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5.xml" ContentType="application/vnd.openxmlformats-officedocument.spreadsheetml.tab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D:\Data projects\"/>
    </mc:Choice>
  </mc:AlternateContent>
  <bookViews>
    <workbookView xWindow="0" yWindow="0" windowWidth="19200" windowHeight="7190" activeTab="5"/>
  </bookViews>
  <sheets>
    <sheet name="Raw_Data" sheetId="2" r:id="rId1"/>
    <sheet name="Prep_Data" sheetId="4" r:id="rId2"/>
    <sheet name="Product_Category" sheetId="6" r:id="rId3"/>
    <sheet name="Channels" sheetId="7" r:id="rId4"/>
    <sheet name="Pivot_Tables" sheetId="5" r:id="rId5"/>
    <sheet name="KPIs" sheetId="8" r:id="rId6"/>
    <sheet name="Dashboard" sheetId="9" r:id="rId7"/>
    <sheet name="Insights" sheetId="11" r:id="rId8"/>
  </sheets>
  <calcPr calcId="152511"/>
  <pivotCaches>
    <pivotCache cacheId="3" r:id="rId9"/>
    <pivotCache cacheId="4" r:id="rId10"/>
    <pivotCache cacheId="5" r:id="rId11"/>
  </pivotCaches>
  <fileRecoveryPr repairLoad="1"/>
</workbook>
</file>

<file path=xl/calcChain.xml><?xml version="1.0" encoding="utf-8"?>
<calcChain xmlns="http://schemas.openxmlformats.org/spreadsheetml/2006/main">
  <c r="D6" i="8" l="1"/>
  <c r="D7" i="8"/>
  <c r="D8" i="8"/>
  <c r="AL2" i="4" l="1"/>
  <c r="AL3" i="4"/>
  <c r="AL4" i="4"/>
  <c r="AL5" i="4"/>
  <c r="AL6" i="4"/>
  <c r="AL7" i="4"/>
  <c r="AL8" i="4"/>
  <c r="AL9" i="4"/>
  <c r="AL10" i="4"/>
  <c r="AL11" i="4"/>
  <c r="AL12" i="4"/>
  <c r="AL13" i="4"/>
  <c r="AL14" i="4"/>
  <c r="AL15" i="4"/>
  <c r="AL16" i="4"/>
  <c r="AL17" i="4"/>
  <c r="AL18" i="4"/>
  <c r="AL19" i="4"/>
  <c r="AL20" i="4"/>
  <c r="AL21" i="4"/>
  <c r="AL22" i="4"/>
  <c r="AL23" i="4"/>
  <c r="AL24" i="4"/>
  <c r="AL25" i="4"/>
  <c r="AL26" i="4"/>
  <c r="AL27" i="4"/>
  <c r="AL28" i="4"/>
  <c r="AL29" i="4"/>
  <c r="AL30" i="4"/>
  <c r="AL31" i="4"/>
  <c r="AL32" i="4"/>
  <c r="AL33" i="4"/>
  <c r="AL34" i="4"/>
  <c r="AL35" i="4"/>
  <c r="AL36" i="4"/>
  <c r="AL37" i="4"/>
  <c r="AL38" i="4"/>
  <c r="AL39" i="4"/>
  <c r="AL40" i="4"/>
  <c r="AL41" i="4"/>
  <c r="AL42" i="4"/>
  <c r="AL43" i="4"/>
  <c r="AL44" i="4"/>
  <c r="AL45" i="4"/>
  <c r="AL46" i="4"/>
  <c r="AL47" i="4"/>
  <c r="AL48" i="4"/>
  <c r="AL49" i="4"/>
  <c r="AL50" i="4"/>
  <c r="AL51" i="4"/>
  <c r="AL52" i="4"/>
  <c r="AL53" i="4"/>
  <c r="AL54" i="4"/>
  <c r="AL55" i="4"/>
  <c r="AL56" i="4"/>
  <c r="AL57" i="4"/>
  <c r="AL58" i="4"/>
  <c r="AL59" i="4"/>
  <c r="AL60" i="4"/>
  <c r="AL61" i="4"/>
  <c r="AL62" i="4"/>
  <c r="AL63" i="4"/>
  <c r="AL64" i="4"/>
  <c r="AL65" i="4"/>
  <c r="AL66" i="4"/>
  <c r="AL67" i="4"/>
  <c r="AL68" i="4"/>
  <c r="AL69" i="4"/>
  <c r="AL70" i="4"/>
  <c r="AL71" i="4"/>
  <c r="AL72" i="4"/>
  <c r="AL73" i="4"/>
  <c r="AL74" i="4"/>
  <c r="AL75" i="4"/>
  <c r="AL76" i="4"/>
  <c r="AL77" i="4"/>
  <c r="AL78" i="4"/>
  <c r="AL79" i="4"/>
  <c r="AL80" i="4"/>
  <c r="AL81" i="4"/>
  <c r="AL82" i="4"/>
  <c r="AL83" i="4"/>
  <c r="AL84" i="4"/>
  <c r="AL85" i="4"/>
  <c r="AL86" i="4"/>
  <c r="AL87" i="4"/>
  <c r="AL88" i="4"/>
  <c r="AL89" i="4"/>
  <c r="AL90" i="4"/>
  <c r="AL91" i="4"/>
  <c r="AL92" i="4"/>
  <c r="AL93" i="4"/>
  <c r="AL94" i="4"/>
  <c r="AL95" i="4"/>
  <c r="AL96" i="4"/>
  <c r="AL97" i="4"/>
  <c r="AL98" i="4"/>
  <c r="AL99" i="4"/>
  <c r="AL100" i="4"/>
  <c r="AL101" i="4"/>
  <c r="AL102" i="4"/>
  <c r="AL103" i="4"/>
  <c r="AL104" i="4"/>
  <c r="AL105" i="4"/>
  <c r="AL106" i="4"/>
  <c r="AL107" i="4"/>
  <c r="AL108" i="4"/>
  <c r="AL109" i="4"/>
  <c r="AL110" i="4"/>
  <c r="AL111" i="4"/>
  <c r="AL112" i="4"/>
  <c r="AL113" i="4"/>
  <c r="AL114" i="4"/>
  <c r="AL115" i="4"/>
  <c r="AL116" i="4"/>
  <c r="AL117" i="4"/>
  <c r="AL118" i="4"/>
  <c r="AL119" i="4"/>
  <c r="AL120" i="4"/>
  <c r="AL121" i="4"/>
  <c r="AL122" i="4"/>
  <c r="AL123" i="4"/>
  <c r="AL124" i="4"/>
  <c r="AL125" i="4"/>
  <c r="AL126" i="4"/>
  <c r="AL127" i="4"/>
  <c r="AL128" i="4"/>
  <c r="AL129" i="4"/>
  <c r="AL130" i="4"/>
  <c r="AL131" i="4"/>
  <c r="AL132" i="4"/>
  <c r="AL133" i="4"/>
  <c r="AL134" i="4"/>
  <c r="AL135" i="4"/>
  <c r="AL136" i="4"/>
  <c r="AL137" i="4"/>
  <c r="AL138" i="4"/>
  <c r="AL139" i="4"/>
  <c r="AL140" i="4"/>
  <c r="AL141" i="4"/>
  <c r="AL142" i="4"/>
  <c r="AL143" i="4"/>
  <c r="AL144" i="4"/>
  <c r="AL145" i="4"/>
  <c r="AL146" i="4"/>
  <c r="AL147" i="4"/>
  <c r="AL148" i="4"/>
  <c r="AL149" i="4"/>
  <c r="AL150" i="4"/>
  <c r="AL151" i="4"/>
  <c r="AL152" i="4"/>
  <c r="AL153" i="4"/>
  <c r="AL154" i="4"/>
  <c r="AL155" i="4"/>
  <c r="AL156" i="4"/>
  <c r="AL157" i="4"/>
  <c r="AL158" i="4"/>
  <c r="AL159" i="4"/>
  <c r="AL160" i="4"/>
  <c r="AL161" i="4"/>
  <c r="AL162" i="4"/>
  <c r="AL163" i="4"/>
  <c r="AL164" i="4"/>
  <c r="AL165" i="4"/>
  <c r="AL166" i="4"/>
  <c r="AL167" i="4"/>
  <c r="AL168" i="4"/>
  <c r="AL169" i="4"/>
  <c r="AL170" i="4"/>
  <c r="AL171" i="4"/>
  <c r="AL172" i="4"/>
  <c r="AL173" i="4"/>
  <c r="AL174" i="4"/>
  <c r="AL175" i="4"/>
  <c r="AL176" i="4"/>
  <c r="AL177" i="4"/>
  <c r="AL178" i="4"/>
  <c r="AL179" i="4"/>
  <c r="AL180" i="4"/>
  <c r="AL181" i="4"/>
  <c r="AL182" i="4"/>
  <c r="AL183" i="4"/>
  <c r="AL184" i="4"/>
  <c r="AL185" i="4"/>
  <c r="AL186" i="4"/>
  <c r="AL187" i="4"/>
  <c r="AL188" i="4"/>
  <c r="AL189" i="4"/>
  <c r="AL190" i="4"/>
  <c r="AL191" i="4"/>
  <c r="AL192" i="4"/>
  <c r="AL193" i="4"/>
  <c r="AL194" i="4"/>
  <c r="AL195" i="4"/>
  <c r="AL196" i="4"/>
  <c r="AL197" i="4"/>
  <c r="AL198" i="4"/>
  <c r="AL199" i="4"/>
  <c r="AL200" i="4"/>
  <c r="AL201" i="4"/>
  <c r="AL202" i="4"/>
  <c r="AL203" i="4"/>
  <c r="AL204" i="4"/>
  <c r="AL205" i="4"/>
  <c r="AL206" i="4"/>
  <c r="AL207" i="4"/>
  <c r="AL208" i="4"/>
  <c r="AL209" i="4"/>
  <c r="AL210" i="4"/>
  <c r="AL211" i="4"/>
  <c r="AL212" i="4"/>
  <c r="AL213" i="4"/>
  <c r="AL214" i="4"/>
  <c r="AL215" i="4"/>
  <c r="AL216" i="4"/>
  <c r="AL217" i="4"/>
  <c r="AL218" i="4"/>
  <c r="AL219" i="4"/>
  <c r="AL220" i="4"/>
  <c r="AL221" i="4"/>
  <c r="AL222" i="4"/>
  <c r="AL223" i="4"/>
  <c r="AL224" i="4"/>
  <c r="AL225" i="4"/>
  <c r="AL226" i="4"/>
  <c r="AL227" i="4"/>
  <c r="AL228" i="4"/>
  <c r="AL229" i="4"/>
  <c r="AL230" i="4"/>
  <c r="AL231" i="4"/>
  <c r="AL232" i="4"/>
  <c r="AL233" i="4"/>
  <c r="AL234" i="4"/>
  <c r="AL235" i="4"/>
  <c r="AL236" i="4"/>
  <c r="AL237" i="4"/>
  <c r="AL238" i="4"/>
  <c r="AL239" i="4"/>
  <c r="AL240" i="4"/>
  <c r="AL241" i="4"/>
  <c r="AL242" i="4"/>
  <c r="AL243" i="4"/>
  <c r="AL244" i="4"/>
  <c r="AL245" i="4"/>
  <c r="AL246" i="4"/>
  <c r="AL247" i="4"/>
  <c r="AL248" i="4"/>
  <c r="AL249" i="4"/>
  <c r="AL250" i="4"/>
  <c r="AL251" i="4"/>
  <c r="AL252" i="4"/>
  <c r="AL253" i="4"/>
  <c r="AL254" i="4"/>
  <c r="AL255" i="4"/>
  <c r="AL256" i="4"/>
  <c r="AL257" i="4"/>
  <c r="AL258" i="4"/>
  <c r="AL259" i="4"/>
  <c r="AL260" i="4"/>
  <c r="AL261" i="4"/>
  <c r="AL262" i="4"/>
  <c r="AL263" i="4"/>
  <c r="AL264" i="4"/>
  <c r="AL265" i="4"/>
  <c r="AL266" i="4"/>
  <c r="AL267" i="4"/>
  <c r="AL268" i="4"/>
  <c r="AL269" i="4"/>
  <c r="AL270" i="4"/>
  <c r="AL271" i="4"/>
  <c r="AL272" i="4"/>
  <c r="AL273" i="4"/>
  <c r="AL274" i="4"/>
  <c r="AL275" i="4"/>
  <c r="AL276" i="4"/>
  <c r="AL277" i="4"/>
  <c r="AL278" i="4"/>
  <c r="AL279" i="4"/>
  <c r="AL280" i="4"/>
  <c r="AL281" i="4"/>
  <c r="AL282" i="4"/>
  <c r="AL283" i="4"/>
  <c r="AL284" i="4"/>
  <c r="AL285" i="4"/>
  <c r="AL286" i="4"/>
  <c r="AL287" i="4"/>
  <c r="AL288" i="4"/>
  <c r="AL289" i="4"/>
  <c r="AL290" i="4"/>
  <c r="AL291" i="4"/>
  <c r="AL292" i="4"/>
  <c r="AL293" i="4"/>
  <c r="AL294" i="4"/>
  <c r="AL295" i="4"/>
  <c r="AL296" i="4"/>
  <c r="AL297" i="4"/>
  <c r="AL298" i="4"/>
  <c r="AL299" i="4"/>
  <c r="AL300" i="4"/>
  <c r="AL301" i="4"/>
  <c r="AL302" i="4"/>
  <c r="AL303" i="4"/>
  <c r="AL304" i="4"/>
  <c r="AL305" i="4"/>
  <c r="AL306" i="4"/>
  <c r="AL307" i="4"/>
  <c r="AL308" i="4"/>
  <c r="AL309" i="4"/>
  <c r="AL310" i="4"/>
  <c r="AL311" i="4"/>
  <c r="AL312" i="4"/>
  <c r="AL313" i="4"/>
  <c r="AL314" i="4"/>
  <c r="AL315" i="4"/>
  <c r="AL316" i="4"/>
  <c r="AL317" i="4"/>
  <c r="AL318" i="4"/>
  <c r="AL319" i="4"/>
  <c r="AL320" i="4"/>
  <c r="AL321" i="4"/>
  <c r="AL322" i="4"/>
  <c r="AL323" i="4"/>
  <c r="AL324" i="4"/>
  <c r="AL325" i="4"/>
  <c r="AL326" i="4"/>
  <c r="AL327" i="4"/>
  <c r="AL328" i="4"/>
  <c r="AL329" i="4"/>
  <c r="AL330" i="4"/>
  <c r="AL331" i="4"/>
  <c r="AL332" i="4"/>
  <c r="AL333" i="4"/>
  <c r="AL334" i="4"/>
  <c r="AL335" i="4"/>
  <c r="AL336" i="4"/>
  <c r="AL337" i="4"/>
  <c r="AL338" i="4"/>
  <c r="AL339" i="4"/>
  <c r="AL340" i="4"/>
  <c r="AL341" i="4"/>
  <c r="AL342" i="4"/>
  <c r="AL343" i="4"/>
  <c r="AL344" i="4"/>
  <c r="AL345" i="4"/>
  <c r="AL346" i="4"/>
  <c r="AL347" i="4"/>
  <c r="AL348" i="4"/>
  <c r="AL349" i="4"/>
  <c r="AL350" i="4"/>
  <c r="AL351" i="4"/>
  <c r="AL352" i="4"/>
  <c r="AL353" i="4"/>
  <c r="AL354" i="4"/>
  <c r="AL355" i="4"/>
  <c r="AL356" i="4"/>
  <c r="AL357" i="4"/>
  <c r="AL358" i="4"/>
  <c r="AL359" i="4"/>
  <c r="AL360" i="4"/>
  <c r="AL361" i="4"/>
  <c r="AL362" i="4"/>
  <c r="AL363" i="4"/>
  <c r="AL364" i="4"/>
  <c r="AL365" i="4"/>
  <c r="AL366" i="4"/>
  <c r="AL367" i="4"/>
  <c r="AL368" i="4"/>
  <c r="AL369" i="4"/>
  <c r="AL370" i="4"/>
  <c r="AL371" i="4"/>
  <c r="AL372" i="4"/>
  <c r="AL373" i="4"/>
  <c r="AL374" i="4"/>
  <c r="AL375" i="4"/>
  <c r="AL376" i="4"/>
  <c r="AL377" i="4"/>
  <c r="AL378" i="4"/>
  <c r="AL379" i="4"/>
  <c r="AL380" i="4"/>
  <c r="AL381" i="4"/>
  <c r="AL382" i="4"/>
  <c r="AL383" i="4"/>
  <c r="AL384" i="4"/>
  <c r="AL385" i="4"/>
  <c r="AL386" i="4"/>
  <c r="AL387" i="4"/>
  <c r="AL388" i="4"/>
  <c r="AL389" i="4"/>
  <c r="AL390" i="4"/>
  <c r="AL391" i="4"/>
  <c r="AL392" i="4"/>
  <c r="AL393" i="4"/>
  <c r="AL394" i="4"/>
  <c r="AL395" i="4"/>
  <c r="AL396" i="4"/>
  <c r="AL397" i="4"/>
  <c r="AL398" i="4"/>
  <c r="AL399" i="4"/>
  <c r="AL400" i="4"/>
  <c r="AL401" i="4"/>
  <c r="AL402" i="4"/>
  <c r="AL403" i="4"/>
  <c r="AL404" i="4"/>
  <c r="AL405" i="4"/>
  <c r="AL406" i="4"/>
  <c r="AL407" i="4"/>
  <c r="AL408" i="4"/>
  <c r="AL409" i="4"/>
  <c r="AL410" i="4"/>
  <c r="AL411" i="4"/>
  <c r="AL412" i="4"/>
  <c r="AL413" i="4"/>
  <c r="AL414" i="4"/>
  <c r="AL415" i="4"/>
  <c r="AL416" i="4"/>
  <c r="AL417" i="4"/>
  <c r="AL418" i="4"/>
  <c r="AL419" i="4"/>
  <c r="AL420" i="4"/>
  <c r="AL421" i="4"/>
  <c r="AL422" i="4"/>
  <c r="AL423" i="4"/>
  <c r="AL424" i="4"/>
  <c r="AL425" i="4"/>
  <c r="AL426" i="4"/>
  <c r="AL427" i="4"/>
  <c r="AL428" i="4"/>
  <c r="AL429" i="4"/>
  <c r="AL430" i="4"/>
  <c r="AL431" i="4"/>
  <c r="AL432" i="4"/>
  <c r="AL433" i="4"/>
  <c r="AL434" i="4"/>
  <c r="AL435" i="4"/>
  <c r="AL436" i="4"/>
  <c r="AL437" i="4"/>
  <c r="AL438" i="4"/>
  <c r="AL439" i="4"/>
  <c r="AL440" i="4"/>
  <c r="AL441" i="4"/>
  <c r="AL442" i="4"/>
  <c r="AL443" i="4"/>
  <c r="AL444" i="4"/>
  <c r="AL445" i="4"/>
  <c r="AL446" i="4"/>
  <c r="AL447" i="4"/>
  <c r="AL448" i="4"/>
  <c r="AL449" i="4"/>
  <c r="AL450" i="4"/>
  <c r="AL451" i="4"/>
  <c r="AL452" i="4"/>
  <c r="AL453" i="4"/>
  <c r="AL454" i="4"/>
  <c r="AL455" i="4"/>
  <c r="AL456" i="4"/>
  <c r="AL457" i="4"/>
  <c r="AL458" i="4"/>
  <c r="AL459" i="4"/>
  <c r="AL460" i="4"/>
  <c r="AL461" i="4"/>
  <c r="AL462" i="4"/>
  <c r="AL463" i="4"/>
  <c r="AL464" i="4"/>
  <c r="AL465" i="4"/>
  <c r="AL466" i="4"/>
  <c r="AL467" i="4"/>
  <c r="AL468" i="4"/>
  <c r="AL469" i="4"/>
  <c r="AL470" i="4"/>
  <c r="AL471" i="4"/>
  <c r="AL472" i="4"/>
  <c r="AL473" i="4"/>
  <c r="AL474" i="4"/>
  <c r="AL475" i="4"/>
  <c r="AL476" i="4"/>
  <c r="AL477" i="4"/>
  <c r="AL478" i="4"/>
  <c r="AL479" i="4"/>
  <c r="AL480" i="4"/>
  <c r="AL481" i="4"/>
  <c r="AL482" i="4"/>
  <c r="AL483" i="4"/>
  <c r="AL484" i="4"/>
  <c r="AL485" i="4"/>
  <c r="AL486" i="4"/>
  <c r="AL487" i="4"/>
  <c r="AL488" i="4"/>
  <c r="AL489" i="4"/>
  <c r="AL490" i="4"/>
  <c r="AL491" i="4"/>
  <c r="AL492" i="4"/>
  <c r="AL493" i="4"/>
  <c r="AL494" i="4"/>
  <c r="AL495" i="4"/>
  <c r="AL496" i="4"/>
  <c r="AL497" i="4"/>
  <c r="AL498" i="4"/>
  <c r="AL499" i="4"/>
  <c r="AL500" i="4"/>
  <c r="AL501" i="4"/>
  <c r="AL502" i="4"/>
  <c r="AL503" i="4"/>
  <c r="AL504" i="4"/>
  <c r="AL505" i="4"/>
  <c r="AL506" i="4"/>
  <c r="AL507" i="4"/>
  <c r="AL508" i="4"/>
  <c r="AL509" i="4"/>
  <c r="AL510" i="4"/>
  <c r="AL511" i="4"/>
  <c r="AL512" i="4"/>
  <c r="AL513" i="4"/>
  <c r="AL514" i="4"/>
  <c r="AL515" i="4"/>
  <c r="AL516" i="4"/>
  <c r="AL517" i="4"/>
  <c r="AL518" i="4"/>
  <c r="AL519" i="4"/>
  <c r="AL520" i="4"/>
  <c r="AL521" i="4"/>
  <c r="AL522" i="4"/>
  <c r="AL523" i="4"/>
  <c r="AL524" i="4"/>
  <c r="AL525" i="4"/>
  <c r="AL526" i="4"/>
  <c r="AL527" i="4"/>
  <c r="AL528" i="4"/>
  <c r="AL529" i="4"/>
  <c r="AL530" i="4"/>
  <c r="AL531" i="4"/>
  <c r="AL532" i="4"/>
  <c r="AL533" i="4"/>
  <c r="AL534" i="4"/>
  <c r="AL535" i="4"/>
  <c r="AL536" i="4"/>
  <c r="AL537" i="4"/>
  <c r="AL538" i="4"/>
  <c r="AL539" i="4"/>
  <c r="AL540" i="4"/>
  <c r="AL541" i="4"/>
  <c r="AL542" i="4"/>
  <c r="AL543" i="4"/>
  <c r="AL544" i="4"/>
  <c r="AL545" i="4"/>
  <c r="AL546" i="4"/>
  <c r="AL547" i="4"/>
  <c r="AL548" i="4"/>
  <c r="AL549" i="4"/>
  <c r="AL550" i="4"/>
  <c r="AL551" i="4"/>
  <c r="AL552" i="4"/>
  <c r="AL553" i="4"/>
  <c r="AL554" i="4"/>
  <c r="AL555" i="4"/>
  <c r="AL556" i="4"/>
  <c r="AL557" i="4"/>
  <c r="AL558" i="4"/>
  <c r="AL559" i="4"/>
  <c r="AL560" i="4"/>
  <c r="AL561" i="4"/>
  <c r="AL562" i="4"/>
  <c r="AL563" i="4"/>
  <c r="AL564" i="4"/>
  <c r="AL565" i="4"/>
  <c r="AL566" i="4"/>
  <c r="AL567" i="4"/>
  <c r="AL568" i="4"/>
  <c r="AL569" i="4"/>
  <c r="AL570" i="4"/>
  <c r="AL571" i="4"/>
  <c r="AL572" i="4"/>
  <c r="AL573" i="4"/>
  <c r="AL574" i="4"/>
  <c r="AL575" i="4"/>
  <c r="AL576" i="4"/>
  <c r="AL577" i="4"/>
  <c r="AL578" i="4"/>
  <c r="AL579" i="4"/>
  <c r="AL580" i="4"/>
  <c r="AL581" i="4"/>
  <c r="AL582" i="4"/>
  <c r="AL583" i="4"/>
  <c r="AL584" i="4"/>
  <c r="AL585" i="4"/>
  <c r="AL586" i="4"/>
  <c r="AL587" i="4"/>
  <c r="AL588" i="4"/>
  <c r="AL589" i="4"/>
  <c r="AL590" i="4"/>
  <c r="AL591" i="4"/>
  <c r="AL592" i="4"/>
  <c r="AL593" i="4"/>
  <c r="AL594" i="4"/>
  <c r="AL595" i="4"/>
  <c r="AL596" i="4"/>
  <c r="AL597" i="4"/>
  <c r="AL598" i="4"/>
  <c r="AL599" i="4"/>
  <c r="AL600" i="4"/>
  <c r="AL601" i="4"/>
  <c r="AL602" i="4"/>
  <c r="AL603" i="4"/>
  <c r="AL604" i="4"/>
  <c r="AL605" i="4"/>
  <c r="AL606" i="4"/>
  <c r="AL607" i="4"/>
  <c r="AL608" i="4"/>
  <c r="AL609" i="4"/>
  <c r="AL610" i="4"/>
  <c r="AL611" i="4"/>
  <c r="AL612" i="4"/>
  <c r="AL613" i="4"/>
  <c r="AL614" i="4"/>
  <c r="AL615" i="4"/>
  <c r="AL616" i="4"/>
  <c r="AL617" i="4"/>
  <c r="AL618" i="4"/>
  <c r="AL619" i="4"/>
  <c r="AL620" i="4"/>
  <c r="AL621" i="4"/>
  <c r="AL622" i="4"/>
  <c r="AL623" i="4"/>
  <c r="AL624" i="4"/>
  <c r="AL625" i="4"/>
  <c r="AL626" i="4"/>
  <c r="AL627" i="4"/>
  <c r="AL628" i="4"/>
  <c r="AL629" i="4"/>
  <c r="AL630" i="4"/>
  <c r="AL631" i="4"/>
  <c r="AL632" i="4"/>
  <c r="AL633" i="4"/>
  <c r="AL634" i="4"/>
  <c r="AL635" i="4"/>
  <c r="AL636" i="4"/>
  <c r="AL637" i="4"/>
  <c r="AL638" i="4"/>
  <c r="AL639" i="4"/>
  <c r="AL640" i="4"/>
  <c r="AL641" i="4"/>
  <c r="AL642" i="4"/>
  <c r="AL643" i="4"/>
  <c r="AL644" i="4"/>
  <c r="AL645" i="4"/>
  <c r="AL646" i="4"/>
  <c r="AL647" i="4"/>
  <c r="AL648" i="4"/>
  <c r="AL649" i="4"/>
  <c r="AL650" i="4"/>
  <c r="AL651" i="4"/>
  <c r="AL652" i="4"/>
  <c r="AL653" i="4"/>
  <c r="AL654" i="4"/>
  <c r="AL655" i="4"/>
  <c r="AL656" i="4"/>
  <c r="AL657" i="4"/>
  <c r="AL658" i="4"/>
  <c r="AL659" i="4"/>
  <c r="AL660" i="4"/>
  <c r="AL661" i="4"/>
  <c r="AL662" i="4"/>
  <c r="AL663" i="4"/>
  <c r="AL664" i="4"/>
  <c r="AL665" i="4"/>
  <c r="AL666" i="4"/>
  <c r="AL667" i="4"/>
  <c r="AL668" i="4"/>
  <c r="AL669" i="4"/>
  <c r="AL670" i="4"/>
  <c r="AL671" i="4"/>
  <c r="AL672" i="4"/>
  <c r="AL673" i="4"/>
  <c r="AL674" i="4"/>
  <c r="AL675" i="4"/>
  <c r="AL676" i="4"/>
  <c r="AL677" i="4"/>
  <c r="AL678" i="4"/>
  <c r="AL679" i="4"/>
  <c r="AL680" i="4"/>
  <c r="AL681" i="4"/>
  <c r="AL682" i="4"/>
  <c r="AL683" i="4"/>
  <c r="AL684" i="4"/>
  <c r="AL685" i="4"/>
  <c r="AL686" i="4"/>
  <c r="AL687" i="4"/>
  <c r="AL688" i="4"/>
  <c r="AL689" i="4"/>
  <c r="AL690" i="4"/>
  <c r="AL691" i="4"/>
  <c r="AL692" i="4"/>
  <c r="AL693" i="4"/>
  <c r="AL694" i="4"/>
  <c r="AL695" i="4"/>
  <c r="AL696" i="4"/>
  <c r="AL697" i="4"/>
  <c r="AL698" i="4"/>
  <c r="AL699" i="4"/>
  <c r="AL700" i="4"/>
  <c r="AL701" i="4"/>
  <c r="AL702" i="4"/>
  <c r="AL703" i="4"/>
  <c r="AL704" i="4"/>
  <c r="AL705" i="4"/>
  <c r="AL706" i="4"/>
  <c r="AL707" i="4"/>
  <c r="AL708" i="4"/>
  <c r="AL709" i="4"/>
  <c r="AL710" i="4"/>
  <c r="AL711" i="4"/>
  <c r="AL712" i="4"/>
  <c r="AL713" i="4"/>
  <c r="AL714" i="4"/>
  <c r="AL715" i="4"/>
  <c r="AL716" i="4"/>
  <c r="AL717" i="4"/>
  <c r="AL718" i="4"/>
  <c r="AL719" i="4"/>
  <c r="AL720" i="4"/>
  <c r="AL721" i="4"/>
  <c r="AL722" i="4"/>
  <c r="AL723" i="4"/>
  <c r="AL724" i="4"/>
  <c r="AL725" i="4"/>
  <c r="AL726" i="4"/>
  <c r="AL727" i="4"/>
  <c r="AL728" i="4"/>
  <c r="AL729" i="4"/>
  <c r="AL730" i="4"/>
  <c r="AL731" i="4"/>
  <c r="AL732" i="4"/>
  <c r="AL733" i="4"/>
  <c r="AL734" i="4"/>
  <c r="AL735" i="4"/>
  <c r="AL736" i="4"/>
  <c r="AL737" i="4"/>
  <c r="AL738" i="4"/>
  <c r="AL739" i="4"/>
  <c r="AL740" i="4"/>
  <c r="AL741" i="4"/>
  <c r="AL742" i="4"/>
  <c r="AL743" i="4"/>
  <c r="AL744" i="4"/>
  <c r="AL745" i="4"/>
  <c r="AL746" i="4"/>
  <c r="AL747" i="4"/>
  <c r="AL748" i="4"/>
  <c r="AL749" i="4"/>
  <c r="AL750" i="4"/>
  <c r="AL751" i="4"/>
  <c r="AL752" i="4"/>
  <c r="AL753" i="4"/>
  <c r="AL754" i="4"/>
  <c r="AL755" i="4"/>
  <c r="AL756" i="4"/>
  <c r="AL757" i="4"/>
  <c r="AL758" i="4"/>
  <c r="AL759" i="4"/>
  <c r="AL760" i="4"/>
  <c r="AL761" i="4"/>
  <c r="AL762" i="4"/>
  <c r="AL763" i="4"/>
  <c r="AL764" i="4"/>
  <c r="AL765" i="4"/>
  <c r="AL766" i="4"/>
  <c r="AL767" i="4"/>
  <c r="AL768" i="4"/>
  <c r="AL769" i="4"/>
  <c r="AL770" i="4"/>
  <c r="AL771" i="4"/>
  <c r="AL772" i="4"/>
  <c r="AL773" i="4"/>
  <c r="AL774" i="4"/>
  <c r="AL775" i="4"/>
  <c r="AL776" i="4"/>
  <c r="AL777" i="4"/>
  <c r="AL778" i="4"/>
  <c r="AL779" i="4"/>
  <c r="AL780" i="4"/>
  <c r="AL781" i="4"/>
  <c r="AL782" i="4"/>
  <c r="AL783" i="4"/>
  <c r="AL784" i="4"/>
  <c r="AL785" i="4"/>
  <c r="AL786" i="4"/>
  <c r="AL787" i="4"/>
  <c r="AL788" i="4"/>
  <c r="AL789" i="4"/>
  <c r="AL790" i="4"/>
  <c r="AL791" i="4"/>
  <c r="AL792" i="4"/>
  <c r="AL793" i="4"/>
  <c r="AL794" i="4"/>
  <c r="AL795" i="4"/>
  <c r="AL796" i="4"/>
  <c r="AL797" i="4"/>
  <c r="AL798" i="4"/>
  <c r="AL799" i="4"/>
  <c r="AL800" i="4"/>
  <c r="AL801" i="4"/>
  <c r="AL802" i="4"/>
  <c r="AL803" i="4"/>
  <c r="AL804" i="4"/>
  <c r="AL805" i="4"/>
  <c r="AL806" i="4"/>
  <c r="AL807" i="4"/>
  <c r="AL808" i="4"/>
  <c r="AL809" i="4"/>
  <c r="AL810" i="4"/>
  <c r="AL811" i="4"/>
  <c r="AL812" i="4"/>
  <c r="AL813" i="4"/>
  <c r="AL814" i="4"/>
  <c r="AL815" i="4"/>
  <c r="AL816" i="4"/>
  <c r="AL817" i="4"/>
  <c r="AL818" i="4"/>
  <c r="AL819" i="4"/>
  <c r="AL820" i="4"/>
  <c r="AL821" i="4"/>
  <c r="AL822" i="4"/>
  <c r="AL823" i="4"/>
  <c r="AL824" i="4"/>
  <c r="AL825" i="4"/>
  <c r="AL826" i="4"/>
  <c r="AL827" i="4"/>
  <c r="AL828" i="4"/>
  <c r="AL829" i="4"/>
  <c r="AL830" i="4"/>
  <c r="AL831" i="4"/>
  <c r="AL832" i="4"/>
  <c r="AL833" i="4"/>
  <c r="AL834" i="4"/>
  <c r="AL835" i="4"/>
  <c r="AL836" i="4"/>
  <c r="AL837" i="4"/>
  <c r="AL838" i="4"/>
  <c r="AL839" i="4"/>
  <c r="AL840" i="4"/>
  <c r="AL841" i="4"/>
  <c r="AL842" i="4"/>
  <c r="AL843" i="4"/>
  <c r="AL844" i="4"/>
  <c r="AL845" i="4"/>
  <c r="AL846" i="4"/>
  <c r="AL847" i="4"/>
  <c r="AL848" i="4"/>
  <c r="AL849" i="4"/>
  <c r="AL850" i="4"/>
  <c r="AL851" i="4"/>
  <c r="AL852" i="4"/>
  <c r="AL853" i="4"/>
  <c r="AL854" i="4"/>
  <c r="AL855" i="4"/>
  <c r="AL856" i="4"/>
  <c r="AL857" i="4"/>
  <c r="AL858" i="4"/>
  <c r="AL859" i="4"/>
  <c r="AL860" i="4"/>
  <c r="AL861" i="4"/>
  <c r="AL862" i="4"/>
  <c r="AL863" i="4"/>
  <c r="AL864" i="4"/>
  <c r="AL865" i="4"/>
  <c r="AL866" i="4"/>
  <c r="AL867" i="4"/>
  <c r="AL868" i="4"/>
  <c r="AL869" i="4"/>
  <c r="AL870" i="4"/>
  <c r="AL871" i="4"/>
  <c r="AL872" i="4"/>
  <c r="AL873" i="4"/>
  <c r="AL874" i="4"/>
  <c r="AL875" i="4"/>
  <c r="AL876" i="4"/>
  <c r="AL877" i="4"/>
  <c r="AL878" i="4"/>
  <c r="AL879" i="4"/>
  <c r="AL880" i="4"/>
  <c r="AL881" i="4"/>
  <c r="AL882" i="4"/>
  <c r="AL883" i="4"/>
  <c r="AL884" i="4"/>
  <c r="AL885" i="4"/>
  <c r="AL886" i="4"/>
  <c r="AL887" i="4"/>
  <c r="AL888" i="4"/>
  <c r="AL889" i="4"/>
  <c r="AL890" i="4"/>
  <c r="AL891" i="4"/>
  <c r="AL892" i="4"/>
  <c r="AL893" i="4"/>
  <c r="AL894" i="4"/>
  <c r="AL895" i="4"/>
  <c r="AL896" i="4"/>
  <c r="AL897" i="4"/>
  <c r="AL898" i="4"/>
  <c r="AL899" i="4"/>
  <c r="AL900" i="4"/>
  <c r="AL901" i="4"/>
  <c r="AL902" i="4"/>
  <c r="AL903" i="4"/>
  <c r="AL904" i="4"/>
  <c r="AL905" i="4"/>
  <c r="AL906" i="4"/>
  <c r="AL907" i="4"/>
  <c r="AL908" i="4"/>
  <c r="AL909" i="4"/>
  <c r="AL910" i="4"/>
  <c r="AL911" i="4"/>
  <c r="AL912" i="4"/>
  <c r="AL913" i="4"/>
  <c r="AL914" i="4"/>
  <c r="AL915" i="4"/>
  <c r="AL916" i="4"/>
  <c r="AL917" i="4"/>
  <c r="AL918" i="4"/>
  <c r="AL919" i="4"/>
  <c r="AL920" i="4"/>
  <c r="AL921" i="4"/>
  <c r="AL922" i="4"/>
  <c r="AL923" i="4"/>
  <c r="AL924" i="4"/>
  <c r="AL925" i="4"/>
  <c r="AL926" i="4"/>
  <c r="AL927" i="4"/>
  <c r="AL928" i="4"/>
  <c r="AL929" i="4"/>
  <c r="AL930" i="4"/>
  <c r="AL931" i="4"/>
  <c r="AL932" i="4"/>
  <c r="AL933" i="4"/>
  <c r="AL934" i="4"/>
  <c r="AL935" i="4"/>
  <c r="AL936" i="4"/>
  <c r="AL937" i="4"/>
  <c r="AL938" i="4"/>
  <c r="AL939" i="4"/>
  <c r="AL940" i="4"/>
  <c r="AL941" i="4"/>
  <c r="AL942" i="4"/>
  <c r="AL943" i="4"/>
  <c r="AL944" i="4"/>
  <c r="AL945" i="4"/>
  <c r="AL946" i="4"/>
  <c r="AL947" i="4"/>
  <c r="AL948" i="4"/>
  <c r="AL949" i="4"/>
  <c r="AL950" i="4"/>
  <c r="AL951" i="4"/>
  <c r="AL952" i="4"/>
  <c r="AL953" i="4"/>
  <c r="AL954" i="4"/>
  <c r="AL955" i="4"/>
  <c r="AL956" i="4"/>
  <c r="AL957" i="4"/>
  <c r="AL958" i="4"/>
  <c r="AL959" i="4"/>
  <c r="AL960" i="4"/>
  <c r="AL961" i="4"/>
  <c r="AL962" i="4"/>
  <c r="AL963" i="4"/>
  <c r="AL964" i="4"/>
  <c r="AL965" i="4"/>
  <c r="AL966" i="4"/>
  <c r="AL967" i="4"/>
  <c r="AL968" i="4"/>
  <c r="AL969" i="4"/>
  <c r="AL970" i="4"/>
  <c r="AL971" i="4"/>
  <c r="AL972" i="4"/>
  <c r="AL973" i="4"/>
  <c r="AL974" i="4"/>
  <c r="AL975" i="4"/>
  <c r="AL976" i="4"/>
  <c r="AL977" i="4"/>
  <c r="AL978" i="4"/>
  <c r="AL979" i="4"/>
  <c r="AL980" i="4"/>
  <c r="AL981" i="4"/>
  <c r="AL982" i="4"/>
  <c r="AL983" i="4"/>
  <c r="AL984" i="4"/>
  <c r="AL985" i="4"/>
  <c r="AL986" i="4"/>
  <c r="AL987" i="4"/>
  <c r="AL988" i="4"/>
  <c r="AL989" i="4"/>
  <c r="AL990" i="4"/>
  <c r="AL991" i="4"/>
  <c r="AL992" i="4"/>
  <c r="AL993" i="4"/>
  <c r="AL994" i="4"/>
  <c r="AL995" i="4"/>
  <c r="AL996" i="4"/>
  <c r="AL997" i="4"/>
  <c r="AL998" i="4"/>
  <c r="AL999" i="4"/>
  <c r="AL1000" i="4"/>
  <c r="AL1001" i="4"/>
  <c r="AL1002" i="4"/>
  <c r="AL1003" i="4"/>
  <c r="AL1004" i="4"/>
  <c r="AL1005" i="4"/>
  <c r="AL1006" i="4"/>
  <c r="AL1007" i="4"/>
  <c r="AL1008" i="4"/>
  <c r="AL1009" i="4"/>
  <c r="AL1010" i="4"/>
  <c r="AL1011" i="4"/>
  <c r="AL1012" i="4"/>
  <c r="AL1013" i="4"/>
  <c r="AL1014" i="4"/>
  <c r="AL1015" i="4"/>
  <c r="AL1016" i="4"/>
  <c r="AL1017" i="4"/>
  <c r="AL1018" i="4"/>
  <c r="AL1019" i="4"/>
  <c r="AL1020" i="4"/>
  <c r="AL1021" i="4"/>
  <c r="AL1022" i="4"/>
  <c r="AL1023" i="4"/>
  <c r="AL1024" i="4"/>
  <c r="AL1025" i="4"/>
  <c r="AL1026" i="4"/>
  <c r="AL1027" i="4"/>
  <c r="AL1028" i="4"/>
  <c r="AL1029" i="4"/>
  <c r="AL1030" i="4"/>
  <c r="AL1031" i="4"/>
  <c r="AL1032" i="4"/>
  <c r="AL1033" i="4"/>
  <c r="AL1034" i="4"/>
  <c r="AL1035" i="4"/>
  <c r="AL1036" i="4"/>
  <c r="AL1037" i="4"/>
  <c r="AL1038" i="4"/>
  <c r="AL1039" i="4"/>
  <c r="AL1040" i="4"/>
  <c r="AL1041" i="4"/>
  <c r="AL1042" i="4"/>
  <c r="AL1043" i="4"/>
  <c r="AL1044" i="4"/>
  <c r="AL1045" i="4"/>
  <c r="AL1046" i="4"/>
  <c r="AL1047" i="4"/>
  <c r="AL1048" i="4"/>
  <c r="AL1049" i="4"/>
  <c r="AL1050" i="4"/>
  <c r="AL1051" i="4"/>
  <c r="AL1052" i="4"/>
  <c r="AL1053" i="4"/>
  <c r="AL1054" i="4"/>
  <c r="AL1055" i="4"/>
  <c r="AL1056" i="4"/>
  <c r="AL1057" i="4"/>
  <c r="AL1058" i="4"/>
  <c r="AL1059" i="4"/>
  <c r="AL1060" i="4"/>
  <c r="AL1061" i="4"/>
  <c r="AL1062" i="4"/>
  <c r="AL1063" i="4"/>
  <c r="AL1064" i="4"/>
  <c r="AL1065" i="4"/>
  <c r="AL1066" i="4"/>
  <c r="AL1067" i="4"/>
  <c r="AL1068" i="4"/>
  <c r="AL1069" i="4"/>
  <c r="AL1070" i="4"/>
  <c r="AL1071" i="4"/>
  <c r="AL1072" i="4"/>
  <c r="AL1073" i="4"/>
  <c r="AL1074" i="4"/>
  <c r="AL1075" i="4"/>
  <c r="AL1076" i="4"/>
  <c r="AL1077" i="4"/>
  <c r="AL1078" i="4"/>
  <c r="AL1079" i="4"/>
  <c r="AL1080" i="4"/>
  <c r="AL1081" i="4"/>
  <c r="AL1082" i="4"/>
  <c r="AL1083" i="4"/>
  <c r="AL1084" i="4"/>
  <c r="AL1085" i="4"/>
  <c r="AL1086" i="4"/>
  <c r="AL1087" i="4"/>
  <c r="AL1088" i="4"/>
  <c r="AL1089" i="4"/>
  <c r="AL1090" i="4"/>
  <c r="AL1091" i="4"/>
  <c r="AL1092" i="4"/>
  <c r="AL1093" i="4"/>
  <c r="AL1094" i="4"/>
  <c r="AL1095" i="4"/>
  <c r="AL1096" i="4"/>
  <c r="AL1097" i="4"/>
  <c r="AL1098" i="4"/>
  <c r="AL1099" i="4"/>
  <c r="AL1100" i="4"/>
  <c r="AL1101" i="4"/>
  <c r="AL1102" i="4"/>
  <c r="AL1103" i="4"/>
  <c r="AL1104" i="4"/>
  <c r="AL1105" i="4"/>
  <c r="AL1106" i="4"/>
  <c r="AL1107" i="4"/>
  <c r="AL1108" i="4"/>
  <c r="AL1109" i="4"/>
  <c r="AL1110" i="4"/>
  <c r="AL1111" i="4"/>
  <c r="AL1112" i="4"/>
  <c r="AL1113" i="4"/>
  <c r="AL1114" i="4"/>
  <c r="AL1115" i="4"/>
  <c r="AL1116" i="4"/>
  <c r="AL1117" i="4"/>
  <c r="AL1118" i="4"/>
  <c r="AL1119" i="4"/>
  <c r="AL1120" i="4"/>
  <c r="AL1121" i="4"/>
  <c r="AL1122" i="4"/>
  <c r="AL1123" i="4"/>
  <c r="AL1124" i="4"/>
  <c r="AL1125" i="4"/>
  <c r="AL1126" i="4"/>
  <c r="AL1127" i="4"/>
  <c r="AL1128" i="4"/>
  <c r="AL1129" i="4"/>
  <c r="AL1130" i="4"/>
  <c r="AL1131" i="4"/>
  <c r="AL1132" i="4"/>
  <c r="AL1133" i="4"/>
  <c r="AL1134" i="4"/>
  <c r="AL1135" i="4"/>
  <c r="AL1136" i="4"/>
  <c r="AL1137" i="4"/>
  <c r="AL1138" i="4"/>
  <c r="AL1139" i="4"/>
  <c r="AL1140" i="4"/>
  <c r="AL1141" i="4"/>
  <c r="AL1142" i="4"/>
  <c r="AL1143" i="4"/>
  <c r="AL1144" i="4"/>
  <c r="AL1145" i="4"/>
  <c r="AL1146" i="4"/>
  <c r="AL1147" i="4"/>
  <c r="AL1148" i="4"/>
  <c r="AL1149" i="4"/>
  <c r="AL1150" i="4"/>
  <c r="AL1151" i="4"/>
  <c r="AL1152" i="4"/>
  <c r="AL1153" i="4"/>
  <c r="AL1154" i="4"/>
  <c r="AL1155" i="4"/>
  <c r="AL1156" i="4"/>
  <c r="AL1157" i="4"/>
  <c r="AL1158" i="4"/>
  <c r="AL1159" i="4"/>
  <c r="AL1160" i="4"/>
  <c r="AL1161" i="4"/>
  <c r="AL1162" i="4"/>
  <c r="AL1163" i="4"/>
  <c r="AL1164" i="4"/>
  <c r="AL1165" i="4"/>
  <c r="AL1166" i="4"/>
  <c r="AL1167" i="4"/>
  <c r="AL1168" i="4"/>
  <c r="AL1169" i="4"/>
  <c r="AL1170" i="4"/>
  <c r="AL1171" i="4"/>
  <c r="AL1172" i="4"/>
  <c r="AL1173" i="4"/>
  <c r="AL1174" i="4"/>
  <c r="AL1175" i="4"/>
  <c r="AL1176" i="4"/>
  <c r="AL1177" i="4"/>
  <c r="AL1178" i="4"/>
  <c r="AL1179" i="4"/>
  <c r="AL1180" i="4"/>
  <c r="AL1181" i="4"/>
  <c r="AL1182" i="4"/>
  <c r="AL1183" i="4"/>
  <c r="AL1184" i="4"/>
  <c r="AL1185" i="4"/>
  <c r="AL1186" i="4"/>
  <c r="AL1187" i="4"/>
  <c r="AL1188" i="4"/>
  <c r="AL1189" i="4"/>
  <c r="AL1190" i="4"/>
  <c r="AL1191" i="4"/>
  <c r="AL1192" i="4"/>
  <c r="AL1193" i="4"/>
  <c r="AL1194" i="4"/>
  <c r="AL1195" i="4"/>
  <c r="AL1196" i="4"/>
  <c r="AL1197" i="4"/>
  <c r="AL1198" i="4"/>
  <c r="AL1199" i="4"/>
  <c r="AL1200" i="4"/>
  <c r="AL1201" i="4"/>
  <c r="AL1202" i="4"/>
  <c r="AL1203" i="4"/>
  <c r="AL1204" i="4"/>
  <c r="AL1205" i="4"/>
  <c r="AL1206" i="4"/>
  <c r="AL1207" i="4"/>
  <c r="AL1208" i="4"/>
  <c r="AL1209" i="4"/>
  <c r="AL1210" i="4"/>
  <c r="AL1211" i="4"/>
  <c r="AL1212" i="4"/>
  <c r="AL1213" i="4"/>
  <c r="AL1214" i="4"/>
  <c r="AL1215" i="4"/>
  <c r="AL1216" i="4"/>
  <c r="AL1217" i="4"/>
  <c r="AL1218" i="4"/>
  <c r="AL1219" i="4"/>
  <c r="AL1220" i="4"/>
  <c r="AL1221" i="4"/>
  <c r="AL1222" i="4"/>
  <c r="AL1223" i="4"/>
  <c r="AL1224" i="4"/>
  <c r="AL1225" i="4"/>
  <c r="AL1226" i="4"/>
  <c r="AL1227" i="4"/>
  <c r="AL1228" i="4"/>
  <c r="AL1229" i="4"/>
  <c r="AL1230" i="4"/>
  <c r="AL1231" i="4"/>
  <c r="AL1232" i="4"/>
  <c r="AL1233" i="4"/>
  <c r="AL1234" i="4"/>
  <c r="AL1235" i="4"/>
  <c r="AL1236" i="4"/>
  <c r="AL1237" i="4"/>
  <c r="AL1238" i="4"/>
  <c r="AL1239" i="4"/>
  <c r="AL1240" i="4"/>
  <c r="AL1241" i="4"/>
  <c r="AL1242" i="4"/>
  <c r="AL1243" i="4"/>
  <c r="AL1244" i="4"/>
  <c r="AL1245" i="4"/>
  <c r="AL1246" i="4"/>
  <c r="AL1247" i="4"/>
  <c r="AL1248" i="4"/>
  <c r="AL1249" i="4"/>
  <c r="AL1250" i="4"/>
  <c r="AL1251" i="4"/>
  <c r="AL1252" i="4"/>
  <c r="AL1253" i="4"/>
  <c r="AL1254" i="4"/>
  <c r="AL1255" i="4"/>
  <c r="AL1256" i="4"/>
  <c r="AL1257" i="4"/>
  <c r="AL1258" i="4"/>
  <c r="AL1259" i="4"/>
  <c r="AL1260" i="4"/>
  <c r="AL1261" i="4"/>
  <c r="AL1262" i="4"/>
  <c r="AL1263" i="4"/>
  <c r="AL1264" i="4"/>
  <c r="AL1265" i="4"/>
  <c r="AL1266" i="4"/>
  <c r="AL1267" i="4"/>
  <c r="AL1268" i="4"/>
  <c r="AL1269" i="4"/>
  <c r="AL1270" i="4"/>
  <c r="AL1271" i="4"/>
  <c r="AL1272" i="4"/>
  <c r="AL1273" i="4"/>
  <c r="AL1274" i="4"/>
  <c r="AL1275" i="4"/>
  <c r="AL1276" i="4"/>
  <c r="AL1277" i="4"/>
  <c r="AL1278" i="4"/>
  <c r="AL1279" i="4"/>
  <c r="AL1280" i="4"/>
  <c r="AL1281" i="4"/>
  <c r="AL1282" i="4"/>
  <c r="AL1283" i="4"/>
  <c r="AL1284" i="4"/>
  <c r="AL1285" i="4"/>
  <c r="AL1286" i="4"/>
  <c r="AL1287" i="4"/>
  <c r="AL1288" i="4"/>
  <c r="AL1289" i="4"/>
  <c r="AL1290" i="4"/>
  <c r="AL1291" i="4"/>
  <c r="AL1292" i="4"/>
  <c r="AL1293" i="4"/>
  <c r="AL1294" i="4"/>
  <c r="AL1295" i="4"/>
  <c r="AL1296" i="4"/>
  <c r="AL1297" i="4"/>
  <c r="AL1298" i="4"/>
  <c r="AL1299" i="4"/>
  <c r="AL1300" i="4"/>
  <c r="AL1301" i="4"/>
  <c r="AL1302" i="4"/>
  <c r="AL1303" i="4"/>
  <c r="AL1304" i="4"/>
  <c r="AL1305" i="4"/>
  <c r="AL1306" i="4"/>
  <c r="AL1307" i="4"/>
  <c r="AL1308" i="4"/>
  <c r="AL1309" i="4"/>
  <c r="AL1310" i="4"/>
  <c r="AL1311" i="4"/>
  <c r="AL1312" i="4"/>
  <c r="AL1313" i="4"/>
  <c r="AL1314" i="4"/>
  <c r="AL1315" i="4"/>
  <c r="AL1316" i="4"/>
  <c r="AL1317" i="4"/>
  <c r="AL1318" i="4"/>
  <c r="AL1319" i="4"/>
  <c r="AL1320" i="4"/>
  <c r="AL1321" i="4"/>
  <c r="AL1322" i="4"/>
  <c r="AL1323" i="4"/>
  <c r="AL1324" i="4"/>
  <c r="AL1325" i="4"/>
  <c r="AL1326" i="4"/>
  <c r="AL1327" i="4"/>
  <c r="AL1328" i="4"/>
  <c r="AL1329" i="4"/>
  <c r="AL1330" i="4"/>
  <c r="AL1331" i="4"/>
  <c r="AL1332" i="4"/>
  <c r="AL1333" i="4"/>
  <c r="AL1334" i="4"/>
  <c r="AL1335" i="4"/>
  <c r="AL1336" i="4"/>
  <c r="AL1337" i="4"/>
  <c r="AL1338" i="4"/>
  <c r="AL1339" i="4"/>
  <c r="AL1340" i="4"/>
  <c r="AL1341" i="4"/>
  <c r="AL1342" i="4"/>
  <c r="AL1343" i="4"/>
  <c r="AL1344" i="4"/>
  <c r="AL1345" i="4"/>
  <c r="AL1346" i="4"/>
  <c r="AL1347" i="4"/>
  <c r="AL1348" i="4"/>
  <c r="AL1349" i="4"/>
  <c r="AL1350" i="4"/>
  <c r="AL1351" i="4"/>
  <c r="AL1352" i="4"/>
  <c r="AL1353" i="4"/>
  <c r="AL1354" i="4"/>
  <c r="AL1355" i="4"/>
  <c r="AL1356" i="4"/>
  <c r="AL1357" i="4"/>
  <c r="AL1358" i="4"/>
  <c r="AL1359" i="4"/>
  <c r="AL1360" i="4"/>
  <c r="AL1361" i="4"/>
  <c r="AL1362" i="4"/>
  <c r="AL1363" i="4"/>
  <c r="AL1364" i="4"/>
  <c r="AL1365" i="4"/>
  <c r="AL1366" i="4"/>
  <c r="AL1367" i="4"/>
  <c r="AL1368" i="4"/>
  <c r="AL1369" i="4"/>
  <c r="AL1370" i="4"/>
  <c r="AL1371" i="4"/>
  <c r="AL1372" i="4"/>
  <c r="AL1373" i="4"/>
  <c r="AL1374" i="4"/>
  <c r="AL1375" i="4"/>
  <c r="AL1376" i="4"/>
  <c r="AL1377" i="4"/>
  <c r="AL1378" i="4"/>
  <c r="AL1379" i="4"/>
  <c r="AL1380" i="4"/>
  <c r="AL1381" i="4"/>
  <c r="AL1382" i="4"/>
  <c r="AL1383" i="4"/>
  <c r="AL1384" i="4"/>
  <c r="AL1385" i="4"/>
  <c r="AL1386" i="4"/>
  <c r="AL1387" i="4"/>
  <c r="AL1388" i="4"/>
  <c r="AL1389" i="4"/>
  <c r="AL1390" i="4"/>
  <c r="AL1391" i="4"/>
  <c r="AL1392" i="4"/>
  <c r="AL1393" i="4"/>
  <c r="AL1394" i="4"/>
  <c r="AL1395" i="4"/>
  <c r="AL1396" i="4"/>
  <c r="AL1397" i="4"/>
  <c r="AL1398" i="4"/>
  <c r="AL1399" i="4"/>
  <c r="AL1400" i="4"/>
  <c r="AL1401" i="4"/>
  <c r="AL1402" i="4"/>
  <c r="AL1403" i="4"/>
  <c r="AL1404" i="4"/>
  <c r="AL1405" i="4"/>
  <c r="AL1406" i="4"/>
  <c r="AL1407" i="4"/>
  <c r="AL1408" i="4"/>
  <c r="AL1409" i="4"/>
  <c r="AL1410" i="4"/>
  <c r="AL1411" i="4"/>
  <c r="AL1412" i="4"/>
  <c r="AL1413" i="4"/>
  <c r="AL1414" i="4"/>
  <c r="AL1415" i="4"/>
  <c r="AL1416" i="4"/>
  <c r="AL1417" i="4"/>
  <c r="AL1418" i="4"/>
  <c r="AL1419" i="4"/>
  <c r="AL1420" i="4"/>
  <c r="AL1421" i="4"/>
  <c r="AL1422" i="4"/>
  <c r="AL1423" i="4"/>
  <c r="AL1424" i="4"/>
  <c r="AL1425" i="4"/>
  <c r="AL1426" i="4"/>
  <c r="AL1427" i="4"/>
  <c r="AL1428" i="4"/>
  <c r="AL1429" i="4"/>
  <c r="AL1430" i="4"/>
  <c r="AL1431" i="4"/>
  <c r="AL1432" i="4"/>
  <c r="AL1433" i="4"/>
  <c r="AL1434" i="4"/>
  <c r="AL1435" i="4"/>
  <c r="AL1436" i="4"/>
  <c r="AL1437" i="4"/>
  <c r="AL1438" i="4"/>
  <c r="AL1439" i="4"/>
  <c r="AL1440" i="4"/>
  <c r="AL1441" i="4"/>
  <c r="AL1442" i="4"/>
  <c r="AL1443" i="4"/>
  <c r="AL1444" i="4"/>
  <c r="AL1445" i="4"/>
  <c r="AL1446" i="4"/>
  <c r="AL1447" i="4"/>
  <c r="AL1448" i="4"/>
  <c r="AL1449" i="4"/>
  <c r="AL1450" i="4"/>
  <c r="AL1451" i="4"/>
  <c r="AL1452" i="4"/>
  <c r="AL1453" i="4"/>
  <c r="AL1454" i="4"/>
  <c r="AL1455" i="4"/>
  <c r="AL1456" i="4"/>
  <c r="AL1457" i="4"/>
  <c r="AL1458" i="4"/>
  <c r="AL1459" i="4"/>
  <c r="AL1460" i="4"/>
  <c r="AL1461" i="4"/>
  <c r="AL1462" i="4"/>
  <c r="AL1463" i="4"/>
  <c r="AL1464" i="4"/>
  <c r="AL1465" i="4"/>
  <c r="AL1466" i="4"/>
  <c r="AL1467" i="4"/>
  <c r="AL1468" i="4"/>
  <c r="AL1469" i="4"/>
  <c r="AL1470" i="4"/>
  <c r="AL1471" i="4"/>
  <c r="AL1472" i="4"/>
  <c r="AL1473" i="4"/>
  <c r="AL1474" i="4"/>
  <c r="AL1475" i="4"/>
  <c r="AL1476" i="4"/>
  <c r="AL1477" i="4"/>
  <c r="AL1478" i="4"/>
  <c r="AL1479" i="4"/>
  <c r="AL1480" i="4"/>
  <c r="AL1481" i="4"/>
  <c r="AL1482" i="4"/>
  <c r="AL1483" i="4"/>
  <c r="AL1484" i="4"/>
  <c r="AL1485" i="4"/>
  <c r="AL1486" i="4"/>
  <c r="AL1487" i="4"/>
  <c r="AL1488" i="4"/>
  <c r="AL1489" i="4"/>
  <c r="AL1490" i="4"/>
  <c r="AL1491" i="4"/>
  <c r="AL1492" i="4"/>
  <c r="AL1493" i="4"/>
  <c r="AL1494" i="4"/>
  <c r="AL1495" i="4"/>
  <c r="AL1496" i="4"/>
  <c r="AL1497" i="4"/>
  <c r="AL1498" i="4"/>
  <c r="AL1499" i="4"/>
  <c r="AL1500" i="4"/>
  <c r="AL1501" i="4"/>
  <c r="AL1502" i="4"/>
  <c r="AL1503" i="4"/>
  <c r="AL1504" i="4"/>
  <c r="AL1505" i="4"/>
  <c r="AL1506" i="4"/>
  <c r="AL1507" i="4"/>
  <c r="AL1508" i="4"/>
  <c r="AL1509" i="4"/>
  <c r="AL1510" i="4"/>
  <c r="AL1511" i="4"/>
  <c r="AL1512" i="4"/>
  <c r="AL1513" i="4"/>
  <c r="AL1514" i="4"/>
  <c r="AL1515" i="4"/>
  <c r="AL1516" i="4"/>
  <c r="AL1517" i="4"/>
  <c r="AL1518" i="4"/>
  <c r="AL1519" i="4"/>
  <c r="AL1520" i="4"/>
  <c r="AL1521" i="4"/>
  <c r="AL1522" i="4"/>
  <c r="AL1523" i="4"/>
  <c r="AL1524" i="4"/>
  <c r="AL1525" i="4"/>
  <c r="AL1526" i="4"/>
  <c r="AL1527" i="4"/>
  <c r="AL1528" i="4"/>
  <c r="AL1529" i="4"/>
  <c r="AL1530" i="4"/>
  <c r="AL1531" i="4"/>
  <c r="AL1532" i="4"/>
  <c r="AL1533" i="4"/>
  <c r="AL1534" i="4"/>
  <c r="AL1535" i="4"/>
  <c r="AL1536" i="4"/>
  <c r="AL1537" i="4"/>
  <c r="AL1538" i="4"/>
  <c r="AL1539" i="4"/>
  <c r="AL1540" i="4"/>
  <c r="AL1541" i="4"/>
  <c r="AL1542" i="4"/>
  <c r="AL1543" i="4"/>
  <c r="AL1544" i="4"/>
  <c r="AL1545" i="4"/>
  <c r="AL1546" i="4"/>
  <c r="AL1547" i="4"/>
  <c r="AL1548" i="4"/>
  <c r="AL1549" i="4"/>
  <c r="AL1550" i="4"/>
  <c r="AL1551" i="4"/>
  <c r="AL1552" i="4"/>
  <c r="AL1553" i="4"/>
  <c r="AL1554" i="4"/>
  <c r="AL1555" i="4"/>
  <c r="AL1556" i="4"/>
  <c r="AL1557" i="4"/>
  <c r="AL1558" i="4"/>
  <c r="AL1559" i="4"/>
  <c r="AL1560" i="4"/>
  <c r="AL1561" i="4"/>
  <c r="AL1562" i="4"/>
  <c r="AL1563" i="4"/>
  <c r="AL1564" i="4"/>
  <c r="AL1565" i="4"/>
  <c r="AL1566" i="4"/>
  <c r="AL1567" i="4"/>
  <c r="AL1568" i="4"/>
  <c r="AL1569" i="4"/>
  <c r="AL1570" i="4"/>
  <c r="AL1571" i="4"/>
  <c r="AL1572" i="4"/>
  <c r="AL1573" i="4"/>
  <c r="AL1574" i="4"/>
  <c r="AL1575" i="4"/>
  <c r="AL1576" i="4"/>
  <c r="AL1577" i="4"/>
  <c r="AL1578" i="4"/>
  <c r="AL1579" i="4"/>
  <c r="AL1580" i="4"/>
  <c r="AL1581" i="4"/>
  <c r="AL1582" i="4"/>
  <c r="AL1583" i="4"/>
  <c r="AL1584" i="4"/>
  <c r="AL1585" i="4"/>
  <c r="AL1586" i="4"/>
  <c r="AL1587" i="4"/>
  <c r="AL1588" i="4"/>
  <c r="AL1589" i="4"/>
  <c r="AL1590" i="4"/>
  <c r="AL1591" i="4"/>
  <c r="AL1592" i="4"/>
  <c r="AL1593" i="4"/>
  <c r="AL1594" i="4"/>
  <c r="AL1595" i="4"/>
  <c r="AL1596" i="4"/>
  <c r="AL1597" i="4"/>
  <c r="AL1598" i="4"/>
  <c r="AL1599" i="4"/>
  <c r="AL1600" i="4"/>
  <c r="AL1601" i="4"/>
  <c r="AL1602" i="4"/>
  <c r="AL1603" i="4"/>
  <c r="AL1604" i="4"/>
  <c r="AL1605" i="4"/>
  <c r="AL1606" i="4"/>
  <c r="AL1607" i="4"/>
  <c r="AL1608" i="4"/>
  <c r="AL1609" i="4"/>
  <c r="AL1610" i="4"/>
  <c r="AL1611" i="4"/>
  <c r="AL1612" i="4"/>
  <c r="AL1613" i="4"/>
  <c r="AL1614" i="4"/>
  <c r="AL1615" i="4"/>
  <c r="AL1616" i="4"/>
  <c r="AL1617" i="4"/>
  <c r="AL1618" i="4"/>
  <c r="AL1619" i="4"/>
  <c r="AL1620" i="4"/>
  <c r="AL1621" i="4"/>
  <c r="AL1622" i="4"/>
  <c r="AL1623" i="4"/>
  <c r="AL1624" i="4"/>
  <c r="AL1625" i="4"/>
  <c r="AL1626" i="4"/>
  <c r="AL1627" i="4"/>
  <c r="AL1628" i="4"/>
  <c r="AL1629" i="4"/>
  <c r="AL1630" i="4"/>
  <c r="AL1631" i="4"/>
  <c r="AL1632" i="4"/>
  <c r="AL1633" i="4"/>
  <c r="AL1634" i="4"/>
  <c r="AL1635" i="4"/>
  <c r="AL1636" i="4"/>
  <c r="AL1637" i="4"/>
  <c r="AL1638" i="4"/>
  <c r="AL1639" i="4"/>
  <c r="AL1640" i="4"/>
  <c r="AL1641" i="4"/>
  <c r="AL1642" i="4"/>
  <c r="AL1643" i="4"/>
  <c r="AL1644" i="4"/>
  <c r="AL1645" i="4"/>
  <c r="AL1646" i="4"/>
  <c r="AL1647" i="4"/>
  <c r="AL1648" i="4"/>
  <c r="AL1649" i="4"/>
  <c r="AL1650" i="4"/>
  <c r="AL1651" i="4"/>
  <c r="AL1652" i="4"/>
  <c r="AL1653" i="4"/>
  <c r="AL1654" i="4"/>
  <c r="AL1655" i="4"/>
  <c r="AL1656" i="4"/>
  <c r="AL1657" i="4"/>
  <c r="AL1658" i="4"/>
  <c r="AL1659" i="4"/>
  <c r="AL1660" i="4"/>
  <c r="AL1661" i="4"/>
  <c r="AL1662" i="4"/>
  <c r="AL1663" i="4"/>
  <c r="AL1664" i="4"/>
  <c r="AL1665" i="4"/>
  <c r="AL1666" i="4"/>
  <c r="AL1667" i="4"/>
  <c r="AL1668" i="4"/>
  <c r="AL1669" i="4"/>
  <c r="AL1670" i="4"/>
  <c r="AL1671" i="4"/>
  <c r="AL1672" i="4"/>
  <c r="AL1673" i="4"/>
  <c r="AL1674" i="4"/>
  <c r="AL1675" i="4"/>
  <c r="AL1676" i="4"/>
  <c r="AL1677" i="4"/>
  <c r="AL1678" i="4"/>
  <c r="AL1679" i="4"/>
  <c r="AL1680" i="4"/>
  <c r="AL1681" i="4"/>
  <c r="AL1682" i="4"/>
  <c r="AL1683" i="4"/>
  <c r="AL1684" i="4"/>
  <c r="AL1685" i="4"/>
  <c r="AL1686" i="4"/>
  <c r="AL1687" i="4"/>
  <c r="AL1688" i="4"/>
  <c r="AL1689" i="4"/>
  <c r="AL1690" i="4"/>
  <c r="AL1691" i="4"/>
  <c r="AL1692" i="4"/>
  <c r="AL1693" i="4"/>
  <c r="AL1694" i="4"/>
  <c r="AL1695" i="4"/>
  <c r="AL1696" i="4"/>
  <c r="AL1697" i="4"/>
  <c r="AL1698" i="4"/>
  <c r="AL1699" i="4"/>
  <c r="AL1700" i="4"/>
  <c r="AL1701" i="4"/>
  <c r="AL1702" i="4"/>
  <c r="AL1703" i="4"/>
  <c r="AL1704" i="4"/>
  <c r="AL1705" i="4"/>
  <c r="AL1706" i="4"/>
  <c r="AL1707" i="4"/>
  <c r="AL1708" i="4"/>
  <c r="AL1709" i="4"/>
  <c r="AL1710" i="4"/>
  <c r="AL1711" i="4"/>
  <c r="AL1712" i="4"/>
  <c r="AL1713" i="4"/>
  <c r="AL1714" i="4"/>
  <c r="AL1715" i="4"/>
  <c r="AL1716" i="4"/>
  <c r="AL1717" i="4"/>
  <c r="AL1718" i="4"/>
  <c r="AL1719" i="4"/>
  <c r="AL1720" i="4"/>
  <c r="AL1721" i="4"/>
  <c r="AL1722" i="4"/>
  <c r="AL1723" i="4"/>
  <c r="AL1724" i="4"/>
  <c r="AL1725" i="4"/>
  <c r="AL1726" i="4"/>
  <c r="AL1727" i="4"/>
  <c r="AL1728" i="4"/>
  <c r="AL1729" i="4"/>
  <c r="AL1730" i="4"/>
  <c r="AL1731" i="4"/>
  <c r="AL1732" i="4"/>
  <c r="AL1733" i="4"/>
  <c r="AL1734" i="4"/>
  <c r="AL1735" i="4"/>
  <c r="AL1736" i="4"/>
  <c r="AL1737" i="4"/>
  <c r="AL1738" i="4"/>
  <c r="AL1739" i="4"/>
  <c r="AL1740" i="4"/>
  <c r="AL1741" i="4"/>
  <c r="AL1742" i="4"/>
  <c r="AL1743" i="4"/>
  <c r="AL1744" i="4"/>
  <c r="AL1745" i="4"/>
  <c r="AL1746" i="4"/>
  <c r="AL1747" i="4"/>
  <c r="AL1748" i="4"/>
  <c r="AL1749" i="4"/>
  <c r="AL1750" i="4"/>
  <c r="AL1751" i="4"/>
  <c r="AL1752" i="4"/>
  <c r="AL1753" i="4"/>
  <c r="AL1754" i="4"/>
  <c r="AL1755" i="4"/>
  <c r="AL1756" i="4"/>
  <c r="AL1757" i="4"/>
  <c r="AL1758" i="4"/>
  <c r="AL1759" i="4"/>
  <c r="AL1760" i="4"/>
  <c r="AL1761" i="4"/>
  <c r="AL1762" i="4"/>
  <c r="AL1763" i="4"/>
  <c r="AL1764" i="4"/>
  <c r="AL1765" i="4"/>
  <c r="AL1766" i="4"/>
  <c r="AL1767" i="4"/>
  <c r="AL1768" i="4"/>
  <c r="AL1769" i="4"/>
  <c r="AL1770" i="4"/>
  <c r="AL1771" i="4"/>
  <c r="AL1772" i="4"/>
  <c r="AL1773" i="4"/>
  <c r="AL1774" i="4"/>
  <c r="AL1775" i="4"/>
  <c r="AL1776" i="4"/>
  <c r="AL1777" i="4"/>
  <c r="AL1778" i="4"/>
  <c r="AL1779" i="4"/>
  <c r="AL1780" i="4"/>
  <c r="AL1781" i="4"/>
  <c r="AL1782" i="4"/>
  <c r="AL1783" i="4"/>
  <c r="AL1784" i="4"/>
  <c r="AL1785" i="4"/>
  <c r="AL1786" i="4"/>
  <c r="AL1787" i="4"/>
  <c r="AL1788" i="4"/>
  <c r="AL1789" i="4"/>
  <c r="AL1790" i="4"/>
  <c r="AL1791" i="4"/>
  <c r="AL1792" i="4"/>
  <c r="AL1793" i="4"/>
  <c r="AL1794" i="4"/>
  <c r="AL1795" i="4"/>
  <c r="AL1796" i="4"/>
  <c r="AL1797" i="4"/>
  <c r="AL1798" i="4"/>
  <c r="AL1799" i="4"/>
  <c r="AL1800" i="4"/>
  <c r="AL1801" i="4"/>
  <c r="AL1802" i="4"/>
  <c r="AL1803" i="4"/>
  <c r="AL1804" i="4"/>
  <c r="AL1805" i="4"/>
  <c r="AL1806" i="4"/>
  <c r="AL1807" i="4"/>
  <c r="AL1808" i="4"/>
  <c r="AL1809" i="4"/>
  <c r="AL1810" i="4"/>
  <c r="AL1811" i="4"/>
  <c r="AL1812" i="4"/>
  <c r="AL1813" i="4"/>
  <c r="AL1814" i="4"/>
  <c r="AL1815" i="4"/>
  <c r="AL1816" i="4"/>
  <c r="AL1817" i="4"/>
  <c r="AL1818" i="4"/>
  <c r="AL1819" i="4"/>
  <c r="AL1820" i="4"/>
  <c r="AL1821" i="4"/>
  <c r="AL1822" i="4"/>
  <c r="AL1823" i="4"/>
  <c r="AL1824" i="4"/>
  <c r="AL1825" i="4"/>
  <c r="AL1826" i="4"/>
  <c r="AL1827" i="4"/>
  <c r="AL1828" i="4"/>
  <c r="AL1829" i="4"/>
  <c r="AL1830" i="4"/>
  <c r="AL1831" i="4"/>
  <c r="AL1832" i="4"/>
  <c r="AL1833" i="4"/>
  <c r="AL1834" i="4"/>
  <c r="AL1835" i="4"/>
  <c r="AL1836" i="4"/>
  <c r="AL1837" i="4"/>
  <c r="AL1838" i="4"/>
  <c r="AL1839" i="4"/>
  <c r="AL1840" i="4"/>
  <c r="AL1841" i="4"/>
  <c r="AL1842" i="4"/>
  <c r="AL1843" i="4"/>
  <c r="AL1844" i="4"/>
  <c r="AL1845" i="4"/>
  <c r="AL1846" i="4"/>
  <c r="AL1847" i="4"/>
  <c r="AL1848" i="4"/>
  <c r="AL1849" i="4"/>
  <c r="AL1850" i="4"/>
  <c r="AL1851" i="4"/>
  <c r="AL1852" i="4"/>
  <c r="AL1853" i="4"/>
  <c r="AL1854" i="4"/>
  <c r="AL1855" i="4"/>
  <c r="AL1856" i="4"/>
  <c r="AL1857" i="4"/>
  <c r="AL1858" i="4"/>
  <c r="AL1859" i="4"/>
  <c r="AL1860" i="4"/>
  <c r="AL1861" i="4"/>
  <c r="AL1862" i="4"/>
  <c r="AL1863" i="4"/>
  <c r="AL1864" i="4"/>
  <c r="AL1865" i="4"/>
  <c r="AL1866" i="4"/>
  <c r="AL1867" i="4"/>
  <c r="AL1868" i="4"/>
  <c r="AL1869" i="4"/>
  <c r="AL1870" i="4"/>
  <c r="AL1871" i="4"/>
  <c r="AL1872" i="4"/>
  <c r="AL1873" i="4"/>
  <c r="AL1874" i="4"/>
  <c r="AL1875" i="4"/>
  <c r="AL1876" i="4"/>
  <c r="AL1877" i="4"/>
  <c r="AL1878" i="4"/>
  <c r="AL1879" i="4"/>
  <c r="AL1880" i="4"/>
  <c r="AL1881" i="4"/>
  <c r="AL1882" i="4"/>
  <c r="AL1883" i="4"/>
  <c r="AL1884" i="4"/>
  <c r="AL1885" i="4"/>
  <c r="AL1886" i="4"/>
  <c r="AL1887" i="4"/>
  <c r="AL1888" i="4"/>
  <c r="AL1889" i="4"/>
  <c r="AL1890" i="4"/>
  <c r="AL1891" i="4"/>
  <c r="AL1892" i="4"/>
  <c r="AL1893" i="4"/>
  <c r="AL1894" i="4"/>
  <c r="AL1895" i="4"/>
  <c r="AL1896" i="4"/>
  <c r="AL1897" i="4"/>
  <c r="AL1898" i="4"/>
  <c r="AL1899" i="4"/>
  <c r="AL1900" i="4"/>
  <c r="AL1901" i="4"/>
  <c r="AL1902" i="4"/>
  <c r="AL1903" i="4"/>
  <c r="AL1904" i="4"/>
  <c r="AL1905" i="4"/>
  <c r="AL1906" i="4"/>
  <c r="AL1907" i="4"/>
  <c r="AL1908" i="4"/>
  <c r="AL1909" i="4"/>
  <c r="AL1910" i="4"/>
  <c r="AL1911" i="4"/>
  <c r="AL1912" i="4"/>
  <c r="AL1913" i="4"/>
  <c r="AL1914" i="4"/>
  <c r="AL1915" i="4"/>
  <c r="AL1916" i="4"/>
  <c r="AL1917" i="4"/>
  <c r="AL1918" i="4"/>
  <c r="AL1919" i="4"/>
  <c r="AL1920" i="4"/>
  <c r="AL1921" i="4"/>
  <c r="AL1922" i="4"/>
  <c r="AL1923" i="4"/>
  <c r="AL1924" i="4"/>
  <c r="AL1925" i="4"/>
  <c r="AL1926" i="4"/>
  <c r="AL1927" i="4"/>
  <c r="AL1928" i="4"/>
  <c r="AL1929" i="4"/>
  <c r="AL1930" i="4"/>
  <c r="AL1931" i="4"/>
  <c r="AL1932" i="4"/>
  <c r="AL1933" i="4"/>
  <c r="AL1934" i="4"/>
  <c r="AL1935" i="4"/>
  <c r="AL1936" i="4"/>
  <c r="AL1937" i="4"/>
  <c r="AL1938" i="4"/>
  <c r="AL1939" i="4"/>
  <c r="AL1940" i="4"/>
  <c r="AL1941" i="4"/>
  <c r="AL1942" i="4"/>
  <c r="AL1943" i="4"/>
  <c r="AL1944" i="4"/>
  <c r="AL1945" i="4"/>
  <c r="AL1946" i="4"/>
  <c r="AL1947" i="4"/>
  <c r="AL1948" i="4"/>
  <c r="AL1949" i="4"/>
  <c r="AL1950" i="4"/>
  <c r="AL1951" i="4"/>
  <c r="AL1952" i="4"/>
  <c r="AL1953" i="4"/>
  <c r="AL1954" i="4"/>
  <c r="AL1955" i="4"/>
  <c r="AL1956" i="4"/>
  <c r="AL1957" i="4"/>
  <c r="AL1958" i="4"/>
  <c r="AL1959" i="4"/>
  <c r="AL1960" i="4"/>
  <c r="AL1961" i="4"/>
  <c r="AL1962" i="4"/>
  <c r="AL1963" i="4"/>
  <c r="AL1964" i="4"/>
  <c r="AL1965" i="4"/>
  <c r="AL1966" i="4"/>
  <c r="AL1967" i="4"/>
  <c r="AL1968" i="4"/>
  <c r="AL1969" i="4"/>
  <c r="AL1970" i="4"/>
  <c r="AL1971" i="4"/>
  <c r="AL1972" i="4"/>
  <c r="AL1973" i="4"/>
  <c r="AL1974" i="4"/>
  <c r="AL1975" i="4"/>
  <c r="AL1976" i="4"/>
  <c r="AL1977" i="4"/>
  <c r="AL1978" i="4"/>
  <c r="AL1979" i="4"/>
  <c r="AL1980" i="4"/>
  <c r="AL1981" i="4"/>
  <c r="AL1982" i="4"/>
  <c r="AL1983" i="4"/>
  <c r="AL1984" i="4"/>
  <c r="AL1985" i="4"/>
  <c r="AL1986" i="4"/>
  <c r="AL1987" i="4"/>
  <c r="AL1988" i="4"/>
  <c r="AL1989" i="4"/>
  <c r="AL1990" i="4"/>
  <c r="AL1991" i="4"/>
  <c r="AL1992" i="4"/>
  <c r="AL1993" i="4"/>
  <c r="AL1994" i="4"/>
  <c r="AL1995" i="4"/>
  <c r="AL1996" i="4"/>
  <c r="AL1997" i="4"/>
  <c r="AL1998" i="4"/>
  <c r="AL1999" i="4"/>
  <c r="AL2000" i="4"/>
  <c r="AL2001" i="4"/>
  <c r="AL2002" i="4"/>
  <c r="AL2003" i="4"/>
  <c r="AL2004" i="4"/>
  <c r="AL2005" i="4"/>
  <c r="AL2006" i="4"/>
  <c r="AL2007" i="4"/>
  <c r="AL2008" i="4"/>
  <c r="AL2009" i="4"/>
  <c r="AL2010" i="4"/>
  <c r="AL2011" i="4"/>
  <c r="AL2012" i="4"/>
  <c r="AL2013" i="4"/>
  <c r="AL2014" i="4"/>
  <c r="AL2015" i="4"/>
  <c r="AL2016" i="4"/>
  <c r="AL2017" i="4"/>
  <c r="AL2018" i="4"/>
  <c r="AL2019" i="4"/>
  <c r="AL2020" i="4"/>
  <c r="AL2021" i="4"/>
  <c r="AL2022" i="4"/>
  <c r="AL2023" i="4"/>
  <c r="AL2024" i="4"/>
  <c r="AL2025" i="4"/>
  <c r="AL2026" i="4"/>
  <c r="AL2027" i="4"/>
  <c r="AL2028" i="4"/>
  <c r="AL2029" i="4"/>
  <c r="AL2030" i="4"/>
  <c r="AL2031" i="4"/>
  <c r="AL2032" i="4"/>
  <c r="AL2033" i="4"/>
  <c r="AL2034" i="4"/>
  <c r="AL2035" i="4"/>
  <c r="AL2036" i="4"/>
  <c r="AL2037" i="4"/>
  <c r="AL2038" i="4"/>
  <c r="AL2039" i="4"/>
  <c r="AL2040" i="4"/>
  <c r="AL2041" i="4"/>
  <c r="AL2042" i="4"/>
  <c r="AL2043" i="4"/>
  <c r="AL2044" i="4"/>
  <c r="AL2045" i="4"/>
  <c r="AL2046" i="4"/>
  <c r="AL2047" i="4"/>
  <c r="AL2048" i="4"/>
  <c r="AL2049" i="4"/>
  <c r="AL2050" i="4"/>
  <c r="AL2051" i="4"/>
  <c r="AL2052" i="4"/>
  <c r="AL2053" i="4"/>
  <c r="AL2054" i="4"/>
  <c r="AL2055" i="4"/>
  <c r="AL2056" i="4"/>
  <c r="AL2057" i="4"/>
  <c r="AL2058" i="4"/>
  <c r="AL2059" i="4"/>
  <c r="AL2060" i="4"/>
  <c r="AL2061" i="4"/>
  <c r="AL2062" i="4"/>
  <c r="AL2063" i="4"/>
  <c r="AL2064" i="4"/>
  <c r="AL2065" i="4"/>
  <c r="AL2066" i="4"/>
  <c r="AL2067" i="4"/>
  <c r="AL2068" i="4"/>
  <c r="AL2069" i="4"/>
  <c r="AL2070" i="4"/>
  <c r="AL2071" i="4"/>
  <c r="AL2072" i="4"/>
  <c r="AL2073" i="4"/>
  <c r="AL2074" i="4"/>
  <c r="AL2075" i="4"/>
  <c r="AL2076" i="4"/>
  <c r="AL2077" i="4"/>
  <c r="AL2078" i="4"/>
  <c r="AL2079" i="4"/>
  <c r="AL2080" i="4"/>
  <c r="AL2081" i="4"/>
  <c r="AL2082" i="4"/>
  <c r="AL2083" i="4"/>
  <c r="AL2084" i="4"/>
  <c r="AL2085" i="4"/>
  <c r="AL2086" i="4"/>
  <c r="AL2087" i="4"/>
  <c r="AL2088" i="4"/>
  <c r="AL2089" i="4"/>
  <c r="AL2090" i="4"/>
  <c r="AL2091" i="4"/>
  <c r="AL2092" i="4"/>
  <c r="AL2093" i="4"/>
  <c r="AL2094" i="4"/>
  <c r="AL2095" i="4"/>
  <c r="AL2096" i="4"/>
  <c r="AL2097" i="4"/>
  <c r="AL2098" i="4"/>
  <c r="AL2099" i="4"/>
  <c r="AL2100" i="4"/>
  <c r="AL2101" i="4"/>
  <c r="AL2102" i="4"/>
  <c r="AL2103" i="4"/>
  <c r="AL2104" i="4"/>
  <c r="AL2105" i="4"/>
  <c r="AL2106" i="4"/>
  <c r="AL2107" i="4"/>
  <c r="AL2108" i="4"/>
  <c r="AL2109" i="4"/>
  <c r="AL2110" i="4"/>
  <c r="AL2111" i="4"/>
  <c r="AL2112" i="4"/>
  <c r="AL2113" i="4"/>
  <c r="AL2114" i="4"/>
  <c r="AL2115" i="4"/>
  <c r="AL2116" i="4"/>
  <c r="AL2117" i="4"/>
  <c r="AL2118" i="4"/>
  <c r="AL2119" i="4"/>
  <c r="AL2120" i="4"/>
  <c r="AL2121" i="4"/>
  <c r="AL2122" i="4"/>
  <c r="AL2123" i="4"/>
  <c r="AL2124" i="4"/>
  <c r="AL2125" i="4"/>
  <c r="AL2126" i="4"/>
  <c r="AL2127" i="4"/>
  <c r="AL2128" i="4"/>
  <c r="AL2129" i="4"/>
  <c r="AL2130" i="4"/>
  <c r="AL2131" i="4"/>
  <c r="AL2132" i="4"/>
  <c r="AL2133" i="4"/>
  <c r="AL2134" i="4"/>
  <c r="AL2135" i="4"/>
  <c r="AL2136" i="4"/>
  <c r="AL2137" i="4"/>
  <c r="AL2138" i="4"/>
  <c r="AL2139" i="4"/>
  <c r="AL2140" i="4"/>
  <c r="AL2141" i="4"/>
  <c r="AL2142" i="4"/>
  <c r="AL2143" i="4"/>
  <c r="AL2144" i="4"/>
  <c r="AL2145" i="4"/>
  <c r="AL2146" i="4"/>
  <c r="AL2147" i="4"/>
  <c r="AL2148" i="4"/>
  <c r="AL2149" i="4"/>
  <c r="AL2150" i="4"/>
  <c r="AL2151" i="4"/>
  <c r="AL2152" i="4"/>
  <c r="AL2153" i="4"/>
  <c r="AL2154" i="4"/>
  <c r="AL2155" i="4"/>
  <c r="AL2156" i="4"/>
  <c r="AL2157" i="4"/>
  <c r="AL2158" i="4"/>
  <c r="AL2159" i="4"/>
  <c r="AL2160" i="4"/>
  <c r="AL2161" i="4"/>
  <c r="AL2162" i="4"/>
  <c r="AL2163" i="4"/>
  <c r="AL2164" i="4"/>
  <c r="AL2165" i="4"/>
  <c r="AL2166" i="4"/>
  <c r="AL2167" i="4"/>
  <c r="AL2168" i="4"/>
  <c r="AL2169" i="4"/>
  <c r="AL2170" i="4"/>
  <c r="AL2171" i="4"/>
  <c r="AL2172" i="4"/>
  <c r="AL2173" i="4"/>
  <c r="AL2174" i="4"/>
  <c r="AL2175" i="4"/>
  <c r="AL2176" i="4"/>
  <c r="AL2177" i="4"/>
  <c r="AL2178" i="4"/>
  <c r="AL2179" i="4"/>
  <c r="AL2180" i="4"/>
  <c r="AL2181" i="4"/>
  <c r="AL2182" i="4"/>
  <c r="AL2183" i="4"/>
  <c r="AL2184" i="4"/>
  <c r="AL2185" i="4"/>
  <c r="AL2186" i="4"/>
  <c r="AL2187" i="4"/>
  <c r="AL2188" i="4"/>
  <c r="AL2189" i="4"/>
  <c r="AL2190" i="4"/>
  <c r="AL2191" i="4"/>
  <c r="AL2192" i="4"/>
  <c r="AL2193" i="4"/>
  <c r="AL2194" i="4"/>
  <c r="AL2195" i="4"/>
  <c r="AL2196" i="4"/>
  <c r="AL2197" i="4"/>
  <c r="AL2198" i="4"/>
  <c r="AL2199" i="4"/>
  <c r="AL2200" i="4"/>
  <c r="AL2201" i="4"/>
  <c r="AL2202" i="4"/>
  <c r="AL2203" i="4"/>
  <c r="AL2204" i="4"/>
  <c r="AL2205" i="4"/>
  <c r="AL2206" i="4"/>
  <c r="AL2207" i="4"/>
  <c r="AL2208" i="4"/>
  <c r="AL2209" i="4"/>
  <c r="AL2210" i="4"/>
  <c r="AL2211" i="4"/>
  <c r="AL2212" i="4"/>
  <c r="AL2213" i="4"/>
  <c r="AL2214" i="4"/>
  <c r="AL2215" i="4"/>
  <c r="AL2216" i="4"/>
  <c r="AL2217" i="4"/>
  <c r="AL2218" i="4"/>
  <c r="AL2219" i="4"/>
  <c r="AL2220" i="4"/>
  <c r="AL2221" i="4"/>
  <c r="AL2222" i="4"/>
  <c r="AL2223" i="4"/>
  <c r="AL2224" i="4"/>
  <c r="AL2225" i="4"/>
  <c r="AL2226" i="4"/>
  <c r="AL2227" i="4"/>
  <c r="AL2228" i="4"/>
  <c r="AL2229" i="4"/>
  <c r="AL2230" i="4"/>
  <c r="AL2231" i="4"/>
  <c r="AL2232" i="4"/>
  <c r="AL2233" i="4"/>
  <c r="AL2234" i="4"/>
  <c r="AL2235" i="4"/>
  <c r="AL2236" i="4"/>
  <c r="AL2237" i="4"/>
  <c r="AL2238" i="4"/>
  <c r="AL2239" i="4"/>
  <c r="AL2240" i="4"/>
  <c r="AL2241" i="4"/>
  <c r="AK2" i="4"/>
  <c r="AK3" i="4"/>
  <c r="AK4" i="4"/>
  <c r="AK5" i="4"/>
  <c r="AK6" i="4"/>
  <c r="AK7" i="4"/>
  <c r="AK8" i="4"/>
  <c r="AK9" i="4"/>
  <c r="AK10" i="4"/>
  <c r="AK11" i="4"/>
  <c r="AK12" i="4"/>
  <c r="AK13" i="4"/>
  <c r="AK14" i="4"/>
  <c r="AK15" i="4"/>
  <c r="AK16" i="4"/>
  <c r="AK17" i="4"/>
  <c r="AK18" i="4"/>
  <c r="AK19" i="4"/>
  <c r="AK20" i="4"/>
  <c r="AK21" i="4"/>
  <c r="AK22" i="4"/>
  <c r="AK23" i="4"/>
  <c r="AK24" i="4"/>
  <c r="AK25" i="4"/>
  <c r="AK26" i="4"/>
  <c r="AK27" i="4"/>
  <c r="AK28" i="4"/>
  <c r="AK29" i="4"/>
  <c r="AK30" i="4"/>
  <c r="AK31" i="4"/>
  <c r="AK32" i="4"/>
  <c r="AK33" i="4"/>
  <c r="AK34" i="4"/>
  <c r="AK35" i="4"/>
  <c r="AK36" i="4"/>
  <c r="AK37" i="4"/>
  <c r="AK38" i="4"/>
  <c r="AK39" i="4"/>
  <c r="AK40" i="4"/>
  <c r="AK41" i="4"/>
  <c r="AK42" i="4"/>
  <c r="AK43" i="4"/>
  <c r="AK44" i="4"/>
  <c r="AK45" i="4"/>
  <c r="AK46" i="4"/>
  <c r="AK47" i="4"/>
  <c r="AK48" i="4"/>
  <c r="AK49" i="4"/>
  <c r="AK50" i="4"/>
  <c r="AK51" i="4"/>
  <c r="AK52" i="4"/>
  <c r="AK53" i="4"/>
  <c r="AK54" i="4"/>
  <c r="AK55" i="4"/>
  <c r="AK56" i="4"/>
  <c r="AK57" i="4"/>
  <c r="AK58" i="4"/>
  <c r="AK59" i="4"/>
  <c r="AK60" i="4"/>
  <c r="AK61" i="4"/>
  <c r="AK62" i="4"/>
  <c r="AK63" i="4"/>
  <c r="AK64" i="4"/>
  <c r="AK65" i="4"/>
  <c r="AK66" i="4"/>
  <c r="AK67" i="4"/>
  <c r="AK68" i="4"/>
  <c r="AK69" i="4"/>
  <c r="AK70" i="4"/>
  <c r="AK71" i="4"/>
  <c r="AK72" i="4"/>
  <c r="AK73" i="4"/>
  <c r="AK74" i="4"/>
  <c r="AK75" i="4"/>
  <c r="AK76" i="4"/>
  <c r="AK77" i="4"/>
  <c r="AK78" i="4"/>
  <c r="AK79" i="4"/>
  <c r="AK80" i="4"/>
  <c r="AK81" i="4"/>
  <c r="AK82" i="4"/>
  <c r="AK83" i="4"/>
  <c r="AK84" i="4"/>
  <c r="AK85" i="4"/>
  <c r="AK86" i="4"/>
  <c r="AK87" i="4"/>
  <c r="AK88" i="4"/>
  <c r="AK89" i="4"/>
  <c r="AK90" i="4"/>
  <c r="AK91" i="4"/>
  <c r="AK92" i="4"/>
  <c r="AK93" i="4"/>
  <c r="AK94" i="4"/>
  <c r="AK95" i="4"/>
  <c r="AK96" i="4"/>
  <c r="AK97" i="4"/>
  <c r="AK98" i="4"/>
  <c r="AK99" i="4"/>
  <c r="AK100" i="4"/>
  <c r="AK101" i="4"/>
  <c r="AK102" i="4"/>
  <c r="AK103" i="4"/>
  <c r="AK104" i="4"/>
  <c r="AK105" i="4"/>
  <c r="AK106" i="4"/>
  <c r="AK107" i="4"/>
  <c r="AK108" i="4"/>
  <c r="AK109" i="4"/>
  <c r="AK110" i="4"/>
  <c r="AK111" i="4"/>
  <c r="AK112" i="4"/>
  <c r="AK113" i="4"/>
  <c r="AK114" i="4"/>
  <c r="AK115" i="4"/>
  <c r="AK116" i="4"/>
  <c r="AK117" i="4"/>
  <c r="AK118" i="4"/>
  <c r="AK119" i="4"/>
  <c r="AK120" i="4"/>
  <c r="AK121" i="4"/>
  <c r="AK122" i="4"/>
  <c r="AK123" i="4"/>
  <c r="AK124" i="4"/>
  <c r="AK125" i="4"/>
  <c r="AK126" i="4"/>
  <c r="AK127" i="4"/>
  <c r="AK128" i="4"/>
  <c r="AK129" i="4"/>
  <c r="AK130" i="4"/>
  <c r="AK131" i="4"/>
  <c r="AK132" i="4"/>
  <c r="AK133" i="4"/>
  <c r="AK134" i="4"/>
  <c r="AK135" i="4"/>
  <c r="AK136" i="4"/>
  <c r="AK137" i="4"/>
  <c r="AK138" i="4"/>
  <c r="AK139" i="4"/>
  <c r="AK140" i="4"/>
  <c r="AK141" i="4"/>
  <c r="AK142" i="4"/>
  <c r="AK143" i="4"/>
  <c r="AK144" i="4"/>
  <c r="AK145" i="4"/>
  <c r="AK146" i="4"/>
  <c r="AK147" i="4"/>
  <c r="AK148" i="4"/>
  <c r="AK149" i="4"/>
  <c r="AK150" i="4"/>
  <c r="AK151" i="4"/>
  <c r="AK152" i="4"/>
  <c r="AK153" i="4"/>
  <c r="AK154" i="4"/>
  <c r="AK155" i="4"/>
  <c r="AK156" i="4"/>
  <c r="AK157" i="4"/>
  <c r="AK158" i="4"/>
  <c r="AK159" i="4"/>
  <c r="AK160" i="4"/>
  <c r="AK161" i="4"/>
  <c r="AK162" i="4"/>
  <c r="AK163" i="4"/>
  <c r="AK164" i="4"/>
  <c r="AK165" i="4"/>
  <c r="AK166" i="4"/>
  <c r="AK167" i="4"/>
  <c r="AK168" i="4"/>
  <c r="AK169" i="4"/>
  <c r="AK170" i="4"/>
  <c r="AK171" i="4"/>
  <c r="AK172" i="4"/>
  <c r="AK173" i="4"/>
  <c r="AK174" i="4"/>
  <c r="AK175" i="4"/>
  <c r="AK176" i="4"/>
  <c r="AK177" i="4"/>
  <c r="AK178" i="4"/>
  <c r="AK179" i="4"/>
  <c r="AK180" i="4"/>
  <c r="AK181" i="4"/>
  <c r="AK182" i="4"/>
  <c r="AK183" i="4"/>
  <c r="AK184" i="4"/>
  <c r="AK185" i="4"/>
  <c r="AK186" i="4"/>
  <c r="AK187" i="4"/>
  <c r="AK188" i="4"/>
  <c r="AK189" i="4"/>
  <c r="AK190" i="4"/>
  <c r="AK191" i="4"/>
  <c r="AK192" i="4"/>
  <c r="AK193" i="4"/>
  <c r="AK194" i="4"/>
  <c r="AK195" i="4"/>
  <c r="AK196" i="4"/>
  <c r="AK197" i="4"/>
  <c r="AK198" i="4"/>
  <c r="AK199" i="4"/>
  <c r="AK200" i="4"/>
  <c r="AK201" i="4"/>
  <c r="AK202" i="4"/>
  <c r="AK203" i="4"/>
  <c r="AK204" i="4"/>
  <c r="AK205" i="4"/>
  <c r="AK206" i="4"/>
  <c r="AK207" i="4"/>
  <c r="AK208" i="4"/>
  <c r="AK209" i="4"/>
  <c r="AK210" i="4"/>
  <c r="AK211" i="4"/>
  <c r="AK212" i="4"/>
  <c r="AK213" i="4"/>
  <c r="AK214" i="4"/>
  <c r="AK215" i="4"/>
  <c r="AK216" i="4"/>
  <c r="AK217" i="4"/>
  <c r="AK218" i="4"/>
  <c r="AK219" i="4"/>
  <c r="AK220" i="4"/>
  <c r="AK221" i="4"/>
  <c r="AK222" i="4"/>
  <c r="AK223" i="4"/>
  <c r="AK224" i="4"/>
  <c r="AK225" i="4"/>
  <c r="AK226" i="4"/>
  <c r="AK227" i="4"/>
  <c r="AK228" i="4"/>
  <c r="AK229" i="4"/>
  <c r="AK230" i="4"/>
  <c r="AK231" i="4"/>
  <c r="AK232" i="4"/>
  <c r="AK233" i="4"/>
  <c r="AK234" i="4"/>
  <c r="AK235" i="4"/>
  <c r="AK236" i="4"/>
  <c r="AK237" i="4"/>
  <c r="AK238" i="4"/>
  <c r="AK239" i="4"/>
  <c r="AK240" i="4"/>
  <c r="AK241" i="4"/>
  <c r="AK242" i="4"/>
  <c r="AK243" i="4"/>
  <c r="AK244" i="4"/>
  <c r="AK245" i="4"/>
  <c r="AK246" i="4"/>
  <c r="AK247" i="4"/>
  <c r="AK248" i="4"/>
  <c r="AK249" i="4"/>
  <c r="AK250" i="4"/>
  <c r="AK251" i="4"/>
  <c r="AK252" i="4"/>
  <c r="AK253" i="4"/>
  <c r="AK254" i="4"/>
  <c r="AK255" i="4"/>
  <c r="AK256" i="4"/>
  <c r="AK257" i="4"/>
  <c r="AK258" i="4"/>
  <c r="AK259" i="4"/>
  <c r="AK260" i="4"/>
  <c r="AK261" i="4"/>
  <c r="AK262" i="4"/>
  <c r="AK263" i="4"/>
  <c r="AK264" i="4"/>
  <c r="AK265" i="4"/>
  <c r="AK266" i="4"/>
  <c r="AK267" i="4"/>
  <c r="AK268" i="4"/>
  <c r="AK269" i="4"/>
  <c r="AK270" i="4"/>
  <c r="AK271" i="4"/>
  <c r="AK272" i="4"/>
  <c r="AK273" i="4"/>
  <c r="AK274" i="4"/>
  <c r="AK275" i="4"/>
  <c r="AK276" i="4"/>
  <c r="AK277" i="4"/>
  <c r="AK278" i="4"/>
  <c r="AK279" i="4"/>
  <c r="AK280" i="4"/>
  <c r="AK281" i="4"/>
  <c r="AK282" i="4"/>
  <c r="AK283" i="4"/>
  <c r="AK284" i="4"/>
  <c r="AK285" i="4"/>
  <c r="AK286" i="4"/>
  <c r="AK287" i="4"/>
  <c r="AK288" i="4"/>
  <c r="AK289" i="4"/>
  <c r="AK290" i="4"/>
  <c r="AK291" i="4"/>
  <c r="AK292" i="4"/>
  <c r="AK293" i="4"/>
  <c r="AK294" i="4"/>
  <c r="AK295" i="4"/>
  <c r="AK296" i="4"/>
  <c r="AK297" i="4"/>
  <c r="AK298" i="4"/>
  <c r="AK299" i="4"/>
  <c r="AK300" i="4"/>
  <c r="AK301" i="4"/>
  <c r="AK302" i="4"/>
  <c r="AK303" i="4"/>
  <c r="AK304" i="4"/>
  <c r="AK305" i="4"/>
  <c r="AK306" i="4"/>
  <c r="AK307" i="4"/>
  <c r="AK308" i="4"/>
  <c r="AK309" i="4"/>
  <c r="AK310" i="4"/>
  <c r="AK311" i="4"/>
  <c r="AK312" i="4"/>
  <c r="AK313" i="4"/>
  <c r="AK314" i="4"/>
  <c r="AK315" i="4"/>
  <c r="AK316" i="4"/>
  <c r="AK317" i="4"/>
  <c r="AK318" i="4"/>
  <c r="AK319" i="4"/>
  <c r="AK320" i="4"/>
  <c r="AK321" i="4"/>
  <c r="AK322" i="4"/>
  <c r="AK323" i="4"/>
  <c r="AK324" i="4"/>
  <c r="AK325" i="4"/>
  <c r="AK326" i="4"/>
  <c r="AK327" i="4"/>
  <c r="AK328" i="4"/>
  <c r="AK329" i="4"/>
  <c r="AK330" i="4"/>
  <c r="AK331" i="4"/>
  <c r="AK332" i="4"/>
  <c r="AK333" i="4"/>
  <c r="AK334" i="4"/>
  <c r="AK335" i="4"/>
  <c r="AK336" i="4"/>
  <c r="AK337" i="4"/>
  <c r="AK338" i="4"/>
  <c r="AK339" i="4"/>
  <c r="AK340" i="4"/>
  <c r="AK341" i="4"/>
  <c r="AK342" i="4"/>
  <c r="AK343" i="4"/>
  <c r="AK344" i="4"/>
  <c r="AK345" i="4"/>
  <c r="AK346" i="4"/>
  <c r="AK347" i="4"/>
  <c r="AK348" i="4"/>
  <c r="AK349" i="4"/>
  <c r="AK350" i="4"/>
  <c r="AK351" i="4"/>
  <c r="AK352" i="4"/>
  <c r="AK353" i="4"/>
  <c r="AK354" i="4"/>
  <c r="AK355" i="4"/>
  <c r="AK356" i="4"/>
  <c r="AK357" i="4"/>
  <c r="AK358" i="4"/>
  <c r="AK359" i="4"/>
  <c r="AK360" i="4"/>
  <c r="AK361" i="4"/>
  <c r="AK362" i="4"/>
  <c r="AK363" i="4"/>
  <c r="AK364" i="4"/>
  <c r="AK365" i="4"/>
  <c r="AK366" i="4"/>
  <c r="AK367" i="4"/>
  <c r="AK368" i="4"/>
  <c r="AK369" i="4"/>
  <c r="AK370" i="4"/>
  <c r="AK371" i="4"/>
  <c r="AK372" i="4"/>
  <c r="AK373" i="4"/>
  <c r="AK374" i="4"/>
  <c r="AK375" i="4"/>
  <c r="AK376" i="4"/>
  <c r="AK377" i="4"/>
  <c r="AK378" i="4"/>
  <c r="AK379" i="4"/>
  <c r="AK380" i="4"/>
  <c r="AK381" i="4"/>
  <c r="AK382" i="4"/>
  <c r="AK383" i="4"/>
  <c r="AK384" i="4"/>
  <c r="AK385" i="4"/>
  <c r="AK386" i="4"/>
  <c r="AK387" i="4"/>
  <c r="AK388" i="4"/>
  <c r="AK389" i="4"/>
  <c r="AK390" i="4"/>
  <c r="AK391" i="4"/>
  <c r="AK392" i="4"/>
  <c r="AK393" i="4"/>
  <c r="AK394" i="4"/>
  <c r="AK395" i="4"/>
  <c r="AK396" i="4"/>
  <c r="AK397" i="4"/>
  <c r="AK398" i="4"/>
  <c r="AK399" i="4"/>
  <c r="AK400" i="4"/>
  <c r="AK401" i="4"/>
  <c r="AK402" i="4"/>
  <c r="AK403" i="4"/>
  <c r="AK404" i="4"/>
  <c r="AK405" i="4"/>
  <c r="AK406" i="4"/>
  <c r="AK407" i="4"/>
  <c r="AK408" i="4"/>
  <c r="AK409" i="4"/>
  <c r="AK410" i="4"/>
  <c r="AK411" i="4"/>
  <c r="AK412" i="4"/>
  <c r="AK413" i="4"/>
  <c r="AK414" i="4"/>
  <c r="AK415" i="4"/>
  <c r="AK416" i="4"/>
  <c r="AK417" i="4"/>
  <c r="AK418" i="4"/>
  <c r="AK419" i="4"/>
  <c r="AK420" i="4"/>
  <c r="AK421" i="4"/>
  <c r="AK422" i="4"/>
  <c r="AK423" i="4"/>
  <c r="AK424" i="4"/>
  <c r="AK425" i="4"/>
  <c r="AK426" i="4"/>
  <c r="AK427" i="4"/>
  <c r="AK428" i="4"/>
  <c r="AK429" i="4"/>
  <c r="AK430" i="4"/>
  <c r="AK431" i="4"/>
  <c r="AK432" i="4"/>
  <c r="AK433" i="4"/>
  <c r="AK434" i="4"/>
  <c r="AK435" i="4"/>
  <c r="AK436" i="4"/>
  <c r="AK437" i="4"/>
  <c r="AK438" i="4"/>
  <c r="AK439" i="4"/>
  <c r="AK440" i="4"/>
  <c r="AK441" i="4"/>
  <c r="AK442" i="4"/>
  <c r="AK443" i="4"/>
  <c r="AK444" i="4"/>
  <c r="AK445" i="4"/>
  <c r="AK446" i="4"/>
  <c r="AK447" i="4"/>
  <c r="AK448" i="4"/>
  <c r="AK449" i="4"/>
  <c r="AK450" i="4"/>
  <c r="AK451" i="4"/>
  <c r="AK452" i="4"/>
  <c r="AK453" i="4"/>
  <c r="AK454" i="4"/>
  <c r="AK455" i="4"/>
  <c r="AK456" i="4"/>
  <c r="AK457" i="4"/>
  <c r="AK458" i="4"/>
  <c r="AK459" i="4"/>
  <c r="AK460" i="4"/>
  <c r="AK461" i="4"/>
  <c r="AK462" i="4"/>
  <c r="AK463" i="4"/>
  <c r="AK464" i="4"/>
  <c r="AK465" i="4"/>
  <c r="AK466" i="4"/>
  <c r="AK467" i="4"/>
  <c r="AK468" i="4"/>
  <c r="AK469" i="4"/>
  <c r="AK470" i="4"/>
  <c r="AK471" i="4"/>
  <c r="AK472" i="4"/>
  <c r="AK473" i="4"/>
  <c r="AK474" i="4"/>
  <c r="AK475" i="4"/>
  <c r="AK476" i="4"/>
  <c r="AK477" i="4"/>
  <c r="AK478" i="4"/>
  <c r="AK479" i="4"/>
  <c r="AK480" i="4"/>
  <c r="AK481" i="4"/>
  <c r="AK482" i="4"/>
  <c r="AK483" i="4"/>
  <c r="AK484" i="4"/>
  <c r="AK485" i="4"/>
  <c r="AK486" i="4"/>
  <c r="AK487" i="4"/>
  <c r="AK488" i="4"/>
  <c r="AK489" i="4"/>
  <c r="AK490" i="4"/>
  <c r="AK491" i="4"/>
  <c r="AK492" i="4"/>
  <c r="AK493" i="4"/>
  <c r="AK494" i="4"/>
  <c r="AK495" i="4"/>
  <c r="AK496" i="4"/>
  <c r="AK497" i="4"/>
  <c r="AK498" i="4"/>
  <c r="AK499" i="4"/>
  <c r="AK500" i="4"/>
  <c r="AK501" i="4"/>
  <c r="AK502" i="4"/>
  <c r="AK503" i="4"/>
  <c r="AK504" i="4"/>
  <c r="AK505" i="4"/>
  <c r="AK506" i="4"/>
  <c r="AK507" i="4"/>
  <c r="AK508" i="4"/>
  <c r="AK509" i="4"/>
  <c r="AK510" i="4"/>
  <c r="AK511" i="4"/>
  <c r="AK512" i="4"/>
  <c r="AK513" i="4"/>
  <c r="AK514" i="4"/>
  <c r="AK515" i="4"/>
  <c r="AK516" i="4"/>
  <c r="AK517" i="4"/>
  <c r="AK518" i="4"/>
  <c r="AK519" i="4"/>
  <c r="AK520" i="4"/>
  <c r="AK521" i="4"/>
  <c r="AK522" i="4"/>
  <c r="AK523" i="4"/>
  <c r="AK524" i="4"/>
  <c r="AK525" i="4"/>
  <c r="AK526" i="4"/>
  <c r="AK527" i="4"/>
  <c r="AK528" i="4"/>
  <c r="AK529" i="4"/>
  <c r="AK530" i="4"/>
  <c r="AK531" i="4"/>
  <c r="AK532" i="4"/>
  <c r="AK533" i="4"/>
  <c r="AK534" i="4"/>
  <c r="AK535" i="4"/>
  <c r="AK536" i="4"/>
  <c r="AK537" i="4"/>
  <c r="AK538" i="4"/>
  <c r="AK539" i="4"/>
  <c r="AK540" i="4"/>
  <c r="AK541" i="4"/>
  <c r="AK542" i="4"/>
  <c r="AK543" i="4"/>
  <c r="AK544" i="4"/>
  <c r="AK545" i="4"/>
  <c r="AK546" i="4"/>
  <c r="AK547" i="4"/>
  <c r="AK548" i="4"/>
  <c r="AK549" i="4"/>
  <c r="AK550" i="4"/>
  <c r="AK551" i="4"/>
  <c r="AK552" i="4"/>
  <c r="AK553" i="4"/>
  <c r="AK554" i="4"/>
  <c r="AK555" i="4"/>
  <c r="AK556" i="4"/>
  <c r="AK557" i="4"/>
  <c r="AK558" i="4"/>
  <c r="AK559" i="4"/>
  <c r="AK560" i="4"/>
  <c r="AK561" i="4"/>
  <c r="AK562" i="4"/>
  <c r="AK563" i="4"/>
  <c r="AK564" i="4"/>
  <c r="AK565" i="4"/>
  <c r="AK566" i="4"/>
  <c r="AK567" i="4"/>
  <c r="AK568" i="4"/>
  <c r="AK569" i="4"/>
  <c r="AK570" i="4"/>
  <c r="AK571" i="4"/>
  <c r="AK572" i="4"/>
  <c r="AK573" i="4"/>
  <c r="AK574" i="4"/>
  <c r="AK575" i="4"/>
  <c r="AK576" i="4"/>
  <c r="AK577" i="4"/>
  <c r="AK578" i="4"/>
  <c r="AK579" i="4"/>
  <c r="AK580" i="4"/>
  <c r="AK581" i="4"/>
  <c r="AK582" i="4"/>
  <c r="AK583" i="4"/>
  <c r="AK584" i="4"/>
  <c r="AK585" i="4"/>
  <c r="AK586" i="4"/>
  <c r="AK587" i="4"/>
  <c r="AK588" i="4"/>
  <c r="AK589" i="4"/>
  <c r="AK590" i="4"/>
  <c r="AK591" i="4"/>
  <c r="AK592" i="4"/>
  <c r="AK593" i="4"/>
  <c r="AK594" i="4"/>
  <c r="AK595" i="4"/>
  <c r="AK596" i="4"/>
  <c r="AK597" i="4"/>
  <c r="AK598" i="4"/>
  <c r="AK599" i="4"/>
  <c r="AK600" i="4"/>
  <c r="AK601" i="4"/>
  <c r="AK602" i="4"/>
  <c r="AK603" i="4"/>
  <c r="AK604" i="4"/>
  <c r="AK605" i="4"/>
  <c r="AK606" i="4"/>
  <c r="AK607" i="4"/>
  <c r="AK608" i="4"/>
  <c r="AK609" i="4"/>
  <c r="AK610" i="4"/>
  <c r="AK611" i="4"/>
  <c r="AK612" i="4"/>
  <c r="AK613" i="4"/>
  <c r="AK614" i="4"/>
  <c r="AK615" i="4"/>
  <c r="AK616" i="4"/>
  <c r="AK617" i="4"/>
  <c r="AK618" i="4"/>
  <c r="AK619" i="4"/>
  <c r="AK620" i="4"/>
  <c r="AK621" i="4"/>
  <c r="AK622" i="4"/>
  <c r="AK623" i="4"/>
  <c r="AK624" i="4"/>
  <c r="AK625" i="4"/>
  <c r="AK626" i="4"/>
  <c r="AK627" i="4"/>
  <c r="AK628" i="4"/>
  <c r="AK629" i="4"/>
  <c r="AK630" i="4"/>
  <c r="AK631" i="4"/>
  <c r="AK632" i="4"/>
  <c r="AK633" i="4"/>
  <c r="AK634" i="4"/>
  <c r="AK635" i="4"/>
  <c r="AK636" i="4"/>
  <c r="AK637" i="4"/>
  <c r="AK638" i="4"/>
  <c r="AK639" i="4"/>
  <c r="AK640" i="4"/>
  <c r="AK641" i="4"/>
  <c r="AK642" i="4"/>
  <c r="AK643" i="4"/>
  <c r="AK644" i="4"/>
  <c r="AK645" i="4"/>
  <c r="AK646" i="4"/>
  <c r="AK647" i="4"/>
  <c r="AK648" i="4"/>
  <c r="AK649" i="4"/>
  <c r="AK650" i="4"/>
  <c r="AK651" i="4"/>
  <c r="AK652" i="4"/>
  <c r="AK653" i="4"/>
  <c r="AK654" i="4"/>
  <c r="AK655" i="4"/>
  <c r="AK656" i="4"/>
  <c r="AK657" i="4"/>
  <c r="AK658" i="4"/>
  <c r="AK659" i="4"/>
  <c r="AK660" i="4"/>
  <c r="AK661" i="4"/>
  <c r="AK662" i="4"/>
  <c r="AK663" i="4"/>
  <c r="AK664" i="4"/>
  <c r="AK665" i="4"/>
  <c r="AK666" i="4"/>
  <c r="AK667" i="4"/>
  <c r="AK668" i="4"/>
  <c r="AK669" i="4"/>
  <c r="AK670" i="4"/>
  <c r="AK671" i="4"/>
  <c r="AK672" i="4"/>
  <c r="AK673" i="4"/>
  <c r="AK674" i="4"/>
  <c r="AK675" i="4"/>
  <c r="AK676" i="4"/>
  <c r="AK677" i="4"/>
  <c r="AK678" i="4"/>
  <c r="AK679" i="4"/>
  <c r="AK680" i="4"/>
  <c r="AK681" i="4"/>
  <c r="AK682" i="4"/>
  <c r="AK683" i="4"/>
  <c r="AK684" i="4"/>
  <c r="AK685" i="4"/>
  <c r="AK686" i="4"/>
  <c r="AK687" i="4"/>
  <c r="AK688" i="4"/>
  <c r="AK689" i="4"/>
  <c r="AK690" i="4"/>
  <c r="AK691" i="4"/>
  <c r="AK692" i="4"/>
  <c r="AK693" i="4"/>
  <c r="AK694" i="4"/>
  <c r="AK695" i="4"/>
  <c r="AK696" i="4"/>
  <c r="AK697" i="4"/>
  <c r="AK698" i="4"/>
  <c r="AK699" i="4"/>
  <c r="AK700" i="4"/>
  <c r="AK701" i="4"/>
  <c r="AK702" i="4"/>
  <c r="AK703" i="4"/>
  <c r="AK704" i="4"/>
  <c r="AK705" i="4"/>
  <c r="AK706" i="4"/>
  <c r="AK707" i="4"/>
  <c r="AK708" i="4"/>
  <c r="AK709" i="4"/>
  <c r="AK710" i="4"/>
  <c r="AK711" i="4"/>
  <c r="AK712" i="4"/>
  <c r="AK713" i="4"/>
  <c r="AK714" i="4"/>
  <c r="AK715" i="4"/>
  <c r="AK716" i="4"/>
  <c r="AK717" i="4"/>
  <c r="AK718" i="4"/>
  <c r="AK719" i="4"/>
  <c r="AK720" i="4"/>
  <c r="AK721" i="4"/>
  <c r="AK722" i="4"/>
  <c r="AK723" i="4"/>
  <c r="AK724" i="4"/>
  <c r="AK725" i="4"/>
  <c r="AK726" i="4"/>
  <c r="AK727" i="4"/>
  <c r="AK728" i="4"/>
  <c r="AK729" i="4"/>
  <c r="AK730" i="4"/>
  <c r="AK731" i="4"/>
  <c r="AK732" i="4"/>
  <c r="AK733" i="4"/>
  <c r="AK734" i="4"/>
  <c r="AK735" i="4"/>
  <c r="AK736" i="4"/>
  <c r="AK737" i="4"/>
  <c r="AK738" i="4"/>
  <c r="AK739" i="4"/>
  <c r="AK740" i="4"/>
  <c r="AK741" i="4"/>
  <c r="AK742" i="4"/>
  <c r="AK743" i="4"/>
  <c r="AK744" i="4"/>
  <c r="AK745" i="4"/>
  <c r="AK746" i="4"/>
  <c r="AK747" i="4"/>
  <c r="AK748" i="4"/>
  <c r="AK749" i="4"/>
  <c r="AK750" i="4"/>
  <c r="AK751" i="4"/>
  <c r="AK752" i="4"/>
  <c r="AK753" i="4"/>
  <c r="AK754" i="4"/>
  <c r="AK755" i="4"/>
  <c r="AK756" i="4"/>
  <c r="AK757" i="4"/>
  <c r="AK758" i="4"/>
  <c r="AK759" i="4"/>
  <c r="AK760" i="4"/>
  <c r="AK761" i="4"/>
  <c r="AK762" i="4"/>
  <c r="AK763" i="4"/>
  <c r="AK764" i="4"/>
  <c r="AK765" i="4"/>
  <c r="AK766" i="4"/>
  <c r="AK767" i="4"/>
  <c r="AK768" i="4"/>
  <c r="AK769" i="4"/>
  <c r="AK770" i="4"/>
  <c r="AK771" i="4"/>
  <c r="AK772" i="4"/>
  <c r="AK773" i="4"/>
  <c r="AK774" i="4"/>
  <c r="AK775" i="4"/>
  <c r="AK776" i="4"/>
  <c r="AK777" i="4"/>
  <c r="AK778" i="4"/>
  <c r="AK779" i="4"/>
  <c r="AK780" i="4"/>
  <c r="AK781" i="4"/>
  <c r="AK782" i="4"/>
  <c r="AK783" i="4"/>
  <c r="AK784" i="4"/>
  <c r="AK785" i="4"/>
  <c r="AK786" i="4"/>
  <c r="AK787" i="4"/>
  <c r="AK788" i="4"/>
  <c r="AK789" i="4"/>
  <c r="AK790" i="4"/>
  <c r="AK791" i="4"/>
  <c r="AK792" i="4"/>
  <c r="AK793" i="4"/>
  <c r="AK794" i="4"/>
  <c r="AK795" i="4"/>
  <c r="AK796" i="4"/>
  <c r="AK797" i="4"/>
  <c r="AK798" i="4"/>
  <c r="AK799" i="4"/>
  <c r="AK800" i="4"/>
  <c r="AK801" i="4"/>
  <c r="AK802" i="4"/>
  <c r="AK803" i="4"/>
  <c r="AK804" i="4"/>
  <c r="AK805" i="4"/>
  <c r="AK806" i="4"/>
  <c r="AK807" i="4"/>
  <c r="AK808" i="4"/>
  <c r="AK809" i="4"/>
  <c r="AK810" i="4"/>
  <c r="AK811" i="4"/>
  <c r="AK812" i="4"/>
  <c r="AK813" i="4"/>
  <c r="AK814" i="4"/>
  <c r="AK815" i="4"/>
  <c r="AK816" i="4"/>
  <c r="AK817" i="4"/>
  <c r="AK818" i="4"/>
  <c r="AK819" i="4"/>
  <c r="AK820" i="4"/>
  <c r="AK821" i="4"/>
  <c r="AK822" i="4"/>
  <c r="AK823" i="4"/>
  <c r="AK824" i="4"/>
  <c r="AK825" i="4"/>
  <c r="AK826" i="4"/>
  <c r="AK827" i="4"/>
  <c r="AK828" i="4"/>
  <c r="AK829" i="4"/>
  <c r="AK830" i="4"/>
  <c r="AK831" i="4"/>
  <c r="AK832" i="4"/>
  <c r="AK833" i="4"/>
  <c r="AK834" i="4"/>
  <c r="AK835" i="4"/>
  <c r="AK836" i="4"/>
  <c r="AK837" i="4"/>
  <c r="AK838" i="4"/>
  <c r="AK839" i="4"/>
  <c r="AK840" i="4"/>
  <c r="AK841" i="4"/>
  <c r="AK842" i="4"/>
  <c r="AK843" i="4"/>
  <c r="AK844" i="4"/>
  <c r="AK845" i="4"/>
  <c r="AK846" i="4"/>
  <c r="AK847" i="4"/>
  <c r="AK848" i="4"/>
  <c r="AK849" i="4"/>
  <c r="AK850" i="4"/>
  <c r="AK851" i="4"/>
  <c r="AK852" i="4"/>
  <c r="AK853" i="4"/>
  <c r="AK854" i="4"/>
  <c r="AK855" i="4"/>
  <c r="AK856" i="4"/>
  <c r="AK857" i="4"/>
  <c r="AK858" i="4"/>
  <c r="AK859" i="4"/>
  <c r="AK860" i="4"/>
  <c r="AK861" i="4"/>
  <c r="AK862" i="4"/>
  <c r="AK863" i="4"/>
  <c r="AK864" i="4"/>
  <c r="AK865" i="4"/>
  <c r="AK866" i="4"/>
  <c r="AK867" i="4"/>
  <c r="AK868" i="4"/>
  <c r="AK869" i="4"/>
  <c r="AK870" i="4"/>
  <c r="AK871" i="4"/>
  <c r="AK872" i="4"/>
  <c r="AK873" i="4"/>
  <c r="AK874" i="4"/>
  <c r="AK875" i="4"/>
  <c r="AK876" i="4"/>
  <c r="AK877" i="4"/>
  <c r="AK878" i="4"/>
  <c r="AK879" i="4"/>
  <c r="AK880" i="4"/>
  <c r="AK881" i="4"/>
  <c r="AK882" i="4"/>
  <c r="AK883" i="4"/>
  <c r="AK884" i="4"/>
  <c r="AK885" i="4"/>
  <c r="AK886" i="4"/>
  <c r="AK887" i="4"/>
  <c r="AK888" i="4"/>
  <c r="AK889" i="4"/>
  <c r="AK890" i="4"/>
  <c r="AK891" i="4"/>
  <c r="AK892" i="4"/>
  <c r="AK893" i="4"/>
  <c r="AK894" i="4"/>
  <c r="AK895" i="4"/>
  <c r="AK896" i="4"/>
  <c r="AK897" i="4"/>
  <c r="AK898" i="4"/>
  <c r="AK899" i="4"/>
  <c r="AK900" i="4"/>
  <c r="AK901" i="4"/>
  <c r="AK902" i="4"/>
  <c r="AK903" i="4"/>
  <c r="AK904" i="4"/>
  <c r="AK905" i="4"/>
  <c r="AK906" i="4"/>
  <c r="AK907" i="4"/>
  <c r="AK908" i="4"/>
  <c r="AK909" i="4"/>
  <c r="AK910" i="4"/>
  <c r="AK911" i="4"/>
  <c r="AK912" i="4"/>
  <c r="AK913" i="4"/>
  <c r="AK914" i="4"/>
  <c r="AK915" i="4"/>
  <c r="AK916" i="4"/>
  <c r="AK917" i="4"/>
  <c r="AK918" i="4"/>
  <c r="AK919" i="4"/>
  <c r="AK920" i="4"/>
  <c r="AK921" i="4"/>
  <c r="AK922" i="4"/>
  <c r="AK923" i="4"/>
  <c r="AK924" i="4"/>
  <c r="AK925" i="4"/>
  <c r="AK926" i="4"/>
  <c r="AK927" i="4"/>
  <c r="AK928" i="4"/>
  <c r="AK929" i="4"/>
  <c r="AK930" i="4"/>
  <c r="AK931" i="4"/>
  <c r="AK932" i="4"/>
  <c r="AK933" i="4"/>
  <c r="AK934" i="4"/>
  <c r="AK935" i="4"/>
  <c r="AK936" i="4"/>
  <c r="AK937" i="4"/>
  <c r="AK938" i="4"/>
  <c r="AK939" i="4"/>
  <c r="AK940" i="4"/>
  <c r="AK941" i="4"/>
  <c r="AK942" i="4"/>
  <c r="AK943" i="4"/>
  <c r="AK944" i="4"/>
  <c r="AK945" i="4"/>
  <c r="AK946" i="4"/>
  <c r="AK947" i="4"/>
  <c r="AK948" i="4"/>
  <c r="AK949" i="4"/>
  <c r="AK950" i="4"/>
  <c r="AK951" i="4"/>
  <c r="AK952" i="4"/>
  <c r="AK953" i="4"/>
  <c r="AK954" i="4"/>
  <c r="AK955" i="4"/>
  <c r="AK956" i="4"/>
  <c r="AK957" i="4"/>
  <c r="AK958" i="4"/>
  <c r="AK959" i="4"/>
  <c r="AK960" i="4"/>
  <c r="AK961" i="4"/>
  <c r="AK962" i="4"/>
  <c r="AK963" i="4"/>
  <c r="AK964" i="4"/>
  <c r="AK965" i="4"/>
  <c r="AK966" i="4"/>
  <c r="AK967" i="4"/>
  <c r="AK968" i="4"/>
  <c r="AK969" i="4"/>
  <c r="AK970" i="4"/>
  <c r="AK971" i="4"/>
  <c r="AK972" i="4"/>
  <c r="AK973" i="4"/>
  <c r="AK974" i="4"/>
  <c r="AK975" i="4"/>
  <c r="AK976" i="4"/>
  <c r="AK977" i="4"/>
  <c r="AK978" i="4"/>
  <c r="AK979" i="4"/>
  <c r="AK980" i="4"/>
  <c r="AK981" i="4"/>
  <c r="AK982" i="4"/>
  <c r="AK983" i="4"/>
  <c r="AK984" i="4"/>
  <c r="AK985" i="4"/>
  <c r="AK986" i="4"/>
  <c r="AK987" i="4"/>
  <c r="AK988" i="4"/>
  <c r="AK989" i="4"/>
  <c r="AK990" i="4"/>
  <c r="AK991" i="4"/>
  <c r="AK992" i="4"/>
  <c r="AK993" i="4"/>
  <c r="AK994" i="4"/>
  <c r="AK995" i="4"/>
  <c r="AK996" i="4"/>
  <c r="AK997" i="4"/>
  <c r="AK998" i="4"/>
  <c r="AK999" i="4"/>
  <c r="AK1000" i="4"/>
  <c r="AK1001" i="4"/>
  <c r="AK1002" i="4"/>
  <c r="AK1003" i="4"/>
  <c r="AK1004" i="4"/>
  <c r="AK1005" i="4"/>
  <c r="AK1006" i="4"/>
  <c r="AK1007" i="4"/>
  <c r="AK1008" i="4"/>
  <c r="AK1009" i="4"/>
  <c r="AK1010" i="4"/>
  <c r="AK1011" i="4"/>
  <c r="AK1012" i="4"/>
  <c r="AK1013" i="4"/>
  <c r="AK1014" i="4"/>
  <c r="AK1015" i="4"/>
  <c r="AK1016" i="4"/>
  <c r="AK1017" i="4"/>
  <c r="AK1018" i="4"/>
  <c r="AK1019" i="4"/>
  <c r="AK1020" i="4"/>
  <c r="AK1021" i="4"/>
  <c r="AK1022" i="4"/>
  <c r="AK1023" i="4"/>
  <c r="AK1024" i="4"/>
  <c r="AK1025" i="4"/>
  <c r="AK1026" i="4"/>
  <c r="AK1027" i="4"/>
  <c r="AK1028" i="4"/>
  <c r="AK1029" i="4"/>
  <c r="AK1030" i="4"/>
  <c r="AK1031" i="4"/>
  <c r="AK1032" i="4"/>
  <c r="AK1033" i="4"/>
  <c r="AK1034" i="4"/>
  <c r="AK1035" i="4"/>
  <c r="AK1036" i="4"/>
  <c r="AK1037" i="4"/>
  <c r="AK1038" i="4"/>
  <c r="AK1039" i="4"/>
  <c r="AK1040" i="4"/>
  <c r="AK1041" i="4"/>
  <c r="AK1042" i="4"/>
  <c r="AK1043" i="4"/>
  <c r="AK1044" i="4"/>
  <c r="AK1045" i="4"/>
  <c r="AK1046" i="4"/>
  <c r="AK1047" i="4"/>
  <c r="AK1048" i="4"/>
  <c r="AK1049" i="4"/>
  <c r="AK1050" i="4"/>
  <c r="AK1051" i="4"/>
  <c r="AK1052" i="4"/>
  <c r="AK1053" i="4"/>
  <c r="AK1054" i="4"/>
  <c r="AK1055" i="4"/>
  <c r="AK1056" i="4"/>
  <c r="AK1057" i="4"/>
  <c r="AK1058" i="4"/>
  <c r="AK1059" i="4"/>
  <c r="AK1060" i="4"/>
  <c r="AK1061" i="4"/>
  <c r="AK1062" i="4"/>
  <c r="AK1063" i="4"/>
  <c r="AK1064" i="4"/>
  <c r="AK1065" i="4"/>
  <c r="AK1066" i="4"/>
  <c r="AK1067" i="4"/>
  <c r="AK1068" i="4"/>
  <c r="AK1069" i="4"/>
  <c r="AK1070" i="4"/>
  <c r="AK1071" i="4"/>
  <c r="AK1072" i="4"/>
  <c r="AK1073" i="4"/>
  <c r="AK1074" i="4"/>
  <c r="AK1075" i="4"/>
  <c r="AK1076" i="4"/>
  <c r="AK1077" i="4"/>
  <c r="AK1078" i="4"/>
  <c r="AK1079" i="4"/>
  <c r="AK1080" i="4"/>
  <c r="AK1081" i="4"/>
  <c r="AK1082" i="4"/>
  <c r="AK1083" i="4"/>
  <c r="AK1084" i="4"/>
  <c r="AK1085" i="4"/>
  <c r="AK1086" i="4"/>
  <c r="AK1087" i="4"/>
  <c r="AK1088" i="4"/>
  <c r="AK1089" i="4"/>
  <c r="AK1090" i="4"/>
  <c r="AK1091" i="4"/>
  <c r="AK1092" i="4"/>
  <c r="AK1093" i="4"/>
  <c r="AK1094" i="4"/>
  <c r="AK1095" i="4"/>
  <c r="AK1096" i="4"/>
  <c r="AK1097" i="4"/>
  <c r="AK1098" i="4"/>
  <c r="AK1099" i="4"/>
  <c r="AK1100" i="4"/>
  <c r="AK1101" i="4"/>
  <c r="AK1102" i="4"/>
  <c r="AK1103" i="4"/>
  <c r="AK1104" i="4"/>
  <c r="AK1105" i="4"/>
  <c r="AK1106" i="4"/>
  <c r="AK1107" i="4"/>
  <c r="AK1108" i="4"/>
  <c r="AK1109" i="4"/>
  <c r="AK1110" i="4"/>
  <c r="AK1111" i="4"/>
  <c r="AK1112" i="4"/>
  <c r="AK1113" i="4"/>
  <c r="AK1114" i="4"/>
  <c r="AK1115" i="4"/>
  <c r="AK1116" i="4"/>
  <c r="AK1117" i="4"/>
  <c r="AK1118" i="4"/>
  <c r="AK1119" i="4"/>
  <c r="AK1120" i="4"/>
  <c r="AK1121" i="4"/>
  <c r="AK1122" i="4"/>
  <c r="AK1123" i="4"/>
  <c r="AK1124" i="4"/>
  <c r="AK1125" i="4"/>
  <c r="AK1126" i="4"/>
  <c r="AK1127" i="4"/>
  <c r="AK1128" i="4"/>
  <c r="AK1129" i="4"/>
  <c r="AK1130" i="4"/>
  <c r="AK1131" i="4"/>
  <c r="AK1132" i="4"/>
  <c r="AK1133" i="4"/>
  <c r="AK1134" i="4"/>
  <c r="AK1135" i="4"/>
  <c r="AK1136" i="4"/>
  <c r="AK1137" i="4"/>
  <c r="AK1138" i="4"/>
  <c r="AK1139" i="4"/>
  <c r="AK1140" i="4"/>
  <c r="AK1141" i="4"/>
  <c r="AK1142" i="4"/>
  <c r="AK1143" i="4"/>
  <c r="AK1144" i="4"/>
  <c r="AK1145" i="4"/>
  <c r="AK1146" i="4"/>
  <c r="AK1147" i="4"/>
  <c r="AK1148" i="4"/>
  <c r="AK1149" i="4"/>
  <c r="AK1150" i="4"/>
  <c r="AK1151" i="4"/>
  <c r="AK1152" i="4"/>
  <c r="AK1153" i="4"/>
  <c r="AK1154" i="4"/>
  <c r="AK1155" i="4"/>
  <c r="AK1156" i="4"/>
  <c r="AK1157" i="4"/>
  <c r="AK1158" i="4"/>
  <c r="AK1159" i="4"/>
  <c r="AK1160" i="4"/>
  <c r="AK1161" i="4"/>
  <c r="AK1162" i="4"/>
  <c r="AK1163" i="4"/>
  <c r="AK1164" i="4"/>
  <c r="AK1165" i="4"/>
  <c r="AK1166" i="4"/>
  <c r="AK1167" i="4"/>
  <c r="AK1168" i="4"/>
  <c r="AK1169" i="4"/>
  <c r="AK1170" i="4"/>
  <c r="AK1171" i="4"/>
  <c r="AK1172" i="4"/>
  <c r="AK1173" i="4"/>
  <c r="AK1174" i="4"/>
  <c r="AK1175" i="4"/>
  <c r="AK1176" i="4"/>
  <c r="AK1177" i="4"/>
  <c r="AK1178" i="4"/>
  <c r="AK1179" i="4"/>
  <c r="AK1180" i="4"/>
  <c r="AK1181" i="4"/>
  <c r="AK1182" i="4"/>
  <c r="AK1183" i="4"/>
  <c r="AK1184" i="4"/>
  <c r="AK1185" i="4"/>
  <c r="AK1186" i="4"/>
  <c r="AK1187" i="4"/>
  <c r="AK1188" i="4"/>
  <c r="AK1189" i="4"/>
  <c r="AK1190" i="4"/>
  <c r="AK1191" i="4"/>
  <c r="AK1192" i="4"/>
  <c r="AK1193" i="4"/>
  <c r="AK1194" i="4"/>
  <c r="AK1195" i="4"/>
  <c r="AK1196" i="4"/>
  <c r="AK1197" i="4"/>
  <c r="AK1198" i="4"/>
  <c r="AK1199" i="4"/>
  <c r="AK1200" i="4"/>
  <c r="AK1201" i="4"/>
  <c r="AK1202" i="4"/>
  <c r="AK1203" i="4"/>
  <c r="AK1204" i="4"/>
  <c r="AK1205" i="4"/>
  <c r="AK1206" i="4"/>
  <c r="AK1207" i="4"/>
  <c r="AK1208" i="4"/>
  <c r="AK1209" i="4"/>
  <c r="AK1210" i="4"/>
  <c r="AK1211" i="4"/>
  <c r="AK1212" i="4"/>
  <c r="AK1213" i="4"/>
  <c r="AK1214" i="4"/>
  <c r="AK1215" i="4"/>
  <c r="AK1216" i="4"/>
  <c r="AK1217" i="4"/>
  <c r="AK1218" i="4"/>
  <c r="AK1219" i="4"/>
  <c r="AK1220" i="4"/>
  <c r="AK1221" i="4"/>
  <c r="AK1222" i="4"/>
  <c r="AK1223" i="4"/>
  <c r="AK1224" i="4"/>
  <c r="AK1225" i="4"/>
  <c r="AK1226" i="4"/>
  <c r="AK1227" i="4"/>
  <c r="AK1228" i="4"/>
  <c r="AK1229" i="4"/>
  <c r="AK1230" i="4"/>
  <c r="AK1231" i="4"/>
  <c r="AK1232" i="4"/>
  <c r="AK1233" i="4"/>
  <c r="AK1234" i="4"/>
  <c r="AK1235" i="4"/>
  <c r="AK1236" i="4"/>
  <c r="AK1237" i="4"/>
  <c r="AK1238" i="4"/>
  <c r="AK1239" i="4"/>
  <c r="AK1240" i="4"/>
  <c r="AK1241" i="4"/>
  <c r="AK1242" i="4"/>
  <c r="AK1243" i="4"/>
  <c r="AK1244" i="4"/>
  <c r="AK1245" i="4"/>
  <c r="AK1246" i="4"/>
  <c r="AK1247" i="4"/>
  <c r="AK1248" i="4"/>
  <c r="AK1249" i="4"/>
  <c r="AK1250" i="4"/>
  <c r="AK1251" i="4"/>
  <c r="AK1252" i="4"/>
  <c r="AK1253" i="4"/>
  <c r="AK1254" i="4"/>
  <c r="AK1255" i="4"/>
  <c r="AK1256" i="4"/>
  <c r="AK1257" i="4"/>
  <c r="AK1258" i="4"/>
  <c r="AK1259" i="4"/>
  <c r="AK1260" i="4"/>
  <c r="AK1261" i="4"/>
  <c r="AK1262" i="4"/>
  <c r="AK1263" i="4"/>
  <c r="AK1264" i="4"/>
  <c r="AK1265" i="4"/>
  <c r="AK1266" i="4"/>
  <c r="AK1267" i="4"/>
  <c r="AK1268" i="4"/>
  <c r="AK1269" i="4"/>
  <c r="AK1270" i="4"/>
  <c r="AK1271" i="4"/>
  <c r="AK1272" i="4"/>
  <c r="AK1273" i="4"/>
  <c r="AK1274" i="4"/>
  <c r="AK1275" i="4"/>
  <c r="AK1276" i="4"/>
  <c r="AK1277" i="4"/>
  <c r="AK1278" i="4"/>
  <c r="AK1279" i="4"/>
  <c r="AK1280" i="4"/>
  <c r="AK1281" i="4"/>
  <c r="AK1282" i="4"/>
  <c r="AK1283" i="4"/>
  <c r="AK1284" i="4"/>
  <c r="AK1285" i="4"/>
  <c r="AK1286" i="4"/>
  <c r="AK1287" i="4"/>
  <c r="AK1288" i="4"/>
  <c r="AK1289" i="4"/>
  <c r="AK1290" i="4"/>
  <c r="AK1291" i="4"/>
  <c r="AK1292" i="4"/>
  <c r="AK1293" i="4"/>
  <c r="AK1294" i="4"/>
  <c r="AK1295" i="4"/>
  <c r="AK1296" i="4"/>
  <c r="AK1297" i="4"/>
  <c r="AK1298" i="4"/>
  <c r="AK1299" i="4"/>
  <c r="AK1300" i="4"/>
  <c r="AK1301" i="4"/>
  <c r="AK1302" i="4"/>
  <c r="AK1303" i="4"/>
  <c r="AK1304" i="4"/>
  <c r="AK1305" i="4"/>
  <c r="AK1306" i="4"/>
  <c r="AK1307" i="4"/>
  <c r="AK1308" i="4"/>
  <c r="AK1309" i="4"/>
  <c r="AK1310" i="4"/>
  <c r="AK1311" i="4"/>
  <c r="AK1312" i="4"/>
  <c r="AK1313" i="4"/>
  <c r="AK1314" i="4"/>
  <c r="AK1315" i="4"/>
  <c r="AK1316" i="4"/>
  <c r="AK1317" i="4"/>
  <c r="AK1318" i="4"/>
  <c r="AK1319" i="4"/>
  <c r="AK1320" i="4"/>
  <c r="AK1321" i="4"/>
  <c r="AK1322" i="4"/>
  <c r="AK1323" i="4"/>
  <c r="AK1324" i="4"/>
  <c r="AK1325" i="4"/>
  <c r="AK1326" i="4"/>
  <c r="AK1327" i="4"/>
  <c r="AK1328" i="4"/>
  <c r="AK1329" i="4"/>
  <c r="AK1330" i="4"/>
  <c r="AK1331" i="4"/>
  <c r="AK1332" i="4"/>
  <c r="AK1333" i="4"/>
  <c r="AK1334" i="4"/>
  <c r="AK1335" i="4"/>
  <c r="AK1336" i="4"/>
  <c r="AK1337" i="4"/>
  <c r="AK1338" i="4"/>
  <c r="AK1339" i="4"/>
  <c r="AK1340" i="4"/>
  <c r="AK1341" i="4"/>
  <c r="AK1342" i="4"/>
  <c r="AK1343" i="4"/>
  <c r="AK1344" i="4"/>
  <c r="AK1345" i="4"/>
  <c r="AK1346" i="4"/>
  <c r="AK1347" i="4"/>
  <c r="AK1348" i="4"/>
  <c r="AK1349" i="4"/>
  <c r="AK1350" i="4"/>
  <c r="AK1351" i="4"/>
  <c r="AK1352" i="4"/>
  <c r="AK1353" i="4"/>
  <c r="AK1354" i="4"/>
  <c r="AK1355" i="4"/>
  <c r="AK1356" i="4"/>
  <c r="AK1357" i="4"/>
  <c r="AK1358" i="4"/>
  <c r="AK1359" i="4"/>
  <c r="AK1360" i="4"/>
  <c r="AK1361" i="4"/>
  <c r="AK1362" i="4"/>
  <c r="AK1363" i="4"/>
  <c r="AK1364" i="4"/>
  <c r="AK1365" i="4"/>
  <c r="AK1366" i="4"/>
  <c r="AK1367" i="4"/>
  <c r="AK1368" i="4"/>
  <c r="AK1369" i="4"/>
  <c r="AK1370" i="4"/>
  <c r="AK1371" i="4"/>
  <c r="AK1372" i="4"/>
  <c r="AK1373" i="4"/>
  <c r="AK1374" i="4"/>
  <c r="AK1375" i="4"/>
  <c r="AK1376" i="4"/>
  <c r="AK1377" i="4"/>
  <c r="AK1378" i="4"/>
  <c r="AK1379" i="4"/>
  <c r="AK1380" i="4"/>
  <c r="AK1381" i="4"/>
  <c r="AK1382" i="4"/>
  <c r="AK1383" i="4"/>
  <c r="AK1384" i="4"/>
  <c r="AK1385" i="4"/>
  <c r="AK1386" i="4"/>
  <c r="AK1387" i="4"/>
  <c r="AK1388" i="4"/>
  <c r="AK1389" i="4"/>
  <c r="AK1390" i="4"/>
  <c r="AK1391" i="4"/>
  <c r="AK1392" i="4"/>
  <c r="AK1393" i="4"/>
  <c r="AK1394" i="4"/>
  <c r="AK1395" i="4"/>
  <c r="AK1396" i="4"/>
  <c r="AK1397" i="4"/>
  <c r="AK1398" i="4"/>
  <c r="AK1399" i="4"/>
  <c r="AK1400" i="4"/>
  <c r="AK1401" i="4"/>
  <c r="AK1402" i="4"/>
  <c r="AK1403" i="4"/>
  <c r="AK1404" i="4"/>
  <c r="AK1405" i="4"/>
  <c r="AK1406" i="4"/>
  <c r="AK1407" i="4"/>
  <c r="AK1408" i="4"/>
  <c r="AK1409" i="4"/>
  <c r="AK1410" i="4"/>
  <c r="AK1411" i="4"/>
  <c r="AK1412" i="4"/>
  <c r="AK1413" i="4"/>
  <c r="AK1414" i="4"/>
  <c r="AK1415" i="4"/>
  <c r="AK1416" i="4"/>
  <c r="AK1417" i="4"/>
  <c r="AK1418" i="4"/>
  <c r="AK1419" i="4"/>
  <c r="AK1420" i="4"/>
  <c r="AK1421" i="4"/>
  <c r="AK1422" i="4"/>
  <c r="AK1423" i="4"/>
  <c r="AK1424" i="4"/>
  <c r="AK1425" i="4"/>
  <c r="AK1426" i="4"/>
  <c r="AK1427" i="4"/>
  <c r="AK1428" i="4"/>
  <c r="AK1429" i="4"/>
  <c r="AK1430" i="4"/>
  <c r="AK1431" i="4"/>
  <c r="AK1432" i="4"/>
  <c r="AK1433" i="4"/>
  <c r="AK1434" i="4"/>
  <c r="AK1435" i="4"/>
  <c r="AK1436" i="4"/>
  <c r="AK1437" i="4"/>
  <c r="AK1438" i="4"/>
  <c r="AK1439" i="4"/>
  <c r="AK1440" i="4"/>
  <c r="AK1441" i="4"/>
  <c r="AK1442" i="4"/>
  <c r="AK1443" i="4"/>
  <c r="AK1444" i="4"/>
  <c r="AK1445" i="4"/>
  <c r="AK1446" i="4"/>
  <c r="AK1447" i="4"/>
  <c r="AK1448" i="4"/>
  <c r="AK1449" i="4"/>
  <c r="AK1450" i="4"/>
  <c r="AK1451" i="4"/>
  <c r="AK1452" i="4"/>
  <c r="AK1453" i="4"/>
  <c r="AK1454" i="4"/>
  <c r="AK1455" i="4"/>
  <c r="AK1456" i="4"/>
  <c r="AK1457" i="4"/>
  <c r="AK1458" i="4"/>
  <c r="AK1459" i="4"/>
  <c r="AK1460" i="4"/>
  <c r="AK1461" i="4"/>
  <c r="AK1462" i="4"/>
  <c r="AK1463" i="4"/>
  <c r="AK1464" i="4"/>
  <c r="AK1465" i="4"/>
  <c r="AK1466" i="4"/>
  <c r="AK1467" i="4"/>
  <c r="AK1468" i="4"/>
  <c r="AK1469" i="4"/>
  <c r="AK1470" i="4"/>
  <c r="AK1471" i="4"/>
  <c r="AK1472" i="4"/>
  <c r="AK1473" i="4"/>
  <c r="AK1474" i="4"/>
  <c r="AK1475" i="4"/>
  <c r="AK1476" i="4"/>
  <c r="AK1477" i="4"/>
  <c r="AK1478" i="4"/>
  <c r="AK1479" i="4"/>
  <c r="AK1480" i="4"/>
  <c r="AK1481" i="4"/>
  <c r="AK1482" i="4"/>
  <c r="AK1483" i="4"/>
  <c r="AK1484" i="4"/>
  <c r="AK1485" i="4"/>
  <c r="AK1486" i="4"/>
  <c r="AK1487" i="4"/>
  <c r="AK1488" i="4"/>
  <c r="AK1489" i="4"/>
  <c r="AK1490" i="4"/>
  <c r="AK1491" i="4"/>
  <c r="AK1492" i="4"/>
  <c r="AK1493" i="4"/>
  <c r="AK1494" i="4"/>
  <c r="AK1495" i="4"/>
  <c r="AK1496" i="4"/>
  <c r="AK1497" i="4"/>
  <c r="AK1498" i="4"/>
  <c r="AK1499" i="4"/>
  <c r="AK1500" i="4"/>
  <c r="AK1501" i="4"/>
  <c r="AK1502" i="4"/>
  <c r="AK1503" i="4"/>
  <c r="AK1504" i="4"/>
  <c r="AK1505" i="4"/>
  <c r="AK1506" i="4"/>
  <c r="AK1507" i="4"/>
  <c r="AK1508" i="4"/>
  <c r="AK1509" i="4"/>
  <c r="AK1510" i="4"/>
  <c r="AK1511" i="4"/>
  <c r="AK1512" i="4"/>
  <c r="AK1513" i="4"/>
  <c r="AK1514" i="4"/>
  <c r="AK1515" i="4"/>
  <c r="AK1516" i="4"/>
  <c r="AK1517" i="4"/>
  <c r="AK1518" i="4"/>
  <c r="AK1519" i="4"/>
  <c r="AK1520" i="4"/>
  <c r="AK1521" i="4"/>
  <c r="AK1522" i="4"/>
  <c r="AK1523" i="4"/>
  <c r="AK1524" i="4"/>
  <c r="AK1525" i="4"/>
  <c r="AK1526" i="4"/>
  <c r="AK1527" i="4"/>
  <c r="AK1528" i="4"/>
  <c r="AK1529" i="4"/>
  <c r="AK1530" i="4"/>
  <c r="AK1531" i="4"/>
  <c r="AK1532" i="4"/>
  <c r="AK1533" i="4"/>
  <c r="AK1534" i="4"/>
  <c r="AK1535" i="4"/>
  <c r="AK1536" i="4"/>
  <c r="AK1537" i="4"/>
  <c r="AK1538" i="4"/>
  <c r="AK1539" i="4"/>
  <c r="AK1540" i="4"/>
  <c r="AK1541" i="4"/>
  <c r="AK1542" i="4"/>
  <c r="AK1543" i="4"/>
  <c r="AK1544" i="4"/>
  <c r="AK1545" i="4"/>
  <c r="AK1546" i="4"/>
  <c r="AK1547" i="4"/>
  <c r="AK1548" i="4"/>
  <c r="AK1549" i="4"/>
  <c r="AK1550" i="4"/>
  <c r="AK1551" i="4"/>
  <c r="AK1552" i="4"/>
  <c r="AK1553" i="4"/>
  <c r="AK1554" i="4"/>
  <c r="AK1555" i="4"/>
  <c r="AK1556" i="4"/>
  <c r="AK1557" i="4"/>
  <c r="AK1558" i="4"/>
  <c r="AK1559" i="4"/>
  <c r="AK1560" i="4"/>
  <c r="AK1561" i="4"/>
  <c r="AK1562" i="4"/>
  <c r="AK1563" i="4"/>
  <c r="AK1564" i="4"/>
  <c r="AK1565" i="4"/>
  <c r="AK1566" i="4"/>
  <c r="AK1567" i="4"/>
  <c r="AK1568" i="4"/>
  <c r="AK1569" i="4"/>
  <c r="AK1570" i="4"/>
  <c r="AK1571" i="4"/>
  <c r="AK1572" i="4"/>
  <c r="AK1573" i="4"/>
  <c r="AK1574" i="4"/>
  <c r="AK1575" i="4"/>
  <c r="AK1576" i="4"/>
  <c r="AK1577" i="4"/>
  <c r="AK1578" i="4"/>
  <c r="AK1579" i="4"/>
  <c r="AK1580" i="4"/>
  <c r="AK1581" i="4"/>
  <c r="AK1582" i="4"/>
  <c r="AK1583" i="4"/>
  <c r="AK1584" i="4"/>
  <c r="AK1585" i="4"/>
  <c r="AK1586" i="4"/>
  <c r="AK1587" i="4"/>
  <c r="AK1588" i="4"/>
  <c r="AK1589" i="4"/>
  <c r="AK1590" i="4"/>
  <c r="AK1591" i="4"/>
  <c r="AK1592" i="4"/>
  <c r="AK1593" i="4"/>
  <c r="AK1594" i="4"/>
  <c r="AK1595" i="4"/>
  <c r="AK1596" i="4"/>
  <c r="AK1597" i="4"/>
  <c r="AK1598" i="4"/>
  <c r="AK1599" i="4"/>
  <c r="AK1600" i="4"/>
  <c r="AK1601" i="4"/>
  <c r="AK1602" i="4"/>
  <c r="AK1603" i="4"/>
  <c r="AK1604" i="4"/>
  <c r="AK1605" i="4"/>
  <c r="AK1606" i="4"/>
  <c r="AK1607" i="4"/>
  <c r="AK1608" i="4"/>
  <c r="AK1609" i="4"/>
  <c r="AK1610" i="4"/>
  <c r="AK1611" i="4"/>
  <c r="AK1612" i="4"/>
  <c r="AK1613" i="4"/>
  <c r="AK1614" i="4"/>
  <c r="AK1615" i="4"/>
  <c r="AK1616" i="4"/>
  <c r="AK1617" i="4"/>
  <c r="AK1618" i="4"/>
  <c r="AK1619" i="4"/>
  <c r="AK1620" i="4"/>
  <c r="AK1621" i="4"/>
  <c r="AK1622" i="4"/>
  <c r="AK1623" i="4"/>
  <c r="AK1624" i="4"/>
  <c r="AK1625" i="4"/>
  <c r="AK1626" i="4"/>
  <c r="AK1627" i="4"/>
  <c r="AK1628" i="4"/>
  <c r="AK1629" i="4"/>
  <c r="AK1630" i="4"/>
  <c r="AK1631" i="4"/>
  <c r="AK1632" i="4"/>
  <c r="AK1633" i="4"/>
  <c r="AK1634" i="4"/>
  <c r="AK1635" i="4"/>
  <c r="AK1636" i="4"/>
  <c r="AK1637" i="4"/>
  <c r="AK1638" i="4"/>
  <c r="AK1639" i="4"/>
  <c r="AK1640" i="4"/>
  <c r="AK1641" i="4"/>
  <c r="AK1642" i="4"/>
  <c r="AK1643" i="4"/>
  <c r="AK1644" i="4"/>
  <c r="AK1645" i="4"/>
  <c r="AK1646" i="4"/>
  <c r="AK1647" i="4"/>
  <c r="AK1648" i="4"/>
  <c r="AK1649" i="4"/>
  <c r="AK1650" i="4"/>
  <c r="AK1651" i="4"/>
  <c r="AK1652" i="4"/>
  <c r="AK1653" i="4"/>
  <c r="AK1654" i="4"/>
  <c r="AK1655" i="4"/>
  <c r="AK1656" i="4"/>
  <c r="AK1657" i="4"/>
  <c r="AK1658" i="4"/>
  <c r="AK1659" i="4"/>
  <c r="AK1660" i="4"/>
  <c r="AK1661" i="4"/>
  <c r="AK1662" i="4"/>
  <c r="AK1663" i="4"/>
  <c r="AK1664" i="4"/>
  <c r="AK1665" i="4"/>
  <c r="AK1666" i="4"/>
  <c r="AK1667" i="4"/>
  <c r="AK1668" i="4"/>
  <c r="AK1669" i="4"/>
  <c r="AK1670" i="4"/>
  <c r="AK1671" i="4"/>
  <c r="AK1672" i="4"/>
  <c r="AK1673" i="4"/>
  <c r="AK1674" i="4"/>
  <c r="AK1675" i="4"/>
  <c r="AK1676" i="4"/>
  <c r="AK1677" i="4"/>
  <c r="AK1678" i="4"/>
  <c r="AK1679" i="4"/>
  <c r="AK1680" i="4"/>
  <c r="AK1681" i="4"/>
  <c r="AK1682" i="4"/>
  <c r="AK1683" i="4"/>
  <c r="AK1684" i="4"/>
  <c r="AK1685" i="4"/>
  <c r="AK1686" i="4"/>
  <c r="AK1687" i="4"/>
  <c r="AK1688" i="4"/>
  <c r="AK1689" i="4"/>
  <c r="AK1690" i="4"/>
  <c r="AK1691" i="4"/>
  <c r="AK1692" i="4"/>
  <c r="AK1693" i="4"/>
  <c r="AK1694" i="4"/>
  <c r="AK1695" i="4"/>
  <c r="AK1696" i="4"/>
  <c r="AK1697" i="4"/>
  <c r="AK1698" i="4"/>
  <c r="AK1699" i="4"/>
  <c r="AK1700" i="4"/>
  <c r="AK1701" i="4"/>
  <c r="AK1702" i="4"/>
  <c r="AK1703" i="4"/>
  <c r="AK1704" i="4"/>
  <c r="AK1705" i="4"/>
  <c r="AK1706" i="4"/>
  <c r="AK1707" i="4"/>
  <c r="AK1708" i="4"/>
  <c r="AK1709" i="4"/>
  <c r="AK1710" i="4"/>
  <c r="AK1711" i="4"/>
  <c r="AK1712" i="4"/>
  <c r="AK1713" i="4"/>
  <c r="AK1714" i="4"/>
  <c r="AK1715" i="4"/>
  <c r="AK1716" i="4"/>
  <c r="AK1717" i="4"/>
  <c r="AK1718" i="4"/>
  <c r="AK1719" i="4"/>
  <c r="AK1720" i="4"/>
  <c r="AK1721" i="4"/>
  <c r="AK1722" i="4"/>
  <c r="AK1723" i="4"/>
  <c r="AK1724" i="4"/>
  <c r="AK1725" i="4"/>
  <c r="AK1726" i="4"/>
  <c r="AK1727" i="4"/>
  <c r="AK1728" i="4"/>
  <c r="AK1729" i="4"/>
  <c r="AK1730" i="4"/>
  <c r="AK1731" i="4"/>
  <c r="AK1732" i="4"/>
  <c r="AK1733" i="4"/>
  <c r="AK1734" i="4"/>
  <c r="AK1735" i="4"/>
  <c r="AK1736" i="4"/>
  <c r="AK1737" i="4"/>
  <c r="AK1738" i="4"/>
  <c r="AK1739" i="4"/>
  <c r="AK1740" i="4"/>
  <c r="AK1741" i="4"/>
  <c r="AK1742" i="4"/>
  <c r="AK1743" i="4"/>
  <c r="AK1744" i="4"/>
  <c r="AK1745" i="4"/>
  <c r="AK1746" i="4"/>
  <c r="AK1747" i="4"/>
  <c r="AK1748" i="4"/>
  <c r="AK1749" i="4"/>
  <c r="AK1750" i="4"/>
  <c r="AK1751" i="4"/>
  <c r="AK1752" i="4"/>
  <c r="AK1753" i="4"/>
  <c r="AK1754" i="4"/>
  <c r="AK1755" i="4"/>
  <c r="AK1756" i="4"/>
  <c r="AK1757" i="4"/>
  <c r="AK1758" i="4"/>
  <c r="AK1759" i="4"/>
  <c r="AK1760" i="4"/>
  <c r="AK1761" i="4"/>
  <c r="AK1762" i="4"/>
  <c r="AK1763" i="4"/>
  <c r="AK1764" i="4"/>
  <c r="AK1765" i="4"/>
  <c r="AK1766" i="4"/>
  <c r="AK1767" i="4"/>
  <c r="AK1768" i="4"/>
  <c r="AK1769" i="4"/>
  <c r="AK1770" i="4"/>
  <c r="AK1771" i="4"/>
  <c r="AK1772" i="4"/>
  <c r="AK1773" i="4"/>
  <c r="AK1774" i="4"/>
  <c r="AK1775" i="4"/>
  <c r="AK1776" i="4"/>
  <c r="AK1777" i="4"/>
  <c r="AK1778" i="4"/>
  <c r="AK1779" i="4"/>
  <c r="AK1780" i="4"/>
  <c r="AK1781" i="4"/>
  <c r="AK1782" i="4"/>
  <c r="AK1783" i="4"/>
  <c r="AK1784" i="4"/>
  <c r="AK1785" i="4"/>
  <c r="AK1786" i="4"/>
  <c r="AK1787" i="4"/>
  <c r="AK1788" i="4"/>
  <c r="AK1789" i="4"/>
  <c r="AK1790" i="4"/>
  <c r="AK1791" i="4"/>
  <c r="AK1792" i="4"/>
  <c r="AK1793" i="4"/>
  <c r="AK1794" i="4"/>
  <c r="AK1795" i="4"/>
  <c r="AK1796" i="4"/>
  <c r="AK1797" i="4"/>
  <c r="AK1798" i="4"/>
  <c r="AK1799" i="4"/>
  <c r="AK1800" i="4"/>
  <c r="AK1801" i="4"/>
  <c r="AK1802" i="4"/>
  <c r="AK1803" i="4"/>
  <c r="AK1804" i="4"/>
  <c r="AK1805" i="4"/>
  <c r="AK1806" i="4"/>
  <c r="AK1807" i="4"/>
  <c r="AK1808" i="4"/>
  <c r="AK1809" i="4"/>
  <c r="AK1810" i="4"/>
  <c r="AK1811" i="4"/>
  <c r="AK1812" i="4"/>
  <c r="AK1813" i="4"/>
  <c r="AK1814" i="4"/>
  <c r="AK1815" i="4"/>
  <c r="AK1816" i="4"/>
  <c r="AK1817" i="4"/>
  <c r="AK1818" i="4"/>
  <c r="AK1819" i="4"/>
  <c r="AK1820" i="4"/>
  <c r="AK1821" i="4"/>
  <c r="AK1822" i="4"/>
  <c r="AK1823" i="4"/>
  <c r="AK1824" i="4"/>
  <c r="AK1825" i="4"/>
  <c r="AK1826" i="4"/>
  <c r="AK1827" i="4"/>
  <c r="AK1828" i="4"/>
  <c r="AK1829" i="4"/>
  <c r="AK1830" i="4"/>
  <c r="AK1831" i="4"/>
  <c r="AK1832" i="4"/>
  <c r="AK1833" i="4"/>
  <c r="AK1834" i="4"/>
  <c r="AK1835" i="4"/>
  <c r="AK1836" i="4"/>
  <c r="AK1837" i="4"/>
  <c r="AK1838" i="4"/>
  <c r="AK1839" i="4"/>
  <c r="AK1840" i="4"/>
  <c r="AK1841" i="4"/>
  <c r="AK1842" i="4"/>
  <c r="AK1843" i="4"/>
  <c r="AK1844" i="4"/>
  <c r="AK1845" i="4"/>
  <c r="AK1846" i="4"/>
  <c r="AK1847" i="4"/>
  <c r="AK1848" i="4"/>
  <c r="AK1849" i="4"/>
  <c r="AK1850" i="4"/>
  <c r="AK1851" i="4"/>
  <c r="AK1852" i="4"/>
  <c r="AK1853" i="4"/>
  <c r="AK1854" i="4"/>
  <c r="AK1855" i="4"/>
  <c r="AK1856" i="4"/>
  <c r="AK1857" i="4"/>
  <c r="AK1858" i="4"/>
  <c r="AK1859" i="4"/>
  <c r="AK1860" i="4"/>
  <c r="AK1861" i="4"/>
  <c r="AK1862" i="4"/>
  <c r="AK1863" i="4"/>
  <c r="AK1864" i="4"/>
  <c r="AK1865" i="4"/>
  <c r="AK1866" i="4"/>
  <c r="AK1867" i="4"/>
  <c r="AK1868" i="4"/>
  <c r="AK1869" i="4"/>
  <c r="AK1870" i="4"/>
  <c r="AK1871" i="4"/>
  <c r="AK1872" i="4"/>
  <c r="AK1873" i="4"/>
  <c r="AK1874" i="4"/>
  <c r="AK1875" i="4"/>
  <c r="AK1876" i="4"/>
  <c r="AK1877" i="4"/>
  <c r="AK1878" i="4"/>
  <c r="AK1879" i="4"/>
  <c r="AK1880" i="4"/>
  <c r="AK1881" i="4"/>
  <c r="AK1882" i="4"/>
  <c r="AK1883" i="4"/>
  <c r="AK1884" i="4"/>
  <c r="AK1885" i="4"/>
  <c r="AK1886" i="4"/>
  <c r="AK1887" i="4"/>
  <c r="AK1888" i="4"/>
  <c r="AK1889" i="4"/>
  <c r="AK1890" i="4"/>
  <c r="AK1891" i="4"/>
  <c r="AK1892" i="4"/>
  <c r="AK1893" i="4"/>
  <c r="AK1894" i="4"/>
  <c r="AK1895" i="4"/>
  <c r="AK1896" i="4"/>
  <c r="AK1897" i="4"/>
  <c r="AK1898" i="4"/>
  <c r="AK1899" i="4"/>
  <c r="AK1900" i="4"/>
  <c r="AK1901" i="4"/>
  <c r="AK1902" i="4"/>
  <c r="AK1903" i="4"/>
  <c r="AK1904" i="4"/>
  <c r="AK1905" i="4"/>
  <c r="AK1906" i="4"/>
  <c r="AK1907" i="4"/>
  <c r="AK1908" i="4"/>
  <c r="AK1909" i="4"/>
  <c r="AK1910" i="4"/>
  <c r="AK1911" i="4"/>
  <c r="AK1912" i="4"/>
  <c r="AK1913" i="4"/>
  <c r="AK1914" i="4"/>
  <c r="AK1915" i="4"/>
  <c r="AK1916" i="4"/>
  <c r="AK1917" i="4"/>
  <c r="AK1918" i="4"/>
  <c r="AK1919" i="4"/>
  <c r="AK1920" i="4"/>
  <c r="AK1921" i="4"/>
  <c r="AK1922" i="4"/>
  <c r="AK1923" i="4"/>
  <c r="AK1924" i="4"/>
  <c r="AK1925" i="4"/>
  <c r="AK1926" i="4"/>
  <c r="AK1927" i="4"/>
  <c r="AK1928" i="4"/>
  <c r="AK1929" i="4"/>
  <c r="AK1930" i="4"/>
  <c r="AK1931" i="4"/>
  <c r="AK1932" i="4"/>
  <c r="AK1933" i="4"/>
  <c r="AK1934" i="4"/>
  <c r="AK1935" i="4"/>
  <c r="AK1936" i="4"/>
  <c r="AK1937" i="4"/>
  <c r="AK1938" i="4"/>
  <c r="AK1939" i="4"/>
  <c r="AK1940" i="4"/>
  <c r="AK1941" i="4"/>
  <c r="AK1942" i="4"/>
  <c r="AK1943" i="4"/>
  <c r="AK1944" i="4"/>
  <c r="AK1945" i="4"/>
  <c r="AK1946" i="4"/>
  <c r="AK1947" i="4"/>
  <c r="AK1948" i="4"/>
  <c r="AK1949" i="4"/>
  <c r="AK1950" i="4"/>
  <c r="AK1951" i="4"/>
  <c r="AK1952" i="4"/>
  <c r="AK1953" i="4"/>
  <c r="AK1954" i="4"/>
  <c r="AK1955" i="4"/>
  <c r="AK1956" i="4"/>
  <c r="AK1957" i="4"/>
  <c r="AK1958" i="4"/>
  <c r="AK1959" i="4"/>
  <c r="AK1960" i="4"/>
  <c r="AK1961" i="4"/>
  <c r="AK1962" i="4"/>
  <c r="AK1963" i="4"/>
  <c r="AK1964" i="4"/>
  <c r="AK1965" i="4"/>
  <c r="AK1966" i="4"/>
  <c r="AK1967" i="4"/>
  <c r="AK1968" i="4"/>
  <c r="AK1969" i="4"/>
  <c r="AK1970" i="4"/>
  <c r="AK1971" i="4"/>
  <c r="AK1972" i="4"/>
  <c r="AK1973" i="4"/>
  <c r="AK1974" i="4"/>
  <c r="AK1975" i="4"/>
  <c r="AK1976" i="4"/>
  <c r="AK1977" i="4"/>
  <c r="AK1978" i="4"/>
  <c r="AK1979" i="4"/>
  <c r="AK1980" i="4"/>
  <c r="AK1981" i="4"/>
  <c r="AK1982" i="4"/>
  <c r="AK1983" i="4"/>
  <c r="AK1984" i="4"/>
  <c r="AK1985" i="4"/>
  <c r="AK1986" i="4"/>
  <c r="AK1987" i="4"/>
  <c r="AK1988" i="4"/>
  <c r="AK1989" i="4"/>
  <c r="AK1990" i="4"/>
  <c r="AK1991" i="4"/>
  <c r="AK1992" i="4"/>
  <c r="AK1993" i="4"/>
  <c r="AK1994" i="4"/>
  <c r="AK1995" i="4"/>
  <c r="AK1996" i="4"/>
  <c r="AK1997" i="4"/>
  <c r="AK1998" i="4"/>
  <c r="AK1999" i="4"/>
  <c r="AK2000" i="4"/>
  <c r="AK2001" i="4"/>
  <c r="AK2002" i="4"/>
  <c r="AK2003" i="4"/>
  <c r="AK2004" i="4"/>
  <c r="AK2005" i="4"/>
  <c r="AK2006" i="4"/>
  <c r="AK2007" i="4"/>
  <c r="AK2008" i="4"/>
  <c r="AK2009" i="4"/>
  <c r="AK2010" i="4"/>
  <c r="AK2011" i="4"/>
  <c r="AK2012" i="4"/>
  <c r="AK2013" i="4"/>
  <c r="AK2014" i="4"/>
  <c r="AK2015" i="4"/>
  <c r="AK2016" i="4"/>
  <c r="AK2017" i="4"/>
  <c r="AK2018" i="4"/>
  <c r="AK2019" i="4"/>
  <c r="AK2020" i="4"/>
  <c r="AK2021" i="4"/>
  <c r="AK2022" i="4"/>
  <c r="AK2023" i="4"/>
  <c r="AK2024" i="4"/>
  <c r="AK2025" i="4"/>
  <c r="AK2026" i="4"/>
  <c r="AK2027" i="4"/>
  <c r="AK2028" i="4"/>
  <c r="AK2029" i="4"/>
  <c r="AK2030" i="4"/>
  <c r="AK2031" i="4"/>
  <c r="AK2032" i="4"/>
  <c r="AK2033" i="4"/>
  <c r="AK2034" i="4"/>
  <c r="AK2035" i="4"/>
  <c r="AK2036" i="4"/>
  <c r="AK2037" i="4"/>
  <c r="AK2038" i="4"/>
  <c r="AK2039" i="4"/>
  <c r="AK2040" i="4"/>
  <c r="AK2041" i="4"/>
  <c r="AK2042" i="4"/>
  <c r="AK2043" i="4"/>
  <c r="AK2044" i="4"/>
  <c r="AK2045" i="4"/>
  <c r="AK2046" i="4"/>
  <c r="AK2047" i="4"/>
  <c r="AK2048" i="4"/>
  <c r="AK2049" i="4"/>
  <c r="AK2050" i="4"/>
  <c r="AK2051" i="4"/>
  <c r="AK2052" i="4"/>
  <c r="AK2053" i="4"/>
  <c r="AK2054" i="4"/>
  <c r="AK2055" i="4"/>
  <c r="AK2056" i="4"/>
  <c r="AK2057" i="4"/>
  <c r="AK2058" i="4"/>
  <c r="AK2059" i="4"/>
  <c r="AK2060" i="4"/>
  <c r="AK2061" i="4"/>
  <c r="AK2062" i="4"/>
  <c r="AK2063" i="4"/>
  <c r="AK2064" i="4"/>
  <c r="AK2065" i="4"/>
  <c r="AK2066" i="4"/>
  <c r="AK2067" i="4"/>
  <c r="AK2068" i="4"/>
  <c r="AK2069" i="4"/>
  <c r="AK2070" i="4"/>
  <c r="AK2071" i="4"/>
  <c r="AK2072" i="4"/>
  <c r="AK2073" i="4"/>
  <c r="AK2074" i="4"/>
  <c r="AK2075" i="4"/>
  <c r="AK2076" i="4"/>
  <c r="AK2077" i="4"/>
  <c r="AK2078" i="4"/>
  <c r="AK2079" i="4"/>
  <c r="AK2080" i="4"/>
  <c r="AK2081" i="4"/>
  <c r="AK2082" i="4"/>
  <c r="AK2083" i="4"/>
  <c r="AK2084" i="4"/>
  <c r="AK2085" i="4"/>
  <c r="AK2086" i="4"/>
  <c r="AK2087" i="4"/>
  <c r="AK2088" i="4"/>
  <c r="AK2089" i="4"/>
  <c r="AK2090" i="4"/>
  <c r="AK2091" i="4"/>
  <c r="AK2092" i="4"/>
  <c r="AK2093" i="4"/>
  <c r="AK2094" i="4"/>
  <c r="AK2095" i="4"/>
  <c r="AK2096" i="4"/>
  <c r="AK2097" i="4"/>
  <c r="AK2098" i="4"/>
  <c r="AK2099" i="4"/>
  <c r="AK2100" i="4"/>
  <c r="AK2101" i="4"/>
  <c r="AK2102" i="4"/>
  <c r="AK2103" i="4"/>
  <c r="AK2104" i="4"/>
  <c r="AK2105" i="4"/>
  <c r="AK2106" i="4"/>
  <c r="AK2107" i="4"/>
  <c r="AK2108" i="4"/>
  <c r="AK2109" i="4"/>
  <c r="AK2110" i="4"/>
  <c r="AK2111" i="4"/>
  <c r="AK2112" i="4"/>
  <c r="AK2113" i="4"/>
  <c r="AK2114" i="4"/>
  <c r="AK2115" i="4"/>
  <c r="AK2116" i="4"/>
  <c r="AK2117" i="4"/>
  <c r="AK2118" i="4"/>
  <c r="AK2119" i="4"/>
  <c r="AK2120" i="4"/>
  <c r="AK2121" i="4"/>
  <c r="AK2122" i="4"/>
  <c r="AK2123" i="4"/>
  <c r="AK2124" i="4"/>
  <c r="AK2125" i="4"/>
  <c r="AK2126" i="4"/>
  <c r="AK2127" i="4"/>
  <c r="AK2128" i="4"/>
  <c r="AK2129" i="4"/>
  <c r="AK2130" i="4"/>
  <c r="AK2131" i="4"/>
  <c r="AK2132" i="4"/>
  <c r="AK2133" i="4"/>
  <c r="AK2134" i="4"/>
  <c r="AK2135" i="4"/>
  <c r="AK2136" i="4"/>
  <c r="AK2137" i="4"/>
  <c r="AK2138" i="4"/>
  <c r="AK2139" i="4"/>
  <c r="AK2140" i="4"/>
  <c r="AK2141" i="4"/>
  <c r="AK2142" i="4"/>
  <c r="AK2143" i="4"/>
  <c r="AK2144" i="4"/>
  <c r="AK2145" i="4"/>
  <c r="AK2146" i="4"/>
  <c r="AK2147" i="4"/>
  <c r="AK2148" i="4"/>
  <c r="AK2149" i="4"/>
  <c r="AK2150" i="4"/>
  <c r="AK2151" i="4"/>
  <c r="AK2152" i="4"/>
  <c r="AK2153" i="4"/>
  <c r="AK2154" i="4"/>
  <c r="AK2155" i="4"/>
  <c r="AK2156" i="4"/>
  <c r="AK2157" i="4"/>
  <c r="AK2158" i="4"/>
  <c r="AK2159" i="4"/>
  <c r="AK2160" i="4"/>
  <c r="AK2161" i="4"/>
  <c r="AK2162" i="4"/>
  <c r="AK2163" i="4"/>
  <c r="AK2164" i="4"/>
  <c r="AK2165" i="4"/>
  <c r="AK2166" i="4"/>
  <c r="AK2167" i="4"/>
  <c r="AK2168" i="4"/>
  <c r="AK2169" i="4"/>
  <c r="AK2170" i="4"/>
  <c r="AK2171" i="4"/>
  <c r="AK2172" i="4"/>
  <c r="AK2173" i="4"/>
  <c r="AK2174" i="4"/>
  <c r="AK2175" i="4"/>
  <c r="AK2176" i="4"/>
  <c r="AK2177" i="4"/>
  <c r="AK2178" i="4"/>
  <c r="AK2179" i="4"/>
  <c r="AK2180" i="4"/>
  <c r="AK2181" i="4"/>
  <c r="AK2182" i="4"/>
  <c r="AK2183" i="4"/>
  <c r="AK2184" i="4"/>
  <c r="AK2185" i="4"/>
  <c r="AK2186" i="4"/>
  <c r="AK2187" i="4"/>
  <c r="AK2188" i="4"/>
  <c r="AK2189" i="4"/>
  <c r="AK2190" i="4"/>
  <c r="AK2191" i="4"/>
  <c r="AK2192" i="4"/>
  <c r="AK2193" i="4"/>
  <c r="AK2194" i="4"/>
  <c r="AK2195" i="4"/>
  <c r="AK2196" i="4"/>
  <c r="AK2197" i="4"/>
  <c r="AK2198" i="4"/>
  <c r="AK2199" i="4"/>
  <c r="AK2200" i="4"/>
  <c r="AK2201" i="4"/>
  <c r="AK2202" i="4"/>
  <c r="AK2203" i="4"/>
  <c r="AK2204" i="4"/>
  <c r="AK2205" i="4"/>
  <c r="AK2206" i="4"/>
  <c r="AK2207" i="4"/>
  <c r="AK2208" i="4"/>
  <c r="AK2209" i="4"/>
  <c r="AK2210" i="4"/>
  <c r="AK2211" i="4"/>
  <c r="AK2212" i="4"/>
  <c r="AK2213" i="4"/>
  <c r="AK2214" i="4"/>
  <c r="AK2215" i="4"/>
  <c r="AK2216" i="4"/>
  <c r="AK2217" i="4"/>
  <c r="AK2218" i="4"/>
  <c r="AK2219" i="4"/>
  <c r="AK2220" i="4"/>
  <c r="AK2221" i="4"/>
  <c r="AK2222" i="4"/>
  <c r="AK2223" i="4"/>
  <c r="AK2224" i="4"/>
  <c r="AK2225" i="4"/>
  <c r="AK2226" i="4"/>
  <c r="AK2227" i="4"/>
  <c r="AK2228" i="4"/>
  <c r="AK2229" i="4"/>
  <c r="AK2230" i="4"/>
  <c r="AK2231" i="4"/>
  <c r="AK2232" i="4"/>
  <c r="AK2233" i="4"/>
  <c r="AK2234" i="4"/>
  <c r="AK2235" i="4"/>
  <c r="AK2236" i="4"/>
  <c r="AK2237" i="4"/>
  <c r="AK2238" i="4"/>
  <c r="AK2239" i="4"/>
  <c r="AK2240" i="4"/>
  <c r="AK2241" i="4"/>
  <c r="AJ2" i="4"/>
  <c r="AJ3" i="4"/>
  <c r="AJ4" i="4"/>
  <c r="AJ5" i="4"/>
  <c r="AJ6" i="4"/>
  <c r="AJ7" i="4"/>
  <c r="AJ8" i="4"/>
  <c r="AJ9" i="4"/>
  <c r="AJ10" i="4"/>
  <c r="AJ11" i="4"/>
  <c r="AJ12" i="4"/>
  <c r="AJ13" i="4"/>
  <c r="AJ14" i="4"/>
  <c r="AJ15" i="4"/>
  <c r="AJ16" i="4"/>
  <c r="AJ17" i="4"/>
  <c r="AJ18" i="4"/>
  <c r="AJ19" i="4"/>
  <c r="AJ20" i="4"/>
  <c r="AJ21" i="4"/>
  <c r="AJ22" i="4"/>
  <c r="AJ23" i="4"/>
  <c r="AJ24" i="4"/>
  <c r="AJ25" i="4"/>
  <c r="AJ26" i="4"/>
  <c r="AJ27" i="4"/>
  <c r="AJ28" i="4"/>
  <c r="AJ29" i="4"/>
  <c r="AJ30" i="4"/>
  <c r="AJ31" i="4"/>
  <c r="AJ32" i="4"/>
  <c r="AJ33" i="4"/>
  <c r="AJ34" i="4"/>
  <c r="AJ35" i="4"/>
  <c r="AJ36" i="4"/>
  <c r="AJ37" i="4"/>
  <c r="AJ38" i="4"/>
  <c r="AJ39" i="4"/>
  <c r="AJ40" i="4"/>
  <c r="AJ41" i="4"/>
  <c r="AJ42" i="4"/>
  <c r="AJ43" i="4"/>
  <c r="AJ44" i="4"/>
  <c r="AJ45" i="4"/>
  <c r="AJ46" i="4"/>
  <c r="AJ47" i="4"/>
  <c r="AJ48" i="4"/>
  <c r="AJ49" i="4"/>
  <c r="AJ50" i="4"/>
  <c r="AJ51" i="4"/>
  <c r="AJ52" i="4"/>
  <c r="AJ53" i="4"/>
  <c r="AJ54" i="4"/>
  <c r="AJ55" i="4"/>
  <c r="AJ56" i="4"/>
  <c r="AJ57" i="4"/>
  <c r="AJ58" i="4"/>
  <c r="AJ59" i="4"/>
  <c r="AJ60" i="4"/>
  <c r="AJ61" i="4"/>
  <c r="AJ62" i="4"/>
  <c r="AJ63" i="4"/>
  <c r="AJ64" i="4"/>
  <c r="AJ65" i="4"/>
  <c r="AJ66" i="4"/>
  <c r="AJ67" i="4"/>
  <c r="AJ68" i="4"/>
  <c r="AJ69" i="4"/>
  <c r="AJ70" i="4"/>
  <c r="AJ71" i="4"/>
  <c r="AJ72" i="4"/>
  <c r="AJ73" i="4"/>
  <c r="AJ74" i="4"/>
  <c r="AJ75" i="4"/>
  <c r="AJ76" i="4"/>
  <c r="AJ77" i="4"/>
  <c r="AJ78" i="4"/>
  <c r="AJ79" i="4"/>
  <c r="AJ80" i="4"/>
  <c r="AJ81" i="4"/>
  <c r="AJ82" i="4"/>
  <c r="AJ83" i="4"/>
  <c r="AJ84" i="4"/>
  <c r="AJ85" i="4"/>
  <c r="AJ86" i="4"/>
  <c r="AJ87" i="4"/>
  <c r="AJ88" i="4"/>
  <c r="AJ89" i="4"/>
  <c r="AJ90" i="4"/>
  <c r="AJ91" i="4"/>
  <c r="AJ92" i="4"/>
  <c r="AJ93" i="4"/>
  <c r="AJ94" i="4"/>
  <c r="AJ95" i="4"/>
  <c r="AJ96" i="4"/>
  <c r="AJ97" i="4"/>
  <c r="AJ98" i="4"/>
  <c r="AJ99" i="4"/>
  <c r="AJ100" i="4"/>
  <c r="AJ101" i="4"/>
  <c r="AJ102" i="4"/>
  <c r="AJ103" i="4"/>
  <c r="AJ104" i="4"/>
  <c r="AJ105" i="4"/>
  <c r="AJ106" i="4"/>
  <c r="AJ107" i="4"/>
  <c r="AJ108" i="4"/>
  <c r="AJ109" i="4"/>
  <c r="AJ110" i="4"/>
  <c r="AJ111" i="4"/>
  <c r="AJ112" i="4"/>
  <c r="AJ113" i="4"/>
  <c r="AJ114" i="4"/>
  <c r="AJ115" i="4"/>
  <c r="AJ116" i="4"/>
  <c r="AJ117" i="4"/>
  <c r="AJ118" i="4"/>
  <c r="AJ119" i="4"/>
  <c r="AJ120" i="4"/>
  <c r="AJ121" i="4"/>
  <c r="AJ122" i="4"/>
  <c r="AJ123" i="4"/>
  <c r="AJ124" i="4"/>
  <c r="AJ125" i="4"/>
  <c r="AJ126" i="4"/>
  <c r="AJ127" i="4"/>
  <c r="AJ128" i="4"/>
  <c r="AJ129" i="4"/>
  <c r="AJ130" i="4"/>
  <c r="AJ131" i="4"/>
  <c r="AJ132" i="4"/>
  <c r="AJ133" i="4"/>
  <c r="AJ134" i="4"/>
  <c r="AJ135" i="4"/>
  <c r="AJ136" i="4"/>
  <c r="AJ137" i="4"/>
  <c r="AJ138" i="4"/>
  <c r="AJ139" i="4"/>
  <c r="AJ140" i="4"/>
  <c r="AJ141" i="4"/>
  <c r="AJ142" i="4"/>
  <c r="AJ143" i="4"/>
  <c r="AJ144" i="4"/>
  <c r="AJ145" i="4"/>
  <c r="AJ146" i="4"/>
  <c r="AJ147" i="4"/>
  <c r="AJ148" i="4"/>
  <c r="AJ149" i="4"/>
  <c r="AJ150" i="4"/>
  <c r="AJ151" i="4"/>
  <c r="AJ152" i="4"/>
  <c r="AJ153" i="4"/>
  <c r="AJ154" i="4"/>
  <c r="AJ155" i="4"/>
  <c r="AJ156" i="4"/>
  <c r="AJ157" i="4"/>
  <c r="AJ158" i="4"/>
  <c r="AJ159" i="4"/>
  <c r="AJ160" i="4"/>
  <c r="AJ161" i="4"/>
  <c r="AJ162" i="4"/>
  <c r="AJ163" i="4"/>
  <c r="AJ164" i="4"/>
  <c r="AJ165" i="4"/>
  <c r="AJ166" i="4"/>
  <c r="AJ167" i="4"/>
  <c r="AJ168" i="4"/>
  <c r="AJ169" i="4"/>
  <c r="AJ170" i="4"/>
  <c r="AJ171" i="4"/>
  <c r="AJ172" i="4"/>
  <c r="AJ173" i="4"/>
  <c r="AJ174" i="4"/>
  <c r="AJ175" i="4"/>
  <c r="AJ176" i="4"/>
  <c r="AJ177" i="4"/>
  <c r="AJ178" i="4"/>
  <c r="AJ179" i="4"/>
  <c r="AJ180" i="4"/>
  <c r="AJ181" i="4"/>
  <c r="AJ182" i="4"/>
  <c r="AJ183" i="4"/>
  <c r="AJ184" i="4"/>
  <c r="AJ185" i="4"/>
  <c r="AJ186" i="4"/>
  <c r="AJ187" i="4"/>
  <c r="AJ188" i="4"/>
  <c r="AJ189" i="4"/>
  <c r="AJ190" i="4"/>
  <c r="AJ191" i="4"/>
  <c r="AJ192" i="4"/>
  <c r="AJ193" i="4"/>
  <c r="AJ194" i="4"/>
  <c r="AJ195" i="4"/>
  <c r="AJ196" i="4"/>
  <c r="AJ197" i="4"/>
  <c r="AJ198" i="4"/>
  <c r="AJ199" i="4"/>
  <c r="AJ200" i="4"/>
  <c r="AJ201" i="4"/>
  <c r="AJ202" i="4"/>
  <c r="AJ203" i="4"/>
  <c r="AJ204" i="4"/>
  <c r="AJ205" i="4"/>
  <c r="AJ206" i="4"/>
  <c r="AJ207" i="4"/>
  <c r="AJ208" i="4"/>
  <c r="AJ209" i="4"/>
  <c r="AJ210" i="4"/>
  <c r="AJ211" i="4"/>
  <c r="AJ212" i="4"/>
  <c r="AJ213" i="4"/>
  <c r="AJ214" i="4"/>
  <c r="AJ215" i="4"/>
  <c r="AJ216" i="4"/>
  <c r="AJ217" i="4"/>
  <c r="AJ218" i="4"/>
  <c r="AJ219" i="4"/>
  <c r="AJ220" i="4"/>
  <c r="AJ221" i="4"/>
  <c r="AJ222" i="4"/>
  <c r="AJ223" i="4"/>
  <c r="AJ224" i="4"/>
  <c r="AJ225" i="4"/>
  <c r="AJ226" i="4"/>
  <c r="AJ227" i="4"/>
  <c r="AJ228" i="4"/>
  <c r="AJ229" i="4"/>
  <c r="AJ230" i="4"/>
  <c r="AJ231" i="4"/>
  <c r="AJ232" i="4"/>
  <c r="AJ233" i="4"/>
  <c r="AJ234" i="4"/>
  <c r="AJ235" i="4"/>
  <c r="AJ236" i="4"/>
  <c r="AJ237" i="4"/>
  <c r="AJ238" i="4"/>
  <c r="AJ239" i="4"/>
  <c r="AJ240" i="4"/>
  <c r="AJ241" i="4"/>
  <c r="AJ242" i="4"/>
  <c r="AJ243" i="4"/>
  <c r="AJ244" i="4"/>
  <c r="AJ245" i="4"/>
  <c r="AJ246" i="4"/>
  <c r="AJ247" i="4"/>
  <c r="AJ248" i="4"/>
  <c r="AJ249" i="4"/>
  <c r="AJ250" i="4"/>
  <c r="AJ251" i="4"/>
  <c r="AJ252" i="4"/>
  <c r="AJ253" i="4"/>
  <c r="AJ254" i="4"/>
  <c r="AJ255" i="4"/>
  <c r="AJ256" i="4"/>
  <c r="AJ257" i="4"/>
  <c r="AJ258" i="4"/>
  <c r="AJ259" i="4"/>
  <c r="AJ260" i="4"/>
  <c r="AJ261" i="4"/>
  <c r="AJ262" i="4"/>
  <c r="AJ263" i="4"/>
  <c r="AJ264" i="4"/>
  <c r="AJ265" i="4"/>
  <c r="AJ266" i="4"/>
  <c r="AJ267" i="4"/>
  <c r="AJ268" i="4"/>
  <c r="AJ269" i="4"/>
  <c r="AJ270" i="4"/>
  <c r="AJ271" i="4"/>
  <c r="AJ272" i="4"/>
  <c r="AJ273" i="4"/>
  <c r="AJ274" i="4"/>
  <c r="AJ275" i="4"/>
  <c r="AJ276" i="4"/>
  <c r="AJ277" i="4"/>
  <c r="AJ278" i="4"/>
  <c r="AJ279" i="4"/>
  <c r="AJ280" i="4"/>
  <c r="AJ281" i="4"/>
  <c r="AJ282" i="4"/>
  <c r="AJ283" i="4"/>
  <c r="AJ284" i="4"/>
  <c r="AJ285" i="4"/>
  <c r="AJ286" i="4"/>
  <c r="AJ287" i="4"/>
  <c r="AJ288" i="4"/>
  <c r="AJ289" i="4"/>
  <c r="AJ290" i="4"/>
  <c r="AJ291" i="4"/>
  <c r="AJ292" i="4"/>
  <c r="AJ293" i="4"/>
  <c r="AJ294" i="4"/>
  <c r="AJ295" i="4"/>
  <c r="AJ296" i="4"/>
  <c r="AJ297" i="4"/>
  <c r="AJ298" i="4"/>
  <c r="AJ299" i="4"/>
  <c r="AJ300" i="4"/>
  <c r="AJ301" i="4"/>
  <c r="AJ302" i="4"/>
  <c r="AJ303" i="4"/>
  <c r="AJ304" i="4"/>
  <c r="AJ305" i="4"/>
  <c r="AJ306" i="4"/>
  <c r="AJ307" i="4"/>
  <c r="AJ308" i="4"/>
  <c r="AJ309" i="4"/>
  <c r="AJ310" i="4"/>
  <c r="AJ311" i="4"/>
  <c r="AJ312" i="4"/>
  <c r="AJ313" i="4"/>
  <c r="AJ314" i="4"/>
  <c r="AJ315" i="4"/>
  <c r="AJ316" i="4"/>
  <c r="AJ317" i="4"/>
  <c r="AJ318" i="4"/>
  <c r="AJ319" i="4"/>
  <c r="AJ320" i="4"/>
  <c r="AJ321" i="4"/>
  <c r="AJ322" i="4"/>
  <c r="AJ323" i="4"/>
  <c r="AJ324" i="4"/>
  <c r="AJ325" i="4"/>
  <c r="AJ326" i="4"/>
  <c r="AJ327" i="4"/>
  <c r="AJ328" i="4"/>
  <c r="AJ329" i="4"/>
  <c r="AJ330" i="4"/>
  <c r="AJ331" i="4"/>
  <c r="AJ332" i="4"/>
  <c r="AJ333" i="4"/>
  <c r="AJ334" i="4"/>
  <c r="AJ335" i="4"/>
  <c r="AJ336" i="4"/>
  <c r="AJ337" i="4"/>
  <c r="AJ338" i="4"/>
  <c r="AJ339" i="4"/>
  <c r="AJ340" i="4"/>
  <c r="AJ341" i="4"/>
  <c r="AJ342" i="4"/>
  <c r="AJ343" i="4"/>
  <c r="AJ344" i="4"/>
  <c r="AJ345" i="4"/>
  <c r="AJ346" i="4"/>
  <c r="AJ347" i="4"/>
  <c r="AJ348" i="4"/>
  <c r="AJ349" i="4"/>
  <c r="AJ350" i="4"/>
  <c r="AJ351" i="4"/>
  <c r="AJ352" i="4"/>
  <c r="AJ353" i="4"/>
  <c r="AJ354" i="4"/>
  <c r="AJ355" i="4"/>
  <c r="AJ356" i="4"/>
  <c r="AJ357" i="4"/>
  <c r="AJ358" i="4"/>
  <c r="AJ359" i="4"/>
  <c r="AJ360" i="4"/>
  <c r="AJ361" i="4"/>
  <c r="AJ362" i="4"/>
  <c r="AJ363" i="4"/>
  <c r="AJ364" i="4"/>
  <c r="AJ365" i="4"/>
  <c r="AJ366" i="4"/>
  <c r="AJ367" i="4"/>
  <c r="AJ368" i="4"/>
  <c r="AJ369" i="4"/>
  <c r="AJ370" i="4"/>
  <c r="AJ371" i="4"/>
  <c r="AJ372" i="4"/>
  <c r="AJ373" i="4"/>
  <c r="AJ374" i="4"/>
  <c r="AJ375" i="4"/>
  <c r="AJ376" i="4"/>
  <c r="AJ377" i="4"/>
  <c r="AJ378" i="4"/>
  <c r="AJ379" i="4"/>
  <c r="AJ380" i="4"/>
  <c r="AJ381" i="4"/>
  <c r="AJ382" i="4"/>
  <c r="AJ383" i="4"/>
  <c r="AJ384" i="4"/>
  <c r="AJ385" i="4"/>
  <c r="AJ386" i="4"/>
  <c r="AJ387" i="4"/>
  <c r="AJ388" i="4"/>
  <c r="AJ389" i="4"/>
  <c r="AJ390" i="4"/>
  <c r="AJ391" i="4"/>
  <c r="AJ392" i="4"/>
  <c r="AJ393" i="4"/>
  <c r="AJ394" i="4"/>
  <c r="AJ395" i="4"/>
  <c r="AJ396" i="4"/>
  <c r="AJ397" i="4"/>
  <c r="AJ398" i="4"/>
  <c r="AJ399" i="4"/>
  <c r="AJ400" i="4"/>
  <c r="AJ401" i="4"/>
  <c r="AJ402" i="4"/>
  <c r="AJ403" i="4"/>
  <c r="AJ404" i="4"/>
  <c r="AJ405" i="4"/>
  <c r="AJ406" i="4"/>
  <c r="AJ407" i="4"/>
  <c r="AJ408" i="4"/>
  <c r="AJ409" i="4"/>
  <c r="AJ410" i="4"/>
  <c r="AJ411" i="4"/>
  <c r="AJ412" i="4"/>
  <c r="AJ413" i="4"/>
  <c r="AJ414" i="4"/>
  <c r="AJ415" i="4"/>
  <c r="AJ416" i="4"/>
  <c r="AJ417" i="4"/>
  <c r="AJ418" i="4"/>
  <c r="AJ419" i="4"/>
  <c r="AJ420" i="4"/>
  <c r="AJ421" i="4"/>
  <c r="AJ422" i="4"/>
  <c r="AJ423" i="4"/>
  <c r="AJ424" i="4"/>
  <c r="AJ425" i="4"/>
  <c r="AJ426" i="4"/>
  <c r="AJ427" i="4"/>
  <c r="AJ428" i="4"/>
  <c r="AJ429" i="4"/>
  <c r="AJ430" i="4"/>
  <c r="AJ431" i="4"/>
  <c r="AJ432" i="4"/>
  <c r="AJ433" i="4"/>
  <c r="AJ434" i="4"/>
  <c r="AJ435" i="4"/>
  <c r="AJ436" i="4"/>
  <c r="AJ437" i="4"/>
  <c r="AJ438" i="4"/>
  <c r="AJ439" i="4"/>
  <c r="AJ440" i="4"/>
  <c r="AJ441" i="4"/>
  <c r="AJ442" i="4"/>
  <c r="AJ443" i="4"/>
  <c r="AJ444" i="4"/>
  <c r="AJ445" i="4"/>
  <c r="AJ446" i="4"/>
  <c r="AJ447" i="4"/>
  <c r="AJ448" i="4"/>
  <c r="AJ449" i="4"/>
  <c r="AJ450" i="4"/>
  <c r="AJ451" i="4"/>
  <c r="AJ452" i="4"/>
  <c r="AJ453" i="4"/>
  <c r="AJ454" i="4"/>
  <c r="AJ455" i="4"/>
  <c r="AJ456" i="4"/>
  <c r="AJ457" i="4"/>
  <c r="AJ458" i="4"/>
  <c r="AJ459" i="4"/>
  <c r="AJ460" i="4"/>
  <c r="AJ461" i="4"/>
  <c r="AJ462" i="4"/>
  <c r="AJ463" i="4"/>
  <c r="AJ464" i="4"/>
  <c r="AJ465" i="4"/>
  <c r="AJ466" i="4"/>
  <c r="AJ467" i="4"/>
  <c r="AJ468" i="4"/>
  <c r="AJ469" i="4"/>
  <c r="AJ470" i="4"/>
  <c r="AJ471" i="4"/>
  <c r="AJ472" i="4"/>
  <c r="AJ473" i="4"/>
  <c r="AJ474" i="4"/>
  <c r="AJ475" i="4"/>
  <c r="AJ476" i="4"/>
  <c r="AJ477" i="4"/>
  <c r="AJ478" i="4"/>
  <c r="AJ479" i="4"/>
  <c r="AJ480" i="4"/>
  <c r="AJ481" i="4"/>
  <c r="AJ482" i="4"/>
  <c r="AJ483" i="4"/>
  <c r="AJ484" i="4"/>
  <c r="AJ485" i="4"/>
  <c r="AJ486" i="4"/>
  <c r="AJ487" i="4"/>
  <c r="AJ488" i="4"/>
  <c r="AJ489" i="4"/>
  <c r="AJ490" i="4"/>
  <c r="AJ491" i="4"/>
  <c r="AJ492" i="4"/>
  <c r="AJ493" i="4"/>
  <c r="AJ494" i="4"/>
  <c r="AJ495" i="4"/>
  <c r="AJ496" i="4"/>
  <c r="AJ497" i="4"/>
  <c r="AJ498" i="4"/>
  <c r="AJ499" i="4"/>
  <c r="AJ500" i="4"/>
  <c r="AJ501" i="4"/>
  <c r="AJ502" i="4"/>
  <c r="AJ503" i="4"/>
  <c r="AJ504" i="4"/>
  <c r="AJ505" i="4"/>
  <c r="AJ506" i="4"/>
  <c r="AJ507" i="4"/>
  <c r="AJ508" i="4"/>
  <c r="AJ509" i="4"/>
  <c r="AJ510" i="4"/>
  <c r="AJ511" i="4"/>
  <c r="AJ512" i="4"/>
  <c r="AJ513" i="4"/>
  <c r="AJ514" i="4"/>
  <c r="AJ515" i="4"/>
  <c r="AJ516" i="4"/>
  <c r="AJ517" i="4"/>
  <c r="AJ518" i="4"/>
  <c r="AJ519" i="4"/>
  <c r="AJ520" i="4"/>
  <c r="AJ521" i="4"/>
  <c r="AJ522" i="4"/>
  <c r="AJ523" i="4"/>
  <c r="AJ524" i="4"/>
  <c r="AJ525" i="4"/>
  <c r="AJ526" i="4"/>
  <c r="AJ527" i="4"/>
  <c r="AJ528" i="4"/>
  <c r="AJ529" i="4"/>
  <c r="AJ530" i="4"/>
  <c r="AJ531" i="4"/>
  <c r="AJ532" i="4"/>
  <c r="AJ533" i="4"/>
  <c r="AJ534" i="4"/>
  <c r="AJ535" i="4"/>
  <c r="AJ536" i="4"/>
  <c r="AJ537" i="4"/>
  <c r="AJ538" i="4"/>
  <c r="AJ539" i="4"/>
  <c r="AJ540" i="4"/>
  <c r="AJ541" i="4"/>
  <c r="AJ542" i="4"/>
  <c r="AJ543" i="4"/>
  <c r="AJ544" i="4"/>
  <c r="AJ545" i="4"/>
  <c r="AJ546" i="4"/>
  <c r="AJ547" i="4"/>
  <c r="AJ548" i="4"/>
  <c r="AJ549" i="4"/>
  <c r="AJ550" i="4"/>
  <c r="AJ551" i="4"/>
  <c r="AJ552" i="4"/>
  <c r="AJ553" i="4"/>
  <c r="AJ554" i="4"/>
  <c r="AJ555" i="4"/>
  <c r="AJ556" i="4"/>
  <c r="AJ557" i="4"/>
  <c r="AJ558" i="4"/>
  <c r="AJ559" i="4"/>
  <c r="AJ560" i="4"/>
  <c r="AJ561" i="4"/>
  <c r="AJ562" i="4"/>
  <c r="AJ563" i="4"/>
  <c r="AJ564" i="4"/>
  <c r="AJ565" i="4"/>
  <c r="AJ566" i="4"/>
  <c r="AJ567" i="4"/>
  <c r="AJ568" i="4"/>
  <c r="AJ569" i="4"/>
  <c r="AJ570" i="4"/>
  <c r="AJ571" i="4"/>
  <c r="AJ572" i="4"/>
  <c r="AJ573" i="4"/>
  <c r="AJ574" i="4"/>
  <c r="AJ575" i="4"/>
  <c r="AJ576" i="4"/>
  <c r="AJ577" i="4"/>
  <c r="AJ578" i="4"/>
  <c r="AJ579" i="4"/>
  <c r="AJ580" i="4"/>
  <c r="AJ581" i="4"/>
  <c r="AJ582" i="4"/>
  <c r="AJ583" i="4"/>
  <c r="AJ584" i="4"/>
  <c r="AJ585" i="4"/>
  <c r="AJ586" i="4"/>
  <c r="AJ587" i="4"/>
  <c r="AJ588" i="4"/>
  <c r="AJ589" i="4"/>
  <c r="AJ590" i="4"/>
  <c r="AJ591" i="4"/>
  <c r="AJ592" i="4"/>
  <c r="AJ593" i="4"/>
  <c r="AJ594" i="4"/>
  <c r="AJ595" i="4"/>
  <c r="AJ596" i="4"/>
  <c r="AJ597" i="4"/>
  <c r="AJ598" i="4"/>
  <c r="AJ599" i="4"/>
  <c r="AJ600" i="4"/>
  <c r="AJ601" i="4"/>
  <c r="AJ602" i="4"/>
  <c r="AJ603" i="4"/>
  <c r="AJ604" i="4"/>
  <c r="AJ605" i="4"/>
  <c r="AJ606" i="4"/>
  <c r="AJ607" i="4"/>
  <c r="AJ608" i="4"/>
  <c r="AJ609" i="4"/>
  <c r="AJ610" i="4"/>
  <c r="AJ611" i="4"/>
  <c r="AJ612" i="4"/>
  <c r="AJ613" i="4"/>
  <c r="AJ614" i="4"/>
  <c r="AJ615" i="4"/>
  <c r="AJ616" i="4"/>
  <c r="AJ617" i="4"/>
  <c r="AJ618" i="4"/>
  <c r="AJ619" i="4"/>
  <c r="AJ620" i="4"/>
  <c r="AJ621" i="4"/>
  <c r="AJ622" i="4"/>
  <c r="AJ623" i="4"/>
  <c r="AJ624" i="4"/>
  <c r="AJ625" i="4"/>
  <c r="AJ626" i="4"/>
  <c r="AJ627" i="4"/>
  <c r="AJ628" i="4"/>
  <c r="AJ629" i="4"/>
  <c r="AJ630" i="4"/>
  <c r="AJ631" i="4"/>
  <c r="AJ632" i="4"/>
  <c r="AJ633" i="4"/>
  <c r="AJ634" i="4"/>
  <c r="AJ635" i="4"/>
  <c r="AJ636" i="4"/>
  <c r="AJ637" i="4"/>
  <c r="AJ638" i="4"/>
  <c r="AJ639" i="4"/>
  <c r="AJ640" i="4"/>
  <c r="AJ641" i="4"/>
  <c r="AJ642" i="4"/>
  <c r="AJ643" i="4"/>
  <c r="AJ644" i="4"/>
  <c r="AJ645" i="4"/>
  <c r="AJ646" i="4"/>
  <c r="AJ647" i="4"/>
  <c r="AJ648" i="4"/>
  <c r="AJ649" i="4"/>
  <c r="AJ650" i="4"/>
  <c r="AJ651" i="4"/>
  <c r="AJ652" i="4"/>
  <c r="AJ653" i="4"/>
  <c r="AJ654" i="4"/>
  <c r="AJ655" i="4"/>
  <c r="AJ656" i="4"/>
  <c r="AJ657" i="4"/>
  <c r="AJ658" i="4"/>
  <c r="AJ659" i="4"/>
  <c r="AJ660" i="4"/>
  <c r="AJ661" i="4"/>
  <c r="AJ662" i="4"/>
  <c r="AJ663" i="4"/>
  <c r="AJ664" i="4"/>
  <c r="AJ665" i="4"/>
  <c r="AJ666" i="4"/>
  <c r="AJ667" i="4"/>
  <c r="AJ668" i="4"/>
  <c r="AJ669" i="4"/>
  <c r="AJ670" i="4"/>
  <c r="AJ671" i="4"/>
  <c r="AJ672" i="4"/>
  <c r="AJ673" i="4"/>
  <c r="AJ674" i="4"/>
  <c r="AJ675" i="4"/>
  <c r="AJ676" i="4"/>
  <c r="AJ677" i="4"/>
  <c r="AJ678" i="4"/>
  <c r="AJ679" i="4"/>
  <c r="AJ680" i="4"/>
  <c r="AJ681" i="4"/>
  <c r="AJ682" i="4"/>
  <c r="AJ683" i="4"/>
  <c r="AJ684" i="4"/>
  <c r="AJ685" i="4"/>
  <c r="AJ686" i="4"/>
  <c r="AJ687" i="4"/>
  <c r="AJ688" i="4"/>
  <c r="AJ689" i="4"/>
  <c r="AJ690" i="4"/>
  <c r="AJ691" i="4"/>
  <c r="AJ692" i="4"/>
  <c r="AJ693" i="4"/>
  <c r="AJ694" i="4"/>
  <c r="AJ695" i="4"/>
  <c r="AJ696" i="4"/>
  <c r="AJ697" i="4"/>
  <c r="AJ698" i="4"/>
  <c r="AJ699" i="4"/>
  <c r="AJ700" i="4"/>
  <c r="AJ701" i="4"/>
  <c r="AJ702" i="4"/>
  <c r="AJ703" i="4"/>
  <c r="AJ704" i="4"/>
  <c r="AJ705" i="4"/>
  <c r="AJ706" i="4"/>
  <c r="AJ707" i="4"/>
  <c r="AJ708" i="4"/>
  <c r="AJ709" i="4"/>
  <c r="AJ710" i="4"/>
  <c r="AJ711" i="4"/>
  <c r="AJ712" i="4"/>
  <c r="AJ713" i="4"/>
  <c r="AJ714" i="4"/>
  <c r="AJ715" i="4"/>
  <c r="AJ716" i="4"/>
  <c r="AJ717" i="4"/>
  <c r="AJ718" i="4"/>
  <c r="AJ719" i="4"/>
  <c r="AJ720" i="4"/>
  <c r="AJ721" i="4"/>
  <c r="AJ722" i="4"/>
  <c r="AJ723" i="4"/>
  <c r="AJ724" i="4"/>
  <c r="AJ725" i="4"/>
  <c r="AJ726" i="4"/>
  <c r="AJ727" i="4"/>
  <c r="AJ728" i="4"/>
  <c r="AJ729" i="4"/>
  <c r="AJ730" i="4"/>
  <c r="AJ731" i="4"/>
  <c r="AJ732" i="4"/>
  <c r="AJ733" i="4"/>
  <c r="AJ734" i="4"/>
  <c r="AJ735" i="4"/>
  <c r="AJ736" i="4"/>
  <c r="AJ737" i="4"/>
  <c r="AJ738" i="4"/>
  <c r="AJ739" i="4"/>
  <c r="AJ740" i="4"/>
  <c r="AJ741" i="4"/>
  <c r="AJ742" i="4"/>
  <c r="AJ743" i="4"/>
  <c r="AJ744" i="4"/>
  <c r="AJ745" i="4"/>
  <c r="AJ746" i="4"/>
  <c r="AJ747" i="4"/>
  <c r="AJ748" i="4"/>
  <c r="AJ749" i="4"/>
  <c r="AJ750" i="4"/>
  <c r="AJ751" i="4"/>
  <c r="AJ752" i="4"/>
  <c r="AJ753" i="4"/>
  <c r="AJ754" i="4"/>
  <c r="AJ755" i="4"/>
  <c r="AJ756" i="4"/>
  <c r="AJ757" i="4"/>
  <c r="AJ758" i="4"/>
  <c r="AJ759" i="4"/>
  <c r="AJ760" i="4"/>
  <c r="AJ761" i="4"/>
  <c r="AJ762" i="4"/>
  <c r="AJ763" i="4"/>
  <c r="AJ764" i="4"/>
  <c r="AJ765" i="4"/>
  <c r="AJ766" i="4"/>
  <c r="AJ767" i="4"/>
  <c r="AJ768" i="4"/>
  <c r="AJ769" i="4"/>
  <c r="AJ770" i="4"/>
  <c r="AJ771" i="4"/>
  <c r="AJ772" i="4"/>
  <c r="AJ773" i="4"/>
  <c r="AJ774" i="4"/>
  <c r="AJ775" i="4"/>
  <c r="AJ776" i="4"/>
  <c r="AJ777" i="4"/>
  <c r="AJ778" i="4"/>
  <c r="AJ779" i="4"/>
  <c r="AJ780" i="4"/>
  <c r="AJ781" i="4"/>
  <c r="AJ782" i="4"/>
  <c r="AJ783" i="4"/>
  <c r="AJ784" i="4"/>
  <c r="AJ785" i="4"/>
  <c r="AJ786" i="4"/>
  <c r="AJ787" i="4"/>
  <c r="AJ788" i="4"/>
  <c r="AJ789" i="4"/>
  <c r="AJ790" i="4"/>
  <c r="AJ791" i="4"/>
  <c r="AJ792" i="4"/>
  <c r="AJ793" i="4"/>
  <c r="AJ794" i="4"/>
  <c r="AJ795" i="4"/>
  <c r="AJ796" i="4"/>
  <c r="AJ797" i="4"/>
  <c r="AJ798" i="4"/>
  <c r="AJ799" i="4"/>
  <c r="AJ800" i="4"/>
  <c r="AJ801" i="4"/>
  <c r="AJ802" i="4"/>
  <c r="AJ803" i="4"/>
  <c r="AJ804" i="4"/>
  <c r="AJ805" i="4"/>
  <c r="AJ806" i="4"/>
  <c r="AJ807" i="4"/>
  <c r="AJ808" i="4"/>
  <c r="AJ809" i="4"/>
  <c r="AJ810" i="4"/>
  <c r="AJ811" i="4"/>
  <c r="AJ812" i="4"/>
  <c r="AJ813" i="4"/>
  <c r="AJ814" i="4"/>
  <c r="AJ815" i="4"/>
  <c r="AJ816" i="4"/>
  <c r="AJ817" i="4"/>
  <c r="AJ818" i="4"/>
  <c r="AJ819" i="4"/>
  <c r="AJ820" i="4"/>
  <c r="AJ821" i="4"/>
  <c r="AJ822" i="4"/>
  <c r="AJ823" i="4"/>
  <c r="AJ824" i="4"/>
  <c r="AJ825" i="4"/>
  <c r="AJ826" i="4"/>
  <c r="AJ827" i="4"/>
  <c r="AJ828" i="4"/>
  <c r="AJ829" i="4"/>
  <c r="AJ830" i="4"/>
  <c r="AJ831" i="4"/>
  <c r="AJ832" i="4"/>
  <c r="AJ833" i="4"/>
  <c r="AJ834" i="4"/>
  <c r="AJ835" i="4"/>
  <c r="AJ836" i="4"/>
  <c r="AJ837" i="4"/>
  <c r="AJ838" i="4"/>
  <c r="AJ839" i="4"/>
  <c r="AJ840" i="4"/>
  <c r="AJ841" i="4"/>
  <c r="AJ842" i="4"/>
  <c r="AJ843" i="4"/>
  <c r="AJ844" i="4"/>
  <c r="AJ845" i="4"/>
  <c r="AJ846" i="4"/>
  <c r="AJ847" i="4"/>
  <c r="AJ848" i="4"/>
  <c r="AJ849" i="4"/>
  <c r="AJ850" i="4"/>
  <c r="AJ851" i="4"/>
  <c r="AJ852" i="4"/>
  <c r="AJ853" i="4"/>
  <c r="AJ854" i="4"/>
  <c r="AJ855" i="4"/>
  <c r="AJ856" i="4"/>
  <c r="AJ857" i="4"/>
  <c r="AJ858" i="4"/>
  <c r="AJ859" i="4"/>
  <c r="AJ860" i="4"/>
  <c r="AJ861" i="4"/>
  <c r="AJ862" i="4"/>
  <c r="AJ863" i="4"/>
  <c r="AJ864" i="4"/>
  <c r="AJ865" i="4"/>
  <c r="AJ866" i="4"/>
  <c r="AJ867" i="4"/>
  <c r="AJ868" i="4"/>
  <c r="AJ869" i="4"/>
  <c r="AJ870" i="4"/>
  <c r="AJ871" i="4"/>
  <c r="AJ872" i="4"/>
  <c r="AJ873" i="4"/>
  <c r="AJ874" i="4"/>
  <c r="AJ875" i="4"/>
  <c r="AJ876" i="4"/>
  <c r="AJ877" i="4"/>
  <c r="AJ878" i="4"/>
  <c r="AJ879" i="4"/>
  <c r="AJ880" i="4"/>
  <c r="AJ881" i="4"/>
  <c r="AJ882" i="4"/>
  <c r="AJ883" i="4"/>
  <c r="AJ884" i="4"/>
  <c r="AJ885" i="4"/>
  <c r="AJ886" i="4"/>
  <c r="AJ887" i="4"/>
  <c r="AJ888" i="4"/>
  <c r="AJ889" i="4"/>
  <c r="AJ890" i="4"/>
  <c r="AJ891" i="4"/>
  <c r="AJ892" i="4"/>
  <c r="AJ893" i="4"/>
  <c r="AJ894" i="4"/>
  <c r="AJ895" i="4"/>
  <c r="AJ896" i="4"/>
  <c r="AJ897" i="4"/>
  <c r="AJ898" i="4"/>
  <c r="AJ899" i="4"/>
  <c r="AJ900" i="4"/>
  <c r="AJ901" i="4"/>
  <c r="AJ902" i="4"/>
  <c r="AJ903" i="4"/>
  <c r="AJ904" i="4"/>
  <c r="AJ905" i="4"/>
  <c r="AJ906" i="4"/>
  <c r="AJ907" i="4"/>
  <c r="AJ908" i="4"/>
  <c r="AJ909" i="4"/>
  <c r="AJ910" i="4"/>
  <c r="AJ911" i="4"/>
  <c r="AJ912" i="4"/>
  <c r="AJ913" i="4"/>
  <c r="AJ914" i="4"/>
  <c r="AJ915" i="4"/>
  <c r="AJ916" i="4"/>
  <c r="AJ917" i="4"/>
  <c r="AJ918" i="4"/>
  <c r="AJ919" i="4"/>
  <c r="AJ920" i="4"/>
  <c r="AJ921" i="4"/>
  <c r="AJ922" i="4"/>
  <c r="AJ923" i="4"/>
  <c r="AJ924" i="4"/>
  <c r="AJ925" i="4"/>
  <c r="AJ926" i="4"/>
  <c r="AJ927" i="4"/>
  <c r="AJ928" i="4"/>
  <c r="AJ929" i="4"/>
  <c r="AJ930" i="4"/>
  <c r="AJ931" i="4"/>
  <c r="AJ932" i="4"/>
  <c r="AJ933" i="4"/>
  <c r="AJ934" i="4"/>
  <c r="AJ935" i="4"/>
  <c r="AJ936" i="4"/>
  <c r="AJ937" i="4"/>
  <c r="AJ938" i="4"/>
  <c r="AJ939" i="4"/>
  <c r="AJ940" i="4"/>
  <c r="AJ941" i="4"/>
  <c r="AJ942" i="4"/>
  <c r="AJ943" i="4"/>
  <c r="AJ944" i="4"/>
  <c r="AJ945" i="4"/>
  <c r="AJ946" i="4"/>
  <c r="AJ947" i="4"/>
  <c r="AJ948" i="4"/>
  <c r="AJ949" i="4"/>
  <c r="AJ950" i="4"/>
  <c r="AJ951" i="4"/>
  <c r="AJ952" i="4"/>
  <c r="AJ953" i="4"/>
  <c r="AJ954" i="4"/>
  <c r="AJ955" i="4"/>
  <c r="AJ956" i="4"/>
  <c r="AJ957" i="4"/>
  <c r="AJ958" i="4"/>
  <c r="AJ959" i="4"/>
  <c r="AJ960" i="4"/>
  <c r="AJ961" i="4"/>
  <c r="AJ962" i="4"/>
  <c r="AJ963" i="4"/>
  <c r="AJ964" i="4"/>
  <c r="AJ965" i="4"/>
  <c r="AJ966" i="4"/>
  <c r="AJ967" i="4"/>
  <c r="AJ968" i="4"/>
  <c r="AJ969" i="4"/>
  <c r="AJ970" i="4"/>
  <c r="AJ971" i="4"/>
  <c r="AJ972" i="4"/>
  <c r="AJ973" i="4"/>
  <c r="AJ974" i="4"/>
  <c r="AJ975" i="4"/>
  <c r="AJ976" i="4"/>
  <c r="AJ977" i="4"/>
  <c r="AJ978" i="4"/>
  <c r="AJ979" i="4"/>
  <c r="AJ980" i="4"/>
  <c r="AJ981" i="4"/>
  <c r="AJ982" i="4"/>
  <c r="AJ983" i="4"/>
  <c r="AJ984" i="4"/>
  <c r="AJ985" i="4"/>
  <c r="AJ986" i="4"/>
  <c r="AJ987" i="4"/>
  <c r="AJ988" i="4"/>
  <c r="AJ989" i="4"/>
  <c r="AJ990" i="4"/>
  <c r="AJ991" i="4"/>
  <c r="AJ992" i="4"/>
  <c r="AJ993" i="4"/>
  <c r="AJ994" i="4"/>
  <c r="AJ995" i="4"/>
  <c r="AJ996" i="4"/>
  <c r="AJ997" i="4"/>
  <c r="AJ998" i="4"/>
  <c r="AJ999" i="4"/>
  <c r="AJ1000" i="4"/>
  <c r="AJ1001" i="4"/>
  <c r="AJ1002" i="4"/>
  <c r="AJ1003" i="4"/>
  <c r="AJ1004" i="4"/>
  <c r="AJ1005" i="4"/>
  <c r="AJ1006" i="4"/>
  <c r="AJ1007" i="4"/>
  <c r="AJ1008" i="4"/>
  <c r="AJ1009" i="4"/>
  <c r="AJ1010" i="4"/>
  <c r="AJ1011" i="4"/>
  <c r="AJ1012" i="4"/>
  <c r="AJ1013" i="4"/>
  <c r="AJ1014" i="4"/>
  <c r="AJ1015" i="4"/>
  <c r="AJ1016" i="4"/>
  <c r="AJ1017" i="4"/>
  <c r="AJ1018" i="4"/>
  <c r="AJ1019" i="4"/>
  <c r="AJ1020" i="4"/>
  <c r="AJ1021" i="4"/>
  <c r="AJ1022" i="4"/>
  <c r="AJ1023" i="4"/>
  <c r="AJ1024" i="4"/>
  <c r="AJ1025" i="4"/>
  <c r="AJ1026" i="4"/>
  <c r="AJ1027" i="4"/>
  <c r="AJ1028" i="4"/>
  <c r="AJ1029" i="4"/>
  <c r="AJ1030" i="4"/>
  <c r="AJ1031" i="4"/>
  <c r="AJ1032" i="4"/>
  <c r="AJ1033" i="4"/>
  <c r="AJ1034" i="4"/>
  <c r="AJ1035" i="4"/>
  <c r="AJ1036" i="4"/>
  <c r="AJ1037" i="4"/>
  <c r="AJ1038" i="4"/>
  <c r="AJ1039" i="4"/>
  <c r="AJ1040" i="4"/>
  <c r="AJ1041" i="4"/>
  <c r="AJ1042" i="4"/>
  <c r="AJ1043" i="4"/>
  <c r="AJ1044" i="4"/>
  <c r="AJ1045" i="4"/>
  <c r="AJ1046" i="4"/>
  <c r="AJ1047" i="4"/>
  <c r="AJ1048" i="4"/>
  <c r="AJ1049" i="4"/>
  <c r="AJ1050" i="4"/>
  <c r="AJ1051" i="4"/>
  <c r="AJ1052" i="4"/>
  <c r="AJ1053" i="4"/>
  <c r="AJ1054" i="4"/>
  <c r="AJ1055" i="4"/>
  <c r="AJ1056" i="4"/>
  <c r="AJ1057" i="4"/>
  <c r="AJ1058" i="4"/>
  <c r="AJ1059" i="4"/>
  <c r="AJ1060" i="4"/>
  <c r="AJ1061" i="4"/>
  <c r="AJ1062" i="4"/>
  <c r="AJ1063" i="4"/>
  <c r="AJ1064" i="4"/>
  <c r="AJ1065" i="4"/>
  <c r="AJ1066" i="4"/>
  <c r="AJ1067" i="4"/>
  <c r="AJ1068" i="4"/>
  <c r="AJ1069" i="4"/>
  <c r="AJ1070" i="4"/>
  <c r="AJ1071" i="4"/>
  <c r="AJ1072" i="4"/>
  <c r="AJ1073" i="4"/>
  <c r="AJ1074" i="4"/>
  <c r="AJ1075" i="4"/>
  <c r="AJ1076" i="4"/>
  <c r="AJ1077" i="4"/>
  <c r="AJ1078" i="4"/>
  <c r="AJ1079" i="4"/>
  <c r="AJ1080" i="4"/>
  <c r="AJ1081" i="4"/>
  <c r="AJ1082" i="4"/>
  <c r="AJ1083" i="4"/>
  <c r="AJ1084" i="4"/>
  <c r="AJ1085" i="4"/>
  <c r="AJ1086" i="4"/>
  <c r="AJ1087" i="4"/>
  <c r="AJ1088" i="4"/>
  <c r="AJ1089" i="4"/>
  <c r="AJ1090" i="4"/>
  <c r="AJ1091" i="4"/>
  <c r="AJ1092" i="4"/>
  <c r="AJ1093" i="4"/>
  <c r="AJ1094" i="4"/>
  <c r="AJ1095" i="4"/>
  <c r="AJ1096" i="4"/>
  <c r="AJ1097" i="4"/>
  <c r="AJ1098" i="4"/>
  <c r="AJ1099" i="4"/>
  <c r="AJ1100" i="4"/>
  <c r="AJ1101" i="4"/>
  <c r="AJ1102" i="4"/>
  <c r="AJ1103" i="4"/>
  <c r="AJ1104" i="4"/>
  <c r="AJ1105" i="4"/>
  <c r="AJ1106" i="4"/>
  <c r="AJ1107" i="4"/>
  <c r="AJ1108" i="4"/>
  <c r="AJ1109" i="4"/>
  <c r="AJ1110" i="4"/>
  <c r="AJ1111" i="4"/>
  <c r="AJ1112" i="4"/>
  <c r="AJ1113" i="4"/>
  <c r="AJ1114" i="4"/>
  <c r="AJ1115" i="4"/>
  <c r="AJ1116" i="4"/>
  <c r="AJ1117" i="4"/>
  <c r="AJ1118" i="4"/>
  <c r="AJ1119" i="4"/>
  <c r="AJ1120" i="4"/>
  <c r="AJ1121" i="4"/>
  <c r="AJ1122" i="4"/>
  <c r="AJ1123" i="4"/>
  <c r="AJ1124" i="4"/>
  <c r="AJ1125" i="4"/>
  <c r="AJ1126" i="4"/>
  <c r="AJ1127" i="4"/>
  <c r="AJ1128" i="4"/>
  <c r="AJ1129" i="4"/>
  <c r="AJ1130" i="4"/>
  <c r="AJ1131" i="4"/>
  <c r="AJ1132" i="4"/>
  <c r="AJ1133" i="4"/>
  <c r="AJ1134" i="4"/>
  <c r="AJ1135" i="4"/>
  <c r="AJ1136" i="4"/>
  <c r="AJ1137" i="4"/>
  <c r="AJ1138" i="4"/>
  <c r="AJ1139" i="4"/>
  <c r="AJ1140" i="4"/>
  <c r="AJ1141" i="4"/>
  <c r="AJ1142" i="4"/>
  <c r="AJ1143" i="4"/>
  <c r="AJ1144" i="4"/>
  <c r="AJ1145" i="4"/>
  <c r="AJ1146" i="4"/>
  <c r="AJ1147" i="4"/>
  <c r="AJ1148" i="4"/>
  <c r="AJ1149" i="4"/>
  <c r="AJ1150" i="4"/>
  <c r="AJ1151" i="4"/>
  <c r="AJ1152" i="4"/>
  <c r="AJ1153" i="4"/>
  <c r="AJ1154" i="4"/>
  <c r="AJ1155" i="4"/>
  <c r="AJ1156" i="4"/>
  <c r="AJ1157" i="4"/>
  <c r="AJ1158" i="4"/>
  <c r="AJ1159" i="4"/>
  <c r="AJ1160" i="4"/>
  <c r="AJ1161" i="4"/>
  <c r="AJ1162" i="4"/>
  <c r="AJ1163" i="4"/>
  <c r="AJ1164" i="4"/>
  <c r="AJ1165" i="4"/>
  <c r="AJ1166" i="4"/>
  <c r="AJ1167" i="4"/>
  <c r="AJ1168" i="4"/>
  <c r="AJ1169" i="4"/>
  <c r="AJ1170" i="4"/>
  <c r="AJ1171" i="4"/>
  <c r="AJ1172" i="4"/>
  <c r="AJ1173" i="4"/>
  <c r="AJ1174" i="4"/>
  <c r="AJ1175" i="4"/>
  <c r="AJ1176" i="4"/>
  <c r="AJ1177" i="4"/>
  <c r="AJ1178" i="4"/>
  <c r="AJ1179" i="4"/>
  <c r="AJ1180" i="4"/>
  <c r="AJ1181" i="4"/>
  <c r="AJ1182" i="4"/>
  <c r="AJ1183" i="4"/>
  <c r="AJ1184" i="4"/>
  <c r="AJ1185" i="4"/>
  <c r="AJ1186" i="4"/>
  <c r="AJ1187" i="4"/>
  <c r="AJ1188" i="4"/>
  <c r="AJ1189" i="4"/>
  <c r="AJ1190" i="4"/>
  <c r="AJ1191" i="4"/>
  <c r="AJ1192" i="4"/>
  <c r="AJ1193" i="4"/>
  <c r="AJ1194" i="4"/>
  <c r="AJ1195" i="4"/>
  <c r="AJ1196" i="4"/>
  <c r="AJ1197" i="4"/>
  <c r="AJ1198" i="4"/>
  <c r="AJ1199" i="4"/>
  <c r="AJ1200" i="4"/>
  <c r="AJ1201" i="4"/>
  <c r="AJ1202" i="4"/>
  <c r="AJ1203" i="4"/>
  <c r="AJ1204" i="4"/>
  <c r="AJ1205" i="4"/>
  <c r="AJ1206" i="4"/>
  <c r="AJ1207" i="4"/>
  <c r="AJ1208" i="4"/>
  <c r="AJ1209" i="4"/>
  <c r="AJ1210" i="4"/>
  <c r="AJ1211" i="4"/>
  <c r="AJ1212" i="4"/>
  <c r="AJ1213" i="4"/>
  <c r="AJ1214" i="4"/>
  <c r="AJ1215" i="4"/>
  <c r="AJ1216" i="4"/>
  <c r="AJ1217" i="4"/>
  <c r="AJ1218" i="4"/>
  <c r="AJ1219" i="4"/>
  <c r="AJ1220" i="4"/>
  <c r="AJ1221" i="4"/>
  <c r="AJ1222" i="4"/>
  <c r="AJ1223" i="4"/>
  <c r="AJ1224" i="4"/>
  <c r="AJ1225" i="4"/>
  <c r="AJ1226" i="4"/>
  <c r="AJ1227" i="4"/>
  <c r="AJ1228" i="4"/>
  <c r="AJ1229" i="4"/>
  <c r="AJ1230" i="4"/>
  <c r="AJ1231" i="4"/>
  <c r="AJ1232" i="4"/>
  <c r="AJ1233" i="4"/>
  <c r="AJ1234" i="4"/>
  <c r="AJ1235" i="4"/>
  <c r="AJ1236" i="4"/>
  <c r="AJ1237" i="4"/>
  <c r="AJ1238" i="4"/>
  <c r="AJ1239" i="4"/>
  <c r="AJ1240" i="4"/>
  <c r="AJ1241" i="4"/>
  <c r="AJ1242" i="4"/>
  <c r="AJ1243" i="4"/>
  <c r="AJ1244" i="4"/>
  <c r="AJ1245" i="4"/>
  <c r="AJ1246" i="4"/>
  <c r="AJ1247" i="4"/>
  <c r="AJ1248" i="4"/>
  <c r="AJ1249" i="4"/>
  <c r="AJ1250" i="4"/>
  <c r="AJ1251" i="4"/>
  <c r="AJ1252" i="4"/>
  <c r="AJ1253" i="4"/>
  <c r="AJ1254" i="4"/>
  <c r="AJ1255" i="4"/>
  <c r="AJ1256" i="4"/>
  <c r="AJ1257" i="4"/>
  <c r="AJ1258" i="4"/>
  <c r="AJ1259" i="4"/>
  <c r="AJ1260" i="4"/>
  <c r="AJ1261" i="4"/>
  <c r="AJ1262" i="4"/>
  <c r="AJ1263" i="4"/>
  <c r="AJ1264" i="4"/>
  <c r="AJ1265" i="4"/>
  <c r="AJ1266" i="4"/>
  <c r="AJ1267" i="4"/>
  <c r="AJ1268" i="4"/>
  <c r="AJ1269" i="4"/>
  <c r="AJ1270" i="4"/>
  <c r="AJ1271" i="4"/>
  <c r="AJ1272" i="4"/>
  <c r="AJ1273" i="4"/>
  <c r="AJ1274" i="4"/>
  <c r="AJ1275" i="4"/>
  <c r="AJ1276" i="4"/>
  <c r="AJ1277" i="4"/>
  <c r="AJ1278" i="4"/>
  <c r="AJ1279" i="4"/>
  <c r="AJ1280" i="4"/>
  <c r="AJ1281" i="4"/>
  <c r="AJ1282" i="4"/>
  <c r="AJ1283" i="4"/>
  <c r="AJ1284" i="4"/>
  <c r="AJ1285" i="4"/>
  <c r="AJ1286" i="4"/>
  <c r="AJ1287" i="4"/>
  <c r="AJ1288" i="4"/>
  <c r="AJ1289" i="4"/>
  <c r="AJ1290" i="4"/>
  <c r="AJ1291" i="4"/>
  <c r="AJ1292" i="4"/>
  <c r="AJ1293" i="4"/>
  <c r="AJ1294" i="4"/>
  <c r="AJ1295" i="4"/>
  <c r="AJ1296" i="4"/>
  <c r="AJ1297" i="4"/>
  <c r="AJ1298" i="4"/>
  <c r="AJ1299" i="4"/>
  <c r="AJ1300" i="4"/>
  <c r="AJ1301" i="4"/>
  <c r="AJ1302" i="4"/>
  <c r="AJ1303" i="4"/>
  <c r="AJ1304" i="4"/>
  <c r="AJ1305" i="4"/>
  <c r="AJ1306" i="4"/>
  <c r="AJ1307" i="4"/>
  <c r="AJ1308" i="4"/>
  <c r="AJ1309" i="4"/>
  <c r="AJ1310" i="4"/>
  <c r="AJ1311" i="4"/>
  <c r="AJ1312" i="4"/>
  <c r="AJ1313" i="4"/>
  <c r="AJ1314" i="4"/>
  <c r="AJ1315" i="4"/>
  <c r="AJ1316" i="4"/>
  <c r="AJ1317" i="4"/>
  <c r="AJ1318" i="4"/>
  <c r="AJ1319" i="4"/>
  <c r="AJ1320" i="4"/>
  <c r="AJ1321" i="4"/>
  <c r="AJ1322" i="4"/>
  <c r="AJ1323" i="4"/>
  <c r="AJ1324" i="4"/>
  <c r="AJ1325" i="4"/>
  <c r="AJ1326" i="4"/>
  <c r="AJ1327" i="4"/>
  <c r="AJ1328" i="4"/>
  <c r="AJ1329" i="4"/>
  <c r="AJ1330" i="4"/>
  <c r="AJ1331" i="4"/>
  <c r="AJ1332" i="4"/>
  <c r="AJ1333" i="4"/>
  <c r="AJ1334" i="4"/>
  <c r="AJ1335" i="4"/>
  <c r="AJ1336" i="4"/>
  <c r="AJ1337" i="4"/>
  <c r="AJ1338" i="4"/>
  <c r="AJ1339" i="4"/>
  <c r="AJ1340" i="4"/>
  <c r="AJ1341" i="4"/>
  <c r="AJ1342" i="4"/>
  <c r="AJ1343" i="4"/>
  <c r="AJ1344" i="4"/>
  <c r="AJ1345" i="4"/>
  <c r="AJ1346" i="4"/>
  <c r="AJ1347" i="4"/>
  <c r="AJ1348" i="4"/>
  <c r="AJ1349" i="4"/>
  <c r="AJ1350" i="4"/>
  <c r="AJ1351" i="4"/>
  <c r="AJ1352" i="4"/>
  <c r="AJ1353" i="4"/>
  <c r="AJ1354" i="4"/>
  <c r="AJ1355" i="4"/>
  <c r="AJ1356" i="4"/>
  <c r="AJ1357" i="4"/>
  <c r="AJ1358" i="4"/>
  <c r="AJ1359" i="4"/>
  <c r="AJ1360" i="4"/>
  <c r="AJ1361" i="4"/>
  <c r="AJ1362" i="4"/>
  <c r="AJ1363" i="4"/>
  <c r="AJ1364" i="4"/>
  <c r="AJ1365" i="4"/>
  <c r="AJ1366" i="4"/>
  <c r="AJ1367" i="4"/>
  <c r="AJ1368" i="4"/>
  <c r="AJ1369" i="4"/>
  <c r="AJ1370" i="4"/>
  <c r="AJ1371" i="4"/>
  <c r="AJ1372" i="4"/>
  <c r="AJ1373" i="4"/>
  <c r="AJ1374" i="4"/>
  <c r="AJ1375" i="4"/>
  <c r="AJ1376" i="4"/>
  <c r="AJ1377" i="4"/>
  <c r="AJ1378" i="4"/>
  <c r="AJ1379" i="4"/>
  <c r="AJ1380" i="4"/>
  <c r="AJ1381" i="4"/>
  <c r="AJ1382" i="4"/>
  <c r="AJ1383" i="4"/>
  <c r="AJ1384" i="4"/>
  <c r="AJ1385" i="4"/>
  <c r="AJ1386" i="4"/>
  <c r="AJ1387" i="4"/>
  <c r="AJ1388" i="4"/>
  <c r="AJ1389" i="4"/>
  <c r="AJ1390" i="4"/>
  <c r="AJ1391" i="4"/>
  <c r="AJ1392" i="4"/>
  <c r="AJ1393" i="4"/>
  <c r="AJ1394" i="4"/>
  <c r="AJ1395" i="4"/>
  <c r="AJ1396" i="4"/>
  <c r="AJ1397" i="4"/>
  <c r="AJ1398" i="4"/>
  <c r="AJ1399" i="4"/>
  <c r="AJ1400" i="4"/>
  <c r="AJ1401" i="4"/>
  <c r="AJ1402" i="4"/>
  <c r="AJ1403" i="4"/>
  <c r="AJ1404" i="4"/>
  <c r="AJ1405" i="4"/>
  <c r="AJ1406" i="4"/>
  <c r="AJ1407" i="4"/>
  <c r="AJ1408" i="4"/>
  <c r="AJ1409" i="4"/>
  <c r="AJ1410" i="4"/>
  <c r="AJ1411" i="4"/>
  <c r="AJ1412" i="4"/>
  <c r="AJ1413" i="4"/>
  <c r="AJ1414" i="4"/>
  <c r="AJ1415" i="4"/>
  <c r="AJ1416" i="4"/>
  <c r="AJ1417" i="4"/>
  <c r="AJ1418" i="4"/>
  <c r="AJ1419" i="4"/>
  <c r="AJ1420" i="4"/>
  <c r="AJ1421" i="4"/>
  <c r="AJ1422" i="4"/>
  <c r="AJ1423" i="4"/>
  <c r="AJ1424" i="4"/>
  <c r="AJ1425" i="4"/>
  <c r="AJ1426" i="4"/>
  <c r="AJ1427" i="4"/>
  <c r="AJ1428" i="4"/>
  <c r="AJ1429" i="4"/>
  <c r="AJ1430" i="4"/>
  <c r="AJ1431" i="4"/>
  <c r="AJ1432" i="4"/>
  <c r="AJ1433" i="4"/>
  <c r="AJ1434" i="4"/>
  <c r="AJ1435" i="4"/>
  <c r="AJ1436" i="4"/>
  <c r="AJ1437" i="4"/>
  <c r="AJ1438" i="4"/>
  <c r="AJ1439" i="4"/>
  <c r="AJ1440" i="4"/>
  <c r="AJ1441" i="4"/>
  <c r="AJ1442" i="4"/>
  <c r="AJ1443" i="4"/>
  <c r="AJ1444" i="4"/>
  <c r="AJ1445" i="4"/>
  <c r="AJ1446" i="4"/>
  <c r="AJ1447" i="4"/>
  <c r="AJ1448" i="4"/>
  <c r="AJ1449" i="4"/>
  <c r="AJ1450" i="4"/>
  <c r="AJ1451" i="4"/>
  <c r="AJ1452" i="4"/>
  <c r="AJ1453" i="4"/>
  <c r="AJ1454" i="4"/>
  <c r="AJ1455" i="4"/>
  <c r="AJ1456" i="4"/>
  <c r="AJ1457" i="4"/>
  <c r="AJ1458" i="4"/>
  <c r="AJ1459" i="4"/>
  <c r="AJ1460" i="4"/>
  <c r="AJ1461" i="4"/>
  <c r="AJ1462" i="4"/>
  <c r="AJ1463" i="4"/>
  <c r="AJ1464" i="4"/>
  <c r="AJ1465" i="4"/>
  <c r="AJ1466" i="4"/>
  <c r="AJ1467" i="4"/>
  <c r="AJ1468" i="4"/>
  <c r="AJ1469" i="4"/>
  <c r="AJ1470" i="4"/>
  <c r="AJ1471" i="4"/>
  <c r="AJ1472" i="4"/>
  <c r="AJ1473" i="4"/>
  <c r="AJ1474" i="4"/>
  <c r="AJ1475" i="4"/>
  <c r="AJ1476" i="4"/>
  <c r="AJ1477" i="4"/>
  <c r="AJ1478" i="4"/>
  <c r="AJ1479" i="4"/>
  <c r="AJ1480" i="4"/>
  <c r="AJ1481" i="4"/>
  <c r="AJ1482" i="4"/>
  <c r="AJ1483" i="4"/>
  <c r="AJ1484" i="4"/>
  <c r="AJ1485" i="4"/>
  <c r="AJ1486" i="4"/>
  <c r="AJ1487" i="4"/>
  <c r="AJ1488" i="4"/>
  <c r="AJ1489" i="4"/>
  <c r="AJ1490" i="4"/>
  <c r="AJ1491" i="4"/>
  <c r="AJ1492" i="4"/>
  <c r="AJ1493" i="4"/>
  <c r="AJ1494" i="4"/>
  <c r="AJ1495" i="4"/>
  <c r="AJ1496" i="4"/>
  <c r="AJ1497" i="4"/>
  <c r="AJ1498" i="4"/>
  <c r="AJ1499" i="4"/>
  <c r="AJ1500" i="4"/>
  <c r="AJ1501" i="4"/>
  <c r="AJ1502" i="4"/>
  <c r="AJ1503" i="4"/>
  <c r="AJ1504" i="4"/>
  <c r="AJ1505" i="4"/>
  <c r="AJ1506" i="4"/>
  <c r="AJ1507" i="4"/>
  <c r="AJ1508" i="4"/>
  <c r="AJ1509" i="4"/>
  <c r="AJ1510" i="4"/>
  <c r="AJ1511" i="4"/>
  <c r="AJ1512" i="4"/>
  <c r="AJ1513" i="4"/>
  <c r="AJ1514" i="4"/>
  <c r="AJ1515" i="4"/>
  <c r="AJ1516" i="4"/>
  <c r="AJ1517" i="4"/>
  <c r="AJ1518" i="4"/>
  <c r="AJ1519" i="4"/>
  <c r="AJ1520" i="4"/>
  <c r="AJ1521" i="4"/>
  <c r="AJ1522" i="4"/>
  <c r="AJ1523" i="4"/>
  <c r="AJ1524" i="4"/>
  <c r="AJ1525" i="4"/>
  <c r="AJ1526" i="4"/>
  <c r="AJ1527" i="4"/>
  <c r="AJ1528" i="4"/>
  <c r="AJ1529" i="4"/>
  <c r="AJ1530" i="4"/>
  <c r="AJ1531" i="4"/>
  <c r="AJ1532" i="4"/>
  <c r="AJ1533" i="4"/>
  <c r="AJ1534" i="4"/>
  <c r="AJ1535" i="4"/>
  <c r="AJ1536" i="4"/>
  <c r="AJ1537" i="4"/>
  <c r="AJ1538" i="4"/>
  <c r="AJ1539" i="4"/>
  <c r="AJ1540" i="4"/>
  <c r="AJ1541" i="4"/>
  <c r="AJ1542" i="4"/>
  <c r="AJ1543" i="4"/>
  <c r="AJ1544" i="4"/>
  <c r="AJ1545" i="4"/>
  <c r="AJ1546" i="4"/>
  <c r="AJ1547" i="4"/>
  <c r="AJ1548" i="4"/>
  <c r="AJ1549" i="4"/>
  <c r="AJ1550" i="4"/>
  <c r="AJ1551" i="4"/>
  <c r="AJ1552" i="4"/>
  <c r="AJ1553" i="4"/>
  <c r="AJ1554" i="4"/>
  <c r="AJ1555" i="4"/>
  <c r="AJ1556" i="4"/>
  <c r="AJ1557" i="4"/>
  <c r="AJ1558" i="4"/>
  <c r="AJ1559" i="4"/>
  <c r="AJ1560" i="4"/>
  <c r="AJ1561" i="4"/>
  <c r="AJ1562" i="4"/>
  <c r="AJ1563" i="4"/>
  <c r="AJ1564" i="4"/>
  <c r="AJ1565" i="4"/>
  <c r="AJ1566" i="4"/>
  <c r="AJ1567" i="4"/>
  <c r="AJ1568" i="4"/>
  <c r="AJ1569" i="4"/>
  <c r="AJ1570" i="4"/>
  <c r="AJ1571" i="4"/>
  <c r="AJ1572" i="4"/>
  <c r="AJ1573" i="4"/>
  <c r="AJ1574" i="4"/>
  <c r="AJ1575" i="4"/>
  <c r="AJ1576" i="4"/>
  <c r="AJ1577" i="4"/>
  <c r="AJ1578" i="4"/>
  <c r="AJ1579" i="4"/>
  <c r="AJ1580" i="4"/>
  <c r="AJ1581" i="4"/>
  <c r="AJ1582" i="4"/>
  <c r="AJ1583" i="4"/>
  <c r="AJ1584" i="4"/>
  <c r="AJ1585" i="4"/>
  <c r="AJ1586" i="4"/>
  <c r="AJ1587" i="4"/>
  <c r="AJ1588" i="4"/>
  <c r="AJ1589" i="4"/>
  <c r="AJ1590" i="4"/>
  <c r="AJ1591" i="4"/>
  <c r="AJ1592" i="4"/>
  <c r="AJ1593" i="4"/>
  <c r="AJ1594" i="4"/>
  <c r="AJ1595" i="4"/>
  <c r="AJ1596" i="4"/>
  <c r="AJ1597" i="4"/>
  <c r="AJ1598" i="4"/>
  <c r="AJ1599" i="4"/>
  <c r="AJ1600" i="4"/>
  <c r="AJ1601" i="4"/>
  <c r="AJ1602" i="4"/>
  <c r="AJ1603" i="4"/>
  <c r="AJ1604" i="4"/>
  <c r="AJ1605" i="4"/>
  <c r="AJ1606" i="4"/>
  <c r="AJ1607" i="4"/>
  <c r="AJ1608" i="4"/>
  <c r="AJ1609" i="4"/>
  <c r="AJ1610" i="4"/>
  <c r="AJ1611" i="4"/>
  <c r="AJ1612" i="4"/>
  <c r="AJ1613" i="4"/>
  <c r="AJ1614" i="4"/>
  <c r="AJ1615" i="4"/>
  <c r="AJ1616" i="4"/>
  <c r="AJ1617" i="4"/>
  <c r="AJ1618" i="4"/>
  <c r="AJ1619" i="4"/>
  <c r="AJ1620" i="4"/>
  <c r="AJ1621" i="4"/>
  <c r="AJ1622" i="4"/>
  <c r="AJ1623" i="4"/>
  <c r="AJ1624" i="4"/>
  <c r="AJ1625" i="4"/>
  <c r="AJ1626" i="4"/>
  <c r="AJ1627" i="4"/>
  <c r="AJ1628" i="4"/>
  <c r="AJ1629" i="4"/>
  <c r="AJ1630" i="4"/>
  <c r="AJ1631" i="4"/>
  <c r="AJ1632" i="4"/>
  <c r="AJ1633" i="4"/>
  <c r="AJ1634" i="4"/>
  <c r="AJ1635" i="4"/>
  <c r="AJ1636" i="4"/>
  <c r="AJ1637" i="4"/>
  <c r="AJ1638" i="4"/>
  <c r="AJ1639" i="4"/>
  <c r="AJ1640" i="4"/>
  <c r="AJ1641" i="4"/>
  <c r="AJ1642" i="4"/>
  <c r="AJ1643" i="4"/>
  <c r="AJ1644" i="4"/>
  <c r="AJ1645" i="4"/>
  <c r="AJ1646" i="4"/>
  <c r="AJ1647" i="4"/>
  <c r="AJ1648" i="4"/>
  <c r="AJ1649" i="4"/>
  <c r="AJ1650" i="4"/>
  <c r="AJ1651" i="4"/>
  <c r="AJ1652" i="4"/>
  <c r="AJ1653" i="4"/>
  <c r="AJ1654" i="4"/>
  <c r="AJ1655" i="4"/>
  <c r="AJ1656" i="4"/>
  <c r="AJ1657" i="4"/>
  <c r="AJ1658" i="4"/>
  <c r="AJ1659" i="4"/>
  <c r="AJ1660" i="4"/>
  <c r="AJ1661" i="4"/>
  <c r="AJ1662" i="4"/>
  <c r="AJ1663" i="4"/>
  <c r="AJ1664" i="4"/>
  <c r="AJ1665" i="4"/>
  <c r="AJ1666" i="4"/>
  <c r="AJ1667" i="4"/>
  <c r="AJ1668" i="4"/>
  <c r="AJ1669" i="4"/>
  <c r="AJ1670" i="4"/>
  <c r="AJ1671" i="4"/>
  <c r="AJ1672" i="4"/>
  <c r="AJ1673" i="4"/>
  <c r="AJ1674" i="4"/>
  <c r="AJ1675" i="4"/>
  <c r="AJ1676" i="4"/>
  <c r="AJ1677" i="4"/>
  <c r="AJ1678" i="4"/>
  <c r="AJ1679" i="4"/>
  <c r="AJ1680" i="4"/>
  <c r="AJ1681" i="4"/>
  <c r="AJ1682" i="4"/>
  <c r="AJ1683" i="4"/>
  <c r="AJ1684" i="4"/>
  <c r="AJ1685" i="4"/>
  <c r="AJ1686" i="4"/>
  <c r="AJ1687" i="4"/>
  <c r="AJ1688" i="4"/>
  <c r="AJ1689" i="4"/>
  <c r="AJ1690" i="4"/>
  <c r="AJ1691" i="4"/>
  <c r="AJ1692" i="4"/>
  <c r="AJ1693" i="4"/>
  <c r="AJ1694" i="4"/>
  <c r="AJ1695" i="4"/>
  <c r="AJ1696" i="4"/>
  <c r="AJ1697" i="4"/>
  <c r="AJ1698" i="4"/>
  <c r="AJ1699" i="4"/>
  <c r="AJ1700" i="4"/>
  <c r="AJ1701" i="4"/>
  <c r="AJ1702" i="4"/>
  <c r="AJ1703" i="4"/>
  <c r="AJ1704" i="4"/>
  <c r="AJ1705" i="4"/>
  <c r="AJ1706" i="4"/>
  <c r="AJ1707" i="4"/>
  <c r="AJ1708" i="4"/>
  <c r="AJ1709" i="4"/>
  <c r="AJ1710" i="4"/>
  <c r="AJ1711" i="4"/>
  <c r="AJ1712" i="4"/>
  <c r="AJ1713" i="4"/>
  <c r="AJ1714" i="4"/>
  <c r="AJ1715" i="4"/>
  <c r="AJ1716" i="4"/>
  <c r="AJ1717" i="4"/>
  <c r="AJ1718" i="4"/>
  <c r="AJ1719" i="4"/>
  <c r="AJ1720" i="4"/>
  <c r="AJ1721" i="4"/>
  <c r="AJ1722" i="4"/>
  <c r="AJ1723" i="4"/>
  <c r="AJ1724" i="4"/>
  <c r="AJ1725" i="4"/>
  <c r="AJ1726" i="4"/>
  <c r="AJ1727" i="4"/>
  <c r="AJ1728" i="4"/>
  <c r="AJ1729" i="4"/>
  <c r="AJ1730" i="4"/>
  <c r="AJ1731" i="4"/>
  <c r="AJ1732" i="4"/>
  <c r="AJ1733" i="4"/>
  <c r="AJ1734" i="4"/>
  <c r="AJ1735" i="4"/>
  <c r="AJ1736" i="4"/>
  <c r="AJ1737" i="4"/>
  <c r="AJ1738" i="4"/>
  <c r="AJ1739" i="4"/>
  <c r="AJ1740" i="4"/>
  <c r="AJ1741" i="4"/>
  <c r="AJ1742" i="4"/>
  <c r="AJ1743" i="4"/>
  <c r="AJ1744" i="4"/>
  <c r="AJ1745" i="4"/>
  <c r="AJ1746" i="4"/>
  <c r="AJ1747" i="4"/>
  <c r="AJ1748" i="4"/>
  <c r="AJ1749" i="4"/>
  <c r="AJ1750" i="4"/>
  <c r="AJ1751" i="4"/>
  <c r="AJ1752" i="4"/>
  <c r="AJ1753" i="4"/>
  <c r="AJ1754" i="4"/>
  <c r="AJ1755" i="4"/>
  <c r="AJ1756" i="4"/>
  <c r="AJ1757" i="4"/>
  <c r="AJ1758" i="4"/>
  <c r="AJ1759" i="4"/>
  <c r="AJ1760" i="4"/>
  <c r="AJ1761" i="4"/>
  <c r="AJ1762" i="4"/>
  <c r="AJ1763" i="4"/>
  <c r="AJ1764" i="4"/>
  <c r="AJ1765" i="4"/>
  <c r="AJ1766" i="4"/>
  <c r="AJ1767" i="4"/>
  <c r="AJ1768" i="4"/>
  <c r="AJ1769" i="4"/>
  <c r="AJ1770" i="4"/>
  <c r="AJ1771" i="4"/>
  <c r="AJ1772" i="4"/>
  <c r="AJ1773" i="4"/>
  <c r="AJ1774" i="4"/>
  <c r="AJ1775" i="4"/>
  <c r="AJ1776" i="4"/>
  <c r="AJ1777" i="4"/>
  <c r="AJ1778" i="4"/>
  <c r="AJ1779" i="4"/>
  <c r="AJ1780" i="4"/>
  <c r="AJ1781" i="4"/>
  <c r="AJ1782" i="4"/>
  <c r="AJ1783" i="4"/>
  <c r="AJ1784" i="4"/>
  <c r="AJ1785" i="4"/>
  <c r="AJ1786" i="4"/>
  <c r="AJ1787" i="4"/>
  <c r="AJ1788" i="4"/>
  <c r="AJ1789" i="4"/>
  <c r="AJ1790" i="4"/>
  <c r="AJ1791" i="4"/>
  <c r="AJ1792" i="4"/>
  <c r="AJ1793" i="4"/>
  <c r="AJ1794" i="4"/>
  <c r="AJ1795" i="4"/>
  <c r="AJ1796" i="4"/>
  <c r="AJ1797" i="4"/>
  <c r="AJ1798" i="4"/>
  <c r="AJ1799" i="4"/>
  <c r="AJ1800" i="4"/>
  <c r="AJ1801" i="4"/>
  <c r="AJ1802" i="4"/>
  <c r="AJ1803" i="4"/>
  <c r="AJ1804" i="4"/>
  <c r="AJ1805" i="4"/>
  <c r="AJ1806" i="4"/>
  <c r="AJ1807" i="4"/>
  <c r="AJ1808" i="4"/>
  <c r="AJ1809" i="4"/>
  <c r="AJ1810" i="4"/>
  <c r="AJ1811" i="4"/>
  <c r="AJ1812" i="4"/>
  <c r="AJ1813" i="4"/>
  <c r="AJ1814" i="4"/>
  <c r="AJ1815" i="4"/>
  <c r="AJ1816" i="4"/>
  <c r="AJ1817" i="4"/>
  <c r="AJ1818" i="4"/>
  <c r="AJ1819" i="4"/>
  <c r="AJ1820" i="4"/>
  <c r="AJ1821" i="4"/>
  <c r="AJ1822" i="4"/>
  <c r="AJ1823" i="4"/>
  <c r="AJ1824" i="4"/>
  <c r="AJ1825" i="4"/>
  <c r="AJ1826" i="4"/>
  <c r="AJ1827" i="4"/>
  <c r="AJ1828" i="4"/>
  <c r="AJ1829" i="4"/>
  <c r="AJ1830" i="4"/>
  <c r="AJ1831" i="4"/>
  <c r="AJ1832" i="4"/>
  <c r="AJ1833" i="4"/>
  <c r="AJ1834" i="4"/>
  <c r="AJ1835" i="4"/>
  <c r="AJ1836" i="4"/>
  <c r="AJ1837" i="4"/>
  <c r="AJ1838" i="4"/>
  <c r="AJ1839" i="4"/>
  <c r="AJ1840" i="4"/>
  <c r="AJ1841" i="4"/>
  <c r="AJ1842" i="4"/>
  <c r="AJ1843" i="4"/>
  <c r="AJ1844" i="4"/>
  <c r="AJ1845" i="4"/>
  <c r="AJ1846" i="4"/>
  <c r="AJ1847" i="4"/>
  <c r="AJ1848" i="4"/>
  <c r="AJ1849" i="4"/>
  <c r="AJ1850" i="4"/>
  <c r="AJ1851" i="4"/>
  <c r="AJ1852" i="4"/>
  <c r="AJ1853" i="4"/>
  <c r="AJ1854" i="4"/>
  <c r="AJ1855" i="4"/>
  <c r="AJ1856" i="4"/>
  <c r="AJ1857" i="4"/>
  <c r="AJ1858" i="4"/>
  <c r="AJ1859" i="4"/>
  <c r="AJ1860" i="4"/>
  <c r="AJ1861" i="4"/>
  <c r="AJ1862" i="4"/>
  <c r="AJ1863" i="4"/>
  <c r="AJ1864" i="4"/>
  <c r="AJ1865" i="4"/>
  <c r="AJ1866" i="4"/>
  <c r="AJ1867" i="4"/>
  <c r="AJ1868" i="4"/>
  <c r="AJ1869" i="4"/>
  <c r="AJ1870" i="4"/>
  <c r="AJ1871" i="4"/>
  <c r="AJ1872" i="4"/>
  <c r="AJ1873" i="4"/>
  <c r="AJ1874" i="4"/>
  <c r="AJ1875" i="4"/>
  <c r="AJ1876" i="4"/>
  <c r="AJ1877" i="4"/>
  <c r="AJ1878" i="4"/>
  <c r="AJ1879" i="4"/>
  <c r="AJ1880" i="4"/>
  <c r="AJ1881" i="4"/>
  <c r="AJ1882" i="4"/>
  <c r="AJ1883" i="4"/>
  <c r="AJ1884" i="4"/>
  <c r="AJ1885" i="4"/>
  <c r="AJ1886" i="4"/>
  <c r="AJ1887" i="4"/>
  <c r="AJ1888" i="4"/>
  <c r="AJ1889" i="4"/>
  <c r="AJ1890" i="4"/>
  <c r="AJ1891" i="4"/>
  <c r="AJ1892" i="4"/>
  <c r="AJ1893" i="4"/>
  <c r="AJ1894" i="4"/>
  <c r="AJ1895" i="4"/>
  <c r="AJ1896" i="4"/>
  <c r="AJ1897" i="4"/>
  <c r="AJ1898" i="4"/>
  <c r="AJ1899" i="4"/>
  <c r="AJ1900" i="4"/>
  <c r="AJ1901" i="4"/>
  <c r="AJ1902" i="4"/>
  <c r="AJ1903" i="4"/>
  <c r="AJ1904" i="4"/>
  <c r="AJ1905" i="4"/>
  <c r="AJ1906" i="4"/>
  <c r="AJ1907" i="4"/>
  <c r="AJ1908" i="4"/>
  <c r="AJ1909" i="4"/>
  <c r="AJ1910" i="4"/>
  <c r="AJ1911" i="4"/>
  <c r="AJ1912" i="4"/>
  <c r="AJ1913" i="4"/>
  <c r="AJ1914" i="4"/>
  <c r="AJ1915" i="4"/>
  <c r="AJ1916" i="4"/>
  <c r="AJ1917" i="4"/>
  <c r="AJ1918" i="4"/>
  <c r="AJ1919" i="4"/>
  <c r="AJ1920" i="4"/>
  <c r="AJ1921" i="4"/>
  <c r="AJ1922" i="4"/>
  <c r="AJ1923" i="4"/>
  <c r="AJ1924" i="4"/>
  <c r="AJ1925" i="4"/>
  <c r="AJ1926" i="4"/>
  <c r="AJ1927" i="4"/>
  <c r="AJ1928" i="4"/>
  <c r="AJ1929" i="4"/>
  <c r="AJ1930" i="4"/>
  <c r="AJ1931" i="4"/>
  <c r="AJ1932" i="4"/>
  <c r="AJ1933" i="4"/>
  <c r="AJ1934" i="4"/>
  <c r="AJ1935" i="4"/>
  <c r="AJ1936" i="4"/>
  <c r="AJ1937" i="4"/>
  <c r="AJ1938" i="4"/>
  <c r="AJ1939" i="4"/>
  <c r="AJ1940" i="4"/>
  <c r="AJ1941" i="4"/>
  <c r="AJ1942" i="4"/>
  <c r="AJ1943" i="4"/>
  <c r="AJ1944" i="4"/>
  <c r="AJ1945" i="4"/>
  <c r="AJ1946" i="4"/>
  <c r="AJ1947" i="4"/>
  <c r="AJ1948" i="4"/>
  <c r="AJ1949" i="4"/>
  <c r="AJ1950" i="4"/>
  <c r="AJ1951" i="4"/>
  <c r="AJ1952" i="4"/>
  <c r="AJ1953" i="4"/>
  <c r="AJ1954" i="4"/>
  <c r="AJ1955" i="4"/>
  <c r="AJ1956" i="4"/>
  <c r="AJ1957" i="4"/>
  <c r="AJ1958" i="4"/>
  <c r="AJ1959" i="4"/>
  <c r="AJ1960" i="4"/>
  <c r="AJ1961" i="4"/>
  <c r="AJ1962" i="4"/>
  <c r="AJ1963" i="4"/>
  <c r="AJ1964" i="4"/>
  <c r="AJ1965" i="4"/>
  <c r="AJ1966" i="4"/>
  <c r="AJ1967" i="4"/>
  <c r="AJ1968" i="4"/>
  <c r="AJ1969" i="4"/>
  <c r="AJ1970" i="4"/>
  <c r="AJ1971" i="4"/>
  <c r="AJ1972" i="4"/>
  <c r="AJ1973" i="4"/>
  <c r="AJ1974" i="4"/>
  <c r="AJ1975" i="4"/>
  <c r="AJ1976" i="4"/>
  <c r="AJ1977" i="4"/>
  <c r="AJ1978" i="4"/>
  <c r="AJ1979" i="4"/>
  <c r="AJ1980" i="4"/>
  <c r="AJ1981" i="4"/>
  <c r="AJ1982" i="4"/>
  <c r="AJ1983" i="4"/>
  <c r="AJ1984" i="4"/>
  <c r="AJ1985" i="4"/>
  <c r="AJ1986" i="4"/>
  <c r="AJ1987" i="4"/>
  <c r="AJ1988" i="4"/>
  <c r="AJ1989" i="4"/>
  <c r="AJ1990" i="4"/>
  <c r="AJ1991" i="4"/>
  <c r="AJ1992" i="4"/>
  <c r="AJ1993" i="4"/>
  <c r="AJ1994" i="4"/>
  <c r="AJ1995" i="4"/>
  <c r="AJ1996" i="4"/>
  <c r="AJ1997" i="4"/>
  <c r="AJ1998" i="4"/>
  <c r="AJ1999" i="4"/>
  <c r="AJ2000" i="4"/>
  <c r="AJ2001" i="4"/>
  <c r="AJ2002" i="4"/>
  <c r="AJ2003" i="4"/>
  <c r="AJ2004" i="4"/>
  <c r="AJ2005" i="4"/>
  <c r="AJ2006" i="4"/>
  <c r="AJ2007" i="4"/>
  <c r="AJ2008" i="4"/>
  <c r="AJ2009" i="4"/>
  <c r="AJ2010" i="4"/>
  <c r="AJ2011" i="4"/>
  <c r="AJ2012" i="4"/>
  <c r="AJ2013" i="4"/>
  <c r="AJ2014" i="4"/>
  <c r="AJ2015" i="4"/>
  <c r="AJ2016" i="4"/>
  <c r="AJ2017" i="4"/>
  <c r="AJ2018" i="4"/>
  <c r="AJ2019" i="4"/>
  <c r="AJ2020" i="4"/>
  <c r="AJ2021" i="4"/>
  <c r="AJ2022" i="4"/>
  <c r="AJ2023" i="4"/>
  <c r="AJ2024" i="4"/>
  <c r="AJ2025" i="4"/>
  <c r="AJ2026" i="4"/>
  <c r="AJ2027" i="4"/>
  <c r="AJ2028" i="4"/>
  <c r="AJ2029" i="4"/>
  <c r="AJ2030" i="4"/>
  <c r="AJ2031" i="4"/>
  <c r="AJ2032" i="4"/>
  <c r="AJ2033" i="4"/>
  <c r="AJ2034" i="4"/>
  <c r="AJ2035" i="4"/>
  <c r="AJ2036" i="4"/>
  <c r="AJ2037" i="4"/>
  <c r="AJ2038" i="4"/>
  <c r="AJ2039" i="4"/>
  <c r="AJ2040" i="4"/>
  <c r="AJ2041" i="4"/>
  <c r="AJ2042" i="4"/>
  <c r="AJ2043" i="4"/>
  <c r="AJ2044" i="4"/>
  <c r="AJ2045" i="4"/>
  <c r="AJ2046" i="4"/>
  <c r="AJ2047" i="4"/>
  <c r="AJ2048" i="4"/>
  <c r="AJ2049" i="4"/>
  <c r="AJ2050" i="4"/>
  <c r="AJ2051" i="4"/>
  <c r="AJ2052" i="4"/>
  <c r="AJ2053" i="4"/>
  <c r="AJ2054" i="4"/>
  <c r="AJ2055" i="4"/>
  <c r="AJ2056" i="4"/>
  <c r="AJ2057" i="4"/>
  <c r="AJ2058" i="4"/>
  <c r="AJ2059" i="4"/>
  <c r="AJ2060" i="4"/>
  <c r="AJ2061" i="4"/>
  <c r="AJ2062" i="4"/>
  <c r="AJ2063" i="4"/>
  <c r="AJ2064" i="4"/>
  <c r="AJ2065" i="4"/>
  <c r="AJ2066" i="4"/>
  <c r="AJ2067" i="4"/>
  <c r="AJ2068" i="4"/>
  <c r="AJ2069" i="4"/>
  <c r="AJ2070" i="4"/>
  <c r="AJ2071" i="4"/>
  <c r="AJ2072" i="4"/>
  <c r="AJ2073" i="4"/>
  <c r="AJ2074" i="4"/>
  <c r="AJ2075" i="4"/>
  <c r="AJ2076" i="4"/>
  <c r="AJ2077" i="4"/>
  <c r="AJ2078" i="4"/>
  <c r="AJ2079" i="4"/>
  <c r="AJ2080" i="4"/>
  <c r="AJ2081" i="4"/>
  <c r="AJ2082" i="4"/>
  <c r="AJ2083" i="4"/>
  <c r="AJ2084" i="4"/>
  <c r="AJ2085" i="4"/>
  <c r="AJ2086" i="4"/>
  <c r="AJ2087" i="4"/>
  <c r="AJ2088" i="4"/>
  <c r="AJ2089" i="4"/>
  <c r="AJ2090" i="4"/>
  <c r="AJ2091" i="4"/>
  <c r="AJ2092" i="4"/>
  <c r="AJ2093" i="4"/>
  <c r="AJ2094" i="4"/>
  <c r="AJ2095" i="4"/>
  <c r="AJ2096" i="4"/>
  <c r="AJ2097" i="4"/>
  <c r="AJ2098" i="4"/>
  <c r="AJ2099" i="4"/>
  <c r="AJ2100" i="4"/>
  <c r="AJ2101" i="4"/>
  <c r="AJ2102" i="4"/>
  <c r="AJ2103" i="4"/>
  <c r="AJ2104" i="4"/>
  <c r="AJ2105" i="4"/>
  <c r="AJ2106" i="4"/>
  <c r="AJ2107" i="4"/>
  <c r="AJ2108" i="4"/>
  <c r="AJ2109" i="4"/>
  <c r="AJ2110" i="4"/>
  <c r="AJ2111" i="4"/>
  <c r="AJ2112" i="4"/>
  <c r="AJ2113" i="4"/>
  <c r="AJ2114" i="4"/>
  <c r="AJ2115" i="4"/>
  <c r="AJ2116" i="4"/>
  <c r="AJ2117" i="4"/>
  <c r="AJ2118" i="4"/>
  <c r="AJ2119" i="4"/>
  <c r="AJ2120" i="4"/>
  <c r="AJ2121" i="4"/>
  <c r="AJ2122" i="4"/>
  <c r="AJ2123" i="4"/>
  <c r="AJ2124" i="4"/>
  <c r="AJ2125" i="4"/>
  <c r="AJ2126" i="4"/>
  <c r="AJ2127" i="4"/>
  <c r="AJ2128" i="4"/>
  <c r="AJ2129" i="4"/>
  <c r="AJ2130" i="4"/>
  <c r="AJ2131" i="4"/>
  <c r="AJ2132" i="4"/>
  <c r="AJ2133" i="4"/>
  <c r="AJ2134" i="4"/>
  <c r="AJ2135" i="4"/>
  <c r="AJ2136" i="4"/>
  <c r="AJ2137" i="4"/>
  <c r="AJ2138" i="4"/>
  <c r="AJ2139" i="4"/>
  <c r="AJ2140" i="4"/>
  <c r="AJ2141" i="4"/>
  <c r="AJ2142" i="4"/>
  <c r="AJ2143" i="4"/>
  <c r="AJ2144" i="4"/>
  <c r="AJ2145" i="4"/>
  <c r="AJ2146" i="4"/>
  <c r="AJ2147" i="4"/>
  <c r="AJ2148" i="4"/>
  <c r="AJ2149" i="4"/>
  <c r="AJ2150" i="4"/>
  <c r="AJ2151" i="4"/>
  <c r="AJ2152" i="4"/>
  <c r="AJ2153" i="4"/>
  <c r="AJ2154" i="4"/>
  <c r="AJ2155" i="4"/>
  <c r="AJ2156" i="4"/>
  <c r="AJ2157" i="4"/>
  <c r="AJ2158" i="4"/>
  <c r="AJ2159" i="4"/>
  <c r="AJ2160" i="4"/>
  <c r="AJ2161" i="4"/>
  <c r="AJ2162" i="4"/>
  <c r="AJ2163" i="4"/>
  <c r="AJ2164" i="4"/>
  <c r="AJ2165" i="4"/>
  <c r="AJ2166" i="4"/>
  <c r="AJ2167" i="4"/>
  <c r="AJ2168" i="4"/>
  <c r="AJ2169" i="4"/>
  <c r="AJ2170" i="4"/>
  <c r="AJ2171" i="4"/>
  <c r="AJ2172" i="4"/>
  <c r="AJ2173" i="4"/>
  <c r="AJ2174" i="4"/>
  <c r="AJ2175" i="4"/>
  <c r="AJ2176" i="4"/>
  <c r="AJ2177" i="4"/>
  <c r="AJ2178" i="4"/>
  <c r="AJ2179" i="4"/>
  <c r="AJ2180" i="4"/>
  <c r="AJ2181" i="4"/>
  <c r="AJ2182" i="4"/>
  <c r="AJ2183" i="4"/>
  <c r="AJ2184" i="4"/>
  <c r="AJ2185" i="4"/>
  <c r="AJ2186" i="4"/>
  <c r="AJ2187" i="4"/>
  <c r="AJ2188" i="4"/>
  <c r="AJ2189" i="4"/>
  <c r="AJ2190" i="4"/>
  <c r="AJ2191" i="4"/>
  <c r="AJ2192" i="4"/>
  <c r="AJ2193" i="4"/>
  <c r="AJ2194" i="4"/>
  <c r="AJ2195" i="4"/>
  <c r="AJ2196" i="4"/>
  <c r="AJ2197" i="4"/>
  <c r="AJ2198" i="4"/>
  <c r="AJ2199" i="4"/>
  <c r="AJ2200" i="4"/>
  <c r="AJ2201" i="4"/>
  <c r="AJ2202" i="4"/>
  <c r="AJ2203" i="4"/>
  <c r="AJ2204" i="4"/>
  <c r="AJ2205" i="4"/>
  <c r="AJ2206" i="4"/>
  <c r="AJ2207" i="4"/>
  <c r="AJ2208" i="4"/>
  <c r="AJ2209" i="4"/>
  <c r="AJ2210" i="4"/>
  <c r="AJ2211" i="4"/>
  <c r="AJ2212" i="4"/>
  <c r="AJ2213" i="4"/>
  <c r="AJ2214" i="4"/>
  <c r="AJ2215" i="4"/>
  <c r="AJ2216" i="4"/>
  <c r="AJ2217" i="4"/>
  <c r="AJ2218" i="4"/>
  <c r="AJ2219" i="4"/>
  <c r="AJ2220" i="4"/>
  <c r="AJ2221" i="4"/>
  <c r="AJ2222" i="4"/>
  <c r="AJ2223" i="4"/>
  <c r="AJ2224" i="4"/>
  <c r="AJ2225" i="4"/>
  <c r="AJ2226" i="4"/>
  <c r="AJ2227" i="4"/>
  <c r="AJ2228" i="4"/>
  <c r="AJ2229" i="4"/>
  <c r="AJ2230" i="4"/>
  <c r="AJ2231" i="4"/>
  <c r="AJ2232" i="4"/>
  <c r="AJ2233" i="4"/>
  <c r="AJ2234" i="4"/>
  <c r="AJ2235" i="4"/>
  <c r="AJ2236" i="4"/>
  <c r="AJ2237" i="4"/>
  <c r="AJ2238" i="4"/>
  <c r="AJ2239" i="4"/>
  <c r="AJ2240" i="4"/>
  <c r="AJ2241" i="4"/>
  <c r="AH2" i="4"/>
  <c r="AI2" i="4" s="1"/>
  <c r="AH3" i="4"/>
  <c r="AI3" i="4" s="1"/>
  <c r="AH4" i="4"/>
  <c r="AI4" i="4" s="1"/>
  <c r="AH5" i="4"/>
  <c r="AI5" i="4" s="1"/>
  <c r="AH6" i="4"/>
  <c r="AI6" i="4" s="1"/>
  <c r="AH7" i="4"/>
  <c r="AI7" i="4" s="1"/>
  <c r="AH8" i="4"/>
  <c r="AI8" i="4" s="1"/>
  <c r="AH9" i="4"/>
  <c r="AI9" i="4" s="1"/>
  <c r="AH10" i="4"/>
  <c r="AI10" i="4" s="1"/>
  <c r="AH11" i="4"/>
  <c r="AI11" i="4" s="1"/>
  <c r="AH12" i="4"/>
  <c r="AI12" i="4" s="1"/>
  <c r="AH13" i="4"/>
  <c r="AI13" i="4" s="1"/>
  <c r="AH14" i="4"/>
  <c r="AI14" i="4" s="1"/>
  <c r="AH15" i="4"/>
  <c r="AI15" i="4" s="1"/>
  <c r="AH16" i="4"/>
  <c r="AI16" i="4" s="1"/>
  <c r="AH17" i="4"/>
  <c r="AI17" i="4" s="1"/>
  <c r="AH18" i="4"/>
  <c r="AI18" i="4" s="1"/>
  <c r="AH19" i="4"/>
  <c r="AI19" i="4" s="1"/>
  <c r="AH20" i="4"/>
  <c r="AI20" i="4" s="1"/>
  <c r="AH21" i="4"/>
  <c r="AI21" i="4" s="1"/>
  <c r="AH22" i="4"/>
  <c r="AI22" i="4" s="1"/>
  <c r="AH23" i="4"/>
  <c r="AI23" i="4" s="1"/>
  <c r="AH24" i="4"/>
  <c r="AI24" i="4" s="1"/>
  <c r="AH25" i="4"/>
  <c r="AI25" i="4" s="1"/>
  <c r="AH26" i="4"/>
  <c r="AI26" i="4" s="1"/>
  <c r="AH27" i="4"/>
  <c r="AI27" i="4" s="1"/>
  <c r="AH28" i="4"/>
  <c r="AI28" i="4" s="1"/>
  <c r="AH29" i="4"/>
  <c r="AI29" i="4" s="1"/>
  <c r="AH30" i="4"/>
  <c r="AI30" i="4" s="1"/>
  <c r="AH31" i="4"/>
  <c r="AI31" i="4" s="1"/>
  <c r="AH32" i="4"/>
  <c r="AI32" i="4" s="1"/>
  <c r="AH33" i="4"/>
  <c r="AI33" i="4" s="1"/>
  <c r="AH34" i="4"/>
  <c r="AI34" i="4" s="1"/>
  <c r="AH35" i="4"/>
  <c r="AI35" i="4" s="1"/>
  <c r="AH36" i="4"/>
  <c r="AI36" i="4" s="1"/>
  <c r="AH37" i="4"/>
  <c r="AI37" i="4" s="1"/>
  <c r="AH38" i="4"/>
  <c r="AI38" i="4" s="1"/>
  <c r="AH39" i="4"/>
  <c r="AI39" i="4" s="1"/>
  <c r="AH40" i="4"/>
  <c r="AI40" i="4" s="1"/>
  <c r="AH41" i="4"/>
  <c r="AI41" i="4" s="1"/>
  <c r="AH42" i="4"/>
  <c r="AI42" i="4" s="1"/>
  <c r="AH43" i="4"/>
  <c r="AI43" i="4" s="1"/>
  <c r="AH44" i="4"/>
  <c r="AI44" i="4" s="1"/>
  <c r="AH45" i="4"/>
  <c r="AI45" i="4" s="1"/>
  <c r="AH46" i="4"/>
  <c r="AI46" i="4" s="1"/>
  <c r="AH47" i="4"/>
  <c r="AI47" i="4" s="1"/>
  <c r="AH48" i="4"/>
  <c r="AI48" i="4" s="1"/>
  <c r="AH49" i="4"/>
  <c r="AI49" i="4" s="1"/>
  <c r="AH50" i="4"/>
  <c r="AI50" i="4" s="1"/>
  <c r="AH51" i="4"/>
  <c r="AI51" i="4" s="1"/>
  <c r="AH52" i="4"/>
  <c r="AI52" i="4" s="1"/>
  <c r="AH53" i="4"/>
  <c r="AI53" i="4" s="1"/>
  <c r="AH54" i="4"/>
  <c r="AI54" i="4" s="1"/>
  <c r="AH55" i="4"/>
  <c r="AI55" i="4" s="1"/>
  <c r="AH56" i="4"/>
  <c r="AI56" i="4" s="1"/>
  <c r="AH57" i="4"/>
  <c r="AI57" i="4" s="1"/>
  <c r="AH58" i="4"/>
  <c r="AI58" i="4" s="1"/>
  <c r="AH59" i="4"/>
  <c r="AI59" i="4" s="1"/>
  <c r="AH60" i="4"/>
  <c r="AI60" i="4" s="1"/>
  <c r="AH61" i="4"/>
  <c r="AI61" i="4" s="1"/>
  <c r="AH62" i="4"/>
  <c r="AI62" i="4" s="1"/>
  <c r="AH63" i="4"/>
  <c r="AI63" i="4" s="1"/>
  <c r="AH64" i="4"/>
  <c r="AI64" i="4" s="1"/>
  <c r="AH65" i="4"/>
  <c r="AI65" i="4" s="1"/>
  <c r="AH66" i="4"/>
  <c r="AI66" i="4" s="1"/>
  <c r="AH67" i="4"/>
  <c r="AI67" i="4" s="1"/>
  <c r="AH68" i="4"/>
  <c r="AI68" i="4" s="1"/>
  <c r="AH69" i="4"/>
  <c r="AI69" i="4" s="1"/>
  <c r="AH70" i="4"/>
  <c r="AI70" i="4" s="1"/>
  <c r="AH71" i="4"/>
  <c r="AI71" i="4" s="1"/>
  <c r="AH72" i="4"/>
  <c r="AI72" i="4" s="1"/>
  <c r="AH73" i="4"/>
  <c r="AI73" i="4" s="1"/>
  <c r="AH74" i="4"/>
  <c r="AI74" i="4" s="1"/>
  <c r="AH75" i="4"/>
  <c r="AI75" i="4" s="1"/>
  <c r="AH76" i="4"/>
  <c r="AI76" i="4" s="1"/>
  <c r="AH77" i="4"/>
  <c r="AI77" i="4" s="1"/>
  <c r="AH78" i="4"/>
  <c r="AI78" i="4" s="1"/>
  <c r="AH79" i="4"/>
  <c r="AI79" i="4" s="1"/>
  <c r="AH80" i="4"/>
  <c r="AI80" i="4" s="1"/>
  <c r="AH81" i="4"/>
  <c r="AI81" i="4" s="1"/>
  <c r="AH82" i="4"/>
  <c r="AI82" i="4" s="1"/>
  <c r="AH83" i="4"/>
  <c r="AI83" i="4" s="1"/>
  <c r="AH84" i="4"/>
  <c r="AI84" i="4" s="1"/>
  <c r="AH85" i="4"/>
  <c r="AI85" i="4" s="1"/>
  <c r="AH86" i="4"/>
  <c r="AI86" i="4" s="1"/>
  <c r="AH87" i="4"/>
  <c r="AI87" i="4" s="1"/>
  <c r="AH88" i="4"/>
  <c r="AI88" i="4" s="1"/>
  <c r="AH89" i="4"/>
  <c r="AI89" i="4" s="1"/>
  <c r="AH90" i="4"/>
  <c r="AI90" i="4" s="1"/>
  <c r="AH91" i="4"/>
  <c r="AI91" i="4" s="1"/>
  <c r="AH92" i="4"/>
  <c r="AI92" i="4" s="1"/>
  <c r="AH93" i="4"/>
  <c r="AI93" i="4" s="1"/>
  <c r="AH94" i="4"/>
  <c r="AI94" i="4" s="1"/>
  <c r="AH95" i="4"/>
  <c r="AI95" i="4" s="1"/>
  <c r="AH96" i="4"/>
  <c r="AI96" i="4" s="1"/>
  <c r="AH97" i="4"/>
  <c r="AI97" i="4" s="1"/>
  <c r="AH98" i="4"/>
  <c r="AI98" i="4" s="1"/>
  <c r="AH99" i="4"/>
  <c r="AI99" i="4" s="1"/>
  <c r="AH100" i="4"/>
  <c r="AI100" i="4" s="1"/>
  <c r="AH101" i="4"/>
  <c r="AI101" i="4" s="1"/>
  <c r="AH102" i="4"/>
  <c r="AI102" i="4" s="1"/>
  <c r="AH103" i="4"/>
  <c r="AI103" i="4" s="1"/>
  <c r="AH104" i="4"/>
  <c r="AI104" i="4" s="1"/>
  <c r="AH105" i="4"/>
  <c r="AI105" i="4" s="1"/>
  <c r="AH106" i="4"/>
  <c r="AI106" i="4" s="1"/>
  <c r="AH107" i="4"/>
  <c r="AI107" i="4" s="1"/>
  <c r="AH108" i="4"/>
  <c r="AI108" i="4" s="1"/>
  <c r="AH109" i="4"/>
  <c r="AI109" i="4" s="1"/>
  <c r="AH110" i="4"/>
  <c r="AI110" i="4" s="1"/>
  <c r="AH111" i="4"/>
  <c r="AI111" i="4" s="1"/>
  <c r="AH112" i="4"/>
  <c r="AI112" i="4" s="1"/>
  <c r="AH113" i="4"/>
  <c r="AI113" i="4" s="1"/>
  <c r="AH114" i="4"/>
  <c r="AI114" i="4" s="1"/>
  <c r="AH115" i="4"/>
  <c r="AI115" i="4" s="1"/>
  <c r="AH116" i="4"/>
  <c r="AI116" i="4" s="1"/>
  <c r="AH117" i="4"/>
  <c r="AI117" i="4" s="1"/>
  <c r="AH118" i="4"/>
  <c r="AI118" i="4" s="1"/>
  <c r="AH119" i="4"/>
  <c r="AI119" i="4" s="1"/>
  <c r="AH120" i="4"/>
  <c r="AI120" i="4" s="1"/>
  <c r="AH121" i="4"/>
  <c r="AI121" i="4" s="1"/>
  <c r="AH122" i="4"/>
  <c r="AI122" i="4" s="1"/>
  <c r="AH123" i="4"/>
  <c r="AI123" i="4" s="1"/>
  <c r="AH124" i="4"/>
  <c r="AI124" i="4" s="1"/>
  <c r="AH125" i="4"/>
  <c r="AI125" i="4" s="1"/>
  <c r="AH126" i="4"/>
  <c r="AI126" i="4" s="1"/>
  <c r="AH127" i="4"/>
  <c r="AI127" i="4" s="1"/>
  <c r="AH128" i="4"/>
  <c r="AI128" i="4" s="1"/>
  <c r="AH129" i="4"/>
  <c r="AI129" i="4" s="1"/>
  <c r="AH130" i="4"/>
  <c r="AI130" i="4" s="1"/>
  <c r="AH131" i="4"/>
  <c r="AI131" i="4" s="1"/>
  <c r="AH132" i="4"/>
  <c r="AI132" i="4" s="1"/>
  <c r="AH133" i="4"/>
  <c r="AI133" i="4" s="1"/>
  <c r="AH134" i="4"/>
  <c r="AI134" i="4" s="1"/>
  <c r="AH135" i="4"/>
  <c r="AI135" i="4" s="1"/>
  <c r="AH136" i="4"/>
  <c r="AI136" i="4" s="1"/>
  <c r="AH137" i="4"/>
  <c r="AI137" i="4" s="1"/>
  <c r="AH138" i="4"/>
  <c r="AI138" i="4" s="1"/>
  <c r="AH139" i="4"/>
  <c r="AI139" i="4" s="1"/>
  <c r="AH140" i="4"/>
  <c r="AI140" i="4" s="1"/>
  <c r="AH141" i="4"/>
  <c r="AI141" i="4" s="1"/>
  <c r="AH142" i="4"/>
  <c r="AI142" i="4" s="1"/>
  <c r="AH143" i="4"/>
  <c r="AI143" i="4" s="1"/>
  <c r="AH144" i="4"/>
  <c r="AI144" i="4" s="1"/>
  <c r="AH145" i="4"/>
  <c r="AI145" i="4" s="1"/>
  <c r="AH146" i="4"/>
  <c r="AI146" i="4" s="1"/>
  <c r="AH147" i="4"/>
  <c r="AI147" i="4" s="1"/>
  <c r="AH148" i="4"/>
  <c r="AI148" i="4" s="1"/>
  <c r="AH149" i="4"/>
  <c r="AI149" i="4" s="1"/>
  <c r="AH150" i="4"/>
  <c r="AI150" i="4" s="1"/>
  <c r="AH151" i="4"/>
  <c r="AI151" i="4" s="1"/>
  <c r="AH152" i="4"/>
  <c r="AI152" i="4" s="1"/>
  <c r="AH153" i="4"/>
  <c r="AI153" i="4" s="1"/>
  <c r="AH154" i="4"/>
  <c r="AI154" i="4" s="1"/>
  <c r="AH155" i="4"/>
  <c r="AI155" i="4" s="1"/>
  <c r="AH156" i="4"/>
  <c r="AI156" i="4" s="1"/>
  <c r="AH157" i="4"/>
  <c r="AI157" i="4" s="1"/>
  <c r="AH158" i="4"/>
  <c r="AI158" i="4" s="1"/>
  <c r="AH159" i="4"/>
  <c r="AI159" i="4" s="1"/>
  <c r="AH160" i="4"/>
  <c r="AI160" i="4" s="1"/>
  <c r="AH161" i="4"/>
  <c r="AI161" i="4" s="1"/>
  <c r="AH162" i="4"/>
  <c r="AI162" i="4" s="1"/>
  <c r="AH163" i="4"/>
  <c r="AI163" i="4" s="1"/>
  <c r="AH164" i="4"/>
  <c r="AI164" i="4" s="1"/>
  <c r="AH165" i="4"/>
  <c r="AI165" i="4" s="1"/>
  <c r="AH166" i="4"/>
  <c r="AI166" i="4" s="1"/>
  <c r="AH167" i="4"/>
  <c r="AI167" i="4" s="1"/>
  <c r="AH168" i="4"/>
  <c r="AI168" i="4" s="1"/>
  <c r="AH169" i="4"/>
  <c r="AI169" i="4" s="1"/>
  <c r="AH170" i="4"/>
  <c r="AI170" i="4" s="1"/>
  <c r="AH171" i="4"/>
  <c r="AI171" i="4" s="1"/>
  <c r="AH172" i="4"/>
  <c r="AI172" i="4" s="1"/>
  <c r="AH173" i="4"/>
  <c r="AI173" i="4" s="1"/>
  <c r="AH174" i="4"/>
  <c r="AI174" i="4" s="1"/>
  <c r="AH175" i="4"/>
  <c r="AI175" i="4" s="1"/>
  <c r="AH176" i="4"/>
  <c r="AI176" i="4" s="1"/>
  <c r="AH177" i="4"/>
  <c r="AI177" i="4" s="1"/>
  <c r="AH178" i="4"/>
  <c r="AI178" i="4" s="1"/>
  <c r="AH179" i="4"/>
  <c r="AI179" i="4" s="1"/>
  <c r="AH180" i="4"/>
  <c r="AI180" i="4" s="1"/>
  <c r="AH181" i="4"/>
  <c r="AI181" i="4" s="1"/>
  <c r="AH182" i="4"/>
  <c r="AI182" i="4" s="1"/>
  <c r="AH183" i="4"/>
  <c r="AI183" i="4" s="1"/>
  <c r="AH184" i="4"/>
  <c r="AI184" i="4" s="1"/>
  <c r="AH185" i="4"/>
  <c r="AI185" i="4" s="1"/>
  <c r="AH186" i="4"/>
  <c r="AI186" i="4" s="1"/>
  <c r="AH187" i="4"/>
  <c r="AI187" i="4" s="1"/>
  <c r="AH188" i="4"/>
  <c r="AI188" i="4" s="1"/>
  <c r="AH189" i="4"/>
  <c r="AI189" i="4" s="1"/>
  <c r="AH190" i="4"/>
  <c r="AI190" i="4" s="1"/>
  <c r="AH191" i="4"/>
  <c r="AI191" i="4" s="1"/>
  <c r="AH192" i="4"/>
  <c r="AI192" i="4" s="1"/>
  <c r="AH193" i="4"/>
  <c r="AI193" i="4" s="1"/>
  <c r="AH194" i="4"/>
  <c r="AI194" i="4" s="1"/>
  <c r="AH195" i="4"/>
  <c r="AI195" i="4" s="1"/>
  <c r="AH196" i="4"/>
  <c r="AI196" i="4" s="1"/>
  <c r="AH197" i="4"/>
  <c r="AI197" i="4" s="1"/>
  <c r="AH198" i="4"/>
  <c r="AI198" i="4" s="1"/>
  <c r="AH199" i="4"/>
  <c r="AI199" i="4" s="1"/>
  <c r="AH200" i="4"/>
  <c r="AI200" i="4" s="1"/>
  <c r="AH201" i="4"/>
  <c r="AI201" i="4" s="1"/>
  <c r="AH202" i="4"/>
  <c r="AI202" i="4" s="1"/>
  <c r="AH203" i="4"/>
  <c r="AI203" i="4" s="1"/>
  <c r="AH204" i="4"/>
  <c r="AI204" i="4" s="1"/>
  <c r="AH205" i="4"/>
  <c r="AI205" i="4" s="1"/>
  <c r="AH206" i="4"/>
  <c r="AI206" i="4" s="1"/>
  <c r="AH207" i="4"/>
  <c r="AI207" i="4" s="1"/>
  <c r="AH208" i="4"/>
  <c r="AI208" i="4" s="1"/>
  <c r="AH209" i="4"/>
  <c r="AI209" i="4" s="1"/>
  <c r="AH210" i="4"/>
  <c r="AI210" i="4" s="1"/>
  <c r="AH211" i="4"/>
  <c r="AI211" i="4" s="1"/>
  <c r="AH212" i="4"/>
  <c r="AI212" i="4" s="1"/>
  <c r="AH213" i="4"/>
  <c r="AI213" i="4" s="1"/>
  <c r="AH214" i="4"/>
  <c r="AI214" i="4" s="1"/>
  <c r="AH215" i="4"/>
  <c r="AI215" i="4" s="1"/>
  <c r="AH216" i="4"/>
  <c r="AI216" i="4" s="1"/>
  <c r="AH217" i="4"/>
  <c r="AI217" i="4" s="1"/>
  <c r="AH218" i="4"/>
  <c r="AI218" i="4" s="1"/>
  <c r="AH219" i="4"/>
  <c r="AI219" i="4" s="1"/>
  <c r="AH220" i="4"/>
  <c r="AI220" i="4" s="1"/>
  <c r="AH221" i="4"/>
  <c r="AI221" i="4" s="1"/>
  <c r="AH222" i="4"/>
  <c r="AI222" i="4" s="1"/>
  <c r="AH223" i="4"/>
  <c r="AI223" i="4" s="1"/>
  <c r="AH224" i="4"/>
  <c r="AI224" i="4" s="1"/>
  <c r="AH225" i="4"/>
  <c r="AI225" i="4" s="1"/>
  <c r="AH226" i="4"/>
  <c r="AI226" i="4" s="1"/>
  <c r="AH227" i="4"/>
  <c r="AI227" i="4" s="1"/>
  <c r="AH228" i="4"/>
  <c r="AI228" i="4" s="1"/>
  <c r="AH229" i="4"/>
  <c r="AI229" i="4" s="1"/>
  <c r="AH230" i="4"/>
  <c r="AI230" i="4" s="1"/>
  <c r="AH231" i="4"/>
  <c r="AI231" i="4" s="1"/>
  <c r="AH232" i="4"/>
  <c r="AI232" i="4" s="1"/>
  <c r="AH233" i="4"/>
  <c r="AI233" i="4" s="1"/>
  <c r="AH234" i="4"/>
  <c r="AI234" i="4" s="1"/>
  <c r="AH235" i="4"/>
  <c r="AI235" i="4" s="1"/>
  <c r="AH236" i="4"/>
  <c r="AI236" i="4" s="1"/>
  <c r="AH237" i="4"/>
  <c r="AI237" i="4" s="1"/>
  <c r="AH238" i="4"/>
  <c r="AI238" i="4" s="1"/>
  <c r="AH239" i="4"/>
  <c r="AI239" i="4" s="1"/>
  <c r="AH240" i="4"/>
  <c r="AI240" i="4" s="1"/>
  <c r="AH241" i="4"/>
  <c r="AI241" i="4" s="1"/>
  <c r="AH242" i="4"/>
  <c r="AI242" i="4" s="1"/>
  <c r="AH243" i="4"/>
  <c r="AI243" i="4" s="1"/>
  <c r="AH244" i="4"/>
  <c r="AI244" i="4" s="1"/>
  <c r="AH245" i="4"/>
  <c r="AI245" i="4" s="1"/>
  <c r="AH246" i="4"/>
  <c r="AI246" i="4" s="1"/>
  <c r="AH247" i="4"/>
  <c r="AI247" i="4" s="1"/>
  <c r="AH248" i="4"/>
  <c r="AI248" i="4" s="1"/>
  <c r="AH249" i="4"/>
  <c r="AI249" i="4" s="1"/>
  <c r="AH250" i="4"/>
  <c r="AI250" i="4" s="1"/>
  <c r="AH251" i="4"/>
  <c r="AI251" i="4" s="1"/>
  <c r="AH252" i="4"/>
  <c r="AI252" i="4" s="1"/>
  <c r="AH253" i="4"/>
  <c r="AI253" i="4" s="1"/>
  <c r="AH254" i="4"/>
  <c r="AI254" i="4" s="1"/>
  <c r="AH255" i="4"/>
  <c r="AI255" i="4" s="1"/>
  <c r="AH256" i="4"/>
  <c r="AI256" i="4" s="1"/>
  <c r="AH257" i="4"/>
  <c r="AI257" i="4" s="1"/>
  <c r="AH258" i="4"/>
  <c r="AI258" i="4" s="1"/>
  <c r="AH259" i="4"/>
  <c r="AI259" i="4" s="1"/>
  <c r="AH260" i="4"/>
  <c r="AI260" i="4" s="1"/>
  <c r="AH261" i="4"/>
  <c r="AI261" i="4" s="1"/>
  <c r="AH262" i="4"/>
  <c r="AI262" i="4" s="1"/>
  <c r="AH263" i="4"/>
  <c r="AI263" i="4" s="1"/>
  <c r="AH264" i="4"/>
  <c r="AI264" i="4" s="1"/>
  <c r="AH265" i="4"/>
  <c r="AI265" i="4" s="1"/>
  <c r="AH266" i="4"/>
  <c r="AI266" i="4" s="1"/>
  <c r="AH267" i="4"/>
  <c r="AI267" i="4" s="1"/>
  <c r="AH268" i="4"/>
  <c r="AI268" i="4" s="1"/>
  <c r="AH269" i="4"/>
  <c r="AI269" i="4" s="1"/>
  <c r="AH270" i="4"/>
  <c r="AI270" i="4" s="1"/>
  <c r="AH271" i="4"/>
  <c r="AI271" i="4" s="1"/>
  <c r="AH272" i="4"/>
  <c r="AI272" i="4" s="1"/>
  <c r="AH273" i="4"/>
  <c r="AI273" i="4" s="1"/>
  <c r="AH274" i="4"/>
  <c r="AI274" i="4" s="1"/>
  <c r="AH275" i="4"/>
  <c r="AI275" i="4" s="1"/>
  <c r="AH276" i="4"/>
  <c r="AI276" i="4" s="1"/>
  <c r="AH277" i="4"/>
  <c r="AI277" i="4" s="1"/>
  <c r="AH278" i="4"/>
  <c r="AI278" i="4" s="1"/>
  <c r="AH279" i="4"/>
  <c r="AI279" i="4" s="1"/>
  <c r="AH280" i="4"/>
  <c r="AI280" i="4" s="1"/>
  <c r="AH281" i="4"/>
  <c r="AI281" i="4" s="1"/>
  <c r="AH282" i="4"/>
  <c r="AI282" i="4" s="1"/>
  <c r="AH283" i="4"/>
  <c r="AI283" i="4" s="1"/>
  <c r="AH284" i="4"/>
  <c r="AI284" i="4" s="1"/>
  <c r="AH285" i="4"/>
  <c r="AI285" i="4" s="1"/>
  <c r="AH286" i="4"/>
  <c r="AI286" i="4" s="1"/>
  <c r="AH287" i="4"/>
  <c r="AI287" i="4" s="1"/>
  <c r="AH288" i="4"/>
  <c r="AI288" i="4" s="1"/>
  <c r="AH289" i="4"/>
  <c r="AI289" i="4" s="1"/>
  <c r="AH290" i="4"/>
  <c r="AI290" i="4" s="1"/>
  <c r="AH291" i="4"/>
  <c r="AI291" i="4" s="1"/>
  <c r="AH292" i="4"/>
  <c r="AI292" i="4" s="1"/>
  <c r="AH293" i="4"/>
  <c r="AI293" i="4" s="1"/>
  <c r="AH294" i="4"/>
  <c r="AI294" i="4" s="1"/>
  <c r="AH295" i="4"/>
  <c r="AI295" i="4" s="1"/>
  <c r="AH296" i="4"/>
  <c r="AI296" i="4" s="1"/>
  <c r="AH297" i="4"/>
  <c r="AI297" i="4" s="1"/>
  <c r="AH298" i="4"/>
  <c r="AI298" i="4" s="1"/>
  <c r="AH299" i="4"/>
  <c r="AI299" i="4" s="1"/>
  <c r="AH300" i="4"/>
  <c r="AI300" i="4" s="1"/>
  <c r="AH301" i="4"/>
  <c r="AI301" i="4" s="1"/>
  <c r="AH302" i="4"/>
  <c r="AI302" i="4" s="1"/>
  <c r="AH303" i="4"/>
  <c r="AI303" i="4" s="1"/>
  <c r="AH304" i="4"/>
  <c r="AI304" i="4" s="1"/>
  <c r="AH305" i="4"/>
  <c r="AI305" i="4" s="1"/>
  <c r="AH306" i="4"/>
  <c r="AI306" i="4" s="1"/>
  <c r="AH307" i="4"/>
  <c r="AI307" i="4" s="1"/>
  <c r="AH308" i="4"/>
  <c r="AI308" i="4" s="1"/>
  <c r="AH309" i="4"/>
  <c r="AI309" i="4" s="1"/>
  <c r="AH310" i="4"/>
  <c r="AI310" i="4" s="1"/>
  <c r="AH311" i="4"/>
  <c r="AI311" i="4" s="1"/>
  <c r="AH312" i="4"/>
  <c r="AI312" i="4" s="1"/>
  <c r="AH313" i="4"/>
  <c r="AI313" i="4" s="1"/>
  <c r="AH314" i="4"/>
  <c r="AI314" i="4" s="1"/>
  <c r="AH315" i="4"/>
  <c r="AI315" i="4" s="1"/>
  <c r="AH316" i="4"/>
  <c r="AI316" i="4" s="1"/>
  <c r="AH317" i="4"/>
  <c r="AI317" i="4" s="1"/>
  <c r="AH318" i="4"/>
  <c r="AI318" i="4" s="1"/>
  <c r="AH319" i="4"/>
  <c r="AI319" i="4" s="1"/>
  <c r="AH320" i="4"/>
  <c r="AI320" i="4" s="1"/>
  <c r="AH321" i="4"/>
  <c r="AI321" i="4" s="1"/>
  <c r="AH322" i="4"/>
  <c r="AI322" i="4" s="1"/>
  <c r="AH323" i="4"/>
  <c r="AI323" i="4" s="1"/>
  <c r="AH324" i="4"/>
  <c r="AI324" i="4" s="1"/>
  <c r="AH325" i="4"/>
  <c r="AI325" i="4" s="1"/>
  <c r="AH326" i="4"/>
  <c r="AI326" i="4" s="1"/>
  <c r="AH327" i="4"/>
  <c r="AI327" i="4" s="1"/>
  <c r="AH328" i="4"/>
  <c r="AI328" i="4" s="1"/>
  <c r="AH329" i="4"/>
  <c r="AI329" i="4" s="1"/>
  <c r="AH330" i="4"/>
  <c r="AI330" i="4" s="1"/>
  <c r="AH331" i="4"/>
  <c r="AI331" i="4" s="1"/>
  <c r="AH332" i="4"/>
  <c r="AI332" i="4" s="1"/>
  <c r="AH333" i="4"/>
  <c r="AI333" i="4" s="1"/>
  <c r="AH334" i="4"/>
  <c r="AI334" i="4" s="1"/>
  <c r="AH335" i="4"/>
  <c r="AI335" i="4" s="1"/>
  <c r="AH336" i="4"/>
  <c r="AI336" i="4" s="1"/>
  <c r="AH337" i="4"/>
  <c r="AI337" i="4" s="1"/>
  <c r="AH338" i="4"/>
  <c r="AI338" i="4" s="1"/>
  <c r="AH339" i="4"/>
  <c r="AI339" i="4" s="1"/>
  <c r="AH340" i="4"/>
  <c r="AI340" i="4" s="1"/>
  <c r="AH341" i="4"/>
  <c r="AI341" i="4" s="1"/>
  <c r="AH342" i="4"/>
  <c r="AI342" i="4" s="1"/>
  <c r="AH343" i="4"/>
  <c r="AI343" i="4" s="1"/>
  <c r="AH344" i="4"/>
  <c r="AI344" i="4" s="1"/>
  <c r="AH345" i="4"/>
  <c r="AI345" i="4" s="1"/>
  <c r="AH346" i="4"/>
  <c r="AI346" i="4" s="1"/>
  <c r="AH347" i="4"/>
  <c r="AI347" i="4" s="1"/>
  <c r="AH348" i="4"/>
  <c r="AI348" i="4" s="1"/>
  <c r="AH349" i="4"/>
  <c r="AI349" i="4" s="1"/>
  <c r="AH350" i="4"/>
  <c r="AI350" i="4" s="1"/>
  <c r="AH351" i="4"/>
  <c r="AI351" i="4" s="1"/>
  <c r="AH352" i="4"/>
  <c r="AI352" i="4" s="1"/>
  <c r="AH353" i="4"/>
  <c r="AI353" i="4" s="1"/>
  <c r="AH354" i="4"/>
  <c r="AI354" i="4" s="1"/>
  <c r="AH355" i="4"/>
  <c r="AI355" i="4" s="1"/>
  <c r="AH356" i="4"/>
  <c r="AI356" i="4" s="1"/>
  <c r="AH357" i="4"/>
  <c r="AI357" i="4" s="1"/>
  <c r="AH358" i="4"/>
  <c r="AI358" i="4" s="1"/>
  <c r="AH359" i="4"/>
  <c r="AI359" i="4" s="1"/>
  <c r="AH360" i="4"/>
  <c r="AI360" i="4" s="1"/>
  <c r="AH361" i="4"/>
  <c r="AI361" i="4" s="1"/>
  <c r="AH362" i="4"/>
  <c r="AI362" i="4" s="1"/>
  <c r="AH363" i="4"/>
  <c r="AI363" i="4" s="1"/>
  <c r="AH364" i="4"/>
  <c r="AI364" i="4" s="1"/>
  <c r="AH365" i="4"/>
  <c r="AI365" i="4" s="1"/>
  <c r="AH366" i="4"/>
  <c r="AI366" i="4" s="1"/>
  <c r="AH367" i="4"/>
  <c r="AI367" i="4" s="1"/>
  <c r="AH368" i="4"/>
  <c r="AI368" i="4" s="1"/>
  <c r="AH369" i="4"/>
  <c r="AI369" i="4" s="1"/>
  <c r="AH370" i="4"/>
  <c r="AI370" i="4" s="1"/>
  <c r="AH371" i="4"/>
  <c r="AI371" i="4" s="1"/>
  <c r="AH372" i="4"/>
  <c r="AI372" i="4" s="1"/>
  <c r="AH373" i="4"/>
  <c r="AI373" i="4" s="1"/>
  <c r="AH374" i="4"/>
  <c r="AI374" i="4" s="1"/>
  <c r="AH375" i="4"/>
  <c r="AI375" i="4" s="1"/>
  <c r="AH376" i="4"/>
  <c r="AI376" i="4" s="1"/>
  <c r="AH377" i="4"/>
  <c r="AI377" i="4" s="1"/>
  <c r="AH378" i="4"/>
  <c r="AI378" i="4" s="1"/>
  <c r="AH379" i="4"/>
  <c r="AI379" i="4" s="1"/>
  <c r="AH380" i="4"/>
  <c r="AI380" i="4" s="1"/>
  <c r="AH381" i="4"/>
  <c r="AI381" i="4" s="1"/>
  <c r="AH382" i="4"/>
  <c r="AI382" i="4" s="1"/>
  <c r="AH383" i="4"/>
  <c r="AI383" i="4" s="1"/>
  <c r="AH384" i="4"/>
  <c r="AI384" i="4" s="1"/>
  <c r="AH385" i="4"/>
  <c r="AI385" i="4" s="1"/>
  <c r="AH386" i="4"/>
  <c r="AI386" i="4" s="1"/>
  <c r="AH387" i="4"/>
  <c r="AI387" i="4" s="1"/>
  <c r="AH388" i="4"/>
  <c r="AI388" i="4" s="1"/>
  <c r="AH389" i="4"/>
  <c r="AI389" i="4" s="1"/>
  <c r="AH390" i="4"/>
  <c r="AI390" i="4" s="1"/>
  <c r="AH391" i="4"/>
  <c r="AI391" i="4" s="1"/>
  <c r="AH392" i="4"/>
  <c r="AI392" i="4" s="1"/>
  <c r="AH393" i="4"/>
  <c r="AI393" i="4" s="1"/>
  <c r="AH394" i="4"/>
  <c r="AI394" i="4" s="1"/>
  <c r="AH395" i="4"/>
  <c r="AI395" i="4" s="1"/>
  <c r="AH396" i="4"/>
  <c r="AI396" i="4" s="1"/>
  <c r="AH397" i="4"/>
  <c r="AI397" i="4" s="1"/>
  <c r="AH398" i="4"/>
  <c r="AI398" i="4" s="1"/>
  <c r="AH399" i="4"/>
  <c r="AI399" i="4" s="1"/>
  <c r="AH400" i="4"/>
  <c r="AI400" i="4" s="1"/>
  <c r="AH401" i="4"/>
  <c r="AI401" i="4" s="1"/>
  <c r="AH402" i="4"/>
  <c r="AI402" i="4" s="1"/>
  <c r="AH403" i="4"/>
  <c r="AI403" i="4" s="1"/>
  <c r="AH404" i="4"/>
  <c r="AI404" i="4" s="1"/>
  <c r="AH405" i="4"/>
  <c r="AI405" i="4" s="1"/>
  <c r="AH406" i="4"/>
  <c r="AI406" i="4" s="1"/>
  <c r="AH407" i="4"/>
  <c r="AI407" i="4" s="1"/>
  <c r="AH408" i="4"/>
  <c r="AI408" i="4" s="1"/>
  <c r="AH409" i="4"/>
  <c r="AI409" i="4" s="1"/>
  <c r="AH410" i="4"/>
  <c r="AI410" i="4" s="1"/>
  <c r="AH411" i="4"/>
  <c r="AI411" i="4" s="1"/>
  <c r="AH412" i="4"/>
  <c r="AI412" i="4" s="1"/>
  <c r="AH413" i="4"/>
  <c r="AI413" i="4" s="1"/>
  <c r="AH414" i="4"/>
  <c r="AI414" i="4" s="1"/>
  <c r="AH415" i="4"/>
  <c r="AI415" i="4" s="1"/>
  <c r="AH416" i="4"/>
  <c r="AI416" i="4" s="1"/>
  <c r="AH417" i="4"/>
  <c r="AI417" i="4" s="1"/>
  <c r="AH418" i="4"/>
  <c r="AI418" i="4" s="1"/>
  <c r="AH419" i="4"/>
  <c r="AI419" i="4" s="1"/>
  <c r="AH420" i="4"/>
  <c r="AI420" i="4" s="1"/>
  <c r="AH421" i="4"/>
  <c r="AI421" i="4" s="1"/>
  <c r="AH422" i="4"/>
  <c r="AI422" i="4" s="1"/>
  <c r="AH423" i="4"/>
  <c r="AI423" i="4" s="1"/>
  <c r="AH424" i="4"/>
  <c r="AI424" i="4" s="1"/>
  <c r="AH425" i="4"/>
  <c r="AI425" i="4" s="1"/>
  <c r="AH426" i="4"/>
  <c r="AI426" i="4" s="1"/>
  <c r="AH427" i="4"/>
  <c r="AI427" i="4" s="1"/>
  <c r="AH428" i="4"/>
  <c r="AI428" i="4" s="1"/>
  <c r="AH429" i="4"/>
  <c r="AI429" i="4" s="1"/>
  <c r="AH430" i="4"/>
  <c r="AI430" i="4" s="1"/>
  <c r="AH431" i="4"/>
  <c r="AI431" i="4" s="1"/>
  <c r="AH432" i="4"/>
  <c r="AI432" i="4" s="1"/>
  <c r="AH433" i="4"/>
  <c r="AI433" i="4" s="1"/>
  <c r="AH434" i="4"/>
  <c r="AI434" i="4" s="1"/>
  <c r="AH435" i="4"/>
  <c r="AI435" i="4" s="1"/>
  <c r="AH436" i="4"/>
  <c r="AI436" i="4" s="1"/>
  <c r="AH437" i="4"/>
  <c r="AI437" i="4" s="1"/>
  <c r="AH438" i="4"/>
  <c r="AI438" i="4" s="1"/>
  <c r="AH439" i="4"/>
  <c r="AI439" i="4" s="1"/>
  <c r="AH440" i="4"/>
  <c r="AI440" i="4" s="1"/>
  <c r="AH441" i="4"/>
  <c r="AI441" i="4" s="1"/>
  <c r="AH442" i="4"/>
  <c r="AI442" i="4" s="1"/>
  <c r="AH443" i="4"/>
  <c r="AI443" i="4" s="1"/>
  <c r="AH444" i="4"/>
  <c r="AI444" i="4" s="1"/>
  <c r="AH445" i="4"/>
  <c r="AI445" i="4" s="1"/>
  <c r="AH446" i="4"/>
  <c r="AI446" i="4" s="1"/>
  <c r="AH447" i="4"/>
  <c r="AI447" i="4" s="1"/>
  <c r="AH448" i="4"/>
  <c r="AI448" i="4" s="1"/>
  <c r="AH449" i="4"/>
  <c r="AI449" i="4" s="1"/>
  <c r="AH450" i="4"/>
  <c r="AI450" i="4" s="1"/>
  <c r="AH451" i="4"/>
  <c r="AI451" i="4" s="1"/>
  <c r="AH452" i="4"/>
  <c r="AI452" i="4" s="1"/>
  <c r="AH453" i="4"/>
  <c r="AI453" i="4" s="1"/>
  <c r="AH454" i="4"/>
  <c r="AI454" i="4" s="1"/>
  <c r="AH455" i="4"/>
  <c r="AI455" i="4" s="1"/>
  <c r="AH456" i="4"/>
  <c r="AI456" i="4" s="1"/>
  <c r="AH457" i="4"/>
  <c r="AI457" i="4" s="1"/>
  <c r="AH458" i="4"/>
  <c r="AI458" i="4" s="1"/>
  <c r="AH459" i="4"/>
  <c r="AI459" i="4" s="1"/>
  <c r="AH460" i="4"/>
  <c r="AI460" i="4" s="1"/>
  <c r="AH461" i="4"/>
  <c r="AI461" i="4" s="1"/>
  <c r="AH462" i="4"/>
  <c r="AI462" i="4" s="1"/>
  <c r="AH463" i="4"/>
  <c r="AI463" i="4" s="1"/>
  <c r="AH464" i="4"/>
  <c r="AI464" i="4" s="1"/>
  <c r="AH465" i="4"/>
  <c r="AI465" i="4" s="1"/>
  <c r="AH466" i="4"/>
  <c r="AI466" i="4" s="1"/>
  <c r="AH467" i="4"/>
  <c r="AI467" i="4" s="1"/>
  <c r="AH468" i="4"/>
  <c r="AI468" i="4" s="1"/>
  <c r="AH469" i="4"/>
  <c r="AI469" i="4" s="1"/>
  <c r="AH470" i="4"/>
  <c r="AI470" i="4" s="1"/>
  <c r="AH471" i="4"/>
  <c r="AI471" i="4" s="1"/>
  <c r="AH472" i="4"/>
  <c r="AI472" i="4" s="1"/>
  <c r="AH473" i="4"/>
  <c r="AI473" i="4" s="1"/>
  <c r="AH474" i="4"/>
  <c r="AI474" i="4" s="1"/>
  <c r="AH475" i="4"/>
  <c r="AI475" i="4" s="1"/>
  <c r="AH476" i="4"/>
  <c r="AI476" i="4" s="1"/>
  <c r="AH477" i="4"/>
  <c r="AI477" i="4" s="1"/>
  <c r="AH478" i="4"/>
  <c r="AI478" i="4" s="1"/>
  <c r="AH479" i="4"/>
  <c r="AI479" i="4" s="1"/>
  <c r="AH480" i="4"/>
  <c r="AI480" i="4" s="1"/>
  <c r="AH481" i="4"/>
  <c r="AI481" i="4" s="1"/>
  <c r="AH482" i="4"/>
  <c r="AI482" i="4" s="1"/>
  <c r="AH483" i="4"/>
  <c r="AI483" i="4" s="1"/>
  <c r="AH484" i="4"/>
  <c r="AI484" i="4" s="1"/>
  <c r="AH485" i="4"/>
  <c r="AI485" i="4" s="1"/>
  <c r="AH486" i="4"/>
  <c r="AI486" i="4" s="1"/>
  <c r="AH487" i="4"/>
  <c r="AI487" i="4" s="1"/>
  <c r="AH488" i="4"/>
  <c r="AI488" i="4" s="1"/>
  <c r="AH489" i="4"/>
  <c r="AI489" i="4" s="1"/>
  <c r="AH490" i="4"/>
  <c r="AI490" i="4" s="1"/>
  <c r="AH491" i="4"/>
  <c r="AI491" i="4" s="1"/>
  <c r="AH492" i="4"/>
  <c r="AI492" i="4" s="1"/>
  <c r="AH493" i="4"/>
  <c r="AI493" i="4" s="1"/>
  <c r="AH494" i="4"/>
  <c r="AI494" i="4" s="1"/>
  <c r="AH495" i="4"/>
  <c r="AI495" i="4" s="1"/>
  <c r="AH496" i="4"/>
  <c r="AI496" i="4" s="1"/>
  <c r="AH497" i="4"/>
  <c r="AI497" i="4" s="1"/>
  <c r="AH498" i="4"/>
  <c r="AI498" i="4" s="1"/>
  <c r="AH499" i="4"/>
  <c r="AI499" i="4" s="1"/>
  <c r="AH500" i="4"/>
  <c r="AI500" i="4" s="1"/>
  <c r="AH501" i="4"/>
  <c r="AI501" i="4" s="1"/>
  <c r="AH502" i="4"/>
  <c r="AI502" i="4" s="1"/>
  <c r="AH503" i="4"/>
  <c r="AI503" i="4" s="1"/>
  <c r="AH504" i="4"/>
  <c r="AI504" i="4" s="1"/>
  <c r="AH505" i="4"/>
  <c r="AI505" i="4" s="1"/>
  <c r="AH506" i="4"/>
  <c r="AI506" i="4" s="1"/>
  <c r="AH507" i="4"/>
  <c r="AI507" i="4" s="1"/>
  <c r="AH508" i="4"/>
  <c r="AI508" i="4" s="1"/>
  <c r="AH509" i="4"/>
  <c r="AI509" i="4" s="1"/>
  <c r="AH510" i="4"/>
  <c r="AI510" i="4" s="1"/>
  <c r="AH511" i="4"/>
  <c r="AI511" i="4" s="1"/>
  <c r="AH512" i="4"/>
  <c r="AI512" i="4" s="1"/>
  <c r="AH513" i="4"/>
  <c r="AI513" i="4" s="1"/>
  <c r="AH514" i="4"/>
  <c r="AI514" i="4" s="1"/>
  <c r="AH515" i="4"/>
  <c r="AI515" i="4" s="1"/>
  <c r="AH516" i="4"/>
  <c r="AI516" i="4" s="1"/>
  <c r="AH517" i="4"/>
  <c r="AI517" i="4" s="1"/>
  <c r="AH518" i="4"/>
  <c r="AI518" i="4" s="1"/>
  <c r="AH519" i="4"/>
  <c r="AI519" i="4" s="1"/>
  <c r="AH520" i="4"/>
  <c r="AI520" i="4" s="1"/>
  <c r="AH521" i="4"/>
  <c r="AI521" i="4" s="1"/>
  <c r="AH522" i="4"/>
  <c r="AI522" i="4" s="1"/>
  <c r="AH523" i="4"/>
  <c r="AI523" i="4" s="1"/>
  <c r="AH524" i="4"/>
  <c r="AI524" i="4" s="1"/>
  <c r="AH525" i="4"/>
  <c r="AI525" i="4" s="1"/>
  <c r="AH526" i="4"/>
  <c r="AI526" i="4" s="1"/>
  <c r="AH527" i="4"/>
  <c r="AI527" i="4" s="1"/>
  <c r="AH528" i="4"/>
  <c r="AI528" i="4" s="1"/>
  <c r="AH529" i="4"/>
  <c r="AI529" i="4" s="1"/>
  <c r="AH530" i="4"/>
  <c r="AI530" i="4" s="1"/>
  <c r="AH531" i="4"/>
  <c r="AI531" i="4" s="1"/>
  <c r="AH532" i="4"/>
  <c r="AI532" i="4" s="1"/>
  <c r="AH533" i="4"/>
  <c r="AI533" i="4" s="1"/>
  <c r="AH534" i="4"/>
  <c r="AI534" i="4" s="1"/>
  <c r="AH535" i="4"/>
  <c r="AI535" i="4" s="1"/>
  <c r="AH536" i="4"/>
  <c r="AI536" i="4" s="1"/>
  <c r="AH537" i="4"/>
  <c r="AI537" i="4" s="1"/>
  <c r="AH538" i="4"/>
  <c r="AI538" i="4" s="1"/>
  <c r="AH539" i="4"/>
  <c r="AI539" i="4" s="1"/>
  <c r="AH540" i="4"/>
  <c r="AI540" i="4" s="1"/>
  <c r="AH541" i="4"/>
  <c r="AI541" i="4" s="1"/>
  <c r="AH542" i="4"/>
  <c r="AI542" i="4" s="1"/>
  <c r="AH543" i="4"/>
  <c r="AI543" i="4" s="1"/>
  <c r="AH544" i="4"/>
  <c r="AI544" i="4" s="1"/>
  <c r="AH545" i="4"/>
  <c r="AI545" i="4" s="1"/>
  <c r="AH546" i="4"/>
  <c r="AI546" i="4" s="1"/>
  <c r="AH547" i="4"/>
  <c r="AI547" i="4" s="1"/>
  <c r="AH548" i="4"/>
  <c r="AI548" i="4" s="1"/>
  <c r="AH549" i="4"/>
  <c r="AI549" i="4" s="1"/>
  <c r="AH550" i="4"/>
  <c r="AI550" i="4" s="1"/>
  <c r="AH551" i="4"/>
  <c r="AI551" i="4" s="1"/>
  <c r="AH552" i="4"/>
  <c r="AI552" i="4" s="1"/>
  <c r="AH553" i="4"/>
  <c r="AI553" i="4" s="1"/>
  <c r="AH554" i="4"/>
  <c r="AI554" i="4" s="1"/>
  <c r="AH555" i="4"/>
  <c r="AI555" i="4" s="1"/>
  <c r="AH556" i="4"/>
  <c r="AI556" i="4" s="1"/>
  <c r="AH557" i="4"/>
  <c r="AI557" i="4" s="1"/>
  <c r="AH558" i="4"/>
  <c r="AI558" i="4" s="1"/>
  <c r="AH559" i="4"/>
  <c r="AI559" i="4" s="1"/>
  <c r="AH560" i="4"/>
  <c r="AI560" i="4" s="1"/>
  <c r="AH561" i="4"/>
  <c r="AI561" i="4" s="1"/>
  <c r="AH562" i="4"/>
  <c r="AI562" i="4" s="1"/>
  <c r="AH563" i="4"/>
  <c r="AI563" i="4" s="1"/>
  <c r="AH564" i="4"/>
  <c r="AI564" i="4" s="1"/>
  <c r="AH565" i="4"/>
  <c r="AI565" i="4" s="1"/>
  <c r="AH566" i="4"/>
  <c r="AI566" i="4" s="1"/>
  <c r="AH567" i="4"/>
  <c r="AI567" i="4" s="1"/>
  <c r="AH568" i="4"/>
  <c r="AI568" i="4" s="1"/>
  <c r="AH569" i="4"/>
  <c r="AI569" i="4" s="1"/>
  <c r="AH570" i="4"/>
  <c r="AI570" i="4" s="1"/>
  <c r="AH571" i="4"/>
  <c r="AI571" i="4" s="1"/>
  <c r="AH572" i="4"/>
  <c r="AI572" i="4" s="1"/>
  <c r="AH573" i="4"/>
  <c r="AI573" i="4" s="1"/>
  <c r="AH574" i="4"/>
  <c r="AI574" i="4" s="1"/>
  <c r="AH575" i="4"/>
  <c r="AI575" i="4" s="1"/>
  <c r="AH576" i="4"/>
  <c r="AI576" i="4" s="1"/>
  <c r="AH577" i="4"/>
  <c r="AI577" i="4" s="1"/>
  <c r="AH578" i="4"/>
  <c r="AI578" i="4" s="1"/>
  <c r="AH579" i="4"/>
  <c r="AI579" i="4" s="1"/>
  <c r="AH580" i="4"/>
  <c r="AI580" i="4" s="1"/>
  <c r="AH581" i="4"/>
  <c r="AI581" i="4" s="1"/>
  <c r="AH582" i="4"/>
  <c r="AI582" i="4" s="1"/>
  <c r="AH583" i="4"/>
  <c r="AI583" i="4" s="1"/>
  <c r="AH584" i="4"/>
  <c r="AI584" i="4" s="1"/>
  <c r="AH585" i="4"/>
  <c r="AI585" i="4" s="1"/>
  <c r="AH586" i="4"/>
  <c r="AI586" i="4" s="1"/>
  <c r="AH587" i="4"/>
  <c r="AI587" i="4" s="1"/>
  <c r="AH588" i="4"/>
  <c r="AI588" i="4" s="1"/>
  <c r="AH589" i="4"/>
  <c r="AI589" i="4" s="1"/>
  <c r="AH590" i="4"/>
  <c r="AI590" i="4" s="1"/>
  <c r="AH591" i="4"/>
  <c r="AI591" i="4" s="1"/>
  <c r="AH592" i="4"/>
  <c r="AI592" i="4" s="1"/>
  <c r="AH593" i="4"/>
  <c r="AI593" i="4" s="1"/>
  <c r="AH594" i="4"/>
  <c r="AI594" i="4" s="1"/>
  <c r="AH595" i="4"/>
  <c r="AI595" i="4" s="1"/>
  <c r="AH596" i="4"/>
  <c r="AI596" i="4" s="1"/>
  <c r="AH597" i="4"/>
  <c r="AI597" i="4" s="1"/>
  <c r="AH598" i="4"/>
  <c r="AI598" i="4" s="1"/>
  <c r="AH599" i="4"/>
  <c r="AI599" i="4" s="1"/>
  <c r="AH600" i="4"/>
  <c r="AI600" i="4" s="1"/>
  <c r="AH601" i="4"/>
  <c r="AI601" i="4" s="1"/>
  <c r="AH602" i="4"/>
  <c r="AI602" i="4" s="1"/>
  <c r="AH603" i="4"/>
  <c r="AI603" i="4" s="1"/>
  <c r="AH604" i="4"/>
  <c r="AI604" i="4" s="1"/>
  <c r="AH605" i="4"/>
  <c r="AI605" i="4" s="1"/>
  <c r="AH606" i="4"/>
  <c r="AI606" i="4" s="1"/>
  <c r="AH607" i="4"/>
  <c r="AI607" i="4" s="1"/>
  <c r="AH608" i="4"/>
  <c r="AI608" i="4" s="1"/>
  <c r="AH609" i="4"/>
  <c r="AI609" i="4" s="1"/>
  <c r="AH610" i="4"/>
  <c r="AI610" i="4" s="1"/>
  <c r="AH611" i="4"/>
  <c r="AI611" i="4" s="1"/>
  <c r="AH612" i="4"/>
  <c r="AI612" i="4" s="1"/>
  <c r="AH613" i="4"/>
  <c r="AI613" i="4" s="1"/>
  <c r="AH614" i="4"/>
  <c r="AI614" i="4" s="1"/>
  <c r="AH615" i="4"/>
  <c r="AI615" i="4" s="1"/>
  <c r="AH616" i="4"/>
  <c r="AI616" i="4" s="1"/>
  <c r="AH617" i="4"/>
  <c r="AI617" i="4" s="1"/>
  <c r="AH618" i="4"/>
  <c r="AI618" i="4" s="1"/>
  <c r="AH619" i="4"/>
  <c r="AI619" i="4" s="1"/>
  <c r="AH620" i="4"/>
  <c r="AI620" i="4" s="1"/>
  <c r="AH621" i="4"/>
  <c r="AI621" i="4" s="1"/>
  <c r="AH622" i="4"/>
  <c r="AI622" i="4" s="1"/>
  <c r="AH623" i="4"/>
  <c r="AI623" i="4" s="1"/>
  <c r="AH624" i="4"/>
  <c r="AI624" i="4" s="1"/>
  <c r="AH625" i="4"/>
  <c r="AI625" i="4" s="1"/>
  <c r="AH626" i="4"/>
  <c r="AI626" i="4" s="1"/>
  <c r="AH627" i="4"/>
  <c r="AI627" i="4" s="1"/>
  <c r="AH628" i="4"/>
  <c r="AI628" i="4" s="1"/>
  <c r="AH629" i="4"/>
  <c r="AI629" i="4" s="1"/>
  <c r="AH630" i="4"/>
  <c r="AI630" i="4" s="1"/>
  <c r="AH631" i="4"/>
  <c r="AI631" i="4" s="1"/>
  <c r="AH632" i="4"/>
  <c r="AI632" i="4" s="1"/>
  <c r="AH633" i="4"/>
  <c r="AI633" i="4" s="1"/>
  <c r="AH634" i="4"/>
  <c r="AI634" i="4" s="1"/>
  <c r="AH635" i="4"/>
  <c r="AI635" i="4" s="1"/>
  <c r="AH636" i="4"/>
  <c r="AI636" i="4" s="1"/>
  <c r="AH637" i="4"/>
  <c r="AI637" i="4" s="1"/>
  <c r="AH638" i="4"/>
  <c r="AI638" i="4" s="1"/>
  <c r="AH639" i="4"/>
  <c r="AI639" i="4" s="1"/>
  <c r="AH640" i="4"/>
  <c r="AI640" i="4" s="1"/>
  <c r="AH641" i="4"/>
  <c r="AI641" i="4" s="1"/>
  <c r="AH642" i="4"/>
  <c r="AI642" i="4" s="1"/>
  <c r="AH643" i="4"/>
  <c r="AI643" i="4" s="1"/>
  <c r="AH644" i="4"/>
  <c r="AI644" i="4" s="1"/>
  <c r="AH645" i="4"/>
  <c r="AI645" i="4" s="1"/>
  <c r="AH646" i="4"/>
  <c r="AI646" i="4" s="1"/>
  <c r="AH647" i="4"/>
  <c r="AI647" i="4" s="1"/>
  <c r="AH648" i="4"/>
  <c r="AI648" i="4" s="1"/>
  <c r="AH649" i="4"/>
  <c r="AI649" i="4" s="1"/>
  <c r="AH650" i="4"/>
  <c r="AI650" i="4" s="1"/>
  <c r="AH651" i="4"/>
  <c r="AI651" i="4" s="1"/>
  <c r="AH652" i="4"/>
  <c r="AI652" i="4" s="1"/>
  <c r="AH653" i="4"/>
  <c r="AI653" i="4" s="1"/>
  <c r="AH654" i="4"/>
  <c r="AI654" i="4" s="1"/>
  <c r="AH655" i="4"/>
  <c r="AI655" i="4" s="1"/>
  <c r="AH656" i="4"/>
  <c r="AI656" i="4" s="1"/>
  <c r="AH657" i="4"/>
  <c r="AI657" i="4" s="1"/>
  <c r="AH658" i="4"/>
  <c r="AI658" i="4" s="1"/>
  <c r="AH659" i="4"/>
  <c r="AI659" i="4" s="1"/>
  <c r="AH660" i="4"/>
  <c r="AI660" i="4" s="1"/>
  <c r="AH661" i="4"/>
  <c r="AI661" i="4" s="1"/>
  <c r="AH662" i="4"/>
  <c r="AI662" i="4" s="1"/>
  <c r="AH663" i="4"/>
  <c r="AI663" i="4" s="1"/>
  <c r="AH664" i="4"/>
  <c r="AI664" i="4" s="1"/>
  <c r="AH665" i="4"/>
  <c r="AI665" i="4" s="1"/>
  <c r="AH666" i="4"/>
  <c r="AI666" i="4" s="1"/>
  <c r="AH667" i="4"/>
  <c r="AI667" i="4" s="1"/>
  <c r="AH668" i="4"/>
  <c r="AI668" i="4" s="1"/>
  <c r="AH669" i="4"/>
  <c r="AI669" i="4" s="1"/>
  <c r="AH670" i="4"/>
  <c r="AI670" i="4" s="1"/>
  <c r="AH671" i="4"/>
  <c r="AI671" i="4" s="1"/>
  <c r="AH672" i="4"/>
  <c r="AI672" i="4" s="1"/>
  <c r="AH673" i="4"/>
  <c r="AI673" i="4" s="1"/>
  <c r="AH674" i="4"/>
  <c r="AI674" i="4" s="1"/>
  <c r="AH675" i="4"/>
  <c r="AI675" i="4" s="1"/>
  <c r="AH676" i="4"/>
  <c r="AI676" i="4" s="1"/>
  <c r="AH677" i="4"/>
  <c r="AI677" i="4" s="1"/>
  <c r="AH678" i="4"/>
  <c r="AI678" i="4" s="1"/>
  <c r="AH679" i="4"/>
  <c r="AI679" i="4" s="1"/>
  <c r="AH680" i="4"/>
  <c r="AI680" i="4" s="1"/>
  <c r="AH681" i="4"/>
  <c r="AI681" i="4" s="1"/>
  <c r="AH682" i="4"/>
  <c r="AI682" i="4" s="1"/>
  <c r="AH683" i="4"/>
  <c r="AI683" i="4" s="1"/>
  <c r="AH684" i="4"/>
  <c r="AI684" i="4" s="1"/>
  <c r="AH685" i="4"/>
  <c r="AI685" i="4" s="1"/>
  <c r="AH686" i="4"/>
  <c r="AI686" i="4" s="1"/>
  <c r="AH687" i="4"/>
  <c r="AI687" i="4" s="1"/>
  <c r="AH688" i="4"/>
  <c r="AI688" i="4" s="1"/>
  <c r="AH689" i="4"/>
  <c r="AI689" i="4" s="1"/>
  <c r="AH690" i="4"/>
  <c r="AI690" i="4" s="1"/>
  <c r="AH691" i="4"/>
  <c r="AI691" i="4" s="1"/>
  <c r="AH692" i="4"/>
  <c r="AI692" i="4" s="1"/>
  <c r="AH693" i="4"/>
  <c r="AI693" i="4" s="1"/>
  <c r="AH694" i="4"/>
  <c r="AI694" i="4" s="1"/>
  <c r="AH695" i="4"/>
  <c r="AI695" i="4" s="1"/>
  <c r="AH696" i="4"/>
  <c r="AI696" i="4" s="1"/>
  <c r="AH697" i="4"/>
  <c r="AI697" i="4" s="1"/>
  <c r="AH698" i="4"/>
  <c r="AI698" i="4" s="1"/>
  <c r="AH699" i="4"/>
  <c r="AI699" i="4" s="1"/>
  <c r="AH700" i="4"/>
  <c r="AI700" i="4" s="1"/>
  <c r="AH701" i="4"/>
  <c r="AI701" i="4" s="1"/>
  <c r="AH702" i="4"/>
  <c r="AI702" i="4" s="1"/>
  <c r="AH703" i="4"/>
  <c r="AI703" i="4" s="1"/>
  <c r="AH704" i="4"/>
  <c r="AI704" i="4" s="1"/>
  <c r="AH705" i="4"/>
  <c r="AI705" i="4" s="1"/>
  <c r="AH706" i="4"/>
  <c r="AI706" i="4" s="1"/>
  <c r="AH707" i="4"/>
  <c r="AI707" i="4" s="1"/>
  <c r="AH708" i="4"/>
  <c r="AI708" i="4" s="1"/>
  <c r="AH709" i="4"/>
  <c r="AI709" i="4" s="1"/>
  <c r="AH710" i="4"/>
  <c r="AI710" i="4" s="1"/>
  <c r="AH711" i="4"/>
  <c r="AI711" i="4" s="1"/>
  <c r="AH712" i="4"/>
  <c r="AI712" i="4" s="1"/>
  <c r="AH713" i="4"/>
  <c r="AI713" i="4" s="1"/>
  <c r="AH714" i="4"/>
  <c r="AI714" i="4" s="1"/>
  <c r="AH715" i="4"/>
  <c r="AI715" i="4" s="1"/>
  <c r="AH716" i="4"/>
  <c r="AI716" i="4" s="1"/>
  <c r="AH717" i="4"/>
  <c r="AI717" i="4" s="1"/>
  <c r="AH718" i="4"/>
  <c r="AI718" i="4" s="1"/>
  <c r="AH719" i="4"/>
  <c r="AI719" i="4" s="1"/>
  <c r="AH720" i="4"/>
  <c r="AI720" i="4" s="1"/>
  <c r="AH721" i="4"/>
  <c r="AI721" i="4" s="1"/>
  <c r="AH722" i="4"/>
  <c r="AI722" i="4" s="1"/>
  <c r="AH723" i="4"/>
  <c r="AI723" i="4" s="1"/>
  <c r="AH724" i="4"/>
  <c r="AI724" i="4" s="1"/>
  <c r="AH725" i="4"/>
  <c r="AI725" i="4" s="1"/>
  <c r="AH726" i="4"/>
  <c r="AI726" i="4" s="1"/>
  <c r="AH727" i="4"/>
  <c r="AI727" i="4" s="1"/>
  <c r="AH728" i="4"/>
  <c r="AI728" i="4" s="1"/>
  <c r="AH729" i="4"/>
  <c r="AI729" i="4" s="1"/>
  <c r="AH730" i="4"/>
  <c r="AI730" i="4" s="1"/>
  <c r="AH731" i="4"/>
  <c r="AI731" i="4" s="1"/>
  <c r="AH732" i="4"/>
  <c r="AI732" i="4" s="1"/>
  <c r="AH733" i="4"/>
  <c r="AI733" i="4" s="1"/>
  <c r="AH734" i="4"/>
  <c r="AI734" i="4" s="1"/>
  <c r="AH735" i="4"/>
  <c r="AI735" i="4" s="1"/>
  <c r="AH736" i="4"/>
  <c r="AI736" i="4" s="1"/>
  <c r="AH737" i="4"/>
  <c r="AI737" i="4" s="1"/>
  <c r="AH738" i="4"/>
  <c r="AI738" i="4" s="1"/>
  <c r="AH739" i="4"/>
  <c r="AI739" i="4" s="1"/>
  <c r="AH740" i="4"/>
  <c r="AI740" i="4" s="1"/>
  <c r="AH741" i="4"/>
  <c r="AI741" i="4" s="1"/>
  <c r="AH742" i="4"/>
  <c r="AI742" i="4" s="1"/>
  <c r="AH743" i="4"/>
  <c r="AI743" i="4" s="1"/>
  <c r="AH744" i="4"/>
  <c r="AI744" i="4" s="1"/>
  <c r="AH745" i="4"/>
  <c r="AI745" i="4" s="1"/>
  <c r="AH746" i="4"/>
  <c r="AI746" i="4" s="1"/>
  <c r="AH747" i="4"/>
  <c r="AI747" i="4" s="1"/>
  <c r="AH748" i="4"/>
  <c r="AI748" i="4" s="1"/>
  <c r="AH749" i="4"/>
  <c r="AI749" i="4" s="1"/>
  <c r="AH750" i="4"/>
  <c r="AI750" i="4" s="1"/>
  <c r="AH751" i="4"/>
  <c r="AI751" i="4" s="1"/>
  <c r="AH752" i="4"/>
  <c r="AI752" i="4" s="1"/>
  <c r="AH753" i="4"/>
  <c r="AI753" i="4" s="1"/>
  <c r="AH754" i="4"/>
  <c r="AI754" i="4" s="1"/>
  <c r="AH755" i="4"/>
  <c r="AI755" i="4" s="1"/>
  <c r="AH756" i="4"/>
  <c r="AI756" i="4" s="1"/>
  <c r="AH757" i="4"/>
  <c r="AI757" i="4" s="1"/>
  <c r="AH758" i="4"/>
  <c r="AI758" i="4" s="1"/>
  <c r="AH759" i="4"/>
  <c r="AI759" i="4" s="1"/>
  <c r="AH760" i="4"/>
  <c r="AI760" i="4" s="1"/>
  <c r="AH761" i="4"/>
  <c r="AI761" i="4" s="1"/>
  <c r="AH762" i="4"/>
  <c r="AI762" i="4" s="1"/>
  <c r="AH763" i="4"/>
  <c r="AI763" i="4" s="1"/>
  <c r="AH764" i="4"/>
  <c r="AI764" i="4" s="1"/>
  <c r="AH765" i="4"/>
  <c r="AI765" i="4" s="1"/>
  <c r="AH766" i="4"/>
  <c r="AI766" i="4" s="1"/>
  <c r="AH767" i="4"/>
  <c r="AI767" i="4" s="1"/>
  <c r="AH768" i="4"/>
  <c r="AI768" i="4" s="1"/>
  <c r="AH769" i="4"/>
  <c r="AI769" i="4" s="1"/>
  <c r="AH770" i="4"/>
  <c r="AI770" i="4" s="1"/>
  <c r="AH771" i="4"/>
  <c r="AI771" i="4" s="1"/>
  <c r="AH772" i="4"/>
  <c r="AI772" i="4" s="1"/>
  <c r="AH773" i="4"/>
  <c r="AI773" i="4" s="1"/>
  <c r="AH774" i="4"/>
  <c r="AI774" i="4" s="1"/>
  <c r="AH775" i="4"/>
  <c r="AI775" i="4" s="1"/>
  <c r="AH776" i="4"/>
  <c r="AI776" i="4" s="1"/>
  <c r="AH777" i="4"/>
  <c r="AI777" i="4" s="1"/>
  <c r="AH778" i="4"/>
  <c r="AI778" i="4" s="1"/>
  <c r="AH779" i="4"/>
  <c r="AI779" i="4" s="1"/>
  <c r="AH780" i="4"/>
  <c r="AI780" i="4" s="1"/>
  <c r="AH781" i="4"/>
  <c r="AI781" i="4" s="1"/>
  <c r="AH782" i="4"/>
  <c r="AI782" i="4" s="1"/>
  <c r="AH783" i="4"/>
  <c r="AI783" i="4" s="1"/>
  <c r="AH784" i="4"/>
  <c r="AI784" i="4" s="1"/>
  <c r="AH785" i="4"/>
  <c r="AI785" i="4" s="1"/>
  <c r="AH786" i="4"/>
  <c r="AI786" i="4" s="1"/>
  <c r="AH787" i="4"/>
  <c r="AI787" i="4" s="1"/>
  <c r="AH788" i="4"/>
  <c r="AI788" i="4" s="1"/>
  <c r="AH789" i="4"/>
  <c r="AI789" i="4" s="1"/>
  <c r="AH790" i="4"/>
  <c r="AI790" i="4" s="1"/>
  <c r="AH791" i="4"/>
  <c r="AI791" i="4" s="1"/>
  <c r="AH792" i="4"/>
  <c r="AI792" i="4" s="1"/>
  <c r="AH793" i="4"/>
  <c r="AI793" i="4" s="1"/>
  <c r="AH794" i="4"/>
  <c r="AI794" i="4" s="1"/>
  <c r="AH795" i="4"/>
  <c r="AI795" i="4" s="1"/>
  <c r="AH796" i="4"/>
  <c r="AI796" i="4" s="1"/>
  <c r="AH797" i="4"/>
  <c r="AI797" i="4" s="1"/>
  <c r="AH798" i="4"/>
  <c r="AI798" i="4" s="1"/>
  <c r="AH799" i="4"/>
  <c r="AI799" i="4" s="1"/>
  <c r="AH800" i="4"/>
  <c r="AI800" i="4" s="1"/>
  <c r="AH801" i="4"/>
  <c r="AI801" i="4" s="1"/>
  <c r="AH802" i="4"/>
  <c r="AI802" i="4" s="1"/>
  <c r="AH803" i="4"/>
  <c r="AI803" i="4" s="1"/>
  <c r="AH804" i="4"/>
  <c r="AI804" i="4" s="1"/>
  <c r="AH805" i="4"/>
  <c r="AI805" i="4" s="1"/>
  <c r="AH806" i="4"/>
  <c r="AI806" i="4" s="1"/>
  <c r="AH807" i="4"/>
  <c r="AI807" i="4" s="1"/>
  <c r="AH808" i="4"/>
  <c r="AI808" i="4" s="1"/>
  <c r="AH809" i="4"/>
  <c r="AI809" i="4" s="1"/>
  <c r="AH810" i="4"/>
  <c r="AI810" i="4" s="1"/>
  <c r="AH811" i="4"/>
  <c r="AI811" i="4" s="1"/>
  <c r="AH812" i="4"/>
  <c r="AI812" i="4" s="1"/>
  <c r="AH813" i="4"/>
  <c r="AI813" i="4" s="1"/>
  <c r="AH814" i="4"/>
  <c r="AI814" i="4" s="1"/>
  <c r="AH815" i="4"/>
  <c r="AI815" i="4" s="1"/>
  <c r="AH816" i="4"/>
  <c r="AI816" i="4" s="1"/>
  <c r="AH817" i="4"/>
  <c r="AI817" i="4" s="1"/>
  <c r="AH818" i="4"/>
  <c r="AI818" i="4" s="1"/>
  <c r="AH819" i="4"/>
  <c r="AI819" i="4" s="1"/>
  <c r="AH820" i="4"/>
  <c r="AI820" i="4" s="1"/>
  <c r="AH821" i="4"/>
  <c r="AI821" i="4" s="1"/>
  <c r="AH822" i="4"/>
  <c r="AI822" i="4" s="1"/>
  <c r="AH823" i="4"/>
  <c r="AI823" i="4" s="1"/>
  <c r="AH824" i="4"/>
  <c r="AI824" i="4" s="1"/>
  <c r="AH825" i="4"/>
  <c r="AI825" i="4" s="1"/>
  <c r="AH826" i="4"/>
  <c r="AI826" i="4" s="1"/>
  <c r="AH827" i="4"/>
  <c r="AI827" i="4" s="1"/>
  <c r="AH828" i="4"/>
  <c r="AI828" i="4" s="1"/>
  <c r="AH829" i="4"/>
  <c r="AI829" i="4" s="1"/>
  <c r="AH830" i="4"/>
  <c r="AI830" i="4" s="1"/>
  <c r="AH831" i="4"/>
  <c r="AI831" i="4" s="1"/>
  <c r="AH832" i="4"/>
  <c r="AI832" i="4" s="1"/>
  <c r="AH833" i="4"/>
  <c r="AI833" i="4" s="1"/>
  <c r="AH834" i="4"/>
  <c r="AI834" i="4" s="1"/>
  <c r="AH835" i="4"/>
  <c r="AI835" i="4" s="1"/>
  <c r="AH836" i="4"/>
  <c r="AI836" i="4" s="1"/>
  <c r="AH837" i="4"/>
  <c r="AI837" i="4" s="1"/>
  <c r="AH838" i="4"/>
  <c r="AI838" i="4" s="1"/>
  <c r="AH839" i="4"/>
  <c r="AI839" i="4" s="1"/>
  <c r="AH840" i="4"/>
  <c r="AI840" i="4" s="1"/>
  <c r="AH841" i="4"/>
  <c r="AI841" i="4" s="1"/>
  <c r="AH842" i="4"/>
  <c r="AI842" i="4" s="1"/>
  <c r="AH843" i="4"/>
  <c r="AI843" i="4" s="1"/>
  <c r="AH844" i="4"/>
  <c r="AI844" i="4" s="1"/>
  <c r="AH845" i="4"/>
  <c r="AI845" i="4" s="1"/>
  <c r="AH846" i="4"/>
  <c r="AI846" i="4" s="1"/>
  <c r="AH847" i="4"/>
  <c r="AI847" i="4" s="1"/>
  <c r="AH848" i="4"/>
  <c r="AI848" i="4" s="1"/>
  <c r="AH849" i="4"/>
  <c r="AI849" i="4" s="1"/>
  <c r="AH850" i="4"/>
  <c r="AI850" i="4" s="1"/>
  <c r="AH851" i="4"/>
  <c r="AI851" i="4" s="1"/>
  <c r="AH852" i="4"/>
  <c r="AI852" i="4" s="1"/>
  <c r="AH853" i="4"/>
  <c r="AI853" i="4" s="1"/>
  <c r="AH854" i="4"/>
  <c r="AI854" i="4" s="1"/>
  <c r="AH855" i="4"/>
  <c r="AI855" i="4" s="1"/>
  <c r="AH856" i="4"/>
  <c r="AI856" i="4" s="1"/>
  <c r="AH857" i="4"/>
  <c r="AI857" i="4" s="1"/>
  <c r="AH858" i="4"/>
  <c r="AI858" i="4" s="1"/>
  <c r="AH859" i="4"/>
  <c r="AI859" i="4" s="1"/>
  <c r="AH860" i="4"/>
  <c r="AI860" i="4" s="1"/>
  <c r="AH861" i="4"/>
  <c r="AI861" i="4" s="1"/>
  <c r="AH862" i="4"/>
  <c r="AI862" i="4" s="1"/>
  <c r="AH863" i="4"/>
  <c r="AI863" i="4" s="1"/>
  <c r="AH864" i="4"/>
  <c r="AI864" i="4" s="1"/>
  <c r="AH865" i="4"/>
  <c r="AI865" i="4" s="1"/>
  <c r="AH866" i="4"/>
  <c r="AI866" i="4" s="1"/>
  <c r="AH867" i="4"/>
  <c r="AI867" i="4" s="1"/>
  <c r="AH868" i="4"/>
  <c r="AI868" i="4" s="1"/>
  <c r="AH869" i="4"/>
  <c r="AI869" i="4" s="1"/>
  <c r="AH870" i="4"/>
  <c r="AI870" i="4" s="1"/>
  <c r="AH871" i="4"/>
  <c r="AI871" i="4" s="1"/>
  <c r="AH872" i="4"/>
  <c r="AI872" i="4" s="1"/>
  <c r="AH873" i="4"/>
  <c r="AI873" i="4" s="1"/>
  <c r="AH874" i="4"/>
  <c r="AI874" i="4" s="1"/>
  <c r="AH875" i="4"/>
  <c r="AI875" i="4" s="1"/>
  <c r="AH876" i="4"/>
  <c r="AI876" i="4" s="1"/>
  <c r="AH877" i="4"/>
  <c r="AI877" i="4" s="1"/>
  <c r="AH878" i="4"/>
  <c r="AI878" i="4" s="1"/>
  <c r="AH879" i="4"/>
  <c r="AI879" i="4" s="1"/>
  <c r="AH880" i="4"/>
  <c r="AI880" i="4" s="1"/>
  <c r="AH881" i="4"/>
  <c r="AI881" i="4" s="1"/>
  <c r="AH882" i="4"/>
  <c r="AI882" i="4" s="1"/>
  <c r="AH883" i="4"/>
  <c r="AI883" i="4" s="1"/>
  <c r="AH884" i="4"/>
  <c r="AI884" i="4" s="1"/>
  <c r="AH885" i="4"/>
  <c r="AI885" i="4" s="1"/>
  <c r="AH886" i="4"/>
  <c r="AI886" i="4" s="1"/>
  <c r="AH887" i="4"/>
  <c r="AI887" i="4" s="1"/>
  <c r="AH888" i="4"/>
  <c r="AI888" i="4" s="1"/>
  <c r="AH889" i="4"/>
  <c r="AI889" i="4" s="1"/>
  <c r="AH890" i="4"/>
  <c r="AI890" i="4" s="1"/>
  <c r="AH891" i="4"/>
  <c r="AI891" i="4" s="1"/>
  <c r="AH892" i="4"/>
  <c r="AI892" i="4" s="1"/>
  <c r="AH893" i="4"/>
  <c r="AI893" i="4" s="1"/>
  <c r="AH894" i="4"/>
  <c r="AI894" i="4" s="1"/>
  <c r="AH895" i="4"/>
  <c r="AI895" i="4" s="1"/>
  <c r="AH896" i="4"/>
  <c r="AI896" i="4" s="1"/>
  <c r="AH897" i="4"/>
  <c r="AI897" i="4" s="1"/>
  <c r="AH898" i="4"/>
  <c r="AI898" i="4" s="1"/>
  <c r="AH899" i="4"/>
  <c r="AI899" i="4" s="1"/>
  <c r="AH900" i="4"/>
  <c r="AI900" i="4" s="1"/>
  <c r="AH901" i="4"/>
  <c r="AI901" i="4" s="1"/>
  <c r="AH902" i="4"/>
  <c r="AI902" i="4" s="1"/>
  <c r="AH903" i="4"/>
  <c r="AI903" i="4" s="1"/>
  <c r="AH904" i="4"/>
  <c r="AI904" i="4" s="1"/>
  <c r="AH905" i="4"/>
  <c r="AI905" i="4" s="1"/>
  <c r="AH906" i="4"/>
  <c r="AI906" i="4" s="1"/>
  <c r="AH907" i="4"/>
  <c r="AI907" i="4" s="1"/>
  <c r="AH908" i="4"/>
  <c r="AI908" i="4" s="1"/>
  <c r="AH909" i="4"/>
  <c r="AI909" i="4" s="1"/>
  <c r="AH910" i="4"/>
  <c r="AI910" i="4" s="1"/>
  <c r="AH911" i="4"/>
  <c r="AI911" i="4" s="1"/>
  <c r="AH912" i="4"/>
  <c r="AI912" i="4" s="1"/>
  <c r="AH913" i="4"/>
  <c r="AI913" i="4" s="1"/>
  <c r="AH914" i="4"/>
  <c r="AI914" i="4" s="1"/>
  <c r="AH915" i="4"/>
  <c r="AI915" i="4" s="1"/>
  <c r="AH916" i="4"/>
  <c r="AI916" i="4" s="1"/>
  <c r="AH917" i="4"/>
  <c r="AI917" i="4" s="1"/>
  <c r="AH918" i="4"/>
  <c r="AI918" i="4" s="1"/>
  <c r="AH919" i="4"/>
  <c r="AI919" i="4" s="1"/>
  <c r="AH920" i="4"/>
  <c r="AI920" i="4" s="1"/>
  <c r="AH921" i="4"/>
  <c r="AI921" i="4" s="1"/>
  <c r="AH922" i="4"/>
  <c r="AI922" i="4" s="1"/>
  <c r="AH923" i="4"/>
  <c r="AI923" i="4" s="1"/>
  <c r="AH924" i="4"/>
  <c r="AI924" i="4" s="1"/>
  <c r="AH925" i="4"/>
  <c r="AI925" i="4" s="1"/>
  <c r="AH926" i="4"/>
  <c r="AI926" i="4" s="1"/>
  <c r="AH927" i="4"/>
  <c r="AI927" i="4" s="1"/>
  <c r="AH928" i="4"/>
  <c r="AI928" i="4" s="1"/>
  <c r="AH929" i="4"/>
  <c r="AI929" i="4" s="1"/>
  <c r="AH930" i="4"/>
  <c r="AI930" i="4" s="1"/>
  <c r="AH931" i="4"/>
  <c r="AI931" i="4" s="1"/>
  <c r="AH932" i="4"/>
  <c r="AI932" i="4" s="1"/>
  <c r="AH933" i="4"/>
  <c r="AI933" i="4" s="1"/>
  <c r="AH934" i="4"/>
  <c r="AI934" i="4" s="1"/>
  <c r="AH935" i="4"/>
  <c r="AI935" i="4" s="1"/>
  <c r="AH936" i="4"/>
  <c r="AI936" i="4" s="1"/>
  <c r="AH937" i="4"/>
  <c r="AI937" i="4" s="1"/>
  <c r="AH938" i="4"/>
  <c r="AI938" i="4" s="1"/>
  <c r="AH939" i="4"/>
  <c r="AI939" i="4" s="1"/>
  <c r="AH940" i="4"/>
  <c r="AI940" i="4" s="1"/>
  <c r="AH941" i="4"/>
  <c r="AI941" i="4" s="1"/>
  <c r="AH942" i="4"/>
  <c r="AI942" i="4" s="1"/>
  <c r="AH943" i="4"/>
  <c r="AI943" i="4" s="1"/>
  <c r="AH944" i="4"/>
  <c r="AI944" i="4" s="1"/>
  <c r="AH945" i="4"/>
  <c r="AI945" i="4" s="1"/>
  <c r="AH946" i="4"/>
  <c r="AI946" i="4" s="1"/>
  <c r="AH947" i="4"/>
  <c r="AI947" i="4" s="1"/>
  <c r="AH948" i="4"/>
  <c r="AI948" i="4" s="1"/>
  <c r="AH949" i="4"/>
  <c r="AI949" i="4" s="1"/>
  <c r="AH950" i="4"/>
  <c r="AI950" i="4" s="1"/>
  <c r="AH951" i="4"/>
  <c r="AI951" i="4" s="1"/>
  <c r="AH952" i="4"/>
  <c r="AI952" i="4" s="1"/>
  <c r="AH953" i="4"/>
  <c r="AI953" i="4" s="1"/>
  <c r="AH954" i="4"/>
  <c r="AI954" i="4" s="1"/>
  <c r="AH955" i="4"/>
  <c r="AI955" i="4" s="1"/>
  <c r="AH956" i="4"/>
  <c r="AI956" i="4" s="1"/>
  <c r="AH957" i="4"/>
  <c r="AI957" i="4" s="1"/>
  <c r="AH958" i="4"/>
  <c r="AI958" i="4" s="1"/>
  <c r="AH959" i="4"/>
  <c r="AI959" i="4" s="1"/>
  <c r="AH960" i="4"/>
  <c r="AI960" i="4" s="1"/>
  <c r="AH961" i="4"/>
  <c r="AI961" i="4" s="1"/>
  <c r="AH962" i="4"/>
  <c r="AI962" i="4" s="1"/>
  <c r="AH963" i="4"/>
  <c r="AI963" i="4" s="1"/>
  <c r="AH964" i="4"/>
  <c r="AI964" i="4" s="1"/>
  <c r="AH965" i="4"/>
  <c r="AI965" i="4" s="1"/>
  <c r="AH966" i="4"/>
  <c r="AI966" i="4" s="1"/>
  <c r="AH967" i="4"/>
  <c r="AI967" i="4" s="1"/>
  <c r="AH968" i="4"/>
  <c r="AI968" i="4" s="1"/>
  <c r="AH969" i="4"/>
  <c r="AI969" i="4" s="1"/>
  <c r="AH970" i="4"/>
  <c r="AI970" i="4" s="1"/>
  <c r="AH971" i="4"/>
  <c r="AI971" i="4" s="1"/>
  <c r="AH972" i="4"/>
  <c r="AI972" i="4" s="1"/>
  <c r="AH973" i="4"/>
  <c r="AI973" i="4" s="1"/>
  <c r="AH974" i="4"/>
  <c r="AI974" i="4" s="1"/>
  <c r="AH975" i="4"/>
  <c r="AI975" i="4" s="1"/>
  <c r="AH976" i="4"/>
  <c r="AI976" i="4" s="1"/>
  <c r="AH977" i="4"/>
  <c r="AI977" i="4" s="1"/>
  <c r="AH978" i="4"/>
  <c r="AI978" i="4" s="1"/>
  <c r="AH979" i="4"/>
  <c r="AI979" i="4" s="1"/>
  <c r="AH980" i="4"/>
  <c r="AI980" i="4" s="1"/>
  <c r="AH981" i="4"/>
  <c r="AI981" i="4" s="1"/>
  <c r="AH982" i="4"/>
  <c r="AI982" i="4" s="1"/>
  <c r="AH983" i="4"/>
  <c r="AI983" i="4" s="1"/>
  <c r="AH984" i="4"/>
  <c r="AI984" i="4" s="1"/>
  <c r="AH985" i="4"/>
  <c r="AI985" i="4" s="1"/>
  <c r="AH986" i="4"/>
  <c r="AI986" i="4" s="1"/>
  <c r="AH987" i="4"/>
  <c r="AI987" i="4" s="1"/>
  <c r="AH988" i="4"/>
  <c r="AI988" i="4" s="1"/>
  <c r="AH989" i="4"/>
  <c r="AI989" i="4" s="1"/>
  <c r="AH990" i="4"/>
  <c r="AI990" i="4" s="1"/>
  <c r="AH991" i="4"/>
  <c r="AI991" i="4" s="1"/>
  <c r="AH992" i="4"/>
  <c r="AI992" i="4" s="1"/>
  <c r="AH993" i="4"/>
  <c r="AI993" i="4" s="1"/>
  <c r="AH994" i="4"/>
  <c r="AI994" i="4" s="1"/>
  <c r="AH995" i="4"/>
  <c r="AI995" i="4" s="1"/>
  <c r="AH996" i="4"/>
  <c r="AI996" i="4" s="1"/>
  <c r="AH997" i="4"/>
  <c r="AI997" i="4" s="1"/>
  <c r="AH998" i="4"/>
  <c r="AI998" i="4" s="1"/>
  <c r="AH999" i="4"/>
  <c r="AI999" i="4" s="1"/>
  <c r="AH1000" i="4"/>
  <c r="AI1000" i="4" s="1"/>
  <c r="AH1001" i="4"/>
  <c r="AI1001" i="4" s="1"/>
  <c r="AH1002" i="4"/>
  <c r="AI1002" i="4" s="1"/>
  <c r="AH1003" i="4"/>
  <c r="AI1003" i="4" s="1"/>
  <c r="AH1004" i="4"/>
  <c r="AI1004" i="4" s="1"/>
  <c r="AH1005" i="4"/>
  <c r="AI1005" i="4" s="1"/>
  <c r="AH1006" i="4"/>
  <c r="AI1006" i="4" s="1"/>
  <c r="AH1007" i="4"/>
  <c r="AI1007" i="4" s="1"/>
  <c r="AH1008" i="4"/>
  <c r="AI1008" i="4" s="1"/>
  <c r="AH1009" i="4"/>
  <c r="AI1009" i="4" s="1"/>
  <c r="AH1010" i="4"/>
  <c r="AI1010" i="4" s="1"/>
  <c r="AH1011" i="4"/>
  <c r="AI1011" i="4" s="1"/>
  <c r="AH1012" i="4"/>
  <c r="AI1012" i="4" s="1"/>
  <c r="AH1013" i="4"/>
  <c r="AI1013" i="4" s="1"/>
  <c r="AH1014" i="4"/>
  <c r="AI1014" i="4" s="1"/>
  <c r="AH1015" i="4"/>
  <c r="AI1015" i="4" s="1"/>
  <c r="AH1016" i="4"/>
  <c r="AI1016" i="4" s="1"/>
  <c r="AH1017" i="4"/>
  <c r="AI1017" i="4" s="1"/>
  <c r="AH1018" i="4"/>
  <c r="AI1018" i="4" s="1"/>
  <c r="AH1019" i="4"/>
  <c r="AI1019" i="4" s="1"/>
  <c r="AH1020" i="4"/>
  <c r="AI1020" i="4" s="1"/>
  <c r="AH1021" i="4"/>
  <c r="AI1021" i="4" s="1"/>
  <c r="AH1022" i="4"/>
  <c r="AI1022" i="4" s="1"/>
  <c r="AH1023" i="4"/>
  <c r="AI1023" i="4" s="1"/>
  <c r="AH1024" i="4"/>
  <c r="AI1024" i="4" s="1"/>
  <c r="AH1025" i="4"/>
  <c r="AI1025" i="4" s="1"/>
  <c r="AH1026" i="4"/>
  <c r="AI1026" i="4" s="1"/>
  <c r="AH1027" i="4"/>
  <c r="AI1027" i="4" s="1"/>
  <c r="AH1028" i="4"/>
  <c r="AI1028" i="4" s="1"/>
  <c r="AH1029" i="4"/>
  <c r="AI1029" i="4" s="1"/>
  <c r="AH1030" i="4"/>
  <c r="AI1030" i="4" s="1"/>
  <c r="AH1031" i="4"/>
  <c r="AI1031" i="4" s="1"/>
  <c r="AH1032" i="4"/>
  <c r="AI1032" i="4" s="1"/>
  <c r="AH1033" i="4"/>
  <c r="AI1033" i="4" s="1"/>
  <c r="AH1034" i="4"/>
  <c r="AI1034" i="4" s="1"/>
  <c r="AH1035" i="4"/>
  <c r="AI1035" i="4" s="1"/>
  <c r="AH1036" i="4"/>
  <c r="AI1036" i="4" s="1"/>
  <c r="AH1037" i="4"/>
  <c r="AI1037" i="4" s="1"/>
  <c r="AH1038" i="4"/>
  <c r="AI1038" i="4" s="1"/>
  <c r="AH1039" i="4"/>
  <c r="AI1039" i="4" s="1"/>
  <c r="AH1040" i="4"/>
  <c r="AI1040" i="4" s="1"/>
  <c r="AH1041" i="4"/>
  <c r="AI1041" i="4" s="1"/>
  <c r="AH1042" i="4"/>
  <c r="AI1042" i="4" s="1"/>
  <c r="AH1043" i="4"/>
  <c r="AI1043" i="4" s="1"/>
  <c r="AH1044" i="4"/>
  <c r="AI1044" i="4" s="1"/>
  <c r="AH1045" i="4"/>
  <c r="AI1045" i="4" s="1"/>
  <c r="AH1046" i="4"/>
  <c r="AI1046" i="4" s="1"/>
  <c r="AH1047" i="4"/>
  <c r="AI1047" i="4" s="1"/>
  <c r="AH1048" i="4"/>
  <c r="AI1048" i="4" s="1"/>
  <c r="AH1049" i="4"/>
  <c r="AI1049" i="4" s="1"/>
  <c r="AH1050" i="4"/>
  <c r="AI1050" i="4" s="1"/>
  <c r="AH1051" i="4"/>
  <c r="AI1051" i="4" s="1"/>
  <c r="AH1052" i="4"/>
  <c r="AI1052" i="4" s="1"/>
  <c r="AH1053" i="4"/>
  <c r="AI1053" i="4" s="1"/>
  <c r="AH1054" i="4"/>
  <c r="AI1054" i="4" s="1"/>
  <c r="AH1055" i="4"/>
  <c r="AI1055" i="4" s="1"/>
  <c r="AH1056" i="4"/>
  <c r="AI1056" i="4" s="1"/>
  <c r="AH1057" i="4"/>
  <c r="AI1057" i="4" s="1"/>
  <c r="AH1058" i="4"/>
  <c r="AI1058" i="4" s="1"/>
  <c r="AH1059" i="4"/>
  <c r="AI1059" i="4" s="1"/>
  <c r="AH1060" i="4"/>
  <c r="AI1060" i="4" s="1"/>
  <c r="AH1061" i="4"/>
  <c r="AI1061" i="4" s="1"/>
  <c r="AH1062" i="4"/>
  <c r="AI1062" i="4" s="1"/>
  <c r="AH1063" i="4"/>
  <c r="AI1063" i="4" s="1"/>
  <c r="AH1064" i="4"/>
  <c r="AI1064" i="4" s="1"/>
  <c r="AH1065" i="4"/>
  <c r="AI1065" i="4" s="1"/>
  <c r="AH1066" i="4"/>
  <c r="AI1066" i="4" s="1"/>
  <c r="AH1067" i="4"/>
  <c r="AI1067" i="4" s="1"/>
  <c r="AH1068" i="4"/>
  <c r="AI1068" i="4" s="1"/>
  <c r="AH1069" i="4"/>
  <c r="AI1069" i="4" s="1"/>
  <c r="AH1070" i="4"/>
  <c r="AI1070" i="4" s="1"/>
  <c r="AH1071" i="4"/>
  <c r="AI1071" i="4" s="1"/>
  <c r="AH1072" i="4"/>
  <c r="AI1072" i="4" s="1"/>
  <c r="AH1073" i="4"/>
  <c r="AI1073" i="4" s="1"/>
  <c r="AH1074" i="4"/>
  <c r="AI1074" i="4" s="1"/>
  <c r="AH1075" i="4"/>
  <c r="AI1075" i="4" s="1"/>
  <c r="AH1076" i="4"/>
  <c r="AI1076" i="4" s="1"/>
  <c r="AH1077" i="4"/>
  <c r="AI1077" i="4" s="1"/>
  <c r="AH1078" i="4"/>
  <c r="AI1078" i="4" s="1"/>
  <c r="AH1079" i="4"/>
  <c r="AI1079" i="4" s="1"/>
  <c r="AH1080" i="4"/>
  <c r="AI1080" i="4" s="1"/>
  <c r="AH1081" i="4"/>
  <c r="AI1081" i="4" s="1"/>
  <c r="AH1082" i="4"/>
  <c r="AI1082" i="4" s="1"/>
  <c r="AH1083" i="4"/>
  <c r="AI1083" i="4" s="1"/>
  <c r="AH1084" i="4"/>
  <c r="AI1084" i="4" s="1"/>
  <c r="AH1085" i="4"/>
  <c r="AI1085" i="4" s="1"/>
  <c r="AH1086" i="4"/>
  <c r="AI1086" i="4" s="1"/>
  <c r="AH1087" i="4"/>
  <c r="AI1087" i="4" s="1"/>
  <c r="AH1088" i="4"/>
  <c r="AI1088" i="4" s="1"/>
  <c r="AH1089" i="4"/>
  <c r="AI1089" i="4" s="1"/>
  <c r="AH1090" i="4"/>
  <c r="AI1090" i="4" s="1"/>
  <c r="AH1091" i="4"/>
  <c r="AI1091" i="4" s="1"/>
  <c r="AH1092" i="4"/>
  <c r="AI1092" i="4" s="1"/>
  <c r="AH1093" i="4"/>
  <c r="AI1093" i="4" s="1"/>
  <c r="AH1094" i="4"/>
  <c r="AI1094" i="4" s="1"/>
  <c r="AH1095" i="4"/>
  <c r="AI1095" i="4" s="1"/>
  <c r="AH1096" i="4"/>
  <c r="AI1096" i="4" s="1"/>
  <c r="AH1097" i="4"/>
  <c r="AI1097" i="4" s="1"/>
  <c r="AH1098" i="4"/>
  <c r="AI1098" i="4" s="1"/>
  <c r="AH1099" i="4"/>
  <c r="AI1099" i="4" s="1"/>
  <c r="AH1100" i="4"/>
  <c r="AI1100" i="4" s="1"/>
  <c r="AH1101" i="4"/>
  <c r="AI1101" i="4" s="1"/>
  <c r="AH1102" i="4"/>
  <c r="AI1102" i="4" s="1"/>
  <c r="AH1103" i="4"/>
  <c r="AI1103" i="4" s="1"/>
  <c r="AH1104" i="4"/>
  <c r="AI1104" i="4" s="1"/>
  <c r="AH1105" i="4"/>
  <c r="AI1105" i="4" s="1"/>
  <c r="AH1106" i="4"/>
  <c r="AI1106" i="4" s="1"/>
  <c r="AH1107" i="4"/>
  <c r="AI1107" i="4" s="1"/>
  <c r="AH1108" i="4"/>
  <c r="AI1108" i="4" s="1"/>
  <c r="AH1109" i="4"/>
  <c r="AI1109" i="4" s="1"/>
  <c r="AH1110" i="4"/>
  <c r="AI1110" i="4" s="1"/>
  <c r="AH1111" i="4"/>
  <c r="AI1111" i="4" s="1"/>
  <c r="AH1112" i="4"/>
  <c r="AI1112" i="4" s="1"/>
  <c r="AH1113" i="4"/>
  <c r="AI1113" i="4" s="1"/>
  <c r="AH1114" i="4"/>
  <c r="AI1114" i="4" s="1"/>
  <c r="AH1115" i="4"/>
  <c r="AI1115" i="4" s="1"/>
  <c r="AH1116" i="4"/>
  <c r="AI1116" i="4" s="1"/>
  <c r="AH1117" i="4"/>
  <c r="AI1117" i="4" s="1"/>
  <c r="AH1118" i="4"/>
  <c r="AI1118" i="4" s="1"/>
  <c r="AH1119" i="4"/>
  <c r="AI1119" i="4" s="1"/>
  <c r="AH1120" i="4"/>
  <c r="AI1120" i="4" s="1"/>
  <c r="AH1121" i="4"/>
  <c r="AI1121" i="4" s="1"/>
  <c r="AH1122" i="4"/>
  <c r="AI1122" i="4" s="1"/>
  <c r="AH1123" i="4"/>
  <c r="AI1123" i="4" s="1"/>
  <c r="AH1124" i="4"/>
  <c r="AI1124" i="4" s="1"/>
  <c r="AH1125" i="4"/>
  <c r="AI1125" i="4" s="1"/>
  <c r="AH1126" i="4"/>
  <c r="AI1126" i="4" s="1"/>
  <c r="AH1127" i="4"/>
  <c r="AI1127" i="4" s="1"/>
  <c r="AH1128" i="4"/>
  <c r="AI1128" i="4" s="1"/>
  <c r="AH1129" i="4"/>
  <c r="AI1129" i="4" s="1"/>
  <c r="AH1130" i="4"/>
  <c r="AI1130" i="4" s="1"/>
  <c r="AH1131" i="4"/>
  <c r="AI1131" i="4" s="1"/>
  <c r="AH1132" i="4"/>
  <c r="AI1132" i="4" s="1"/>
  <c r="AH1133" i="4"/>
  <c r="AI1133" i="4" s="1"/>
  <c r="AH1134" i="4"/>
  <c r="AI1134" i="4" s="1"/>
  <c r="AH1135" i="4"/>
  <c r="AI1135" i="4" s="1"/>
  <c r="AH1136" i="4"/>
  <c r="AI1136" i="4" s="1"/>
  <c r="AH1137" i="4"/>
  <c r="AI1137" i="4" s="1"/>
  <c r="AH1138" i="4"/>
  <c r="AI1138" i="4" s="1"/>
  <c r="AH1139" i="4"/>
  <c r="AI1139" i="4" s="1"/>
  <c r="AH1140" i="4"/>
  <c r="AI1140" i="4" s="1"/>
  <c r="AH1141" i="4"/>
  <c r="AI1141" i="4" s="1"/>
  <c r="AH1142" i="4"/>
  <c r="AI1142" i="4" s="1"/>
  <c r="AH1143" i="4"/>
  <c r="AI1143" i="4" s="1"/>
  <c r="AH1144" i="4"/>
  <c r="AI1144" i="4" s="1"/>
  <c r="AH1145" i="4"/>
  <c r="AI1145" i="4" s="1"/>
  <c r="AH1146" i="4"/>
  <c r="AI1146" i="4" s="1"/>
  <c r="AH1147" i="4"/>
  <c r="AI1147" i="4" s="1"/>
  <c r="AH1148" i="4"/>
  <c r="AI1148" i="4" s="1"/>
  <c r="AH1149" i="4"/>
  <c r="AI1149" i="4" s="1"/>
  <c r="AH1150" i="4"/>
  <c r="AI1150" i="4" s="1"/>
  <c r="AH1151" i="4"/>
  <c r="AI1151" i="4" s="1"/>
  <c r="AH1152" i="4"/>
  <c r="AI1152" i="4" s="1"/>
  <c r="AH1153" i="4"/>
  <c r="AI1153" i="4" s="1"/>
  <c r="AH1154" i="4"/>
  <c r="AI1154" i="4" s="1"/>
  <c r="AH1155" i="4"/>
  <c r="AI1155" i="4" s="1"/>
  <c r="AH1156" i="4"/>
  <c r="AI1156" i="4" s="1"/>
  <c r="AH1157" i="4"/>
  <c r="AI1157" i="4" s="1"/>
  <c r="AH1158" i="4"/>
  <c r="AI1158" i="4" s="1"/>
  <c r="AH1159" i="4"/>
  <c r="AI1159" i="4" s="1"/>
  <c r="AH1160" i="4"/>
  <c r="AI1160" i="4" s="1"/>
  <c r="AH1161" i="4"/>
  <c r="AI1161" i="4" s="1"/>
  <c r="AH1162" i="4"/>
  <c r="AI1162" i="4" s="1"/>
  <c r="AH1163" i="4"/>
  <c r="AI1163" i="4" s="1"/>
  <c r="AH1164" i="4"/>
  <c r="AI1164" i="4" s="1"/>
  <c r="AH1165" i="4"/>
  <c r="AI1165" i="4" s="1"/>
  <c r="AH1166" i="4"/>
  <c r="AI1166" i="4" s="1"/>
  <c r="AH1167" i="4"/>
  <c r="AI1167" i="4" s="1"/>
  <c r="AH1168" i="4"/>
  <c r="AI1168" i="4" s="1"/>
  <c r="AH1169" i="4"/>
  <c r="AI1169" i="4" s="1"/>
  <c r="AH1170" i="4"/>
  <c r="AI1170" i="4" s="1"/>
  <c r="AH1171" i="4"/>
  <c r="AI1171" i="4" s="1"/>
  <c r="AH1172" i="4"/>
  <c r="AI1172" i="4" s="1"/>
  <c r="AH1173" i="4"/>
  <c r="AI1173" i="4" s="1"/>
  <c r="AH1174" i="4"/>
  <c r="AI1174" i="4" s="1"/>
  <c r="AH1175" i="4"/>
  <c r="AI1175" i="4" s="1"/>
  <c r="AH1176" i="4"/>
  <c r="AI1176" i="4" s="1"/>
  <c r="AH1177" i="4"/>
  <c r="AI1177" i="4" s="1"/>
  <c r="AH1178" i="4"/>
  <c r="AI1178" i="4" s="1"/>
  <c r="AH1179" i="4"/>
  <c r="AI1179" i="4" s="1"/>
  <c r="AH1180" i="4"/>
  <c r="AI1180" i="4" s="1"/>
  <c r="AH1181" i="4"/>
  <c r="AI1181" i="4" s="1"/>
  <c r="AH1182" i="4"/>
  <c r="AI1182" i="4" s="1"/>
  <c r="AH1183" i="4"/>
  <c r="AI1183" i="4" s="1"/>
  <c r="AH1184" i="4"/>
  <c r="AI1184" i="4" s="1"/>
  <c r="AH1185" i="4"/>
  <c r="AI1185" i="4" s="1"/>
  <c r="AH1186" i="4"/>
  <c r="AI1186" i="4" s="1"/>
  <c r="AH1187" i="4"/>
  <c r="AI1187" i="4" s="1"/>
  <c r="AH1188" i="4"/>
  <c r="AI1188" i="4" s="1"/>
  <c r="AH1189" i="4"/>
  <c r="AI1189" i="4" s="1"/>
  <c r="AH1190" i="4"/>
  <c r="AI1190" i="4" s="1"/>
  <c r="AH1191" i="4"/>
  <c r="AI1191" i="4" s="1"/>
  <c r="AH1192" i="4"/>
  <c r="AI1192" i="4" s="1"/>
  <c r="AH1193" i="4"/>
  <c r="AI1193" i="4" s="1"/>
  <c r="AH1194" i="4"/>
  <c r="AI1194" i="4" s="1"/>
  <c r="AH1195" i="4"/>
  <c r="AI1195" i="4" s="1"/>
  <c r="AH1196" i="4"/>
  <c r="AI1196" i="4" s="1"/>
  <c r="AH1197" i="4"/>
  <c r="AI1197" i="4" s="1"/>
  <c r="AH1198" i="4"/>
  <c r="AI1198" i="4" s="1"/>
  <c r="AH1199" i="4"/>
  <c r="AI1199" i="4" s="1"/>
  <c r="AH1200" i="4"/>
  <c r="AI1200" i="4" s="1"/>
  <c r="AH1201" i="4"/>
  <c r="AI1201" i="4" s="1"/>
  <c r="AH1202" i="4"/>
  <c r="AI1202" i="4" s="1"/>
  <c r="AH1203" i="4"/>
  <c r="AI1203" i="4" s="1"/>
  <c r="AH1204" i="4"/>
  <c r="AI1204" i="4" s="1"/>
  <c r="AH1205" i="4"/>
  <c r="AI1205" i="4" s="1"/>
  <c r="AH1206" i="4"/>
  <c r="AI1206" i="4" s="1"/>
  <c r="AH1207" i="4"/>
  <c r="AI1207" i="4" s="1"/>
  <c r="AH1208" i="4"/>
  <c r="AI1208" i="4" s="1"/>
  <c r="AH1209" i="4"/>
  <c r="AI1209" i="4" s="1"/>
  <c r="AH1210" i="4"/>
  <c r="AI1210" i="4" s="1"/>
  <c r="AH1211" i="4"/>
  <c r="AI1211" i="4" s="1"/>
  <c r="AH1212" i="4"/>
  <c r="AI1212" i="4" s="1"/>
  <c r="AH1213" i="4"/>
  <c r="AI1213" i="4" s="1"/>
  <c r="AH1214" i="4"/>
  <c r="AI1214" i="4" s="1"/>
  <c r="AH1215" i="4"/>
  <c r="AI1215" i="4" s="1"/>
  <c r="AH1216" i="4"/>
  <c r="AI1216" i="4" s="1"/>
  <c r="AH1217" i="4"/>
  <c r="AI1217" i="4" s="1"/>
  <c r="AH1218" i="4"/>
  <c r="AI1218" i="4" s="1"/>
  <c r="AH1219" i="4"/>
  <c r="AI1219" i="4" s="1"/>
  <c r="AH1220" i="4"/>
  <c r="AI1220" i="4" s="1"/>
  <c r="AH1221" i="4"/>
  <c r="AI1221" i="4" s="1"/>
  <c r="AH1222" i="4"/>
  <c r="AI1222" i="4" s="1"/>
  <c r="AH1223" i="4"/>
  <c r="AI1223" i="4" s="1"/>
  <c r="AH1224" i="4"/>
  <c r="AI1224" i="4" s="1"/>
  <c r="AH1225" i="4"/>
  <c r="AI1225" i="4" s="1"/>
  <c r="AH1226" i="4"/>
  <c r="AI1226" i="4" s="1"/>
  <c r="AH1227" i="4"/>
  <c r="AI1227" i="4" s="1"/>
  <c r="AH1228" i="4"/>
  <c r="AI1228" i="4" s="1"/>
  <c r="AH1229" i="4"/>
  <c r="AI1229" i="4" s="1"/>
  <c r="AH1230" i="4"/>
  <c r="AI1230" i="4" s="1"/>
  <c r="AH1231" i="4"/>
  <c r="AI1231" i="4" s="1"/>
  <c r="AH1232" i="4"/>
  <c r="AI1232" i="4" s="1"/>
  <c r="AH1233" i="4"/>
  <c r="AI1233" i="4" s="1"/>
  <c r="AH1234" i="4"/>
  <c r="AI1234" i="4" s="1"/>
  <c r="AH1235" i="4"/>
  <c r="AI1235" i="4" s="1"/>
  <c r="AH1236" i="4"/>
  <c r="AI1236" i="4" s="1"/>
  <c r="AH1237" i="4"/>
  <c r="AI1237" i="4" s="1"/>
  <c r="AH1238" i="4"/>
  <c r="AI1238" i="4" s="1"/>
  <c r="AH1239" i="4"/>
  <c r="AI1239" i="4" s="1"/>
  <c r="AH1240" i="4"/>
  <c r="AI1240" i="4" s="1"/>
  <c r="AH1241" i="4"/>
  <c r="AI1241" i="4" s="1"/>
  <c r="AH1242" i="4"/>
  <c r="AI1242" i="4" s="1"/>
  <c r="AH1243" i="4"/>
  <c r="AI1243" i="4" s="1"/>
  <c r="AH1244" i="4"/>
  <c r="AI1244" i="4" s="1"/>
  <c r="AH1245" i="4"/>
  <c r="AI1245" i="4" s="1"/>
  <c r="AH1246" i="4"/>
  <c r="AI1246" i="4" s="1"/>
  <c r="AH1247" i="4"/>
  <c r="AI1247" i="4" s="1"/>
  <c r="AH1248" i="4"/>
  <c r="AI1248" i="4" s="1"/>
  <c r="AH1249" i="4"/>
  <c r="AI1249" i="4" s="1"/>
  <c r="AH1250" i="4"/>
  <c r="AI1250" i="4" s="1"/>
  <c r="AH1251" i="4"/>
  <c r="AI1251" i="4" s="1"/>
  <c r="AH1252" i="4"/>
  <c r="AI1252" i="4" s="1"/>
  <c r="AH1253" i="4"/>
  <c r="AI1253" i="4" s="1"/>
  <c r="AH1254" i="4"/>
  <c r="AI1254" i="4" s="1"/>
  <c r="AH1255" i="4"/>
  <c r="AI1255" i="4" s="1"/>
  <c r="AH1256" i="4"/>
  <c r="AI1256" i="4" s="1"/>
  <c r="AH1257" i="4"/>
  <c r="AI1257" i="4" s="1"/>
  <c r="AH1258" i="4"/>
  <c r="AI1258" i="4" s="1"/>
  <c r="AH1259" i="4"/>
  <c r="AI1259" i="4" s="1"/>
  <c r="AH1260" i="4"/>
  <c r="AI1260" i="4" s="1"/>
  <c r="AH1261" i="4"/>
  <c r="AI1261" i="4" s="1"/>
  <c r="AH1262" i="4"/>
  <c r="AI1262" i="4" s="1"/>
  <c r="AH1263" i="4"/>
  <c r="AI1263" i="4" s="1"/>
  <c r="AH1264" i="4"/>
  <c r="AI1264" i="4" s="1"/>
  <c r="AH1265" i="4"/>
  <c r="AI1265" i="4" s="1"/>
  <c r="AH1266" i="4"/>
  <c r="AI1266" i="4" s="1"/>
  <c r="AH1267" i="4"/>
  <c r="AI1267" i="4" s="1"/>
  <c r="AH1268" i="4"/>
  <c r="AI1268" i="4" s="1"/>
  <c r="AH1269" i="4"/>
  <c r="AI1269" i="4" s="1"/>
  <c r="AH1270" i="4"/>
  <c r="AI1270" i="4" s="1"/>
  <c r="AH1271" i="4"/>
  <c r="AI1271" i="4" s="1"/>
  <c r="AH1272" i="4"/>
  <c r="AI1272" i="4" s="1"/>
  <c r="AH1273" i="4"/>
  <c r="AI1273" i="4" s="1"/>
  <c r="AH1274" i="4"/>
  <c r="AI1274" i="4" s="1"/>
  <c r="AH1275" i="4"/>
  <c r="AI1275" i="4" s="1"/>
  <c r="AH1276" i="4"/>
  <c r="AI1276" i="4" s="1"/>
  <c r="AH1277" i="4"/>
  <c r="AI1277" i="4" s="1"/>
  <c r="AH1278" i="4"/>
  <c r="AI1278" i="4" s="1"/>
  <c r="AH1279" i="4"/>
  <c r="AI1279" i="4" s="1"/>
  <c r="AH1280" i="4"/>
  <c r="AI1280" i="4" s="1"/>
  <c r="AH1281" i="4"/>
  <c r="AI1281" i="4" s="1"/>
  <c r="AH1282" i="4"/>
  <c r="AI1282" i="4" s="1"/>
  <c r="AH1283" i="4"/>
  <c r="AI1283" i="4" s="1"/>
  <c r="AH1284" i="4"/>
  <c r="AI1284" i="4" s="1"/>
  <c r="AH1285" i="4"/>
  <c r="AI1285" i="4" s="1"/>
  <c r="AH1286" i="4"/>
  <c r="AI1286" i="4" s="1"/>
  <c r="AH1287" i="4"/>
  <c r="AI1287" i="4" s="1"/>
  <c r="AH1288" i="4"/>
  <c r="AI1288" i="4" s="1"/>
  <c r="AH1289" i="4"/>
  <c r="AI1289" i="4" s="1"/>
  <c r="AH1290" i="4"/>
  <c r="AI1290" i="4" s="1"/>
  <c r="AH1291" i="4"/>
  <c r="AI1291" i="4" s="1"/>
  <c r="AH1292" i="4"/>
  <c r="AI1292" i="4" s="1"/>
  <c r="AH1293" i="4"/>
  <c r="AI1293" i="4" s="1"/>
  <c r="AH1294" i="4"/>
  <c r="AI1294" i="4" s="1"/>
  <c r="AH1295" i="4"/>
  <c r="AI1295" i="4" s="1"/>
  <c r="AH1296" i="4"/>
  <c r="AI1296" i="4" s="1"/>
  <c r="AH1297" i="4"/>
  <c r="AI1297" i="4" s="1"/>
  <c r="AH1298" i="4"/>
  <c r="AI1298" i="4" s="1"/>
  <c r="AH1299" i="4"/>
  <c r="AI1299" i="4" s="1"/>
  <c r="AH1300" i="4"/>
  <c r="AI1300" i="4" s="1"/>
  <c r="AH1301" i="4"/>
  <c r="AI1301" i="4" s="1"/>
  <c r="AH1302" i="4"/>
  <c r="AI1302" i="4" s="1"/>
  <c r="AH1303" i="4"/>
  <c r="AI1303" i="4" s="1"/>
  <c r="AH1304" i="4"/>
  <c r="AI1304" i="4" s="1"/>
  <c r="AH1305" i="4"/>
  <c r="AI1305" i="4" s="1"/>
  <c r="AH1306" i="4"/>
  <c r="AI1306" i="4" s="1"/>
  <c r="AH1307" i="4"/>
  <c r="AI1307" i="4" s="1"/>
  <c r="AH1308" i="4"/>
  <c r="AI1308" i="4" s="1"/>
  <c r="AH1309" i="4"/>
  <c r="AI1309" i="4" s="1"/>
  <c r="AH1310" i="4"/>
  <c r="AI1310" i="4" s="1"/>
  <c r="AH1311" i="4"/>
  <c r="AI1311" i="4" s="1"/>
  <c r="AH1312" i="4"/>
  <c r="AI1312" i="4" s="1"/>
  <c r="AH1313" i="4"/>
  <c r="AI1313" i="4" s="1"/>
  <c r="AH1314" i="4"/>
  <c r="AI1314" i="4" s="1"/>
  <c r="AH1315" i="4"/>
  <c r="AI1315" i="4" s="1"/>
  <c r="AH1316" i="4"/>
  <c r="AI1316" i="4" s="1"/>
  <c r="AH1317" i="4"/>
  <c r="AI1317" i="4" s="1"/>
  <c r="AH1318" i="4"/>
  <c r="AI1318" i="4" s="1"/>
  <c r="AH1319" i="4"/>
  <c r="AI1319" i="4" s="1"/>
  <c r="AH1320" i="4"/>
  <c r="AI1320" i="4" s="1"/>
  <c r="AH1321" i="4"/>
  <c r="AI1321" i="4" s="1"/>
  <c r="AH1322" i="4"/>
  <c r="AI1322" i="4" s="1"/>
  <c r="AH1323" i="4"/>
  <c r="AI1323" i="4" s="1"/>
  <c r="AH1324" i="4"/>
  <c r="AI1324" i="4" s="1"/>
  <c r="AH1325" i="4"/>
  <c r="AI1325" i="4" s="1"/>
  <c r="AH1326" i="4"/>
  <c r="AI1326" i="4" s="1"/>
  <c r="AH1327" i="4"/>
  <c r="AI1327" i="4" s="1"/>
  <c r="AH1328" i="4"/>
  <c r="AI1328" i="4" s="1"/>
  <c r="AH1329" i="4"/>
  <c r="AI1329" i="4" s="1"/>
  <c r="AH1330" i="4"/>
  <c r="AI1330" i="4" s="1"/>
  <c r="AH1331" i="4"/>
  <c r="AI1331" i="4" s="1"/>
  <c r="AH1332" i="4"/>
  <c r="AI1332" i="4" s="1"/>
  <c r="AH1333" i="4"/>
  <c r="AI1333" i="4" s="1"/>
  <c r="AH1334" i="4"/>
  <c r="AI1334" i="4" s="1"/>
  <c r="AH1335" i="4"/>
  <c r="AI1335" i="4" s="1"/>
  <c r="AH1336" i="4"/>
  <c r="AI1336" i="4" s="1"/>
  <c r="AH1337" i="4"/>
  <c r="AI1337" i="4" s="1"/>
  <c r="AH1338" i="4"/>
  <c r="AI1338" i="4" s="1"/>
  <c r="AH1339" i="4"/>
  <c r="AI1339" i="4" s="1"/>
  <c r="AH1340" i="4"/>
  <c r="AI1340" i="4" s="1"/>
  <c r="AH1341" i="4"/>
  <c r="AI1341" i="4" s="1"/>
  <c r="AH1342" i="4"/>
  <c r="AI1342" i="4" s="1"/>
  <c r="AH1343" i="4"/>
  <c r="AI1343" i="4" s="1"/>
  <c r="AH1344" i="4"/>
  <c r="AI1344" i="4" s="1"/>
  <c r="AH1345" i="4"/>
  <c r="AI1345" i="4" s="1"/>
  <c r="AH1346" i="4"/>
  <c r="AI1346" i="4" s="1"/>
  <c r="AH1347" i="4"/>
  <c r="AI1347" i="4" s="1"/>
  <c r="AH1348" i="4"/>
  <c r="AI1348" i="4" s="1"/>
  <c r="AH1349" i="4"/>
  <c r="AI1349" i="4" s="1"/>
  <c r="AH1350" i="4"/>
  <c r="AI1350" i="4" s="1"/>
  <c r="AH1351" i="4"/>
  <c r="AI1351" i="4" s="1"/>
  <c r="AH1352" i="4"/>
  <c r="AI1352" i="4" s="1"/>
  <c r="AH1353" i="4"/>
  <c r="AI1353" i="4" s="1"/>
  <c r="AH1354" i="4"/>
  <c r="AI1354" i="4" s="1"/>
  <c r="AH1355" i="4"/>
  <c r="AI1355" i="4" s="1"/>
  <c r="AH1356" i="4"/>
  <c r="AI1356" i="4" s="1"/>
  <c r="AH1357" i="4"/>
  <c r="AI1357" i="4" s="1"/>
  <c r="AH1358" i="4"/>
  <c r="AI1358" i="4" s="1"/>
  <c r="AH1359" i="4"/>
  <c r="AI1359" i="4" s="1"/>
  <c r="AH1360" i="4"/>
  <c r="AI1360" i="4" s="1"/>
  <c r="AH1361" i="4"/>
  <c r="AI1361" i="4" s="1"/>
  <c r="AH1362" i="4"/>
  <c r="AI1362" i="4" s="1"/>
  <c r="AH1363" i="4"/>
  <c r="AI1363" i="4" s="1"/>
  <c r="AH1364" i="4"/>
  <c r="AI1364" i="4" s="1"/>
  <c r="AH1365" i="4"/>
  <c r="AI1365" i="4" s="1"/>
  <c r="AH1366" i="4"/>
  <c r="AI1366" i="4" s="1"/>
  <c r="AH1367" i="4"/>
  <c r="AI1367" i="4" s="1"/>
  <c r="AH1368" i="4"/>
  <c r="AI1368" i="4" s="1"/>
  <c r="AH1369" i="4"/>
  <c r="AI1369" i="4" s="1"/>
  <c r="AH1370" i="4"/>
  <c r="AI1370" i="4" s="1"/>
  <c r="AH1371" i="4"/>
  <c r="AI1371" i="4" s="1"/>
  <c r="AH1372" i="4"/>
  <c r="AI1372" i="4" s="1"/>
  <c r="AH1373" i="4"/>
  <c r="AI1373" i="4" s="1"/>
  <c r="AH1374" i="4"/>
  <c r="AI1374" i="4" s="1"/>
  <c r="AH1375" i="4"/>
  <c r="AI1375" i="4" s="1"/>
  <c r="AH1376" i="4"/>
  <c r="AI1376" i="4" s="1"/>
  <c r="AH1377" i="4"/>
  <c r="AI1377" i="4" s="1"/>
  <c r="AH1378" i="4"/>
  <c r="AI1378" i="4" s="1"/>
  <c r="AH1379" i="4"/>
  <c r="AI1379" i="4" s="1"/>
  <c r="AH1380" i="4"/>
  <c r="AI1380" i="4" s="1"/>
  <c r="AH1381" i="4"/>
  <c r="AI1381" i="4" s="1"/>
  <c r="AH1382" i="4"/>
  <c r="AI1382" i="4" s="1"/>
  <c r="AH1383" i="4"/>
  <c r="AI1383" i="4" s="1"/>
  <c r="AH1384" i="4"/>
  <c r="AI1384" i="4" s="1"/>
  <c r="AH1385" i="4"/>
  <c r="AI1385" i="4" s="1"/>
  <c r="AH1386" i="4"/>
  <c r="AI1386" i="4" s="1"/>
  <c r="AH1387" i="4"/>
  <c r="AI1387" i="4" s="1"/>
  <c r="AH1388" i="4"/>
  <c r="AI1388" i="4" s="1"/>
  <c r="AH1389" i="4"/>
  <c r="AI1389" i="4" s="1"/>
  <c r="AH1390" i="4"/>
  <c r="AI1390" i="4" s="1"/>
  <c r="AH1391" i="4"/>
  <c r="AI1391" i="4" s="1"/>
  <c r="AH1392" i="4"/>
  <c r="AI1392" i="4" s="1"/>
  <c r="AH1393" i="4"/>
  <c r="AI1393" i="4" s="1"/>
  <c r="AH1394" i="4"/>
  <c r="AI1394" i="4" s="1"/>
  <c r="AH1395" i="4"/>
  <c r="AI1395" i="4" s="1"/>
  <c r="AH1396" i="4"/>
  <c r="AI1396" i="4" s="1"/>
  <c r="AH1397" i="4"/>
  <c r="AI1397" i="4" s="1"/>
  <c r="AH1398" i="4"/>
  <c r="AI1398" i="4" s="1"/>
  <c r="AH1399" i="4"/>
  <c r="AI1399" i="4" s="1"/>
  <c r="AH1400" i="4"/>
  <c r="AI1400" i="4" s="1"/>
  <c r="AH1401" i="4"/>
  <c r="AI1401" i="4" s="1"/>
  <c r="AH1402" i="4"/>
  <c r="AI1402" i="4" s="1"/>
  <c r="AH1403" i="4"/>
  <c r="AI1403" i="4" s="1"/>
  <c r="AH1404" i="4"/>
  <c r="AI1404" i="4" s="1"/>
  <c r="AH1405" i="4"/>
  <c r="AI1405" i="4" s="1"/>
  <c r="AH1406" i="4"/>
  <c r="AI1406" i="4" s="1"/>
  <c r="AH1407" i="4"/>
  <c r="AI1407" i="4" s="1"/>
  <c r="AH1408" i="4"/>
  <c r="AI1408" i="4" s="1"/>
  <c r="AH1409" i="4"/>
  <c r="AI1409" i="4" s="1"/>
  <c r="AH1410" i="4"/>
  <c r="AI1410" i="4" s="1"/>
  <c r="AH1411" i="4"/>
  <c r="AI1411" i="4" s="1"/>
  <c r="AH1412" i="4"/>
  <c r="AI1412" i="4" s="1"/>
  <c r="AH1413" i="4"/>
  <c r="AI1413" i="4" s="1"/>
  <c r="AH1414" i="4"/>
  <c r="AI1414" i="4" s="1"/>
  <c r="AH1415" i="4"/>
  <c r="AI1415" i="4" s="1"/>
  <c r="AH1416" i="4"/>
  <c r="AI1416" i="4" s="1"/>
  <c r="AH1417" i="4"/>
  <c r="AI1417" i="4" s="1"/>
  <c r="AH1418" i="4"/>
  <c r="AI1418" i="4" s="1"/>
  <c r="AH1419" i="4"/>
  <c r="AI1419" i="4" s="1"/>
  <c r="AH1420" i="4"/>
  <c r="AI1420" i="4" s="1"/>
  <c r="AH1421" i="4"/>
  <c r="AI1421" i="4" s="1"/>
  <c r="AH1422" i="4"/>
  <c r="AI1422" i="4" s="1"/>
  <c r="AH1423" i="4"/>
  <c r="AI1423" i="4" s="1"/>
  <c r="AH1424" i="4"/>
  <c r="AI1424" i="4" s="1"/>
  <c r="AH1425" i="4"/>
  <c r="AI1425" i="4" s="1"/>
  <c r="AH1426" i="4"/>
  <c r="AI1426" i="4" s="1"/>
  <c r="AH1427" i="4"/>
  <c r="AI1427" i="4" s="1"/>
  <c r="AH1428" i="4"/>
  <c r="AI1428" i="4" s="1"/>
  <c r="AH1429" i="4"/>
  <c r="AI1429" i="4" s="1"/>
  <c r="AH1430" i="4"/>
  <c r="AI1430" i="4" s="1"/>
  <c r="AH1431" i="4"/>
  <c r="AI1431" i="4" s="1"/>
  <c r="AH1432" i="4"/>
  <c r="AI1432" i="4" s="1"/>
  <c r="AH1433" i="4"/>
  <c r="AI1433" i="4" s="1"/>
  <c r="AH1434" i="4"/>
  <c r="AI1434" i="4" s="1"/>
  <c r="AH1435" i="4"/>
  <c r="AI1435" i="4" s="1"/>
  <c r="AH1436" i="4"/>
  <c r="AI1436" i="4" s="1"/>
  <c r="AH1437" i="4"/>
  <c r="AI1437" i="4" s="1"/>
  <c r="AH1438" i="4"/>
  <c r="AI1438" i="4" s="1"/>
  <c r="AH1439" i="4"/>
  <c r="AI1439" i="4" s="1"/>
  <c r="AH1440" i="4"/>
  <c r="AI1440" i="4" s="1"/>
  <c r="AH1441" i="4"/>
  <c r="AI1441" i="4" s="1"/>
  <c r="AH1442" i="4"/>
  <c r="AI1442" i="4" s="1"/>
  <c r="AH1443" i="4"/>
  <c r="AI1443" i="4" s="1"/>
  <c r="AH1444" i="4"/>
  <c r="AI1444" i="4" s="1"/>
  <c r="AH1445" i="4"/>
  <c r="AI1445" i="4" s="1"/>
  <c r="AH1446" i="4"/>
  <c r="AI1446" i="4" s="1"/>
  <c r="AH1447" i="4"/>
  <c r="AI1447" i="4" s="1"/>
  <c r="AH1448" i="4"/>
  <c r="AI1448" i="4" s="1"/>
  <c r="AH1449" i="4"/>
  <c r="AI1449" i="4" s="1"/>
  <c r="AH1450" i="4"/>
  <c r="AI1450" i="4" s="1"/>
  <c r="AH1451" i="4"/>
  <c r="AI1451" i="4" s="1"/>
  <c r="AH1452" i="4"/>
  <c r="AI1452" i="4" s="1"/>
  <c r="AH1453" i="4"/>
  <c r="AI1453" i="4" s="1"/>
  <c r="AH1454" i="4"/>
  <c r="AI1454" i="4" s="1"/>
  <c r="AH1455" i="4"/>
  <c r="AI1455" i="4" s="1"/>
  <c r="AH1456" i="4"/>
  <c r="AI1456" i="4" s="1"/>
  <c r="AH1457" i="4"/>
  <c r="AI1457" i="4" s="1"/>
  <c r="AH1458" i="4"/>
  <c r="AI1458" i="4" s="1"/>
  <c r="AH1459" i="4"/>
  <c r="AI1459" i="4" s="1"/>
  <c r="AH1460" i="4"/>
  <c r="AI1460" i="4" s="1"/>
  <c r="AH1461" i="4"/>
  <c r="AI1461" i="4" s="1"/>
  <c r="AH1462" i="4"/>
  <c r="AI1462" i="4" s="1"/>
  <c r="AH1463" i="4"/>
  <c r="AI1463" i="4" s="1"/>
  <c r="AH1464" i="4"/>
  <c r="AI1464" i="4" s="1"/>
  <c r="AH1465" i="4"/>
  <c r="AI1465" i="4" s="1"/>
  <c r="AH1466" i="4"/>
  <c r="AI1466" i="4" s="1"/>
  <c r="AH1467" i="4"/>
  <c r="AI1467" i="4" s="1"/>
  <c r="AH1468" i="4"/>
  <c r="AI1468" i="4" s="1"/>
  <c r="AH1469" i="4"/>
  <c r="AI1469" i="4" s="1"/>
  <c r="AH1470" i="4"/>
  <c r="AI1470" i="4" s="1"/>
  <c r="AH1471" i="4"/>
  <c r="AI1471" i="4" s="1"/>
  <c r="AH1472" i="4"/>
  <c r="AI1472" i="4" s="1"/>
  <c r="AH1473" i="4"/>
  <c r="AI1473" i="4" s="1"/>
  <c r="AH1474" i="4"/>
  <c r="AI1474" i="4" s="1"/>
  <c r="AH1475" i="4"/>
  <c r="AI1475" i="4" s="1"/>
  <c r="AH1476" i="4"/>
  <c r="AI1476" i="4" s="1"/>
  <c r="AH1477" i="4"/>
  <c r="AI1477" i="4" s="1"/>
  <c r="AH1478" i="4"/>
  <c r="AI1478" i="4" s="1"/>
  <c r="AH1479" i="4"/>
  <c r="AI1479" i="4" s="1"/>
  <c r="AH1480" i="4"/>
  <c r="AI1480" i="4" s="1"/>
  <c r="AH1481" i="4"/>
  <c r="AI1481" i="4" s="1"/>
  <c r="AH1482" i="4"/>
  <c r="AI1482" i="4" s="1"/>
  <c r="AH1483" i="4"/>
  <c r="AI1483" i="4" s="1"/>
  <c r="AH1484" i="4"/>
  <c r="AI1484" i="4" s="1"/>
  <c r="AH1485" i="4"/>
  <c r="AI1485" i="4" s="1"/>
  <c r="AH1486" i="4"/>
  <c r="AI1486" i="4" s="1"/>
  <c r="AH1487" i="4"/>
  <c r="AI1487" i="4" s="1"/>
  <c r="AH1488" i="4"/>
  <c r="AI1488" i="4" s="1"/>
  <c r="AH1489" i="4"/>
  <c r="AI1489" i="4" s="1"/>
  <c r="AH1490" i="4"/>
  <c r="AI1490" i="4" s="1"/>
  <c r="AH1491" i="4"/>
  <c r="AI1491" i="4" s="1"/>
  <c r="AH1492" i="4"/>
  <c r="AI1492" i="4" s="1"/>
  <c r="AH1493" i="4"/>
  <c r="AI1493" i="4" s="1"/>
  <c r="AH1494" i="4"/>
  <c r="AI1494" i="4" s="1"/>
  <c r="AH1495" i="4"/>
  <c r="AI1495" i="4" s="1"/>
  <c r="AH1496" i="4"/>
  <c r="AI1496" i="4" s="1"/>
  <c r="AH1497" i="4"/>
  <c r="AI1497" i="4" s="1"/>
  <c r="AH1498" i="4"/>
  <c r="AI1498" i="4" s="1"/>
  <c r="AH1499" i="4"/>
  <c r="AI1499" i="4" s="1"/>
  <c r="AH1500" i="4"/>
  <c r="AI1500" i="4" s="1"/>
  <c r="AH1501" i="4"/>
  <c r="AI1501" i="4" s="1"/>
  <c r="AH1502" i="4"/>
  <c r="AI1502" i="4" s="1"/>
  <c r="AH1503" i="4"/>
  <c r="AI1503" i="4" s="1"/>
  <c r="AH1504" i="4"/>
  <c r="AI1504" i="4" s="1"/>
  <c r="AH1505" i="4"/>
  <c r="AI1505" i="4" s="1"/>
  <c r="AH1506" i="4"/>
  <c r="AI1506" i="4" s="1"/>
  <c r="AH1507" i="4"/>
  <c r="AI1507" i="4" s="1"/>
  <c r="AH1508" i="4"/>
  <c r="AI1508" i="4" s="1"/>
  <c r="AH1509" i="4"/>
  <c r="AI1509" i="4" s="1"/>
  <c r="AH1510" i="4"/>
  <c r="AI1510" i="4" s="1"/>
  <c r="AH1511" i="4"/>
  <c r="AI1511" i="4" s="1"/>
  <c r="AH1512" i="4"/>
  <c r="AI1512" i="4" s="1"/>
  <c r="AH1513" i="4"/>
  <c r="AI1513" i="4" s="1"/>
  <c r="AH1514" i="4"/>
  <c r="AI1514" i="4" s="1"/>
  <c r="AH1515" i="4"/>
  <c r="AI1515" i="4" s="1"/>
  <c r="AH1516" i="4"/>
  <c r="AI1516" i="4" s="1"/>
  <c r="AH1517" i="4"/>
  <c r="AI1517" i="4" s="1"/>
  <c r="AH1518" i="4"/>
  <c r="AI1518" i="4" s="1"/>
  <c r="AH1519" i="4"/>
  <c r="AI1519" i="4" s="1"/>
  <c r="AH1520" i="4"/>
  <c r="AI1520" i="4" s="1"/>
  <c r="AH1521" i="4"/>
  <c r="AI1521" i="4" s="1"/>
  <c r="AH1522" i="4"/>
  <c r="AI1522" i="4" s="1"/>
  <c r="AH1523" i="4"/>
  <c r="AI1523" i="4" s="1"/>
  <c r="AH1524" i="4"/>
  <c r="AI1524" i="4" s="1"/>
  <c r="AH1525" i="4"/>
  <c r="AI1525" i="4" s="1"/>
  <c r="AH1526" i="4"/>
  <c r="AI1526" i="4" s="1"/>
  <c r="AH1527" i="4"/>
  <c r="AI1527" i="4" s="1"/>
  <c r="AH1528" i="4"/>
  <c r="AI1528" i="4" s="1"/>
  <c r="AH1529" i="4"/>
  <c r="AI1529" i="4" s="1"/>
  <c r="AH1530" i="4"/>
  <c r="AI1530" i="4" s="1"/>
  <c r="AH1531" i="4"/>
  <c r="AI1531" i="4" s="1"/>
  <c r="AH1532" i="4"/>
  <c r="AI1532" i="4" s="1"/>
  <c r="AH1533" i="4"/>
  <c r="AI1533" i="4" s="1"/>
  <c r="AH1534" i="4"/>
  <c r="AI1534" i="4" s="1"/>
  <c r="AH1535" i="4"/>
  <c r="AI1535" i="4" s="1"/>
  <c r="AH1536" i="4"/>
  <c r="AI1536" i="4" s="1"/>
  <c r="AH1537" i="4"/>
  <c r="AI1537" i="4" s="1"/>
  <c r="AH1538" i="4"/>
  <c r="AI1538" i="4" s="1"/>
  <c r="AH1539" i="4"/>
  <c r="AI1539" i="4" s="1"/>
  <c r="AH1540" i="4"/>
  <c r="AI1540" i="4" s="1"/>
  <c r="AH1541" i="4"/>
  <c r="AI1541" i="4" s="1"/>
  <c r="AH1542" i="4"/>
  <c r="AI1542" i="4" s="1"/>
  <c r="AH1543" i="4"/>
  <c r="AI1543" i="4" s="1"/>
  <c r="AH1544" i="4"/>
  <c r="AI1544" i="4" s="1"/>
  <c r="AH1545" i="4"/>
  <c r="AI1545" i="4" s="1"/>
  <c r="AH1546" i="4"/>
  <c r="AI1546" i="4" s="1"/>
  <c r="AH1547" i="4"/>
  <c r="AI1547" i="4" s="1"/>
  <c r="AH1548" i="4"/>
  <c r="AI1548" i="4" s="1"/>
  <c r="AH1549" i="4"/>
  <c r="AI1549" i="4" s="1"/>
  <c r="AH1550" i="4"/>
  <c r="AI1550" i="4" s="1"/>
  <c r="AH1551" i="4"/>
  <c r="AI1551" i="4" s="1"/>
  <c r="AH1552" i="4"/>
  <c r="AI1552" i="4" s="1"/>
  <c r="AH1553" i="4"/>
  <c r="AI1553" i="4" s="1"/>
  <c r="AH1554" i="4"/>
  <c r="AI1554" i="4" s="1"/>
  <c r="AH1555" i="4"/>
  <c r="AI1555" i="4" s="1"/>
  <c r="AH1556" i="4"/>
  <c r="AI1556" i="4" s="1"/>
  <c r="AH1557" i="4"/>
  <c r="AI1557" i="4" s="1"/>
  <c r="AH1558" i="4"/>
  <c r="AI1558" i="4" s="1"/>
  <c r="AH1559" i="4"/>
  <c r="AI1559" i="4" s="1"/>
  <c r="AH1560" i="4"/>
  <c r="AI1560" i="4" s="1"/>
  <c r="AH1561" i="4"/>
  <c r="AI1561" i="4" s="1"/>
  <c r="AH1562" i="4"/>
  <c r="AI1562" i="4" s="1"/>
  <c r="AH1563" i="4"/>
  <c r="AI1563" i="4" s="1"/>
  <c r="AH1564" i="4"/>
  <c r="AI1564" i="4" s="1"/>
  <c r="AH1565" i="4"/>
  <c r="AI1565" i="4" s="1"/>
  <c r="AH1566" i="4"/>
  <c r="AI1566" i="4" s="1"/>
  <c r="AH1567" i="4"/>
  <c r="AI1567" i="4" s="1"/>
  <c r="AH1568" i="4"/>
  <c r="AI1568" i="4" s="1"/>
  <c r="AH1569" i="4"/>
  <c r="AI1569" i="4" s="1"/>
  <c r="AH1570" i="4"/>
  <c r="AI1570" i="4" s="1"/>
  <c r="AH1571" i="4"/>
  <c r="AI1571" i="4" s="1"/>
  <c r="AH1572" i="4"/>
  <c r="AI1572" i="4" s="1"/>
  <c r="AH1573" i="4"/>
  <c r="AI1573" i="4" s="1"/>
  <c r="AH1574" i="4"/>
  <c r="AI1574" i="4" s="1"/>
  <c r="AH1575" i="4"/>
  <c r="AI1575" i="4" s="1"/>
  <c r="AH1576" i="4"/>
  <c r="AI1576" i="4" s="1"/>
  <c r="AH1577" i="4"/>
  <c r="AI1577" i="4" s="1"/>
  <c r="AH1578" i="4"/>
  <c r="AI1578" i="4" s="1"/>
  <c r="AH1579" i="4"/>
  <c r="AI1579" i="4" s="1"/>
  <c r="AH1580" i="4"/>
  <c r="AI1580" i="4" s="1"/>
  <c r="AH1581" i="4"/>
  <c r="AI1581" i="4" s="1"/>
  <c r="AH1582" i="4"/>
  <c r="AI1582" i="4" s="1"/>
  <c r="AH1583" i="4"/>
  <c r="AI1583" i="4" s="1"/>
  <c r="AH1584" i="4"/>
  <c r="AI1584" i="4" s="1"/>
  <c r="AH1585" i="4"/>
  <c r="AI1585" i="4" s="1"/>
  <c r="AH1586" i="4"/>
  <c r="AI1586" i="4" s="1"/>
  <c r="AH1587" i="4"/>
  <c r="AI1587" i="4" s="1"/>
  <c r="AH1588" i="4"/>
  <c r="AI1588" i="4" s="1"/>
  <c r="AH1589" i="4"/>
  <c r="AI1589" i="4" s="1"/>
  <c r="AH1590" i="4"/>
  <c r="AI1590" i="4" s="1"/>
  <c r="AH1591" i="4"/>
  <c r="AI1591" i="4" s="1"/>
  <c r="AH1592" i="4"/>
  <c r="AI1592" i="4" s="1"/>
  <c r="AH1593" i="4"/>
  <c r="AI1593" i="4" s="1"/>
  <c r="AH1594" i="4"/>
  <c r="AI1594" i="4" s="1"/>
  <c r="AH1595" i="4"/>
  <c r="AI1595" i="4" s="1"/>
  <c r="AH1596" i="4"/>
  <c r="AI1596" i="4" s="1"/>
  <c r="AH1597" i="4"/>
  <c r="AI1597" i="4" s="1"/>
  <c r="AH1598" i="4"/>
  <c r="AI1598" i="4" s="1"/>
  <c r="AH1599" i="4"/>
  <c r="AI1599" i="4" s="1"/>
  <c r="AH1600" i="4"/>
  <c r="AI1600" i="4" s="1"/>
  <c r="AH1601" i="4"/>
  <c r="AI1601" i="4" s="1"/>
  <c r="AH1602" i="4"/>
  <c r="AI1602" i="4" s="1"/>
  <c r="AH1603" i="4"/>
  <c r="AI1603" i="4" s="1"/>
  <c r="AH1604" i="4"/>
  <c r="AI1604" i="4" s="1"/>
  <c r="AH1605" i="4"/>
  <c r="AI1605" i="4" s="1"/>
  <c r="AH1606" i="4"/>
  <c r="AI1606" i="4" s="1"/>
  <c r="AH1607" i="4"/>
  <c r="AI1607" i="4" s="1"/>
  <c r="AH1608" i="4"/>
  <c r="AI1608" i="4" s="1"/>
  <c r="AH1609" i="4"/>
  <c r="AI1609" i="4" s="1"/>
  <c r="AH1610" i="4"/>
  <c r="AI1610" i="4" s="1"/>
  <c r="AH1611" i="4"/>
  <c r="AI1611" i="4" s="1"/>
  <c r="AH1612" i="4"/>
  <c r="AI1612" i="4" s="1"/>
  <c r="AH1613" i="4"/>
  <c r="AI1613" i="4" s="1"/>
  <c r="AH1614" i="4"/>
  <c r="AI1614" i="4" s="1"/>
  <c r="AH1615" i="4"/>
  <c r="AI1615" i="4" s="1"/>
  <c r="AH1616" i="4"/>
  <c r="AI1616" i="4" s="1"/>
  <c r="AH1617" i="4"/>
  <c r="AI1617" i="4" s="1"/>
  <c r="AH1618" i="4"/>
  <c r="AI1618" i="4" s="1"/>
  <c r="AH1619" i="4"/>
  <c r="AI1619" i="4" s="1"/>
  <c r="AH1620" i="4"/>
  <c r="AI1620" i="4" s="1"/>
  <c r="AH1621" i="4"/>
  <c r="AI1621" i="4" s="1"/>
  <c r="AH1622" i="4"/>
  <c r="AI1622" i="4" s="1"/>
  <c r="AH1623" i="4"/>
  <c r="AI1623" i="4" s="1"/>
  <c r="AH1624" i="4"/>
  <c r="AI1624" i="4" s="1"/>
  <c r="AH1625" i="4"/>
  <c r="AI1625" i="4" s="1"/>
  <c r="AH1626" i="4"/>
  <c r="AI1626" i="4" s="1"/>
  <c r="AH1627" i="4"/>
  <c r="AI1627" i="4" s="1"/>
  <c r="AH1628" i="4"/>
  <c r="AI1628" i="4" s="1"/>
  <c r="AH1629" i="4"/>
  <c r="AI1629" i="4" s="1"/>
  <c r="AH1630" i="4"/>
  <c r="AI1630" i="4" s="1"/>
  <c r="AH1631" i="4"/>
  <c r="AI1631" i="4" s="1"/>
  <c r="AH1632" i="4"/>
  <c r="AI1632" i="4" s="1"/>
  <c r="AH1633" i="4"/>
  <c r="AI1633" i="4" s="1"/>
  <c r="AH1634" i="4"/>
  <c r="AI1634" i="4" s="1"/>
  <c r="AH1635" i="4"/>
  <c r="AI1635" i="4" s="1"/>
  <c r="AH1636" i="4"/>
  <c r="AI1636" i="4" s="1"/>
  <c r="AH1637" i="4"/>
  <c r="AI1637" i="4" s="1"/>
  <c r="AH1638" i="4"/>
  <c r="AI1638" i="4" s="1"/>
  <c r="AH1639" i="4"/>
  <c r="AI1639" i="4" s="1"/>
  <c r="AH1640" i="4"/>
  <c r="AI1640" i="4" s="1"/>
  <c r="AH1641" i="4"/>
  <c r="AI1641" i="4" s="1"/>
  <c r="AH1642" i="4"/>
  <c r="AI1642" i="4" s="1"/>
  <c r="AH1643" i="4"/>
  <c r="AI1643" i="4" s="1"/>
  <c r="AH1644" i="4"/>
  <c r="AI1644" i="4" s="1"/>
  <c r="AH1645" i="4"/>
  <c r="AI1645" i="4" s="1"/>
  <c r="AH1646" i="4"/>
  <c r="AI1646" i="4" s="1"/>
  <c r="AH1647" i="4"/>
  <c r="AI1647" i="4" s="1"/>
  <c r="AH1648" i="4"/>
  <c r="AI1648" i="4" s="1"/>
  <c r="AH1649" i="4"/>
  <c r="AI1649" i="4" s="1"/>
  <c r="AH1650" i="4"/>
  <c r="AI1650" i="4" s="1"/>
  <c r="AH1651" i="4"/>
  <c r="AI1651" i="4" s="1"/>
  <c r="AH1652" i="4"/>
  <c r="AI1652" i="4" s="1"/>
  <c r="AH1653" i="4"/>
  <c r="AI1653" i="4" s="1"/>
  <c r="AH1654" i="4"/>
  <c r="AI1654" i="4" s="1"/>
  <c r="AH1655" i="4"/>
  <c r="AI1655" i="4" s="1"/>
  <c r="AH1656" i="4"/>
  <c r="AI1656" i="4" s="1"/>
  <c r="AH1657" i="4"/>
  <c r="AI1657" i="4" s="1"/>
  <c r="AH1658" i="4"/>
  <c r="AI1658" i="4" s="1"/>
  <c r="AH1659" i="4"/>
  <c r="AI1659" i="4" s="1"/>
  <c r="AH1660" i="4"/>
  <c r="AI1660" i="4" s="1"/>
  <c r="AH1661" i="4"/>
  <c r="AI1661" i="4" s="1"/>
  <c r="AH1662" i="4"/>
  <c r="AI1662" i="4" s="1"/>
  <c r="AH1663" i="4"/>
  <c r="AI1663" i="4" s="1"/>
  <c r="AH1664" i="4"/>
  <c r="AI1664" i="4" s="1"/>
  <c r="AH1665" i="4"/>
  <c r="AI1665" i="4" s="1"/>
  <c r="AH1666" i="4"/>
  <c r="AI1666" i="4" s="1"/>
  <c r="AH1667" i="4"/>
  <c r="AI1667" i="4" s="1"/>
  <c r="AH1668" i="4"/>
  <c r="AI1668" i="4" s="1"/>
  <c r="AH1669" i="4"/>
  <c r="AI1669" i="4" s="1"/>
  <c r="AH1670" i="4"/>
  <c r="AI1670" i="4" s="1"/>
  <c r="AH1671" i="4"/>
  <c r="AI1671" i="4" s="1"/>
  <c r="AH1672" i="4"/>
  <c r="AI1672" i="4" s="1"/>
  <c r="AH1673" i="4"/>
  <c r="AI1673" i="4" s="1"/>
  <c r="AH1674" i="4"/>
  <c r="AI1674" i="4" s="1"/>
  <c r="AH1675" i="4"/>
  <c r="AI1675" i="4" s="1"/>
  <c r="AH1676" i="4"/>
  <c r="AI1676" i="4" s="1"/>
  <c r="AH1677" i="4"/>
  <c r="AI1677" i="4" s="1"/>
  <c r="AH1678" i="4"/>
  <c r="AI1678" i="4" s="1"/>
  <c r="AH1679" i="4"/>
  <c r="AI1679" i="4" s="1"/>
  <c r="AH1680" i="4"/>
  <c r="AI1680" i="4" s="1"/>
  <c r="AH1681" i="4"/>
  <c r="AI1681" i="4" s="1"/>
  <c r="AH1682" i="4"/>
  <c r="AI1682" i="4" s="1"/>
  <c r="AH1683" i="4"/>
  <c r="AI1683" i="4" s="1"/>
  <c r="AH1684" i="4"/>
  <c r="AI1684" i="4" s="1"/>
  <c r="AH1685" i="4"/>
  <c r="AI1685" i="4" s="1"/>
  <c r="AH1686" i="4"/>
  <c r="AI1686" i="4" s="1"/>
  <c r="AH1687" i="4"/>
  <c r="AI1687" i="4" s="1"/>
  <c r="AH1688" i="4"/>
  <c r="AI1688" i="4" s="1"/>
  <c r="AH1689" i="4"/>
  <c r="AI1689" i="4" s="1"/>
  <c r="AH1690" i="4"/>
  <c r="AI1690" i="4" s="1"/>
  <c r="AH1691" i="4"/>
  <c r="AI1691" i="4" s="1"/>
  <c r="AH1692" i="4"/>
  <c r="AI1692" i="4" s="1"/>
  <c r="AH1693" i="4"/>
  <c r="AI1693" i="4" s="1"/>
  <c r="AH1694" i="4"/>
  <c r="AI1694" i="4" s="1"/>
  <c r="AH1695" i="4"/>
  <c r="AI1695" i="4" s="1"/>
  <c r="AH1696" i="4"/>
  <c r="AI1696" i="4" s="1"/>
  <c r="AH1697" i="4"/>
  <c r="AI1697" i="4" s="1"/>
  <c r="AH1698" i="4"/>
  <c r="AI1698" i="4" s="1"/>
  <c r="AH1699" i="4"/>
  <c r="AI1699" i="4" s="1"/>
  <c r="AH1700" i="4"/>
  <c r="AI1700" i="4" s="1"/>
  <c r="AH1701" i="4"/>
  <c r="AI1701" i="4" s="1"/>
  <c r="AH1702" i="4"/>
  <c r="AI1702" i="4" s="1"/>
  <c r="AH1703" i="4"/>
  <c r="AI1703" i="4" s="1"/>
  <c r="AH1704" i="4"/>
  <c r="AI1704" i="4" s="1"/>
  <c r="AH1705" i="4"/>
  <c r="AI1705" i="4" s="1"/>
  <c r="AH1706" i="4"/>
  <c r="AI1706" i="4" s="1"/>
  <c r="AH1707" i="4"/>
  <c r="AI1707" i="4" s="1"/>
  <c r="AH1708" i="4"/>
  <c r="AI1708" i="4" s="1"/>
  <c r="AH1709" i="4"/>
  <c r="AI1709" i="4" s="1"/>
  <c r="AH1710" i="4"/>
  <c r="AI1710" i="4" s="1"/>
  <c r="AH1711" i="4"/>
  <c r="AI1711" i="4" s="1"/>
  <c r="AH1712" i="4"/>
  <c r="AI1712" i="4" s="1"/>
  <c r="AH1713" i="4"/>
  <c r="AI1713" i="4" s="1"/>
  <c r="AH1714" i="4"/>
  <c r="AI1714" i="4" s="1"/>
  <c r="AH1715" i="4"/>
  <c r="AI1715" i="4" s="1"/>
  <c r="AH1716" i="4"/>
  <c r="AI1716" i="4" s="1"/>
  <c r="AH1717" i="4"/>
  <c r="AI1717" i="4" s="1"/>
  <c r="AH1718" i="4"/>
  <c r="AI1718" i="4" s="1"/>
  <c r="AH1719" i="4"/>
  <c r="AI1719" i="4" s="1"/>
  <c r="AH1720" i="4"/>
  <c r="AI1720" i="4" s="1"/>
  <c r="AH1721" i="4"/>
  <c r="AI1721" i="4" s="1"/>
  <c r="AH1722" i="4"/>
  <c r="AI1722" i="4" s="1"/>
  <c r="AH1723" i="4"/>
  <c r="AI1723" i="4" s="1"/>
  <c r="AH1724" i="4"/>
  <c r="AI1724" i="4" s="1"/>
  <c r="AH1725" i="4"/>
  <c r="AI1725" i="4" s="1"/>
  <c r="AH1726" i="4"/>
  <c r="AI1726" i="4" s="1"/>
  <c r="AH1727" i="4"/>
  <c r="AI1727" i="4" s="1"/>
  <c r="AH1728" i="4"/>
  <c r="AI1728" i="4" s="1"/>
  <c r="AH1729" i="4"/>
  <c r="AI1729" i="4" s="1"/>
  <c r="AH1730" i="4"/>
  <c r="AI1730" i="4" s="1"/>
  <c r="AH1731" i="4"/>
  <c r="AI1731" i="4" s="1"/>
  <c r="AH1732" i="4"/>
  <c r="AI1732" i="4" s="1"/>
  <c r="AH1733" i="4"/>
  <c r="AI1733" i="4" s="1"/>
  <c r="AH1734" i="4"/>
  <c r="AI1734" i="4" s="1"/>
  <c r="AH1735" i="4"/>
  <c r="AI1735" i="4" s="1"/>
  <c r="AH1736" i="4"/>
  <c r="AI1736" i="4" s="1"/>
  <c r="AH1737" i="4"/>
  <c r="AI1737" i="4" s="1"/>
  <c r="AH1738" i="4"/>
  <c r="AI1738" i="4" s="1"/>
  <c r="AH1739" i="4"/>
  <c r="AI1739" i="4" s="1"/>
  <c r="AH1740" i="4"/>
  <c r="AI1740" i="4" s="1"/>
  <c r="AH1741" i="4"/>
  <c r="AI1741" i="4" s="1"/>
  <c r="AH1742" i="4"/>
  <c r="AI1742" i="4" s="1"/>
  <c r="AH1743" i="4"/>
  <c r="AI1743" i="4" s="1"/>
  <c r="AH1744" i="4"/>
  <c r="AI1744" i="4" s="1"/>
  <c r="AH1745" i="4"/>
  <c r="AI1745" i="4" s="1"/>
  <c r="AH1746" i="4"/>
  <c r="AI1746" i="4" s="1"/>
  <c r="AH1747" i="4"/>
  <c r="AI1747" i="4" s="1"/>
  <c r="AH1748" i="4"/>
  <c r="AI1748" i="4" s="1"/>
  <c r="AH1749" i="4"/>
  <c r="AI1749" i="4" s="1"/>
  <c r="AH1750" i="4"/>
  <c r="AI1750" i="4" s="1"/>
  <c r="AH1751" i="4"/>
  <c r="AI1751" i="4" s="1"/>
  <c r="AH1752" i="4"/>
  <c r="AI1752" i="4" s="1"/>
  <c r="AH1753" i="4"/>
  <c r="AI1753" i="4" s="1"/>
  <c r="AH1754" i="4"/>
  <c r="AI1754" i="4" s="1"/>
  <c r="AH1755" i="4"/>
  <c r="AI1755" i="4" s="1"/>
  <c r="AH1756" i="4"/>
  <c r="AI1756" i="4" s="1"/>
  <c r="AH1757" i="4"/>
  <c r="AI1757" i="4" s="1"/>
  <c r="AH1758" i="4"/>
  <c r="AI1758" i="4" s="1"/>
  <c r="AH1759" i="4"/>
  <c r="AI1759" i="4" s="1"/>
  <c r="AH1760" i="4"/>
  <c r="AI1760" i="4" s="1"/>
  <c r="AH1761" i="4"/>
  <c r="AI1761" i="4" s="1"/>
  <c r="AH1762" i="4"/>
  <c r="AI1762" i="4" s="1"/>
  <c r="AH1763" i="4"/>
  <c r="AI1763" i="4" s="1"/>
  <c r="AH1764" i="4"/>
  <c r="AI1764" i="4" s="1"/>
  <c r="AH1765" i="4"/>
  <c r="AI1765" i="4" s="1"/>
  <c r="AH1766" i="4"/>
  <c r="AI1766" i="4" s="1"/>
  <c r="AH1767" i="4"/>
  <c r="AI1767" i="4" s="1"/>
  <c r="AH1768" i="4"/>
  <c r="AI1768" i="4" s="1"/>
  <c r="AH1769" i="4"/>
  <c r="AI1769" i="4" s="1"/>
  <c r="AH1770" i="4"/>
  <c r="AI1770" i="4" s="1"/>
  <c r="AH1771" i="4"/>
  <c r="AI1771" i="4" s="1"/>
  <c r="AH1772" i="4"/>
  <c r="AI1772" i="4" s="1"/>
  <c r="AH1773" i="4"/>
  <c r="AI1773" i="4" s="1"/>
  <c r="AH1774" i="4"/>
  <c r="AI1774" i="4" s="1"/>
  <c r="AH1775" i="4"/>
  <c r="AI1775" i="4" s="1"/>
  <c r="AH1776" i="4"/>
  <c r="AI1776" i="4" s="1"/>
  <c r="AH1777" i="4"/>
  <c r="AI1777" i="4" s="1"/>
  <c r="AH1778" i="4"/>
  <c r="AI1778" i="4" s="1"/>
  <c r="AH1779" i="4"/>
  <c r="AI1779" i="4" s="1"/>
  <c r="AH1780" i="4"/>
  <c r="AI1780" i="4" s="1"/>
  <c r="AH1781" i="4"/>
  <c r="AI1781" i="4" s="1"/>
  <c r="AH1782" i="4"/>
  <c r="AI1782" i="4" s="1"/>
  <c r="AH1783" i="4"/>
  <c r="AI1783" i="4" s="1"/>
  <c r="AH1784" i="4"/>
  <c r="AI1784" i="4" s="1"/>
  <c r="AH1785" i="4"/>
  <c r="AI1785" i="4" s="1"/>
  <c r="AH1786" i="4"/>
  <c r="AI1786" i="4" s="1"/>
  <c r="AH1787" i="4"/>
  <c r="AI1787" i="4" s="1"/>
  <c r="AH1788" i="4"/>
  <c r="AI1788" i="4" s="1"/>
  <c r="AH1789" i="4"/>
  <c r="AI1789" i="4" s="1"/>
  <c r="AH1790" i="4"/>
  <c r="AI1790" i="4" s="1"/>
  <c r="AH1791" i="4"/>
  <c r="AI1791" i="4" s="1"/>
  <c r="AH1792" i="4"/>
  <c r="AI1792" i="4" s="1"/>
  <c r="AH1793" i="4"/>
  <c r="AI1793" i="4" s="1"/>
  <c r="AH1794" i="4"/>
  <c r="AI1794" i="4" s="1"/>
  <c r="AH1795" i="4"/>
  <c r="AI1795" i="4" s="1"/>
  <c r="AH1796" i="4"/>
  <c r="AI1796" i="4" s="1"/>
  <c r="AH1797" i="4"/>
  <c r="AI1797" i="4" s="1"/>
  <c r="AH1798" i="4"/>
  <c r="AI1798" i="4" s="1"/>
  <c r="AH1799" i="4"/>
  <c r="AI1799" i="4" s="1"/>
  <c r="AH1800" i="4"/>
  <c r="AI1800" i="4" s="1"/>
  <c r="AH1801" i="4"/>
  <c r="AI1801" i="4" s="1"/>
  <c r="AH1802" i="4"/>
  <c r="AI1802" i="4" s="1"/>
  <c r="AH1803" i="4"/>
  <c r="AI1803" i="4" s="1"/>
  <c r="AH1804" i="4"/>
  <c r="AI1804" i="4" s="1"/>
  <c r="AH1805" i="4"/>
  <c r="AI1805" i="4" s="1"/>
  <c r="AH1806" i="4"/>
  <c r="AI1806" i="4" s="1"/>
  <c r="AH1807" i="4"/>
  <c r="AI1807" i="4" s="1"/>
  <c r="AH1808" i="4"/>
  <c r="AI1808" i="4" s="1"/>
  <c r="AH1809" i="4"/>
  <c r="AI1809" i="4" s="1"/>
  <c r="AH1810" i="4"/>
  <c r="AI1810" i="4" s="1"/>
  <c r="AH1811" i="4"/>
  <c r="AI1811" i="4" s="1"/>
  <c r="AH1812" i="4"/>
  <c r="AI1812" i="4" s="1"/>
  <c r="AH1813" i="4"/>
  <c r="AI1813" i="4" s="1"/>
  <c r="AH1814" i="4"/>
  <c r="AI1814" i="4" s="1"/>
  <c r="AH1815" i="4"/>
  <c r="AI1815" i="4" s="1"/>
  <c r="AH1816" i="4"/>
  <c r="AI1816" i="4" s="1"/>
  <c r="AH1817" i="4"/>
  <c r="AI1817" i="4" s="1"/>
  <c r="AH1818" i="4"/>
  <c r="AI1818" i="4" s="1"/>
  <c r="AH1819" i="4"/>
  <c r="AI1819" i="4" s="1"/>
  <c r="AH1820" i="4"/>
  <c r="AI1820" i="4" s="1"/>
  <c r="AH1821" i="4"/>
  <c r="AI1821" i="4" s="1"/>
  <c r="AH1822" i="4"/>
  <c r="AI1822" i="4" s="1"/>
  <c r="AH1823" i="4"/>
  <c r="AI1823" i="4" s="1"/>
  <c r="AH1824" i="4"/>
  <c r="AI1824" i="4" s="1"/>
  <c r="AH1825" i="4"/>
  <c r="AI1825" i="4" s="1"/>
  <c r="AH1826" i="4"/>
  <c r="AI1826" i="4" s="1"/>
  <c r="AH1827" i="4"/>
  <c r="AI1827" i="4" s="1"/>
  <c r="AH1828" i="4"/>
  <c r="AI1828" i="4" s="1"/>
  <c r="AH1829" i="4"/>
  <c r="AI1829" i="4" s="1"/>
  <c r="AH1830" i="4"/>
  <c r="AI1830" i="4" s="1"/>
  <c r="AH1831" i="4"/>
  <c r="AI1831" i="4" s="1"/>
  <c r="AH1832" i="4"/>
  <c r="AI1832" i="4" s="1"/>
  <c r="AH1833" i="4"/>
  <c r="AI1833" i="4" s="1"/>
  <c r="AH1834" i="4"/>
  <c r="AI1834" i="4" s="1"/>
  <c r="AH1835" i="4"/>
  <c r="AI1835" i="4" s="1"/>
  <c r="AH1836" i="4"/>
  <c r="AI1836" i="4" s="1"/>
  <c r="AH1837" i="4"/>
  <c r="AI1837" i="4" s="1"/>
  <c r="AH1838" i="4"/>
  <c r="AI1838" i="4" s="1"/>
  <c r="AH1839" i="4"/>
  <c r="AI1839" i="4" s="1"/>
  <c r="AH1840" i="4"/>
  <c r="AI1840" i="4" s="1"/>
  <c r="AH1841" i="4"/>
  <c r="AI1841" i="4" s="1"/>
  <c r="AH1842" i="4"/>
  <c r="AI1842" i="4" s="1"/>
  <c r="AH1843" i="4"/>
  <c r="AI1843" i="4" s="1"/>
  <c r="AH1844" i="4"/>
  <c r="AI1844" i="4" s="1"/>
  <c r="AH1845" i="4"/>
  <c r="AI1845" i="4" s="1"/>
  <c r="AH1846" i="4"/>
  <c r="AI1846" i="4" s="1"/>
  <c r="AH1847" i="4"/>
  <c r="AI1847" i="4" s="1"/>
  <c r="AH1848" i="4"/>
  <c r="AI1848" i="4" s="1"/>
  <c r="AH1849" i="4"/>
  <c r="AI1849" i="4" s="1"/>
  <c r="AH1850" i="4"/>
  <c r="AI1850" i="4" s="1"/>
  <c r="AH1851" i="4"/>
  <c r="AI1851" i="4" s="1"/>
  <c r="AH1852" i="4"/>
  <c r="AI1852" i="4" s="1"/>
  <c r="AH1853" i="4"/>
  <c r="AI1853" i="4" s="1"/>
  <c r="AH1854" i="4"/>
  <c r="AI1854" i="4" s="1"/>
  <c r="AH1855" i="4"/>
  <c r="AI1855" i="4" s="1"/>
  <c r="AH1856" i="4"/>
  <c r="AI1856" i="4" s="1"/>
  <c r="AH1857" i="4"/>
  <c r="AI1857" i="4" s="1"/>
  <c r="AH1858" i="4"/>
  <c r="AI1858" i="4" s="1"/>
  <c r="AH1859" i="4"/>
  <c r="AI1859" i="4" s="1"/>
  <c r="AH1860" i="4"/>
  <c r="AI1860" i="4" s="1"/>
  <c r="AH1861" i="4"/>
  <c r="AI1861" i="4" s="1"/>
  <c r="AH1862" i="4"/>
  <c r="AI1862" i="4" s="1"/>
  <c r="AH1863" i="4"/>
  <c r="AI1863" i="4" s="1"/>
  <c r="AH1864" i="4"/>
  <c r="AI1864" i="4" s="1"/>
  <c r="AH1865" i="4"/>
  <c r="AI1865" i="4" s="1"/>
  <c r="AH1866" i="4"/>
  <c r="AI1866" i="4" s="1"/>
  <c r="AH1867" i="4"/>
  <c r="AI1867" i="4" s="1"/>
  <c r="AH1868" i="4"/>
  <c r="AI1868" i="4" s="1"/>
  <c r="AH1869" i="4"/>
  <c r="AI1869" i="4" s="1"/>
  <c r="AH1870" i="4"/>
  <c r="AI1870" i="4" s="1"/>
  <c r="AH1871" i="4"/>
  <c r="AI1871" i="4" s="1"/>
  <c r="AH1872" i="4"/>
  <c r="AI1872" i="4" s="1"/>
  <c r="AH1873" i="4"/>
  <c r="AI1873" i="4" s="1"/>
  <c r="AH1874" i="4"/>
  <c r="AI1874" i="4" s="1"/>
  <c r="AH1875" i="4"/>
  <c r="AI1875" i="4" s="1"/>
  <c r="AH1876" i="4"/>
  <c r="AI1876" i="4" s="1"/>
  <c r="AH1877" i="4"/>
  <c r="AI1877" i="4" s="1"/>
  <c r="AH1878" i="4"/>
  <c r="AI1878" i="4" s="1"/>
  <c r="AH1879" i="4"/>
  <c r="AI1879" i="4" s="1"/>
  <c r="AH1880" i="4"/>
  <c r="AI1880" i="4" s="1"/>
  <c r="AH1881" i="4"/>
  <c r="AI1881" i="4" s="1"/>
  <c r="AH1882" i="4"/>
  <c r="AI1882" i="4" s="1"/>
  <c r="AH1883" i="4"/>
  <c r="AI1883" i="4" s="1"/>
  <c r="AH1884" i="4"/>
  <c r="AI1884" i="4" s="1"/>
  <c r="AH1885" i="4"/>
  <c r="AI1885" i="4" s="1"/>
  <c r="AH1886" i="4"/>
  <c r="AI1886" i="4" s="1"/>
  <c r="AH1887" i="4"/>
  <c r="AI1887" i="4" s="1"/>
  <c r="AH1888" i="4"/>
  <c r="AI1888" i="4" s="1"/>
  <c r="AH1889" i="4"/>
  <c r="AI1889" i="4" s="1"/>
  <c r="AH1890" i="4"/>
  <c r="AI1890" i="4" s="1"/>
  <c r="AH1891" i="4"/>
  <c r="AI1891" i="4" s="1"/>
  <c r="AH1892" i="4"/>
  <c r="AI1892" i="4" s="1"/>
  <c r="AH1893" i="4"/>
  <c r="AI1893" i="4" s="1"/>
  <c r="AH1894" i="4"/>
  <c r="AI1894" i="4" s="1"/>
  <c r="AH1895" i="4"/>
  <c r="AI1895" i="4" s="1"/>
  <c r="AH1896" i="4"/>
  <c r="AI1896" i="4" s="1"/>
  <c r="AH1897" i="4"/>
  <c r="AI1897" i="4" s="1"/>
  <c r="AH1898" i="4"/>
  <c r="AI1898" i="4" s="1"/>
  <c r="AH1899" i="4"/>
  <c r="AI1899" i="4" s="1"/>
  <c r="AH1900" i="4"/>
  <c r="AI1900" i="4" s="1"/>
  <c r="AH1901" i="4"/>
  <c r="AI1901" i="4" s="1"/>
  <c r="AH1902" i="4"/>
  <c r="AI1902" i="4" s="1"/>
  <c r="AH1903" i="4"/>
  <c r="AI1903" i="4" s="1"/>
  <c r="AH1904" i="4"/>
  <c r="AI1904" i="4" s="1"/>
  <c r="AH1905" i="4"/>
  <c r="AI1905" i="4" s="1"/>
  <c r="AH1906" i="4"/>
  <c r="AI1906" i="4" s="1"/>
  <c r="AH1907" i="4"/>
  <c r="AI1907" i="4" s="1"/>
  <c r="AH1908" i="4"/>
  <c r="AI1908" i="4" s="1"/>
  <c r="AH1909" i="4"/>
  <c r="AI1909" i="4" s="1"/>
  <c r="AH1910" i="4"/>
  <c r="AI1910" i="4" s="1"/>
  <c r="AH1911" i="4"/>
  <c r="AI1911" i="4" s="1"/>
  <c r="AH1912" i="4"/>
  <c r="AI1912" i="4" s="1"/>
  <c r="AH1913" i="4"/>
  <c r="AI1913" i="4" s="1"/>
  <c r="AH1914" i="4"/>
  <c r="AI1914" i="4" s="1"/>
  <c r="AH1915" i="4"/>
  <c r="AI1915" i="4" s="1"/>
  <c r="AH1916" i="4"/>
  <c r="AI1916" i="4" s="1"/>
  <c r="AH1917" i="4"/>
  <c r="AI1917" i="4" s="1"/>
  <c r="AH1918" i="4"/>
  <c r="AI1918" i="4" s="1"/>
  <c r="AH1919" i="4"/>
  <c r="AI1919" i="4" s="1"/>
  <c r="AH1920" i="4"/>
  <c r="AI1920" i="4" s="1"/>
  <c r="AH1921" i="4"/>
  <c r="AI1921" i="4" s="1"/>
  <c r="AH1922" i="4"/>
  <c r="AI1922" i="4" s="1"/>
  <c r="AH1923" i="4"/>
  <c r="AI1923" i="4" s="1"/>
  <c r="AH1924" i="4"/>
  <c r="AI1924" i="4" s="1"/>
  <c r="AH1925" i="4"/>
  <c r="AI1925" i="4" s="1"/>
  <c r="AH1926" i="4"/>
  <c r="AI1926" i="4" s="1"/>
  <c r="AH1927" i="4"/>
  <c r="AI1927" i="4" s="1"/>
  <c r="AH1928" i="4"/>
  <c r="AI1928" i="4" s="1"/>
  <c r="AH1929" i="4"/>
  <c r="AI1929" i="4" s="1"/>
  <c r="AH1930" i="4"/>
  <c r="AI1930" i="4" s="1"/>
  <c r="AH1931" i="4"/>
  <c r="AI1931" i="4" s="1"/>
  <c r="AH1932" i="4"/>
  <c r="AI1932" i="4" s="1"/>
  <c r="AH1933" i="4"/>
  <c r="AI1933" i="4" s="1"/>
  <c r="AH1934" i="4"/>
  <c r="AI1934" i="4" s="1"/>
  <c r="AH1935" i="4"/>
  <c r="AI1935" i="4" s="1"/>
  <c r="AH1936" i="4"/>
  <c r="AI1936" i="4" s="1"/>
  <c r="AH1937" i="4"/>
  <c r="AI1937" i="4" s="1"/>
  <c r="AH1938" i="4"/>
  <c r="AI1938" i="4" s="1"/>
  <c r="AH1939" i="4"/>
  <c r="AI1939" i="4" s="1"/>
  <c r="AH1940" i="4"/>
  <c r="AI1940" i="4" s="1"/>
  <c r="AH1941" i="4"/>
  <c r="AI1941" i="4" s="1"/>
  <c r="AH1942" i="4"/>
  <c r="AI1942" i="4" s="1"/>
  <c r="AH1943" i="4"/>
  <c r="AI1943" i="4" s="1"/>
  <c r="AH1944" i="4"/>
  <c r="AI1944" i="4" s="1"/>
  <c r="AH1945" i="4"/>
  <c r="AI1945" i="4" s="1"/>
  <c r="AH1946" i="4"/>
  <c r="AI1946" i="4" s="1"/>
  <c r="AH1947" i="4"/>
  <c r="AI1947" i="4" s="1"/>
  <c r="AH1948" i="4"/>
  <c r="AI1948" i="4" s="1"/>
  <c r="AH1949" i="4"/>
  <c r="AI1949" i="4" s="1"/>
  <c r="AH1950" i="4"/>
  <c r="AI1950" i="4" s="1"/>
  <c r="AH1951" i="4"/>
  <c r="AI1951" i="4" s="1"/>
  <c r="AH1952" i="4"/>
  <c r="AI1952" i="4" s="1"/>
  <c r="AH1953" i="4"/>
  <c r="AI1953" i="4" s="1"/>
  <c r="AH1954" i="4"/>
  <c r="AI1954" i="4" s="1"/>
  <c r="AH1955" i="4"/>
  <c r="AI1955" i="4" s="1"/>
  <c r="AH1956" i="4"/>
  <c r="AI1956" i="4" s="1"/>
  <c r="AH1957" i="4"/>
  <c r="AI1957" i="4" s="1"/>
  <c r="AH1958" i="4"/>
  <c r="AI1958" i="4" s="1"/>
  <c r="AH1959" i="4"/>
  <c r="AI1959" i="4" s="1"/>
  <c r="AH1960" i="4"/>
  <c r="AI1960" i="4" s="1"/>
  <c r="AH1961" i="4"/>
  <c r="AI1961" i="4" s="1"/>
  <c r="AH1962" i="4"/>
  <c r="AI1962" i="4" s="1"/>
  <c r="AH1963" i="4"/>
  <c r="AI1963" i="4" s="1"/>
  <c r="AH1964" i="4"/>
  <c r="AI1964" i="4" s="1"/>
  <c r="AH1965" i="4"/>
  <c r="AI1965" i="4" s="1"/>
  <c r="AH1966" i="4"/>
  <c r="AI1966" i="4" s="1"/>
  <c r="AH1967" i="4"/>
  <c r="AI1967" i="4" s="1"/>
  <c r="AH1968" i="4"/>
  <c r="AI1968" i="4" s="1"/>
  <c r="AH1969" i="4"/>
  <c r="AI1969" i="4" s="1"/>
  <c r="AH1970" i="4"/>
  <c r="AI1970" i="4" s="1"/>
  <c r="AH1971" i="4"/>
  <c r="AI1971" i="4" s="1"/>
  <c r="AH1972" i="4"/>
  <c r="AI1972" i="4" s="1"/>
  <c r="AH1973" i="4"/>
  <c r="AI1973" i="4" s="1"/>
  <c r="AH1974" i="4"/>
  <c r="AI1974" i="4" s="1"/>
  <c r="AH1975" i="4"/>
  <c r="AI1975" i="4" s="1"/>
  <c r="AH1976" i="4"/>
  <c r="AI1976" i="4" s="1"/>
  <c r="AH1977" i="4"/>
  <c r="AI1977" i="4" s="1"/>
  <c r="AH1978" i="4"/>
  <c r="AI1978" i="4" s="1"/>
  <c r="AH1979" i="4"/>
  <c r="AI1979" i="4" s="1"/>
  <c r="AH1980" i="4"/>
  <c r="AI1980" i="4" s="1"/>
  <c r="AH1981" i="4"/>
  <c r="AI1981" i="4" s="1"/>
  <c r="AH1982" i="4"/>
  <c r="AI1982" i="4" s="1"/>
  <c r="AH1983" i="4"/>
  <c r="AI1983" i="4" s="1"/>
  <c r="AH1984" i="4"/>
  <c r="AI1984" i="4" s="1"/>
  <c r="AH1985" i="4"/>
  <c r="AI1985" i="4" s="1"/>
  <c r="AH1986" i="4"/>
  <c r="AI1986" i="4" s="1"/>
  <c r="AH1987" i="4"/>
  <c r="AI1987" i="4" s="1"/>
  <c r="AH1988" i="4"/>
  <c r="AI1988" i="4" s="1"/>
  <c r="AH1989" i="4"/>
  <c r="AI1989" i="4" s="1"/>
  <c r="AH1990" i="4"/>
  <c r="AI1990" i="4" s="1"/>
  <c r="AH1991" i="4"/>
  <c r="AI1991" i="4" s="1"/>
  <c r="AH1992" i="4"/>
  <c r="AI1992" i="4" s="1"/>
  <c r="AH1993" i="4"/>
  <c r="AI1993" i="4" s="1"/>
  <c r="AH1994" i="4"/>
  <c r="AI1994" i="4" s="1"/>
  <c r="AH1995" i="4"/>
  <c r="AI1995" i="4" s="1"/>
  <c r="AH1996" i="4"/>
  <c r="AI1996" i="4" s="1"/>
  <c r="AH1997" i="4"/>
  <c r="AI1997" i="4" s="1"/>
  <c r="AH1998" i="4"/>
  <c r="AI1998" i="4" s="1"/>
  <c r="AH1999" i="4"/>
  <c r="AI1999" i="4" s="1"/>
  <c r="AH2000" i="4"/>
  <c r="AI2000" i="4" s="1"/>
  <c r="AH2001" i="4"/>
  <c r="AI2001" i="4" s="1"/>
  <c r="AH2002" i="4"/>
  <c r="AI2002" i="4" s="1"/>
  <c r="AH2003" i="4"/>
  <c r="AI2003" i="4" s="1"/>
  <c r="AH2004" i="4"/>
  <c r="AI2004" i="4" s="1"/>
  <c r="AH2005" i="4"/>
  <c r="AI2005" i="4" s="1"/>
  <c r="AH2006" i="4"/>
  <c r="AI2006" i="4" s="1"/>
  <c r="AH2007" i="4"/>
  <c r="AI2007" i="4" s="1"/>
  <c r="AH2008" i="4"/>
  <c r="AI2008" i="4" s="1"/>
  <c r="AH2009" i="4"/>
  <c r="AI2009" i="4" s="1"/>
  <c r="AH2010" i="4"/>
  <c r="AI2010" i="4" s="1"/>
  <c r="AH2011" i="4"/>
  <c r="AI2011" i="4" s="1"/>
  <c r="AH2012" i="4"/>
  <c r="AI2012" i="4" s="1"/>
  <c r="AH2013" i="4"/>
  <c r="AI2013" i="4" s="1"/>
  <c r="AH2014" i="4"/>
  <c r="AI2014" i="4" s="1"/>
  <c r="AH2015" i="4"/>
  <c r="AI2015" i="4" s="1"/>
  <c r="AH2016" i="4"/>
  <c r="AI2016" i="4" s="1"/>
  <c r="AH2017" i="4"/>
  <c r="AI2017" i="4" s="1"/>
  <c r="AH2018" i="4"/>
  <c r="AI2018" i="4" s="1"/>
  <c r="AH2019" i="4"/>
  <c r="AI2019" i="4" s="1"/>
  <c r="AH2020" i="4"/>
  <c r="AI2020" i="4" s="1"/>
  <c r="AH2021" i="4"/>
  <c r="AI2021" i="4" s="1"/>
  <c r="AH2022" i="4"/>
  <c r="AI2022" i="4" s="1"/>
  <c r="AH2023" i="4"/>
  <c r="AI2023" i="4" s="1"/>
  <c r="AH2024" i="4"/>
  <c r="AI2024" i="4" s="1"/>
  <c r="AH2025" i="4"/>
  <c r="AI2025" i="4" s="1"/>
  <c r="AH2026" i="4"/>
  <c r="AI2026" i="4" s="1"/>
  <c r="AH2027" i="4"/>
  <c r="AI2027" i="4" s="1"/>
  <c r="AH2028" i="4"/>
  <c r="AI2028" i="4" s="1"/>
  <c r="AH2029" i="4"/>
  <c r="AI2029" i="4" s="1"/>
  <c r="AH2030" i="4"/>
  <c r="AI2030" i="4" s="1"/>
  <c r="AH2031" i="4"/>
  <c r="AI2031" i="4" s="1"/>
  <c r="AH2032" i="4"/>
  <c r="AI2032" i="4" s="1"/>
  <c r="AH2033" i="4"/>
  <c r="AI2033" i="4" s="1"/>
  <c r="AH2034" i="4"/>
  <c r="AI2034" i="4" s="1"/>
  <c r="AH2035" i="4"/>
  <c r="AI2035" i="4" s="1"/>
  <c r="AH2036" i="4"/>
  <c r="AI2036" i="4" s="1"/>
  <c r="AH2037" i="4"/>
  <c r="AI2037" i="4" s="1"/>
  <c r="AH2038" i="4"/>
  <c r="AI2038" i="4" s="1"/>
  <c r="AH2039" i="4"/>
  <c r="AI2039" i="4" s="1"/>
  <c r="AH2040" i="4"/>
  <c r="AI2040" i="4" s="1"/>
  <c r="AH2041" i="4"/>
  <c r="AI2041" i="4" s="1"/>
  <c r="AH2042" i="4"/>
  <c r="AI2042" i="4" s="1"/>
  <c r="AH2043" i="4"/>
  <c r="AI2043" i="4" s="1"/>
  <c r="AH2044" i="4"/>
  <c r="AI2044" i="4" s="1"/>
  <c r="AH2045" i="4"/>
  <c r="AI2045" i="4" s="1"/>
  <c r="AH2046" i="4"/>
  <c r="AI2046" i="4" s="1"/>
  <c r="AH2047" i="4"/>
  <c r="AI2047" i="4" s="1"/>
  <c r="AH2048" i="4"/>
  <c r="AI2048" i="4" s="1"/>
  <c r="AH2049" i="4"/>
  <c r="AI2049" i="4" s="1"/>
  <c r="AH2050" i="4"/>
  <c r="AI2050" i="4" s="1"/>
  <c r="AH2051" i="4"/>
  <c r="AI2051" i="4" s="1"/>
  <c r="AH2052" i="4"/>
  <c r="AI2052" i="4" s="1"/>
  <c r="AH2053" i="4"/>
  <c r="AI2053" i="4" s="1"/>
  <c r="AH2054" i="4"/>
  <c r="AI2054" i="4" s="1"/>
  <c r="AH2055" i="4"/>
  <c r="AI2055" i="4" s="1"/>
  <c r="AH2056" i="4"/>
  <c r="AI2056" i="4" s="1"/>
  <c r="AH2057" i="4"/>
  <c r="AI2057" i="4" s="1"/>
  <c r="AH2058" i="4"/>
  <c r="AI2058" i="4" s="1"/>
  <c r="AH2059" i="4"/>
  <c r="AI2059" i="4" s="1"/>
  <c r="AH2060" i="4"/>
  <c r="AI2060" i="4" s="1"/>
  <c r="AH2061" i="4"/>
  <c r="AI2061" i="4" s="1"/>
  <c r="AH2062" i="4"/>
  <c r="AI2062" i="4" s="1"/>
  <c r="AH2063" i="4"/>
  <c r="AI2063" i="4" s="1"/>
  <c r="AH2064" i="4"/>
  <c r="AI2064" i="4" s="1"/>
  <c r="AH2065" i="4"/>
  <c r="AI2065" i="4" s="1"/>
  <c r="AH2066" i="4"/>
  <c r="AI2066" i="4" s="1"/>
  <c r="AH2067" i="4"/>
  <c r="AI2067" i="4" s="1"/>
  <c r="AH2068" i="4"/>
  <c r="AI2068" i="4" s="1"/>
  <c r="AH2069" i="4"/>
  <c r="AI2069" i="4" s="1"/>
  <c r="AH2070" i="4"/>
  <c r="AI2070" i="4" s="1"/>
  <c r="AH2071" i="4"/>
  <c r="AI2071" i="4" s="1"/>
  <c r="AH2072" i="4"/>
  <c r="AI2072" i="4" s="1"/>
  <c r="AH2073" i="4"/>
  <c r="AI2073" i="4" s="1"/>
  <c r="AH2074" i="4"/>
  <c r="AI2074" i="4" s="1"/>
  <c r="AH2075" i="4"/>
  <c r="AI2075" i="4" s="1"/>
  <c r="AH2076" i="4"/>
  <c r="AI2076" i="4" s="1"/>
  <c r="AH2077" i="4"/>
  <c r="AI2077" i="4" s="1"/>
  <c r="AH2078" i="4"/>
  <c r="AI2078" i="4" s="1"/>
  <c r="AH2079" i="4"/>
  <c r="AI2079" i="4" s="1"/>
  <c r="AH2080" i="4"/>
  <c r="AI2080" i="4" s="1"/>
  <c r="AH2081" i="4"/>
  <c r="AI2081" i="4" s="1"/>
  <c r="AH2082" i="4"/>
  <c r="AI2082" i="4" s="1"/>
  <c r="AH2083" i="4"/>
  <c r="AI2083" i="4" s="1"/>
  <c r="AH2084" i="4"/>
  <c r="AI2084" i="4" s="1"/>
  <c r="AH2085" i="4"/>
  <c r="AI2085" i="4" s="1"/>
  <c r="AH2086" i="4"/>
  <c r="AI2086" i="4" s="1"/>
  <c r="AH2087" i="4"/>
  <c r="AI2087" i="4" s="1"/>
  <c r="AH2088" i="4"/>
  <c r="AI2088" i="4" s="1"/>
  <c r="AH2089" i="4"/>
  <c r="AI2089" i="4" s="1"/>
  <c r="AH2090" i="4"/>
  <c r="AI2090" i="4" s="1"/>
  <c r="AH2091" i="4"/>
  <c r="AI2091" i="4" s="1"/>
  <c r="AH2092" i="4"/>
  <c r="AI2092" i="4" s="1"/>
  <c r="AH2093" i="4"/>
  <c r="AI2093" i="4" s="1"/>
  <c r="AH2094" i="4"/>
  <c r="AI2094" i="4" s="1"/>
  <c r="AH2095" i="4"/>
  <c r="AI2095" i="4" s="1"/>
  <c r="AH2096" i="4"/>
  <c r="AI2096" i="4" s="1"/>
  <c r="AH2097" i="4"/>
  <c r="AI2097" i="4" s="1"/>
  <c r="AH2098" i="4"/>
  <c r="AI2098" i="4" s="1"/>
  <c r="AH2099" i="4"/>
  <c r="AI2099" i="4" s="1"/>
  <c r="AH2100" i="4"/>
  <c r="AI2100" i="4" s="1"/>
  <c r="AH2101" i="4"/>
  <c r="AI2101" i="4" s="1"/>
  <c r="AH2102" i="4"/>
  <c r="AI2102" i="4" s="1"/>
  <c r="AH2103" i="4"/>
  <c r="AI2103" i="4" s="1"/>
  <c r="AH2104" i="4"/>
  <c r="AI2104" i="4" s="1"/>
  <c r="AH2105" i="4"/>
  <c r="AI2105" i="4" s="1"/>
  <c r="AH2106" i="4"/>
  <c r="AI2106" i="4" s="1"/>
  <c r="AH2107" i="4"/>
  <c r="AI2107" i="4" s="1"/>
  <c r="AH2108" i="4"/>
  <c r="AI2108" i="4" s="1"/>
  <c r="AH2109" i="4"/>
  <c r="AI2109" i="4" s="1"/>
  <c r="AH2110" i="4"/>
  <c r="AI2110" i="4" s="1"/>
  <c r="AH2111" i="4"/>
  <c r="AI2111" i="4" s="1"/>
  <c r="AH2112" i="4"/>
  <c r="AI2112" i="4" s="1"/>
  <c r="AH2113" i="4"/>
  <c r="AI2113" i="4" s="1"/>
  <c r="AH2114" i="4"/>
  <c r="AI2114" i="4" s="1"/>
  <c r="AH2115" i="4"/>
  <c r="AI2115" i="4" s="1"/>
  <c r="AH2116" i="4"/>
  <c r="AI2116" i="4" s="1"/>
  <c r="AH2117" i="4"/>
  <c r="AI2117" i="4" s="1"/>
  <c r="AH2118" i="4"/>
  <c r="AI2118" i="4" s="1"/>
  <c r="AH2119" i="4"/>
  <c r="AI2119" i="4" s="1"/>
  <c r="AH2120" i="4"/>
  <c r="AI2120" i="4" s="1"/>
  <c r="AH2121" i="4"/>
  <c r="AI2121" i="4" s="1"/>
  <c r="AH2122" i="4"/>
  <c r="AI2122" i="4" s="1"/>
  <c r="AH2123" i="4"/>
  <c r="AI2123" i="4" s="1"/>
  <c r="AH2124" i="4"/>
  <c r="AI2124" i="4" s="1"/>
  <c r="AH2125" i="4"/>
  <c r="AI2125" i="4" s="1"/>
  <c r="AH2126" i="4"/>
  <c r="AI2126" i="4" s="1"/>
  <c r="AH2127" i="4"/>
  <c r="AI2127" i="4" s="1"/>
  <c r="AH2128" i="4"/>
  <c r="AI2128" i="4" s="1"/>
  <c r="AH2129" i="4"/>
  <c r="AI2129" i="4" s="1"/>
  <c r="AH2130" i="4"/>
  <c r="AI2130" i="4" s="1"/>
  <c r="AH2131" i="4"/>
  <c r="AI2131" i="4" s="1"/>
  <c r="AH2132" i="4"/>
  <c r="AI2132" i="4" s="1"/>
  <c r="AH2133" i="4"/>
  <c r="AI2133" i="4" s="1"/>
  <c r="AH2134" i="4"/>
  <c r="AI2134" i="4" s="1"/>
  <c r="AH2135" i="4"/>
  <c r="AI2135" i="4" s="1"/>
  <c r="AH2136" i="4"/>
  <c r="AI2136" i="4" s="1"/>
  <c r="AH2137" i="4"/>
  <c r="AI2137" i="4" s="1"/>
  <c r="AH2138" i="4"/>
  <c r="AI2138" i="4" s="1"/>
  <c r="AH2139" i="4"/>
  <c r="AI2139" i="4" s="1"/>
  <c r="AH2140" i="4"/>
  <c r="AI2140" i="4" s="1"/>
  <c r="AH2141" i="4"/>
  <c r="AI2141" i="4" s="1"/>
  <c r="AH2142" i="4"/>
  <c r="AI2142" i="4" s="1"/>
  <c r="AH2143" i="4"/>
  <c r="AI2143" i="4" s="1"/>
  <c r="AH2144" i="4"/>
  <c r="AI2144" i="4" s="1"/>
  <c r="AH2145" i="4"/>
  <c r="AI2145" i="4" s="1"/>
  <c r="AH2146" i="4"/>
  <c r="AI2146" i="4" s="1"/>
  <c r="AH2147" i="4"/>
  <c r="AI2147" i="4" s="1"/>
  <c r="AH2148" i="4"/>
  <c r="AI2148" i="4" s="1"/>
  <c r="AH2149" i="4"/>
  <c r="AI2149" i="4" s="1"/>
  <c r="AH2150" i="4"/>
  <c r="AI2150" i="4" s="1"/>
  <c r="AH2151" i="4"/>
  <c r="AI2151" i="4" s="1"/>
  <c r="AH2152" i="4"/>
  <c r="AI2152" i="4" s="1"/>
  <c r="AH2153" i="4"/>
  <c r="AI2153" i="4" s="1"/>
  <c r="AH2154" i="4"/>
  <c r="AI2154" i="4" s="1"/>
  <c r="AH2155" i="4"/>
  <c r="AI2155" i="4" s="1"/>
  <c r="AH2156" i="4"/>
  <c r="AI2156" i="4" s="1"/>
  <c r="AH2157" i="4"/>
  <c r="AI2157" i="4" s="1"/>
  <c r="AH2158" i="4"/>
  <c r="AI2158" i="4" s="1"/>
  <c r="AH2159" i="4"/>
  <c r="AI2159" i="4" s="1"/>
  <c r="AH2160" i="4"/>
  <c r="AI2160" i="4" s="1"/>
  <c r="AH2161" i="4"/>
  <c r="AI2161" i="4" s="1"/>
  <c r="AH2162" i="4"/>
  <c r="AI2162" i="4" s="1"/>
  <c r="AH2163" i="4"/>
  <c r="AI2163" i="4" s="1"/>
  <c r="AH2164" i="4"/>
  <c r="AI2164" i="4" s="1"/>
  <c r="AH2165" i="4"/>
  <c r="AI2165" i="4" s="1"/>
  <c r="AH2166" i="4"/>
  <c r="AI2166" i="4" s="1"/>
  <c r="AH2167" i="4"/>
  <c r="AI2167" i="4" s="1"/>
  <c r="AH2168" i="4"/>
  <c r="AI2168" i="4" s="1"/>
  <c r="AH2169" i="4"/>
  <c r="AI2169" i="4" s="1"/>
  <c r="AH2170" i="4"/>
  <c r="AI2170" i="4" s="1"/>
  <c r="AH2171" i="4"/>
  <c r="AI2171" i="4" s="1"/>
  <c r="AH2172" i="4"/>
  <c r="AI2172" i="4" s="1"/>
  <c r="AH2173" i="4"/>
  <c r="AI2173" i="4" s="1"/>
  <c r="AH2174" i="4"/>
  <c r="AI2174" i="4" s="1"/>
  <c r="AH2175" i="4"/>
  <c r="AI2175" i="4" s="1"/>
  <c r="AH2176" i="4"/>
  <c r="AI2176" i="4" s="1"/>
  <c r="AH2177" i="4"/>
  <c r="AI2177" i="4" s="1"/>
  <c r="AH2178" i="4"/>
  <c r="AI2178" i="4" s="1"/>
  <c r="AH2179" i="4"/>
  <c r="AI2179" i="4" s="1"/>
  <c r="AH2180" i="4"/>
  <c r="AI2180" i="4" s="1"/>
  <c r="AH2181" i="4"/>
  <c r="AI2181" i="4" s="1"/>
  <c r="AH2182" i="4"/>
  <c r="AI2182" i="4" s="1"/>
  <c r="AH2183" i="4"/>
  <c r="AI2183" i="4" s="1"/>
  <c r="AH2184" i="4"/>
  <c r="AI2184" i="4" s="1"/>
  <c r="AH2185" i="4"/>
  <c r="AI2185" i="4" s="1"/>
  <c r="AH2186" i="4"/>
  <c r="AI2186" i="4" s="1"/>
  <c r="AH2187" i="4"/>
  <c r="AI2187" i="4" s="1"/>
  <c r="AH2188" i="4"/>
  <c r="AI2188" i="4" s="1"/>
  <c r="AH2189" i="4"/>
  <c r="AI2189" i="4" s="1"/>
  <c r="AH2190" i="4"/>
  <c r="AI2190" i="4" s="1"/>
  <c r="AH2191" i="4"/>
  <c r="AI2191" i="4" s="1"/>
  <c r="AH2192" i="4"/>
  <c r="AI2192" i="4" s="1"/>
  <c r="AH2193" i="4"/>
  <c r="AI2193" i="4" s="1"/>
  <c r="AH2194" i="4"/>
  <c r="AI2194" i="4" s="1"/>
  <c r="AH2195" i="4"/>
  <c r="AI2195" i="4" s="1"/>
  <c r="AH2196" i="4"/>
  <c r="AI2196" i="4" s="1"/>
  <c r="AH2197" i="4"/>
  <c r="AI2197" i="4" s="1"/>
  <c r="AH2198" i="4"/>
  <c r="AI2198" i="4" s="1"/>
  <c r="AH2199" i="4"/>
  <c r="AI2199" i="4" s="1"/>
  <c r="AH2200" i="4"/>
  <c r="AI2200" i="4" s="1"/>
  <c r="AH2201" i="4"/>
  <c r="AI2201" i="4" s="1"/>
  <c r="AH2202" i="4"/>
  <c r="AI2202" i="4" s="1"/>
  <c r="AH2203" i="4"/>
  <c r="AI2203" i="4" s="1"/>
  <c r="AH2204" i="4"/>
  <c r="AI2204" i="4" s="1"/>
  <c r="AH2205" i="4"/>
  <c r="AI2205" i="4" s="1"/>
  <c r="AH2206" i="4"/>
  <c r="AI2206" i="4" s="1"/>
  <c r="AH2207" i="4"/>
  <c r="AI2207" i="4" s="1"/>
  <c r="AH2208" i="4"/>
  <c r="AI2208" i="4" s="1"/>
  <c r="AH2209" i="4"/>
  <c r="AI2209" i="4" s="1"/>
  <c r="AH2210" i="4"/>
  <c r="AI2210" i="4" s="1"/>
  <c r="AH2211" i="4"/>
  <c r="AI2211" i="4" s="1"/>
  <c r="AH2212" i="4"/>
  <c r="AI2212" i="4" s="1"/>
  <c r="AH2213" i="4"/>
  <c r="AI2213" i="4" s="1"/>
  <c r="AH2214" i="4"/>
  <c r="AI2214" i="4" s="1"/>
  <c r="AH2215" i="4"/>
  <c r="AI2215" i="4" s="1"/>
  <c r="AH2216" i="4"/>
  <c r="AI2216" i="4" s="1"/>
  <c r="AH2217" i="4"/>
  <c r="AI2217" i="4" s="1"/>
  <c r="AH2218" i="4"/>
  <c r="AI2218" i="4" s="1"/>
  <c r="AH2219" i="4"/>
  <c r="AI2219" i="4" s="1"/>
  <c r="AH2220" i="4"/>
  <c r="AI2220" i="4" s="1"/>
  <c r="AH2221" i="4"/>
  <c r="AI2221" i="4" s="1"/>
  <c r="AH2222" i="4"/>
  <c r="AI2222" i="4" s="1"/>
  <c r="AH2223" i="4"/>
  <c r="AI2223" i="4" s="1"/>
  <c r="AH2224" i="4"/>
  <c r="AI2224" i="4" s="1"/>
  <c r="AH2225" i="4"/>
  <c r="AI2225" i="4" s="1"/>
  <c r="AH2226" i="4"/>
  <c r="AI2226" i="4" s="1"/>
  <c r="AH2227" i="4"/>
  <c r="AI2227" i="4" s="1"/>
  <c r="AH2228" i="4"/>
  <c r="AI2228" i="4" s="1"/>
  <c r="AH2229" i="4"/>
  <c r="AI2229" i="4" s="1"/>
  <c r="AH2230" i="4"/>
  <c r="AI2230" i="4" s="1"/>
  <c r="AH2231" i="4"/>
  <c r="AI2231" i="4" s="1"/>
  <c r="AH2232" i="4"/>
  <c r="AI2232" i="4" s="1"/>
  <c r="AH2233" i="4"/>
  <c r="AI2233" i="4" s="1"/>
  <c r="AH2234" i="4"/>
  <c r="AI2234" i="4" s="1"/>
  <c r="AH2235" i="4"/>
  <c r="AI2235" i="4" s="1"/>
  <c r="AH2236" i="4"/>
  <c r="AI2236" i="4" s="1"/>
  <c r="AH2237" i="4"/>
  <c r="AI2237" i="4" s="1"/>
  <c r="AH2238" i="4"/>
  <c r="AI2238" i="4" s="1"/>
  <c r="AH2239" i="4"/>
  <c r="AI2239" i="4" s="1"/>
  <c r="AH2240" i="4"/>
  <c r="AI2240" i="4" s="1"/>
  <c r="AH2241" i="4"/>
  <c r="AI2241" i="4" s="1"/>
  <c r="AG2" i="4"/>
  <c r="AG3" i="4"/>
  <c r="AG4" i="4"/>
  <c r="AG5" i="4"/>
  <c r="AG6" i="4"/>
  <c r="AG7" i="4"/>
  <c r="AG8" i="4"/>
  <c r="AG9" i="4"/>
  <c r="AG10" i="4"/>
  <c r="AG11" i="4"/>
  <c r="AG12" i="4"/>
  <c r="AG13" i="4"/>
  <c r="AG14" i="4"/>
  <c r="AG15" i="4"/>
  <c r="AG16" i="4"/>
  <c r="AG17" i="4"/>
  <c r="AG18" i="4"/>
  <c r="AG19" i="4"/>
  <c r="AG20" i="4"/>
  <c r="AG21" i="4"/>
  <c r="AG22" i="4"/>
  <c r="AG23" i="4"/>
  <c r="AG24" i="4"/>
  <c r="AG25" i="4"/>
  <c r="AG26" i="4"/>
  <c r="AG27" i="4"/>
  <c r="AG28" i="4"/>
  <c r="AG29" i="4"/>
  <c r="AG30" i="4"/>
  <c r="AG31" i="4"/>
  <c r="AG32" i="4"/>
  <c r="AG33" i="4"/>
  <c r="AG34" i="4"/>
  <c r="AG35" i="4"/>
  <c r="AG36" i="4"/>
  <c r="AG37" i="4"/>
  <c r="AG38" i="4"/>
  <c r="AG39" i="4"/>
  <c r="AG40" i="4"/>
  <c r="AG41" i="4"/>
  <c r="AG42" i="4"/>
  <c r="AG43" i="4"/>
  <c r="AG44" i="4"/>
  <c r="AG45" i="4"/>
  <c r="AG46" i="4"/>
  <c r="AG47" i="4"/>
  <c r="AG48" i="4"/>
  <c r="AG49" i="4"/>
  <c r="AG50" i="4"/>
  <c r="AG51" i="4"/>
  <c r="AG52" i="4"/>
  <c r="AG53" i="4"/>
  <c r="AG54" i="4"/>
  <c r="AG55" i="4"/>
  <c r="AG56" i="4"/>
  <c r="AG57" i="4"/>
  <c r="AG58" i="4"/>
  <c r="AG59" i="4"/>
  <c r="AG60" i="4"/>
  <c r="AG61" i="4"/>
  <c r="AG62" i="4"/>
  <c r="AG63" i="4"/>
  <c r="AG64" i="4"/>
  <c r="AG65" i="4"/>
  <c r="AG66" i="4"/>
  <c r="AG67" i="4"/>
  <c r="AG68" i="4"/>
  <c r="AG69" i="4"/>
  <c r="AG70" i="4"/>
  <c r="AG71" i="4"/>
  <c r="AG72" i="4"/>
  <c r="AG73" i="4"/>
  <c r="AG74" i="4"/>
  <c r="AG75" i="4"/>
  <c r="AG76" i="4"/>
  <c r="AG77" i="4"/>
  <c r="AG78" i="4"/>
  <c r="AG79" i="4"/>
  <c r="AG80" i="4"/>
  <c r="AG81" i="4"/>
  <c r="AG82" i="4"/>
  <c r="AG83" i="4"/>
  <c r="AG84" i="4"/>
  <c r="AG85" i="4"/>
  <c r="AG86" i="4"/>
  <c r="AG87" i="4"/>
  <c r="AG88" i="4"/>
  <c r="AG89" i="4"/>
  <c r="AG90" i="4"/>
  <c r="AG91" i="4"/>
  <c r="AG92" i="4"/>
  <c r="AG93" i="4"/>
  <c r="AG94" i="4"/>
  <c r="AG95" i="4"/>
  <c r="AG96" i="4"/>
  <c r="AG97" i="4"/>
  <c r="AG98" i="4"/>
  <c r="AG99" i="4"/>
  <c r="AG100" i="4"/>
  <c r="AG101" i="4"/>
  <c r="AG102" i="4"/>
  <c r="AG103" i="4"/>
  <c r="AG104" i="4"/>
  <c r="AG105" i="4"/>
  <c r="AG106" i="4"/>
  <c r="AG107" i="4"/>
  <c r="AG108" i="4"/>
  <c r="AG109" i="4"/>
  <c r="AG110" i="4"/>
  <c r="AG111" i="4"/>
  <c r="AG112" i="4"/>
  <c r="AG113" i="4"/>
  <c r="AG114" i="4"/>
  <c r="AG115" i="4"/>
  <c r="AG116" i="4"/>
  <c r="AG117" i="4"/>
  <c r="AG118" i="4"/>
  <c r="AG119" i="4"/>
  <c r="AG120" i="4"/>
  <c r="AG121" i="4"/>
  <c r="AG122" i="4"/>
  <c r="AG123" i="4"/>
  <c r="AG124" i="4"/>
  <c r="AG125" i="4"/>
  <c r="AG126" i="4"/>
  <c r="AG127" i="4"/>
  <c r="AG128" i="4"/>
  <c r="AG129" i="4"/>
  <c r="AG130" i="4"/>
  <c r="AG131" i="4"/>
  <c r="AG132" i="4"/>
  <c r="AG133" i="4"/>
  <c r="AG134" i="4"/>
  <c r="AG135" i="4"/>
  <c r="AG136" i="4"/>
  <c r="AG137" i="4"/>
  <c r="AG138" i="4"/>
  <c r="AG139" i="4"/>
  <c r="AG140" i="4"/>
  <c r="AG141" i="4"/>
  <c r="AG142" i="4"/>
  <c r="AG143" i="4"/>
  <c r="AG144" i="4"/>
  <c r="AG145" i="4"/>
  <c r="AG146" i="4"/>
  <c r="AG147" i="4"/>
  <c r="AG148" i="4"/>
  <c r="AG149" i="4"/>
  <c r="AG150" i="4"/>
  <c r="AG151" i="4"/>
  <c r="AG152" i="4"/>
  <c r="AG153" i="4"/>
  <c r="AG154" i="4"/>
  <c r="AG155" i="4"/>
  <c r="AG156" i="4"/>
  <c r="AG157" i="4"/>
  <c r="AG158" i="4"/>
  <c r="AG159" i="4"/>
  <c r="AG160" i="4"/>
  <c r="AG161" i="4"/>
  <c r="AG162" i="4"/>
  <c r="AG163" i="4"/>
  <c r="AG164" i="4"/>
  <c r="AG165" i="4"/>
  <c r="AG166" i="4"/>
  <c r="AG167" i="4"/>
  <c r="AG168" i="4"/>
  <c r="AG169" i="4"/>
  <c r="AG170" i="4"/>
  <c r="AG171" i="4"/>
  <c r="AG172" i="4"/>
  <c r="AG173" i="4"/>
  <c r="AG174" i="4"/>
  <c r="AG175" i="4"/>
  <c r="AG176" i="4"/>
  <c r="AG177" i="4"/>
  <c r="AG178" i="4"/>
  <c r="AG179" i="4"/>
  <c r="AG180" i="4"/>
  <c r="AG181" i="4"/>
  <c r="AG182" i="4"/>
  <c r="AG183" i="4"/>
  <c r="AG184" i="4"/>
  <c r="AG185" i="4"/>
  <c r="AG186" i="4"/>
  <c r="AG187" i="4"/>
  <c r="AG188" i="4"/>
  <c r="AG189" i="4"/>
  <c r="AG190" i="4"/>
  <c r="AG191" i="4"/>
  <c r="AG192" i="4"/>
  <c r="AG193" i="4"/>
  <c r="AG194" i="4"/>
  <c r="AG195" i="4"/>
  <c r="AG196" i="4"/>
  <c r="AG197" i="4"/>
  <c r="AG198" i="4"/>
  <c r="AG199" i="4"/>
  <c r="AG200" i="4"/>
  <c r="AG201" i="4"/>
  <c r="AG202" i="4"/>
  <c r="AG203" i="4"/>
  <c r="AG204" i="4"/>
  <c r="AG205" i="4"/>
  <c r="AG206" i="4"/>
  <c r="AG207" i="4"/>
  <c r="AG208" i="4"/>
  <c r="AG209" i="4"/>
  <c r="AG210" i="4"/>
  <c r="AG211" i="4"/>
  <c r="AG212" i="4"/>
  <c r="AG213" i="4"/>
  <c r="AG214" i="4"/>
  <c r="AG215" i="4"/>
  <c r="AG216" i="4"/>
  <c r="AG217" i="4"/>
  <c r="AG218" i="4"/>
  <c r="AG219" i="4"/>
  <c r="AG220" i="4"/>
  <c r="AG221" i="4"/>
  <c r="AG222" i="4"/>
  <c r="AG223" i="4"/>
  <c r="AG224" i="4"/>
  <c r="AG225" i="4"/>
  <c r="AG226" i="4"/>
  <c r="AG227" i="4"/>
  <c r="AG228" i="4"/>
  <c r="AG229" i="4"/>
  <c r="AG230" i="4"/>
  <c r="AG231" i="4"/>
  <c r="AG232" i="4"/>
  <c r="AG233" i="4"/>
  <c r="AG234" i="4"/>
  <c r="AG235" i="4"/>
  <c r="AG236" i="4"/>
  <c r="AG237" i="4"/>
  <c r="AG238" i="4"/>
  <c r="AG239" i="4"/>
  <c r="AG240" i="4"/>
  <c r="AG241" i="4"/>
  <c r="AG242" i="4"/>
  <c r="AG243" i="4"/>
  <c r="AG244" i="4"/>
  <c r="AG245" i="4"/>
  <c r="AG246" i="4"/>
  <c r="AG247" i="4"/>
  <c r="AG248" i="4"/>
  <c r="AG249" i="4"/>
  <c r="AG250" i="4"/>
  <c r="AG251" i="4"/>
  <c r="AG252" i="4"/>
  <c r="AG253" i="4"/>
  <c r="AG254" i="4"/>
  <c r="AG255" i="4"/>
  <c r="AG256" i="4"/>
  <c r="AG257" i="4"/>
  <c r="AG258" i="4"/>
  <c r="AG259" i="4"/>
  <c r="AG260" i="4"/>
  <c r="AG261" i="4"/>
  <c r="AG262" i="4"/>
  <c r="AG263" i="4"/>
  <c r="AG264" i="4"/>
  <c r="AG265" i="4"/>
  <c r="AG266" i="4"/>
  <c r="AG267" i="4"/>
  <c r="AG268" i="4"/>
  <c r="AG269" i="4"/>
  <c r="AG270" i="4"/>
  <c r="AG271" i="4"/>
  <c r="AG272" i="4"/>
  <c r="AG273" i="4"/>
  <c r="AG274" i="4"/>
  <c r="AG275" i="4"/>
  <c r="AG276" i="4"/>
  <c r="AG277" i="4"/>
  <c r="AG278" i="4"/>
  <c r="AG279" i="4"/>
  <c r="AG280" i="4"/>
  <c r="AG281" i="4"/>
  <c r="AG282" i="4"/>
  <c r="AG283" i="4"/>
  <c r="AG284" i="4"/>
  <c r="AG285" i="4"/>
  <c r="AG286" i="4"/>
  <c r="AG287" i="4"/>
  <c r="AG288" i="4"/>
  <c r="AG289" i="4"/>
  <c r="AG290" i="4"/>
  <c r="AG291" i="4"/>
  <c r="AG292" i="4"/>
  <c r="AG293" i="4"/>
  <c r="AG294" i="4"/>
  <c r="AG295" i="4"/>
  <c r="AG296" i="4"/>
  <c r="AG297" i="4"/>
  <c r="AG298" i="4"/>
  <c r="AG299" i="4"/>
  <c r="AG300" i="4"/>
  <c r="AG301" i="4"/>
  <c r="AG302" i="4"/>
  <c r="AG303" i="4"/>
  <c r="AG304" i="4"/>
  <c r="AG305" i="4"/>
  <c r="AG306" i="4"/>
  <c r="AG307" i="4"/>
  <c r="AG308" i="4"/>
  <c r="AG309" i="4"/>
  <c r="AG310" i="4"/>
  <c r="AG311" i="4"/>
  <c r="AG312" i="4"/>
  <c r="AG313" i="4"/>
  <c r="AG314" i="4"/>
  <c r="AG315" i="4"/>
  <c r="AG316" i="4"/>
  <c r="AG317" i="4"/>
  <c r="AG318" i="4"/>
  <c r="AG319" i="4"/>
  <c r="AG320" i="4"/>
  <c r="AG321" i="4"/>
  <c r="AG322" i="4"/>
  <c r="AG323" i="4"/>
  <c r="AG324" i="4"/>
  <c r="AG325" i="4"/>
  <c r="AG326" i="4"/>
  <c r="AG327" i="4"/>
  <c r="AG328" i="4"/>
  <c r="AG329" i="4"/>
  <c r="AG330" i="4"/>
  <c r="AG331" i="4"/>
  <c r="AG332" i="4"/>
  <c r="AG333" i="4"/>
  <c r="AG334" i="4"/>
  <c r="AG335" i="4"/>
  <c r="AG336" i="4"/>
  <c r="AG337" i="4"/>
  <c r="AG338" i="4"/>
  <c r="AG339" i="4"/>
  <c r="AG340" i="4"/>
  <c r="AG341" i="4"/>
  <c r="AG342" i="4"/>
  <c r="AG343" i="4"/>
  <c r="AG344" i="4"/>
  <c r="AG345" i="4"/>
  <c r="AG346" i="4"/>
  <c r="AG347" i="4"/>
  <c r="AG348" i="4"/>
  <c r="AG349" i="4"/>
  <c r="AG350" i="4"/>
  <c r="AG351" i="4"/>
  <c r="AG352" i="4"/>
  <c r="AG353" i="4"/>
  <c r="AG354" i="4"/>
  <c r="AG355" i="4"/>
  <c r="AG356" i="4"/>
  <c r="AG357" i="4"/>
  <c r="AG358" i="4"/>
  <c r="AG359" i="4"/>
  <c r="AG360" i="4"/>
  <c r="AG361" i="4"/>
  <c r="AG362" i="4"/>
  <c r="AG363" i="4"/>
  <c r="AG364" i="4"/>
  <c r="AG365" i="4"/>
  <c r="AG366" i="4"/>
  <c r="AG367" i="4"/>
  <c r="AG368" i="4"/>
  <c r="AG369" i="4"/>
  <c r="AG370" i="4"/>
  <c r="AG371" i="4"/>
  <c r="AG372" i="4"/>
  <c r="AG373" i="4"/>
  <c r="AG374" i="4"/>
  <c r="AG375" i="4"/>
  <c r="AG376" i="4"/>
  <c r="AG377" i="4"/>
  <c r="AG378" i="4"/>
  <c r="AG379" i="4"/>
  <c r="AG380" i="4"/>
  <c r="AG381" i="4"/>
  <c r="AG382" i="4"/>
  <c r="AG383" i="4"/>
  <c r="AG384" i="4"/>
  <c r="AG385" i="4"/>
  <c r="AG386" i="4"/>
  <c r="AG387" i="4"/>
  <c r="AG388" i="4"/>
  <c r="AG389" i="4"/>
  <c r="AG390" i="4"/>
  <c r="AG391" i="4"/>
  <c r="AG392" i="4"/>
  <c r="AG393" i="4"/>
  <c r="AG394" i="4"/>
  <c r="AG395" i="4"/>
  <c r="AG396" i="4"/>
  <c r="AG397" i="4"/>
  <c r="AG398" i="4"/>
  <c r="AG399" i="4"/>
  <c r="AG400" i="4"/>
  <c r="AG401" i="4"/>
  <c r="AG402" i="4"/>
  <c r="AG403" i="4"/>
  <c r="AG404" i="4"/>
  <c r="AG405" i="4"/>
  <c r="AG406" i="4"/>
  <c r="AG407" i="4"/>
  <c r="AG408" i="4"/>
  <c r="AG409" i="4"/>
  <c r="AG410" i="4"/>
  <c r="AG411" i="4"/>
  <c r="AG412" i="4"/>
  <c r="AG413" i="4"/>
  <c r="AG414" i="4"/>
  <c r="AG415" i="4"/>
  <c r="AG416" i="4"/>
  <c r="AG417" i="4"/>
  <c r="AG418" i="4"/>
  <c r="AG419" i="4"/>
  <c r="AG420" i="4"/>
  <c r="AG421" i="4"/>
  <c r="AG422" i="4"/>
  <c r="AG423" i="4"/>
  <c r="AG424" i="4"/>
  <c r="AG425" i="4"/>
  <c r="AG426" i="4"/>
  <c r="AG427" i="4"/>
  <c r="AG428" i="4"/>
  <c r="AG429" i="4"/>
  <c r="AG430" i="4"/>
  <c r="AG431" i="4"/>
  <c r="AG432" i="4"/>
  <c r="AG433" i="4"/>
  <c r="AG434" i="4"/>
  <c r="AG435" i="4"/>
  <c r="AG436" i="4"/>
  <c r="AG437" i="4"/>
  <c r="AG438" i="4"/>
  <c r="AG439" i="4"/>
  <c r="AG440" i="4"/>
  <c r="AG441" i="4"/>
  <c r="AG442" i="4"/>
  <c r="AG443" i="4"/>
  <c r="AG444" i="4"/>
  <c r="AG445" i="4"/>
  <c r="AG446" i="4"/>
  <c r="AG447" i="4"/>
  <c r="AG448" i="4"/>
  <c r="AG449" i="4"/>
  <c r="AG450" i="4"/>
  <c r="AG451" i="4"/>
  <c r="AG452" i="4"/>
  <c r="AG453" i="4"/>
  <c r="AG454" i="4"/>
  <c r="AG455" i="4"/>
  <c r="AG456" i="4"/>
  <c r="AG457" i="4"/>
  <c r="AG458" i="4"/>
  <c r="AG459" i="4"/>
  <c r="AG460" i="4"/>
  <c r="AG461" i="4"/>
  <c r="AG462" i="4"/>
  <c r="AG463" i="4"/>
  <c r="AG464" i="4"/>
  <c r="AG465" i="4"/>
  <c r="AG466" i="4"/>
  <c r="AG467" i="4"/>
  <c r="AG468" i="4"/>
  <c r="AG469" i="4"/>
  <c r="AG470" i="4"/>
  <c r="AG471" i="4"/>
  <c r="AG472" i="4"/>
  <c r="AG473" i="4"/>
  <c r="AG474" i="4"/>
  <c r="AG475" i="4"/>
  <c r="AG476" i="4"/>
  <c r="AG477" i="4"/>
  <c r="AG478" i="4"/>
  <c r="AG479" i="4"/>
  <c r="AG480" i="4"/>
  <c r="AG481" i="4"/>
  <c r="AG482" i="4"/>
  <c r="AG483" i="4"/>
  <c r="AG484" i="4"/>
  <c r="AG485" i="4"/>
  <c r="AG486" i="4"/>
  <c r="AG487" i="4"/>
  <c r="AG488" i="4"/>
  <c r="AG489" i="4"/>
  <c r="AG490" i="4"/>
  <c r="AG491" i="4"/>
  <c r="AG492" i="4"/>
  <c r="AG493" i="4"/>
  <c r="AG494" i="4"/>
  <c r="AG495" i="4"/>
  <c r="AG496" i="4"/>
  <c r="AG497" i="4"/>
  <c r="AG498" i="4"/>
  <c r="AG499" i="4"/>
  <c r="AG500" i="4"/>
  <c r="AG501" i="4"/>
  <c r="AG502" i="4"/>
  <c r="AG503" i="4"/>
  <c r="AG504" i="4"/>
  <c r="AG505" i="4"/>
  <c r="AG506" i="4"/>
  <c r="AG507" i="4"/>
  <c r="AG508" i="4"/>
  <c r="AG509" i="4"/>
  <c r="AG510" i="4"/>
  <c r="AG511" i="4"/>
  <c r="AG512" i="4"/>
  <c r="AG513" i="4"/>
  <c r="AG514" i="4"/>
  <c r="AG515" i="4"/>
  <c r="AG516" i="4"/>
  <c r="AG517" i="4"/>
  <c r="AG518" i="4"/>
  <c r="AG519" i="4"/>
  <c r="AG520" i="4"/>
  <c r="AG521" i="4"/>
  <c r="AG522" i="4"/>
  <c r="AG523" i="4"/>
  <c r="AG524" i="4"/>
  <c r="AG525" i="4"/>
  <c r="AG526" i="4"/>
  <c r="AG527" i="4"/>
  <c r="AG528" i="4"/>
  <c r="AG529" i="4"/>
  <c r="AG530" i="4"/>
  <c r="AG531" i="4"/>
  <c r="AG532" i="4"/>
  <c r="AG533" i="4"/>
  <c r="AG534" i="4"/>
  <c r="AG535" i="4"/>
  <c r="AG536" i="4"/>
  <c r="AG537" i="4"/>
  <c r="AG538" i="4"/>
  <c r="AG539" i="4"/>
  <c r="AG540" i="4"/>
  <c r="AG541" i="4"/>
  <c r="AG542" i="4"/>
  <c r="AG543" i="4"/>
  <c r="AG544" i="4"/>
  <c r="AG545" i="4"/>
  <c r="AG546" i="4"/>
  <c r="AG547" i="4"/>
  <c r="AG548" i="4"/>
  <c r="AG549" i="4"/>
  <c r="AG550" i="4"/>
  <c r="AG551" i="4"/>
  <c r="AG552" i="4"/>
  <c r="AG553" i="4"/>
  <c r="AG554" i="4"/>
  <c r="AG555" i="4"/>
  <c r="AG556" i="4"/>
  <c r="AG557" i="4"/>
  <c r="AG558" i="4"/>
  <c r="AG559" i="4"/>
  <c r="AG560" i="4"/>
  <c r="AG561" i="4"/>
  <c r="AG562" i="4"/>
  <c r="AG563" i="4"/>
  <c r="AG564" i="4"/>
  <c r="AG565" i="4"/>
  <c r="AG566" i="4"/>
  <c r="AG567" i="4"/>
  <c r="AG568" i="4"/>
  <c r="AG569" i="4"/>
  <c r="AG570" i="4"/>
  <c r="AG571" i="4"/>
  <c r="AG572" i="4"/>
  <c r="AG573" i="4"/>
  <c r="AG574" i="4"/>
  <c r="AG575" i="4"/>
  <c r="AG576" i="4"/>
  <c r="AG577" i="4"/>
  <c r="AG578" i="4"/>
  <c r="AG579" i="4"/>
  <c r="AG580" i="4"/>
  <c r="AG581" i="4"/>
  <c r="AG582" i="4"/>
  <c r="AG583" i="4"/>
  <c r="AG584" i="4"/>
  <c r="AG585" i="4"/>
  <c r="AG586" i="4"/>
  <c r="AG587" i="4"/>
  <c r="AG588" i="4"/>
  <c r="AG589" i="4"/>
  <c r="AG590" i="4"/>
  <c r="AG591" i="4"/>
  <c r="AG592" i="4"/>
  <c r="AG593" i="4"/>
  <c r="AG594" i="4"/>
  <c r="AG595" i="4"/>
  <c r="AG596" i="4"/>
  <c r="AG597" i="4"/>
  <c r="AG598" i="4"/>
  <c r="AG599" i="4"/>
  <c r="AG600" i="4"/>
  <c r="AG601" i="4"/>
  <c r="AG602" i="4"/>
  <c r="AG603" i="4"/>
  <c r="AG604" i="4"/>
  <c r="AG605" i="4"/>
  <c r="AG606" i="4"/>
  <c r="AG607" i="4"/>
  <c r="AG608" i="4"/>
  <c r="AG609" i="4"/>
  <c r="AG610" i="4"/>
  <c r="AG611" i="4"/>
  <c r="AG612" i="4"/>
  <c r="AG613" i="4"/>
  <c r="AG614" i="4"/>
  <c r="AG615" i="4"/>
  <c r="AG616" i="4"/>
  <c r="AG617" i="4"/>
  <c r="AG618" i="4"/>
  <c r="AG619" i="4"/>
  <c r="AG620" i="4"/>
  <c r="AG621" i="4"/>
  <c r="AG622" i="4"/>
  <c r="AG623" i="4"/>
  <c r="AG624" i="4"/>
  <c r="AG625" i="4"/>
  <c r="AG626" i="4"/>
  <c r="AG627" i="4"/>
  <c r="AG628" i="4"/>
  <c r="AG629" i="4"/>
  <c r="AG630" i="4"/>
  <c r="AG631" i="4"/>
  <c r="AG632" i="4"/>
  <c r="AG633" i="4"/>
  <c r="AG634" i="4"/>
  <c r="AG635" i="4"/>
  <c r="AG636" i="4"/>
  <c r="AG637" i="4"/>
  <c r="AG638" i="4"/>
  <c r="AG639" i="4"/>
  <c r="AG640" i="4"/>
  <c r="AG641" i="4"/>
  <c r="AG642" i="4"/>
  <c r="AG643" i="4"/>
  <c r="AG644" i="4"/>
  <c r="AG645" i="4"/>
  <c r="AG646" i="4"/>
  <c r="AG647" i="4"/>
  <c r="AG648" i="4"/>
  <c r="AG649" i="4"/>
  <c r="AG650" i="4"/>
  <c r="AG651" i="4"/>
  <c r="AG652" i="4"/>
  <c r="AG653" i="4"/>
  <c r="AG654" i="4"/>
  <c r="AG655" i="4"/>
  <c r="AG656" i="4"/>
  <c r="AG657" i="4"/>
  <c r="AG658" i="4"/>
  <c r="AG659" i="4"/>
  <c r="AG660" i="4"/>
  <c r="AG661" i="4"/>
  <c r="AG662" i="4"/>
  <c r="AG663" i="4"/>
  <c r="AG664" i="4"/>
  <c r="AG665" i="4"/>
  <c r="AG666" i="4"/>
  <c r="AG667" i="4"/>
  <c r="AG668" i="4"/>
  <c r="AG669" i="4"/>
  <c r="AG670" i="4"/>
  <c r="AG671" i="4"/>
  <c r="AG672" i="4"/>
  <c r="AG673" i="4"/>
  <c r="AG674" i="4"/>
  <c r="AG675" i="4"/>
  <c r="AG676" i="4"/>
  <c r="AG677" i="4"/>
  <c r="AG678" i="4"/>
  <c r="AG679" i="4"/>
  <c r="AG680" i="4"/>
  <c r="AG681" i="4"/>
  <c r="AG682" i="4"/>
  <c r="AG683" i="4"/>
  <c r="AG684" i="4"/>
  <c r="AG685" i="4"/>
  <c r="AG686" i="4"/>
  <c r="AG687" i="4"/>
  <c r="AG688" i="4"/>
  <c r="AG689" i="4"/>
  <c r="AG690" i="4"/>
  <c r="AG691" i="4"/>
  <c r="AG692" i="4"/>
  <c r="AG693" i="4"/>
  <c r="AG694" i="4"/>
  <c r="AG695" i="4"/>
  <c r="AG696" i="4"/>
  <c r="AG697" i="4"/>
  <c r="AG698" i="4"/>
  <c r="AG699" i="4"/>
  <c r="AG700" i="4"/>
  <c r="AG701" i="4"/>
  <c r="AG702" i="4"/>
  <c r="AG703" i="4"/>
  <c r="AG704" i="4"/>
  <c r="AG705" i="4"/>
  <c r="AG706" i="4"/>
  <c r="AG707" i="4"/>
  <c r="AG708" i="4"/>
  <c r="AG709" i="4"/>
  <c r="AG710" i="4"/>
  <c r="AG711" i="4"/>
  <c r="AG712" i="4"/>
  <c r="AG713" i="4"/>
  <c r="AG714" i="4"/>
  <c r="AG715" i="4"/>
  <c r="AG716" i="4"/>
  <c r="AG717" i="4"/>
  <c r="AG718" i="4"/>
  <c r="AG719" i="4"/>
  <c r="AG720" i="4"/>
  <c r="AG721" i="4"/>
  <c r="AG722" i="4"/>
  <c r="AG723" i="4"/>
  <c r="AG724" i="4"/>
  <c r="AG725" i="4"/>
  <c r="AG726" i="4"/>
  <c r="AG727" i="4"/>
  <c r="AG728" i="4"/>
  <c r="AG729" i="4"/>
  <c r="AG730" i="4"/>
  <c r="AG731" i="4"/>
  <c r="AG732" i="4"/>
  <c r="AG733" i="4"/>
  <c r="AG734" i="4"/>
  <c r="AG735" i="4"/>
  <c r="AG736" i="4"/>
  <c r="AG737" i="4"/>
  <c r="AG738" i="4"/>
  <c r="AG739" i="4"/>
  <c r="AG740" i="4"/>
  <c r="AG741" i="4"/>
  <c r="AG742" i="4"/>
  <c r="AG743" i="4"/>
  <c r="AG744" i="4"/>
  <c r="AG745" i="4"/>
  <c r="AG746" i="4"/>
  <c r="AG747" i="4"/>
  <c r="AG748" i="4"/>
  <c r="AG749" i="4"/>
  <c r="AG750" i="4"/>
  <c r="AG751" i="4"/>
  <c r="AG752" i="4"/>
  <c r="AG753" i="4"/>
  <c r="AG754" i="4"/>
  <c r="AG755" i="4"/>
  <c r="AG756" i="4"/>
  <c r="AG757" i="4"/>
  <c r="AG758" i="4"/>
  <c r="AG759" i="4"/>
  <c r="AG760" i="4"/>
  <c r="AG761" i="4"/>
  <c r="AG762" i="4"/>
  <c r="AG763" i="4"/>
  <c r="AG764" i="4"/>
  <c r="AG765" i="4"/>
  <c r="AG766" i="4"/>
  <c r="AG767" i="4"/>
  <c r="AG768" i="4"/>
  <c r="AG769" i="4"/>
  <c r="AG770" i="4"/>
  <c r="AG771" i="4"/>
  <c r="AG772" i="4"/>
  <c r="AG773" i="4"/>
  <c r="AG774" i="4"/>
  <c r="AG775" i="4"/>
  <c r="AG776" i="4"/>
  <c r="AG777" i="4"/>
  <c r="AG778" i="4"/>
  <c r="AG779" i="4"/>
  <c r="AG780" i="4"/>
  <c r="AG781" i="4"/>
  <c r="AG782" i="4"/>
  <c r="AG783" i="4"/>
  <c r="AG784" i="4"/>
  <c r="AG785" i="4"/>
  <c r="AG786" i="4"/>
  <c r="AG787" i="4"/>
  <c r="AG788" i="4"/>
  <c r="AG789" i="4"/>
  <c r="AG790" i="4"/>
  <c r="AG791" i="4"/>
  <c r="AG792" i="4"/>
  <c r="AG793" i="4"/>
  <c r="AG794" i="4"/>
  <c r="AG795" i="4"/>
  <c r="AG796" i="4"/>
  <c r="AG797" i="4"/>
  <c r="AG798" i="4"/>
  <c r="AG799" i="4"/>
  <c r="AG800" i="4"/>
  <c r="AG801" i="4"/>
  <c r="AG802" i="4"/>
  <c r="AG803" i="4"/>
  <c r="AG804" i="4"/>
  <c r="AG805" i="4"/>
  <c r="AG806" i="4"/>
  <c r="AG807" i="4"/>
  <c r="AG808" i="4"/>
  <c r="AG809" i="4"/>
  <c r="AG810" i="4"/>
  <c r="AG811" i="4"/>
  <c r="AG812" i="4"/>
  <c r="AG813" i="4"/>
  <c r="AG814" i="4"/>
  <c r="AG815" i="4"/>
  <c r="AG816" i="4"/>
  <c r="AG817" i="4"/>
  <c r="AG818" i="4"/>
  <c r="AG819" i="4"/>
  <c r="AG820" i="4"/>
  <c r="AG821" i="4"/>
  <c r="AG822" i="4"/>
  <c r="AG823" i="4"/>
  <c r="AG824" i="4"/>
  <c r="AG825" i="4"/>
  <c r="AG826" i="4"/>
  <c r="AG827" i="4"/>
  <c r="AG828" i="4"/>
  <c r="AG829" i="4"/>
  <c r="AG830" i="4"/>
  <c r="AG831" i="4"/>
  <c r="AG832" i="4"/>
  <c r="AG833" i="4"/>
  <c r="AG834" i="4"/>
  <c r="AG835" i="4"/>
  <c r="AG836" i="4"/>
  <c r="AG837" i="4"/>
  <c r="AG838" i="4"/>
  <c r="AG839" i="4"/>
  <c r="AG840" i="4"/>
  <c r="AG841" i="4"/>
  <c r="AG842" i="4"/>
  <c r="AG843" i="4"/>
  <c r="AG844" i="4"/>
  <c r="AG845" i="4"/>
  <c r="AG846" i="4"/>
  <c r="AG847" i="4"/>
  <c r="AG848" i="4"/>
  <c r="AG849" i="4"/>
  <c r="AG850" i="4"/>
  <c r="AG851" i="4"/>
  <c r="AG852" i="4"/>
  <c r="AG853" i="4"/>
  <c r="AG854" i="4"/>
  <c r="AG855" i="4"/>
  <c r="AG856" i="4"/>
  <c r="AG857" i="4"/>
  <c r="AG858" i="4"/>
  <c r="AG859" i="4"/>
  <c r="AG860" i="4"/>
  <c r="AG861" i="4"/>
  <c r="AG862" i="4"/>
  <c r="AG863" i="4"/>
  <c r="AG864" i="4"/>
  <c r="AG865" i="4"/>
  <c r="AG866" i="4"/>
  <c r="AG867" i="4"/>
  <c r="AG868" i="4"/>
  <c r="AG869" i="4"/>
  <c r="AG870" i="4"/>
  <c r="AG871" i="4"/>
  <c r="AG872" i="4"/>
  <c r="AG873" i="4"/>
  <c r="AG874" i="4"/>
  <c r="AG875" i="4"/>
  <c r="AG876" i="4"/>
  <c r="AG877" i="4"/>
  <c r="AG878" i="4"/>
  <c r="AG879" i="4"/>
  <c r="AG880" i="4"/>
  <c r="AG881" i="4"/>
  <c r="AG882" i="4"/>
  <c r="AG883" i="4"/>
  <c r="AG884" i="4"/>
  <c r="AG885" i="4"/>
  <c r="AG886" i="4"/>
  <c r="AG887" i="4"/>
  <c r="AG888" i="4"/>
  <c r="AG889" i="4"/>
  <c r="AG890" i="4"/>
  <c r="AG891" i="4"/>
  <c r="AG892" i="4"/>
  <c r="AG893" i="4"/>
  <c r="AG894" i="4"/>
  <c r="AG895" i="4"/>
  <c r="AG896" i="4"/>
  <c r="AG897" i="4"/>
  <c r="AG898" i="4"/>
  <c r="AG899" i="4"/>
  <c r="AG900" i="4"/>
  <c r="AG901" i="4"/>
  <c r="AG902" i="4"/>
  <c r="AG903" i="4"/>
  <c r="AG904" i="4"/>
  <c r="AG905" i="4"/>
  <c r="AG906" i="4"/>
  <c r="AG907" i="4"/>
  <c r="AG908" i="4"/>
  <c r="AG909" i="4"/>
  <c r="AG910" i="4"/>
  <c r="AG911" i="4"/>
  <c r="AG912" i="4"/>
  <c r="AG913" i="4"/>
  <c r="AG914" i="4"/>
  <c r="AG915" i="4"/>
  <c r="AG916" i="4"/>
  <c r="AG917" i="4"/>
  <c r="AG918" i="4"/>
  <c r="AG919" i="4"/>
  <c r="AG920" i="4"/>
  <c r="AG921" i="4"/>
  <c r="AG922" i="4"/>
  <c r="AG923" i="4"/>
  <c r="AG924" i="4"/>
  <c r="AG925" i="4"/>
  <c r="AG926" i="4"/>
  <c r="AG927" i="4"/>
  <c r="AG928" i="4"/>
  <c r="AG929" i="4"/>
  <c r="AG930" i="4"/>
  <c r="AG931" i="4"/>
  <c r="AG932" i="4"/>
  <c r="AG933" i="4"/>
  <c r="AG934" i="4"/>
  <c r="AG935" i="4"/>
  <c r="AG936" i="4"/>
  <c r="AG937" i="4"/>
  <c r="AG938" i="4"/>
  <c r="AG939" i="4"/>
  <c r="AG940" i="4"/>
  <c r="AG941" i="4"/>
  <c r="AG942" i="4"/>
  <c r="AG943" i="4"/>
  <c r="AG944" i="4"/>
  <c r="AG945" i="4"/>
  <c r="AG946" i="4"/>
  <c r="AG947" i="4"/>
  <c r="AG948" i="4"/>
  <c r="AG949" i="4"/>
  <c r="AG950" i="4"/>
  <c r="AG951" i="4"/>
  <c r="AG952" i="4"/>
  <c r="AG953" i="4"/>
  <c r="AG954" i="4"/>
  <c r="AG955" i="4"/>
  <c r="AG956" i="4"/>
  <c r="AG957" i="4"/>
  <c r="AG958" i="4"/>
  <c r="AG959" i="4"/>
  <c r="AG960" i="4"/>
  <c r="AG961" i="4"/>
  <c r="AG962" i="4"/>
  <c r="AG963" i="4"/>
  <c r="AG964" i="4"/>
  <c r="AG965" i="4"/>
  <c r="AG966" i="4"/>
  <c r="AG967" i="4"/>
  <c r="AG968" i="4"/>
  <c r="AG969" i="4"/>
  <c r="AG970" i="4"/>
  <c r="AG971" i="4"/>
  <c r="AG972" i="4"/>
  <c r="AG973" i="4"/>
  <c r="AG974" i="4"/>
  <c r="AG975" i="4"/>
  <c r="AG976" i="4"/>
  <c r="AG977" i="4"/>
  <c r="AG978" i="4"/>
  <c r="AG979" i="4"/>
  <c r="AG980" i="4"/>
  <c r="AG981" i="4"/>
  <c r="AG982" i="4"/>
  <c r="AG983" i="4"/>
  <c r="AG984" i="4"/>
  <c r="AG985" i="4"/>
  <c r="AG986" i="4"/>
  <c r="AG987" i="4"/>
  <c r="AG988" i="4"/>
  <c r="AG989" i="4"/>
  <c r="AG990" i="4"/>
  <c r="AG991" i="4"/>
  <c r="AG992" i="4"/>
  <c r="AG993" i="4"/>
  <c r="AG994" i="4"/>
  <c r="AG995" i="4"/>
  <c r="AG996" i="4"/>
  <c r="AG997" i="4"/>
  <c r="AG998" i="4"/>
  <c r="AG999" i="4"/>
  <c r="AG1000" i="4"/>
  <c r="AG1001" i="4"/>
  <c r="AG1002" i="4"/>
  <c r="AG1003" i="4"/>
  <c r="AG1004" i="4"/>
  <c r="AG1005" i="4"/>
  <c r="AG1006" i="4"/>
  <c r="AG1007" i="4"/>
  <c r="AG1008" i="4"/>
  <c r="AG1009" i="4"/>
  <c r="AG1010" i="4"/>
  <c r="AG1011" i="4"/>
  <c r="AG1012" i="4"/>
  <c r="AG1013" i="4"/>
  <c r="AG1014" i="4"/>
  <c r="AG1015" i="4"/>
  <c r="AG1016" i="4"/>
  <c r="AG1017" i="4"/>
  <c r="AG1018" i="4"/>
  <c r="AG1019" i="4"/>
  <c r="AG1020" i="4"/>
  <c r="AG1021" i="4"/>
  <c r="AG1022" i="4"/>
  <c r="AG1023" i="4"/>
  <c r="AG1024" i="4"/>
  <c r="AG1025" i="4"/>
  <c r="AG1026" i="4"/>
  <c r="AG1027" i="4"/>
  <c r="AG1028" i="4"/>
  <c r="AG1029" i="4"/>
  <c r="AG1030" i="4"/>
  <c r="AG1031" i="4"/>
  <c r="AG1032" i="4"/>
  <c r="AG1033" i="4"/>
  <c r="AG1034" i="4"/>
  <c r="AG1035" i="4"/>
  <c r="AG1036" i="4"/>
  <c r="AG1037" i="4"/>
  <c r="AG1038" i="4"/>
  <c r="AG1039" i="4"/>
  <c r="AG1040" i="4"/>
  <c r="AG1041" i="4"/>
  <c r="AG1042" i="4"/>
  <c r="AG1043" i="4"/>
  <c r="AG1044" i="4"/>
  <c r="AG1045" i="4"/>
  <c r="AG1046" i="4"/>
  <c r="AG1047" i="4"/>
  <c r="AG1048" i="4"/>
  <c r="AG1049" i="4"/>
  <c r="AG1050" i="4"/>
  <c r="AG1051" i="4"/>
  <c r="AG1052" i="4"/>
  <c r="AG1053" i="4"/>
  <c r="AG1054" i="4"/>
  <c r="AG1055" i="4"/>
  <c r="AG1056" i="4"/>
  <c r="AG1057" i="4"/>
  <c r="AG1058" i="4"/>
  <c r="AG1059" i="4"/>
  <c r="AG1060" i="4"/>
  <c r="AG1061" i="4"/>
  <c r="AG1062" i="4"/>
  <c r="AG1063" i="4"/>
  <c r="AG1064" i="4"/>
  <c r="AG1065" i="4"/>
  <c r="AG1066" i="4"/>
  <c r="AG1067" i="4"/>
  <c r="AG1068" i="4"/>
  <c r="AG1069" i="4"/>
  <c r="AG1070" i="4"/>
  <c r="AG1071" i="4"/>
  <c r="AG1072" i="4"/>
  <c r="AG1073" i="4"/>
  <c r="AG1074" i="4"/>
  <c r="AG1075" i="4"/>
  <c r="AG1076" i="4"/>
  <c r="AG1077" i="4"/>
  <c r="AG1078" i="4"/>
  <c r="AG1079" i="4"/>
  <c r="AG1080" i="4"/>
  <c r="AG1081" i="4"/>
  <c r="AG1082" i="4"/>
  <c r="AG1083" i="4"/>
  <c r="AG1084" i="4"/>
  <c r="AG1085" i="4"/>
  <c r="AG1086" i="4"/>
  <c r="AG1087" i="4"/>
  <c r="AG1088" i="4"/>
  <c r="AG1089" i="4"/>
  <c r="AG1090" i="4"/>
  <c r="AG1091" i="4"/>
  <c r="AG1092" i="4"/>
  <c r="AG1093" i="4"/>
  <c r="AG1094" i="4"/>
  <c r="AG1095" i="4"/>
  <c r="AG1096" i="4"/>
  <c r="AG1097" i="4"/>
  <c r="AG1098" i="4"/>
  <c r="AG1099" i="4"/>
  <c r="AG1100" i="4"/>
  <c r="AG1101" i="4"/>
  <c r="AG1102" i="4"/>
  <c r="AG1103" i="4"/>
  <c r="AG1104" i="4"/>
  <c r="AG1105" i="4"/>
  <c r="AG1106" i="4"/>
  <c r="AG1107" i="4"/>
  <c r="AG1108" i="4"/>
  <c r="AG1109" i="4"/>
  <c r="AG1110" i="4"/>
  <c r="AG1111" i="4"/>
  <c r="AG1112" i="4"/>
  <c r="AG1113" i="4"/>
  <c r="AG1114" i="4"/>
  <c r="AG1115" i="4"/>
  <c r="AG1116" i="4"/>
  <c r="AG1117" i="4"/>
  <c r="AG1118" i="4"/>
  <c r="AG1119" i="4"/>
  <c r="AG1120" i="4"/>
  <c r="AG1121" i="4"/>
  <c r="AG1122" i="4"/>
  <c r="AG1123" i="4"/>
  <c r="AG1124" i="4"/>
  <c r="AG1125" i="4"/>
  <c r="AG1126" i="4"/>
  <c r="AG1127" i="4"/>
  <c r="AG1128" i="4"/>
  <c r="AG1129" i="4"/>
  <c r="AG1130" i="4"/>
  <c r="AG1131" i="4"/>
  <c r="AG1132" i="4"/>
  <c r="AG1133" i="4"/>
  <c r="AG1134" i="4"/>
  <c r="AG1135" i="4"/>
  <c r="AG1136" i="4"/>
  <c r="AG1137" i="4"/>
  <c r="AG1138" i="4"/>
  <c r="AG1139" i="4"/>
  <c r="AG1140" i="4"/>
  <c r="AG1141" i="4"/>
  <c r="AG1142" i="4"/>
  <c r="AG1143" i="4"/>
  <c r="AG1144" i="4"/>
  <c r="AG1145" i="4"/>
  <c r="AG1146" i="4"/>
  <c r="AG1147" i="4"/>
  <c r="AG1148" i="4"/>
  <c r="AG1149" i="4"/>
  <c r="AG1150" i="4"/>
  <c r="AG1151" i="4"/>
  <c r="AG1152" i="4"/>
  <c r="AG1153" i="4"/>
  <c r="AG1154" i="4"/>
  <c r="AG1155" i="4"/>
  <c r="AG1156" i="4"/>
  <c r="AG1157" i="4"/>
  <c r="AG1158" i="4"/>
  <c r="AG1159" i="4"/>
  <c r="AG1160" i="4"/>
  <c r="AG1161" i="4"/>
  <c r="AG1162" i="4"/>
  <c r="AG1163" i="4"/>
  <c r="AG1164" i="4"/>
  <c r="AG1165" i="4"/>
  <c r="AG1166" i="4"/>
  <c r="AG1167" i="4"/>
  <c r="AG1168" i="4"/>
  <c r="AG1169" i="4"/>
  <c r="AG1170" i="4"/>
  <c r="AG1171" i="4"/>
  <c r="AG1172" i="4"/>
  <c r="AG1173" i="4"/>
  <c r="AG1174" i="4"/>
  <c r="AG1175" i="4"/>
  <c r="AG1176" i="4"/>
  <c r="AG1177" i="4"/>
  <c r="AG1178" i="4"/>
  <c r="AG1179" i="4"/>
  <c r="AG1180" i="4"/>
  <c r="AG1181" i="4"/>
  <c r="AG1182" i="4"/>
  <c r="AG1183" i="4"/>
  <c r="AG1184" i="4"/>
  <c r="AG1185" i="4"/>
  <c r="AG1186" i="4"/>
  <c r="AG1187" i="4"/>
  <c r="AG1188" i="4"/>
  <c r="AG1189" i="4"/>
  <c r="AG1190" i="4"/>
  <c r="AG1191" i="4"/>
  <c r="AG1192" i="4"/>
  <c r="AG1193" i="4"/>
  <c r="AG1194" i="4"/>
  <c r="AG1195" i="4"/>
  <c r="AG1196" i="4"/>
  <c r="AG1197" i="4"/>
  <c r="AG1198" i="4"/>
  <c r="AG1199" i="4"/>
  <c r="AG1200" i="4"/>
  <c r="AG1201" i="4"/>
  <c r="AG1202" i="4"/>
  <c r="AG1203" i="4"/>
  <c r="AG1204" i="4"/>
  <c r="AG1205" i="4"/>
  <c r="AG1206" i="4"/>
  <c r="AG1207" i="4"/>
  <c r="AG1208" i="4"/>
  <c r="AG1209" i="4"/>
  <c r="AG1210" i="4"/>
  <c r="AG1211" i="4"/>
  <c r="AG1212" i="4"/>
  <c r="AG1213" i="4"/>
  <c r="AG1214" i="4"/>
  <c r="AG1215" i="4"/>
  <c r="AG1216" i="4"/>
  <c r="AG1217" i="4"/>
  <c r="AG1218" i="4"/>
  <c r="AG1219" i="4"/>
  <c r="AG1220" i="4"/>
  <c r="AG1221" i="4"/>
  <c r="AG1222" i="4"/>
  <c r="AG1223" i="4"/>
  <c r="AG1224" i="4"/>
  <c r="AG1225" i="4"/>
  <c r="AG1226" i="4"/>
  <c r="AG1227" i="4"/>
  <c r="AG1228" i="4"/>
  <c r="AG1229" i="4"/>
  <c r="AG1230" i="4"/>
  <c r="AG1231" i="4"/>
  <c r="AG1232" i="4"/>
  <c r="AG1233" i="4"/>
  <c r="AG1234" i="4"/>
  <c r="AG1235" i="4"/>
  <c r="AG1236" i="4"/>
  <c r="AG1237" i="4"/>
  <c r="AG1238" i="4"/>
  <c r="AG1239" i="4"/>
  <c r="AG1240" i="4"/>
  <c r="AG1241" i="4"/>
  <c r="AG1242" i="4"/>
  <c r="AG1243" i="4"/>
  <c r="AG1244" i="4"/>
  <c r="AG1245" i="4"/>
  <c r="AG1246" i="4"/>
  <c r="AG1247" i="4"/>
  <c r="AG1248" i="4"/>
  <c r="AG1249" i="4"/>
  <c r="AG1250" i="4"/>
  <c r="AG1251" i="4"/>
  <c r="AG1252" i="4"/>
  <c r="AG1253" i="4"/>
  <c r="AG1254" i="4"/>
  <c r="AG1255" i="4"/>
  <c r="AG1256" i="4"/>
  <c r="AG1257" i="4"/>
  <c r="AG1258" i="4"/>
  <c r="AG1259" i="4"/>
  <c r="AG1260" i="4"/>
  <c r="AG1261" i="4"/>
  <c r="AG1262" i="4"/>
  <c r="AG1263" i="4"/>
  <c r="AG1264" i="4"/>
  <c r="AG1265" i="4"/>
  <c r="AG1266" i="4"/>
  <c r="AG1267" i="4"/>
  <c r="AG1268" i="4"/>
  <c r="AG1269" i="4"/>
  <c r="AG1270" i="4"/>
  <c r="AG1271" i="4"/>
  <c r="AG1272" i="4"/>
  <c r="AG1273" i="4"/>
  <c r="AG1274" i="4"/>
  <c r="AG1275" i="4"/>
  <c r="AG1276" i="4"/>
  <c r="AG1277" i="4"/>
  <c r="AG1278" i="4"/>
  <c r="AG1279" i="4"/>
  <c r="AG1280" i="4"/>
  <c r="AG1281" i="4"/>
  <c r="AG1282" i="4"/>
  <c r="AG1283" i="4"/>
  <c r="AG1284" i="4"/>
  <c r="AG1285" i="4"/>
  <c r="AG1286" i="4"/>
  <c r="AG1287" i="4"/>
  <c r="AG1288" i="4"/>
  <c r="AG1289" i="4"/>
  <c r="AG1290" i="4"/>
  <c r="AG1291" i="4"/>
  <c r="AG1292" i="4"/>
  <c r="AG1293" i="4"/>
  <c r="AG1294" i="4"/>
  <c r="AG1295" i="4"/>
  <c r="AG1296" i="4"/>
  <c r="AG1297" i="4"/>
  <c r="AG1298" i="4"/>
  <c r="AG1299" i="4"/>
  <c r="AG1300" i="4"/>
  <c r="AG1301" i="4"/>
  <c r="AG1302" i="4"/>
  <c r="AG1303" i="4"/>
  <c r="AG1304" i="4"/>
  <c r="AG1305" i="4"/>
  <c r="AG1306" i="4"/>
  <c r="AG1307" i="4"/>
  <c r="AG1308" i="4"/>
  <c r="AG1309" i="4"/>
  <c r="AG1310" i="4"/>
  <c r="AG1311" i="4"/>
  <c r="AG1312" i="4"/>
  <c r="AG1313" i="4"/>
  <c r="AG1314" i="4"/>
  <c r="AG1315" i="4"/>
  <c r="AG1316" i="4"/>
  <c r="AG1317" i="4"/>
  <c r="AG1318" i="4"/>
  <c r="AG1319" i="4"/>
  <c r="AG1320" i="4"/>
  <c r="AG1321" i="4"/>
  <c r="AG1322" i="4"/>
  <c r="AG1323" i="4"/>
  <c r="AG1324" i="4"/>
  <c r="AG1325" i="4"/>
  <c r="AG1326" i="4"/>
  <c r="AG1327" i="4"/>
  <c r="AG1328" i="4"/>
  <c r="AG1329" i="4"/>
  <c r="AG1330" i="4"/>
  <c r="AG1331" i="4"/>
  <c r="AG1332" i="4"/>
  <c r="AG1333" i="4"/>
  <c r="AG1334" i="4"/>
  <c r="AG1335" i="4"/>
  <c r="AG1336" i="4"/>
  <c r="AG1337" i="4"/>
  <c r="AG1338" i="4"/>
  <c r="AG1339" i="4"/>
  <c r="AG1340" i="4"/>
  <c r="AG1341" i="4"/>
  <c r="AG1342" i="4"/>
  <c r="AG1343" i="4"/>
  <c r="AG1344" i="4"/>
  <c r="AG1345" i="4"/>
  <c r="AG1346" i="4"/>
  <c r="AG1347" i="4"/>
  <c r="AG1348" i="4"/>
  <c r="AG1349" i="4"/>
  <c r="AG1350" i="4"/>
  <c r="AG1351" i="4"/>
  <c r="AG1352" i="4"/>
  <c r="AG1353" i="4"/>
  <c r="AG1354" i="4"/>
  <c r="AG1355" i="4"/>
  <c r="AG1356" i="4"/>
  <c r="AG1357" i="4"/>
  <c r="AG1358" i="4"/>
  <c r="AG1359" i="4"/>
  <c r="AG1360" i="4"/>
  <c r="AG1361" i="4"/>
  <c r="AG1362" i="4"/>
  <c r="AG1363" i="4"/>
  <c r="AG1364" i="4"/>
  <c r="AG1365" i="4"/>
  <c r="AG1366" i="4"/>
  <c r="AG1367" i="4"/>
  <c r="AG1368" i="4"/>
  <c r="AG1369" i="4"/>
  <c r="AG1370" i="4"/>
  <c r="AG1371" i="4"/>
  <c r="AG1372" i="4"/>
  <c r="AG1373" i="4"/>
  <c r="AG1374" i="4"/>
  <c r="AG1375" i="4"/>
  <c r="AG1376" i="4"/>
  <c r="AG1377" i="4"/>
  <c r="AG1378" i="4"/>
  <c r="AG1379" i="4"/>
  <c r="AG1380" i="4"/>
  <c r="AG1381" i="4"/>
  <c r="AG1382" i="4"/>
  <c r="AG1383" i="4"/>
  <c r="AG1384" i="4"/>
  <c r="AG1385" i="4"/>
  <c r="AG1386" i="4"/>
  <c r="AG1387" i="4"/>
  <c r="AG1388" i="4"/>
  <c r="AG1389" i="4"/>
  <c r="AG1390" i="4"/>
  <c r="AG1391" i="4"/>
  <c r="AG1392" i="4"/>
  <c r="AG1393" i="4"/>
  <c r="AG1394" i="4"/>
  <c r="AG1395" i="4"/>
  <c r="AG1396" i="4"/>
  <c r="AG1397" i="4"/>
  <c r="AG1398" i="4"/>
  <c r="AG1399" i="4"/>
  <c r="AG1400" i="4"/>
  <c r="AG1401" i="4"/>
  <c r="AG1402" i="4"/>
  <c r="AG1403" i="4"/>
  <c r="AG1404" i="4"/>
  <c r="AG1405" i="4"/>
  <c r="AG1406" i="4"/>
  <c r="AG1407" i="4"/>
  <c r="AG1408" i="4"/>
  <c r="AG1409" i="4"/>
  <c r="AG1410" i="4"/>
  <c r="AG1411" i="4"/>
  <c r="AG1412" i="4"/>
  <c r="AG1413" i="4"/>
  <c r="AG1414" i="4"/>
  <c r="AG1415" i="4"/>
  <c r="AG1416" i="4"/>
  <c r="AG1417" i="4"/>
  <c r="AG1418" i="4"/>
  <c r="AG1419" i="4"/>
  <c r="AG1420" i="4"/>
  <c r="AG1421" i="4"/>
  <c r="AG1422" i="4"/>
  <c r="AG1423" i="4"/>
  <c r="AG1424" i="4"/>
  <c r="AG1425" i="4"/>
  <c r="AG1426" i="4"/>
  <c r="AG1427" i="4"/>
  <c r="AG1428" i="4"/>
  <c r="AG1429" i="4"/>
  <c r="AG1430" i="4"/>
  <c r="AG1431" i="4"/>
  <c r="AG1432" i="4"/>
  <c r="AG1433" i="4"/>
  <c r="AG1434" i="4"/>
  <c r="AG1435" i="4"/>
  <c r="AG1436" i="4"/>
  <c r="AG1437" i="4"/>
  <c r="AG1438" i="4"/>
  <c r="AG1439" i="4"/>
  <c r="AG1440" i="4"/>
  <c r="AG1441" i="4"/>
  <c r="AG1442" i="4"/>
  <c r="AG1443" i="4"/>
  <c r="AG1444" i="4"/>
  <c r="AG1445" i="4"/>
  <c r="AG1446" i="4"/>
  <c r="AG1447" i="4"/>
  <c r="AG1448" i="4"/>
  <c r="AG1449" i="4"/>
  <c r="AG1450" i="4"/>
  <c r="AG1451" i="4"/>
  <c r="AG1452" i="4"/>
  <c r="AG1453" i="4"/>
  <c r="AG1454" i="4"/>
  <c r="AG1455" i="4"/>
  <c r="AG1456" i="4"/>
  <c r="AG1457" i="4"/>
  <c r="AG1458" i="4"/>
  <c r="AG1459" i="4"/>
  <c r="AG1460" i="4"/>
  <c r="AG1461" i="4"/>
  <c r="AG1462" i="4"/>
  <c r="AG1463" i="4"/>
  <c r="AG1464" i="4"/>
  <c r="AG1465" i="4"/>
  <c r="AG1466" i="4"/>
  <c r="AG1467" i="4"/>
  <c r="AG1468" i="4"/>
  <c r="AG1469" i="4"/>
  <c r="AG1470" i="4"/>
  <c r="AG1471" i="4"/>
  <c r="AG1472" i="4"/>
  <c r="AG1473" i="4"/>
  <c r="AG1474" i="4"/>
  <c r="AG1475" i="4"/>
  <c r="AG1476" i="4"/>
  <c r="AG1477" i="4"/>
  <c r="AG1478" i="4"/>
  <c r="AG1479" i="4"/>
  <c r="AG1480" i="4"/>
  <c r="AG1481" i="4"/>
  <c r="AG1482" i="4"/>
  <c r="AG1483" i="4"/>
  <c r="AG1484" i="4"/>
  <c r="AG1485" i="4"/>
  <c r="AG1486" i="4"/>
  <c r="AG1487" i="4"/>
  <c r="AG1488" i="4"/>
  <c r="AG1489" i="4"/>
  <c r="AG1490" i="4"/>
  <c r="AG1491" i="4"/>
  <c r="AG1492" i="4"/>
  <c r="AG1493" i="4"/>
  <c r="AG1494" i="4"/>
  <c r="AG1495" i="4"/>
  <c r="AG1496" i="4"/>
  <c r="AG1497" i="4"/>
  <c r="AG1498" i="4"/>
  <c r="AG1499" i="4"/>
  <c r="AG1500" i="4"/>
  <c r="AG1501" i="4"/>
  <c r="AG1502" i="4"/>
  <c r="AG1503" i="4"/>
  <c r="AG1504" i="4"/>
  <c r="AG1505" i="4"/>
  <c r="AG1506" i="4"/>
  <c r="AG1507" i="4"/>
  <c r="AG1508" i="4"/>
  <c r="AG1509" i="4"/>
  <c r="AG1510" i="4"/>
  <c r="AG1511" i="4"/>
  <c r="AG1512" i="4"/>
  <c r="AG1513" i="4"/>
  <c r="AG1514" i="4"/>
  <c r="AG1515" i="4"/>
  <c r="AG1516" i="4"/>
  <c r="AG1517" i="4"/>
  <c r="AG1518" i="4"/>
  <c r="AG1519" i="4"/>
  <c r="AG1520" i="4"/>
  <c r="AG1521" i="4"/>
  <c r="AG1522" i="4"/>
  <c r="AG1523" i="4"/>
  <c r="AG1524" i="4"/>
  <c r="AG1525" i="4"/>
  <c r="AG1526" i="4"/>
  <c r="AG1527" i="4"/>
  <c r="AG1528" i="4"/>
  <c r="AG1529" i="4"/>
  <c r="AG1530" i="4"/>
  <c r="AG1531" i="4"/>
  <c r="AG1532" i="4"/>
  <c r="AG1533" i="4"/>
  <c r="AG1534" i="4"/>
  <c r="AG1535" i="4"/>
  <c r="AG1536" i="4"/>
  <c r="AG1537" i="4"/>
  <c r="AG1538" i="4"/>
  <c r="AG1539" i="4"/>
  <c r="AG1540" i="4"/>
  <c r="AG1541" i="4"/>
  <c r="AG1542" i="4"/>
  <c r="AG1543" i="4"/>
  <c r="AG1544" i="4"/>
  <c r="AG1545" i="4"/>
  <c r="AG1546" i="4"/>
  <c r="AG1547" i="4"/>
  <c r="AG1548" i="4"/>
  <c r="AG1549" i="4"/>
  <c r="AG1550" i="4"/>
  <c r="AG1551" i="4"/>
  <c r="AG1552" i="4"/>
  <c r="AG1553" i="4"/>
  <c r="AG1554" i="4"/>
  <c r="AG1555" i="4"/>
  <c r="AG1556" i="4"/>
  <c r="AG1557" i="4"/>
  <c r="AG1558" i="4"/>
  <c r="AG1559" i="4"/>
  <c r="AG1560" i="4"/>
  <c r="AG1561" i="4"/>
  <c r="AG1562" i="4"/>
  <c r="AG1563" i="4"/>
  <c r="AG1564" i="4"/>
  <c r="AG1565" i="4"/>
  <c r="AG1566" i="4"/>
  <c r="AG1567" i="4"/>
  <c r="AG1568" i="4"/>
  <c r="AG1569" i="4"/>
  <c r="AG1570" i="4"/>
  <c r="AG1571" i="4"/>
  <c r="AG1572" i="4"/>
  <c r="AG1573" i="4"/>
  <c r="AG1574" i="4"/>
  <c r="AG1575" i="4"/>
  <c r="AG1576" i="4"/>
  <c r="AG1577" i="4"/>
  <c r="AG1578" i="4"/>
  <c r="AG1579" i="4"/>
  <c r="AG1580" i="4"/>
  <c r="AG1581" i="4"/>
  <c r="AG1582" i="4"/>
  <c r="AG1583" i="4"/>
  <c r="AG1584" i="4"/>
  <c r="AG1585" i="4"/>
  <c r="AG1586" i="4"/>
  <c r="AG1587" i="4"/>
  <c r="AG1588" i="4"/>
  <c r="AG1589" i="4"/>
  <c r="AG1590" i="4"/>
  <c r="AG1591" i="4"/>
  <c r="AG1592" i="4"/>
  <c r="AG1593" i="4"/>
  <c r="AG1594" i="4"/>
  <c r="AG1595" i="4"/>
  <c r="AG1596" i="4"/>
  <c r="AG1597" i="4"/>
  <c r="AG1598" i="4"/>
  <c r="AG1599" i="4"/>
  <c r="AG1600" i="4"/>
  <c r="AG1601" i="4"/>
  <c r="AG1602" i="4"/>
  <c r="AG1603" i="4"/>
  <c r="AG1604" i="4"/>
  <c r="AG1605" i="4"/>
  <c r="AG1606" i="4"/>
  <c r="AG1607" i="4"/>
  <c r="AG1608" i="4"/>
  <c r="AG1609" i="4"/>
  <c r="AG1610" i="4"/>
  <c r="AG1611" i="4"/>
  <c r="AG1612" i="4"/>
  <c r="AG1613" i="4"/>
  <c r="AG1614" i="4"/>
  <c r="AG1615" i="4"/>
  <c r="AG1616" i="4"/>
  <c r="AG1617" i="4"/>
  <c r="AG1618" i="4"/>
  <c r="AG1619" i="4"/>
  <c r="AG1620" i="4"/>
  <c r="AG1621" i="4"/>
  <c r="AG1622" i="4"/>
  <c r="AG1623" i="4"/>
  <c r="AG1624" i="4"/>
  <c r="AG1625" i="4"/>
  <c r="AG1626" i="4"/>
  <c r="AG1627" i="4"/>
  <c r="AG1628" i="4"/>
  <c r="AG1629" i="4"/>
  <c r="AG1630" i="4"/>
  <c r="AG1631" i="4"/>
  <c r="AG1632" i="4"/>
  <c r="AG1633" i="4"/>
  <c r="AG1634" i="4"/>
  <c r="AG1635" i="4"/>
  <c r="AG1636" i="4"/>
  <c r="AG1637" i="4"/>
  <c r="AG1638" i="4"/>
  <c r="AG1639" i="4"/>
  <c r="AG1640" i="4"/>
  <c r="AG1641" i="4"/>
  <c r="AG1642" i="4"/>
  <c r="AG1643" i="4"/>
  <c r="AG1644" i="4"/>
  <c r="AG1645" i="4"/>
  <c r="AG1646" i="4"/>
  <c r="AG1647" i="4"/>
  <c r="AG1648" i="4"/>
  <c r="AG1649" i="4"/>
  <c r="AG1650" i="4"/>
  <c r="AG1651" i="4"/>
  <c r="AG1652" i="4"/>
  <c r="AG1653" i="4"/>
  <c r="AG1654" i="4"/>
  <c r="AG1655" i="4"/>
  <c r="AG1656" i="4"/>
  <c r="AG1657" i="4"/>
  <c r="AG1658" i="4"/>
  <c r="AG1659" i="4"/>
  <c r="AG1660" i="4"/>
  <c r="AG1661" i="4"/>
  <c r="AG1662" i="4"/>
  <c r="AG1663" i="4"/>
  <c r="AG1664" i="4"/>
  <c r="AG1665" i="4"/>
  <c r="AG1666" i="4"/>
  <c r="AG1667" i="4"/>
  <c r="AG1668" i="4"/>
  <c r="AG1669" i="4"/>
  <c r="AG1670" i="4"/>
  <c r="AG1671" i="4"/>
  <c r="AG1672" i="4"/>
  <c r="AG1673" i="4"/>
  <c r="AG1674" i="4"/>
  <c r="AG1675" i="4"/>
  <c r="AG1676" i="4"/>
  <c r="AG1677" i="4"/>
  <c r="AG1678" i="4"/>
  <c r="AG1679" i="4"/>
  <c r="AG1680" i="4"/>
  <c r="AG1681" i="4"/>
  <c r="AG1682" i="4"/>
  <c r="AG1683" i="4"/>
  <c r="AG1684" i="4"/>
  <c r="AG1685" i="4"/>
  <c r="AG1686" i="4"/>
  <c r="AG1687" i="4"/>
  <c r="AG1688" i="4"/>
  <c r="AG1689" i="4"/>
  <c r="AG1690" i="4"/>
  <c r="AG1691" i="4"/>
  <c r="AG1692" i="4"/>
  <c r="AG1693" i="4"/>
  <c r="AG1694" i="4"/>
  <c r="AG1695" i="4"/>
  <c r="AG1696" i="4"/>
  <c r="AG1697" i="4"/>
  <c r="AG1698" i="4"/>
  <c r="AG1699" i="4"/>
  <c r="AG1700" i="4"/>
  <c r="AG1701" i="4"/>
  <c r="AG1702" i="4"/>
  <c r="AG1703" i="4"/>
  <c r="AG1704" i="4"/>
  <c r="AG1705" i="4"/>
  <c r="AG1706" i="4"/>
  <c r="AG1707" i="4"/>
  <c r="AG1708" i="4"/>
  <c r="AG1709" i="4"/>
  <c r="AG1710" i="4"/>
  <c r="AG1711" i="4"/>
  <c r="AG1712" i="4"/>
  <c r="AG1713" i="4"/>
  <c r="AG1714" i="4"/>
  <c r="AG1715" i="4"/>
  <c r="AG1716" i="4"/>
  <c r="AG1717" i="4"/>
  <c r="AG1718" i="4"/>
  <c r="AG1719" i="4"/>
  <c r="AG1720" i="4"/>
  <c r="AG1721" i="4"/>
  <c r="AG1722" i="4"/>
  <c r="AG1723" i="4"/>
  <c r="AG1724" i="4"/>
  <c r="AG1725" i="4"/>
  <c r="AG1726" i="4"/>
  <c r="AG1727" i="4"/>
  <c r="AG1728" i="4"/>
  <c r="AG1729" i="4"/>
  <c r="AG1730" i="4"/>
  <c r="AG1731" i="4"/>
  <c r="AG1732" i="4"/>
  <c r="AG1733" i="4"/>
  <c r="AG1734" i="4"/>
  <c r="AG1735" i="4"/>
  <c r="AG1736" i="4"/>
  <c r="AG1737" i="4"/>
  <c r="AG1738" i="4"/>
  <c r="AG1739" i="4"/>
  <c r="AG1740" i="4"/>
  <c r="AG1741" i="4"/>
  <c r="AG1742" i="4"/>
  <c r="AG1743" i="4"/>
  <c r="AG1744" i="4"/>
  <c r="AG1745" i="4"/>
  <c r="AG1746" i="4"/>
  <c r="AG1747" i="4"/>
  <c r="AG1748" i="4"/>
  <c r="AG1749" i="4"/>
  <c r="AG1750" i="4"/>
  <c r="AG1751" i="4"/>
  <c r="AG1752" i="4"/>
  <c r="AG1753" i="4"/>
  <c r="AG1754" i="4"/>
  <c r="AG1755" i="4"/>
  <c r="AG1756" i="4"/>
  <c r="AG1757" i="4"/>
  <c r="AG1758" i="4"/>
  <c r="AG1759" i="4"/>
  <c r="AG1760" i="4"/>
  <c r="AG1761" i="4"/>
  <c r="AG1762" i="4"/>
  <c r="AG1763" i="4"/>
  <c r="AG1764" i="4"/>
  <c r="AG1765" i="4"/>
  <c r="AG1766" i="4"/>
  <c r="AG1767" i="4"/>
  <c r="AG1768" i="4"/>
  <c r="AG1769" i="4"/>
  <c r="AG1770" i="4"/>
  <c r="AG1771" i="4"/>
  <c r="AG1772" i="4"/>
  <c r="AG1773" i="4"/>
  <c r="AG1774" i="4"/>
  <c r="AG1775" i="4"/>
  <c r="AG1776" i="4"/>
  <c r="AG1777" i="4"/>
  <c r="AG1778" i="4"/>
  <c r="AG1779" i="4"/>
  <c r="AG1780" i="4"/>
  <c r="AG1781" i="4"/>
  <c r="AG1782" i="4"/>
  <c r="AG1783" i="4"/>
  <c r="AG1784" i="4"/>
  <c r="AG1785" i="4"/>
  <c r="AG1786" i="4"/>
  <c r="AG1787" i="4"/>
  <c r="AG1788" i="4"/>
  <c r="AG1789" i="4"/>
  <c r="AG1790" i="4"/>
  <c r="AG1791" i="4"/>
  <c r="AG1792" i="4"/>
  <c r="AG1793" i="4"/>
  <c r="AG1794" i="4"/>
  <c r="AG1795" i="4"/>
  <c r="AG1796" i="4"/>
  <c r="AG1797" i="4"/>
  <c r="AG1798" i="4"/>
  <c r="AG1799" i="4"/>
  <c r="AG1800" i="4"/>
  <c r="AG1801" i="4"/>
  <c r="AG1802" i="4"/>
  <c r="AG1803" i="4"/>
  <c r="AG1804" i="4"/>
  <c r="AG1805" i="4"/>
  <c r="AG1806" i="4"/>
  <c r="AG1807" i="4"/>
  <c r="AG1808" i="4"/>
  <c r="AG1809" i="4"/>
  <c r="AG1810" i="4"/>
  <c r="AG1811" i="4"/>
  <c r="AG1812" i="4"/>
  <c r="AG1813" i="4"/>
  <c r="AG1814" i="4"/>
  <c r="AG1815" i="4"/>
  <c r="AG1816" i="4"/>
  <c r="AG1817" i="4"/>
  <c r="AG1818" i="4"/>
  <c r="AG1819" i="4"/>
  <c r="AG1820" i="4"/>
  <c r="AG1821" i="4"/>
  <c r="AG1822" i="4"/>
  <c r="AG1823" i="4"/>
  <c r="AG1824" i="4"/>
  <c r="AG1825" i="4"/>
  <c r="AG1826" i="4"/>
  <c r="AG1827" i="4"/>
  <c r="AG1828" i="4"/>
  <c r="AG1829" i="4"/>
  <c r="AG1830" i="4"/>
  <c r="AG1831" i="4"/>
  <c r="AG1832" i="4"/>
  <c r="AG1833" i="4"/>
  <c r="AG1834" i="4"/>
  <c r="AG1835" i="4"/>
  <c r="AG1836" i="4"/>
  <c r="AG1837" i="4"/>
  <c r="AG1838" i="4"/>
  <c r="AG1839" i="4"/>
  <c r="AG1840" i="4"/>
  <c r="AG1841" i="4"/>
  <c r="AG1842" i="4"/>
  <c r="AG1843" i="4"/>
  <c r="AG1844" i="4"/>
  <c r="AG1845" i="4"/>
  <c r="AG1846" i="4"/>
  <c r="AG1847" i="4"/>
  <c r="AG1848" i="4"/>
  <c r="AG1849" i="4"/>
  <c r="AG1850" i="4"/>
  <c r="AG1851" i="4"/>
  <c r="AG1852" i="4"/>
  <c r="AG1853" i="4"/>
  <c r="AG1854" i="4"/>
  <c r="AG1855" i="4"/>
  <c r="AG1856" i="4"/>
  <c r="AG1857" i="4"/>
  <c r="AG1858" i="4"/>
  <c r="AG1859" i="4"/>
  <c r="AG1860" i="4"/>
  <c r="AG1861" i="4"/>
  <c r="AG1862" i="4"/>
  <c r="AG1863" i="4"/>
  <c r="AG1864" i="4"/>
  <c r="AG1865" i="4"/>
  <c r="AG1866" i="4"/>
  <c r="AG1867" i="4"/>
  <c r="AG1868" i="4"/>
  <c r="AG1869" i="4"/>
  <c r="AG1870" i="4"/>
  <c r="AG1871" i="4"/>
  <c r="AG1872" i="4"/>
  <c r="AG1873" i="4"/>
  <c r="AG1874" i="4"/>
  <c r="AG1875" i="4"/>
  <c r="AG1876" i="4"/>
  <c r="AG1877" i="4"/>
  <c r="AG1878" i="4"/>
  <c r="AG1879" i="4"/>
  <c r="AG1880" i="4"/>
  <c r="AG1881" i="4"/>
  <c r="AG1882" i="4"/>
  <c r="AG1883" i="4"/>
  <c r="AG1884" i="4"/>
  <c r="AG1885" i="4"/>
  <c r="AG1886" i="4"/>
  <c r="AG1887" i="4"/>
  <c r="AG1888" i="4"/>
  <c r="AG1889" i="4"/>
  <c r="AG1890" i="4"/>
  <c r="AG1891" i="4"/>
  <c r="AG1892" i="4"/>
  <c r="AG1893" i="4"/>
  <c r="AG1894" i="4"/>
  <c r="AG1895" i="4"/>
  <c r="AG1896" i="4"/>
  <c r="AG1897" i="4"/>
  <c r="AG1898" i="4"/>
  <c r="AG1899" i="4"/>
  <c r="AG1900" i="4"/>
  <c r="AG1901" i="4"/>
  <c r="AG1902" i="4"/>
  <c r="AG1903" i="4"/>
  <c r="AG1904" i="4"/>
  <c r="AG1905" i="4"/>
  <c r="AG1906" i="4"/>
  <c r="AG1907" i="4"/>
  <c r="AG1908" i="4"/>
  <c r="AG1909" i="4"/>
  <c r="AG1910" i="4"/>
  <c r="AG1911" i="4"/>
  <c r="AG1912" i="4"/>
  <c r="AG1913" i="4"/>
  <c r="AG1914" i="4"/>
  <c r="AG1915" i="4"/>
  <c r="AG1916" i="4"/>
  <c r="AG1917" i="4"/>
  <c r="AG1918" i="4"/>
  <c r="AG1919" i="4"/>
  <c r="AG1920" i="4"/>
  <c r="AG1921" i="4"/>
  <c r="AG1922" i="4"/>
  <c r="AG1923" i="4"/>
  <c r="AG1924" i="4"/>
  <c r="AG1925" i="4"/>
  <c r="AG1926" i="4"/>
  <c r="AG1927" i="4"/>
  <c r="AG1928" i="4"/>
  <c r="AG1929" i="4"/>
  <c r="AG1930" i="4"/>
  <c r="AG1931" i="4"/>
  <c r="AG1932" i="4"/>
  <c r="AG1933" i="4"/>
  <c r="AG1934" i="4"/>
  <c r="AG1935" i="4"/>
  <c r="AG1936" i="4"/>
  <c r="AG1937" i="4"/>
  <c r="AG1938" i="4"/>
  <c r="AG1939" i="4"/>
  <c r="AG1940" i="4"/>
  <c r="AG1941" i="4"/>
  <c r="AG1942" i="4"/>
  <c r="AG1943" i="4"/>
  <c r="AG1944" i="4"/>
  <c r="AG1945" i="4"/>
  <c r="AG1946" i="4"/>
  <c r="AG1947" i="4"/>
  <c r="AG1948" i="4"/>
  <c r="AG1949" i="4"/>
  <c r="AG1950" i="4"/>
  <c r="AG1951" i="4"/>
  <c r="AG1952" i="4"/>
  <c r="AG1953" i="4"/>
  <c r="AG1954" i="4"/>
  <c r="AG1955" i="4"/>
  <c r="AG1956" i="4"/>
  <c r="AG1957" i="4"/>
  <c r="AG1958" i="4"/>
  <c r="AG1959" i="4"/>
  <c r="AG1960" i="4"/>
  <c r="AG1961" i="4"/>
  <c r="AG1962" i="4"/>
  <c r="AG1963" i="4"/>
  <c r="AG1964" i="4"/>
  <c r="AG1965" i="4"/>
  <c r="AG1966" i="4"/>
  <c r="AG1967" i="4"/>
  <c r="AG1968" i="4"/>
  <c r="AG1969" i="4"/>
  <c r="AG1970" i="4"/>
  <c r="AG1971" i="4"/>
  <c r="AG1972" i="4"/>
  <c r="AG1973" i="4"/>
  <c r="AG1974" i="4"/>
  <c r="AG1975" i="4"/>
  <c r="AG1976" i="4"/>
  <c r="AG1977" i="4"/>
  <c r="AG1978" i="4"/>
  <c r="AG1979" i="4"/>
  <c r="AG1980" i="4"/>
  <c r="AG1981" i="4"/>
  <c r="AG1982" i="4"/>
  <c r="AG1983" i="4"/>
  <c r="AG1984" i="4"/>
  <c r="AG1985" i="4"/>
  <c r="AG1986" i="4"/>
  <c r="AG1987" i="4"/>
  <c r="AG1988" i="4"/>
  <c r="AG1989" i="4"/>
  <c r="AG1990" i="4"/>
  <c r="AG1991" i="4"/>
  <c r="AG1992" i="4"/>
  <c r="AG1993" i="4"/>
  <c r="AG1994" i="4"/>
  <c r="AG1995" i="4"/>
  <c r="AG1996" i="4"/>
  <c r="AG1997" i="4"/>
  <c r="AG1998" i="4"/>
  <c r="AG1999" i="4"/>
  <c r="AG2000" i="4"/>
  <c r="AG2001" i="4"/>
  <c r="AG2002" i="4"/>
  <c r="AG2003" i="4"/>
  <c r="AG2004" i="4"/>
  <c r="AG2005" i="4"/>
  <c r="AG2006" i="4"/>
  <c r="AG2007" i="4"/>
  <c r="AG2008" i="4"/>
  <c r="AG2009" i="4"/>
  <c r="AG2010" i="4"/>
  <c r="AG2011" i="4"/>
  <c r="AG2012" i="4"/>
  <c r="AG2013" i="4"/>
  <c r="AG2014" i="4"/>
  <c r="AG2015" i="4"/>
  <c r="AG2016" i="4"/>
  <c r="AG2017" i="4"/>
  <c r="AG2018" i="4"/>
  <c r="AG2019" i="4"/>
  <c r="AG2020" i="4"/>
  <c r="AG2021" i="4"/>
  <c r="AG2022" i="4"/>
  <c r="AG2023" i="4"/>
  <c r="AG2024" i="4"/>
  <c r="AG2025" i="4"/>
  <c r="AG2026" i="4"/>
  <c r="AG2027" i="4"/>
  <c r="AG2028" i="4"/>
  <c r="AG2029" i="4"/>
  <c r="AG2030" i="4"/>
  <c r="AG2031" i="4"/>
  <c r="AG2032" i="4"/>
  <c r="AG2033" i="4"/>
  <c r="AG2034" i="4"/>
  <c r="AG2035" i="4"/>
  <c r="AG2036" i="4"/>
  <c r="AG2037" i="4"/>
  <c r="AG2038" i="4"/>
  <c r="AG2039" i="4"/>
  <c r="AG2040" i="4"/>
  <c r="AG2041" i="4"/>
  <c r="AG2042" i="4"/>
  <c r="AG2043" i="4"/>
  <c r="AG2044" i="4"/>
  <c r="AG2045" i="4"/>
  <c r="AG2046" i="4"/>
  <c r="AG2047" i="4"/>
  <c r="AG2048" i="4"/>
  <c r="AG2049" i="4"/>
  <c r="AG2050" i="4"/>
  <c r="AG2051" i="4"/>
  <c r="AG2052" i="4"/>
  <c r="AG2053" i="4"/>
  <c r="AG2054" i="4"/>
  <c r="AG2055" i="4"/>
  <c r="AG2056" i="4"/>
  <c r="AG2057" i="4"/>
  <c r="AG2058" i="4"/>
  <c r="AG2059" i="4"/>
  <c r="AG2060" i="4"/>
  <c r="AG2061" i="4"/>
  <c r="AG2062" i="4"/>
  <c r="AG2063" i="4"/>
  <c r="AG2064" i="4"/>
  <c r="AG2065" i="4"/>
  <c r="AG2066" i="4"/>
  <c r="AG2067" i="4"/>
  <c r="AG2068" i="4"/>
  <c r="AG2069" i="4"/>
  <c r="AG2070" i="4"/>
  <c r="AG2071" i="4"/>
  <c r="AG2072" i="4"/>
  <c r="AG2073" i="4"/>
  <c r="AG2074" i="4"/>
  <c r="AG2075" i="4"/>
  <c r="AG2076" i="4"/>
  <c r="AG2077" i="4"/>
  <c r="AG2078" i="4"/>
  <c r="AG2079" i="4"/>
  <c r="AG2080" i="4"/>
  <c r="AG2081" i="4"/>
  <c r="AG2082" i="4"/>
  <c r="AG2083" i="4"/>
  <c r="AG2084" i="4"/>
  <c r="AG2085" i="4"/>
  <c r="AG2086" i="4"/>
  <c r="AG2087" i="4"/>
  <c r="AG2088" i="4"/>
  <c r="AG2089" i="4"/>
  <c r="AG2090" i="4"/>
  <c r="AG2091" i="4"/>
  <c r="AG2092" i="4"/>
  <c r="AG2093" i="4"/>
  <c r="AG2094" i="4"/>
  <c r="AG2095" i="4"/>
  <c r="AG2096" i="4"/>
  <c r="AG2097" i="4"/>
  <c r="AG2098" i="4"/>
  <c r="AG2099" i="4"/>
  <c r="AG2100" i="4"/>
  <c r="AG2101" i="4"/>
  <c r="AG2102" i="4"/>
  <c r="AG2103" i="4"/>
  <c r="AG2104" i="4"/>
  <c r="AG2105" i="4"/>
  <c r="AG2106" i="4"/>
  <c r="AG2107" i="4"/>
  <c r="AG2108" i="4"/>
  <c r="AG2109" i="4"/>
  <c r="AG2110" i="4"/>
  <c r="AG2111" i="4"/>
  <c r="AG2112" i="4"/>
  <c r="AG2113" i="4"/>
  <c r="AG2114" i="4"/>
  <c r="AG2115" i="4"/>
  <c r="AG2116" i="4"/>
  <c r="AG2117" i="4"/>
  <c r="AG2118" i="4"/>
  <c r="AG2119" i="4"/>
  <c r="AG2120" i="4"/>
  <c r="AG2121" i="4"/>
  <c r="AG2122" i="4"/>
  <c r="AG2123" i="4"/>
  <c r="AG2124" i="4"/>
  <c r="AG2125" i="4"/>
  <c r="AG2126" i="4"/>
  <c r="AG2127" i="4"/>
  <c r="AG2128" i="4"/>
  <c r="AG2129" i="4"/>
  <c r="AG2130" i="4"/>
  <c r="AG2131" i="4"/>
  <c r="AG2132" i="4"/>
  <c r="AG2133" i="4"/>
  <c r="AG2134" i="4"/>
  <c r="AG2135" i="4"/>
  <c r="AG2136" i="4"/>
  <c r="AG2137" i="4"/>
  <c r="AG2138" i="4"/>
  <c r="AG2139" i="4"/>
  <c r="AG2140" i="4"/>
  <c r="AG2141" i="4"/>
  <c r="AG2142" i="4"/>
  <c r="AG2143" i="4"/>
  <c r="AG2144" i="4"/>
  <c r="AG2145" i="4"/>
  <c r="AG2146" i="4"/>
  <c r="AG2147" i="4"/>
  <c r="AG2148" i="4"/>
  <c r="AG2149" i="4"/>
  <c r="AG2150" i="4"/>
  <c r="AG2151" i="4"/>
  <c r="AG2152" i="4"/>
  <c r="AG2153" i="4"/>
  <c r="AG2154" i="4"/>
  <c r="AG2155" i="4"/>
  <c r="AG2156" i="4"/>
  <c r="AG2157" i="4"/>
  <c r="AG2158" i="4"/>
  <c r="AG2159" i="4"/>
  <c r="AG2160" i="4"/>
  <c r="AG2161" i="4"/>
  <c r="AG2162" i="4"/>
  <c r="AG2163" i="4"/>
  <c r="AG2164" i="4"/>
  <c r="AG2165" i="4"/>
  <c r="AG2166" i="4"/>
  <c r="AG2167" i="4"/>
  <c r="AG2168" i="4"/>
  <c r="AG2169" i="4"/>
  <c r="AG2170" i="4"/>
  <c r="AG2171" i="4"/>
  <c r="AG2172" i="4"/>
  <c r="AG2173" i="4"/>
  <c r="AG2174" i="4"/>
  <c r="AG2175" i="4"/>
  <c r="AG2176" i="4"/>
  <c r="AG2177" i="4"/>
  <c r="AG2178" i="4"/>
  <c r="AG2179" i="4"/>
  <c r="AG2180" i="4"/>
  <c r="AG2181" i="4"/>
  <c r="AG2182" i="4"/>
  <c r="AG2183" i="4"/>
  <c r="AG2184" i="4"/>
  <c r="AG2185" i="4"/>
  <c r="AG2186" i="4"/>
  <c r="AG2187" i="4"/>
  <c r="AG2188" i="4"/>
  <c r="AG2189" i="4"/>
  <c r="AG2190" i="4"/>
  <c r="AG2191" i="4"/>
  <c r="AG2192" i="4"/>
  <c r="AG2193" i="4"/>
  <c r="AG2194" i="4"/>
  <c r="AG2195" i="4"/>
  <c r="AG2196" i="4"/>
  <c r="AG2197" i="4"/>
  <c r="AG2198" i="4"/>
  <c r="AG2199" i="4"/>
  <c r="AG2200" i="4"/>
  <c r="AG2201" i="4"/>
  <c r="AG2202" i="4"/>
  <c r="AG2203" i="4"/>
  <c r="AG2204" i="4"/>
  <c r="AG2205" i="4"/>
  <c r="AG2206" i="4"/>
  <c r="AG2207" i="4"/>
  <c r="AG2208" i="4"/>
  <c r="AG2209" i="4"/>
  <c r="AG2210" i="4"/>
  <c r="AG2211" i="4"/>
  <c r="AG2212" i="4"/>
  <c r="AG2213" i="4"/>
  <c r="AG2214" i="4"/>
  <c r="AG2215" i="4"/>
  <c r="AG2216" i="4"/>
  <c r="AG2217" i="4"/>
  <c r="AG2218" i="4"/>
  <c r="AG2219" i="4"/>
  <c r="AG2220" i="4"/>
  <c r="AG2221" i="4"/>
  <c r="AG2222" i="4"/>
  <c r="AG2223" i="4"/>
  <c r="AG2224" i="4"/>
  <c r="AG2225" i="4"/>
  <c r="AG2226" i="4"/>
  <c r="AG2227" i="4"/>
  <c r="AG2228" i="4"/>
  <c r="AG2229" i="4"/>
  <c r="AG2230" i="4"/>
  <c r="AG2231" i="4"/>
  <c r="AG2232" i="4"/>
  <c r="AG2233" i="4"/>
  <c r="AG2234" i="4"/>
  <c r="AG2235" i="4"/>
  <c r="AG2236" i="4"/>
  <c r="AG2237" i="4"/>
  <c r="AG2238" i="4"/>
  <c r="AG2239" i="4"/>
  <c r="AG2240" i="4"/>
  <c r="AG2241" i="4"/>
  <c r="AF2" i="4"/>
  <c r="AF3" i="4"/>
  <c r="AF4" i="4"/>
  <c r="AF5" i="4"/>
  <c r="AF6" i="4"/>
  <c r="AF7" i="4"/>
  <c r="AF8" i="4"/>
  <c r="AF9" i="4"/>
  <c r="AF10" i="4"/>
  <c r="AF11" i="4"/>
  <c r="AF12" i="4"/>
  <c r="AF13" i="4"/>
  <c r="AF14" i="4"/>
  <c r="AF15" i="4"/>
  <c r="AF16" i="4"/>
  <c r="AF17" i="4"/>
  <c r="AF18" i="4"/>
  <c r="AF19" i="4"/>
  <c r="AF20" i="4"/>
  <c r="AF21" i="4"/>
  <c r="AF22" i="4"/>
  <c r="AF23" i="4"/>
  <c r="AF24" i="4"/>
  <c r="AF25" i="4"/>
  <c r="AF26" i="4"/>
  <c r="AF27" i="4"/>
  <c r="AF28" i="4"/>
  <c r="AF29" i="4"/>
  <c r="AF30" i="4"/>
  <c r="AF31" i="4"/>
  <c r="AF32" i="4"/>
  <c r="AF33" i="4"/>
  <c r="AF34" i="4"/>
  <c r="AF35" i="4"/>
  <c r="AF36" i="4"/>
  <c r="AF37" i="4"/>
  <c r="AF38" i="4"/>
  <c r="AF39" i="4"/>
  <c r="AF40" i="4"/>
  <c r="AF41" i="4"/>
  <c r="AF42" i="4"/>
  <c r="AF43" i="4"/>
  <c r="AF44" i="4"/>
  <c r="AF45" i="4"/>
  <c r="AF46" i="4"/>
  <c r="AF47" i="4"/>
  <c r="AF48" i="4"/>
  <c r="AF49" i="4"/>
  <c r="AF50" i="4"/>
  <c r="AF51" i="4"/>
  <c r="AF52" i="4"/>
  <c r="AF53" i="4"/>
  <c r="AF54" i="4"/>
  <c r="AF55" i="4"/>
  <c r="AF56" i="4"/>
  <c r="AF57" i="4"/>
  <c r="AF58" i="4"/>
  <c r="AF59" i="4"/>
  <c r="AF60" i="4"/>
  <c r="AF61" i="4"/>
  <c r="AF62" i="4"/>
  <c r="AF63" i="4"/>
  <c r="AF64" i="4"/>
  <c r="AF65" i="4"/>
  <c r="AF66" i="4"/>
  <c r="AF67" i="4"/>
  <c r="AF68" i="4"/>
  <c r="AF69" i="4"/>
  <c r="AF70" i="4"/>
  <c r="AF71" i="4"/>
  <c r="AF72" i="4"/>
  <c r="AF73" i="4"/>
  <c r="AF74" i="4"/>
  <c r="AF75" i="4"/>
  <c r="AF76" i="4"/>
  <c r="AF77" i="4"/>
  <c r="AF78" i="4"/>
  <c r="AF79" i="4"/>
  <c r="AF80" i="4"/>
  <c r="AF81" i="4"/>
  <c r="AF82" i="4"/>
  <c r="AF83" i="4"/>
  <c r="AF84" i="4"/>
  <c r="AF85" i="4"/>
  <c r="AF86" i="4"/>
  <c r="AF87" i="4"/>
  <c r="AF88" i="4"/>
  <c r="AF89" i="4"/>
  <c r="AF90" i="4"/>
  <c r="AF91" i="4"/>
  <c r="AF92" i="4"/>
  <c r="AF93" i="4"/>
  <c r="AF94" i="4"/>
  <c r="AF95" i="4"/>
  <c r="AF96" i="4"/>
  <c r="AF97" i="4"/>
  <c r="AF98" i="4"/>
  <c r="AF99" i="4"/>
  <c r="AF100" i="4"/>
  <c r="AF101" i="4"/>
  <c r="AF102" i="4"/>
  <c r="AF103" i="4"/>
  <c r="AF104" i="4"/>
  <c r="AF105" i="4"/>
  <c r="AF106" i="4"/>
  <c r="AF107" i="4"/>
  <c r="AF108" i="4"/>
  <c r="AF109" i="4"/>
  <c r="AF110" i="4"/>
  <c r="AF111" i="4"/>
  <c r="AF112" i="4"/>
  <c r="AF113" i="4"/>
  <c r="AF114" i="4"/>
  <c r="AF115" i="4"/>
  <c r="AF116" i="4"/>
  <c r="AF117" i="4"/>
  <c r="AF118" i="4"/>
  <c r="AF119" i="4"/>
  <c r="AF120" i="4"/>
  <c r="AF121" i="4"/>
  <c r="AF122" i="4"/>
  <c r="AF123" i="4"/>
  <c r="AF124" i="4"/>
  <c r="AF125" i="4"/>
  <c r="AF126" i="4"/>
  <c r="AF127" i="4"/>
  <c r="AF128" i="4"/>
  <c r="AF129" i="4"/>
  <c r="AF130" i="4"/>
  <c r="AF131" i="4"/>
  <c r="AF132" i="4"/>
  <c r="AF133" i="4"/>
  <c r="AF134" i="4"/>
  <c r="AF135" i="4"/>
  <c r="AF136" i="4"/>
  <c r="AF137" i="4"/>
  <c r="AF138" i="4"/>
  <c r="AF139" i="4"/>
  <c r="AF140" i="4"/>
  <c r="AF141" i="4"/>
  <c r="AF142" i="4"/>
  <c r="AF143" i="4"/>
  <c r="AF144" i="4"/>
  <c r="AF145" i="4"/>
  <c r="AF146" i="4"/>
  <c r="AF147" i="4"/>
  <c r="AF148" i="4"/>
  <c r="AF149" i="4"/>
  <c r="AF150" i="4"/>
  <c r="AF151" i="4"/>
  <c r="AF152" i="4"/>
  <c r="AF153" i="4"/>
  <c r="AF154" i="4"/>
  <c r="AF155" i="4"/>
  <c r="AF156" i="4"/>
  <c r="AF157" i="4"/>
  <c r="AF158" i="4"/>
  <c r="AF159" i="4"/>
  <c r="AF160" i="4"/>
  <c r="AF161" i="4"/>
  <c r="AF162" i="4"/>
  <c r="AF163" i="4"/>
  <c r="AF164" i="4"/>
  <c r="AF165" i="4"/>
  <c r="AF166" i="4"/>
  <c r="AF167" i="4"/>
  <c r="AF168" i="4"/>
  <c r="AF169" i="4"/>
  <c r="AF170" i="4"/>
  <c r="AF171" i="4"/>
  <c r="AF172" i="4"/>
  <c r="AF173" i="4"/>
  <c r="AF174" i="4"/>
  <c r="AF175" i="4"/>
  <c r="AF176" i="4"/>
  <c r="AF177" i="4"/>
  <c r="AF178" i="4"/>
  <c r="AF179" i="4"/>
  <c r="AF180" i="4"/>
  <c r="AF181" i="4"/>
  <c r="AF182" i="4"/>
  <c r="AF183" i="4"/>
  <c r="AF184" i="4"/>
  <c r="AF185" i="4"/>
  <c r="AF186" i="4"/>
  <c r="AF187" i="4"/>
  <c r="AF188" i="4"/>
  <c r="AF189" i="4"/>
  <c r="AF190" i="4"/>
  <c r="AF191" i="4"/>
  <c r="AF192" i="4"/>
  <c r="AF193" i="4"/>
  <c r="AF194" i="4"/>
  <c r="AF195" i="4"/>
  <c r="AF196" i="4"/>
  <c r="AF197" i="4"/>
  <c r="AF198" i="4"/>
  <c r="AF199" i="4"/>
  <c r="AF200" i="4"/>
  <c r="AF201" i="4"/>
  <c r="AF202" i="4"/>
  <c r="AF203" i="4"/>
  <c r="AF204" i="4"/>
  <c r="AF205" i="4"/>
  <c r="AF206" i="4"/>
  <c r="AF207" i="4"/>
  <c r="AF208" i="4"/>
  <c r="AF209" i="4"/>
  <c r="AF210" i="4"/>
  <c r="AF211" i="4"/>
  <c r="AF212" i="4"/>
  <c r="AF213" i="4"/>
  <c r="AF214" i="4"/>
  <c r="AF215" i="4"/>
  <c r="AF216" i="4"/>
  <c r="AF217" i="4"/>
  <c r="AF218" i="4"/>
  <c r="AF219" i="4"/>
  <c r="AF220" i="4"/>
  <c r="AF221" i="4"/>
  <c r="AF222" i="4"/>
  <c r="AF223" i="4"/>
  <c r="AF224" i="4"/>
  <c r="AF225" i="4"/>
  <c r="AF226" i="4"/>
  <c r="AF227" i="4"/>
  <c r="AF228" i="4"/>
  <c r="AF229" i="4"/>
  <c r="AF230" i="4"/>
  <c r="AF231" i="4"/>
  <c r="AF232" i="4"/>
  <c r="AF233" i="4"/>
  <c r="AF234" i="4"/>
  <c r="AF235" i="4"/>
  <c r="AF236" i="4"/>
  <c r="AF237" i="4"/>
  <c r="AF238" i="4"/>
  <c r="AF239" i="4"/>
  <c r="AF240" i="4"/>
  <c r="AF241" i="4"/>
  <c r="AF242" i="4"/>
  <c r="AF243" i="4"/>
  <c r="AF244" i="4"/>
  <c r="AF245" i="4"/>
  <c r="AF246" i="4"/>
  <c r="AF247" i="4"/>
  <c r="AF248" i="4"/>
  <c r="AF249" i="4"/>
  <c r="AF250" i="4"/>
  <c r="AF251" i="4"/>
  <c r="AF252" i="4"/>
  <c r="AF253" i="4"/>
  <c r="AF254" i="4"/>
  <c r="AF255" i="4"/>
  <c r="AF256" i="4"/>
  <c r="AF257" i="4"/>
  <c r="AF258" i="4"/>
  <c r="AF259" i="4"/>
  <c r="AF260" i="4"/>
  <c r="AF261" i="4"/>
  <c r="AF262" i="4"/>
  <c r="AF263" i="4"/>
  <c r="AF264" i="4"/>
  <c r="AF265" i="4"/>
  <c r="AF266" i="4"/>
  <c r="AF267" i="4"/>
  <c r="AF268" i="4"/>
  <c r="AF269" i="4"/>
  <c r="AF270" i="4"/>
  <c r="AF271" i="4"/>
  <c r="AF272" i="4"/>
  <c r="AF273" i="4"/>
  <c r="AF274" i="4"/>
  <c r="AF275" i="4"/>
  <c r="AF276" i="4"/>
  <c r="AF277" i="4"/>
  <c r="AF278" i="4"/>
  <c r="AF279" i="4"/>
  <c r="AF280" i="4"/>
  <c r="AF281" i="4"/>
  <c r="AF282" i="4"/>
  <c r="AF283" i="4"/>
  <c r="AF284" i="4"/>
  <c r="AF285" i="4"/>
  <c r="AF286" i="4"/>
  <c r="AF287" i="4"/>
  <c r="AF288" i="4"/>
  <c r="AF289" i="4"/>
  <c r="AF290" i="4"/>
  <c r="AF291" i="4"/>
  <c r="AF292" i="4"/>
  <c r="AF293" i="4"/>
  <c r="AF294" i="4"/>
  <c r="AF295" i="4"/>
  <c r="AF296" i="4"/>
  <c r="AF297" i="4"/>
  <c r="AF298" i="4"/>
  <c r="AF299" i="4"/>
  <c r="AF300" i="4"/>
  <c r="AF301" i="4"/>
  <c r="AF302" i="4"/>
  <c r="AF303" i="4"/>
  <c r="AF304" i="4"/>
  <c r="AF305" i="4"/>
  <c r="AF306" i="4"/>
  <c r="AF307" i="4"/>
  <c r="AF308" i="4"/>
  <c r="AF309" i="4"/>
  <c r="AF310" i="4"/>
  <c r="AF311" i="4"/>
  <c r="AF312" i="4"/>
  <c r="AF313" i="4"/>
  <c r="AF314" i="4"/>
  <c r="AF315" i="4"/>
  <c r="AF316" i="4"/>
  <c r="AF317" i="4"/>
  <c r="AF318" i="4"/>
  <c r="AF319" i="4"/>
  <c r="AF320" i="4"/>
  <c r="AF321" i="4"/>
  <c r="AF322" i="4"/>
  <c r="AF323" i="4"/>
  <c r="AF324" i="4"/>
  <c r="AF325" i="4"/>
  <c r="AF326" i="4"/>
  <c r="AF327" i="4"/>
  <c r="AF328" i="4"/>
  <c r="AF329" i="4"/>
  <c r="AF330" i="4"/>
  <c r="AF331" i="4"/>
  <c r="AF332" i="4"/>
  <c r="AF333" i="4"/>
  <c r="AF334" i="4"/>
  <c r="AF335" i="4"/>
  <c r="AF336" i="4"/>
  <c r="AF337" i="4"/>
  <c r="AF338" i="4"/>
  <c r="AF339" i="4"/>
  <c r="AF340" i="4"/>
  <c r="AF341" i="4"/>
  <c r="AF342" i="4"/>
  <c r="AF343" i="4"/>
  <c r="AF344" i="4"/>
  <c r="AF345" i="4"/>
  <c r="AF346" i="4"/>
  <c r="AF347" i="4"/>
  <c r="AF348" i="4"/>
  <c r="AF349" i="4"/>
  <c r="AF350" i="4"/>
  <c r="AF351" i="4"/>
  <c r="AF352" i="4"/>
  <c r="AF353" i="4"/>
  <c r="AF354" i="4"/>
  <c r="AF355" i="4"/>
  <c r="AF356" i="4"/>
  <c r="AF357" i="4"/>
  <c r="AF358" i="4"/>
  <c r="AF359" i="4"/>
  <c r="AF360" i="4"/>
  <c r="AF361" i="4"/>
  <c r="AF362" i="4"/>
  <c r="AF363" i="4"/>
  <c r="AF364" i="4"/>
  <c r="AF365" i="4"/>
  <c r="AF366" i="4"/>
  <c r="AF367" i="4"/>
  <c r="AF368" i="4"/>
  <c r="AF369" i="4"/>
  <c r="AF370" i="4"/>
  <c r="AF371" i="4"/>
  <c r="AF372" i="4"/>
  <c r="AF373" i="4"/>
  <c r="AF374" i="4"/>
  <c r="AF375" i="4"/>
  <c r="AF376" i="4"/>
  <c r="AF377" i="4"/>
  <c r="AF378" i="4"/>
  <c r="AF379" i="4"/>
  <c r="AF380" i="4"/>
  <c r="AF381" i="4"/>
  <c r="AF382" i="4"/>
  <c r="AF383" i="4"/>
  <c r="AF384" i="4"/>
  <c r="AF385" i="4"/>
  <c r="AF386" i="4"/>
  <c r="AF387" i="4"/>
  <c r="AF388" i="4"/>
  <c r="AF389" i="4"/>
  <c r="AF390" i="4"/>
  <c r="AF391" i="4"/>
  <c r="AF392" i="4"/>
  <c r="AF393" i="4"/>
  <c r="AF394" i="4"/>
  <c r="AF395" i="4"/>
  <c r="AF396" i="4"/>
  <c r="AF397" i="4"/>
  <c r="AF398" i="4"/>
  <c r="AF399" i="4"/>
  <c r="AF400" i="4"/>
  <c r="AF401" i="4"/>
  <c r="AF402" i="4"/>
  <c r="AF403" i="4"/>
  <c r="AF404" i="4"/>
  <c r="AF405" i="4"/>
  <c r="AF406" i="4"/>
  <c r="AF407" i="4"/>
  <c r="AF408" i="4"/>
  <c r="AF409" i="4"/>
  <c r="AF410" i="4"/>
  <c r="AF411" i="4"/>
  <c r="AF412" i="4"/>
  <c r="AF413" i="4"/>
  <c r="AF414" i="4"/>
  <c r="AF415" i="4"/>
  <c r="AF416" i="4"/>
  <c r="AF417" i="4"/>
  <c r="AF418" i="4"/>
  <c r="AF419" i="4"/>
  <c r="AF420" i="4"/>
  <c r="AF421" i="4"/>
  <c r="AF422" i="4"/>
  <c r="AF423" i="4"/>
  <c r="AF424" i="4"/>
  <c r="AF425" i="4"/>
  <c r="AF426" i="4"/>
  <c r="AF427" i="4"/>
  <c r="AF428" i="4"/>
  <c r="AF429" i="4"/>
  <c r="AF430" i="4"/>
  <c r="AF431" i="4"/>
  <c r="AF432" i="4"/>
  <c r="AF433" i="4"/>
  <c r="AF434" i="4"/>
  <c r="AF435" i="4"/>
  <c r="AF436" i="4"/>
  <c r="AF437" i="4"/>
  <c r="AF438" i="4"/>
  <c r="AF439" i="4"/>
  <c r="AF440" i="4"/>
  <c r="AF441" i="4"/>
  <c r="AF442" i="4"/>
  <c r="AF443" i="4"/>
  <c r="AF444" i="4"/>
  <c r="AF445" i="4"/>
  <c r="AF446" i="4"/>
  <c r="AF447" i="4"/>
  <c r="AF448" i="4"/>
  <c r="AF449" i="4"/>
  <c r="AF450" i="4"/>
  <c r="AF451" i="4"/>
  <c r="AF452" i="4"/>
  <c r="AF453" i="4"/>
  <c r="AF454" i="4"/>
  <c r="AF455" i="4"/>
  <c r="AF456" i="4"/>
  <c r="AF457" i="4"/>
  <c r="AF458" i="4"/>
  <c r="AF459" i="4"/>
  <c r="AF460" i="4"/>
  <c r="AF461" i="4"/>
  <c r="AF462" i="4"/>
  <c r="AF463" i="4"/>
  <c r="AF464" i="4"/>
  <c r="AF465" i="4"/>
  <c r="AF466" i="4"/>
  <c r="AF467" i="4"/>
  <c r="AF468" i="4"/>
  <c r="AF469" i="4"/>
  <c r="AF470" i="4"/>
  <c r="AF471" i="4"/>
  <c r="AF472" i="4"/>
  <c r="AF473" i="4"/>
  <c r="AF474" i="4"/>
  <c r="AF475" i="4"/>
  <c r="AF476" i="4"/>
  <c r="AF477" i="4"/>
  <c r="AF478" i="4"/>
  <c r="AF479" i="4"/>
  <c r="AF480" i="4"/>
  <c r="AF481" i="4"/>
  <c r="AF482" i="4"/>
  <c r="AF483" i="4"/>
  <c r="AF484" i="4"/>
  <c r="AF485" i="4"/>
  <c r="AF486" i="4"/>
  <c r="AF487" i="4"/>
  <c r="AF488" i="4"/>
  <c r="AF489" i="4"/>
  <c r="AF490" i="4"/>
  <c r="AF491" i="4"/>
  <c r="AF492" i="4"/>
  <c r="AF493" i="4"/>
  <c r="AF494" i="4"/>
  <c r="AF495" i="4"/>
  <c r="AF496" i="4"/>
  <c r="AF497" i="4"/>
  <c r="AF498" i="4"/>
  <c r="AF499" i="4"/>
  <c r="AF500" i="4"/>
  <c r="AF501" i="4"/>
  <c r="AF502" i="4"/>
  <c r="AF503" i="4"/>
  <c r="AF504" i="4"/>
  <c r="AF505" i="4"/>
  <c r="AF506" i="4"/>
  <c r="AF507" i="4"/>
  <c r="AF508" i="4"/>
  <c r="AF509" i="4"/>
  <c r="AF510" i="4"/>
  <c r="AF511" i="4"/>
  <c r="AF512" i="4"/>
  <c r="AF513" i="4"/>
  <c r="AF514" i="4"/>
  <c r="AF515" i="4"/>
  <c r="AF516" i="4"/>
  <c r="AF517" i="4"/>
  <c r="AF518" i="4"/>
  <c r="AF519" i="4"/>
  <c r="AF520" i="4"/>
  <c r="AF521" i="4"/>
  <c r="AF522" i="4"/>
  <c r="AF523" i="4"/>
  <c r="AF524" i="4"/>
  <c r="AF525" i="4"/>
  <c r="AF526" i="4"/>
  <c r="AF527" i="4"/>
  <c r="AF528" i="4"/>
  <c r="AF529" i="4"/>
  <c r="AF530" i="4"/>
  <c r="AF531" i="4"/>
  <c r="AF532" i="4"/>
  <c r="AF533" i="4"/>
  <c r="AF534" i="4"/>
  <c r="AF535" i="4"/>
  <c r="AF536" i="4"/>
  <c r="AF537" i="4"/>
  <c r="AF538" i="4"/>
  <c r="AF539" i="4"/>
  <c r="AF540" i="4"/>
  <c r="AF541" i="4"/>
  <c r="AF542" i="4"/>
  <c r="AF543" i="4"/>
  <c r="AF544" i="4"/>
  <c r="AF545" i="4"/>
  <c r="AF546" i="4"/>
  <c r="AF547" i="4"/>
  <c r="AF548" i="4"/>
  <c r="AF549" i="4"/>
  <c r="AF550" i="4"/>
  <c r="AF551" i="4"/>
  <c r="AF552" i="4"/>
  <c r="AF553" i="4"/>
  <c r="AF554" i="4"/>
  <c r="AF555" i="4"/>
  <c r="AF556" i="4"/>
  <c r="AF557" i="4"/>
  <c r="AF558" i="4"/>
  <c r="AF559" i="4"/>
  <c r="AF560" i="4"/>
  <c r="AF561" i="4"/>
  <c r="AF562" i="4"/>
  <c r="AF563" i="4"/>
  <c r="AF564" i="4"/>
  <c r="AF565" i="4"/>
  <c r="AF566" i="4"/>
  <c r="AF567" i="4"/>
  <c r="AF568" i="4"/>
  <c r="AF569" i="4"/>
  <c r="AF570" i="4"/>
  <c r="AF571" i="4"/>
  <c r="AF572" i="4"/>
  <c r="AF573" i="4"/>
  <c r="AF574" i="4"/>
  <c r="AF575" i="4"/>
  <c r="AF576" i="4"/>
  <c r="AF577" i="4"/>
  <c r="AF578" i="4"/>
  <c r="AF579" i="4"/>
  <c r="AF580" i="4"/>
  <c r="AF581" i="4"/>
  <c r="AF582" i="4"/>
  <c r="AF583" i="4"/>
  <c r="AF584" i="4"/>
  <c r="AF585" i="4"/>
  <c r="AF586" i="4"/>
  <c r="AF587" i="4"/>
  <c r="AF588" i="4"/>
  <c r="AF589" i="4"/>
  <c r="AF590" i="4"/>
  <c r="AF591" i="4"/>
  <c r="AF592" i="4"/>
  <c r="AF593" i="4"/>
  <c r="AF594" i="4"/>
  <c r="AF595" i="4"/>
  <c r="AF596" i="4"/>
  <c r="AF597" i="4"/>
  <c r="AF598" i="4"/>
  <c r="AF599" i="4"/>
  <c r="AF600" i="4"/>
  <c r="AF601" i="4"/>
  <c r="AF602" i="4"/>
  <c r="AF603" i="4"/>
  <c r="AF604" i="4"/>
  <c r="AF605" i="4"/>
  <c r="AF606" i="4"/>
  <c r="AF607" i="4"/>
  <c r="AF608" i="4"/>
  <c r="AF609" i="4"/>
  <c r="AF610" i="4"/>
  <c r="AF611" i="4"/>
  <c r="AF612" i="4"/>
  <c r="AF613" i="4"/>
  <c r="AF614" i="4"/>
  <c r="AF615" i="4"/>
  <c r="AF616" i="4"/>
  <c r="AF617" i="4"/>
  <c r="AF618" i="4"/>
  <c r="AF619" i="4"/>
  <c r="AF620" i="4"/>
  <c r="AF621" i="4"/>
  <c r="AF622" i="4"/>
  <c r="AF623" i="4"/>
  <c r="AF624" i="4"/>
  <c r="AF625" i="4"/>
  <c r="AF626" i="4"/>
  <c r="AF627" i="4"/>
  <c r="AF628" i="4"/>
  <c r="AF629" i="4"/>
  <c r="AF630" i="4"/>
  <c r="AF631" i="4"/>
  <c r="AF632" i="4"/>
  <c r="AF633" i="4"/>
  <c r="AF634" i="4"/>
  <c r="AF635" i="4"/>
  <c r="AF636" i="4"/>
  <c r="AF637" i="4"/>
  <c r="AF638" i="4"/>
  <c r="AF639" i="4"/>
  <c r="AF640" i="4"/>
  <c r="AF641" i="4"/>
  <c r="AF642" i="4"/>
  <c r="AF643" i="4"/>
  <c r="AF644" i="4"/>
  <c r="AF645" i="4"/>
  <c r="AF646" i="4"/>
  <c r="AF647" i="4"/>
  <c r="AF648" i="4"/>
  <c r="AF649" i="4"/>
  <c r="AF650" i="4"/>
  <c r="AF651" i="4"/>
  <c r="AF652" i="4"/>
  <c r="AF653" i="4"/>
  <c r="AF654" i="4"/>
  <c r="AF655" i="4"/>
  <c r="AF656" i="4"/>
  <c r="AF657" i="4"/>
  <c r="AF658" i="4"/>
  <c r="AF659" i="4"/>
  <c r="AF660" i="4"/>
  <c r="AF661" i="4"/>
  <c r="AF662" i="4"/>
  <c r="AF663" i="4"/>
  <c r="AF664" i="4"/>
  <c r="AF665" i="4"/>
  <c r="AF666" i="4"/>
  <c r="AF667" i="4"/>
  <c r="AF668" i="4"/>
  <c r="AF669" i="4"/>
  <c r="AF670" i="4"/>
  <c r="AF671" i="4"/>
  <c r="AF672" i="4"/>
  <c r="AF673" i="4"/>
  <c r="AF674" i="4"/>
  <c r="AF675" i="4"/>
  <c r="AF676" i="4"/>
  <c r="AF677" i="4"/>
  <c r="AF678" i="4"/>
  <c r="AF679" i="4"/>
  <c r="AF680" i="4"/>
  <c r="AF681" i="4"/>
  <c r="AF682" i="4"/>
  <c r="AF683" i="4"/>
  <c r="AF684" i="4"/>
  <c r="AF685" i="4"/>
  <c r="AF686" i="4"/>
  <c r="AF687" i="4"/>
  <c r="AF688" i="4"/>
  <c r="AF689" i="4"/>
  <c r="AF690" i="4"/>
  <c r="AF691" i="4"/>
  <c r="AF692" i="4"/>
  <c r="AF693" i="4"/>
  <c r="AF694" i="4"/>
  <c r="AF695" i="4"/>
  <c r="AF696" i="4"/>
  <c r="AF697" i="4"/>
  <c r="AF698" i="4"/>
  <c r="AF699" i="4"/>
  <c r="AF700" i="4"/>
  <c r="AF701" i="4"/>
  <c r="AF702" i="4"/>
  <c r="AF703" i="4"/>
  <c r="AF704" i="4"/>
  <c r="AF705" i="4"/>
  <c r="AF706" i="4"/>
  <c r="AF707" i="4"/>
  <c r="AF708" i="4"/>
  <c r="AF709" i="4"/>
  <c r="AF710" i="4"/>
  <c r="AF711" i="4"/>
  <c r="AF712" i="4"/>
  <c r="AF713" i="4"/>
  <c r="AF714" i="4"/>
  <c r="AF715" i="4"/>
  <c r="AF716" i="4"/>
  <c r="AF717" i="4"/>
  <c r="AF718" i="4"/>
  <c r="AF719" i="4"/>
  <c r="AF720" i="4"/>
  <c r="AF721" i="4"/>
  <c r="AF722" i="4"/>
  <c r="AF723" i="4"/>
  <c r="AF724" i="4"/>
  <c r="AF725" i="4"/>
  <c r="AF726" i="4"/>
  <c r="AF727" i="4"/>
  <c r="AF728" i="4"/>
  <c r="AF729" i="4"/>
  <c r="AF730" i="4"/>
  <c r="AF731" i="4"/>
  <c r="AF732" i="4"/>
  <c r="AF733" i="4"/>
  <c r="AF734" i="4"/>
  <c r="AF735" i="4"/>
  <c r="AF736" i="4"/>
  <c r="AF737" i="4"/>
  <c r="AF738" i="4"/>
  <c r="AF739" i="4"/>
  <c r="AF740" i="4"/>
  <c r="AF741" i="4"/>
  <c r="AF742" i="4"/>
  <c r="AF743" i="4"/>
  <c r="AF744" i="4"/>
  <c r="AF745" i="4"/>
  <c r="AF746" i="4"/>
  <c r="AF747" i="4"/>
  <c r="AF748" i="4"/>
  <c r="AF749" i="4"/>
  <c r="AF750" i="4"/>
  <c r="AF751" i="4"/>
  <c r="AF752" i="4"/>
  <c r="AF753" i="4"/>
  <c r="AF754" i="4"/>
  <c r="AF755" i="4"/>
  <c r="AF756" i="4"/>
  <c r="AF757" i="4"/>
  <c r="AF758" i="4"/>
  <c r="AF759" i="4"/>
  <c r="AF760" i="4"/>
  <c r="AF761" i="4"/>
  <c r="AF762" i="4"/>
  <c r="AF763" i="4"/>
  <c r="AF764" i="4"/>
  <c r="AF765" i="4"/>
  <c r="AF766" i="4"/>
  <c r="AF767" i="4"/>
  <c r="AF768" i="4"/>
  <c r="AF769" i="4"/>
  <c r="AF770" i="4"/>
  <c r="AF771" i="4"/>
  <c r="AF772" i="4"/>
  <c r="AF773" i="4"/>
  <c r="AF774" i="4"/>
  <c r="AF775" i="4"/>
  <c r="AF776" i="4"/>
  <c r="AF777" i="4"/>
  <c r="AF778" i="4"/>
  <c r="AF779" i="4"/>
  <c r="AF780" i="4"/>
  <c r="AF781" i="4"/>
  <c r="AF782" i="4"/>
  <c r="AF783" i="4"/>
  <c r="AF784" i="4"/>
  <c r="AF785" i="4"/>
  <c r="AF786" i="4"/>
  <c r="AF787" i="4"/>
  <c r="AF788" i="4"/>
  <c r="AF789" i="4"/>
  <c r="AF790" i="4"/>
  <c r="AF791" i="4"/>
  <c r="AF792" i="4"/>
  <c r="AF793" i="4"/>
  <c r="AF794" i="4"/>
  <c r="AF795" i="4"/>
  <c r="AF796" i="4"/>
  <c r="AF797" i="4"/>
  <c r="AF798" i="4"/>
  <c r="AF799" i="4"/>
  <c r="AF800" i="4"/>
  <c r="AF801" i="4"/>
  <c r="AF802" i="4"/>
  <c r="AF803" i="4"/>
  <c r="AF804" i="4"/>
  <c r="AF805" i="4"/>
  <c r="AF806" i="4"/>
  <c r="AF807" i="4"/>
  <c r="AF808" i="4"/>
  <c r="AF809" i="4"/>
  <c r="AF810" i="4"/>
  <c r="AF811" i="4"/>
  <c r="AF812" i="4"/>
  <c r="AF813" i="4"/>
  <c r="AF814" i="4"/>
  <c r="AF815" i="4"/>
  <c r="AF816" i="4"/>
  <c r="AF817" i="4"/>
  <c r="AF818" i="4"/>
  <c r="AF819" i="4"/>
  <c r="AF820" i="4"/>
  <c r="AF821" i="4"/>
  <c r="AF822" i="4"/>
  <c r="AF823" i="4"/>
  <c r="AF824" i="4"/>
  <c r="AF825" i="4"/>
  <c r="AF826" i="4"/>
  <c r="AF827" i="4"/>
  <c r="AF828" i="4"/>
  <c r="AF829" i="4"/>
  <c r="AF830" i="4"/>
  <c r="AF831" i="4"/>
  <c r="AF832" i="4"/>
  <c r="AF833" i="4"/>
  <c r="AF834" i="4"/>
  <c r="AF835" i="4"/>
  <c r="AF836" i="4"/>
  <c r="AF837" i="4"/>
  <c r="AF838" i="4"/>
  <c r="AF839" i="4"/>
  <c r="AF840" i="4"/>
  <c r="AF841" i="4"/>
  <c r="AF842" i="4"/>
  <c r="AF843" i="4"/>
  <c r="AF844" i="4"/>
  <c r="AF845" i="4"/>
  <c r="AF846" i="4"/>
  <c r="AF847" i="4"/>
  <c r="AF848" i="4"/>
  <c r="AF849" i="4"/>
  <c r="AF850" i="4"/>
  <c r="AF851" i="4"/>
  <c r="AF852" i="4"/>
  <c r="AF853" i="4"/>
  <c r="AF854" i="4"/>
  <c r="AF855" i="4"/>
  <c r="AF856" i="4"/>
  <c r="AF857" i="4"/>
  <c r="AF858" i="4"/>
  <c r="AF859" i="4"/>
  <c r="AF860" i="4"/>
  <c r="AF861" i="4"/>
  <c r="AF862" i="4"/>
  <c r="AF863" i="4"/>
  <c r="AF864" i="4"/>
  <c r="AF865" i="4"/>
  <c r="AF866" i="4"/>
  <c r="AF867" i="4"/>
  <c r="AF868" i="4"/>
  <c r="AF869" i="4"/>
  <c r="AF870" i="4"/>
  <c r="AF871" i="4"/>
  <c r="AF872" i="4"/>
  <c r="AF873" i="4"/>
  <c r="AF874" i="4"/>
  <c r="AF875" i="4"/>
  <c r="AF876" i="4"/>
  <c r="AF877" i="4"/>
  <c r="AF878" i="4"/>
  <c r="AF879" i="4"/>
  <c r="AF880" i="4"/>
  <c r="AF881" i="4"/>
  <c r="AF882" i="4"/>
  <c r="AF883" i="4"/>
  <c r="AF884" i="4"/>
  <c r="AF885" i="4"/>
  <c r="AF886" i="4"/>
  <c r="AF887" i="4"/>
  <c r="AF888" i="4"/>
  <c r="AF889" i="4"/>
  <c r="AF890" i="4"/>
  <c r="AF891" i="4"/>
  <c r="AF892" i="4"/>
  <c r="AF893" i="4"/>
  <c r="AF894" i="4"/>
  <c r="AF895" i="4"/>
  <c r="AF896" i="4"/>
  <c r="AF897" i="4"/>
  <c r="AF898" i="4"/>
  <c r="AF899" i="4"/>
  <c r="AF900" i="4"/>
  <c r="AF901" i="4"/>
  <c r="AF902" i="4"/>
  <c r="AF903" i="4"/>
  <c r="AF904" i="4"/>
  <c r="AF905" i="4"/>
  <c r="AF906" i="4"/>
  <c r="AF907" i="4"/>
  <c r="AF908" i="4"/>
  <c r="AF909" i="4"/>
  <c r="AF910" i="4"/>
  <c r="AF911" i="4"/>
  <c r="AF912" i="4"/>
  <c r="AF913" i="4"/>
  <c r="AF914" i="4"/>
  <c r="AF915" i="4"/>
  <c r="AF916" i="4"/>
  <c r="AF917" i="4"/>
  <c r="AF918" i="4"/>
  <c r="AF919" i="4"/>
  <c r="AF920" i="4"/>
  <c r="AF921" i="4"/>
  <c r="AF922" i="4"/>
  <c r="AF923" i="4"/>
  <c r="AF924" i="4"/>
  <c r="AF925" i="4"/>
  <c r="AF926" i="4"/>
  <c r="AF927" i="4"/>
  <c r="AF928" i="4"/>
  <c r="AF929" i="4"/>
  <c r="AF930" i="4"/>
  <c r="AF931" i="4"/>
  <c r="AF932" i="4"/>
  <c r="AF933" i="4"/>
  <c r="AF934" i="4"/>
  <c r="AF935" i="4"/>
  <c r="AF936" i="4"/>
  <c r="AF937" i="4"/>
  <c r="AF938" i="4"/>
  <c r="AF939" i="4"/>
  <c r="AF940" i="4"/>
  <c r="AF941" i="4"/>
  <c r="AF942" i="4"/>
  <c r="AF943" i="4"/>
  <c r="AF944" i="4"/>
  <c r="AF945" i="4"/>
  <c r="AF946" i="4"/>
  <c r="AF947" i="4"/>
  <c r="AF948" i="4"/>
  <c r="AF949" i="4"/>
  <c r="AF950" i="4"/>
  <c r="AF951" i="4"/>
  <c r="AF952" i="4"/>
  <c r="AF953" i="4"/>
  <c r="AF954" i="4"/>
  <c r="AF955" i="4"/>
  <c r="AF956" i="4"/>
  <c r="AF957" i="4"/>
  <c r="AF958" i="4"/>
  <c r="AF959" i="4"/>
  <c r="AF960" i="4"/>
  <c r="AF961" i="4"/>
  <c r="AF962" i="4"/>
  <c r="AF963" i="4"/>
  <c r="AF964" i="4"/>
  <c r="AF965" i="4"/>
  <c r="AF966" i="4"/>
  <c r="AF967" i="4"/>
  <c r="AF968" i="4"/>
  <c r="AF969" i="4"/>
  <c r="AF970" i="4"/>
  <c r="AF971" i="4"/>
  <c r="AF972" i="4"/>
  <c r="AF973" i="4"/>
  <c r="AF974" i="4"/>
  <c r="AF975" i="4"/>
  <c r="AF976" i="4"/>
  <c r="AF977" i="4"/>
  <c r="AF978" i="4"/>
  <c r="AF979" i="4"/>
  <c r="AF980" i="4"/>
  <c r="AF981" i="4"/>
  <c r="AF982" i="4"/>
  <c r="AF983" i="4"/>
  <c r="AF984" i="4"/>
  <c r="AF985" i="4"/>
  <c r="AF986" i="4"/>
  <c r="AF987" i="4"/>
  <c r="AF988" i="4"/>
  <c r="AF989" i="4"/>
  <c r="AF990" i="4"/>
  <c r="AF991" i="4"/>
  <c r="AF992" i="4"/>
  <c r="AF993" i="4"/>
  <c r="AF994" i="4"/>
  <c r="AF995" i="4"/>
  <c r="AF996" i="4"/>
  <c r="AF997" i="4"/>
  <c r="AF998" i="4"/>
  <c r="AF999" i="4"/>
  <c r="AF1000" i="4"/>
  <c r="AF1001" i="4"/>
  <c r="AF1002" i="4"/>
  <c r="AF1003" i="4"/>
  <c r="AF1004" i="4"/>
  <c r="AF1005" i="4"/>
  <c r="AF1006" i="4"/>
  <c r="AF1007" i="4"/>
  <c r="AF1008" i="4"/>
  <c r="AF1009" i="4"/>
  <c r="AF1010" i="4"/>
  <c r="AF1011" i="4"/>
  <c r="AF1012" i="4"/>
  <c r="AF1013" i="4"/>
  <c r="AF1014" i="4"/>
  <c r="AF1015" i="4"/>
  <c r="AF1016" i="4"/>
  <c r="AF1017" i="4"/>
  <c r="AF1018" i="4"/>
  <c r="AF1019" i="4"/>
  <c r="AF1020" i="4"/>
  <c r="AF1021" i="4"/>
  <c r="AF1022" i="4"/>
  <c r="AF1023" i="4"/>
  <c r="AF1024" i="4"/>
  <c r="AF1025" i="4"/>
  <c r="AF1026" i="4"/>
  <c r="AF1027" i="4"/>
  <c r="AF1028" i="4"/>
  <c r="AF1029" i="4"/>
  <c r="AF1030" i="4"/>
  <c r="AF1031" i="4"/>
  <c r="AF1032" i="4"/>
  <c r="AF1033" i="4"/>
  <c r="AF1034" i="4"/>
  <c r="AF1035" i="4"/>
  <c r="AF1036" i="4"/>
  <c r="AF1037" i="4"/>
  <c r="AF1038" i="4"/>
  <c r="AF1039" i="4"/>
  <c r="AF1040" i="4"/>
  <c r="AF1041" i="4"/>
  <c r="AF1042" i="4"/>
  <c r="AF1043" i="4"/>
  <c r="AF1044" i="4"/>
  <c r="AF1045" i="4"/>
  <c r="AF1046" i="4"/>
  <c r="AF1047" i="4"/>
  <c r="AF1048" i="4"/>
  <c r="AF1049" i="4"/>
  <c r="AF1050" i="4"/>
  <c r="AF1051" i="4"/>
  <c r="AF1052" i="4"/>
  <c r="AF1053" i="4"/>
  <c r="AF1054" i="4"/>
  <c r="AF1055" i="4"/>
  <c r="AF1056" i="4"/>
  <c r="AF1057" i="4"/>
  <c r="AF1058" i="4"/>
  <c r="AF1059" i="4"/>
  <c r="AF1060" i="4"/>
  <c r="AF1061" i="4"/>
  <c r="AF1062" i="4"/>
  <c r="AF1063" i="4"/>
  <c r="AF1064" i="4"/>
  <c r="AF1065" i="4"/>
  <c r="AF1066" i="4"/>
  <c r="AF1067" i="4"/>
  <c r="AF1068" i="4"/>
  <c r="AF1069" i="4"/>
  <c r="AF1070" i="4"/>
  <c r="AF1071" i="4"/>
  <c r="AF1072" i="4"/>
  <c r="AF1073" i="4"/>
  <c r="AF1074" i="4"/>
  <c r="AF1075" i="4"/>
  <c r="AF1076" i="4"/>
  <c r="AF1077" i="4"/>
  <c r="AF1078" i="4"/>
  <c r="AF1079" i="4"/>
  <c r="AF1080" i="4"/>
  <c r="AF1081" i="4"/>
  <c r="AF1082" i="4"/>
  <c r="AF1083" i="4"/>
  <c r="AF1084" i="4"/>
  <c r="AF1085" i="4"/>
  <c r="AF1086" i="4"/>
  <c r="AF1087" i="4"/>
  <c r="AF1088" i="4"/>
  <c r="AF1089" i="4"/>
  <c r="AF1090" i="4"/>
  <c r="AF1091" i="4"/>
  <c r="AF1092" i="4"/>
  <c r="AF1093" i="4"/>
  <c r="AF1094" i="4"/>
  <c r="AF1095" i="4"/>
  <c r="AF1096" i="4"/>
  <c r="AF1097" i="4"/>
  <c r="AF1098" i="4"/>
  <c r="AF1099" i="4"/>
  <c r="AF1100" i="4"/>
  <c r="AF1101" i="4"/>
  <c r="AF1102" i="4"/>
  <c r="AF1103" i="4"/>
  <c r="AF1104" i="4"/>
  <c r="AF1105" i="4"/>
  <c r="AF1106" i="4"/>
  <c r="AF1107" i="4"/>
  <c r="AF1108" i="4"/>
  <c r="AF1109" i="4"/>
  <c r="AF1110" i="4"/>
  <c r="AF1111" i="4"/>
  <c r="AF1112" i="4"/>
  <c r="AF1113" i="4"/>
  <c r="AF1114" i="4"/>
  <c r="AF1115" i="4"/>
  <c r="AF1116" i="4"/>
  <c r="AF1117" i="4"/>
  <c r="AF1118" i="4"/>
  <c r="AF1119" i="4"/>
  <c r="AF1120" i="4"/>
  <c r="AF1121" i="4"/>
  <c r="AF1122" i="4"/>
  <c r="AF1123" i="4"/>
  <c r="AF1124" i="4"/>
  <c r="AF1125" i="4"/>
  <c r="AF1126" i="4"/>
  <c r="AF1127" i="4"/>
  <c r="AF1128" i="4"/>
  <c r="AF1129" i="4"/>
  <c r="AF1130" i="4"/>
  <c r="AF1131" i="4"/>
  <c r="AF1132" i="4"/>
  <c r="AF1133" i="4"/>
  <c r="AF1134" i="4"/>
  <c r="AF1135" i="4"/>
  <c r="AF1136" i="4"/>
  <c r="AF1137" i="4"/>
  <c r="AF1138" i="4"/>
  <c r="AF1139" i="4"/>
  <c r="AF1140" i="4"/>
  <c r="AF1141" i="4"/>
  <c r="AF1142" i="4"/>
  <c r="AF1143" i="4"/>
  <c r="AF1144" i="4"/>
  <c r="AF1145" i="4"/>
  <c r="AF1146" i="4"/>
  <c r="AF1147" i="4"/>
  <c r="AF1148" i="4"/>
  <c r="AF1149" i="4"/>
  <c r="AF1150" i="4"/>
  <c r="AF1151" i="4"/>
  <c r="AF1152" i="4"/>
  <c r="AF1153" i="4"/>
  <c r="AF1154" i="4"/>
  <c r="AF1155" i="4"/>
  <c r="AF1156" i="4"/>
  <c r="AF1157" i="4"/>
  <c r="AF1158" i="4"/>
  <c r="AF1159" i="4"/>
  <c r="AF1160" i="4"/>
  <c r="AF1161" i="4"/>
  <c r="AF1162" i="4"/>
  <c r="AF1163" i="4"/>
  <c r="AF1164" i="4"/>
  <c r="AF1165" i="4"/>
  <c r="AF1166" i="4"/>
  <c r="AF1167" i="4"/>
  <c r="AF1168" i="4"/>
  <c r="AF1169" i="4"/>
  <c r="AF1170" i="4"/>
  <c r="AF1171" i="4"/>
  <c r="AF1172" i="4"/>
  <c r="AF1173" i="4"/>
  <c r="AF1174" i="4"/>
  <c r="AF1175" i="4"/>
  <c r="AF1176" i="4"/>
  <c r="AF1177" i="4"/>
  <c r="AF1178" i="4"/>
  <c r="AF1179" i="4"/>
  <c r="AF1180" i="4"/>
  <c r="AF1181" i="4"/>
  <c r="AF1182" i="4"/>
  <c r="AF1183" i="4"/>
  <c r="AF1184" i="4"/>
  <c r="AF1185" i="4"/>
  <c r="AF1186" i="4"/>
  <c r="AF1187" i="4"/>
  <c r="AF1188" i="4"/>
  <c r="AF1189" i="4"/>
  <c r="AF1190" i="4"/>
  <c r="AF1191" i="4"/>
  <c r="AF1192" i="4"/>
  <c r="AF1193" i="4"/>
  <c r="AF1194" i="4"/>
  <c r="AF1195" i="4"/>
  <c r="AF1196" i="4"/>
  <c r="AF1197" i="4"/>
  <c r="AF1198" i="4"/>
  <c r="AF1199" i="4"/>
  <c r="AF1200" i="4"/>
  <c r="AF1201" i="4"/>
  <c r="AF1202" i="4"/>
  <c r="AF1203" i="4"/>
  <c r="AF1204" i="4"/>
  <c r="AF1205" i="4"/>
  <c r="AF1206" i="4"/>
  <c r="AF1207" i="4"/>
  <c r="AF1208" i="4"/>
  <c r="AF1209" i="4"/>
  <c r="AF1210" i="4"/>
  <c r="AF1211" i="4"/>
  <c r="AF1212" i="4"/>
  <c r="AF1213" i="4"/>
  <c r="AF1214" i="4"/>
  <c r="AF1215" i="4"/>
  <c r="AF1216" i="4"/>
  <c r="AF1217" i="4"/>
  <c r="AF1218" i="4"/>
  <c r="AF1219" i="4"/>
  <c r="AF1220" i="4"/>
  <c r="AF1221" i="4"/>
  <c r="AF1222" i="4"/>
  <c r="AF1223" i="4"/>
  <c r="AF1224" i="4"/>
  <c r="AF1225" i="4"/>
  <c r="AF1226" i="4"/>
  <c r="AF1227" i="4"/>
  <c r="AF1228" i="4"/>
  <c r="AF1229" i="4"/>
  <c r="AF1230" i="4"/>
  <c r="AF1231" i="4"/>
  <c r="AF1232" i="4"/>
  <c r="AF1233" i="4"/>
  <c r="AF1234" i="4"/>
  <c r="AF1235" i="4"/>
  <c r="AF1236" i="4"/>
  <c r="AF1237" i="4"/>
  <c r="AF1238" i="4"/>
  <c r="AF1239" i="4"/>
  <c r="AF1240" i="4"/>
  <c r="AF1241" i="4"/>
  <c r="AF1242" i="4"/>
  <c r="AF1243" i="4"/>
  <c r="AF1244" i="4"/>
  <c r="AF1245" i="4"/>
  <c r="AF1246" i="4"/>
  <c r="AF1247" i="4"/>
  <c r="AF1248" i="4"/>
  <c r="AF1249" i="4"/>
  <c r="AF1250" i="4"/>
  <c r="AF1251" i="4"/>
  <c r="AF1252" i="4"/>
  <c r="AF1253" i="4"/>
  <c r="AF1254" i="4"/>
  <c r="AF1255" i="4"/>
  <c r="AF1256" i="4"/>
  <c r="AF1257" i="4"/>
  <c r="AF1258" i="4"/>
  <c r="AF1259" i="4"/>
  <c r="AF1260" i="4"/>
  <c r="AF1261" i="4"/>
  <c r="AF1262" i="4"/>
  <c r="AF1263" i="4"/>
  <c r="AF1264" i="4"/>
  <c r="AF1265" i="4"/>
  <c r="AF1266" i="4"/>
  <c r="AF1267" i="4"/>
  <c r="AF1268" i="4"/>
  <c r="AF1269" i="4"/>
  <c r="AF1270" i="4"/>
  <c r="AF1271" i="4"/>
  <c r="AF1272" i="4"/>
  <c r="AF1273" i="4"/>
  <c r="AF1274" i="4"/>
  <c r="AF1275" i="4"/>
  <c r="AF1276" i="4"/>
  <c r="AF1277" i="4"/>
  <c r="AF1278" i="4"/>
  <c r="AF1279" i="4"/>
  <c r="AF1280" i="4"/>
  <c r="AF1281" i="4"/>
  <c r="AF1282" i="4"/>
  <c r="AF1283" i="4"/>
  <c r="AF1284" i="4"/>
  <c r="AF1285" i="4"/>
  <c r="AF1286" i="4"/>
  <c r="AF1287" i="4"/>
  <c r="AF1288" i="4"/>
  <c r="AF1289" i="4"/>
  <c r="AF1290" i="4"/>
  <c r="AF1291" i="4"/>
  <c r="AF1292" i="4"/>
  <c r="AF1293" i="4"/>
  <c r="AF1294" i="4"/>
  <c r="AF1295" i="4"/>
  <c r="AF1296" i="4"/>
  <c r="AF1297" i="4"/>
  <c r="AF1298" i="4"/>
  <c r="AF1299" i="4"/>
  <c r="AF1300" i="4"/>
  <c r="AF1301" i="4"/>
  <c r="AF1302" i="4"/>
  <c r="AF1303" i="4"/>
  <c r="AF1304" i="4"/>
  <c r="AF1305" i="4"/>
  <c r="AF1306" i="4"/>
  <c r="AF1307" i="4"/>
  <c r="AF1308" i="4"/>
  <c r="AF1309" i="4"/>
  <c r="AF1310" i="4"/>
  <c r="AF1311" i="4"/>
  <c r="AF1312" i="4"/>
  <c r="AF1313" i="4"/>
  <c r="AF1314" i="4"/>
  <c r="AF1315" i="4"/>
  <c r="AF1316" i="4"/>
  <c r="AF1317" i="4"/>
  <c r="AF1318" i="4"/>
  <c r="AF1319" i="4"/>
  <c r="AF1320" i="4"/>
  <c r="AF1321" i="4"/>
  <c r="AF1322" i="4"/>
  <c r="AF1323" i="4"/>
  <c r="AF1324" i="4"/>
  <c r="AF1325" i="4"/>
  <c r="AF1326" i="4"/>
  <c r="AF1327" i="4"/>
  <c r="AF1328" i="4"/>
  <c r="AF1329" i="4"/>
  <c r="AF1330" i="4"/>
  <c r="AF1331" i="4"/>
  <c r="AF1332" i="4"/>
  <c r="AF1333" i="4"/>
  <c r="AF1334" i="4"/>
  <c r="AF1335" i="4"/>
  <c r="AF1336" i="4"/>
  <c r="AF1337" i="4"/>
  <c r="AF1338" i="4"/>
  <c r="AF1339" i="4"/>
  <c r="AF1340" i="4"/>
  <c r="AF1341" i="4"/>
  <c r="AF1342" i="4"/>
  <c r="AF1343" i="4"/>
  <c r="AF1344" i="4"/>
  <c r="AF1345" i="4"/>
  <c r="AF1346" i="4"/>
  <c r="AF1347" i="4"/>
  <c r="AF1348" i="4"/>
  <c r="AF1349" i="4"/>
  <c r="AF1350" i="4"/>
  <c r="AF1351" i="4"/>
  <c r="AF1352" i="4"/>
  <c r="AF1353" i="4"/>
  <c r="AF1354" i="4"/>
  <c r="AF1355" i="4"/>
  <c r="AF1356" i="4"/>
  <c r="AF1357" i="4"/>
  <c r="AF1358" i="4"/>
  <c r="AF1359" i="4"/>
  <c r="AF1360" i="4"/>
  <c r="AF1361" i="4"/>
  <c r="AF1362" i="4"/>
  <c r="AF1363" i="4"/>
  <c r="AF1364" i="4"/>
  <c r="AF1365" i="4"/>
  <c r="AF1366" i="4"/>
  <c r="AF1367" i="4"/>
  <c r="AF1368" i="4"/>
  <c r="AF1369" i="4"/>
  <c r="AF1370" i="4"/>
  <c r="AF1371" i="4"/>
  <c r="AF1372" i="4"/>
  <c r="AF1373" i="4"/>
  <c r="AF1374" i="4"/>
  <c r="AF1375" i="4"/>
  <c r="AF1376" i="4"/>
  <c r="AF1377" i="4"/>
  <c r="AF1378" i="4"/>
  <c r="AF1379" i="4"/>
  <c r="AF1380" i="4"/>
  <c r="AF1381" i="4"/>
  <c r="AF1382" i="4"/>
  <c r="AF1383" i="4"/>
  <c r="AF1384" i="4"/>
  <c r="AF1385" i="4"/>
  <c r="AF1386" i="4"/>
  <c r="AF1387" i="4"/>
  <c r="AF1388" i="4"/>
  <c r="AF1389" i="4"/>
  <c r="AF1390" i="4"/>
  <c r="AF1391" i="4"/>
  <c r="AF1392" i="4"/>
  <c r="AF1393" i="4"/>
  <c r="AF1394" i="4"/>
  <c r="AF1395" i="4"/>
  <c r="AF1396" i="4"/>
  <c r="AF1397" i="4"/>
  <c r="AF1398" i="4"/>
  <c r="AF1399" i="4"/>
  <c r="AF1400" i="4"/>
  <c r="AF1401" i="4"/>
  <c r="AF1402" i="4"/>
  <c r="AF1403" i="4"/>
  <c r="AF1404" i="4"/>
  <c r="AF1405" i="4"/>
  <c r="AF1406" i="4"/>
  <c r="AF1407" i="4"/>
  <c r="AF1408" i="4"/>
  <c r="AF1409" i="4"/>
  <c r="AF1410" i="4"/>
  <c r="AF1411" i="4"/>
  <c r="AF1412" i="4"/>
  <c r="AF1413" i="4"/>
  <c r="AF1414" i="4"/>
  <c r="AF1415" i="4"/>
  <c r="AF1416" i="4"/>
  <c r="AF1417" i="4"/>
  <c r="AF1418" i="4"/>
  <c r="AF1419" i="4"/>
  <c r="AF1420" i="4"/>
  <c r="AF1421" i="4"/>
  <c r="AF1422" i="4"/>
  <c r="AF1423" i="4"/>
  <c r="AF1424" i="4"/>
  <c r="AF1425" i="4"/>
  <c r="AF1426" i="4"/>
  <c r="AF1427" i="4"/>
  <c r="AF1428" i="4"/>
  <c r="AF1429" i="4"/>
  <c r="AF1430" i="4"/>
  <c r="AF1431" i="4"/>
  <c r="AF1432" i="4"/>
  <c r="AF1433" i="4"/>
  <c r="AF1434" i="4"/>
  <c r="AF1435" i="4"/>
  <c r="AF1436" i="4"/>
  <c r="AF1437" i="4"/>
  <c r="AF1438" i="4"/>
  <c r="AF1439" i="4"/>
  <c r="AF1440" i="4"/>
  <c r="AF1441" i="4"/>
  <c r="AF1442" i="4"/>
  <c r="AF1443" i="4"/>
  <c r="AF1444" i="4"/>
  <c r="AF1445" i="4"/>
  <c r="AF1446" i="4"/>
  <c r="AF1447" i="4"/>
  <c r="AF1448" i="4"/>
  <c r="AF1449" i="4"/>
  <c r="AF1450" i="4"/>
  <c r="AF1451" i="4"/>
  <c r="AF1452" i="4"/>
  <c r="AF1453" i="4"/>
  <c r="AF1454" i="4"/>
  <c r="AF1455" i="4"/>
  <c r="AF1456" i="4"/>
  <c r="AF1457" i="4"/>
  <c r="AF1458" i="4"/>
  <c r="AF1459" i="4"/>
  <c r="AF1460" i="4"/>
  <c r="AF1461" i="4"/>
  <c r="AF1462" i="4"/>
  <c r="AF1463" i="4"/>
  <c r="AF1464" i="4"/>
  <c r="AF1465" i="4"/>
  <c r="AF1466" i="4"/>
  <c r="AF1467" i="4"/>
  <c r="AF1468" i="4"/>
  <c r="AF1469" i="4"/>
  <c r="AF1470" i="4"/>
  <c r="AF1471" i="4"/>
  <c r="AF1472" i="4"/>
  <c r="AF1473" i="4"/>
  <c r="AF1474" i="4"/>
  <c r="AF1475" i="4"/>
  <c r="AF1476" i="4"/>
  <c r="AF1477" i="4"/>
  <c r="AF1478" i="4"/>
  <c r="AF1479" i="4"/>
  <c r="AF1480" i="4"/>
  <c r="AF1481" i="4"/>
  <c r="AF1482" i="4"/>
  <c r="AF1483" i="4"/>
  <c r="AF1484" i="4"/>
  <c r="AF1485" i="4"/>
  <c r="AF1486" i="4"/>
  <c r="AF1487" i="4"/>
  <c r="AF1488" i="4"/>
  <c r="AF1489" i="4"/>
  <c r="AF1490" i="4"/>
  <c r="AF1491" i="4"/>
  <c r="AF1492" i="4"/>
  <c r="AF1493" i="4"/>
  <c r="AF1494" i="4"/>
  <c r="AF1495" i="4"/>
  <c r="AF1496" i="4"/>
  <c r="AF1497" i="4"/>
  <c r="AF1498" i="4"/>
  <c r="AF1499" i="4"/>
  <c r="AF1500" i="4"/>
  <c r="AF1501" i="4"/>
  <c r="AF1502" i="4"/>
  <c r="AF1503" i="4"/>
  <c r="AF1504" i="4"/>
  <c r="AF1505" i="4"/>
  <c r="AF1506" i="4"/>
  <c r="AF1507" i="4"/>
  <c r="AF1508" i="4"/>
  <c r="AF1509" i="4"/>
  <c r="AF1510" i="4"/>
  <c r="AF1511" i="4"/>
  <c r="AF1512" i="4"/>
  <c r="AF1513" i="4"/>
  <c r="AF1514" i="4"/>
  <c r="AF1515" i="4"/>
  <c r="AF1516" i="4"/>
  <c r="AF1517" i="4"/>
  <c r="AF1518" i="4"/>
  <c r="AF1519" i="4"/>
  <c r="AF1520" i="4"/>
  <c r="AF1521" i="4"/>
  <c r="AF1522" i="4"/>
  <c r="AF1523" i="4"/>
  <c r="AF1524" i="4"/>
  <c r="AF1525" i="4"/>
  <c r="AF1526" i="4"/>
  <c r="AF1527" i="4"/>
  <c r="AF1528" i="4"/>
  <c r="AF1529" i="4"/>
  <c r="AF1530" i="4"/>
  <c r="AF1531" i="4"/>
  <c r="AF1532" i="4"/>
  <c r="AF1533" i="4"/>
  <c r="AF1534" i="4"/>
  <c r="AF1535" i="4"/>
  <c r="AF1536" i="4"/>
  <c r="AF1537" i="4"/>
  <c r="AF1538" i="4"/>
  <c r="AF1539" i="4"/>
  <c r="AF1540" i="4"/>
  <c r="AF1541" i="4"/>
  <c r="AF1542" i="4"/>
  <c r="AF1543" i="4"/>
  <c r="AF1544" i="4"/>
  <c r="AF1545" i="4"/>
  <c r="AF1546" i="4"/>
  <c r="AF1547" i="4"/>
  <c r="AF1548" i="4"/>
  <c r="AF1549" i="4"/>
  <c r="AF1550" i="4"/>
  <c r="AF1551" i="4"/>
  <c r="AF1552" i="4"/>
  <c r="AF1553" i="4"/>
  <c r="AF1554" i="4"/>
  <c r="AF1555" i="4"/>
  <c r="AF1556" i="4"/>
  <c r="AF1557" i="4"/>
  <c r="AF1558" i="4"/>
  <c r="AF1559" i="4"/>
  <c r="AF1560" i="4"/>
  <c r="AF1561" i="4"/>
  <c r="AF1562" i="4"/>
  <c r="AF1563" i="4"/>
  <c r="AF1564" i="4"/>
  <c r="AF1565" i="4"/>
  <c r="AF1566" i="4"/>
  <c r="AF1567" i="4"/>
  <c r="AF1568" i="4"/>
  <c r="AF1569" i="4"/>
  <c r="AF1570" i="4"/>
  <c r="AF1571" i="4"/>
  <c r="AF1572" i="4"/>
  <c r="AF1573" i="4"/>
  <c r="AF1574" i="4"/>
  <c r="AF1575" i="4"/>
  <c r="AF1576" i="4"/>
  <c r="AF1577" i="4"/>
  <c r="AF1578" i="4"/>
  <c r="AF1579" i="4"/>
  <c r="AF1580" i="4"/>
  <c r="AF1581" i="4"/>
  <c r="AF1582" i="4"/>
  <c r="AF1583" i="4"/>
  <c r="AF1584" i="4"/>
  <c r="AF1585" i="4"/>
  <c r="AF1586" i="4"/>
  <c r="AF1587" i="4"/>
  <c r="AF1588" i="4"/>
  <c r="AF1589" i="4"/>
  <c r="AF1590" i="4"/>
  <c r="AF1591" i="4"/>
  <c r="AF1592" i="4"/>
  <c r="AF1593" i="4"/>
  <c r="AF1594" i="4"/>
  <c r="AF1595" i="4"/>
  <c r="AF1596" i="4"/>
  <c r="AF1597" i="4"/>
  <c r="AF1598" i="4"/>
  <c r="AF1599" i="4"/>
  <c r="AF1600" i="4"/>
  <c r="AF1601" i="4"/>
  <c r="AF1602" i="4"/>
  <c r="AF1603" i="4"/>
  <c r="AF1604" i="4"/>
  <c r="AF1605" i="4"/>
  <c r="AF1606" i="4"/>
  <c r="AF1607" i="4"/>
  <c r="AF1608" i="4"/>
  <c r="AF1609" i="4"/>
  <c r="AF1610" i="4"/>
  <c r="AF1611" i="4"/>
  <c r="AF1612" i="4"/>
  <c r="AF1613" i="4"/>
  <c r="AF1614" i="4"/>
  <c r="AF1615" i="4"/>
  <c r="AF1616" i="4"/>
  <c r="AF1617" i="4"/>
  <c r="AF1618" i="4"/>
  <c r="AF1619" i="4"/>
  <c r="AF1620" i="4"/>
  <c r="AF1621" i="4"/>
  <c r="AF1622" i="4"/>
  <c r="AF1623" i="4"/>
  <c r="AF1624" i="4"/>
  <c r="AF1625" i="4"/>
  <c r="AF1626" i="4"/>
  <c r="AF1627" i="4"/>
  <c r="AF1628" i="4"/>
  <c r="AF1629" i="4"/>
  <c r="AF1630" i="4"/>
  <c r="AF1631" i="4"/>
  <c r="AF1632" i="4"/>
  <c r="AF1633" i="4"/>
  <c r="AF1634" i="4"/>
  <c r="AF1635" i="4"/>
  <c r="AF1636" i="4"/>
  <c r="AF1637" i="4"/>
  <c r="AF1638" i="4"/>
  <c r="AF1639" i="4"/>
  <c r="AF1640" i="4"/>
  <c r="AF1641" i="4"/>
  <c r="AF1642" i="4"/>
  <c r="AF1643" i="4"/>
  <c r="AF1644" i="4"/>
  <c r="AF1645" i="4"/>
  <c r="AF1646" i="4"/>
  <c r="AF1647" i="4"/>
  <c r="AF1648" i="4"/>
  <c r="AF1649" i="4"/>
  <c r="AF1650" i="4"/>
  <c r="AF1651" i="4"/>
  <c r="AF1652" i="4"/>
  <c r="AF1653" i="4"/>
  <c r="AF1654" i="4"/>
  <c r="AF1655" i="4"/>
  <c r="AF1656" i="4"/>
  <c r="AF1657" i="4"/>
  <c r="AF1658" i="4"/>
  <c r="AF1659" i="4"/>
  <c r="AF1660" i="4"/>
  <c r="AF1661" i="4"/>
  <c r="AF1662" i="4"/>
  <c r="AF1663" i="4"/>
  <c r="AF1664" i="4"/>
  <c r="AF1665" i="4"/>
  <c r="AF1666" i="4"/>
  <c r="AF1667" i="4"/>
  <c r="AF1668" i="4"/>
  <c r="AF1669" i="4"/>
  <c r="AF1670" i="4"/>
  <c r="AF1671" i="4"/>
  <c r="AF1672" i="4"/>
  <c r="AF1673" i="4"/>
  <c r="AF1674" i="4"/>
  <c r="AF1675" i="4"/>
  <c r="AF1676" i="4"/>
  <c r="AF1677" i="4"/>
  <c r="AF1678" i="4"/>
  <c r="AF1679" i="4"/>
  <c r="AF1680" i="4"/>
  <c r="AF1681" i="4"/>
  <c r="AF1682" i="4"/>
  <c r="AF1683" i="4"/>
  <c r="AF1684" i="4"/>
  <c r="AF1685" i="4"/>
  <c r="AF1686" i="4"/>
  <c r="AF1687" i="4"/>
  <c r="AF1688" i="4"/>
  <c r="AF1689" i="4"/>
  <c r="AF1690" i="4"/>
  <c r="AF1691" i="4"/>
  <c r="AF1692" i="4"/>
  <c r="AF1693" i="4"/>
  <c r="AF1694" i="4"/>
  <c r="AF1695" i="4"/>
  <c r="AF1696" i="4"/>
  <c r="AF1697" i="4"/>
  <c r="AF1698" i="4"/>
  <c r="AF1699" i="4"/>
  <c r="AF1700" i="4"/>
  <c r="AF1701" i="4"/>
  <c r="AF1702" i="4"/>
  <c r="AF1703" i="4"/>
  <c r="AF1704" i="4"/>
  <c r="AF1705" i="4"/>
  <c r="AF1706" i="4"/>
  <c r="AF1707" i="4"/>
  <c r="AF1708" i="4"/>
  <c r="AF1709" i="4"/>
  <c r="AF1710" i="4"/>
  <c r="AF1711" i="4"/>
  <c r="AF1712" i="4"/>
  <c r="AF1713" i="4"/>
  <c r="AF1714" i="4"/>
  <c r="AF1715" i="4"/>
  <c r="AF1716" i="4"/>
  <c r="AF1717" i="4"/>
  <c r="AF1718" i="4"/>
  <c r="AF1719" i="4"/>
  <c r="AF1720" i="4"/>
  <c r="AF1721" i="4"/>
  <c r="AF1722" i="4"/>
  <c r="AF1723" i="4"/>
  <c r="AF1724" i="4"/>
  <c r="AF1725" i="4"/>
  <c r="AF1726" i="4"/>
  <c r="AF1727" i="4"/>
  <c r="AF1728" i="4"/>
  <c r="AF1729" i="4"/>
  <c r="AF1730" i="4"/>
  <c r="AF1731" i="4"/>
  <c r="AF1732" i="4"/>
  <c r="AF1733" i="4"/>
  <c r="AF1734" i="4"/>
  <c r="AF1735" i="4"/>
  <c r="AF1736" i="4"/>
  <c r="AF1737" i="4"/>
  <c r="AF1738" i="4"/>
  <c r="AF1739" i="4"/>
  <c r="AF1740" i="4"/>
  <c r="AF1741" i="4"/>
  <c r="AF1742" i="4"/>
  <c r="AF1743" i="4"/>
  <c r="AF1744" i="4"/>
  <c r="AF1745" i="4"/>
  <c r="AF1746" i="4"/>
  <c r="AF1747" i="4"/>
  <c r="AF1748" i="4"/>
  <c r="AF1749" i="4"/>
  <c r="AF1750" i="4"/>
  <c r="AF1751" i="4"/>
  <c r="AF1752" i="4"/>
  <c r="AF1753" i="4"/>
  <c r="AF1754" i="4"/>
  <c r="AF1755" i="4"/>
  <c r="AF1756" i="4"/>
  <c r="AF1757" i="4"/>
  <c r="AF1758" i="4"/>
  <c r="AF1759" i="4"/>
  <c r="AF1760" i="4"/>
  <c r="AF1761" i="4"/>
  <c r="AF1762" i="4"/>
  <c r="AF1763" i="4"/>
  <c r="AF1764" i="4"/>
  <c r="AF1765" i="4"/>
  <c r="AF1766" i="4"/>
  <c r="AF1767" i="4"/>
  <c r="AF1768" i="4"/>
  <c r="AF1769" i="4"/>
  <c r="AF1770" i="4"/>
  <c r="AF1771" i="4"/>
  <c r="AF1772" i="4"/>
  <c r="AF1773" i="4"/>
  <c r="AF1774" i="4"/>
  <c r="AF1775" i="4"/>
  <c r="AF1776" i="4"/>
  <c r="AF1777" i="4"/>
  <c r="AF1778" i="4"/>
  <c r="AF1779" i="4"/>
  <c r="AF1780" i="4"/>
  <c r="AF1781" i="4"/>
  <c r="AF1782" i="4"/>
  <c r="AF1783" i="4"/>
  <c r="AF1784" i="4"/>
  <c r="AF1785" i="4"/>
  <c r="AF1786" i="4"/>
  <c r="AF1787" i="4"/>
  <c r="AF1788" i="4"/>
  <c r="AF1789" i="4"/>
  <c r="AF1790" i="4"/>
  <c r="AF1791" i="4"/>
  <c r="AF1792" i="4"/>
  <c r="AF1793" i="4"/>
  <c r="AF1794" i="4"/>
  <c r="AF1795" i="4"/>
  <c r="AF1796" i="4"/>
  <c r="AF1797" i="4"/>
  <c r="AF1798" i="4"/>
  <c r="AF1799" i="4"/>
  <c r="AF1800" i="4"/>
  <c r="AF1801" i="4"/>
  <c r="AF1802" i="4"/>
  <c r="AF1803" i="4"/>
  <c r="AF1804" i="4"/>
  <c r="AF1805" i="4"/>
  <c r="AF1806" i="4"/>
  <c r="AF1807" i="4"/>
  <c r="AF1808" i="4"/>
  <c r="AF1809" i="4"/>
  <c r="AF1810" i="4"/>
  <c r="AF1811" i="4"/>
  <c r="AF1812" i="4"/>
  <c r="AF1813" i="4"/>
  <c r="AF1814" i="4"/>
  <c r="AF1815" i="4"/>
  <c r="AF1816" i="4"/>
  <c r="AF1817" i="4"/>
  <c r="AF1818" i="4"/>
  <c r="AF1819" i="4"/>
  <c r="AF1820" i="4"/>
  <c r="AF1821" i="4"/>
  <c r="AF1822" i="4"/>
  <c r="AF1823" i="4"/>
  <c r="AF1824" i="4"/>
  <c r="AF1825" i="4"/>
  <c r="AF1826" i="4"/>
  <c r="AF1827" i="4"/>
  <c r="AF1828" i="4"/>
  <c r="AF1829" i="4"/>
  <c r="AF1830" i="4"/>
  <c r="AF1831" i="4"/>
  <c r="AF1832" i="4"/>
  <c r="AF1833" i="4"/>
  <c r="AF1834" i="4"/>
  <c r="AF1835" i="4"/>
  <c r="AF1836" i="4"/>
  <c r="AF1837" i="4"/>
  <c r="AF1838" i="4"/>
  <c r="AF1839" i="4"/>
  <c r="AF1840" i="4"/>
  <c r="AF1841" i="4"/>
  <c r="AF1842" i="4"/>
  <c r="AF1843" i="4"/>
  <c r="AF1844" i="4"/>
  <c r="AF1845" i="4"/>
  <c r="AF1846" i="4"/>
  <c r="AF1847" i="4"/>
  <c r="AF1848" i="4"/>
  <c r="AF1849" i="4"/>
  <c r="AF1850" i="4"/>
  <c r="AF1851" i="4"/>
  <c r="AF1852" i="4"/>
  <c r="AF1853" i="4"/>
  <c r="AF1854" i="4"/>
  <c r="AF1855" i="4"/>
  <c r="AF1856" i="4"/>
  <c r="AF1857" i="4"/>
  <c r="AF1858" i="4"/>
  <c r="AF1859" i="4"/>
  <c r="AF1860" i="4"/>
  <c r="AF1861" i="4"/>
  <c r="AF1862" i="4"/>
  <c r="AF1863" i="4"/>
  <c r="AF1864" i="4"/>
  <c r="AF1865" i="4"/>
  <c r="AF1866" i="4"/>
  <c r="AF1867" i="4"/>
  <c r="AF1868" i="4"/>
  <c r="AF1869" i="4"/>
  <c r="AF1870" i="4"/>
  <c r="AF1871" i="4"/>
  <c r="AF1872" i="4"/>
  <c r="AF1873" i="4"/>
  <c r="AF1874" i="4"/>
  <c r="AF1875" i="4"/>
  <c r="AF1876" i="4"/>
  <c r="AF1877" i="4"/>
  <c r="AF1878" i="4"/>
  <c r="AF1879" i="4"/>
  <c r="AF1880" i="4"/>
  <c r="AF1881" i="4"/>
  <c r="AF1882" i="4"/>
  <c r="AF1883" i="4"/>
  <c r="AF1884" i="4"/>
  <c r="AF1885" i="4"/>
  <c r="AF1886" i="4"/>
  <c r="AF1887" i="4"/>
  <c r="AF1888" i="4"/>
  <c r="AF1889" i="4"/>
  <c r="AF1890" i="4"/>
  <c r="AF1891" i="4"/>
  <c r="AF1892" i="4"/>
  <c r="AF1893" i="4"/>
  <c r="AF1894" i="4"/>
  <c r="AF1895" i="4"/>
  <c r="AF1896" i="4"/>
  <c r="AF1897" i="4"/>
  <c r="AF1898" i="4"/>
  <c r="AF1899" i="4"/>
  <c r="AF1900" i="4"/>
  <c r="AF1901" i="4"/>
  <c r="AF1902" i="4"/>
  <c r="AF1903" i="4"/>
  <c r="AF1904" i="4"/>
  <c r="AF1905" i="4"/>
  <c r="AF1906" i="4"/>
  <c r="AF1907" i="4"/>
  <c r="AF1908" i="4"/>
  <c r="AF1909" i="4"/>
  <c r="AF1910" i="4"/>
  <c r="AF1911" i="4"/>
  <c r="AF1912" i="4"/>
  <c r="AF1913" i="4"/>
  <c r="AF1914" i="4"/>
  <c r="AF1915" i="4"/>
  <c r="AF1916" i="4"/>
  <c r="AF1917" i="4"/>
  <c r="AF1918" i="4"/>
  <c r="AF1919" i="4"/>
  <c r="AF1920" i="4"/>
  <c r="AF1921" i="4"/>
  <c r="AF1922" i="4"/>
  <c r="AF1923" i="4"/>
  <c r="AF1924" i="4"/>
  <c r="AF1925" i="4"/>
  <c r="AF1926" i="4"/>
  <c r="AF1927" i="4"/>
  <c r="AF1928" i="4"/>
  <c r="AF1929" i="4"/>
  <c r="AF1930" i="4"/>
  <c r="AF1931" i="4"/>
  <c r="AF1932" i="4"/>
  <c r="AF1933" i="4"/>
  <c r="AF1934" i="4"/>
  <c r="AF1935" i="4"/>
  <c r="AF1936" i="4"/>
  <c r="AF1937" i="4"/>
  <c r="AF1938" i="4"/>
  <c r="AF1939" i="4"/>
  <c r="AF1940" i="4"/>
  <c r="AF1941" i="4"/>
  <c r="AF1942" i="4"/>
  <c r="AF1943" i="4"/>
  <c r="AF1944" i="4"/>
  <c r="AF1945" i="4"/>
  <c r="AF1946" i="4"/>
  <c r="AF1947" i="4"/>
  <c r="AF1948" i="4"/>
  <c r="AF1949" i="4"/>
  <c r="AF1950" i="4"/>
  <c r="AF1951" i="4"/>
  <c r="AF1952" i="4"/>
  <c r="AF1953" i="4"/>
  <c r="AF1954" i="4"/>
  <c r="AF1955" i="4"/>
  <c r="AF1956" i="4"/>
  <c r="AF1957" i="4"/>
  <c r="AF1958" i="4"/>
  <c r="AF1959" i="4"/>
  <c r="AF1960" i="4"/>
  <c r="AF1961" i="4"/>
  <c r="AF1962" i="4"/>
  <c r="AF1963" i="4"/>
  <c r="AF1964" i="4"/>
  <c r="AF1965" i="4"/>
  <c r="AF1966" i="4"/>
  <c r="AF1967" i="4"/>
  <c r="AF1968" i="4"/>
  <c r="AF1969" i="4"/>
  <c r="AF1970" i="4"/>
  <c r="AF1971" i="4"/>
  <c r="AF1972" i="4"/>
  <c r="AF1973" i="4"/>
  <c r="AF1974" i="4"/>
  <c r="AF1975" i="4"/>
  <c r="AF1976" i="4"/>
  <c r="AF1977" i="4"/>
  <c r="AF1978" i="4"/>
  <c r="AF1979" i="4"/>
  <c r="AF1980" i="4"/>
  <c r="AF1981" i="4"/>
  <c r="AF1982" i="4"/>
  <c r="AF1983" i="4"/>
  <c r="AF1984" i="4"/>
  <c r="AF1985" i="4"/>
  <c r="AF1986" i="4"/>
  <c r="AF1987" i="4"/>
  <c r="AF1988" i="4"/>
  <c r="AF1989" i="4"/>
  <c r="AF1990" i="4"/>
  <c r="AF1991" i="4"/>
  <c r="AF1992" i="4"/>
  <c r="AF1993" i="4"/>
  <c r="AF1994" i="4"/>
  <c r="AF1995" i="4"/>
  <c r="AF1996" i="4"/>
  <c r="AF1997" i="4"/>
  <c r="AF1998" i="4"/>
  <c r="AF1999" i="4"/>
  <c r="AF2000" i="4"/>
  <c r="AF2001" i="4"/>
  <c r="AF2002" i="4"/>
  <c r="AF2003" i="4"/>
  <c r="AF2004" i="4"/>
  <c r="AF2005" i="4"/>
  <c r="AF2006" i="4"/>
  <c r="AF2007" i="4"/>
  <c r="AF2008" i="4"/>
  <c r="AF2009" i="4"/>
  <c r="AF2010" i="4"/>
  <c r="AF2011" i="4"/>
  <c r="AF2012" i="4"/>
  <c r="AF2013" i="4"/>
  <c r="AF2014" i="4"/>
  <c r="AF2015" i="4"/>
  <c r="AF2016" i="4"/>
  <c r="AF2017" i="4"/>
  <c r="AF2018" i="4"/>
  <c r="AF2019" i="4"/>
  <c r="AF2020" i="4"/>
  <c r="AF2021" i="4"/>
  <c r="AF2022" i="4"/>
  <c r="AF2023" i="4"/>
  <c r="AF2024" i="4"/>
  <c r="AF2025" i="4"/>
  <c r="AF2026" i="4"/>
  <c r="AF2027" i="4"/>
  <c r="AF2028" i="4"/>
  <c r="AF2029" i="4"/>
  <c r="AF2030" i="4"/>
  <c r="AF2031" i="4"/>
  <c r="AF2032" i="4"/>
  <c r="AF2033" i="4"/>
  <c r="AF2034" i="4"/>
  <c r="AF2035" i="4"/>
  <c r="AF2036" i="4"/>
  <c r="AF2037" i="4"/>
  <c r="AF2038" i="4"/>
  <c r="AF2039" i="4"/>
  <c r="AF2040" i="4"/>
  <c r="AF2041" i="4"/>
  <c r="AF2042" i="4"/>
  <c r="AF2043" i="4"/>
  <c r="AF2044" i="4"/>
  <c r="AF2045" i="4"/>
  <c r="AF2046" i="4"/>
  <c r="AF2047" i="4"/>
  <c r="AF2048" i="4"/>
  <c r="AF2049" i="4"/>
  <c r="AF2050" i="4"/>
  <c r="AF2051" i="4"/>
  <c r="AF2052" i="4"/>
  <c r="AF2053" i="4"/>
  <c r="AF2054" i="4"/>
  <c r="AF2055" i="4"/>
  <c r="AF2056" i="4"/>
  <c r="AF2057" i="4"/>
  <c r="AF2058" i="4"/>
  <c r="AF2059" i="4"/>
  <c r="AF2060" i="4"/>
  <c r="AF2061" i="4"/>
  <c r="AF2062" i="4"/>
  <c r="AF2063" i="4"/>
  <c r="AF2064" i="4"/>
  <c r="AF2065" i="4"/>
  <c r="AF2066" i="4"/>
  <c r="AF2067" i="4"/>
  <c r="AF2068" i="4"/>
  <c r="AF2069" i="4"/>
  <c r="AF2070" i="4"/>
  <c r="AF2071" i="4"/>
  <c r="AF2072" i="4"/>
  <c r="AF2073" i="4"/>
  <c r="AF2074" i="4"/>
  <c r="AF2075" i="4"/>
  <c r="AF2076" i="4"/>
  <c r="AF2077" i="4"/>
  <c r="AF2078" i="4"/>
  <c r="AF2079" i="4"/>
  <c r="AF2080" i="4"/>
  <c r="AF2081" i="4"/>
  <c r="AF2082" i="4"/>
  <c r="AF2083" i="4"/>
  <c r="AF2084" i="4"/>
  <c r="AF2085" i="4"/>
  <c r="AF2086" i="4"/>
  <c r="AF2087" i="4"/>
  <c r="AF2088" i="4"/>
  <c r="AF2089" i="4"/>
  <c r="AF2090" i="4"/>
  <c r="AF2091" i="4"/>
  <c r="AF2092" i="4"/>
  <c r="AF2093" i="4"/>
  <c r="AF2094" i="4"/>
  <c r="AF2095" i="4"/>
  <c r="AF2096" i="4"/>
  <c r="AF2097" i="4"/>
  <c r="AF2098" i="4"/>
  <c r="AF2099" i="4"/>
  <c r="AF2100" i="4"/>
  <c r="AF2101" i="4"/>
  <c r="AF2102" i="4"/>
  <c r="AF2103" i="4"/>
  <c r="AF2104" i="4"/>
  <c r="AF2105" i="4"/>
  <c r="AF2106" i="4"/>
  <c r="AF2107" i="4"/>
  <c r="AF2108" i="4"/>
  <c r="AF2109" i="4"/>
  <c r="AF2110" i="4"/>
  <c r="AF2111" i="4"/>
  <c r="AF2112" i="4"/>
  <c r="AF2113" i="4"/>
  <c r="AF2114" i="4"/>
  <c r="AF2115" i="4"/>
  <c r="AF2116" i="4"/>
  <c r="AF2117" i="4"/>
  <c r="AF2118" i="4"/>
  <c r="AF2119" i="4"/>
  <c r="AF2120" i="4"/>
  <c r="AF2121" i="4"/>
  <c r="AF2122" i="4"/>
  <c r="AF2123" i="4"/>
  <c r="AF2124" i="4"/>
  <c r="AF2125" i="4"/>
  <c r="AF2126" i="4"/>
  <c r="AF2127" i="4"/>
  <c r="AF2128" i="4"/>
  <c r="AF2129" i="4"/>
  <c r="AF2130" i="4"/>
  <c r="AF2131" i="4"/>
  <c r="AF2132" i="4"/>
  <c r="AF2133" i="4"/>
  <c r="AF2134" i="4"/>
  <c r="AF2135" i="4"/>
  <c r="AF2136" i="4"/>
  <c r="AF2137" i="4"/>
  <c r="AF2138" i="4"/>
  <c r="AF2139" i="4"/>
  <c r="AF2140" i="4"/>
  <c r="AF2141" i="4"/>
  <c r="AF2142" i="4"/>
  <c r="AF2143" i="4"/>
  <c r="AF2144" i="4"/>
  <c r="AF2145" i="4"/>
  <c r="AF2146" i="4"/>
  <c r="AF2147" i="4"/>
  <c r="AF2148" i="4"/>
  <c r="AF2149" i="4"/>
  <c r="AF2150" i="4"/>
  <c r="AF2151" i="4"/>
  <c r="AF2152" i="4"/>
  <c r="AF2153" i="4"/>
  <c r="AF2154" i="4"/>
  <c r="AF2155" i="4"/>
  <c r="AF2156" i="4"/>
  <c r="AF2157" i="4"/>
  <c r="AF2158" i="4"/>
  <c r="AF2159" i="4"/>
  <c r="AF2160" i="4"/>
  <c r="AF2161" i="4"/>
  <c r="AF2162" i="4"/>
  <c r="AF2163" i="4"/>
  <c r="AF2164" i="4"/>
  <c r="AF2165" i="4"/>
  <c r="AF2166" i="4"/>
  <c r="AF2167" i="4"/>
  <c r="AF2168" i="4"/>
  <c r="AF2169" i="4"/>
  <c r="AF2170" i="4"/>
  <c r="AF2171" i="4"/>
  <c r="AF2172" i="4"/>
  <c r="AF2173" i="4"/>
  <c r="AF2174" i="4"/>
  <c r="AF2175" i="4"/>
  <c r="AF2176" i="4"/>
  <c r="AF2177" i="4"/>
  <c r="AF2178" i="4"/>
  <c r="AF2179" i="4"/>
  <c r="AF2180" i="4"/>
  <c r="AF2181" i="4"/>
  <c r="AF2182" i="4"/>
  <c r="AF2183" i="4"/>
  <c r="AF2184" i="4"/>
  <c r="AF2185" i="4"/>
  <c r="AF2186" i="4"/>
  <c r="AF2187" i="4"/>
  <c r="AF2188" i="4"/>
  <c r="AF2189" i="4"/>
  <c r="AF2190" i="4"/>
  <c r="AF2191" i="4"/>
  <c r="AF2192" i="4"/>
  <c r="AF2193" i="4"/>
  <c r="AF2194" i="4"/>
  <c r="AF2195" i="4"/>
  <c r="AF2196" i="4"/>
  <c r="AF2197" i="4"/>
  <c r="AF2198" i="4"/>
  <c r="AF2199" i="4"/>
  <c r="AF2200" i="4"/>
  <c r="AF2201" i="4"/>
  <c r="AF2202" i="4"/>
  <c r="AF2203" i="4"/>
  <c r="AF2204" i="4"/>
  <c r="AF2205" i="4"/>
  <c r="AF2206" i="4"/>
  <c r="AF2207" i="4"/>
  <c r="AF2208" i="4"/>
  <c r="AF2209" i="4"/>
  <c r="AF2210" i="4"/>
  <c r="AF2211" i="4"/>
  <c r="AF2212" i="4"/>
  <c r="AF2213" i="4"/>
  <c r="AF2214" i="4"/>
  <c r="AF2215" i="4"/>
  <c r="AF2216" i="4"/>
  <c r="AF2217" i="4"/>
  <c r="AF2218" i="4"/>
  <c r="AF2219" i="4"/>
  <c r="AF2220" i="4"/>
  <c r="AF2221" i="4"/>
  <c r="AF2222" i="4"/>
  <c r="AF2223" i="4"/>
  <c r="AF2224" i="4"/>
  <c r="AF2225" i="4"/>
  <c r="AF2226" i="4"/>
  <c r="AF2227" i="4"/>
  <c r="AF2228" i="4"/>
  <c r="AF2229" i="4"/>
  <c r="AF2230" i="4"/>
  <c r="AF2231" i="4"/>
  <c r="AF2232" i="4"/>
  <c r="AF2233" i="4"/>
  <c r="AF2234" i="4"/>
  <c r="AF2235" i="4"/>
  <c r="AF2236" i="4"/>
  <c r="AF2237" i="4"/>
  <c r="AF2238" i="4"/>
  <c r="AF2239" i="4"/>
  <c r="AF2240" i="4"/>
  <c r="AF2241" i="4"/>
  <c r="AC2" i="4"/>
  <c r="AD2" i="4" s="1"/>
  <c r="AE2" i="4" s="1"/>
  <c r="AC3" i="4"/>
  <c r="AD3" i="4" s="1"/>
  <c r="AE3" i="4" s="1"/>
  <c r="AC4" i="4"/>
  <c r="AD4" i="4" s="1"/>
  <c r="AE4" i="4" s="1"/>
  <c r="AC5" i="4"/>
  <c r="AD5" i="4" s="1"/>
  <c r="AE5" i="4" s="1"/>
  <c r="AC6" i="4"/>
  <c r="AD6" i="4" s="1"/>
  <c r="AE6" i="4" s="1"/>
  <c r="AC7" i="4"/>
  <c r="AD7" i="4" s="1"/>
  <c r="AE7" i="4" s="1"/>
  <c r="AC8" i="4"/>
  <c r="AD8" i="4" s="1"/>
  <c r="AE8" i="4" s="1"/>
  <c r="AC9" i="4"/>
  <c r="AD9" i="4" s="1"/>
  <c r="AE9" i="4" s="1"/>
  <c r="AC10" i="4"/>
  <c r="AD10" i="4" s="1"/>
  <c r="AE10" i="4" s="1"/>
  <c r="AC11" i="4"/>
  <c r="AD11" i="4" s="1"/>
  <c r="AE11" i="4" s="1"/>
  <c r="AC12" i="4"/>
  <c r="AD12" i="4" s="1"/>
  <c r="AE12" i="4" s="1"/>
  <c r="AC13" i="4"/>
  <c r="AD13" i="4" s="1"/>
  <c r="AE13" i="4" s="1"/>
  <c r="AC14" i="4"/>
  <c r="AD14" i="4" s="1"/>
  <c r="AE14" i="4" s="1"/>
  <c r="AC15" i="4"/>
  <c r="AD15" i="4" s="1"/>
  <c r="AE15" i="4" s="1"/>
  <c r="AC16" i="4"/>
  <c r="AD16" i="4" s="1"/>
  <c r="AE16" i="4" s="1"/>
  <c r="AC17" i="4"/>
  <c r="AD17" i="4" s="1"/>
  <c r="AE17" i="4" s="1"/>
  <c r="AC18" i="4"/>
  <c r="AD18" i="4" s="1"/>
  <c r="AE18" i="4" s="1"/>
  <c r="AC19" i="4"/>
  <c r="AD19" i="4" s="1"/>
  <c r="AE19" i="4" s="1"/>
  <c r="AC20" i="4"/>
  <c r="AD20" i="4" s="1"/>
  <c r="AE20" i="4" s="1"/>
  <c r="AC21" i="4"/>
  <c r="AD21" i="4" s="1"/>
  <c r="AE21" i="4" s="1"/>
  <c r="AC22" i="4"/>
  <c r="AD22" i="4" s="1"/>
  <c r="AE22" i="4" s="1"/>
  <c r="AC23" i="4"/>
  <c r="AD23" i="4" s="1"/>
  <c r="AE23" i="4" s="1"/>
  <c r="AC24" i="4"/>
  <c r="AD24" i="4" s="1"/>
  <c r="AE24" i="4" s="1"/>
  <c r="AC25" i="4"/>
  <c r="AD25" i="4" s="1"/>
  <c r="AE25" i="4" s="1"/>
  <c r="AC26" i="4"/>
  <c r="AD26" i="4" s="1"/>
  <c r="AE26" i="4" s="1"/>
  <c r="AC27" i="4"/>
  <c r="AD27" i="4" s="1"/>
  <c r="AE27" i="4" s="1"/>
  <c r="AC28" i="4"/>
  <c r="AD28" i="4" s="1"/>
  <c r="AE28" i="4" s="1"/>
  <c r="AC29" i="4"/>
  <c r="AD29" i="4" s="1"/>
  <c r="AE29" i="4" s="1"/>
  <c r="AC30" i="4"/>
  <c r="AD30" i="4" s="1"/>
  <c r="AE30" i="4" s="1"/>
  <c r="AC31" i="4"/>
  <c r="AD31" i="4" s="1"/>
  <c r="AE31" i="4" s="1"/>
  <c r="AC32" i="4"/>
  <c r="AD32" i="4" s="1"/>
  <c r="AE32" i="4" s="1"/>
  <c r="AC33" i="4"/>
  <c r="AD33" i="4" s="1"/>
  <c r="AE33" i="4" s="1"/>
  <c r="AC34" i="4"/>
  <c r="AD34" i="4" s="1"/>
  <c r="AE34" i="4" s="1"/>
  <c r="AC35" i="4"/>
  <c r="AD35" i="4" s="1"/>
  <c r="AE35" i="4" s="1"/>
  <c r="AC36" i="4"/>
  <c r="AD36" i="4" s="1"/>
  <c r="AE36" i="4" s="1"/>
  <c r="AC37" i="4"/>
  <c r="AD37" i="4" s="1"/>
  <c r="AE37" i="4" s="1"/>
  <c r="AC38" i="4"/>
  <c r="AD38" i="4" s="1"/>
  <c r="AE38" i="4" s="1"/>
  <c r="AC39" i="4"/>
  <c r="AD39" i="4" s="1"/>
  <c r="AE39" i="4" s="1"/>
  <c r="AC40" i="4"/>
  <c r="AD40" i="4" s="1"/>
  <c r="AE40" i="4" s="1"/>
  <c r="AC41" i="4"/>
  <c r="AD41" i="4" s="1"/>
  <c r="AE41" i="4" s="1"/>
  <c r="AC42" i="4"/>
  <c r="AD42" i="4" s="1"/>
  <c r="AE42" i="4" s="1"/>
  <c r="AC43" i="4"/>
  <c r="AD43" i="4" s="1"/>
  <c r="AE43" i="4" s="1"/>
  <c r="AC44" i="4"/>
  <c r="AD44" i="4" s="1"/>
  <c r="AE44" i="4" s="1"/>
  <c r="AC45" i="4"/>
  <c r="AD45" i="4" s="1"/>
  <c r="AE45" i="4" s="1"/>
  <c r="AC46" i="4"/>
  <c r="AD46" i="4" s="1"/>
  <c r="AE46" i="4" s="1"/>
  <c r="AC47" i="4"/>
  <c r="AD47" i="4" s="1"/>
  <c r="AE47" i="4" s="1"/>
  <c r="AC48" i="4"/>
  <c r="AD48" i="4" s="1"/>
  <c r="AE48" i="4" s="1"/>
  <c r="AC49" i="4"/>
  <c r="AD49" i="4" s="1"/>
  <c r="AE49" i="4" s="1"/>
  <c r="AC50" i="4"/>
  <c r="AD50" i="4" s="1"/>
  <c r="AE50" i="4" s="1"/>
  <c r="AC51" i="4"/>
  <c r="AD51" i="4" s="1"/>
  <c r="AE51" i="4" s="1"/>
  <c r="AC52" i="4"/>
  <c r="AD52" i="4" s="1"/>
  <c r="AE52" i="4" s="1"/>
  <c r="AC53" i="4"/>
  <c r="AD53" i="4" s="1"/>
  <c r="AE53" i="4" s="1"/>
  <c r="AC54" i="4"/>
  <c r="AD54" i="4" s="1"/>
  <c r="AE54" i="4" s="1"/>
  <c r="AC55" i="4"/>
  <c r="AD55" i="4" s="1"/>
  <c r="AE55" i="4" s="1"/>
  <c r="AC56" i="4"/>
  <c r="AD56" i="4" s="1"/>
  <c r="AE56" i="4" s="1"/>
  <c r="AC57" i="4"/>
  <c r="AD57" i="4" s="1"/>
  <c r="AE57" i="4" s="1"/>
  <c r="AC58" i="4"/>
  <c r="AD58" i="4" s="1"/>
  <c r="AE58" i="4" s="1"/>
  <c r="AC59" i="4"/>
  <c r="AD59" i="4" s="1"/>
  <c r="AE59" i="4" s="1"/>
  <c r="AC60" i="4"/>
  <c r="AD60" i="4" s="1"/>
  <c r="AE60" i="4" s="1"/>
  <c r="AC61" i="4"/>
  <c r="AD61" i="4" s="1"/>
  <c r="AE61" i="4" s="1"/>
  <c r="AC62" i="4"/>
  <c r="AD62" i="4" s="1"/>
  <c r="AE62" i="4" s="1"/>
  <c r="AC63" i="4"/>
  <c r="AD63" i="4" s="1"/>
  <c r="AE63" i="4" s="1"/>
  <c r="AC64" i="4"/>
  <c r="AD64" i="4" s="1"/>
  <c r="AE64" i="4" s="1"/>
  <c r="AC65" i="4"/>
  <c r="AD65" i="4" s="1"/>
  <c r="AE65" i="4" s="1"/>
  <c r="AC66" i="4"/>
  <c r="AD66" i="4" s="1"/>
  <c r="AE66" i="4" s="1"/>
  <c r="AC67" i="4"/>
  <c r="AD67" i="4" s="1"/>
  <c r="AE67" i="4" s="1"/>
  <c r="AC68" i="4"/>
  <c r="AD68" i="4" s="1"/>
  <c r="AE68" i="4" s="1"/>
  <c r="AC69" i="4"/>
  <c r="AD69" i="4" s="1"/>
  <c r="AE69" i="4" s="1"/>
  <c r="AC70" i="4"/>
  <c r="AD70" i="4" s="1"/>
  <c r="AE70" i="4" s="1"/>
  <c r="AC71" i="4"/>
  <c r="AD71" i="4" s="1"/>
  <c r="AE71" i="4" s="1"/>
  <c r="AC72" i="4"/>
  <c r="AD72" i="4" s="1"/>
  <c r="AE72" i="4" s="1"/>
  <c r="AC73" i="4"/>
  <c r="AD73" i="4" s="1"/>
  <c r="AE73" i="4" s="1"/>
  <c r="AC74" i="4"/>
  <c r="AD74" i="4" s="1"/>
  <c r="AE74" i="4" s="1"/>
  <c r="AC75" i="4"/>
  <c r="AD75" i="4" s="1"/>
  <c r="AE75" i="4" s="1"/>
  <c r="AC76" i="4"/>
  <c r="AD76" i="4" s="1"/>
  <c r="AE76" i="4" s="1"/>
  <c r="AC77" i="4"/>
  <c r="AD77" i="4" s="1"/>
  <c r="AE77" i="4" s="1"/>
  <c r="AC78" i="4"/>
  <c r="AD78" i="4" s="1"/>
  <c r="AE78" i="4" s="1"/>
  <c r="AC79" i="4"/>
  <c r="AD79" i="4" s="1"/>
  <c r="AE79" i="4" s="1"/>
  <c r="AC80" i="4"/>
  <c r="AD80" i="4" s="1"/>
  <c r="AE80" i="4" s="1"/>
  <c r="AC81" i="4"/>
  <c r="AD81" i="4" s="1"/>
  <c r="AE81" i="4" s="1"/>
  <c r="AC82" i="4"/>
  <c r="AD82" i="4" s="1"/>
  <c r="AE82" i="4" s="1"/>
  <c r="AC83" i="4"/>
  <c r="AD83" i="4" s="1"/>
  <c r="AE83" i="4" s="1"/>
  <c r="AC84" i="4"/>
  <c r="AD84" i="4" s="1"/>
  <c r="AE84" i="4" s="1"/>
  <c r="AC85" i="4"/>
  <c r="AD85" i="4" s="1"/>
  <c r="AE85" i="4" s="1"/>
  <c r="AC86" i="4"/>
  <c r="AD86" i="4" s="1"/>
  <c r="AE86" i="4" s="1"/>
  <c r="AC87" i="4"/>
  <c r="AD87" i="4" s="1"/>
  <c r="AE87" i="4" s="1"/>
  <c r="AC88" i="4"/>
  <c r="AD88" i="4" s="1"/>
  <c r="AE88" i="4" s="1"/>
  <c r="AC89" i="4"/>
  <c r="AD89" i="4" s="1"/>
  <c r="AE89" i="4" s="1"/>
  <c r="AC90" i="4"/>
  <c r="AD90" i="4" s="1"/>
  <c r="AE90" i="4" s="1"/>
  <c r="AC91" i="4"/>
  <c r="AD91" i="4" s="1"/>
  <c r="AE91" i="4" s="1"/>
  <c r="AC92" i="4"/>
  <c r="AD92" i="4" s="1"/>
  <c r="AE92" i="4" s="1"/>
  <c r="AC93" i="4"/>
  <c r="AD93" i="4" s="1"/>
  <c r="AE93" i="4" s="1"/>
  <c r="AC94" i="4"/>
  <c r="AD94" i="4" s="1"/>
  <c r="AE94" i="4" s="1"/>
  <c r="AC95" i="4"/>
  <c r="AD95" i="4" s="1"/>
  <c r="AE95" i="4" s="1"/>
  <c r="AC96" i="4"/>
  <c r="AD96" i="4" s="1"/>
  <c r="AE96" i="4" s="1"/>
  <c r="AC97" i="4"/>
  <c r="AD97" i="4" s="1"/>
  <c r="AE97" i="4" s="1"/>
  <c r="AC98" i="4"/>
  <c r="AD98" i="4" s="1"/>
  <c r="AE98" i="4" s="1"/>
  <c r="AC99" i="4"/>
  <c r="AD99" i="4" s="1"/>
  <c r="AE99" i="4" s="1"/>
  <c r="AC100" i="4"/>
  <c r="AD100" i="4" s="1"/>
  <c r="AE100" i="4" s="1"/>
  <c r="AC101" i="4"/>
  <c r="AD101" i="4" s="1"/>
  <c r="AE101" i="4" s="1"/>
  <c r="AC102" i="4"/>
  <c r="AD102" i="4" s="1"/>
  <c r="AE102" i="4" s="1"/>
  <c r="AC103" i="4"/>
  <c r="AD103" i="4" s="1"/>
  <c r="AE103" i="4" s="1"/>
  <c r="AC104" i="4"/>
  <c r="AD104" i="4" s="1"/>
  <c r="AE104" i="4" s="1"/>
  <c r="AC105" i="4"/>
  <c r="AD105" i="4" s="1"/>
  <c r="AE105" i="4" s="1"/>
  <c r="AC106" i="4"/>
  <c r="AD106" i="4" s="1"/>
  <c r="AE106" i="4" s="1"/>
  <c r="AC107" i="4"/>
  <c r="AD107" i="4" s="1"/>
  <c r="AE107" i="4" s="1"/>
  <c r="AC108" i="4"/>
  <c r="AD108" i="4" s="1"/>
  <c r="AE108" i="4" s="1"/>
  <c r="AC109" i="4"/>
  <c r="AD109" i="4" s="1"/>
  <c r="AE109" i="4" s="1"/>
  <c r="AC110" i="4"/>
  <c r="AD110" i="4" s="1"/>
  <c r="AE110" i="4" s="1"/>
  <c r="AC111" i="4"/>
  <c r="AD111" i="4" s="1"/>
  <c r="AE111" i="4" s="1"/>
  <c r="AC112" i="4"/>
  <c r="AD112" i="4" s="1"/>
  <c r="AE112" i="4" s="1"/>
  <c r="AC113" i="4"/>
  <c r="AD113" i="4" s="1"/>
  <c r="AE113" i="4" s="1"/>
  <c r="AC114" i="4"/>
  <c r="AD114" i="4" s="1"/>
  <c r="AE114" i="4" s="1"/>
  <c r="AC115" i="4"/>
  <c r="AD115" i="4" s="1"/>
  <c r="AE115" i="4" s="1"/>
  <c r="AC116" i="4"/>
  <c r="AD116" i="4" s="1"/>
  <c r="AE116" i="4" s="1"/>
  <c r="AC117" i="4"/>
  <c r="AD117" i="4" s="1"/>
  <c r="AE117" i="4" s="1"/>
  <c r="AC118" i="4"/>
  <c r="AD118" i="4" s="1"/>
  <c r="AE118" i="4" s="1"/>
  <c r="AC119" i="4"/>
  <c r="AD119" i="4" s="1"/>
  <c r="AE119" i="4" s="1"/>
  <c r="AC120" i="4"/>
  <c r="AD120" i="4" s="1"/>
  <c r="AE120" i="4" s="1"/>
  <c r="AC121" i="4"/>
  <c r="AD121" i="4" s="1"/>
  <c r="AE121" i="4" s="1"/>
  <c r="AC122" i="4"/>
  <c r="AD122" i="4" s="1"/>
  <c r="AE122" i="4" s="1"/>
  <c r="AC123" i="4"/>
  <c r="AD123" i="4" s="1"/>
  <c r="AE123" i="4" s="1"/>
  <c r="AC124" i="4"/>
  <c r="AD124" i="4" s="1"/>
  <c r="AE124" i="4" s="1"/>
  <c r="AC125" i="4"/>
  <c r="AD125" i="4" s="1"/>
  <c r="AE125" i="4" s="1"/>
  <c r="AC126" i="4"/>
  <c r="AD126" i="4" s="1"/>
  <c r="AE126" i="4" s="1"/>
  <c r="AC127" i="4"/>
  <c r="AD127" i="4" s="1"/>
  <c r="AE127" i="4" s="1"/>
  <c r="AC128" i="4"/>
  <c r="AD128" i="4" s="1"/>
  <c r="AE128" i="4" s="1"/>
  <c r="AC129" i="4"/>
  <c r="AD129" i="4" s="1"/>
  <c r="AE129" i="4" s="1"/>
  <c r="AC130" i="4"/>
  <c r="AD130" i="4" s="1"/>
  <c r="AE130" i="4" s="1"/>
  <c r="AC131" i="4"/>
  <c r="AD131" i="4" s="1"/>
  <c r="AE131" i="4" s="1"/>
  <c r="AC132" i="4"/>
  <c r="AD132" i="4" s="1"/>
  <c r="AE132" i="4" s="1"/>
  <c r="AC133" i="4"/>
  <c r="AD133" i="4" s="1"/>
  <c r="AE133" i="4" s="1"/>
  <c r="AC134" i="4"/>
  <c r="AD134" i="4" s="1"/>
  <c r="AE134" i="4" s="1"/>
  <c r="AC135" i="4"/>
  <c r="AD135" i="4" s="1"/>
  <c r="AE135" i="4" s="1"/>
  <c r="AC136" i="4"/>
  <c r="AD136" i="4" s="1"/>
  <c r="AE136" i="4" s="1"/>
  <c r="AC137" i="4"/>
  <c r="AD137" i="4" s="1"/>
  <c r="AE137" i="4" s="1"/>
  <c r="AC138" i="4"/>
  <c r="AD138" i="4" s="1"/>
  <c r="AE138" i="4" s="1"/>
  <c r="AC139" i="4"/>
  <c r="AD139" i="4" s="1"/>
  <c r="AE139" i="4" s="1"/>
  <c r="AC140" i="4"/>
  <c r="AD140" i="4" s="1"/>
  <c r="AE140" i="4" s="1"/>
  <c r="AC141" i="4"/>
  <c r="AD141" i="4" s="1"/>
  <c r="AE141" i="4" s="1"/>
  <c r="AC142" i="4"/>
  <c r="AD142" i="4" s="1"/>
  <c r="AE142" i="4" s="1"/>
  <c r="AC143" i="4"/>
  <c r="AD143" i="4" s="1"/>
  <c r="AE143" i="4" s="1"/>
  <c r="AC144" i="4"/>
  <c r="AD144" i="4" s="1"/>
  <c r="AE144" i="4" s="1"/>
  <c r="AC145" i="4"/>
  <c r="AD145" i="4" s="1"/>
  <c r="AE145" i="4" s="1"/>
  <c r="AC146" i="4"/>
  <c r="AD146" i="4" s="1"/>
  <c r="AE146" i="4" s="1"/>
  <c r="AC147" i="4"/>
  <c r="AD147" i="4" s="1"/>
  <c r="AE147" i="4" s="1"/>
  <c r="AC148" i="4"/>
  <c r="AD148" i="4" s="1"/>
  <c r="AE148" i="4" s="1"/>
  <c r="AC149" i="4"/>
  <c r="AD149" i="4" s="1"/>
  <c r="AE149" i="4" s="1"/>
  <c r="AC150" i="4"/>
  <c r="AD150" i="4" s="1"/>
  <c r="AE150" i="4" s="1"/>
  <c r="AC151" i="4"/>
  <c r="AD151" i="4" s="1"/>
  <c r="AE151" i="4" s="1"/>
  <c r="AC152" i="4"/>
  <c r="AD152" i="4" s="1"/>
  <c r="AE152" i="4" s="1"/>
  <c r="AC153" i="4"/>
  <c r="AD153" i="4" s="1"/>
  <c r="AE153" i="4" s="1"/>
  <c r="AC154" i="4"/>
  <c r="AD154" i="4" s="1"/>
  <c r="AE154" i="4" s="1"/>
  <c r="AC155" i="4"/>
  <c r="AD155" i="4" s="1"/>
  <c r="AE155" i="4" s="1"/>
  <c r="AC156" i="4"/>
  <c r="AD156" i="4" s="1"/>
  <c r="AE156" i="4" s="1"/>
  <c r="AC157" i="4"/>
  <c r="AD157" i="4" s="1"/>
  <c r="AE157" i="4" s="1"/>
  <c r="AC158" i="4"/>
  <c r="AD158" i="4" s="1"/>
  <c r="AE158" i="4" s="1"/>
  <c r="AC159" i="4"/>
  <c r="AD159" i="4" s="1"/>
  <c r="AE159" i="4" s="1"/>
  <c r="AC160" i="4"/>
  <c r="AD160" i="4" s="1"/>
  <c r="AE160" i="4" s="1"/>
  <c r="AC161" i="4"/>
  <c r="AD161" i="4" s="1"/>
  <c r="AE161" i="4" s="1"/>
  <c r="AC162" i="4"/>
  <c r="AD162" i="4" s="1"/>
  <c r="AE162" i="4" s="1"/>
  <c r="AC163" i="4"/>
  <c r="AD163" i="4" s="1"/>
  <c r="AE163" i="4" s="1"/>
  <c r="AC164" i="4"/>
  <c r="AD164" i="4" s="1"/>
  <c r="AE164" i="4" s="1"/>
  <c r="AC165" i="4"/>
  <c r="AD165" i="4" s="1"/>
  <c r="AE165" i="4" s="1"/>
  <c r="AC166" i="4"/>
  <c r="AD166" i="4" s="1"/>
  <c r="AE166" i="4" s="1"/>
  <c r="AC167" i="4"/>
  <c r="AD167" i="4" s="1"/>
  <c r="AE167" i="4" s="1"/>
  <c r="AC168" i="4"/>
  <c r="AD168" i="4" s="1"/>
  <c r="AE168" i="4" s="1"/>
  <c r="AC169" i="4"/>
  <c r="AD169" i="4" s="1"/>
  <c r="AE169" i="4" s="1"/>
  <c r="AC170" i="4"/>
  <c r="AD170" i="4" s="1"/>
  <c r="AE170" i="4" s="1"/>
  <c r="AC171" i="4"/>
  <c r="AD171" i="4" s="1"/>
  <c r="AE171" i="4" s="1"/>
  <c r="AC172" i="4"/>
  <c r="AD172" i="4" s="1"/>
  <c r="AE172" i="4" s="1"/>
  <c r="AC173" i="4"/>
  <c r="AD173" i="4" s="1"/>
  <c r="AE173" i="4" s="1"/>
  <c r="AC174" i="4"/>
  <c r="AD174" i="4" s="1"/>
  <c r="AE174" i="4" s="1"/>
  <c r="AC175" i="4"/>
  <c r="AD175" i="4" s="1"/>
  <c r="AE175" i="4" s="1"/>
  <c r="AC176" i="4"/>
  <c r="AD176" i="4" s="1"/>
  <c r="AE176" i="4" s="1"/>
  <c r="AC177" i="4"/>
  <c r="AD177" i="4" s="1"/>
  <c r="AE177" i="4" s="1"/>
  <c r="AC178" i="4"/>
  <c r="AD178" i="4" s="1"/>
  <c r="AE178" i="4" s="1"/>
  <c r="AC179" i="4"/>
  <c r="AD179" i="4" s="1"/>
  <c r="AE179" i="4" s="1"/>
  <c r="AC180" i="4"/>
  <c r="AD180" i="4" s="1"/>
  <c r="AE180" i="4" s="1"/>
  <c r="AC181" i="4"/>
  <c r="AD181" i="4" s="1"/>
  <c r="AE181" i="4" s="1"/>
  <c r="AC182" i="4"/>
  <c r="AD182" i="4" s="1"/>
  <c r="AE182" i="4" s="1"/>
  <c r="AC183" i="4"/>
  <c r="AD183" i="4" s="1"/>
  <c r="AE183" i="4" s="1"/>
  <c r="AC184" i="4"/>
  <c r="AD184" i="4" s="1"/>
  <c r="AE184" i="4" s="1"/>
  <c r="AC185" i="4"/>
  <c r="AD185" i="4" s="1"/>
  <c r="AE185" i="4" s="1"/>
  <c r="AC186" i="4"/>
  <c r="AD186" i="4" s="1"/>
  <c r="AE186" i="4" s="1"/>
  <c r="AC187" i="4"/>
  <c r="AD187" i="4" s="1"/>
  <c r="AE187" i="4" s="1"/>
  <c r="AC188" i="4"/>
  <c r="AD188" i="4" s="1"/>
  <c r="AE188" i="4" s="1"/>
  <c r="AC189" i="4"/>
  <c r="AD189" i="4" s="1"/>
  <c r="AE189" i="4" s="1"/>
  <c r="AC190" i="4"/>
  <c r="AD190" i="4" s="1"/>
  <c r="AE190" i="4" s="1"/>
  <c r="AC191" i="4"/>
  <c r="AD191" i="4" s="1"/>
  <c r="AE191" i="4" s="1"/>
  <c r="AC192" i="4"/>
  <c r="AD192" i="4" s="1"/>
  <c r="AE192" i="4" s="1"/>
  <c r="AC193" i="4"/>
  <c r="AD193" i="4" s="1"/>
  <c r="AE193" i="4" s="1"/>
  <c r="AC194" i="4"/>
  <c r="AD194" i="4" s="1"/>
  <c r="AE194" i="4" s="1"/>
  <c r="AC195" i="4"/>
  <c r="AD195" i="4" s="1"/>
  <c r="AE195" i="4" s="1"/>
  <c r="AC196" i="4"/>
  <c r="AD196" i="4" s="1"/>
  <c r="AE196" i="4" s="1"/>
  <c r="AC197" i="4"/>
  <c r="AD197" i="4" s="1"/>
  <c r="AE197" i="4" s="1"/>
  <c r="AC198" i="4"/>
  <c r="AD198" i="4" s="1"/>
  <c r="AE198" i="4" s="1"/>
  <c r="AC199" i="4"/>
  <c r="AD199" i="4" s="1"/>
  <c r="AE199" i="4" s="1"/>
  <c r="AC200" i="4"/>
  <c r="AD200" i="4" s="1"/>
  <c r="AE200" i="4" s="1"/>
  <c r="AC201" i="4"/>
  <c r="AD201" i="4" s="1"/>
  <c r="AE201" i="4" s="1"/>
  <c r="AC202" i="4"/>
  <c r="AD202" i="4" s="1"/>
  <c r="AE202" i="4" s="1"/>
  <c r="AC203" i="4"/>
  <c r="AD203" i="4" s="1"/>
  <c r="AE203" i="4" s="1"/>
  <c r="AC204" i="4"/>
  <c r="AD204" i="4" s="1"/>
  <c r="AE204" i="4" s="1"/>
  <c r="AC205" i="4"/>
  <c r="AD205" i="4" s="1"/>
  <c r="AE205" i="4" s="1"/>
  <c r="AC206" i="4"/>
  <c r="AD206" i="4" s="1"/>
  <c r="AE206" i="4" s="1"/>
  <c r="AC207" i="4"/>
  <c r="AD207" i="4" s="1"/>
  <c r="AE207" i="4" s="1"/>
  <c r="AC208" i="4"/>
  <c r="AD208" i="4" s="1"/>
  <c r="AE208" i="4" s="1"/>
  <c r="AC209" i="4"/>
  <c r="AD209" i="4" s="1"/>
  <c r="AE209" i="4" s="1"/>
  <c r="AC210" i="4"/>
  <c r="AD210" i="4" s="1"/>
  <c r="AE210" i="4" s="1"/>
  <c r="AC211" i="4"/>
  <c r="AD211" i="4" s="1"/>
  <c r="AE211" i="4" s="1"/>
  <c r="AC212" i="4"/>
  <c r="AD212" i="4" s="1"/>
  <c r="AE212" i="4" s="1"/>
  <c r="AC213" i="4"/>
  <c r="AD213" i="4" s="1"/>
  <c r="AE213" i="4" s="1"/>
  <c r="AC214" i="4"/>
  <c r="AD214" i="4" s="1"/>
  <c r="AE214" i="4" s="1"/>
  <c r="AC215" i="4"/>
  <c r="AD215" i="4" s="1"/>
  <c r="AE215" i="4" s="1"/>
  <c r="AC216" i="4"/>
  <c r="AD216" i="4" s="1"/>
  <c r="AE216" i="4" s="1"/>
  <c r="AC217" i="4"/>
  <c r="AD217" i="4" s="1"/>
  <c r="AE217" i="4" s="1"/>
  <c r="AC218" i="4"/>
  <c r="AD218" i="4" s="1"/>
  <c r="AE218" i="4" s="1"/>
  <c r="AC219" i="4"/>
  <c r="AD219" i="4" s="1"/>
  <c r="AE219" i="4" s="1"/>
  <c r="AC220" i="4"/>
  <c r="AD220" i="4" s="1"/>
  <c r="AE220" i="4" s="1"/>
  <c r="AC221" i="4"/>
  <c r="AD221" i="4" s="1"/>
  <c r="AE221" i="4" s="1"/>
  <c r="AC222" i="4"/>
  <c r="AD222" i="4" s="1"/>
  <c r="AE222" i="4" s="1"/>
  <c r="AC223" i="4"/>
  <c r="AD223" i="4" s="1"/>
  <c r="AE223" i="4" s="1"/>
  <c r="AC224" i="4"/>
  <c r="AD224" i="4" s="1"/>
  <c r="AE224" i="4" s="1"/>
  <c r="AC225" i="4"/>
  <c r="AD225" i="4" s="1"/>
  <c r="AE225" i="4" s="1"/>
  <c r="AC226" i="4"/>
  <c r="AD226" i="4" s="1"/>
  <c r="AE226" i="4" s="1"/>
  <c r="AC227" i="4"/>
  <c r="AD227" i="4" s="1"/>
  <c r="AE227" i="4" s="1"/>
  <c r="AC228" i="4"/>
  <c r="AD228" i="4" s="1"/>
  <c r="AE228" i="4" s="1"/>
  <c r="AC229" i="4"/>
  <c r="AD229" i="4" s="1"/>
  <c r="AE229" i="4" s="1"/>
  <c r="AC230" i="4"/>
  <c r="AD230" i="4" s="1"/>
  <c r="AE230" i="4" s="1"/>
  <c r="AC231" i="4"/>
  <c r="AD231" i="4" s="1"/>
  <c r="AE231" i="4" s="1"/>
  <c r="AC232" i="4"/>
  <c r="AD232" i="4" s="1"/>
  <c r="AE232" i="4" s="1"/>
  <c r="AC233" i="4"/>
  <c r="AD233" i="4" s="1"/>
  <c r="AE233" i="4" s="1"/>
  <c r="AC234" i="4"/>
  <c r="AD234" i="4" s="1"/>
  <c r="AE234" i="4" s="1"/>
  <c r="AC235" i="4"/>
  <c r="AD235" i="4" s="1"/>
  <c r="AE235" i="4" s="1"/>
  <c r="AC236" i="4"/>
  <c r="AD236" i="4" s="1"/>
  <c r="AE236" i="4" s="1"/>
  <c r="AC237" i="4"/>
  <c r="AD237" i="4" s="1"/>
  <c r="AE237" i="4" s="1"/>
  <c r="AC238" i="4"/>
  <c r="AD238" i="4" s="1"/>
  <c r="AE238" i="4" s="1"/>
  <c r="AC239" i="4"/>
  <c r="AD239" i="4" s="1"/>
  <c r="AE239" i="4" s="1"/>
  <c r="AC240" i="4"/>
  <c r="AD240" i="4" s="1"/>
  <c r="AE240" i="4" s="1"/>
  <c r="AC241" i="4"/>
  <c r="AD241" i="4" s="1"/>
  <c r="AE241" i="4" s="1"/>
  <c r="AC242" i="4"/>
  <c r="AD242" i="4" s="1"/>
  <c r="AE242" i="4" s="1"/>
  <c r="AC243" i="4"/>
  <c r="AD243" i="4" s="1"/>
  <c r="AE243" i="4" s="1"/>
  <c r="AC244" i="4"/>
  <c r="AD244" i="4" s="1"/>
  <c r="AE244" i="4" s="1"/>
  <c r="AC245" i="4"/>
  <c r="AD245" i="4" s="1"/>
  <c r="AE245" i="4" s="1"/>
  <c r="AC246" i="4"/>
  <c r="AD246" i="4" s="1"/>
  <c r="AE246" i="4" s="1"/>
  <c r="AC247" i="4"/>
  <c r="AD247" i="4" s="1"/>
  <c r="AE247" i="4" s="1"/>
  <c r="AC248" i="4"/>
  <c r="AD248" i="4" s="1"/>
  <c r="AE248" i="4" s="1"/>
  <c r="AC249" i="4"/>
  <c r="AD249" i="4" s="1"/>
  <c r="AE249" i="4" s="1"/>
  <c r="AC250" i="4"/>
  <c r="AD250" i="4" s="1"/>
  <c r="AE250" i="4" s="1"/>
  <c r="AC251" i="4"/>
  <c r="AD251" i="4" s="1"/>
  <c r="AE251" i="4" s="1"/>
  <c r="AC252" i="4"/>
  <c r="AD252" i="4" s="1"/>
  <c r="AE252" i="4" s="1"/>
  <c r="AC253" i="4"/>
  <c r="AD253" i="4" s="1"/>
  <c r="AE253" i="4" s="1"/>
  <c r="AC254" i="4"/>
  <c r="AD254" i="4" s="1"/>
  <c r="AE254" i="4" s="1"/>
  <c r="AC255" i="4"/>
  <c r="AD255" i="4" s="1"/>
  <c r="AE255" i="4" s="1"/>
  <c r="AC256" i="4"/>
  <c r="AD256" i="4" s="1"/>
  <c r="AE256" i="4" s="1"/>
  <c r="AC257" i="4"/>
  <c r="AD257" i="4" s="1"/>
  <c r="AE257" i="4" s="1"/>
  <c r="AC258" i="4"/>
  <c r="AD258" i="4" s="1"/>
  <c r="AE258" i="4" s="1"/>
  <c r="AC259" i="4"/>
  <c r="AD259" i="4" s="1"/>
  <c r="AE259" i="4" s="1"/>
  <c r="AC260" i="4"/>
  <c r="AD260" i="4" s="1"/>
  <c r="AE260" i="4" s="1"/>
  <c r="AC261" i="4"/>
  <c r="AD261" i="4" s="1"/>
  <c r="AE261" i="4" s="1"/>
  <c r="AC262" i="4"/>
  <c r="AD262" i="4" s="1"/>
  <c r="AE262" i="4" s="1"/>
  <c r="AC263" i="4"/>
  <c r="AD263" i="4" s="1"/>
  <c r="AE263" i="4" s="1"/>
  <c r="AC264" i="4"/>
  <c r="AD264" i="4" s="1"/>
  <c r="AE264" i="4" s="1"/>
  <c r="AC265" i="4"/>
  <c r="AD265" i="4" s="1"/>
  <c r="AE265" i="4" s="1"/>
  <c r="AC266" i="4"/>
  <c r="AD266" i="4" s="1"/>
  <c r="AE266" i="4" s="1"/>
  <c r="AC267" i="4"/>
  <c r="AD267" i="4" s="1"/>
  <c r="AE267" i="4" s="1"/>
  <c r="AC268" i="4"/>
  <c r="AD268" i="4" s="1"/>
  <c r="AE268" i="4" s="1"/>
  <c r="AC269" i="4"/>
  <c r="AD269" i="4" s="1"/>
  <c r="AE269" i="4" s="1"/>
  <c r="AC270" i="4"/>
  <c r="AD270" i="4" s="1"/>
  <c r="AE270" i="4" s="1"/>
  <c r="AC271" i="4"/>
  <c r="AD271" i="4" s="1"/>
  <c r="AE271" i="4" s="1"/>
  <c r="AC272" i="4"/>
  <c r="AD272" i="4" s="1"/>
  <c r="AE272" i="4" s="1"/>
  <c r="AC273" i="4"/>
  <c r="AD273" i="4" s="1"/>
  <c r="AE273" i="4" s="1"/>
  <c r="AC274" i="4"/>
  <c r="AD274" i="4" s="1"/>
  <c r="AE274" i="4" s="1"/>
  <c r="AC275" i="4"/>
  <c r="AD275" i="4" s="1"/>
  <c r="AE275" i="4" s="1"/>
  <c r="AC276" i="4"/>
  <c r="AD276" i="4" s="1"/>
  <c r="AE276" i="4" s="1"/>
  <c r="AC277" i="4"/>
  <c r="AD277" i="4" s="1"/>
  <c r="AE277" i="4" s="1"/>
  <c r="AC278" i="4"/>
  <c r="AD278" i="4" s="1"/>
  <c r="AE278" i="4" s="1"/>
  <c r="AC279" i="4"/>
  <c r="AD279" i="4" s="1"/>
  <c r="AE279" i="4" s="1"/>
  <c r="AC280" i="4"/>
  <c r="AD280" i="4" s="1"/>
  <c r="AE280" i="4" s="1"/>
  <c r="AC281" i="4"/>
  <c r="AD281" i="4" s="1"/>
  <c r="AE281" i="4" s="1"/>
  <c r="AC282" i="4"/>
  <c r="AD282" i="4" s="1"/>
  <c r="AE282" i="4" s="1"/>
  <c r="AC283" i="4"/>
  <c r="AD283" i="4" s="1"/>
  <c r="AE283" i="4" s="1"/>
  <c r="AC284" i="4"/>
  <c r="AD284" i="4" s="1"/>
  <c r="AE284" i="4" s="1"/>
  <c r="AC285" i="4"/>
  <c r="AD285" i="4" s="1"/>
  <c r="AE285" i="4" s="1"/>
  <c r="AC286" i="4"/>
  <c r="AD286" i="4" s="1"/>
  <c r="AE286" i="4" s="1"/>
  <c r="AC287" i="4"/>
  <c r="AD287" i="4" s="1"/>
  <c r="AE287" i="4" s="1"/>
  <c r="AC288" i="4"/>
  <c r="AD288" i="4" s="1"/>
  <c r="AE288" i="4" s="1"/>
  <c r="AC289" i="4"/>
  <c r="AD289" i="4" s="1"/>
  <c r="AE289" i="4" s="1"/>
  <c r="AC290" i="4"/>
  <c r="AD290" i="4" s="1"/>
  <c r="AE290" i="4" s="1"/>
  <c r="AC291" i="4"/>
  <c r="AD291" i="4" s="1"/>
  <c r="AE291" i="4" s="1"/>
  <c r="AC292" i="4"/>
  <c r="AD292" i="4" s="1"/>
  <c r="AE292" i="4" s="1"/>
  <c r="AC293" i="4"/>
  <c r="AD293" i="4" s="1"/>
  <c r="AE293" i="4" s="1"/>
  <c r="AC294" i="4"/>
  <c r="AD294" i="4" s="1"/>
  <c r="AE294" i="4" s="1"/>
  <c r="AC295" i="4"/>
  <c r="AD295" i="4" s="1"/>
  <c r="AE295" i="4" s="1"/>
  <c r="AC296" i="4"/>
  <c r="AD296" i="4" s="1"/>
  <c r="AE296" i="4" s="1"/>
  <c r="AC297" i="4"/>
  <c r="AD297" i="4" s="1"/>
  <c r="AE297" i="4" s="1"/>
  <c r="AC298" i="4"/>
  <c r="AD298" i="4" s="1"/>
  <c r="AE298" i="4" s="1"/>
  <c r="AC299" i="4"/>
  <c r="AD299" i="4" s="1"/>
  <c r="AE299" i="4" s="1"/>
  <c r="AC300" i="4"/>
  <c r="AD300" i="4" s="1"/>
  <c r="AE300" i="4" s="1"/>
  <c r="AC301" i="4"/>
  <c r="AD301" i="4" s="1"/>
  <c r="AE301" i="4" s="1"/>
  <c r="AC302" i="4"/>
  <c r="AD302" i="4" s="1"/>
  <c r="AE302" i="4" s="1"/>
  <c r="AC303" i="4"/>
  <c r="AD303" i="4" s="1"/>
  <c r="AE303" i="4" s="1"/>
  <c r="AC304" i="4"/>
  <c r="AD304" i="4" s="1"/>
  <c r="AE304" i="4" s="1"/>
  <c r="AC305" i="4"/>
  <c r="AD305" i="4" s="1"/>
  <c r="AE305" i="4" s="1"/>
  <c r="AC306" i="4"/>
  <c r="AD306" i="4" s="1"/>
  <c r="AE306" i="4" s="1"/>
  <c r="AC307" i="4"/>
  <c r="AD307" i="4" s="1"/>
  <c r="AE307" i="4" s="1"/>
  <c r="AC308" i="4"/>
  <c r="AD308" i="4" s="1"/>
  <c r="AE308" i="4" s="1"/>
  <c r="AC309" i="4"/>
  <c r="AD309" i="4" s="1"/>
  <c r="AE309" i="4" s="1"/>
  <c r="AC310" i="4"/>
  <c r="AD310" i="4" s="1"/>
  <c r="AE310" i="4" s="1"/>
  <c r="AC311" i="4"/>
  <c r="AD311" i="4" s="1"/>
  <c r="AE311" i="4" s="1"/>
  <c r="AC312" i="4"/>
  <c r="AD312" i="4" s="1"/>
  <c r="AE312" i="4" s="1"/>
  <c r="AC313" i="4"/>
  <c r="AD313" i="4" s="1"/>
  <c r="AE313" i="4" s="1"/>
  <c r="AC314" i="4"/>
  <c r="AD314" i="4" s="1"/>
  <c r="AE314" i="4" s="1"/>
  <c r="AC315" i="4"/>
  <c r="AD315" i="4" s="1"/>
  <c r="AE315" i="4" s="1"/>
  <c r="AC316" i="4"/>
  <c r="AD316" i="4" s="1"/>
  <c r="AE316" i="4" s="1"/>
  <c r="AC317" i="4"/>
  <c r="AD317" i="4" s="1"/>
  <c r="AE317" i="4" s="1"/>
  <c r="AC318" i="4"/>
  <c r="AD318" i="4" s="1"/>
  <c r="AE318" i="4" s="1"/>
  <c r="AC319" i="4"/>
  <c r="AD319" i="4" s="1"/>
  <c r="AE319" i="4" s="1"/>
  <c r="AC320" i="4"/>
  <c r="AD320" i="4" s="1"/>
  <c r="AE320" i="4" s="1"/>
  <c r="AC321" i="4"/>
  <c r="AD321" i="4" s="1"/>
  <c r="AE321" i="4" s="1"/>
  <c r="AC322" i="4"/>
  <c r="AD322" i="4" s="1"/>
  <c r="AE322" i="4" s="1"/>
  <c r="AC323" i="4"/>
  <c r="AD323" i="4" s="1"/>
  <c r="AE323" i="4" s="1"/>
  <c r="AC324" i="4"/>
  <c r="AD324" i="4" s="1"/>
  <c r="AE324" i="4" s="1"/>
  <c r="AC325" i="4"/>
  <c r="AD325" i="4" s="1"/>
  <c r="AE325" i="4" s="1"/>
  <c r="AC326" i="4"/>
  <c r="AD326" i="4" s="1"/>
  <c r="AE326" i="4" s="1"/>
  <c r="AC327" i="4"/>
  <c r="AD327" i="4" s="1"/>
  <c r="AE327" i="4" s="1"/>
  <c r="AC328" i="4"/>
  <c r="AD328" i="4" s="1"/>
  <c r="AE328" i="4" s="1"/>
  <c r="AC329" i="4"/>
  <c r="AD329" i="4" s="1"/>
  <c r="AE329" i="4" s="1"/>
  <c r="AC330" i="4"/>
  <c r="AD330" i="4" s="1"/>
  <c r="AE330" i="4" s="1"/>
  <c r="AC331" i="4"/>
  <c r="AD331" i="4" s="1"/>
  <c r="AE331" i="4" s="1"/>
  <c r="AC332" i="4"/>
  <c r="AD332" i="4" s="1"/>
  <c r="AE332" i="4" s="1"/>
  <c r="AC333" i="4"/>
  <c r="AD333" i="4" s="1"/>
  <c r="AE333" i="4" s="1"/>
  <c r="AC334" i="4"/>
  <c r="AD334" i="4" s="1"/>
  <c r="AE334" i="4" s="1"/>
  <c r="AC335" i="4"/>
  <c r="AD335" i="4" s="1"/>
  <c r="AE335" i="4" s="1"/>
  <c r="AC336" i="4"/>
  <c r="AD336" i="4" s="1"/>
  <c r="AE336" i="4" s="1"/>
  <c r="AC337" i="4"/>
  <c r="AD337" i="4" s="1"/>
  <c r="AE337" i="4" s="1"/>
  <c r="AC338" i="4"/>
  <c r="AD338" i="4" s="1"/>
  <c r="AE338" i="4" s="1"/>
  <c r="AC339" i="4"/>
  <c r="AD339" i="4" s="1"/>
  <c r="AE339" i="4" s="1"/>
  <c r="AC340" i="4"/>
  <c r="AD340" i="4" s="1"/>
  <c r="AE340" i="4" s="1"/>
  <c r="AC341" i="4"/>
  <c r="AD341" i="4" s="1"/>
  <c r="AE341" i="4" s="1"/>
  <c r="AC342" i="4"/>
  <c r="AD342" i="4" s="1"/>
  <c r="AE342" i="4" s="1"/>
  <c r="AC343" i="4"/>
  <c r="AD343" i="4" s="1"/>
  <c r="AE343" i="4" s="1"/>
  <c r="AC344" i="4"/>
  <c r="AD344" i="4" s="1"/>
  <c r="AE344" i="4" s="1"/>
  <c r="AC345" i="4"/>
  <c r="AD345" i="4" s="1"/>
  <c r="AE345" i="4" s="1"/>
  <c r="AC346" i="4"/>
  <c r="AD346" i="4" s="1"/>
  <c r="AE346" i="4" s="1"/>
  <c r="AC347" i="4"/>
  <c r="AD347" i="4" s="1"/>
  <c r="AE347" i="4" s="1"/>
  <c r="AC348" i="4"/>
  <c r="AD348" i="4" s="1"/>
  <c r="AE348" i="4" s="1"/>
  <c r="AC349" i="4"/>
  <c r="AD349" i="4" s="1"/>
  <c r="AE349" i="4" s="1"/>
  <c r="AC350" i="4"/>
  <c r="AD350" i="4" s="1"/>
  <c r="AE350" i="4" s="1"/>
  <c r="AC351" i="4"/>
  <c r="AD351" i="4" s="1"/>
  <c r="AE351" i="4" s="1"/>
  <c r="AC352" i="4"/>
  <c r="AD352" i="4" s="1"/>
  <c r="AE352" i="4" s="1"/>
  <c r="AC353" i="4"/>
  <c r="AD353" i="4" s="1"/>
  <c r="AE353" i="4" s="1"/>
  <c r="AC354" i="4"/>
  <c r="AD354" i="4" s="1"/>
  <c r="AE354" i="4" s="1"/>
  <c r="AC355" i="4"/>
  <c r="AD355" i="4" s="1"/>
  <c r="AE355" i="4" s="1"/>
  <c r="AC356" i="4"/>
  <c r="AD356" i="4" s="1"/>
  <c r="AE356" i="4" s="1"/>
  <c r="AC357" i="4"/>
  <c r="AD357" i="4" s="1"/>
  <c r="AE357" i="4" s="1"/>
  <c r="AC358" i="4"/>
  <c r="AD358" i="4" s="1"/>
  <c r="AE358" i="4" s="1"/>
  <c r="AC359" i="4"/>
  <c r="AD359" i="4" s="1"/>
  <c r="AE359" i="4" s="1"/>
  <c r="AC360" i="4"/>
  <c r="AD360" i="4" s="1"/>
  <c r="AE360" i="4" s="1"/>
  <c r="AC361" i="4"/>
  <c r="AD361" i="4" s="1"/>
  <c r="AE361" i="4" s="1"/>
  <c r="AC362" i="4"/>
  <c r="AD362" i="4" s="1"/>
  <c r="AE362" i="4" s="1"/>
  <c r="AC363" i="4"/>
  <c r="AD363" i="4" s="1"/>
  <c r="AE363" i="4" s="1"/>
  <c r="AC364" i="4"/>
  <c r="AD364" i="4" s="1"/>
  <c r="AE364" i="4" s="1"/>
  <c r="AC365" i="4"/>
  <c r="AD365" i="4" s="1"/>
  <c r="AE365" i="4" s="1"/>
  <c r="AC366" i="4"/>
  <c r="AD366" i="4" s="1"/>
  <c r="AE366" i="4" s="1"/>
  <c r="AC367" i="4"/>
  <c r="AD367" i="4" s="1"/>
  <c r="AE367" i="4" s="1"/>
  <c r="AC368" i="4"/>
  <c r="AD368" i="4" s="1"/>
  <c r="AE368" i="4" s="1"/>
  <c r="AC369" i="4"/>
  <c r="AD369" i="4" s="1"/>
  <c r="AE369" i="4" s="1"/>
  <c r="AC370" i="4"/>
  <c r="AD370" i="4" s="1"/>
  <c r="AE370" i="4" s="1"/>
  <c r="AC371" i="4"/>
  <c r="AD371" i="4" s="1"/>
  <c r="AE371" i="4" s="1"/>
  <c r="AC372" i="4"/>
  <c r="AD372" i="4" s="1"/>
  <c r="AE372" i="4" s="1"/>
  <c r="AC373" i="4"/>
  <c r="AD373" i="4" s="1"/>
  <c r="AE373" i="4" s="1"/>
  <c r="AC374" i="4"/>
  <c r="AD374" i="4" s="1"/>
  <c r="AE374" i="4" s="1"/>
  <c r="AC375" i="4"/>
  <c r="AD375" i="4" s="1"/>
  <c r="AE375" i="4" s="1"/>
  <c r="AC376" i="4"/>
  <c r="AD376" i="4" s="1"/>
  <c r="AE376" i="4" s="1"/>
  <c r="AC377" i="4"/>
  <c r="AD377" i="4" s="1"/>
  <c r="AE377" i="4" s="1"/>
  <c r="AC378" i="4"/>
  <c r="AD378" i="4" s="1"/>
  <c r="AE378" i="4" s="1"/>
  <c r="AC379" i="4"/>
  <c r="AD379" i="4" s="1"/>
  <c r="AE379" i="4" s="1"/>
  <c r="AC380" i="4"/>
  <c r="AD380" i="4" s="1"/>
  <c r="AE380" i="4" s="1"/>
  <c r="AC381" i="4"/>
  <c r="AD381" i="4" s="1"/>
  <c r="AE381" i="4" s="1"/>
  <c r="AC382" i="4"/>
  <c r="AD382" i="4" s="1"/>
  <c r="AE382" i="4" s="1"/>
  <c r="AC383" i="4"/>
  <c r="AD383" i="4" s="1"/>
  <c r="AE383" i="4" s="1"/>
  <c r="AC384" i="4"/>
  <c r="AD384" i="4" s="1"/>
  <c r="AE384" i="4" s="1"/>
  <c r="AC385" i="4"/>
  <c r="AD385" i="4" s="1"/>
  <c r="AE385" i="4" s="1"/>
  <c r="AC386" i="4"/>
  <c r="AD386" i="4" s="1"/>
  <c r="AE386" i="4" s="1"/>
  <c r="AC387" i="4"/>
  <c r="AD387" i="4" s="1"/>
  <c r="AE387" i="4" s="1"/>
  <c r="AC388" i="4"/>
  <c r="AD388" i="4" s="1"/>
  <c r="AE388" i="4" s="1"/>
  <c r="AC389" i="4"/>
  <c r="AD389" i="4" s="1"/>
  <c r="AE389" i="4" s="1"/>
  <c r="AC390" i="4"/>
  <c r="AD390" i="4" s="1"/>
  <c r="AE390" i="4" s="1"/>
  <c r="AC391" i="4"/>
  <c r="AD391" i="4" s="1"/>
  <c r="AE391" i="4" s="1"/>
  <c r="AC392" i="4"/>
  <c r="AD392" i="4" s="1"/>
  <c r="AE392" i="4" s="1"/>
  <c r="AC393" i="4"/>
  <c r="AD393" i="4" s="1"/>
  <c r="AE393" i="4" s="1"/>
  <c r="AC394" i="4"/>
  <c r="AD394" i="4" s="1"/>
  <c r="AE394" i="4" s="1"/>
  <c r="AC395" i="4"/>
  <c r="AD395" i="4" s="1"/>
  <c r="AE395" i="4" s="1"/>
  <c r="AC396" i="4"/>
  <c r="AD396" i="4" s="1"/>
  <c r="AE396" i="4" s="1"/>
  <c r="AC397" i="4"/>
  <c r="AD397" i="4" s="1"/>
  <c r="AE397" i="4" s="1"/>
  <c r="AC398" i="4"/>
  <c r="AD398" i="4" s="1"/>
  <c r="AE398" i="4" s="1"/>
  <c r="AC399" i="4"/>
  <c r="AD399" i="4" s="1"/>
  <c r="AE399" i="4" s="1"/>
  <c r="AC400" i="4"/>
  <c r="AD400" i="4" s="1"/>
  <c r="AE400" i="4" s="1"/>
  <c r="AC401" i="4"/>
  <c r="AD401" i="4" s="1"/>
  <c r="AE401" i="4" s="1"/>
  <c r="AC402" i="4"/>
  <c r="AD402" i="4" s="1"/>
  <c r="AE402" i="4" s="1"/>
  <c r="AC403" i="4"/>
  <c r="AD403" i="4" s="1"/>
  <c r="AE403" i="4" s="1"/>
  <c r="AC404" i="4"/>
  <c r="AD404" i="4" s="1"/>
  <c r="AE404" i="4" s="1"/>
  <c r="AC405" i="4"/>
  <c r="AD405" i="4" s="1"/>
  <c r="AE405" i="4" s="1"/>
  <c r="AC406" i="4"/>
  <c r="AD406" i="4" s="1"/>
  <c r="AE406" i="4" s="1"/>
  <c r="AC407" i="4"/>
  <c r="AD407" i="4" s="1"/>
  <c r="AE407" i="4" s="1"/>
  <c r="AC408" i="4"/>
  <c r="AD408" i="4" s="1"/>
  <c r="AE408" i="4" s="1"/>
  <c r="AC409" i="4"/>
  <c r="AD409" i="4" s="1"/>
  <c r="AE409" i="4" s="1"/>
  <c r="AC410" i="4"/>
  <c r="AD410" i="4" s="1"/>
  <c r="AE410" i="4" s="1"/>
  <c r="AC411" i="4"/>
  <c r="AD411" i="4" s="1"/>
  <c r="AE411" i="4" s="1"/>
  <c r="AC412" i="4"/>
  <c r="AD412" i="4" s="1"/>
  <c r="AE412" i="4" s="1"/>
  <c r="AC413" i="4"/>
  <c r="AD413" i="4" s="1"/>
  <c r="AE413" i="4" s="1"/>
  <c r="AC414" i="4"/>
  <c r="AD414" i="4" s="1"/>
  <c r="AE414" i="4" s="1"/>
  <c r="AC415" i="4"/>
  <c r="AD415" i="4" s="1"/>
  <c r="AE415" i="4" s="1"/>
  <c r="AC416" i="4"/>
  <c r="AD416" i="4" s="1"/>
  <c r="AE416" i="4" s="1"/>
  <c r="AC417" i="4"/>
  <c r="AD417" i="4" s="1"/>
  <c r="AE417" i="4" s="1"/>
  <c r="AC418" i="4"/>
  <c r="AD418" i="4" s="1"/>
  <c r="AE418" i="4" s="1"/>
  <c r="AC419" i="4"/>
  <c r="AD419" i="4" s="1"/>
  <c r="AE419" i="4" s="1"/>
  <c r="AC420" i="4"/>
  <c r="AD420" i="4" s="1"/>
  <c r="AE420" i="4" s="1"/>
  <c r="AC421" i="4"/>
  <c r="AD421" i="4" s="1"/>
  <c r="AE421" i="4" s="1"/>
  <c r="AC422" i="4"/>
  <c r="AD422" i="4" s="1"/>
  <c r="AE422" i="4" s="1"/>
  <c r="AC423" i="4"/>
  <c r="AD423" i="4" s="1"/>
  <c r="AE423" i="4" s="1"/>
  <c r="AC424" i="4"/>
  <c r="AD424" i="4" s="1"/>
  <c r="AE424" i="4" s="1"/>
  <c r="AC425" i="4"/>
  <c r="AD425" i="4" s="1"/>
  <c r="AE425" i="4" s="1"/>
  <c r="AC426" i="4"/>
  <c r="AD426" i="4" s="1"/>
  <c r="AE426" i="4" s="1"/>
  <c r="AC427" i="4"/>
  <c r="AD427" i="4" s="1"/>
  <c r="AE427" i="4" s="1"/>
  <c r="AC428" i="4"/>
  <c r="AD428" i="4" s="1"/>
  <c r="AE428" i="4" s="1"/>
  <c r="AC429" i="4"/>
  <c r="AD429" i="4" s="1"/>
  <c r="AE429" i="4" s="1"/>
  <c r="AC430" i="4"/>
  <c r="AD430" i="4" s="1"/>
  <c r="AE430" i="4" s="1"/>
  <c r="AC431" i="4"/>
  <c r="AD431" i="4" s="1"/>
  <c r="AE431" i="4" s="1"/>
  <c r="AC432" i="4"/>
  <c r="AD432" i="4" s="1"/>
  <c r="AE432" i="4" s="1"/>
  <c r="AC433" i="4"/>
  <c r="AD433" i="4" s="1"/>
  <c r="AE433" i="4" s="1"/>
  <c r="AC434" i="4"/>
  <c r="AD434" i="4" s="1"/>
  <c r="AE434" i="4" s="1"/>
  <c r="AC435" i="4"/>
  <c r="AD435" i="4" s="1"/>
  <c r="AE435" i="4" s="1"/>
  <c r="AC436" i="4"/>
  <c r="AD436" i="4" s="1"/>
  <c r="AE436" i="4" s="1"/>
  <c r="AC437" i="4"/>
  <c r="AD437" i="4" s="1"/>
  <c r="AE437" i="4" s="1"/>
  <c r="AC438" i="4"/>
  <c r="AD438" i="4" s="1"/>
  <c r="AE438" i="4" s="1"/>
  <c r="AC439" i="4"/>
  <c r="AD439" i="4" s="1"/>
  <c r="AE439" i="4" s="1"/>
  <c r="AC440" i="4"/>
  <c r="AD440" i="4" s="1"/>
  <c r="AE440" i="4" s="1"/>
  <c r="AC441" i="4"/>
  <c r="AD441" i="4" s="1"/>
  <c r="AE441" i="4" s="1"/>
  <c r="AC442" i="4"/>
  <c r="AD442" i="4" s="1"/>
  <c r="AE442" i="4" s="1"/>
  <c r="AC443" i="4"/>
  <c r="AD443" i="4" s="1"/>
  <c r="AE443" i="4" s="1"/>
  <c r="AC444" i="4"/>
  <c r="AD444" i="4" s="1"/>
  <c r="AE444" i="4" s="1"/>
  <c r="AC445" i="4"/>
  <c r="AD445" i="4" s="1"/>
  <c r="AE445" i="4" s="1"/>
  <c r="AC446" i="4"/>
  <c r="AD446" i="4" s="1"/>
  <c r="AE446" i="4" s="1"/>
  <c r="AC447" i="4"/>
  <c r="AD447" i="4" s="1"/>
  <c r="AE447" i="4" s="1"/>
  <c r="AC448" i="4"/>
  <c r="AD448" i="4" s="1"/>
  <c r="AE448" i="4" s="1"/>
  <c r="AC449" i="4"/>
  <c r="AD449" i="4" s="1"/>
  <c r="AE449" i="4" s="1"/>
  <c r="AC450" i="4"/>
  <c r="AD450" i="4" s="1"/>
  <c r="AE450" i="4" s="1"/>
  <c r="AC451" i="4"/>
  <c r="AD451" i="4" s="1"/>
  <c r="AE451" i="4" s="1"/>
  <c r="AC452" i="4"/>
  <c r="AD452" i="4" s="1"/>
  <c r="AE452" i="4" s="1"/>
  <c r="AC453" i="4"/>
  <c r="AD453" i="4" s="1"/>
  <c r="AE453" i="4" s="1"/>
  <c r="AC454" i="4"/>
  <c r="AD454" i="4" s="1"/>
  <c r="AE454" i="4" s="1"/>
  <c r="AC455" i="4"/>
  <c r="AD455" i="4" s="1"/>
  <c r="AE455" i="4" s="1"/>
  <c r="AC456" i="4"/>
  <c r="AD456" i="4" s="1"/>
  <c r="AE456" i="4" s="1"/>
  <c r="AC457" i="4"/>
  <c r="AD457" i="4" s="1"/>
  <c r="AE457" i="4" s="1"/>
  <c r="AC458" i="4"/>
  <c r="AD458" i="4" s="1"/>
  <c r="AE458" i="4" s="1"/>
  <c r="AC459" i="4"/>
  <c r="AD459" i="4" s="1"/>
  <c r="AE459" i="4" s="1"/>
  <c r="AC460" i="4"/>
  <c r="AD460" i="4" s="1"/>
  <c r="AE460" i="4" s="1"/>
  <c r="AC461" i="4"/>
  <c r="AD461" i="4" s="1"/>
  <c r="AE461" i="4" s="1"/>
  <c r="AC462" i="4"/>
  <c r="AD462" i="4" s="1"/>
  <c r="AE462" i="4" s="1"/>
  <c r="AC463" i="4"/>
  <c r="AD463" i="4" s="1"/>
  <c r="AE463" i="4" s="1"/>
  <c r="AC464" i="4"/>
  <c r="AD464" i="4" s="1"/>
  <c r="AE464" i="4" s="1"/>
  <c r="AC465" i="4"/>
  <c r="AD465" i="4" s="1"/>
  <c r="AE465" i="4" s="1"/>
  <c r="AC466" i="4"/>
  <c r="AD466" i="4" s="1"/>
  <c r="AE466" i="4" s="1"/>
  <c r="AC467" i="4"/>
  <c r="AD467" i="4" s="1"/>
  <c r="AE467" i="4" s="1"/>
  <c r="AC468" i="4"/>
  <c r="AD468" i="4" s="1"/>
  <c r="AE468" i="4" s="1"/>
  <c r="AC469" i="4"/>
  <c r="AD469" i="4" s="1"/>
  <c r="AE469" i="4" s="1"/>
  <c r="AC470" i="4"/>
  <c r="AD470" i="4" s="1"/>
  <c r="AE470" i="4" s="1"/>
  <c r="AC471" i="4"/>
  <c r="AD471" i="4" s="1"/>
  <c r="AE471" i="4" s="1"/>
  <c r="AC472" i="4"/>
  <c r="AD472" i="4" s="1"/>
  <c r="AE472" i="4" s="1"/>
  <c r="AC473" i="4"/>
  <c r="AD473" i="4" s="1"/>
  <c r="AE473" i="4" s="1"/>
  <c r="AC474" i="4"/>
  <c r="AD474" i="4" s="1"/>
  <c r="AE474" i="4" s="1"/>
  <c r="AC475" i="4"/>
  <c r="AD475" i="4" s="1"/>
  <c r="AE475" i="4" s="1"/>
  <c r="AC476" i="4"/>
  <c r="AD476" i="4" s="1"/>
  <c r="AE476" i="4" s="1"/>
  <c r="AC477" i="4"/>
  <c r="AD477" i="4" s="1"/>
  <c r="AE477" i="4" s="1"/>
  <c r="AC478" i="4"/>
  <c r="AD478" i="4" s="1"/>
  <c r="AE478" i="4" s="1"/>
  <c r="AC479" i="4"/>
  <c r="AD479" i="4" s="1"/>
  <c r="AE479" i="4" s="1"/>
  <c r="AC480" i="4"/>
  <c r="AD480" i="4" s="1"/>
  <c r="AE480" i="4" s="1"/>
  <c r="AC481" i="4"/>
  <c r="AD481" i="4" s="1"/>
  <c r="AE481" i="4" s="1"/>
  <c r="AC482" i="4"/>
  <c r="AD482" i="4" s="1"/>
  <c r="AE482" i="4" s="1"/>
  <c r="AC483" i="4"/>
  <c r="AD483" i="4" s="1"/>
  <c r="AE483" i="4" s="1"/>
  <c r="AC484" i="4"/>
  <c r="AD484" i="4" s="1"/>
  <c r="AE484" i="4" s="1"/>
  <c r="AC485" i="4"/>
  <c r="AD485" i="4" s="1"/>
  <c r="AE485" i="4" s="1"/>
  <c r="AC486" i="4"/>
  <c r="AD486" i="4" s="1"/>
  <c r="AE486" i="4" s="1"/>
  <c r="AC487" i="4"/>
  <c r="AD487" i="4" s="1"/>
  <c r="AE487" i="4" s="1"/>
  <c r="AC488" i="4"/>
  <c r="AD488" i="4" s="1"/>
  <c r="AE488" i="4" s="1"/>
  <c r="AC489" i="4"/>
  <c r="AD489" i="4" s="1"/>
  <c r="AE489" i="4" s="1"/>
  <c r="AC490" i="4"/>
  <c r="AD490" i="4" s="1"/>
  <c r="AE490" i="4" s="1"/>
  <c r="AC491" i="4"/>
  <c r="AD491" i="4" s="1"/>
  <c r="AE491" i="4" s="1"/>
  <c r="AC492" i="4"/>
  <c r="AD492" i="4" s="1"/>
  <c r="AE492" i="4" s="1"/>
  <c r="AC493" i="4"/>
  <c r="AD493" i="4" s="1"/>
  <c r="AE493" i="4" s="1"/>
  <c r="AC494" i="4"/>
  <c r="AD494" i="4" s="1"/>
  <c r="AE494" i="4" s="1"/>
  <c r="AC495" i="4"/>
  <c r="AD495" i="4" s="1"/>
  <c r="AE495" i="4" s="1"/>
  <c r="AC496" i="4"/>
  <c r="AD496" i="4" s="1"/>
  <c r="AE496" i="4" s="1"/>
  <c r="AC497" i="4"/>
  <c r="AD497" i="4" s="1"/>
  <c r="AE497" i="4" s="1"/>
  <c r="AC498" i="4"/>
  <c r="AD498" i="4" s="1"/>
  <c r="AE498" i="4" s="1"/>
  <c r="AC499" i="4"/>
  <c r="AD499" i="4" s="1"/>
  <c r="AE499" i="4" s="1"/>
  <c r="AC500" i="4"/>
  <c r="AD500" i="4" s="1"/>
  <c r="AE500" i="4" s="1"/>
  <c r="AC501" i="4"/>
  <c r="AD501" i="4" s="1"/>
  <c r="AE501" i="4" s="1"/>
  <c r="AC502" i="4"/>
  <c r="AD502" i="4" s="1"/>
  <c r="AE502" i="4" s="1"/>
  <c r="AC503" i="4"/>
  <c r="AD503" i="4" s="1"/>
  <c r="AE503" i="4" s="1"/>
  <c r="AC504" i="4"/>
  <c r="AD504" i="4" s="1"/>
  <c r="AE504" i="4" s="1"/>
  <c r="AC505" i="4"/>
  <c r="AD505" i="4" s="1"/>
  <c r="AE505" i="4" s="1"/>
  <c r="AC506" i="4"/>
  <c r="AD506" i="4" s="1"/>
  <c r="AE506" i="4" s="1"/>
  <c r="AC507" i="4"/>
  <c r="AD507" i="4" s="1"/>
  <c r="AE507" i="4" s="1"/>
  <c r="AC508" i="4"/>
  <c r="AD508" i="4" s="1"/>
  <c r="AE508" i="4" s="1"/>
  <c r="AC509" i="4"/>
  <c r="AD509" i="4" s="1"/>
  <c r="AE509" i="4" s="1"/>
  <c r="AC510" i="4"/>
  <c r="AD510" i="4" s="1"/>
  <c r="AE510" i="4" s="1"/>
  <c r="AC511" i="4"/>
  <c r="AD511" i="4" s="1"/>
  <c r="AE511" i="4" s="1"/>
  <c r="AC512" i="4"/>
  <c r="AD512" i="4" s="1"/>
  <c r="AE512" i="4" s="1"/>
  <c r="AC513" i="4"/>
  <c r="AD513" i="4" s="1"/>
  <c r="AE513" i="4" s="1"/>
  <c r="AC514" i="4"/>
  <c r="AD514" i="4" s="1"/>
  <c r="AE514" i="4" s="1"/>
  <c r="AC515" i="4"/>
  <c r="AD515" i="4" s="1"/>
  <c r="AE515" i="4" s="1"/>
  <c r="AC516" i="4"/>
  <c r="AD516" i="4" s="1"/>
  <c r="AE516" i="4" s="1"/>
  <c r="AC517" i="4"/>
  <c r="AD517" i="4" s="1"/>
  <c r="AE517" i="4" s="1"/>
  <c r="AC518" i="4"/>
  <c r="AD518" i="4" s="1"/>
  <c r="AE518" i="4" s="1"/>
  <c r="AC519" i="4"/>
  <c r="AD519" i="4" s="1"/>
  <c r="AE519" i="4" s="1"/>
  <c r="AC520" i="4"/>
  <c r="AD520" i="4" s="1"/>
  <c r="AE520" i="4" s="1"/>
  <c r="AC521" i="4"/>
  <c r="AD521" i="4" s="1"/>
  <c r="AE521" i="4" s="1"/>
  <c r="AC522" i="4"/>
  <c r="AD522" i="4" s="1"/>
  <c r="AE522" i="4" s="1"/>
  <c r="AC523" i="4"/>
  <c r="AD523" i="4" s="1"/>
  <c r="AE523" i="4" s="1"/>
  <c r="AC524" i="4"/>
  <c r="AD524" i="4" s="1"/>
  <c r="AE524" i="4" s="1"/>
  <c r="AC525" i="4"/>
  <c r="AD525" i="4" s="1"/>
  <c r="AE525" i="4" s="1"/>
  <c r="AC526" i="4"/>
  <c r="AD526" i="4" s="1"/>
  <c r="AE526" i="4" s="1"/>
  <c r="AC527" i="4"/>
  <c r="AD527" i="4" s="1"/>
  <c r="AE527" i="4" s="1"/>
  <c r="AC528" i="4"/>
  <c r="AD528" i="4" s="1"/>
  <c r="AE528" i="4" s="1"/>
  <c r="AC529" i="4"/>
  <c r="AD529" i="4" s="1"/>
  <c r="AE529" i="4" s="1"/>
  <c r="AC530" i="4"/>
  <c r="AD530" i="4" s="1"/>
  <c r="AE530" i="4" s="1"/>
  <c r="AC531" i="4"/>
  <c r="AD531" i="4" s="1"/>
  <c r="AE531" i="4" s="1"/>
  <c r="AC532" i="4"/>
  <c r="AD532" i="4" s="1"/>
  <c r="AE532" i="4" s="1"/>
  <c r="AC533" i="4"/>
  <c r="AD533" i="4" s="1"/>
  <c r="AE533" i="4" s="1"/>
  <c r="AC534" i="4"/>
  <c r="AD534" i="4" s="1"/>
  <c r="AE534" i="4" s="1"/>
  <c r="AC535" i="4"/>
  <c r="AD535" i="4" s="1"/>
  <c r="AE535" i="4" s="1"/>
  <c r="AC536" i="4"/>
  <c r="AD536" i="4" s="1"/>
  <c r="AE536" i="4" s="1"/>
  <c r="AC537" i="4"/>
  <c r="AD537" i="4" s="1"/>
  <c r="AE537" i="4" s="1"/>
  <c r="AC538" i="4"/>
  <c r="AD538" i="4" s="1"/>
  <c r="AE538" i="4" s="1"/>
  <c r="AC539" i="4"/>
  <c r="AD539" i="4" s="1"/>
  <c r="AE539" i="4" s="1"/>
  <c r="AC540" i="4"/>
  <c r="AD540" i="4" s="1"/>
  <c r="AE540" i="4" s="1"/>
  <c r="AC541" i="4"/>
  <c r="AD541" i="4" s="1"/>
  <c r="AE541" i="4" s="1"/>
  <c r="AC542" i="4"/>
  <c r="AD542" i="4" s="1"/>
  <c r="AE542" i="4" s="1"/>
  <c r="AC543" i="4"/>
  <c r="AD543" i="4" s="1"/>
  <c r="AE543" i="4" s="1"/>
  <c r="AC544" i="4"/>
  <c r="AD544" i="4" s="1"/>
  <c r="AE544" i="4" s="1"/>
  <c r="AC545" i="4"/>
  <c r="AD545" i="4" s="1"/>
  <c r="AE545" i="4" s="1"/>
  <c r="AC546" i="4"/>
  <c r="AD546" i="4" s="1"/>
  <c r="AE546" i="4" s="1"/>
  <c r="AC547" i="4"/>
  <c r="AD547" i="4" s="1"/>
  <c r="AE547" i="4" s="1"/>
  <c r="AC548" i="4"/>
  <c r="AD548" i="4" s="1"/>
  <c r="AE548" i="4" s="1"/>
  <c r="AC549" i="4"/>
  <c r="AD549" i="4" s="1"/>
  <c r="AE549" i="4" s="1"/>
  <c r="AC550" i="4"/>
  <c r="AD550" i="4" s="1"/>
  <c r="AE550" i="4" s="1"/>
  <c r="AC551" i="4"/>
  <c r="AD551" i="4" s="1"/>
  <c r="AE551" i="4" s="1"/>
  <c r="AC552" i="4"/>
  <c r="AD552" i="4" s="1"/>
  <c r="AE552" i="4" s="1"/>
  <c r="AC553" i="4"/>
  <c r="AD553" i="4" s="1"/>
  <c r="AE553" i="4" s="1"/>
  <c r="AC554" i="4"/>
  <c r="AD554" i="4" s="1"/>
  <c r="AE554" i="4" s="1"/>
  <c r="AC555" i="4"/>
  <c r="AD555" i="4" s="1"/>
  <c r="AE555" i="4" s="1"/>
  <c r="AC556" i="4"/>
  <c r="AD556" i="4" s="1"/>
  <c r="AE556" i="4" s="1"/>
  <c r="AC557" i="4"/>
  <c r="AD557" i="4" s="1"/>
  <c r="AE557" i="4" s="1"/>
  <c r="AC558" i="4"/>
  <c r="AD558" i="4" s="1"/>
  <c r="AE558" i="4" s="1"/>
  <c r="AC559" i="4"/>
  <c r="AD559" i="4" s="1"/>
  <c r="AE559" i="4" s="1"/>
  <c r="AC560" i="4"/>
  <c r="AD560" i="4" s="1"/>
  <c r="AE560" i="4" s="1"/>
  <c r="AC561" i="4"/>
  <c r="AD561" i="4" s="1"/>
  <c r="AE561" i="4" s="1"/>
  <c r="AC562" i="4"/>
  <c r="AD562" i="4" s="1"/>
  <c r="AE562" i="4" s="1"/>
  <c r="AC563" i="4"/>
  <c r="AD563" i="4" s="1"/>
  <c r="AE563" i="4" s="1"/>
  <c r="AC564" i="4"/>
  <c r="AD564" i="4" s="1"/>
  <c r="AE564" i="4" s="1"/>
  <c r="AC565" i="4"/>
  <c r="AD565" i="4" s="1"/>
  <c r="AE565" i="4" s="1"/>
  <c r="AC566" i="4"/>
  <c r="AD566" i="4" s="1"/>
  <c r="AE566" i="4" s="1"/>
  <c r="AC567" i="4"/>
  <c r="AD567" i="4" s="1"/>
  <c r="AE567" i="4" s="1"/>
  <c r="AC568" i="4"/>
  <c r="AD568" i="4" s="1"/>
  <c r="AE568" i="4" s="1"/>
  <c r="AC569" i="4"/>
  <c r="AD569" i="4" s="1"/>
  <c r="AE569" i="4" s="1"/>
  <c r="AC570" i="4"/>
  <c r="AD570" i="4" s="1"/>
  <c r="AE570" i="4" s="1"/>
  <c r="AC571" i="4"/>
  <c r="AD571" i="4" s="1"/>
  <c r="AE571" i="4" s="1"/>
  <c r="AC572" i="4"/>
  <c r="AD572" i="4" s="1"/>
  <c r="AE572" i="4" s="1"/>
  <c r="AC573" i="4"/>
  <c r="AD573" i="4" s="1"/>
  <c r="AE573" i="4" s="1"/>
  <c r="AC574" i="4"/>
  <c r="AD574" i="4" s="1"/>
  <c r="AE574" i="4" s="1"/>
  <c r="AC575" i="4"/>
  <c r="AD575" i="4" s="1"/>
  <c r="AE575" i="4" s="1"/>
  <c r="AC576" i="4"/>
  <c r="AD576" i="4" s="1"/>
  <c r="AE576" i="4" s="1"/>
  <c r="AC577" i="4"/>
  <c r="AD577" i="4" s="1"/>
  <c r="AE577" i="4" s="1"/>
  <c r="AC578" i="4"/>
  <c r="AD578" i="4" s="1"/>
  <c r="AE578" i="4" s="1"/>
  <c r="AC579" i="4"/>
  <c r="AD579" i="4" s="1"/>
  <c r="AE579" i="4" s="1"/>
  <c r="AC580" i="4"/>
  <c r="AD580" i="4" s="1"/>
  <c r="AE580" i="4" s="1"/>
  <c r="AC581" i="4"/>
  <c r="AD581" i="4" s="1"/>
  <c r="AE581" i="4" s="1"/>
  <c r="AC582" i="4"/>
  <c r="AD582" i="4" s="1"/>
  <c r="AE582" i="4" s="1"/>
  <c r="AC583" i="4"/>
  <c r="AD583" i="4" s="1"/>
  <c r="AE583" i="4" s="1"/>
  <c r="AC584" i="4"/>
  <c r="AD584" i="4" s="1"/>
  <c r="AE584" i="4" s="1"/>
  <c r="AC585" i="4"/>
  <c r="AD585" i="4" s="1"/>
  <c r="AE585" i="4" s="1"/>
  <c r="AC586" i="4"/>
  <c r="AD586" i="4" s="1"/>
  <c r="AE586" i="4" s="1"/>
  <c r="AC587" i="4"/>
  <c r="AD587" i="4" s="1"/>
  <c r="AE587" i="4" s="1"/>
  <c r="AC588" i="4"/>
  <c r="AD588" i="4" s="1"/>
  <c r="AE588" i="4" s="1"/>
  <c r="AC589" i="4"/>
  <c r="AD589" i="4" s="1"/>
  <c r="AE589" i="4" s="1"/>
  <c r="AC590" i="4"/>
  <c r="AD590" i="4" s="1"/>
  <c r="AE590" i="4" s="1"/>
  <c r="AC591" i="4"/>
  <c r="AD591" i="4" s="1"/>
  <c r="AE591" i="4" s="1"/>
  <c r="AC592" i="4"/>
  <c r="AD592" i="4" s="1"/>
  <c r="AE592" i="4" s="1"/>
  <c r="AC593" i="4"/>
  <c r="AD593" i="4" s="1"/>
  <c r="AE593" i="4" s="1"/>
  <c r="AC594" i="4"/>
  <c r="AD594" i="4" s="1"/>
  <c r="AE594" i="4" s="1"/>
  <c r="AC595" i="4"/>
  <c r="AD595" i="4" s="1"/>
  <c r="AE595" i="4" s="1"/>
  <c r="AC596" i="4"/>
  <c r="AD596" i="4" s="1"/>
  <c r="AE596" i="4" s="1"/>
  <c r="AC597" i="4"/>
  <c r="AD597" i="4" s="1"/>
  <c r="AE597" i="4" s="1"/>
  <c r="AC598" i="4"/>
  <c r="AD598" i="4" s="1"/>
  <c r="AE598" i="4" s="1"/>
  <c r="AC599" i="4"/>
  <c r="AD599" i="4" s="1"/>
  <c r="AE599" i="4" s="1"/>
  <c r="AC600" i="4"/>
  <c r="AD600" i="4" s="1"/>
  <c r="AE600" i="4" s="1"/>
  <c r="AC601" i="4"/>
  <c r="AD601" i="4" s="1"/>
  <c r="AE601" i="4" s="1"/>
  <c r="AC602" i="4"/>
  <c r="AD602" i="4" s="1"/>
  <c r="AE602" i="4" s="1"/>
  <c r="AC603" i="4"/>
  <c r="AD603" i="4" s="1"/>
  <c r="AE603" i="4" s="1"/>
  <c r="AC604" i="4"/>
  <c r="AD604" i="4" s="1"/>
  <c r="AE604" i="4" s="1"/>
  <c r="AC605" i="4"/>
  <c r="AD605" i="4" s="1"/>
  <c r="AE605" i="4" s="1"/>
  <c r="AC606" i="4"/>
  <c r="AD606" i="4" s="1"/>
  <c r="AE606" i="4" s="1"/>
  <c r="AC607" i="4"/>
  <c r="AD607" i="4" s="1"/>
  <c r="AE607" i="4" s="1"/>
  <c r="AC608" i="4"/>
  <c r="AD608" i="4" s="1"/>
  <c r="AE608" i="4" s="1"/>
  <c r="AC609" i="4"/>
  <c r="AD609" i="4" s="1"/>
  <c r="AE609" i="4" s="1"/>
  <c r="AC610" i="4"/>
  <c r="AD610" i="4" s="1"/>
  <c r="AE610" i="4" s="1"/>
  <c r="AC611" i="4"/>
  <c r="AD611" i="4" s="1"/>
  <c r="AE611" i="4" s="1"/>
  <c r="AC612" i="4"/>
  <c r="AD612" i="4" s="1"/>
  <c r="AE612" i="4" s="1"/>
  <c r="AC613" i="4"/>
  <c r="AD613" i="4" s="1"/>
  <c r="AE613" i="4" s="1"/>
  <c r="AC614" i="4"/>
  <c r="AD614" i="4" s="1"/>
  <c r="AE614" i="4" s="1"/>
  <c r="AC615" i="4"/>
  <c r="AD615" i="4" s="1"/>
  <c r="AE615" i="4" s="1"/>
  <c r="AC616" i="4"/>
  <c r="AD616" i="4" s="1"/>
  <c r="AE616" i="4" s="1"/>
  <c r="AC617" i="4"/>
  <c r="AD617" i="4" s="1"/>
  <c r="AE617" i="4" s="1"/>
  <c r="AC618" i="4"/>
  <c r="AD618" i="4" s="1"/>
  <c r="AE618" i="4" s="1"/>
  <c r="AC619" i="4"/>
  <c r="AD619" i="4" s="1"/>
  <c r="AE619" i="4" s="1"/>
  <c r="AC620" i="4"/>
  <c r="AD620" i="4" s="1"/>
  <c r="AE620" i="4" s="1"/>
  <c r="AC621" i="4"/>
  <c r="AD621" i="4" s="1"/>
  <c r="AE621" i="4" s="1"/>
  <c r="AC622" i="4"/>
  <c r="AD622" i="4" s="1"/>
  <c r="AE622" i="4" s="1"/>
  <c r="AC623" i="4"/>
  <c r="AD623" i="4" s="1"/>
  <c r="AE623" i="4" s="1"/>
  <c r="AC624" i="4"/>
  <c r="AD624" i="4" s="1"/>
  <c r="AE624" i="4" s="1"/>
  <c r="AC625" i="4"/>
  <c r="AD625" i="4" s="1"/>
  <c r="AE625" i="4" s="1"/>
  <c r="AC626" i="4"/>
  <c r="AD626" i="4" s="1"/>
  <c r="AE626" i="4" s="1"/>
  <c r="AC627" i="4"/>
  <c r="AD627" i="4" s="1"/>
  <c r="AE627" i="4" s="1"/>
  <c r="AC628" i="4"/>
  <c r="AD628" i="4" s="1"/>
  <c r="AE628" i="4" s="1"/>
  <c r="AC629" i="4"/>
  <c r="AD629" i="4" s="1"/>
  <c r="AE629" i="4" s="1"/>
  <c r="AC630" i="4"/>
  <c r="AD630" i="4" s="1"/>
  <c r="AE630" i="4" s="1"/>
  <c r="AC631" i="4"/>
  <c r="AD631" i="4" s="1"/>
  <c r="AE631" i="4" s="1"/>
  <c r="AC632" i="4"/>
  <c r="AD632" i="4" s="1"/>
  <c r="AE632" i="4" s="1"/>
  <c r="AC633" i="4"/>
  <c r="AD633" i="4" s="1"/>
  <c r="AE633" i="4" s="1"/>
  <c r="AC634" i="4"/>
  <c r="AD634" i="4" s="1"/>
  <c r="AE634" i="4" s="1"/>
  <c r="AC635" i="4"/>
  <c r="AD635" i="4" s="1"/>
  <c r="AE635" i="4" s="1"/>
  <c r="AC636" i="4"/>
  <c r="AD636" i="4" s="1"/>
  <c r="AE636" i="4" s="1"/>
  <c r="AC637" i="4"/>
  <c r="AD637" i="4" s="1"/>
  <c r="AE637" i="4" s="1"/>
  <c r="AC638" i="4"/>
  <c r="AD638" i="4" s="1"/>
  <c r="AE638" i="4" s="1"/>
  <c r="AC639" i="4"/>
  <c r="AD639" i="4" s="1"/>
  <c r="AE639" i="4" s="1"/>
  <c r="AC640" i="4"/>
  <c r="AD640" i="4" s="1"/>
  <c r="AE640" i="4" s="1"/>
  <c r="AC641" i="4"/>
  <c r="AD641" i="4" s="1"/>
  <c r="AE641" i="4" s="1"/>
  <c r="AC642" i="4"/>
  <c r="AD642" i="4" s="1"/>
  <c r="AE642" i="4" s="1"/>
  <c r="AC643" i="4"/>
  <c r="AD643" i="4" s="1"/>
  <c r="AE643" i="4" s="1"/>
  <c r="AC644" i="4"/>
  <c r="AD644" i="4" s="1"/>
  <c r="AE644" i="4" s="1"/>
  <c r="AC645" i="4"/>
  <c r="AD645" i="4" s="1"/>
  <c r="AE645" i="4" s="1"/>
  <c r="AC646" i="4"/>
  <c r="AD646" i="4" s="1"/>
  <c r="AE646" i="4" s="1"/>
  <c r="AC647" i="4"/>
  <c r="AD647" i="4" s="1"/>
  <c r="AE647" i="4" s="1"/>
  <c r="AC648" i="4"/>
  <c r="AD648" i="4" s="1"/>
  <c r="AE648" i="4" s="1"/>
  <c r="AC649" i="4"/>
  <c r="AD649" i="4" s="1"/>
  <c r="AE649" i="4" s="1"/>
  <c r="AC650" i="4"/>
  <c r="AD650" i="4" s="1"/>
  <c r="AE650" i="4" s="1"/>
  <c r="AC651" i="4"/>
  <c r="AD651" i="4" s="1"/>
  <c r="AE651" i="4" s="1"/>
  <c r="AC652" i="4"/>
  <c r="AD652" i="4" s="1"/>
  <c r="AE652" i="4" s="1"/>
  <c r="AC653" i="4"/>
  <c r="AD653" i="4" s="1"/>
  <c r="AE653" i="4" s="1"/>
  <c r="AC654" i="4"/>
  <c r="AD654" i="4" s="1"/>
  <c r="AE654" i="4" s="1"/>
  <c r="AC655" i="4"/>
  <c r="AD655" i="4" s="1"/>
  <c r="AE655" i="4" s="1"/>
  <c r="AC656" i="4"/>
  <c r="AD656" i="4" s="1"/>
  <c r="AE656" i="4" s="1"/>
  <c r="AC657" i="4"/>
  <c r="AD657" i="4" s="1"/>
  <c r="AE657" i="4" s="1"/>
  <c r="AC658" i="4"/>
  <c r="AD658" i="4" s="1"/>
  <c r="AE658" i="4" s="1"/>
  <c r="AC659" i="4"/>
  <c r="AD659" i="4" s="1"/>
  <c r="AE659" i="4" s="1"/>
  <c r="AC660" i="4"/>
  <c r="AD660" i="4" s="1"/>
  <c r="AE660" i="4" s="1"/>
  <c r="AC661" i="4"/>
  <c r="AD661" i="4" s="1"/>
  <c r="AE661" i="4" s="1"/>
  <c r="AC662" i="4"/>
  <c r="AD662" i="4" s="1"/>
  <c r="AE662" i="4" s="1"/>
  <c r="AC663" i="4"/>
  <c r="AD663" i="4" s="1"/>
  <c r="AE663" i="4" s="1"/>
  <c r="AC664" i="4"/>
  <c r="AD664" i="4" s="1"/>
  <c r="AE664" i="4" s="1"/>
  <c r="AC665" i="4"/>
  <c r="AD665" i="4" s="1"/>
  <c r="AE665" i="4" s="1"/>
  <c r="AC666" i="4"/>
  <c r="AD666" i="4" s="1"/>
  <c r="AE666" i="4" s="1"/>
  <c r="AC667" i="4"/>
  <c r="AD667" i="4" s="1"/>
  <c r="AE667" i="4" s="1"/>
  <c r="AC668" i="4"/>
  <c r="AD668" i="4" s="1"/>
  <c r="AE668" i="4" s="1"/>
  <c r="AC669" i="4"/>
  <c r="AD669" i="4" s="1"/>
  <c r="AE669" i="4" s="1"/>
  <c r="AC670" i="4"/>
  <c r="AD670" i="4" s="1"/>
  <c r="AE670" i="4" s="1"/>
  <c r="AC671" i="4"/>
  <c r="AD671" i="4" s="1"/>
  <c r="AE671" i="4" s="1"/>
  <c r="AC672" i="4"/>
  <c r="AD672" i="4" s="1"/>
  <c r="AE672" i="4" s="1"/>
  <c r="AC673" i="4"/>
  <c r="AD673" i="4" s="1"/>
  <c r="AE673" i="4" s="1"/>
  <c r="AC674" i="4"/>
  <c r="AD674" i="4" s="1"/>
  <c r="AE674" i="4" s="1"/>
  <c r="AC675" i="4"/>
  <c r="AD675" i="4" s="1"/>
  <c r="AE675" i="4" s="1"/>
  <c r="AC676" i="4"/>
  <c r="AD676" i="4" s="1"/>
  <c r="AE676" i="4" s="1"/>
  <c r="AC677" i="4"/>
  <c r="AD677" i="4" s="1"/>
  <c r="AE677" i="4" s="1"/>
  <c r="AC678" i="4"/>
  <c r="AD678" i="4" s="1"/>
  <c r="AE678" i="4" s="1"/>
  <c r="AC679" i="4"/>
  <c r="AD679" i="4" s="1"/>
  <c r="AE679" i="4" s="1"/>
  <c r="AC680" i="4"/>
  <c r="AD680" i="4" s="1"/>
  <c r="AE680" i="4" s="1"/>
  <c r="AC681" i="4"/>
  <c r="AD681" i="4" s="1"/>
  <c r="AE681" i="4" s="1"/>
  <c r="AC682" i="4"/>
  <c r="AD682" i="4" s="1"/>
  <c r="AE682" i="4" s="1"/>
  <c r="AC683" i="4"/>
  <c r="AD683" i="4" s="1"/>
  <c r="AE683" i="4" s="1"/>
  <c r="AC684" i="4"/>
  <c r="AD684" i="4" s="1"/>
  <c r="AE684" i="4" s="1"/>
  <c r="AC685" i="4"/>
  <c r="AD685" i="4" s="1"/>
  <c r="AE685" i="4" s="1"/>
  <c r="AC686" i="4"/>
  <c r="AD686" i="4" s="1"/>
  <c r="AE686" i="4" s="1"/>
  <c r="AC687" i="4"/>
  <c r="AD687" i="4" s="1"/>
  <c r="AE687" i="4" s="1"/>
  <c r="AC688" i="4"/>
  <c r="AD688" i="4" s="1"/>
  <c r="AE688" i="4" s="1"/>
  <c r="AC689" i="4"/>
  <c r="AD689" i="4" s="1"/>
  <c r="AE689" i="4" s="1"/>
  <c r="AC690" i="4"/>
  <c r="AD690" i="4" s="1"/>
  <c r="AE690" i="4" s="1"/>
  <c r="AC691" i="4"/>
  <c r="AD691" i="4" s="1"/>
  <c r="AE691" i="4" s="1"/>
  <c r="AC692" i="4"/>
  <c r="AD692" i="4" s="1"/>
  <c r="AE692" i="4" s="1"/>
  <c r="AC693" i="4"/>
  <c r="AD693" i="4" s="1"/>
  <c r="AE693" i="4" s="1"/>
  <c r="AC694" i="4"/>
  <c r="AD694" i="4" s="1"/>
  <c r="AE694" i="4" s="1"/>
  <c r="AC695" i="4"/>
  <c r="AD695" i="4" s="1"/>
  <c r="AE695" i="4" s="1"/>
  <c r="AC696" i="4"/>
  <c r="AD696" i="4" s="1"/>
  <c r="AE696" i="4" s="1"/>
  <c r="AC697" i="4"/>
  <c r="AD697" i="4" s="1"/>
  <c r="AE697" i="4" s="1"/>
  <c r="AC698" i="4"/>
  <c r="AD698" i="4" s="1"/>
  <c r="AE698" i="4" s="1"/>
  <c r="AC699" i="4"/>
  <c r="AD699" i="4" s="1"/>
  <c r="AE699" i="4" s="1"/>
  <c r="AC700" i="4"/>
  <c r="AD700" i="4" s="1"/>
  <c r="AE700" i="4" s="1"/>
  <c r="AC701" i="4"/>
  <c r="AD701" i="4" s="1"/>
  <c r="AE701" i="4" s="1"/>
  <c r="AC702" i="4"/>
  <c r="AD702" i="4" s="1"/>
  <c r="AE702" i="4" s="1"/>
  <c r="AC703" i="4"/>
  <c r="AD703" i="4" s="1"/>
  <c r="AE703" i="4" s="1"/>
  <c r="AC704" i="4"/>
  <c r="AD704" i="4" s="1"/>
  <c r="AE704" i="4" s="1"/>
  <c r="AC705" i="4"/>
  <c r="AD705" i="4" s="1"/>
  <c r="AE705" i="4" s="1"/>
  <c r="AC706" i="4"/>
  <c r="AD706" i="4" s="1"/>
  <c r="AE706" i="4" s="1"/>
  <c r="AC707" i="4"/>
  <c r="AD707" i="4" s="1"/>
  <c r="AE707" i="4" s="1"/>
  <c r="AC708" i="4"/>
  <c r="AD708" i="4" s="1"/>
  <c r="AE708" i="4" s="1"/>
  <c r="AC709" i="4"/>
  <c r="AD709" i="4" s="1"/>
  <c r="AE709" i="4" s="1"/>
  <c r="AC710" i="4"/>
  <c r="AD710" i="4" s="1"/>
  <c r="AE710" i="4" s="1"/>
  <c r="AC711" i="4"/>
  <c r="AD711" i="4" s="1"/>
  <c r="AE711" i="4" s="1"/>
  <c r="AC712" i="4"/>
  <c r="AD712" i="4" s="1"/>
  <c r="AE712" i="4" s="1"/>
  <c r="AC713" i="4"/>
  <c r="AD713" i="4" s="1"/>
  <c r="AE713" i="4" s="1"/>
  <c r="AC714" i="4"/>
  <c r="AD714" i="4" s="1"/>
  <c r="AE714" i="4" s="1"/>
  <c r="AC715" i="4"/>
  <c r="AD715" i="4" s="1"/>
  <c r="AE715" i="4" s="1"/>
  <c r="AC716" i="4"/>
  <c r="AD716" i="4" s="1"/>
  <c r="AE716" i="4" s="1"/>
  <c r="AC717" i="4"/>
  <c r="AD717" i="4" s="1"/>
  <c r="AE717" i="4" s="1"/>
  <c r="AC718" i="4"/>
  <c r="AD718" i="4" s="1"/>
  <c r="AE718" i="4" s="1"/>
  <c r="AC719" i="4"/>
  <c r="AD719" i="4" s="1"/>
  <c r="AE719" i="4" s="1"/>
  <c r="AC720" i="4"/>
  <c r="AD720" i="4" s="1"/>
  <c r="AE720" i="4" s="1"/>
  <c r="AC721" i="4"/>
  <c r="AD721" i="4" s="1"/>
  <c r="AE721" i="4" s="1"/>
  <c r="AC722" i="4"/>
  <c r="AD722" i="4" s="1"/>
  <c r="AE722" i="4" s="1"/>
  <c r="AC723" i="4"/>
  <c r="AD723" i="4" s="1"/>
  <c r="AE723" i="4" s="1"/>
  <c r="AC724" i="4"/>
  <c r="AD724" i="4" s="1"/>
  <c r="AE724" i="4" s="1"/>
  <c r="AC725" i="4"/>
  <c r="AD725" i="4" s="1"/>
  <c r="AE725" i="4" s="1"/>
  <c r="AC726" i="4"/>
  <c r="AD726" i="4" s="1"/>
  <c r="AE726" i="4" s="1"/>
  <c r="AC727" i="4"/>
  <c r="AD727" i="4" s="1"/>
  <c r="AE727" i="4" s="1"/>
  <c r="AC728" i="4"/>
  <c r="AD728" i="4" s="1"/>
  <c r="AE728" i="4" s="1"/>
  <c r="AC729" i="4"/>
  <c r="AD729" i="4" s="1"/>
  <c r="AE729" i="4" s="1"/>
  <c r="AC730" i="4"/>
  <c r="AD730" i="4" s="1"/>
  <c r="AE730" i="4" s="1"/>
  <c r="AC731" i="4"/>
  <c r="AD731" i="4" s="1"/>
  <c r="AE731" i="4" s="1"/>
  <c r="AC732" i="4"/>
  <c r="AD732" i="4" s="1"/>
  <c r="AE732" i="4" s="1"/>
  <c r="AC733" i="4"/>
  <c r="AD733" i="4" s="1"/>
  <c r="AE733" i="4" s="1"/>
  <c r="AC734" i="4"/>
  <c r="AD734" i="4" s="1"/>
  <c r="AE734" i="4" s="1"/>
  <c r="AC735" i="4"/>
  <c r="AD735" i="4" s="1"/>
  <c r="AE735" i="4" s="1"/>
  <c r="AC736" i="4"/>
  <c r="AD736" i="4" s="1"/>
  <c r="AE736" i="4" s="1"/>
  <c r="AC737" i="4"/>
  <c r="AD737" i="4" s="1"/>
  <c r="AE737" i="4" s="1"/>
  <c r="AC738" i="4"/>
  <c r="AD738" i="4" s="1"/>
  <c r="AE738" i="4" s="1"/>
  <c r="AC739" i="4"/>
  <c r="AD739" i="4" s="1"/>
  <c r="AE739" i="4" s="1"/>
  <c r="AC740" i="4"/>
  <c r="AD740" i="4" s="1"/>
  <c r="AE740" i="4" s="1"/>
  <c r="AC741" i="4"/>
  <c r="AD741" i="4" s="1"/>
  <c r="AE741" i="4" s="1"/>
  <c r="AC742" i="4"/>
  <c r="AD742" i="4" s="1"/>
  <c r="AE742" i="4" s="1"/>
  <c r="AC743" i="4"/>
  <c r="AD743" i="4" s="1"/>
  <c r="AE743" i="4" s="1"/>
  <c r="AC744" i="4"/>
  <c r="AD744" i="4" s="1"/>
  <c r="AE744" i="4" s="1"/>
  <c r="AC745" i="4"/>
  <c r="AD745" i="4" s="1"/>
  <c r="AE745" i="4" s="1"/>
  <c r="AC746" i="4"/>
  <c r="AD746" i="4" s="1"/>
  <c r="AE746" i="4" s="1"/>
  <c r="AC747" i="4"/>
  <c r="AD747" i="4" s="1"/>
  <c r="AE747" i="4" s="1"/>
  <c r="AC748" i="4"/>
  <c r="AD748" i="4" s="1"/>
  <c r="AE748" i="4" s="1"/>
  <c r="AC749" i="4"/>
  <c r="AD749" i="4" s="1"/>
  <c r="AE749" i="4" s="1"/>
  <c r="AC750" i="4"/>
  <c r="AD750" i="4" s="1"/>
  <c r="AE750" i="4" s="1"/>
  <c r="AC751" i="4"/>
  <c r="AD751" i="4" s="1"/>
  <c r="AE751" i="4" s="1"/>
  <c r="AC752" i="4"/>
  <c r="AD752" i="4" s="1"/>
  <c r="AE752" i="4" s="1"/>
  <c r="AC753" i="4"/>
  <c r="AD753" i="4" s="1"/>
  <c r="AE753" i="4" s="1"/>
  <c r="AC754" i="4"/>
  <c r="AD754" i="4" s="1"/>
  <c r="AE754" i="4" s="1"/>
  <c r="AC755" i="4"/>
  <c r="AD755" i="4" s="1"/>
  <c r="AE755" i="4" s="1"/>
  <c r="AC756" i="4"/>
  <c r="AD756" i="4" s="1"/>
  <c r="AE756" i="4" s="1"/>
  <c r="AC757" i="4"/>
  <c r="AD757" i="4" s="1"/>
  <c r="AE757" i="4" s="1"/>
  <c r="AC758" i="4"/>
  <c r="AD758" i="4" s="1"/>
  <c r="AE758" i="4" s="1"/>
  <c r="AC759" i="4"/>
  <c r="AD759" i="4" s="1"/>
  <c r="AE759" i="4" s="1"/>
  <c r="AC760" i="4"/>
  <c r="AD760" i="4" s="1"/>
  <c r="AE760" i="4" s="1"/>
  <c r="AC761" i="4"/>
  <c r="AD761" i="4" s="1"/>
  <c r="AE761" i="4" s="1"/>
  <c r="AC762" i="4"/>
  <c r="AD762" i="4" s="1"/>
  <c r="AE762" i="4" s="1"/>
  <c r="AC763" i="4"/>
  <c r="AD763" i="4" s="1"/>
  <c r="AE763" i="4" s="1"/>
  <c r="AC764" i="4"/>
  <c r="AD764" i="4" s="1"/>
  <c r="AE764" i="4" s="1"/>
  <c r="AC765" i="4"/>
  <c r="AD765" i="4" s="1"/>
  <c r="AE765" i="4" s="1"/>
  <c r="AC766" i="4"/>
  <c r="AD766" i="4" s="1"/>
  <c r="AE766" i="4" s="1"/>
  <c r="AC767" i="4"/>
  <c r="AD767" i="4" s="1"/>
  <c r="AE767" i="4" s="1"/>
  <c r="AC768" i="4"/>
  <c r="AD768" i="4" s="1"/>
  <c r="AE768" i="4" s="1"/>
  <c r="AC769" i="4"/>
  <c r="AD769" i="4" s="1"/>
  <c r="AE769" i="4" s="1"/>
  <c r="AC770" i="4"/>
  <c r="AD770" i="4" s="1"/>
  <c r="AE770" i="4" s="1"/>
  <c r="AC771" i="4"/>
  <c r="AD771" i="4" s="1"/>
  <c r="AE771" i="4" s="1"/>
  <c r="AC772" i="4"/>
  <c r="AD772" i="4" s="1"/>
  <c r="AE772" i="4" s="1"/>
  <c r="AC773" i="4"/>
  <c r="AD773" i="4" s="1"/>
  <c r="AE773" i="4" s="1"/>
  <c r="AC774" i="4"/>
  <c r="AD774" i="4" s="1"/>
  <c r="AE774" i="4" s="1"/>
  <c r="AC775" i="4"/>
  <c r="AD775" i="4" s="1"/>
  <c r="AE775" i="4" s="1"/>
  <c r="AC776" i="4"/>
  <c r="AD776" i="4" s="1"/>
  <c r="AE776" i="4" s="1"/>
  <c r="AC777" i="4"/>
  <c r="AD777" i="4" s="1"/>
  <c r="AE777" i="4" s="1"/>
  <c r="AC778" i="4"/>
  <c r="AD778" i="4" s="1"/>
  <c r="AE778" i="4" s="1"/>
  <c r="AC779" i="4"/>
  <c r="AD779" i="4" s="1"/>
  <c r="AE779" i="4" s="1"/>
  <c r="AC780" i="4"/>
  <c r="AD780" i="4" s="1"/>
  <c r="AE780" i="4" s="1"/>
  <c r="AC781" i="4"/>
  <c r="AD781" i="4" s="1"/>
  <c r="AE781" i="4" s="1"/>
  <c r="AC782" i="4"/>
  <c r="AD782" i="4" s="1"/>
  <c r="AE782" i="4" s="1"/>
  <c r="AC783" i="4"/>
  <c r="AD783" i="4" s="1"/>
  <c r="AE783" i="4" s="1"/>
  <c r="AC784" i="4"/>
  <c r="AD784" i="4" s="1"/>
  <c r="AE784" i="4" s="1"/>
  <c r="AC785" i="4"/>
  <c r="AD785" i="4" s="1"/>
  <c r="AE785" i="4" s="1"/>
  <c r="AC786" i="4"/>
  <c r="AD786" i="4" s="1"/>
  <c r="AE786" i="4" s="1"/>
  <c r="AC787" i="4"/>
  <c r="AD787" i="4" s="1"/>
  <c r="AE787" i="4" s="1"/>
  <c r="AC788" i="4"/>
  <c r="AD788" i="4" s="1"/>
  <c r="AE788" i="4" s="1"/>
  <c r="AC789" i="4"/>
  <c r="AD789" i="4" s="1"/>
  <c r="AE789" i="4" s="1"/>
  <c r="AC790" i="4"/>
  <c r="AD790" i="4" s="1"/>
  <c r="AE790" i="4" s="1"/>
  <c r="AC791" i="4"/>
  <c r="AD791" i="4" s="1"/>
  <c r="AE791" i="4" s="1"/>
  <c r="AC792" i="4"/>
  <c r="AD792" i="4" s="1"/>
  <c r="AE792" i="4" s="1"/>
  <c r="AC793" i="4"/>
  <c r="AD793" i="4" s="1"/>
  <c r="AE793" i="4" s="1"/>
  <c r="AC794" i="4"/>
  <c r="AD794" i="4" s="1"/>
  <c r="AE794" i="4" s="1"/>
  <c r="AC795" i="4"/>
  <c r="AD795" i="4" s="1"/>
  <c r="AE795" i="4" s="1"/>
  <c r="AC796" i="4"/>
  <c r="AD796" i="4" s="1"/>
  <c r="AE796" i="4" s="1"/>
  <c r="AC797" i="4"/>
  <c r="AD797" i="4" s="1"/>
  <c r="AE797" i="4" s="1"/>
  <c r="AC798" i="4"/>
  <c r="AD798" i="4" s="1"/>
  <c r="AE798" i="4" s="1"/>
  <c r="AC799" i="4"/>
  <c r="AD799" i="4" s="1"/>
  <c r="AE799" i="4" s="1"/>
  <c r="AC800" i="4"/>
  <c r="AD800" i="4" s="1"/>
  <c r="AE800" i="4" s="1"/>
  <c r="AC801" i="4"/>
  <c r="AD801" i="4" s="1"/>
  <c r="AE801" i="4" s="1"/>
  <c r="AC802" i="4"/>
  <c r="AD802" i="4" s="1"/>
  <c r="AE802" i="4" s="1"/>
  <c r="AC803" i="4"/>
  <c r="AD803" i="4" s="1"/>
  <c r="AE803" i="4" s="1"/>
  <c r="AC804" i="4"/>
  <c r="AD804" i="4" s="1"/>
  <c r="AE804" i="4" s="1"/>
  <c r="AC805" i="4"/>
  <c r="AD805" i="4" s="1"/>
  <c r="AE805" i="4" s="1"/>
  <c r="AC806" i="4"/>
  <c r="AD806" i="4" s="1"/>
  <c r="AE806" i="4" s="1"/>
  <c r="AC807" i="4"/>
  <c r="AD807" i="4" s="1"/>
  <c r="AE807" i="4" s="1"/>
  <c r="AC808" i="4"/>
  <c r="AD808" i="4" s="1"/>
  <c r="AE808" i="4" s="1"/>
  <c r="AC809" i="4"/>
  <c r="AD809" i="4" s="1"/>
  <c r="AE809" i="4" s="1"/>
  <c r="AC810" i="4"/>
  <c r="AD810" i="4" s="1"/>
  <c r="AE810" i="4" s="1"/>
  <c r="AC811" i="4"/>
  <c r="AD811" i="4" s="1"/>
  <c r="AE811" i="4" s="1"/>
  <c r="AC812" i="4"/>
  <c r="AD812" i="4" s="1"/>
  <c r="AE812" i="4" s="1"/>
  <c r="AC813" i="4"/>
  <c r="AD813" i="4" s="1"/>
  <c r="AE813" i="4" s="1"/>
  <c r="AC814" i="4"/>
  <c r="AD814" i="4" s="1"/>
  <c r="AE814" i="4" s="1"/>
  <c r="AC815" i="4"/>
  <c r="AD815" i="4" s="1"/>
  <c r="AE815" i="4" s="1"/>
  <c r="AC816" i="4"/>
  <c r="AD816" i="4" s="1"/>
  <c r="AE816" i="4" s="1"/>
  <c r="AC817" i="4"/>
  <c r="AD817" i="4" s="1"/>
  <c r="AE817" i="4" s="1"/>
  <c r="AC818" i="4"/>
  <c r="AD818" i="4" s="1"/>
  <c r="AE818" i="4" s="1"/>
  <c r="AC819" i="4"/>
  <c r="AD819" i="4" s="1"/>
  <c r="AE819" i="4" s="1"/>
  <c r="AC820" i="4"/>
  <c r="AD820" i="4" s="1"/>
  <c r="AE820" i="4" s="1"/>
  <c r="AC821" i="4"/>
  <c r="AD821" i="4" s="1"/>
  <c r="AE821" i="4" s="1"/>
  <c r="AC822" i="4"/>
  <c r="AD822" i="4" s="1"/>
  <c r="AE822" i="4" s="1"/>
  <c r="AC823" i="4"/>
  <c r="AD823" i="4" s="1"/>
  <c r="AE823" i="4" s="1"/>
  <c r="AC824" i="4"/>
  <c r="AD824" i="4" s="1"/>
  <c r="AE824" i="4" s="1"/>
  <c r="AC825" i="4"/>
  <c r="AD825" i="4" s="1"/>
  <c r="AE825" i="4" s="1"/>
  <c r="AC826" i="4"/>
  <c r="AD826" i="4" s="1"/>
  <c r="AE826" i="4" s="1"/>
  <c r="AC827" i="4"/>
  <c r="AD827" i="4" s="1"/>
  <c r="AE827" i="4" s="1"/>
  <c r="AC828" i="4"/>
  <c r="AD828" i="4" s="1"/>
  <c r="AE828" i="4" s="1"/>
  <c r="AC829" i="4"/>
  <c r="AD829" i="4" s="1"/>
  <c r="AE829" i="4" s="1"/>
  <c r="AC830" i="4"/>
  <c r="AD830" i="4" s="1"/>
  <c r="AE830" i="4" s="1"/>
  <c r="AC831" i="4"/>
  <c r="AD831" i="4" s="1"/>
  <c r="AE831" i="4" s="1"/>
  <c r="AC832" i="4"/>
  <c r="AD832" i="4" s="1"/>
  <c r="AE832" i="4" s="1"/>
  <c r="AC833" i="4"/>
  <c r="AD833" i="4" s="1"/>
  <c r="AE833" i="4" s="1"/>
  <c r="AC834" i="4"/>
  <c r="AD834" i="4" s="1"/>
  <c r="AE834" i="4" s="1"/>
  <c r="AC835" i="4"/>
  <c r="AD835" i="4" s="1"/>
  <c r="AE835" i="4" s="1"/>
  <c r="AC836" i="4"/>
  <c r="AD836" i="4" s="1"/>
  <c r="AE836" i="4" s="1"/>
  <c r="AC837" i="4"/>
  <c r="AD837" i="4" s="1"/>
  <c r="AE837" i="4" s="1"/>
  <c r="AC838" i="4"/>
  <c r="AD838" i="4" s="1"/>
  <c r="AE838" i="4" s="1"/>
  <c r="AC839" i="4"/>
  <c r="AD839" i="4" s="1"/>
  <c r="AE839" i="4" s="1"/>
  <c r="AC840" i="4"/>
  <c r="AD840" i="4" s="1"/>
  <c r="AE840" i="4" s="1"/>
  <c r="AC841" i="4"/>
  <c r="AD841" i="4" s="1"/>
  <c r="AE841" i="4" s="1"/>
  <c r="AC842" i="4"/>
  <c r="AD842" i="4" s="1"/>
  <c r="AE842" i="4" s="1"/>
  <c r="AC843" i="4"/>
  <c r="AD843" i="4" s="1"/>
  <c r="AE843" i="4" s="1"/>
  <c r="AC844" i="4"/>
  <c r="AD844" i="4" s="1"/>
  <c r="AE844" i="4" s="1"/>
  <c r="AC845" i="4"/>
  <c r="AD845" i="4" s="1"/>
  <c r="AE845" i="4" s="1"/>
  <c r="AC846" i="4"/>
  <c r="AD846" i="4" s="1"/>
  <c r="AE846" i="4" s="1"/>
  <c r="AC847" i="4"/>
  <c r="AD847" i="4" s="1"/>
  <c r="AE847" i="4" s="1"/>
  <c r="AC848" i="4"/>
  <c r="AD848" i="4" s="1"/>
  <c r="AE848" i="4" s="1"/>
  <c r="AC849" i="4"/>
  <c r="AD849" i="4" s="1"/>
  <c r="AE849" i="4" s="1"/>
  <c r="AC850" i="4"/>
  <c r="AD850" i="4" s="1"/>
  <c r="AE850" i="4" s="1"/>
  <c r="AC851" i="4"/>
  <c r="AD851" i="4" s="1"/>
  <c r="AE851" i="4" s="1"/>
  <c r="AC852" i="4"/>
  <c r="AD852" i="4" s="1"/>
  <c r="AE852" i="4" s="1"/>
  <c r="AC853" i="4"/>
  <c r="AD853" i="4" s="1"/>
  <c r="AE853" i="4" s="1"/>
  <c r="AC854" i="4"/>
  <c r="AD854" i="4" s="1"/>
  <c r="AE854" i="4" s="1"/>
  <c r="AC855" i="4"/>
  <c r="AD855" i="4" s="1"/>
  <c r="AE855" i="4" s="1"/>
  <c r="AC856" i="4"/>
  <c r="AD856" i="4" s="1"/>
  <c r="AE856" i="4" s="1"/>
  <c r="AC857" i="4"/>
  <c r="AD857" i="4" s="1"/>
  <c r="AE857" i="4" s="1"/>
  <c r="AC858" i="4"/>
  <c r="AD858" i="4" s="1"/>
  <c r="AE858" i="4" s="1"/>
  <c r="AC859" i="4"/>
  <c r="AD859" i="4" s="1"/>
  <c r="AE859" i="4" s="1"/>
  <c r="AC860" i="4"/>
  <c r="AD860" i="4" s="1"/>
  <c r="AE860" i="4" s="1"/>
  <c r="AC861" i="4"/>
  <c r="AD861" i="4" s="1"/>
  <c r="AE861" i="4" s="1"/>
  <c r="AC862" i="4"/>
  <c r="AD862" i="4" s="1"/>
  <c r="AE862" i="4" s="1"/>
  <c r="AC863" i="4"/>
  <c r="AD863" i="4" s="1"/>
  <c r="AE863" i="4" s="1"/>
  <c r="AC864" i="4"/>
  <c r="AD864" i="4" s="1"/>
  <c r="AE864" i="4" s="1"/>
  <c r="AC865" i="4"/>
  <c r="AD865" i="4" s="1"/>
  <c r="AE865" i="4" s="1"/>
  <c r="AC866" i="4"/>
  <c r="AD866" i="4" s="1"/>
  <c r="AE866" i="4" s="1"/>
  <c r="AC867" i="4"/>
  <c r="AD867" i="4" s="1"/>
  <c r="AE867" i="4" s="1"/>
  <c r="AC868" i="4"/>
  <c r="AD868" i="4" s="1"/>
  <c r="AE868" i="4" s="1"/>
  <c r="AC869" i="4"/>
  <c r="AD869" i="4" s="1"/>
  <c r="AE869" i="4" s="1"/>
  <c r="AC870" i="4"/>
  <c r="AD870" i="4" s="1"/>
  <c r="AE870" i="4" s="1"/>
  <c r="AC871" i="4"/>
  <c r="AD871" i="4" s="1"/>
  <c r="AE871" i="4" s="1"/>
  <c r="AC872" i="4"/>
  <c r="AD872" i="4" s="1"/>
  <c r="AE872" i="4" s="1"/>
  <c r="AC873" i="4"/>
  <c r="AD873" i="4" s="1"/>
  <c r="AE873" i="4" s="1"/>
  <c r="AC874" i="4"/>
  <c r="AD874" i="4" s="1"/>
  <c r="AE874" i="4" s="1"/>
  <c r="AC875" i="4"/>
  <c r="AD875" i="4" s="1"/>
  <c r="AE875" i="4" s="1"/>
  <c r="AC876" i="4"/>
  <c r="AD876" i="4" s="1"/>
  <c r="AE876" i="4" s="1"/>
  <c r="AC877" i="4"/>
  <c r="AD877" i="4" s="1"/>
  <c r="AE877" i="4" s="1"/>
  <c r="AC878" i="4"/>
  <c r="AD878" i="4" s="1"/>
  <c r="AE878" i="4" s="1"/>
  <c r="AC879" i="4"/>
  <c r="AD879" i="4" s="1"/>
  <c r="AE879" i="4" s="1"/>
  <c r="AC880" i="4"/>
  <c r="AD880" i="4" s="1"/>
  <c r="AE880" i="4" s="1"/>
  <c r="AC881" i="4"/>
  <c r="AD881" i="4" s="1"/>
  <c r="AE881" i="4" s="1"/>
  <c r="AC882" i="4"/>
  <c r="AD882" i="4" s="1"/>
  <c r="AE882" i="4" s="1"/>
  <c r="AC883" i="4"/>
  <c r="AD883" i="4" s="1"/>
  <c r="AE883" i="4" s="1"/>
  <c r="AC884" i="4"/>
  <c r="AD884" i="4" s="1"/>
  <c r="AE884" i="4" s="1"/>
  <c r="AC885" i="4"/>
  <c r="AD885" i="4" s="1"/>
  <c r="AE885" i="4" s="1"/>
  <c r="AC886" i="4"/>
  <c r="AD886" i="4" s="1"/>
  <c r="AE886" i="4" s="1"/>
  <c r="AC887" i="4"/>
  <c r="AD887" i="4" s="1"/>
  <c r="AE887" i="4" s="1"/>
  <c r="AC888" i="4"/>
  <c r="AD888" i="4" s="1"/>
  <c r="AE888" i="4" s="1"/>
  <c r="AC889" i="4"/>
  <c r="AD889" i="4" s="1"/>
  <c r="AE889" i="4" s="1"/>
  <c r="AC890" i="4"/>
  <c r="AD890" i="4" s="1"/>
  <c r="AE890" i="4" s="1"/>
  <c r="AC891" i="4"/>
  <c r="AD891" i="4" s="1"/>
  <c r="AE891" i="4" s="1"/>
  <c r="AC892" i="4"/>
  <c r="AD892" i="4" s="1"/>
  <c r="AE892" i="4" s="1"/>
  <c r="AC893" i="4"/>
  <c r="AD893" i="4" s="1"/>
  <c r="AE893" i="4" s="1"/>
  <c r="AC894" i="4"/>
  <c r="AD894" i="4" s="1"/>
  <c r="AE894" i="4" s="1"/>
  <c r="AC895" i="4"/>
  <c r="AD895" i="4" s="1"/>
  <c r="AE895" i="4" s="1"/>
  <c r="AC896" i="4"/>
  <c r="AD896" i="4" s="1"/>
  <c r="AE896" i="4" s="1"/>
  <c r="AC897" i="4"/>
  <c r="AD897" i="4" s="1"/>
  <c r="AE897" i="4" s="1"/>
  <c r="AC898" i="4"/>
  <c r="AD898" i="4" s="1"/>
  <c r="AE898" i="4" s="1"/>
  <c r="AC899" i="4"/>
  <c r="AD899" i="4" s="1"/>
  <c r="AE899" i="4" s="1"/>
  <c r="AC900" i="4"/>
  <c r="AD900" i="4" s="1"/>
  <c r="AE900" i="4" s="1"/>
  <c r="AC901" i="4"/>
  <c r="AD901" i="4" s="1"/>
  <c r="AE901" i="4" s="1"/>
  <c r="AC902" i="4"/>
  <c r="AD902" i="4" s="1"/>
  <c r="AE902" i="4" s="1"/>
  <c r="AC903" i="4"/>
  <c r="AD903" i="4" s="1"/>
  <c r="AE903" i="4" s="1"/>
  <c r="AC904" i="4"/>
  <c r="AD904" i="4" s="1"/>
  <c r="AE904" i="4" s="1"/>
  <c r="AC905" i="4"/>
  <c r="AD905" i="4" s="1"/>
  <c r="AE905" i="4" s="1"/>
  <c r="AC906" i="4"/>
  <c r="AD906" i="4" s="1"/>
  <c r="AE906" i="4" s="1"/>
  <c r="AC907" i="4"/>
  <c r="AD907" i="4" s="1"/>
  <c r="AE907" i="4" s="1"/>
  <c r="AC908" i="4"/>
  <c r="AD908" i="4" s="1"/>
  <c r="AE908" i="4" s="1"/>
  <c r="AC909" i="4"/>
  <c r="AD909" i="4" s="1"/>
  <c r="AE909" i="4" s="1"/>
  <c r="AC910" i="4"/>
  <c r="AD910" i="4" s="1"/>
  <c r="AE910" i="4" s="1"/>
  <c r="AC911" i="4"/>
  <c r="AD911" i="4" s="1"/>
  <c r="AE911" i="4" s="1"/>
  <c r="AC912" i="4"/>
  <c r="AD912" i="4" s="1"/>
  <c r="AE912" i="4" s="1"/>
  <c r="AC913" i="4"/>
  <c r="AD913" i="4" s="1"/>
  <c r="AE913" i="4" s="1"/>
  <c r="AC914" i="4"/>
  <c r="AD914" i="4" s="1"/>
  <c r="AE914" i="4" s="1"/>
  <c r="AC915" i="4"/>
  <c r="AD915" i="4" s="1"/>
  <c r="AE915" i="4" s="1"/>
  <c r="AC916" i="4"/>
  <c r="AD916" i="4" s="1"/>
  <c r="AE916" i="4" s="1"/>
  <c r="AC917" i="4"/>
  <c r="AD917" i="4" s="1"/>
  <c r="AE917" i="4" s="1"/>
  <c r="AC918" i="4"/>
  <c r="AD918" i="4" s="1"/>
  <c r="AE918" i="4" s="1"/>
  <c r="AC919" i="4"/>
  <c r="AD919" i="4" s="1"/>
  <c r="AE919" i="4" s="1"/>
  <c r="AC920" i="4"/>
  <c r="AD920" i="4" s="1"/>
  <c r="AE920" i="4" s="1"/>
  <c r="AC921" i="4"/>
  <c r="AD921" i="4" s="1"/>
  <c r="AE921" i="4" s="1"/>
  <c r="AC922" i="4"/>
  <c r="AD922" i="4" s="1"/>
  <c r="AE922" i="4" s="1"/>
  <c r="AC923" i="4"/>
  <c r="AD923" i="4" s="1"/>
  <c r="AE923" i="4" s="1"/>
  <c r="AC924" i="4"/>
  <c r="AD924" i="4" s="1"/>
  <c r="AE924" i="4" s="1"/>
  <c r="AC925" i="4"/>
  <c r="AD925" i="4" s="1"/>
  <c r="AE925" i="4" s="1"/>
  <c r="AC926" i="4"/>
  <c r="AD926" i="4" s="1"/>
  <c r="AE926" i="4" s="1"/>
  <c r="AC927" i="4"/>
  <c r="AD927" i="4" s="1"/>
  <c r="AE927" i="4" s="1"/>
  <c r="AC928" i="4"/>
  <c r="AD928" i="4" s="1"/>
  <c r="AE928" i="4" s="1"/>
  <c r="AC929" i="4"/>
  <c r="AD929" i="4" s="1"/>
  <c r="AE929" i="4" s="1"/>
  <c r="AC930" i="4"/>
  <c r="AD930" i="4" s="1"/>
  <c r="AE930" i="4" s="1"/>
  <c r="AC931" i="4"/>
  <c r="AD931" i="4" s="1"/>
  <c r="AE931" i="4" s="1"/>
  <c r="AC932" i="4"/>
  <c r="AD932" i="4" s="1"/>
  <c r="AE932" i="4" s="1"/>
  <c r="AC933" i="4"/>
  <c r="AD933" i="4" s="1"/>
  <c r="AE933" i="4" s="1"/>
  <c r="AC934" i="4"/>
  <c r="AD934" i="4" s="1"/>
  <c r="AE934" i="4" s="1"/>
  <c r="AC935" i="4"/>
  <c r="AD935" i="4" s="1"/>
  <c r="AE935" i="4" s="1"/>
  <c r="AC936" i="4"/>
  <c r="AD936" i="4" s="1"/>
  <c r="AE936" i="4" s="1"/>
  <c r="AC937" i="4"/>
  <c r="AD937" i="4" s="1"/>
  <c r="AE937" i="4" s="1"/>
  <c r="AC938" i="4"/>
  <c r="AD938" i="4" s="1"/>
  <c r="AE938" i="4" s="1"/>
  <c r="AC939" i="4"/>
  <c r="AD939" i="4" s="1"/>
  <c r="AE939" i="4" s="1"/>
  <c r="AC940" i="4"/>
  <c r="AD940" i="4" s="1"/>
  <c r="AE940" i="4" s="1"/>
  <c r="AC941" i="4"/>
  <c r="AD941" i="4" s="1"/>
  <c r="AE941" i="4" s="1"/>
  <c r="AC942" i="4"/>
  <c r="AD942" i="4" s="1"/>
  <c r="AE942" i="4" s="1"/>
  <c r="AC943" i="4"/>
  <c r="AD943" i="4" s="1"/>
  <c r="AE943" i="4" s="1"/>
  <c r="AC944" i="4"/>
  <c r="AD944" i="4" s="1"/>
  <c r="AE944" i="4" s="1"/>
  <c r="AC945" i="4"/>
  <c r="AD945" i="4" s="1"/>
  <c r="AE945" i="4" s="1"/>
  <c r="AC946" i="4"/>
  <c r="AD946" i="4" s="1"/>
  <c r="AE946" i="4" s="1"/>
  <c r="AC947" i="4"/>
  <c r="AD947" i="4" s="1"/>
  <c r="AE947" i="4" s="1"/>
  <c r="AC948" i="4"/>
  <c r="AD948" i="4" s="1"/>
  <c r="AE948" i="4" s="1"/>
  <c r="AC949" i="4"/>
  <c r="AD949" i="4" s="1"/>
  <c r="AE949" i="4" s="1"/>
  <c r="AC950" i="4"/>
  <c r="AD950" i="4" s="1"/>
  <c r="AE950" i="4" s="1"/>
  <c r="AC951" i="4"/>
  <c r="AD951" i="4" s="1"/>
  <c r="AE951" i="4" s="1"/>
  <c r="AC952" i="4"/>
  <c r="AD952" i="4" s="1"/>
  <c r="AE952" i="4" s="1"/>
  <c r="AC953" i="4"/>
  <c r="AD953" i="4" s="1"/>
  <c r="AE953" i="4" s="1"/>
  <c r="AC954" i="4"/>
  <c r="AD954" i="4" s="1"/>
  <c r="AE954" i="4" s="1"/>
  <c r="AC955" i="4"/>
  <c r="AD955" i="4" s="1"/>
  <c r="AE955" i="4" s="1"/>
  <c r="AC956" i="4"/>
  <c r="AD956" i="4" s="1"/>
  <c r="AE956" i="4" s="1"/>
  <c r="AC957" i="4"/>
  <c r="AD957" i="4" s="1"/>
  <c r="AE957" i="4" s="1"/>
  <c r="AC958" i="4"/>
  <c r="AD958" i="4" s="1"/>
  <c r="AE958" i="4" s="1"/>
  <c r="AC959" i="4"/>
  <c r="AD959" i="4" s="1"/>
  <c r="AE959" i="4" s="1"/>
  <c r="AC960" i="4"/>
  <c r="AD960" i="4" s="1"/>
  <c r="AE960" i="4" s="1"/>
  <c r="AC961" i="4"/>
  <c r="AD961" i="4" s="1"/>
  <c r="AE961" i="4" s="1"/>
  <c r="AC962" i="4"/>
  <c r="AD962" i="4" s="1"/>
  <c r="AE962" i="4" s="1"/>
  <c r="AC963" i="4"/>
  <c r="AD963" i="4" s="1"/>
  <c r="AE963" i="4" s="1"/>
  <c r="AC964" i="4"/>
  <c r="AD964" i="4" s="1"/>
  <c r="AE964" i="4" s="1"/>
  <c r="AC965" i="4"/>
  <c r="AD965" i="4" s="1"/>
  <c r="AE965" i="4" s="1"/>
  <c r="AC966" i="4"/>
  <c r="AD966" i="4" s="1"/>
  <c r="AE966" i="4" s="1"/>
  <c r="AC967" i="4"/>
  <c r="AD967" i="4" s="1"/>
  <c r="AE967" i="4" s="1"/>
  <c r="AC968" i="4"/>
  <c r="AD968" i="4" s="1"/>
  <c r="AE968" i="4" s="1"/>
  <c r="AC969" i="4"/>
  <c r="AD969" i="4" s="1"/>
  <c r="AE969" i="4" s="1"/>
  <c r="AC970" i="4"/>
  <c r="AD970" i="4" s="1"/>
  <c r="AE970" i="4" s="1"/>
  <c r="AC971" i="4"/>
  <c r="AD971" i="4" s="1"/>
  <c r="AE971" i="4" s="1"/>
  <c r="AC972" i="4"/>
  <c r="AD972" i="4" s="1"/>
  <c r="AE972" i="4" s="1"/>
  <c r="AC973" i="4"/>
  <c r="AD973" i="4" s="1"/>
  <c r="AE973" i="4" s="1"/>
  <c r="AC974" i="4"/>
  <c r="AD974" i="4" s="1"/>
  <c r="AE974" i="4" s="1"/>
  <c r="AC975" i="4"/>
  <c r="AD975" i="4" s="1"/>
  <c r="AE975" i="4" s="1"/>
  <c r="AC976" i="4"/>
  <c r="AD976" i="4" s="1"/>
  <c r="AE976" i="4" s="1"/>
  <c r="AC977" i="4"/>
  <c r="AD977" i="4" s="1"/>
  <c r="AE977" i="4" s="1"/>
  <c r="AC978" i="4"/>
  <c r="AD978" i="4" s="1"/>
  <c r="AE978" i="4" s="1"/>
  <c r="AC979" i="4"/>
  <c r="AD979" i="4" s="1"/>
  <c r="AE979" i="4" s="1"/>
  <c r="AC980" i="4"/>
  <c r="AD980" i="4" s="1"/>
  <c r="AE980" i="4" s="1"/>
  <c r="AC981" i="4"/>
  <c r="AD981" i="4" s="1"/>
  <c r="AE981" i="4" s="1"/>
  <c r="AC982" i="4"/>
  <c r="AD982" i="4" s="1"/>
  <c r="AE982" i="4" s="1"/>
  <c r="AC983" i="4"/>
  <c r="AD983" i="4" s="1"/>
  <c r="AE983" i="4" s="1"/>
  <c r="AC984" i="4"/>
  <c r="AD984" i="4" s="1"/>
  <c r="AE984" i="4" s="1"/>
  <c r="AC985" i="4"/>
  <c r="AD985" i="4" s="1"/>
  <c r="AE985" i="4" s="1"/>
  <c r="AC986" i="4"/>
  <c r="AD986" i="4" s="1"/>
  <c r="AE986" i="4" s="1"/>
  <c r="AC987" i="4"/>
  <c r="AD987" i="4" s="1"/>
  <c r="AE987" i="4" s="1"/>
  <c r="AC988" i="4"/>
  <c r="AD988" i="4" s="1"/>
  <c r="AE988" i="4" s="1"/>
  <c r="AC989" i="4"/>
  <c r="AD989" i="4" s="1"/>
  <c r="AE989" i="4" s="1"/>
  <c r="AC990" i="4"/>
  <c r="AD990" i="4" s="1"/>
  <c r="AE990" i="4" s="1"/>
  <c r="AC991" i="4"/>
  <c r="AD991" i="4" s="1"/>
  <c r="AE991" i="4" s="1"/>
  <c r="AC992" i="4"/>
  <c r="AD992" i="4" s="1"/>
  <c r="AE992" i="4" s="1"/>
  <c r="AC993" i="4"/>
  <c r="AD993" i="4" s="1"/>
  <c r="AE993" i="4" s="1"/>
  <c r="AC994" i="4"/>
  <c r="AD994" i="4" s="1"/>
  <c r="AE994" i="4" s="1"/>
  <c r="AC995" i="4"/>
  <c r="AD995" i="4" s="1"/>
  <c r="AE995" i="4" s="1"/>
  <c r="AC996" i="4"/>
  <c r="AD996" i="4" s="1"/>
  <c r="AE996" i="4" s="1"/>
  <c r="AC997" i="4"/>
  <c r="AD997" i="4" s="1"/>
  <c r="AE997" i="4" s="1"/>
  <c r="AC998" i="4"/>
  <c r="AD998" i="4" s="1"/>
  <c r="AE998" i="4" s="1"/>
  <c r="AC999" i="4"/>
  <c r="AD999" i="4" s="1"/>
  <c r="AE999" i="4" s="1"/>
  <c r="AC1000" i="4"/>
  <c r="AD1000" i="4" s="1"/>
  <c r="AE1000" i="4" s="1"/>
  <c r="AC1001" i="4"/>
  <c r="AD1001" i="4" s="1"/>
  <c r="AE1001" i="4" s="1"/>
  <c r="AC1002" i="4"/>
  <c r="AD1002" i="4" s="1"/>
  <c r="AE1002" i="4" s="1"/>
  <c r="AC1003" i="4"/>
  <c r="AD1003" i="4" s="1"/>
  <c r="AE1003" i="4" s="1"/>
  <c r="AC1004" i="4"/>
  <c r="AD1004" i="4" s="1"/>
  <c r="AE1004" i="4" s="1"/>
  <c r="AC1005" i="4"/>
  <c r="AD1005" i="4" s="1"/>
  <c r="AE1005" i="4" s="1"/>
  <c r="AC1006" i="4"/>
  <c r="AD1006" i="4" s="1"/>
  <c r="AE1006" i="4" s="1"/>
  <c r="AC1007" i="4"/>
  <c r="AD1007" i="4" s="1"/>
  <c r="AE1007" i="4" s="1"/>
  <c r="AC1008" i="4"/>
  <c r="AD1008" i="4" s="1"/>
  <c r="AE1008" i="4" s="1"/>
  <c r="AC1009" i="4"/>
  <c r="AD1009" i="4" s="1"/>
  <c r="AE1009" i="4" s="1"/>
  <c r="AC1010" i="4"/>
  <c r="AD1010" i="4" s="1"/>
  <c r="AE1010" i="4" s="1"/>
  <c r="AC1011" i="4"/>
  <c r="AD1011" i="4" s="1"/>
  <c r="AE1011" i="4" s="1"/>
  <c r="AC1012" i="4"/>
  <c r="AD1012" i="4" s="1"/>
  <c r="AE1012" i="4" s="1"/>
  <c r="AC1013" i="4"/>
  <c r="AD1013" i="4" s="1"/>
  <c r="AE1013" i="4" s="1"/>
  <c r="AC1014" i="4"/>
  <c r="AD1014" i="4" s="1"/>
  <c r="AE1014" i="4" s="1"/>
  <c r="AC1015" i="4"/>
  <c r="AD1015" i="4" s="1"/>
  <c r="AE1015" i="4" s="1"/>
  <c r="AC1016" i="4"/>
  <c r="AD1016" i="4" s="1"/>
  <c r="AE1016" i="4" s="1"/>
  <c r="AC1017" i="4"/>
  <c r="AD1017" i="4" s="1"/>
  <c r="AE1017" i="4" s="1"/>
  <c r="AC1018" i="4"/>
  <c r="AD1018" i="4" s="1"/>
  <c r="AE1018" i="4" s="1"/>
  <c r="AC1019" i="4"/>
  <c r="AD1019" i="4" s="1"/>
  <c r="AE1019" i="4" s="1"/>
  <c r="AC1020" i="4"/>
  <c r="AD1020" i="4" s="1"/>
  <c r="AE1020" i="4" s="1"/>
  <c r="AC1021" i="4"/>
  <c r="AD1021" i="4" s="1"/>
  <c r="AE1021" i="4" s="1"/>
  <c r="AC1022" i="4"/>
  <c r="AD1022" i="4" s="1"/>
  <c r="AE1022" i="4" s="1"/>
  <c r="AC1023" i="4"/>
  <c r="AD1023" i="4" s="1"/>
  <c r="AE1023" i="4" s="1"/>
  <c r="AC1024" i="4"/>
  <c r="AD1024" i="4" s="1"/>
  <c r="AE1024" i="4" s="1"/>
  <c r="AC1025" i="4"/>
  <c r="AD1025" i="4" s="1"/>
  <c r="AE1025" i="4" s="1"/>
  <c r="AC1026" i="4"/>
  <c r="AD1026" i="4" s="1"/>
  <c r="AE1026" i="4" s="1"/>
  <c r="AC1027" i="4"/>
  <c r="AD1027" i="4" s="1"/>
  <c r="AE1027" i="4" s="1"/>
  <c r="AC1028" i="4"/>
  <c r="AD1028" i="4" s="1"/>
  <c r="AE1028" i="4" s="1"/>
  <c r="AC1029" i="4"/>
  <c r="AD1029" i="4" s="1"/>
  <c r="AE1029" i="4" s="1"/>
  <c r="AC1030" i="4"/>
  <c r="AD1030" i="4" s="1"/>
  <c r="AE1030" i="4" s="1"/>
  <c r="AC1031" i="4"/>
  <c r="AD1031" i="4" s="1"/>
  <c r="AE1031" i="4" s="1"/>
  <c r="AC1032" i="4"/>
  <c r="AD1032" i="4" s="1"/>
  <c r="AE1032" i="4" s="1"/>
  <c r="AC1033" i="4"/>
  <c r="AD1033" i="4" s="1"/>
  <c r="AE1033" i="4" s="1"/>
  <c r="AC1034" i="4"/>
  <c r="AD1034" i="4" s="1"/>
  <c r="AE1034" i="4" s="1"/>
  <c r="AC1035" i="4"/>
  <c r="AD1035" i="4" s="1"/>
  <c r="AE1035" i="4" s="1"/>
  <c r="AC1036" i="4"/>
  <c r="AD1036" i="4" s="1"/>
  <c r="AE1036" i="4" s="1"/>
  <c r="AC1037" i="4"/>
  <c r="AD1037" i="4" s="1"/>
  <c r="AE1037" i="4" s="1"/>
  <c r="AC1038" i="4"/>
  <c r="AD1038" i="4" s="1"/>
  <c r="AE1038" i="4" s="1"/>
  <c r="AC1039" i="4"/>
  <c r="AD1039" i="4" s="1"/>
  <c r="AE1039" i="4" s="1"/>
  <c r="AC1040" i="4"/>
  <c r="AD1040" i="4" s="1"/>
  <c r="AE1040" i="4" s="1"/>
  <c r="AC1041" i="4"/>
  <c r="AD1041" i="4" s="1"/>
  <c r="AE1041" i="4" s="1"/>
  <c r="AC1042" i="4"/>
  <c r="AD1042" i="4" s="1"/>
  <c r="AE1042" i="4" s="1"/>
  <c r="AC1043" i="4"/>
  <c r="AD1043" i="4" s="1"/>
  <c r="AE1043" i="4" s="1"/>
  <c r="AC1044" i="4"/>
  <c r="AD1044" i="4" s="1"/>
  <c r="AE1044" i="4" s="1"/>
  <c r="AC1045" i="4"/>
  <c r="AD1045" i="4" s="1"/>
  <c r="AE1045" i="4" s="1"/>
  <c r="AC1046" i="4"/>
  <c r="AD1046" i="4" s="1"/>
  <c r="AE1046" i="4" s="1"/>
  <c r="AC1047" i="4"/>
  <c r="AD1047" i="4" s="1"/>
  <c r="AE1047" i="4" s="1"/>
  <c r="AC1048" i="4"/>
  <c r="AD1048" i="4" s="1"/>
  <c r="AE1048" i="4" s="1"/>
  <c r="AC1049" i="4"/>
  <c r="AD1049" i="4" s="1"/>
  <c r="AE1049" i="4" s="1"/>
  <c r="AC1050" i="4"/>
  <c r="AD1050" i="4" s="1"/>
  <c r="AE1050" i="4" s="1"/>
  <c r="AC1051" i="4"/>
  <c r="AD1051" i="4" s="1"/>
  <c r="AE1051" i="4" s="1"/>
  <c r="AC1052" i="4"/>
  <c r="AD1052" i="4" s="1"/>
  <c r="AE1052" i="4" s="1"/>
  <c r="AC1053" i="4"/>
  <c r="AD1053" i="4" s="1"/>
  <c r="AE1053" i="4" s="1"/>
  <c r="AC1054" i="4"/>
  <c r="AD1054" i="4" s="1"/>
  <c r="AE1054" i="4" s="1"/>
  <c r="AC1055" i="4"/>
  <c r="AD1055" i="4" s="1"/>
  <c r="AE1055" i="4" s="1"/>
  <c r="AC1056" i="4"/>
  <c r="AD1056" i="4" s="1"/>
  <c r="AE1056" i="4" s="1"/>
  <c r="AC1057" i="4"/>
  <c r="AD1057" i="4" s="1"/>
  <c r="AE1057" i="4" s="1"/>
  <c r="AC1058" i="4"/>
  <c r="AD1058" i="4" s="1"/>
  <c r="AE1058" i="4" s="1"/>
  <c r="AC1059" i="4"/>
  <c r="AD1059" i="4" s="1"/>
  <c r="AE1059" i="4" s="1"/>
  <c r="AC1060" i="4"/>
  <c r="AD1060" i="4" s="1"/>
  <c r="AE1060" i="4" s="1"/>
  <c r="AC1061" i="4"/>
  <c r="AD1061" i="4" s="1"/>
  <c r="AE1061" i="4" s="1"/>
  <c r="AC1062" i="4"/>
  <c r="AD1062" i="4" s="1"/>
  <c r="AE1062" i="4" s="1"/>
  <c r="AC1063" i="4"/>
  <c r="AD1063" i="4" s="1"/>
  <c r="AE1063" i="4" s="1"/>
  <c r="AC1064" i="4"/>
  <c r="AD1064" i="4" s="1"/>
  <c r="AE1064" i="4" s="1"/>
  <c r="AC1065" i="4"/>
  <c r="AD1065" i="4" s="1"/>
  <c r="AE1065" i="4" s="1"/>
  <c r="AC1066" i="4"/>
  <c r="AD1066" i="4" s="1"/>
  <c r="AE1066" i="4" s="1"/>
  <c r="AC1067" i="4"/>
  <c r="AD1067" i="4" s="1"/>
  <c r="AE1067" i="4" s="1"/>
  <c r="AC1068" i="4"/>
  <c r="AD1068" i="4" s="1"/>
  <c r="AE1068" i="4" s="1"/>
  <c r="AC1069" i="4"/>
  <c r="AD1069" i="4" s="1"/>
  <c r="AE1069" i="4" s="1"/>
  <c r="AC1070" i="4"/>
  <c r="AD1070" i="4" s="1"/>
  <c r="AE1070" i="4" s="1"/>
  <c r="AC1071" i="4"/>
  <c r="AD1071" i="4" s="1"/>
  <c r="AE1071" i="4" s="1"/>
  <c r="AC1072" i="4"/>
  <c r="AD1072" i="4" s="1"/>
  <c r="AE1072" i="4" s="1"/>
  <c r="AC1073" i="4"/>
  <c r="AD1073" i="4" s="1"/>
  <c r="AE1073" i="4" s="1"/>
  <c r="AC1074" i="4"/>
  <c r="AD1074" i="4" s="1"/>
  <c r="AE1074" i="4" s="1"/>
  <c r="AC1075" i="4"/>
  <c r="AD1075" i="4" s="1"/>
  <c r="AE1075" i="4" s="1"/>
  <c r="AC1076" i="4"/>
  <c r="AD1076" i="4" s="1"/>
  <c r="AE1076" i="4" s="1"/>
  <c r="AC1077" i="4"/>
  <c r="AD1077" i="4" s="1"/>
  <c r="AE1077" i="4" s="1"/>
  <c r="AC1078" i="4"/>
  <c r="AD1078" i="4" s="1"/>
  <c r="AE1078" i="4" s="1"/>
  <c r="AC1079" i="4"/>
  <c r="AD1079" i="4" s="1"/>
  <c r="AE1079" i="4" s="1"/>
  <c r="AC1080" i="4"/>
  <c r="AD1080" i="4" s="1"/>
  <c r="AE1080" i="4" s="1"/>
  <c r="AC1081" i="4"/>
  <c r="AD1081" i="4" s="1"/>
  <c r="AE1081" i="4" s="1"/>
  <c r="AC1082" i="4"/>
  <c r="AD1082" i="4" s="1"/>
  <c r="AE1082" i="4" s="1"/>
  <c r="AC1083" i="4"/>
  <c r="AD1083" i="4" s="1"/>
  <c r="AE1083" i="4" s="1"/>
  <c r="AC1084" i="4"/>
  <c r="AD1084" i="4" s="1"/>
  <c r="AE1084" i="4" s="1"/>
  <c r="AC1085" i="4"/>
  <c r="AD1085" i="4" s="1"/>
  <c r="AE1085" i="4" s="1"/>
  <c r="AC1086" i="4"/>
  <c r="AD1086" i="4" s="1"/>
  <c r="AE1086" i="4" s="1"/>
  <c r="AC1087" i="4"/>
  <c r="AD1087" i="4" s="1"/>
  <c r="AE1087" i="4" s="1"/>
  <c r="AC1088" i="4"/>
  <c r="AD1088" i="4" s="1"/>
  <c r="AE1088" i="4" s="1"/>
  <c r="AC1089" i="4"/>
  <c r="AD1089" i="4" s="1"/>
  <c r="AE1089" i="4" s="1"/>
  <c r="AC1090" i="4"/>
  <c r="AD1090" i="4" s="1"/>
  <c r="AE1090" i="4" s="1"/>
  <c r="AC1091" i="4"/>
  <c r="AD1091" i="4" s="1"/>
  <c r="AE1091" i="4" s="1"/>
  <c r="AC1092" i="4"/>
  <c r="AD1092" i="4" s="1"/>
  <c r="AE1092" i="4" s="1"/>
  <c r="AC1093" i="4"/>
  <c r="AD1093" i="4" s="1"/>
  <c r="AE1093" i="4" s="1"/>
  <c r="AC1094" i="4"/>
  <c r="AD1094" i="4" s="1"/>
  <c r="AE1094" i="4" s="1"/>
  <c r="AC1095" i="4"/>
  <c r="AD1095" i="4" s="1"/>
  <c r="AE1095" i="4" s="1"/>
  <c r="AC1096" i="4"/>
  <c r="AD1096" i="4" s="1"/>
  <c r="AE1096" i="4" s="1"/>
  <c r="AC1097" i="4"/>
  <c r="AD1097" i="4" s="1"/>
  <c r="AE1097" i="4" s="1"/>
  <c r="AC1098" i="4"/>
  <c r="AD1098" i="4" s="1"/>
  <c r="AE1098" i="4" s="1"/>
  <c r="AC1099" i="4"/>
  <c r="AD1099" i="4" s="1"/>
  <c r="AE1099" i="4" s="1"/>
  <c r="AC1100" i="4"/>
  <c r="AD1100" i="4" s="1"/>
  <c r="AE1100" i="4" s="1"/>
  <c r="AC1101" i="4"/>
  <c r="AD1101" i="4" s="1"/>
  <c r="AE1101" i="4" s="1"/>
  <c r="AC1102" i="4"/>
  <c r="AD1102" i="4" s="1"/>
  <c r="AE1102" i="4" s="1"/>
  <c r="AC1103" i="4"/>
  <c r="AD1103" i="4" s="1"/>
  <c r="AE1103" i="4" s="1"/>
  <c r="AC1104" i="4"/>
  <c r="AD1104" i="4" s="1"/>
  <c r="AE1104" i="4" s="1"/>
  <c r="AC1105" i="4"/>
  <c r="AD1105" i="4" s="1"/>
  <c r="AE1105" i="4" s="1"/>
  <c r="AC1106" i="4"/>
  <c r="AD1106" i="4" s="1"/>
  <c r="AE1106" i="4" s="1"/>
  <c r="AC1107" i="4"/>
  <c r="AD1107" i="4" s="1"/>
  <c r="AE1107" i="4" s="1"/>
  <c r="AC1108" i="4"/>
  <c r="AD1108" i="4" s="1"/>
  <c r="AE1108" i="4" s="1"/>
  <c r="AC1109" i="4"/>
  <c r="AD1109" i="4" s="1"/>
  <c r="AE1109" i="4" s="1"/>
  <c r="AC1110" i="4"/>
  <c r="AD1110" i="4" s="1"/>
  <c r="AE1110" i="4" s="1"/>
  <c r="AC1111" i="4"/>
  <c r="AD1111" i="4" s="1"/>
  <c r="AE1111" i="4" s="1"/>
  <c r="AC1112" i="4"/>
  <c r="AD1112" i="4" s="1"/>
  <c r="AE1112" i="4" s="1"/>
  <c r="AC1113" i="4"/>
  <c r="AD1113" i="4" s="1"/>
  <c r="AE1113" i="4" s="1"/>
  <c r="AC1114" i="4"/>
  <c r="AD1114" i="4" s="1"/>
  <c r="AE1114" i="4" s="1"/>
  <c r="AC1115" i="4"/>
  <c r="AD1115" i="4" s="1"/>
  <c r="AE1115" i="4" s="1"/>
  <c r="AC1116" i="4"/>
  <c r="AD1116" i="4" s="1"/>
  <c r="AE1116" i="4" s="1"/>
  <c r="AC1117" i="4"/>
  <c r="AD1117" i="4" s="1"/>
  <c r="AE1117" i="4" s="1"/>
  <c r="AC1118" i="4"/>
  <c r="AD1118" i="4" s="1"/>
  <c r="AE1118" i="4" s="1"/>
  <c r="AC1119" i="4"/>
  <c r="AD1119" i="4" s="1"/>
  <c r="AE1119" i="4" s="1"/>
  <c r="AC1120" i="4"/>
  <c r="AD1120" i="4" s="1"/>
  <c r="AE1120" i="4" s="1"/>
  <c r="AC1121" i="4"/>
  <c r="AD1121" i="4" s="1"/>
  <c r="AE1121" i="4" s="1"/>
  <c r="AC1122" i="4"/>
  <c r="AD1122" i="4" s="1"/>
  <c r="AE1122" i="4" s="1"/>
  <c r="AC1123" i="4"/>
  <c r="AD1123" i="4" s="1"/>
  <c r="AE1123" i="4" s="1"/>
  <c r="AC1124" i="4"/>
  <c r="AD1124" i="4" s="1"/>
  <c r="AE1124" i="4" s="1"/>
  <c r="AC1125" i="4"/>
  <c r="AD1125" i="4" s="1"/>
  <c r="AE1125" i="4" s="1"/>
  <c r="AC1126" i="4"/>
  <c r="AD1126" i="4" s="1"/>
  <c r="AE1126" i="4" s="1"/>
  <c r="AC1127" i="4"/>
  <c r="AD1127" i="4" s="1"/>
  <c r="AE1127" i="4" s="1"/>
  <c r="AC1128" i="4"/>
  <c r="AD1128" i="4" s="1"/>
  <c r="AE1128" i="4" s="1"/>
  <c r="AC1129" i="4"/>
  <c r="AD1129" i="4" s="1"/>
  <c r="AE1129" i="4" s="1"/>
  <c r="AC1130" i="4"/>
  <c r="AD1130" i="4" s="1"/>
  <c r="AE1130" i="4" s="1"/>
  <c r="AC1131" i="4"/>
  <c r="AD1131" i="4" s="1"/>
  <c r="AE1131" i="4" s="1"/>
  <c r="AC1132" i="4"/>
  <c r="AD1132" i="4" s="1"/>
  <c r="AE1132" i="4" s="1"/>
  <c r="AC1133" i="4"/>
  <c r="AD1133" i="4" s="1"/>
  <c r="AE1133" i="4" s="1"/>
  <c r="AC1134" i="4"/>
  <c r="AD1134" i="4" s="1"/>
  <c r="AE1134" i="4" s="1"/>
  <c r="AC1135" i="4"/>
  <c r="AD1135" i="4" s="1"/>
  <c r="AE1135" i="4" s="1"/>
  <c r="AC1136" i="4"/>
  <c r="AD1136" i="4" s="1"/>
  <c r="AE1136" i="4" s="1"/>
  <c r="AC1137" i="4"/>
  <c r="AD1137" i="4" s="1"/>
  <c r="AE1137" i="4" s="1"/>
  <c r="AC1138" i="4"/>
  <c r="AD1138" i="4" s="1"/>
  <c r="AE1138" i="4" s="1"/>
  <c r="AC1139" i="4"/>
  <c r="AD1139" i="4" s="1"/>
  <c r="AE1139" i="4" s="1"/>
  <c r="AC1140" i="4"/>
  <c r="AD1140" i="4" s="1"/>
  <c r="AE1140" i="4" s="1"/>
  <c r="AC1141" i="4"/>
  <c r="AD1141" i="4" s="1"/>
  <c r="AE1141" i="4" s="1"/>
  <c r="AC1142" i="4"/>
  <c r="AD1142" i="4" s="1"/>
  <c r="AE1142" i="4" s="1"/>
  <c r="AC1143" i="4"/>
  <c r="AD1143" i="4" s="1"/>
  <c r="AE1143" i="4" s="1"/>
  <c r="AC1144" i="4"/>
  <c r="AD1144" i="4" s="1"/>
  <c r="AE1144" i="4" s="1"/>
  <c r="AC1145" i="4"/>
  <c r="AD1145" i="4" s="1"/>
  <c r="AE1145" i="4" s="1"/>
  <c r="AC1146" i="4"/>
  <c r="AD1146" i="4" s="1"/>
  <c r="AE1146" i="4" s="1"/>
  <c r="AC1147" i="4"/>
  <c r="AD1147" i="4" s="1"/>
  <c r="AE1147" i="4" s="1"/>
  <c r="AC1148" i="4"/>
  <c r="AD1148" i="4" s="1"/>
  <c r="AE1148" i="4" s="1"/>
  <c r="AC1149" i="4"/>
  <c r="AD1149" i="4" s="1"/>
  <c r="AE1149" i="4" s="1"/>
  <c r="AC1150" i="4"/>
  <c r="AD1150" i="4" s="1"/>
  <c r="AE1150" i="4" s="1"/>
  <c r="AC1151" i="4"/>
  <c r="AD1151" i="4" s="1"/>
  <c r="AE1151" i="4" s="1"/>
  <c r="AC1152" i="4"/>
  <c r="AD1152" i="4" s="1"/>
  <c r="AE1152" i="4" s="1"/>
  <c r="AC1153" i="4"/>
  <c r="AD1153" i="4" s="1"/>
  <c r="AE1153" i="4" s="1"/>
  <c r="AC1154" i="4"/>
  <c r="AD1154" i="4" s="1"/>
  <c r="AE1154" i="4" s="1"/>
  <c r="AC1155" i="4"/>
  <c r="AD1155" i="4" s="1"/>
  <c r="AE1155" i="4" s="1"/>
  <c r="AC1156" i="4"/>
  <c r="AD1156" i="4" s="1"/>
  <c r="AE1156" i="4" s="1"/>
  <c r="AC1157" i="4"/>
  <c r="AD1157" i="4" s="1"/>
  <c r="AE1157" i="4" s="1"/>
  <c r="AC1158" i="4"/>
  <c r="AD1158" i="4" s="1"/>
  <c r="AE1158" i="4" s="1"/>
  <c r="AC1159" i="4"/>
  <c r="AD1159" i="4" s="1"/>
  <c r="AE1159" i="4" s="1"/>
  <c r="AC1160" i="4"/>
  <c r="AD1160" i="4" s="1"/>
  <c r="AE1160" i="4" s="1"/>
  <c r="AC1161" i="4"/>
  <c r="AD1161" i="4" s="1"/>
  <c r="AE1161" i="4" s="1"/>
  <c r="AC1162" i="4"/>
  <c r="AD1162" i="4" s="1"/>
  <c r="AE1162" i="4" s="1"/>
  <c r="AC1163" i="4"/>
  <c r="AD1163" i="4" s="1"/>
  <c r="AE1163" i="4" s="1"/>
  <c r="AC1164" i="4"/>
  <c r="AD1164" i="4" s="1"/>
  <c r="AE1164" i="4" s="1"/>
  <c r="AC1165" i="4"/>
  <c r="AD1165" i="4" s="1"/>
  <c r="AE1165" i="4" s="1"/>
  <c r="AC1166" i="4"/>
  <c r="AD1166" i="4" s="1"/>
  <c r="AE1166" i="4" s="1"/>
  <c r="AC1167" i="4"/>
  <c r="AD1167" i="4" s="1"/>
  <c r="AE1167" i="4" s="1"/>
  <c r="AC1168" i="4"/>
  <c r="AD1168" i="4" s="1"/>
  <c r="AE1168" i="4" s="1"/>
  <c r="AC1169" i="4"/>
  <c r="AD1169" i="4" s="1"/>
  <c r="AE1169" i="4" s="1"/>
  <c r="AC1170" i="4"/>
  <c r="AD1170" i="4" s="1"/>
  <c r="AE1170" i="4" s="1"/>
  <c r="AC1171" i="4"/>
  <c r="AD1171" i="4" s="1"/>
  <c r="AE1171" i="4" s="1"/>
  <c r="AC1172" i="4"/>
  <c r="AD1172" i="4" s="1"/>
  <c r="AE1172" i="4" s="1"/>
  <c r="AC1173" i="4"/>
  <c r="AD1173" i="4" s="1"/>
  <c r="AE1173" i="4" s="1"/>
  <c r="AC1174" i="4"/>
  <c r="AD1174" i="4" s="1"/>
  <c r="AE1174" i="4" s="1"/>
  <c r="AC1175" i="4"/>
  <c r="AD1175" i="4" s="1"/>
  <c r="AE1175" i="4" s="1"/>
  <c r="AC1176" i="4"/>
  <c r="AD1176" i="4" s="1"/>
  <c r="AE1176" i="4" s="1"/>
  <c r="AC1177" i="4"/>
  <c r="AD1177" i="4" s="1"/>
  <c r="AE1177" i="4" s="1"/>
  <c r="AC1178" i="4"/>
  <c r="AD1178" i="4" s="1"/>
  <c r="AE1178" i="4" s="1"/>
  <c r="AC1179" i="4"/>
  <c r="AD1179" i="4" s="1"/>
  <c r="AE1179" i="4" s="1"/>
  <c r="AC1180" i="4"/>
  <c r="AD1180" i="4" s="1"/>
  <c r="AE1180" i="4" s="1"/>
  <c r="AC1181" i="4"/>
  <c r="AD1181" i="4" s="1"/>
  <c r="AE1181" i="4" s="1"/>
  <c r="AC1182" i="4"/>
  <c r="AD1182" i="4" s="1"/>
  <c r="AE1182" i="4" s="1"/>
  <c r="AC1183" i="4"/>
  <c r="AD1183" i="4" s="1"/>
  <c r="AE1183" i="4" s="1"/>
  <c r="AC1184" i="4"/>
  <c r="AD1184" i="4" s="1"/>
  <c r="AE1184" i="4" s="1"/>
  <c r="AC1185" i="4"/>
  <c r="AD1185" i="4" s="1"/>
  <c r="AE1185" i="4" s="1"/>
  <c r="AC1186" i="4"/>
  <c r="AD1186" i="4" s="1"/>
  <c r="AE1186" i="4" s="1"/>
  <c r="AC1187" i="4"/>
  <c r="AD1187" i="4" s="1"/>
  <c r="AE1187" i="4" s="1"/>
  <c r="AC1188" i="4"/>
  <c r="AD1188" i="4" s="1"/>
  <c r="AE1188" i="4" s="1"/>
  <c r="AC1189" i="4"/>
  <c r="AD1189" i="4" s="1"/>
  <c r="AE1189" i="4" s="1"/>
  <c r="AC1190" i="4"/>
  <c r="AD1190" i="4" s="1"/>
  <c r="AE1190" i="4" s="1"/>
  <c r="AC1191" i="4"/>
  <c r="AD1191" i="4" s="1"/>
  <c r="AE1191" i="4" s="1"/>
  <c r="AC1192" i="4"/>
  <c r="AD1192" i="4" s="1"/>
  <c r="AE1192" i="4" s="1"/>
  <c r="AC1193" i="4"/>
  <c r="AD1193" i="4" s="1"/>
  <c r="AE1193" i="4" s="1"/>
  <c r="AC1194" i="4"/>
  <c r="AD1194" i="4" s="1"/>
  <c r="AE1194" i="4" s="1"/>
  <c r="AC1195" i="4"/>
  <c r="AD1195" i="4" s="1"/>
  <c r="AE1195" i="4" s="1"/>
  <c r="AC1196" i="4"/>
  <c r="AD1196" i="4" s="1"/>
  <c r="AE1196" i="4" s="1"/>
  <c r="AC1197" i="4"/>
  <c r="AD1197" i="4" s="1"/>
  <c r="AE1197" i="4" s="1"/>
  <c r="AC1198" i="4"/>
  <c r="AD1198" i="4" s="1"/>
  <c r="AE1198" i="4" s="1"/>
  <c r="AC1199" i="4"/>
  <c r="AD1199" i="4" s="1"/>
  <c r="AE1199" i="4" s="1"/>
  <c r="AC1200" i="4"/>
  <c r="AD1200" i="4" s="1"/>
  <c r="AE1200" i="4" s="1"/>
  <c r="AC1201" i="4"/>
  <c r="AD1201" i="4" s="1"/>
  <c r="AE1201" i="4" s="1"/>
  <c r="AC1202" i="4"/>
  <c r="AD1202" i="4" s="1"/>
  <c r="AE1202" i="4" s="1"/>
  <c r="AC1203" i="4"/>
  <c r="AD1203" i="4" s="1"/>
  <c r="AE1203" i="4" s="1"/>
  <c r="AC1204" i="4"/>
  <c r="AD1204" i="4" s="1"/>
  <c r="AE1204" i="4" s="1"/>
  <c r="AC1205" i="4"/>
  <c r="AD1205" i="4" s="1"/>
  <c r="AE1205" i="4" s="1"/>
  <c r="AC1206" i="4"/>
  <c r="AD1206" i="4" s="1"/>
  <c r="AE1206" i="4" s="1"/>
  <c r="AC1207" i="4"/>
  <c r="AD1207" i="4" s="1"/>
  <c r="AE1207" i="4" s="1"/>
  <c r="AC1208" i="4"/>
  <c r="AD1208" i="4" s="1"/>
  <c r="AE1208" i="4" s="1"/>
  <c r="AC1209" i="4"/>
  <c r="AD1209" i="4" s="1"/>
  <c r="AE1209" i="4" s="1"/>
  <c r="AC1210" i="4"/>
  <c r="AD1210" i="4" s="1"/>
  <c r="AE1210" i="4" s="1"/>
  <c r="AC1211" i="4"/>
  <c r="AD1211" i="4" s="1"/>
  <c r="AE1211" i="4" s="1"/>
  <c r="AC1212" i="4"/>
  <c r="AD1212" i="4" s="1"/>
  <c r="AE1212" i="4" s="1"/>
  <c r="AC1213" i="4"/>
  <c r="AD1213" i="4" s="1"/>
  <c r="AE1213" i="4" s="1"/>
  <c r="AC1214" i="4"/>
  <c r="AD1214" i="4" s="1"/>
  <c r="AE1214" i="4" s="1"/>
  <c r="AC1215" i="4"/>
  <c r="AD1215" i="4" s="1"/>
  <c r="AE1215" i="4" s="1"/>
  <c r="AC1216" i="4"/>
  <c r="AD1216" i="4" s="1"/>
  <c r="AE1216" i="4" s="1"/>
  <c r="AC1217" i="4"/>
  <c r="AD1217" i="4" s="1"/>
  <c r="AE1217" i="4" s="1"/>
  <c r="AC1218" i="4"/>
  <c r="AD1218" i="4" s="1"/>
  <c r="AE1218" i="4" s="1"/>
  <c r="AC1219" i="4"/>
  <c r="AD1219" i="4" s="1"/>
  <c r="AE1219" i="4" s="1"/>
  <c r="AC1220" i="4"/>
  <c r="AD1220" i="4" s="1"/>
  <c r="AE1220" i="4" s="1"/>
  <c r="AC1221" i="4"/>
  <c r="AD1221" i="4" s="1"/>
  <c r="AE1221" i="4" s="1"/>
  <c r="AC1222" i="4"/>
  <c r="AD1222" i="4" s="1"/>
  <c r="AE1222" i="4" s="1"/>
  <c r="AC1223" i="4"/>
  <c r="AD1223" i="4" s="1"/>
  <c r="AE1223" i="4" s="1"/>
  <c r="AC1224" i="4"/>
  <c r="AD1224" i="4" s="1"/>
  <c r="AE1224" i="4" s="1"/>
  <c r="AC1225" i="4"/>
  <c r="AD1225" i="4" s="1"/>
  <c r="AE1225" i="4" s="1"/>
  <c r="AC1226" i="4"/>
  <c r="AD1226" i="4" s="1"/>
  <c r="AE1226" i="4" s="1"/>
  <c r="AC1227" i="4"/>
  <c r="AD1227" i="4" s="1"/>
  <c r="AE1227" i="4" s="1"/>
  <c r="AC1228" i="4"/>
  <c r="AD1228" i="4" s="1"/>
  <c r="AE1228" i="4" s="1"/>
  <c r="AC1229" i="4"/>
  <c r="AD1229" i="4" s="1"/>
  <c r="AE1229" i="4" s="1"/>
  <c r="AC1230" i="4"/>
  <c r="AD1230" i="4" s="1"/>
  <c r="AE1230" i="4" s="1"/>
  <c r="AC1231" i="4"/>
  <c r="AD1231" i="4" s="1"/>
  <c r="AE1231" i="4" s="1"/>
  <c r="AC1232" i="4"/>
  <c r="AD1232" i="4" s="1"/>
  <c r="AE1232" i="4" s="1"/>
  <c r="AC1233" i="4"/>
  <c r="AD1233" i="4" s="1"/>
  <c r="AE1233" i="4" s="1"/>
  <c r="AC1234" i="4"/>
  <c r="AD1234" i="4" s="1"/>
  <c r="AE1234" i="4" s="1"/>
  <c r="AC1235" i="4"/>
  <c r="AD1235" i="4" s="1"/>
  <c r="AE1235" i="4" s="1"/>
  <c r="AC1236" i="4"/>
  <c r="AD1236" i="4" s="1"/>
  <c r="AE1236" i="4" s="1"/>
  <c r="AC1237" i="4"/>
  <c r="AD1237" i="4" s="1"/>
  <c r="AE1237" i="4" s="1"/>
  <c r="AC1238" i="4"/>
  <c r="AD1238" i="4" s="1"/>
  <c r="AE1238" i="4" s="1"/>
  <c r="AC1239" i="4"/>
  <c r="AD1239" i="4" s="1"/>
  <c r="AE1239" i="4" s="1"/>
  <c r="AC1240" i="4"/>
  <c r="AD1240" i="4" s="1"/>
  <c r="AE1240" i="4" s="1"/>
  <c r="AC1241" i="4"/>
  <c r="AD1241" i="4" s="1"/>
  <c r="AE1241" i="4" s="1"/>
  <c r="AC1242" i="4"/>
  <c r="AD1242" i="4" s="1"/>
  <c r="AE1242" i="4" s="1"/>
  <c r="AC1243" i="4"/>
  <c r="AD1243" i="4" s="1"/>
  <c r="AE1243" i="4" s="1"/>
  <c r="AC1244" i="4"/>
  <c r="AD1244" i="4" s="1"/>
  <c r="AE1244" i="4" s="1"/>
  <c r="AC1245" i="4"/>
  <c r="AD1245" i="4" s="1"/>
  <c r="AE1245" i="4" s="1"/>
  <c r="AC1246" i="4"/>
  <c r="AD1246" i="4" s="1"/>
  <c r="AE1246" i="4" s="1"/>
  <c r="AC1247" i="4"/>
  <c r="AD1247" i="4" s="1"/>
  <c r="AE1247" i="4" s="1"/>
  <c r="AC1248" i="4"/>
  <c r="AD1248" i="4" s="1"/>
  <c r="AE1248" i="4" s="1"/>
  <c r="AC1249" i="4"/>
  <c r="AD1249" i="4" s="1"/>
  <c r="AE1249" i="4" s="1"/>
  <c r="AC1250" i="4"/>
  <c r="AD1250" i="4" s="1"/>
  <c r="AE1250" i="4" s="1"/>
  <c r="AC1251" i="4"/>
  <c r="AD1251" i="4" s="1"/>
  <c r="AE1251" i="4" s="1"/>
  <c r="AC1252" i="4"/>
  <c r="AD1252" i="4" s="1"/>
  <c r="AE1252" i="4" s="1"/>
  <c r="AC1253" i="4"/>
  <c r="AD1253" i="4" s="1"/>
  <c r="AE1253" i="4" s="1"/>
  <c r="AC1254" i="4"/>
  <c r="AD1254" i="4" s="1"/>
  <c r="AE1254" i="4" s="1"/>
  <c r="AC1255" i="4"/>
  <c r="AD1255" i="4" s="1"/>
  <c r="AE1255" i="4" s="1"/>
  <c r="AC1256" i="4"/>
  <c r="AD1256" i="4" s="1"/>
  <c r="AE1256" i="4" s="1"/>
  <c r="AC1257" i="4"/>
  <c r="AD1257" i="4" s="1"/>
  <c r="AE1257" i="4" s="1"/>
  <c r="AC1258" i="4"/>
  <c r="AD1258" i="4" s="1"/>
  <c r="AE1258" i="4" s="1"/>
  <c r="AC1259" i="4"/>
  <c r="AD1259" i="4" s="1"/>
  <c r="AE1259" i="4" s="1"/>
  <c r="AC1260" i="4"/>
  <c r="AD1260" i="4" s="1"/>
  <c r="AE1260" i="4" s="1"/>
  <c r="AC1261" i="4"/>
  <c r="AD1261" i="4" s="1"/>
  <c r="AE1261" i="4" s="1"/>
  <c r="AC1262" i="4"/>
  <c r="AD1262" i="4" s="1"/>
  <c r="AE1262" i="4" s="1"/>
  <c r="AC1263" i="4"/>
  <c r="AD1263" i="4" s="1"/>
  <c r="AE1263" i="4" s="1"/>
  <c r="AC1264" i="4"/>
  <c r="AD1264" i="4" s="1"/>
  <c r="AE1264" i="4" s="1"/>
  <c r="AC1265" i="4"/>
  <c r="AD1265" i="4" s="1"/>
  <c r="AE1265" i="4" s="1"/>
  <c r="AC1266" i="4"/>
  <c r="AD1266" i="4" s="1"/>
  <c r="AE1266" i="4" s="1"/>
  <c r="AC1267" i="4"/>
  <c r="AD1267" i="4" s="1"/>
  <c r="AE1267" i="4" s="1"/>
  <c r="AC1268" i="4"/>
  <c r="AD1268" i="4" s="1"/>
  <c r="AE1268" i="4" s="1"/>
  <c r="AC1269" i="4"/>
  <c r="AD1269" i="4" s="1"/>
  <c r="AE1269" i="4" s="1"/>
  <c r="AC1270" i="4"/>
  <c r="AD1270" i="4" s="1"/>
  <c r="AE1270" i="4" s="1"/>
  <c r="AC1271" i="4"/>
  <c r="AD1271" i="4" s="1"/>
  <c r="AE1271" i="4" s="1"/>
  <c r="AC1272" i="4"/>
  <c r="AD1272" i="4" s="1"/>
  <c r="AE1272" i="4" s="1"/>
  <c r="AC1273" i="4"/>
  <c r="AD1273" i="4" s="1"/>
  <c r="AE1273" i="4" s="1"/>
  <c r="AC1274" i="4"/>
  <c r="AD1274" i="4" s="1"/>
  <c r="AE1274" i="4" s="1"/>
  <c r="AC1275" i="4"/>
  <c r="AD1275" i="4" s="1"/>
  <c r="AE1275" i="4" s="1"/>
  <c r="AC1276" i="4"/>
  <c r="AD1276" i="4" s="1"/>
  <c r="AE1276" i="4" s="1"/>
  <c r="AC1277" i="4"/>
  <c r="AD1277" i="4" s="1"/>
  <c r="AE1277" i="4" s="1"/>
  <c r="AC1278" i="4"/>
  <c r="AD1278" i="4" s="1"/>
  <c r="AE1278" i="4" s="1"/>
  <c r="AC1279" i="4"/>
  <c r="AD1279" i="4" s="1"/>
  <c r="AE1279" i="4" s="1"/>
  <c r="AC1280" i="4"/>
  <c r="AD1280" i="4" s="1"/>
  <c r="AE1280" i="4" s="1"/>
  <c r="AC1281" i="4"/>
  <c r="AD1281" i="4" s="1"/>
  <c r="AE1281" i="4" s="1"/>
  <c r="AC1282" i="4"/>
  <c r="AD1282" i="4" s="1"/>
  <c r="AE1282" i="4" s="1"/>
  <c r="AC1283" i="4"/>
  <c r="AD1283" i="4" s="1"/>
  <c r="AE1283" i="4" s="1"/>
  <c r="AC1284" i="4"/>
  <c r="AD1284" i="4" s="1"/>
  <c r="AE1284" i="4" s="1"/>
  <c r="AC1285" i="4"/>
  <c r="AD1285" i="4" s="1"/>
  <c r="AE1285" i="4" s="1"/>
  <c r="AC1286" i="4"/>
  <c r="AD1286" i="4" s="1"/>
  <c r="AE1286" i="4" s="1"/>
  <c r="AC1287" i="4"/>
  <c r="AD1287" i="4" s="1"/>
  <c r="AE1287" i="4" s="1"/>
  <c r="AC1288" i="4"/>
  <c r="AD1288" i="4" s="1"/>
  <c r="AE1288" i="4" s="1"/>
  <c r="AC1289" i="4"/>
  <c r="AD1289" i="4" s="1"/>
  <c r="AE1289" i="4" s="1"/>
  <c r="AC1290" i="4"/>
  <c r="AD1290" i="4" s="1"/>
  <c r="AE1290" i="4" s="1"/>
  <c r="AC1291" i="4"/>
  <c r="AD1291" i="4" s="1"/>
  <c r="AE1291" i="4" s="1"/>
  <c r="AC1292" i="4"/>
  <c r="AD1292" i="4" s="1"/>
  <c r="AE1292" i="4" s="1"/>
  <c r="AC1293" i="4"/>
  <c r="AD1293" i="4" s="1"/>
  <c r="AE1293" i="4" s="1"/>
  <c r="AC1294" i="4"/>
  <c r="AD1294" i="4" s="1"/>
  <c r="AE1294" i="4" s="1"/>
  <c r="AC1295" i="4"/>
  <c r="AD1295" i="4" s="1"/>
  <c r="AE1295" i="4" s="1"/>
  <c r="AC1296" i="4"/>
  <c r="AD1296" i="4" s="1"/>
  <c r="AE1296" i="4" s="1"/>
  <c r="AC1297" i="4"/>
  <c r="AD1297" i="4" s="1"/>
  <c r="AE1297" i="4" s="1"/>
  <c r="AC1298" i="4"/>
  <c r="AD1298" i="4" s="1"/>
  <c r="AE1298" i="4" s="1"/>
  <c r="AC1299" i="4"/>
  <c r="AD1299" i="4" s="1"/>
  <c r="AE1299" i="4" s="1"/>
  <c r="AC1300" i="4"/>
  <c r="AD1300" i="4" s="1"/>
  <c r="AE1300" i="4" s="1"/>
  <c r="AC1301" i="4"/>
  <c r="AD1301" i="4" s="1"/>
  <c r="AE1301" i="4" s="1"/>
  <c r="AC1302" i="4"/>
  <c r="AD1302" i="4" s="1"/>
  <c r="AE1302" i="4" s="1"/>
  <c r="AC1303" i="4"/>
  <c r="AD1303" i="4" s="1"/>
  <c r="AE1303" i="4" s="1"/>
  <c r="AC1304" i="4"/>
  <c r="AD1304" i="4" s="1"/>
  <c r="AE1304" i="4" s="1"/>
  <c r="AC1305" i="4"/>
  <c r="AD1305" i="4" s="1"/>
  <c r="AE1305" i="4" s="1"/>
  <c r="AC1306" i="4"/>
  <c r="AD1306" i="4" s="1"/>
  <c r="AE1306" i="4" s="1"/>
  <c r="AC1307" i="4"/>
  <c r="AD1307" i="4" s="1"/>
  <c r="AE1307" i="4" s="1"/>
  <c r="AC1308" i="4"/>
  <c r="AD1308" i="4" s="1"/>
  <c r="AE1308" i="4" s="1"/>
  <c r="AC1309" i="4"/>
  <c r="AD1309" i="4" s="1"/>
  <c r="AE1309" i="4" s="1"/>
  <c r="AC1310" i="4"/>
  <c r="AD1310" i="4" s="1"/>
  <c r="AE1310" i="4" s="1"/>
  <c r="AC1311" i="4"/>
  <c r="AD1311" i="4" s="1"/>
  <c r="AE1311" i="4" s="1"/>
  <c r="AC1312" i="4"/>
  <c r="AD1312" i="4" s="1"/>
  <c r="AE1312" i="4" s="1"/>
  <c r="AC1313" i="4"/>
  <c r="AD1313" i="4" s="1"/>
  <c r="AE1313" i="4" s="1"/>
  <c r="AC1314" i="4"/>
  <c r="AD1314" i="4" s="1"/>
  <c r="AE1314" i="4" s="1"/>
  <c r="AC1315" i="4"/>
  <c r="AD1315" i="4" s="1"/>
  <c r="AE1315" i="4" s="1"/>
  <c r="AC1316" i="4"/>
  <c r="AD1316" i="4" s="1"/>
  <c r="AE1316" i="4" s="1"/>
  <c r="AC1317" i="4"/>
  <c r="AD1317" i="4" s="1"/>
  <c r="AE1317" i="4" s="1"/>
  <c r="AC1318" i="4"/>
  <c r="AD1318" i="4" s="1"/>
  <c r="AE1318" i="4" s="1"/>
  <c r="AC1319" i="4"/>
  <c r="AD1319" i="4" s="1"/>
  <c r="AE1319" i="4" s="1"/>
  <c r="AC1320" i="4"/>
  <c r="AD1320" i="4" s="1"/>
  <c r="AE1320" i="4" s="1"/>
  <c r="AC1321" i="4"/>
  <c r="AD1321" i="4" s="1"/>
  <c r="AE1321" i="4" s="1"/>
  <c r="AC1322" i="4"/>
  <c r="AD1322" i="4" s="1"/>
  <c r="AE1322" i="4" s="1"/>
  <c r="AC1323" i="4"/>
  <c r="AD1323" i="4" s="1"/>
  <c r="AE1323" i="4" s="1"/>
  <c r="AC1324" i="4"/>
  <c r="AD1324" i="4" s="1"/>
  <c r="AE1324" i="4" s="1"/>
  <c r="AC1325" i="4"/>
  <c r="AD1325" i="4" s="1"/>
  <c r="AE1325" i="4" s="1"/>
  <c r="AC1326" i="4"/>
  <c r="AD1326" i="4" s="1"/>
  <c r="AE1326" i="4" s="1"/>
  <c r="AC1327" i="4"/>
  <c r="AD1327" i="4" s="1"/>
  <c r="AE1327" i="4" s="1"/>
  <c r="AC1328" i="4"/>
  <c r="AD1328" i="4" s="1"/>
  <c r="AE1328" i="4" s="1"/>
  <c r="AC1329" i="4"/>
  <c r="AD1329" i="4" s="1"/>
  <c r="AE1329" i="4" s="1"/>
  <c r="AC1330" i="4"/>
  <c r="AD1330" i="4" s="1"/>
  <c r="AE1330" i="4" s="1"/>
  <c r="AC1331" i="4"/>
  <c r="AD1331" i="4" s="1"/>
  <c r="AE1331" i="4" s="1"/>
  <c r="AC1332" i="4"/>
  <c r="AD1332" i="4" s="1"/>
  <c r="AE1332" i="4" s="1"/>
  <c r="AC1333" i="4"/>
  <c r="AD1333" i="4" s="1"/>
  <c r="AE1333" i="4" s="1"/>
  <c r="AC1334" i="4"/>
  <c r="AD1334" i="4" s="1"/>
  <c r="AE1334" i="4" s="1"/>
  <c r="AC1335" i="4"/>
  <c r="AD1335" i="4" s="1"/>
  <c r="AE1335" i="4" s="1"/>
  <c r="AC1336" i="4"/>
  <c r="AD1336" i="4" s="1"/>
  <c r="AE1336" i="4" s="1"/>
  <c r="AC1337" i="4"/>
  <c r="AD1337" i="4" s="1"/>
  <c r="AE1337" i="4" s="1"/>
  <c r="AC1338" i="4"/>
  <c r="AD1338" i="4" s="1"/>
  <c r="AE1338" i="4" s="1"/>
  <c r="AC1339" i="4"/>
  <c r="AD1339" i="4" s="1"/>
  <c r="AE1339" i="4" s="1"/>
  <c r="AC1340" i="4"/>
  <c r="AD1340" i="4" s="1"/>
  <c r="AE1340" i="4" s="1"/>
  <c r="AC1341" i="4"/>
  <c r="AD1341" i="4" s="1"/>
  <c r="AE1341" i="4" s="1"/>
  <c r="AC1342" i="4"/>
  <c r="AD1342" i="4" s="1"/>
  <c r="AE1342" i="4" s="1"/>
  <c r="AC1343" i="4"/>
  <c r="AD1343" i="4" s="1"/>
  <c r="AE1343" i="4" s="1"/>
  <c r="AC1344" i="4"/>
  <c r="AD1344" i="4" s="1"/>
  <c r="AE1344" i="4" s="1"/>
  <c r="AC1345" i="4"/>
  <c r="AD1345" i="4" s="1"/>
  <c r="AE1345" i="4" s="1"/>
  <c r="AC1346" i="4"/>
  <c r="AD1346" i="4" s="1"/>
  <c r="AE1346" i="4" s="1"/>
  <c r="AC1347" i="4"/>
  <c r="AD1347" i="4" s="1"/>
  <c r="AE1347" i="4" s="1"/>
  <c r="AC1348" i="4"/>
  <c r="AD1348" i="4" s="1"/>
  <c r="AE1348" i="4" s="1"/>
  <c r="AC1349" i="4"/>
  <c r="AD1349" i="4" s="1"/>
  <c r="AE1349" i="4" s="1"/>
  <c r="AC1350" i="4"/>
  <c r="AD1350" i="4" s="1"/>
  <c r="AE1350" i="4" s="1"/>
  <c r="AC1351" i="4"/>
  <c r="AD1351" i="4" s="1"/>
  <c r="AE1351" i="4" s="1"/>
  <c r="AC1352" i="4"/>
  <c r="AD1352" i="4" s="1"/>
  <c r="AE1352" i="4" s="1"/>
  <c r="AC1353" i="4"/>
  <c r="AD1353" i="4" s="1"/>
  <c r="AE1353" i="4" s="1"/>
  <c r="AC1354" i="4"/>
  <c r="AD1354" i="4" s="1"/>
  <c r="AE1354" i="4" s="1"/>
  <c r="AC1355" i="4"/>
  <c r="AD1355" i="4" s="1"/>
  <c r="AE1355" i="4" s="1"/>
  <c r="AC1356" i="4"/>
  <c r="AD1356" i="4" s="1"/>
  <c r="AE1356" i="4" s="1"/>
  <c r="AC1357" i="4"/>
  <c r="AD1357" i="4" s="1"/>
  <c r="AE1357" i="4" s="1"/>
  <c r="AC1358" i="4"/>
  <c r="AD1358" i="4" s="1"/>
  <c r="AE1358" i="4" s="1"/>
  <c r="AC1359" i="4"/>
  <c r="AD1359" i="4" s="1"/>
  <c r="AE1359" i="4" s="1"/>
  <c r="AC1360" i="4"/>
  <c r="AD1360" i="4" s="1"/>
  <c r="AE1360" i="4" s="1"/>
  <c r="AC1361" i="4"/>
  <c r="AD1361" i="4" s="1"/>
  <c r="AE1361" i="4" s="1"/>
  <c r="AC1362" i="4"/>
  <c r="AD1362" i="4" s="1"/>
  <c r="AE1362" i="4" s="1"/>
  <c r="AC1363" i="4"/>
  <c r="AD1363" i="4" s="1"/>
  <c r="AE1363" i="4" s="1"/>
  <c r="AC1364" i="4"/>
  <c r="AD1364" i="4" s="1"/>
  <c r="AE1364" i="4" s="1"/>
  <c r="AC1365" i="4"/>
  <c r="AD1365" i="4" s="1"/>
  <c r="AE1365" i="4" s="1"/>
  <c r="AC1366" i="4"/>
  <c r="AD1366" i="4" s="1"/>
  <c r="AE1366" i="4" s="1"/>
  <c r="AC1367" i="4"/>
  <c r="AD1367" i="4" s="1"/>
  <c r="AE1367" i="4" s="1"/>
  <c r="AC1368" i="4"/>
  <c r="AD1368" i="4" s="1"/>
  <c r="AE1368" i="4" s="1"/>
  <c r="AC1369" i="4"/>
  <c r="AD1369" i="4" s="1"/>
  <c r="AE1369" i="4" s="1"/>
  <c r="AC1370" i="4"/>
  <c r="AD1370" i="4" s="1"/>
  <c r="AE1370" i="4" s="1"/>
  <c r="AC1371" i="4"/>
  <c r="AD1371" i="4" s="1"/>
  <c r="AE1371" i="4" s="1"/>
  <c r="AC1372" i="4"/>
  <c r="AD1372" i="4" s="1"/>
  <c r="AE1372" i="4" s="1"/>
  <c r="AC1373" i="4"/>
  <c r="AD1373" i="4" s="1"/>
  <c r="AE1373" i="4" s="1"/>
  <c r="AC1374" i="4"/>
  <c r="AD1374" i="4" s="1"/>
  <c r="AE1374" i="4" s="1"/>
  <c r="AC1375" i="4"/>
  <c r="AD1375" i="4" s="1"/>
  <c r="AE1375" i="4" s="1"/>
  <c r="AC1376" i="4"/>
  <c r="AD1376" i="4" s="1"/>
  <c r="AE1376" i="4" s="1"/>
  <c r="AC1377" i="4"/>
  <c r="AD1377" i="4" s="1"/>
  <c r="AE1377" i="4" s="1"/>
  <c r="AC1378" i="4"/>
  <c r="AD1378" i="4" s="1"/>
  <c r="AE1378" i="4" s="1"/>
  <c r="AC1379" i="4"/>
  <c r="AD1379" i="4" s="1"/>
  <c r="AE1379" i="4" s="1"/>
  <c r="AC1380" i="4"/>
  <c r="AD1380" i="4" s="1"/>
  <c r="AE1380" i="4" s="1"/>
  <c r="AC1381" i="4"/>
  <c r="AD1381" i="4" s="1"/>
  <c r="AE1381" i="4" s="1"/>
  <c r="AC1382" i="4"/>
  <c r="AD1382" i="4" s="1"/>
  <c r="AE1382" i="4" s="1"/>
  <c r="AC1383" i="4"/>
  <c r="AD1383" i="4" s="1"/>
  <c r="AE1383" i="4" s="1"/>
  <c r="AC1384" i="4"/>
  <c r="AD1384" i="4" s="1"/>
  <c r="AE1384" i="4" s="1"/>
  <c r="AC1385" i="4"/>
  <c r="AD1385" i="4" s="1"/>
  <c r="AE1385" i="4" s="1"/>
  <c r="AC1386" i="4"/>
  <c r="AD1386" i="4" s="1"/>
  <c r="AE1386" i="4" s="1"/>
  <c r="AC1387" i="4"/>
  <c r="AD1387" i="4" s="1"/>
  <c r="AE1387" i="4" s="1"/>
  <c r="AC1388" i="4"/>
  <c r="AD1388" i="4" s="1"/>
  <c r="AE1388" i="4" s="1"/>
  <c r="AC1389" i="4"/>
  <c r="AD1389" i="4" s="1"/>
  <c r="AE1389" i="4" s="1"/>
  <c r="AC1390" i="4"/>
  <c r="AD1390" i="4" s="1"/>
  <c r="AE1390" i="4" s="1"/>
  <c r="AC1391" i="4"/>
  <c r="AD1391" i="4" s="1"/>
  <c r="AE1391" i="4" s="1"/>
  <c r="AC1392" i="4"/>
  <c r="AD1392" i="4" s="1"/>
  <c r="AE1392" i="4" s="1"/>
  <c r="AC1393" i="4"/>
  <c r="AD1393" i="4" s="1"/>
  <c r="AE1393" i="4" s="1"/>
  <c r="AC1394" i="4"/>
  <c r="AD1394" i="4" s="1"/>
  <c r="AE1394" i="4" s="1"/>
  <c r="AC1395" i="4"/>
  <c r="AD1395" i="4" s="1"/>
  <c r="AE1395" i="4" s="1"/>
  <c r="AC1396" i="4"/>
  <c r="AD1396" i="4" s="1"/>
  <c r="AE1396" i="4" s="1"/>
  <c r="AC1397" i="4"/>
  <c r="AD1397" i="4" s="1"/>
  <c r="AE1397" i="4" s="1"/>
  <c r="AC1398" i="4"/>
  <c r="AD1398" i="4" s="1"/>
  <c r="AE1398" i="4" s="1"/>
  <c r="AC1399" i="4"/>
  <c r="AD1399" i="4" s="1"/>
  <c r="AE1399" i="4" s="1"/>
  <c r="AC1400" i="4"/>
  <c r="AD1400" i="4" s="1"/>
  <c r="AE1400" i="4" s="1"/>
  <c r="AC1401" i="4"/>
  <c r="AD1401" i="4" s="1"/>
  <c r="AE1401" i="4" s="1"/>
  <c r="AC1402" i="4"/>
  <c r="AD1402" i="4" s="1"/>
  <c r="AE1402" i="4" s="1"/>
  <c r="AC1403" i="4"/>
  <c r="AD1403" i="4" s="1"/>
  <c r="AE1403" i="4" s="1"/>
  <c r="AC1404" i="4"/>
  <c r="AD1404" i="4" s="1"/>
  <c r="AE1404" i="4" s="1"/>
  <c r="AC1405" i="4"/>
  <c r="AD1405" i="4" s="1"/>
  <c r="AE1405" i="4" s="1"/>
  <c r="AC1406" i="4"/>
  <c r="AD1406" i="4" s="1"/>
  <c r="AE1406" i="4" s="1"/>
  <c r="AC1407" i="4"/>
  <c r="AD1407" i="4" s="1"/>
  <c r="AE1407" i="4" s="1"/>
  <c r="AC1408" i="4"/>
  <c r="AD1408" i="4" s="1"/>
  <c r="AE1408" i="4" s="1"/>
  <c r="AC1409" i="4"/>
  <c r="AD1409" i="4" s="1"/>
  <c r="AE1409" i="4" s="1"/>
  <c r="AC1410" i="4"/>
  <c r="AD1410" i="4" s="1"/>
  <c r="AE1410" i="4" s="1"/>
  <c r="AC1411" i="4"/>
  <c r="AD1411" i="4" s="1"/>
  <c r="AE1411" i="4" s="1"/>
  <c r="AC1412" i="4"/>
  <c r="AD1412" i="4" s="1"/>
  <c r="AE1412" i="4" s="1"/>
  <c r="AC1413" i="4"/>
  <c r="AD1413" i="4" s="1"/>
  <c r="AE1413" i="4" s="1"/>
  <c r="AC1414" i="4"/>
  <c r="AD1414" i="4" s="1"/>
  <c r="AE1414" i="4" s="1"/>
  <c r="AC1415" i="4"/>
  <c r="AD1415" i="4" s="1"/>
  <c r="AE1415" i="4" s="1"/>
  <c r="AC1416" i="4"/>
  <c r="AD1416" i="4" s="1"/>
  <c r="AE1416" i="4" s="1"/>
  <c r="AC1417" i="4"/>
  <c r="AD1417" i="4" s="1"/>
  <c r="AE1417" i="4" s="1"/>
  <c r="AC1418" i="4"/>
  <c r="AD1418" i="4" s="1"/>
  <c r="AE1418" i="4" s="1"/>
  <c r="AC1419" i="4"/>
  <c r="AD1419" i="4" s="1"/>
  <c r="AE1419" i="4" s="1"/>
  <c r="AC1420" i="4"/>
  <c r="AD1420" i="4" s="1"/>
  <c r="AE1420" i="4" s="1"/>
  <c r="AC1421" i="4"/>
  <c r="AD1421" i="4" s="1"/>
  <c r="AE1421" i="4" s="1"/>
  <c r="AC1422" i="4"/>
  <c r="AD1422" i="4" s="1"/>
  <c r="AE1422" i="4" s="1"/>
  <c r="AC1423" i="4"/>
  <c r="AD1423" i="4" s="1"/>
  <c r="AE1423" i="4" s="1"/>
  <c r="AC1424" i="4"/>
  <c r="AD1424" i="4" s="1"/>
  <c r="AE1424" i="4" s="1"/>
  <c r="AC1425" i="4"/>
  <c r="AD1425" i="4" s="1"/>
  <c r="AE1425" i="4" s="1"/>
  <c r="AC1426" i="4"/>
  <c r="AD1426" i="4" s="1"/>
  <c r="AE1426" i="4" s="1"/>
  <c r="AC1427" i="4"/>
  <c r="AD1427" i="4" s="1"/>
  <c r="AE1427" i="4" s="1"/>
  <c r="AC1428" i="4"/>
  <c r="AD1428" i="4" s="1"/>
  <c r="AE1428" i="4" s="1"/>
  <c r="AC1429" i="4"/>
  <c r="AD1429" i="4" s="1"/>
  <c r="AE1429" i="4" s="1"/>
  <c r="AC1430" i="4"/>
  <c r="AD1430" i="4" s="1"/>
  <c r="AE1430" i="4" s="1"/>
  <c r="AC1431" i="4"/>
  <c r="AD1431" i="4" s="1"/>
  <c r="AE1431" i="4" s="1"/>
  <c r="AC1432" i="4"/>
  <c r="AD1432" i="4" s="1"/>
  <c r="AE1432" i="4" s="1"/>
  <c r="AC1433" i="4"/>
  <c r="AD1433" i="4" s="1"/>
  <c r="AE1433" i="4" s="1"/>
  <c r="AC1434" i="4"/>
  <c r="AD1434" i="4" s="1"/>
  <c r="AE1434" i="4" s="1"/>
  <c r="AC1435" i="4"/>
  <c r="AD1435" i="4" s="1"/>
  <c r="AE1435" i="4" s="1"/>
  <c r="AC1436" i="4"/>
  <c r="AD1436" i="4" s="1"/>
  <c r="AE1436" i="4" s="1"/>
  <c r="AC1437" i="4"/>
  <c r="AD1437" i="4" s="1"/>
  <c r="AE1437" i="4" s="1"/>
  <c r="AC1438" i="4"/>
  <c r="AD1438" i="4" s="1"/>
  <c r="AE1438" i="4" s="1"/>
  <c r="AC1439" i="4"/>
  <c r="AD1439" i="4" s="1"/>
  <c r="AE1439" i="4" s="1"/>
  <c r="AC1440" i="4"/>
  <c r="AD1440" i="4" s="1"/>
  <c r="AE1440" i="4" s="1"/>
  <c r="AC1441" i="4"/>
  <c r="AD1441" i="4" s="1"/>
  <c r="AE1441" i="4" s="1"/>
  <c r="AC1442" i="4"/>
  <c r="AD1442" i="4" s="1"/>
  <c r="AE1442" i="4" s="1"/>
  <c r="AC1443" i="4"/>
  <c r="AD1443" i="4" s="1"/>
  <c r="AE1443" i="4" s="1"/>
  <c r="AC1444" i="4"/>
  <c r="AD1444" i="4" s="1"/>
  <c r="AE1444" i="4" s="1"/>
  <c r="AC1445" i="4"/>
  <c r="AD1445" i="4" s="1"/>
  <c r="AE1445" i="4" s="1"/>
  <c r="AC1446" i="4"/>
  <c r="AD1446" i="4" s="1"/>
  <c r="AE1446" i="4" s="1"/>
  <c r="AC1447" i="4"/>
  <c r="AD1447" i="4" s="1"/>
  <c r="AE1447" i="4" s="1"/>
  <c r="AC1448" i="4"/>
  <c r="AD1448" i="4" s="1"/>
  <c r="AE1448" i="4" s="1"/>
  <c r="AC1449" i="4"/>
  <c r="AD1449" i="4" s="1"/>
  <c r="AE1449" i="4" s="1"/>
  <c r="AC1450" i="4"/>
  <c r="AD1450" i="4" s="1"/>
  <c r="AE1450" i="4" s="1"/>
  <c r="AC1451" i="4"/>
  <c r="AD1451" i="4" s="1"/>
  <c r="AE1451" i="4" s="1"/>
  <c r="AC1452" i="4"/>
  <c r="AD1452" i="4" s="1"/>
  <c r="AE1452" i="4" s="1"/>
  <c r="AC1453" i="4"/>
  <c r="AD1453" i="4" s="1"/>
  <c r="AE1453" i="4" s="1"/>
  <c r="AC1454" i="4"/>
  <c r="AD1454" i="4" s="1"/>
  <c r="AE1454" i="4" s="1"/>
  <c r="AC1455" i="4"/>
  <c r="AD1455" i="4" s="1"/>
  <c r="AE1455" i="4" s="1"/>
  <c r="AC1456" i="4"/>
  <c r="AD1456" i="4" s="1"/>
  <c r="AE1456" i="4" s="1"/>
  <c r="AC1457" i="4"/>
  <c r="AD1457" i="4" s="1"/>
  <c r="AE1457" i="4" s="1"/>
  <c r="AC1458" i="4"/>
  <c r="AD1458" i="4" s="1"/>
  <c r="AE1458" i="4" s="1"/>
  <c r="AC1459" i="4"/>
  <c r="AD1459" i="4" s="1"/>
  <c r="AE1459" i="4" s="1"/>
  <c r="AC1460" i="4"/>
  <c r="AD1460" i="4" s="1"/>
  <c r="AE1460" i="4" s="1"/>
  <c r="AC1461" i="4"/>
  <c r="AD1461" i="4" s="1"/>
  <c r="AE1461" i="4" s="1"/>
  <c r="AC1462" i="4"/>
  <c r="AD1462" i="4" s="1"/>
  <c r="AE1462" i="4" s="1"/>
  <c r="AC1463" i="4"/>
  <c r="AD1463" i="4" s="1"/>
  <c r="AE1463" i="4" s="1"/>
  <c r="AC1464" i="4"/>
  <c r="AD1464" i="4" s="1"/>
  <c r="AE1464" i="4" s="1"/>
  <c r="AC1465" i="4"/>
  <c r="AD1465" i="4" s="1"/>
  <c r="AE1465" i="4" s="1"/>
  <c r="AC1466" i="4"/>
  <c r="AD1466" i="4" s="1"/>
  <c r="AE1466" i="4" s="1"/>
  <c r="AC1467" i="4"/>
  <c r="AD1467" i="4" s="1"/>
  <c r="AE1467" i="4" s="1"/>
  <c r="AC1468" i="4"/>
  <c r="AD1468" i="4" s="1"/>
  <c r="AE1468" i="4" s="1"/>
  <c r="AC1469" i="4"/>
  <c r="AD1469" i="4" s="1"/>
  <c r="AE1469" i="4" s="1"/>
  <c r="AC1470" i="4"/>
  <c r="AD1470" i="4" s="1"/>
  <c r="AE1470" i="4" s="1"/>
  <c r="AC1471" i="4"/>
  <c r="AD1471" i="4" s="1"/>
  <c r="AE1471" i="4" s="1"/>
  <c r="AC1472" i="4"/>
  <c r="AD1472" i="4" s="1"/>
  <c r="AE1472" i="4" s="1"/>
  <c r="AC1473" i="4"/>
  <c r="AD1473" i="4" s="1"/>
  <c r="AE1473" i="4" s="1"/>
  <c r="AC1474" i="4"/>
  <c r="AD1474" i="4" s="1"/>
  <c r="AE1474" i="4" s="1"/>
  <c r="AC1475" i="4"/>
  <c r="AD1475" i="4" s="1"/>
  <c r="AE1475" i="4" s="1"/>
  <c r="AC1476" i="4"/>
  <c r="AD1476" i="4" s="1"/>
  <c r="AE1476" i="4" s="1"/>
  <c r="AC1477" i="4"/>
  <c r="AD1477" i="4" s="1"/>
  <c r="AE1477" i="4" s="1"/>
  <c r="AC1478" i="4"/>
  <c r="AD1478" i="4" s="1"/>
  <c r="AE1478" i="4" s="1"/>
  <c r="AC1479" i="4"/>
  <c r="AD1479" i="4" s="1"/>
  <c r="AE1479" i="4" s="1"/>
  <c r="AC1480" i="4"/>
  <c r="AD1480" i="4" s="1"/>
  <c r="AE1480" i="4" s="1"/>
  <c r="AC1481" i="4"/>
  <c r="AD1481" i="4" s="1"/>
  <c r="AE1481" i="4" s="1"/>
  <c r="AC1482" i="4"/>
  <c r="AD1482" i="4" s="1"/>
  <c r="AE1482" i="4" s="1"/>
  <c r="AC1483" i="4"/>
  <c r="AD1483" i="4" s="1"/>
  <c r="AE1483" i="4" s="1"/>
  <c r="AC1484" i="4"/>
  <c r="AD1484" i="4" s="1"/>
  <c r="AE1484" i="4" s="1"/>
  <c r="AC1485" i="4"/>
  <c r="AD1485" i="4" s="1"/>
  <c r="AE1485" i="4" s="1"/>
  <c r="AC1486" i="4"/>
  <c r="AD1486" i="4" s="1"/>
  <c r="AE1486" i="4" s="1"/>
  <c r="AC1487" i="4"/>
  <c r="AD1487" i="4" s="1"/>
  <c r="AE1487" i="4" s="1"/>
  <c r="AC1488" i="4"/>
  <c r="AD1488" i="4" s="1"/>
  <c r="AE1488" i="4" s="1"/>
  <c r="AC1489" i="4"/>
  <c r="AD1489" i="4" s="1"/>
  <c r="AE1489" i="4" s="1"/>
  <c r="AC1490" i="4"/>
  <c r="AD1490" i="4" s="1"/>
  <c r="AE1490" i="4" s="1"/>
  <c r="AC1491" i="4"/>
  <c r="AD1491" i="4" s="1"/>
  <c r="AE1491" i="4" s="1"/>
  <c r="AC1492" i="4"/>
  <c r="AD1492" i="4" s="1"/>
  <c r="AE1492" i="4" s="1"/>
  <c r="AC1493" i="4"/>
  <c r="AD1493" i="4" s="1"/>
  <c r="AE1493" i="4" s="1"/>
  <c r="AC1494" i="4"/>
  <c r="AD1494" i="4" s="1"/>
  <c r="AE1494" i="4" s="1"/>
  <c r="AC1495" i="4"/>
  <c r="AD1495" i="4" s="1"/>
  <c r="AE1495" i="4" s="1"/>
  <c r="AC1496" i="4"/>
  <c r="AD1496" i="4" s="1"/>
  <c r="AE1496" i="4" s="1"/>
  <c r="AC1497" i="4"/>
  <c r="AD1497" i="4" s="1"/>
  <c r="AE1497" i="4" s="1"/>
  <c r="AC1498" i="4"/>
  <c r="AD1498" i="4" s="1"/>
  <c r="AE1498" i="4" s="1"/>
  <c r="AC1499" i="4"/>
  <c r="AD1499" i="4" s="1"/>
  <c r="AE1499" i="4" s="1"/>
  <c r="AC1500" i="4"/>
  <c r="AD1500" i="4" s="1"/>
  <c r="AE1500" i="4" s="1"/>
  <c r="AC1501" i="4"/>
  <c r="AD1501" i="4" s="1"/>
  <c r="AE1501" i="4" s="1"/>
  <c r="AC1502" i="4"/>
  <c r="AD1502" i="4" s="1"/>
  <c r="AE1502" i="4" s="1"/>
  <c r="AC1503" i="4"/>
  <c r="AD1503" i="4" s="1"/>
  <c r="AE1503" i="4" s="1"/>
  <c r="AC1504" i="4"/>
  <c r="AD1504" i="4" s="1"/>
  <c r="AE1504" i="4" s="1"/>
  <c r="AC1505" i="4"/>
  <c r="AD1505" i="4" s="1"/>
  <c r="AE1505" i="4" s="1"/>
  <c r="AC1506" i="4"/>
  <c r="AD1506" i="4" s="1"/>
  <c r="AE1506" i="4" s="1"/>
  <c r="AC1507" i="4"/>
  <c r="AD1507" i="4" s="1"/>
  <c r="AE1507" i="4" s="1"/>
  <c r="AC1508" i="4"/>
  <c r="AD1508" i="4" s="1"/>
  <c r="AE1508" i="4" s="1"/>
  <c r="AC1509" i="4"/>
  <c r="AD1509" i="4" s="1"/>
  <c r="AE1509" i="4" s="1"/>
  <c r="AC1510" i="4"/>
  <c r="AD1510" i="4" s="1"/>
  <c r="AE1510" i="4" s="1"/>
  <c r="AC1511" i="4"/>
  <c r="AD1511" i="4" s="1"/>
  <c r="AE1511" i="4" s="1"/>
  <c r="AC1512" i="4"/>
  <c r="AD1512" i="4" s="1"/>
  <c r="AE1512" i="4" s="1"/>
  <c r="AC1513" i="4"/>
  <c r="AD1513" i="4" s="1"/>
  <c r="AE1513" i="4" s="1"/>
  <c r="AC1514" i="4"/>
  <c r="AD1514" i="4" s="1"/>
  <c r="AE1514" i="4" s="1"/>
  <c r="AC1515" i="4"/>
  <c r="AD1515" i="4" s="1"/>
  <c r="AE1515" i="4" s="1"/>
  <c r="AC1516" i="4"/>
  <c r="AD1516" i="4" s="1"/>
  <c r="AE1516" i="4" s="1"/>
  <c r="AC1517" i="4"/>
  <c r="AD1517" i="4" s="1"/>
  <c r="AE1517" i="4" s="1"/>
  <c r="AC1518" i="4"/>
  <c r="AD1518" i="4" s="1"/>
  <c r="AE1518" i="4" s="1"/>
  <c r="AC1519" i="4"/>
  <c r="AD1519" i="4" s="1"/>
  <c r="AE1519" i="4" s="1"/>
  <c r="AC1520" i="4"/>
  <c r="AD1520" i="4" s="1"/>
  <c r="AE1520" i="4" s="1"/>
  <c r="AC1521" i="4"/>
  <c r="AD1521" i="4" s="1"/>
  <c r="AE1521" i="4" s="1"/>
  <c r="AC1522" i="4"/>
  <c r="AD1522" i="4" s="1"/>
  <c r="AE1522" i="4" s="1"/>
  <c r="AC1523" i="4"/>
  <c r="AD1523" i="4" s="1"/>
  <c r="AE1523" i="4" s="1"/>
  <c r="AC1524" i="4"/>
  <c r="AD1524" i="4" s="1"/>
  <c r="AE1524" i="4" s="1"/>
  <c r="AC1525" i="4"/>
  <c r="AD1525" i="4" s="1"/>
  <c r="AE1525" i="4" s="1"/>
  <c r="AC1526" i="4"/>
  <c r="AD1526" i="4" s="1"/>
  <c r="AE1526" i="4" s="1"/>
  <c r="AC1527" i="4"/>
  <c r="AD1527" i="4" s="1"/>
  <c r="AE1527" i="4" s="1"/>
  <c r="AC1528" i="4"/>
  <c r="AD1528" i="4" s="1"/>
  <c r="AE1528" i="4" s="1"/>
  <c r="AC1529" i="4"/>
  <c r="AD1529" i="4" s="1"/>
  <c r="AE1529" i="4" s="1"/>
  <c r="AC1530" i="4"/>
  <c r="AD1530" i="4" s="1"/>
  <c r="AE1530" i="4" s="1"/>
  <c r="AC1531" i="4"/>
  <c r="AD1531" i="4" s="1"/>
  <c r="AE1531" i="4" s="1"/>
  <c r="AC1532" i="4"/>
  <c r="AD1532" i="4" s="1"/>
  <c r="AE1532" i="4" s="1"/>
  <c r="AC1533" i="4"/>
  <c r="AD1533" i="4" s="1"/>
  <c r="AE1533" i="4" s="1"/>
  <c r="AC1534" i="4"/>
  <c r="AD1534" i="4" s="1"/>
  <c r="AE1534" i="4" s="1"/>
  <c r="AC1535" i="4"/>
  <c r="AD1535" i="4" s="1"/>
  <c r="AE1535" i="4" s="1"/>
  <c r="AC1536" i="4"/>
  <c r="AD1536" i="4" s="1"/>
  <c r="AE1536" i="4" s="1"/>
  <c r="AC1537" i="4"/>
  <c r="AD1537" i="4" s="1"/>
  <c r="AE1537" i="4" s="1"/>
  <c r="AC1538" i="4"/>
  <c r="AD1538" i="4" s="1"/>
  <c r="AE1538" i="4" s="1"/>
  <c r="AC1539" i="4"/>
  <c r="AD1539" i="4" s="1"/>
  <c r="AE1539" i="4" s="1"/>
  <c r="AC1540" i="4"/>
  <c r="AD1540" i="4" s="1"/>
  <c r="AE1540" i="4" s="1"/>
  <c r="AC1541" i="4"/>
  <c r="AD1541" i="4" s="1"/>
  <c r="AE1541" i="4" s="1"/>
  <c r="AC1542" i="4"/>
  <c r="AD1542" i="4" s="1"/>
  <c r="AE1542" i="4" s="1"/>
  <c r="AC1543" i="4"/>
  <c r="AD1543" i="4" s="1"/>
  <c r="AE1543" i="4" s="1"/>
  <c r="AC1544" i="4"/>
  <c r="AD1544" i="4" s="1"/>
  <c r="AE1544" i="4" s="1"/>
  <c r="AC1545" i="4"/>
  <c r="AD1545" i="4" s="1"/>
  <c r="AE1545" i="4" s="1"/>
  <c r="AC1546" i="4"/>
  <c r="AD1546" i="4" s="1"/>
  <c r="AE1546" i="4" s="1"/>
  <c r="AC1547" i="4"/>
  <c r="AD1547" i="4" s="1"/>
  <c r="AE1547" i="4" s="1"/>
  <c r="AC1548" i="4"/>
  <c r="AD1548" i="4" s="1"/>
  <c r="AE1548" i="4" s="1"/>
  <c r="AC1549" i="4"/>
  <c r="AD1549" i="4" s="1"/>
  <c r="AE1549" i="4" s="1"/>
  <c r="AC1550" i="4"/>
  <c r="AD1550" i="4" s="1"/>
  <c r="AE1550" i="4" s="1"/>
  <c r="AC1551" i="4"/>
  <c r="AD1551" i="4" s="1"/>
  <c r="AE1551" i="4" s="1"/>
  <c r="AC1552" i="4"/>
  <c r="AD1552" i="4" s="1"/>
  <c r="AE1552" i="4" s="1"/>
  <c r="AC1553" i="4"/>
  <c r="AD1553" i="4" s="1"/>
  <c r="AE1553" i="4" s="1"/>
  <c r="AC1554" i="4"/>
  <c r="AD1554" i="4" s="1"/>
  <c r="AE1554" i="4" s="1"/>
  <c r="AC1555" i="4"/>
  <c r="AD1555" i="4" s="1"/>
  <c r="AE1555" i="4" s="1"/>
  <c r="AC1556" i="4"/>
  <c r="AD1556" i="4" s="1"/>
  <c r="AE1556" i="4" s="1"/>
  <c r="AC1557" i="4"/>
  <c r="AD1557" i="4" s="1"/>
  <c r="AE1557" i="4" s="1"/>
  <c r="AC1558" i="4"/>
  <c r="AD1558" i="4" s="1"/>
  <c r="AE1558" i="4" s="1"/>
  <c r="AC1559" i="4"/>
  <c r="AD1559" i="4" s="1"/>
  <c r="AE1559" i="4" s="1"/>
  <c r="AC1560" i="4"/>
  <c r="AD1560" i="4" s="1"/>
  <c r="AE1560" i="4" s="1"/>
  <c r="AC1561" i="4"/>
  <c r="AD1561" i="4" s="1"/>
  <c r="AE1561" i="4" s="1"/>
  <c r="AC1562" i="4"/>
  <c r="AD1562" i="4" s="1"/>
  <c r="AE1562" i="4" s="1"/>
  <c r="AC1563" i="4"/>
  <c r="AD1563" i="4" s="1"/>
  <c r="AE1563" i="4" s="1"/>
  <c r="AC1564" i="4"/>
  <c r="AD1564" i="4" s="1"/>
  <c r="AE1564" i="4" s="1"/>
  <c r="AC1565" i="4"/>
  <c r="AD1565" i="4" s="1"/>
  <c r="AE1565" i="4" s="1"/>
  <c r="AC1566" i="4"/>
  <c r="AD1566" i="4" s="1"/>
  <c r="AE1566" i="4" s="1"/>
  <c r="AC1567" i="4"/>
  <c r="AD1567" i="4" s="1"/>
  <c r="AE1567" i="4" s="1"/>
  <c r="AC1568" i="4"/>
  <c r="AD1568" i="4" s="1"/>
  <c r="AE1568" i="4" s="1"/>
  <c r="AC1569" i="4"/>
  <c r="AD1569" i="4" s="1"/>
  <c r="AE1569" i="4" s="1"/>
  <c r="AC1570" i="4"/>
  <c r="AD1570" i="4" s="1"/>
  <c r="AE1570" i="4" s="1"/>
  <c r="AC1571" i="4"/>
  <c r="AD1571" i="4" s="1"/>
  <c r="AE1571" i="4" s="1"/>
  <c r="AC1572" i="4"/>
  <c r="AD1572" i="4" s="1"/>
  <c r="AE1572" i="4" s="1"/>
  <c r="AC1573" i="4"/>
  <c r="AD1573" i="4" s="1"/>
  <c r="AE1573" i="4" s="1"/>
  <c r="AC1574" i="4"/>
  <c r="AD1574" i="4" s="1"/>
  <c r="AE1574" i="4" s="1"/>
  <c r="AC1575" i="4"/>
  <c r="AD1575" i="4" s="1"/>
  <c r="AE1575" i="4" s="1"/>
  <c r="AC1576" i="4"/>
  <c r="AD1576" i="4" s="1"/>
  <c r="AE1576" i="4" s="1"/>
  <c r="AC1577" i="4"/>
  <c r="AD1577" i="4" s="1"/>
  <c r="AE1577" i="4" s="1"/>
  <c r="AC1578" i="4"/>
  <c r="AD1578" i="4" s="1"/>
  <c r="AE1578" i="4" s="1"/>
  <c r="AC1579" i="4"/>
  <c r="AD1579" i="4" s="1"/>
  <c r="AE1579" i="4" s="1"/>
  <c r="AC1580" i="4"/>
  <c r="AD1580" i="4" s="1"/>
  <c r="AE1580" i="4" s="1"/>
  <c r="AC1581" i="4"/>
  <c r="AD1581" i="4" s="1"/>
  <c r="AE1581" i="4" s="1"/>
  <c r="AC1582" i="4"/>
  <c r="AD1582" i="4" s="1"/>
  <c r="AE1582" i="4" s="1"/>
  <c r="AC1583" i="4"/>
  <c r="AD1583" i="4" s="1"/>
  <c r="AE1583" i="4" s="1"/>
  <c r="AC1584" i="4"/>
  <c r="AD1584" i="4" s="1"/>
  <c r="AE1584" i="4" s="1"/>
  <c r="AC1585" i="4"/>
  <c r="AD1585" i="4" s="1"/>
  <c r="AE1585" i="4" s="1"/>
  <c r="AC1586" i="4"/>
  <c r="AD1586" i="4" s="1"/>
  <c r="AE1586" i="4" s="1"/>
  <c r="AC1587" i="4"/>
  <c r="AD1587" i="4" s="1"/>
  <c r="AE1587" i="4" s="1"/>
  <c r="AC1588" i="4"/>
  <c r="AD1588" i="4" s="1"/>
  <c r="AE1588" i="4" s="1"/>
  <c r="AC1589" i="4"/>
  <c r="AD1589" i="4" s="1"/>
  <c r="AE1589" i="4" s="1"/>
  <c r="AC1590" i="4"/>
  <c r="AD1590" i="4" s="1"/>
  <c r="AE1590" i="4" s="1"/>
  <c r="AC1591" i="4"/>
  <c r="AD1591" i="4" s="1"/>
  <c r="AE1591" i="4" s="1"/>
  <c r="AC1592" i="4"/>
  <c r="AD1592" i="4" s="1"/>
  <c r="AE1592" i="4" s="1"/>
  <c r="AC1593" i="4"/>
  <c r="AD1593" i="4" s="1"/>
  <c r="AE1593" i="4" s="1"/>
  <c r="AC1594" i="4"/>
  <c r="AD1594" i="4" s="1"/>
  <c r="AE1594" i="4" s="1"/>
  <c r="AC1595" i="4"/>
  <c r="AD1595" i="4" s="1"/>
  <c r="AE1595" i="4" s="1"/>
  <c r="AC1596" i="4"/>
  <c r="AD1596" i="4" s="1"/>
  <c r="AE1596" i="4" s="1"/>
  <c r="AC1597" i="4"/>
  <c r="AD1597" i="4" s="1"/>
  <c r="AE1597" i="4" s="1"/>
  <c r="AC1598" i="4"/>
  <c r="AD1598" i="4" s="1"/>
  <c r="AE1598" i="4" s="1"/>
  <c r="AC1599" i="4"/>
  <c r="AD1599" i="4" s="1"/>
  <c r="AE1599" i="4" s="1"/>
  <c r="AC1600" i="4"/>
  <c r="AD1600" i="4" s="1"/>
  <c r="AE1600" i="4" s="1"/>
  <c r="AC1601" i="4"/>
  <c r="AD1601" i="4" s="1"/>
  <c r="AE1601" i="4" s="1"/>
  <c r="AC1602" i="4"/>
  <c r="AD1602" i="4" s="1"/>
  <c r="AE1602" i="4" s="1"/>
  <c r="AC1603" i="4"/>
  <c r="AD1603" i="4" s="1"/>
  <c r="AE1603" i="4" s="1"/>
  <c r="AC1604" i="4"/>
  <c r="AD1604" i="4" s="1"/>
  <c r="AE1604" i="4" s="1"/>
  <c r="AC1605" i="4"/>
  <c r="AD1605" i="4" s="1"/>
  <c r="AE1605" i="4" s="1"/>
  <c r="AC1606" i="4"/>
  <c r="AD1606" i="4" s="1"/>
  <c r="AE1606" i="4" s="1"/>
  <c r="AC1607" i="4"/>
  <c r="AD1607" i="4" s="1"/>
  <c r="AE1607" i="4" s="1"/>
  <c r="AC1608" i="4"/>
  <c r="AD1608" i="4" s="1"/>
  <c r="AE1608" i="4" s="1"/>
  <c r="AC1609" i="4"/>
  <c r="AD1609" i="4" s="1"/>
  <c r="AE1609" i="4" s="1"/>
  <c r="AC1610" i="4"/>
  <c r="AD1610" i="4" s="1"/>
  <c r="AE1610" i="4" s="1"/>
  <c r="AC1611" i="4"/>
  <c r="AD1611" i="4" s="1"/>
  <c r="AE1611" i="4" s="1"/>
  <c r="AC1612" i="4"/>
  <c r="AD1612" i="4" s="1"/>
  <c r="AE1612" i="4" s="1"/>
  <c r="AC1613" i="4"/>
  <c r="AD1613" i="4" s="1"/>
  <c r="AE1613" i="4" s="1"/>
  <c r="AC1614" i="4"/>
  <c r="AD1614" i="4" s="1"/>
  <c r="AE1614" i="4" s="1"/>
  <c r="AC1615" i="4"/>
  <c r="AD1615" i="4" s="1"/>
  <c r="AE1615" i="4" s="1"/>
  <c r="AC1616" i="4"/>
  <c r="AD1616" i="4" s="1"/>
  <c r="AE1616" i="4" s="1"/>
  <c r="AC1617" i="4"/>
  <c r="AD1617" i="4" s="1"/>
  <c r="AE1617" i="4" s="1"/>
  <c r="AC1618" i="4"/>
  <c r="AD1618" i="4" s="1"/>
  <c r="AE1618" i="4" s="1"/>
  <c r="AC1619" i="4"/>
  <c r="AD1619" i="4" s="1"/>
  <c r="AE1619" i="4" s="1"/>
  <c r="AC1620" i="4"/>
  <c r="AD1620" i="4" s="1"/>
  <c r="AE1620" i="4" s="1"/>
  <c r="AC1621" i="4"/>
  <c r="AD1621" i="4" s="1"/>
  <c r="AE1621" i="4" s="1"/>
  <c r="AC1622" i="4"/>
  <c r="AD1622" i="4" s="1"/>
  <c r="AE1622" i="4" s="1"/>
  <c r="AC1623" i="4"/>
  <c r="AD1623" i="4" s="1"/>
  <c r="AE1623" i="4" s="1"/>
  <c r="AC1624" i="4"/>
  <c r="AD1624" i="4" s="1"/>
  <c r="AE1624" i="4" s="1"/>
  <c r="AC1625" i="4"/>
  <c r="AD1625" i="4" s="1"/>
  <c r="AE1625" i="4" s="1"/>
  <c r="AC1626" i="4"/>
  <c r="AD1626" i="4" s="1"/>
  <c r="AE1626" i="4" s="1"/>
  <c r="AC1627" i="4"/>
  <c r="AD1627" i="4" s="1"/>
  <c r="AE1627" i="4" s="1"/>
  <c r="AC1628" i="4"/>
  <c r="AD1628" i="4" s="1"/>
  <c r="AE1628" i="4" s="1"/>
  <c r="AC1629" i="4"/>
  <c r="AD1629" i="4" s="1"/>
  <c r="AE1629" i="4" s="1"/>
  <c r="AC1630" i="4"/>
  <c r="AD1630" i="4" s="1"/>
  <c r="AE1630" i="4" s="1"/>
  <c r="AC1631" i="4"/>
  <c r="AD1631" i="4" s="1"/>
  <c r="AE1631" i="4" s="1"/>
  <c r="AC1632" i="4"/>
  <c r="AD1632" i="4" s="1"/>
  <c r="AE1632" i="4" s="1"/>
  <c r="AC1633" i="4"/>
  <c r="AD1633" i="4" s="1"/>
  <c r="AE1633" i="4" s="1"/>
  <c r="AC1634" i="4"/>
  <c r="AD1634" i="4" s="1"/>
  <c r="AE1634" i="4" s="1"/>
  <c r="AC1635" i="4"/>
  <c r="AD1635" i="4" s="1"/>
  <c r="AE1635" i="4" s="1"/>
  <c r="AC1636" i="4"/>
  <c r="AD1636" i="4" s="1"/>
  <c r="AE1636" i="4" s="1"/>
  <c r="AC1637" i="4"/>
  <c r="AD1637" i="4" s="1"/>
  <c r="AE1637" i="4" s="1"/>
  <c r="AC1638" i="4"/>
  <c r="AD1638" i="4" s="1"/>
  <c r="AE1638" i="4" s="1"/>
  <c r="AC1639" i="4"/>
  <c r="AD1639" i="4" s="1"/>
  <c r="AE1639" i="4" s="1"/>
  <c r="AC1640" i="4"/>
  <c r="AD1640" i="4" s="1"/>
  <c r="AE1640" i="4" s="1"/>
  <c r="AC1641" i="4"/>
  <c r="AD1641" i="4" s="1"/>
  <c r="AE1641" i="4" s="1"/>
  <c r="AC1642" i="4"/>
  <c r="AD1642" i="4" s="1"/>
  <c r="AE1642" i="4" s="1"/>
  <c r="AC1643" i="4"/>
  <c r="AD1643" i="4" s="1"/>
  <c r="AE1643" i="4" s="1"/>
  <c r="AC1644" i="4"/>
  <c r="AD1644" i="4" s="1"/>
  <c r="AE1644" i="4" s="1"/>
  <c r="AC1645" i="4"/>
  <c r="AD1645" i="4" s="1"/>
  <c r="AE1645" i="4" s="1"/>
  <c r="AC1646" i="4"/>
  <c r="AD1646" i="4" s="1"/>
  <c r="AE1646" i="4" s="1"/>
  <c r="AC1647" i="4"/>
  <c r="AD1647" i="4" s="1"/>
  <c r="AE1647" i="4" s="1"/>
  <c r="AC1648" i="4"/>
  <c r="AD1648" i="4" s="1"/>
  <c r="AE1648" i="4" s="1"/>
  <c r="AC1649" i="4"/>
  <c r="AD1649" i="4" s="1"/>
  <c r="AE1649" i="4" s="1"/>
  <c r="AC1650" i="4"/>
  <c r="AD1650" i="4" s="1"/>
  <c r="AE1650" i="4" s="1"/>
  <c r="AC1651" i="4"/>
  <c r="AD1651" i="4" s="1"/>
  <c r="AE1651" i="4" s="1"/>
  <c r="AC1652" i="4"/>
  <c r="AD1652" i="4" s="1"/>
  <c r="AE1652" i="4" s="1"/>
  <c r="AC1653" i="4"/>
  <c r="AD1653" i="4" s="1"/>
  <c r="AE1653" i="4" s="1"/>
  <c r="AC1654" i="4"/>
  <c r="AD1654" i="4" s="1"/>
  <c r="AE1654" i="4" s="1"/>
  <c r="AC1655" i="4"/>
  <c r="AD1655" i="4" s="1"/>
  <c r="AE1655" i="4" s="1"/>
  <c r="AC1656" i="4"/>
  <c r="AD1656" i="4" s="1"/>
  <c r="AE1656" i="4" s="1"/>
  <c r="AC1657" i="4"/>
  <c r="AD1657" i="4" s="1"/>
  <c r="AE1657" i="4" s="1"/>
  <c r="AC1658" i="4"/>
  <c r="AD1658" i="4" s="1"/>
  <c r="AE1658" i="4" s="1"/>
  <c r="AC1659" i="4"/>
  <c r="AD1659" i="4" s="1"/>
  <c r="AE1659" i="4" s="1"/>
  <c r="AC1660" i="4"/>
  <c r="AD1660" i="4" s="1"/>
  <c r="AE1660" i="4" s="1"/>
  <c r="AC1661" i="4"/>
  <c r="AD1661" i="4" s="1"/>
  <c r="AE1661" i="4" s="1"/>
  <c r="AC1662" i="4"/>
  <c r="AD1662" i="4" s="1"/>
  <c r="AE1662" i="4" s="1"/>
  <c r="AC1663" i="4"/>
  <c r="AD1663" i="4" s="1"/>
  <c r="AE1663" i="4" s="1"/>
  <c r="AC1664" i="4"/>
  <c r="AD1664" i="4" s="1"/>
  <c r="AE1664" i="4" s="1"/>
  <c r="AC1665" i="4"/>
  <c r="AD1665" i="4" s="1"/>
  <c r="AE1665" i="4" s="1"/>
  <c r="AC1666" i="4"/>
  <c r="AD1666" i="4" s="1"/>
  <c r="AE1666" i="4" s="1"/>
  <c r="AC1667" i="4"/>
  <c r="AD1667" i="4" s="1"/>
  <c r="AE1667" i="4" s="1"/>
  <c r="AC1668" i="4"/>
  <c r="AD1668" i="4" s="1"/>
  <c r="AE1668" i="4" s="1"/>
  <c r="AC1669" i="4"/>
  <c r="AD1669" i="4" s="1"/>
  <c r="AE1669" i="4" s="1"/>
  <c r="AC1670" i="4"/>
  <c r="AD1670" i="4" s="1"/>
  <c r="AE1670" i="4" s="1"/>
  <c r="AC1671" i="4"/>
  <c r="AD1671" i="4" s="1"/>
  <c r="AE1671" i="4" s="1"/>
  <c r="AC1672" i="4"/>
  <c r="AD1672" i="4" s="1"/>
  <c r="AE1672" i="4" s="1"/>
  <c r="AC1673" i="4"/>
  <c r="AD1673" i="4" s="1"/>
  <c r="AE1673" i="4" s="1"/>
  <c r="AC1674" i="4"/>
  <c r="AD1674" i="4" s="1"/>
  <c r="AE1674" i="4" s="1"/>
  <c r="AC1675" i="4"/>
  <c r="AD1675" i="4" s="1"/>
  <c r="AE1675" i="4" s="1"/>
  <c r="AC1676" i="4"/>
  <c r="AD1676" i="4" s="1"/>
  <c r="AE1676" i="4" s="1"/>
  <c r="AC1677" i="4"/>
  <c r="AD1677" i="4" s="1"/>
  <c r="AE1677" i="4" s="1"/>
  <c r="AC1678" i="4"/>
  <c r="AD1678" i="4" s="1"/>
  <c r="AE1678" i="4" s="1"/>
  <c r="AC1679" i="4"/>
  <c r="AD1679" i="4" s="1"/>
  <c r="AE1679" i="4" s="1"/>
  <c r="AC1680" i="4"/>
  <c r="AD1680" i="4" s="1"/>
  <c r="AE1680" i="4" s="1"/>
  <c r="AC1681" i="4"/>
  <c r="AD1681" i="4" s="1"/>
  <c r="AE1681" i="4" s="1"/>
  <c r="AC1682" i="4"/>
  <c r="AD1682" i="4" s="1"/>
  <c r="AE1682" i="4" s="1"/>
  <c r="AC1683" i="4"/>
  <c r="AD1683" i="4" s="1"/>
  <c r="AE1683" i="4" s="1"/>
  <c r="AC1684" i="4"/>
  <c r="AD1684" i="4" s="1"/>
  <c r="AE1684" i="4" s="1"/>
  <c r="AC1685" i="4"/>
  <c r="AD1685" i="4" s="1"/>
  <c r="AE1685" i="4" s="1"/>
  <c r="AC1686" i="4"/>
  <c r="AD1686" i="4" s="1"/>
  <c r="AE1686" i="4" s="1"/>
  <c r="AC1687" i="4"/>
  <c r="AD1687" i="4" s="1"/>
  <c r="AE1687" i="4" s="1"/>
  <c r="AC1688" i="4"/>
  <c r="AD1688" i="4" s="1"/>
  <c r="AE1688" i="4" s="1"/>
  <c r="AC1689" i="4"/>
  <c r="AD1689" i="4" s="1"/>
  <c r="AE1689" i="4" s="1"/>
  <c r="AC1690" i="4"/>
  <c r="AD1690" i="4" s="1"/>
  <c r="AE1690" i="4" s="1"/>
  <c r="AC1691" i="4"/>
  <c r="AD1691" i="4" s="1"/>
  <c r="AE1691" i="4" s="1"/>
  <c r="AC1692" i="4"/>
  <c r="AD1692" i="4" s="1"/>
  <c r="AE1692" i="4" s="1"/>
  <c r="AC1693" i="4"/>
  <c r="AD1693" i="4" s="1"/>
  <c r="AE1693" i="4" s="1"/>
  <c r="AC1694" i="4"/>
  <c r="AD1694" i="4" s="1"/>
  <c r="AE1694" i="4" s="1"/>
  <c r="AC1695" i="4"/>
  <c r="AD1695" i="4" s="1"/>
  <c r="AE1695" i="4" s="1"/>
  <c r="AC1696" i="4"/>
  <c r="AD1696" i="4" s="1"/>
  <c r="AE1696" i="4" s="1"/>
  <c r="AC1697" i="4"/>
  <c r="AD1697" i="4" s="1"/>
  <c r="AE1697" i="4" s="1"/>
  <c r="AC1698" i="4"/>
  <c r="AD1698" i="4" s="1"/>
  <c r="AE1698" i="4" s="1"/>
  <c r="AC1699" i="4"/>
  <c r="AD1699" i="4" s="1"/>
  <c r="AE1699" i="4" s="1"/>
  <c r="AC1700" i="4"/>
  <c r="AD1700" i="4" s="1"/>
  <c r="AE1700" i="4" s="1"/>
  <c r="AC1701" i="4"/>
  <c r="AD1701" i="4" s="1"/>
  <c r="AE1701" i="4" s="1"/>
  <c r="AC1702" i="4"/>
  <c r="AD1702" i="4" s="1"/>
  <c r="AE1702" i="4" s="1"/>
  <c r="AC1703" i="4"/>
  <c r="AD1703" i="4" s="1"/>
  <c r="AE1703" i="4" s="1"/>
  <c r="AC1704" i="4"/>
  <c r="AD1704" i="4" s="1"/>
  <c r="AE1704" i="4" s="1"/>
  <c r="AC1705" i="4"/>
  <c r="AD1705" i="4" s="1"/>
  <c r="AE1705" i="4" s="1"/>
  <c r="AC1706" i="4"/>
  <c r="AD1706" i="4" s="1"/>
  <c r="AE1706" i="4" s="1"/>
  <c r="AC1707" i="4"/>
  <c r="AD1707" i="4" s="1"/>
  <c r="AE1707" i="4" s="1"/>
  <c r="AC1708" i="4"/>
  <c r="AD1708" i="4" s="1"/>
  <c r="AE1708" i="4" s="1"/>
  <c r="AC1709" i="4"/>
  <c r="AD1709" i="4" s="1"/>
  <c r="AE1709" i="4" s="1"/>
  <c r="AC1710" i="4"/>
  <c r="AD1710" i="4" s="1"/>
  <c r="AE1710" i="4" s="1"/>
  <c r="AC1711" i="4"/>
  <c r="AD1711" i="4" s="1"/>
  <c r="AE1711" i="4" s="1"/>
  <c r="AC1712" i="4"/>
  <c r="AD1712" i="4" s="1"/>
  <c r="AE1712" i="4" s="1"/>
  <c r="AC1713" i="4"/>
  <c r="AD1713" i="4" s="1"/>
  <c r="AE1713" i="4" s="1"/>
  <c r="AC1714" i="4"/>
  <c r="AD1714" i="4" s="1"/>
  <c r="AE1714" i="4" s="1"/>
  <c r="AC1715" i="4"/>
  <c r="AD1715" i="4" s="1"/>
  <c r="AE1715" i="4" s="1"/>
  <c r="AC1716" i="4"/>
  <c r="AD1716" i="4" s="1"/>
  <c r="AE1716" i="4" s="1"/>
  <c r="AC1717" i="4"/>
  <c r="AD1717" i="4" s="1"/>
  <c r="AE1717" i="4" s="1"/>
  <c r="AC1718" i="4"/>
  <c r="AD1718" i="4" s="1"/>
  <c r="AE1718" i="4" s="1"/>
  <c r="AC1719" i="4"/>
  <c r="AD1719" i="4" s="1"/>
  <c r="AE1719" i="4" s="1"/>
  <c r="AC1720" i="4"/>
  <c r="AD1720" i="4" s="1"/>
  <c r="AE1720" i="4" s="1"/>
  <c r="AC1721" i="4"/>
  <c r="AD1721" i="4" s="1"/>
  <c r="AE1721" i="4" s="1"/>
  <c r="AC1722" i="4"/>
  <c r="AD1722" i="4" s="1"/>
  <c r="AE1722" i="4" s="1"/>
  <c r="AC1723" i="4"/>
  <c r="AD1723" i="4" s="1"/>
  <c r="AE1723" i="4" s="1"/>
  <c r="AC1724" i="4"/>
  <c r="AD1724" i="4" s="1"/>
  <c r="AE1724" i="4" s="1"/>
  <c r="AC1725" i="4"/>
  <c r="AD1725" i="4" s="1"/>
  <c r="AE1725" i="4" s="1"/>
  <c r="AC1726" i="4"/>
  <c r="AD1726" i="4" s="1"/>
  <c r="AE1726" i="4" s="1"/>
  <c r="AC1727" i="4"/>
  <c r="AD1727" i="4" s="1"/>
  <c r="AE1727" i="4" s="1"/>
  <c r="AC1728" i="4"/>
  <c r="AD1728" i="4" s="1"/>
  <c r="AE1728" i="4" s="1"/>
  <c r="AC1729" i="4"/>
  <c r="AD1729" i="4" s="1"/>
  <c r="AE1729" i="4" s="1"/>
  <c r="AC1730" i="4"/>
  <c r="AD1730" i="4" s="1"/>
  <c r="AE1730" i="4" s="1"/>
  <c r="AC1731" i="4"/>
  <c r="AD1731" i="4" s="1"/>
  <c r="AE1731" i="4" s="1"/>
  <c r="AC1732" i="4"/>
  <c r="AD1732" i="4" s="1"/>
  <c r="AE1732" i="4" s="1"/>
  <c r="AC1733" i="4"/>
  <c r="AD1733" i="4" s="1"/>
  <c r="AE1733" i="4" s="1"/>
  <c r="AC1734" i="4"/>
  <c r="AD1734" i="4" s="1"/>
  <c r="AE1734" i="4" s="1"/>
  <c r="AC1735" i="4"/>
  <c r="AD1735" i="4" s="1"/>
  <c r="AE1735" i="4" s="1"/>
  <c r="AC1736" i="4"/>
  <c r="AD1736" i="4" s="1"/>
  <c r="AE1736" i="4" s="1"/>
  <c r="AC1737" i="4"/>
  <c r="AD1737" i="4" s="1"/>
  <c r="AE1737" i="4" s="1"/>
  <c r="AC1738" i="4"/>
  <c r="AD1738" i="4" s="1"/>
  <c r="AE1738" i="4" s="1"/>
  <c r="AC1739" i="4"/>
  <c r="AD1739" i="4" s="1"/>
  <c r="AE1739" i="4" s="1"/>
  <c r="AC1740" i="4"/>
  <c r="AD1740" i="4" s="1"/>
  <c r="AE1740" i="4" s="1"/>
  <c r="AC1741" i="4"/>
  <c r="AD1741" i="4" s="1"/>
  <c r="AE1741" i="4" s="1"/>
  <c r="AC1742" i="4"/>
  <c r="AD1742" i="4" s="1"/>
  <c r="AE1742" i="4" s="1"/>
  <c r="AC1743" i="4"/>
  <c r="AD1743" i="4" s="1"/>
  <c r="AE1743" i="4" s="1"/>
  <c r="AC1744" i="4"/>
  <c r="AD1744" i="4" s="1"/>
  <c r="AE1744" i="4" s="1"/>
  <c r="AC1745" i="4"/>
  <c r="AD1745" i="4" s="1"/>
  <c r="AE1745" i="4" s="1"/>
  <c r="AC1746" i="4"/>
  <c r="AD1746" i="4" s="1"/>
  <c r="AE1746" i="4" s="1"/>
  <c r="AC1747" i="4"/>
  <c r="AD1747" i="4" s="1"/>
  <c r="AE1747" i="4" s="1"/>
  <c r="AC1748" i="4"/>
  <c r="AD1748" i="4" s="1"/>
  <c r="AE1748" i="4" s="1"/>
  <c r="AC1749" i="4"/>
  <c r="AD1749" i="4" s="1"/>
  <c r="AE1749" i="4" s="1"/>
  <c r="AC1750" i="4"/>
  <c r="AD1750" i="4" s="1"/>
  <c r="AE1750" i="4" s="1"/>
  <c r="AC1751" i="4"/>
  <c r="AD1751" i="4" s="1"/>
  <c r="AE1751" i="4" s="1"/>
  <c r="AC1752" i="4"/>
  <c r="AD1752" i="4" s="1"/>
  <c r="AE1752" i="4" s="1"/>
  <c r="AC1753" i="4"/>
  <c r="AD1753" i="4" s="1"/>
  <c r="AE1753" i="4" s="1"/>
  <c r="AC1754" i="4"/>
  <c r="AD1754" i="4" s="1"/>
  <c r="AE1754" i="4" s="1"/>
  <c r="AC1755" i="4"/>
  <c r="AD1755" i="4" s="1"/>
  <c r="AE1755" i="4" s="1"/>
  <c r="AC1756" i="4"/>
  <c r="AD1756" i="4" s="1"/>
  <c r="AE1756" i="4" s="1"/>
  <c r="AC1757" i="4"/>
  <c r="AD1757" i="4" s="1"/>
  <c r="AE1757" i="4" s="1"/>
  <c r="AC1758" i="4"/>
  <c r="AD1758" i="4" s="1"/>
  <c r="AE1758" i="4" s="1"/>
  <c r="AC1759" i="4"/>
  <c r="AD1759" i="4" s="1"/>
  <c r="AE1759" i="4" s="1"/>
  <c r="AC1760" i="4"/>
  <c r="AD1760" i="4" s="1"/>
  <c r="AE1760" i="4" s="1"/>
  <c r="AC1761" i="4"/>
  <c r="AD1761" i="4" s="1"/>
  <c r="AE1761" i="4" s="1"/>
  <c r="AC1762" i="4"/>
  <c r="AD1762" i="4" s="1"/>
  <c r="AE1762" i="4" s="1"/>
  <c r="AC1763" i="4"/>
  <c r="AD1763" i="4" s="1"/>
  <c r="AE1763" i="4" s="1"/>
  <c r="AC1764" i="4"/>
  <c r="AD1764" i="4" s="1"/>
  <c r="AE1764" i="4" s="1"/>
  <c r="AC1765" i="4"/>
  <c r="AD1765" i="4" s="1"/>
  <c r="AE1765" i="4" s="1"/>
  <c r="AC1766" i="4"/>
  <c r="AD1766" i="4" s="1"/>
  <c r="AE1766" i="4" s="1"/>
  <c r="AC1767" i="4"/>
  <c r="AD1767" i="4" s="1"/>
  <c r="AE1767" i="4" s="1"/>
  <c r="AC1768" i="4"/>
  <c r="AD1768" i="4" s="1"/>
  <c r="AE1768" i="4" s="1"/>
  <c r="AC1769" i="4"/>
  <c r="AD1769" i="4" s="1"/>
  <c r="AE1769" i="4" s="1"/>
  <c r="AC1770" i="4"/>
  <c r="AD1770" i="4" s="1"/>
  <c r="AE1770" i="4" s="1"/>
  <c r="AC1771" i="4"/>
  <c r="AD1771" i="4" s="1"/>
  <c r="AE1771" i="4" s="1"/>
  <c r="AC1772" i="4"/>
  <c r="AD1772" i="4" s="1"/>
  <c r="AE1772" i="4" s="1"/>
  <c r="AC1773" i="4"/>
  <c r="AD1773" i="4" s="1"/>
  <c r="AE1773" i="4" s="1"/>
  <c r="AC1774" i="4"/>
  <c r="AD1774" i="4" s="1"/>
  <c r="AE1774" i="4" s="1"/>
  <c r="AC1775" i="4"/>
  <c r="AD1775" i="4" s="1"/>
  <c r="AE1775" i="4" s="1"/>
  <c r="AC1776" i="4"/>
  <c r="AD1776" i="4" s="1"/>
  <c r="AE1776" i="4" s="1"/>
  <c r="AC1777" i="4"/>
  <c r="AD1777" i="4" s="1"/>
  <c r="AE1777" i="4" s="1"/>
  <c r="AC1778" i="4"/>
  <c r="AD1778" i="4" s="1"/>
  <c r="AE1778" i="4" s="1"/>
  <c r="AC1779" i="4"/>
  <c r="AD1779" i="4" s="1"/>
  <c r="AE1779" i="4" s="1"/>
  <c r="AC1780" i="4"/>
  <c r="AD1780" i="4" s="1"/>
  <c r="AE1780" i="4" s="1"/>
  <c r="AC1781" i="4"/>
  <c r="AD1781" i="4" s="1"/>
  <c r="AE1781" i="4" s="1"/>
  <c r="AC1782" i="4"/>
  <c r="AD1782" i="4" s="1"/>
  <c r="AE1782" i="4" s="1"/>
  <c r="AC1783" i="4"/>
  <c r="AD1783" i="4" s="1"/>
  <c r="AE1783" i="4" s="1"/>
  <c r="AC1784" i="4"/>
  <c r="AD1784" i="4" s="1"/>
  <c r="AE1784" i="4" s="1"/>
  <c r="AC1785" i="4"/>
  <c r="AD1785" i="4" s="1"/>
  <c r="AE1785" i="4" s="1"/>
  <c r="AC1786" i="4"/>
  <c r="AD1786" i="4" s="1"/>
  <c r="AE1786" i="4" s="1"/>
  <c r="AC1787" i="4"/>
  <c r="AD1787" i="4" s="1"/>
  <c r="AE1787" i="4" s="1"/>
  <c r="AC1788" i="4"/>
  <c r="AD1788" i="4" s="1"/>
  <c r="AE1788" i="4" s="1"/>
  <c r="AC1789" i="4"/>
  <c r="AD1789" i="4" s="1"/>
  <c r="AE1789" i="4" s="1"/>
  <c r="AC1790" i="4"/>
  <c r="AD1790" i="4" s="1"/>
  <c r="AE1790" i="4" s="1"/>
  <c r="AC1791" i="4"/>
  <c r="AD1791" i="4" s="1"/>
  <c r="AE1791" i="4" s="1"/>
  <c r="AC1792" i="4"/>
  <c r="AD1792" i="4" s="1"/>
  <c r="AE1792" i="4" s="1"/>
  <c r="AC1793" i="4"/>
  <c r="AD1793" i="4" s="1"/>
  <c r="AE1793" i="4" s="1"/>
  <c r="AC1794" i="4"/>
  <c r="AD1794" i="4" s="1"/>
  <c r="AE1794" i="4" s="1"/>
  <c r="AC1795" i="4"/>
  <c r="AD1795" i="4" s="1"/>
  <c r="AE1795" i="4" s="1"/>
  <c r="AC1796" i="4"/>
  <c r="AD1796" i="4" s="1"/>
  <c r="AE1796" i="4" s="1"/>
  <c r="AC1797" i="4"/>
  <c r="AD1797" i="4" s="1"/>
  <c r="AE1797" i="4" s="1"/>
  <c r="AC1798" i="4"/>
  <c r="AD1798" i="4" s="1"/>
  <c r="AE1798" i="4" s="1"/>
  <c r="AC1799" i="4"/>
  <c r="AD1799" i="4" s="1"/>
  <c r="AE1799" i="4" s="1"/>
  <c r="AC1800" i="4"/>
  <c r="AD1800" i="4" s="1"/>
  <c r="AE1800" i="4" s="1"/>
  <c r="AC1801" i="4"/>
  <c r="AD1801" i="4" s="1"/>
  <c r="AE1801" i="4" s="1"/>
  <c r="AC1802" i="4"/>
  <c r="AD1802" i="4" s="1"/>
  <c r="AE1802" i="4" s="1"/>
  <c r="AC1803" i="4"/>
  <c r="AD1803" i="4" s="1"/>
  <c r="AE1803" i="4" s="1"/>
  <c r="AC1804" i="4"/>
  <c r="AD1804" i="4" s="1"/>
  <c r="AE1804" i="4" s="1"/>
  <c r="AC1805" i="4"/>
  <c r="AD1805" i="4" s="1"/>
  <c r="AE1805" i="4" s="1"/>
  <c r="AC1806" i="4"/>
  <c r="AD1806" i="4" s="1"/>
  <c r="AE1806" i="4" s="1"/>
  <c r="AC1807" i="4"/>
  <c r="AD1807" i="4" s="1"/>
  <c r="AE1807" i="4" s="1"/>
  <c r="AC1808" i="4"/>
  <c r="AD1808" i="4" s="1"/>
  <c r="AE1808" i="4" s="1"/>
  <c r="AC1809" i="4"/>
  <c r="AD1809" i="4" s="1"/>
  <c r="AE1809" i="4" s="1"/>
  <c r="AC1810" i="4"/>
  <c r="AD1810" i="4" s="1"/>
  <c r="AE1810" i="4" s="1"/>
  <c r="AC1811" i="4"/>
  <c r="AD1811" i="4" s="1"/>
  <c r="AE1811" i="4" s="1"/>
  <c r="AC1812" i="4"/>
  <c r="AD1812" i="4" s="1"/>
  <c r="AE1812" i="4" s="1"/>
  <c r="AC1813" i="4"/>
  <c r="AD1813" i="4" s="1"/>
  <c r="AE1813" i="4" s="1"/>
  <c r="AC1814" i="4"/>
  <c r="AD1814" i="4" s="1"/>
  <c r="AE1814" i="4" s="1"/>
  <c r="AC1815" i="4"/>
  <c r="AD1815" i="4" s="1"/>
  <c r="AE1815" i="4" s="1"/>
  <c r="AC1816" i="4"/>
  <c r="AD1816" i="4" s="1"/>
  <c r="AE1816" i="4" s="1"/>
  <c r="AC1817" i="4"/>
  <c r="AD1817" i="4" s="1"/>
  <c r="AE1817" i="4" s="1"/>
  <c r="AC1818" i="4"/>
  <c r="AD1818" i="4" s="1"/>
  <c r="AE1818" i="4" s="1"/>
  <c r="AC1819" i="4"/>
  <c r="AD1819" i="4" s="1"/>
  <c r="AE1819" i="4" s="1"/>
  <c r="AC1820" i="4"/>
  <c r="AD1820" i="4" s="1"/>
  <c r="AE1820" i="4" s="1"/>
  <c r="AC1821" i="4"/>
  <c r="AD1821" i="4" s="1"/>
  <c r="AE1821" i="4" s="1"/>
  <c r="AC1822" i="4"/>
  <c r="AD1822" i="4" s="1"/>
  <c r="AE1822" i="4" s="1"/>
  <c r="AC1823" i="4"/>
  <c r="AD1823" i="4" s="1"/>
  <c r="AE1823" i="4" s="1"/>
  <c r="AC1824" i="4"/>
  <c r="AD1824" i="4" s="1"/>
  <c r="AE1824" i="4" s="1"/>
  <c r="AC1825" i="4"/>
  <c r="AD1825" i="4" s="1"/>
  <c r="AE1825" i="4" s="1"/>
  <c r="AC1826" i="4"/>
  <c r="AD1826" i="4" s="1"/>
  <c r="AE1826" i="4" s="1"/>
  <c r="AC1827" i="4"/>
  <c r="AD1827" i="4" s="1"/>
  <c r="AE1827" i="4" s="1"/>
  <c r="AC1828" i="4"/>
  <c r="AD1828" i="4" s="1"/>
  <c r="AE1828" i="4" s="1"/>
  <c r="AC1829" i="4"/>
  <c r="AD1829" i="4" s="1"/>
  <c r="AE1829" i="4" s="1"/>
  <c r="AC1830" i="4"/>
  <c r="AD1830" i="4" s="1"/>
  <c r="AE1830" i="4" s="1"/>
  <c r="AC1831" i="4"/>
  <c r="AD1831" i="4" s="1"/>
  <c r="AE1831" i="4" s="1"/>
  <c r="AC1832" i="4"/>
  <c r="AD1832" i="4" s="1"/>
  <c r="AE1832" i="4" s="1"/>
  <c r="AC1833" i="4"/>
  <c r="AD1833" i="4" s="1"/>
  <c r="AE1833" i="4" s="1"/>
  <c r="AC1834" i="4"/>
  <c r="AD1834" i="4" s="1"/>
  <c r="AE1834" i="4" s="1"/>
  <c r="AC1835" i="4"/>
  <c r="AD1835" i="4" s="1"/>
  <c r="AE1835" i="4" s="1"/>
  <c r="AC1836" i="4"/>
  <c r="AD1836" i="4" s="1"/>
  <c r="AE1836" i="4" s="1"/>
  <c r="AC1837" i="4"/>
  <c r="AD1837" i="4" s="1"/>
  <c r="AE1837" i="4" s="1"/>
  <c r="AC1838" i="4"/>
  <c r="AD1838" i="4" s="1"/>
  <c r="AE1838" i="4" s="1"/>
  <c r="AC1839" i="4"/>
  <c r="AD1839" i="4" s="1"/>
  <c r="AE1839" i="4" s="1"/>
  <c r="AC1840" i="4"/>
  <c r="AD1840" i="4" s="1"/>
  <c r="AE1840" i="4" s="1"/>
  <c r="AC1841" i="4"/>
  <c r="AD1841" i="4" s="1"/>
  <c r="AE1841" i="4" s="1"/>
  <c r="AC1842" i="4"/>
  <c r="AD1842" i="4" s="1"/>
  <c r="AE1842" i="4" s="1"/>
  <c r="AC1843" i="4"/>
  <c r="AD1843" i="4" s="1"/>
  <c r="AE1843" i="4" s="1"/>
  <c r="AC1844" i="4"/>
  <c r="AD1844" i="4" s="1"/>
  <c r="AE1844" i="4" s="1"/>
  <c r="AC1845" i="4"/>
  <c r="AD1845" i="4" s="1"/>
  <c r="AE1845" i="4" s="1"/>
  <c r="AC1846" i="4"/>
  <c r="AD1846" i="4" s="1"/>
  <c r="AE1846" i="4" s="1"/>
  <c r="AC1847" i="4"/>
  <c r="AD1847" i="4" s="1"/>
  <c r="AE1847" i="4" s="1"/>
  <c r="AC1848" i="4"/>
  <c r="AD1848" i="4" s="1"/>
  <c r="AE1848" i="4" s="1"/>
  <c r="AC1849" i="4"/>
  <c r="AD1849" i="4" s="1"/>
  <c r="AE1849" i="4" s="1"/>
  <c r="AC1850" i="4"/>
  <c r="AD1850" i="4" s="1"/>
  <c r="AE1850" i="4" s="1"/>
  <c r="AC1851" i="4"/>
  <c r="AD1851" i="4" s="1"/>
  <c r="AE1851" i="4" s="1"/>
  <c r="AC1852" i="4"/>
  <c r="AD1852" i="4" s="1"/>
  <c r="AE1852" i="4" s="1"/>
  <c r="AC1853" i="4"/>
  <c r="AD1853" i="4" s="1"/>
  <c r="AE1853" i="4" s="1"/>
  <c r="AC1854" i="4"/>
  <c r="AD1854" i="4" s="1"/>
  <c r="AE1854" i="4" s="1"/>
  <c r="AC1855" i="4"/>
  <c r="AD1855" i="4" s="1"/>
  <c r="AE1855" i="4" s="1"/>
  <c r="AC1856" i="4"/>
  <c r="AD1856" i="4" s="1"/>
  <c r="AE1856" i="4" s="1"/>
  <c r="AC1857" i="4"/>
  <c r="AD1857" i="4" s="1"/>
  <c r="AE1857" i="4" s="1"/>
  <c r="AC1858" i="4"/>
  <c r="AD1858" i="4" s="1"/>
  <c r="AE1858" i="4" s="1"/>
  <c r="AC1859" i="4"/>
  <c r="AD1859" i="4" s="1"/>
  <c r="AE1859" i="4" s="1"/>
  <c r="AC1860" i="4"/>
  <c r="AD1860" i="4" s="1"/>
  <c r="AE1860" i="4" s="1"/>
  <c r="AC1861" i="4"/>
  <c r="AD1861" i="4" s="1"/>
  <c r="AE1861" i="4" s="1"/>
  <c r="AC1862" i="4"/>
  <c r="AD1862" i="4" s="1"/>
  <c r="AE1862" i="4" s="1"/>
  <c r="AC1863" i="4"/>
  <c r="AD1863" i="4" s="1"/>
  <c r="AE1863" i="4" s="1"/>
  <c r="AC1864" i="4"/>
  <c r="AD1864" i="4" s="1"/>
  <c r="AE1864" i="4" s="1"/>
  <c r="AC1865" i="4"/>
  <c r="AD1865" i="4" s="1"/>
  <c r="AE1865" i="4" s="1"/>
  <c r="AC1866" i="4"/>
  <c r="AD1866" i="4" s="1"/>
  <c r="AE1866" i="4" s="1"/>
  <c r="AC1867" i="4"/>
  <c r="AD1867" i="4" s="1"/>
  <c r="AE1867" i="4" s="1"/>
  <c r="AC1868" i="4"/>
  <c r="AD1868" i="4" s="1"/>
  <c r="AE1868" i="4" s="1"/>
  <c r="AC1869" i="4"/>
  <c r="AD1869" i="4" s="1"/>
  <c r="AE1869" i="4" s="1"/>
  <c r="AC1870" i="4"/>
  <c r="AD1870" i="4" s="1"/>
  <c r="AE1870" i="4" s="1"/>
  <c r="AC1871" i="4"/>
  <c r="AD1871" i="4" s="1"/>
  <c r="AE1871" i="4" s="1"/>
  <c r="AC1872" i="4"/>
  <c r="AD1872" i="4" s="1"/>
  <c r="AE1872" i="4" s="1"/>
  <c r="AC1873" i="4"/>
  <c r="AD1873" i="4" s="1"/>
  <c r="AE1873" i="4" s="1"/>
  <c r="AC1874" i="4"/>
  <c r="AD1874" i="4" s="1"/>
  <c r="AE1874" i="4" s="1"/>
  <c r="AC1875" i="4"/>
  <c r="AD1875" i="4" s="1"/>
  <c r="AE1875" i="4" s="1"/>
  <c r="AC1876" i="4"/>
  <c r="AD1876" i="4" s="1"/>
  <c r="AE1876" i="4" s="1"/>
  <c r="AC1877" i="4"/>
  <c r="AD1877" i="4" s="1"/>
  <c r="AE1877" i="4" s="1"/>
  <c r="AC1878" i="4"/>
  <c r="AD1878" i="4" s="1"/>
  <c r="AE1878" i="4" s="1"/>
  <c r="AC1879" i="4"/>
  <c r="AD1879" i="4" s="1"/>
  <c r="AE1879" i="4" s="1"/>
  <c r="AC1880" i="4"/>
  <c r="AD1880" i="4" s="1"/>
  <c r="AE1880" i="4" s="1"/>
  <c r="AC1881" i="4"/>
  <c r="AD1881" i="4" s="1"/>
  <c r="AE1881" i="4" s="1"/>
  <c r="AC1882" i="4"/>
  <c r="AD1882" i="4" s="1"/>
  <c r="AE1882" i="4" s="1"/>
  <c r="AC1883" i="4"/>
  <c r="AD1883" i="4" s="1"/>
  <c r="AE1883" i="4" s="1"/>
  <c r="AC1884" i="4"/>
  <c r="AD1884" i="4" s="1"/>
  <c r="AE1884" i="4" s="1"/>
  <c r="AC1885" i="4"/>
  <c r="AD1885" i="4" s="1"/>
  <c r="AE1885" i="4" s="1"/>
  <c r="AC1886" i="4"/>
  <c r="AD1886" i="4" s="1"/>
  <c r="AE1886" i="4" s="1"/>
  <c r="AC1887" i="4"/>
  <c r="AD1887" i="4" s="1"/>
  <c r="AE1887" i="4" s="1"/>
  <c r="AC1888" i="4"/>
  <c r="AD1888" i="4" s="1"/>
  <c r="AE1888" i="4" s="1"/>
  <c r="AC1889" i="4"/>
  <c r="AD1889" i="4" s="1"/>
  <c r="AE1889" i="4" s="1"/>
  <c r="AC1890" i="4"/>
  <c r="AD1890" i="4" s="1"/>
  <c r="AE1890" i="4" s="1"/>
  <c r="AC1891" i="4"/>
  <c r="AD1891" i="4" s="1"/>
  <c r="AE1891" i="4" s="1"/>
  <c r="AC1892" i="4"/>
  <c r="AD1892" i="4" s="1"/>
  <c r="AE1892" i="4" s="1"/>
  <c r="AC1893" i="4"/>
  <c r="AD1893" i="4" s="1"/>
  <c r="AE1893" i="4" s="1"/>
  <c r="AC1894" i="4"/>
  <c r="AD1894" i="4" s="1"/>
  <c r="AE1894" i="4" s="1"/>
  <c r="AC1895" i="4"/>
  <c r="AD1895" i="4" s="1"/>
  <c r="AE1895" i="4" s="1"/>
  <c r="AC1896" i="4"/>
  <c r="AD1896" i="4" s="1"/>
  <c r="AE1896" i="4" s="1"/>
  <c r="AC1897" i="4"/>
  <c r="AD1897" i="4" s="1"/>
  <c r="AE1897" i="4" s="1"/>
  <c r="AC1898" i="4"/>
  <c r="AD1898" i="4" s="1"/>
  <c r="AE1898" i="4" s="1"/>
  <c r="AC1899" i="4"/>
  <c r="AD1899" i="4" s="1"/>
  <c r="AE1899" i="4" s="1"/>
  <c r="AC1900" i="4"/>
  <c r="AD1900" i="4" s="1"/>
  <c r="AE1900" i="4" s="1"/>
  <c r="AC1901" i="4"/>
  <c r="AD1901" i="4" s="1"/>
  <c r="AE1901" i="4" s="1"/>
  <c r="AC1902" i="4"/>
  <c r="AD1902" i="4" s="1"/>
  <c r="AE1902" i="4" s="1"/>
  <c r="AC1903" i="4"/>
  <c r="AD1903" i="4" s="1"/>
  <c r="AE1903" i="4" s="1"/>
  <c r="AC1904" i="4"/>
  <c r="AD1904" i="4" s="1"/>
  <c r="AE1904" i="4" s="1"/>
  <c r="AC1905" i="4"/>
  <c r="AD1905" i="4" s="1"/>
  <c r="AE1905" i="4" s="1"/>
  <c r="AC1906" i="4"/>
  <c r="AD1906" i="4" s="1"/>
  <c r="AE1906" i="4" s="1"/>
  <c r="AC1907" i="4"/>
  <c r="AD1907" i="4" s="1"/>
  <c r="AE1907" i="4" s="1"/>
  <c r="AC1908" i="4"/>
  <c r="AD1908" i="4" s="1"/>
  <c r="AE1908" i="4" s="1"/>
  <c r="AC1909" i="4"/>
  <c r="AD1909" i="4" s="1"/>
  <c r="AE1909" i="4" s="1"/>
  <c r="AC1910" i="4"/>
  <c r="AD1910" i="4" s="1"/>
  <c r="AE1910" i="4" s="1"/>
  <c r="AC1911" i="4"/>
  <c r="AD1911" i="4" s="1"/>
  <c r="AE1911" i="4" s="1"/>
  <c r="AC1912" i="4"/>
  <c r="AD1912" i="4" s="1"/>
  <c r="AE1912" i="4" s="1"/>
  <c r="AC1913" i="4"/>
  <c r="AD1913" i="4" s="1"/>
  <c r="AE1913" i="4" s="1"/>
  <c r="AC1914" i="4"/>
  <c r="AD1914" i="4" s="1"/>
  <c r="AE1914" i="4" s="1"/>
  <c r="AC1915" i="4"/>
  <c r="AD1915" i="4" s="1"/>
  <c r="AE1915" i="4" s="1"/>
  <c r="AC1916" i="4"/>
  <c r="AD1916" i="4" s="1"/>
  <c r="AE1916" i="4" s="1"/>
  <c r="AC1917" i="4"/>
  <c r="AD1917" i="4" s="1"/>
  <c r="AE1917" i="4" s="1"/>
  <c r="AC1918" i="4"/>
  <c r="AD1918" i="4" s="1"/>
  <c r="AE1918" i="4" s="1"/>
  <c r="AC1919" i="4"/>
  <c r="AD1919" i="4" s="1"/>
  <c r="AE1919" i="4" s="1"/>
  <c r="AC1920" i="4"/>
  <c r="AD1920" i="4" s="1"/>
  <c r="AE1920" i="4" s="1"/>
  <c r="AC1921" i="4"/>
  <c r="AD1921" i="4" s="1"/>
  <c r="AE1921" i="4" s="1"/>
  <c r="AC1922" i="4"/>
  <c r="AD1922" i="4" s="1"/>
  <c r="AE1922" i="4" s="1"/>
  <c r="AC1923" i="4"/>
  <c r="AD1923" i="4" s="1"/>
  <c r="AE1923" i="4" s="1"/>
  <c r="AC1924" i="4"/>
  <c r="AD1924" i="4" s="1"/>
  <c r="AE1924" i="4" s="1"/>
  <c r="AC1925" i="4"/>
  <c r="AD1925" i="4" s="1"/>
  <c r="AE1925" i="4" s="1"/>
  <c r="AC1926" i="4"/>
  <c r="AD1926" i="4" s="1"/>
  <c r="AE1926" i="4" s="1"/>
  <c r="AC1927" i="4"/>
  <c r="AD1927" i="4" s="1"/>
  <c r="AE1927" i="4" s="1"/>
  <c r="AC1928" i="4"/>
  <c r="AD1928" i="4" s="1"/>
  <c r="AE1928" i="4" s="1"/>
  <c r="AC1929" i="4"/>
  <c r="AD1929" i="4" s="1"/>
  <c r="AE1929" i="4" s="1"/>
  <c r="AC1930" i="4"/>
  <c r="AD1930" i="4" s="1"/>
  <c r="AE1930" i="4" s="1"/>
  <c r="AC1931" i="4"/>
  <c r="AD1931" i="4" s="1"/>
  <c r="AE1931" i="4" s="1"/>
  <c r="AC1932" i="4"/>
  <c r="AD1932" i="4" s="1"/>
  <c r="AE1932" i="4" s="1"/>
  <c r="AC1933" i="4"/>
  <c r="AD1933" i="4" s="1"/>
  <c r="AE1933" i="4" s="1"/>
  <c r="AC1934" i="4"/>
  <c r="AD1934" i="4" s="1"/>
  <c r="AE1934" i="4" s="1"/>
  <c r="AC1935" i="4"/>
  <c r="AD1935" i="4" s="1"/>
  <c r="AE1935" i="4" s="1"/>
  <c r="AC1936" i="4"/>
  <c r="AD1936" i="4" s="1"/>
  <c r="AE1936" i="4" s="1"/>
  <c r="AC1937" i="4"/>
  <c r="AD1937" i="4" s="1"/>
  <c r="AE1937" i="4" s="1"/>
  <c r="AC1938" i="4"/>
  <c r="AD1938" i="4" s="1"/>
  <c r="AE1938" i="4" s="1"/>
  <c r="AC1939" i="4"/>
  <c r="AD1939" i="4" s="1"/>
  <c r="AE1939" i="4" s="1"/>
  <c r="AC1940" i="4"/>
  <c r="AD1940" i="4" s="1"/>
  <c r="AE1940" i="4" s="1"/>
  <c r="AC1941" i="4"/>
  <c r="AD1941" i="4" s="1"/>
  <c r="AE1941" i="4" s="1"/>
  <c r="AC1942" i="4"/>
  <c r="AD1942" i="4" s="1"/>
  <c r="AE1942" i="4" s="1"/>
  <c r="AC1943" i="4"/>
  <c r="AD1943" i="4" s="1"/>
  <c r="AE1943" i="4" s="1"/>
  <c r="AC1944" i="4"/>
  <c r="AD1944" i="4" s="1"/>
  <c r="AE1944" i="4" s="1"/>
  <c r="AC1945" i="4"/>
  <c r="AD1945" i="4" s="1"/>
  <c r="AE1945" i="4" s="1"/>
  <c r="AC1946" i="4"/>
  <c r="AD1946" i="4" s="1"/>
  <c r="AE1946" i="4" s="1"/>
  <c r="AC1947" i="4"/>
  <c r="AD1947" i="4" s="1"/>
  <c r="AE1947" i="4" s="1"/>
  <c r="AC1948" i="4"/>
  <c r="AD1948" i="4" s="1"/>
  <c r="AE1948" i="4" s="1"/>
  <c r="AC1949" i="4"/>
  <c r="AD1949" i="4" s="1"/>
  <c r="AE1949" i="4" s="1"/>
  <c r="AC1950" i="4"/>
  <c r="AD1950" i="4" s="1"/>
  <c r="AE1950" i="4" s="1"/>
  <c r="AC1951" i="4"/>
  <c r="AD1951" i="4" s="1"/>
  <c r="AE1951" i="4" s="1"/>
  <c r="AC1952" i="4"/>
  <c r="AD1952" i="4" s="1"/>
  <c r="AE1952" i="4" s="1"/>
  <c r="AC1953" i="4"/>
  <c r="AD1953" i="4" s="1"/>
  <c r="AE1953" i="4" s="1"/>
  <c r="AC1954" i="4"/>
  <c r="AD1954" i="4" s="1"/>
  <c r="AE1954" i="4" s="1"/>
  <c r="AC1955" i="4"/>
  <c r="AD1955" i="4" s="1"/>
  <c r="AE1955" i="4" s="1"/>
  <c r="AC1956" i="4"/>
  <c r="AD1956" i="4" s="1"/>
  <c r="AE1956" i="4" s="1"/>
  <c r="AC1957" i="4"/>
  <c r="AD1957" i="4" s="1"/>
  <c r="AE1957" i="4" s="1"/>
  <c r="AC1958" i="4"/>
  <c r="AD1958" i="4" s="1"/>
  <c r="AE1958" i="4" s="1"/>
  <c r="AC1959" i="4"/>
  <c r="AD1959" i="4" s="1"/>
  <c r="AE1959" i="4" s="1"/>
  <c r="AC1960" i="4"/>
  <c r="AD1960" i="4" s="1"/>
  <c r="AE1960" i="4" s="1"/>
  <c r="AC1961" i="4"/>
  <c r="AD1961" i="4" s="1"/>
  <c r="AE1961" i="4" s="1"/>
  <c r="AC1962" i="4"/>
  <c r="AD1962" i="4" s="1"/>
  <c r="AE1962" i="4" s="1"/>
  <c r="AC1963" i="4"/>
  <c r="AD1963" i="4" s="1"/>
  <c r="AE1963" i="4" s="1"/>
  <c r="AC1964" i="4"/>
  <c r="AD1964" i="4" s="1"/>
  <c r="AE1964" i="4" s="1"/>
  <c r="AC1965" i="4"/>
  <c r="AD1965" i="4" s="1"/>
  <c r="AE1965" i="4" s="1"/>
  <c r="AC1966" i="4"/>
  <c r="AD1966" i="4" s="1"/>
  <c r="AE1966" i="4" s="1"/>
  <c r="AC1967" i="4"/>
  <c r="AD1967" i="4" s="1"/>
  <c r="AE1967" i="4" s="1"/>
  <c r="AC1968" i="4"/>
  <c r="AD1968" i="4" s="1"/>
  <c r="AE1968" i="4" s="1"/>
  <c r="AC1969" i="4"/>
  <c r="AD1969" i="4" s="1"/>
  <c r="AE1969" i="4" s="1"/>
  <c r="AC1970" i="4"/>
  <c r="AD1970" i="4" s="1"/>
  <c r="AE1970" i="4" s="1"/>
  <c r="AC1971" i="4"/>
  <c r="AD1971" i="4" s="1"/>
  <c r="AE1971" i="4" s="1"/>
  <c r="AC1972" i="4"/>
  <c r="AD1972" i="4" s="1"/>
  <c r="AE1972" i="4" s="1"/>
  <c r="AC1973" i="4"/>
  <c r="AD1973" i="4" s="1"/>
  <c r="AE1973" i="4" s="1"/>
  <c r="AC1974" i="4"/>
  <c r="AD1974" i="4" s="1"/>
  <c r="AE1974" i="4" s="1"/>
  <c r="AC1975" i="4"/>
  <c r="AD1975" i="4" s="1"/>
  <c r="AE1975" i="4" s="1"/>
  <c r="AC1976" i="4"/>
  <c r="AD1976" i="4" s="1"/>
  <c r="AE1976" i="4" s="1"/>
  <c r="AC1977" i="4"/>
  <c r="AD1977" i="4" s="1"/>
  <c r="AE1977" i="4" s="1"/>
  <c r="AC1978" i="4"/>
  <c r="AD1978" i="4" s="1"/>
  <c r="AE1978" i="4" s="1"/>
  <c r="AC1979" i="4"/>
  <c r="AD1979" i="4" s="1"/>
  <c r="AE1979" i="4" s="1"/>
  <c r="AC1980" i="4"/>
  <c r="AD1980" i="4" s="1"/>
  <c r="AE1980" i="4" s="1"/>
  <c r="AC1981" i="4"/>
  <c r="AD1981" i="4" s="1"/>
  <c r="AE1981" i="4" s="1"/>
  <c r="AC1982" i="4"/>
  <c r="AD1982" i="4" s="1"/>
  <c r="AE1982" i="4" s="1"/>
  <c r="AC1983" i="4"/>
  <c r="AD1983" i="4" s="1"/>
  <c r="AE1983" i="4" s="1"/>
  <c r="AC1984" i="4"/>
  <c r="AD1984" i="4" s="1"/>
  <c r="AE1984" i="4" s="1"/>
  <c r="AC1985" i="4"/>
  <c r="AD1985" i="4" s="1"/>
  <c r="AE1985" i="4" s="1"/>
  <c r="AC1986" i="4"/>
  <c r="AD1986" i="4" s="1"/>
  <c r="AE1986" i="4" s="1"/>
  <c r="AC1987" i="4"/>
  <c r="AD1987" i="4" s="1"/>
  <c r="AE1987" i="4" s="1"/>
  <c r="AC1988" i="4"/>
  <c r="AD1988" i="4" s="1"/>
  <c r="AE1988" i="4" s="1"/>
  <c r="AC1989" i="4"/>
  <c r="AD1989" i="4" s="1"/>
  <c r="AE1989" i="4" s="1"/>
  <c r="AC1990" i="4"/>
  <c r="AD1990" i="4" s="1"/>
  <c r="AE1990" i="4" s="1"/>
  <c r="AC1991" i="4"/>
  <c r="AD1991" i="4" s="1"/>
  <c r="AE1991" i="4" s="1"/>
  <c r="AC1992" i="4"/>
  <c r="AD1992" i="4" s="1"/>
  <c r="AE1992" i="4" s="1"/>
  <c r="AC1993" i="4"/>
  <c r="AD1993" i="4" s="1"/>
  <c r="AE1993" i="4" s="1"/>
  <c r="AC1994" i="4"/>
  <c r="AD1994" i="4" s="1"/>
  <c r="AE1994" i="4" s="1"/>
  <c r="AC1995" i="4"/>
  <c r="AD1995" i="4" s="1"/>
  <c r="AE1995" i="4" s="1"/>
  <c r="AC1996" i="4"/>
  <c r="AD1996" i="4" s="1"/>
  <c r="AE1996" i="4" s="1"/>
  <c r="AC1997" i="4"/>
  <c r="AD1997" i="4" s="1"/>
  <c r="AE1997" i="4" s="1"/>
  <c r="AC1998" i="4"/>
  <c r="AD1998" i="4" s="1"/>
  <c r="AE1998" i="4" s="1"/>
  <c r="AC1999" i="4"/>
  <c r="AD1999" i="4" s="1"/>
  <c r="AE1999" i="4" s="1"/>
  <c r="AC2000" i="4"/>
  <c r="AD2000" i="4" s="1"/>
  <c r="AE2000" i="4" s="1"/>
  <c r="AC2001" i="4"/>
  <c r="AD2001" i="4" s="1"/>
  <c r="AE2001" i="4" s="1"/>
  <c r="AC2002" i="4"/>
  <c r="AD2002" i="4" s="1"/>
  <c r="AE2002" i="4" s="1"/>
  <c r="AC2003" i="4"/>
  <c r="AD2003" i="4" s="1"/>
  <c r="AE2003" i="4" s="1"/>
  <c r="AC2004" i="4"/>
  <c r="AD2004" i="4" s="1"/>
  <c r="AE2004" i="4" s="1"/>
  <c r="AC2005" i="4"/>
  <c r="AD2005" i="4" s="1"/>
  <c r="AE2005" i="4" s="1"/>
  <c r="AC2006" i="4"/>
  <c r="AD2006" i="4" s="1"/>
  <c r="AE2006" i="4" s="1"/>
  <c r="AC2007" i="4"/>
  <c r="AD2007" i="4" s="1"/>
  <c r="AE2007" i="4" s="1"/>
  <c r="AC2008" i="4"/>
  <c r="AD2008" i="4" s="1"/>
  <c r="AE2008" i="4" s="1"/>
  <c r="AC2009" i="4"/>
  <c r="AD2009" i="4" s="1"/>
  <c r="AE2009" i="4" s="1"/>
  <c r="AC2010" i="4"/>
  <c r="AD2010" i="4" s="1"/>
  <c r="AE2010" i="4" s="1"/>
  <c r="AC2011" i="4"/>
  <c r="AD2011" i="4" s="1"/>
  <c r="AE2011" i="4" s="1"/>
  <c r="AC2012" i="4"/>
  <c r="AD2012" i="4" s="1"/>
  <c r="AE2012" i="4" s="1"/>
  <c r="AC2013" i="4"/>
  <c r="AD2013" i="4" s="1"/>
  <c r="AE2013" i="4" s="1"/>
  <c r="AC2014" i="4"/>
  <c r="AD2014" i="4" s="1"/>
  <c r="AE2014" i="4" s="1"/>
  <c r="AC2015" i="4"/>
  <c r="AD2015" i="4" s="1"/>
  <c r="AE2015" i="4" s="1"/>
  <c r="AC2016" i="4"/>
  <c r="AD2016" i="4" s="1"/>
  <c r="AE2016" i="4" s="1"/>
  <c r="AC2017" i="4"/>
  <c r="AD2017" i="4" s="1"/>
  <c r="AE2017" i="4" s="1"/>
  <c r="AC2018" i="4"/>
  <c r="AD2018" i="4" s="1"/>
  <c r="AE2018" i="4" s="1"/>
  <c r="AC2019" i="4"/>
  <c r="AD2019" i="4" s="1"/>
  <c r="AE2019" i="4" s="1"/>
  <c r="AC2020" i="4"/>
  <c r="AD2020" i="4" s="1"/>
  <c r="AE2020" i="4" s="1"/>
  <c r="AC2021" i="4"/>
  <c r="AD2021" i="4" s="1"/>
  <c r="AE2021" i="4" s="1"/>
  <c r="AC2022" i="4"/>
  <c r="AD2022" i="4" s="1"/>
  <c r="AE2022" i="4" s="1"/>
  <c r="AC2023" i="4"/>
  <c r="AD2023" i="4" s="1"/>
  <c r="AE2023" i="4" s="1"/>
  <c r="AC2024" i="4"/>
  <c r="AD2024" i="4" s="1"/>
  <c r="AE2024" i="4" s="1"/>
  <c r="AC2025" i="4"/>
  <c r="AD2025" i="4" s="1"/>
  <c r="AE2025" i="4" s="1"/>
  <c r="AC2026" i="4"/>
  <c r="AD2026" i="4" s="1"/>
  <c r="AE2026" i="4" s="1"/>
  <c r="AC2027" i="4"/>
  <c r="AD2027" i="4" s="1"/>
  <c r="AE2027" i="4" s="1"/>
  <c r="AC2028" i="4"/>
  <c r="AD2028" i="4" s="1"/>
  <c r="AE2028" i="4" s="1"/>
  <c r="AC2029" i="4"/>
  <c r="AD2029" i="4" s="1"/>
  <c r="AE2029" i="4" s="1"/>
  <c r="AC2030" i="4"/>
  <c r="AD2030" i="4" s="1"/>
  <c r="AE2030" i="4" s="1"/>
  <c r="AC2031" i="4"/>
  <c r="AD2031" i="4" s="1"/>
  <c r="AE2031" i="4" s="1"/>
  <c r="AC2032" i="4"/>
  <c r="AD2032" i="4" s="1"/>
  <c r="AE2032" i="4" s="1"/>
  <c r="AC2033" i="4"/>
  <c r="AD2033" i="4" s="1"/>
  <c r="AE2033" i="4" s="1"/>
  <c r="AC2034" i="4"/>
  <c r="AD2034" i="4" s="1"/>
  <c r="AE2034" i="4" s="1"/>
  <c r="AC2035" i="4"/>
  <c r="AD2035" i="4" s="1"/>
  <c r="AE2035" i="4" s="1"/>
  <c r="AC2036" i="4"/>
  <c r="AD2036" i="4" s="1"/>
  <c r="AE2036" i="4" s="1"/>
  <c r="AC2037" i="4"/>
  <c r="AD2037" i="4" s="1"/>
  <c r="AE2037" i="4" s="1"/>
  <c r="AC2038" i="4"/>
  <c r="AD2038" i="4" s="1"/>
  <c r="AE2038" i="4" s="1"/>
  <c r="AC2039" i="4"/>
  <c r="AD2039" i="4" s="1"/>
  <c r="AE2039" i="4" s="1"/>
  <c r="AC2040" i="4"/>
  <c r="AD2040" i="4" s="1"/>
  <c r="AE2040" i="4" s="1"/>
  <c r="AC2041" i="4"/>
  <c r="AD2041" i="4" s="1"/>
  <c r="AE2041" i="4" s="1"/>
  <c r="AC2042" i="4"/>
  <c r="AD2042" i="4" s="1"/>
  <c r="AE2042" i="4" s="1"/>
  <c r="AC2043" i="4"/>
  <c r="AD2043" i="4" s="1"/>
  <c r="AE2043" i="4" s="1"/>
  <c r="AC2044" i="4"/>
  <c r="AD2044" i="4" s="1"/>
  <c r="AE2044" i="4" s="1"/>
  <c r="AC2045" i="4"/>
  <c r="AD2045" i="4" s="1"/>
  <c r="AE2045" i="4" s="1"/>
  <c r="AC2046" i="4"/>
  <c r="AD2046" i="4" s="1"/>
  <c r="AE2046" i="4" s="1"/>
  <c r="AC2047" i="4"/>
  <c r="AD2047" i="4" s="1"/>
  <c r="AE2047" i="4" s="1"/>
  <c r="AC2048" i="4"/>
  <c r="AD2048" i="4" s="1"/>
  <c r="AE2048" i="4" s="1"/>
  <c r="AC2049" i="4"/>
  <c r="AD2049" i="4" s="1"/>
  <c r="AE2049" i="4" s="1"/>
  <c r="AC2050" i="4"/>
  <c r="AD2050" i="4" s="1"/>
  <c r="AE2050" i="4" s="1"/>
  <c r="AC2051" i="4"/>
  <c r="AD2051" i="4" s="1"/>
  <c r="AE2051" i="4" s="1"/>
  <c r="AC2052" i="4"/>
  <c r="AD2052" i="4" s="1"/>
  <c r="AE2052" i="4" s="1"/>
  <c r="AC2053" i="4"/>
  <c r="AD2053" i="4" s="1"/>
  <c r="AE2053" i="4" s="1"/>
  <c r="AC2054" i="4"/>
  <c r="AD2054" i="4" s="1"/>
  <c r="AE2054" i="4" s="1"/>
  <c r="AC2055" i="4"/>
  <c r="AD2055" i="4" s="1"/>
  <c r="AE2055" i="4" s="1"/>
  <c r="AC2056" i="4"/>
  <c r="AD2056" i="4" s="1"/>
  <c r="AE2056" i="4" s="1"/>
  <c r="AC2057" i="4"/>
  <c r="AD2057" i="4" s="1"/>
  <c r="AE2057" i="4" s="1"/>
  <c r="AC2058" i="4"/>
  <c r="AD2058" i="4" s="1"/>
  <c r="AE2058" i="4" s="1"/>
  <c r="AC2059" i="4"/>
  <c r="AD2059" i="4" s="1"/>
  <c r="AE2059" i="4" s="1"/>
  <c r="AC2060" i="4"/>
  <c r="AD2060" i="4" s="1"/>
  <c r="AE2060" i="4" s="1"/>
  <c r="AC2061" i="4"/>
  <c r="AD2061" i="4" s="1"/>
  <c r="AE2061" i="4" s="1"/>
  <c r="AC2062" i="4"/>
  <c r="AD2062" i="4" s="1"/>
  <c r="AE2062" i="4" s="1"/>
  <c r="AC2063" i="4"/>
  <c r="AD2063" i="4" s="1"/>
  <c r="AE2063" i="4" s="1"/>
  <c r="AC2064" i="4"/>
  <c r="AD2064" i="4" s="1"/>
  <c r="AE2064" i="4" s="1"/>
  <c r="AC2065" i="4"/>
  <c r="AD2065" i="4" s="1"/>
  <c r="AE2065" i="4" s="1"/>
  <c r="AC2066" i="4"/>
  <c r="AD2066" i="4" s="1"/>
  <c r="AE2066" i="4" s="1"/>
  <c r="AC2067" i="4"/>
  <c r="AD2067" i="4" s="1"/>
  <c r="AE2067" i="4" s="1"/>
  <c r="AC2068" i="4"/>
  <c r="AD2068" i="4" s="1"/>
  <c r="AE2068" i="4" s="1"/>
  <c r="AC2069" i="4"/>
  <c r="AD2069" i="4" s="1"/>
  <c r="AE2069" i="4" s="1"/>
  <c r="AC2070" i="4"/>
  <c r="AD2070" i="4" s="1"/>
  <c r="AE2070" i="4" s="1"/>
  <c r="AC2071" i="4"/>
  <c r="AD2071" i="4" s="1"/>
  <c r="AE2071" i="4" s="1"/>
  <c r="AC2072" i="4"/>
  <c r="AD2072" i="4" s="1"/>
  <c r="AE2072" i="4" s="1"/>
  <c r="AC2073" i="4"/>
  <c r="AD2073" i="4" s="1"/>
  <c r="AE2073" i="4" s="1"/>
  <c r="AC2074" i="4"/>
  <c r="AD2074" i="4" s="1"/>
  <c r="AE2074" i="4" s="1"/>
  <c r="AC2075" i="4"/>
  <c r="AD2075" i="4" s="1"/>
  <c r="AE2075" i="4" s="1"/>
  <c r="AC2076" i="4"/>
  <c r="AD2076" i="4" s="1"/>
  <c r="AE2076" i="4" s="1"/>
  <c r="AC2077" i="4"/>
  <c r="AD2077" i="4" s="1"/>
  <c r="AE2077" i="4" s="1"/>
  <c r="AC2078" i="4"/>
  <c r="AD2078" i="4" s="1"/>
  <c r="AE2078" i="4" s="1"/>
  <c r="AC2079" i="4"/>
  <c r="AD2079" i="4" s="1"/>
  <c r="AE2079" i="4" s="1"/>
  <c r="AC2080" i="4"/>
  <c r="AD2080" i="4" s="1"/>
  <c r="AE2080" i="4" s="1"/>
  <c r="AC2081" i="4"/>
  <c r="AD2081" i="4" s="1"/>
  <c r="AE2081" i="4" s="1"/>
  <c r="AC2082" i="4"/>
  <c r="AD2082" i="4" s="1"/>
  <c r="AE2082" i="4" s="1"/>
  <c r="AC2083" i="4"/>
  <c r="AD2083" i="4" s="1"/>
  <c r="AE2083" i="4" s="1"/>
  <c r="AC2084" i="4"/>
  <c r="AD2084" i="4" s="1"/>
  <c r="AE2084" i="4" s="1"/>
  <c r="AC2085" i="4"/>
  <c r="AD2085" i="4" s="1"/>
  <c r="AE2085" i="4" s="1"/>
  <c r="AC2086" i="4"/>
  <c r="AD2086" i="4" s="1"/>
  <c r="AE2086" i="4" s="1"/>
  <c r="AC2087" i="4"/>
  <c r="AD2087" i="4" s="1"/>
  <c r="AE2087" i="4" s="1"/>
  <c r="AC2088" i="4"/>
  <c r="AD2088" i="4" s="1"/>
  <c r="AE2088" i="4" s="1"/>
  <c r="AC2089" i="4"/>
  <c r="AD2089" i="4" s="1"/>
  <c r="AE2089" i="4" s="1"/>
  <c r="AC2090" i="4"/>
  <c r="AD2090" i="4" s="1"/>
  <c r="AE2090" i="4" s="1"/>
  <c r="AC2091" i="4"/>
  <c r="AD2091" i="4" s="1"/>
  <c r="AE2091" i="4" s="1"/>
  <c r="AC2092" i="4"/>
  <c r="AD2092" i="4" s="1"/>
  <c r="AE2092" i="4" s="1"/>
  <c r="AC2093" i="4"/>
  <c r="AD2093" i="4" s="1"/>
  <c r="AE2093" i="4" s="1"/>
  <c r="AC2094" i="4"/>
  <c r="AD2094" i="4" s="1"/>
  <c r="AE2094" i="4" s="1"/>
  <c r="AC2095" i="4"/>
  <c r="AD2095" i="4" s="1"/>
  <c r="AE2095" i="4" s="1"/>
  <c r="AC2096" i="4"/>
  <c r="AD2096" i="4" s="1"/>
  <c r="AE2096" i="4" s="1"/>
  <c r="AC2097" i="4"/>
  <c r="AD2097" i="4" s="1"/>
  <c r="AE2097" i="4" s="1"/>
  <c r="AC2098" i="4"/>
  <c r="AD2098" i="4" s="1"/>
  <c r="AE2098" i="4" s="1"/>
  <c r="AC2099" i="4"/>
  <c r="AD2099" i="4" s="1"/>
  <c r="AE2099" i="4" s="1"/>
  <c r="AC2100" i="4"/>
  <c r="AD2100" i="4" s="1"/>
  <c r="AE2100" i="4" s="1"/>
  <c r="AC2101" i="4"/>
  <c r="AD2101" i="4" s="1"/>
  <c r="AE2101" i="4" s="1"/>
  <c r="AC2102" i="4"/>
  <c r="AD2102" i="4" s="1"/>
  <c r="AE2102" i="4" s="1"/>
  <c r="AC2103" i="4"/>
  <c r="AD2103" i="4" s="1"/>
  <c r="AE2103" i="4" s="1"/>
  <c r="AC2104" i="4"/>
  <c r="AD2104" i="4" s="1"/>
  <c r="AE2104" i="4" s="1"/>
  <c r="AC2105" i="4"/>
  <c r="AD2105" i="4" s="1"/>
  <c r="AE2105" i="4" s="1"/>
  <c r="AC2106" i="4"/>
  <c r="AD2106" i="4" s="1"/>
  <c r="AE2106" i="4" s="1"/>
  <c r="AC2107" i="4"/>
  <c r="AD2107" i="4" s="1"/>
  <c r="AE2107" i="4" s="1"/>
  <c r="AC2108" i="4"/>
  <c r="AD2108" i="4" s="1"/>
  <c r="AE2108" i="4" s="1"/>
  <c r="AC2109" i="4"/>
  <c r="AD2109" i="4" s="1"/>
  <c r="AE2109" i="4" s="1"/>
  <c r="AC2110" i="4"/>
  <c r="AD2110" i="4" s="1"/>
  <c r="AE2110" i="4" s="1"/>
  <c r="AC2111" i="4"/>
  <c r="AD2111" i="4" s="1"/>
  <c r="AE2111" i="4" s="1"/>
  <c r="AC2112" i="4"/>
  <c r="AD2112" i="4" s="1"/>
  <c r="AE2112" i="4" s="1"/>
  <c r="AC2113" i="4"/>
  <c r="AD2113" i="4" s="1"/>
  <c r="AE2113" i="4" s="1"/>
  <c r="AC2114" i="4"/>
  <c r="AD2114" i="4" s="1"/>
  <c r="AE2114" i="4" s="1"/>
  <c r="AC2115" i="4"/>
  <c r="AD2115" i="4" s="1"/>
  <c r="AE2115" i="4" s="1"/>
  <c r="AC2116" i="4"/>
  <c r="AD2116" i="4" s="1"/>
  <c r="AE2116" i="4" s="1"/>
  <c r="AC2117" i="4"/>
  <c r="AD2117" i="4" s="1"/>
  <c r="AE2117" i="4" s="1"/>
  <c r="AC2118" i="4"/>
  <c r="AD2118" i="4" s="1"/>
  <c r="AE2118" i="4" s="1"/>
  <c r="AC2119" i="4"/>
  <c r="AD2119" i="4" s="1"/>
  <c r="AE2119" i="4" s="1"/>
  <c r="AC2120" i="4"/>
  <c r="AD2120" i="4" s="1"/>
  <c r="AE2120" i="4" s="1"/>
  <c r="AC2121" i="4"/>
  <c r="AD2121" i="4" s="1"/>
  <c r="AE2121" i="4" s="1"/>
  <c r="AC2122" i="4"/>
  <c r="AD2122" i="4" s="1"/>
  <c r="AE2122" i="4" s="1"/>
  <c r="AC2123" i="4"/>
  <c r="AD2123" i="4" s="1"/>
  <c r="AE2123" i="4" s="1"/>
  <c r="AC2124" i="4"/>
  <c r="AD2124" i="4" s="1"/>
  <c r="AE2124" i="4" s="1"/>
  <c r="AC2125" i="4"/>
  <c r="AD2125" i="4" s="1"/>
  <c r="AE2125" i="4" s="1"/>
  <c r="AC2126" i="4"/>
  <c r="AD2126" i="4" s="1"/>
  <c r="AE2126" i="4" s="1"/>
  <c r="AC2127" i="4"/>
  <c r="AD2127" i="4" s="1"/>
  <c r="AE2127" i="4" s="1"/>
  <c r="AC2128" i="4"/>
  <c r="AD2128" i="4" s="1"/>
  <c r="AE2128" i="4" s="1"/>
  <c r="AC2129" i="4"/>
  <c r="AD2129" i="4" s="1"/>
  <c r="AE2129" i="4" s="1"/>
  <c r="AC2130" i="4"/>
  <c r="AD2130" i="4" s="1"/>
  <c r="AE2130" i="4" s="1"/>
  <c r="AC2131" i="4"/>
  <c r="AD2131" i="4" s="1"/>
  <c r="AE2131" i="4" s="1"/>
  <c r="AC2132" i="4"/>
  <c r="AD2132" i="4" s="1"/>
  <c r="AE2132" i="4" s="1"/>
  <c r="AC2133" i="4"/>
  <c r="AD2133" i="4" s="1"/>
  <c r="AE2133" i="4" s="1"/>
  <c r="AC2134" i="4"/>
  <c r="AD2134" i="4" s="1"/>
  <c r="AE2134" i="4" s="1"/>
  <c r="AC2135" i="4"/>
  <c r="AD2135" i="4" s="1"/>
  <c r="AE2135" i="4" s="1"/>
  <c r="AC2136" i="4"/>
  <c r="AD2136" i="4" s="1"/>
  <c r="AE2136" i="4" s="1"/>
  <c r="AC2137" i="4"/>
  <c r="AD2137" i="4" s="1"/>
  <c r="AE2137" i="4" s="1"/>
  <c r="AC2138" i="4"/>
  <c r="AD2138" i="4" s="1"/>
  <c r="AE2138" i="4" s="1"/>
  <c r="AC2139" i="4"/>
  <c r="AD2139" i="4" s="1"/>
  <c r="AE2139" i="4" s="1"/>
  <c r="AC2140" i="4"/>
  <c r="AD2140" i="4" s="1"/>
  <c r="AE2140" i="4" s="1"/>
  <c r="AC2141" i="4"/>
  <c r="AD2141" i="4" s="1"/>
  <c r="AE2141" i="4" s="1"/>
  <c r="AC2142" i="4"/>
  <c r="AD2142" i="4" s="1"/>
  <c r="AE2142" i="4" s="1"/>
  <c r="AC2143" i="4"/>
  <c r="AD2143" i="4" s="1"/>
  <c r="AE2143" i="4" s="1"/>
  <c r="AC2144" i="4"/>
  <c r="AD2144" i="4" s="1"/>
  <c r="AE2144" i="4" s="1"/>
  <c r="AC2145" i="4"/>
  <c r="AD2145" i="4" s="1"/>
  <c r="AE2145" i="4" s="1"/>
  <c r="AC2146" i="4"/>
  <c r="AD2146" i="4" s="1"/>
  <c r="AE2146" i="4" s="1"/>
  <c r="AC2147" i="4"/>
  <c r="AD2147" i="4" s="1"/>
  <c r="AE2147" i="4" s="1"/>
  <c r="AC2148" i="4"/>
  <c r="AD2148" i="4" s="1"/>
  <c r="AE2148" i="4" s="1"/>
  <c r="AC2149" i="4"/>
  <c r="AD2149" i="4" s="1"/>
  <c r="AE2149" i="4" s="1"/>
  <c r="AC2150" i="4"/>
  <c r="AD2150" i="4" s="1"/>
  <c r="AE2150" i="4" s="1"/>
  <c r="AC2151" i="4"/>
  <c r="AD2151" i="4" s="1"/>
  <c r="AE2151" i="4" s="1"/>
  <c r="AC2152" i="4"/>
  <c r="AD2152" i="4" s="1"/>
  <c r="AE2152" i="4" s="1"/>
  <c r="AC2153" i="4"/>
  <c r="AD2153" i="4" s="1"/>
  <c r="AE2153" i="4" s="1"/>
  <c r="AC2154" i="4"/>
  <c r="AD2154" i="4" s="1"/>
  <c r="AE2154" i="4" s="1"/>
  <c r="AC2155" i="4"/>
  <c r="AD2155" i="4" s="1"/>
  <c r="AE2155" i="4" s="1"/>
  <c r="AC2156" i="4"/>
  <c r="AD2156" i="4" s="1"/>
  <c r="AE2156" i="4" s="1"/>
  <c r="AC2157" i="4"/>
  <c r="AD2157" i="4" s="1"/>
  <c r="AE2157" i="4" s="1"/>
  <c r="AC2158" i="4"/>
  <c r="AD2158" i="4" s="1"/>
  <c r="AE2158" i="4" s="1"/>
  <c r="AC2159" i="4"/>
  <c r="AD2159" i="4" s="1"/>
  <c r="AE2159" i="4" s="1"/>
  <c r="AC2160" i="4"/>
  <c r="AD2160" i="4" s="1"/>
  <c r="AE2160" i="4" s="1"/>
  <c r="AC2161" i="4"/>
  <c r="AD2161" i="4" s="1"/>
  <c r="AE2161" i="4" s="1"/>
  <c r="AC2162" i="4"/>
  <c r="AD2162" i="4" s="1"/>
  <c r="AE2162" i="4" s="1"/>
  <c r="AC2163" i="4"/>
  <c r="AD2163" i="4" s="1"/>
  <c r="AE2163" i="4" s="1"/>
  <c r="AC2164" i="4"/>
  <c r="AD2164" i="4" s="1"/>
  <c r="AE2164" i="4" s="1"/>
  <c r="AC2165" i="4"/>
  <c r="AD2165" i="4" s="1"/>
  <c r="AE2165" i="4" s="1"/>
  <c r="AC2166" i="4"/>
  <c r="AD2166" i="4" s="1"/>
  <c r="AE2166" i="4" s="1"/>
  <c r="AC2167" i="4"/>
  <c r="AD2167" i="4" s="1"/>
  <c r="AE2167" i="4" s="1"/>
  <c r="AC2168" i="4"/>
  <c r="AD2168" i="4" s="1"/>
  <c r="AE2168" i="4" s="1"/>
  <c r="AC2169" i="4"/>
  <c r="AD2169" i="4" s="1"/>
  <c r="AE2169" i="4" s="1"/>
  <c r="AC2170" i="4"/>
  <c r="AD2170" i="4" s="1"/>
  <c r="AE2170" i="4" s="1"/>
  <c r="AC2171" i="4"/>
  <c r="AD2171" i="4" s="1"/>
  <c r="AE2171" i="4" s="1"/>
  <c r="AC2172" i="4"/>
  <c r="AD2172" i="4" s="1"/>
  <c r="AE2172" i="4" s="1"/>
  <c r="AC2173" i="4"/>
  <c r="AD2173" i="4" s="1"/>
  <c r="AE2173" i="4" s="1"/>
  <c r="AC2174" i="4"/>
  <c r="AD2174" i="4" s="1"/>
  <c r="AE2174" i="4" s="1"/>
  <c r="AC2175" i="4"/>
  <c r="AD2175" i="4" s="1"/>
  <c r="AE2175" i="4" s="1"/>
  <c r="AC2176" i="4"/>
  <c r="AD2176" i="4" s="1"/>
  <c r="AE2176" i="4" s="1"/>
  <c r="AC2177" i="4"/>
  <c r="AD2177" i="4" s="1"/>
  <c r="AE2177" i="4" s="1"/>
  <c r="AC2178" i="4"/>
  <c r="AD2178" i="4" s="1"/>
  <c r="AE2178" i="4" s="1"/>
  <c r="AC2179" i="4"/>
  <c r="AD2179" i="4" s="1"/>
  <c r="AE2179" i="4" s="1"/>
  <c r="AC2180" i="4"/>
  <c r="AD2180" i="4" s="1"/>
  <c r="AE2180" i="4" s="1"/>
  <c r="AC2181" i="4"/>
  <c r="AD2181" i="4" s="1"/>
  <c r="AE2181" i="4" s="1"/>
  <c r="AC2182" i="4"/>
  <c r="AD2182" i="4" s="1"/>
  <c r="AE2182" i="4" s="1"/>
  <c r="AC2183" i="4"/>
  <c r="AD2183" i="4" s="1"/>
  <c r="AE2183" i="4" s="1"/>
  <c r="AC2184" i="4"/>
  <c r="AD2184" i="4" s="1"/>
  <c r="AE2184" i="4" s="1"/>
  <c r="AC2185" i="4"/>
  <c r="AD2185" i="4" s="1"/>
  <c r="AE2185" i="4" s="1"/>
  <c r="AC2186" i="4"/>
  <c r="AD2186" i="4" s="1"/>
  <c r="AE2186" i="4" s="1"/>
  <c r="AC2187" i="4"/>
  <c r="AD2187" i="4" s="1"/>
  <c r="AE2187" i="4" s="1"/>
  <c r="AC2188" i="4"/>
  <c r="AD2188" i="4" s="1"/>
  <c r="AE2188" i="4" s="1"/>
  <c r="AC2189" i="4"/>
  <c r="AD2189" i="4" s="1"/>
  <c r="AE2189" i="4" s="1"/>
  <c r="AC2190" i="4"/>
  <c r="AD2190" i="4" s="1"/>
  <c r="AE2190" i="4" s="1"/>
  <c r="AC2191" i="4"/>
  <c r="AD2191" i="4" s="1"/>
  <c r="AE2191" i="4" s="1"/>
  <c r="AC2192" i="4"/>
  <c r="AD2192" i="4" s="1"/>
  <c r="AE2192" i="4" s="1"/>
  <c r="AC2193" i="4"/>
  <c r="AD2193" i="4" s="1"/>
  <c r="AE2193" i="4" s="1"/>
  <c r="AC2194" i="4"/>
  <c r="AD2194" i="4" s="1"/>
  <c r="AE2194" i="4" s="1"/>
  <c r="AC2195" i="4"/>
  <c r="AD2195" i="4" s="1"/>
  <c r="AE2195" i="4" s="1"/>
  <c r="AC2196" i="4"/>
  <c r="AD2196" i="4" s="1"/>
  <c r="AE2196" i="4" s="1"/>
  <c r="AC2197" i="4"/>
  <c r="AD2197" i="4" s="1"/>
  <c r="AE2197" i="4" s="1"/>
  <c r="AC2198" i="4"/>
  <c r="AD2198" i="4" s="1"/>
  <c r="AE2198" i="4" s="1"/>
  <c r="AC2199" i="4"/>
  <c r="AD2199" i="4" s="1"/>
  <c r="AE2199" i="4" s="1"/>
  <c r="AC2200" i="4"/>
  <c r="AD2200" i="4" s="1"/>
  <c r="AE2200" i="4" s="1"/>
  <c r="AC2201" i="4"/>
  <c r="AD2201" i="4" s="1"/>
  <c r="AE2201" i="4" s="1"/>
  <c r="AC2202" i="4"/>
  <c r="AD2202" i="4" s="1"/>
  <c r="AE2202" i="4" s="1"/>
  <c r="AC2203" i="4"/>
  <c r="AD2203" i="4" s="1"/>
  <c r="AE2203" i="4" s="1"/>
  <c r="AC2204" i="4"/>
  <c r="AD2204" i="4" s="1"/>
  <c r="AE2204" i="4" s="1"/>
  <c r="AC2205" i="4"/>
  <c r="AD2205" i="4" s="1"/>
  <c r="AE2205" i="4" s="1"/>
  <c r="AC2206" i="4"/>
  <c r="AD2206" i="4" s="1"/>
  <c r="AE2206" i="4" s="1"/>
  <c r="AC2207" i="4"/>
  <c r="AD2207" i="4" s="1"/>
  <c r="AE2207" i="4" s="1"/>
  <c r="AC2208" i="4"/>
  <c r="AD2208" i="4" s="1"/>
  <c r="AE2208" i="4" s="1"/>
  <c r="AC2209" i="4"/>
  <c r="AD2209" i="4" s="1"/>
  <c r="AE2209" i="4" s="1"/>
  <c r="AC2210" i="4"/>
  <c r="AD2210" i="4" s="1"/>
  <c r="AE2210" i="4" s="1"/>
  <c r="AC2211" i="4"/>
  <c r="AD2211" i="4" s="1"/>
  <c r="AE2211" i="4" s="1"/>
  <c r="AC2212" i="4"/>
  <c r="AD2212" i="4" s="1"/>
  <c r="AE2212" i="4" s="1"/>
  <c r="AC2213" i="4"/>
  <c r="AD2213" i="4" s="1"/>
  <c r="AE2213" i="4" s="1"/>
  <c r="AC2214" i="4"/>
  <c r="AD2214" i="4" s="1"/>
  <c r="AE2214" i="4" s="1"/>
  <c r="AC2215" i="4"/>
  <c r="AD2215" i="4" s="1"/>
  <c r="AE2215" i="4" s="1"/>
  <c r="AC2216" i="4"/>
  <c r="AD2216" i="4" s="1"/>
  <c r="AE2216" i="4" s="1"/>
  <c r="AC2217" i="4"/>
  <c r="AD2217" i="4" s="1"/>
  <c r="AE2217" i="4" s="1"/>
  <c r="AC2218" i="4"/>
  <c r="AD2218" i="4" s="1"/>
  <c r="AE2218" i="4" s="1"/>
  <c r="AC2219" i="4"/>
  <c r="AD2219" i="4" s="1"/>
  <c r="AE2219" i="4" s="1"/>
  <c r="AC2220" i="4"/>
  <c r="AD2220" i="4" s="1"/>
  <c r="AE2220" i="4" s="1"/>
  <c r="AC2221" i="4"/>
  <c r="AD2221" i="4" s="1"/>
  <c r="AE2221" i="4" s="1"/>
  <c r="AC2222" i="4"/>
  <c r="AD2222" i="4" s="1"/>
  <c r="AE2222" i="4" s="1"/>
  <c r="AC2223" i="4"/>
  <c r="AD2223" i="4" s="1"/>
  <c r="AE2223" i="4" s="1"/>
  <c r="AC2224" i="4"/>
  <c r="AD2224" i="4" s="1"/>
  <c r="AE2224" i="4" s="1"/>
  <c r="AC2225" i="4"/>
  <c r="AD2225" i="4" s="1"/>
  <c r="AE2225" i="4" s="1"/>
  <c r="AC2226" i="4"/>
  <c r="AD2226" i="4" s="1"/>
  <c r="AE2226" i="4" s="1"/>
  <c r="AC2227" i="4"/>
  <c r="AD2227" i="4" s="1"/>
  <c r="AE2227" i="4" s="1"/>
  <c r="AC2228" i="4"/>
  <c r="AD2228" i="4" s="1"/>
  <c r="AE2228" i="4" s="1"/>
  <c r="AC2229" i="4"/>
  <c r="AD2229" i="4" s="1"/>
  <c r="AE2229" i="4" s="1"/>
  <c r="AC2230" i="4"/>
  <c r="AD2230" i="4" s="1"/>
  <c r="AE2230" i="4" s="1"/>
  <c r="AC2231" i="4"/>
  <c r="AD2231" i="4" s="1"/>
  <c r="AE2231" i="4" s="1"/>
  <c r="AC2232" i="4"/>
  <c r="AD2232" i="4" s="1"/>
  <c r="AE2232" i="4" s="1"/>
  <c r="AC2233" i="4"/>
  <c r="AD2233" i="4" s="1"/>
  <c r="AE2233" i="4" s="1"/>
  <c r="AC2234" i="4"/>
  <c r="AD2234" i="4" s="1"/>
  <c r="AE2234" i="4" s="1"/>
  <c r="AC2235" i="4"/>
  <c r="AD2235" i="4" s="1"/>
  <c r="AE2235" i="4" s="1"/>
  <c r="AC2236" i="4"/>
  <c r="AD2236" i="4" s="1"/>
  <c r="AE2236" i="4" s="1"/>
  <c r="AC2237" i="4"/>
  <c r="AD2237" i="4" s="1"/>
  <c r="AE2237" i="4" s="1"/>
  <c r="AC2238" i="4"/>
  <c r="AD2238" i="4" s="1"/>
  <c r="AE2238" i="4" s="1"/>
  <c r="AC2239" i="4"/>
  <c r="AD2239" i="4" s="1"/>
  <c r="AE2239" i="4" s="1"/>
  <c r="AC2240" i="4"/>
  <c r="AD2240" i="4" s="1"/>
  <c r="AE2240" i="4" s="1"/>
  <c r="AC2241" i="4"/>
  <c r="AD2241" i="4" s="1"/>
  <c r="AE2241" i="4" s="1"/>
</calcChain>
</file>

<file path=xl/sharedStrings.xml><?xml version="1.0" encoding="utf-8"?>
<sst xmlns="http://schemas.openxmlformats.org/spreadsheetml/2006/main" count="33723" uniqueCount="107">
  <si>
    <t>ID</t>
  </si>
  <si>
    <t>Response</t>
  </si>
  <si>
    <t>Channels</t>
  </si>
  <si>
    <t>Purchases</t>
  </si>
  <si>
    <t>NumWebPurchases</t>
  </si>
  <si>
    <t>NumCatalogPurchases</t>
  </si>
  <si>
    <t>NumStorePurchases</t>
  </si>
  <si>
    <t>Year_Birth</t>
  </si>
  <si>
    <t>Education</t>
  </si>
  <si>
    <t>Marital_Status</t>
  </si>
  <si>
    <t xml:space="preserve"> Income </t>
  </si>
  <si>
    <t>Kidhome</t>
  </si>
  <si>
    <t>Teenhome</t>
  </si>
  <si>
    <t>Dt_Customer</t>
  </si>
  <si>
    <t>Recency</t>
  </si>
  <si>
    <t>MntWines</t>
  </si>
  <si>
    <t>MntFruits</t>
  </si>
  <si>
    <t>MntMeatProducts</t>
  </si>
  <si>
    <t>MntFishProducts</t>
  </si>
  <si>
    <t>MntSweetProducts</t>
  </si>
  <si>
    <t>MntGoldProds</t>
  </si>
  <si>
    <t>NumDealsPurchases</t>
  </si>
  <si>
    <t>NumWebVisitsMonth</t>
  </si>
  <si>
    <t>AcceptedCmp3</t>
  </si>
  <si>
    <t>AcceptedCmp4</t>
  </si>
  <si>
    <t>AcceptedCmp5</t>
  </si>
  <si>
    <t>AcceptedCmp1</t>
  </si>
  <si>
    <t>AcceptedCmp2</t>
  </si>
  <si>
    <t>Complain</t>
  </si>
  <si>
    <t>Country</t>
  </si>
  <si>
    <t>Graduation</t>
  </si>
  <si>
    <t>Divorced</t>
  </si>
  <si>
    <t>Spain</t>
  </si>
  <si>
    <t>Single</t>
  </si>
  <si>
    <t>Canada</t>
  </si>
  <si>
    <t>Married</t>
  </si>
  <si>
    <t>USA</t>
  </si>
  <si>
    <t>Together</t>
  </si>
  <si>
    <t>Australia</t>
  </si>
  <si>
    <t>PhD</t>
  </si>
  <si>
    <t>2n Cycle</t>
  </si>
  <si>
    <t>Germany</t>
  </si>
  <si>
    <t>India</t>
  </si>
  <si>
    <t>Master</t>
  </si>
  <si>
    <t>Widow</t>
  </si>
  <si>
    <t>Saudi Arabia</t>
  </si>
  <si>
    <t>Basic</t>
  </si>
  <si>
    <t>YOLO</t>
  </si>
  <si>
    <t>Mexico</t>
  </si>
  <si>
    <t>Alone</t>
  </si>
  <si>
    <t>Absurd</t>
  </si>
  <si>
    <t>Age</t>
  </si>
  <si>
    <t>Age_Cleaned</t>
  </si>
  <si>
    <t>Age_Group</t>
  </si>
  <si>
    <t>Total_Spend</t>
  </si>
  <si>
    <t>Total_Camps_Accepted</t>
  </si>
  <si>
    <t>Marital_Cleaned</t>
  </si>
  <si>
    <t>Family_Size</t>
  </si>
  <si>
    <t>Edu_Cleaned</t>
  </si>
  <si>
    <t>Income_Cleaned</t>
  </si>
  <si>
    <t>&lt;30</t>
  </si>
  <si>
    <t>30-40</t>
  </si>
  <si>
    <t>40-50</t>
  </si>
  <si>
    <t>50+</t>
  </si>
  <si>
    <t>Grand Total</t>
  </si>
  <si>
    <t>ProductCategory</t>
  </si>
  <si>
    <t>IsBuyer</t>
  </si>
  <si>
    <t>Wines</t>
  </si>
  <si>
    <t>Fruits</t>
  </si>
  <si>
    <t>MeatProducts</t>
  </si>
  <si>
    <t>FishProducts</t>
  </si>
  <si>
    <t>SweetProducts</t>
  </si>
  <si>
    <t>Income_Group</t>
  </si>
  <si>
    <t>High</t>
  </si>
  <si>
    <t>Low</t>
  </si>
  <si>
    <t>Medium</t>
  </si>
  <si>
    <t>Website</t>
  </si>
  <si>
    <t>Catalogue</t>
  </si>
  <si>
    <t>Stores</t>
  </si>
  <si>
    <t>Responders</t>
  </si>
  <si>
    <t>Age Group</t>
  </si>
  <si>
    <t>Category</t>
  </si>
  <si>
    <t>Income Group</t>
  </si>
  <si>
    <t>Avg Purchases</t>
  </si>
  <si>
    <t>Non-Responders</t>
  </si>
  <si>
    <t>Total Avg Purchase</t>
  </si>
  <si>
    <t xml:space="preserve">Overall Campagin Response Rate </t>
  </si>
  <si>
    <t>Best Performance Age Group</t>
  </si>
  <si>
    <t>Best Income Group</t>
  </si>
  <si>
    <t>Wine</t>
  </si>
  <si>
    <t>GoldProds</t>
  </si>
  <si>
    <t># of Responders</t>
  </si>
  <si>
    <t>Top Spending Products</t>
  </si>
  <si>
    <t>Fish</t>
  </si>
  <si>
    <t>Gold</t>
  </si>
  <si>
    <t>Meat</t>
  </si>
  <si>
    <t>Sweets</t>
  </si>
  <si>
    <t>Avg Response %</t>
  </si>
  <si>
    <t>Avg Respones %</t>
  </si>
  <si>
    <t>KPIs</t>
  </si>
  <si>
    <t>Values</t>
  </si>
  <si>
    <t>Dashboard KPIs</t>
  </si>
  <si>
    <t>Pivot Tables</t>
  </si>
  <si>
    <t>Response by Age Group Pivot</t>
  </si>
  <si>
    <t>Response by Product Category Pivot</t>
  </si>
  <si>
    <t>Response by Income Group Pivot</t>
  </si>
  <si>
    <t>Avg Channel Spend by Response Pivot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</si>
</sst>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%"/>
  </numFmts>
  <fonts count="11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theme="3" tint="-0.249977111117893"/>
      <name val="Calibri"/>
      <family val="2"/>
      <scheme val="minor"/>
    </font>
    <font>
      <b/>
      <sz val="18"/>
      <color theme="3" tint="-0.249977111117893"/>
      <name val="Calibri"/>
      <family val="2"/>
      <scheme val="minor"/>
    </font>
    <font>
      <b/>
      <sz val="24"/>
      <color theme="3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E8F0FA"/>
        <bgColor indexed="64"/>
      </patternFill>
    </fill>
    <fill>
      <patternFill patternType="solid">
        <fgColor theme="4" tint="0.79998168889431442"/>
        <bgColor indexed="64"/>
      </patternFill>
    </fill>
  </fills>
  <borders count="15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41">
    <xf numFmtId="0" fontId="0" fillId="0" borderId="0" xfId="0"/>
    <xf numFmtId="14" fontId="0" fillId="0" borderId="0" xfId="0" applyNumberFormat="1"/>
    <xf numFmtId="0" fontId="0" fillId="0" borderId="0" xfId="0" applyNumberFormat="1"/>
    <xf numFmtId="0" fontId="1" fillId="0" borderId="1" xfId="0" applyFont="1" applyBorder="1" applyAlignment="1">
      <alignment horizontal="center" vertical="top"/>
    </xf>
    <xf numFmtId="0" fontId="0" fillId="2" borderId="0" xfId="0" applyFill="1"/>
    <xf numFmtId="0" fontId="2" fillId="0" borderId="0" xfId="0" applyFont="1" applyFill="1"/>
    <xf numFmtId="0" fontId="0" fillId="0" borderId="0" xfId="0" applyFill="1"/>
    <xf numFmtId="0" fontId="0" fillId="0" borderId="0" xfId="0" applyFill="1" applyAlignment="1">
      <alignment horizontal="left"/>
    </xf>
    <xf numFmtId="0" fontId="0" fillId="5" borderId="0" xfId="0" applyFill="1" applyBorder="1"/>
    <xf numFmtId="0" fontId="0" fillId="0" borderId="0" xfId="0" applyFill="1" applyBorder="1"/>
    <xf numFmtId="0" fontId="0" fillId="0" borderId="0" xfId="0" applyFill="1" applyBorder="1" applyAlignment="1">
      <alignment horizontal="left"/>
    </xf>
    <xf numFmtId="164" fontId="0" fillId="0" borderId="0" xfId="0" applyNumberFormat="1" applyFill="1" applyBorder="1"/>
    <xf numFmtId="0" fontId="0" fillId="0" borderId="0" xfId="0" applyNumberFormat="1" applyFill="1" applyBorder="1"/>
    <xf numFmtId="0" fontId="7" fillId="3" borderId="2" xfId="0" applyFont="1" applyFill="1" applyBorder="1" applyAlignment="1">
      <alignment horizontal="center"/>
    </xf>
    <xf numFmtId="0" fontId="7" fillId="3" borderId="3" xfId="0" applyFont="1" applyFill="1" applyBorder="1" applyAlignment="1">
      <alignment horizontal="center"/>
    </xf>
    <xf numFmtId="0" fontId="7" fillId="3" borderId="4" xfId="0" applyFont="1" applyFill="1" applyBorder="1" applyAlignment="1">
      <alignment horizontal="center"/>
    </xf>
    <xf numFmtId="0" fontId="0" fillId="5" borderId="5" xfId="0" applyFill="1" applyBorder="1"/>
    <xf numFmtId="0" fontId="0" fillId="5" borderId="6" xfId="0" applyFill="1" applyBorder="1"/>
    <xf numFmtId="0" fontId="0" fillId="5" borderId="7" xfId="0" applyFill="1" applyBorder="1"/>
    <xf numFmtId="0" fontId="0" fillId="5" borderId="8" xfId="0" applyFill="1" applyBorder="1"/>
    <xf numFmtId="0" fontId="0" fillId="5" borderId="9" xfId="0" applyFill="1" applyBorder="1"/>
    <xf numFmtId="0" fontId="7" fillId="0" borderId="0" xfId="0" applyFont="1" applyFill="1" applyAlignment="1"/>
    <xf numFmtId="2" fontId="0" fillId="0" borderId="0" xfId="0" applyNumberFormat="1" applyFill="1" applyBorder="1"/>
    <xf numFmtId="0" fontId="9" fillId="3" borderId="12" xfId="0" applyFont="1" applyFill="1" applyBorder="1" applyAlignment="1">
      <alignment horizontal="center"/>
    </xf>
    <xf numFmtId="0" fontId="9" fillId="3" borderId="13" xfId="0" applyFont="1" applyFill="1" applyBorder="1" applyAlignment="1">
      <alignment horizontal="center"/>
    </xf>
    <xf numFmtId="0" fontId="9" fillId="3" borderId="14" xfId="0" applyFont="1" applyFill="1" applyBorder="1" applyAlignment="1">
      <alignment horizontal="center"/>
    </xf>
    <xf numFmtId="0" fontId="2" fillId="0" borderId="0" xfId="0" applyFont="1" applyFill="1" applyBorder="1"/>
    <xf numFmtId="0" fontId="10" fillId="0" borderId="0" xfId="0" applyFont="1" applyFill="1" applyBorder="1"/>
    <xf numFmtId="0" fontId="4" fillId="0" borderId="0" xfId="0" applyFont="1" applyFill="1" applyBorder="1" applyAlignment="1">
      <alignment horizontal="left"/>
    </xf>
    <xf numFmtId="164" fontId="4" fillId="0" borderId="0" xfId="0" applyNumberFormat="1" applyFont="1" applyFill="1" applyBorder="1"/>
    <xf numFmtId="0" fontId="4" fillId="0" borderId="0" xfId="0" applyNumberFormat="1" applyFont="1" applyFill="1" applyBorder="1"/>
    <xf numFmtId="0" fontId="4" fillId="0" borderId="0" xfId="0" applyFont="1" applyFill="1" applyBorder="1"/>
    <xf numFmtId="0" fontId="8" fillId="4" borderId="10" xfId="0" applyFont="1" applyFill="1" applyBorder="1" applyAlignment="1">
      <alignment horizontal="center"/>
    </xf>
    <xf numFmtId="0" fontId="8" fillId="4" borderId="11" xfId="0" applyFont="1" applyFill="1" applyBorder="1" applyAlignment="1">
      <alignment horizontal="center"/>
    </xf>
    <xf numFmtId="0" fontId="6" fillId="0" borderId="5" xfId="0" applyFont="1" applyFill="1" applyBorder="1"/>
    <xf numFmtId="0" fontId="6" fillId="0" borderId="6" xfId="0" applyFont="1" applyFill="1" applyBorder="1"/>
    <xf numFmtId="0" fontId="5" fillId="0" borderId="5" xfId="0" applyFont="1" applyFill="1" applyBorder="1"/>
    <xf numFmtId="164" fontId="5" fillId="0" borderId="6" xfId="1" applyNumberFormat="1" applyFont="1" applyFill="1" applyBorder="1"/>
    <xf numFmtId="0" fontId="5" fillId="0" borderId="6" xfId="0" applyFont="1" applyFill="1" applyBorder="1"/>
    <xf numFmtId="0" fontId="5" fillId="0" borderId="7" xfId="0" applyFont="1" applyFill="1" applyBorder="1" applyAlignment="1">
      <alignment horizontal="left" vertical="center"/>
    </xf>
    <xf numFmtId="0" fontId="5" fillId="0" borderId="9" xfId="0" applyFont="1" applyFill="1" applyBorder="1"/>
  </cellXfs>
  <cellStyles count="2">
    <cellStyle name="Normal" xfId="0" builtinId="0"/>
    <cellStyle name="Percent" xfId="1" builtinId="5"/>
  </cellStyles>
  <dxfs count="91">
    <dxf>
      <font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none">
          <fgColor indexed="64"/>
          <bgColor auto="1"/>
        </patternFill>
      </fill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none">
          <fgColor indexed="64"/>
          <bgColor auto="1"/>
        </patternFill>
      </fill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19" formatCode="m/d/yyyy"/>
    </dxf>
  </dxfs>
  <tableStyles count="0" defaultTableStyle="TableStyleMedium9" defaultPivotStyle="PivotStyleLight16"/>
  <colors>
    <mruColors>
      <color rgb="FFE8F0F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[Marketing_Campaign_Performance_Dashboard.xlsx]Pivot_Tables!PivotTable19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bg1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bg1"/>
            </a:solidFill>
            <a:ln w="9525">
              <a:solidFill>
                <a:schemeClr val="accent2"/>
              </a:solidFill>
            </a:ln>
            <a:effectLst/>
          </c:spPr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Pivot_Tables!$D$50</c:f>
              <c:strCache>
                <c:ptCount val="1"/>
                <c:pt idx="0">
                  <c:v>Avg Response %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Pivot_Tables!$C$51:$C$54</c:f>
              <c:strCache>
                <c:ptCount val="3"/>
                <c:pt idx="0">
                  <c:v>High</c:v>
                </c:pt>
                <c:pt idx="1">
                  <c:v>Low</c:v>
                </c:pt>
                <c:pt idx="2">
                  <c:v>Medium</c:v>
                </c:pt>
              </c:strCache>
            </c:strRef>
          </c:cat>
          <c:val>
            <c:numRef>
              <c:f>Pivot_Tables!$D$51:$D$54</c:f>
              <c:numCache>
                <c:formatCode>0.0%</c:formatCode>
                <c:ptCount val="3"/>
                <c:pt idx="0">
                  <c:v>0.28007889546351084</c:v>
                </c:pt>
                <c:pt idx="1">
                  <c:v>0.10018214936247723</c:v>
                </c:pt>
                <c:pt idx="2">
                  <c:v>0.11570945945945946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axId val="318078416"/>
        <c:axId val="318078808"/>
      </c:barChart>
      <c:lineChart>
        <c:grouping val="standard"/>
        <c:varyColors val="0"/>
        <c:ser>
          <c:idx val="1"/>
          <c:order val="1"/>
          <c:tx>
            <c:strRef>
              <c:f>Pivot_Tables!$E$50</c:f>
              <c:strCache>
                <c:ptCount val="1"/>
                <c:pt idx="0">
                  <c:v># of Responders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Pivot_Tables!$C$51:$C$54</c:f>
              <c:strCache>
                <c:ptCount val="3"/>
                <c:pt idx="0">
                  <c:v>High</c:v>
                </c:pt>
                <c:pt idx="1">
                  <c:v>Low</c:v>
                </c:pt>
                <c:pt idx="2">
                  <c:v>Medium</c:v>
                </c:pt>
              </c:strCache>
            </c:strRef>
          </c:cat>
          <c:val>
            <c:numRef>
              <c:f>Pivot_Tables!$E$51:$E$54</c:f>
              <c:numCache>
                <c:formatCode>General</c:formatCode>
                <c:ptCount val="3"/>
                <c:pt idx="0">
                  <c:v>142</c:v>
                </c:pt>
                <c:pt idx="1">
                  <c:v>55</c:v>
                </c:pt>
                <c:pt idx="2">
                  <c:v>137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8076848"/>
        <c:axId val="318077632"/>
      </c:lineChart>
      <c:catAx>
        <c:axId val="318078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78808"/>
        <c:crosses val="autoZero"/>
        <c:auto val="1"/>
        <c:lblAlgn val="ctr"/>
        <c:lblOffset val="100"/>
        <c:noMultiLvlLbl val="0"/>
      </c:catAx>
      <c:valAx>
        <c:axId val="318078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78416"/>
        <c:crosses val="autoZero"/>
        <c:crossBetween val="between"/>
      </c:valAx>
      <c:valAx>
        <c:axId val="31807763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76848"/>
        <c:crosses val="max"/>
        <c:crossBetween val="between"/>
      </c:valAx>
      <c:catAx>
        <c:axId val="3180768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1807763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outerShdw blurRad="63500" sx="102000" sy="102000" algn="ctr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[Marketing_Campaign_Performance_Dashboard.xlsx]Pivot_Tables!PivotTable21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Pivot_Tables!$D$71:$D$72</c:f>
              <c:strCache>
                <c:ptCount val="1"/>
                <c:pt idx="0">
                  <c:v>Non-Responders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Pivot_Tables!$C$73:$C$76</c:f>
              <c:strCache>
                <c:ptCount val="3"/>
                <c:pt idx="0">
                  <c:v>Catalogue</c:v>
                </c:pt>
                <c:pt idx="1">
                  <c:v>Stores</c:v>
                </c:pt>
                <c:pt idx="2">
                  <c:v>Website</c:v>
                </c:pt>
              </c:strCache>
            </c:strRef>
          </c:cat>
          <c:val>
            <c:numRef>
              <c:f>Pivot_Tables!$D$73:$D$76</c:f>
              <c:numCache>
                <c:formatCode>0.00</c:formatCode>
                <c:ptCount val="3"/>
                <c:pt idx="0">
                  <c:v>2.3919202518363063</c:v>
                </c:pt>
                <c:pt idx="1">
                  <c:v>5.7366211962224556</c:v>
                </c:pt>
                <c:pt idx="2">
                  <c:v>3.9118572927597062</c:v>
                </c:pt>
              </c:numCache>
            </c:numRef>
          </c:val>
        </c:ser>
        <c:ser>
          <c:idx val="1"/>
          <c:order val="1"/>
          <c:tx>
            <c:strRef>
              <c:f>Pivot_Tables!$E$71:$E$72</c:f>
              <c:strCache>
                <c:ptCount val="1"/>
                <c:pt idx="0">
                  <c:v>Responders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Pivot_Tables!$C$73:$C$76</c:f>
              <c:strCache>
                <c:ptCount val="3"/>
                <c:pt idx="0">
                  <c:v>Catalogue</c:v>
                </c:pt>
                <c:pt idx="1">
                  <c:v>Stores</c:v>
                </c:pt>
                <c:pt idx="2">
                  <c:v>Website</c:v>
                </c:pt>
              </c:strCache>
            </c:strRef>
          </c:cat>
          <c:val>
            <c:numRef>
              <c:f>Pivot_Tables!$E$73:$E$76</c:f>
              <c:numCache>
                <c:formatCode>0.00</c:formatCode>
                <c:ptCount val="3"/>
                <c:pt idx="0">
                  <c:v>4.2035928143712571</c:v>
                </c:pt>
                <c:pt idx="1">
                  <c:v>6.0958083832335328</c:v>
                </c:pt>
                <c:pt idx="2">
                  <c:v>5.0718562874251498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5"/>
        <c:axId val="318079592"/>
        <c:axId val="318081160"/>
      </c:barChart>
      <c:catAx>
        <c:axId val="318079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81160"/>
        <c:crosses val="autoZero"/>
        <c:auto val="1"/>
        <c:lblAlgn val="ctr"/>
        <c:lblOffset val="100"/>
        <c:noMultiLvlLbl val="0"/>
      </c:catAx>
      <c:valAx>
        <c:axId val="318081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79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outerShdw blurRad="63500" sx="102000" sy="102000" algn="ctr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[Marketing_Campaign_Performance_Dashboard.xlsx]Pivot_Tables!PivotTable1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bg1"/>
            </a:solidFill>
            <a:ln w="9525">
              <a:solidFill>
                <a:schemeClr val="accent2"/>
              </a:solidFill>
            </a:ln>
            <a:effectLst/>
          </c:spPr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Pivot_Tables!$D$29</c:f>
              <c:strCache>
                <c:ptCount val="1"/>
                <c:pt idx="0">
                  <c:v>Avg Respones %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Pivot_Tables!$C$30:$C$36</c:f>
              <c:strCache>
                <c:ptCount val="6"/>
                <c:pt idx="0">
                  <c:v>Fish</c:v>
                </c:pt>
                <c:pt idx="1">
                  <c:v>Fruits</c:v>
                </c:pt>
                <c:pt idx="2">
                  <c:v>Gold</c:v>
                </c:pt>
                <c:pt idx="3">
                  <c:v>Meat</c:v>
                </c:pt>
                <c:pt idx="4">
                  <c:v>Sweets</c:v>
                </c:pt>
                <c:pt idx="5">
                  <c:v>Wines</c:v>
                </c:pt>
              </c:strCache>
            </c:strRef>
          </c:cat>
          <c:val>
            <c:numRef>
              <c:f>Pivot_Tables!$D$30:$D$36</c:f>
              <c:numCache>
                <c:formatCode>0.0%</c:formatCode>
                <c:ptCount val="6"/>
                <c:pt idx="0">
                  <c:v>0.15625</c:v>
                </c:pt>
                <c:pt idx="1">
                  <c:v>0.16032608695652173</c:v>
                </c:pt>
                <c:pt idx="2">
                  <c:v>0.14869206057824691</c:v>
                </c:pt>
                <c:pt idx="3">
                  <c:v>0.14917373827601607</c:v>
                </c:pt>
                <c:pt idx="4">
                  <c:v>0.15980230642504117</c:v>
                </c:pt>
                <c:pt idx="5">
                  <c:v>0.14997754827121687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5"/>
        <c:axId val="318079984"/>
        <c:axId val="318081552"/>
      </c:barChart>
      <c:lineChart>
        <c:grouping val="standard"/>
        <c:varyColors val="0"/>
        <c:ser>
          <c:idx val="1"/>
          <c:order val="1"/>
          <c:tx>
            <c:strRef>
              <c:f>Pivot_Tables!$E$29</c:f>
              <c:strCache>
                <c:ptCount val="1"/>
                <c:pt idx="0">
                  <c:v># of Responders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Pivot_Tables!$C$30:$C$36</c:f>
              <c:strCache>
                <c:ptCount val="6"/>
                <c:pt idx="0">
                  <c:v>Fish</c:v>
                </c:pt>
                <c:pt idx="1">
                  <c:v>Fruits</c:v>
                </c:pt>
                <c:pt idx="2">
                  <c:v>Gold</c:v>
                </c:pt>
                <c:pt idx="3">
                  <c:v>Meat</c:v>
                </c:pt>
                <c:pt idx="4">
                  <c:v>Sweets</c:v>
                </c:pt>
                <c:pt idx="5">
                  <c:v>Wines</c:v>
                </c:pt>
              </c:strCache>
            </c:strRef>
          </c:cat>
          <c:val>
            <c:numRef>
              <c:f>Pivot_Tables!$E$30:$E$36</c:f>
              <c:numCache>
                <c:formatCode>General</c:formatCode>
                <c:ptCount val="6"/>
                <c:pt idx="0">
                  <c:v>290</c:v>
                </c:pt>
                <c:pt idx="1">
                  <c:v>295</c:v>
                </c:pt>
                <c:pt idx="2">
                  <c:v>324</c:v>
                </c:pt>
                <c:pt idx="3">
                  <c:v>334</c:v>
                </c:pt>
                <c:pt idx="4">
                  <c:v>291</c:v>
                </c:pt>
                <c:pt idx="5">
                  <c:v>334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8074888"/>
        <c:axId val="318080376"/>
      </c:lineChart>
      <c:catAx>
        <c:axId val="318079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81552"/>
        <c:crosses val="autoZero"/>
        <c:auto val="1"/>
        <c:lblAlgn val="ctr"/>
        <c:lblOffset val="100"/>
        <c:noMultiLvlLbl val="0"/>
      </c:catAx>
      <c:valAx>
        <c:axId val="318081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79984"/>
        <c:crosses val="autoZero"/>
        <c:crossBetween val="between"/>
      </c:valAx>
      <c:valAx>
        <c:axId val="31808037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74888"/>
        <c:crosses val="max"/>
        <c:crossBetween val="between"/>
      </c:valAx>
      <c:catAx>
        <c:axId val="318074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1808037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outerShdw blurRad="63500" sx="102000" sy="102000" algn="ctr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[Marketing_Campaign_Performance_Dashboard.xlsx]Pivot_Tables!PivotTable16</c:name>
    <c:fmtId val="27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bg1"/>
            </a:solidFill>
            <a:ln w="9525">
              <a:solidFill>
                <a:schemeClr val="accent2"/>
              </a:solidFill>
            </a:ln>
            <a:effectLst/>
          </c:spPr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Pivot_Tables!$D$6</c:f>
              <c:strCache>
                <c:ptCount val="1"/>
                <c:pt idx="0">
                  <c:v>Avg Response %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Pivot_Tables!$C$7:$C$11</c:f>
              <c:strCache>
                <c:ptCount val="4"/>
                <c:pt idx="0">
                  <c:v>&lt;30</c:v>
                </c:pt>
                <c:pt idx="1">
                  <c:v>30-40</c:v>
                </c:pt>
                <c:pt idx="2">
                  <c:v>40-50</c:v>
                </c:pt>
                <c:pt idx="3">
                  <c:v>50+</c:v>
                </c:pt>
              </c:strCache>
            </c:strRef>
          </c:cat>
          <c:val>
            <c:numRef>
              <c:f>Pivot_Tables!$D$7:$D$11</c:f>
              <c:numCache>
                <c:formatCode>0.0%</c:formatCode>
                <c:ptCount val="4"/>
                <c:pt idx="0">
                  <c:v>0.16289592760180996</c:v>
                </c:pt>
                <c:pt idx="1">
                  <c:v>0.15175718849840256</c:v>
                </c:pt>
                <c:pt idx="2">
                  <c:v>0.14637904468412943</c:v>
                </c:pt>
                <c:pt idx="3">
                  <c:v>0.14516129032258066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5"/>
        <c:axId val="318075672"/>
        <c:axId val="320647968"/>
      </c:barChart>
      <c:lineChart>
        <c:grouping val="standard"/>
        <c:varyColors val="0"/>
        <c:ser>
          <c:idx val="1"/>
          <c:order val="1"/>
          <c:tx>
            <c:strRef>
              <c:f>Pivot_Tables!$E$6</c:f>
              <c:strCache>
                <c:ptCount val="1"/>
                <c:pt idx="0">
                  <c:v># of Responders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Pivot_Tables!$C$7:$C$11</c:f>
              <c:strCache>
                <c:ptCount val="4"/>
                <c:pt idx="0">
                  <c:v>&lt;30</c:v>
                </c:pt>
                <c:pt idx="1">
                  <c:v>30-40</c:v>
                </c:pt>
                <c:pt idx="2">
                  <c:v>40-50</c:v>
                </c:pt>
                <c:pt idx="3">
                  <c:v>50+</c:v>
                </c:pt>
              </c:strCache>
            </c:strRef>
          </c:cat>
          <c:val>
            <c:numRef>
              <c:f>Pivot_Tables!$E$7:$E$11</c:f>
              <c:numCache>
                <c:formatCode>General</c:formatCode>
                <c:ptCount val="4"/>
                <c:pt idx="0">
                  <c:v>36</c:v>
                </c:pt>
                <c:pt idx="1">
                  <c:v>95</c:v>
                </c:pt>
                <c:pt idx="2">
                  <c:v>95</c:v>
                </c:pt>
                <c:pt idx="3">
                  <c:v>108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0646400"/>
        <c:axId val="320648360"/>
      </c:lineChart>
      <c:catAx>
        <c:axId val="318075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0647968"/>
        <c:crosses val="autoZero"/>
        <c:auto val="1"/>
        <c:lblAlgn val="ctr"/>
        <c:lblOffset val="100"/>
        <c:noMultiLvlLbl val="0"/>
      </c:catAx>
      <c:valAx>
        <c:axId val="3206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75672"/>
        <c:crosses val="autoZero"/>
        <c:crossBetween val="between"/>
      </c:valAx>
      <c:valAx>
        <c:axId val="32064836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0646400"/>
        <c:crosses val="max"/>
        <c:crossBetween val="between"/>
      </c:valAx>
      <c:catAx>
        <c:axId val="3206464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2064836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outerShdw blurRad="63500" sx="102000" sy="102000" algn="ctr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[Marketing_Campaign_Performance_Dashboard.xlsx]Pivot_Tables!PivotTable1</c:name>
    <c:fmtId val="8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bg1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bg1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bg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bg1"/>
            </a:solidFill>
            <a:ln w="9525">
              <a:solidFill>
                <a:schemeClr val="accent2"/>
              </a:solidFill>
            </a:ln>
            <a:effectLst/>
          </c:spPr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Pivot_Tables!$D$29</c:f>
              <c:strCache>
                <c:ptCount val="1"/>
                <c:pt idx="0">
                  <c:v>Avg Respones %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Pivot_Tables!$C$30:$C$36</c:f>
              <c:strCache>
                <c:ptCount val="6"/>
                <c:pt idx="0">
                  <c:v>Fish</c:v>
                </c:pt>
                <c:pt idx="1">
                  <c:v>Fruits</c:v>
                </c:pt>
                <c:pt idx="2">
                  <c:v>Gold</c:v>
                </c:pt>
                <c:pt idx="3">
                  <c:v>Meat</c:v>
                </c:pt>
                <c:pt idx="4">
                  <c:v>Sweets</c:v>
                </c:pt>
                <c:pt idx="5">
                  <c:v>Wines</c:v>
                </c:pt>
              </c:strCache>
            </c:strRef>
          </c:cat>
          <c:val>
            <c:numRef>
              <c:f>Pivot_Tables!$D$30:$D$36</c:f>
              <c:numCache>
                <c:formatCode>0.0%</c:formatCode>
                <c:ptCount val="6"/>
                <c:pt idx="0">
                  <c:v>0.15625</c:v>
                </c:pt>
                <c:pt idx="1">
                  <c:v>0.16032608695652173</c:v>
                </c:pt>
                <c:pt idx="2">
                  <c:v>0.14869206057824691</c:v>
                </c:pt>
                <c:pt idx="3">
                  <c:v>0.14917373827601607</c:v>
                </c:pt>
                <c:pt idx="4">
                  <c:v>0.15980230642504117</c:v>
                </c:pt>
                <c:pt idx="5">
                  <c:v>0.14997754827121687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5"/>
        <c:axId val="320651888"/>
        <c:axId val="320646792"/>
      </c:barChart>
      <c:lineChart>
        <c:grouping val="standard"/>
        <c:varyColors val="0"/>
        <c:ser>
          <c:idx val="1"/>
          <c:order val="1"/>
          <c:tx>
            <c:strRef>
              <c:f>Pivot_Tables!$E$29</c:f>
              <c:strCache>
                <c:ptCount val="1"/>
                <c:pt idx="0">
                  <c:v># of Responders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Pivot_Tables!$C$30:$C$36</c:f>
              <c:strCache>
                <c:ptCount val="6"/>
                <c:pt idx="0">
                  <c:v>Fish</c:v>
                </c:pt>
                <c:pt idx="1">
                  <c:v>Fruits</c:v>
                </c:pt>
                <c:pt idx="2">
                  <c:v>Gold</c:v>
                </c:pt>
                <c:pt idx="3">
                  <c:v>Meat</c:v>
                </c:pt>
                <c:pt idx="4">
                  <c:v>Sweets</c:v>
                </c:pt>
                <c:pt idx="5">
                  <c:v>Wines</c:v>
                </c:pt>
              </c:strCache>
            </c:strRef>
          </c:cat>
          <c:val>
            <c:numRef>
              <c:f>Pivot_Tables!$E$30:$E$36</c:f>
              <c:numCache>
                <c:formatCode>General</c:formatCode>
                <c:ptCount val="6"/>
                <c:pt idx="0">
                  <c:v>290</c:v>
                </c:pt>
                <c:pt idx="1">
                  <c:v>295</c:v>
                </c:pt>
                <c:pt idx="2">
                  <c:v>324</c:v>
                </c:pt>
                <c:pt idx="3">
                  <c:v>334</c:v>
                </c:pt>
                <c:pt idx="4">
                  <c:v>291</c:v>
                </c:pt>
                <c:pt idx="5">
                  <c:v>334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0647184"/>
        <c:axId val="320651496"/>
      </c:lineChart>
      <c:catAx>
        <c:axId val="320651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0646792"/>
        <c:crosses val="autoZero"/>
        <c:auto val="1"/>
        <c:lblAlgn val="ctr"/>
        <c:lblOffset val="100"/>
        <c:noMultiLvlLbl val="0"/>
      </c:catAx>
      <c:valAx>
        <c:axId val="320646792"/>
        <c:scaling>
          <c:orientation val="minMax"/>
        </c:scaling>
        <c:delete val="0"/>
        <c:axPos val="l"/>
        <c:numFmt formatCode="0.0%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0651888"/>
        <c:crosses val="autoZero"/>
        <c:crossBetween val="between"/>
      </c:valAx>
      <c:valAx>
        <c:axId val="32065149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0647184"/>
        <c:crosses val="max"/>
        <c:crossBetween val="between"/>
        <c:majorUnit val="20"/>
      </c:valAx>
      <c:catAx>
        <c:axId val="3206471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2065149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[Marketing_Campaign_Performance_Dashboard.xlsx]Pivot_Tables!PivotTable21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Pivot_Tables!$D$71:$D$72</c:f>
              <c:strCache>
                <c:ptCount val="1"/>
                <c:pt idx="0">
                  <c:v>Non-Responders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Pivot_Tables!$C$73:$C$76</c:f>
              <c:strCache>
                <c:ptCount val="3"/>
                <c:pt idx="0">
                  <c:v>Catalogue</c:v>
                </c:pt>
                <c:pt idx="1">
                  <c:v>Stores</c:v>
                </c:pt>
                <c:pt idx="2">
                  <c:v>Website</c:v>
                </c:pt>
              </c:strCache>
            </c:strRef>
          </c:cat>
          <c:val>
            <c:numRef>
              <c:f>Pivot_Tables!$D$73:$D$76</c:f>
              <c:numCache>
                <c:formatCode>0.00</c:formatCode>
                <c:ptCount val="3"/>
                <c:pt idx="0">
                  <c:v>2.3919202518363063</c:v>
                </c:pt>
                <c:pt idx="1">
                  <c:v>5.7366211962224556</c:v>
                </c:pt>
                <c:pt idx="2">
                  <c:v>3.9118572927597062</c:v>
                </c:pt>
              </c:numCache>
            </c:numRef>
          </c:val>
        </c:ser>
        <c:ser>
          <c:idx val="1"/>
          <c:order val="1"/>
          <c:tx>
            <c:strRef>
              <c:f>Pivot_Tables!$E$71:$E$72</c:f>
              <c:strCache>
                <c:ptCount val="1"/>
                <c:pt idx="0">
                  <c:v>Responders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Pivot_Tables!$C$73:$C$76</c:f>
              <c:strCache>
                <c:ptCount val="3"/>
                <c:pt idx="0">
                  <c:v>Catalogue</c:v>
                </c:pt>
                <c:pt idx="1">
                  <c:v>Stores</c:v>
                </c:pt>
                <c:pt idx="2">
                  <c:v>Website</c:v>
                </c:pt>
              </c:strCache>
            </c:strRef>
          </c:cat>
          <c:val>
            <c:numRef>
              <c:f>Pivot_Tables!$E$73:$E$76</c:f>
              <c:numCache>
                <c:formatCode>0.00</c:formatCode>
                <c:ptCount val="3"/>
                <c:pt idx="0">
                  <c:v>4.2035928143712571</c:v>
                </c:pt>
                <c:pt idx="1">
                  <c:v>6.0958083832335328</c:v>
                </c:pt>
                <c:pt idx="2">
                  <c:v>5.0718562874251498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5"/>
        <c:axId val="320649536"/>
        <c:axId val="320650712"/>
      </c:barChart>
      <c:catAx>
        <c:axId val="320649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0650712"/>
        <c:crosses val="autoZero"/>
        <c:auto val="1"/>
        <c:lblAlgn val="ctr"/>
        <c:lblOffset val="100"/>
        <c:noMultiLvlLbl val="0"/>
      </c:catAx>
      <c:valAx>
        <c:axId val="320650712"/>
        <c:scaling>
          <c:orientation val="minMax"/>
        </c:scaling>
        <c:delete val="0"/>
        <c:axPos val="l"/>
        <c:numFmt formatCode="0.00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0649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[Marketing_Campaign_Performance_Dashboard.xlsx]Pivot_Tables!PivotTable16</c:name>
    <c:fmtId val="36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bg1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bg1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bg1"/>
            </a:solidFill>
            <a:ln w="9525">
              <a:solidFill>
                <a:schemeClr val="accent2"/>
              </a:solidFill>
            </a:ln>
            <a:effectLst/>
          </c:spPr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Pivot_Tables!$D$6</c:f>
              <c:strCache>
                <c:ptCount val="1"/>
                <c:pt idx="0">
                  <c:v>Avg Response %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Pivot_Tables!$C$7:$C$11</c:f>
              <c:strCache>
                <c:ptCount val="4"/>
                <c:pt idx="0">
                  <c:v>&lt;30</c:v>
                </c:pt>
                <c:pt idx="1">
                  <c:v>30-40</c:v>
                </c:pt>
                <c:pt idx="2">
                  <c:v>40-50</c:v>
                </c:pt>
                <c:pt idx="3">
                  <c:v>50+</c:v>
                </c:pt>
              </c:strCache>
            </c:strRef>
          </c:cat>
          <c:val>
            <c:numRef>
              <c:f>Pivot_Tables!$D$7:$D$11</c:f>
              <c:numCache>
                <c:formatCode>0.0%</c:formatCode>
                <c:ptCount val="4"/>
                <c:pt idx="0">
                  <c:v>0.16289592760180996</c:v>
                </c:pt>
                <c:pt idx="1">
                  <c:v>0.15175718849840256</c:v>
                </c:pt>
                <c:pt idx="2">
                  <c:v>0.14637904468412943</c:v>
                </c:pt>
                <c:pt idx="3">
                  <c:v>0.14516129032258066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7"/>
        <c:axId val="319326888"/>
        <c:axId val="319328064"/>
      </c:barChart>
      <c:lineChart>
        <c:grouping val="standard"/>
        <c:varyColors val="0"/>
        <c:ser>
          <c:idx val="1"/>
          <c:order val="1"/>
          <c:tx>
            <c:strRef>
              <c:f>Pivot_Tables!$E$6</c:f>
              <c:strCache>
                <c:ptCount val="1"/>
                <c:pt idx="0">
                  <c:v># of Responders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Pivot_Tables!$C$7:$C$11</c:f>
              <c:strCache>
                <c:ptCount val="4"/>
                <c:pt idx="0">
                  <c:v>&lt;30</c:v>
                </c:pt>
                <c:pt idx="1">
                  <c:v>30-40</c:v>
                </c:pt>
                <c:pt idx="2">
                  <c:v>40-50</c:v>
                </c:pt>
                <c:pt idx="3">
                  <c:v>50+</c:v>
                </c:pt>
              </c:strCache>
            </c:strRef>
          </c:cat>
          <c:val>
            <c:numRef>
              <c:f>Pivot_Tables!$E$7:$E$11</c:f>
              <c:numCache>
                <c:formatCode>General</c:formatCode>
                <c:ptCount val="4"/>
                <c:pt idx="0">
                  <c:v>36</c:v>
                </c:pt>
                <c:pt idx="1">
                  <c:v>95</c:v>
                </c:pt>
                <c:pt idx="2">
                  <c:v>95</c:v>
                </c:pt>
                <c:pt idx="3">
                  <c:v>108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0644832"/>
        <c:axId val="320644440"/>
      </c:lineChart>
      <c:valAx>
        <c:axId val="32064444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0644832"/>
        <c:crosses val="max"/>
        <c:crossBetween val="between"/>
      </c:valAx>
      <c:catAx>
        <c:axId val="3206448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20644440"/>
        <c:crosses val="autoZero"/>
        <c:auto val="1"/>
        <c:lblAlgn val="ctr"/>
        <c:lblOffset val="100"/>
        <c:noMultiLvlLbl val="0"/>
      </c:catAx>
      <c:valAx>
        <c:axId val="319328064"/>
        <c:scaling>
          <c:orientation val="minMax"/>
        </c:scaling>
        <c:delete val="0"/>
        <c:axPos val="l"/>
        <c:numFmt formatCode="0.0%" sourceLinked="1"/>
        <c:majorTickMark val="out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9326888"/>
        <c:crosses val="autoZero"/>
        <c:crossBetween val="between"/>
      </c:valAx>
      <c:catAx>
        <c:axId val="319326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1932806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[Marketing_Campaign_Performance_Dashboard.xlsx]Pivot_Tables!PivotTable19</c:name>
    <c:fmtId val="21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bg1"/>
            </a:solidFill>
            <a:ln w="9525">
              <a:solidFill>
                <a:schemeClr val="accent2"/>
              </a:solidFill>
            </a:ln>
            <a:effectLst/>
          </c:spPr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Pivot_Tables!$D$50</c:f>
              <c:strCache>
                <c:ptCount val="1"/>
                <c:pt idx="0">
                  <c:v>Avg Response %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Pivot_Tables!$C$51:$C$54</c:f>
              <c:strCache>
                <c:ptCount val="3"/>
                <c:pt idx="0">
                  <c:v>High</c:v>
                </c:pt>
                <c:pt idx="1">
                  <c:v>Low</c:v>
                </c:pt>
                <c:pt idx="2">
                  <c:v>Medium</c:v>
                </c:pt>
              </c:strCache>
            </c:strRef>
          </c:cat>
          <c:val>
            <c:numRef>
              <c:f>Pivot_Tables!$D$51:$D$54</c:f>
              <c:numCache>
                <c:formatCode>0.0%</c:formatCode>
                <c:ptCount val="3"/>
                <c:pt idx="0">
                  <c:v>0.28007889546351084</c:v>
                </c:pt>
                <c:pt idx="1">
                  <c:v>0.10018214936247723</c:v>
                </c:pt>
                <c:pt idx="2">
                  <c:v>0.11570945945945946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axId val="319327672"/>
        <c:axId val="319328456"/>
      </c:barChart>
      <c:lineChart>
        <c:grouping val="standard"/>
        <c:varyColors val="0"/>
        <c:ser>
          <c:idx val="1"/>
          <c:order val="1"/>
          <c:tx>
            <c:strRef>
              <c:f>Pivot_Tables!$E$50</c:f>
              <c:strCache>
                <c:ptCount val="1"/>
                <c:pt idx="0">
                  <c:v># of Responders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Pivot_Tables!$C$51:$C$54</c:f>
              <c:strCache>
                <c:ptCount val="3"/>
                <c:pt idx="0">
                  <c:v>High</c:v>
                </c:pt>
                <c:pt idx="1">
                  <c:v>Low</c:v>
                </c:pt>
                <c:pt idx="2">
                  <c:v>Medium</c:v>
                </c:pt>
              </c:strCache>
            </c:strRef>
          </c:cat>
          <c:val>
            <c:numRef>
              <c:f>Pivot_Tables!$E$51:$E$54</c:f>
              <c:numCache>
                <c:formatCode>General</c:formatCode>
                <c:ptCount val="3"/>
                <c:pt idx="0">
                  <c:v>142</c:v>
                </c:pt>
                <c:pt idx="1">
                  <c:v>55</c:v>
                </c:pt>
                <c:pt idx="2">
                  <c:v>137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9330808"/>
        <c:axId val="319329240"/>
      </c:lineChart>
      <c:catAx>
        <c:axId val="319327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9328456"/>
        <c:crosses val="autoZero"/>
        <c:auto val="1"/>
        <c:lblAlgn val="ctr"/>
        <c:lblOffset val="100"/>
        <c:noMultiLvlLbl val="0"/>
      </c:catAx>
      <c:valAx>
        <c:axId val="319328456"/>
        <c:scaling>
          <c:orientation val="minMax"/>
        </c:scaling>
        <c:delete val="0"/>
        <c:axPos val="l"/>
        <c:numFmt formatCode="0.0%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9327672"/>
        <c:crosses val="autoZero"/>
        <c:crossBetween val="between"/>
      </c:valAx>
      <c:valAx>
        <c:axId val="31932924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9330808"/>
        <c:crosses val="max"/>
        <c:crossBetween val="between"/>
      </c:valAx>
      <c:catAx>
        <c:axId val="3193308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1932924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7054</xdr:colOff>
      <xdr:row>12</xdr:row>
      <xdr:rowOff>148344</xdr:rowOff>
    </xdr:from>
    <xdr:to>
      <xdr:col>4</xdr:col>
      <xdr:colOff>1015999</xdr:colOff>
      <xdr:row>18</xdr:row>
      <xdr:rowOff>171824</xdr:rowOff>
    </xdr:to>
    <xdr:sp macro="" textlink="">
      <xdr:nvSpPr>
        <xdr:cNvPr id="7" name="TextBox 6"/>
        <xdr:cNvSpPr txBox="1"/>
      </xdr:nvSpPr>
      <xdr:spPr>
        <a:xfrm>
          <a:off x="1220610" y="2751844"/>
          <a:ext cx="3125611" cy="1124147"/>
        </a:xfrm>
        <a:prstGeom prst="rect">
          <a:avLst/>
        </a:prstGeom>
        <a:solidFill>
          <a:schemeClr val="bg1"/>
        </a:solidFill>
        <a:ln w="9525">
          <a:noFill/>
        </a:ln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en-US" sz="1200"/>
            <a:t>Customers under 30 have the highest response rate (16.3%) but are few in number, while 50+ customers provide the most responses overall despite the lowest rate (14.5%).</a:t>
          </a:r>
        </a:p>
      </xdr:txBody>
    </xdr:sp>
    <xdr:clientData/>
  </xdr:twoCellAnchor>
  <xdr:twoCellAnchor>
    <xdr:from>
      <xdr:col>1</xdr:col>
      <xdr:colOff>598714</xdr:colOff>
      <xdr:row>37</xdr:row>
      <xdr:rowOff>172357</xdr:rowOff>
    </xdr:from>
    <xdr:to>
      <xdr:col>5</xdr:col>
      <xdr:colOff>9071</xdr:colOff>
      <xdr:row>43</xdr:row>
      <xdr:rowOff>0</xdr:rowOff>
    </xdr:to>
    <xdr:sp macro="" textlink="">
      <xdr:nvSpPr>
        <xdr:cNvPr id="9" name="TextBox 8"/>
        <xdr:cNvSpPr txBox="1"/>
      </xdr:nvSpPr>
      <xdr:spPr>
        <a:xfrm>
          <a:off x="1211302" y="7284357"/>
          <a:ext cx="3168063" cy="94823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en-US" sz="1200"/>
            <a:t>Fruit and Sweet buyers are the most responsive (~16%), while Meat and Wine buyers respond less but contribute the largest share of total responders.</a:t>
          </a:r>
        </a:p>
      </xdr:txBody>
    </xdr:sp>
    <xdr:clientData/>
  </xdr:twoCellAnchor>
  <xdr:twoCellAnchor>
    <xdr:from>
      <xdr:col>5</xdr:col>
      <xdr:colOff>1187824</xdr:colOff>
      <xdr:row>49</xdr:row>
      <xdr:rowOff>22733</xdr:rowOff>
    </xdr:from>
    <xdr:to>
      <xdr:col>11</xdr:col>
      <xdr:colOff>61365</xdr:colOff>
      <xdr:row>64</xdr:row>
      <xdr:rowOff>49841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592666</xdr:colOff>
      <xdr:row>55</xdr:row>
      <xdr:rowOff>55496</xdr:rowOff>
    </xdr:from>
    <xdr:to>
      <xdr:col>5</xdr:col>
      <xdr:colOff>0</xdr:colOff>
      <xdr:row>61</xdr:row>
      <xdr:rowOff>97117</xdr:rowOff>
    </xdr:to>
    <xdr:sp macro="" textlink="">
      <xdr:nvSpPr>
        <xdr:cNvPr id="11" name="TextBox 10"/>
        <xdr:cNvSpPr txBox="1"/>
      </xdr:nvSpPr>
      <xdr:spPr>
        <a:xfrm>
          <a:off x="1199444" y="10871663"/>
          <a:ext cx="3153834" cy="114228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en-US" sz="1200"/>
            <a:t>High-income customers respond almost 3x more (28%) than Medium or Low-income customers, making them the most profitable target segment.</a:t>
          </a:r>
        </a:p>
      </xdr:txBody>
    </xdr:sp>
    <xdr:clientData/>
  </xdr:twoCellAnchor>
  <xdr:twoCellAnchor>
    <xdr:from>
      <xdr:col>6</xdr:col>
      <xdr:colOff>594178</xdr:colOff>
      <xdr:row>69</xdr:row>
      <xdr:rowOff>170542</xdr:rowOff>
    </xdr:from>
    <xdr:to>
      <xdr:col>11</xdr:col>
      <xdr:colOff>67235</xdr:colOff>
      <xdr:row>85</xdr:row>
      <xdr:rowOff>10885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585611</xdr:colOff>
      <xdr:row>77</xdr:row>
      <xdr:rowOff>97650</xdr:rowOff>
    </xdr:from>
    <xdr:to>
      <xdr:col>6</xdr:col>
      <xdr:colOff>21166</xdr:colOff>
      <xdr:row>82</xdr:row>
      <xdr:rowOff>141940</xdr:rowOff>
    </xdr:to>
    <xdr:sp macro="" textlink="">
      <xdr:nvSpPr>
        <xdr:cNvPr id="13" name="TextBox 12"/>
        <xdr:cNvSpPr txBox="1"/>
      </xdr:nvSpPr>
      <xdr:spPr>
        <a:xfrm>
          <a:off x="1192389" y="15048372"/>
          <a:ext cx="4374444" cy="96151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  <a:effectLst>
          <a:outerShdw blurRad="63500" sx="102000" sy="102000" algn="ctr" rotWithShape="0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en-US" sz="1200"/>
            <a:t>Responders make more purchases online (5.07 vs 3.91) and via catalogues (4.20 vs 2.39), while in-store buying shows little difference</a:t>
          </a:r>
        </a:p>
      </xdr:txBody>
    </xdr:sp>
    <xdr:clientData/>
  </xdr:twoCellAnchor>
  <xdr:twoCellAnchor>
    <xdr:from>
      <xdr:col>6</xdr:col>
      <xdr:colOff>14943</xdr:colOff>
      <xdr:row>28</xdr:row>
      <xdr:rowOff>2989</xdr:rowOff>
    </xdr:from>
    <xdr:to>
      <xdr:col>11</xdr:col>
      <xdr:colOff>22411</xdr:colOff>
      <xdr:row>43</xdr:row>
      <xdr:rowOff>7471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14940</xdr:colOff>
      <xdr:row>5</xdr:row>
      <xdr:rowOff>17929</xdr:rowOff>
    </xdr:from>
    <xdr:to>
      <xdr:col>11</xdr:col>
      <xdr:colOff>-1</xdr:colOff>
      <xdr:row>20</xdr:row>
      <xdr:rowOff>37353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603250</xdr:colOff>
      <xdr:row>2</xdr:row>
      <xdr:rowOff>6351</xdr:rowOff>
    </xdr:from>
    <xdr:to>
      <xdr:col>15</xdr:col>
      <xdr:colOff>90714</xdr:colOff>
      <xdr:row>40</xdr:row>
      <xdr:rowOff>119343</xdr:rowOff>
    </xdr:to>
    <xdr:grpSp>
      <xdr:nvGrpSpPr>
        <xdr:cNvPr id="17" name="Group 16"/>
        <xdr:cNvGrpSpPr/>
      </xdr:nvGrpSpPr>
      <xdr:grpSpPr>
        <a:xfrm>
          <a:off x="1217083" y="366184"/>
          <a:ext cx="8081131" cy="6949826"/>
          <a:chOff x="1212850" y="374650"/>
          <a:chExt cx="7334249" cy="7111139"/>
        </a:xfrm>
      </xdr:grpSpPr>
      <xdr:sp macro="" textlink="">
        <xdr:nvSpPr>
          <xdr:cNvPr id="2" name="Rounded Rectangle 1"/>
          <xdr:cNvSpPr/>
        </xdr:nvSpPr>
        <xdr:spPr>
          <a:xfrm>
            <a:off x="1212850" y="374650"/>
            <a:ext cx="7321550" cy="717550"/>
          </a:xfrm>
          <a:prstGeom prst="roundRect">
            <a:avLst/>
          </a:prstGeom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2400" b="1">
                <a:solidFill>
                  <a:schemeClr val="tx2">
                    <a:lumMod val="75000"/>
                  </a:schemeClr>
                </a:solidFill>
              </a:rPr>
              <a:t>Marketing Campaign Performance Dashboard</a:t>
            </a:r>
          </a:p>
        </xdr:txBody>
      </xdr:sp>
      <xdr:grpSp>
        <xdr:nvGrpSpPr>
          <xdr:cNvPr id="7" name="Group 6"/>
          <xdr:cNvGrpSpPr/>
        </xdr:nvGrpSpPr>
        <xdr:grpSpPr>
          <a:xfrm>
            <a:off x="1219200" y="1206499"/>
            <a:ext cx="7318219" cy="1003301"/>
            <a:chOff x="1219200" y="1390650"/>
            <a:chExt cx="7769226" cy="717551"/>
          </a:xfrm>
        </xdr:grpSpPr>
        <xdr:sp macro="" textlink="">
          <xdr:nvSpPr>
            <xdr:cNvPr id="4" name="Rounded Rectangle 3"/>
            <xdr:cNvSpPr/>
          </xdr:nvSpPr>
          <xdr:spPr>
            <a:xfrm>
              <a:off x="3198283" y="1390650"/>
              <a:ext cx="1828800" cy="717550"/>
            </a:xfrm>
            <a:prstGeom prst="roundRect">
              <a:avLst/>
            </a:prstGeom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sz="1400" b="1">
                  <a:solidFill>
                    <a:schemeClr val="tx2">
                      <a:lumMod val="75000"/>
                    </a:schemeClr>
                  </a:solidFill>
                </a:rPr>
                <a:t>Top Age Group</a:t>
              </a:r>
              <a:endParaRPr lang="en-US" sz="1100" b="1">
                <a:solidFill>
                  <a:schemeClr val="tx2">
                    <a:lumMod val="75000"/>
                  </a:schemeClr>
                </a:solidFill>
              </a:endParaRPr>
            </a:p>
          </xdr:txBody>
        </xdr:sp>
        <xdr:sp macro="" textlink="">
          <xdr:nvSpPr>
            <xdr:cNvPr id="3" name="Rounded Rectangle 2"/>
            <xdr:cNvSpPr/>
          </xdr:nvSpPr>
          <xdr:spPr>
            <a:xfrm>
              <a:off x="1219200" y="1390650"/>
              <a:ext cx="1828800" cy="717550"/>
            </a:xfrm>
            <a:prstGeom prst="roundRect">
              <a:avLst/>
            </a:prstGeom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sz="1400" b="1">
                  <a:solidFill>
                    <a:schemeClr val="tx2">
                      <a:lumMod val="75000"/>
                    </a:schemeClr>
                  </a:solidFill>
                </a:rPr>
                <a:t>Response Rate</a:t>
              </a:r>
              <a:endParaRPr lang="en-US" sz="1100" b="1">
                <a:solidFill>
                  <a:schemeClr val="tx2">
                    <a:lumMod val="75000"/>
                  </a:schemeClr>
                </a:solidFill>
              </a:endParaRPr>
            </a:p>
          </xdr:txBody>
        </xdr:sp>
        <xdr:sp macro="" textlink="">
          <xdr:nvSpPr>
            <xdr:cNvPr id="5" name="Rounded Rectangle 4"/>
            <xdr:cNvSpPr/>
          </xdr:nvSpPr>
          <xdr:spPr>
            <a:xfrm>
              <a:off x="7156449" y="1390651"/>
              <a:ext cx="1831977" cy="717550"/>
            </a:xfrm>
            <a:prstGeom prst="roundRect">
              <a:avLst/>
            </a:prstGeom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sz="1400" b="1">
                  <a:solidFill>
                    <a:schemeClr val="tx2">
                      <a:lumMod val="75000"/>
                    </a:schemeClr>
                  </a:solidFill>
                </a:rPr>
                <a:t>Top Product Category</a:t>
              </a:r>
            </a:p>
          </xdr:txBody>
        </xdr:sp>
        <xdr:sp macro="" textlink="">
          <xdr:nvSpPr>
            <xdr:cNvPr id="6" name="Rounded Rectangle 5"/>
            <xdr:cNvSpPr/>
          </xdr:nvSpPr>
          <xdr:spPr>
            <a:xfrm>
              <a:off x="5177366" y="1390650"/>
              <a:ext cx="1828800" cy="717550"/>
            </a:xfrm>
            <a:prstGeom prst="roundRect">
              <a:avLst/>
            </a:prstGeom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sz="1400" b="1">
                  <a:solidFill>
                    <a:schemeClr val="tx2">
                      <a:lumMod val="75000"/>
                    </a:schemeClr>
                  </a:solidFill>
                </a:rPr>
                <a:t>Top</a:t>
              </a:r>
              <a:r>
                <a:rPr lang="en-US" sz="1400" b="1" baseline="0">
                  <a:solidFill>
                    <a:schemeClr val="tx2">
                      <a:lumMod val="75000"/>
                    </a:schemeClr>
                  </a:solidFill>
                </a:rPr>
                <a:t> Income Group</a:t>
              </a:r>
              <a:endParaRPr lang="en-US" sz="1400" b="1">
                <a:solidFill>
                  <a:schemeClr val="tx2">
                    <a:lumMod val="75000"/>
                  </a:schemeClr>
                </a:solidFill>
              </a:endParaRPr>
            </a:p>
          </xdr:txBody>
        </xdr:sp>
      </xdr:grpSp>
      <xdr:grpSp>
        <xdr:nvGrpSpPr>
          <xdr:cNvPr id="8" name="Group 7"/>
          <xdr:cNvGrpSpPr/>
        </xdr:nvGrpSpPr>
        <xdr:grpSpPr>
          <a:xfrm>
            <a:off x="1212850" y="2323319"/>
            <a:ext cx="7334249" cy="2525197"/>
            <a:chOff x="1212850" y="2323319"/>
            <a:chExt cx="7334249" cy="2525197"/>
          </a:xfrm>
        </xdr:grpSpPr>
        <xdr:sp macro="" textlink="">
          <xdr:nvSpPr>
            <xdr:cNvPr id="10" name="Rounded Rectangle 9"/>
            <xdr:cNvSpPr/>
          </xdr:nvSpPr>
          <xdr:spPr>
            <a:xfrm>
              <a:off x="1212850" y="2323319"/>
              <a:ext cx="3596284" cy="2525195"/>
            </a:xfrm>
            <a:prstGeom prst="roundRect">
              <a:avLst>
                <a:gd name="adj" fmla="val 6095"/>
              </a:avLst>
            </a:prstGeom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sz="1400" b="1">
                  <a:solidFill>
                    <a:schemeClr val="tx2">
                      <a:lumMod val="75000"/>
                    </a:schemeClr>
                  </a:solidFill>
                </a:rPr>
                <a:t>Response by Age</a:t>
              </a:r>
            </a:p>
          </xdr:txBody>
        </xdr:sp>
        <xdr:sp macro="" textlink="">
          <xdr:nvSpPr>
            <xdr:cNvPr id="11" name="Rounded Rectangle 10"/>
            <xdr:cNvSpPr/>
          </xdr:nvSpPr>
          <xdr:spPr>
            <a:xfrm>
              <a:off x="4950815" y="2323320"/>
              <a:ext cx="3596284" cy="2525196"/>
            </a:xfrm>
            <a:prstGeom prst="roundRect">
              <a:avLst>
                <a:gd name="adj" fmla="val 6824"/>
              </a:avLst>
            </a:prstGeom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sz="1400" b="1">
                  <a:solidFill>
                    <a:schemeClr val="tx2">
                      <a:lumMod val="75000"/>
                    </a:schemeClr>
                  </a:solidFill>
                </a:rPr>
                <a:t>Response</a:t>
              </a:r>
              <a:r>
                <a:rPr lang="en-US" sz="1400" b="1" baseline="0">
                  <a:solidFill>
                    <a:schemeClr val="tx2">
                      <a:lumMod val="75000"/>
                    </a:schemeClr>
                  </a:solidFill>
                </a:rPr>
                <a:t> by Income</a:t>
              </a:r>
              <a:endParaRPr lang="en-US" sz="1800" b="1">
                <a:solidFill>
                  <a:schemeClr val="tx2">
                    <a:lumMod val="75000"/>
                  </a:schemeClr>
                </a:solidFill>
              </a:endParaRPr>
            </a:p>
          </xdr:txBody>
        </xdr:sp>
      </xdr:grpSp>
      <xdr:grpSp>
        <xdr:nvGrpSpPr>
          <xdr:cNvPr id="13" name="Group 12"/>
          <xdr:cNvGrpSpPr/>
        </xdr:nvGrpSpPr>
        <xdr:grpSpPr>
          <a:xfrm>
            <a:off x="1212850" y="4960592"/>
            <a:ext cx="7334249" cy="2525197"/>
            <a:chOff x="1212850" y="3048462"/>
            <a:chExt cx="7334249" cy="2525197"/>
          </a:xfrm>
        </xdr:grpSpPr>
        <xdr:sp macro="" textlink="">
          <xdr:nvSpPr>
            <xdr:cNvPr id="14" name="Rounded Rectangle 13"/>
            <xdr:cNvSpPr/>
          </xdr:nvSpPr>
          <xdr:spPr>
            <a:xfrm>
              <a:off x="1212850" y="3048462"/>
              <a:ext cx="3596284" cy="2525195"/>
            </a:xfrm>
            <a:prstGeom prst="roundRect">
              <a:avLst>
                <a:gd name="adj" fmla="val 6459"/>
              </a:avLst>
            </a:prstGeom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sz="1400" b="1">
                  <a:solidFill>
                    <a:schemeClr val="tx2">
                      <a:lumMod val="75000"/>
                    </a:schemeClr>
                  </a:solidFill>
                </a:rPr>
                <a:t>Response Rate by Product Category</a:t>
              </a:r>
            </a:p>
          </xdr:txBody>
        </xdr:sp>
        <xdr:sp macro="" textlink="">
          <xdr:nvSpPr>
            <xdr:cNvPr id="15" name="Rounded Rectangle 14"/>
            <xdr:cNvSpPr/>
          </xdr:nvSpPr>
          <xdr:spPr>
            <a:xfrm>
              <a:off x="4950815" y="3048463"/>
              <a:ext cx="3596284" cy="2525196"/>
            </a:xfrm>
            <a:prstGeom prst="roundRect">
              <a:avLst>
                <a:gd name="adj" fmla="val 6095"/>
              </a:avLst>
            </a:prstGeom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xdr:spPr>
          <xdr:style>
            <a:lnRef idx="2">
              <a:schemeClr val="accent6"/>
            </a:lnRef>
            <a:fillRef idx="1">
              <a:schemeClr val="lt1"/>
            </a:fillRef>
            <a:effectRef idx="0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sz="1600" b="1">
                  <a:solidFill>
                    <a:schemeClr val="tx2">
                      <a:lumMod val="75000"/>
                    </a:schemeClr>
                  </a:solidFill>
                </a:rPr>
                <a:t>Avg Purchases by Channel</a:t>
              </a:r>
            </a:p>
          </xdr:txBody>
        </xdr:sp>
      </xdr:grpSp>
    </xdr:grpSp>
    <xdr:clientData/>
  </xdr:twoCellAnchor>
  <xdr:twoCellAnchor>
    <xdr:from>
      <xdr:col>2</xdr:col>
      <xdr:colOff>152400</xdr:colOff>
      <xdr:row>8</xdr:row>
      <xdr:rowOff>38100</xdr:rowOff>
    </xdr:from>
    <xdr:to>
      <xdr:col>4</xdr:col>
      <xdr:colOff>304800</xdr:colOff>
      <xdr:row>11</xdr:row>
      <xdr:rowOff>34290</xdr:rowOff>
    </xdr:to>
    <xdr:sp macro="" textlink="KPIs!D6">
      <xdr:nvSpPr>
        <xdr:cNvPr id="12" name="TextBox 11"/>
        <xdr:cNvSpPr txBox="1"/>
      </xdr:nvSpPr>
      <xdr:spPr>
        <a:xfrm>
          <a:off x="1371600" y="1511300"/>
          <a:ext cx="1371600" cy="54864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fld id="{CFE4E4CA-299A-447A-83FC-2640BF6CAF42}" type="TxLink">
            <a:rPr lang="en-US" sz="2400" b="1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14.9%</a:t>
          </a:fld>
          <a:endParaRPr lang="en-US" sz="2800" b="1"/>
        </a:p>
      </xdr:txBody>
    </xdr:sp>
    <xdr:clientData/>
  </xdr:twoCellAnchor>
  <xdr:twoCellAnchor>
    <xdr:from>
      <xdr:col>5</xdr:col>
      <xdr:colOff>349250</xdr:colOff>
      <xdr:row>8</xdr:row>
      <xdr:rowOff>38100</xdr:rowOff>
    </xdr:from>
    <xdr:to>
      <xdr:col>7</xdr:col>
      <xdr:colOff>501650</xdr:colOff>
      <xdr:row>11</xdr:row>
      <xdr:rowOff>34290</xdr:rowOff>
    </xdr:to>
    <xdr:sp macro="" textlink="KPIs!D7">
      <xdr:nvSpPr>
        <xdr:cNvPr id="16" name="TextBox 15"/>
        <xdr:cNvSpPr txBox="1"/>
      </xdr:nvSpPr>
      <xdr:spPr>
        <a:xfrm>
          <a:off x="3397250" y="1511300"/>
          <a:ext cx="1371600" cy="54864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fld id="{71911EF8-2899-47FE-BDF2-B22FA3CD63BC}" type="TxLink">
            <a:rPr lang="en-US" sz="2400" b="1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&lt;30</a:t>
          </a:fld>
          <a:endParaRPr lang="en-US" sz="2400" b="1"/>
        </a:p>
      </xdr:txBody>
    </xdr:sp>
    <xdr:clientData/>
  </xdr:twoCellAnchor>
  <xdr:twoCellAnchor>
    <xdr:from>
      <xdr:col>8</xdr:col>
      <xdr:colOff>565150</xdr:colOff>
      <xdr:row>8</xdr:row>
      <xdr:rowOff>38100</xdr:rowOff>
    </xdr:from>
    <xdr:to>
      <xdr:col>11</xdr:col>
      <xdr:colOff>107950</xdr:colOff>
      <xdr:row>11</xdr:row>
      <xdr:rowOff>34290</xdr:rowOff>
    </xdr:to>
    <xdr:sp macro="" textlink="KPIs!D8">
      <xdr:nvSpPr>
        <xdr:cNvPr id="18" name="TextBox 17"/>
        <xdr:cNvSpPr txBox="1"/>
      </xdr:nvSpPr>
      <xdr:spPr>
        <a:xfrm>
          <a:off x="5441950" y="1511300"/>
          <a:ext cx="1371600" cy="54864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fld id="{125B19F8-1B79-465A-9035-05DF7CFAA2C8}" type="TxLink">
            <a:rPr lang="en-US" sz="2400" b="1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High</a:t>
          </a:fld>
          <a:endParaRPr lang="en-US" sz="4800" b="1"/>
        </a:p>
      </xdr:txBody>
    </xdr:sp>
    <xdr:clientData/>
  </xdr:twoCellAnchor>
  <xdr:twoCellAnchor>
    <xdr:from>
      <xdr:col>12</xdr:col>
      <xdr:colOff>141514</xdr:colOff>
      <xdr:row>8</xdr:row>
      <xdr:rowOff>47171</xdr:rowOff>
    </xdr:from>
    <xdr:to>
      <xdr:col>14</xdr:col>
      <xdr:colOff>293914</xdr:colOff>
      <xdr:row>11</xdr:row>
      <xdr:rowOff>43361</xdr:rowOff>
    </xdr:to>
    <xdr:sp macro="" textlink="KPIs!D9">
      <xdr:nvSpPr>
        <xdr:cNvPr id="19" name="TextBox 18"/>
        <xdr:cNvSpPr txBox="1"/>
      </xdr:nvSpPr>
      <xdr:spPr>
        <a:xfrm>
          <a:off x="7434943" y="1498600"/>
          <a:ext cx="1367971" cy="5404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fld id="{299BDA5D-5860-4B6F-89D7-003538DC6262}" type="TxLink">
            <a:rPr lang="en-US" sz="2400" b="1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/>
            <a:t>Wine</a:t>
          </a:fld>
          <a:endParaRPr lang="en-US" sz="2400" b="1"/>
        </a:p>
      </xdr:txBody>
    </xdr:sp>
    <xdr:clientData/>
  </xdr:twoCellAnchor>
  <xdr:twoCellAnchor>
    <xdr:from>
      <xdr:col>2</xdr:col>
      <xdr:colOff>95252</xdr:colOff>
      <xdr:row>29</xdr:row>
      <xdr:rowOff>168505</xdr:rowOff>
    </xdr:from>
    <xdr:to>
      <xdr:col>8</xdr:col>
      <xdr:colOff>106137</xdr:colOff>
      <xdr:row>40</xdr:row>
      <xdr:rowOff>1591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539750</xdr:colOff>
      <xdr:row>29</xdr:row>
      <xdr:rowOff>115208</xdr:rowOff>
    </xdr:from>
    <xdr:to>
      <xdr:col>14</xdr:col>
      <xdr:colOff>550636</xdr:colOff>
      <xdr:row>39</xdr:row>
      <xdr:rowOff>129723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131537</xdr:colOff>
      <xdr:row>15</xdr:row>
      <xdr:rowOff>106136</xdr:rowOff>
    </xdr:from>
    <xdr:to>
      <xdr:col>8</xdr:col>
      <xdr:colOff>142422</xdr:colOff>
      <xdr:row>25</xdr:row>
      <xdr:rowOff>120651</xdr:rowOff>
    </xdr:to>
    <xdr:graphicFrame macro="">
      <xdr:nvGraphicFramePr>
        <xdr:cNvPr id="28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557892</xdr:colOff>
      <xdr:row>15</xdr:row>
      <xdr:rowOff>106135</xdr:rowOff>
    </xdr:from>
    <xdr:to>
      <xdr:col>14</xdr:col>
      <xdr:colOff>568778</xdr:colOff>
      <xdr:row>25</xdr:row>
      <xdr:rowOff>120650</xdr:rowOff>
    </xdr:to>
    <xdr:graphicFrame macro="">
      <xdr:nvGraphicFramePr>
        <xdr:cNvPr id="3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508000</xdr:colOff>
      <xdr:row>1</xdr:row>
      <xdr:rowOff>70556</xdr:rowOff>
    </xdr:from>
    <xdr:to>
      <xdr:col>16</xdr:col>
      <xdr:colOff>514350</xdr:colOff>
      <xdr:row>25</xdr:row>
      <xdr:rowOff>134057</xdr:rowOff>
    </xdr:to>
    <xdr:grpSp>
      <xdr:nvGrpSpPr>
        <xdr:cNvPr id="4" name="Group 3"/>
        <xdr:cNvGrpSpPr/>
      </xdr:nvGrpSpPr>
      <xdr:grpSpPr>
        <a:xfrm>
          <a:off x="508000" y="254000"/>
          <a:ext cx="9714794" cy="4466168"/>
          <a:chOff x="1200150" y="444500"/>
          <a:chExt cx="5920198" cy="6370550"/>
        </a:xfrm>
      </xdr:grpSpPr>
      <xdr:sp macro="" textlink="">
        <xdr:nvSpPr>
          <xdr:cNvPr id="2" name="Rounded Rectangle 1"/>
          <xdr:cNvSpPr/>
        </xdr:nvSpPr>
        <xdr:spPr>
          <a:xfrm>
            <a:off x="1200150" y="444500"/>
            <a:ext cx="5920198" cy="6370550"/>
          </a:xfrm>
          <a:prstGeom prst="roundRect">
            <a:avLst>
              <a:gd name="adj" fmla="val 2932"/>
            </a:avLst>
          </a:prstGeom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endParaRPr lang="en-US" sz="105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xdr:txBody>
      </xdr:sp>
      <xdr:sp macro="" textlink="">
        <xdr:nvSpPr>
          <xdr:cNvPr id="3" name="TextBox 2"/>
          <xdr:cNvSpPr txBox="1"/>
        </xdr:nvSpPr>
        <xdr:spPr>
          <a:xfrm>
            <a:off x="1358214" y="647700"/>
            <a:ext cx="5611255" cy="586871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600" b="1">
                <a:solidFill>
                  <a:schemeClr val="tx2">
                    <a:lumMod val="75000"/>
                  </a:schemeClr>
                </a:solidFill>
              </a:rPr>
              <a:t>Insights from Marketing Campaign Dashboard</a:t>
            </a:r>
          </a:p>
          <a:p>
            <a:endParaRPr lang="en-US" sz="1600" b="1">
              <a:solidFill>
                <a:schemeClr val="tx2">
                  <a:lumMod val="75000"/>
                </a:schemeClr>
              </a:solidFill>
            </a:endParaRPr>
          </a:p>
          <a:p>
            <a:pPr>
              <a:buFont typeface="+mj-lt"/>
              <a:buAutoNum type="arabicPeriod"/>
            </a:pPr>
            <a:r>
              <a:rPr lang="en-US" sz="1100" b="1"/>
              <a:t> Overall Campaign Performance</a:t>
            </a:r>
            <a:endParaRPr lang="en-US" sz="1100"/>
          </a:p>
          <a:p>
            <a:pPr marL="742950" lvl="1" indent="-285750">
              <a:buFont typeface="+mj-lt"/>
              <a:buAutoNum type="arabicPeriod"/>
            </a:pPr>
            <a:r>
              <a:rPr lang="en-US" sz="1100"/>
              <a:t>Achieved a </a:t>
            </a:r>
            <a:r>
              <a:rPr lang="en-US" sz="1100" b="1"/>
              <a:t>14.9% response rate</a:t>
            </a:r>
            <a:r>
              <a:rPr lang="en-US" sz="1100"/>
              <a:t>, showing effective engagement compared to industry benchmarks.</a:t>
            </a:r>
          </a:p>
          <a:p>
            <a:pPr marL="742950" lvl="1" indent="-285750">
              <a:buFont typeface="+mj-lt"/>
              <a:buAutoNum type="arabicPeriod"/>
            </a:pPr>
            <a:endParaRPr lang="en-US" sz="1100"/>
          </a:p>
          <a:p>
            <a:pPr>
              <a:buFont typeface="+mj-lt"/>
              <a:buAutoNum type="arabicPeriod"/>
            </a:pPr>
            <a:r>
              <a:rPr lang="en-US" sz="1100" b="1"/>
              <a:t> Demographics Analysis</a:t>
            </a:r>
            <a:endParaRPr lang="en-US" sz="1100"/>
          </a:p>
          <a:p>
            <a:pPr marL="742950" lvl="1" indent="-285750">
              <a:buFont typeface="+mj-lt"/>
              <a:buAutoNum type="arabicPeriod"/>
            </a:pPr>
            <a:r>
              <a:rPr lang="en-US" sz="1100"/>
              <a:t> The </a:t>
            </a:r>
            <a:r>
              <a:rPr lang="en-US" sz="1100" b="1"/>
              <a:t>&lt;30 age group</a:t>
            </a:r>
            <a:r>
              <a:rPr lang="en-US" sz="1100"/>
              <a:t> had the highest response rate, making young customers the most responsive segment.</a:t>
            </a:r>
            <a:endParaRPr lang="en-US" sz="1100" b="1"/>
          </a:p>
          <a:p>
            <a:pPr marL="742950" lvl="1" indent="-285750">
              <a:buFont typeface="+mj-lt"/>
              <a:buAutoNum type="arabicPeriod"/>
            </a:pPr>
            <a:r>
              <a:rPr lang="en-US" sz="1100" b="0" baseline="0"/>
              <a:t> </a:t>
            </a:r>
            <a:r>
              <a:rPr lang="en-US" sz="1100" b="1"/>
              <a:t>High-income groups</a:t>
            </a:r>
            <a:r>
              <a:rPr lang="en-US" sz="1100"/>
              <a:t> responded more strongly compared to medium or low-income customers.</a:t>
            </a:r>
          </a:p>
          <a:p>
            <a:pPr marL="742950" lvl="1" indent="-285750">
              <a:buFont typeface="+mj-lt"/>
              <a:buAutoNum type="arabicPeriod"/>
            </a:pPr>
            <a:endParaRPr lang="en-US" sz="1100"/>
          </a:p>
          <a:p>
            <a:pPr>
              <a:buFont typeface="+mj-lt"/>
              <a:buAutoNum type="arabicPeriod"/>
            </a:pPr>
            <a:r>
              <a:rPr lang="en-US" sz="1100" b="1"/>
              <a:t> Product Category Insights</a:t>
            </a:r>
            <a:endParaRPr lang="en-US" sz="1100"/>
          </a:p>
          <a:p>
            <a:pPr marL="742950" lvl="1" indent="-285750">
              <a:buFont typeface="+mj-lt"/>
              <a:buAutoNum type="arabicPeriod"/>
            </a:pPr>
            <a:r>
              <a:rPr lang="en-US" sz="1100" b="0"/>
              <a:t> </a:t>
            </a:r>
            <a:r>
              <a:rPr lang="en-US" sz="1100" b="1"/>
              <a:t>Wine</a:t>
            </a:r>
            <a:r>
              <a:rPr lang="en-US" sz="1100"/>
              <a:t> emerged as the top-performing product category in terms of customer response.</a:t>
            </a:r>
          </a:p>
          <a:p>
            <a:pPr marL="742950" lvl="1" indent="-285750">
              <a:buFont typeface="+mj-lt"/>
              <a:buAutoNum type="arabicPeriod"/>
            </a:pPr>
            <a:r>
              <a:rPr lang="en-US" sz="1100"/>
              <a:t> Categories like </a:t>
            </a:r>
            <a:r>
              <a:rPr lang="en-US" sz="1100" b="1"/>
              <a:t>Fruits and Fish</a:t>
            </a:r>
            <a:r>
              <a:rPr lang="en-US" sz="1100"/>
              <a:t> showed decent engagement, while </a:t>
            </a:r>
            <a:r>
              <a:rPr lang="en-US" sz="1100" b="1"/>
              <a:t>Meat and Sweets</a:t>
            </a:r>
            <a:r>
              <a:rPr lang="en-US" sz="1100"/>
              <a:t> underperformed, indicating areas for promotional focus.</a:t>
            </a:r>
          </a:p>
          <a:p>
            <a:pPr marL="742950" lvl="1" indent="-285750">
              <a:buFont typeface="+mj-lt"/>
              <a:buAutoNum type="arabicPeriod"/>
            </a:pPr>
            <a:endParaRPr lang="en-US" sz="1100"/>
          </a:p>
          <a:p>
            <a:pPr>
              <a:buFont typeface="+mj-lt"/>
              <a:buAutoNum type="arabicPeriod"/>
            </a:pPr>
            <a:r>
              <a:rPr lang="en-US" sz="1100" b="1"/>
              <a:t> Channel Effectiveness</a:t>
            </a:r>
            <a:endParaRPr lang="en-US" sz="1100"/>
          </a:p>
          <a:p>
            <a:pPr marL="742950" lvl="1" indent="-285750">
              <a:buFont typeface="+mj-lt"/>
              <a:buAutoNum type="arabicPeriod"/>
            </a:pPr>
            <a:r>
              <a:rPr lang="en-US" sz="1100" b="0"/>
              <a:t> </a:t>
            </a:r>
            <a:r>
              <a:rPr lang="en-US" sz="1100" b="1"/>
              <a:t>Stores</a:t>
            </a:r>
            <a:r>
              <a:rPr lang="en-US" sz="1100"/>
              <a:t> generated the highest number of purchases across both responders and non-responders, confirming it as the most impactful sales </a:t>
            </a:r>
            <a:r>
              <a:rPr lang="en-US" sz="1100" baseline="0"/>
              <a:t>                  </a:t>
            </a:r>
            <a:r>
              <a:rPr lang="en-US" sz="1100"/>
              <a:t>channel.</a:t>
            </a:r>
          </a:p>
          <a:p>
            <a:pPr marL="742950" lvl="1" indent="-285750">
              <a:buFont typeface="+mj-lt"/>
              <a:buAutoNum type="arabicPeriod"/>
            </a:pPr>
            <a:r>
              <a:rPr lang="en-US" sz="1100" b="0"/>
              <a:t> </a:t>
            </a:r>
            <a:r>
              <a:rPr lang="en-US" sz="1100" b="1"/>
              <a:t>Catalogues underperformed</a:t>
            </a:r>
            <a:r>
              <a:rPr lang="en-US" sz="1100"/>
              <a:t> compared to stores and websites, suggesting optimization opportunities.</a:t>
            </a:r>
          </a:p>
          <a:p>
            <a:pPr marL="742950" lvl="1" indent="-285750">
              <a:buFont typeface="+mj-lt"/>
              <a:buAutoNum type="arabicPeriod"/>
            </a:pPr>
            <a:endParaRPr lang="en-US" sz="1100"/>
          </a:p>
          <a:p>
            <a:pPr>
              <a:buFont typeface="+mj-lt"/>
              <a:buAutoNum type="arabicPeriod"/>
            </a:pPr>
            <a:r>
              <a:rPr lang="en-US" sz="1100" b="1"/>
              <a:t> Strategic Recommendations</a:t>
            </a:r>
            <a:endParaRPr lang="en-US" sz="1100"/>
          </a:p>
          <a:p>
            <a:pPr marL="742950" lvl="1" indent="-285750">
              <a:buFont typeface="+mj-lt"/>
              <a:buAutoNum type="arabicPeriod"/>
            </a:pPr>
            <a:r>
              <a:rPr lang="en-US" sz="1100"/>
              <a:t>Future campaigns should </a:t>
            </a:r>
            <a:r>
              <a:rPr lang="en-US" sz="1100" b="1"/>
              <a:t>target younger, high-income groups</a:t>
            </a:r>
            <a:r>
              <a:rPr lang="en-US" sz="1100"/>
              <a:t> with tailored messaging.</a:t>
            </a:r>
          </a:p>
          <a:p>
            <a:pPr marL="742950" lvl="1" indent="-285750">
              <a:buFont typeface="+mj-lt"/>
              <a:buAutoNum type="arabicPeriod"/>
            </a:pPr>
            <a:r>
              <a:rPr lang="en-US" sz="1100"/>
              <a:t>Increase promotions and bundles around </a:t>
            </a:r>
            <a:r>
              <a:rPr lang="en-US" sz="1100" b="1"/>
              <a:t>Wine and Fruits</a:t>
            </a:r>
            <a:r>
              <a:rPr lang="en-US" sz="1100"/>
              <a:t>, while experimenting with strategies to boost underperforming categories.</a:t>
            </a:r>
          </a:p>
          <a:p>
            <a:pPr marL="742950" lvl="1" indent="-285750">
              <a:buFont typeface="+mj-lt"/>
              <a:buAutoNum type="arabicPeriod"/>
            </a:pPr>
            <a:r>
              <a:rPr lang="en-US" sz="1100"/>
              <a:t>Reassess catalogue marketing and </a:t>
            </a:r>
            <a:r>
              <a:rPr lang="en-US" sz="1100" b="1"/>
              <a:t>invest more in store-based promotions</a:t>
            </a:r>
            <a:r>
              <a:rPr lang="en-US" sz="1100"/>
              <a:t> where engagement is already strong.</a:t>
            </a:r>
          </a:p>
          <a:p>
            <a:endParaRPr lang="en-US" sz="1050"/>
          </a:p>
        </xdr:txBody>
      </xdr:sp>
    </xdr:grp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dmin" refreshedDate="45914.491577893517" createdVersion="5" refreshedVersion="5" minRefreshableVersion="3" recordCount="13440">
  <cacheSource type="worksheet">
    <worksheetSource name="Table15"/>
  </cacheSource>
  <cacheFields count="4">
    <cacheField name="ID" numFmtId="0">
      <sharedItems containsSemiMixedTypes="0" containsString="0" containsNumber="1" containsInteger="1" minValue="0" maxValue="11191"/>
    </cacheField>
    <cacheField name="Response" numFmtId="0">
      <sharedItems containsSemiMixedTypes="0" containsString="0" containsNumber="1" containsInteger="1" minValue="0" maxValue="1"/>
    </cacheField>
    <cacheField name="ProductCategory" numFmtId="0">
      <sharedItems count="6">
        <s v="Wines"/>
        <s v="Fruits"/>
        <s v="MeatProducts"/>
        <s v="FishProducts"/>
        <s v="SweetProducts"/>
        <s v="GoldProds"/>
      </sharedItems>
    </cacheField>
    <cacheField name="IsBuyer" numFmtId="0">
      <sharedItems containsSemiMixedTypes="0" containsString="0" containsNumber="1" containsInteger="1" minValue="0" maxValue="1" count="2">
        <n v="1"/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dmin" refreshedDate="45914.491578125002" createdVersion="5" refreshedVersion="5" minRefreshableVersion="3" recordCount="6720">
  <cacheSource type="worksheet">
    <worksheetSource name="Table14"/>
  </cacheSource>
  <cacheFields count="4">
    <cacheField name="ID" numFmtId="0">
      <sharedItems containsSemiMixedTypes="0" containsString="0" containsNumber="1" containsInteger="1" minValue="0" maxValue="11191"/>
    </cacheField>
    <cacheField name="Response" numFmtId="0">
      <sharedItems containsSemiMixedTypes="0" containsString="0" containsNumber="1" containsInteger="1" minValue="0" maxValue="1" count="2">
        <n v="1"/>
        <n v="0"/>
      </sharedItems>
    </cacheField>
    <cacheField name="Channels" numFmtId="0">
      <sharedItems count="3">
        <s v="Website"/>
        <s v="Catalogue"/>
        <s v="Stores"/>
      </sharedItems>
    </cacheField>
    <cacheField name="Purchases" numFmtId="0">
      <sharedItems containsSemiMixedTypes="0" containsString="0" containsNumber="1" containsInteger="1" minValue="0" maxValue="2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dmin" refreshedDate="45914.491578587964" createdVersion="5" refreshedVersion="5" minRefreshableVersion="3" recordCount="2240">
  <cacheSource type="worksheet">
    <worksheetSource name="Table2"/>
  </cacheSource>
  <cacheFields count="38">
    <cacheField name="ID" numFmtId="0">
      <sharedItems containsSemiMixedTypes="0" containsString="0" containsNumber="1" containsInteger="1" minValue="0" maxValue="11191"/>
    </cacheField>
    <cacheField name="Year_Birth" numFmtId="0">
      <sharedItems containsSemiMixedTypes="0" containsString="0" containsNumber="1" containsInteger="1" minValue="1893" maxValue="1996"/>
    </cacheField>
    <cacheField name="Education" numFmtId="0">
      <sharedItems/>
    </cacheField>
    <cacheField name="Marital_Status" numFmtId="0">
      <sharedItems/>
    </cacheField>
    <cacheField name=" Income " numFmtId="0">
      <sharedItems containsString="0" containsBlank="1" containsNumber="1" containsInteger="1" minValue="1730" maxValue="666666"/>
    </cacheField>
    <cacheField name="Kidhome" numFmtId="0">
      <sharedItems containsSemiMixedTypes="0" containsString="0" containsNumber="1" containsInteger="1" minValue="0" maxValue="2"/>
    </cacheField>
    <cacheField name="Teenhome" numFmtId="0">
      <sharedItems containsSemiMixedTypes="0" containsString="0" containsNumber="1" containsInteger="1" minValue="0" maxValue="2"/>
    </cacheField>
    <cacheField name="Dt_Customer" numFmtId="14">
      <sharedItems containsSemiMixedTypes="0" containsNonDate="0" containsDate="1" containsString="0" minDate="2012-07-30T00:00:00" maxDate="2014-06-30T00:00:00"/>
    </cacheField>
    <cacheField name="Recency" numFmtId="0">
      <sharedItems containsSemiMixedTypes="0" containsString="0" containsNumber="1" containsInteger="1" minValue="0" maxValue="99"/>
    </cacheField>
    <cacheField name="MntWines" numFmtId="0">
      <sharedItems containsSemiMixedTypes="0" containsString="0" containsNumber="1" containsInteger="1" minValue="0" maxValue="1493"/>
    </cacheField>
    <cacheField name="MntFruits" numFmtId="0">
      <sharedItems containsSemiMixedTypes="0" containsString="0" containsNumber="1" containsInteger="1" minValue="0" maxValue="199"/>
    </cacheField>
    <cacheField name="MntMeatProducts" numFmtId="0">
      <sharedItems containsSemiMixedTypes="0" containsString="0" containsNumber="1" containsInteger="1" minValue="0" maxValue="1725"/>
    </cacheField>
    <cacheField name="MntFishProducts" numFmtId="0">
      <sharedItems containsSemiMixedTypes="0" containsString="0" containsNumber="1" containsInteger="1" minValue="0" maxValue="259"/>
    </cacheField>
    <cacheField name="MntSweetProducts" numFmtId="0">
      <sharedItems containsSemiMixedTypes="0" containsString="0" containsNumber="1" containsInteger="1" minValue="0" maxValue="263"/>
    </cacheField>
    <cacheField name="MntGoldProds" numFmtId="0">
      <sharedItems containsSemiMixedTypes="0" containsString="0" containsNumber="1" containsInteger="1" minValue="0" maxValue="362"/>
    </cacheField>
    <cacheField name="NumDealsPurchases" numFmtId="0">
      <sharedItems containsSemiMixedTypes="0" containsString="0" containsNumber="1" containsInteger="1" minValue="0" maxValue="15"/>
    </cacheField>
    <cacheField name="NumWebPurchases" numFmtId="0">
      <sharedItems containsSemiMixedTypes="0" containsString="0" containsNumber="1" containsInteger="1" minValue="0" maxValue="27"/>
    </cacheField>
    <cacheField name="NumCatalogPurchases" numFmtId="0">
      <sharedItems containsSemiMixedTypes="0" containsString="0" containsNumber="1" containsInteger="1" minValue="0" maxValue="28"/>
    </cacheField>
    <cacheField name="NumStorePurchases" numFmtId="0">
      <sharedItems containsSemiMixedTypes="0" containsString="0" containsNumber="1" containsInteger="1" minValue="0" maxValue="13"/>
    </cacheField>
    <cacheField name="NumWebVisitsMonth" numFmtId="0">
      <sharedItems containsSemiMixedTypes="0" containsString="0" containsNumber="1" containsInteger="1" minValue="0" maxValue="20"/>
    </cacheField>
    <cacheField name="AcceptedCmp3" numFmtId="0">
      <sharedItems containsSemiMixedTypes="0" containsString="0" containsNumber="1" containsInteger="1" minValue="0" maxValue="1"/>
    </cacheField>
    <cacheField name="AcceptedCmp4" numFmtId="0">
      <sharedItems containsSemiMixedTypes="0" containsString="0" containsNumber="1" containsInteger="1" minValue="0" maxValue="1"/>
    </cacheField>
    <cacheField name="AcceptedCmp5" numFmtId="0">
      <sharedItems containsSemiMixedTypes="0" containsString="0" containsNumber="1" containsInteger="1" minValue="0" maxValue="1"/>
    </cacheField>
    <cacheField name="AcceptedCmp1" numFmtId="0">
      <sharedItems containsSemiMixedTypes="0" containsString="0" containsNumber="1" containsInteger="1" minValue="0" maxValue="1"/>
    </cacheField>
    <cacheField name="AcceptedCmp2" numFmtId="0">
      <sharedItems containsSemiMixedTypes="0" containsString="0" containsNumber="1" containsInteger="1" minValue="0" maxValue="1"/>
    </cacheField>
    <cacheField name="Response" numFmtId="0">
      <sharedItems containsSemiMixedTypes="0" containsString="0" containsNumber="1" containsInteger="1" minValue="0" maxValue="1"/>
    </cacheField>
    <cacheField name="Complain" numFmtId="0">
      <sharedItems containsSemiMixedTypes="0" containsString="0" containsNumber="1" containsInteger="1" minValue="0" maxValue="1"/>
    </cacheField>
    <cacheField name="Country" numFmtId="0">
      <sharedItems/>
    </cacheField>
    <cacheField name="Age" numFmtId="0">
      <sharedItems containsSemiMixedTypes="0" containsString="0" containsNumber="1" containsInteger="1" minValue="18" maxValue="121"/>
    </cacheField>
    <cacheField name="Age_Cleaned" numFmtId="0">
      <sharedItems containsMixedTypes="1" containsNumber="1" containsInteger="1" minValue="18" maxValue="74"/>
    </cacheField>
    <cacheField name="Age_Group" numFmtId="0">
      <sharedItems count="4">
        <s v="40-50"/>
        <s v="50+"/>
        <s v="&lt;30"/>
        <s v="30-40"/>
      </sharedItems>
    </cacheField>
    <cacheField name="Total_Spend" numFmtId="0">
      <sharedItems containsSemiMixedTypes="0" containsString="0" containsNumber="1" containsInteger="1" minValue="5" maxValue="2525"/>
    </cacheField>
    <cacheField name="Total_Camps_Accepted" numFmtId="0">
      <sharedItems containsSemiMixedTypes="0" containsString="0" containsNumber="1" containsInteger="1" minValue="0" maxValue="5"/>
    </cacheField>
    <cacheField name="Marital_Cleaned" numFmtId="0">
      <sharedItems/>
    </cacheField>
    <cacheField name="Family_Size" numFmtId="0">
      <sharedItems containsSemiMixedTypes="0" containsString="0" containsNumber="1" containsInteger="1" minValue="1" maxValue="5"/>
    </cacheField>
    <cacheField name="Edu_Cleaned" numFmtId="0">
      <sharedItems/>
    </cacheField>
    <cacheField name="Income_Cleaned" numFmtId="0">
      <sharedItems containsSemiMixedTypes="0" containsString="0" containsNumber="1" containsInteger="1" minValue="1730" maxValue="162397"/>
    </cacheField>
    <cacheField name="Income_Group" numFmtId="0">
      <sharedItems count="3">
        <s v="High"/>
        <s v="Medium"/>
        <s v="Low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3440">
  <r>
    <n v="1826"/>
    <n v="1"/>
    <x v="0"/>
    <x v="0"/>
  </r>
  <r>
    <n v="1"/>
    <n v="1"/>
    <x v="0"/>
    <x v="0"/>
  </r>
  <r>
    <n v="10476"/>
    <n v="0"/>
    <x v="0"/>
    <x v="0"/>
  </r>
  <r>
    <n v="1386"/>
    <n v="0"/>
    <x v="0"/>
    <x v="0"/>
  </r>
  <r>
    <n v="5371"/>
    <n v="1"/>
    <x v="0"/>
    <x v="0"/>
  </r>
  <r>
    <n v="7348"/>
    <n v="1"/>
    <x v="0"/>
    <x v="0"/>
  </r>
  <r>
    <n v="4073"/>
    <n v="1"/>
    <x v="0"/>
    <x v="0"/>
  </r>
  <r>
    <n v="1991"/>
    <n v="0"/>
    <x v="0"/>
    <x v="0"/>
  </r>
  <r>
    <n v="4047"/>
    <n v="0"/>
    <x v="0"/>
    <x v="0"/>
  </r>
  <r>
    <n v="9477"/>
    <n v="0"/>
    <x v="0"/>
    <x v="0"/>
  </r>
  <r>
    <n v="2079"/>
    <n v="0"/>
    <x v="0"/>
    <x v="0"/>
  </r>
  <r>
    <n v="5642"/>
    <n v="0"/>
    <x v="0"/>
    <x v="0"/>
  </r>
  <r>
    <n v="10530"/>
    <n v="1"/>
    <x v="0"/>
    <x v="0"/>
  </r>
  <r>
    <n v="2964"/>
    <n v="0"/>
    <x v="0"/>
    <x v="0"/>
  </r>
  <r>
    <n v="10311"/>
    <n v="0"/>
    <x v="0"/>
    <x v="0"/>
  </r>
  <r>
    <n v="837"/>
    <n v="0"/>
    <x v="0"/>
    <x v="0"/>
  </r>
  <r>
    <n v="10521"/>
    <n v="1"/>
    <x v="0"/>
    <x v="0"/>
  </r>
  <r>
    <n v="10175"/>
    <n v="0"/>
    <x v="0"/>
    <x v="0"/>
  </r>
  <r>
    <n v="1473"/>
    <n v="0"/>
    <x v="0"/>
    <x v="0"/>
  </r>
  <r>
    <n v="2795"/>
    <n v="0"/>
    <x v="0"/>
    <x v="0"/>
  </r>
  <r>
    <n v="2285"/>
    <n v="0"/>
    <x v="0"/>
    <x v="0"/>
  </r>
  <r>
    <n v="115"/>
    <n v="0"/>
    <x v="0"/>
    <x v="0"/>
  </r>
  <r>
    <n v="10470"/>
    <n v="0"/>
    <x v="0"/>
    <x v="0"/>
  </r>
  <r>
    <n v="4065"/>
    <n v="0"/>
    <x v="0"/>
    <x v="0"/>
  </r>
  <r>
    <n v="10968"/>
    <n v="0"/>
    <x v="0"/>
    <x v="0"/>
  </r>
  <r>
    <n v="5985"/>
    <n v="0"/>
    <x v="0"/>
    <x v="0"/>
  </r>
  <r>
    <n v="5430"/>
    <n v="0"/>
    <x v="0"/>
    <x v="0"/>
  </r>
  <r>
    <n v="8432"/>
    <n v="0"/>
    <x v="0"/>
    <x v="0"/>
  </r>
  <r>
    <n v="453"/>
    <n v="0"/>
    <x v="0"/>
    <x v="0"/>
  </r>
  <r>
    <n v="9687"/>
    <n v="0"/>
    <x v="0"/>
    <x v="0"/>
  </r>
  <r>
    <n v="8890"/>
    <n v="0"/>
    <x v="0"/>
    <x v="0"/>
  </r>
  <r>
    <n v="9264"/>
    <n v="0"/>
    <x v="0"/>
    <x v="0"/>
  </r>
  <r>
    <n v="5824"/>
    <n v="0"/>
    <x v="0"/>
    <x v="0"/>
  </r>
  <r>
    <n v="5794"/>
    <n v="1"/>
    <x v="0"/>
    <x v="0"/>
  </r>
  <r>
    <n v="3068"/>
    <n v="0"/>
    <x v="0"/>
    <x v="0"/>
  </r>
  <r>
    <n v="7962"/>
    <n v="1"/>
    <x v="0"/>
    <x v="0"/>
  </r>
  <r>
    <n v="2681"/>
    <n v="0"/>
    <x v="0"/>
    <x v="0"/>
  </r>
  <r>
    <n v="10141"/>
    <n v="0"/>
    <x v="0"/>
    <x v="0"/>
  </r>
  <r>
    <n v="3725"/>
    <n v="1"/>
    <x v="0"/>
    <x v="0"/>
  </r>
  <r>
    <n v="3767"/>
    <n v="0"/>
    <x v="0"/>
    <x v="0"/>
  </r>
  <r>
    <n v="5585"/>
    <n v="1"/>
    <x v="0"/>
    <x v="0"/>
  </r>
  <r>
    <n v="7030"/>
    <n v="0"/>
    <x v="0"/>
    <x v="0"/>
  </r>
  <r>
    <n v="1524"/>
    <n v="1"/>
    <x v="0"/>
    <x v="0"/>
  </r>
  <r>
    <n v="3657"/>
    <n v="0"/>
    <x v="0"/>
    <x v="0"/>
  </r>
  <r>
    <n v="5740"/>
    <n v="1"/>
    <x v="0"/>
    <x v="0"/>
  </r>
  <r>
    <n v="9595"/>
    <n v="1"/>
    <x v="0"/>
    <x v="0"/>
  </r>
  <r>
    <n v="3158"/>
    <n v="0"/>
    <x v="0"/>
    <x v="0"/>
  </r>
  <r>
    <n v="5114"/>
    <n v="0"/>
    <x v="0"/>
    <x v="0"/>
  </r>
  <r>
    <n v="340"/>
    <n v="1"/>
    <x v="0"/>
    <x v="0"/>
  </r>
  <r>
    <n v="8805"/>
    <n v="0"/>
    <x v="0"/>
    <x v="0"/>
  </r>
  <r>
    <n v="1241"/>
    <n v="1"/>
    <x v="0"/>
    <x v="0"/>
  </r>
  <r>
    <n v="1402"/>
    <n v="0"/>
    <x v="0"/>
    <x v="0"/>
  </r>
  <r>
    <n v="7264"/>
    <n v="0"/>
    <x v="0"/>
    <x v="0"/>
  </r>
  <r>
    <n v="1619"/>
    <n v="1"/>
    <x v="0"/>
    <x v="0"/>
  </r>
  <r>
    <n v="6398"/>
    <n v="0"/>
    <x v="0"/>
    <x v="0"/>
  </r>
  <r>
    <n v="1857"/>
    <n v="1"/>
    <x v="0"/>
    <x v="0"/>
  </r>
  <r>
    <n v="4877"/>
    <n v="0"/>
    <x v="0"/>
    <x v="0"/>
  </r>
  <r>
    <n v="3066"/>
    <n v="0"/>
    <x v="0"/>
    <x v="0"/>
  </r>
  <r>
    <n v="10286"/>
    <n v="0"/>
    <x v="0"/>
    <x v="0"/>
  </r>
  <r>
    <n v="1992"/>
    <n v="1"/>
    <x v="0"/>
    <x v="0"/>
  </r>
  <r>
    <n v="4246"/>
    <n v="0"/>
    <x v="0"/>
    <x v="0"/>
  </r>
  <r>
    <n v="10623"/>
    <n v="0"/>
    <x v="0"/>
    <x v="0"/>
  </r>
  <r>
    <n v="4867"/>
    <n v="0"/>
    <x v="0"/>
    <x v="0"/>
  </r>
  <r>
    <n v="3112"/>
    <n v="0"/>
    <x v="0"/>
    <x v="0"/>
  </r>
  <r>
    <n v="4865"/>
    <n v="1"/>
    <x v="0"/>
    <x v="0"/>
  </r>
  <r>
    <n v="6287"/>
    <n v="1"/>
    <x v="0"/>
    <x v="0"/>
  </r>
  <r>
    <n v="4405"/>
    <n v="0"/>
    <x v="0"/>
    <x v="0"/>
  </r>
  <r>
    <n v="5332"/>
    <n v="0"/>
    <x v="0"/>
    <x v="0"/>
  </r>
  <r>
    <n v="1519"/>
    <n v="1"/>
    <x v="0"/>
    <x v="0"/>
  </r>
  <r>
    <n v="9080"/>
    <n v="0"/>
    <x v="0"/>
    <x v="0"/>
  </r>
  <r>
    <n v="1772"/>
    <n v="1"/>
    <x v="0"/>
    <x v="0"/>
  </r>
  <r>
    <n v="5341"/>
    <n v="0"/>
    <x v="0"/>
    <x v="0"/>
  </r>
  <r>
    <n v="5510"/>
    <n v="0"/>
    <x v="0"/>
    <x v="0"/>
  </r>
  <r>
    <n v="3887"/>
    <n v="1"/>
    <x v="0"/>
    <x v="0"/>
  </r>
  <r>
    <n v="7022"/>
    <n v="0"/>
    <x v="0"/>
    <x v="0"/>
  </r>
  <r>
    <n v="9999"/>
    <n v="0"/>
    <x v="0"/>
    <x v="0"/>
  </r>
  <r>
    <n v="10352"/>
    <n v="1"/>
    <x v="0"/>
    <x v="0"/>
  </r>
  <r>
    <n v="7919"/>
    <n v="1"/>
    <x v="0"/>
    <x v="0"/>
  </r>
  <r>
    <n v="4114"/>
    <n v="0"/>
    <x v="0"/>
    <x v="0"/>
  </r>
  <r>
    <n v="7990"/>
    <n v="0"/>
    <x v="0"/>
    <x v="0"/>
  </r>
  <r>
    <n v="9888"/>
    <n v="0"/>
    <x v="0"/>
    <x v="0"/>
  </r>
  <r>
    <n v="4399"/>
    <n v="0"/>
    <x v="0"/>
    <x v="0"/>
  </r>
  <r>
    <n v="4452"/>
    <n v="1"/>
    <x v="0"/>
    <x v="0"/>
  </r>
  <r>
    <n v="4785"/>
    <n v="0"/>
    <x v="0"/>
    <x v="0"/>
  </r>
  <r>
    <n v="8461"/>
    <n v="0"/>
    <x v="0"/>
    <x v="0"/>
  </r>
  <r>
    <n v="3878"/>
    <n v="0"/>
    <x v="0"/>
    <x v="0"/>
  </r>
  <r>
    <n v="9612"/>
    <n v="0"/>
    <x v="0"/>
    <x v="0"/>
  </r>
  <r>
    <n v="4098"/>
    <n v="0"/>
    <x v="0"/>
    <x v="0"/>
  </r>
  <r>
    <n v="158"/>
    <n v="1"/>
    <x v="0"/>
    <x v="0"/>
  </r>
  <r>
    <n v="3896"/>
    <n v="0"/>
    <x v="0"/>
    <x v="0"/>
  </r>
  <r>
    <n v="9970"/>
    <n v="0"/>
    <x v="0"/>
    <x v="0"/>
  </r>
  <r>
    <n v="4002"/>
    <n v="0"/>
    <x v="0"/>
    <x v="0"/>
  </r>
  <r>
    <n v="10914"/>
    <n v="0"/>
    <x v="0"/>
    <x v="0"/>
  </r>
  <r>
    <n v="7279"/>
    <n v="0"/>
    <x v="0"/>
    <x v="0"/>
  </r>
  <r>
    <n v="10582"/>
    <n v="0"/>
    <x v="0"/>
    <x v="0"/>
  </r>
  <r>
    <n v="4470"/>
    <n v="0"/>
    <x v="0"/>
    <x v="0"/>
  </r>
  <r>
    <n v="6183"/>
    <n v="0"/>
    <x v="0"/>
    <x v="0"/>
  </r>
  <r>
    <n v="6379"/>
    <n v="1"/>
    <x v="0"/>
    <x v="0"/>
  </r>
  <r>
    <n v="8601"/>
    <n v="0"/>
    <x v="0"/>
    <x v="0"/>
  </r>
  <r>
    <n v="4827"/>
    <n v="1"/>
    <x v="0"/>
    <x v="0"/>
  </r>
  <r>
    <n v="6715"/>
    <n v="0"/>
    <x v="0"/>
    <x v="0"/>
  </r>
  <r>
    <n v="10676"/>
    <n v="1"/>
    <x v="0"/>
    <x v="0"/>
  </r>
  <r>
    <n v="1041"/>
    <n v="1"/>
    <x v="0"/>
    <x v="0"/>
  </r>
  <r>
    <n v="492"/>
    <n v="0"/>
    <x v="0"/>
    <x v="0"/>
  </r>
  <r>
    <n v="11133"/>
    <n v="1"/>
    <x v="0"/>
    <x v="0"/>
  </r>
  <r>
    <n v="4491"/>
    <n v="0"/>
    <x v="0"/>
    <x v="0"/>
  </r>
  <r>
    <n v="873"/>
    <n v="1"/>
    <x v="0"/>
    <x v="0"/>
  </r>
  <r>
    <n v="1631"/>
    <n v="1"/>
    <x v="0"/>
    <x v="0"/>
  </r>
  <r>
    <n v="8278"/>
    <n v="0"/>
    <x v="0"/>
    <x v="0"/>
  </r>
  <r>
    <n v="6815"/>
    <n v="1"/>
    <x v="0"/>
    <x v="0"/>
  </r>
  <r>
    <n v="254"/>
    <n v="0"/>
    <x v="0"/>
    <x v="0"/>
  </r>
  <r>
    <n v="1349"/>
    <n v="0"/>
    <x v="0"/>
    <x v="0"/>
  </r>
  <r>
    <n v="2534"/>
    <n v="0"/>
    <x v="0"/>
    <x v="0"/>
  </r>
  <r>
    <n v="2130"/>
    <n v="1"/>
    <x v="0"/>
    <x v="0"/>
  </r>
  <r>
    <n v="2296"/>
    <n v="0"/>
    <x v="0"/>
    <x v="0"/>
  </r>
  <r>
    <n v="3799"/>
    <n v="0"/>
    <x v="0"/>
    <x v="0"/>
  </r>
  <r>
    <n v="11084"/>
    <n v="1"/>
    <x v="0"/>
    <x v="0"/>
  </r>
  <r>
    <n v="5172"/>
    <n v="0"/>
    <x v="0"/>
    <x v="0"/>
  </r>
  <r>
    <n v="9504"/>
    <n v="1"/>
    <x v="0"/>
    <x v="0"/>
  </r>
  <r>
    <n v="850"/>
    <n v="0"/>
    <x v="0"/>
    <x v="0"/>
  </r>
  <r>
    <n v="4477"/>
    <n v="0"/>
    <x v="0"/>
    <x v="0"/>
  </r>
  <r>
    <n v="1945"/>
    <n v="0"/>
    <x v="0"/>
    <x v="0"/>
  </r>
  <r>
    <n v="7685"/>
    <n v="0"/>
    <x v="0"/>
    <x v="0"/>
  </r>
  <r>
    <n v="6310"/>
    <n v="0"/>
    <x v="0"/>
    <x v="0"/>
  </r>
  <r>
    <n v="10832"/>
    <n v="0"/>
    <x v="0"/>
    <x v="0"/>
  </r>
  <r>
    <n v="3025"/>
    <n v="0"/>
    <x v="0"/>
    <x v="0"/>
  </r>
  <r>
    <n v="2404"/>
    <n v="0"/>
    <x v="0"/>
    <x v="0"/>
  </r>
  <r>
    <n v="8581"/>
    <n v="0"/>
    <x v="0"/>
    <x v="0"/>
  </r>
  <r>
    <n v="8755"/>
    <n v="0"/>
    <x v="0"/>
    <x v="0"/>
  </r>
  <r>
    <n v="10177"/>
    <n v="0"/>
    <x v="0"/>
    <x v="0"/>
  </r>
  <r>
    <n v="2429"/>
    <n v="0"/>
    <x v="0"/>
    <x v="0"/>
  </r>
  <r>
    <n v="8920"/>
    <n v="0"/>
    <x v="0"/>
    <x v="0"/>
  </r>
  <r>
    <n v="8430"/>
    <n v="0"/>
    <x v="0"/>
    <x v="0"/>
  </r>
  <r>
    <n v="8619"/>
    <n v="0"/>
    <x v="0"/>
    <x v="0"/>
  </r>
  <r>
    <n v="8996"/>
    <n v="0"/>
    <x v="0"/>
    <x v="0"/>
  </r>
  <r>
    <n v="7233"/>
    <n v="0"/>
    <x v="0"/>
    <x v="0"/>
  </r>
  <r>
    <n v="6678"/>
    <n v="0"/>
    <x v="0"/>
    <x v="0"/>
  </r>
  <r>
    <n v="830"/>
    <n v="1"/>
    <x v="0"/>
    <x v="0"/>
  </r>
  <r>
    <n v="6365"/>
    <n v="0"/>
    <x v="0"/>
    <x v="0"/>
  </r>
  <r>
    <n v="6770"/>
    <n v="1"/>
    <x v="0"/>
    <x v="0"/>
  </r>
  <r>
    <n v="2261"/>
    <n v="0"/>
    <x v="0"/>
    <x v="0"/>
  </r>
  <r>
    <n v="1031"/>
    <n v="0"/>
    <x v="0"/>
    <x v="0"/>
  </r>
  <r>
    <n v="10089"/>
    <n v="1"/>
    <x v="0"/>
    <x v="0"/>
  </r>
  <r>
    <n v="9256"/>
    <n v="0"/>
    <x v="0"/>
    <x v="0"/>
  </r>
  <r>
    <n v="10641"/>
    <n v="0"/>
    <x v="0"/>
    <x v="0"/>
  </r>
  <r>
    <n v="624"/>
    <n v="1"/>
    <x v="0"/>
    <x v="0"/>
  </r>
  <r>
    <n v="4211"/>
    <n v="0"/>
    <x v="0"/>
    <x v="0"/>
  </r>
  <r>
    <n v="1407"/>
    <n v="0"/>
    <x v="0"/>
    <x v="0"/>
  </r>
  <r>
    <n v="10356"/>
    <n v="0"/>
    <x v="0"/>
    <x v="0"/>
  </r>
  <r>
    <n v="9323"/>
    <n v="1"/>
    <x v="0"/>
    <x v="0"/>
  </r>
  <r>
    <n v="1146"/>
    <n v="1"/>
    <x v="0"/>
    <x v="0"/>
  </r>
  <r>
    <n v="6343"/>
    <n v="0"/>
    <x v="0"/>
    <x v="0"/>
  </r>
  <r>
    <n v="8545"/>
    <n v="1"/>
    <x v="0"/>
    <x v="0"/>
  </r>
  <r>
    <n v="8275"/>
    <n v="0"/>
    <x v="0"/>
    <x v="0"/>
  </r>
  <r>
    <n v="10673"/>
    <n v="0"/>
    <x v="0"/>
    <x v="0"/>
  </r>
  <r>
    <n v="8799"/>
    <n v="0"/>
    <x v="0"/>
    <x v="0"/>
  </r>
  <r>
    <n v="67"/>
    <n v="0"/>
    <x v="0"/>
    <x v="0"/>
  </r>
  <r>
    <n v="9923"/>
    <n v="0"/>
    <x v="0"/>
    <x v="0"/>
  </r>
  <r>
    <n v="2814"/>
    <n v="0"/>
    <x v="0"/>
    <x v="0"/>
  </r>
  <r>
    <n v="2711"/>
    <n v="0"/>
    <x v="0"/>
    <x v="0"/>
  </r>
  <r>
    <n v="4320"/>
    <n v="0"/>
    <x v="0"/>
    <x v="0"/>
  </r>
  <r>
    <n v="10451"/>
    <n v="0"/>
    <x v="0"/>
    <x v="0"/>
  </r>
  <r>
    <n v="4198"/>
    <n v="0"/>
    <x v="0"/>
    <x v="0"/>
  </r>
  <r>
    <n v="10814"/>
    <n v="1"/>
    <x v="0"/>
    <x v="0"/>
  </r>
  <r>
    <n v="944"/>
    <n v="0"/>
    <x v="0"/>
    <x v="0"/>
  </r>
  <r>
    <n v="8151"/>
    <n v="0"/>
    <x v="0"/>
    <x v="0"/>
  </r>
  <r>
    <n v="6184"/>
    <n v="0"/>
    <x v="0"/>
    <x v="0"/>
  </r>
  <r>
    <n v="3498"/>
    <n v="1"/>
    <x v="0"/>
    <x v="0"/>
  </r>
  <r>
    <n v="2870"/>
    <n v="0"/>
    <x v="0"/>
    <x v="0"/>
  </r>
  <r>
    <n v="7342"/>
    <n v="0"/>
    <x v="0"/>
    <x v="0"/>
  </r>
  <r>
    <n v="1911"/>
    <n v="0"/>
    <x v="0"/>
    <x v="0"/>
  </r>
  <r>
    <n v="10862"/>
    <n v="0"/>
    <x v="0"/>
    <x v="0"/>
  </r>
  <r>
    <n v="2546"/>
    <n v="0"/>
    <x v="0"/>
    <x v="0"/>
  </r>
  <r>
    <n v="3005"/>
    <n v="1"/>
    <x v="0"/>
    <x v="0"/>
  </r>
  <r>
    <n v="8318"/>
    <n v="0"/>
    <x v="0"/>
    <x v="0"/>
  </r>
  <r>
    <n v="2930"/>
    <n v="0"/>
    <x v="0"/>
    <x v="0"/>
  </r>
  <r>
    <n v="8216"/>
    <n v="0"/>
    <x v="0"/>
    <x v="0"/>
  </r>
  <r>
    <n v="1212"/>
    <n v="0"/>
    <x v="0"/>
    <x v="0"/>
  </r>
  <r>
    <n v="2541"/>
    <n v="0"/>
    <x v="0"/>
    <x v="0"/>
  </r>
  <r>
    <n v="10659"/>
    <n v="0"/>
    <x v="0"/>
    <x v="0"/>
  </r>
  <r>
    <n v="10905"/>
    <n v="1"/>
    <x v="0"/>
    <x v="0"/>
  </r>
  <r>
    <n v="8910"/>
    <n v="1"/>
    <x v="0"/>
    <x v="0"/>
  </r>
  <r>
    <n v="7349"/>
    <n v="1"/>
    <x v="0"/>
    <x v="0"/>
  </r>
  <r>
    <n v="7872"/>
    <n v="1"/>
    <x v="0"/>
    <x v="0"/>
  </r>
  <r>
    <n v="4290"/>
    <n v="0"/>
    <x v="0"/>
    <x v="0"/>
  </r>
  <r>
    <n v="7408"/>
    <n v="0"/>
    <x v="0"/>
    <x v="0"/>
  </r>
  <r>
    <n v="9986"/>
    <n v="1"/>
    <x v="0"/>
    <x v="0"/>
  </r>
  <r>
    <n v="8235"/>
    <n v="0"/>
    <x v="0"/>
    <x v="0"/>
  </r>
  <r>
    <n v="10949"/>
    <n v="1"/>
    <x v="0"/>
    <x v="0"/>
  </r>
  <r>
    <n v="7284"/>
    <n v="0"/>
    <x v="0"/>
    <x v="0"/>
  </r>
  <r>
    <n v="9529"/>
    <n v="1"/>
    <x v="0"/>
    <x v="0"/>
  </r>
  <r>
    <n v="9930"/>
    <n v="0"/>
    <x v="0"/>
    <x v="0"/>
  </r>
  <r>
    <n v="10270"/>
    <n v="0"/>
    <x v="0"/>
    <x v="0"/>
  </r>
  <r>
    <n v="760"/>
    <n v="0"/>
    <x v="0"/>
    <x v="0"/>
  </r>
  <r>
    <n v="5519"/>
    <n v="1"/>
    <x v="0"/>
    <x v="0"/>
  </r>
  <r>
    <n v="232"/>
    <n v="0"/>
    <x v="0"/>
    <x v="0"/>
  </r>
  <r>
    <n v="3009"/>
    <n v="1"/>
    <x v="0"/>
    <x v="0"/>
  </r>
  <r>
    <n v="6518"/>
    <n v="0"/>
    <x v="0"/>
    <x v="0"/>
  </r>
  <r>
    <n v="10669"/>
    <n v="0"/>
    <x v="0"/>
    <x v="0"/>
  </r>
  <r>
    <n v="5682"/>
    <n v="0"/>
    <x v="0"/>
    <x v="0"/>
  </r>
  <r>
    <n v="1570"/>
    <n v="0"/>
    <x v="0"/>
    <x v="0"/>
  </r>
  <r>
    <n v="1497"/>
    <n v="0"/>
    <x v="0"/>
    <x v="0"/>
  </r>
  <r>
    <n v="9723"/>
    <n v="0"/>
    <x v="0"/>
    <x v="0"/>
  </r>
  <r>
    <n v="7261"/>
    <n v="1"/>
    <x v="0"/>
    <x v="0"/>
  </r>
  <r>
    <n v="2452"/>
    <n v="1"/>
    <x v="0"/>
    <x v="0"/>
  </r>
  <r>
    <n v="5621"/>
    <n v="1"/>
    <x v="0"/>
    <x v="0"/>
  </r>
  <r>
    <n v="10995"/>
    <n v="0"/>
    <x v="0"/>
    <x v="0"/>
  </r>
  <r>
    <n v="7373"/>
    <n v="1"/>
    <x v="0"/>
    <x v="0"/>
  </r>
  <r>
    <n v="5331"/>
    <n v="0"/>
    <x v="0"/>
    <x v="0"/>
  </r>
  <r>
    <n v="263"/>
    <n v="1"/>
    <x v="0"/>
    <x v="0"/>
  </r>
  <r>
    <n v="4619"/>
    <n v="0"/>
    <x v="0"/>
    <x v="0"/>
  </r>
  <r>
    <n v="940"/>
    <n v="0"/>
    <x v="0"/>
    <x v="0"/>
  </r>
  <r>
    <n v="10084"/>
    <n v="0"/>
    <x v="0"/>
    <x v="0"/>
  </r>
  <r>
    <n v="6019"/>
    <n v="1"/>
    <x v="0"/>
    <x v="0"/>
  </r>
  <r>
    <n v="1463"/>
    <n v="0"/>
    <x v="0"/>
    <x v="0"/>
  </r>
  <r>
    <n v="6424"/>
    <n v="0"/>
    <x v="0"/>
    <x v="0"/>
  </r>
  <r>
    <n v="8233"/>
    <n v="0"/>
    <x v="0"/>
    <x v="0"/>
  </r>
  <r>
    <n v="1515"/>
    <n v="0"/>
    <x v="0"/>
    <x v="0"/>
  </r>
  <r>
    <n v="10855"/>
    <n v="0"/>
    <x v="0"/>
    <x v="0"/>
  </r>
  <r>
    <n v="10909"/>
    <n v="0"/>
    <x v="0"/>
    <x v="0"/>
  </r>
  <r>
    <n v="3376"/>
    <n v="0"/>
    <x v="0"/>
    <x v="0"/>
  </r>
  <r>
    <n v="10232"/>
    <n v="0"/>
    <x v="0"/>
    <x v="0"/>
  </r>
  <r>
    <n v="5547"/>
    <n v="1"/>
    <x v="0"/>
    <x v="0"/>
  </r>
  <r>
    <n v="8362"/>
    <n v="1"/>
    <x v="0"/>
    <x v="0"/>
  </r>
  <r>
    <n v="3524"/>
    <n v="1"/>
    <x v="0"/>
    <x v="0"/>
  </r>
  <r>
    <n v="10095"/>
    <n v="0"/>
    <x v="0"/>
    <x v="0"/>
  </r>
  <r>
    <n v="8897"/>
    <n v="1"/>
    <x v="0"/>
    <x v="0"/>
  </r>
  <r>
    <n v="466"/>
    <n v="0"/>
    <x v="0"/>
    <x v="0"/>
  </r>
  <r>
    <n v="11025"/>
    <n v="0"/>
    <x v="0"/>
    <x v="0"/>
  </r>
  <r>
    <n v="2387"/>
    <n v="1"/>
    <x v="0"/>
    <x v="0"/>
  </r>
  <r>
    <n v="1618"/>
    <n v="1"/>
    <x v="0"/>
    <x v="0"/>
  </r>
  <r>
    <n v="25"/>
    <n v="0"/>
    <x v="0"/>
    <x v="0"/>
  </r>
  <r>
    <n v="3277"/>
    <n v="0"/>
    <x v="0"/>
    <x v="0"/>
  </r>
  <r>
    <n v="8566"/>
    <n v="0"/>
    <x v="0"/>
    <x v="0"/>
  </r>
  <r>
    <n v="2634"/>
    <n v="1"/>
    <x v="0"/>
    <x v="0"/>
  </r>
  <r>
    <n v="8036"/>
    <n v="0"/>
    <x v="0"/>
    <x v="0"/>
  </r>
  <r>
    <n v="8159"/>
    <n v="0"/>
    <x v="0"/>
    <x v="0"/>
  </r>
  <r>
    <n v="7628"/>
    <n v="0"/>
    <x v="0"/>
    <x v="0"/>
  </r>
  <r>
    <n v="9597"/>
    <n v="0"/>
    <x v="0"/>
    <x v="0"/>
  </r>
  <r>
    <n v="1384"/>
    <n v="0"/>
    <x v="0"/>
    <x v="0"/>
  </r>
  <r>
    <n v="10150"/>
    <n v="1"/>
    <x v="0"/>
    <x v="0"/>
  </r>
  <r>
    <n v="3885"/>
    <n v="1"/>
    <x v="0"/>
    <x v="0"/>
  </r>
  <r>
    <n v="11003"/>
    <n v="0"/>
    <x v="0"/>
    <x v="0"/>
  </r>
  <r>
    <n v="8026"/>
    <n v="0"/>
    <x v="0"/>
    <x v="0"/>
  </r>
  <r>
    <n v="577"/>
    <n v="0"/>
    <x v="0"/>
    <x v="0"/>
  </r>
  <r>
    <n v="8702"/>
    <n v="0"/>
    <x v="0"/>
    <x v="0"/>
  </r>
  <r>
    <n v="5429"/>
    <n v="0"/>
    <x v="0"/>
    <x v="0"/>
  </r>
  <r>
    <n v="977"/>
    <n v="0"/>
    <x v="0"/>
    <x v="0"/>
  </r>
  <r>
    <n v="2793"/>
    <n v="0"/>
    <x v="0"/>
    <x v="0"/>
  </r>
  <r>
    <n v="1071"/>
    <n v="0"/>
    <x v="0"/>
    <x v="0"/>
  </r>
  <r>
    <n v="5074"/>
    <n v="0"/>
    <x v="0"/>
    <x v="0"/>
  </r>
  <r>
    <n v="2632"/>
    <n v="1"/>
    <x v="0"/>
    <x v="0"/>
  </r>
  <r>
    <n v="6404"/>
    <n v="0"/>
    <x v="0"/>
    <x v="0"/>
  </r>
  <r>
    <n v="10240"/>
    <n v="1"/>
    <x v="0"/>
    <x v="0"/>
  </r>
  <r>
    <n v="2521"/>
    <n v="1"/>
    <x v="0"/>
    <x v="0"/>
  </r>
  <r>
    <n v="4301"/>
    <n v="1"/>
    <x v="0"/>
    <x v="0"/>
  </r>
  <r>
    <n v="7381"/>
    <n v="1"/>
    <x v="0"/>
    <x v="0"/>
  </r>
  <r>
    <n v="2407"/>
    <n v="1"/>
    <x v="0"/>
    <x v="0"/>
  </r>
  <r>
    <n v="9064"/>
    <n v="1"/>
    <x v="0"/>
    <x v="0"/>
  </r>
  <r>
    <n v="5067"/>
    <n v="0"/>
    <x v="0"/>
    <x v="0"/>
  </r>
  <r>
    <n v="10281"/>
    <n v="1"/>
    <x v="0"/>
    <x v="0"/>
  </r>
  <r>
    <n v="11191"/>
    <n v="0"/>
    <x v="0"/>
    <x v="0"/>
  </r>
  <r>
    <n v="1994"/>
    <n v="0"/>
    <x v="0"/>
    <x v="0"/>
  </r>
  <r>
    <n v="2552"/>
    <n v="1"/>
    <x v="0"/>
    <x v="0"/>
  </r>
  <r>
    <n v="6720"/>
    <n v="1"/>
    <x v="0"/>
    <x v="0"/>
  </r>
  <r>
    <n v="4557"/>
    <n v="0"/>
    <x v="0"/>
    <x v="0"/>
  </r>
  <r>
    <n v="1183"/>
    <n v="0"/>
    <x v="0"/>
    <x v="0"/>
  </r>
  <r>
    <n v="4186"/>
    <n v="0"/>
    <x v="0"/>
    <x v="0"/>
  </r>
  <r>
    <n v="1419"/>
    <n v="0"/>
    <x v="0"/>
    <x v="0"/>
  </r>
  <r>
    <n v="967"/>
    <n v="1"/>
    <x v="0"/>
    <x v="0"/>
  </r>
  <r>
    <n v="1048"/>
    <n v="1"/>
    <x v="0"/>
    <x v="0"/>
  </r>
  <r>
    <n v="9262"/>
    <n v="0"/>
    <x v="0"/>
    <x v="0"/>
  </r>
  <r>
    <n v="3427"/>
    <n v="0"/>
    <x v="0"/>
    <x v="0"/>
  </r>
  <r>
    <n v="5892"/>
    <n v="0"/>
    <x v="0"/>
    <x v="0"/>
  </r>
  <r>
    <n v="8911"/>
    <n v="0"/>
    <x v="0"/>
    <x v="0"/>
  </r>
  <r>
    <n v="6606"/>
    <n v="0"/>
    <x v="0"/>
    <x v="0"/>
  </r>
  <r>
    <n v="2677"/>
    <n v="0"/>
    <x v="0"/>
    <x v="0"/>
  </r>
  <r>
    <n v="252"/>
    <n v="0"/>
    <x v="0"/>
    <x v="0"/>
  </r>
  <r>
    <n v="9860"/>
    <n v="0"/>
    <x v="0"/>
    <x v="0"/>
  </r>
  <r>
    <n v="1388"/>
    <n v="0"/>
    <x v="0"/>
    <x v="0"/>
  </r>
  <r>
    <n v="979"/>
    <n v="0"/>
    <x v="0"/>
    <x v="0"/>
  </r>
  <r>
    <n v="7494"/>
    <n v="0"/>
    <x v="0"/>
    <x v="0"/>
  </r>
  <r>
    <n v="10490"/>
    <n v="0"/>
    <x v="0"/>
    <x v="0"/>
  </r>
  <r>
    <n v="3403"/>
    <n v="0"/>
    <x v="0"/>
    <x v="0"/>
  </r>
  <r>
    <n v="2715"/>
    <n v="1"/>
    <x v="0"/>
    <x v="0"/>
  </r>
  <r>
    <n v="4828"/>
    <n v="0"/>
    <x v="0"/>
    <x v="0"/>
  </r>
  <r>
    <n v="92"/>
    <n v="0"/>
    <x v="0"/>
    <x v="0"/>
  </r>
  <r>
    <n v="3312"/>
    <n v="0"/>
    <x v="0"/>
    <x v="0"/>
  </r>
  <r>
    <n v="11176"/>
    <n v="0"/>
    <x v="0"/>
    <x v="0"/>
  </r>
  <r>
    <n v="1446"/>
    <n v="0"/>
    <x v="0"/>
    <x v="0"/>
  </r>
  <r>
    <n v="9699"/>
    <n v="0"/>
    <x v="0"/>
    <x v="0"/>
  </r>
  <r>
    <n v="9790"/>
    <n v="1"/>
    <x v="0"/>
    <x v="0"/>
  </r>
  <r>
    <n v="2324"/>
    <n v="0"/>
    <x v="0"/>
    <x v="0"/>
  </r>
  <r>
    <n v="5080"/>
    <n v="1"/>
    <x v="0"/>
    <x v="0"/>
  </r>
  <r>
    <n v="4992"/>
    <n v="1"/>
    <x v="0"/>
    <x v="0"/>
  </r>
  <r>
    <n v="7849"/>
    <n v="0"/>
    <x v="0"/>
    <x v="0"/>
  </r>
  <r>
    <n v="4808"/>
    <n v="0"/>
    <x v="0"/>
    <x v="0"/>
  </r>
  <r>
    <n v="10401"/>
    <n v="0"/>
    <x v="0"/>
    <x v="0"/>
  </r>
  <r>
    <n v="7793"/>
    <n v="0"/>
    <x v="0"/>
    <x v="0"/>
  </r>
  <r>
    <n v="9303"/>
    <n v="0"/>
    <x v="0"/>
    <x v="0"/>
  </r>
  <r>
    <n v="6853"/>
    <n v="1"/>
    <x v="0"/>
    <x v="0"/>
  </r>
  <r>
    <n v="7366"/>
    <n v="1"/>
    <x v="0"/>
    <x v="0"/>
  </r>
  <r>
    <n v="9780"/>
    <n v="0"/>
    <x v="0"/>
    <x v="0"/>
  </r>
  <r>
    <n v="7573"/>
    <n v="1"/>
    <x v="0"/>
    <x v="0"/>
  </r>
  <r>
    <n v="1379"/>
    <n v="0"/>
    <x v="0"/>
    <x v="0"/>
  </r>
  <r>
    <n v="8923"/>
    <n v="1"/>
    <x v="0"/>
    <x v="0"/>
  </r>
  <r>
    <n v="3547"/>
    <n v="1"/>
    <x v="0"/>
    <x v="0"/>
  </r>
  <r>
    <n v="8707"/>
    <n v="1"/>
    <x v="0"/>
    <x v="0"/>
  </r>
  <r>
    <n v="1891"/>
    <n v="1"/>
    <x v="0"/>
    <x v="0"/>
  </r>
  <r>
    <n v="6271"/>
    <n v="0"/>
    <x v="0"/>
    <x v="0"/>
  </r>
  <r>
    <n v="9635"/>
    <n v="0"/>
    <x v="0"/>
    <x v="0"/>
  </r>
  <r>
    <n v="9727"/>
    <n v="0"/>
    <x v="0"/>
    <x v="0"/>
  </r>
  <r>
    <n v="6205"/>
    <n v="1"/>
    <x v="0"/>
    <x v="0"/>
  </r>
  <r>
    <n v="10681"/>
    <n v="0"/>
    <x v="0"/>
    <x v="0"/>
  </r>
  <r>
    <n v="5156"/>
    <n v="0"/>
    <x v="0"/>
    <x v="0"/>
  </r>
  <r>
    <n v="3050"/>
    <n v="0"/>
    <x v="0"/>
    <x v="0"/>
  </r>
  <r>
    <n v="8164"/>
    <n v="0"/>
    <x v="0"/>
    <x v="0"/>
  </r>
  <r>
    <n v="5626"/>
    <n v="0"/>
    <x v="0"/>
    <x v="0"/>
  </r>
  <r>
    <n v="7600"/>
    <n v="0"/>
    <x v="0"/>
    <x v="0"/>
  </r>
  <r>
    <n v="6406"/>
    <n v="0"/>
    <x v="0"/>
    <x v="0"/>
  </r>
  <r>
    <n v="7002"/>
    <n v="0"/>
    <x v="0"/>
    <x v="0"/>
  </r>
  <r>
    <n v="8234"/>
    <n v="1"/>
    <x v="0"/>
    <x v="0"/>
  </r>
  <r>
    <n v="6116"/>
    <n v="0"/>
    <x v="0"/>
    <x v="0"/>
  </r>
  <r>
    <n v="291"/>
    <n v="0"/>
    <x v="0"/>
    <x v="0"/>
  </r>
  <r>
    <n v="8779"/>
    <n v="1"/>
    <x v="0"/>
    <x v="0"/>
  </r>
  <r>
    <n v="4931"/>
    <n v="0"/>
    <x v="0"/>
    <x v="0"/>
  </r>
  <r>
    <n v="1650"/>
    <n v="0"/>
    <x v="0"/>
    <x v="0"/>
  </r>
  <r>
    <n v="9701"/>
    <n v="0"/>
    <x v="0"/>
    <x v="0"/>
  </r>
  <r>
    <n v="6431"/>
    <n v="0"/>
    <x v="0"/>
    <x v="0"/>
  </r>
  <r>
    <n v="10789"/>
    <n v="0"/>
    <x v="0"/>
    <x v="0"/>
  </r>
  <r>
    <n v="5302"/>
    <n v="1"/>
    <x v="0"/>
    <x v="0"/>
  </r>
  <r>
    <n v="4459"/>
    <n v="0"/>
    <x v="0"/>
    <x v="0"/>
  </r>
  <r>
    <n v="10642"/>
    <n v="0"/>
    <x v="0"/>
    <x v="0"/>
  </r>
  <r>
    <n v="9213"/>
    <n v="0"/>
    <x v="0"/>
    <x v="0"/>
  </r>
  <r>
    <n v="3678"/>
    <n v="1"/>
    <x v="0"/>
    <x v="0"/>
  </r>
  <r>
    <n v="3698"/>
    <n v="1"/>
    <x v="0"/>
    <x v="0"/>
  </r>
  <r>
    <n v="5929"/>
    <n v="0"/>
    <x v="0"/>
    <x v="0"/>
  </r>
  <r>
    <n v="10795"/>
    <n v="0"/>
    <x v="0"/>
    <x v="0"/>
  </r>
  <r>
    <n v="4390"/>
    <n v="0"/>
    <x v="0"/>
    <x v="0"/>
  </r>
  <r>
    <n v="9362"/>
    <n v="0"/>
    <x v="0"/>
    <x v="0"/>
  </r>
  <r>
    <n v="1577"/>
    <n v="1"/>
    <x v="0"/>
    <x v="0"/>
  </r>
  <r>
    <n v="4609"/>
    <n v="0"/>
    <x v="0"/>
    <x v="0"/>
  </r>
  <r>
    <n v="7143"/>
    <n v="0"/>
    <x v="0"/>
    <x v="0"/>
  </r>
  <r>
    <n v="1729"/>
    <n v="0"/>
    <x v="0"/>
    <x v="0"/>
  </r>
  <r>
    <n v="10664"/>
    <n v="0"/>
    <x v="0"/>
    <x v="0"/>
  </r>
  <r>
    <n v="5029"/>
    <n v="0"/>
    <x v="0"/>
    <x v="0"/>
  </r>
  <r>
    <n v="10507"/>
    <n v="0"/>
    <x v="0"/>
    <x v="0"/>
  </r>
  <r>
    <n v="3865"/>
    <n v="1"/>
    <x v="0"/>
    <x v="0"/>
  </r>
  <r>
    <n v="6982"/>
    <n v="0"/>
    <x v="0"/>
    <x v="0"/>
  </r>
  <r>
    <n v="7042"/>
    <n v="1"/>
    <x v="0"/>
    <x v="0"/>
  </r>
  <r>
    <n v="9668"/>
    <n v="0"/>
    <x v="0"/>
    <x v="0"/>
  </r>
  <r>
    <n v="6878"/>
    <n v="0"/>
    <x v="0"/>
    <x v="0"/>
  </r>
  <r>
    <n v="4099"/>
    <n v="0"/>
    <x v="0"/>
    <x v="0"/>
  </r>
  <r>
    <n v="5031"/>
    <n v="1"/>
    <x v="0"/>
    <x v="0"/>
  </r>
  <r>
    <n v="1970"/>
    <n v="0"/>
    <x v="0"/>
    <x v="0"/>
  </r>
  <r>
    <n v="5726"/>
    <n v="0"/>
    <x v="0"/>
    <x v="0"/>
  </r>
  <r>
    <n v="5231"/>
    <n v="0"/>
    <x v="0"/>
    <x v="0"/>
  </r>
  <r>
    <n v="1307"/>
    <n v="0"/>
    <x v="0"/>
    <x v="0"/>
  </r>
  <r>
    <n v="10609"/>
    <n v="0"/>
    <x v="0"/>
    <x v="0"/>
  </r>
  <r>
    <n v="5782"/>
    <n v="0"/>
    <x v="0"/>
    <x v="0"/>
  </r>
  <r>
    <n v="7533"/>
    <n v="0"/>
    <x v="0"/>
    <x v="0"/>
  </r>
  <r>
    <n v="9493"/>
    <n v="1"/>
    <x v="0"/>
    <x v="0"/>
  </r>
  <r>
    <n v="2253"/>
    <n v="0"/>
    <x v="0"/>
    <x v="0"/>
  </r>
  <r>
    <n v="2326"/>
    <n v="0"/>
    <x v="0"/>
    <x v="0"/>
  </r>
  <r>
    <n v="1876"/>
    <n v="0"/>
    <x v="0"/>
    <x v="0"/>
  </r>
  <r>
    <n v="7141"/>
    <n v="1"/>
    <x v="0"/>
    <x v="0"/>
  </r>
  <r>
    <n v="7393"/>
    <n v="0"/>
    <x v="0"/>
    <x v="0"/>
  </r>
  <r>
    <n v="4713"/>
    <n v="0"/>
    <x v="0"/>
    <x v="0"/>
  </r>
  <r>
    <n v="5093"/>
    <n v="1"/>
    <x v="0"/>
    <x v="0"/>
  </r>
  <r>
    <n v="8524"/>
    <n v="1"/>
    <x v="0"/>
    <x v="0"/>
  </r>
  <r>
    <n v="3766"/>
    <n v="1"/>
    <x v="0"/>
    <x v="0"/>
  </r>
  <r>
    <n v="9725"/>
    <n v="0"/>
    <x v="0"/>
    <x v="0"/>
  </r>
  <r>
    <n v="8933"/>
    <n v="0"/>
    <x v="0"/>
    <x v="0"/>
  </r>
  <r>
    <n v="10779"/>
    <n v="0"/>
    <x v="0"/>
    <x v="0"/>
  </r>
  <r>
    <n v="9289"/>
    <n v="1"/>
    <x v="0"/>
    <x v="0"/>
  </r>
  <r>
    <n v="2613"/>
    <n v="0"/>
    <x v="0"/>
    <x v="0"/>
  </r>
  <r>
    <n v="10133"/>
    <n v="1"/>
    <x v="0"/>
    <x v="0"/>
  </r>
  <r>
    <n v="8443"/>
    <n v="1"/>
    <x v="0"/>
    <x v="0"/>
  </r>
  <r>
    <n v="10796"/>
    <n v="0"/>
    <x v="0"/>
    <x v="0"/>
  </r>
  <r>
    <n v="10241"/>
    <n v="0"/>
    <x v="0"/>
    <x v="1"/>
  </r>
  <r>
    <n v="3388"/>
    <n v="0"/>
    <x v="0"/>
    <x v="0"/>
  </r>
  <r>
    <n v="6507"/>
    <n v="0"/>
    <x v="0"/>
    <x v="0"/>
  </r>
  <r>
    <n v="7446"/>
    <n v="0"/>
    <x v="0"/>
    <x v="0"/>
  </r>
  <r>
    <n v="87"/>
    <n v="0"/>
    <x v="0"/>
    <x v="1"/>
  </r>
  <r>
    <n v="10477"/>
    <n v="0"/>
    <x v="0"/>
    <x v="0"/>
  </r>
  <r>
    <n v="6072"/>
    <n v="1"/>
    <x v="0"/>
    <x v="0"/>
  </r>
  <r>
    <n v="2518"/>
    <n v="0"/>
    <x v="0"/>
    <x v="0"/>
  </r>
  <r>
    <n v="247"/>
    <n v="1"/>
    <x v="0"/>
    <x v="0"/>
  </r>
  <r>
    <n v="9463"/>
    <n v="0"/>
    <x v="0"/>
    <x v="0"/>
  </r>
  <r>
    <n v="1459"/>
    <n v="0"/>
    <x v="0"/>
    <x v="0"/>
  </r>
  <r>
    <n v="9530"/>
    <n v="0"/>
    <x v="0"/>
    <x v="0"/>
  </r>
  <r>
    <n v="9653"/>
    <n v="0"/>
    <x v="0"/>
    <x v="0"/>
  </r>
  <r>
    <n v="10785"/>
    <n v="0"/>
    <x v="0"/>
    <x v="0"/>
  </r>
  <r>
    <n v="9392"/>
    <n v="0"/>
    <x v="0"/>
    <x v="0"/>
  </r>
  <r>
    <n v="3769"/>
    <n v="0"/>
    <x v="0"/>
    <x v="0"/>
  </r>
  <r>
    <n v="10146"/>
    <n v="0"/>
    <x v="0"/>
    <x v="0"/>
  </r>
  <r>
    <n v="4741"/>
    <n v="0"/>
    <x v="0"/>
    <x v="0"/>
  </r>
  <r>
    <n v="1880"/>
    <n v="0"/>
    <x v="0"/>
    <x v="0"/>
  </r>
  <r>
    <n v="6471"/>
    <n v="0"/>
    <x v="0"/>
    <x v="0"/>
  </r>
  <r>
    <n v="5718"/>
    <n v="1"/>
    <x v="0"/>
    <x v="0"/>
  </r>
  <r>
    <n v="3478"/>
    <n v="1"/>
    <x v="0"/>
    <x v="0"/>
  </r>
  <r>
    <n v="7848"/>
    <n v="0"/>
    <x v="0"/>
    <x v="0"/>
  </r>
  <r>
    <n v="7999"/>
    <n v="1"/>
    <x v="0"/>
    <x v="0"/>
  </r>
  <r>
    <n v="11101"/>
    <n v="0"/>
    <x v="0"/>
    <x v="0"/>
  </r>
  <r>
    <n v="9212"/>
    <n v="0"/>
    <x v="0"/>
    <x v="0"/>
  </r>
  <r>
    <n v="10983"/>
    <n v="0"/>
    <x v="0"/>
    <x v="0"/>
  </r>
  <r>
    <n v="3629"/>
    <n v="0"/>
    <x v="0"/>
    <x v="0"/>
  </r>
  <r>
    <n v="4673"/>
    <n v="1"/>
    <x v="0"/>
    <x v="0"/>
  </r>
  <r>
    <n v="796"/>
    <n v="0"/>
    <x v="0"/>
    <x v="0"/>
  </r>
  <r>
    <n v="618"/>
    <n v="0"/>
    <x v="0"/>
    <x v="0"/>
  </r>
  <r>
    <n v="380"/>
    <n v="1"/>
    <x v="0"/>
    <x v="0"/>
  </r>
  <r>
    <n v="1092"/>
    <n v="0"/>
    <x v="0"/>
    <x v="0"/>
  </r>
  <r>
    <n v="8962"/>
    <n v="0"/>
    <x v="0"/>
    <x v="0"/>
  </r>
  <r>
    <n v="8207"/>
    <n v="0"/>
    <x v="0"/>
    <x v="0"/>
  </r>
  <r>
    <n v="6521"/>
    <n v="0"/>
    <x v="0"/>
    <x v="0"/>
  </r>
  <r>
    <n v="535"/>
    <n v="0"/>
    <x v="0"/>
    <x v="0"/>
  </r>
  <r>
    <n v="4608"/>
    <n v="1"/>
    <x v="0"/>
    <x v="0"/>
  </r>
  <r>
    <n v="11086"/>
    <n v="0"/>
    <x v="0"/>
    <x v="0"/>
  </r>
  <r>
    <n v="1064"/>
    <n v="0"/>
    <x v="0"/>
    <x v="0"/>
  </r>
  <r>
    <n v="7000"/>
    <n v="0"/>
    <x v="0"/>
    <x v="0"/>
  </r>
  <r>
    <n v="1581"/>
    <n v="1"/>
    <x v="0"/>
    <x v="0"/>
  </r>
  <r>
    <n v="7384"/>
    <n v="0"/>
    <x v="0"/>
    <x v="0"/>
  </r>
  <r>
    <n v="10552"/>
    <n v="0"/>
    <x v="0"/>
    <x v="0"/>
  </r>
  <r>
    <n v="6409"/>
    <n v="1"/>
    <x v="0"/>
    <x v="0"/>
  </r>
  <r>
    <n v="9507"/>
    <n v="0"/>
    <x v="0"/>
    <x v="0"/>
  </r>
  <r>
    <n v="9560"/>
    <n v="1"/>
    <x v="0"/>
    <x v="0"/>
  </r>
  <r>
    <n v="10991"/>
    <n v="0"/>
    <x v="0"/>
    <x v="0"/>
  </r>
  <r>
    <n v="4712"/>
    <n v="0"/>
    <x v="0"/>
    <x v="0"/>
  </r>
  <r>
    <n v="11056"/>
    <n v="0"/>
    <x v="0"/>
    <x v="0"/>
  </r>
  <r>
    <n v="7414"/>
    <n v="0"/>
    <x v="0"/>
    <x v="0"/>
  </r>
  <r>
    <n v="3076"/>
    <n v="0"/>
    <x v="0"/>
    <x v="0"/>
  </r>
  <r>
    <n v="6355"/>
    <n v="0"/>
    <x v="0"/>
    <x v="0"/>
  </r>
  <r>
    <n v="7959"/>
    <n v="0"/>
    <x v="0"/>
    <x v="0"/>
  </r>
  <r>
    <n v="5512"/>
    <n v="0"/>
    <x v="0"/>
    <x v="0"/>
  </r>
  <r>
    <n v="10102"/>
    <n v="0"/>
    <x v="0"/>
    <x v="0"/>
  </r>
  <r>
    <n v="9369"/>
    <n v="1"/>
    <x v="0"/>
    <x v="0"/>
  </r>
  <r>
    <n v="3711"/>
    <n v="0"/>
    <x v="0"/>
    <x v="0"/>
  </r>
  <r>
    <n v="6931"/>
    <n v="1"/>
    <x v="0"/>
    <x v="0"/>
  </r>
  <r>
    <n v="9596"/>
    <n v="0"/>
    <x v="0"/>
    <x v="0"/>
  </r>
  <r>
    <n v="2727"/>
    <n v="0"/>
    <x v="0"/>
    <x v="0"/>
  </r>
  <r>
    <n v="8416"/>
    <n v="0"/>
    <x v="0"/>
    <x v="0"/>
  </r>
  <r>
    <n v="3967"/>
    <n v="0"/>
    <x v="0"/>
    <x v="0"/>
  </r>
  <r>
    <n v="2139"/>
    <n v="0"/>
    <x v="0"/>
    <x v="0"/>
  </r>
  <r>
    <n v="2162"/>
    <n v="0"/>
    <x v="0"/>
    <x v="0"/>
  </r>
  <r>
    <n v="9242"/>
    <n v="1"/>
    <x v="0"/>
    <x v="0"/>
  </r>
  <r>
    <n v="10595"/>
    <n v="0"/>
    <x v="0"/>
    <x v="0"/>
  </r>
  <r>
    <n v="4855"/>
    <n v="1"/>
    <x v="0"/>
    <x v="0"/>
  </r>
  <r>
    <n v="5049"/>
    <n v="0"/>
    <x v="0"/>
    <x v="0"/>
  </r>
  <r>
    <n v="4967"/>
    <n v="0"/>
    <x v="0"/>
    <x v="0"/>
  </r>
  <r>
    <n v="5255"/>
    <n v="0"/>
    <x v="0"/>
    <x v="0"/>
  </r>
  <r>
    <n v="9215"/>
    <n v="0"/>
    <x v="0"/>
    <x v="0"/>
  </r>
  <r>
    <n v="3525"/>
    <n v="0"/>
    <x v="0"/>
    <x v="0"/>
  </r>
  <r>
    <n v="3619"/>
    <n v="1"/>
    <x v="0"/>
    <x v="0"/>
  </r>
  <r>
    <n v="4415"/>
    <n v="0"/>
    <x v="0"/>
    <x v="0"/>
  </r>
  <r>
    <n v="3645"/>
    <n v="1"/>
    <x v="0"/>
    <x v="0"/>
  </r>
  <r>
    <n v="4692"/>
    <n v="1"/>
    <x v="0"/>
    <x v="0"/>
  </r>
  <r>
    <n v="3955"/>
    <n v="0"/>
    <x v="0"/>
    <x v="0"/>
  </r>
  <r>
    <n v="5313"/>
    <n v="0"/>
    <x v="0"/>
    <x v="0"/>
  </r>
  <r>
    <n v="7196"/>
    <n v="0"/>
    <x v="0"/>
    <x v="0"/>
  </r>
  <r>
    <n v="1381"/>
    <n v="1"/>
    <x v="0"/>
    <x v="0"/>
  </r>
  <r>
    <n v="10951"/>
    <n v="0"/>
    <x v="0"/>
    <x v="0"/>
  </r>
  <r>
    <n v="4322"/>
    <n v="0"/>
    <x v="0"/>
    <x v="0"/>
  </r>
  <r>
    <n v="7444"/>
    <n v="0"/>
    <x v="0"/>
    <x v="0"/>
  </r>
  <r>
    <n v="2942"/>
    <n v="0"/>
    <x v="0"/>
    <x v="0"/>
  </r>
  <r>
    <n v="2874"/>
    <n v="0"/>
    <x v="0"/>
    <x v="0"/>
  </r>
  <r>
    <n v="3667"/>
    <n v="1"/>
    <x v="0"/>
    <x v="0"/>
  </r>
  <r>
    <n v="3697"/>
    <n v="0"/>
    <x v="0"/>
    <x v="0"/>
  </r>
  <r>
    <n v="9955"/>
    <n v="0"/>
    <x v="0"/>
    <x v="0"/>
  </r>
  <r>
    <n v="5320"/>
    <n v="1"/>
    <x v="0"/>
    <x v="0"/>
  </r>
  <r>
    <n v="6422"/>
    <n v="0"/>
    <x v="0"/>
    <x v="0"/>
  </r>
  <r>
    <n v="3690"/>
    <n v="1"/>
    <x v="0"/>
    <x v="0"/>
  </r>
  <r>
    <n v="2408"/>
    <n v="0"/>
    <x v="0"/>
    <x v="0"/>
  </r>
  <r>
    <n v="9260"/>
    <n v="0"/>
    <x v="0"/>
    <x v="0"/>
  </r>
  <r>
    <n v="9648"/>
    <n v="0"/>
    <x v="0"/>
    <x v="0"/>
  </r>
  <r>
    <n v="4939"/>
    <n v="0"/>
    <x v="0"/>
    <x v="0"/>
  </r>
  <r>
    <n v="8652"/>
    <n v="0"/>
    <x v="0"/>
    <x v="0"/>
  </r>
  <r>
    <n v="4702"/>
    <n v="0"/>
    <x v="0"/>
    <x v="0"/>
  </r>
  <r>
    <n v="2587"/>
    <n v="0"/>
    <x v="0"/>
    <x v="0"/>
  </r>
  <r>
    <n v="2811"/>
    <n v="0"/>
    <x v="0"/>
    <x v="0"/>
  </r>
  <r>
    <n v="9150"/>
    <n v="0"/>
    <x v="0"/>
    <x v="0"/>
  </r>
  <r>
    <n v="10127"/>
    <n v="0"/>
    <x v="0"/>
    <x v="0"/>
  </r>
  <r>
    <n v="5493"/>
    <n v="0"/>
    <x v="0"/>
    <x v="0"/>
  </r>
  <r>
    <n v="2666"/>
    <n v="0"/>
    <x v="0"/>
    <x v="0"/>
  </r>
  <r>
    <n v="10099"/>
    <n v="0"/>
    <x v="0"/>
    <x v="0"/>
  </r>
  <r>
    <n v="10562"/>
    <n v="0"/>
    <x v="0"/>
    <x v="0"/>
  </r>
  <r>
    <n v="7881"/>
    <n v="0"/>
    <x v="0"/>
    <x v="0"/>
  </r>
  <r>
    <n v="6721"/>
    <n v="0"/>
    <x v="0"/>
    <x v="0"/>
  </r>
  <r>
    <n v="5204"/>
    <n v="1"/>
    <x v="0"/>
    <x v="0"/>
  </r>
  <r>
    <n v="5209"/>
    <n v="0"/>
    <x v="0"/>
    <x v="0"/>
  </r>
  <r>
    <n v="10128"/>
    <n v="0"/>
    <x v="0"/>
    <x v="0"/>
  </r>
  <r>
    <n v="9284"/>
    <n v="0"/>
    <x v="0"/>
    <x v="0"/>
  </r>
  <r>
    <n v="8643"/>
    <n v="0"/>
    <x v="0"/>
    <x v="0"/>
  </r>
  <r>
    <n v="1685"/>
    <n v="0"/>
    <x v="0"/>
    <x v="0"/>
  </r>
  <r>
    <n v="2877"/>
    <n v="0"/>
    <x v="0"/>
    <x v="0"/>
  </r>
  <r>
    <n v="8369"/>
    <n v="0"/>
    <x v="0"/>
    <x v="0"/>
  </r>
  <r>
    <n v="6233"/>
    <n v="0"/>
    <x v="0"/>
    <x v="0"/>
  </r>
  <r>
    <n v="195"/>
    <n v="1"/>
    <x v="0"/>
    <x v="0"/>
  </r>
  <r>
    <n v="1501"/>
    <n v="0"/>
    <x v="0"/>
    <x v="0"/>
  </r>
  <r>
    <n v="10846"/>
    <n v="0"/>
    <x v="0"/>
    <x v="0"/>
  </r>
  <r>
    <n v="8341"/>
    <n v="1"/>
    <x v="0"/>
    <x v="0"/>
  </r>
  <r>
    <n v="10766"/>
    <n v="0"/>
    <x v="0"/>
    <x v="0"/>
  </r>
  <r>
    <n v="9971"/>
    <n v="0"/>
    <x v="0"/>
    <x v="0"/>
  </r>
  <r>
    <n v="1740"/>
    <n v="0"/>
    <x v="0"/>
    <x v="0"/>
  </r>
  <r>
    <n v="8737"/>
    <n v="0"/>
    <x v="0"/>
    <x v="0"/>
  </r>
  <r>
    <n v="6466"/>
    <n v="0"/>
    <x v="0"/>
    <x v="0"/>
  </r>
  <r>
    <n v="10430"/>
    <n v="0"/>
    <x v="0"/>
    <x v="0"/>
  </r>
  <r>
    <n v="8773"/>
    <n v="0"/>
    <x v="0"/>
    <x v="0"/>
  </r>
  <r>
    <n v="2371"/>
    <n v="0"/>
    <x v="0"/>
    <x v="0"/>
  </r>
  <r>
    <n v="7786"/>
    <n v="0"/>
    <x v="0"/>
    <x v="0"/>
  </r>
  <r>
    <n v="4088"/>
    <n v="0"/>
    <x v="0"/>
    <x v="0"/>
  </r>
  <r>
    <n v="4971"/>
    <n v="0"/>
    <x v="0"/>
    <x v="0"/>
  </r>
  <r>
    <n v="10560"/>
    <n v="0"/>
    <x v="0"/>
    <x v="0"/>
  </r>
  <r>
    <n v="6892"/>
    <n v="0"/>
    <x v="0"/>
    <x v="0"/>
  </r>
  <r>
    <n v="11004"/>
    <n v="0"/>
    <x v="0"/>
    <x v="0"/>
  </r>
  <r>
    <n v="1818"/>
    <n v="0"/>
    <x v="0"/>
    <x v="0"/>
  </r>
  <r>
    <n v="9485"/>
    <n v="0"/>
    <x v="0"/>
    <x v="0"/>
  </r>
  <r>
    <n v="6646"/>
    <n v="0"/>
    <x v="0"/>
    <x v="0"/>
  </r>
  <r>
    <n v="4248"/>
    <n v="0"/>
    <x v="0"/>
    <x v="0"/>
  </r>
  <r>
    <n v="7451"/>
    <n v="0"/>
    <x v="0"/>
    <x v="0"/>
  </r>
  <r>
    <n v="7861"/>
    <n v="0"/>
    <x v="0"/>
    <x v="0"/>
  </r>
  <r>
    <n v="5232"/>
    <n v="0"/>
    <x v="0"/>
    <x v="0"/>
  </r>
  <r>
    <n v="3011"/>
    <n v="0"/>
    <x v="0"/>
    <x v="0"/>
  </r>
  <r>
    <n v="5758"/>
    <n v="1"/>
    <x v="0"/>
    <x v="0"/>
  </r>
  <r>
    <n v="2173"/>
    <n v="0"/>
    <x v="0"/>
    <x v="0"/>
  </r>
  <r>
    <n v="10711"/>
    <n v="0"/>
    <x v="0"/>
    <x v="0"/>
  </r>
  <r>
    <n v="8268"/>
    <n v="0"/>
    <x v="0"/>
    <x v="0"/>
  </r>
  <r>
    <n v="2782"/>
    <n v="0"/>
    <x v="0"/>
    <x v="0"/>
  </r>
  <r>
    <n v="9432"/>
    <n v="0"/>
    <x v="0"/>
    <x v="0"/>
  </r>
  <r>
    <n v="5872"/>
    <n v="0"/>
    <x v="0"/>
    <x v="0"/>
  </r>
  <r>
    <n v="11187"/>
    <n v="0"/>
    <x v="0"/>
    <x v="0"/>
  </r>
  <r>
    <n v="2428"/>
    <n v="0"/>
    <x v="0"/>
    <x v="0"/>
  </r>
  <r>
    <n v="1726"/>
    <n v="1"/>
    <x v="0"/>
    <x v="0"/>
  </r>
  <r>
    <n v="1802"/>
    <n v="0"/>
    <x v="0"/>
    <x v="0"/>
  </r>
  <r>
    <n v="1162"/>
    <n v="1"/>
    <x v="0"/>
    <x v="0"/>
  </r>
  <r>
    <n v="10643"/>
    <n v="1"/>
    <x v="0"/>
    <x v="0"/>
  </r>
  <r>
    <n v="11112"/>
    <n v="0"/>
    <x v="0"/>
    <x v="0"/>
  </r>
  <r>
    <n v="2114"/>
    <n v="1"/>
    <x v="0"/>
    <x v="0"/>
  </r>
  <r>
    <n v="4261"/>
    <n v="1"/>
    <x v="0"/>
    <x v="0"/>
  </r>
  <r>
    <n v="2457"/>
    <n v="0"/>
    <x v="0"/>
    <x v="0"/>
  </r>
  <r>
    <n v="2495"/>
    <n v="0"/>
    <x v="0"/>
    <x v="0"/>
  </r>
  <r>
    <n v="6983"/>
    <n v="0"/>
    <x v="0"/>
    <x v="0"/>
  </r>
  <r>
    <n v="3436"/>
    <n v="0"/>
    <x v="0"/>
    <x v="0"/>
  </r>
  <r>
    <n v="7505"/>
    <n v="0"/>
    <x v="0"/>
    <x v="0"/>
  </r>
  <r>
    <n v="4286"/>
    <n v="0"/>
    <x v="0"/>
    <x v="0"/>
  </r>
  <r>
    <n v="7224"/>
    <n v="0"/>
    <x v="0"/>
    <x v="0"/>
  </r>
  <r>
    <n v="6215"/>
    <n v="1"/>
    <x v="0"/>
    <x v="0"/>
  </r>
  <r>
    <n v="968"/>
    <n v="0"/>
    <x v="0"/>
    <x v="0"/>
  </r>
  <r>
    <n v="4096"/>
    <n v="0"/>
    <x v="0"/>
    <x v="0"/>
  </r>
  <r>
    <n v="3153"/>
    <n v="0"/>
    <x v="0"/>
    <x v="0"/>
  </r>
  <r>
    <n v="6504"/>
    <n v="0"/>
    <x v="0"/>
    <x v="0"/>
  </r>
  <r>
    <n v="5329"/>
    <n v="0"/>
    <x v="0"/>
    <x v="0"/>
  </r>
  <r>
    <n v="1175"/>
    <n v="1"/>
    <x v="0"/>
    <x v="0"/>
  </r>
  <r>
    <n v="1377"/>
    <n v="0"/>
    <x v="0"/>
    <x v="0"/>
  </r>
  <r>
    <n v="4607"/>
    <n v="0"/>
    <x v="0"/>
    <x v="0"/>
  </r>
  <r>
    <n v="4944"/>
    <n v="0"/>
    <x v="0"/>
    <x v="0"/>
  </r>
  <r>
    <n v="9483"/>
    <n v="0"/>
    <x v="0"/>
    <x v="0"/>
  </r>
  <r>
    <n v="1378"/>
    <n v="0"/>
    <x v="0"/>
    <x v="0"/>
  </r>
  <r>
    <n v="5991"/>
    <n v="0"/>
    <x v="0"/>
    <x v="0"/>
  </r>
  <r>
    <n v="2807"/>
    <n v="0"/>
    <x v="0"/>
    <x v="0"/>
  </r>
  <r>
    <n v="1052"/>
    <n v="0"/>
    <x v="0"/>
    <x v="0"/>
  </r>
  <r>
    <n v="9760"/>
    <n v="1"/>
    <x v="0"/>
    <x v="0"/>
  </r>
  <r>
    <n v="7101"/>
    <n v="0"/>
    <x v="0"/>
    <x v="0"/>
  </r>
  <r>
    <n v="9909"/>
    <n v="1"/>
    <x v="0"/>
    <x v="0"/>
  </r>
  <r>
    <n v="5907"/>
    <n v="0"/>
    <x v="0"/>
    <x v="0"/>
  </r>
  <r>
    <n v="793"/>
    <n v="0"/>
    <x v="0"/>
    <x v="0"/>
  </r>
  <r>
    <n v="8832"/>
    <n v="0"/>
    <x v="0"/>
    <x v="0"/>
  </r>
  <r>
    <n v="2535"/>
    <n v="1"/>
    <x v="0"/>
    <x v="0"/>
  </r>
  <r>
    <n v="1523"/>
    <n v="0"/>
    <x v="0"/>
    <x v="0"/>
  </r>
  <r>
    <n v="1839"/>
    <n v="0"/>
    <x v="0"/>
    <x v="0"/>
  </r>
  <r>
    <n v="9972"/>
    <n v="0"/>
    <x v="0"/>
    <x v="0"/>
  </r>
  <r>
    <n v="2945"/>
    <n v="0"/>
    <x v="0"/>
    <x v="0"/>
  </r>
  <r>
    <n v="9291"/>
    <n v="0"/>
    <x v="0"/>
    <x v="0"/>
  </r>
  <r>
    <n v="2829"/>
    <n v="0"/>
    <x v="0"/>
    <x v="0"/>
  </r>
  <r>
    <n v="8594"/>
    <n v="0"/>
    <x v="0"/>
    <x v="0"/>
  </r>
  <r>
    <n v="1592"/>
    <n v="0"/>
    <x v="0"/>
    <x v="0"/>
  </r>
  <r>
    <n v="4310"/>
    <n v="1"/>
    <x v="0"/>
    <x v="0"/>
  </r>
  <r>
    <n v="6950"/>
    <n v="0"/>
    <x v="0"/>
    <x v="0"/>
  </r>
  <r>
    <n v="8492"/>
    <n v="0"/>
    <x v="0"/>
    <x v="0"/>
  </r>
  <r>
    <n v="5684"/>
    <n v="0"/>
    <x v="0"/>
    <x v="0"/>
  </r>
  <r>
    <n v="5909"/>
    <n v="0"/>
    <x v="0"/>
    <x v="0"/>
  </r>
  <r>
    <n v="9855"/>
    <n v="0"/>
    <x v="0"/>
    <x v="0"/>
  </r>
  <r>
    <n v="975"/>
    <n v="0"/>
    <x v="0"/>
    <x v="0"/>
  </r>
  <r>
    <n v="8754"/>
    <n v="0"/>
    <x v="0"/>
    <x v="0"/>
  </r>
  <r>
    <n v="1456"/>
    <n v="0"/>
    <x v="0"/>
    <x v="0"/>
  </r>
  <r>
    <n v="2849"/>
    <n v="0"/>
    <x v="0"/>
    <x v="0"/>
  </r>
  <r>
    <n v="9984"/>
    <n v="1"/>
    <x v="0"/>
    <x v="0"/>
  </r>
  <r>
    <n v="5527"/>
    <n v="0"/>
    <x v="0"/>
    <x v="0"/>
  </r>
  <r>
    <n v="5628"/>
    <n v="0"/>
    <x v="0"/>
    <x v="0"/>
  </r>
  <r>
    <n v="7627"/>
    <n v="1"/>
    <x v="0"/>
    <x v="0"/>
  </r>
  <r>
    <n v="1351"/>
    <n v="0"/>
    <x v="0"/>
    <x v="0"/>
  </r>
  <r>
    <n v="10629"/>
    <n v="0"/>
    <x v="0"/>
    <x v="0"/>
  </r>
  <r>
    <n v="10395"/>
    <n v="0"/>
    <x v="0"/>
    <x v="0"/>
  </r>
  <r>
    <n v="6961"/>
    <n v="0"/>
    <x v="0"/>
    <x v="0"/>
  </r>
  <r>
    <n v="10196"/>
    <n v="0"/>
    <x v="0"/>
    <x v="0"/>
  </r>
  <r>
    <n v="6182"/>
    <n v="0"/>
    <x v="0"/>
    <x v="0"/>
  </r>
  <r>
    <n v="10432"/>
    <n v="0"/>
    <x v="0"/>
    <x v="0"/>
  </r>
  <r>
    <n v="1542"/>
    <n v="0"/>
    <x v="0"/>
    <x v="0"/>
  </r>
  <r>
    <n v="4220"/>
    <n v="0"/>
    <x v="0"/>
    <x v="0"/>
  </r>
  <r>
    <n v="4141"/>
    <n v="0"/>
    <x v="0"/>
    <x v="0"/>
  </r>
  <r>
    <n v="1940"/>
    <n v="0"/>
    <x v="0"/>
    <x v="0"/>
  </r>
  <r>
    <n v="1506"/>
    <n v="1"/>
    <x v="0"/>
    <x v="0"/>
  </r>
  <r>
    <n v="6347"/>
    <n v="0"/>
    <x v="0"/>
    <x v="0"/>
  </r>
  <r>
    <n v="1361"/>
    <n v="1"/>
    <x v="0"/>
    <x v="0"/>
  </r>
  <r>
    <n v="9422"/>
    <n v="0"/>
    <x v="0"/>
    <x v="0"/>
  </r>
  <r>
    <n v="1081"/>
    <n v="0"/>
    <x v="0"/>
    <x v="0"/>
  </r>
  <r>
    <n v="7458"/>
    <n v="0"/>
    <x v="0"/>
    <x v="0"/>
  </r>
  <r>
    <n v="1012"/>
    <n v="0"/>
    <x v="0"/>
    <x v="0"/>
  </r>
  <r>
    <n v="5453"/>
    <n v="0"/>
    <x v="0"/>
    <x v="0"/>
  </r>
  <r>
    <n v="6818"/>
    <n v="0"/>
    <x v="0"/>
    <x v="0"/>
  </r>
  <r>
    <n v="7807"/>
    <n v="0"/>
    <x v="0"/>
    <x v="0"/>
  </r>
  <r>
    <n v="7532"/>
    <n v="0"/>
    <x v="0"/>
    <x v="0"/>
  </r>
  <r>
    <n v="8346"/>
    <n v="1"/>
    <x v="0"/>
    <x v="0"/>
  </r>
  <r>
    <n v="5564"/>
    <n v="0"/>
    <x v="0"/>
    <x v="0"/>
  </r>
  <r>
    <n v="3267"/>
    <n v="0"/>
    <x v="0"/>
    <x v="0"/>
  </r>
  <r>
    <n v="3091"/>
    <n v="0"/>
    <x v="0"/>
    <x v="0"/>
  </r>
  <r>
    <n v="762"/>
    <n v="0"/>
    <x v="0"/>
    <x v="0"/>
  </r>
  <r>
    <n v="8029"/>
    <n v="1"/>
    <x v="0"/>
    <x v="0"/>
  </r>
  <r>
    <n v="4376"/>
    <n v="1"/>
    <x v="0"/>
    <x v="0"/>
  </r>
  <r>
    <n v="10981"/>
    <n v="0"/>
    <x v="0"/>
    <x v="0"/>
  </r>
  <r>
    <n v="486"/>
    <n v="0"/>
    <x v="0"/>
    <x v="0"/>
  </r>
  <r>
    <n v="1158"/>
    <n v="0"/>
    <x v="0"/>
    <x v="0"/>
  </r>
  <r>
    <n v="9119"/>
    <n v="0"/>
    <x v="0"/>
    <x v="0"/>
  </r>
  <r>
    <n v="6694"/>
    <n v="0"/>
    <x v="0"/>
    <x v="0"/>
  </r>
  <r>
    <n v="10573"/>
    <n v="0"/>
    <x v="0"/>
    <x v="0"/>
  </r>
  <r>
    <n v="10140"/>
    <n v="0"/>
    <x v="0"/>
    <x v="0"/>
  </r>
  <r>
    <n v="2286"/>
    <n v="0"/>
    <x v="0"/>
    <x v="0"/>
  </r>
  <r>
    <n v="8420"/>
    <n v="0"/>
    <x v="0"/>
    <x v="0"/>
  </r>
  <r>
    <n v="10065"/>
    <n v="0"/>
    <x v="0"/>
    <x v="0"/>
  </r>
  <r>
    <n v="1029"/>
    <n v="0"/>
    <x v="0"/>
    <x v="0"/>
  </r>
  <r>
    <n v="4207"/>
    <n v="0"/>
    <x v="0"/>
    <x v="0"/>
  </r>
  <r>
    <n v="10277"/>
    <n v="0"/>
    <x v="0"/>
    <x v="0"/>
  </r>
  <r>
    <n v="4436"/>
    <n v="0"/>
    <x v="0"/>
    <x v="0"/>
  </r>
  <r>
    <n v="2929"/>
    <n v="0"/>
    <x v="0"/>
    <x v="0"/>
  </r>
  <r>
    <n v="6281"/>
    <n v="0"/>
    <x v="0"/>
    <x v="0"/>
  </r>
  <r>
    <n v="10390"/>
    <n v="0"/>
    <x v="0"/>
    <x v="0"/>
  </r>
  <r>
    <n v="2574"/>
    <n v="1"/>
    <x v="0"/>
    <x v="0"/>
  </r>
  <r>
    <n v="709"/>
    <n v="0"/>
    <x v="0"/>
    <x v="0"/>
  </r>
  <r>
    <n v="5955"/>
    <n v="0"/>
    <x v="0"/>
    <x v="0"/>
  </r>
  <r>
    <n v="8486"/>
    <n v="0"/>
    <x v="0"/>
    <x v="0"/>
  </r>
  <r>
    <n v="10343"/>
    <n v="0"/>
    <x v="0"/>
    <x v="0"/>
  </r>
  <r>
    <n v="6652"/>
    <n v="0"/>
    <x v="0"/>
    <x v="0"/>
  </r>
  <r>
    <n v="8746"/>
    <n v="0"/>
    <x v="0"/>
    <x v="0"/>
  </r>
  <r>
    <n v="4686"/>
    <n v="0"/>
    <x v="0"/>
    <x v="0"/>
  </r>
  <r>
    <n v="3551"/>
    <n v="0"/>
    <x v="0"/>
    <x v="0"/>
  </r>
  <r>
    <n v="4338"/>
    <n v="0"/>
    <x v="0"/>
    <x v="0"/>
  </r>
  <r>
    <n v="4444"/>
    <n v="0"/>
    <x v="0"/>
    <x v="0"/>
  </r>
  <r>
    <n v="498"/>
    <n v="0"/>
    <x v="0"/>
    <x v="0"/>
  </r>
  <r>
    <n v="8230"/>
    <n v="0"/>
    <x v="0"/>
    <x v="0"/>
  </r>
  <r>
    <n v="2826"/>
    <n v="0"/>
    <x v="0"/>
    <x v="0"/>
  </r>
  <r>
    <n v="6222"/>
    <n v="0"/>
    <x v="0"/>
    <x v="0"/>
  </r>
  <r>
    <n v="7352"/>
    <n v="0"/>
    <x v="0"/>
    <x v="0"/>
  </r>
  <r>
    <n v="10928"/>
    <n v="0"/>
    <x v="0"/>
    <x v="0"/>
  </r>
  <r>
    <n v="10736"/>
    <n v="0"/>
    <x v="0"/>
    <x v="0"/>
  </r>
  <r>
    <n v="10163"/>
    <n v="1"/>
    <x v="0"/>
    <x v="0"/>
  </r>
  <r>
    <n v="6168"/>
    <n v="0"/>
    <x v="0"/>
    <x v="0"/>
  </r>
  <r>
    <n v="4656"/>
    <n v="0"/>
    <x v="0"/>
    <x v="0"/>
  </r>
  <r>
    <n v="626"/>
    <n v="0"/>
    <x v="0"/>
    <x v="0"/>
  </r>
  <r>
    <n v="3870"/>
    <n v="0"/>
    <x v="0"/>
    <x v="0"/>
  </r>
  <r>
    <n v="6299"/>
    <n v="1"/>
    <x v="0"/>
    <x v="0"/>
  </r>
  <r>
    <n v="7798"/>
    <n v="0"/>
    <x v="0"/>
    <x v="0"/>
  </r>
  <r>
    <n v="9973"/>
    <n v="0"/>
    <x v="0"/>
    <x v="0"/>
  </r>
  <r>
    <n v="4299"/>
    <n v="1"/>
    <x v="0"/>
    <x v="0"/>
  </r>
  <r>
    <n v="10971"/>
    <n v="1"/>
    <x v="0"/>
    <x v="0"/>
  </r>
  <r>
    <n v="9931"/>
    <n v="0"/>
    <x v="0"/>
    <x v="0"/>
  </r>
  <r>
    <n v="6679"/>
    <n v="0"/>
    <x v="0"/>
    <x v="0"/>
  </r>
  <r>
    <n v="5961"/>
    <n v="0"/>
    <x v="0"/>
    <x v="0"/>
  </r>
  <r>
    <n v="6255"/>
    <n v="0"/>
    <x v="0"/>
    <x v="0"/>
  </r>
  <r>
    <n v="8614"/>
    <n v="0"/>
    <x v="0"/>
    <x v="0"/>
  </r>
  <r>
    <n v="7828"/>
    <n v="0"/>
    <x v="0"/>
    <x v="0"/>
  </r>
  <r>
    <n v="1277"/>
    <n v="0"/>
    <x v="0"/>
    <x v="0"/>
  </r>
  <r>
    <n v="3595"/>
    <n v="0"/>
    <x v="0"/>
    <x v="0"/>
  </r>
  <r>
    <n v="5735"/>
    <n v="0"/>
    <x v="0"/>
    <x v="0"/>
  </r>
  <r>
    <n v="5350"/>
    <n v="1"/>
    <x v="0"/>
    <x v="0"/>
  </r>
  <r>
    <n v="4137"/>
    <n v="0"/>
    <x v="0"/>
    <x v="0"/>
  </r>
  <r>
    <n v="6357"/>
    <n v="0"/>
    <x v="0"/>
    <x v="0"/>
  </r>
  <r>
    <n v="9316"/>
    <n v="0"/>
    <x v="0"/>
    <x v="0"/>
  </r>
  <r>
    <n v="3578"/>
    <n v="0"/>
    <x v="0"/>
    <x v="0"/>
  </r>
  <r>
    <n v="153"/>
    <n v="0"/>
    <x v="0"/>
    <x v="0"/>
  </r>
  <r>
    <n v="10524"/>
    <n v="0"/>
    <x v="0"/>
    <x v="0"/>
  </r>
  <r>
    <n v="1518"/>
    <n v="0"/>
    <x v="0"/>
    <x v="0"/>
  </r>
  <r>
    <n v="2036"/>
    <n v="0"/>
    <x v="0"/>
    <x v="0"/>
  </r>
  <r>
    <n v="9495"/>
    <n v="0"/>
    <x v="0"/>
    <x v="0"/>
  </r>
  <r>
    <n v="2631"/>
    <n v="0"/>
    <x v="0"/>
    <x v="0"/>
  </r>
  <r>
    <n v="6312"/>
    <n v="0"/>
    <x v="0"/>
    <x v="0"/>
  </r>
  <r>
    <n v="615"/>
    <n v="0"/>
    <x v="0"/>
    <x v="0"/>
  </r>
  <r>
    <n v="4406"/>
    <n v="0"/>
    <x v="0"/>
    <x v="0"/>
  </r>
  <r>
    <n v="10061"/>
    <n v="0"/>
    <x v="0"/>
    <x v="0"/>
  </r>
  <r>
    <n v="10619"/>
    <n v="1"/>
    <x v="0"/>
    <x v="0"/>
  </r>
  <r>
    <n v="4945"/>
    <n v="0"/>
    <x v="0"/>
    <x v="0"/>
  </r>
  <r>
    <n v="1777"/>
    <n v="0"/>
    <x v="0"/>
    <x v="0"/>
  </r>
  <r>
    <n v="4023"/>
    <n v="1"/>
    <x v="0"/>
    <x v="0"/>
  </r>
  <r>
    <n v="7922"/>
    <n v="0"/>
    <x v="0"/>
    <x v="0"/>
  </r>
  <r>
    <n v="10699"/>
    <n v="0"/>
    <x v="0"/>
    <x v="0"/>
  </r>
  <r>
    <n v="7516"/>
    <n v="0"/>
    <x v="0"/>
    <x v="0"/>
  </r>
  <r>
    <n v="3129"/>
    <n v="0"/>
    <x v="0"/>
    <x v="0"/>
  </r>
  <r>
    <n v="5121"/>
    <n v="0"/>
    <x v="0"/>
    <x v="0"/>
  </r>
  <r>
    <n v="2186"/>
    <n v="1"/>
    <x v="0"/>
    <x v="0"/>
  </r>
  <r>
    <n v="10548"/>
    <n v="0"/>
    <x v="0"/>
    <x v="0"/>
  </r>
  <r>
    <n v="6384"/>
    <n v="0"/>
    <x v="0"/>
    <x v="0"/>
  </r>
  <r>
    <n v="2625"/>
    <n v="0"/>
    <x v="0"/>
    <x v="0"/>
  </r>
  <r>
    <n v="1676"/>
    <n v="0"/>
    <x v="0"/>
    <x v="0"/>
  </r>
  <r>
    <n v="5534"/>
    <n v="0"/>
    <x v="0"/>
    <x v="0"/>
  </r>
  <r>
    <n v="6859"/>
    <n v="0"/>
    <x v="0"/>
    <x v="0"/>
  </r>
  <r>
    <n v="271"/>
    <n v="0"/>
    <x v="0"/>
    <x v="0"/>
  </r>
  <r>
    <n v="7699"/>
    <n v="0"/>
    <x v="0"/>
    <x v="0"/>
  </r>
  <r>
    <n v="7832"/>
    <n v="1"/>
    <x v="0"/>
    <x v="0"/>
  </r>
  <r>
    <n v="938"/>
    <n v="0"/>
    <x v="0"/>
    <x v="0"/>
  </r>
  <r>
    <n v="7873"/>
    <n v="0"/>
    <x v="0"/>
    <x v="0"/>
  </r>
  <r>
    <n v="9967"/>
    <n v="0"/>
    <x v="0"/>
    <x v="0"/>
  </r>
  <r>
    <n v="1087"/>
    <n v="1"/>
    <x v="0"/>
    <x v="0"/>
  </r>
  <r>
    <n v="8314"/>
    <n v="0"/>
    <x v="0"/>
    <x v="0"/>
  </r>
  <r>
    <n v="3762"/>
    <n v="1"/>
    <x v="0"/>
    <x v="0"/>
  </r>
  <r>
    <n v="10383"/>
    <n v="1"/>
    <x v="0"/>
    <x v="0"/>
  </r>
  <r>
    <n v="6798"/>
    <n v="1"/>
    <x v="0"/>
    <x v="0"/>
  </r>
  <r>
    <n v="4168"/>
    <n v="1"/>
    <x v="0"/>
    <x v="0"/>
  </r>
  <r>
    <n v="6690"/>
    <n v="0"/>
    <x v="0"/>
    <x v="0"/>
  </r>
  <r>
    <n v="10602"/>
    <n v="0"/>
    <x v="0"/>
    <x v="0"/>
  </r>
  <r>
    <n v="3220"/>
    <n v="0"/>
    <x v="0"/>
    <x v="0"/>
  </r>
  <r>
    <n v="5424"/>
    <n v="0"/>
    <x v="0"/>
    <x v="0"/>
  </r>
  <r>
    <n v="7488"/>
    <n v="0"/>
    <x v="0"/>
    <x v="0"/>
  </r>
  <r>
    <n v="5289"/>
    <n v="0"/>
    <x v="0"/>
    <x v="0"/>
  </r>
  <r>
    <n v="347"/>
    <n v="0"/>
    <x v="0"/>
    <x v="0"/>
  </r>
  <r>
    <n v="5236"/>
    <n v="0"/>
    <x v="0"/>
    <x v="0"/>
  </r>
  <r>
    <n v="9478"/>
    <n v="0"/>
    <x v="0"/>
    <x v="0"/>
  </r>
  <r>
    <n v="477"/>
    <n v="1"/>
    <x v="0"/>
    <x v="0"/>
  </r>
  <r>
    <n v="7411"/>
    <n v="0"/>
    <x v="0"/>
    <x v="0"/>
  </r>
  <r>
    <n v="3107"/>
    <n v="0"/>
    <x v="0"/>
    <x v="0"/>
  </r>
  <r>
    <n v="7437"/>
    <n v="0"/>
    <x v="0"/>
    <x v="0"/>
  </r>
  <r>
    <n v="255"/>
    <n v="0"/>
    <x v="0"/>
    <x v="0"/>
  </r>
  <r>
    <n v="3790"/>
    <n v="0"/>
    <x v="0"/>
    <x v="0"/>
  </r>
  <r>
    <n v="749"/>
    <n v="1"/>
    <x v="0"/>
    <x v="0"/>
  </r>
  <r>
    <n v="1503"/>
    <n v="0"/>
    <x v="0"/>
    <x v="0"/>
  </r>
  <r>
    <n v="8650"/>
    <n v="0"/>
    <x v="0"/>
    <x v="0"/>
  </r>
  <r>
    <n v="607"/>
    <n v="0"/>
    <x v="0"/>
    <x v="0"/>
  </r>
  <r>
    <n v="1008"/>
    <n v="0"/>
    <x v="0"/>
    <x v="0"/>
  </r>
  <r>
    <n v="9396"/>
    <n v="0"/>
    <x v="0"/>
    <x v="0"/>
  </r>
  <r>
    <n v="933"/>
    <n v="0"/>
    <x v="0"/>
    <x v="0"/>
  </r>
  <r>
    <n v="5710"/>
    <n v="0"/>
    <x v="0"/>
    <x v="0"/>
  </r>
  <r>
    <n v="2882"/>
    <n v="0"/>
    <x v="0"/>
    <x v="0"/>
  </r>
  <r>
    <n v="2379"/>
    <n v="1"/>
    <x v="0"/>
    <x v="0"/>
  </r>
  <r>
    <n v="5342"/>
    <n v="0"/>
    <x v="0"/>
    <x v="1"/>
  </r>
  <r>
    <n v="3262"/>
    <n v="1"/>
    <x v="0"/>
    <x v="0"/>
  </r>
  <r>
    <n v="5832"/>
    <n v="0"/>
    <x v="0"/>
    <x v="0"/>
  </r>
  <r>
    <n v="5025"/>
    <n v="0"/>
    <x v="0"/>
    <x v="0"/>
  </r>
  <r>
    <n v="569"/>
    <n v="1"/>
    <x v="0"/>
    <x v="0"/>
  </r>
  <r>
    <n v="3102"/>
    <n v="0"/>
    <x v="0"/>
    <x v="0"/>
  </r>
  <r>
    <n v="9449"/>
    <n v="0"/>
    <x v="0"/>
    <x v="0"/>
  </r>
  <r>
    <n v="8104"/>
    <n v="0"/>
    <x v="0"/>
    <x v="0"/>
  </r>
  <r>
    <n v="75"/>
    <n v="0"/>
    <x v="0"/>
    <x v="0"/>
  </r>
  <r>
    <n v="6421"/>
    <n v="0"/>
    <x v="0"/>
    <x v="0"/>
  </r>
  <r>
    <n v="3037"/>
    <n v="0"/>
    <x v="0"/>
    <x v="0"/>
  </r>
  <r>
    <n v="4698"/>
    <n v="0"/>
    <x v="0"/>
    <x v="0"/>
  </r>
  <r>
    <n v="948"/>
    <n v="0"/>
    <x v="0"/>
    <x v="0"/>
  </r>
  <r>
    <n v="6177"/>
    <n v="0"/>
    <x v="0"/>
    <x v="0"/>
  </r>
  <r>
    <n v="3517"/>
    <n v="1"/>
    <x v="0"/>
    <x v="0"/>
  </r>
  <r>
    <n v="3491"/>
    <n v="0"/>
    <x v="0"/>
    <x v="0"/>
  </r>
  <r>
    <n v="7610"/>
    <n v="0"/>
    <x v="0"/>
    <x v="0"/>
  </r>
  <r>
    <n v="4377"/>
    <n v="0"/>
    <x v="0"/>
    <x v="0"/>
  </r>
  <r>
    <n v="9850"/>
    <n v="0"/>
    <x v="0"/>
    <x v="0"/>
  </r>
  <r>
    <n v="5544"/>
    <n v="0"/>
    <x v="0"/>
    <x v="0"/>
  </r>
  <r>
    <n v="6497"/>
    <n v="0"/>
    <x v="0"/>
    <x v="0"/>
  </r>
  <r>
    <n v="4543"/>
    <n v="0"/>
    <x v="0"/>
    <x v="0"/>
  </r>
  <r>
    <n v="5117"/>
    <n v="0"/>
    <x v="0"/>
    <x v="0"/>
  </r>
  <r>
    <n v="1448"/>
    <n v="0"/>
    <x v="0"/>
    <x v="0"/>
  </r>
  <r>
    <n v="6887"/>
    <n v="0"/>
    <x v="0"/>
    <x v="0"/>
  </r>
  <r>
    <n v="7500"/>
    <n v="0"/>
    <x v="0"/>
    <x v="0"/>
  </r>
  <r>
    <n v="2724"/>
    <n v="0"/>
    <x v="0"/>
    <x v="0"/>
  </r>
  <r>
    <n v="2256"/>
    <n v="0"/>
    <x v="0"/>
    <x v="0"/>
  </r>
  <r>
    <n v="1100"/>
    <n v="0"/>
    <x v="0"/>
    <x v="0"/>
  </r>
  <r>
    <n v="7725"/>
    <n v="0"/>
    <x v="0"/>
    <x v="0"/>
  </r>
  <r>
    <n v="2612"/>
    <n v="0"/>
    <x v="0"/>
    <x v="0"/>
  </r>
  <r>
    <n v="113"/>
    <n v="0"/>
    <x v="0"/>
    <x v="0"/>
  </r>
  <r>
    <n v="2868"/>
    <n v="1"/>
    <x v="0"/>
    <x v="0"/>
  </r>
  <r>
    <n v="4216"/>
    <n v="1"/>
    <x v="0"/>
    <x v="0"/>
  </r>
  <r>
    <n v="199"/>
    <n v="0"/>
    <x v="0"/>
    <x v="0"/>
  </r>
  <r>
    <n v="359"/>
    <n v="0"/>
    <x v="0"/>
    <x v="0"/>
  </r>
  <r>
    <n v="8842"/>
    <n v="0"/>
    <x v="0"/>
    <x v="0"/>
  </r>
  <r>
    <n v="2154"/>
    <n v="0"/>
    <x v="0"/>
    <x v="0"/>
  </r>
  <r>
    <n v="6050"/>
    <n v="0"/>
    <x v="0"/>
    <x v="0"/>
  </r>
  <r>
    <n v="9204"/>
    <n v="0"/>
    <x v="0"/>
    <x v="0"/>
  </r>
  <r>
    <n v="4472"/>
    <n v="0"/>
    <x v="0"/>
    <x v="0"/>
  </r>
  <r>
    <n v="6864"/>
    <n v="0"/>
    <x v="0"/>
    <x v="0"/>
  </r>
  <r>
    <n v="10617"/>
    <n v="0"/>
    <x v="0"/>
    <x v="0"/>
  </r>
  <r>
    <n v="3924"/>
    <n v="0"/>
    <x v="0"/>
    <x v="0"/>
  </r>
  <r>
    <n v="5654"/>
    <n v="0"/>
    <x v="0"/>
    <x v="0"/>
  </r>
  <r>
    <n v="9216"/>
    <n v="0"/>
    <x v="0"/>
    <x v="0"/>
  </r>
  <r>
    <n v="8086"/>
    <n v="0"/>
    <x v="0"/>
    <x v="0"/>
  </r>
  <r>
    <n v="9097"/>
    <n v="0"/>
    <x v="0"/>
    <x v="0"/>
  </r>
  <r>
    <n v="7631"/>
    <n v="0"/>
    <x v="0"/>
    <x v="0"/>
  </r>
  <r>
    <n v="7275"/>
    <n v="0"/>
    <x v="0"/>
    <x v="0"/>
  </r>
  <r>
    <n v="8334"/>
    <n v="0"/>
    <x v="0"/>
    <x v="0"/>
  </r>
  <r>
    <n v="1987"/>
    <n v="0"/>
    <x v="0"/>
    <x v="0"/>
  </r>
  <r>
    <n v="2281"/>
    <n v="0"/>
    <x v="0"/>
    <x v="0"/>
  </r>
  <r>
    <n v="7034"/>
    <n v="0"/>
    <x v="0"/>
    <x v="0"/>
  </r>
  <r>
    <n v="2797"/>
    <n v="0"/>
    <x v="0"/>
    <x v="0"/>
  </r>
  <r>
    <n v="3934"/>
    <n v="0"/>
    <x v="0"/>
    <x v="0"/>
  </r>
  <r>
    <n v="2493"/>
    <n v="0"/>
    <x v="0"/>
    <x v="0"/>
  </r>
  <r>
    <n v="3759"/>
    <n v="0"/>
    <x v="0"/>
    <x v="0"/>
  </r>
  <r>
    <n v="965"/>
    <n v="0"/>
    <x v="0"/>
    <x v="0"/>
  </r>
  <r>
    <n v="7378"/>
    <n v="0"/>
    <x v="0"/>
    <x v="0"/>
  </r>
  <r>
    <n v="1859"/>
    <n v="1"/>
    <x v="0"/>
    <x v="0"/>
  </r>
  <r>
    <n v="6263"/>
    <n v="0"/>
    <x v="0"/>
    <x v="0"/>
  </r>
  <r>
    <n v="2072"/>
    <n v="1"/>
    <x v="0"/>
    <x v="0"/>
  </r>
  <r>
    <n v="8908"/>
    <n v="1"/>
    <x v="0"/>
    <x v="0"/>
  </r>
  <r>
    <n v="738"/>
    <n v="0"/>
    <x v="0"/>
    <x v="0"/>
  </r>
  <r>
    <n v="10129"/>
    <n v="0"/>
    <x v="0"/>
    <x v="0"/>
  </r>
  <r>
    <n v="807"/>
    <n v="0"/>
    <x v="0"/>
    <x v="0"/>
  </r>
  <r>
    <n v="3334"/>
    <n v="0"/>
    <x v="0"/>
    <x v="0"/>
  </r>
  <r>
    <n v="5423"/>
    <n v="0"/>
    <x v="0"/>
    <x v="0"/>
  </r>
  <r>
    <n v="4426"/>
    <n v="0"/>
    <x v="0"/>
    <x v="0"/>
  </r>
  <r>
    <n v="10489"/>
    <n v="1"/>
    <x v="0"/>
    <x v="0"/>
  </r>
  <r>
    <n v="2570"/>
    <n v="1"/>
    <x v="0"/>
    <x v="0"/>
  </r>
  <r>
    <n v="3834"/>
    <n v="0"/>
    <x v="0"/>
    <x v="0"/>
  </r>
  <r>
    <n v="590"/>
    <n v="1"/>
    <x v="0"/>
    <x v="0"/>
  </r>
  <r>
    <n v="4791"/>
    <n v="0"/>
    <x v="0"/>
    <x v="0"/>
  </r>
  <r>
    <n v="5304"/>
    <n v="0"/>
    <x v="0"/>
    <x v="0"/>
  </r>
  <r>
    <n v="2426"/>
    <n v="1"/>
    <x v="0"/>
    <x v="0"/>
  </r>
  <r>
    <n v="35"/>
    <n v="1"/>
    <x v="0"/>
    <x v="0"/>
  </r>
  <r>
    <n v="8041"/>
    <n v="0"/>
    <x v="0"/>
    <x v="0"/>
  </r>
  <r>
    <n v="3584"/>
    <n v="1"/>
    <x v="0"/>
    <x v="0"/>
  </r>
  <r>
    <n v="7718"/>
    <n v="0"/>
    <x v="0"/>
    <x v="0"/>
  </r>
  <r>
    <n v="8605"/>
    <n v="0"/>
    <x v="0"/>
    <x v="0"/>
  </r>
  <r>
    <n v="1646"/>
    <n v="0"/>
    <x v="0"/>
    <x v="0"/>
  </r>
  <r>
    <n v="9206"/>
    <n v="0"/>
    <x v="0"/>
    <x v="0"/>
  </r>
  <r>
    <n v="10757"/>
    <n v="0"/>
    <x v="0"/>
    <x v="0"/>
  </r>
  <r>
    <n v="6885"/>
    <n v="0"/>
    <x v="0"/>
    <x v="0"/>
  </r>
  <r>
    <n v="907"/>
    <n v="0"/>
    <x v="0"/>
    <x v="0"/>
  </r>
  <r>
    <n v="1150"/>
    <n v="0"/>
    <x v="0"/>
    <x v="0"/>
  </r>
  <r>
    <n v="3867"/>
    <n v="0"/>
    <x v="0"/>
    <x v="0"/>
  </r>
  <r>
    <n v="3859"/>
    <n v="0"/>
    <x v="0"/>
    <x v="0"/>
  </r>
  <r>
    <n v="3265"/>
    <n v="0"/>
    <x v="0"/>
    <x v="0"/>
  </r>
  <r>
    <n v="4418"/>
    <n v="1"/>
    <x v="0"/>
    <x v="0"/>
  </r>
  <r>
    <n v="4611"/>
    <n v="1"/>
    <x v="0"/>
    <x v="0"/>
  </r>
  <r>
    <n v="4530"/>
    <n v="1"/>
    <x v="0"/>
    <x v="0"/>
  </r>
  <r>
    <n v="7736"/>
    <n v="1"/>
    <x v="0"/>
    <x v="0"/>
  </r>
  <r>
    <n v="9949"/>
    <n v="0"/>
    <x v="0"/>
    <x v="0"/>
  </r>
  <r>
    <n v="942"/>
    <n v="1"/>
    <x v="0"/>
    <x v="0"/>
  </r>
  <r>
    <n v="6181"/>
    <n v="0"/>
    <x v="0"/>
    <x v="0"/>
  </r>
  <r>
    <n v="7660"/>
    <n v="1"/>
    <x v="0"/>
    <x v="0"/>
  </r>
  <r>
    <n v="2055"/>
    <n v="0"/>
    <x v="0"/>
    <x v="0"/>
  </r>
  <r>
    <n v="5107"/>
    <n v="0"/>
    <x v="0"/>
    <x v="0"/>
  </r>
  <r>
    <n v="1626"/>
    <n v="1"/>
    <x v="0"/>
    <x v="0"/>
  </r>
  <r>
    <n v="6428"/>
    <n v="0"/>
    <x v="0"/>
    <x v="0"/>
  </r>
  <r>
    <n v="9617"/>
    <n v="0"/>
    <x v="0"/>
    <x v="1"/>
  </r>
  <r>
    <n v="4339"/>
    <n v="0"/>
    <x v="0"/>
    <x v="0"/>
  </r>
  <r>
    <n v="7235"/>
    <n v="0"/>
    <x v="0"/>
    <x v="0"/>
  </r>
  <r>
    <n v="8527"/>
    <n v="0"/>
    <x v="0"/>
    <x v="0"/>
  </r>
  <r>
    <n v="1968"/>
    <n v="0"/>
    <x v="0"/>
    <x v="0"/>
  </r>
  <r>
    <n v="9862"/>
    <n v="0"/>
    <x v="0"/>
    <x v="0"/>
  </r>
  <r>
    <n v="11075"/>
    <n v="0"/>
    <x v="0"/>
    <x v="0"/>
  </r>
  <r>
    <n v="6658"/>
    <n v="0"/>
    <x v="0"/>
    <x v="0"/>
  </r>
  <r>
    <n v="4552"/>
    <n v="0"/>
    <x v="0"/>
    <x v="0"/>
  </r>
  <r>
    <n v="10377"/>
    <n v="0"/>
    <x v="0"/>
    <x v="0"/>
  </r>
  <r>
    <n v="5336"/>
    <n v="0"/>
    <x v="0"/>
    <x v="0"/>
  </r>
  <r>
    <n v="10350"/>
    <n v="0"/>
    <x v="0"/>
    <x v="0"/>
  </r>
  <r>
    <n v="11071"/>
    <n v="1"/>
    <x v="0"/>
    <x v="0"/>
  </r>
  <r>
    <n v="11100"/>
    <n v="0"/>
    <x v="0"/>
    <x v="0"/>
  </r>
  <r>
    <n v="6516"/>
    <n v="0"/>
    <x v="0"/>
    <x v="1"/>
  </r>
  <r>
    <n v="1734"/>
    <n v="0"/>
    <x v="0"/>
    <x v="0"/>
  </r>
  <r>
    <n v="2131"/>
    <n v="0"/>
    <x v="0"/>
    <x v="0"/>
  </r>
  <r>
    <n v="6439"/>
    <n v="0"/>
    <x v="0"/>
    <x v="0"/>
  </r>
  <r>
    <n v="10591"/>
    <n v="0"/>
    <x v="0"/>
    <x v="0"/>
  </r>
  <r>
    <n v="9797"/>
    <n v="0"/>
    <x v="0"/>
    <x v="0"/>
  </r>
  <r>
    <n v="9336"/>
    <n v="0"/>
    <x v="0"/>
    <x v="0"/>
  </r>
  <r>
    <n v="2174"/>
    <n v="0"/>
    <x v="0"/>
    <x v="0"/>
  </r>
  <r>
    <n v="3197"/>
    <n v="0"/>
    <x v="0"/>
    <x v="0"/>
  </r>
  <r>
    <n v="9185"/>
    <n v="1"/>
    <x v="0"/>
    <x v="0"/>
  </r>
  <r>
    <n v="905"/>
    <n v="0"/>
    <x v="0"/>
    <x v="0"/>
  </r>
  <r>
    <n v="10858"/>
    <n v="0"/>
    <x v="0"/>
    <x v="0"/>
  </r>
  <r>
    <n v="8925"/>
    <n v="0"/>
    <x v="0"/>
    <x v="0"/>
  </r>
  <r>
    <n v="2499"/>
    <n v="0"/>
    <x v="0"/>
    <x v="0"/>
  </r>
  <r>
    <n v="1109"/>
    <n v="0"/>
    <x v="0"/>
    <x v="0"/>
  </r>
  <r>
    <n v="326"/>
    <n v="0"/>
    <x v="0"/>
    <x v="0"/>
  </r>
  <r>
    <n v="10967"/>
    <n v="0"/>
    <x v="0"/>
    <x v="0"/>
  </r>
  <r>
    <n v="5370"/>
    <n v="0"/>
    <x v="0"/>
    <x v="0"/>
  </r>
  <r>
    <n v="2098"/>
    <n v="0"/>
    <x v="0"/>
    <x v="0"/>
  </r>
  <r>
    <n v="1773"/>
    <n v="0"/>
    <x v="0"/>
    <x v="0"/>
  </r>
  <r>
    <n v="5036"/>
    <n v="0"/>
    <x v="0"/>
    <x v="0"/>
  </r>
  <r>
    <n v="4856"/>
    <n v="0"/>
    <x v="0"/>
    <x v="0"/>
  </r>
  <r>
    <n v="8722"/>
    <n v="1"/>
    <x v="0"/>
    <x v="0"/>
  </r>
  <r>
    <n v="2156"/>
    <n v="0"/>
    <x v="0"/>
    <x v="0"/>
  </r>
  <r>
    <n v="2569"/>
    <n v="0"/>
    <x v="0"/>
    <x v="0"/>
  </r>
  <r>
    <n v="10151"/>
    <n v="0"/>
    <x v="0"/>
    <x v="0"/>
  </r>
  <r>
    <n v="10473"/>
    <n v="1"/>
    <x v="0"/>
    <x v="0"/>
  </r>
  <r>
    <n v="7079"/>
    <n v="0"/>
    <x v="0"/>
    <x v="0"/>
  </r>
  <r>
    <n v="6875"/>
    <n v="0"/>
    <x v="0"/>
    <x v="0"/>
  </r>
  <r>
    <n v="6728"/>
    <n v="0"/>
    <x v="0"/>
    <x v="0"/>
  </r>
  <r>
    <n v="2471"/>
    <n v="0"/>
    <x v="0"/>
    <x v="0"/>
  </r>
  <r>
    <n v="49"/>
    <n v="0"/>
    <x v="0"/>
    <x v="0"/>
  </r>
  <r>
    <n v="4973"/>
    <n v="0"/>
    <x v="0"/>
    <x v="0"/>
  </r>
  <r>
    <n v="6387"/>
    <n v="0"/>
    <x v="0"/>
    <x v="0"/>
  </r>
  <r>
    <n v="5866"/>
    <n v="0"/>
    <x v="0"/>
    <x v="0"/>
  </r>
  <r>
    <n v="8523"/>
    <n v="0"/>
    <x v="0"/>
    <x v="0"/>
  </r>
  <r>
    <n v="7901"/>
    <n v="0"/>
    <x v="0"/>
    <x v="0"/>
  </r>
  <r>
    <n v="898"/>
    <n v="0"/>
    <x v="0"/>
    <x v="0"/>
  </r>
  <r>
    <n v="10242"/>
    <n v="0"/>
    <x v="0"/>
    <x v="0"/>
  </r>
  <r>
    <n v="5835"/>
    <n v="0"/>
    <x v="0"/>
    <x v="0"/>
  </r>
  <r>
    <n v="6919"/>
    <n v="0"/>
    <x v="0"/>
    <x v="0"/>
  </r>
  <r>
    <n v="6197"/>
    <n v="0"/>
    <x v="0"/>
    <x v="0"/>
  </r>
  <r>
    <n v="10475"/>
    <n v="0"/>
    <x v="0"/>
    <x v="0"/>
  </r>
  <r>
    <n v="4201"/>
    <n v="0"/>
    <x v="0"/>
    <x v="0"/>
  </r>
  <r>
    <n v="5092"/>
    <n v="1"/>
    <x v="0"/>
    <x v="0"/>
  </r>
  <r>
    <n v="6566"/>
    <n v="0"/>
    <x v="0"/>
    <x v="0"/>
  </r>
  <r>
    <n v="6613"/>
    <n v="0"/>
    <x v="0"/>
    <x v="0"/>
  </r>
  <r>
    <n v="9094"/>
    <n v="1"/>
    <x v="0"/>
    <x v="0"/>
  </r>
  <r>
    <n v="9847"/>
    <n v="0"/>
    <x v="0"/>
    <x v="0"/>
  </r>
  <r>
    <n v="10767"/>
    <n v="0"/>
    <x v="0"/>
    <x v="0"/>
  </r>
  <r>
    <n v="7943"/>
    <n v="0"/>
    <x v="0"/>
    <x v="0"/>
  </r>
  <r>
    <n v="1055"/>
    <n v="0"/>
    <x v="0"/>
    <x v="0"/>
  </r>
  <r>
    <n v="1458"/>
    <n v="0"/>
    <x v="0"/>
    <x v="0"/>
  </r>
  <r>
    <n v="8402"/>
    <n v="0"/>
    <x v="0"/>
    <x v="0"/>
  </r>
  <r>
    <n v="6246"/>
    <n v="1"/>
    <x v="0"/>
    <x v="0"/>
  </r>
  <r>
    <n v="4654"/>
    <n v="0"/>
    <x v="0"/>
    <x v="0"/>
  </r>
  <r>
    <n v="6103"/>
    <n v="0"/>
    <x v="0"/>
    <x v="0"/>
  </r>
  <r>
    <n v="8147"/>
    <n v="0"/>
    <x v="0"/>
    <x v="0"/>
  </r>
  <r>
    <n v="10207"/>
    <n v="0"/>
    <x v="0"/>
    <x v="0"/>
  </r>
  <r>
    <n v="4838"/>
    <n v="0"/>
    <x v="0"/>
    <x v="0"/>
  </r>
  <r>
    <n v="10219"/>
    <n v="0"/>
    <x v="0"/>
    <x v="0"/>
  </r>
  <r>
    <n v="2176"/>
    <n v="1"/>
    <x v="0"/>
    <x v="0"/>
  </r>
  <r>
    <n v="9121"/>
    <n v="1"/>
    <x v="0"/>
    <x v="0"/>
  </r>
  <r>
    <n v="5802"/>
    <n v="0"/>
    <x v="0"/>
    <x v="0"/>
  </r>
  <r>
    <n v="10790"/>
    <n v="0"/>
    <x v="0"/>
    <x v="0"/>
  </r>
  <r>
    <n v="178"/>
    <n v="0"/>
    <x v="0"/>
    <x v="0"/>
  </r>
  <r>
    <n v="2308"/>
    <n v="0"/>
    <x v="0"/>
    <x v="0"/>
  </r>
  <r>
    <n v="7431"/>
    <n v="1"/>
    <x v="0"/>
    <x v="0"/>
  </r>
  <r>
    <n v="9405"/>
    <n v="1"/>
    <x v="0"/>
    <x v="0"/>
  </r>
  <r>
    <n v="10525"/>
    <n v="1"/>
    <x v="0"/>
    <x v="0"/>
  </r>
  <r>
    <n v="7503"/>
    <n v="1"/>
    <x v="0"/>
    <x v="0"/>
  </r>
  <r>
    <n v="8783"/>
    <n v="0"/>
    <x v="0"/>
    <x v="0"/>
  </r>
  <r>
    <n v="1403"/>
    <n v="0"/>
    <x v="0"/>
    <x v="0"/>
  </r>
  <r>
    <n v="4643"/>
    <n v="0"/>
    <x v="0"/>
    <x v="0"/>
  </r>
  <r>
    <n v="3463"/>
    <n v="0"/>
    <x v="0"/>
    <x v="0"/>
  </r>
  <r>
    <n v="4055"/>
    <n v="0"/>
    <x v="0"/>
    <x v="0"/>
  </r>
  <r>
    <n v="7010"/>
    <n v="0"/>
    <x v="0"/>
    <x v="0"/>
  </r>
  <r>
    <n v="4767"/>
    <n v="0"/>
    <x v="0"/>
    <x v="0"/>
  </r>
  <r>
    <n v="1927"/>
    <n v="0"/>
    <x v="0"/>
    <x v="0"/>
  </r>
  <r>
    <n v="437"/>
    <n v="0"/>
    <x v="0"/>
    <x v="0"/>
  </r>
  <r>
    <n v="4331"/>
    <n v="0"/>
    <x v="0"/>
    <x v="0"/>
  </r>
  <r>
    <n v="4084"/>
    <n v="0"/>
    <x v="0"/>
    <x v="0"/>
  </r>
  <r>
    <n v="8135"/>
    <n v="0"/>
    <x v="0"/>
    <x v="0"/>
  </r>
  <r>
    <n v="9750"/>
    <n v="0"/>
    <x v="0"/>
    <x v="0"/>
  </r>
  <r>
    <n v="6682"/>
    <n v="0"/>
    <x v="0"/>
    <x v="0"/>
  </r>
  <r>
    <n v="10581"/>
    <n v="0"/>
    <x v="0"/>
    <x v="0"/>
  </r>
  <r>
    <n v="3710"/>
    <n v="1"/>
    <x v="0"/>
    <x v="0"/>
  </r>
  <r>
    <n v="5207"/>
    <n v="1"/>
    <x v="0"/>
    <x v="0"/>
  </r>
  <r>
    <n v="9360"/>
    <n v="0"/>
    <x v="0"/>
    <x v="0"/>
  </r>
  <r>
    <n v="4679"/>
    <n v="0"/>
    <x v="0"/>
    <x v="0"/>
  </r>
  <r>
    <n v="1340"/>
    <n v="0"/>
    <x v="0"/>
    <x v="0"/>
  </r>
  <r>
    <n v="10839"/>
    <n v="0"/>
    <x v="0"/>
    <x v="0"/>
  </r>
  <r>
    <n v="5303"/>
    <n v="0"/>
    <x v="0"/>
    <x v="0"/>
  </r>
  <r>
    <n v="9829"/>
    <n v="0"/>
    <x v="0"/>
    <x v="0"/>
  </r>
  <r>
    <n v="10469"/>
    <n v="0"/>
    <x v="0"/>
    <x v="0"/>
  </r>
  <r>
    <n v="3602"/>
    <n v="0"/>
    <x v="0"/>
    <x v="0"/>
  </r>
  <r>
    <n v="4756"/>
    <n v="1"/>
    <x v="0"/>
    <x v="0"/>
  </r>
  <r>
    <n v="8181"/>
    <n v="0"/>
    <x v="0"/>
    <x v="0"/>
  </r>
  <r>
    <n v="6958"/>
    <n v="0"/>
    <x v="0"/>
    <x v="0"/>
  </r>
  <r>
    <n v="10856"/>
    <n v="0"/>
    <x v="0"/>
    <x v="0"/>
  </r>
  <r>
    <n v="3321"/>
    <n v="0"/>
    <x v="0"/>
    <x v="0"/>
  </r>
  <r>
    <n v="5394"/>
    <n v="0"/>
    <x v="0"/>
    <x v="0"/>
  </r>
  <r>
    <n v="433"/>
    <n v="0"/>
    <x v="0"/>
    <x v="0"/>
  </r>
  <r>
    <n v="6320"/>
    <n v="0"/>
    <x v="0"/>
    <x v="0"/>
  </r>
  <r>
    <n v="5376"/>
    <n v="0"/>
    <x v="0"/>
    <x v="0"/>
  </r>
  <r>
    <n v="1867"/>
    <n v="1"/>
    <x v="0"/>
    <x v="0"/>
  </r>
  <r>
    <n v="4324"/>
    <n v="0"/>
    <x v="0"/>
    <x v="0"/>
  </r>
  <r>
    <n v="3661"/>
    <n v="0"/>
    <x v="0"/>
    <x v="0"/>
  </r>
  <r>
    <n v="521"/>
    <n v="0"/>
    <x v="0"/>
    <x v="0"/>
  </r>
  <r>
    <n v="10403"/>
    <n v="0"/>
    <x v="0"/>
    <x v="0"/>
  </r>
  <r>
    <n v="7186"/>
    <n v="0"/>
    <x v="0"/>
    <x v="0"/>
  </r>
  <r>
    <n v="4329"/>
    <n v="0"/>
    <x v="0"/>
    <x v="0"/>
  </r>
  <r>
    <n v="4394"/>
    <n v="0"/>
    <x v="0"/>
    <x v="0"/>
  </r>
  <r>
    <n v="1717"/>
    <n v="0"/>
    <x v="0"/>
    <x v="0"/>
  </r>
  <r>
    <n v="1016"/>
    <n v="0"/>
    <x v="0"/>
    <x v="0"/>
  </r>
  <r>
    <n v="3783"/>
    <n v="0"/>
    <x v="0"/>
    <x v="0"/>
  </r>
  <r>
    <n v="5848"/>
    <n v="1"/>
    <x v="0"/>
    <x v="0"/>
  </r>
  <r>
    <n v="10727"/>
    <n v="0"/>
    <x v="0"/>
    <x v="0"/>
  </r>
  <r>
    <n v="5299"/>
    <n v="0"/>
    <x v="0"/>
    <x v="0"/>
  </r>
  <r>
    <n v="6872"/>
    <n v="0"/>
    <x v="0"/>
    <x v="0"/>
  </r>
  <r>
    <n v="1143"/>
    <n v="0"/>
    <x v="0"/>
    <x v="0"/>
  </r>
  <r>
    <n v="10381"/>
    <n v="0"/>
    <x v="0"/>
    <x v="0"/>
  </r>
  <r>
    <n v="11007"/>
    <n v="0"/>
    <x v="0"/>
    <x v="0"/>
  </r>
  <r>
    <n v="9145"/>
    <n v="0"/>
    <x v="0"/>
    <x v="0"/>
  </r>
  <r>
    <n v="5267"/>
    <n v="0"/>
    <x v="0"/>
    <x v="0"/>
  </r>
  <r>
    <n v="9738"/>
    <n v="0"/>
    <x v="0"/>
    <x v="0"/>
  </r>
  <r>
    <n v="10212"/>
    <n v="0"/>
    <x v="0"/>
    <x v="0"/>
  </r>
  <r>
    <n v="10010"/>
    <n v="1"/>
    <x v="0"/>
    <x v="0"/>
  </r>
  <r>
    <n v="10069"/>
    <n v="0"/>
    <x v="0"/>
    <x v="0"/>
  </r>
  <r>
    <n v="2694"/>
    <n v="0"/>
    <x v="0"/>
    <x v="0"/>
  </r>
  <r>
    <n v="10613"/>
    <n v="0"/>
    <x v="0"/>
    <x v="0"/>
  </r>
  <r>
    <n v="4646"/>
    <n v="0"/>
    <x v="0"/>
    <x v="0"/>
  </r>
  <r>
    <n v="6935"/>
    <n v="0"/>
    <x v="0"/>
    <x v="0"/>
  </r>
  <r>
    <n v="5596"/>
    <n v="0"/>
    <x v="0"/>
    <x v="0"/>
  </r>
  <r>
    <n v="1044"/>
    <n v="0"/>
    <x v="0"/>
    <x v="0"/>
  </r>
  <r>
    <n v="9274"/>
    <n v="0"/>
    <x v="0"/>
    <x v="0"/>
  </r>
  <r>
    <n v="9076"/>
    <n v="0"/>
    <x v="0"/>
    <x v="0"/>
  </r>
  <r>
    <n v="4947"/>
    <n v="1"/>
    <x v="0"/>
    <x v="0"/>
  </r>
  <r>
    <n v="10176"/>
    <n v="1"/>
    <x v="0"/>
    <x v="0"/>
  </r>
  <r>
    <n v="3507"/>
    <n v="1"/>
    <x v="0"/>
    <x v="0"/>
  </r>
  <r>
    <n v="9235"/>
    <n v="0"/>
    <x v="0"/>
    <x v="0"/>
  </r>
  <r>
    <n v="10341"/>
    <n v="0"/>
    <x v="0"/>
    <x v="0"/>
  </r>
  <r>
    <n v="2639"/>
    <n v="0"/>
    <x v="0"/>
    <x v="0"/>
  </r>
  <r>
    <n v="6201"/>
    <n v="0"/>
    <x v="0"/>
    <x v="0"/>
  </r>
  <r>
    <n v="7397"/>
    <n v="0"/>
    <x v="0"/>
    <x v="0"/>
  </r>
  <r>
    <n v="2181"/>
    <n v="0"/>
    <x v="0"/>
    <x v="0"/>
  </r>
  <r>
    <n v="1204"/>
    <n v="0"/>
    <x v="0"/>
    <x v="0"/>
  </r>
  <r>
    <n v="1170"/>
    <n v="0"/>
    <x v="0"/>
    <x v="0"/>
  </r>
  <r>
    <n v="8812"/>
    <n v="0"/>
    <x v="0"/>
    <x v="0"/>
  </r>
  <r>
    <n v="4690"/>
    <n v="0"/>
    <x v="0"/>
    <x v="0"/>
  </r>
  <r>
    <n v="1715"/>
    <n v="0"/>
    <x v="0"/>
    <x v="0"/>
  </r>
  <r>
    <n v="10821"/>
    <n v="0"/>
    <x v="0"/>
    <x v="0"/>
  </r>
  <r>
    <n v="6543"/>
    <n v="0"/>
    <x v="0"/>
    <x v="0"/>
  </r>
  <r>
    <n v="7119"/>
    <n v="0"/>
    <x v="0"/>
    <x v="0"/>
  </r>
  <r>
    <n v="3518"/>
    <n v="0"/>
    <x v="0"/>
    <x v="0"/>
  </r>
  <r>
    <n v="1245"/>
    <n v="0"/>
    <x v="0"/>
    <x v="0"/>
  </r>
  <r>
    <n v="2561"/>
    <n v="0"/>
    <x v="0"/>
    <x v="0"/>
  </r>
  <r>
    <n v="9624"/>
    <n v="0"/>
    <x v="0"/>
    <x v="0"/>
  </r>
  <r>
    <n v="10509"/>
    <n v="0"/>
    <x v="0"/>
    <x v="0"/>
  </r>
  <r>
    <n v="7629"/>
    <n v="0"/>
    <x v="0"/>
    <x v="0"/>
  </r>
  <r>
    <n v="7875"/>
    <n v="1"/>
    <x v="0"/>
    <x v="0"/>
  </r>
  <r>
    <n v="2815"/>
    <n v="0"/>
    <x v="0"/>
    <x v="0"/>
  </r>
  <r>
    <n v="2936"/>
    <n v="0"/>
    <x v="0"/>
    <x v="0"/>
  </r>
  <r>
    <n v="3665"/>
    <n v="0"/>
    <x v="0"/>
    <x v="0"/>
  </r>
  <r>
    <n v="10888"/>
    <n v="0"/>
    <x v="0"/>
    <x v="0"/>
  </r>
  <r>
    <n v="6637"/>
    <n v="0"/>
    <x v="0"/>
    <x v="0"/>
  </r>
  <r>
    <n v="5077"/>
    <n v="0"/>
    <x v="0"/>
    <x v="0"/>
  </r>
  <r>
    <n v="6173"/>
    <n v="0"/>
    <x v="0"/>
    <x v="0"/>
  </r>
  <r>
    <n v="3969"/>
    <n v="0"/>
    <x v="0"/>
    <x v="0"/>
  </r>
  <r>
    <n v="4580"/>
    <n v="1"/>
    <x v="0"/>
    <x v="0"/>
  </r>
  <r>
    <n v="663"/>
    <n v="0"/>
    <x v="0"/>
    <x v="0"/>
  </r>
  <r>
    <n v="8299"/>
    <n v="0"/>
    <x v="0"/>
    <x v="0"/>
  </r>
  <r>
    <n v="8945"/>
    <n v="0"/>
    <x v="0"/>
    <x v="0"/>
  </r>
  <r>
    <n v="10870"/>
    <n v="0"/>
    <x v="0"/>
    <x v="0"/>
  </r>
  <r>
    <n v="1184"/>
    <n v="0"/>
    <x v="0"/>
    <x v="0"/>
  </r>
  <r>
    <n v="6141"/>
    <n v="0"/>
    <x v="0"/>
    <x v="0"/>
  </r>
  <r>
    <n v="8825"/>
    <n v="0"/>
    <x v="0"/>
    <x v="0"/>
  </r>
  <r>
    <n v="2217"/>
    <n v="0"/>
    <x v="0"/>
    <x v="0"/>
  </r>
  <r>
    <n v="4102"/>
    <n v="0"/>
    <x v="0"/>
    <x v="0"/>
  </r>
  <r>
    <n v="4653"/>
    <n v="0"/>
    <x v="0"/>
    <x v="0"/>
  </r>
  <r>
    <n v="10092"/>
    <n v="0"/>
    <x v="0"/>
    <x v="0"/>
  </r>
  <r>
    <n v="5788"/>
    <n v="0"/>
    <x v="0"/>
    <x v="0"/>
  </r>
  <r>
    <n v="4669"/>
    <n v="0"/>
    <x v="0"/>
    <x v="0"/>
  </r>
  <r>
    <n v="6295"/>
    <n v="0"/>
    <x v="0"/>
    <x v="0"/>
  </r>
  <r>
    <n v="7453"/>
    <n v="1"/>
    <x v="0"/>
    <x v="0"/>
  </r>
  <r>
    <n v="10841"/>
    <n v="0"/>
    <x v="0"/>
    <x v="0"/>
  </r>
  <r>
    <n v="821"/>
    <n v="0"/>
    <x v="0"/>
    <x v="0"/>
  </r>
  <r>
    <n v="3933"/>
    <n v="0"/>
    <x v="0"/>
    <x v="0"/>
  </r>
  <r>
    <n v="1225"/>
    <n v="0"/>
    <x v="0"/>
    <x v="0"/>
  </r>
  <r>
    <n v="7059"/>
    <n v="0"/>
    <x v="0"/>
    <x v="0"/>
  </r>
  <r>
    <n v="5633"/>
    <n v="0"/>
    <x v="0"/>
    <x v="0"/>
  </r>
  <r>
    <n v="843"/>
    <n v="0"/>
    <x v="0"/>
    <x v="0"/>
  </r>
  <r>
    <n v="6211"/>
    <n v="0"/>
    <x v="0"/>
    <x v="0"/>
  </r>
  <r>
    <n v="7007"/>
    <n v="0"/>
    <x v="0"/>
    <x v="0"/>
  </r>
  <r>
    <n v="9671"/>
    <n v="1"/>
    <x v="0"/>
    <x v="0"/>
  </r>
  <r>
    <n v="8975"/>
    <n v="0"/>
    <x v="0"/>
    <x v="0"/>
  </r>
  <r>
    <n v="6616"/>
    <n v="0"/>
    <x v="0"/>
    <x v="0"/>
  </r>
  <r>
    <n v="6248"/>
    <n v="1"/>
    <x v="0"/>
    <x v="0"/>
  </r>
  <r>
    <n v="7428"/>
    <n v="0"/>
    <x v="0"/>
    <x v="0"/>
  </r>
  <r>
    <n v="3075"/>
    <n v="0"/>
    <x v="0"/>
    <x v="0"/>
  </r>
  <r>
    <n v="2937"/>
    <n v="0"/>
    <x v="0"/>
    <x v="0"/>
  </r>
  <r>
    <n v="203"/>
    <n v="0"/>
    <x v="0"/>
    <x v="0"/>
  </r>
  <r>
    <n v="2021"/>
    <n v="0"/>
    <x v="0"/>
    <x v="0"/>
  </r>
  <r>
    <n v="880"/>
    <n v="0"/>
    <x v="0"/>
    <x v="0"/>
  </r>
  <r>
    <n v="524"/>
    <n v="0"/>
    <x v="0"/>
    <x v="0"/>
  </r>
  <r>
    <n v="10837"/>
    <n v="1"/>
    <x v="0"/>
    <x v="0"/>
  </r>
  <r>
    <n v="7011"/>
    <n v="0"/>
    <x v="0"/>
    <x v="0"/>
  </r>
  <r>
    <n v="4184"/>
    <n v="0"/>
    <x v="0"/>
    <x v="0"/>
  </r>
  <r>
    <n v="7679"/>
    <n v="0"/>
    <x v="0"/>
    <x v="0"/>
  </r>
  <r>
    <n v="7485"/>
    <n v="0"/>
    <x v="0"/>
    <x v="0"/>
  </r>
  <r>
    <n v="7530"/>
    <n v="0"/>
    <x v="0"/>
    <x v="0"/>
  </r>
  <r>
    <n v="4369"/>
    <n v="0"/>
    <x v="0"/>
    <x v="0"/>
  </r>
  <r>
    <n v="10652"/>
    <n v="0"/>
    <x v="0"/>
    <x v="0"/>
  </r>
  <r>
    <n v="286"/>
    <n v="0"/>
    <x v="0"/>
    <x v="0"/>
  </r>
  <r>
    <n v="5922"/>
    <n v="0"/>
    <x v="0"/>
    <x v="0"/>
  </r>
  <r>
    <n v="7250"/>
    <n v="0"/>
    <x v="0"/>
    <x v="0"/>
  </r>
  <r>
    <n v="2478"/>
    <n v="0"/>
    <x v="0"/>
    <x v="0"/>
  </r>
  <r>
    <n v="1160"/>
    <n v="0"/>
    <x v="0"/>
    <x v="0"/>
  </r>
  <r>
    <n v="9214"/>
    <n v="0"/>
    <x v="0"/>
    <x v="0"/>
  </r>
  <r>
    <n v="273"/>
    <n v="0"/>
    <x v="0"/>
    <x v="0"/>
  </r>
  <r>
    <n v="851"/>
    <n v="0"/>
    <x v="0"/>
    <x v="0"/>
  </r>
  <r>
    <n v="9729"/>
    <n v="0"/>
    <x v="0"/>
    <x v="0"/>
  </r>
  <r>
    <n v="9665"/>
    <n v="0"/>
    <x v="0"/>
    <x v="0"/>
  </r>
  <r>
    <n v="2620"/>
    <n v="1"/>
    <x v="0"/>
    <x v="0"/>
  </r>
  <r>
    <n v="8254"/>
    <n v="0"/>
    <x v="0"/>
    <x v="0"/>
  </r>
  <r>
    <n v="3852"/>
    <n v="0"/>
    <x v="0"/>
    <x v="0"/>
  </r>
  <r>
    <n v="1000"/>
    <n v="0"/>
    <x v="0"/>
    <x v="0"/>
  </r>
  <r>
    <n v="3099"/>
    <n v="0"/>
    <x v="0"/>
    <x v="0"/>
  </r>
  <r>
    <n v="6318"/>
    <n v="0"/>
    <x v="0"/>
    <x v="0"/>
  </r>
  <r>
    <n v="5396"/>
    <n v="0"/>
    <x v="0"/>
    <x v="0"/>
  </r>
  <r>
    <n v="7966"/>
    <n v="0"/>
    <x v="0"/>
    <x v="0"/>
  </r>
  <r>
    <n v="454"/>
    <n v="0"/>
    <x v="0"/>
    <x v="0"/>
  </r>
  <r>
    <n v="309"/>
    <n v="0"/>
    <x v="0"/>
    <x v="0"/>
  </r>
  <r>
    <n v="3571"/>
    <n v="1"/>
    <x v="0"/>
    <x v="0"/>
  </r>
  <r>
    <n v="8395"/>
    <n v="1"/>
    <x v="0"/>
    <x v="0"/>
  </r>
  <r>
    <n v="2591"/>
    <n v="0"/>
    <x v="0"/>
    <x v="0"/>
  </r>
  <r>
    <n v="1640"/>
    <n v="0"/>
    <x v="0"/>
    <x v="0"/>
  </r>
  <r>
    <n v="810"/>
    <n v="0"/>
    <x v="0"/>
    <x v="0"/>
  </r>
  <r>
    <n v="9423"/>
    <n v="0"/>
    <x v="0"/>
    <x v="0"/>
  </r>
  <r>
    <n v="4345"/>
    <n v="0"/>
    <x v="0"/>
    <x v="0"/>
  </r>
  <r>
    <n v="89"/>
    <n v="0"/>
    <x v="0"/>
    <x v="0"/>
  </r>
  <r>
    <n v="5294"/>
    <n v="0"/>
    <x v="0"/>
    <x v="0"/>
  </r>
  <r>
    <n v="1321"/>
    <n v="0"/>
    <x v="0"/>
    <x v="0"/>
  </r>
  <r>
    <n v="2686"/>
    <n v="0"/>
    <x v="0"/>
    <x v="1"/>
  </r>
  <r>
    <n v="1215"/>
    <n v="0"/>
    <x v="0"/>
    <x v="0"/>
  </r>
  <r>
    <n v="9283"/>
    <n v="0"/>
    <x v="0"/>
    <x v="0"/>
  </r>
  <r>
    <n v="3120"/>
    <n v="0"/>
    <x v="0"/>
    <x v="0"/>
  </r>
  <r>
    <n v="5868"/>
    <n v="0"/>
    <x v="0"/>
    <x v="0"/>
  </r>
  <r>
    <n v="8143"/>
    <n v="1"/>
    <x v="0"/>
    <x v="0"/>
  </r>
  <r>
    <n v="3479"/>
    <n v="0"/>
    <x v="0"/>
    <x v="0"/>
  </r>
  <r>
    <n v="7214"/>
    <n v="0"/>
    <x v="0"/>
    <x v="0"/>
  </r>
  <r>
    <n v="5543"/>
    <n v="0"/>
    <x v="0"/>
    <x v="0"/>
  </r>
  <r>
    <n v="9347"/>
    <n v="0"/>
    <x v="0"/>
    <x v="0"/>
  </r>
  <r>
    <n v="10160"/>
    <n v="0"/>
    <x v="0"/>
    <x v="0"/>
  </r>
  <r>
    <n v="1406"/>
    <n v="0"/>
    <x v="0"/>
    <x v="0"/>
  </r>
  <r>
    <n v="7019"/>
    <n v="0"/>
    <x v="0"/>
    <x v="0"/>
  </r>
  <r>
    <n v="2157"/>
    <n v="0"/>
    <x v="0"/>
    <x v="0"/>
  </r>
  <r>
    <n v="8939"/>
    <n v="0"/>
    <x v="0"/>
    <x v="0"/>
  </r>
  <r>
    <n v="10250"/>
    <n v="0"/>
    <x v="0"/>
    <x v="0"/>
  </r>
  <r>
    <n v="1272"/>
    <n v="0"/>
    <x v="0"/>
    <x v="0"/>
  </r>
  <r>
    <n v="3007"/>
    <n v="0"/>
    <x v="0"/>
    <x v="0"/>
  </r>
  <r>
    <n v="5513"/>
    <n v="0"/>
    <x v="0"/>
    <x v="0"/>
  </r>
  <r>
    <n v="679"/>
    <n v="0"/>
    <x v="0"/>
    <x v="0"/>
  </r>
  <r>
    <n v="8876"/>
    <n v="0"/>
    <x v="0"/>
    <x v="0"/>
  </r>
  <r>
    <n v="10827"/>
    <n v="0"/>
    <x v="0"/>
    <x v="0"/>
  </r>
  <r>
    <n v="7300"/>
    <n v="0"/>
    <x v="0"/>
    <x v="0"/>
  </r>
  <r>
    <n v="4268"/>
    <n v="0"/>
    <x v="0"/>
    <x v="0"/>
  </r>
  <r>
    <n v="4603"/>
    <n v="0"/>
    <x v="0"/>
    <x v="0"/>
  </r>
  <r>
    <n v="8659"/>
    <n v="0"/>
    <x v="0"/>
    <x v="0"/>
  </r>
  <r>
    <n v="10708"/>
    <n v="0"/>
    <x v="0"/>
    <x v="0"/>
  </r>
  <r>
    <n v="1176"/>
    <n v="0"/>
    <x v="0"/>
    <x v="0"/>
  </r>
  <r>
    <n v="10380"/>
    <n v="0"/>
    <x v="0"/>
    <x v="0"/>
  </r>
  <r>
    <n v="7037"/>
    <n v="0"/>
    <x v="0"/>
    <x v="0"/>
  </r>
  <r>
    <n v="11096"/>
    <n v="0"/>
    <x v="0"/>
    <x v="0"/>
  </r>
  <r>
    <n v="6374"/>
    <n v="0"/>
    <x v="0"/>
    <x v="0"/>
  </r>
  <r>
    <n v="5552"/>
    <n v="0"/>
    <x v="0"/>
    <x v="0"/>
  </r>
  <r>
    <n v="2245"/>
    <n v="0"/>
    <x v="0"/>
    <x v="0"/>
  </r>
  <r>
    <n v="6200"/>
    <n v="0"/>
    <x v="0"/>
    <x v="0"/>
  </r>
  <r>
    <n v="9904"/>
    <n v="0"/>
    <x v="0"/>
    <x v="0"/>
  </r>
  <r>
    <n v="10031"/>
    <n v="0"/>
    <x v="0"/>
    <x v="0"/>
  </r>
  <r>
    <n v="6642"/>
    <n v="0"/>
    <x v="0"/>
    <x v="0"/>
  </r>
  <r>
    <n v="10882"/>
    <n v="0"/>
    <x v="0"/>
    <x v="0"/>
  </r>
  <r>
    <n v="5636"/>
    <n v="1"/>
    <x v="0"/>
    <x v="0"/>
  </r>
  <r>
    <n v="8692"/>
    <n v="0"/>
    <x v="0"/>
    <x v="0"/>
  </r>
  <r>
    <n v="8091"/>
    <n v="0"/>
    <x v="0"/>
    <x v="0"/>
  </r>
  <r>
    <n v="8080"/>
    <n v="0"/>
    <x v="0"/>
    <x v="0"/>
  </r>
  <r>
    <n v="8370"/>
    <n v="0"/>
    <x v="0"/>
    <x v="0"/>
  </r>
  <r>
    <n v="4550"/>
    <n v="0"/>
    <x v="0"/>
    <x v="0"/>
  </r>
  <r>
    <n v="3381"/>
    <n v="0"/>
    <x v="0"/>
    <x v="0"/>
  </r>
  <r>
    <n v="10556"/>
    <n v="0"/>
    <x v="0"/>
    <x v="0"/>
  </r>
  <r>
    <n v="9467"/>
    <n v="0"/>
    <x v="0"/>
    <x v="0"/>
  </r>
  <r>
    <n v="2891"/>
    <n v="0"/>
    <x v="0"/>
    <x v="0"/>
  </r>
  <r>
    <n v="5011"/>
    <n v="0"/>
    <x v="0"/>
    <x v="0"/>
  </r>
  <r>
    <n v="8140"/>
    <n v="0"/>
    <x v="0"/>
    <x v="0"/>
  </r>
  <r>
    <n v="11039"/>
    <n v="0"/>
    <x v="0"/>
    <x v="0"/>
  </r>
  <r>
    <n v="78"/>
    <n v="0"/>
    <x v="0"/>
    <x v="0"/>
  </r>
  <r>
    <n v="5517"/>
    <n v="0"/>
    <x v="0"/>
    <x v="0"/>
  </r>
  <r>
    <n v="5290"/>
    <n v="0"/>
    <x v="0"/>
    <x v="0"/>
  </r>
  <r>
    <n v="4128"/>
    <n v="0"/>
    <x v="0"/>
    <x v="0"/>
  </r>
  <r>
    <n v="8534"/>
    <n v="0"/>
    <x v="0"/>
    <x v="0"/>
  </r>
  <r>
    <n v="9592"/>
    <n v="0"/>
    <x v="0"/>
    <x v="0"/>
  </r>
  <r>
    <n v="8957"/>
    <n v="0"/>
    <x v="0"/>
    <x v="0"/>
  </r>
  <r>
    <n v="9308"/>
    <n v="0"/>
    <x v="0"/>
    <x v="0"/>
  </r>
  <r>
    <n v="544"/>
    <n v="0"/>
    <x v="0"/>
    <x v="0"/>
  </r>
  <r>
    <n v="5989"/>
    <n v="0"/>
    <x v="0"/>
    <x v="0"/>
  </r>
  <r>
    <n v="635"/>
    <n v="0"/>
    <x v="0"/>
    <x v="0"/>
  </r>
  <r>
    <n v="6673"/>
    <n v="0"/>
    <x v="0"/>
    <x v="0"/>
  </r>
  <r>
    <n v="1710"/>
    <n v="0"/>
    <x v="0"/>
    <x v="0"/>
  </r>
  <r>
    <n v="523"/>
    <n v="0"/>
    <x v="0"/>
    <x v="0"/>
  </r>
  <r>
    <n v="8977"/>
    <n v="0"/>
    <x v="0"/>
    <x v="0"/>
  </r>
  <r>
    <n v="9736"/>
    <n v="0"/>
    <x v="0"/>
    <x v="0"/>
  </r>
  <r>
    <n v="1544"/>
    <n v="0"/>
    <x v="0"/>
    <x v="0"/>
  </r>
  <r>
    <n v="6575"/>
    <n v="0"/>
    <x v="0"/>
    <x v="0"/>
  </r>
  <r>
    <n v="6147"/>
    <n v="0"/>
    <x v="0"/>
    <x v="0"/>
  </r>
  <r>
    <n v="6354"/>
    <n v="1"/>
    <x v="0"/>
    <x v="0"/>
  </r>
  <r>
    <n v="4769"/>
    <n v="0"/>
    <x v="0"/>
    <x v="0"/>
  </r>
  <r>
    <n v="7540"/>
    <n v="0"/>
    <x v="0"/>
    <x v="0"/>
  </r>
  <r>
    <n v="5247"/>
    <n v="0"/>
    <x v="0"/>
    <x v="0"/>
  </r>
  <r>
    <n v="5987"/>
    <n v="0"/>
    <x v="0"/>
    <x v="0"/>
  </r>
  <r>
    <n v="9960"/>
    <n v="0"/>
    <x v="0"/>
    <x v="1"/>
  </r>
  <r>
    <n v="10972"/>
    <n v="0"/>
    <x v="0"/>
    <x v="0"/>
  </r>
  <r>
    <n v="1399"/>
    <n v="0"/>
    <x v="0"/>
    <x v="0"/>
  </r>
  <r>
    <n v="2698"/>
    <n v="0"/>
    <x v="0"/>
    <x v="0"/>
  </r>
  <r>
    <n v="6340"/>
    <n v="0"/>
    <x v="0"/>
    <x v="0"/>
  </r>
  <r>
    <n v="4107"/>
    <n v="0"/>
    <x v="0"/>
    <x v="0"/>
  </r>
  <r>
    <n v="10906"/>
    <n v="0"/>
    <x v="0"/>
    <x v="0"/>
  </r>
  <r>
    <n v="2557"/>
    <n v="0"/>
    <x v="0"/>
    <x v="0"/>
  </r>
  <r>
    <n v="8786"/>
    <n v="0"/>
    <x v="0"/>
    <x v="0"/>
  </r>
  <r>
    <n v="7187"/>
    <n v="0"/>
    <x v="0"/>
    <x v="0"/>
  </r>
  <r>
    <n v="6119"/>
    <n v="0"/>
    <x v="0"/>
    <x v="0"/>
  </r>
  <r>
    <n v="2980"/>
    <n v="0"/>
    <x v="0"/>
    <x v="0"/>
  </r>
  <r>
    <n v="3850"/>
    <n v="0"/>
    <x v="0"/>
    <x v="0"/>
  </r>
  <r>
    <n v="1077"/>
    <n v="0"/>
    <x v="0"/>
    <x v="0"/>
  </r>
  <r>
    <n v="9733"/>
    <n v="0"/>
    <x v="0"/>
    <x v="0"/>
  </r>
  <r>
    <n v="8462"/>
    <n v="0"/>
    <x v="0"/>
    <x v="0"/>
  </r>
  <r>
    <n v="4764"/>
    <n v="1"/>
    <x v="0"/>
    <x v="0"/>
  </r>
  <r>
    <n v="2223"/>
    <n v="0"/>
    <x v="0"/>
    <x v="0"/>
  </r>
  <r>
    <n v="7788"/>
    <n v="0"/>
    <x v="0"/>
    <x v="0"/>
  </r>
  <r>
    <n v="5827"/>
    <n v="0"/>
    <x v="0"/>
    <x v="0"/>
  </r>
  <r>
    <n v="2958"/>
    <n v="0"/>
    <x v="0"/>
    <x v="0"/>
  </r>
  <r>
    <n v="4954"/>
    <n v="0"/>
    <x v="0"/>
    <x v="0"/>
  </r>
  <r>
    <n v="3139"/>
    <n v="0"/>
    <x v="0"/>
    <x v="0"/>
  </r>
  <r>
    <n v="9952"/>
    <n v="0"/>
    <x v="0"/>
    <x v="0"/>
  </r>
  <r>
    <n v="8180"/>
    <n v="0"/>
    <x v="0"/>
    <x v="0"/>
  </r>
  <r>
    <n v="3276"/>
    <n v="0"/>
    <x v="0"/>
    <x v="0"/>
  </r>
  <r>
    <n v="4994"/>
    <n v="0"/>
    <x v="0"/>
    <x v="0"/>
  </r>
  <r>
    <n v="3598"/>
    <n v="0"/>
    <x v="0"/>
    <x v="0"/>
  </r>
  <r>
    <n v="945"/>
    <n v="0"/>
    <x v="0"/>
    <x v="0"/>
  </r>
  <r>
    <n v="5048"/>
    <n v="0"/>
    <x v="0"/>
    <x v="0"/>
  </r>
  <r>
    <n v="6214"/>
    <n v="0"/>
    <x v="0"/>
    <x v="0"/>
  </r>
  <r>
    <n v="6230"/>
    <n v="0"/>
    <x v="0"/>
    <x v="0"/>
  </r>
  <r>
    <n v="2968"/>
    <n v="1"/>
    <x v="0"/>
    <x v="0"/>
  </r>
  <r>
    <n v="8800"/>
    <n v="1"/>
    <x v="0"/>
    <x v="0"/>
  </r>
  <r>
    <n v="1907"/>
    <n v="1"/>
    <x v="0"/>
    <x v="0"/>
  </r>
  <r>
    <n v="10478"/>
    <n v="1"/>
    <x v="0"/>
    <x v="0"/>
  </r>
  <r>
    <n v="4188"/>
    <n v="1"/>
    <x v="0"/>
    <x v="0"/>
  </r>
  <r>
    <n v="8720"/>
    <n v="0"/>
    <x v="0"/>
    <x v="0"/>
  </r>
  <r>
    <n v="2225"/>
    <n v="1"/>
    <x v="0"/>
    <x v="0"/>
  </r>
  <r>
    <n v="4790"/>
    <n v="0"/>
    <x v="0"/>
    <x v="0"/>
  </r>
  <r>
    <n v="1131"/>
    <n v="0"/>
    <x v="0"/>
    <x v="0"/>
  </r>
  <r>
    <n v="202"/>
    <n v="0"/>
    <x v="0"/>
    <x v="0"/>
  </r>
  <r>
    <n v="9589"/>
    <n v="0"/>
    <x v="0"/>
    <x v="0"/>
  </r>
  <r>
    <n v="3900"/>
    <n v="0"/>
    <x v="0"/>
    <x v="0"/>
  </r>
  <r>
    <n v="9958"/>
    <n v="0"/>
    <x v="0"/>
    <x v="0"/>
  </r>
  <r>
    <n v="8955"/>
    <n v="0"/>
    <x v="0"/>
    <x v="0"/>
  </r>
  <r>
    <n v="10033"/>
    <n v="0"/>
    <x v="0"/>
    <x v="0"/>
  </r>
  <r>
    <n v="5751"/>
    <n v="0"/>
    <x v="0"/>
    <x v="0"/>
  </r>
  <r>
    <n v="3308"/>
    <n v="0"/>
    <x v="0"/>
    <x v="0"/>
  </r>
  <r>
    <n v="7297"/>
    <n v="0"/>
    <x v="0"/>
    <x v="0"/>
  </r>
  <r>
    <n v="8008"/>
    <n v="0"/>
    <x v="0"/>
    <x v="0"/>
  </r>
  <r>
    <n v="1232"/>
    <n v="0"/>
    <x v="0"/>
    <x v="0"/>
  </r>
  <r>
    <n v="2345"/>
    <n v="0"/>
    <x v="0"/>
    <x v="0"/>
  </r>
  <r>
    <n v="1628"/>
    <n v="0"/>
    <x v="0"/>
    <x v="0"/>
  </r>
  <r>
    <n v="5081"/>
    <n v="0"/>
    <x v="0"/>
    <x v="0"/>
  </r>
  <r>
    <n v="839"/>
    <n v="0"/>
    <x v="0"/>
    <x v="0"/>
  </r>
  <r>
    <n v="3706"/>
    <n v="1"/>
    <x v="0"/>
    <x v="0"/>
  </r>
  <r>
    <n v="5154"/>
    <n v="0"/>
    <x v="0"/>
    <x v="0"/>
  </r>
  <r>
    <n v="8584"/>
    <n v="0"/>
    <x v="0"/>
    <x v="0"/>
  </r>
  <r>
    <n v="6583"/>
    <n v="0"/>
    <x v="0"/>
    <x v="0"/>
  </r>
  <r>
    <n v="3433"/>
    <n v="0"/>
    <x v="0"/>
    <x v="0"/>
  </r>
  <r>
    <n v="10486"/>
    <n v="0"/>
    <x v="0"/>
    <x v="0"/>
  </r>
  <r>
    <n v="8687"/>
    <n v="0"/>
    <x v="0"/>
    <x v="0"/>
  </r>
  <r>
    <n v="7842"/>
    <n v="0"/>
    <x v="0"/>
    <x v="0"/>
  </r>
  <r>
    <n v="3749"/>
    <n v="0"/>
    <x v="0"/>
    <x v="0"/>
  </r>
  <r>
    <n v="1331"/>
    <n v="0"/>
    <x v="0"/>
    <x v="0"/>
  </r>
  <r>
    <n v="5995"/>
    <n v="1"/>
    <x v="0"/>
    <x v="0"/>
  </r>
  <r>
    <n v="8985"/>
    <n v="0"/>
    <x v="0"/>
    <x v="0"/>
  </r>
  <r>
    <n v="2798"/>
    <n v="1"/>
    <x v="0"/>
    <x v="0"/>
  </r>
  <r>
    <n v="7108"/>
    <n v="0"/>
    <x v="0"/>
    <x v="0"/>
  </r>
  <r>
    <n v="2781"/>
    <n v="1"/>
    <x v="0"/>
    <x v="0"/>
  </r>
  <r>
    <n v="3623"/>
    <n v="0"/>
    <x v="0"/>
    <x v="0"/>
  </r>
  <r>
    <n v="194"/>
    <n v="0"/>
    <x v="0"/>
    <x v="0"/>
  </r>
  <r>
    <n v="10833"/>
    <n v="0"/>
    <x v="0"/>
    <x v="0"/>
  </r>
  <r>
    <n v="2315"/>
    <n v="0"/>
    <x v="0"/>
    <x v="0"/>
  </r>
  <r>
    <n v="6336"/>
    <n v="0"/>
    <x v="0"/>
    <x v="0"/>
  </r>
  <r>
    <n v="10738"/>
    <n v="0"/>
    <x v="0"/>
    <x v="0"/>
  </r>
  <r>
    <n v="8286"/>
    <n v="0"/>
    <x v="0"/>
    <x v="0"/>
  </r>
  <r>
    <n v="2166"/>
    <n v="0"/>
    <x v="0"/>
    <x v="0"/>
  </r>
  <r>
    <n v="10691"/>
    <n v="0"/>
    <x v="0"/>
    <x v="0"/>
  </r>
  <r>
    <n v="9739"/>
    <n v="0"/>
    <x v="0"/>
    <x v="0"/>
  </r>
  <r>
    <n v="1829"/>
    <n v="1"/>
    <x v="0"/>
    <x v="0"/>
  </r>
  <r>
    <n v="6260"/>
    <n v="1"/>
    <x v="0"/>
    <x v="0"/>
  </r>
  <r>
    <n v="10448"/>
    <n v="0"/>
    <x v="0"/>
    <x v="0"/>
  </r>
  <r>
    <n v="1343"/>
    <n v="0"/>
    <x v="0"/>
    <x v="0"/>
  </r>
  <r>
    <n v="4749"/>
    <n v="0"/>
    <x v="0"/>
    <x v="0"/>
  </r>
  <r>
    <n v="531"/>
    <n v="1"/>
    <x v="0"/>
    <x v="0"/>
  </r>
  <r>
    <n v="6905"/>
    <n v="0"/>
    <x v="0"/>
    <x v="0"/>
  </r>
  <r>
    <n v="1045"/>
    <n v="0"/>
    <x v="0"/>
    <x v="0"/>
  </r>
  <r>
    <n v="4012"/>
    <n v="1"/>
    <x v="0"/>
    <x v="0"/>
  </r>
  <r>
    <n v="5529"/>
    <n v="0"/>
    <x v="0"/>
    <x v="0"/>
  </r>
  <r>
    <n v="4001"/>
    <n v="0"/>
    <x v="0"/>
    <x v="0"/>
  </r>
  <r>
    <n v="10420"/>
    <n v="0"/>
    <x v="0"/>
    <x v="0"/>
  </r>
  <r>
    <n v="7723"/>
    <n v="0"/>
    <x v="0"/>
    <x v="0"/>
  </r>
  <r>
    <n v="2963"/>
    <n v="0"/>
    <x v="0"/>
    <x v="0"/>
  </r>
  <r>
    <n v="10634"/>
    <n v="0"/>
    <x v="0"/>
    <x v="0"/>
  </r>
  <r>
    <n v="5180"/>
    <n v="0"/>
    <x v="0"/>
    <x v="0"/>
  </r>
  <r>
    <n v="6866"/>
    <n v="0"/>
    <x v="0"/>
    <x v="0"/>
  </r>
  <r>
    <n v="1328"/>
    <n v="0"/>
    <x v="0"/>
    <x v="0"/>
  </r>
  <r>
    <n v="1139"/>
    <n v="1"/>
    <x v="0"/>
    <x v="0"/>
  </r>
  <r>
    <n v="4961"/>
    <n v="0"/>
    <x v="0"/>
    <x v="0"/>
  </r>
  <r>
    <n v="5177"/>
    <n v="0"/>
    <x v="0"/>
    <x v="0"/>
  </r>
  <r>
    <n v="2075"/>
    <n v="0"/>
    <x v="0"/>
    <x v="0"/>
  </r>
  <r>
    <n v="3428"/>
    <n v="0"/>
    <x v="0"/>
    <x v="0"/>
  </r>
  <r>
    <n v="4500"/>
    <n v="0"/>
    <x v="0"/>
    <x v="0"/>
  </r>
  <r>
    <n v="7369"/>
    <n v="0"/>
    <x v="0"/>
    <x v="0"/>
  </r>
  <r>
    <n v="4381"/>
    <n v="0"/>
    <x v="0"/>
    <x v="0"/>
  </r>
  <r>
    <n v="9964"/>
    <n v="0"/>
    <x v="0"/>
    <x v="0"/>
  </r>
  <r>
    <n v="1630"/>
    <n v="0"/>
    <x v="0"/>
    <x v="0"/>
  </r>
  <r>
    <n v="5012"/>
    <n v="0"/>
    <x v="0"/>
    <x v="0"/>
  </r>
  <r>
    <n v="6918"/>
    <n v="0"/>
    <x v="0"/>
    <x v="0"/>
  </r>
  <r>
    <n v="7822"/>
    <n v="0"/>
    <x v="0"/>
    <x v="0"/>
  </r>
  <r>
    <n v="10156"/>
    <n v="0"/>
    <x v="0"/>
    <x v="0"/>
  </r>
  <r>
    <n v="3033"/>
    <n v="0"/>
    <x v="0"/>
    <x v="0"/>
  </r>
  <r>
    <n v="4119"/>
    <n v="0"/>
    <x v="0"/>
    <x v="0"/>
  </r>
  <r>
    <n v="11110"/>
    <n v="0"/>
    <x v="0"/>
    <x v="0"/>
  </r>
  <r>
    <n v="332"/>
    <n v="0"/>
    <x v="0"/>
    <x v="0"/>
  </r>
  <r>
    <n v="737"/>
    <n v="0"/>
    <x v="0"/>
    <x v="0"/>
  </r>
  <r>
    <n v="10319"/>
    <n v="0"/>
    <x v="0"/>
    <x v="0"/>
  </r>
  <r>
    <n v="2683"/>
    <n v="0"/>
    <x v="0"/>
    <x v="0"/>
  </r>
  <r>
    <n v="3445"/>
    <n v="1"/>
    <x v="0"/>
    <x v="0"/>
  </r>
  <r>
    <n v="10913"/>
    <n v="1"/>
    <x v="0"/>
    <x v="0"/>
  </r>
  <r>
    <n v="4427"/>
    <n v="1"/>
    <x v="0"/>
    <x v="0"/>
  </r>
  <r>
    <n v="8717"/>
    <n v="0"/>
    <x v="0"/>
    <x v="0"/>
  </r>
  <r>
    <n v="2066"/>
    <n v="0"/>
    <x v="0"/>
    <x v="0"/>
  </r>
  <r>
    <n v="3340"/>
    <n v="1"/>
    <x v="0"/>
    <x v="0"/>
  </r>
  <r>
    <n v="8685"/>
    <n v="1"/>
    <x v="0"/>
    <x v="0"/>
  </r>
  <r>
    <n v="4149"/>
    <n v="0"/>
    <x v="0"/>
    <x v="0"/>
  </r>
  <r>
    <n v="8726"/>
    <n v="0"/>
    <x v="0"/>
    <x v="0"/>
  </r>
  <r>
    <n v="2295"/>
    <n v="0"/>
    <x v="0"/>
    <x v="0"/>
  </r>
  <r>
    <n v="3283"/>
    <n v="0"/>
    <x v="0"/>
    <x v="0"/>
  </r>
  <r>
    <n v="1915"/>
    <n v="0"/>
    <x v="0"/>
    <x v="0"/>
  </r>
  <r>
    <n v="800"/>
    <n v="0"/>
    <x v="0"/>
    <x v="0"/>
  </r>
  <r>
    <n v="9166"/>
    <n v="0"/>
    <x v="0"/>
    <x v="0"/>
  </r>
  <r>
    <n v="5147"/>
    <n v="0"/>
    <x v="0"/>
    <x v="0"/>
  </r>
  <r>
    <n v="13"/>
    <n v="0"/>
    <x v="0"/>
    <x v="0"/>
  </r>
  <r>
    <n v="8557"/>
    <n v="0"/>
    <x v="0"/>
    <x v="0"/>
  </r>
  <r>
    <n v="8724"/>
    <n v="0"/>
    <x v="0"/>
    <x v="0"/>
  </r>
  <r>
    <n v="9381"/>
    <n v="0"/>
    <x v="0"/>
    <x v="0"/>
  </r>
  <r>
    <n v="9384"/>
    <n v="0"/>
    <x v="0"/>
    <x v="0"/>
  </r>
  <r>
    <n v="3560"/>
    <n v="0"/>
    <x v="0"/>
    <x v="0"/>
  </r>
  <r>
    <n v="241"/>
    <n v="0"/>
    <x v="0"/>
    <x v="0"/>
  </r>
  <r>
    <n v="7521"/>
    <n v="0"/>
    <x v="0"/>
    <x v="0"/>
  </r>
  <r>
    <n v="9799"/>
    <n v="0"/>
    <x v="0"/>
    <x v="0"/>
  </r>
  <r>
    <n v="5123"/>
    <n v="0"/>
    <x v="0"/>
    <x v="0"/>
  </r>
  <r>
    <n v="448"/>
    <n v="0"/>
    <x v="0"/>
    <x v="0"/>
  </r>
  <r>
    <n v="4837"/>
    <n v="0"/>
    <x v="0"/>
    <x v="0"/>
  </r>
  <r>
    <n v="9365"/>
    <n v="0"/>
    <x v="0"/>
    <x v="0"/>
  </r>
  <r>
    <n v="8932"/>
    <n v="0"/>
    <x v="0"/>
    <x v="0"/>
  </r>
  <r>
    <n v="7055"/>
    <n v="0"/>
    <x v="0"/>
    <x v="0"/>
  </r>
  <r>
    <n v="3537"/>
    <n v="0"/>
    <x v="0"/>
    <x v="0"/>
  </r>
  <r>
    <n v="9081"/>
    <n v="0"/>
    <x v="0"/>
    <x v="0"/>
  </r>
  <r>
    <n v="4988"/>
    <n v="0"/>
    <x v="0"/>
    <x v="0"/>
  </r>
  <r>
    <n v="1050"/>
    <n v="0"/>
    <x v="0"/>
    <x v="0"/>
  </r>
  <r>
    <n v="5610"/>
    <n v="0"/>
    <x v="0"/>
    <x v="0"/>
  </r>
  <r>
    <n v="3526"/>
    <n v="0"/>
    <x v="0"/>
    <x v="0"/>
  </r>
  <r>
    <n v="5136"/>
    <n v="0"/>
    <x v="0"/>
    <x v="0"/>
  </r>
  <r>
    <n v="1411"/>
    <n v="0"/>
    <x v="0"/>
    <x v="0"/>
  </r>
  <r>
    <n v="701"/>
    <n v="0"/>
    <x v="0"/>
    <x v="0"/>
  </r>
  <r>
    <n v="6203"/>
    <n v="0"/>
    <x v="0"/>
    <x v="0"/>
  </r>
  <r>
    <n v="7192"/>
    <n v="0"/>
    <x v="0"/>
    <x v="0"/>
  </r>
  <r>
    <n v="5181"/>
    <n v="0"/>
    <x v="0"/>
    <x v="0"/>
  </r>
  <r>
    <n v="9220"/>
    <n v="1"/>
    <x v="0"/>
    <x v="0"/>
  </r>
  <r>
    <n v="7734"/>
    <n v="1"/>
    <x v="0"/>
    <x v="0"/>
  </r>
  <r>
    <n v="10446"/>
    <n v="1"/>
    <x v="0"/>
    <x v="0"/>
  </r>
  <r>
    <n v="5524"/>
    <n v="1"/>
    <x v="0"/>
    <x v="0"/>
  </r>
  <r>
    <n v="3830"/>
    <n v="0"/>
    <x v="0"/>
    <x v="0"/>
  </r>
  <r>
    <n v="5186"/>
    <n v="0"/>
    <x v="0"/>
    <x v="0"/>
  </r>
  <r>
    <n v="8514"/>
    <n v="0"/>
    <x v="0"/>
    <x v="0"/>
  </r>
  <r>
    <n v="7165"/>
    <n v="0"/>
    <x v="0"/>
    <x v="0"/>
  </r>
  <r>
    <n v="10236"/>
    <n v="0"/>
    <x v="0"/>
    <x v="0"/>
  </r>
  <r>
    <n v="2392"/>
    <n v="0"/>
    <x v="0"/>
    <x v="0"/>
  </r>
  <r>
    <n v="1920"/>
    <n v="0"/>
    <x v="0"/>
    <x v="0"/>
  </r>
  <r>
    <n v="3673"/>
    <n v="0"/>
    <x v="0"/>
    <x v="0"/>
  </r>
  <r>
    <n v="1453"/>
    <n v="0"/>
    <x v="0"/>
    <x v="0"/>
  </r>
  <r>
    <n v="4518"/>
    <n v="0"/>
    <x v="0"/>
    <x v="0"/>
  </r>
  <r>
    <n v="8969"/>
    <n v="0"/>
    <x v="0"/>
    <x v="0"/>
  </r>
  <r>
    <n v="387"/>
    <n v="0"/>
    <x v="0"/>
    <x v="0"/>
  </r>
  <r>
    <n v="1079"/>
    <n v="0"/>
    <x v="0"/>
    <x v="0"/>
  </r>
  <r>
    <n v="164"/>
    <n v="0"/>
    <x v="0"/>
    <x v="0"/>
  </r>
  <r>
    <n v="3434"/>
    <n v="0"/>
    <x v="0"/>
    <x v="0"/>
  </r>
  <r>
    <n v="5721"/>
    <n v="0"/>
    <x v="0"/>
    <x v="0"/>
  </r>
  <r>
    <n v="8418"/>
    <n v="0"/>
    <x v="0"/>
    <x v="0"/>
  </r>
  <r>
    <n v="5300"/>
    <n v="0"/>
    <x v="0"/>
    <x v="0"/>
  </r>
  <r>
    <n v="10424"/>
    <n v="0"/>
    <x v="0"/>
    <x v="0"/>
  </r>
  <r>
    <n v="11171"/>
    <n v="0"/>
    <x v="0"/>
    <x v="0"/>
  </r>
  <r>
    <n v="1600"/>
    <n v="0"/>
    <x v="0"/>
    <x v="0"/>
  </r>
  <r>
    <n v="7851"/>
    <n v="0"/>
    <x v="0"/>
    <x v="0"/>
  </r>
  <r>
    <n v="10701"/>
    <n v="0"/>
    <x v="0"/>
    <x v="0"/>
  </r>
  <r>
    <n v="891"/>
    <n v="0"/>
    <x v="0"/>
    <x v="0"/>
  </r>
  <r>
    <n v="6912"/>
    <n v="0"/>
    <x v="0"/>
    <x v="0"/>
  </r>
  <r>
    <n v="5967"/>
    <n v="0"/>
    <x v="0"/>
    <x v="0"/>
  </r>
  <r>
    <n v="2109"/>
    <n v="1"/>
    <x v="0"/>
    <x v="0"/>
  </r>
  <r>
    <n v="6292"/>
    <n v="1"/>
    <x v="0"/>
    <x v="0"/>
  </r>
  <r>
    <n v="8537"/>
    <n v="1"/>
    <x v="0"/>
    <x v="0"/>
  </r>
  <r>
    <n v="9576"/>
    <n v="0"/>
    <x v="0"/>
    <x v="0"/>
  </r>
  <r>
    <n v="5935"/>
    <n v="0"/>
    <x v="0"/>
    <x v="0"/>
  </r>
  <r>
    <n v="10264"/>
    <n v="1"/>
    <x v="0"/>
    <x v="0"/>
  </r>
  <r>
    <n v="234"/>
    <n v="1"/>
    <x v="0"/>
    <x v="0"/>
  </r>
  <r>
    <n v="3202"/>
    <n v="0"/>
    <x v="0"/>
    <x v="0"/>
  </r>
  <r>
    <n v="1103"/>
    <n v="1"/>
    <x v="0"/>
    <x v="0"/>
  </r>
  <r>
    <n v="610"/>
    <n v="0"/>
    <x v="0"/>
    <x v="0"/>
  </r>
  <r>
    <n v="4480"/>
    <n v="0"/>
    <x v="0"/>
    <x v="0"/>
  </r>
  <r>
    <n v="10660"/>
    <n v="0"/>
    <x v="0"/>
    <x v="0"/>
  </r>
  <r>
    <n v="9353"/>
    <n v="0"/>
    <x v="0"/>
    <x v="0"/>
  </r>
  <r>
    <n v="4120"/>
    <n v="0"/>
    <x v="0"/>
    <x v="0"/>
  </r>
  <r>
    <n v="2836"/>
    <n v="0"/>
    <x v="0"/>
    <x v="0"/>
  </r>
  <r>
    <n v="9579"/>
    <n v="0"/>
    <x v="0"/>
    <x v="0"/>
  </r>
  <r>
    <n v="5841"/>
    <n v="0"/>
    <x v="0"/>
    <x v="0"/>
  </r>
  <r>
    <n v="3174"/>
    <n v="1"/>
    <x v="0"/>
    <x v="0"/>
  </r>
  <r>
    <n v="5536"/>
    <n v="1"/>
    <x v="0"/>
    <x v="0"/>
  </r>
  <r>
    <n v="2061"/>
    <n v="0"/>
    <x v="0"/>
    <x v="0"/>
  </r>
  <r>
    <n v="8477"/>
    <n v="0"/>
    <x v="0"/>
    <x v="0"/>
  </r>
  <r>
    <n v="640"/>
    <n v="0"/>
    <x v="0"/>
    <x v="0"/>
  </r>
  <r>
    <n v="3828"/>
    <n v="0"/>
    <x v="0"/>
    <x v="0"/>
  </r>
  <r>
    <n v="4093"/>
    <n v="0"/>
    <x v="0"/>
    <x v="0"/>
  </r>
  <r>
    <n v="8624"/>
    <n v="0"/>
    <x v="0"/>
    <x v="0"/>
  </r>
  <r>
    <n v="2802"/>
    <n v="0"/>
    <x v="0"/>
    <x v="0"/>
  </r>
  <r>
    <n v="368"/>
    <n v="0"/>
    <x v="0"/>
    <x v="0"/>
  </r>
  <r>
    <n v="3599"/>
    <n v="0"/>
    <x v="0"/>
    <x v="0"/>
  </r>
  <r>
    <n v="3389"/>
    <n v="0"/>
    <x v="0"/>
    <x v="0"/>
  </r>
  <r>
    <n v="10710"/>
    <n v="0"/>
    <x v="0"/>
    <x v="0"/>
  </r>
  <r>
    <n v="7118"/>
    <n v="1"/>
    <x v="0"/>
    <x v="0"/>
  </r>
  <r>
    <n v="4937"/>
    <n v="0"/>
    <x v="0"/>
    <x v="0"/>
  </r>
  <r>
    <n v="1127"/>
    <n v="0"/>
    <x v="0"/>
    <x v="0"/>
  </r>
  <r>
    <n v="833"/>
    <n v="0"/>
    <x v="0"/>
    <x v="0"/>
  </r>
  <r>
    <n v="3565"/>
    <n v="0"/>
    <x v="0"/>
    <x v="0"/>
  </r>
  <r>
    <n v="6086"/>
    <n v="0"/>
    <x v="0"/>
    <x v="0"/>
  </r>
  <r>
    <n v="1763"/>
    <n v="1"/>
    <x v="0"/>
    <x v="0"/>
  </r>
  <r>
    <n v="4697"/>
    <n v="0"/>
    <x v="0"/>
    <x v="0"/>
  </r>
  <r>
    <n v="182"/>
    <n v="0"/>
    <x v="0"/>
    <x v="0"/>
  </r>
  <r>
    <n v="1165"/>
    <n v="0"/>
    <x v="0"/>
    <x v="0"/>
  </r>
  <r>
    <n v="5386"/>
    <n v="1"/>
    <x v="0"/>
    <x v="0"/>
  </r>
  <r>
    <n v="6024"/>
    <n v="1"/>
    <x v="0"/>
    <x v="0"/>
  </r>
  <r>
    <n v="2678"/>
    <n v="0"/>
    <x v="0"/>
    <x v="0"/>
  </r>
  <r>
    <n v="5790"/>
    <n v="0"/>
    <x v="0"/>
    <x v="0"/>
  </r>
  <r>
    <n v="236"/>
    <n v="0"/>
    <x v="0"/>
    <x v="0"/>
  </r>
  <r>
    <n v="6001"/>
    <n v="0"/>
    <x v="0"/>
    <x v="0"/>
  </r>
  <r>
    <n v="6250"/>
    <n v="1"/>
    <x v="0"/>
    <x v="0"/>
  </r>
  <r>
    <n v="1168"/>
    <n v="0"/>
    <x v="0"/>
    <x v="0"/>
  </r>
  <r>
    <n v="10749"/>
    <n v="0"/>
    <x v="0"/>
    <x v="0"/>
  </r>
  <r>
    <n v="2926"/>
    <n v="0"/>
    <x v="0"/>
    <x v="0"/>
  </r>
  <r>
    <n v="716"/>
    <n v="0"/>
    <x v="0"/>
    <x v="0"/>
  </r>
  <r>
    <n v="6544"/>
    <n v="0"/>
    <x v="0"/>
    <x v="0"/>
  </r>
  <r>
    <n v="4298"/>
    <n v="0"/>
    <x v="0"/>
    <x v="0"/>
  </r>
  <r>
    <n v="5823"/>
    <n v="0"/>
    <x v="0"/>
    <x v="0"/>
  </r>
  <r>
    <n v="8375"/>
    <n v="0"/>
    <x v="0"/>
    <x v="0"/>
  </r>
  <r>
    <n v="5723"/>
    <n v="0"/>
    <x v="0"/>
    <x v="0"/>
  </r>
  <r>
    <n v="5763"/>
    <n v="0"/>
    <x v="0"/>
    <x v="0"/>
  </r>
  <r>
    <n v="8727"/>
    <n v="0"/>
    <x v="0"/>
    <x v="0"/>
  </r>
  <r>
    <n v="3056"/>
    <n v="0"/>
    <x v="0"/>
    <x v="0"/>
  </r>
  <r>
    <n v="8442"/>
    <n v="0"/>
    <x v="0"/>
    <x v="0"/>
  </r>
  <r>
    <n v="3712"/>
    <n v="0"/>
    <x v="0"/>
    <x v="0"/>
  </r>
  <r>
    <n v="10722"/>
    <n v="0"/>
    <x v="0"/>
    <x v="0"/>
  </r>
  <r>
    <n v="2406"/>
    <n v="0"/>
    <x v="0"/>
    <x v="0"/>
  </r>
  <r>
    <n v="7313"/>
    <n v="0"/>
    <x v="0"/>
    <x v="0"/>
  </r>
  <r>
    <n v="2656"/>
    <n v="0"/>
    <x v="0"/>
    <x v="0"/>
  </r>
  <r>
    <n v="1993"/>
    <n v="0"/>
    <x v="0"/>
    <x v="0"/>
  </r>
  <r>
    <n v="4136"/>
    <n v="0"/>
    <x v="0"/>
    <x v="0"/>
  </r>
  <r>
    <n v="2928"/>
    <n v="0"/>
    <x v="0"/>
    <x v="0"/>
  </r>
  <r>
    <n v="2920"/>
    <n v="0"/>
    <x v="0"/>
    <x v="0"/>
  </r>
  <r>
    <n v="6661"/>
    <n v="0"/>
    <x v="0"/>
    <x v="0"/>
  </r>
  <r>
    <n v="5462"/>
    <n v="0"/>
    <x v="0"/>
    <x v="0"/>
  </r>
  <r>
    <n v="10897"/>
    <n v="0"/>
    <x v="0"/>
    <x v="0"/>
  </r>
  <r>
    <n v="10542"/>
    <n v="0"/>
    <x v="0"/>
    <x v="0"/>
  </r>
  <r>
    <n v="5756"/>
    <n v="0"/>
    <x v="0"/>
    <x v="0"/>
  </r>
  <r>
    <n v="3570"/>
    <n v="0"/>
    <x v="0"/>
    <x v="0"/>
  </r>
  <r>
    <n v="1072"/>
    <n v="0"/>
    <x v="0"/>
    <x v="0"/>
  </r>
  <r>
    <n v="9606"/>
    <n v="1"/>
    <x v="0"/>
    <x v="0"/>
  </r>
  <r>
    <n v="2730"/>
    <n v="0"/>
    <x v="0"/>
    <x v="0"/>
  </r>
  <r>
    <n v="2995"/>
    <n v="0"/>
    <x v="0"/>
    <x v="0"/>
  </r>
  <r>
    <n v="8210"/>
    <n v="0"/>
    <x v="0"/>
    <x v="0"/>
  </r>
  <r>
    <n v="773"/>
    <n v="0"/>
    <x v="0"/>
    <x v="0"/>
  </r>
  <r>
    <n v="5272"/>
    <n v="0"/>
    <x v="0"/>
    <x v="0"/>
  </r>
  <r>
    <n v="5125"/>
    <n v="0"/>
    <x v="0"/>
    <x v="0"/>
  </r>
  <r>
    <n v="4391"/>
    <n v="0"/>
    <x v="0"/>
    <x v="0"/>
  </r>
  <r>
    <n v="6283"/>
    <n v="0"/>
    <x v="0"/>
    <x v="0"/>
  </r>
  <r>
    <n v="3421"/>
    <n v="0"/>
    <x v="0"/>
    <x v="0"/>
  </r>
  <r>
    <n v="5731"/>
    <n v="0"/>
    <x v="0"/>
    <x v="0"/>
  </r>
  <r>
    <n v="7152"/>
    <n v="0"/>
    <x v="0"/>
    <x v="0"/>
  </r>
  <r>
    <n v="3919"/>
    <n v="1"/>
    <x v="0"/>
    <x v="0"/>
  </r>
  <r>
    <n v="6097"/>
    <n v="0"/>
    <x v="0"/>
    <x v="0"/>
  </r>
  <r>
    <n v="5150"/>
    <n v="0"/>
    <x v="0"/>
    <x v="1"/>
  </r>
  <r>
    <n v="10479"/>
    <n v="0"/>
    <x v="0"/>
    <x v="0"/>
  </r>
  <r>
    <n v="5966"/>
    <n v="0"/>
    <x v="0"/>
    <x v="0"/>
  </r>
  <r>
    <n v="3439"/>
    <n v="0"/>
    <x v="0"/>
    <x v="0"/>
  </r>
  <r>
    <n v="6609"/>
    <n v="1"/>
    <x v="0"/>
    <x v="0"/>
  </r>
  <r>
    <n v="5393"/>
    <n v="0"/>
    <x v="0"/>
    <x v="0"/>
  </r>
  <r>
    <n v="9014"/>
    <n v="0"/>
    <x v="0"/>
    <x v="0"/>
  </r>
  <r>
    <n v="4050"/>
    <n v="0"/>
    <x v="0"/>
    <x v="0"/>
  </r>
  <r>
    <n v="6862"/>
    <n v="0"/>
    <x v="0"/>
    <x v="0"/>
  </r>
  <r>
    <n v="8315"/>
    <n v="0"/>
    <x v="0"/>
    <x v="0"/>
  </r>
  <r>
    <n v="5184"/>
    <n v="0"/>
    <x v="0"/>
    <x v="0"/>
  </r>
  <r>
    <n v="3643"/>
    <n v="0"/>
    <x v="0"/>
    <x v="0"/>
  </r>
  <r>
    <n v="2589"/>
    <n v="0"/>
    <x v="0"/>
    <x v="0"/>
  </r>
  <r>
    <n v="4887"/>
    <n v="0"/>
    <x v="0"/>
    <x v="0"/>
  </r>
  <r>
    <n v="10104"/>
    <n v="0"/>
    <x v="0"/>
    <x v="0"/>
  </r>
  <r>
    <n v="3254"/>
    <n v="0"/>
    <x v="0"/>
    <x v="0"/>
  </r>
  <r>
    <n v="2004"/>
    <n v="0"/>
    <x v="0"/>
    <x v="0"/>
  </r>
  <r>
    <n v="6142"/>
    <n v="0"/>
    <x v="0"/>
    <x v="0"/>
  </r>
  <r>
    <n v="8553"/>
    <n v="0"/>
    <x v="0"/>
    <x v="0"/>
  </r>
  <r>
    <n v="9805"/>
    <n v="0"/>
    <x v="0"/>
    <x v="0"/>
  </r>
  <r>
    <n v="849"/>
    <n v="0"/>
    <x v="0"/>
    <x v="0"/>
  </r>
  <r>
    <n v="1606"/>
    <n v="0"/>
    <x v="0"/>
    <x v="0"/>
  </r>
  <r>
    <n v="125"/>
    <n v="0"/>
    <x v="0"/>
    <x v="0"/>
  </r>
  <r>
    <n v="9305"/>
    <n v="0"/>
    <x v="0"/>
    <x v="0"/>
  </r>
  <r>
    <n v="4706"/>
    <n v="0"/>
    <x v="0"/>
    <x v="0"/>
  </r>
  <r>
    <n v="4437"/>
    <n v="0"/>
    <x v="0"/>
    <x v="0"/>
  </r>
  <r>
    <n v="3081"/>
    <n v="0"/>
    <x v="0"/>
    <x v="0"/>
  </r>
  <r>
    <n v="3536"/>
    <n v="0"/>
    <x v="0"/>
    <x v="0"/>
  </r>
  <r>
    <n v="8686"/>
    <n v="0"/>
    <x v="0"/>
    <x v="0"/>
  </r>
  <r>
    <n v="9707"/>
    <n v="0"/>
    <x v="0"/>
    <x v="0"/>
  </r>
  <r>
    <n v="10872"/>
    <n v="0"/>
    <x v="0"/>
    <x v="0"/>
  </r>
  <r>
    <n v="9058"/>
    <n v="1"/>
    <x v="0"/>
    <x v="0"/>
  </r>
  <r>
    <n v="4640"/>
    <n v="0"/>
    <x v="0"/>
    <x v="0"/>
  </r>
  <r>
    <n v="2525"/>
    <n v="1"/>
    <x v="0"/>
    <x v="0"/>
  </r>
  <r>
    <n v="9503"/>
    <n v="0"/>
    <x v="0"/>
    <x v="0"/>
  </r>
  <r>
    <n v="10704"/>
    <n v="0"/>
    <x v="0"/>
    <x v="0"/>
  </r>
  <r>
    <n v="2669"/>
    <n v="0"/>
    <x v="0"/>
    <x v="0"/>
  </r>
  <r>
    <n v="10037"/>
    <n v="0"/>
    <x v="0"/>
    <x v="0"/>
  </r>
  <r>
    <n v="5680"/>
    <n v="0"/>
    <x v="0"/>
    <x v="0"/>
  </r>
  <r>
    <n v="3726"/>
    <n v="0"/>
    <x v="0"/>
    <x v="0"/>
  </r>
  <r>
    <n v="4548"/>
    <n v="0"/>
    <x v="0"/>
    <x v="0"/>
  </r>
  <r>
    <n v="4599"/>
    <n v="0"/>
    <x v="0"/>
    <x v="0"/>
  </r>
  <r>
    <n v="879"/>
    <n v="0"/>
    <x v="0"/>
    <x v="0"/>
  </r>
  <r>
    <n v="7409"/>
    <n v="0"/>
    <x v="0"/>
    <x v="0"/>
  </r>
  <r>
    <n v="1964"/>
    <n v="0"/>
    <x v="0"/>
    <x v="0"/>
  </r>
  <r>
    <n v="0"/>
    <n v="0"/>
    <x v="0"/>
    <x v="0"/>
  </r>
  <r>
    <n v="4860"/>
    <n v="0"/>
    <x v="0"/>
    <x v="0"/>
  </r>
  <r>
    <n v="425"/>
    <n v="0"/>
    <x v="0"/>
    <x v="0"/>
  </r>
  <r>
    <n v="9500"/>
    <n v="0"/>
    <x v="0"/>
    <x v="0"/>
  </r>
  <r>
    <n v="3074"/>
    <n v="1"/>
    <x v="0"/>
    <x v="0"/>
  </r>
  <r>
    <n v="5140"/>
    <n v="0"/>
    <x v="0"/>
    <x v="0"/>
  </r>
  <r>
    <n v="2611"/>
    <n v="0"/>
    <x v="0"/>
    <x v="0"/>
  </r>
  <r>
    <n v="916"/>
    <n v="0"/>
    <x v="0"/>
    <x v="0"/>
  </r>
  <r>
    <n v="10413"/>
    <n v="0"/>
    <x v="0"/>
    <x v="0"/>
  </r>
  <r>
    <n v="3696"/>
    <n v="0"/>
    <x v="0"/>
    <x v="0"/>
  </r>
  <r>
    <n v="304"/>
    <n v="0"/>
    <x v="0"/>
    <x v="0"/>
  </r>
  <r>
    <n v="5113"/>
    <n v="1"/>
    <x v="0"/>
    <x v="0"/>
  </r>
  <r>
    <n v="2863"/>
    <n v="0"/>
    <x v="0"/>
    <x v="0"/>
  </r>
  <r>
    <n v="4597"/>
    <n v="0"/>
    <x v="0"/>
    <x v="0"/>
  </r>
  <r>
    <n v="675"/>
    <n v="0"/>
    <x v="0"/>
    <x v="0"/>
  </r>
  <r>
    <n v="4483"/>
    <n v="0"/>
    <x v="0"/>
    <x v="0"/>
  </r>
  <r>
    <n v="1502"/>
    <n v="0"/>
    <x v="0"/>
    <x v="0"/>
  </r>
  <r>
    <n v="736"/>
    <n v="0"/>
    <x v="0"/>
    <x v="0"/>
  </r>
  <r>
    <n v="4487"/>
    <n v="1"/>
    <x v="0"/>
    <x v="0"/>
  </r>
  <r>
    <n v="3412"/>
    <n v="0"/>
    <x v="0"/>
    <x v="0"/>
  </r>
  <r>
    <n v="1744"/>
    <n v="0"/>
    <x v="0"/>
    <x v="0"/>
  </r>
  <r>
    <n v="5837"/>
    <n v="0"/>
    <x v="0"/>
    <x v="0"/>
  </r>
  <r>
    <n v="3422"/>
    <n v="0"/>
    <x v="0"/>
    <x v="0"/>
  </r>
  <r>
    <n v="7462"/>
    <n v="0"/>
    <x v="0"/>
    <x v="0"/>
  </r>
  <r>
    <n v="10702"/>
    <n v="0"/>
    <x v="0"/>
    <x v="0"/>
  </r>
  <r>
    <n v="2115"/>
    <n v="0"/>
    <x v="0"/>
    <x v="0"/>
  </r>
  <r>
    <n v="4138"/>
    <n v="0"/>
    <x v="0"/>
    <x v="0"/>
  </r>
  <r>
    <n v="11091"/>
    <n v="0"/>
    <x v="0"/>
    <x v="0"/>
  </r>
  <r>
    <n v="7712"/>
    <n v="0"/>
    <x v="0"/>
    <x v="0"/>
  </r>
  <r>
    <n v="3535"/>
    <n v="0"/>
    <x v="0"/>
    <x v="0"/>
  </r>
  <r>
    <n v="5899"/>
    <n v="0"/>
    <x v="0"/>
    <x v="0"/>
  </r>
  <r>
    <n v="8749"/>
    <n v="0"/>
    <x v="0"/>
    <x v="0"/>
  </r>
  <r>
    <n v="10955"/>
    <n v="1"/>
    <x v="0"/>
    <x v="0"/>
  </r>
  <r>
    <n v="9491"/>
    <n v="0"/>
    <x v="0"/>
    <x v="0"/>
  </r>
  <r>
    <n v="5286"/>
    <n v="0"/>
    <x v="0"/>
    <x v="0"/>
  </r>
  <r>
    <n v="3409"/>
    <n v="0"/>
    <x v="0"/>
    <x v="0"/>
  </r>
  <r>
    <n v="2544"/>
    <n v="0"/>
    <x v="0"/>
    <x v="0"/>
  </r>
  <r>
    <n v="2118"/>
    <n v="0"/>
    <x v="0"/>
    <x v="0"/>
  </r>
  <r>
    <n v="9370"/>
    <n v="0"/>
    <x v="0"/>
    <x v="0"/>
  </r>
  <r>
    <n v="4864"/>
    <n v="0"/>
    <x v="0"/>
    <x v="0"/>
  </r>
  <r>
    <n v="405"/>
    <n v="0"/>
    <x v="0"/>
    <x v="0"/>
  </r>
  <r>
    <n v="10513"/>
    <n v="0"/>
    <x v="0"/>
    <x v="0"/>
  </r>
  <r>
    <n v="5138"/>
    <n v="0"/>
    <x v="0"/>
    <x v="0"/>
  </r>
  <r>
    <n v="8387"/>
    <n v="0"/>
    <x v="0"/>
    <x v="0"/>
  </r>
  <r>
    <n v="378"/>
    <n v="0"/>
    <x v="0"/>
    <x v="0"/>
  </r>
  <r>
    <n v="5846"/>
    <n v="0"/>
    <x v="0"/>
    <x v="0"/>
  </r>
  <r>
    <n v="8870"/>
    <n v="1"/>
    <x v="0"/>
    <x v="0"/>
  </r>
  <r>
    <n v="10340"/>
    <n v="0"/>
    <x v="0"/>
    <x v="0"/>
  </r>
  <r>
    <n v="7290"/>
    <n v="0"/>
    <x v="0"/>
    <x v="0"/>
  </r>
  <r>
    <n v="8895"/>
    <n v="0"/>
    <x v="0"/>
    <x v="0"/>
  </r>
  <r>
    <n v="3635"/>
    <n v="0"/>
    <x v="0"/>
    <x v="0"/>
  </r>
  <r>
    <n v="11178"/>
    <n v="0"/>
    <x v="0"/>
    <x v="0"/>
  </r>
  <r>
    <n v="2410"/>
    <n v="0"/>
    <x v="0"/>
    <x v="0"/>
  </r>
  <r>
    <n v="3281"/>
    <n v="0"/>
    <x v="0"/>
    <x v="0"/>
  </r>
  <r>
    <n v="9905"/>
    <n v="0"/>
    <x v="0"/>
    <x v="0"/>
  </r>
  <r>
    <n v="2437"/>
    <n v="0"/>
    <x v="0"/>
    <x v="0"/>
  </r>
  <r>
    <n v="2565"/>
    <n v="0"/>
    <x v="0"/>
    <x v="0"/>
  </r>
  <r>
    <n v="7912"/>
    <n v="0"/>
    <x v="0"/>
    <x v="0"/>
  </r>
  <r>
    <n v="7072"/>
    <n v="0"/>
    <x v="0"/>
    <x v="0"/>
  </r>
  <r>
    <n v="1409"/>
    <n v="0"/>
    <x v="0"/>
    <x v="0"/>
  </r>
  <r>
    <n v="5314"/>
    <n v="0"/>
    <x v="0"/>
    <x v="0"/>
  </r>
  <r>
    <n v="7215"/>
    <n v="1"/>
    <x v="0"/>
    <x v="0"/>
  </r>
  <r>
    <n v="8858"/>
    <n v="0"/>
    <x v="0"/>
    <x v="0"/>
  </r>
  <r>
    <n v="895"/>
    <n v="0"/>
    <x v="0"/>
    <x v="0"/>
  </r>
  <r>
    <n v="10313"/>
    <n v="0"/>
    <x v="0"/>
    <x v="0"/>
  </r>
  <r>
    <n v="642"/>
    <n v="0"/>
    <x v="0"/>
    <x v="0"/>
  </r>
  <r>
    <n v="8504"/>
    <n v="0"/>
    <x v="0"/>
    <x v="0"/>
  </r>
  <r>
    <n v="1020"/>
    <n v="0"/>
    <x v="0"/>
    <x v="0"/>
  </r>
  <r>
    <n v="3717"/>
    <n v="0"/>
    <x v="0"/>
    <x v="0"/>
  </r>
  <r>
    <n v="7646"/>
    <n v="0"/>
    <x v="0"/>
    <x v="0"/>
  </r>
  <r>
    <n v="5796"/>
    <n v="0"/>
    <x v="0"/>
    <x v="0"/>
  </r>
  <r>
    <n v="8625"/>
    <n v="0"/>
    <x v="0"/>
    <x v="0"/>
  </r>
  <r>
    <n v="5407"/>
    <n v="0"/>
    <x v="0"/>
    <x v="0"/>
  </r>
  <r>
    <n v="4356"/>
    <n v="0"/>
    <x v="0"/>
    <x v="0"/>
  </r>
  <r>
    <n v="2886"/>
    <n v="0"/>
    <x v="0"/>
    <x v="0"/>
  </r>
  <r>
    <n v="10057"/>
    <n v="1"/>
    <x v="0"/>
    <x v="0"/>
  </r>
  <r>
    <n v="10741"/>
    <n v="0"/>
    <x v="0"/>
    <x v="0"/>
  </r>
  <r>
    <n v="5491"/>
    <n v="0"/>
    <x v="0"/>
    <x v="0"/>
  </r>
  <r>
    <n v="4442"/>
    <n v="0"/>
    <x v="0"/>
    <x v="0"/>
  </r>
  <r>
    <n v="3972"/>
    <n v="0"/>
    <x v="0"/>
    <x v="0"/>
  </r>
  <r>
    <n v="2431"/>
    <n v="0"/>
    <x v="0"/>
    <x v="0"/>
  </r>
  <r>
    <n v="7899"/>
    <n v="0"/>
    <x v="0"/>
    <x v="0"/>
  </r>
  <r>
    <n v="9703"/>
    <n v="1"/>
    <x v="0"/>
    <x v="0"/>
  </r>
  <r>
    <n v="6927"/>
    <n v="0"/>
    <x v="0"/>
    <x v="0"/>
  </r>
  <r>
    <n v="7005"/>
    <n v="0"/>
    <x v="0"/>
    <x v="0"/>
  </r>
  <r>
    <n v="246"/>
    <n v="0"/>
    <x v="0"/>
    <x v="0"/>
  </r>
  <r>
    <n v="4796"/>
    <n v="0"/>
    <x v="0"/>
    <x v="0"/>
  </r>
  <r>
    <n v="4725"/>
    <n v="0"/>
    <x v="0"/>
    <x v="0"/>
  </r>
  <r>
    <n v="3286"/>
    <n v="0"/>
    <x v="0"/>
    <x v="0"/>
  </r>
  <r>
    <n v="10680"/>
    <n v="0"/>
    <x v="0"/>
    <x v="0"/>
  </r>
  <r>
    <n v="4297"/>
    <n v="0"/>
    <x v="0"/>
    <x v="0"/>
  </r>
  <r>
    <n v="7327"/>
    <n v="0"/>
    <x v="0"/>
    <x v="0"/>
  </r>
  <r>
    <n v="1553"/>
    <n v="0"/>
    <x v="0"/>
    <x v="0"/>
  </r>
  <r>
    <n v="1665"/>
    <n v="1"/>
    <x v="0"/>
    <x v="0"/>
  </r>
  <r>
    <n v="10640"/>
    <n v="0"/>
    <x v="0"/>
    <x v="0"/>
  </r>
  <r>
    <n v="7620"/>
    <n v="0"/>
    <x v="0"/>
    <x v="0"/>
  </r>
  <r>
    <n v="7761"/>
    <n v="0"/>
    <x v="0"/>
    <x v="0"/>
  </r>
  <r>
    <n v="5062"/>
    <n v="0"/>
    <x v="0"/>
    <x v="0"/>
  </r>
  <r>
    <n v="6349"/>
    <n v="0"/>
    <x v="0"/>
    <x v="0"/>
  </r>
  <r>
    <n v="3386"/>
    <n v="0"/>
    <x v="0"/>
    <x v="0"/>
  </r>
  <r>
    <n v="8175"/>
    <n v="0"/>
    <x v="0"/>
    <x v="0"/>
  </r>
  <r>
    <n v="6245"/>
    <n v="0"/>
    <x v="0"/>
    <x v="0"/>
  </r>
  <r>
    <n v="8780"/>
    <n v="0"/>
    <x v="0"/>
    <x v="0"/>
  </r>
  <r>
    <n v="2276"/>
    <n v="0"/>
    <x v="0"/>
    <x v="0"/>
  </r>
  <r>
    <n v="1172"/>
    <n v="1"/>
    <x v="0"/>
    <x v="0"/>
  </r>
  <r>
    <n v="3225"/>
    <n v="1"/>
    <x v="0"/>
    <x v="0"/>
  </r>
  <r>
    <n v="8629"/>
    <n v="0"/>
    <x v="0"/>
    <x v="0"/>
  </r>
  <r>
    <n v="798"/>
    <n v="0"/>
    <x v="0"/>
    <x v="0"/>
  </r>
  <r>
    <n v="269"/>
    <n v="0"/>
    <x v="0"/>
    <x v="0"/>
  </r>
  <r>
    <n v="8213"/>
    <n v="1"/>
    <x v="0"/>
    <x v="0"/>
  </r>
  <r>
    <n v="10245"/>
    <n v="0"/>
    <x v="0"/>
    <x v="0"/>
  </r>
  <r>
    <n v="2447"/>
    <n v="0"/>
    <x v="0"/>
    <x v="0"/>
  </r>
  <r>
    <n v="9817"/>
    <n v="0"/>
    <x v="0"/>
    <x v="0"/>
  </r>
  <r>
    <n v="1371"/>
    <n v="0"/>
    <x v="0"/>
    <x v="0"/>
  </r>
  <r>
    <n v="8093"/>
    <n v="0"/>
    <x v="0"/>
    <x v="0"/>
  </r>
  <r>
    <n v="713"/>
    <n v="0"/>
    <x v="0"/>
    <x v="0"/>
  </r>
  <r>
    <n v="11051"/>
    <n v="0"/>
    <x v="0"/>
    <x v="0"/>
  </r>
  <r>
    <n v="5545"/>
    <n v="0"/>
    <x v="0"/>
    <x v="0"/>
  </r>
  <r>
    <n v="5283"/>
    <n v="0"/>
    <x v="0"/>
    <x v="0"/>
  </r>
  <r>
    <n v="5010"/>
    <n v="0"/>
    <x v="0"/>
    <x v="0"/>
  </r>
  <r>
    <n v="7495"/>
    <n v="0"/>
    <x v="0"/>
    <x v="0"/>
  </r>
  <r>
    <n v="4368"/>
    <n v="0"/>
    <x v="0"/>
    <x v="0"/>
  </r>
  <r>
    <n v="6303"/>
    <n v="0"/>
    <x v="0"/>
    <x v="0"/>
  </r>
  <r>
    <n v="1030"/>
    <n v="0"/>
    <x v="0"/>
    <x v="0"/>
  </r>
  <r>
    <n v="10364"/>
    <n v="0"/>
    <x v="0"/>
    <x v="1"/>
  </r>
  <r>
    <n v="6945"/>
    <n v="0"/>
    <x v="0"/>
    <x v="0"/>
  </r>
  <r>
    <n v="8562"/>
    <n v="0"/>
    <x v="0"/>
    <x v="0"/>
  </r>
  <r>
    <n v="2918"/>
    <n v="0"/>
    <x v="0"/>
    <x v="0"/>
  </r>
  <r>
    <n v="9167"/>
    <n v="0"/>
    <x v="0"/>
    <x v="0"/>
  </r>
  <r>
    <n v="4743"/>
    <n v="0"/>
    <x v="0"/>
    <x v="0"/>
  </r>
  <r>
    <n v="10742"/>
    <n v="0"/>
    <x v="0"/>
    <x v="0"/>
  </r>
  <r>
    <n v="10965"/>
    <n v="0"/>
    <x v="0"/>
    <x v="0"/>
  </r>
  <r>
    <n v="7129"/>
    <n v="0"/>
    <x v="0"/>
    <x v="0"/>
  </r>
  <r>
    <n v="3732"/>
    <n v="0"/>
    <x v="0"/>
    <x v="0"/>
  </r>
  <r>
    <n v="7124"/>
    <n v="0"/>
    <x v="0"/>
    <x v="0"/>
  </r>
  <r>
    <n v="10686"/>
    <n v="0"/>
    <x v="0"/>
    <x v="0"/>
  </r>
  <r>
    <n v="7247"/>
    <n v="0"/>
    <x v="0"/>
    <x v="0"/>
  </r>
  <r>
    <n v="1513"/>
    <n v="0"/>
    <x v="0"/>
    <x v="0"/>
  </r>
  <r>
    <n v="460"/>
    <n v="0"/>
    <x v="0"/>
    <x v="0"/>
  </r>
  <r>
    <n v="6653"/>
    <n v="1"/>
    <x v="0"/>
    <x v="0"/>
  </r>
  <r>
    <n v="9400"/>
    <n v="0"/>
    <x v="0"/>
    <x v="0"/>
  </r>
  <r>
    <n v="7106"/>
    <n v="0"/>
    <x v="0"/>
    <x v="0"/>
  </r>
  <r>
    <n v="4252"/>
    <n v="0"/>
    <x v="0"/>
    <x v="0"/>
  </r>
  <r>
    <n v="9240"/>
    <n v="0"/>
    <x v="0"/>
    <x v="0"/>
  </r>
  <r>
    <n v="10770"/>
    <n v="0"/>
    <x v="0"/>
    <x v="0"/>
  </r>
  <r>
    <n v="176"/>
    <n v="0"/>
    <x v="0"/>
    <x v="0"/>
  </r>
  <r>
    <n v="6870"/>
    <n v="0"/>
    <x v="0"/>
    <x v="0"/>
  </r>
  <r>
    <n v="143"/>
    <n v="0"/>
    <x v="0"/>
    <x v="0"/>
  </r>
  <r>
    <n v="6445"/>
    <n v="0"/>
    <x v="0"/>
    <x v="0"/>
  </r>
  <r>
    <n v="4278"/>
    <n v="1"/>
    <x v="0"/>
    <x v="0"/>
  </r>
  <r>
    <n v="6906"/>
    <n v="1"/>
    <x v="0"/>
    <x v="0"/>
  </r>
  <r>
    <n v="4637"/>
    <n v="0"/>
    <x v="0"/>
    <x v="0"/>
  </r>
  <r>
    <n v="8690"/>
    <n v="0"/>
    <x v="0"/>
    <x v="0"/>
  </r>
  <r>
    <n v="1173"/>
    <n v="1"/>
    <x v="0"/>
    <x v="0"/>
  </r>
  <r>
    <n v="1928"/>
    <n v="0"/>
    <x v="0"/>
    <x v="0"/>
  </r>
  <r>
    <n v="9029"/>
    <n v="0"/>
    <x v="0"/>
    <x v="0"/>
  </r>
  <r>
    <n v="10299"/>
    <n v="1"/>
    <x v="0"/>
    <x v="0"/>
  </r>
  <r>
    <n v="9246"/>
    <n v="0"/>
    <x v="0"/>
    <x v="0"/>
  </r>
  <r>
    <n v="4943"/>
    <n v="0"/>
    <x v="0"/>
    <x v="0"/>
  </r>
  <r>
    <n v="4122"/>
    <n v="1"/>
    <x v="0"/>
    <x v="0"/>
  </r>
  <r>
    <n v="2853"/>
    <n v="0"/>
    <x v="0"/>
    <x v="0"/>
  </r>
  <r>
    <n v="902"/>
    <n v="0"/>
    <x v="0"/>
    <x v="0"/>
  </r>
  <r>
    <n v="1672"/>
    <n v="0"/>
    <x v="0"/>
    <x v="0"/>
  </r>
  <r>
    <n v="7254"/>
    <n v="0"/>
    <x v="0"/>
    <x v="0"/>
  </r>
  <r>
    <n v="8775"/>
    <n v="0"/>
    <x v="0"/>
    <x v="0"/>
  </r>
  <r>
    <n v="9543"/>
    <n v="0"/>
    <x v="0"/>
    <x v="0"/>
  </r>
  <r>
    <n v="7093"/>
    <n v="0"/>
    <x v="0"/>
    <x v="0"/>
  </r>
  <r>
    <n v="2894"/>
    <n v="1"/>
    <x v="0"/>
    <x v="0"/>
  </r>
  <r>
    <n v="5956"/>
    <n v="0"/>
    <x v="0"/>
    <x v="0"/>
  </r>
  <r>
    <n v="1921"/>
    <n v="0"/>
    <x v="0"/>
    <x v="0"/>
  </r>
  <r>
    <n v="5057"/>
    <n v="0"/>
    <x v="0"/>
    <x v="0"/>
  </r>
  <r>
    <n v="10260"/>
    <n v="0"/>
    <x v="0"/>
    <x v="0"/>
  </r>
  <r>
    <n v="2262"/>
    <n v="0"/>
    <x v="0"/>
    <x v="0"/>
  </r>
  <r>
    <n v="7930"/>
    <n v="0"/>
    <x v="0"/>
    <x v="0"/>
  </r>
  <r>
    <n v="1461"/>
    <n v="0"/>
    <x v="0"/>
    <x v="0"/>
  </r>
  <r>
    <n v="7514"/>
    <n v="0"/>
    <x v="0"/>
    <x v="0"/>
  </r>
  <r>
    <n v="6461"/>
    <n v="0"/>
    <x v="0"/>
    <x v="0"/>
  </r>
  <r>
    <n v="257"/>
    <n v="0"/>
    <x v="0"/>
    <x v="0"/>
  </r>
  <r>
    <n v="9460"/>
    <n v="0"/>
    <x v="0"/>
    <x v="0"/>
  </r>
  <r>
    <n v="3855"/>
    <n v="0"/>
    <x v="0"/>
    <x v="0"/>
  </r>
  <r>
    <n v="367"/>
    <n v="0"/>
    <x v="0"/>
    <x v="0"/>
  </r>
  <r>
    <n v="9265"/>
    <n v="0"/>
    <x v="0"/>
    <x v="0"/>
  </r>
  <r>
    <n v="1990"/>
    <n v="0"/>
    <x v="0"/>
    <x v="0"/>
  </r>
  <r>
    <n v="3594"/>
    <n v="0"/>
    <x v="0"/>
    <x v="0"/>
  </r>
  <r>
    <n v="9292"/>
    <n v="0"/>
    <x v="0"/>
    <x v="0"/>
  </r>
  <r>
    <n v="6218"/>
    <n v="0"/>
    <x v="0"/>
    <x v="0"/>
  </r>
  <r>
    <n v="6528"/>
    <n v="0"/>
    <x v="0"/>
    <x v="0"/>
  </r>
  <r>
    <n v="10164"/>
    <n v="0"/>
    <x v="0"/>
    <x v="0"/>
  </r>
  <r>
    <n v="9937"/>
    <n v="0"/>
    <x v="0"/>
    <x v="0"/>
  </r>
  <r>
    <n v="274"/>
    <n v="0"/>
    <x v="0"/>
    <x v="0"/>
  </r>
  <r>
    <n v="5250"/>
    <n v="1"/>
    <x v="0"/>
    <x v="0"/>
  </r>
  <r>
    <n v="11010"/>
    <n v="0"/>
    <x v="0"/>
    <x v="0"/>
  </r>
  <r>
    <n v="6969"/>
    <n v="0"/>
    <x v="0"/>
    <x v="0"/>
  </r>
  <r>
    <n v="10735"/>
    <n v="0"/>
    <x v="0"/>
    <x v="0"/>
  </r>
  <r>
    <n v="5068"/>
    <n v="0"/>
    <x v="0"/>
    <x v="0"/>
  </r>
  <r>
    <n v="9974"/>
    <n v="0"/>
    <x v="0"/>
    <x v="0"/>
  </r>
  <r>
    <n v="7053"/>
    <n v="0"/>
    <x v="0"/>
    <x v="0"/>
  </r>
  <r>
    <n v="3179"/>
    <n v="0"/>
    <x v="0"/>
    <x v="0"/>
  </r>
  <r>
    <n v="8082"/>
    <n v="1"/>
    <x v="0"/>
    <x v="0"/>
  </r>
  <r>
    <n v="1362"/>
    <n v="0"/>
    <x v="0"/>
    <x v="0"/>
  </r>
  <r>
    <n v="6768"/>
    <n v="0"/>
    <x v="0"/>
    <x v="0"/>
  </r>
  <r>
    <n v="2375"/>
    <n v="0"/>
    <x v="0"/>
    <x v="0"/>
  </r>
  <r>
    <n v="6856"/>
    <n v="1"/>
    <x v="0"/>
    <x v="0"/>
  </r>
  <r>
    <n v="4066"/>
    <n v="0"/>
    <x v="0"/>
    <x v="0"/>
  </r>
  <r>
    <n v="4333"/>
    <n v="0"/>
    <x v="0"/>
    <x v="0"/>
  </r>
  <r>
    <n v="2948"/>
    <n v="0"/>
    <x v="0"/>
    <x v="0"/>
  </r>
  <r>
    <n v="4927"/>
    <n v="0"/>
    <x v="0"/>
    <x v="0"/>
  </r>
  <r>
    <n v="7426"/>
    <n v="0"/>
    <x v="0"/>
    <x v="0"/>
  </r>
  <r>
    <n v="8360"/>
    <n v="0"/>
    <x v="0"/>
    <x v="0"/>
  </r>
  <r>
    <n v="4058"/>
    <n v="0"/>
    <x v="0"/>
    <x v="0"/>
  </r>
  <r>
    <n v="10755"/>
    <n v="0"/>
    <x v="0"/>
    <x v="0"/>
  </r>
  <r>
    <n v="8414"/>
    <n v="0"/>
    <x v="0"/>
    <x v="0"/>
  </r>
  <r>
    <n v="6810"/>
    <n v="1"/>
    <x v="0"/>
    <x v="0"/>
  </r>
  <r>
    <n v="3839"/>
    <n v="0"/>
    <x v="0"/>
    <x v="0"/>
  </r>
  <r>
    <n v="3483"/>
    <n v="1"/>
    <x v="0"/>
    <x v="0"/>
  </r>
  <r>
    <n v="238"/>
    <n v="0"/>
    <x v="0"/>
    <x v="0"/>
  </r>
  <r>
    <n v="591"/>
    <n v="0"/>
    <x v="0"/>
    <x v="0"/>
  </r>
  <r>
    <n v="5063"/>
    <n v="0"/>
    <x v="0"/>
    <x v="0"/>
  </r>
  <r>
    <n v="4303"/>
    <n v="0"/>
    <x v="0"/>
    <x v="0"/>
  </r>
  <r>
    <n v="2258"/>
    <n v="0"/>
    <x v="0"/>
    <x v="0"/>
  </r>
  <r>
    <n v="7301"/>
    <n v="1"/>
    <x v="0"/>
    <x v="0"/>
  </r>
  <r>
    <n v="11121"/>
    <n v="0"/>
    <x v="0"/>
    <x v="0"/>
  </r>
  <r>
    <n v="5287"/>
    <n v="0"/>
    <x v="0"/>
    <x v="0"/>
  </r>
  <r>
    <n v="6457"/>
    <n v="0"/>
    <x v="0"/>
    <x v="0"/>
  </r>
  <r>
    <n v="3559"/>
    <n v="0"/>
    <x v="0"/>
    <x v="0"/>
  </r>
  <r>
    <n v="5577"/>
    <n v="0"/>
    <x v="0"/>
    <x v="0"/>
  </r>
  <r>
    <n v="641"/>
    <n v="0"/>
    <x v="0"/>
    <x v="0"/>
  </r>
  <r>
    <n v="954"/>
    <n v="0"/>
    <x v="0"/>
    <x v="0"/>
  </r>
  <r>
    <n v="1834"/>
    <n v="0"/>
    <x v="0"/>
    <x v="0"/>
  </r>
  <r>
    <n v="8789"/>
    <n v="0"/>
    <x v="0"/>
    <x v="0"/>
  </r>
  <r>
    <n v="10584"/>
    <n v="0"/>
    <x v="0"/>
    <x v="0"/>
  </r>
  <r>
    <n v="2337"/>
    <n v="0"/>
    <x v="0"/>
    <x v="0"/>
  </r>
  <r>
    <n v="6071"/>
    <n v="0"/>
    <x v="0"/>
    <x v="0"/>
  </r>
  <r>
    <n v="295"/>
    <n v="0"/>
    <x v="0"/>
    <x v="0"/>
  </r>
  <r>
    <n v="10203"/>
    <n v="0"/>
    <x v="0"/>
    <x v="0"/>
  </r>
  <r>
    <n v="3968"/>
    <n v="1"/>
    <x v="0"/>
    <x v="0"/>
  </r>
  <r>
    <n v="4037"/>
    <n v="0"/>
    <x v="0"/>
    <x v="0"/>
  </r>
  <r>
    <n v="6932"/>
    <n v="0"/>
    <x v="0"/>
    <x v="0"/>
  </r>
  <r>
    <n v="10159"/>
    <n v="0"/>
    <x v="0"/>
    <x v="0"/>
  </r>
  <r>
    <n v="1177"/>
    <n v="0"/>
    <x v="0"/>
    <x v="0"/>
  </r>
  <r>
    <n v="9426"/>
    <n v="0"/>
    <x v="0"/>
    <x v="0"/>
  </r>
  <r>
    <n v="10637"/>
    <n v="0"/>
    <x v="0"/>
    <x v="0"/>
  </r>
  <r>
    <n v="10826"/>
    <n v="0"/>
    <x v="0"/>
    <x v="0"/>
  </r>
  <r>
    <n v="4086"/>
    <n v="0"/>
    <x v="0"/>
    <x v="0"/>
  </r>
  <r>
    <n v="10304"/>
    <n v="0"/>
    <x v="0"/>
    <x v="0"/>
  </r>
  <r>
    <n v="7998"/>
    <n v="0"/>
    <x v="0"/>
    <x v="0"/>
  </r>
  <r>
    <n v="10992"/>
    <n v="0"/>
    <x v="0"/>
    <x v="0"/>
  </r>
  <r>
    <n v="6383"/>
    <n v="0"/>
    <x v="0"/>
    <x v="0"/>
  </r>
  <r>
    <n v="10536"/>
    <n v="0"/>
    <x v="0"/>
    <x v="0"/>
  </r>
  <r>
    <n v="6036"/>
    <n v="0"/>
    <x v="0"/>
    <x v="0"/>
  </r>
  <r>
    <n v="11092"/>
    <n v="0"/>
    <x v="0"/>
    <x v="0"/>
  </r>
  <r>
    <n v="538"/>
    <n v="0"/>
    <x v="0"/>
    <x v="0"/>
  </r>
  <r>
    <n v="10022"/>
    <n v="0"/>
    <x v="0"/>
    <x v="0"/>
  </r>
  <r>
    <n v="10157"/>
    <n v="0"/>
    <x v="0"/>
    <x v="0"/>
  </r>
  <r>
    <n v="3503"/>
    <n v="0"/>
    <x v="0"/>
    <x v="0"/>
  </r>
  <r>
    <n v="146"/>
    <n v="0"/>
    <x v="0"/>
    <x v="0"/>
  </r>
  <r>
    <n v="5538"/>
    <n v="1"/>
    <x v="0"/>
    <x v="0"/>
  </r>
  <r>
    <n v="3910"/>
    <n v="1"/>
    <x v="0"/>
    <x v="0"/>
  </r>
  <r>
    <n v="4227"/>
    <n v="0"/>
    <x v="0"/>
    <x v="0"/>
  </r>
  <r>
    <n v="6634"/>
    <n v="0"/>
    <x v="0"/>
    <x v="0"/>
  </r>
  <r>
    <n v="8916"/>
    <n v="0"/>
    <x v="0"/>
    <x v="0"/>
  </r>
  <r>
    <n v="6460"/>
    <n v="0"/>
    <x v="0"/>
    <x v="0"/>
  </r>
  <r>
    <n v="5883"/>
    <n v="0"/>
    <x v="0"/>
    <x v="0"/>
  </r>
  <r>
    <n v="10091"/>
    <n v="0"/>
    <x v="0"/>
    <x v="0"/>
  </r>
  <r>
    <n v="697"/>
    <n v="0"/>
    <x v="0"/>
    <x v="0"/>
  </r>
  <r>
    <n v="2607"/>
    <n v="0"/>
    <x v="0"/>
    <x v="0"/>
  </r>
  <r>
    <n v="8427"/>
    <n v="0"/>
    <x v="0"/>
    <x v="0"/>
  </r>
  <r>
    <n v="217"/>
    <n v="0"/>
    <x v="0"/>
    <x v="0"/>
  </r>
  <r>
    <n v="6202"/>
    <n v="0"/>
    <x v="0"/>
    <x v="0"/>
  </r>
  <r>
    <n v="3856"/>
    <n v="0"/>
    <x v="0"/>
    <x v="0"/>
  </r>
  <r>
    <n v="10648"/>
    <n v="0"/>
    <x v="0"/>
    <x v="0"/>
  </r>
  <r>
    <n v="5120"/>
    <n v="0"/>
    <x v="0"/>
    <x v="0"/>
  </r>
  <r>
    <n v="6749"/>
    <n v="0"/>
    <x v="0"/>
    <x v="0"/>
  </r>
  <r>
    <n v="1584"/>
    <n v="0"/>
    <x v="0"/>
    <x v="0"/>
  </r>
  <r>
    <n v="9559"/>
    <n v="0"/>
    <x v="0"/>
    <x v="0"/>
  </r>
  <r>
    <n v="771"/>
    <n v="0"/>
    <x v="0"/>
    <x v="0"/>
  </r>
  <r>
    <n v="5237"/>
    <n v="0"/>
    <x v="0"/>
    <x v="0"/>
  </r>
  <r>
    <n v="2461"/>
    <n v="0"/>
    <x v="0"/>
    <x v="0"/>
  </r>
  <r>
    <n v="5474"/>
    <n v="0"/>
    <x v="0"/>
    <x v="0"/>
  </r>
  <r>
    <n v="2895"/>
    <n v="0"/>
    <x v="0"/>
    <x v="0"/>
  </r>
  <r>
    <n v="7972"/>
    <n v="0"/>
    <x v="0"/>
    <x v="0"/>
  </r>
  <r>
    <n v="10067"/>
    <n v="0"/>
    <x v="0"/>
    <x v="0"/>
  </r>
  <r>
    <n v="500"/>
    <n v="1"/>
    <x v="0"/>
    <x v="0"/>
  </r>
  <r>
    <n v="922"/>
    <n v="0"/>
    <x v="0"/>
    <x v="0"/>
  </r>
  <r>
    <n v="2861"/>
    <n v="0"/>
    <x v="0"/>
    <x v="0"/>
  </r>
  <r>
    <n v="375"/>
    <n v="0"/>
    <x v="0"/>
    <x v="0"/>
  </r>
  <r>
    <n v="10936"/>
    <n v="0"/>
    <x v="0"/>
    <x v="0"/>
  </r>
  <r>
    <n v="10314"/>
    <n v="1"/>
    <x v="0"/>
    <x v="0"/>
  </r>
  <r>
    <n v="4240"/>
    <n v="0"/>
    <x v="0"/>
    <x v="0"/>
  </r>
  <r>
    <n v="2674"/>
    <n v="1"/>
    <x v="0"/>
    <x v="0"/>
  </r>
  <r>
    <n v="2563"/>
    <n v="0"/>
    <x v="0"/>
    <x v="0"/>
  </r>
  <r>
    <n v="8312"/>
    <n v="0"/>
    <x v="0"/>
    <x v="0"/>
  </r>
  <r>
    <n v="6999"/>
    <n v="0"/>
    <x v="0"/>
    <x v="0"/>
  </r>
  <r>
    <n v="7574"/>
    <n v="0"/>
    <x v="0"/>
    <x v="0"/>
  </r>
  <r>
    <n v="5223"/>
    <n v="0"/>
    <x v="0"/>
    <x v="0"/>
  </r>
  <r>
    <n v="2952"/>
    <n v="0"/>
    <x v="0"/>
    <x v="0"/>
  </r>
  <r>
    <n v="7683"/>
    <n v="0"/>
    <x v="0"/>
    <x v="0"/>
  </r>
  <r>
    <n v="9481"/>
    <n v="0"/>
    <x v="0"/>
    <x v="0"/>
  </r>
  <r>
    <n v="9907"/>
    <n v="0"/>
    <x v="0"/>
    <x v="0"/>
  </r>
  <r>
    <n v="5454"/>
    <n v="0"/>
    <x v="0"/>
    <x v="0"/>
  </r>
  <r>
    <n v="3798"/>
    <n v="0"/>
    <x v="0"/>
    <x v="0"/>
  </r>
  <r>
    <n v="7281"/>
    <n v="0"/>
    <x v="0"/>
    <x v="0"/>
  </r>
  <r>
    <n v="4259"/>
    <n v="0"/>
    <x v="0"/>
    <x v="0"/>
  </r>
  <r>
    <n v="2549"/>
    <n v="0"/>
    <x v="0"/>
    <x v="0"/>
  </r>
  <r>
    <n v="6437"/>
    <n v="0"/>
    <x v="0"/>
    <x v="0"/>
  </r>
  <r>
    <n v="2488"/>
    <n v="0"/>
    <x v="0"/>
    <x v="0"/>
  </r>
  <r>
    <n v="3945"/>
    <n v="1"/>
    <x v="0"/>
    <x v="0"/>
  </r>
  <r>
    <n v="702"/>
    <n v="0"/>
    <x v="0"/>
    <x v="0"/>
  </r>
  <r>
    <n v="9010"/>
    <n v="1"/>
    <x v="0"/>
    <x v="0"/>
  </r>
  <r>
    <n v="9710"/>
    <n v="0"/>
    <x v="0"/>
    <x v="0"/>
  </r>
  <r>
    <n v="1509"/>
    <n v="1"/>
    <x v="0"/>
    <x v="0"/>
  </r>
  <r>
    <n v="9120"/>
    <n v="0"/>
    <x v="0"/>
    <x v="0"/>
  </r>
  <r>
    <n v="5252"/>
    <n v="0"/>
    <x v="0"/>
    <x v="0"/>
  </r>
  <r>
    <n v="5959"/>
    <n v="0"/>
    <x v="0"/>
    <x v="0"/>
  </r>
  <r>
    <n v="7441"/>
    <n v="0"/>
    <x v="0"/>
    <x v="0"/>
  </r>
  <r>
    <n v="4271"/>
    <n v="0"/>
    <x v="0"/>
    <x v="0"/>
  </r>
  <r>
    <n v="4095"/>
    <n v="0"/>
    <x v="0"/>
    <x v="0"/>
  </r>
  <r>
    <n v="8852"/>
    <n v="0"/>
    <x v="0"/>
    <x v="0"/>
  </r>
  <r>
    <n v="7698"/>
    <n v="0"/>
    <x v="0"/>
    <x v="0"/>
  </r>
  <r>
    <n v="4174"/>
    <n v="0"/>
    <x v="0"/>
    <x v="0"/>
  </r>
  <r>
    <n v="3182"/>
    <n v="1"/>
    <x v="0"/>
    <x v="0"/>
  </r>
  <r>
    <n v="193"/>
    <n v="0"/>
    <x v="0"/>
    <x v="1"/>
  </r>
  <r>
    <n v="5229"/>
    <n v="0"/>
    <x v="0"/>
    <x v="0"/>
  </r>
  <r>
    <n v="5555"/>
    <n v="0"/>
    <x v="0"/>
    <x v="0"/>
  </r>
  <r>
    <n v="7732"/>
    <n v="0"/>
    <x v="0"/>
    <x v="0"/>
  </r>
  <r>
    <n v="310"/>
    <n v="0"/>
    <x v="0"/>
    <x v="0"/>
  </r>
  <r>
    <n v="6261"/>
    <n v="0"/>
    <x v="0"/>
    <x v="0"/>
  </r>
  <r>
    <n v="6274"/>
    <n v="0"/>
    <x v="0"/>
    <x v="0"/>
  </r>
  <r>
    <n v="1655"/>
    <n v="0"/>
    <x v="0"/>
    <x v="0"/>
  </r>
  <r>
    <n v="2740"/>
    <n v="0"/>
    <x v="0"/>
    <x v="0"/>
  </r>
  <r>
    <n v="4328"/>
    <n v="0"/>
    <x v="0"/>
    <x v="0"/>
  </r>
  <r>
    <n v="17"/>
    <n v="0"/>
    <x v="0"/>
    <x v="0"/>
  </r>
  <r>
    <n v="9153"/>
    <n v="0"/>
    <x v="0"/>
    <x v="0"/>
  </r>
  <r>
    <n v="520"/>
    <n v="0"/>
    <x v="0"/>
    <x v="0"/>
  </r>
  <r>
    <n v="8372"/>
    <n v="0"/>
    <x v="0"/>
    <x v="0"/>
  </r>
  <r>
    <n v="73"/>
    <n v="0"/>
    <x v="0"/>
    <x v="0"/>
  </r>
  <r>
    <n v="2002"/>
    <n v="0"/>
    <x v="0"/>
    <x v="0"/>
  </r>
  <r>
    <n v="6059"/>
    <n v="1"/>
    <x v="0"/>
    <x v="0"/>
  </r>
  <r>
    <n v="11166"/>
    <n v="0"/>
    <x v="0"/>
    <x v="0"/>
  </r>
  <r>
    <n v="6257"/>
    <n v="0"/>
    <x v="0"/>
    <x v="0"/>
  </r>
  <r>
    <n v="9224"/>
    <n v="0"/>
    <x v="0"/>
    <x v="0"/>
  </r>
  <r>
    <n v="8732"/>
    <n v="1"/>
    <x v="0"/>
    <x v="0"/>
  </r>
  <r>
    <n v="955"/>
    <n v="1"/>
    <x v="0"/>
    <x v="0"/>
  </r>
  <r>
    <n v="4910"/>
    <n v="0"/>
    <x v="0"/>
    <x v="0"/>
  </r>
  <r>
    <n v="564"/>
    <n v="1"/>
    <x v="0"/>
    <x v="0"/>
  </r>
  <r>
    <n v="8931"/>
    <n v="0"/>
    <x v="0"/>
    <x v="0"/>
  </r>
  <r>
    <n v="1998"/>
    <n v="0"/>
    <x v="0"/>
    <x v="0"/>
  </r>
  <r>
    <n v="1250"/>
    <n v="0"/>
    <x v="0"/>
    <x v="0"/>
  </r>
  <r>
    <n v="8397"/>
    <n v="0"/>
    <x v="0"/>
    <x v="0"/>
  </r>
  <r>
    <n v="9672"/>
    <n v="0"/>
    <x v="0"/>
    <x v="0"/>
  </r>
  <r>
    <n v="2125"/>
    <n v="0"/>
    <x v="0"/>
    <x v="0"/>
  </r>
  <r>
    <n v="5975"/>
    <n v="0"/>
    <x v="0"/>
    <x v="0"/>
  </r>
  <r>
    <n v="983"/>
    <n v="0"/>
    <x v="0"/>
    <x v="0"/>
  </r>
  <r>
    <n v="9938"/>
    <n v="0"/>
    <x v="0"/>
    <x v="0"/>
  </r>
  <r>
    <n v="4385"/>
    <n v="0"/>
    <x v="0"/>
    <x v="0"/>
  </r>
  <r>
    <n v="1612"/>
    <n v="0"/>
    <x v="0"/>
    <x v="0"/>
  </r>
  <r>
    <n v="803"/>
    <n v="0"/>
    <x v="0"/>
    <x v="0"/>
  </r>
  <r>
    <n v="10675"/>
    <n v="1"/>
    <x v="0"/>
    <x v="0"/>
  </r>
  <r>
    <n v="7004"/>
    <n v="0"/>
    <x v="0"/>
    <x v="0"/>
  </r>
  <r>
    <n v="4432"/>
    <n v="0"/>
    <x v="0"/>
    <x v="0"/>
  </r>
  <r>
    <n v="5079"/>
    <n v="0"/>
    <x v="0"/>
    <x v="0"/>
  </r>
  <r>
    <n v="4475"/>
    <n v="0"/>
    <x v="0"/>
    <x v="0"/>
  </r>
  <r>
    <n v="10868"/>
    <n v="0"/>
    <x v="0"/>
    <x v="0"/>
  </r>
  <r>
    <n v="6742"/>
    <n v="0"/>
    <x v="0"/>
    <x v="0"/>
  </r>
  <r>
    <n v="5692"/>
    <n v="0"/>
    <x v="0"/>
    <x v="0"/>
  </r>
  <r>
    <n v="339"/>
    <n v="1"/>
    <x v="0"/>
    <x v="0"/>
  </r>
  <r>
    <n v="10398"/>
    <n v="0"/>
    <x v="0"/>
    <x v="0"/>
  </r>
  <r>
    <n v="8017"/>
    <n v="0"/>
    <x v="0"/>
    <x v="0"/>
  </r>
  <r>
    <n v="3722"/>
    <n v="0"/>
    <x v="0"/>
    <x v="0"/>
  </r>
  <r>
    <n v="7326"/>
    <n v="0"/>
    <x v="0"/>
    <x v="0"/>
  </r>
  <r>
    <n v="2416"/>
    <n v="0"/>
    <x v="0"/>
    <x v="0"/>
  </r>
  <r>
    <n v="1878"/>
    <n v="0"/>
    <x v="0"/>
    <x v="0"/>
  </r>
  <r>
    <n v="5278"/>
    <n v="0"/>
    <x v="0"/>
    <x v="0"/>
  </r>
  <r>
    <n v="5734"/>
    <n v="0"/>
    <x v="0"/>
    <x v="0"/>
  </r>
  <r>
    <n v="4370"/>
    <n v="0"/>
    <x v="0"/>
    <x v="0"/>
  </r>
  <r>
    <n v="8405"/>
    <n v="0"/>
    <x v="0"/>
    <x v="0"/>
  </r>
  <r>
    <n v="7617"/>
    <n v="0"/>
    <x v="0"/>
    <x v="0"/>
  </r>
  <r>
    <n v="10339"/>
    <n v="0"/>
    <x v="0"/>
    <x v="0"/>
  </r>
  <r>
    <n v="6376"/>
    <n v="0"/>
    <x v="0"/>
    <x v="0"/>
  </r>
  <r>
    <n v="2150"/>
    <n v="0"/>
    <x v="0"/>
    <x v="0"/>
  </r>
  <r>
    <n v="7386"/>
    <n v="0"/>
    <x v="0"/>
    <x v="0"/>
  </r>
  <r>
    <n v="3006"/>
    <n v="0"/>
    <x v="0"/>
    <x v="0"/>
  </r>
  <r>
    <n v="11088"/>
    <n v="0"/>
    <x v="0"/>
    <x v="0"/>
  </r>
  <r>
    <n v="5185"/>
    <n v="0"/>
    <x v="0"/>
    <x v="0"/>
  </r>
  <r>
    <n v="3523"/>
    <n v="0"/>
    <x v="0"/>
    <x v="0"/>
  </r>
  <r>
    <n v="55"/>
    <n v="0"/>
    <x v="0"/>
    <x v="0"/>
  </r>
  <r>
    <n v="3807"/>
    <n v="0"/>
    <x v="0"/>
    <x v="0"/>
  </r>
  <r>
    <n v="2453"/>
    <n v="0"/>
    <x v="0"/>
    <x v="0"/>
  </r>
  <r>
    <n v="7787"/>
    <n v="0"/>
    <x v="0"/>
    <x v="0"/>
  </r>
  <r>
    <n v="2230"/>
    <n v="0"/>
    <x v="0"/>
    <x v="0"/>
  </r>
  <r>
    <n v="8146"/>
    <n v="0"/>
    <x v="0"/>
    <x v="0"/>
  </r>
  <r>
    <n v="988"/>
    <n v="0"/>
    <x v="0"/>
    <x v="0"/>
  </r>
  <r>
    <n v="4832"/>
    <n v="0"/>
    <x v="0"/>
    <x v="0"/>
  </r>
  <r>
    <n v="3152"/>
    <n v="0"/>
    <x v="0"/>
    <x v="0"/>
  </r>
  <r>
    <n v="11188"/>
    <n v="0"/>
    <x v="0"/>
    <x v="0"/>
  </r>
  <r>
    <n v="361"/>
    <n v="0"/>
    <x v="0"/>
    <x v="0"/>
  </r>
  <r>
    <n v="5939"/>
    <n v="0"/>
    <x v="0"/>
    <x v="0"/>
  </r>
  <r>
    <n v="9349"/>
    <n v="0"/>
    <x v="0"/>
    <x v="0"/>
  </r>
  <r>
    <n v="819"/>
    <n v="0"/>
    <x v="0"/>
    <x v="0"/>
  </r>
  <r>
    <n v="10120"/>
    <n v="0"/>
    <x v="0"/>
    <x v="0"/>
  </r>
  <r>
    <n v="4541"/>
    <n v="0"/>
    <x v="0"/>
    <x v="0"/>
  </r>
  <r>
    <n v="2456"/>
    <n v="0"/>
    <x v="0"/>
    <x v="0"/>
  </r>
  <r>
    <n v="2516"/>
    <n v="0"/>
    <x v="0"/>
    <x v="0"/>
  </r>
  <r>
    <n v="11013"/>
    <n v="0"/>
    <x v="0"/>
    <x v="0"/>
  </r>
  <r>
    <n v="9988"/>
    <n v="0"/>
    <x v="0"/>
    <x v="0"/>
  </r>
  <r>
    <n v="1627"/>
    <n v="0"/>
    <x v="0"/>
    <x v="0"/>
  </r>
  <r>
    <n v="1490"/>
    <n v="0"/>
    <x v="0"/>
    <x v="0"/>
  </r>
  <r>
    <n v="6710"/>
    <n v="0"/>
    <x v="0"/>
    <x v="0"/>
  </r>
  <r>
    <n v="7375"/>
    <n v="0"/>
    <x v="0"/>
    <x v="0"/>
  </r>
  <r>
    <n v="10144"/>
    <n v="0"/>
    <x v="0"/>
    <x v="0"/>
  </r>
  <r>
    <n v="3138"/>
    <n v="1"/>
    <x v="0"/>
    <x v="0"/>
  </r>
  <r>
    <n v="1440"/>
    <n v="0"/>
    <x v="0"/>
    <x v="0"/>
  </r>
  <r>
    <n v="4200"/>
    <n v="0"/>
    <x v="0"/>
    <x v="0"/>
  </r>
  <r>
    <n v="4998"/>
    <n v="0"/>
    <x v="0"/>
    <x v="0"/>
  </r>
  <r>
    <n v="7321"/>
    <n v="0"/>
    <x v="0"/>
    <x v="0"/>
  </r>
  <r>
    <n v="8663"/>
    <n v="0"/>
    <x v="0"/>
    <x v="0"/>
  </r>
  <r>
    <n v="1958"/>
    <n v="0"/>
    <x v="0"/>
    <x v="0"/>
  </r>
  <r>
    <n v="6963"/>
    <n v="0"/>
    <x v="0"/>
    <x v="0"/>
  </r>
  <r>
    <n v="1065"/>
    <n v="0"/>
    <x v="0"/>
    <x v="0"/>
  </r>
  <r>
    <n v="2712"/>
    <n v="0"/>
    <x v="0"/>
    <x v="0"/>
  </r>
  <r>
    <n v="6049"/>
    <n v="0"/>
    <x v="0"/>
    <x v="0"/>
  </r>
  <r>
    <n v="6605"/>
    <n v="0"/>
    <x v="0"/>
    <x v="0"/>
  </r>
  <r>
    <n v="11181"/>
    <n v="0"/>
    <x v="0"/>
    <x v="0"/>
  </r>
  <r>
    <n v="5234"/>
    <n v="0"/>
    <x v="0"/>
    <x v="0"/>
  </r>
  <r>
    <n v="5253"/>
    <n v="0"/>
    <x v="0"/>
    <x v="0"/>
  </r>
  <r>
    <n v="11148"/>
    <n v="0"/>
    <x v="0"/>
    <x v="0"/>
  </r>
  <r>
    <n v="6289"/>
    <n v="0"/>
    <x v="0"/>
    <x v="0"/>
  </r>
  <r>
    <n v="9743"/>
    <n v="0"/>
    <x v="0"/>
    <x v="0"/>
  </r>
  <r>
    <n v="9209"/>
    <n v="0"/>
    <x v="0"/>
    <x v="0"/>
  </r>
  <r>
    <n v="6417"/>
    <n v="0"/>
    <x v="0"/>
    <x v="0"/>
  </r>
  <r>
    <n v="7937"/>
    <n v="0"/>
    <x v="0"/>
    <x v="0"/>
  </r>
  <r>
    <n v="6488"/>
    <n v="0"/>
    <x v="0"/>
    <x v="0"/>
  </r>
  <r>
    <n v="3194"/>
    <n v="0"/>
    <x v="0"/>
    <x v="0"/>
  </r>
  <r>
    <n v="231"/>
    <n v="0"/>
    <x v="0"/>
    <x v="0"/>
  </r>
  <r>
    <n v="9697"/>
    <n v="0"/>
    <x v="0"/>
    <x v="0"/>
  </r>
  <r>
    <n v="4676"/>
    <n v="0"/>
    <x v="0"/>
    <x v="0"/>
  </r>
  <r>
    <n v="8079"/>
    <n v="0"/>
    <x v="0"/>
    <x v="0"/>
  </r>
  <r>
    <n v="10032"/>
    <n v="0"/>
    <x v="0"/>
    <x v="0"/>
  </r>
  <r>
    <n v="10505"/>
    <n v="0"/>
    <x v="0"/>
    <x v="0"/>
  </r>
  <r>
    <n v="2005"/>
    <n v="0"/>
    <x v="0"/>
    <x v="0"/>
  </r>
  <r>
    <n v="6940"/>
    <n v="0"/>
    <x v="0"/>
    <x v="0"/>
  </r>
  <r>
    <n v="2304"/>
    <n v="0"/>
    <x v="0"/>
    <x v="0"/>
  </r>
  <r>
    <n v="3170"/>
    <n v="0"/>
    <x v="0"/>
    <x v="0"/>
  </r>
  <r>
    <n v="10466"/>
    <n v="0"/>
    <x v="0"/>
    <x v="0"/>
  </r>
  <r>
    <n v="7325"/>
    <n v="0"/>
    <x v="0"/>
    <x v="0"/>
  </r>
  <r>
    <n v="455"/>
    <n v="0"/>
    <x v="0"/>
    <x v="0"/>
  </r>
  <r>
    <n v="7592"/>
    <n v="0"/>
    <x v="0"/>
    <x v="0"/>
  </r>
  <r>
    <n v="4547"/>
    <n v="0"/>
    <x v="0"/>
    <x v="0"/>
  </r>
  <r>
    <n v="6825"/>
    <n v="0"/>
    <x v="0"/>
    <x v="0"/>
  </r>
  <r>
    <n v="2961"/>
    <n v="0"/>
    <x v="0"/>
    <x v="0"/>
  </r>
  <r>
    <n v="8700"/>
    <n v="0"/>
    <x v="0"/>
    <x v="0"/>
  </r>
  <r>
    <n v="2278"/>
    <n v="0"/>
    <x v="0"/>
    <x v="0"/>
  </r>
  <r>
    <n v="10703"/>
    <n v="0"/>
    <x v="0"/>
    <x v="0"/>
  </r>
  <r>
    <n v="9"/>
    <n v="0"/>
    <x v="0"/>
    <x v="0"/>
  </r>
  <r>
    <n v="2804"/>
    <n v="1"/>
    <x v="0"/>
    <x v="0"/>
  </r>
  <r>
    <n v="4915"/>
    <n v="0"/>
    <x v="0"/>
    <x v="0"/>
  </r>
  <r>
    <n v="3010"/>
    <n v="0"/>
    <x v="0"/>
    <x v="0"/>
  </r>
  <r>
    <n v="4279"/>
    <n v="0"/>
    <x v="0"/>
    <x v="0"/>
  </r>
  <r>
    <n v="2564"/>
    <n v="0"/>
    <x v="0"/>
    <x v="0"/>
  </r>
  <r>
    <n v="1137"/>
    <n v="0"/>
    <x v="0"/>
    <x v="0"/>
  </r>
  <r>
    <n v="5084"/>
    <n v="0"/>
    <x v="0"/>
    <x v="0"/>
  </r>
  <r>
    <n v="7094"/>
    <n v="0"/>
    <x v="0"/>
    <x v="0"/>
  </r>
  <r>
    <n v="6327"/>
    <n v="0"/>
    <x v="0"/>
    <x v="0"/>
  </r>
  <r>
    <n v="6131"/>
    <n v="0"/>
    <x v="0"/>
    <x v="0"/>
  </r>
  <r>
    <n v="5798"/>
    <n v="0"/>
    <x v="0"/>
    <x v="0"/>
  </r>
  <r>
    <n v="10379"/>
    <n v="0"/>
    <x v="0"/>
    <x v="0"/>
  </r>
  <r>
    <n v="606"/>
    <n v="0"/>
    <x v="0"/>
    <x v="0"/>
  </r>
  <r>
    <n v="7801"/>
    <n v="0"/>
    <x v="0"/>
    <x v="0"/>
  </r>
  <r>
    <n v="2445"/>
    <n v="0"/>
    <x v="0"/>
    <x v="0"/>
  </r>
  <r>
    <n v="5346"/>
    <n v="0"/>
    <x v="0"/>
    <x v="0"/>
  </r>
  <r>
    <n v="550"/>
    <n v="0"/>
    <x v="0"/>
    <x v="0"/>
  </r>
  <r>
    <n v="4478"/>
    <n v="0"/>
    <x v="0"/>
    <x v="0"/>
  </r>
  <r>
    <n v="2350"/>
    <n v="0"/>
    <x v="0"/>
    <x v="0"/>
  </r>
  <r>
    <n v="1118"/>
    <n v="0"/>
    <x v="0"/>
    <x v="0"/>
  </r>
  <r>
    <n v="1491"/>
    <n v="0"/>
    <x v="0"/>
    <x v="0"/>
  </r>
  <r>
    <n v="4507"/>
    <n v="0"/>
    <x v="0"/>
    <x v="0"/>
  </r>
  <r>
    <n v="7023"/>
    <n v="0"/>
    <x v="0"/>
    <x v="0"/>
  </r>
  <r>
    <n v="6977"/>
    <n v="0"/>
    <x v="0"/>
    <x v="0"/>
  </r>
  <r>
    <n v="4042"/>
    <n v="1"/>
    <x v="0"/>
    <x v="0"/>
  </r>
  <r>
    <n v="7274"/>
    <n v="0"/>
    <x v="0"/>
    <x v="0"/>
  </r>
  <r>
    <n v="2902"/>
    <n v="0"/>
    <x v="0"/>
    <x v="0"/>
  </r>
  <r>
    <n v="3332"/>
    <n v="0"/>
    <x v="0"/>
    <x v="0"/>
  </r>
  <r>
    <n v="7433"/>
    <n v="0"/>
    <x v="0"/>
    <x v="0"/>
  </r>
  <r>
    <n v="9386"/>
    <n v="0"/>
    <x v="0"/>
    <x v="0"/>
  </r>
  <r>
    <n v="5176"/>
    <n v="0"/>
    <x v="0"/>
    <x v="0"/>
  </r>
  <r>
    <n v="10323"/>
    <n v="0"/>
    <x v="0"/>
    <x v="0"/>
  </r>
  <r>
    <n v="4682"/>
    <n v="0"/>
    <x v="0"/>
    <x v="0"/>
  </r>
  <r>
    <n v="3083"/>
    <n v="0"/>
    <x v="0"/>
    <x v="0"/>
  </r>
  <r>
    <n v="8015"/>
    <n v="1"/>
    <x v="0"/>
    <x v="0"/>
  </r>
  <r>
    <n v="1745"/>
    <n v="1"/>
    <x v="0"/>
    <x v="0"/>
  </r>
  <r>
    <n v="3136"/>
    <n v="0"/>
    <x v="0"/>
    <x v="0"/>
  </r>
  <r>
    <n v="6991"/>
    <n v="0"/>
    <x v="0"/>
    <x v="0"/>
  </r>
  <r>
    <n v="8132"/>
    <n v="0"/>
    <x v="0"/>
    <x v="0"/>
  </r>
  <r>
    <n v="503"/>
    <n v="0"/>
    <x v="0"/>
    <x v="0"/>
  </r>
  <r>
    <n v="8148"/>
    <n v="0"/>
    <x v="0"/>
    <x v="0"/>
  </r>
  <r>
    <n v="2736"/>
    <n v="0"/>
    <x v="0"/>
    <x v="0"/>
  </r>
  <r>
    <n v="8162"/>
    <n v="0"/>
    <x v="0"/>
    <x v="0"/>
  </r>
  <r>
    <n v="692"/>
    <n v="0"/>
    <x v="0"/>
    <x v="0"/>
  </r>
  <r>
    <n v="7706"/>
    <n v="0"/>
    <x v="0"/>
    <x v="0"/>
  </r>
  <r>
    <n v="9298"/>
    <n v="0"/>
    <x v="0"/>
    <x v="0"/>
  </r>
  <r>
    <n v="2986"/>
    <n v="0"/>
    <x v="0"/>
    <x v="0"/>
  </r>
  <r>
    <n v="10812"/>
    <n v="0"/>
    <x v="0"/>
    <x v="0"/>
  </r>
  <r>
    <n v="2909"/>
    <n v="0"/>
    <x v="0"/>
    <x v="0"/>
  </r>
  <r>
    <n v="6974"/>
    <n v="0"/>
    <x v="0"/>
    <x v="0"/>
  </r>
  <r>
    <n v="9140"/>
    <n v="0"/>
    <x v="0"/>
    <x v="0"/>
  </r>
  <r>
    <n v="4554"/>
    <n v="0"/>
    <x v="0"/>
    <x v="0"/>
  </r>
  <r>
    <n v="7791"/>
    <n v="0"/>
    <x v="0"/>
    <x v="0"/>
  </r>
  <r>
    <n v="5455"/>
    <n v="0"/>
    <x v="0"/>
    <x v="0"/>
  </r>
  <r>
    <n v="7960"/>
    <n v="0"/>
    <x v="0"/>
    <x v="0"/>
  </r>
  <r>
    <n v="3426"/>
    <n v="0"/>
    <x v="0"/>
    <x v="0"/>
  </r>
  <r>
    <n v="5316"/>
    <n v="0"/>
    <x v="0"/>
    <x v="0"/>
  </r>
  <r>
    <n v="1404"/>
    <n v="0"/>
    <x v="0"/>
    <x v="0"/>
  </r>
  <r>
    <n v="10598"/>
    <n v="0"/>
    <x v="0"/>
    <x v="0"/>
  </r>
  <r>
    <n v="8212"/>
    <n v="0"/>
    <x v="0"/>
    <x v="0"/>
  </r>
  <r>
    <n v="3233"/>
    <n v="0"/>
    <x v="0"/>
    <x v="0"/>
  </r>
  <r>
    <n v="7892"/>
    <n v="0"/>
    <x v="0"/>
    <x v="0"/>
  </r>
  <r>
    <n v="2975"/>
    <n v="0"/>
    <x v="0"/>
    <x v="0"/>
  </r>
  <r>
    <n v="5043"/>
    <n v="0"/>
    <x v="0"/>
    <x v="0"/>
  </r>
  <r>
    <n v="3104"/>
    <n v="1"/>
    <x v="0"/>
    <x v="0"/>
  </r>
  <r>
    <n v="10854"/>
    <n v="0"/>
    <x v="0"/>
    <x v="0"/>
  </r>
  <r>
    <n v="7419"/>
    <n v="0"/>
    <x v="0"/>
    <x v="0"/>
  </r>
  <r>
    <n v="5558"/>
    <n v="0"/>
    <x v="0"/>
    <x v="0"/>
  </r>
  <r>
    <n v="832"/>
    <n v="0"/>
    <x v="0"/>
    <x v="0"/>
  </r>
  <r>
    <n v="4964"/>
    <n v="0"/>
    <x v="0"/>
    <x v="0"/>
  </r>
  <r>
    <n v="11030"/>
    <n v="0"/>
    <x v="0"/>
    <x v="0"/>
  </r>
  <r>
    <n v="4587"/>
    <n v="0"/>
    <x v="0"/>
    <x v="0"/>
  </r>
  <r>
    <n v="450"/>
    <n v="0"/>
    <x v="0"/>
    <x v="0"/>
  </r>
  <r>
    <n v="11031"/>
    <n v="0"/>
    <x v="0"/>
    <x v="0"/>
  </r>
  <r>
    <n v="4990"/>
    <n v="0"/>
    <x v="0"/>
    <x v="0"/>
  </r>
  <r>
    <n v="221"/>
    <n v="0"/>
    <x v="0"/>
    <x v="0"/>
  </r>
  <r>
    <n v="4351"/>
    <n v="0"/>
    <x v="0"/>
    <x v="0"/>
  </r>
  <r>
    <n v="1357"/>
    <n v="0"/>
    <x v="0"/>
    <x v="0"/>
  </r>
  <r>
    <n v="5667"/>
    <n v="1"/>
    <x v="0"/>
    <x v="0"/>
  </r>
  <r>
    <n v="8867"/>
    <n v="0"/>
    <x v="0"/>
    <x v="0"/>
  </r>
  <r>
    <n v="2747"/>
    <n v="0"/>
    <x v="0"/>
    <x v="0"/>
  </r>
  <r>
    <n v="7422"/>
    <n v="0"/>
    <x v="0"/>
    <x v="0"/>
  </r>
  <r>
    <n v="4148"/>
    <n v="0"/>
    <x v="0"/>
    <x v="0"/>
  </r>
  <r>
    <n v="9516"/>
    <n v="1"/>
    <x v="0"/>
    <x v="0"/>
  </r>
  <r>
    <n v="1291"/>
    <n v="0"/>
    <x v="0"/>
    <x v="0"/>
  </r>
  <r>
    <n v="1833"/>
    <n v="0"/>
    <x v="0"/>
    <x v="0"/>
  </r>
  <r>
    <n v="7270"/>
    <n v="0"/>
    <x v="0"/>
    <x v="0"/>
  </r>
  <r>
    <n v="8182"/>
    <n v="0"/>
    <x v="0"/>
    <x v="0"/>
  </r>
  <r>
    <n v="10394"/>
    <n v="0"/>
    <x v="0"/>
    <x v="0"/>
  </r>
  <r>
    <n v="1142"/>
    <n v="0"/>
    <x v="0"/>
    <x v="0"/>
  </r>
  <r>
    <n v="451"/>
    <n v="0"/>
    <x v="0"/>
    <x v="0"/>
  </r>
  <r>
    <n v="7128"/>
    <n v="0"/>
    <x v="0"/>
    <x v="0"/>
  </r>
  <r>
    <n v="10678"/>
    <n v="0"/>
    <x v="0"/>
    <x v="0"/>
  </r>
  <r>
    <n v="7755"/>
    <n v="0"/>
    <x v="0"/>
    <x v="0"/>
  </r>
  <r>
    <n v="4754"/>
    <n v="0"/>
    <x v="0"/>
    <x v="0"/>
  </r>
  <r>
    <n v="20"/>
    <n v="0"/>
    <x v="0"/>
    <x v="0"/>
  </r>
  <r>
    <n v="2246"/>
    <n v="0"/>
    <x v="0"/>
    <x v="0"/>
  </r>
  <r>
    <n v="10307"/>
    <n v="0"/>
    <x v="0"/>
    <x v="0"/>
  </r>
  <r>
    <n v="2147"/>
    <n v="0"/>
    <x v="0"/>
    <x v="0"/>
  </r>
  <r>
    <n v="10590"/>
    <n v="0"/>
    <x v="0"/>
    <x v="0"/>
  </r>
  <r>
    <n v="6565"/>
    <n v="0"/>
    <x v="0"/>
    <x v="0"/>
  </r>
  <r>
    <n v="6619"/>
    <n v="0"/>
    <x v="0"/>
    <x v="0"/>
  </r>
  <r>
    <n v="4817"/>
    <n v="0"/>
    <x v="0"/>
    <x v="0"/>
  </r>
  <r>
    <n v="4508"/>
    <n v="0"/>
    <x v="0"/>
    <x v="0"/>
  </r>
  <r>
    <n v="4843"/>
    <n v="0"/>
    <x v="0"/>
    <x v="0"/>
  </r>
  <r>
    <n v="9197"/>
    <n v="0"/>
    <x v="0"/>
    <x v="0"/>
  </r>
  <r>
    <n v="6237"/>
    <n v="0"/>
    <x v="0"/>
    <x v="0"/>
  </r>
  <r>
    <n v="6515"/>
    <n v="0"/>
    <x v="0"/>
    <x v="0"/>
  </r>
  <r>
    <n v="5954"/>
    <n v="0"/>
    <x v="0"/>
    <x v="0"/>
  </r>
  <r>
    <n v="7938"/>
    <n v="0"/>
    <x v="0"/>
    <x v="0"/>
  </r>
  <r>
    <n v="961"/>
    <n v="0"/>
    <x v="0"/>
    <x v="0"/>
  </r>
  <r>
    <n v="1764"/>
    <n v="0"/>
    <x v="0"/>
    <x v="0"/>
  </r>
  <r>
    <n v="1916"/>
    <n v="0"/>
    <x v="0"/>
    <x v="0"/>
  </r>
  <r>
    <n v="6941"/>
    <n v="0"/>
    <x v="0"/>
    <x v="0"/>
  </r>
  <r>
    <n v="5562"/>
    <n v="0"/>
    <x v="0"/>
    <x v="0"/>
  </r>
  <r>
    <n v="1517"/>
    <n v="0"/>
    <x v="0"/>
    <x v="0"/>
  </r>
  <r>
    <n v="7286"/>
    <n v="0"/>
    <x v="0"/>
    <x v="0"/>
  </r>
  <r>
    <n v="4687"/>
    <n v="0"/>
    <x v="0"/>
    <x v="0"/>
  </r>
  <r>
    <n v="5631"/>
    <n v="0"/>
    <x v="0"/>
    <x v="0"/>
  </r>
  <r>
    <n v="1951"/>
    <n v="0"/>
    <x v="0"/>
    <x v="0"/>
  </r>
  <r>
    <n v="123"/>
    <n v="0"/>
    <x v="0"/>
    <x v="0"/>
  </r>
  <r>
    <n v="9451"/>
    <n v="0"/>
    <x v="0"/>
    <x v="0"/>
  </r>
  <r>
    <n v="7396"/>
    <n v="0"/>
    <x v="0"/>
    <x v="0"/>
  </r>
  <r>
    <n v="3298"/>
    <n v="0"/>
    <x v="0"/>
    <x v="0"/>
  </r>
  <r>
    <n v="6730"/>
    <n v="0"/>
    <x v="0"/>
    <x v="0"/>
  </r>
  <r>
    <n v="9916"/>
    <n v="0"/>
    <x v="0"/>
    <x v="0"/>
  </r>
  <r>
    <n v="2227"/>
    <n v="0"/>
    <x v="0"/>
    <x v="0"/>
  </r>
  <r>
    <n v="946"/>
    <n v="0"/>
    <x v="0"/>
    <x v="0"/>
  </r>
  <r>
    <n v="3745"/>
    <n v="0"/>
    <x v="0"/>
    <x v="0"/>
  </r>
  <r>
    <n v="4094"/>
    <n v="0"/>
    <x v="0"/>
    <x v="0"/>
  </r>
  <r>
    <n v="8588"/>
    <n v="0"/>
    <x v="0"/>
    <x v="0"/>
  </r>
  <r>
    <n v="3916"/>
    <n v="0"/>
    <x v="0"/>
    <x v="0"/>
  </r>
  <r>
    <n v="9135"/>
    <n v="0"/>
    <x v="0"/>
    <x v="0"/>
  </r>
  <r>
    <n v="1755"/>
    <n v="0"/>
    <x v="0"/>
    <x v="0"/>
  </r>
  <r>
    <n v="2875"/>
    <n v="0"/>
    <x v="0"/>
    <x v="0"/>
  </r>
  <r>
    <n v="2008"/>
    <n v="0"/>
    <x v="0"/>
    <x v="0"/>
  </r>
  <r>
    <n v="10925"/>
    <n v="0"/>
    <x v="0"/>
    <x v="0"/>
  </r>
  <r>
    <n v="1604"/>
    <n v="0"/>
    <x v="0"/>
    <x v="0"/>
  </r>
  <r>
    <n v="5389"/>
    <n v="0"/>
    <x v="0"/>
    <x v="0"/>
  </r>
  <r>
    <n v="2878"/>
    <n v="0"/>
    <x v="0"/>
    <x v="0"/>
  </r>
  <r>
    <n v="4440"/>
    <n v="0"/>
    <x v="0"/>
    <x v="0"/>
  </r>
  <r>
    <n v="1324"/>
    <n v="0"/>
    <x v="0"/>
    <x v="0"/>
  </r>
  <r>
    <n v="6262"/>
    <n v="0"/>
    <x v="0"/>
    <x v="0"/>
  </r>
  <r>
    <n v="3628"/>
    <n v="0"/>
    <x v="0"/>
    <x v="0"/>
  </r>
  <r>
    <n v="3641"/>
    <n v="0"/>
    <x v="0"/>
    <x v="0"/>
  </r>
  <r>
    <n v="322"/>
    <n v="0"/>
    <x v="0"/>
    <x v="0"/>
  </r>
  <r>
    <n v="175"/>
    <n v="0"/>
    <x v="0"/>
    <x v="0"/>
  </r>
  <r>
    <n v="6988"/>
    <n v="0"/>
    <x v="0"/>
    <x v="0"/>
  </r>
  <r>
    <n v="8204"/>
    <n v="0"/>
    <x v="0"/>
    <x v="0"/>
  </r>
  <r>
    <n v="7476"/>
    <n v="0"/>
    <x v="0"/>
    <x v="0"/>
  </r>
  <r>
    <n v="5221"/>
    <n v="0"/>
    <x v="0"/>
    <x v="0"/>
  </r>
  <r>
    <n v="8970"/>
    <n v="0"/>
    <x v="0"/>
    <x v="0"/>
  </r>
  <r>
    <n v="9286"/>
    <n v="0"/>
    <x v="0"/>
    <x v="0"/>
  </r>
  <r>
    <n v="5831"/>
    <n v="1"/>
    <x v="0"/>
    <x v="0"/>
  </r>
  <r>
    <n v="1010"/>
    <n v="0"/>
    <x v="0"/>
    <x v="0"/>
  </r>
  <r>
    <n v="11074"/>
    <n v="0"/>
    <x v="0"/>
    <x v="0"/>
  </r>
  <r>
    <n v="5896"/>
    <n v="0"/>
    <x v="0"/>
    <x v="0"/>
  </r>
  <r>
    <n v="3515"/>
    <n v="0"/>
    <x v="0"/>
    <x v="0"/>
  </r>
  <r>
    <n v="5324"/>
    <n v="0"/>
    <x v="0"/>
    <x v="0"/>
  </r>
  <r>
    <n v="6534"/>
    <n v="0"/>
    <x v="0"/>
    <x v="0"/>
  </r>
  <r>
    <n v="8373"/>
    <n v="0"/>
    <x v="0"/>
    <x v="0"/>
  </r>
  <r>
    <n v="3829"/>
    <n v="0"/>
    <x v="0"/>
    <x v="0"/>
  </r>
  <r>
    <n v="4501"/>
    <n v="0"/>
    <x v="0"/>
    <x v="0"/>
  </r>
  <r>
    <n v="4179"/>
    <n v="0"/>
    <x v="0"/>
    <x v="0"/>
  </r>
  <r>
    <n v="2292"/>
    <n v="0"/>
    <x v="0"/>
    <x v="0"/>
  </r>
  <r>
    <n v="9239"/>
    <n v="0"/>
    <x v="0"/>
    <x v="0"/>
  </r>
  <r>
    <n v="8953"/>
    <n v="0"/>
    <x v="0"/>
    <x v="0"/>
  </r>
  <r>
    <n v="10258"/>
    <n v="0"/>
    <x v="0"/>
    <x v="0"/>
  </r>
  <r>
    <n v="3520"/>
    <n v="1"/>
    <x v="0"/>
    <x v="0"/>
  </r>
  <r>
    <n v="10402"/>
    <n v="0"/>
    <x v="0"/>
    <x v="0"/>
  </r>
  <r>
    <n v="11114"/>
    <n v="0"/>
    <x v="0"/>
    <x v="0"/>
  </r>
  <r>
    <n v="9553"/>
    <n v="0"/>
    <x v="0"/>
    <x v="1"/>
  </r>
  <r>
    <n v="6055"/>
    <n v="0"/>
    <x v="0"/>
    <x v="0"/>
  </r>
  <r>
    <n v="4786"/>
    <n v="0"/>
    <x v="0"/>
    <x v="0"/>
  </r>
  <r>
    <n v="5015"/>
    <n v="0"/>
    <x v="0"/>
    <x v="0"/>
  </r>
  <r>
    <n v="8560"/>
    <n v="0"/>
    <x v="0"/>
    <x v="0"/>
  </r>
  <r>
    <n v="3469"/>
    <n v="0"/>
    <x v="0"/>
    <x v="0"/>
  </r>
  <r>
    <n v="5885"/>
    <n v="0"/>
    <x v="0"/>
    <x v="0"/>
  </r>
  <r>
    <n v="3310"/>
    <n v="0"/>
    <x v="0"/>
    <x v="0"/>
  </r>
  <r>
    <n v="2134"/>
    <n v="0"/>
    <x v="0"/>
    <x v="0"/>
  </r>
  <r>
    <n v="2532"/>
    <n v="0"/>
    <x v="0"/>
    <x v="0"/>
  </r>
  <r>
    <n v="2579"/>
    <n v="0"/>
    <x v="0"/>
    <x v="0"/>
  </r>
  <r>
    <n v="3117"/>
    <n v="0"/>
    <x v="0"/>
    <x v="0"/>
  </r>
  <r>
    <n v="5623"/>
    <n v="0"/>
    <x v="0"/>
    <x v="0"/>
  </r>
  <r>
    <n v="4789"/>
    <n v="0"/>
    <x v="0"/>
    <x v="0"/>
  </r>
  <r>
    <n v="9523"/>
    <n v="0"/>
    <x v="0"/>
    <x v="0"/>
  </r>
  <r>
    <n v="5268"/>
    <n v="0"/>
    <x v="0"/>
    <x v="0"/>
  </r>
  <r>
    <n v="1545"/>
    <n v="0"/>
    <x v="0"/>
    <x v="0"/>
  </r>
  <r>
    <n v="2254"/>
    <n v="0"/>
    <x v="0"/>
    <x v="0"/>
  </r>
  <r>
    <n v="2661"/>
    <n v="0"/>
    <x v="0"/>
    <x v="0"/>
  </r>
  <r>
    <n v="3130"/>
    <n v="0"/>
    <x v="0"/>
    <x v="0"/>
  </r>
  <r>
    <n v="5847"/>
    <n v="0"/>
    <x v="0"/>
    <x v="0"/>
  </r>
  <r>
    <n v="5863"/>
    <n v="0"/>
    <x v="0"/>
    <x v="0"/>
  </r>
  <r>
    <n v="999"/>
    <n v="1"/>
    <x v="0"/>
    <x v="0"/>
  </r>
  <r>
    <n v="2931"/>
    <n v="0"/>
    <x v="0"/>
    <x v="0"/>
  </r>
  <r>
    <n v="1890"/>
    <n v="0"/>
    <x v="0"/>
    <x v="0"/>
  </r>
  <r>
    <n v="5589"/>
    <n v="0"/>
    <x v="0"/>
    <x v="0"/>
  </r>
  <r>
    <n v="10172"/>
    <n v="0"/>
    <x v="0"/>
    <x v="0"/>
  </r>
  <r>
    <n v="6729"/>
    <n v="0"/>
    <x v="0"/>
    <x v="0"/>
  </r>
  <r>
    <n v="10492"/>
    <n v="0"/>
    <x v="0"/>
    <x v="0"/>
  </r>
  <r>
    <n v="2939"/>
    <n v="0"/>
    <x v="0"/>
    <x v="0"/>
  </r>
  <r>
    <n v="5948"/>
    <n v="0"/>
    <x v="0"/>
    <x v="0"/>
  </r>
  <r>
    <n v="574"/>
    <n v="0"/>
    <x v="0"/>
    <x v="0"/>
  </r>
  <r>
    <n v="3266"/>
    <n v="0"/>
    <x v="0"/>
    <x v="0"/>
  </r>
  <r>
    <n v="10500"/>
    <n v="0"/>
    <x v="0"/>
    <x v="0"/>
  </r>
  <r>
    <n v="7987"/>
    <n v="0"/>
    <x v="0"/>
    <x v="0"/>
  </r>
  <r>
    <n v="1135"/>
    <n v="0"/>
    <x v="0"/>
    <x v="0"/>
  </r>
  <r>
    <n v="24"/>
    <n v="0"/>
    <x v="0"/>
    <x v="0"/>
  </r>
  <r>
    <n v="7244"/>
    <n v="0"/>
    <x v="0"/>
    <x v="0"/>
  </r>
  <r>
    <n v="1966"/>
    <n v="0"/>
    <x v="0"/>
    <x v="0"/>
  </r>
  <r>
    <n v="7789"/>
    <n v="0"/>
    <x v="0"/>
    <x v="0"/>
  </r>
  <r>
    <n v="3336"/>
    <n v="0"/>
    <x v="0"/>
    <x v="0"/>
  </r>
  <r>
    <n v="5644"/>
    <n v="0"/>
    <x v="0"/>
    <x v="0"/>
  </r>
  <r>
    <n v="1295"/>
    <n v="0"/>
    <x v="0"/>
    <x v="0"/>
  </r>
  <r>
    <n v="6663"/>
    <n v="0"/>
    <x v="0"/>
    <x v="0"/>
  </r>
  <r>
    <n v="10262"/>
    <n v="0"/>
    <x v="0"/>
    <x v="0"/>
  </r>
  <r>
    <n v="456"/>
    <n v="0"/>
    <x v="0"/>
    <x v="0"/>
  </r>
  <r>
    <n v="3270"/>
    <n v="0"/>
    <x v="0"/>
    <x v="0"/>
  </r>
  <r>
    <n v="5748"/>
    <n v="1"/>
    <x v="0"/>
    <x v="0"/>
  </r>
  <r>
    <n v="8952"/>
    <n v="0"/>
    <x v="0"/>
    <x v="0"/>
  </r>
  <r>
    <n v="3921"/>
    <n v="0"/>
    <x v="0"/>
    <x v="0"/>
  </r>
  <r>
    <n v="9826"/>
    <n v="1"/>
    <x v="0"/>
    <x v="0"/>
  </r>
  <r>
    <n v="5830"/>
    <n v="1"/>
    <x v="0"/>
    <x v="0"/>
  </r>
  <r>
    <n v="8310"/>
    <n v="0"/>
    <x v="0"/>
    <x v="0"/>
  </r>
  <r>
    <n v="6382"/>
    <n v="0"/>
    <x v="0"/>
    <x v="0"/>
  </r>
  <r>
    <n v="8439"/>
    <n v="0"/>
    <x v="0"/>
    <x v="0"/>
  </r>
  <r>
    <n v="7613"/>
    <n v="0"/>
    <x v="0"/>
    <x v="0"/>
  </r>
  <r>
    <n v="48"/>
    <n v="0"/>
    <x v="0"/>
    <x v="0"/>
  </r>
  <r>
    <n v="5046"/>
    <n v="0"/>
    <x v="0"/>
    <x v="0"/>
  </r>
  <r>
    <n v="3231"/>
    <n v="0"/>
    <x v="0"/>
    <x v="0"/>
  </r>
  <r>
    <n v="7181"/>
    <n v="0"/>
    <x v="0"/>
    <x v="0"/>
  </r>
  <r>
    <n v="1663"/>
    <n v="0"/>
    <x v="0"/>
    <x v="0"/>
  </r>
  <r>
    <n v="5441"/>
    <n v="0"/>
    <x v="0"/>
    <x v="0"/>
  </r>
  <r>
    <n v="8602"/>
    <n v="0"/>
    <x v="0"/>
    <x v="0"/>
  </r>
  <r>
    <n v="9925"/>
    <n v="0"/>
    <x v="0"/>
    <x v="0"/>
  </r>
  <r>
    <n v="9499"/>
    <n v="0"/>
    <x v="0"/>
    <x v="0"/>
  </r>
  <r>
    <n v="6568"/>
    <n v="0"/>
    <x v="0"/>
    <x v="0"/>
  </r>
  <r>
    <n v="3032"/>
    <n v="0"/>
    <x v="0"/>
    <x v="0"/>
  </r>
  <r>
    <n v="5153"/>
    <n v="1"/>
    <x v="0"/>
    <x v="0"/>
  </r>
  <r>
    <n v="4127"/>
    <n v="1"/>
    <x v="0"/>
    <x v="0"/>
  </r>
  <r>
    <n v="9940"/>
    <n v="0"/>
    <x v="0"/>
    <x v="0"/>
  </r>
  <r>
    <n v="7527"/>
    <n v="0"/>
    <x v="0"/>
    <x v="0"/>
  </r>
  <r>
    <n v="3406"/>
    <n v="0"/>
    <x v="0"/>
    <x v="0"/>
  </r>
  <r>
    <n v="9771"/>
    <n v="0"/>
    <x v="0"/>
    <x v="0"/>
  </r>
  <r>
    <n v="6722"/>
    <n v="0"/>
    <x v="0"/>
    <x v="0"/>
  </r>
  <r>
    <n v="213"/>
    <n v="0"/>
    <x v="0"/>
    <x v="0"/>
  </r>
  <r>
    <n v="8541"/>
    <n v="0"/>
    <x v="0"/>
    <x v="0"/>
  </r>
  <r>
    <n v="8475"/>
    <n v="0"/>
    <x v="0"/>
    <x v="0"/>
  </r>
  <r>
    <n v="8070"/>
    <n v="0"/>
    <x v="0"/>
    <x v="0"/>
  </r>
  <r>
    <n v="313"/>
    <n v="0"/>
    <x v="0"/>
    <x v="0"/>
  </r>
  <r>
    <n v="9757"/>
    <n v="0"/>
    <x v="0"/>
    <x v="0"/>
  </r>
  <r>
    <n v="2088"/>
    <n v="0"/>
    <x v="0"/>
    <x v="0"/>
  </r>
  <r>
    <n v="2320"/>
    <n v="0"/>
    <x v="0"/>
    <x v="0"/>
  </r>
  <r>
    <n v="966"/>
    <n v="0"/>
    <x v="0"/>
    <x v="0"/>
  </r>
  <r>
    <n v="9706"/>
    <n v="0"/>
    <x v="0"/>
    <x v="0"/>
  </r>
  <r>
    <n v="3979"/>
    <n v="1"/>
    <x v="0"/>
    <x v="0"/>
  </r>
  <r>
    <n v="5602"/>
    <n v="0"/>
    <x v="0"/>
    <x v="0"/>
  </r>
  <r>
    <n v="2202"/>
    <n v="0"/>
    <x v="0"/>
    <x v="0"/>
  </r>
  <r>
    <n v="9645"/>
    <n v="0"/>
    <x v="0"/>
    <x v="0"/>
  </r>
  <r>
    <n v="7230"/>
    <n v="1"/>
    <x v="0"/>
    <x v="0"/>
  </r>
  <r>
    <n v="5675"/>
    <n v="0"/>
    <x v="0"/>
    <x v="0"/>
  </r>
  <r>
    <n v="4974"/>
    <n v="0"/>
    <x v="0"/>
    <x v="0"/>
  </r>
  <r>
    <n v="5687"/>
    <n v="0"/>
    <x v="0"/>
    <x v="0"/>
  </r>
  <r>
    <n v="5871"/>
    <n v="0"/>
    <x v="0"/>
    <x v="0"/>
  </r>
  <r>
    <n v="3846"/>
    <n v="0"/>
    <x v="0"/>
    <x v="0"/>
  </r>
  <r>
    <n v="10001"/>
    <n v="0"/>
    <x v="0"/>
    <x v="0"/>
  </r>
  <r>
    <n v="2831"/>
    <n v="0"/>
    <x v="0"/>
    <x v="0"/>
  </r>
  <r>
    <n v="868"/>
    <n v="0"/>
    <x v="0"/>
    <x v="0"/>
  </r>
  <r>
    <n v="7212"/>
    <n v="0"/>
    <x v="0"/>
    <x v="0"/>
  </r>
  <r>
    <n v="1743"/>
    <n v="0"/>
    <x v="0"/>
    <x v="0"/>
  </r>
  <r>
    <n v="2415"/>
    <n v="0"/>
    <x v="0"/>
    <x v="0"/>
  </r>
  <r>
    <n v="7947"/>
    <n v="0"/>
    <x v="0"/>
    <x v="0"/>
  </r>
  <r>
    <n v="2106"/>
    <n v="0"/>
    <x v="0"/>
    <x v="1"/>
  </r>
  <r>
    <n v="3363"/>
    <n v="0"/>
    <x v="0"/>
    <x v="1"/>
  </r>
  <r>
    <n v="8595"/>
    <n v="0"/>
    <x v="0"/>
    <x v="0"/>
  </r>
  <r>
    <n v="7232"/>
    <n v="0"/>
    <x v="0"/>
    <x v="0"/>
  </r>
  <r>
    <n v="7829"/>
    <n v="0"/>
    <x v="0"/>
    <x v="0"/>
  </r>
  <r>
    <n v="9977"/>
    <n v="0"/>
    <x v="0"/>
    <x v="0"/>
  </r>
  <r>
    <n v="10142"/>
    <n v="0"/>
    <x v="0"/>
    <x v="0"/>
  </r>
  <r>
    <n v="5263"/>
    <n v="0"/>
    <x v="0"/>
    <x v="0"/>
  </r>
  <r>
    <n v="22"/>
    <n v="0"/>
    <x v="0"/>
    <x v="0"/>
  </r>
  <r>
    <n v="528"/>
    <n v="0"/>
    <x v="0"/>
    <x v="0"/>
  </r>
  <r>
    <n v="4070"/>
    <n v="1"/>
    <x v="0"/>
    <x v="0"/>
  </r>
  <r>
    <n v="1826"/>
    <n v="1"/>
    <x v="1"/>
    <x v="0"/>
  </r>
  <r>
    <n v="1"/>
    <n v="1"/>
    <x v="1"/>
    <x v="0"/>
  </r>
  <r>
    <n v="10476"/>
    <n v="0"/>
    <x v="1"/>
    <x v="0"/>
  </r>
  <r>
    <n v="1386"/>
    <n v="0"/>
    <x v="1"/>
    <x v="1"/>
  </r>
  <r>
    <n v="5371"/>
    <n v="1"/>
    <x v="1"/>
    <x v="0"/>
  </r>
  <r>
    <n v="7348"/>
    <n v="1"/>
    <x v="1"/>
    <x v="0"/>
  </r>
  <r>
    <n v="4073"/>
    <n v="1"/>
    <x v="1"/>
    <x v="0"/>
  </r>
  <r>
    <n v="1991"/>
    <n v="0"/>
    <x v="1"/>
    <x v="1"/>
  </r>
  <r>
    <n v="4047"/>
    <n v="0"/>
    <x v="1"/>
    <x v="1"/>
  </r>
  <r>
    <n v="9477"/>
    <n v="0"/>
    <x v="1"/>
    <x v="1"/>
  </r>
  <r>
    <n v="2079"/>
    <n v="0"/>
    <x v="1"/>
    <x v="0"/>
  </r>
  <r>
    <n v="5642"/>
    <n v="0"/>
    <x v="1"/>
    <x v="0"/>
  </r>
  <r>
    <n v="10530"/>
    <n v="1"/>
    <x v="1"/>
    <x v="0"/>
  </r>
  <r>
    <n v="2964"/>
    <n v="0"/>
    <x v="1"/>
    <x v="0"/>
  </r>
  <r>
    <n v="10311"/>
    <n v="0"/>
    <x v="1"/>
    <x v="0"/>
  </r>
  <r>
    <n v="837"/>
    <n v="0"/>
    <x v="1"/>
    <x v="0"/>
  </r>
  <r>
    <n v="10521"/>
    <n v="1"/>
    <x v="1"/>
    <x v="0"/>
  </r>
  <r>
    <n v="10175"/>
    <n v="0"/>
    <x v="1"/>
    <x v="1"/>
  </r>
  <r>
    <n v="1473"/>
    <n v="0"/>
    <x v="1"/>
    <x v="0"/>
  </r>
  <r>
    <n v="2795"/>
    <n v="0"/>
    <x v="1"/>
    <x v="1"/>
  </r>
  <r>
    <n v="2285"/>
    <n v="0"/>
    <x v="1"/>
    <x v="0"/>
  </r>
  <r>
    <n v="115"/>
    <n v="0"/>
    <x v="1"/>
    <x v="0"/>
  </r>
  <r>
    <n v="10470"/>
    <n v="0"/>
    <x v="1"/>
    <x v="0"/>
  </r>
  <r>
    <n v="4065"/>
    <n v="0"/>
    <x v="1"/>
    <x v="1"/>
  </r>
  <r>
    <n v="10968"/>
    <n v="0"/>
    <x v="1"/>
    <x v="0"/>
  </r>
  <r>
    <n v="5985"/>
    <n v="0"/>
    <x v="1"/>
    <x v="0"/>
  </r>
  <r>
    <n v="5430"/>
    <n v="0"/>
    <x v="1"/>
    <x v="1"/>
  </r>
  <r>
    <n v="8432"/>
    <n v="0"/>
    <x v="1"/>
    <x v="1"/>
  </r>
  <r>
    <n v="453"/>
    <n v="0"/>
    <x v="1"/>
    <x v="1"/>
  </r>
  <r>
    <n v="9687"/>
    <n v="0"/>
    <x v="1"/>
    <x v="0"/>
  </r>
  <r>
    <n v="8890"/>
    <n v="0"/>
    <x v="1"/>
    <x v="0"/>
  </r>
  <r>
    <n v="9264"/>
    <n v="0"/>
    <x v="1"/>
    <x v="0"/>
  </r>
  <r>
    <n v="5824"/>
    <n v="0"/>
    <x v="1"/>
    <x v="1"/>
  </r>
  <r>
    <n v="5794"/>
    <n v="1"/>
    <x v="1"/>
    <x v="1"/>
  </r>
  <r>
    <n v="3068"/>
    <n v="0"/>
    <x v="1"/>
    <x v="0"/>
  </r>
  <r>
    <n v="7962"/>
    <n v="1"/>
    <x v="1"/>
    <x v="0"/>
  </r>
  <r>
    <n v="2681"/>
    <n v="0"/>
    <x v="1"/>
    <x v="0"/>
  </r>
  <r>
    <n v="10141"/>
    <n v="0"/>
    <x v="1"/>
    <x v="0"/>
  </r>
  <r>
    <n v="3725"/>
    <n v="1"/>
    <x v="1"/>
    <x v="0"/>
  </r>
  <r>
    <n v="3767"/>
    <n v="0"/>
    <x v="1"/>
    <x v="1"/>
  </r>
  <r>
    <n v="5585"/>
    <n v="1"/>
    <x v="1"/>
    <x v="0"/>
  </r>
  <r>
    <n v="7030"/>
    <n v="0"/>
    <x v="1"/>
    <x v="1"/>
  </r>
  <r>
    <n v="1524"/>
    <n v="1"/>
    <x v="1"/>
    <x v="0"/>
  </r>
  <r>
    <n v="3657"/>
    <n v="0"/>
    <x v="1"/>
    <x v="0"/>
  </r>
  <r>
    <n v="5740"/>
    <n v="1"/>
    <x v="1"/>
    <x v="0"/>
  </r>
  <r>
    <n v="9595"/>
    <n v="1"/>
    <x v="1"/>
    <x v="0"/>
  </r>
  <r>
    <n v="3158"/>
    <n v="0"/>
    <x v="1"/>
    <x v="0"/>
  </r>
  <r>
    <n v="5114"/>
    <n v="0"/>
    <x v="1"/>
    <x v="0"/>
  </r>
  <r>
    <n v="340"/>
    <n v="1"/>
    <x v="1"/>
    <x v="0"/>
  </r>
  <r>
    <n v="8805"/>
    <n v="0"/>
    <x v="1"/>
    <x v="0"/>
  </r>
  <r>
    <n v="1241"/>
    <n v="1"/>
    <x v="1"/>
    <x v="0"/>
  </r>
  <r>
    <n v="1402"/>
    <n v="0"/>
    <x v="1"/>
    <x v="0"/>
  </r>
  <r>
    <n v="7264"/>
    <n v="0"/>
    <x v="1"/>
    <x v="1"/>
  </r>
  <r>
    <n v="1619"/>
    <n v="1"/>
    <x v="1"/>
    <x v="0"/>
  </r>
  <r>
    <n v="6398"/>
    <n v="0"/>
    <x v="1"/>
    <x v="0"/>
  </r>
  <r>
    <n v="1857"/>
    <n v="1"/>
    <x v="1"/>
    <x v="1"/>
  </r>
  <r>
    <n v="4877"/>
    <n v="0"/>
    <x v="1"/>
    <x v="1"/>
  </r>
  <r>
    <n v="3066"/>
    <n v="0"/>
    <x v="1"/>
    <x v="1"/>
  </r>
  <r>
    <n v="10286"/>
    <n v="0"/>
    <x v="1"/>
    <x v="0"/>
  </r>
  <r>
    <n v="1992"/>
    <n v="1"/>
    <x v="1"/>
    <x v="1"/>
  </r>
  <r>
    <n v="4246"/>
    <n v="0"/>
    <x v="1"/>
    <x v="0"/>
  </r>
  <r>
    <n v="10623"/>
    <n v="0"/>
    <x v="1"/>
    <x v="1"/>
  </r>
  <r>
    <n v="4867"/>
    <n v="0"/>
    <x v="1"/>
    <x v="1"/>
  </r>
  <r>
    <n v="3112"/>
    <n v="0"/>
    <x v="1"/>
    <x v="0"/>
  </r>
  <r>
    <n v="4865"/>
    <n v="1"/>
    <x v="1"/>
    <x v="0"/>
  </r>
  <r>
    <n v="6287"/>
    <n v="1"/>
    <x v="1"/>
    <x v="1"/>
  </r>
  <r>
    <n v="4405"/>
    <n v="0"/>
    <x v="1"/>
    <x v="0"/>
  </r>
  <r>
    <n v="5332"/>
    <n v="0"/>
    <x v="1"/>
    <x v="0"/>
  </r>
  <r>
    <n v="1519"/>
    <n v="1"/>
    <x v="1"/>
    <x v="0"/>
  </r>
  <r>
    <n v="9080"/>
    <n v="0"/>
    <x v="1"/>
    <x v="0"/>
  </r>
  <r>
    <n v="1772"/>
    <n v="1"/>
    <x v="1"/>
    <x v="0"/>
  </r>
  <r>
    <n v="5341"/>
    <n v="0"/>
    <x v="1"/>
    <x v="0"/>
  </r>
  <r>
    <n v="5510"/>
    <n v="0"/>
    <x v="1"/>
    <x v="0"/>
  </r>
  <r>
    <n v="3887"/>
    <n v="1"/>
    <x v="1"/>
    <x v="0"/>
  </r>
  <r>
    <n v="7022"/>
    <n v="0"/>
    <x v="1"/>
    <x v="0"/>
  </r>
  <r>
    <n v="9999"/>
    <n v="0"/>
    <x v="1"/>
    <x v="0"/>
  </r>
  <r>
    <n v="10352"/>
    <n v="1"/>
    <x v="1"/>
    <x v="0"/>
  </r>
  <r>
    <n v="7919"/>
    <n v="1"/>
    <x v="1"/>
    <x v="0"/>
  </r>
  <r>
    <n v="4114"/>
    <n v="0"/>
    <x v="1"/>
    <x v="0"/>
  </r>
  <r>
    <n v="7990"/>
    <n v="0"/>
    <x v="1"/>
    <x v="0"/>
  </r>
  <r>
    <n v="9888"/>
    <n v="0"/>
    <x v="1"/>
    <x v="0"/>
  </r>
  <r>
    <n v="4399"/>
    <n v="0"/>
    <x v="1"/>
    <x v="0"/>
  </r>
  <r>
    <n v="4452"/>
    <n v="1"/>
    <x v="1"/>
    <x v="0"/>
  </r>
  <r>
    <n v="4785"/>
    <n v="0"/>
    <x v="1"/>
    <x v="0"/>
  </r>
  <r>
    <n v="8461"/>
    <n v="0"/>
    <x v="1"/>
    <x v="1"/>
  </r>
  <r>
    <n v="3878"/>
    <n v="0"/>
    <x v="1"/>
    <x v="0"/>
  </r>
  <r>
    <n v="9612"/>
    <n v="0"/>
    <x v="1"/>
    <x v="0"/>
  </r>
  <r>
    <n v="4098"/>
    <n v="0"/>
    <x v="1"/>
    <x v="0"/>
  </r>
  <r>
    <n v="158"/>
    <n v="1"/>
    <x v="1"/>
    <x v="0"/>
  </r>
  <r>
    <n v="3896"/>
    <n v="0"/>
    <x v="1"/>
    <x v="0"/>
  </r>
  <r>
    <n v="9970"/>
    <n v="0"/>
    <x v="1"/>
    <x v="0"/>
  </r>
  <r>
    <n v="4002"/>
    <n v="0"/>
    <x v="1"/>
    <x v="0"/>
  </r>
  <r>
    <n v="10914"/>
    <n v="0"/>
    <x v="1"/>
    <x v="0"/>
  </r>
  <r>
    <n v="7279"/>
    <n v="0"/>
    <x v="1"/>
    <x v="0"/>
  </r>
  <r>
    <n v="10582"/>
    <n v="0"/>
    <x v="1"/>
    <x v="0"/>
  </r>
  <r>
    <n v="4470"/>
    <n v="0"/>
    <x v="1"/>
    <x v="0"/>
  </r>
  <r>
    <n v="6183"/>
    <n v="0"/>
    <x v="1"/>
    <x v="0"/>
  </r>
  <r>
    <n v="6379"/>
    <n v="1"/>
    <x v="1"/>
    <x v="0"/>
  </r>
  <r>
    <n v="8601"/>
    <n v="0"/>
    <x v="1"/>
    <x v="0"/>
  </r>
  <r>
    <n v="4827"/>
    <n v="1"/>
    <x v="1"/>
    <x v="0"/>
  </r>
  <r>
    <n v="6715"/>
    <n v="0"/>
    <x v="1"/>
    <x v="0"/>
  </r>
  <r>
    <n v="10676"/>
    <n v="1"/>
    <x v="1"/>
    <x v="0"/>
  </r>
  <r>
    <n v="1041"/>
    <n v="1"/>
    <x v="1"/>
    <x v="0"/>
  </r>
  <r>
    <n v="492"/>
    <n v="0"/>
    <x v="1"/>
    <x v="0"/>
  </r>
  <r>
    <n v="11133"/>
    <n v="1"/>
    <x v="1"/>
    <x v="0"/>
  </r>
  <r>
    <n v="4491"/>
    <n v="0"/>
    <x v="1"/>
    <x v="1"/>
  </r>
  <r>
    <n v="873"/>
    <n v="1"/>
    <x v="1"/>
    <x v="1"/>
  </r>
  <r>
    <n v="1631"/>
    <n v="1"/>
    <x v="1"/>
    <x v="0"/>
  </r>
  <r>
    <n v="8278"/>
    <n v="0"/>
    <x v="1"/>
    <x v="0"/>
  </r>
  <r>
    <n v="6815"/>
    <n v="1"/>
    <x v="1"/>
    <x v="0"/>
  </r>
  <r>
    <n v="254"/>
    <n v="0"/>
    <x v="1"/>
    <x v="0"/>
  </r>
  <r>
    <n v="1349"/>
    <n v="0"/>
    <x v="1"/>
    <x v="0"/>
  </r>
  <r>
    <n v="2534"/>
    <n v="0"/>
    <x v="1"/>
    <x v="0"/>
  </r>
  <r>
    <n v="2130"/>
    <n v="1"/>
    <x v="1"/>
    <x v="0"/>
  </r>
  <r>
    <n v="2296"/>
    <n v="0"/>
    <x v="1"/>
    <x v="0"/>
  </r>
  <r>
    <n v="3799"/>
    <n v="0"/>
    <x v="1"/>
    <x v="0"/>
  </r>
  <r>
    <n v="11084"/>
    <n v="1"/>
    <x v="1"/>
    <x v="1"/>
  </r>
  <r>
    <n v="5172"/>
    <n v="0"/>
    <x v="1"/>
    <x v="1"/>
  </r>
  <r>
    <n v="9504"/>
    <n v="1"/>
    <x v="1"/>
    <x v="0"/>
  </r>
  <r>
    <n v="850"/>
    <n v="0"/>
    <x v="1"/>
    <x v="0"/>
  </r>
  <r>
    <n v="4477"/>
    <n v="0"/>
    <x v="1"/>
    <x v="0"/>
  </r>
  <r>
    <n v="1945"/>
    <n v="0"/>
    <x v="1"/>
    <x v="0"/>
  </r>
  <r>
    <n v="7685"/>
    <n v="0"/>
    <x v="1"/>
    <x v="0"/>
  </r>
  <r>
    <n v="6310"/>
    <n v="0"/>
    <x v="1"/>
    <x v="0"/>
  </r>
  <r>
    <n v="10832"/>
    <n v="0"/>
    <x v="1"/>
    <x v="0"/>
  </r>
  <r>
    <n v="3025"/>
    <n v="0"/>
    <x v="1"/>
    <x v="0"/>
  </r>
  <r>
    <n v="2404"/>
    <n v="0"/>
    <x v="1"/>
    <x v="0"/>
  </r>
  <r>
    <n v="8581"/>
    <n v="0"/>
    <x v="1"/>
    <x v="1"/>
  </r>
  <r>
    <n v="8755"/>
    <n v="0"/>
    <x v="1"/>
    <x v="0"/>
  </r>
  <r>
    <n v="10177"/>
    <n v="0"/>
    <x v="1"/>
    <x v="0"/>
  </r>
  <r>
    <n v="2429"/>
    <n v="0"/>
    <x v="1"/>
    <x v="0"/>
  </r>
  <r>
    <n v="8920"/>
    <n v="0"/>
    <x v="1"/>
    <x v="0"/>
  </r>
  <r>
    <n v="8430"/>
    <n v="0"/>
    <x v="1"/>
    <x v="1"/>
  </r>
  <r>
    <n v="8619"/>
    <n v="0"/>
    <x v="1"/>
    <x v="1"/>
  </r>
  <r>
    <n v="8996"/>
    <n v="0"/>
    <x v="1"/>
    <x v="0"/>
  </r>
  <r>
    <n v="7233"/>
    <n v="0"/>
    <x v="1"/>
    <x v="0"/>
  </r>
  <r>
    <n v="6678"/>
    <n v="0"/>
    <x v="1"/>
    <x v="0"/>
  </r>
  <r>
    <n v="830"/>
    <n v="1"/>
    <x v="1"/>
    <x v="0"/>
  </r>
  <r>
    <n v="6365"/>
    <n v="0"/>
    <x v="1"/>
    <x v="0"/>
  </r>
  <r>
    <n v="6770"/>
    <n v="1"/>
    <x v="1"/>
    <x v="0"/>
  </r>
  <r>
    <n v="2261"/>
    <n v="0"/>
    <x v="1"/>
    <x v="0"/>
  </r>
  <r>
    <n v="1031"/>
    <n v="0"/>
    <x v="1"/>
    <x v="0"/>
  </r>
  <r>
    <n v="10089"/>
    <n v="1"/>
    <x v="1"/>
    <x v="0"/>
  </r>
  <r>
    <n v="9256"/>
    <n v="0"/>
    <x v="1"/>
    <x v="0"/>
  </r>
  <r>
    <n v="10641"/>
    <n v="0"/>
    <x v="1"/>
    <x v="0"/>
  </r>
  <r>
    <n v="624"/>
    <n v="1"/>
    <x v="1"/>
    <x v="0"/>
  </r>
  <r>
    <n v="4211"/>
    <n v="0"/>
    <x v="1"/>
    <x v="0"/>
  </r>
  <r>
    <n v="1407"/>
    <n v="0"/>
    <x v="1"/>
    <x v="0"/>
  </r>
  <r>
    <n v="10356"/>
    <n v="0"/>
    <x v="1"/>
    <x v="1"/>
  </r>
  <r>
    <n v="9323"/>
    <n v="1"/>
    <x v="1"/>
    <x v="0"/>
  </r>
  <r>
    <n v="1146"/>
    <n v="1"/>
    <x v="1"/>
    <x v="0"/>
  </r>
  <r>
    <n v="6343"/>
    <n v="0"/>
    <x v="1"/>
    <x v="0"/>
  </r>
  <r>
    <n v="8545"/>
    <n v="1"/>
    <x v="1"/>
    <x v="0"/>
  </r>
  <r>
    <n v="8275"/>
    <n v="0"/>
    <x v="1"/>
    <x v="1"/>
  </r>
  <r>
    <n v="10673"/>
    <n v="0"/>
    <x v="1"/>
    <x v="0"/>
  </r>
  <r>
    <n v="8799"/>
    <n v="0"/>
    <x v="1"/>
    <x v="0"/>
  </r>
  <r>
    <n v="67"/>
    <n v="0"/>
    <x v="1"/>
    <x v="1"/>
  </r>
  <r>
    <n v="9923"/>
    <n v="0"/>
    <x v="1"/>
    <x v="1"/>
  </r>
  <r>
    <n v="2814"/>
    <n v="0"/>
    <x v="1"/>
    <x v="0"/>
  </r>
  <r>
    <n v="2711"/>
    <n v="0"/>
    <x v="1"/>
    <x v="0"/>
  </r>
  <r>
    <n v="4320"/>
    <n v="0"/>
    <x v="1"/>
    <x v="0"/>
  </r>
  <r>
    <n v="10451"/>
    <n v="0"/>
    <x v="1"/>
    <x v="0"/>
  </r>
  <r>
    <n v="4198"/>
    <n v="0"/>
    <x v="1"/>
    <x v="0"/>
  </r>
  <r>
    <n v="10814"/>
    <n v="1"/>
    <x v="1"/>
    <x v="0"/>
  </r>
  <r>
    <n v="944"/>
    <n v="0"/>
    <x v="1"/>
    <x v="0"/>
  </r>
  <r>
    <n v="8151"/>
    <n v="0"/>
    <x v="1"/>
    <x v="0"/>
  </r>
  <r>
    <n v="6184"/>
    <n v="0"/>
    <x v="1"/>
    <x v="0"/>
  </r>
  <r>
    <n v="3498"/>
    <n v="1"/>
    <x v="1"/>
    <x v="0"/>
  </r>
  <r>
    <n v="2870"/>
    <n v="0"/>
    <x v="1"/>
    <x v="1"/>
  </r>
  <r>
    <n v="7342"/>
    <n v="0"/>
    <x v="1"/>
    <x v="0"/>
  </r>
  <r>
    <n v="1911"/>
    <n v="0"/>
    <x v="1"/>
    <x v="0"/>
  </r>
  <r>
    <n v="10862"/>
    <n v="0"/>
    <x v="1"/>
    <x v="0"/>
  </r>
  <r>
    <n v="2546"/>
    <n v="0"/>
    <x v="1"/>
    <x v="0"/>
  </r>
  <r>
    <n v="3005"/>
    <n v="1"/>
    <x v="1"/>
    <x v="0"/>
  </r>
  <r>
    <n v="8318"/>
    <n v="0"/>
    <x v="1"/>
    <x v="0"/>
  </r>
  <r>
    <n v="2930"/>
    <n v="0"/>
    <x v="1"/>
    <x v="0"/>
  </r>
  <r>
    <n v="8216"/>
    <n v="0"/>
    <x v="1"/>
    <x v="1"/>
  </r>
  <r>
    <n v="1212"/>
    <n v="0"/>
    <x v="1"/>
    <x v="0"/>
  </r>
  <r>
    <n v="2541"/>
    <n v="0"/>
    <x v="1"/>
    <x v="0"/>
  </r>
  <r>
    <n v="10659"/>
    <n v="0"/>
    <x v="1"/>
    <x v="0"/>
  </r>
  <r>
    <n v="10905"/>
    <n v="1"/>
    <x v="1"/>
    <x v="0"/>
  </r>
  <r>
    <n v="8910"/>
    <n v="1"/>
    <x v="1"/>
    <x v="0"/>
  </r>
  <r>
    <n v="7349"/>
    <n v="1"/>
    <x v="1"/>
    <x v="0"/>
  </r>
  <r>
    <n v="7872"/>
    <n v="1"/>
    <x v="1"/>
    <x v="0"/>
  </r>
  <r>
    <n v="4290"/>
    <n v="0"/>
    <x v="1"/>
    <x v="0"/>
  </r>
  <r>
    <n v="7408"/>
    <n v="0"/>
    <x v="1"/>
    <x v="0"/>
  </r>
  <r>
    <n v="9986"/>
    <n v="1"/>
    <x v="1"/>
    <x v="1"/>
  </r>
  <r>
    <n v="8235"/>
    <n v="0"/>
    <x v="1"/>
    <x v="0"/>
  </r>
  <r>
    <n v="10949"/>
    <n v="1"/>
    <x v="1"/>
    <x v="0"/>
  </r>
  <r>
    <n v="7284"/>
    <n v="0"/>
    <x v="1"/>
    <x v="1"/>
  </r>
  <r>
    <n v="9529"/>
    <n v="1"/>
    <x v="1"/>
    <x v="0"/>
  </r>
  <r>
    <n v="9930"/>
    <n v="0"/>
    <x v="1"/>
    <x v="0"/>
  </r>
  <r>
    <n v="10270"/>
    <n v="0"/>
    <x v="1"/>
    <x v="0"/>
  </r>
  <r>
    <n v="760"/>
    <n v="0"/>
    <x v="1"/>
    <x v="0"/>
  </r>
  <r>
    <n v="5519"/>
    <n v="1"/>
    <x v="1"/>
    <x v="0"/>
  </r>
  <r>
    <n v="232"/>
    <n v="0"/>
    <x v="1"/>
    <x v="0"/>
  </r>
  <r>
    <n v="3009"/>
    <n v="1"/>
    <x v="1"/>
    <x v="0"/>
  </r>
  <r>
    <n v="6518"/>
    <n v="0"/>
    <x v="1"/>
    <x v="1"/>
  </r>
  <r>
    <n v="10669"/>
    <n v="0"/>
    <x v="1"/>
    <x v="0"/>
  </r>
  <r>
    <n v="5682"/>
    <n v="0"/>
    <x v="1"/>
    <x v="0"/>
  </r>
  <r>
    <n v="1570"/>
    <n v="0"/>
    <x v="1"/>
    <x v="0"/>
  </r>
  <r>
    <n v="1497"/>
    <n v="0"/>
    <x v="1"/>
    <x v="0"/>
  </r>
  <r>
    <n v="9723"/>
    <n v="0"/>
    <x v="1"/>
    <x v="0"/>
  </r>
  <r>
    <n v="7261"/>
    <n v="1"/>
    <x v="1"/>
    <x v="0"/>
  </r>
  <r>
    <n v="2452"/>
    <n v="1"/>
    <x v="1"/>
    <x v="0"/>
  </r>
  <r>
    <n v="5621"/>
    <n v="1"/>
    <x v="1"/>
    <x v="0"/>
  </r>
  <r>
    <n v="10995"/>
    <n v="0"/>
    <x v="1"/>
    <x v="0"/>
  </r>
  <r>
    <n v="7373"/>
    <n v="1"/>
    <x v="1"/>
    <x v="0"/>
  </r>
  <r>
    <n v="5331"/>
    <n v="0"/>
    <x v="1"/>
    <x v="0"/>
  </r>
  <r>
    <n v="263"/>
    <n v="1"/>
    <x v="1"/>
    <x v="0"/>
  </r>
  <r>
    <n v="4619"/>
    <n v="0"/>
    <x v="1"/>
    <x v="0"/>
  </r>
  <r>
    <n v="940"/>
    <n v="0"/>
    <x v="1"/>
    <x v="0"/>
  </r>
  <r>
    <n v="10084"/>
    <n v="0"/>
    <x v="1"/>
    <x v="0"/>
  </r>
  <r>
    <n v="6019"/>
    <n v="1"/>
    <x v="1"/>
    <x v="0"/>
  </r>
  <r>
    <n v="1463"/>
    <n v="0"/>
    <x v="1"/>
    <x v="0"/>
  </r>
  <r>
    <n v="6424"/>
    <n v="0"/>
    <x v="1"/>
    <x v="0"/>
  </r>
  <r>
    <n v="8233"/>
    <n v="0"/>
    <x v="1"/>
    <x v="0"/>
  </r>
  <r>
    <n v="1515"/>
    <n v="0"/>
    <x v="1"/>
    <x v="0"/>
  </r>
  <r>
    <n v="10855"/>
    <n v="0"/>
    <x v="1"/>
    <x v="0"/>
  </r>
  <r>
    <n v="10909"/>
    <n v="0"/>
    <x v="1"/>
    <x v="0"/>
  </r>
  <r>
    <n v="3376"/>
    <n v="0"/>
    <x v="1"/>
    <x v="0"/>
  </r>
  <r>
    <n v="10232"/>
    <n v="0"/>
    <x v="1"/>
    <x v="0"/>
  </r>
  <r>
    <n v="5547"/>
    <n v="1"/>
    <x v="1"/>
    <x v="0"/>
  </r>
  <r>
    <n v="8362"/>
    <n v="1"/>
    <x v="1"/>
    <x v="0"/>
  </r>
  <r>
    <n v="3524"/>
    <n v="1"/>
    <x v="1"/>
    <x v="0"/>
  </r>
  <r>
    <n v="10095"/>
    <n v="0"/>
    <x v="1"/>
    <x v="0"/>
  </r>
  <r>
    <n v="8897"/>
    <n v="1"/>
    <x v="1"/>
    <x v="0"/>
  </r>
  <r>
    <n v="466"/>
    <n v="0"/>
    <x v="1"/>
    <x v="0"/>
  </r>
  <r>
    <n v="11025"/>
    <n v="0"/>
    <x v="1"/>
    <x v="1"/>
  </r>
  <r>
    <n v="2387"/>
    <n v="1"/>
    <x v="1"/>
    <x v="0"/>
  </r>
  <r>
    <n v="1618"/>
    <n v="1"/>
    <x v="1"/>
    <x v="1"/>
  </r>
  <r>
    <n v="25"/>
    <n v="0"/>
    <x v="1"/>
    <x v="0"/>
  </r>
  <r>
    <n v="3277"/>
    <n v="0"/>
    <x v="1"/>
    <x v="0"/>
  </r>
  <r>
    <n v="8566"/>
    <n v="0"/>
    <x v="1"/>
    <x v="1"/>
  </r>
  <r>
    <n v="2634"/>
    <n v="1"/>
    <x v="1"/>
    <x v="0"/>
  </r>
  <r>
    <n v="8036"/>
    <n v="0"/>
    <x v="1"/>
    <x v="0"/>
  </r>
  <r>
    <n v="8159"/>
    <n v="0"/>
    <x v="1"/>
    <x v="1"/>
  </r>
  <r>
    <n v="7628"/>
    <n v="0"/>
    <x v="1"/>
    <x v="0"/>
  </r>
  <r>
    <n v="9597"/>
    <n v="0"/>
    <x v="1"/>
    <x v="0"/>
  </r>
  <r>
    <n v="1384"/>
    <n v="0"/>
    <x v="1"/>
    <x v="0"/>
  </r>
  <r>
    <n v="10150"/>
    <n v="1"/>
    <x v="1"/>
    <x v="0"/>
  </r>
  <r>
    <n v="3885"/>
    <n v="1"/>
    <x v="1"/>
    <x v="0"/>
  </r>
  <r>
    <n v="11003"/>
    <n v="0"/>
    <x v="1"/>
    <x v="0"/>
  </r>
  <r>
    <n v="8026"/>
    <n v="0"/>
    <x v="1"/>
    <x v="0"/>
  </r>
  <r>
    <n v="577"/>
    <n v="0"/>
    <x v="1"/>
    <x v="0"/>
  </r>
  <r>
    <n v="8702"/>
    <n v="0"/>
    <x v="1"/>
    <x v="0"/>
  </r>
  <r>
    <n v="5429"/>
    <n v="0"/>
    <x v="1"/>
    <x v="0"/>
  </r>
  <r>
    <n v="977"/>
    <n v="0"/>
    <x v="1"/>
    <x v="0"/>
  </r>
  <r>
    <n v="2793"/>
    <n v="0"/>
    <x v="1"/>
    <x v="0"/>
  </r>
  <r>
    <n v="1071"/>
    <n v="0"/>
    <x v="1"/>
    <x v="0"/>
  </r>
  <r>
    <n v="5074"/>
    <n v="0"/>
    <x v="1"/>
    <x v="1"/>
  </r>
  <r>
    <n v="2632"/>
    <n v="1"/>
    <x v="1"/>
    <x v="1"/>
  </r>
  <r>
    <n v="6404"/>
    <n v="0"/>
    <x v="1"/>
    <x v="0"/>
  </r>
  <r>
    <n v="10240"/>
    <n v="1"/>
    <x v="1"/>
    <x v="0"/>
  </r>
  <r>
    <n v="2521"/>
    <n v="1"/>
    <x v="1"/>
    <x v="0"/>
  </r>
  <r>
    <n v="4301"/>
    <n v="1"/>
    <x v="1"/>
    <x v="0"/>
  </r>
  <r>
    <n v="7381"/>
    <n v="1"/>
    <x v="1"/>
    <x v="0"/>
  </r>
  <r>
    <n v="2407"/>
    <n v="1"/>
    <x v="1"/>
    <x v="0"/>
  </r>
  <r>
    <n v="9064"/>
    <n v="1"/>
    <x v="1"/>
    <x v="0"/>
  </r>
  <r>
    <n v="5067"/>
    <n v="0"/>
    <x v="1"/>
    <x v="0"/>
  </r>
  <r>
    <n v="10281"/>
    <n v="1"/>
    <x v="1"/>
    <x v="0"/>
  </r>
  <r>
    <n v="11191"/>
    <n v="0"/>
    <x v="1"/>
    <x v="0"/>
  </r>
  <r>
    <n v="1994"/>
    <n v="0"/>
    <x v="1"/>
    <x v="0"/>
  </r>
  <r>
    <n v="2552"/>
    <n v="1"/>
    <x v="1"/>
    <x v="1"/>
  </r>
  <r>
    <n v="6720"/>
    <n v="1"/>
    <x v="1"/>
    <x v="0"/>
  </r>
  <r>
    <n v="4557"/>
    <n v="0"/>
    <x v="1"/>
    <x v="0"/>
  </r>
  <r>
    <n v="1183"/>
    <n v="0"/>
    <x v="1"/>
    <x v="0"/>
  </r>
  <r>
    <n v="4186"/>
    <n v="0"/>
    <x v="1"/>
    <x v="0"/>
  </r>
  <r>
    <n v="1419"/>
    <n v="0"/>
    <x v="1"/>
    <x v="0"/>
  </r>
  <r>
    <n v="967"/>
    <n v="1"/>
    <x v="1"/>
    <x v="0"/>
  </r>
  <r>
    <n v="1048"/>
    <n v="1"/>
    <x v="1"/>
    <x v="0"/>
  </r>
  <r>
    <n v="9262"/>
    <n v="0"/>
    <x v="1"/>
    <x v="0"/>
  </r>
  <r>
    <n v="3427"/>
    <n v="0"/>
    <x v="1"/>
    <x v="1"/>
  </r>
  <r>
    <n v="5892"/>
    <n v="0"/>
    <x v="1"/>
    <x v="0"/>
  </r>
  <r>
    <n v="8911"/>
    <n v="0"/>
    <x v="1"/>
    <x v="0"/>
  </r>
  <r>
    <n v="6606"/>
    <n v="0"/>
    <x v="1"/>
    <x v="0"/>
  </r>
  <r>
    <n v="2677"/>
    <n v="0"/>
    <x v="1"/>
    <x v="0"/>
  </r>
  <r>
    <n v="252"/>
    <n v="0"/>
    <x v="1"/>
    <x v="0"/>
  </r>
  <r>
    <n v="9860"/>
    <n v="0"/>
    <x v="1"/>
    <x v="1"/>
  </r>
  <r>
    <n v="1388"/>
    <n v="0"/>
    <x v="1"/>
    <x v="0"/>
  </r>
  <r>
    <n v="979"/>
    <n v="0"/>
    <x v="1"/>
    <x v="0"/>
  </r>
  <r>
    <n v="7494"/>
    <n v="0"/>
    <x v="1"/>
    <x v="1"/>
  </r>
  <r>
    <n v="10490"/>
    <n v="0"/>
    <x v="1"/>
    <x v="0"/>
  </r>
  <r>
    <n v="3403"/>
    <n v="0"/>
    <x v="1"/>
    <x v="0"/>
  </r>
  <r>
    <n v="2715"/>
    <n v="1"/>
    <x v="1"/>
    <x v="0"/>
  </r>
  <r>
    <n v="4828"/>
    <n v="0"/>
    <x v="1"/>
    <x v="0"/>
  </r>
  <r>
    <n v="92"/>
    <n v="0"/>
    <x v="1"/>
    <x v="0"/>
  </r>
  <r>
    <n v="3312"/>
    <n v="0"/>
    <x v="1"/>
    <x v="0"/>
  </r>
  <r>
    <n v="11176"/>
    <n v="0"/>
    <x v="1"/>
    <x v="0"/>
  </r>
  <r>
    <n v="1446"/>
    <n v="0"/>
    <x v="1"/>
    <x v="0"/>
  </r>
  <r>
    <n v="9699"/>
    <n v="0"/>
    <x v="1"/>
    <x v="0"/>
  </r>
  <r>
    <n v="9790"/>
    <n v="1"/>
    <x v="1"/>
    <x v="0"/>
  </r>
  <r>
    <n v="2324"/>
    <n v="0"/>
    <x v="1"/>
    <x v="0"/>
  </r>
  <r>
    <n v="5080"/>
    <n v="1"/>
    <x v="1"/>
    <x v="1"/>
  </r>
  <r>
    <n v="4992"/>
    <n v="1"/>
    <x v="1"/>
    <x v="0"/>
  </r>
  <r>
    <n v="7849"/>
    <n v="0"/>
    <x v="1"/>
    <x v="0"/>
  </r>
  <r>
    <n v="4808"/>
    <n v="0"/>
    <x v="1"/>
    <x v="0"/>
  </r>
  <r>
    <n v="10401"/>
    <n v="0"/>
    <x v="1"/>
    <x v="1"/>
  </r>
  <r>
    <n v="7793"/>
    <n v="0"/>
    <x v="1"/>
    <x v="0"/>
  </r>
  <r>
    <n v="9303"/>
    <n v="0"/>
    <x v="1"/>
    <x v="0"/>
  </r>
  <r>
    <n v="6853"/>
    <n v="1"/>
    <x v="1"/>
    <x v="0"/>
  </r>
  <r>
    <n v="7366"/>
    <n v="1"/>
    <x v="1"/>
    <x v="0"/>
  </r>
  <r>
    <n v="9780"/>
    <n v="0"/>
    <x v="1"/>
    <x v="0"/>
  </r>
  <r>
    <n v="7573"/>
    <n v="1"/>
    <x v="1"/>
    <x v="0"/>
  </r>
  <r>
    <n v="1379"/>
    <n v="0"/>
    <x v="1"/>
    <x v="0"/>
  </r>
  <r>
    <n v="8923"/>
    <n v="1"/>
    <x v="1"/>
    <x v="0"/>
  </r>
  <r>
    <n v="3547"/>
    <n v="1"/>
    <x v="1"/>
    <x v="0"/>
  </r>
  <r>
    <n v="8707"/>
    <n v="1"/>
    <x v="1"/>
    <x v="0"/>
  </r>
  <r>
    <n v="1891"/>
    <n v="1"/>
    <x v="1"/>
    <x v="0"/>
  </r>
  <r>
    <n v="6271"/>
    <n v="0"/>
    <x v="1"/>
    <x v="1"/>
  </r>
  <r>
    <n v="9635"/>
    <n v="0"/>
    <x v="1"/>
    <x v="0"/>
  </r>
  <r>
    <n v="9727"/>
    <n v="0"/>
    <x v="1"/>
    <x v="0"/>
  </r>
  <r>
    <n v="6205"/>
    <n v="1"/>
    <x v="1"/>
    <x v="0"/>
  </r>
  <r>
    <n v="10681"/>
    <n v="0"/>
    <x v="1"/>
    <x v="0"/>
  </r>
  <r>
    <n v="5156"/>
    <n v="0"/>
    <x v="1"/>
    <x v="0"/>
  </r>
  <r>
    <n v="3050"/>
    <n v="0"/>
    <x v="1"/>
    <x v="1"/>
  </r>
  <r>
    <n v="8164"/>
    <n v="0"/>
    <x v="1"/>
    <x v="0"/>
  </r>
  <r>
    <n v="5626"/>
    <n v="0"/>
    <x v="1"/>
    <x v="0"/>
  </r>
  <r>
    <n v="7600"/>
    <n v="0"/>
    <x v="1"/>
    <x v="0"/>
  </r>
  <r>
    <n v="6406"/>
    <n v="0"/>
    <x v="1"/>
    <x v="0"/>
  </r>
  <r>
    <n v="7002"/>
    <n v="0"/>
    <x v="1"/>
    <x v="0"/>
  </r>
  <r>
    <n v="8234"/>
    <n v="1"/>
    <x v="1"/>
    <x v="0"/>
  </r>
  <r>
    <n v="6116"/>
    <n v="0"/>
    <x v="1"/>
    <x v="0"/>
  </r>
  <r>
    <n v="291"/>
    <n v="0"/>
    <x v="1"/>
    <x v="0"/>
  </r>
  <r>
    <n v="8779"/>
    <n v="1"/>
    <x v="1"/>
    <x v="0"/>
  </r>
  <r>
    <n v="4931"/>
    <n v="0"/>
    <x v="1"/>
    <x v="1"/>
  </r>
  <r>
    <n v="1650"/>
    <n v="0"/>
    <x v="1"/>
    <x v="0"/>
  </r>
  <r>
    <n v="9701"/>
    <n v="0"/>
    <x v="1"/>
    <x v="0"/>
  </r>
  <r>
    <n v="6431"/>
    <n v="0"/>
    <x v="1"/>
    <x v="0"/>
  </r>
  <r>
    <n v="10789"/>
    <n v="0"/>
    <x v="1"/>
    <x v="0"/>
  </r>
  <r>
    <n v="5302"/>
    <n v="1"/>
    <x v="1"/>
    <x v="0"/>
  </r>
  <r>
    <n v="4459"/>
    <n v="0"/>
    <x v="1"/>
    <x v="0"/>
  </r>
  <r>
    <n v="10642"/>
    <n v="0"/>
    <x v="1"/>
    <x v="0"/>
  </r>
  <r>
    <n v="9213"/>
    <n v="0"/>
    <x v="1"/>
    <x v="0"/>
  </r>
  <r>
    <n v="3678"/>
    <n v="1"/>
    <x v="1"/>
    <x v="0"/>
  </r>
  <r>
    <n v="3698"/>
    <n v="1"/>
    <x v="1"/>
    <x v="0"/>
  </r>
  <r>
    <n v="5929"/>
    <n v="0"/>
    <x v="1"/>
    <x v="0"/>
  </r>
  <r>
    <n v="10795"/>
    <n v="0"/>
    <x v="1"/>
    <x v="0"/>
  </r>
  <r>
    <n v="4390"/>
    <n v="0"/>
    <x v="1"/>
    <x v="0"/>
  </r>
  <r>
    <n v="9362"/>
    <n v="0"/>
    <x v="1"/>
    <x v="0"/>
  </r>
  <r>
    <n v="1577"/>
    <n v="1"/>
    <x v="1"/>
    <x v="0"/>
  </r>
  <r>
    <n v="4609"/>
    <n v="0"/>
    <x v="1"/>
    <x v="1"/>
  </r>
  <r>
    <n v="7143"/>
    <n v="0"/>
    <x v="1"/>
    <x v="0"/>
  </r>
  <r>
    <n v="1729"/>
    <n v="0"/>
    <x v="1"/>
    <x v="0"/>
  </r>
  <r>
    <n v="10664"/>
    <n v="0"/>
    <x v="1"/>
    <x v="0"/>
  </r>
  <r>
    <n v="5029"/>
    <n v="0"/>
    <x v="1"/>
    <x v="0"/>
  </r>
  <r>
    <n v="10507"/>
    <n v="0"/>
    <x v="1"/>
    <x v="0"/>
  </r>
  <r>
    <n v="3865"/>
    <n v="1"/>
    <x v="1"/>
    <x v="0"/>
  </r>
  <r>
    <n v="6982"/>
    <n v="0"/>
    <x v="1"/>
    <x v="0"/>
  </r>
  <r>
    <n v="7042"/>
    <n v="1"/>
    <x v="1"/>
    <x v="0"/>
  </r>
  <r>
    <n v="9668"/>
    <n v="0"/>
    <x v="1"/>
    <x v="0"/>
  </r>
  <r>
    <n v="6878"/>
    <n v="0"/>
    <x v="1"/>
    <x v="0"/>
  </r>
  <r>
    <n v="4099"/>
    <n v="0"/>
    <x v="1"/>
    <x v="0"/>
  </r>
  <r>
    <n v="5031"/>
    <n v="1"/>
    <x v="1"/>
    <x v="0"/>
  </r>
  <r>
    <n v="1970"/>
    <n v="0"/>
    <x v="1"/>
    <x v="1"/>
  </r>
  <r>
    <n v="5726"/>
    <n v="0"/>
    <x v="1"/>
    <x v="0"/>
  </r>
  <r>
    <n v="5231"/>
    <n v="0"/>
    <x v="1"/>
    <x v="0"/>
  </r>
  <r>
    <n v="1307"/>
    <n v="0"/>
    <x v="1"/>
    <x v="0"/>
  </r>
  <r>
    <n v="10609"/>
    <n v="0"/>
    <x v="1"/>
    <x v="1"/>
  </r>
  <r>
    <n v="5782"/>
    <n v="0"/>
    <x v="1"/>
    <x v="0"/>
  </r>
  <r>
    <n v="7533"/>
    <n v="0"/>
    <x v="1"/>
    <x v="0"/>
  </r>
  <r>
    <n v="9493"/>
    <n v="1"/>
    <x v="1"/>
    <x v="0"/>
  </r>
  <r>
    <n v="2253"/>
    <n v="0"/>
    <x v="1"/>
    <x v="1"/>
  </r>
  <r>
    <n v="2326"/>
    <n v="0"/>
    <x v="1"/>
    <x v="1"/>
  </r>
  <r>
    <n v="1876"/>
    <n v="0"/>
    <x v="1"/>
    <x v="1"/>
  </r>
  <r>
    <n v="7141"/>
    <n v="1"/>
    <x v="1"/>
    <x v="0"/>
  </r>
  <r>
    <n v="7393"/>
    <n v="0"/>
    <x v="1"/>
    <x v="0"/>
  </r>
  <r>
    <n v="4713"/>
    <n v="0"/>
    <x v="1"/>
    <x v="1"/>
  </r>
  <r>
    <n v="5093"/>
    <n v="1"/>
    <x v="1"/>
    <x v="0"/>
  </r>
  <r>
    <n v="8524"/>
    <n v="1"/>
    <x v="1"/>
    <x v="0"/>
  </r>
  <r>
    <n v="3766"/>
    <n v="1"/>
    <x v="1"/>
    <x v="0"/>
  </r>
  <r>
    <n v="9725"/>
    <n v="0"/>
    <x v="1"/>
    <x v="1"/>
  </r>
  <r>
    <n v="8933"/>
    <n v="0"/>
    <x v="1"/>
    <x v="0"/>
  </r>
  <r>
    <n v="10779"/>
    <n v="0"/>
    <x v="1"/>
    <x v="0"/>
  </r>
  <r>
    <n v="9289"/>
    <n v="1"/>
    <x v="1"/>
    <x v="0"/>
  </r>
  <r>
    <n v="2613"/>
    <n v="0"/>
    <x v="1"/>
    <x v="0"/>
  </r>
  <r>
    <n v="10133"/>
    <n v="1"/>
    <x v="1"/>
    <x v="0"/>
  </r>
  <r>
    <n v="8443"/>
    <n v="1"/>
    <x v="1"/>
    <x v="0"/>
  </r>
  <r>
    <n v="10796"/>
    <n v="0"/>
    <x v="1"/>
    <x v="0"/>
  </r>
  <r>
    <n v="10241"/>
    <n v="0"/>
    <x v="1"/>
    <x v="1"/>
  </r>
  <r>
    <n v="3388"/>
    <n v="0"/>
    <x v="1"/>
    <x v="0"/>
  </r>
  <r>
    <n v="6507"/>
    <n v="0"/>
    <x v="1"/>
    <x v="0"/>
  </r>
  <r>
    <n v="7446"/>
    <n v="0"/>
    <x v="1"/>
    <x v="0"/>
  </r>
  <r>
    <n v="87"/>
    <n v="0"/>
    <x v="1"/>
    <x v="0"/>
  </r>
  <r>
    <n v="10477"/>
    <n v="0"/>
    <x v="1"/>
    <x v="1"/>
  </r>
  <r>
    <n v="6072"/>
    <n v="1"/>
    <x v="1"/>
    <x v="0"/>
  </r>
  <r>
    <n v="2518"/>
    <n v="0"/>
    <x v="1"/>
    <x v="0"/>
  </r>
  <r>
    <n v="247"/>
    <n v="1"/>
    <x v="1"/>
    <x v="0"/>
  </r>
  <r>
    <n v="9463"/>
    <n v="0"/>
    <x v="1"/>
    <x v="0"/>
  </r>
  <r>
    <n v="1459"/>
    <n v="0"/>
    <x v="1"/>
    <x v="0"/>
  </r>
  <r>
    <n v="9530"/>
    <n v="0"/>
    <x v="1"/>
    <x v="0"/>
  </r>
  <r>
    <n v="9653"/>
    <n v="0"/>
    <x v="1"/>
    <x v="0"/>
  </r>
  <r>
    <n v="10785"/>
    <n v="0"/>
    <x v="1"/>
    <x v="0"/>
  </r>
  <r>
    <n v="9392"/>
    <n v="0"/>
    <x v="1"/>
    <x v="0"/>
  </r>
  <r>
    <n v="3769"/>
    <n v="0"/>
    <x v="1"/>
    <x v="0"/>
  </r>
  <r>
    <n v="10146"/>
    <n v="0"/>
    <x v="1"/>
    <x v="0"/>
  </r>
  <r>
    <n v="4741"/>
    <n v="0"/>
    <x v="1"/>
    <x v="0"/>
  </r>
  <r>
    <n v="1880"/>
    <n v="0"/>
    <x v="1"/>
    <x v="1"/>
  </r>
  <r>
    <n v="6471"/>
    <n v="0"/>
    <x v="1"/>
    <x v="0"/>
  </r>
  <r>
    <n v="5718"/>
    <n v="1"/>
    <x v="1"/>
    <x v="0"/>
  </r>
  <r>
    <n v="3478"/>
    <n v="1"/>
    <x v="1"/>
    <x v="0"/>
  </r>
  <r>
    <n v="7848"/>
    <n v="0"/>
    <x v="1"/>
    <x v="0"/>
  </r>
  <r>
    <n v="7999"/>
    <n v="1"/>
    <x v="1"/>
    <x v="0"/>
  </r>
  <r>
    <n v="11101"/>
    <n v="0"/>
    <x v="1"/>
    <x v="0"/>
  </r>
  <r>
    <n v="9212"/>
    <n v="0"/>
    <x v="1"/>
    <x v="1"/>
  </r>
  <r>
    <n v="10983"/>
    <n v="0"/>
    <x v="1"/>
    <x v="0"/>
  </r>
  <r>
    <n v="3629"/>
    <n v="0"/>
    <x v="1"/>
    <x v="0"/>
  </r>
  <r>
    <n v="4673"/>
    <n v="1"/>
    <x v="1"/>
    <x v="0"/>
  </r>
  <r>
    <n v="796"/>
    <n v="0"/>
    <x v="1"/>
    <x v="0"/>
  </r>
  <r>
    <n v="618"/>
    <n v="0"/>
    <x v="1"/>
    <x v="0"/>
  </r>
  <r>
    <n v="380"/>
    <n v="1"/>
    <x v="1"/>
    <x v="0"/>
  </r>
  <r>
    <n v="1092"/>
    <n v="0"/>
    <x v="1"/>
    <x v="0"/>
  </r>
  <r>
    <n v="8962"/>
    <n v="0"/>
    <x v="1"/>
    <x v="1"/>
  </r>
  <r>
    <n v="8207"/>
    <n v="0"/>
    <x v="1"/>
    <x v="1"/>
  </r>
  <r>
    <n v="6521"/>
    <n v="0"/>
    <x v="1"/>
    <x v="0"/>
  </r>
  <r>
    <n v="535"/>
    <n v="0"/>
    <x v="1"/>
    <x v="0"/>
  </r>
  <r>
    <n v="4608"/>
    <n v="1"/>
    <x v="1"/>
    <x v="0"/>
  </r>
  <r>
    <n v="11086"/>
    <n v="0"/>
    <x v="1"/>
    <x v="0"/>
  </r>
  <r>
    <n v="1064"/>
    <n v="0"/>
    <x v="1"/>
    <x v="0"/>
  </r>
  <r>
    <n v="7000"/>
    <n v="0"/>
    <x v="1"/>
    <x v="0"/>
  </r>
  <r>
    <n v="1581"/>
    <n v="1"/>
    <x v="1"/>
    <x v="1"/>
  </r>
  <r>
    <n v="7384"/>
    <n v="0"/>
    <x v="1"/>
    <x v="0"/>
  </r>
  <r>
    <n v="10552"/>
    <n v="0"/>
    <x v="1"/>
    <x v="0"/>
  </r>
  <r>
    <n v="6409"/>
    <n v="1"/>
    <x v="1"/>
    <x v="0"/>
  </r>
  <r>
    <n v="9507"/>
    <n v="0"/>
    <x v="1"/>
    <x v="0"/>
  </r>
  <r>
    <n v="9560"/>
    <n v="1"/>
    <x v="1"/>
    <x v="0"/>
  </r>
  <r>
    <n v="10991"/>
    <n v="0"/>
    <x v="1"/>
    <x v="0"/>
  </r>
  <r>
    <n v="4712"/>
    <n v="0"/>
    <x v="1"/>
    <x v="0"/>
  </r>
  <r>
    <n v="11056"/>
    <n v="0"/>
    <x v="1"/>
    <x v="0"/>
  </r>
  <r>
    <n v="7414"/>
    <n v="0"/>
    <x v="1"/>
    <x v="0"/>
  </r>
  <r>
    <n v="3076"/>
    <n v="0"/>
    <x v="1"/>
    <x v="0"/>
  </r>
  <r>
    <n v="6355"/>
    <n v="0"/>
    <x v="1"/>
    <x v="1"/>
  </r>
  <r>
    <n v="7959"/>
    <n v="0"/>
    <x v="1"/>
    <x v="0"/>
  </r>
  <r>
    <n v="5512"/>
    <n v="0"/>
    <x v="1"/>
    <x v="1"/>
  </r>
  <r>
    <n v="10102"/>
    <n v="0"/>
    <x v="1"/>
    <x v="0"/>
  </r>
  <r>
    <n v="9369"/>
    <n v="1"/>
    <x v="1"/>
    <x v="0"/>
  </r>
  <r>
    <n v="3711"/>
    <n v="0"/>
    <x v="1"/>
    <x v="0"/>
  </r>
  <r>
    <n v="6931"/>
    <n v="1"/>
    <x v="1"/>
    <x v="0"/>
  </r>
  <r>
    <n v="9596"/>
    <n v="0"/>
    <x v="1"/>
    <x v="0"/>
  </r>
  <r>
    <n v="2727"/>
    <n v="0"/>
    <x v="1"/>
    <x v="0"/>
  </r>
  <r>
    <n v="8416"/>
    <n v="0"/>
    <x v="1"/>
    <x v="0"/>
  </r>
  <r>
    <n v="3967"/>
    <n v="0"/>
    <x v="1"/>
    <x v="0"/>
  </r>
  <r>
    <n v="2139"/>
    <n v="0"/>
    <x v="1"/>
    <x v="0"/>
  </r>
  <r>
    <n v="2162"/>
    <n v="0"/>
    <x v="1"/>
    <x v="0"/>
  </r>
  <r>
    <n v="9242"/>
    <n v="1"/>
    <x v="1"/>
    <x v="0"/>
  </r>
  <r>
    <n v="10595"/>
    <n v="0"/>
    <x v="1"/>
    <x v="0"/>
  </r>
  <r>
    <n v="4855"/>
    <n v="1"/>
    <x v="1"/>
    <x v="1"/>
  </r>
  <r>
    <n v="5049"/>
    <n v="0"/>
    <x v="1"/>
    <x v="1"/>
  </r>
  <r>
    <n v="4967"/>
    <n v="0"/>
    <x v="1"/>
    <x v="1"/>
  </r>
  <r>
    <n v="5255"/>
    <n v="0"/>
    <x v="1"/>
    <x v="0"/>
  </r>
  <r>
    <n v="9215"/>
    <n v="0"/>
    <x v="1"/>
    <x v="1"/>
  </r>
  <r>
    <n v="3525"/>
    <n v="0"/>
    <x v="1"/>
    <x v="1"/>
  </r>
  <r>
    <n v="3619"/>
    <n v="1"/>
    <x v="1"/>
    <x v="0"/>
  </r>
  <r>
    <n v="4415"/>
    <n v="0"/>
    <x v="1"/>
    <x v="0"/>
  </r>
  <r>
    <n v="3645"/>
    <n v="1"/>
    <x v="1"/>
    <x v="0"/>
  </r>
  <r>
    <n v="4692"/>
    <n v="1"/>
    <x v="1"/>
    <x v="1"/>
  </r>
  <r>
    <n v="3955"/>
    <n v="0"/>
    <x v="1"/>
    <x v="0"/>
  </r>
  <r>
    <n v="5313"/>
    <n v="0"/>
    <x v="1"/>
    <x v="1"/>
  </r>
  <r>
    <n v="7196"/>
    <n v="0"/>
    <x v="1"/>
    <x v="1"/>
  </r>
  <r>
    <n v="1381"/>
    <n v="1"/>
    <x v="1"/>
    <x v="0"/>
  </r>
  <r>
    <n v="10951"/>
    <n v="0"/>
    <x v="1"/>
    <x v="1"/>
  </r>
  <r>
    <n v="4322"/>
    <n v="0"/>
    <x v="1"/>
    <x v="0"/>
  </r>
  <r>
    <n v="7444"/>
    <n v="0"/>
    <x v="1"/>
    <x v="1"/>
  </r>
  <r>
    <n v="2942"/>
    <n v="0"/>
    <x v="1"/>
    <x v="0"/>
  </r>
  <r>
    <n v="2874"/>
    <n v="0"/>
    <x v="1"/>
    <x v="0"/>
  </r>
  <r>
    <n v="3667"/>
    <n v="1"/>
    <x v="1"/>
    <x v="0"/>
  </r>
  <r>
    <n v="3697"/>
    <n v="0"/>
    <x v="1"/>
    <x v="0"/>
  </r>
  <r>
    <n v="9955"/>
    <n v="0"/>
    <x v="1"/>
    <x v="0"/>
  </r>
  <r>
    <n v="5320"/>
    <n v="1"/>
    <x v="1"/>
    <x v="0"/>
  </r>
  <r>
    <n v="6422"/>
    <n v="0"/>
    <x v="1"/>
    <x v="0"/>
  </r>
  <r>
    <n v="3690"/>
    <n v="1"/>
    <x v="1"/>
    <x v="0"/>
  </r>
  <r>
    <n v="2408"/>
    <n v="0"/>
    <x v="1"/>
    <x v="1"/>
  </r>
  <r>
    <n v="9260"/>
    <n v="0"/>
    <x v="1"/>
    <x v="0"/>
  </r>
  <r>
    <n v="9648"/>
    <n v="0"/>
    <x v="1"/>
    <x v="0"/>
  </r>
  <r>
    <n v="4939"/>
    <n v="0"/>
    <x v="1"/>
    <x v="0"/>
  </r>
  <r>
    <n v="8652"/>
    <n v="0"/>
    <x v="1"/>
    <x v="0"/>
  </r>
  <r>
    <n v="4702"/>
    <n v="0"/>
    <x v="1"/>
    <x v="0"/>
  </r>
  <r>
    <n v="2587"/>
    <n v="0"/>
    <x v="1"/>
    <x v="1"/>
  </r>
  <r>
    <n v="2811"/>
    <n v="0"/>
    <x v="1"/>
    <x v="1"/>
  </r>
  <r>
    <n v="9150"/>
    <n v="0"/>
    <x v="1"/>
    <x v="1"/>
  </r>
  <r>
    <n v="10127"/>
    <n v="0"/>
    <x v="1"/>
    <x v="0"/>
  </r>
  <r>
    <n v="5493"/>
    <n v="0"/>
    <x v="1"/>
    <x v="1"/>
  </r>
  <r>
    <n v="2666"/>
    <n v="0"/>
    <x v="1"/>
    <x v="0"/>
  </r>
  <r>
    <n v="10099"/>
    <n v="0"/>
    <x v="1"/>
    <x v="0"/>
  </r>
  <r>
    <n v="10562"/>
    <n v="0"/>
    <x v="1"/>
    <x v="0"/>
  </r>
  <r>
    <n v="7881"/>
    <n v="0"/>
    <x v="1"/>
    <x v="0"/>
  </r>
  <r>
    <n v="6721"/>
    <n v="0"/>
    <x v="1"/>
    <x v="0"/>
  </r>
  <r>
    <n v="5204"/>
    <n v="1"/>
    <x v="1"/>
    <x v="0"/>
  </r>
  <r>
    <n v="5209"/>
    <n v="0"/>
    <x v="1"/>
    <x v="0"/>
  </r>
  <r>
    <n v="10128"/>
    <n v="0"/>
    <x v="1"/>
    <x v="0"/>
  </r>
  <r>
    <n v="9284"/>
    <n v="0"/>
    <x v="1"/>
    <x v="0"/>
  </r>
  <r>
    <n v="8643"/>
    <n v="0"/>
    <x v="1"/>
    <x v="0"/>
  </r>
  <r>
    <n v="1685"/>
    <n v="0"/>
    <x v="1"/>
    <x v="0"/>
  </r>
  <r>
    <n v="2877"/>
    <n v="0"/>
    <x v="1"/>
    <x v="1"/>
  </r>
  <r>
    <n v="8369"/>
    <n v="0"/>
    <x v="1"/>
    <x v="0"/>
  </r>
  <r>
    <n v="6233"/>
    <n v="0"/>
    <x v="1"/>
    <x v="0"/>
  </r>
  <r>
    <n v="195"/>
    <n v="1"/>
    <x v="1"/>
    <x v="0"/>
  </r>
  <r>
    <n v="1501"/>
    <n v="0"/>
    <x v="1"/>
    <x v="0"/>
  </r>
  <r>
    <n v="10846"/>
    <n v="0"/>
    <x v="1"/>
    <x v="0"/>
  </r>
  <r>
    <n v="8341"/>
    <n v="1"/>
    <x v="1"/>
    <x v="1"/>
  </r>
  <r>
    <n v="10766"/>
    <n v="0"/>
    <x v="1"/>
    <x v="0"/>
  </r>
  <r>
    <n v="9971"/>
    <n v="0"/>
    <x v="1"/>
    <x v="0"/>
  </r>
  <r>
    <n v="1740"/>
    <n v="0"/>
    <x v="1"/>
    <x v="0"/>
  </r>
  <r>
    <n v="8737"/>
    <n v="0"/>
    <x v="1"/>
    <x v="0"/>
  </r>
  <r>
    <n v="6466"/>
    <n v="0"/>
    <x v="1"/>
    <x v="1"/>
  </r>
  <r>
    <n v="10430"/>
    <n v="0"/>
    <x v="1"/>
    <x v="0"/>
  </r>
  <r>
    <n v="8773"/>
    <n v="0"/>
    <x v="1"/>
    <x v="1"/>
  </r>
  <r>
    <n v="2371"/>
    <n v="0"/>
    <x v="1"/>
    <x v="0"/>
  </r>
  <r>
    <n v="7786"/>
    <n v="0"/>
    <x v="1"/>
    <x v="0"/>
  </r>
  <r>
    <n v="4088"/>
    <n v="0"/>
    <x v="1"/>
    <x v="0"/>
  </r>
  <r>
    <n v="4971"/>
    <n v="0"/>
    <x v="1"/>
    <x v="0"/>
  </r>
  <r>
    <n v="10560"/>
    <n v="0"/>
    <x v="1"/>
    <x v="0"/>
  </r>
  <r>
    <n v="6892"/>
    <n v="0"/>
    <x v="1"/>
    <x v="0"/>
  </r>
  <r>
    <n v="11004"/>
    <n v="0"/>
    <x v="1"/>
    <x v="1"/>
  </r>
  <r>
    <n v="1818"/>
    <n v="0"/>
    <x v="1"/>
    <x v="1"/>
  </r>
  <r>
    <n v="9485"/>
    <n v="0"/>
    <x v="1"/>
    <x v="0"/>
  </r>
  <r>
    <n v="6646"/>
    <n v="0"/>
    <x v="1"/>
    <x v="1"/>
  </r>
  <r>
    <n v="4248"/>
    <n v="0"/>
    <x v="1"/>
    <x v="0"/>
  </r>
  <r>
    <n v="7451"/>
    <n v="0"/>
    <x v="1"/>
    <x v="0"/>
  </r>
  <r>
    <n v="7861"/>
    <n v="0"/>
    <x v="1"/>
    <x v="0"/>
  </r>
  <r>
    <n v="5232"/>
    <n v="0"/>
    <x v="1"/>
    <x v="0"/>
  </r>
  <r>
    <n v="3011"/>
    <n v="0"/>
    <x v="1"/>
    <x v="0"/>
  </r>
  <r>
    <n v="5758"/>
    <n v="1"/>
    <x v="1"/>
    <x v="1"/>
  </r>
  <r>
    <n v="2173"/>
    <n v="0"/>
    <x v="1"/>
    <x v="0"/>
  </r>
  <r>
    <n v="10711"/>
    <n v="0"/>
    <x v="1"/>
    <x v="0"/>
  </r>
  <r>
    <n v="8268"/>
    <n v="0"/>
    <x v="1"/>
    <x v="1"/>
  </r>
  <r>
    <n v="2782"/>
    <n v="0"/>
    <x v="1"/>
    <x v="1"/>
  </r>
  <r>
    <n v="9432"/>
    <n v="0"/>
    <x v="1"/>
    <x v="0"/>
  </r>
  <r>
    <n v="5872"/>
    <n v="0"/>
    <x v="1"/>
    <x v="0"/>
  </r>
  <r>
    <n v="11187"/>
    <n v="0"/>
    <x v="1"/>
    <x v="0"/>
  </r>
  <r>
    <n v="2428"/>
    <n v="0"/>
    <x v="1"/>
    <x v="0"/>
  </r>
  <r>
    <n v="1726"/>
    <n v="1"/>
    <x v="1"/>
    <x v="0"/>
  </r>
  <r>
    <n v="1802"/>
    <n v="0"/>
    <x v="1"/>
    <x v="0"/>
  </r>
  <r>
    <n v="1162"/>
    <n v="1"/>
    <x v="1"/>
    <x v="0"/>
  </r>
  <r>
    <n v="10643"/>
    <n v="1"/>
    <x v="1"/>
    <x v="0"/>
  </r>
  <r>
    <n v="11112"/>
    <n v="0"/>
    <x v="1"/>
    <x v="0"/>
  </r>
  <r>
    <n v="2114"/>
    <n v="1"/>
    <x v="1"/>
    <x v="0"/>
  </r>
  <r>
    <n v="4261"/>
    <n v="1"/>
    <x v="1"/>
    <x v="0"/>
  </r>
  <r>
    <n v="2457"/>
    <n v="0"/>
    <x v="1"/>
    <x v="0"/>
  </r>
  <r>
    <n v="2495"/>
    <n v="0"/>
    <x v="1"/>
    <x v="0"/>
  </r>
  <r>
    <n v="6983"/>
    <n v="0"/>
    <x v="1"/>
    <x v="0"/>
  </r>
  <r>
    <n v="3436"/>
    <n v="0"/>
    <x v="1"/>
    <x v="1"/>
  </r>
  <r>
    <n v="7505"/>
    <n v="0"/>
    <x v="1"/>
    <x v="0"/>
  </r>
  <r>
    <n v="4286"/>
    <n v="0"/>
    <x v="1"/>
    <x v="0"/>
  </r>
  <r>
    <n v="7224"/>
    <n v="0"/>
    <x v="1"/>
    <x v="1"/>
  </r>
  <r>
    <n v="6215"/>
    <n v="1"/>
    <x v="1"/>
    <x v="1"/>
  </r>
  <r>
    <n v="968"/>
    <n v="0"/>
    <x v="1"/>
    <x v="0"/>
  </r>
  <r>
    <n v="4096"/>
    <n v="0"/>
    <x v="1"/>
    <x v="0"/>
  </r>
  <r>
    <n v="3153"/>
    <n v="0"/>
    <x v="1"/>
    <x v="1"/>
  </r>
  <r>
    <n v="6504"/>
    <n v="0"/>
    <x v="1"/>
    <x v="0"/>
  </r>
  <r>
    <n v="5329"/>
    <n v="0"/>
    <x v="1"/>
    <x v="1"/>
  </r>
  <r>
    <n v="1175"/>
    <n v="1"/>
    <x v="1"/>
    <x v="0"/>
  </r>
  <r>
    <n v="1377"/>
    <n v="0"/>
    <x v="1"/>
    <x v="0"/>
  </r>
  <r>
    <n v="4607"/>
    <n v="0"/>
    <x v="1"/>
    <x v="0"/>
  </r>
  <r>
    <n v="4944"/>
    <n v="0"/>
    <x v="1"/>
    <x v="0"/>
  </r>
  <r>
    <n v="9483"/>
    <n v="0"/>
    <x v="1"/>
    <x v="0"/>
  </r>
  <r>
    <n v="1378"/>
    <n v="0"/>
    <x v="1"/>
    <x v="0"/>
  </r>
  <r>
    <n v="5991"/>
    <n v="0"/>
    <x v="1"/>
    <x v="0"/>
  </r>
  <r>
    <n v="2807"/>
    <n v="0"/>
    <x v="1"/>
    <x v="0"/>
  </r>
  <r>
    <n v="1052"/>
    <n v="0"/>
    <x v="1"/>
    <x v="0"/>
  </r>
  <r>
    <n v="9760"/>
    <n v="1"/>
    <x v="1"/>
    <x v="1"/>
  </r>
  <r>
    <n v="7101"/>
    <n v="0"/>
    <x v="1"/>
    <x v="1"/>
  </r>
  <r>
    <n v="9909"/>
    <n v="1"/>
    <x v="1"/>
    <x v="0"/>
  </r>
  <r>
    <n v="5907"/>
    <n v="0"/>
    <x v="1"/>
    <x v="1"/>
  </r>
  <r>
    <n v="793"/>
    <n v="0"/>
    <x v="1"/>
    <x v="0"/>
  </r>
  <r>
    <n v="8832"/>
    <n v="0"/>
    <x v="1"/>
    <x v="0"/>
  </r>
  <r>
    <n v="2535"/>
    <n v="1"/>
    <x v="1"/>
    <x v="1"/>
  </r>
  <r>
    <n v="1523"/>
    <n v="0"/>
    <x v="1"/>
    <x v="0"/>
  </r>
  <r>
    <n v="1839"/>
    <n v="0"/>
    <x v="1"/>
    <x v="0"/>
  </r>
  <r>
    <n v="9972"/>
    <n v="0"/>
    <x v="1"/>
    <x v="1"/>
  </r>
  <r>
    <n v="2945"/>
    <n v="0"/>
    <x v="1"/>
    <x v="1"/>
  </r>
  <r>
    <n v="9291"/>
    <n v="0"/>
    <x v="1"/>
    <x v="0"/>
  </r>
  <r>
    <n v="2829"/>
    <n v="0"/>
    <x v="1"/>
    <x v="1"/>
  </r>
  <r>
    <n v="8594"/>
    <n v="0"/>
    <x v="1"/>
    <x v="1"/>
  </r>
  <r>
    <n v="1592"/>
    <n v="0"/>
    <x v="1"/>
    <x v="0"/>
  </r>
  <r>
    <n v="4310"/>
    <n v="1"/>
    <x v="1"/>
    <x v="0"/>
  </r>
  <r>
    <n v="6950"/>
    <n v="0"/>
    <x v="1"/>
    <x v="0"/>
  </r>
  <r>
    <n v="8492"/>
    <n v="0"/>
    <x v="1"/>
    <x v="1"/>
  </r>
  <r>
    <n v="5684"/>
    <n v="0"/>
    <x v="1"/>
    <x v="1"/>
  </r>
  <r>
    <n v="5909"/>
    <n v="0"/>
    <x v="1"/>
    <x v="0"/>
  </r>
  <r>
    <n v="9855"/>
    <n v="0"/>
    <x v="1"/>
    <x v="1"/>
  </r>
  <r>
    <n v="975"/>
    <n v="0"/>
    <x v="1"/>
    <x v="0"/>
  </r>
  <r>
    <n v="8754"/>
    <n v="0"/>
    <x v="1"/>
    <x v="1"/>
  </r>
  <r>
    <n v="1456"/>
    <n v="0"/>
    <x v="1"/>
    <x v="0"/>
  </r>
  <r>
    <n v="2849"/>
    <n v="0"/>
    <x v="1"/>
    <x v="0"/>
  </r>
  <r>
    <n v="9984"/>
    <n v="1"/>
    <x v="1"/>
    <x v="0"/>
  </r>
  <r>
    <n v="5527"/>
    <n v="0"/>
    <x v="1"/>
    <x v="0"/>
  </r>
  <r>
    <n v="5628"/>
    <n v="0"/>
    <x v="1"/>
    <x v="0"/>
  </r>
  <r>
    <n v="7627"/>
    <n v="1"/>
    <x v="1"/>
    <x v="0"/>
  </r>
  <r>
    <n v="1351"/>
    <n v="0"/>
    <x v="1"/>
    <x v="0"/>
  </r>
  <r>
    <n v="10629"/>
    <n v="0"/>
    <x v="1"/>
    <x v="0"/>
  </r>
  <r>
    <n v="10395"/>
    <n v="0"/>
    <x v="1"/>
    <x v="0"/>
  </r>
  <r>
    <n v="6961"/>
    <n v="0"/>
    <x v="1"/>
    <x v="0"/>
  </r>
  <r>
    <n v="10196"/>
    <n v="0"/>
    <x v="1"/>
    <x v="0"/>
  </r>
  <r>
    <n v="6182"/>
    <n v="0"/>
    <x v="1"/>
    <x v="0"/>
  </r>
  <r>
    <n v="10432"/>
    <n v="0"/>
    <x v="1"/>
    <x v="1"/>
  </r>
  <r>
    <n v="1542"/>
    <n v="0"/>
    <x v="1"/>
    <x v="1"/>
  </r>
  <r>
    <n v="4220"/>
    <n v="0"/>
    <x v="1"/>
    <x v="1"/>
  </r>
  <r>
    <n v="4141"/>
    <n v="0"/>
    <x v="1"/>
    <x v="0"/>
  </r>
  <r>
    <n v="1940"/>
    <n v="0"/>
    <x v="1"/>
    <x v="0"/>
  </r>
  <r>
    <n v="1506"/>
    <n v="1"/>
    <x v="1"/>
    <x v="0"/>
  </r>
  <r>
    <n v="6347"/>
    <n v="0"/>
    <x v="1"/>
    <x v="0"/>
  </r>
  <r>
    <n v="1361"/>
    <n v="1"/>
    <x v="1"/>
    <x v="0"/>
  </r>
  <r>
    <n v="9422"/>
    <n v="0"/>
    <x v="1"/>
    <x v="0"/>
  </r>
  <r>
    <n v="1081"/>
    <n v="0"/>
    <x v="1"/>
    <x v="0"/>
  </r>
  <r>
    <n v="7458"/>
    <n v="0"/>
    <x v="1"/>
    <x v="0"/>
  </r>
  <r>
    <n v="1012"/>
    <n v="0"/>
    <x v="1"/>
    <x v="0"/>
  </r>
  <r>
    <n v="5453"/>
    <n v="0"/>
    <x v="1"/>
    <x v="0"/>
  </r>
  <r>
    <n v="6818"/>
    <n v="0"/>
    <x v="1"/>
    <x v="1"/>
  </r>
  <r>
    <n v="7807"/>
    <n v="0"/>
    <x v="1"/>
    <x v="1"/>
  </r>
  <r>
    <n v="7532"/>
    <n v="0"/>
    <x v="1"/>
    <x v="0"/>
  </r>
  <r>
    <n v="8346"/>
    <n v="1"/>
    <x v="1"/>
    <x v="0"/>
  </r>
  <r>
    <n v="5564"/>
    <n v="0"/>
    <x v="1"/>
    <x v="0"/>
  </r>
  <r>
    <n v="3267"/>
    <n v="0"/>
    <x v="1"/>
    <x v="1"/>
  </r>
  <r>
    <n v="3091"/>
    <n v="0"/>
    <x v="1"/>
    <x v="0"/>
  </r>
  <r>
    <n v="762"/>
    <n v="0"/>
    <x v="1"/>
    <x v="0"/>
  </r>
  <r>
    <n v="8029"/>
    <n v="1"/>
    <x v="1"/>
    <x v="0"/>
  </r>
  <r>
    <n v="4376"/>
    <n v="1"/>
    <x v="1"/>
    <x v="0"/>
  </r>
  <r>
    <n v="10981"/>
    <n v="0"/>
    <x v="1"/>
    <x v="0"/>
  </r>
  <r>
    <n v="486"/>
    <n v="0"/>
    <x v="1"/>
    <x v="0"/>
  </r>
  <r>
    <n v="1158"/>
    <n v="0"/>
    <x v="1"/>
    <x v="0"/>
  </r>
  <r>
    <n v="9119"/>
    <n v="0"/>
    <x v="1"/>
    <x v="0"/>
  </r>
  <r>
    <n v="6694"/>
    <n v="0"/>
    <x v="1"/>
    <x v="0"/>
  </r>
  <r>
    <n v="10573"/>
    <n v="0"/>
    <x v="1"/>
    <x v="0"/>
  </r>
  <r>
    <n v="10140"/>
    <n v="0"/>
    <x v="1"/>
    <x v="1"/>
  </r>
  <r>
    <n v="2286"/>
    <n v="0"/>
    <x v="1"/>
    <x v="0"/>
  </r>
  <r>
    <n v="8420"/>
    <n v="0"/>
    <x v="1"/>
    <x v="0"/>
  </r>
  <r>
    <n v="10065"/>
    <n v="0"/>
    <x v="1"/>
    <x v="0"/>
  </r>
  <r>
    <n v="1029"/>
    <n v="0"/>
    <x v="1"/>
    <x v="0"/>
  </r>
  <r>
    <n v="4207"/>
    <n v="0"/>
    <x v="1"/>
    <x v="0"/>
  </r>
  <r>
    <n v="10277"/>
    <n v="0"/>
    <x v="1"/>
    <x v="1"/>
  </r>
  <r>
    <n v="4436"/>
    <n v="0"/>
    <x v="1"/>
    <x v="0"/>
  </r>
  <r>
    <n v="2929"/>
    <n v="0"/>
    <x v="1"/>
    <x v="0"/>
  </r>
  <r>
    <n v="6281"/>
    <n v="0"/>
    <x v="1"/>
    <x v="1"/>
  </r>
  <r>
    <n v="10390"/>
    <n v="0"/>
    <x v="1"/>
    <x v="0"/>
  </r>
  <r>
    <n v="2574"/>
    <n v="1"/>
    <x v="1"/>
    <x v="0"/>
  </r>
  <r>
    <n v="709"/>
    <n v="0"/>
    <x v="1"/>
    <x v="0"/>
  </r>
  <r>
    <n v="5955"/>
    <n v="0"/>
    <x v="1"/>
    <x v="0"/>
  </r>
  <r>
    <n v="8486"/>
    <n v="0"/>
    <x v="1"/>
    <x v="1"/>
  </r>
  <r>
    <n v="10343"/>
    <n v="0"/>
    <x v="1"/>
    <x v="0"/>
  </r>
  <r>
    <n v="6652"/>
    <n v="0"/>
    <x v="1"/>
    <x v="0"/>
  </r>
  <r>
    <n v="8746"/>
    <n v="0"/>
    <x v="1"/>
    <x v="1"/>
  </r>
  <r>
    <n v="4686"/>
    <n v="0"/>
    <x v="1"/>
    <x v="0"/>
  </r>
  <r>
    <n v="3551"/>
    <n v="0"/>
    <x v="1"/>
    <x v="0"/>
  </r>
  <r>
    <n v="4338"/>
    <n v="0"/>
    <x v="1"/>
    <x v="1"/>
  </r>
  <r>
    <n v="4444"/>
    <n v="0"/>
    <x v="1"/>
    <x v="1"/>
  </r>
  <r>
    <n v="498"/>
    <n v="0"/>
    <x v="1"/>
    <x v="1"/>
  </r>
  <r>
    <n v="8230"/>
    <n v="0"/>
    <x v="1"/>
    <x v="0"/>
  </r>
  <r>
    <n v="2826"/>
    <n v="0"/>
    <x v="1"/>
    <x v="1"/>
  </r>
  <r>
    <n v="6222"/>
    <n v="0"/>
    <x v="1"/>
    <x v="1"/>
  </r>
  <r>
    <n v="7352"/>
    <n v="0"/>
    <x v="1"/>
    <x v="0"/>
  </r>
  <r>
    <n v="10928"/>
    <n v="0"/>
    <x v="1"/>
    <x v="0"/>
  </r>
  <r>
    <n v="10736"/>
    <n v="0"/>
    <x v="1"/>
    <x v="1"/>
  </r>
  <r>
    <n v="10163"/>
    <n v="1"/>
    <x v="1"/>
    <x v="0"/>
  </r>
  <r>
    <n v="6168"/>
    <n v="0"/>
    <x v="1"/>
    <x v="1"/>
  </r>
  <r>
    <n v="4656"/>
    <n v="0"/>
    <x v="1"/>
    <x v="0"/>
  </r>
  <r>
    <n v="626"/>
    <n v="0"/>
    <x v="1"/>
    <x v="0"/>
  </r>
  <r>
    <n v="3870"/>
    <n v="0"/>
    <x v="1"/>
    <x v="0"/>
  </r>
  <r>
    <n v="6299"/>
    <n v="1"/>
    <x v="1"/>
    <x v="0"/>
  </r>
  <r>
    <n v="7798"/>
    <n v="0"/>
    <x v="1"/>
    <x v="0"/>
  </r>
  <r>
    <n v="9973"/>
    <n v="0"/>
    <x v="1"/>
    <x v="0"/>
  </r>
  <r>
    <n v="4299"/>
    <n v="1"/>
    <x v="1"/>
    <x v="0"/>
  </r>
  <r>
    <n v="10971"/>
    <n v="1"/>
    <x v="1"/>
    <x v="0"/>
  </r>
  <r>
    <n v="9931"/>
    <n v="0"/>
    <x v="1"/>
    <x v="1"/>
  </r>
  <r>
    <n v="6679"/>
    <n v="0"/>
    <x v="1"/>
    <x v="0"/>
  </r>
  <r>
    <n v="5961"/>
    <n v="0"/>
    <x v="1"/>
    <x v="0"/>
  </r>
  <r>
    <n v="6255"/>
    <n v="0"/>
    <x v="1"/>
    <x v="0"/>
  </r>
  <r>
    <n v="8614"/>
    <n v="0"/>
    <x v="1"/>
    <x v="0"/>
  </r>
  <r>
    <n v="7828"/>
    <n v="0"/>
    <x v="1"/>
    <x v="0"/>
  </r>
  <r>
    <n v="1277"/>
    <n v="0"/>
    <x v="1"/>
    <x v="0"/>
  </r>
  <r>
    <n v="3595"/>
    <n v="0"/>
    <x v="1"/>
    <x v="0"/>
  </r>
  <r>
    <n v="5735"/>
    <n v="0"/>
    <x v="1"/>
    <x v="0"/>
  </r>
  <r>
    <n v="5350"/>
    <n v="1"/>
    <x v="1"/>
    <x v="0"/>
  </r>
  <r>
    <n v="4137"/>
    <n v="0"/>
    <x v="1"/>
    <x v="0"/>
  </r>
  <r>
    <n v="6357"/>
    <n v="0"/>
    <x v="1"/>
    <x v="0"/>
  </r>
  <r>
    <n v="9316"/>
    <n v="0"/>
    <x v="1"/>
    <x v="1"/>
  </r>
  <r>
    <n v="3578"/>
    <n v="0"/>
    <x v="1"/>
    <x v="0"/>
  </r>
  <r>
    <n v="153"/>
    <n v="0"/>
    <x v="1"/>
    <x v="0"/>
  </r>
  <r>
    <n v="10524"/>
    <n v="0"/>
    <x v="1"/>
    <x v="0"/>
  </r>
  <r>
    <n v="1518"/>
    <n v="0"/>
    <x v="1"/>
    <x v="0"/>
  </r>
  <r>
    <n v="2036"/>
    <n v="0"/>
    <x v="1"/>
    <x v="0"/>
  </r>
  <r>
    <n v="9495"/>
    <n v="0"/>
    <x v="1"/>
    <x v="0"/>
  </r>
  <r>
    <n v="2631"/>
    <n v="0"/>
    <x v="1"/>
    <x v="0"/>
  </r>
  <r>
    <n v="6312"/>
    <n v="0"/>
    <x v="1"/>
    <x v="0"/>
  </r>
  <r>
    <n v="615"/>
    <n v="0"/>
    <x v="1"/>
    <x v="0"/>
  </r>
  <r>
    <n v="4406"/>
    <n v="0"/>
    <x v="1"/>
    <x v="0"/>
  </r>
  <r>
    <n v="10061"/>
    <n v="0"/>
    <x v="1"/>
    <x v="0"/>
  </r>
  <r>
    <n v="10619"/>
    <n v="1"/>
    <x v="1"/>
    <x v="0"/>
  </r>
  <r>
    <n v="4945"/>
    <n v="0"/>
    <x v="1"/>
    <x v="0"/>
  </r>
  <r>
    <n v="1777"/>
    <n v="0"/>
    <x v="1"/>
    <x v="0"/>
  </r>
  <r>
    <n v="4023"/>
    <n v="1"/>
    <x v="1"/>
    <x v="0"/>
  </r>
  <r>
    <n v="7922"/>
    <n v="0"/>
    <x v="1"/>
    <x v="1"/>
  </r>
  <r>
    <n v="10699"/>
    <n v="0"/>
    <x v="1"/>
    <x v="1"/>
  </r>
  <r>
    <n v="7516"/>
    <n v="0"/>
    <x v="1"/>
    <x v="0"/>
  </r>
  <r>
    <n v="3129"/>
    <n v="0"/>
    <x v="1"/>
    <x v="0"/>
  </r>
  <r>
    <n v="5121"/>
    <n v="0"/>
    <x v="1"/>
    <x v="0"/>
  </r>
  <r>
    <n v="2186"/>
    <n v="1"/>
    <x v="1"/>
    <x v="0"/>
  </r>
  <r>
    <n v="10548"/>
    <n v="0"/>
    <x v="1"/>
    <x v="0"/>
  </r>
  <r>
    <n v="6384"/>
    <n v="0"/>
    <x v="1"/>
    <x v="0"/>
  </r>
  <r>
    <n v="2625"/>
    <n v="0"/>
    <x v="1"/>
    <x v="0"/>
  </r>
  <r>
    <n v="1676"/>
    <n v="0"/>
    <x v="1"/>
    <x v="0"/>
  </r>
  <r>
    <n v="5534"/>
    <n v="0"/>
    <x v="1"/>
    <x v="0"/>
  </r>
  <r>
    <n v="6859"/>
    <n v="0"/>
    <x v="1"/>
    <x v="0"/>
  </r>
  <r>
    <n v="271"/>
    <n v="0"/>
    <x v="1"/>
    <x v="1"/>
  </r>
  <r>
    <n v="7699"/>
    <n v="0"/>
    <x v="1"/>
    <x v="1"/>
  </r>
  <r>
    <n v="7832"/>
    <n v="1"/>
    <x v="1"/>
    <x v="0"/>
  </r>
  <r>
    <n v="938"/>
    <n v="0"/>
    <x v="1"/>
    <x v="0"/>
  </r>
  <r>
    <n v="7873"/>
    <n v="0"/>
    <x v="1"/>
    <x v="0"/>
  </r>
  <r>
    <n v="9967"/>
    <n v="0"/>
    <x v="1"/>
    <x v="0"/>
  </r>
  <r>
    <n v="1087"/>
    <n v="1"/>
    <x v="1"/>
    <x v="0"/>
  </r>
  <r>
    <n v="8314"/>
    <n v="0"/>
    <x v="1"/>
    <x v="0"/>
  </r>
  <r>
    <n v="3762"/>
    <n v="1"/>
    <x v="1"/>
    <x v="1"/>
  </r>
  <r>
    <n v="10383"/>
    <n v="1"/>
    <x v="1"/>
    <x v="0"/>
  </r>
  <r>
    <n v="6798"/>
    <n v="1"/>
    <x v="1"/>
    <x v="0"/>
  </r>
  <r>
    <n v="4168"/>
    <n v="1"/>
    <x v="1"/>
    <x v="0"/>
  </r>
  <r>
    <n v="6690"/>
    <n v="0"/>
    <x v="1"/>
    <x v="0"/>
  </r>
  <r>
    <n v="10602"/>
    <n v="0"/>
    <x v="1"/>
    <x v="0"/>
  </r>
  <r>
    <n v="3220"/>
    <n v="0"/>
    <x v="1"/>
    <x v="0"/>
  </r>
  <r>
    <n v="5424"/>
    <n v="0"/>
    <x v="1"/>
    <x v="0"/>
  </r>
  <r>
    <n v="7488"/>
    <n v="0"/>
    <x v="1"/>
    <x v="0"/>
  </r>
  <r>
    <n v="5289"/>
    <n v="0"/>
    <x v="1"/>
    <x v="0"/>
  </r>
  <r>
    <n v="347"/>
    <n v="0"/>
    <x v="1"/>
    <x v="0"/>
  </r>
  <r>
    <n v="5236"/>
    <n v="0"/>
    <x v="1"/>
    <x v="1"/>
  </r>
  <r>
    <n v="9478"/>
    <n v="0"/>
    <x v="1"/>
    <x v="0"/>
  </r>
  <r>
    <n v="477"/>
    <n v="1"/>
    <x v="1"/>
    <x v="0"/>
  </r>
  <r>
    <n v="7411"/>
    <n v="0"/>
    <x v="1"/>
    <x v="1"/>
  </r>
  <r>
    <n v="3107"/>
    <n v="0"/>
    <x v="1"/>
    <x v="0"/>
  </r>
  <r>
    <n v="7437"/>
    <n v="0"/>
    <x v="1"/>
    <x v="1"/>
  </r>
  <r>
    <n v="255"/>
    <n v="0"/>
    <x v="1"/>
    <x v="1"/>
  </r>
  <r>
    <n v="3790"/>
    <n v="0"/>
    <x v="1"/>
    <x v="0"/>
  </r>
  <r>
    <n v="749"/>
    <n v="1"/>
    <x v="1"/>
    <x v="0"/>
  </r>
  <r>
    <n v="1503"/>
    <n v="0"/>
    <x v="1"/>
    <x v="0"/>
  </r>
  <r>
    <n v="8650"/>
    <n v="0"/>
    <x v="1"/>
    <x v="0"/>
  </r>
  <r>
    <n v="607"/>
    <n v="0"/>
    <x v="1"/>
    <x v="0"/>
  </r>
  <r>
    <n v="1008"/>
    <n v="0"/>
    <x v="1"/>
    <x v="0"/>
  </r>
  <r>
    <n v="9396"/>
    <n v="0"/>
    <x v="1"/>
    <x v="1"/>
  </r>
  <r>
    <n v="933"/>
    <n v="0"/>
    <x v="1"/>
    <x v="1"/>
  </r>
  <r>
    <n v="5710"/>
    <n v="0"/>
    <x v="1"/>
    <x v="1"/>
  </r>
  <r>
    <n v="2882"/>
    <n v="0"/>
    <x v="1"/>
    <x v="0"/>
  </r>
  <r>
    <n v="2379"/>
    <n v="1"/>
    <x v="1"/>
    <x v="0"/>
  </r>
  <r>
    <n v="5342"/>
    <n v="0"/>
    <x v="1"/>
    <x v="0"/>
  </r>
  <r>
    <n v="3262"/>
    <n v="1"/>
    <x v="1"/>
    <x v="0"/>
  </r>
  <r>
    <n v="5832"/>
    <n v="0"/>
    <x v="1"/>
    <x v="0"/>
  </r>
  <r>
    <n v="5025"/>
    <n v="0"/>
    <x v="1"/>
    <x v="0"/>
  </r>
  <r>
    <n v="569"/>
    <n v="1"/>
    <x v="1"/>
    <x v="0"/>
  </r>
  <r>
    <n v="3102"/>
    <n v="0"/>
    <x v="1"/>
    <x v="0"/>
  </r>
  <r>
    <n v="9449"/>
    <n v="0"/>
    <x v="1"/>
    <x v="0"/>
  </r>
  <r>
    <n v="8104"/>
    <n v="0"/>
    <x v="1"/>
    <x v="1"/>
  </r>
  <r>
    <n v="75"/>
    <n v="0"/>
    <x v="1"/>
    <x v="0"/>
  </r>
  <r>
    <n v="6421"/>
    <n v="0"/>
    <x v="1"/>
    <x v="0"/>
  </r>
  <r>
    <n v="3037"/>
    <n v="0"/>
    <x v="1"/>
    <x v="0"/>
  </r>
  <r>
    <n v="4698"/>
    <n v="0"/>
    <x v="1"/>
    <x v="0"/>
  </r>
  <r>
    <n v="948"/>
    <n v="0"/>
    <x v="1"/>
    <x v="0"/>
  </r>
  <r>
    <n v="6177"/>
    <n v="0"/>
    <x v="1"/>
    <x v="0"/>
  </r>
  <r>
    <n v="3517"/>
    <n v="1"/>
    <x v="1"/>
    <x v="0"/>
  </r>
  <r>
    <n v="3491"/>
    <n v="0"/>
    <x v="1"/>
    <x v="0"/>
  </r>
  <r>
    <n v="7610"/>
    <n v="0"/>
    <x v="1"/>
    <x v="1"/>
  </r>
  <r>
    <n v="4377"/>
    <n v="0"/>
    <x v="1"/>
    <x v="0"/>
  </r>
  <r>
    <n v="9850"/>
    <n v="0"/>
    <x v="1"/>
    <x v="0"/>
  </r>
  <r>
    <n v="5544"/>
    <n v="0"/>
    <x v="1"/>
    <x v="0"/>
  </r>
  <r>
    <n v="6497"/>
    <n v="0"/>
    <x v="1"/>
    <x v="0"/>
  </r>
  <r>
    <n v="4543"/>
    <n v="0"/>
    <x v="1"/>
    <x v="0"/>
  </r>
  <r>
    <n v="5117"/>
    <n v="0"/>
    <x v="1"/>
    <x v="0"/>
  </r>
  <r>
    <n v="1448"/>
    <n v="0"/>
    <x v="1"/>
    <x v="0"/>
  </r>
  <r>
    <n v="6887"/>
    <n v="0"/>
    <x v="1"/>
    <x v="0"/>
  </r>
  <r>
    <n v="7500"/>
    <n v="0"/>
    <x v="1"/>
    <x v="0"/>
  </r>
  <r>
    <n v="2724"/>
    <n v="0"/>
    <x v="1"/>
    <x v="1"/>
  </r>
  <r>
    <n v="2256"/>
    <n v="0"/>
    <x v="1"/>
    <x v="1"/>
  </r>
  <r>
    <n v="1100"/>
    <n v="0"/>
    <x v="1"/>
    <x v="0"/>
  </r>
  <r>
    <n v="7725"/>
    <n v="0"/>
    <x v="1"/>
    <x v="0"/>
  </r>
  <r>
    <n v="2612"/>
    <n v="0"/>
    <x v="1"/>
    <x v="0"/>
  </r>
  <r>
    <n v="113"/>
    <n v="0"/>
    <x v="1"/>
    <x v="1"/>
  </r>
  <r>
    <n v="2868"/>
    <n v="1"/>
    <x v="1"/>
    <x v="0"/>
  </r>
  <r>
    <n v="4216"/>
    <n v="1"/>
    <x v="1"/>
    <x v="0"/>
  </r>
  <r>
    <n v="199"/>
    <n v="0"/>
    <x v="1"/>
    <x v="0"/>
  </r>
  <r>
    <n v="359"/>
    <n v="0"/>
    <x v="1"/>
    <x v="0"/>
  </r>
  <r>
    <n v="8842"/>
    <n v="0"/>
    <x v="1"/>
    <x v="1"/>
  </r>
  <r>
    <n v="2154"/>
    <n v="0"/>
    <x v="1"/>
    <x v="1"/>
  </r>
  <r>
    <n v="6050"/>
    <n v="0"/>
    <x v="1"/>
    <x v="0"/>
  </r>
  <r>
    <n v="9204"/>
    <n v="0"/>
    <x v="1"/>
    <x v="0"/>
  </r>
  <r>
    <n v="4472"/>
    <n v="0"/>
    <x v="1"/>
    <x v="1"/>
  </r>
  <r>
    <n v="6864"/>
    <n v="0"/>
    <x v="1"/>
    <x v="0"/>
  </r>
  <r>
    <n v="10617"/>
    <n v="0"/>
    <x v="1"/>
    <x v="0"/>
  </r>
  <r>
    <n v="3924"/>
    <n v="0"/>
    <x v="1"/>
    <x v="1"/>
  </r>
  <r>
    <n v="5654"/>
    <n v="0"/>
    <x v="1"/>
    <x v="0"/>
  </r>
  <r>
    <n v="9216"/>
    <n v="0"/>
    <x v="1"/>
    <x v="0"/>
  </r>
  <r>
    <n v="8086"/>
    <n v="0"/>
    <x v="1"/>
    <x v="1"/>
  </r>
  <r>
    <n v="9097"/>
    <n v="0"/>
    <x v="1"/>
    <x v="0"/>
  </r>
  <r>
    <n v="7631"/>
    <n v="0"/>
    <x v="1"/>
    <x v="0"/>
  </r>
  <r>
    <n v="7275"/>
    <n v="0"/>
    <x v="1"/>
    <x v="0"/>
  </r>
  <r>
    <n v="8334"/>
    <n v="0"/>
    <x v="1"/>
    <x v="0"/>
  </r>
  <r>
    <n v="1987"/>
    <n v="0"/>
    <x v="1"/>
    <x v="0"/>
  </r>
  <r>
    <n v="2281"/>
    <n v="0"/>
    <x v="1"/>
    <x v="0"/>
  </r>
  <r>
    <n v="7034"/>
    <n v="0"/>
    <x v="1"/>
    <x v="0"/>
  </r>
  <r>
    <n v="2797"/>
    <n v="0"/>
    <x v="1"/>
    <x v="0"/>
  </r>
  <r>
    <n v="3934"/>
    <n v="0"/>
    <x v="1"/>
    <x v="1"/>
  </r>
  <r>
    <n v="2493"/>
    <n v="0"/>
    <x v="1"/>
    <x v="1"/>
  </r>
  <r>
    <n v="3759"/>
    <n v="0"/>
    <x v="1"/>
    <x v="0"/>
  </r>
  <r>
    <n v="965"/>
    <n v="0"/>
    <x v="1"/>
    <x v="0"/>
  </r>
  <r>
    <n v="7378"/>
    <n v="0"/>
    <x v="1"/>
    <x v="0"/>
  </r>
  <r>
    <n v="1859"/>
    <n v="1"/>
    <x v="1"/>
    <x v="0"/>
  </r>
  <r>
    <n v="6263"/>
    <n v="0"/>
    <x v="1"/>
    <x v="0"/>
  </r>
  <r>
    <n v="2072"/>
    <n v="1"/>
    <x v="1"/>
    <x v="0"/>
  </r>
  <r>
    <n v="8908"/>
    <n v="1"/>
    <x v="1"/>
    <x v="0"/>
  </r>
  <r>
    <n v="738"/>
    <n v="0"/>
    <x v="1"/>
    <x v="0"/>
  </r>
  <r>
    <n v="10129"/>
    <n v="0"/>
    <x v="1"/>
    <x v="0"/>
  </r>
  <r>
    <n v="807"/>
    <n v="0"/>
    <x v="1"/>
    <x v="0"/>
  </r>
  <r>
    <n v="3334"/>
    <n v="0"/>
    <x v="1"/>
    <x v="0"/>
  </r>
  <r>
    <n v="5423"/>
    <n v="0"/>
    <x v="1"/>
    <x v="1"/>
  </r>
  <r>
    <n v="4426"/>
    <n v="0"/>
    <x v="1"/>
    <x v="0"/>
  </r>
  <r>
    <n v="10489"/>
    <n v="1"/>
    <x v="1"/>
    <x v="0"/>
  </r>
  <r>
    <n v="2570"/>
    <n v="1"/>
    <x v="1"/>
    <x v="0"/>
  </r>
  <r>
    <n v="3834"/>
    <n v="0"/>
    <x v="1"/>
    <x v="0"/>
  </r>
  <r>
    <n v="590"/>
    <n v="1"/>
    <x v="1"/>
    <x v="0"/>
  </r>
  <r>
    <n v="4791"/>
    <n v="0"/>
    <x v="1"/>
    <x v="0"/>
  </r>
  <r>
    <n v="5304"/>
    <n v="0"/>
    <x v="1"/>
    <x v="1"/>
  </r>
  <r>
    <n v="2426"/>
    <n v="1"/>
    <x v="1"/>
    <x v="0"/>
  </r>
  <r>
    <n v="35"/>
    <n v="1"/>
    <x v="1"/>
    <x v="0"/>
  </r>
  <r>
    <n v="8041"/>
    <n v="0"/>
    <x v="1"/>
    <x v="0"/>
  </r>
  <r>
    <n v="3584"/>
    <n v="1"/>
    <x v="1"/>
    <x v="0"/>
  </r>
  <r>
    <n v="7718"/>
    <n v="0"/>
    <x v="1"/>
    <x v="0"/>
  </r>
  <r>
    <n v="8605"/>
    <n v="0"/>
    <x v="1"/>
    <x v="1"/>
  </r>
  <r>
    <n v="1646"/>
    <n v="0"/>
    <x v="1"/>
    <x v="0"/>
  </r>
  <r>
    <n v="9206"/>
    <n v="0"/>
    <x v="1"/>
    <x v="0"/>
  </r>
  <r>
    <n v="10757"/>
    <n v="0"/>
    <x v="1"/>
    <x v="0"/>
  </r>
  <r>
    <n v="6885"/>
    <n v="0"/>
    <x v="1"/>
    <x v="1"/>
  </r>
  <r>
    <n v="907"/>
    <n v="0"/>
    <x v="1"/>
    <x v="0"/>
  </r>
  <r>
    <n v="1150"/>
    <n v="0"/>
    <x v="1"/>
    <x v="0"/>
  </r>
  <r>
    <n v="3867"/>
    <n v="0"/>
    <x v="1"/>
    <x v="0"/>
  </r>
  <r>
    <n v="3859"/>
    <n v="0"/>
    <x v="1"/>
    <x v="0"/>
  </r>
  <r>
    <n v="3265"/>
    <n v="0"/>
    <x v="1"/>
    <x v="0"/>
  </r>
  <r>
    <n v="4418"/>
    <n v="1"/>
    <x v="1"/>
    <x v="0"/>
  </r>
  <r>
    <n v="4611"/>
    <n v="1"/>
    <x v="1"/>
    <x v="0"/>
  </r>
  <r>
    <n v="4530"/>
    <n v="1"/>
    <x v="1"/>
    <x v="0"/>
  </r>
  <r>
    <n v="7736"/>
    <n v="1"/>
    <x v="1"/>
    <x v="0"/>
  </r>
  <r>
    <n v="9949"/>
    <n v="0"/>
    <x v="1"/>
    <x v="0"/>
  </r>
  <r>
    <n v="942"/>
    <n v="1"/>
    <x v="1"/>
    <x v="0"/>
  </r>
  <r>
    <n v="6181"/>
    <n v="0"/>
    <x v="1"/>
    <x v="0"/>
  </r>
  <r>
    <n v="7660"/>
    <n v="1"/>
    <x v="1"/>
    <x v="1"/>
  </r>
  <r>
    <n v="2055"/>
    <n v="0"/>
    <x v="1"/>
    <x v="1"/>
  </r>
  <r>
    <n v="5107"/>
    <n v="0"/>
    <x v="1"/>
    <x v="1"/>
  </r>
  <r>
    <n v="1626"/>
    <n v="1"/>
    <x v="1"/>
    <x v="1"/>
  </r>
  <r>
    <n v="6428"/>
    <n v="0"/>
    <x v="1"/>
    <x v="0"/>
  </r>
  <r>
    <n v="9617"/>
    <n v="0"/>
    <x v="1"/>
    <x v="0"/>
  </r>
  <r>
    <n v="4339"/>
    <n v="0"/>
    <x v="1"/>
    <x v="0"/>
  </r>
  <r>
    <n v="7235"/>
    <n v="0"/>
    <x v="1"/>
    <x v="0"/>
  </r>
  <r>
    <n v="8527"/>
    <n v="0"/>
    <x v="1"/>
    <x v="0"/>
  </r>
  <r>
    <n v="1968"/>
    <n v="0"/>
    <x v="1"/>
    <x v="0"/>
  </r>
  <r>
    <n v="9862"/>
    <n v="0"/>
    <x v="1"/>
    <x v="0"/>
  </r>
  <r>
    <n v="11075"/>
    <n v="0"/>
    <x v="1"/>
    <x v="0"/>
  </r>
  <r>
    <n v="6658"/>
    <n v="0"/>
    <x v="1"/>
    <x v="0"/>
  </r>
  <r>
    <n v="4552"/>
    <n v="0"/>
    <x v="1"/>
    <x v="0"/>
  </r>
  <r>
    <n v="10377"/>
    <n v="0"/>
    <x v="1"/>
    <x v="0"/>
  </r>
  <r>
    <n v="5336"/>
    <n v="0"/>
    <x v="1"/>
    <x v="0"/>
  </r>
  <r>
    <n v="10350"/>
    <n v="0"/>
    <x v="1"/>
    <x v="1"/>
  </r>
  <r>
    <n v="11071"/>
    <n v="1"/>
    <x v="1"/>
    <x v="0"/>
  </r>
  <r>
    <n v="11100"/>
    <n v="0"/>
    <x v="1"/>
    <x v="0"/>
  </r>
  <r>
    <n v="6516"/>
    <n v="0"/>
    <x v="1"/>
    <x v="1"/>
  </r>
  <r>
    <n v="1734"/>
    <n v="0"/>
    <x v="1"/>
    <x v="1"/>
  </r>
  <r>
    <n v="2131"/>
    <n v="0"/>
    <x v="1"/>
    <x v="0"/>
  </r>
  <r>
    <n v="6439"/>
    <n v="0"/>
    <x v="1"/>
    <x v="1"/>
  </r>
  <r>
    <n v="10591"/>
    <n v="0"/>
    <x v="1"/>
    <x v="0"/>
  </r>
  <r>
    <n v="9797"/>
    <n v="0"/>
    <x v="1"/>
    <x v="0"/>
  </r>
  <r>
    <n v="9336"/>
    <n v="0"/>
    <x v="1"/>
    <x v="1"/>
  </r>
  <r>
    <n v="2174"/>
    <n v="0"/>
    <x v="1"/>
    <x v="0"/>
  </r>
  <r>
    <n v="3197"/>
    <n v="0"/>
    <x v="1"/>
    <x v="0"/>
  </r>
  <r>
    <n v="9185"/>
    <n v="1"/>
    <x v="1"/>
    <x v="0"/>
  </r>
  <r>
    <n v="905"/>
    <n v="0"/>
    <x v="1"/>
    <x v="0"/>
  </r>
  <r>
    <n v="10858"/>
    <n v="0"/>
    <x v="1"/>
    <x v="0"/>
  </r>
  <r>
    <n v="8925"/>
    <n v="0"/>
    <x v="1"/>
    <x v="0"/>
  </r>
  <r>
    <n v="2499"/>
    <n v="0"/>
    <x v="1"/>
    <x v="0"/>
  </r>
  <r>
    <n v="1109"/>
    <n v="0"/>
    <x v="1"/>
    <x v="1"/>
  </r>
  <r>
    <n v="326"/>
    <n v="0"/>
    <x v="1"/>
    <x v="0"/>
  </r>
  <r>
    <n v="10967"/>
    <n v="0"/>
    <x v="1"/>
    <x v="0"/>
  </r>
  <r>
    <n v="5370"/>
    <n v="0"/>
    <x v="1"/>
    <x v="0"/>
  </r>
  <r>
    <n v="2098"/>
    <n v="0"/>
    <x v="1"/>
    <x v="1"/>
  </r>
  <r>
    <n v="1773"/>
    <n v="0"/>
    <x v="1"/>
    <x v="0"/>
  </r>
  <r>
    <n v="5036"/>
    <n v="0"/>
    <x v="1"/>
    <x v="0"/>
  </r>
  <r>
    <n v="4856"/>
    <n v="0"/>
    <x v="1"/>
    <x v="0"/>
  </r>
  <r>
    <n v="8722"/>
    <n v="1"/>
    <x v="1"/>
    <x v="0"/>
  </r>
  <r>
    <n v="2156"/>
    <n v="0"/>
    <x v="1"/>
    <x v="1"/>
  </r>
  <r>
    <n v="2569"/>
    <n v="0"/>
    <x v="1"/>
    <x v="0"/>
  </r>
  <r>
    <n v="10151"/>
    <n v="0"/>
    <x v="1"/>
    <x v="0"/>
  </r>
  <r>
    <n v="10473"/>
    <n v="1"/>
    <x v="1"/>
    <x v="0"/>
  </r>
  <r>
    <n v="7079"/>
    <n v="0"/>
    <x v="1"/>
    <x v="0"/>
  </r>
  <r>
    <n v="6875"/>
    <n v="0"/>
    <x v="1"/>
    <x v="0"/>
  </r>
  <r>
    <n v="6728"/>
    <n v="0"/>
    <x v="1"/>
    <x v="1"/>
  </r>
  <r>
    <n v="2471"/>
    <n v="0"/>
    <x v="1"/>
    <x v="0"/>
  </r>
  <r>
    <n v="49"/>
    <n v="0"/>
    <x v="1"/>
    <x v="0"/>
  </r>
  <r>
    <n v="4973"/>
    <n v="0"/>
    <x v="1"/>
    <x v="0"/>
  </r>
  <r>
    <n v="6387"/>
    <n v="0"/>
    <x v="1"/>
    <x v="1"/>
  </r>
  <r>
    <n v="5866"/>
    <n v="0"/>
    <x v="1"/>
    <x v="0"/>
  </r>
  <r>
    <n v="8523"/>
    <n v="0"/>
    <x v="1"/>
    <x v="0"/>
  </r>
  <r>
    <n v="7901"/>
    <n v="0"/>
    <x v="1"/>
    <x v="0"/>
  </r>
  <r>
    <n v="898"/>
    <n v="0"/>
    <x v="1"/>
    <x v="0"/>
  </r>
  <r>
    <n v="10242"/>
    <n v="0"/>
    <x v="1"/>
    <x v="1"/>
  </r>
  <r>
    <n v="5835"/>
    <n v="0"/>
    <x v="1"/>
    <x v="0"/>
  </r>
  <r>
    <n v="6919"/>
    <n v="0"/>
    <x v="1"/>
    <x v="0"/>
  </r>
  <r>
    <n v="6197"/>
    <n v="0"/>
    <x v="1"/>
    <x v="1"/>
  </r>
  <r>
    <n v="10475"/>
    <n v="0"/>
    <x v="1"/>
    <x v="0"/>
  </r>
  <r>
    <n v="4201"/>
    <n v="0"/>
    <x v="1"/>
    <x v="0"/>
  </r>
  <r>
    <n v="5092"/>
    <n v="1"/>
    <x v="1"/>
    <x v="1"/>
  </r>
  <r>
    <n v="6566"/>
    <n v="0"/>
    <x v="1"/>
    <x v="0"/>
  </r>
  <r>
    <n v="6613"/>
    <n v="0"/>
    <x v="1"/>
    <x v="0"/>
  </r>
  <r>
    <n v="9094"/>
    <n v="1"/>
    <x v="1"/>
    <x v="0"/>
  </r>
  <r>
    <n v="9847"/>
    <n v="0"/>
    <x v="1"/>
    <x v="0"/>
  </r>
  <r>
    <n v="10767"/>
    <n v="0"/>
    <x v="1"/>
    <x v="0"/>
  </r>
  <r>
    <n v="7943"/>
    <n v="0"/>
    <x v="1"/>
    <x v="1"/>
  </r>
  <r>
    <n v="1055"/>
    <n v="0"/>
    <x v="1"/>
    <x v="1"/>
  </r>
  <r>
    <n v="1458"/>
    <n v="0"/>
    <x v="1"/>
    <x v="0"/>
  </r>
  <r>
    <n v="8402"/>
    <n v="0"/>
    <x v="1"/>
    <x v="0"/>
  </r>
  <r>
    <n v="6246"/>
    <n v="1"/>
    <x v="1"/>
    <x v="0"/>
  </r>
  <r>
    <n v="4654"/>
    <n v="0"/>
    <x v="1"/>
    <x v="0"/>
  </r>
  <r>
    <n v="6103"/>
    <n v="0"/>
    <x v="1"/>
    <x v="0"/>
  </r>
  <r>
    <n v="8147"/>
    <n v="0"/>
    <x v="1"/>
    <x v="1"/>
  </r>
  <r>
    <n v="10207"/>
    <n v="0"/>
    <x v="1"/>
    <x v="0"/>
  </r>
  <r>
    <n v="4838"/>
    <n v="0"/>
    <x v="1"/>
    <x v="0"/>
  </r>
  <r>
    <n v="10219"/>
    <n v="0"/>
    <x v="1"/>
    <x v="0"/>
  </r>
  <r>
    <n v="2176"/>
    <n v="1"/>
    <x v="1"/>
    <x v="0"/>
  </r>
  <r>
    <n v="9121"/>
    <n v="1"/>
    <x v="1"/>
    <x v="0"/>
  </r>
  <r>
    <n v="5802"/>
    <n v="0"/>
    <x v="1"/>
    <x v="0"/>
  </r>
  <r>
    <n v="10790"/>
    <n v="0"/>
    <x v="1"/>
    <x v="1"/>
  </r>
  <r>
    <n v="178"/>
    <n v="0"/>
    <x v="1"/>
    <x v="1"/>
  </r>
  <r>
    <n v="2308"/>
    <n v="0"/>
    <x v="1"/>
    <x v="0"/>
  </r>
  <r>
    <n v="7431"/>
    <n v="1"/>
    <x v="1"/>
    <x v="0"/>
  </r>
  <r>
    <n v="9405"/>
    <n v="1"/>
    <x v="1"/>
    <x v="0"/>
  </r>
  <r>
    <n v="10525"/>
    <n v="1"/>
    <x v="1"/>
    <x v="1"/>
  </r>
  <r>
    <n v="7503"/>
    <n v="1"/>
    <x v="1"/>
    <x v="0"/>
  </r>
  <r>
    <n v="8783"/>
    <n v="0"/>
    <x v="1"/>
    <x v="0"/>
  </r>
  <r>
    <n v="1403"/>
    <n v="0"/>
    <x v="1"/>
    <x v="0"/>
  </r>
  <r>
    <n v="4643"/>
    <n v="0"/>
    <x v="1"/>
    <x v="0"/>
  </r>
  <r>
    <n v="3463"/>
    <n v="0"/>
    <x v="1"/>
    <x v="0"/>
  </r>
  <r>
    <n v="4055"/>
    <n v="0"/>
    <x v="1"/>
    <x v="0"/>
  </r>
  <r>
    <n v="7010"/>
    <n v="0"/>
    <x v="1"/>
    <x v="0"/>
  </r>
  <r>
    <n v="4767"/>
    <n v="0"/>
    <x v="1"/>
    <x v="0"/>
  </r>
  <r>
    <n v="1927"/>
    <n v="0"/>
    <x v="1"/>
    <x v="0"/>
  </r>
  <r>
    <n v="437"/>
    <n v="0"/>
    <x v="1"/>
    <x v="0"/>
  </r>
  <r>
    <n v="4331"/>
    <n v="0"/>
    <x v="1"/>
    <x v="0"/>
  </r>
  <r>
    <n v="4084"/>
    <n v="0"/>
    <x v="1"/>
    <x v="0"/>
  </r>
  <r>
    <n v="8135"/>
    <n v="0"/>
    <x v="1"/>
    <x v="0"/>
  </r>
  <r>
    <n v="9750"/>
    <n v="0"/>
    <x v="1"/>
    <x v="0"/>
  </r>
  <r>
    <n v="6682"/>
    <n v="0"/>
    <x v="1"/>
    <x v="0"/>
  </r>
  <r>
    <n v="10581"/>
    <n v="0"/>
    <x v="1"/>
    <x v="0"/>
  </r>
  <r>
    <n v="3710"/>
    <n v="1"/>
    <x v="1"/>
    <x v="1"/>
  </r>
  <r>
    <n v="5207"/>
    <n v="1"/>
    <x v="1"/>
    <x v="0"/>
  </r>
  <r>
    <n v="9360"/>
    <n v="0"/>
    <x v="1"/>
    <x v="0"/>
  </r>
  <r>
    <n v="4679"/>
    <n v="0"/>
    <x v="1"/>
    <x v="1"/>
  </r>
  <r>
    <n v="1340"/>
    <n v="0"/>
    <x v="1"/>
    <x v="0"/>
  </r>
  <r>
    <n v="10839"/>
    <n v="0"/>
    <x v="1"/>
    <x v="0"/>
  </r>
  <r>
    <n v="5303"/>
    <n v="0"/>
    <x v="1"/>
    <x v="1"/>
  </r>
  <r>
    <n v="9829"/>
    <n v="0"/>
    <x v="1"/>
    <x v="0"/>
  </r>
  <r>
    <n v="10469"/>
    <n v="0"/>
    <x v="1"/>
    <x v="0"/>
  </r>
  <r>
    <n v="3602"/>
    <n v="0"/>
    <x v="1"/>
    <x v="0"/>
  </r>
  <r>
    <n v="4756"/>
    <n v="1"/>
    <x v="1"/>
    <x v="0"/>
  </r>
  <r>
    <n v="8181"/>
    <n v="0"/>
    <x v="1"/>
    <x v="0"/>
  </r>
  <r>
    <n v="6958"/>
    <n v="0"/>
    <x v="1"/>
    <x v="1"/>
  </r>
  <r>
    <n v="10856"/>
    <n v="0"/>
    <x v="1"/>
    <x v="1"/>
  </r>
  <r>
    <n v="3321"/>
    <n v="0"/>
    <x v="1"/>
    <x v="0"/>
  </r>
  <r>
    <n v="5394"/>
    <n v="0"/>
    <x v="1"/>
    <x v="0"/>
  </r>
  <r>
    <n v="433"/>
    <n v="0"/>
    <x v="1"/>
    <x v="0"/>
  </r>
  <r>
    <n v="6320"/>
    <n v="0"/>
    <x v="1"/>
    <x v="0"/>
  </r>
  <r>
    <n v="5376"/>
    <n v="0"/>
    <x v="1"/>
    <x v="0"/>
  </r>
  <r>
    <n v="1867"/>
    <n v="1"/>
    <x v="1"/>
    <x v="0"/>
  </r>
  <r>
    <n v="4324"/>
    <n v="0"/>
    <x v="1"/>
    <x v="1"/>
  </r>
  <r>
    <n v="3661"/>
    <n v="0"/>
    <x v="1"/>
    <x v="0"/>
  </r>
  <r>
    <n v="521"/>
    <n v="0"/>
    <x v="1"/>
    <x v="0"/>
  </r>
  <r>
    <n v="10403"/>
    <n v="0"/>
    <x v="1"/>
    <x v="0"/>
  </r>
  <r>
    <n v="7186"/>
    <n v="0"/>
    <x v="1"/>
    <x v="1"/>
  </r>
  <r>
    <n v="4329"/>
    <n v="0"/>
    <x v="1"/>
    <x v="1"/>
  </r>
  <r>
    <n v="4394"/>
    <n v="0"/>
    <x v="1"/>
    <x v="0"/>
  </r>
  <r>
    <n v="1717"/>
    <n v="0"/>
    <x v="1"/>
    <x v="0"/>
  </r>
  <r>
    <n v="1016"/>
    <n v="0"/>
    <x v="1"/>
    <x v="0"/>
  </r>
  <r>
    <n v="3783"/>
    <n v="0"/>
    <x v="1"/>
    <x v="1"/>
  </r>
  <r>
    <n v="5848"/>
    <n v="1"/>
    <x v="1"/>
    <x v="0"/>
  </r>
  <r>
    <n v="10727"/>
    <n v="0"/>
    <x v="1"/>
    <x v="0"/>
  </r>
  <r>
    <n v="5299"/>
    <n v="0"/>
    <x v="1"/>
    <x v="0"/>
  </r>
  <r>
    <n v="6872"/>
    <n v="0"/>
    <x v="1"/>
    <x v="0"/>
  </r>
  <r>
    <n v="1143"/>
    <n v="0"/>
    <x v="1"/>
    <x v="0"/>
  </r>
  <r>
    <n v="10381"/>
    <n v="0"/>
    <x v="1"/>
    <x v="1"/>
  </r>
  <r>
    <n v="11007"/>
    <n v="0"/>
    <x v="1"/>
    <x v="1"/>
  </r>
  <r>
    <n v="9145"/>
    <n v="0"/>
    <x v="1"/>
    <x v="0"/>
  </r>
  <r>
    <n v="5267"/>
    <n v="0"/>
    <x v="1"/>
    <x v="0"/>
  </r>
  <r>
    <n v="9738"/>
    <n v="0"/>
    <x v="1"/>
    <x v="0"/>
  </r>
  <r>
    <n v="10212"/>
    <n v="0"/>
    <x v="1"/>
    <x v="0"/>
  </r>
  <r>
    <n v="10010"/>
    <n v="1"/>
    <x v="1"/>
    <x v="0"/>
  </r>
  <r>
    <n v="10069"/>
    <n v="0"/>
    <x v="1"/>
    <x v="0"/>
  </r>
  <r>
    <n v="2694"/>
    <n v="0"/>
    <x v="1"/>
    <x v="1"/>
  </r>
  <r>
    <n v="10613"/>
    <n v="0"/>
    <x v="1"/>
    <x v="0"/>
  </r>
  <r>
    <n v="4646"/>
    <n v="0"/>
    <x v="1"/>
    <x v="0"/>
  </r>
  <r>
    <n v="6935"/>
    <n v="0"/>
    <x v="1"/>
    <x v="0"/>
  </r>
  <r>
    <n v="5596"/>
    <n v="0"/>
    <x v="1"/>
    <x v="0"/>
  </r>
  <r>
    <n v="1044"/>
    <n v="0"/>
    <x v="1"/>
    <x v="0"/>
  </r>
  <r>
    <n v="9274"/>
    <n v="0"/>
    <x v="1"/>
    <x v="0"/>
  </r>
  <r>
    <n v="9076"/>
    <n v="0"/>
    <x v="1"/>
    <x v="0"/>
  </r>
  <r>
    <n v="4947"/>
    <n v="1"/>
    <x v="1"/>
    <x v="0"/>
  </r>
  <r>
    <n v="10176"/>
    <n v="1"/>
    <x v="1"/>
    <x v="1"/>
  </r>
  <r>
    <n v="3507"/>
    <n v="1"/>
    <x v="1"/>
    <x v="0"/>
  </r>
  <r>
    <n v="9235"/>
    <n v="0"/>
    <x v="1"/>
    <x v="1"/>
  </r>
  <r>
    <n v="10341"/>
    <n v="0"/>
    <x v="1"/>
    <x v="0"/>
  </r>
  <r>
    <n v="2639"/>
    <n v="0"/>
    <x v="1"/>
    <x v="0"/>
  </r>
  <r>
    <n v="6201"/>
    <n v="0"/>
    <x v="1"/>
    <x v="0"/>
  </r>
  <r>
    <n v="7397"/>
    <n v="0"/>
    <x v="1"/>
    <x v="0"/>
  </r>
  <r>
    <n v="2181"/>
    <n v="0"/>
    <x v="1"/>
    <x v="0"/>
  </r>
  <r>
    <n v="1204"/>
    <n v="0"/>
    <x v="1"/>
    <x v="1"/>
  </r>
  <r>
    <n v="1170"/>
    <n v="0"/>
    <x v="1"/>
    <x v="0"/>
  </r>
  <r>
    <n v="8812"/>
    <n v="0"/>
    <x v="1"/>
    <x v="0"/>
  </r>
  <r>
    <n v="4690"/>
    <n v="0"/>
    <x v="1"/>
    <x v="0"/>
  </r>
  <r>
    <n v="1715"/>
    <n v="0"/>
    <x v="1"/>
    <x v="0"/>
  </r>
  <r>
    <n v="10821"/>
    <n v="0"/>
    <x v="1"/>
    <x v="0"/>
  </r>
  <r>
    <n v="6543"/>
    <n v="0"/>
    <x v="1"/>
    <x v="0"/>
  </r>
  <r>
    <n v="7119"/>
    <n v="0"/>
    <x v="1"/>
    <x v="0"/>
  </r>
  <r>
    <n v="3518"/>
    <n v="0"/>
    <x v="1"/>
    <x v="0"/>
  </r>
  <r>
    <n v="1245"/>
    <n v="0"/>
    <x v="1"/>
    <x v="0"/>
  </r>
  <r>
    <n v="2561"/>
    <n v="0"/>
    <x v="1"/>
    <x v="0"/>
  </r>
  <r>
    <n v="9624"/>
    <n v="0"/>
    <x v="1"/>
    <x v="0"/>
  </r>
  <r>
    <n v="10509"/>
    <n v="0"/>
    <x v="1"/>
    <x v="1"/>
  </r>
  <r>
    <n v="7629"/>
    <n v="0"/>
    <x v="1"/>
    <x v="0"/>
  </r>
  <r>
    <n v="7875"/>
    <n v="1"/>
    <x v="1"/>
    <x v="1"/>
  </r>
  <r>
    <n v="2815"/>
    <n v="0"/>
    <x v="1"/>
    <x v="0"/>
  </r>
  <r>
    <n v="2936"/>
    <n v="0"/>
    <x v="1"/>
    <x v="1"/>
  </r>
  <r>
    <n v="3665"/>
    <n v="0"/>
    <x v="1"/>
    <x v="0"/>
  </r>
  <r>
    <n v="10888"/>
    <n v="0"/>
    <x v="1"/>
    <x v="0"/>
  </r>
  <r>
    <n v="6637"/>
    <n v="0"/>
    <x v="1"/>
    <x v="0"/>
  </r>
  <r>
    <n v="5077"/>
    <n v="0"/>
    <x v="1"/>
    <x v="0"/>
  </r>
  <r>
    <n v="6173"/>
    <n v="0"/>
    <x v="1"/>
    <x v="0"/>
  </r>
  <r>
    <n v="3969"/>
    <n v="0"/>
    <x v="1"/>
    <x v="0"/>
  </r>
  <r>
    <n v="4580"/>
    <n v="1"/>
    <x v="1"/>
    <x v="0"/>
  </r>
  <r>
    <n v="663"/>
    <n v="0"/>
    <x v="1"/>
    <x v="0"/>
  </r>
  <r>
    <n v="8299"/>
    <n v="0"/>
    <x v="1"/>
    <x v="0"/>
  </r>
  <r>
    <n v="8945"/>
    <n v="0"/>
    <x v="1"/>
    <x v="1"/>
  </r>
  <r>
    <n v="10870"/>
    <n v="0"/>
    <x v="1"/>
    <x v="0"/>
  </r>
  <r>
    <n v="1184"/>
    <n v="0"/>
    <x v="1"/>
    <x v="0"/>
  </r>
  <r>
    <n v="6141"/>
    <n v="0"/>
    <x v="1"/>
    <x v="0"/>
  </r>
  <r>
    <n v="8825"/>
    <n v="0"/>
    <x v="1"/>
    <x v="0"/>
  </r>
  <r>
    <n v="2217"/>
    <n v="0"/>
    <x v="1"/>
    <x v="0"/>
  </r>
  <r>
    <n v="4102"/>
    <n v="0"/>
    <x v="1"/>
    <x v="0"/>
  </r>
  <r>
    <n v="4653"/>
    <n v="0"/>
    <x v="1"/>
    <x v="1"/>
  </r>
  <r>
    <n v="10092"/>
    <n v="0"/>
    <x v="1"/>
    <x v="1"/>
  </r>
  <r>
    <n v="5788"/>
    <n v="0"/>
    <x v="1"/>
    <x v="0"/>
  </r>
  <r>
    <n v="4669"/>
    <n v="0"/>
    <x v="1"/>
    <x v="0"/>
  </r>
  <r>
    <n v="6295"/>
    <n v="0"/>
    <x v="1"/>
    <x v="0"/>
  </r>
  <r>
    <n v="7453"/>
    <n v="1"/>
    <x v="1"/>
    <x v="0"/>
  </r>
  <r>
    <n v="10841"/>
    <n v="0"/>
    <x v="1"/>
    <x v="0"/>
  </r>
  <r>
    <n v="821"/>
    <n v="0"/>
    <x v="1"/>
    <x v="0"/>
  </r>
  <r>
    <n v="3933"/>
    <n v="0"/>
    <x v="1"/>
    <x v="0"/>
  </r>
  <r>
    <n v="1225"/>
    <n v="0"/>
    <x v="1"/>
    <x v="0"/>
  </r>
  <r>
    <n v="7059"/>
    <n v="0"/>
    <x v="1"/>
    <x v="0"/>
  </r>
  <r>
    <n v="5633"/>
    <n v="0"/>
    <x v="1"/>
    <x v="0"/>
  </r>
  <r>
    <n v="843"/>
    <n v="0"/>
    <x v="1"/>
    <x v="1"/>
  </r>
  <r>
    <n v="6211"/>
    <n v="0"/>
    <x v="1"/>
    <x v="1"/>
  </r>
  <r>
    <n v="7007"/>
    <n v="0"/>
    <x v="1"/>
    <x v="0"/>
  </r>
  <r>
    <n v="9671"/>
    <n v="1"/>
    <x v="1"/>
    <x v="0"/>
  </r>
  <r>
    <n v="8975"/>
    <n v="0"/>
    <x v="1"/>
    <x v="0"/>
  </r>
  <r>
    <n v="6616"/>
    <n v="0"/>
    <x v="1"/>
    <x v="0"/>
  </r>
  <r>
    <n v="6248"/>
    <n v="1"/>
    <x v="1"/>
    <x v="0"/>
  </r>
  <r>
    <n v="7428"/>
    <n v="0"/>
    <x v="1"/>
    <x v="0"/>
  </r>
  <r>
    <n v="3075"/>
    <n v="0"/>
    <x v="1"/>
    <x v="0"/>
  </r>
  <r>
    <n v="2937"/>
    <n v="0"/>
    <x v="1"/>
    <x v="0"/>
  </r>
  <r>
    <n v="203"/>
    <n v="0"/>
    <x v="1"/>
    <x v="0"/>
  </r>
  <r>
    <n v="2021"/>
    <n v="0"/>
    <x v="1"/>
    <x v="0"/>
  </r>
  <r>
    <n v="880"/>
    <n v="0"/>
    <x v="1"/>
    <x v="0"/>
  </r>
  <r>
    <n v="524"/>
    <n v="0"/>
    <x v="1"/>
    <x v="0"/>
  </r>
  <r>
    <n v="10837"/>
    <n v="1"/>
    <x v="1"/>
    <x v="0"/>
  </r>
  <r>
    <n v="7011"/>
    <n v="0"/>
    <x v="1"/>
    <x v="0"/>
  </r>
  <r>
    <n v="4184"/>
    <n v="0"/>
    <x v="1"/>
    <x v="0"/>
  </r>
  <r>
    <n v="7679"/>
    <n v="0"/>
    <x v="1"/>
    <x v="0"/>
  </r>
  <r>
    <n v="7485"/>
    <n v="0"/>
    <x v="1"/>
    <x v="0"/>
  </r>
  <r>
    <n v="7530"/>
    <n v="0"/>
    <x v="1"/>
    <x v="0"/>
  </r>
  <r>
    <n v="4369"/>
    <n v="0"/>
    <x v="1"/>
    <x v="0"/>
  </r>
  <r>
    <n v="10652"/>
    <n v="0"/>
    <x v="1"/>
    <x v="0"/>
  </r>
  <r>
    <n v="286"/>
    <n v="0"/>
    <x v="1"/>
    <x v="0"/>
  </r>
  <r>
    <n v="5922"/>
    <n v="0"/>
    <x v="1"/>
    <x v="1"/>
  </r>
  <r>
    <n v="7250"/>
    <n v="0"/>
    <x v="1"/>
    <x v="0"/>
  </r>
  <r>
    <n v="2478"/>
    <n v="0"/>
    <x v="1"/>
    <x v="0"/>
  </r>
  <r>
    <n v="1160"/>
    <n v="0"/>
    <x v="1"/>
    <x v="0"/>
  </r>
  <r>
    <n v="9214"/>
    <n v="0"/>
    <x v="1"/>
    <x v="0"/>
  </r>
  <r>
    <n v="273"/>
    <n v="0"/>
    <x v="1"/>
    <x v="1"/>
  </r>
  <r>
    <n v="851"/>
    <n v="0"/>
    <x v="1"/>
    <x v="0"/>
  </r>
  <r>
    <n v="9729"/>
    <n v="0"/>
    <x v="1"/>
    <x v="0"/>
  </r>
  <r>
    <n v="9665"/>
    <n v="0"/>
    <x v="1"/>
    <x v="0"/>
  </r>
  <r>
    <n v="2620"/>
    <n v="1"/>
    <x v="1"/>
    <x v="1"/>
  </r>
  <r>
    <n v="8254"/>
    <n v="0"/>
    <x v="1"/>
    <x v="1"/>
  </r>
  <r>
    <n v="3852"/>
    <n v="0"/>
    <x v="1"/>
    <x v="0"/>
  </r>
  <r>
    <n v="1000"/>
    <n v="0"/>
    <x v="1"/>
    <x v="0"/>
  </r>
  <r>
    <n v="3099"/>
    <n v="0"/>
    <x v="1"/>
    <x v="0"/>
  </r>
  <r>
    <n v="6318"/>
    <n v="0"/>
    <x v="1"/>
    <x v="0"/>
  </r>
  <r>
    <n v="5396"/>
    <n v="0"/>
    <x v="1"/>
    <x v="0"/>
  </r>
  <r>
    <n v="7966"/>
    <n v="0"/>
    <x v="1"/>
    <x v="0"/>
  </r>
  <r>
    <n v="454"/>
    <n v="0"/>
    <x v="1"/>
    <x v="0"/>
  </r>
  <r>
    <n v="309"/>
    <n v="0"/>
    <x v="1"/>
    <x v="0"/>
  </r>
  <r>
    <n v="3571"/>
    <n v="1"/>
    <x v="1"/>
    <x v="0"/>
  </r>
  <r>
    <n v="8395"/>
    <n v="1"/>
    <x v="1"/>
    <x v="0"/>
  </r>
  <r>
    <n v="2591"/>
    <n v="0"/>
    <x v="1"/>
    <x v="0"/>
  </r>
  <r>
    <n v="1640"/>
    <n v="0"/>
    <x v="1"/>
    <x v="1"/>
  </r>
  <r>
    <n v="810"/>
    <n v="0"/>
    <x v="1"/>
    <x v="0"/>
  </r>
  <r>
    <n v="9423"/>
    <n v="0"/>
    <x v="1"/>
    <x v="0"/>
  </r>
  <r>
    <n v="4345"/>
    <n v="0"/>
    <x v="1"/>
    <x v="0"/>
  </r>
  <r>
    <n v="89"/>
    <n v="0"/>
    <x v="1"/>
    <x v="0"/>
  </r>
  <r>
    <n v="5294"/>
    <n v="0"/>
    <x v="1"/>
    <x v="0"/>
  </r>
  <r>
    <n v="1321"/>
    <n v="0"/>
    <x v="1"/>
    <x v="0"/>
  </r>
  <r>
    <n v="2686"/>
    <n v="0"/>
    <x v="1"/>
    <x v="0"/>
  </r>
  <r>
    <n v="1215"/>
    <n v="0"/>
    <x v="1"/>
    <x v="0"/>
  </r>
  <r>
    <n v="9283"/>
    <n v="0"/>
    <x v="1"/>
    <x v="0"/>
  </r>
  <r>
    <n v="3120"/>
    <n v="0"/>
    <x v="1"/>
    <x v="0"/>
  </r>
  <r>
    <n v="5868"/>
    <n v="0"/>
    <x v="1"/>
    <x v="0"/>
  </r>
  <r>
    <n v="8143"/>
    <n v="1"/>
    <x v="1"/>
    <x v="0"/>
  </r>
  <r>
    <n v="3479"/>
    <n v="0"/>
    <x v="1"/>
    <x v="0"/>
  </r>
  <r>
    <n v="7214"/>
    <n v="0"/>
    <x v="1"/>
    <x v="1"/>
  </r>
  <r>
    <n v="5543"/>
    <n v="0"/>
    <x v="1"/>
    <x v="0"/>
  </r>
  <r>
    <n v="9347"/>
    <n v="0"/>
    <x v="1"/>
    <x v="1"/>
  </r>
  <r>
    <n v="10160"/>
    <n v="0"/>
    <x v="1"/>
    <x v="1"/>
  </r>
  <r>
    <n v="1406"/>
    <n v="0"/>
    <x v="1"/>
    <x v="0"/>
  </r>
  <r>
    <n v="7019"/>
    <n v="0"/>
    <x v="1"/>
    <x v="0"/>
  </r>
  <r>
    <n v="2157"/>
    <n v="0"/>
    <x v="1"/>
    <x v="0"/>
  </r>
  <r>
    <n v="8939"/>
    <n v="0"/>
    <x v="1"/>
    <x v="0"/>
  </r>
  <r>
    <n v="10250"/>
    <n v="0"/>
    <x v="1"/>
    <x v="0"/>
  </r>
  <r>
    <n v="1272"/>
    <n v="0"/>
    <x v="1"/>
    <x v="0"/>
  </r>
  <r>
    <n v="3007"/>
    <n v="0"/>
    <x v="1"/>
    <x v="0"/>
  </r>
  <r>
    <n v="5513"/>
    <n v="0"/>
    <x v="1"/>
    <x v="0"/>
  </r>
  <r>
    <n v="679"/>
    <n v="0"/>
    <x v="1"/>
    <x v="0"/>
  </r>
  <r>
    <n v="8876"/>
    <n v="0"/>
    <x v="1"/>
    <x v="1"/>
  </r>
  <r>
    <n v="10827"/>
    <n v="0"/>
    <x v="1"/>
    <x v="0"/>
  </r>
  <r>
    <n v="7300"/>
    <n v="0"/>
    <x v="1"/>
    <x v="0"/>
  </r>
  <r>
    <n v="4268"/>
    <n v="0"/>
    <x v="1"/>
    <x v="1"/>
  </r>
  <r>
    <n v="4603"/>
    <n v="0"/>
    <x v="1"/>
    <x v="0"/>
  </r>
  <r>
    <n v="8659"/>
    <n v="0"/>
    <x v="1"/>
    <x v="0"/>
  </r>
  <r>
    <n v="10708"/>
    <n v="0"/>
    <x v="1"/>
    <x v="0"/>
  </r>
  <r>
    <n v="1176"/>
    <n v="0"/>
    <x v="1"/>
    <x v="0"/>
  </r>
  <r>
    <n v="10380"/>
    <n v="0"/>
    <x v="1"/>
    <x v="0"/>
  </r>
  <r>
    <n v="7037"/>
    <n v="0"/>
    <x v="1"/>
    <x v="0"/>
  </r>
  <r>
    <n v="11096"/>
    <n v="0"/>
    <x v="1"/>
    <x v="0"/>
  </r>
  <r>
    <n v="6374"/>
    <n v="0"/>
    <x v="1"/>
    <x v="0"/>
  </r>
  <r>
    <n v="5552"/>
    <n v="0"/>
    <x v="1"/>
    <x v="0"/>
  </r>
  <r>
    <n v="2245"/>
    <n v="0"/>
    <x v="1"/>
    <x v="0"/>
  </r>
  <r>
    <n v="6200"/>
    <n v="0"/>
    <x v="1"/>
    <x v="0"/>
  </r>
  <r>
    <n v="9904"/>
    <n v="0"/>
    <x v="1"/>
    <x v="0"/>
  </r>
  <r>
    <n v="10031"/>
    <n v="0"/>
    <x v="1"/>
    <x v="0"/>
  </r>
  <r>
    <n v="6642"/>
    <n v="0"/>
    <x v="1"/>
    <x v="0"/>
  </r>
  <r>
    <n v="10882"/>
    <n v="0"/>
    <x v="1"/>
    <x v="0"/>
  </r>
  <r>
    <n v="5636"/>
    <n v="1"/>
    <x v="1"/>
    <x v="0"/>
  </r>
  <r>
    <n v="8692"/>
    <n v="0"/>
    <x v="1"/>
    <x v="0"/>
  </r>
  <r>
    <n v="8091"/>
    <n v="0"/>
    <x v="1"/>
    <x v="0"/>
  </r>
  <r>
    <n v="8080"/>
    <n v="0"/>
    <x v="1"/>
    <x v="0"/>
  </r>
  <r>
    <n v="8370"/>
    <n v="0"/>
    <x v="1"/>
    <x v="0"/>
  </r>
  <r>
    <n v="4550"/>
    <n v="0"/>
    <x v="1"/>
    <x v="1"/>
  </r>
  <r>
    <n v="3381"/>
    <n v="0"/>
    <x v="1"/>
    <x v="1"/>
  </r>
  <r>
    <n v="10556"/>
    <n v="0"/>
    <x v="1"/>
    <x v="0"/>
  </r>
  <r>
    <n v="9467"/>
    <n v="0"/>
    <x v="1"/>
    <x v="0"/>
  </r>
  <r>
    <n v="2891"/>
    <n v="0"/>
    <x v="1"/>
    <x v="0"/>
  </r>
  <r>
    <n v="5011"/>
    <n v="0"/>
    <x v="1"/>
    <x v="0"/>
  </r>
  <r>
    <n v="8140"/>
    <n v="0"/>
    <x v="1"/>
    <x v="0"/>
  </r>
  <r>
    <n v="11039"/>
    <n v="0"/>
    <x v="1"/>
    <x v="0"/>
  </r>
  <r>
    <n v="78"/>
    <n v="0"/>
    <x v="1"/>
    <x v="1"/>
  </r>
  <r>
    <n v="5517"/>
    <n v="0"/>
    <x v="1"/>
    <x v="1"/>
  </r>
  <r>
    <n v="5290"/>
    <n v="0"/>
    <x v="1"/>
    <x v="1"/>
  </r>
  <r>
    <n v="4128"/>
    <n v="0"/>
    <x v="1"/>
    <x v="0"/>
  </r>
  <r>
    <n v="8534"/>
    <n v="0"/>
    <x v="1"/>
    <x v="0"/>
  </r>
  <r>
    <n v="9592"/>
    <n v="0"/>
    <x v="1"/>
    <x v="0"/>
  </r>
  <r>
    <n v="8957"/>
    <n v="0"/>
    <x v="1"/>
    <x v="0"/>
  </r>
  <r>
    <n v="9308"/>
    <n v="0"/>
    <x v="1"/>
    <x v="0"/>
  </r>
  <r>
    <n v="544"/>
    <n v="0"/>
    <x v="1"/>
    <x v="0"/>
  </r>
  <r>
    <n v="5989"/>
    <n v="0"/>
    <x v="1"/>
    <x v="0"/>
  </r>
  <r>
    <n v="635"/>
    <n v="0"/>
    <x v="1"/>
    <x v="0"/>
  </r>
  <r>
    <n v="6673"/>
    <n v="0"/>
    <x v="1"/>
    <x v="0"/>
  </r>
  <r>
    <n v="1710"/>
    <n v="0"/>
    <x v="1"/>
    <x v="0"/>
  </r>
  <r>
    <n v="523"/>
    <n v="0"/>
    <x v="1"/>
    <x v="1"/>
  </r>
  <r>
    <n v="8977"/>
    <n v="0"/>
    <x v="1"/>
    <x v="0"/>
  </r>
  <r>
    <n v="9736"/>
    <n v="0"/>
    <x v="1"/>
    <x v="0"/>
  </r>
  <r>
    <n v="1544"/>
    <n v="0"/>
    <x v="1"/>
    <x v="0"/>
  </r>
  <r>
    <n v="6575"/>
    <n v="0"/>
    <x v="1"/>
    <x v="0"/>
  </r>
  <r>
    <n v="6147"/>
    <n v="0"/>
    <x v="1"/>
    <x v="0"/>
  </r>
  <r>
    <n v="6354"/>
    <n v="1"/>
    <x v="1"/>
    <x v="0"/>
  </r>
  <r>
    <n v="4769"/>
    <n v="0"/>
    <x v="1"/>
    <x v="0"/>
  </r>
  <r>
    <n v="7540"/>
    <n v="0"/>
    <x v="1"/>
    <x v="0"/>
  </r>
  <r>
    <n v="5247"/>
    <n v="0"/>
    <x v="1"/>
    <x v="1"/>
  </r>
  <r>
    <n v="5987"/>
    <n v="0"/>
    <x v="1"/>
    <x v="0"/>
  </r>
  <r>
    <n v="9960"/>
    <n v="0"/>
    <x v="1"/>
    <x v="1"/>
  </r>
  <r>
    <n v="10972"/>
    <n v="0"/>
    <x v="1"/>
    <x v="0"/>
  </r>
  <r>
    <n v="1399"/>
    <n v="0"/>
    <x v="1"/>
    <x v="0"/>
  </r>
  <r>
    <n v="2698"/>
    <n v="0"/>
    <x v="1"/>
    <x v="0"/>
  </r>
  <r>
    <n v="6340"/>
    <n v="0"/>
    <x v="1"/>
    <x v="0"/>
  </r>
  <r>
    <n v="4107"/>
    <n v="0"/>
    <x v="1"/>
    <x v="0"/>
  </r>
  <r>
    <n v="10906"/>
    <n v="0"/>
    <x v="1"/>
    <x v="0"/>
  </r>
  <r>
    <n v="2557"/>
    <n v="0"/>
    <x v="1"/>
    <x v="0"/>
  </r>
  <r>
    <n v="8786"/>
    <n v="0"/>
    <x v="1"/>
    <x v="0"/>
  </r>
  <r>
    <n v="7187"/>
    <n v="0"/>
    <x v="1"/>
    <x v="0"/>
  </r>
  <r>
    <n v="6119"/>
    <n v="0"/>
    <x v="1"/>
    <x v="1"/>
  </r>
  <r>
    <n v="2980"/>
    <n v="0"/>
    <x v="1"/>
    <x v="1"/>
  </r>
  <r>
    <n v="3850"/>
    <n v="0"/>
    <x v="1"/>
    <x v="0"/>
  </r>
  <r>
    <n v="1077"/>
    <n v="0"/>
    <x v="1"/>
    <x v="0"/>
  </r>
  <r>
    <n v="9733"/>
    <n v="0"/>
    <x v="1"/>
    <x v="0"/>
  </r>
  <r>
    <n v="8462"/>
    <n v="0"/>
    <x v="1"/>
    <x v="0"/>
  </r>
  <r>
    <n v="4764"/>
    <n v="1"/>
    <x v="1"/>
    <x v="0"/>
  </r>
  <r>
    <n v="2223"/>
    <n v="0"/>
    <x v="1"/>
    <x v="0"/>
  </r>
  <r>
    <n v="7788"/>
    <n v="0"/>
    <x v="1"/>
    <x v="1"/>
  </r>
  <r>
    <n v="5827"/>
    <n v="0"/>
    <x v="1"/>
    <x v="1"/>
  </r>
  <r>
    <n v="2958"/>
    <n v="0"/>
    <x v="1"/>
    <x v="0"/>
  </r>
  <r>
    <n v="4954"/>
    <n v="0"/>
    <x v="1"/>
    <x v="0"/>
  </r>
  <r>
    <n v="3139"/>
    <n v="0"/>
    <x v="1"/>
    <x v="0"/>
  </r>
  <r>
    <n v="9952"/>
    <n v="0"/>
    <x v="1"/>
    <x v="0"/>
  </r>
  <r>
    <n v="8180"/>
    <n v="0"/>
    <x v="1"/>
    <x v="0"/>
  </r>
  <r>
    <n v="3276"/>
    <n v="0"/>
    <x v="1"/>
    <x v="0"/>
  </r>
  <r>
    <n v="4994"/>
    <n v="0"/>
    <x v="1"/>
    <x v="0"/>
  </r>
  <r>
    <n v="3598"/>
    <n v="0"/>
    <x v="1"/>
    <x v="0"/>
  </r>
  <r>
    <n v="945"/>
    <n v="0"/>
    <x v="1"/>
    <x v="0"/>
  </r>
  <r>
    <n v="5048"/>
    <n v="0"/>
    <x v="1"/>
    <x v="0"/>
  </r>
  <r>
    <n v="6214"/>
    <n v="0"/>
    <x v="1"/>
    <x v="0"/>
  </r>
  <r>
    <n v="6230"/>
    <n v="0"/>
    <x v="1"/>
    <x v="0"/>
  </r>
  <r>
    <n v="2968"/>
    <n v="1"/>
    <x v="1"/>
    <x v="0"/>
  </r>
  <r>
    <n v="8800"/>
    <n v="1"/>
    <x v="1"/>
    <x v="0"/>
  </r>
  <r>
    <n v="1907"/>
    <n v="1"/>
    <x v="1"/>
    <x v="0"/>
  </r>
  <r>
    <n v="10478"/>
    <n v="1"/>
    <x v="1"/>
    <x v="1"/>
  </r>
  <r>
    <n v="4188"/>
    <n v="1"/>
    <x v="1"/>
    <x v="0"/>
  </r>
  <r>
    <n v="8720"/>
    <n v="0"/>
    <x v="1"/>
    <x v="0"/>
  </r>
  <r>
    <n v="2225"/>
    <n v="1"/>
    <x v="1"/>
    <x v="0"/>
  </r>
  <r>
    <n v="4790"/>
    <n v="0"/>
    <x v="1"/>
    <x v="0"/>
  </r>
  <r>
    <n v="1131"/>
    <n v="0"/>
    <x v="1"/>
    <x v="1"/>
  </r>
  <r>
    <n v="202"/>
    <n v="0"/>
    <x v="1"/>
    <x v="0"/>
  </r>
  <r>
    <n v="9589"/>
    <n v="0"/>
    <x v="1"/>
    <x v="0"/>
  </r>
  <r>
    <n v="3900"/>
    <n v="0"/>
    <x v="1"/>
    <x v="0"/>
  </r>
  <r>
    <n v="9958"/>
    <n v="0"/>
    <x v="1"/>
    <x v="0"/>
  </r>
  <r>
    <n v="8955"/>
    <n v="0"/>
    <x v="1"/>
    <x v="1"/>
  </r>
  <r>
    <n v="10033"/>
    <n v="0"/>
    <x v="1"/>
    <x v="0"/>
  </r>
  <r>
    <n v="5751"/>
    <n v="0"/>
    <x v="1"/>
    <x v="0"/>
  </r>
  <r>
    <n v="3308"/>
    <n v="0"/>
    <x v="1"/>
    <x v="0"/>
  </r>
  <r>
    <n v="7297"/>
    <n v="0"/>
    <x v="1"/>
    <x v="0"/>
  </r>
  <r>
    <n v="8008"/>
    <n v="0"/>
    <x v="1"/>
    <x v="1"/>
  </r>
  <r>
    <n v="1232"/>
    <n v="0"/>
    <x v="1"/>
    <x v="0"/>
  </r>
  <r>
    <n v="2345"/>
    <n v="0"/>
    <x v="1"/>
    <x v="0"/>
  </r>
  <r>
    <n v="1628"/>
    <n v="0"/>
    <x v="1"/>
    <x v="0"/>
  </r>
  <r>
    <n v="5081"/>
    <n v="0"/>
    <x v="1"/>
    <x v="1"/>
  </r>
  <r>
    <n v="839"/>
    <n v="0"/>
    <x v="1"/>
    <x v="0"/>
  </r>
  <r>
    <n v="3706"/>
    <n v="1"/>
    <x v="1"/>
    <x v="0"/>
  </r>
  <r>
    <n v="5154"/>
    <n v="0"/>
    <x v="1"/>
    <x v="0"/>
  </r>
  <r>
    <n v="8584"/>
    <n v="0"/>
    <x v="1"/>
    <x v="0"/>
  </r>
  <r>
    <n v="6583"/>
    <n v="0"/>
    <x v="1"/>
    <x v="0"/>
  </r>
  <r>
    <n v="3433"/>
    <n v="0"/>
    <x v="1"/>
    <x v="0"/>
  </r>
  <r>
    <n v="10486"/>
    <n v="0"/>
    <x v="1"/>
    <x v="0"/>
  </r>
  <r>
    <n v="8687"/>
    <n v="0"/>
    <x v="1"/>
    <x v="0"/>
  </r>
  <r>
    <n v="7842"/>
    <n v="0"/>
    <x v="1"/>
    <x v="0"/>
  </r>
  <r>
    <n v="3749"/>
    <n v="0"/>
    <x v="1"/>
    <x v="0"/>
  </r>
  <r>
    <n v="1331"/>
    <n v="0"/>
    <x v="1"/>
    <x v="0"/>
  </r>
  <r>
    <n v="5995"/>
    <n v="1"/>
    <x v="1"/>
    <x v="0"/>
  </r>
  <r>
    <n v="8985"/>
    <n v="0"/>
    <x v="1"/>
    <x v="0"/>
  </r>
  <r>
    <n v="2798"/>
    <n v="1"/>
    <x v="1"/>
    <x v="0"/>
  </r>
  <r>
    <n v="7108"/>
    <n v="0"/>
    <x v="1"/>
    <x v="0"/>
  </r>
  <r>
    <n v="2781"/>
    <n v="1"/>
    <x v="1"/>
    <x v="0"/>
  </r>
  <r>
    <n v="3623"/>
    <n v="0"/>
    <x v="1"/>
    <x v="1"/>
  </r>
  <r>
    <n v="194"/>
    <n v="0"/>
    <x v="1"/>
    <x v="1"/>
  </r>
  <r>
    <n v="10833"/>
    <n v="0"/>
    <x v="1"/>
    <x v="0"/>
  </r>
  <r>
    <n v="2315"/>
    <n v="0"/>
    <x v="1"/>
    <x v="1"/>
  </r>
  <r>
    <n v="6336"/>
    <n v="0"/>
    <x v="1"/>
    <x v="0"/>
  </r>
  <r>
    <n v="10738"/>
    <n v="0"/>
    <x v="1"/>
    <x v="1"/>
  </r>
  <r>
    <n v="8286"/>
    <n v="0"/>
    <x v="1"/>
    <x v="0"/>
  </r>
  <r>
    <n v="2166"/>
    <n v="0"/>
    <x v="1"/>
    <x v="0"/>
  </r>
  <r>
    <n v="10691"/>
    <n v="0"/>
    <x v="1"/>
    <x v="1"/>
  </r>
  <r>
    <n v="9739"/>
    <n v="0"/>
    <x v="1"/>
    <x v="1"/>
  </r>
  <r>
    <n v="1829"/>
    <n v="1"/>
    <x v="1"/>
    <x v="1"/>
  </r>
  <r>
    <n v="6260"/>
    <n v="1"/>
    <x v="1"/>
    <x v="0"/>
  </r>
  <r>
    <n v="10448"/>
    <n v="0"/>
    <x v="1"/>
    <x v="0"/>
  </r>
  <r>
    <n v="1343"/>
    <n v="0"/>
    <x v="1"/>
    <x v="0"/>
  </r>
  <r>
    <n v="4749"/>
    <n v="0"/>
    <x v="1"/>
    <x v="0"/>
  </r>
  <r>
    <n v="531"/>
    <n v="1"/>
    <x v="1"/>
    <x v="0"/>
  </r>
  <r>
    <n v="6905"/>
    <n v="0"/>
    <x v="1"/>
    <x v="0"/>
  </r>
  <r>
    <n v="1045"/>
    <n v="0"/>
    <x v="1"/>
    <x v="0"/>
  </r>
  <r>
    <n v="4012"/>
    <n v="1"/>
    <x v="1"/>
    <x v="0"/>
  </r>
  <r>
    <n v="5529"/>
    <n v="0"/>
    <x v="1"/>
    <x v="1"/>
  </r>
  <r>
    <n v="4001"/>
    <n v="0"/>
    <x v="1"/>
    <x v="1"/>
  </r>
  <r>
    <n v="10420"/>
    <n v="0"/>
    <x v="1"/>
    <x v="0"/>
  </r>
  <r>
    <n v="7723"/>
    <n v="0"/>
    <x v="1"/>
    <x v="0"/>
  </r>
  <r>
    <n v="2963"/>
    <n v="0"/>
    <x v="1"/>
    <x v="0"/>
  </r>
  <r>
    <n v="10634"/>
    <n v="0"/>
    <x v="1"/>
    <x v="0"/>
  </r>
  <r>
    <n v="5180"/>
    <n v="0"/>
    <x v="1"/>
    <x v="1"/>
  </r>
  <r>
    <n v="6866"/>
    <n v="0"/>
    <x v="1"/>
    <x v="1"/>
  </r>
  <r>
    <n v="1328"/>
    <n v="0"/>
    <x v="1"/>
    <x v="0"/>
  </r>
  <r>
    <n v="1139"/>
    <n v="1"/>
    <x v="1"/>
    <x v="0"/>
  </r>
  <r>
    <n v="4961"/>
    <n v="0"/>
    <x v="1"/>
    <x v="1"/>
  </r>
  <r>
    <n v="5177"/>
    <n v="0"/>
    <x v="1"/>
    <x v="0"/>
  </r>
  <r>
    <n v="2075"/>
    <n v="0"/>
    <x v="1"/>
    <x v="0"/>
  </r>
  <r>
    <n v="3428"/>
    <n v="0"/>
    <x v="1"/>
    <x v="1"/>
  </r>
  <r>
    <n v="4500"/>
    <n v="0"/>
    <x v="1"/>
    <x v="1"/>
  </r>
  <r>
    <n v="7369"/>
    <n v="0"/>
    <x v="1"/>
    <x v="0"/>
  </r>
  <r>
    <n v="4381"/>
    <n v="0"/>
    <x v="1"/>
    <x v="0"/>
  </r>
  <r>
    <n v="9964"/>
    <n v="0"/>
    <x v="1"/>
    <x v="0"/>
  </r>
  <r>
    <n v="1630"/>
    <n v="0"/>
    <x v="1"/>
    <x v="0"/>
  </r>
  <r>
    <n v="5012"/>
    <n v="0"/>
    <x v="1"/>
    <x v="0"/>
  </r>
  <r>
    <n v="6918"/>
    <n v="0"/>
    <x v="1"/>
    <x v="0"/>
  </r>
  <r>
    <n v="7822"/>
    <n v="0"/>
    <x v="1"/>
    <x v="0"/>
  </r>
  <r>
    <n v="10156"/>
    <n v="0"/>
    <x v="1"/>
    <x v="0"/>
  </r>
  <r>
    <n v="3033"/>
    <n v="0"/>
    <x v="1"/>
    <x v="0"/>
  </r>
  <r>
    <n v="4119"/>
    <n v="0"/>
    <x v="1"/>
    <x v="0"/>
  </r>
  <r>
    <n v="11110"/>
    <n v="0"/>
    <x v="1"/>
    <x v="0"/>
  </r>
  <r>
    <n v="332"/>
    <n v="0"/>
    <x v="1"/>
    <x v="0"/>
  </r>
  <r>
    <n v="737"/>
    <n v="0"/>
    <x v="1"/>
    <x v="0"/>
  </r>
  <r>
    <n v="10319"/>
    <n v="0"/>
    <x v="1"/>
    <x v="0"/>
  </r>
  <r>
    <n v="2683"/>
    <n v="0"/>
    <x v="1"/>
    <x v="0"/>
  </r>
  <r>
    <n v="3445"/>
    <n v="1"/>
    <x v="1"/>
    <x v="0"/>
  </r>
  <r>
    <n v="10913"/>
    <n v="1"/>
    <x v="1"/>
    <x v="0"/>
  </r>
  <r>
    <n v="4427"/>
    <n v="1"/>
    <x v="1"/>
    <x v="0"/>
  </r>
  <r>
    <n v="8717"/>
    <n v="0"/>
    <x v="1"/>
    <x v="0"/>
  </r>
  <r>
    <n v="2066"/>
    <n v="0"/>
    <x v="1"/>
    <x v="1"/>
  </r>
  <r>
    <n v="3340"/>
    <n v="1"/>
    <x v="1"/>
    <x v="0"/>
  </r>
  <r>
    <n v="8685"/>
    <n v="1"/>
    <x v="1"/>
    <x v="0"/>
  </r>
  <r>
    <n v="4149"/>
    <n v="0"/>
    <x v="1"/>
    <x v="0"/>
  </r>
  <r>
    <n v="8726"/>
    <n v="0"/>
    <x v="1"/>
    <x v="0"/>
  </r>
  <r>
    <n v="2295"/>
    <n v="0"/>
    <x v="1"/>
    <x v="0"/>
  </r>
  <r>
    <n v="3283"/>
    <n v="0"/>
    <x v="1"/>
    <x v="0"/>
  </r>
  <r>
    <n v="1915"/>
    <n v="0"/>
    <x v="1"/>
    <x v="0"/>
  </r>
  <r>
    <n v="800"/>
    <n v="0"/>
    <x v="1"/>
    <x v="0"/>
  </r>
  <r>
    <n v="9166"/>
    <n v="0"/>
    <x v="1"/>
    <x v="0"/>
  </r>
  <r>
    <n v="5147"/>
    <n v="0"/>
    <x v="1"/>
    <x v="0"/>
  </r>
  <r>
    <n v="13"/>
    <n v="0"/>
    <x v="1"/>
    <x v="1"/>
  </r>
  <r>
    <n v="8557"/>
    <n v="0"/>
    <x v="1"/>
    <x v="0"/>
  </r>
  <r>
    <n v="8724"/>
    <n v="0"/>
    <x v="1"/>
    <x v="0"/>
  </r>
  <r>
    <n v="9381"/>
    <n v="0"/>
    <x v="1"/>
    <x v="0"/>
  </r>
  <r>
    <n v="9384"/>
    <n v="0"/>
    <x v="1"/>
    <x v="0"/>
  </r>
  <r>
    <n v="3560"/>
    <n v="0"/>
    <x v="1"/>
    <x v="0"/>
  </r>
  <r>
    <n v="241"/>
    <n v="0"/>
    <x v="1"/>
    <x v="0"/>
  </r>
  <r>
    <n v="7521"/>
    <n v="0"/>
    <x v="1"/>
    <x v="0"/>
  </r>
  <r>
    <n v="9799"/>
    <n v="0"/>
    <x v="1"/>
    <x v="0"/>
  </r>
  <r>
    <n v="5123"/>
    <n v="0"/>
    <x v="1"/>
    <x v="0"/>
  </r>
  <r>
    <n v="448"/>
    <n v="0"/>
    <x v="1"/>
    <x v="0"/>
  </r>
  <r>
    <n v="4837"/>
    <n v="0"/>
    <x v="1"/>
    <x v="0"/>
  </r>
  <r>
    <n v="9365"/>
    <n v="0"/>
    <x v="1"/>
    <x v="1"/>
  </r>
  <r>
    <n v="8932"/>
    <n v="0"/>
    <x v="1"/>
    <x v="0"/>
  </r>
  <r>
    <n v="7055"/>
    <n v="0"/>
    <x v="1"/>
    <x v="1"/>
  </r>
  <r>
    <n v="3537"/>
    <n v="0"/>
    <x v="1"/>
    <x v="0"/>
  </r>
  <r>
    <n v="9081"/>
    <n v="0"/>
    <x v="1"/>
    <x v="0"/>
  </r>
  <r>
    <n v="4988"/>
    <n v="0"/>
    <x v="1"/>
    <x v="0"/>
  </r>
  <r>
    <n v="1050"/>
    <n v="0"/>
    <x v="1"/>
    <x v="0"/>
  </r>
  <r>
    <n v="5610"/>
    <n v="0"/>
    <x v="1"/>
    <x v="0"/>
  </r>
  <r>
    <n v="3526"/>
    <n v="0"/>
    <x v="1"/>
    <x v="1"/>
  </r>
  <r>
    <n v="5136"/>
    <n v="0"/>
    <x v="1"/>
    <x v="0"/>
  </r>
  <r>
    <n v="1411"/>
    <n v="0"/>
    <x v="1"/>
    <x v="0"/>
  </r>
  <r>
    <n v="701"/>
    <n v="0"/>
    <x v="1"/>
    <x v="0"/>
  </r>
  <r>
    <n v="6203"/>
    <n v="0"/>
    <x v="1"/>
    <x v="0"/>
  </r>
  <r>
    <n v="7192"/>
    <n v="0"/>
    <x v="1"/>
    <x v="0"/>
  </r>
  <r>
    <n v="5181"/>
    <n v="0"/>
    <x v="1"/>
    <x v="0"/>
  </r>
  <r>
    <n v="9220"/>
    <n v="1"/>
    <x v="1"/>
    <x v="0"/>
  </r>
  <r>
    <n v="7734"/>
    <n v="1"/>
    <x v="1"/>
    <x v="0"/>
  </r>
  <r>
    <n v="10446"/>
    <n v="1"/>
    <x v="1"/>
    <x v="0"/>
  </r>
  <r>
    <n v="5524"/>
    <n v="1"/>
    <x v="1"/>
    <x v="0"/>
  </r>
  <r>
    <n v="3830"/>
    <n v="0"/>
    <x v="1"/>
    <x v="0"/>
  </r>
  <r>
    <n v="5186"/>
    <n v="0"/>
    <x v="1"/>
    <x v="0"/>
  </r>
  <r>
    <n v="8514"/>
    <n v="0"/>
    <x v="1"/>
    <x v="1"/>
  </r>
  <r>
    <n v="7165"/>
    <n v="0"/>
    <x v="1"/>
    <x v="0"/>
  </r>
  <r>
    <n v="10236"/>
    <n v="0"/>
    <x v="1"/>
    <x v="0"/>
  </r>
  <r>
    <n v="2392"/>
    <n v="0"/>
    <x v="1"/>
    <x v="0"/>
  </r>
  <r>
    <n v="1920"/>
    <n v="0"/>
    <x v="1"/>
    <x v="0"/>
  </r>
  <r>
    <n v="3673"/>
    <n v="0"/>
    <x v="1"/>
    <x v="0"/>
  </r>
  <r>
    <n v="1453"/>
    <n v="0"/>
    <x v="1"/>
    <x v="0"/>
  </r>
  <r>
    <n v="4518"/>
    <n v="0"/>
    <x v="1"/>
    <x v="0"/>
  </r>
  <r>
    <n v="8969"/>
    <n v="0"/>
    <x v="1"/>
    <x v="0"/>
  </r>
  <r>
    <n v="387"/>
    <n v="0"/>
    <x v="1"/>
    <x v="0"/>
  </r>
  <r>
    <n v="1079"/>
    <n v="0"/>
    <x v="1"/>
    <x v="1"/>
  </r>
  <r>
    <n v="164"/>
    <n v="0"/>
    <x v="1"/>
    <x v="1"/>
  </r>
  <r>
    <n v="3434"/>
    <n v="0"/>
    <x v="1"/>
    <x v="0"/>
  </r>
  <r>
    <n v="5721"/>
    <n v="0"/>
    <x v="1"/>
    <x v="0"/>
  </r>
  <r>
    <n v="8418"/>
    <n v="0"/>
    <x v="1"/>
    <x v="0"/>
  </r>
  <r>
    <n v="5300"/>
    <n v="0"/>
    <x v="1"/>
    <x v="0"/>
  </r>
  <r>
    <n v="10424"/>
    <n v="0"/>
    <x v="1"/>
    <x v="0"/>
  </r>
  <r>
    <n v="11171"/>
    <n v="0"/>
    <x v="1"/>
    <x v="0"/>
  </r>
  <r>
    <n v="1600"/>
    <n v="0"/>
    <x v="1"/>
    <x v="0"/>
  </r>
  <r>
    <n v="7851"/>
    <n v="0"/>
    <x v="1"/>
    <x v="1"/>
  </r>
  <r>
    <n v="10701"/>
    <n v="0"/>
    <x v="1"/>
    <x v="1"/>
  </r>
  <r>
    <n v="891"/>
    <n v="0"/>
    <x v="1"/>
    <x v="1"/>
  </r>
  <r>
    <n v="6912"/>
    <n v="0"/>
    <x v="1"/>
    <x v="0"/>
  </r>
  <r>
    <n v="5967"/>
    <n v="0"/>
    <x v="1"/>
    <x v="0"/>
  </r>
  <r>
    <n v="2109"/>
    <n v="1"/>
    <x v="1"/>
    <x v="0"/>
  </r>
  <r>
    <n v="6292"/>
    <n v="1"/>
    <x v="1"/>
    <x v="1"/>
  </r>
  <r>
    <n v="8537"/>
    <n v="1"/>
    <x v="1"/>
    <x v="0"/>
  </r>
  <r>
    <n v="9576"/>
    <n v="0"/>
    <x v="1"/>
    <x v="0"/>
  </r>
  <r>
    <n v="5935"/>
    <n v="0"/>
    <x v="1"/>
    <x v="0"/>
  </r>
  <r>
    <n v="10264"/>
    <n v="1"/>
    <x v="1"/>
    <x v="0"/>
  </r>
  <r>
    <n v="234"/>
    <n v="1"/>
    <x v="1"/>
    <x v="0"/>
  </r>
  <r>
    <n v="3202"/>
    <n v="0"/>
    <x v="1"/>
    <x v="1"/>
  </r>
  <r>
    <n v="1103"/>
    <n v="1"/>
    <x v="1"/>
    <x v="0"/>
  </r>
  <r>
    <n v="610"/>
    <n v="0"/>
    <x v="1"/>
    <x v="0"/>
  </r>
  <r>
    <n v="4480"/>
    <n v="0"/>
    <x v="1"/>
    <x v="0"/>
  </r>
  <r>
    <n v="10660"/>
    <n v="0"/>
    <x v="1"/>
    <x v="0"/>
  </r>
  <r>
    <n v="9353"/>
    <n v="0"/>
    <x v="1"/>
    <x v="0"/>
  </r>
  <r>
    <n v="4120"/>
    <n v="0"/>
    <x v="1"/>
    <x v="0"/>
  </r>
  <r>
    <n v="2836"/>
    <n v="0"/>
    <x v="1"/>
    <x v="0"/>
  </r>
  <r>
    <n v="9579"/>
    <n v="0"/>
    <x v="1"/>
    <x v="0"/>
  </r>
  <r>
    <n v="5841"/>
    <n v="0"/>
    <x v="1"/>
    <x v="0"/>
  </r>
  <r>
    <n v="3174"/>
    <n v="1"/>
    <x v="1"/>
    <x v="0"/>
  </r>
  <r>
    <n v="5536"/>
    <n v="1"/>
    <x v="1"/>
    <x v="0"/>
  </r>
  <r>
    <n v="2061"/>
    <n v="0"/>
    <x v="1"/>
    <x v="1"/>
  </r>
  <r>
    <n v="8477"/>
    <n v="0"/>
    <x v="1"/>
    <x v="0"/>
  </r>
  <r>
    <n v="640"/>
    <n v="0"/>
    <x v="1"/>
    <x v="0"/>
  </r>
  <r>
    <n v="3828"/>
    <n v="0"/>
    <x v="1"/>
    <x v="0"/>
  </r>
  <r>
    <n v="4093"/>
    <n v="0"/>
    <x v="1"/>
    <x v="0"/>
  </r>
  <r>
    <n v="8624"/>
    <n v="0"/>
    <x v="1"/>
    <x v="0"/>
  </r>
  <r>
    <n v="2802"/>
    <n v="0"/>
    <x v="1"/>
    <x v="0"/>
  </r>
  <r>
    <n v="368"/>
    <n v="0"/>
    <x v="1"/>
    <x v="0"/>
  </r>
  <r>
    <n v="3599"/>
    <n v="0"/>
    <x v="1"/>
    <x v="0"/>
  </r>
  <r>
    <n v="3389"/>
    <n v="0"/>
    <x v="1"/>
    <x v="0"/>
  </r>
  <r>
    <n v="10710"/>
    <n v="0"/>
    <x v="1"/>
    <x v="0"/>
  </r>
  <r>
    <n v="7118"/>
    <n v="1"/>
    <x v="1"/>
    <x v="0"/>
  </r>
  <r>
    <n v="4937"/>
    <n v="0"/>
    <x v="1"/>
    <x v="0"/>
  </r>
  <r>
    <n v="1127"/>
    <n v="0"/>
    <x v="1"/>
    <x v="0"/>
  </r>
  <r>
    <n v="833"/>
    <n v="0"/>
    <x v="1"/>
    <x v="1"/>
  </r>
  <r>
    <n v="3565"/>
    <n v="0"/>
    <x v="1"/>
    <x v="1"/>
  </r>
  <r>
    <n v="6086"/>
    <n v="0"/>
    <x v="1"/>
    <x v="0"/>
  </r>
  <r>
    <n v="1763"/>
    <n v="1"/>
    <x v="1"/>
    <x v="0"/>
  </r>
  <r>
    <n v="4697"/>
    <n v="0"/>
    <x v="1"/>
    <x v="0"/>
  </r>
  <r>
    <n v="182"/>
    <n v="0"/>
    <x v="1"/>
    <x v="1"/>
  </r>
  <r>
    <n v="1165"/>
    <n v="0"/>
    <x v="1"/>
    <x v="0"/>
  </r>
  <r>
    <n v="5386"/>
    <n v="1"/>
    <x v="1"/>
    <x v="0"/>
  </r>
  <r>
    <n v="6024"/>
    <n v="1"/>
    <x v="1"/>
    <x v="0"/>
  </r>
  <r>
    <n v="2678"/>
    <n v="0"/>
    <x v="1"/>
    <x v="0"/>
  </r>
  <r>
    <n v="5790"/>
    <n v="0"/>
    <x v="1"/>
    <x v="0"/>
  </r>
  <r>
    <n v="236"/>
    <n v="0"/>
    <x v="1"/>
    <x v="0"/>
  </r>
  <r>
    <n v="6001"/>
    <n v="0"/>
    <x v="1"/>
    <x v="0"/>
  </r>
  <r>
    <n v="6250"/>
    <n v="1"/>
    <x v="1"/>
    <x v="0"/>
  </r>
  <r>
    <n v="1168"/>
    <n v="0"/>
    <x v="1"/>
    <x v="0"/>
  </r>
  <r>
    <n v="10749"/>
    <n v="0"/>
    <x v="1"/>
    <x v="0"/>
  </r>
  <r>
    <n v="2926"/>
    <n v="0"/>
    <x v="1"/>
    <x v="1"/>
  </r>
  <r>
    <n v="716"/>
    <n v="0"/>
    <x v="1"/>
    <x v="1"/>
  </r>
  <r>
    <n v="6544"/>
    <n v="0"/>
    <x v="1"/>
    <x v="1"/>
  </r>
  <r>
    <n v="4298"/>
    <n v="0"/>
    <x v="1"/>
    <x v="1"/>
  </r>
  <r>
    <n v="5823"/>
    <n v="0"/>
    <x v="1"/>
    <x v="1"/>
  </r>
  <r>
    <n v="8375"/>
    <n v="0"/>
    <x v="1"/>
    <x v="1"/>
  </r>
  <r>
    <n v="5723"/>
    <n v="0"/>
    <x v="1"/>
    <x v="0"/>
  </r>
  <r>
    <n v="5763"/>
    <n v="0"/>
    <x v="1"/>
    <x v="0"/>
  </r>
  <r>
    <n v="8727"/>
    <n v="0"/>
    <x v="1"/>
    <x v="0"/>
  </r>
  <r>
    <n v="3056"/>
    <n v="0"/>
    <x v="1"/>
    <x v="0"/>
  </r>
  <r>
    <n v="8442"/>
    <n v="0"/>
    <x v="1"/>
    <x v="1"/>
  </r>
  <r>
    <n v="3712"/>
    <n v="0"/>
    <x v="1"/>
    <x v="0"/>
  </r>
  <r>
    <n v="10722"/>
    <n v="0"/>
    <x v="1"/>
    <x v="0"/>
  </r>
  <r>
    <n v="2406"/>
    <n v="0"/>
    <x v="1"/>
    <x v="0"/>
  </r>
  <r>
    <n v="7313"/>
    <n v="0"/>
    <x v="1"/>
    <x v="0"/>
  </r>
  <r>
    <n v="2656"/>
    <n v="0"/>
    <x v="1"/>
    <x v="0"/>
  </r>
  <r>
    <n v="1993"/>
    <n v="0"/>
    <x v="1"/>
    <x v="1"/>
  </r>
  <r>
    <n v="4136"/>
    <n v="0"/>
    <x v="1"/>
    <x v="0"/>
  </r>
  <r>
    <n v="2928"/>
    <n v="0"/>
    <x v="1"/>
    <x v="1"/>
  </r>
  <r>
    <n v="2920"/>
    <n v="0"/>
    <x v="1"/>
    <x v="1"/>
  </r>
  <r>
    <n v="6661"/>
    <n v="0"/>
    <x v="1"/>
    <x v="0"/>
  </r>
  <r>
    <n v="5462"/>
    <n v="0"/>
    <x v="1"/>
    <x v="0"/>
  </r>
  <r>
    <n v="10897"/>
    <n v="0"/>
    <x v="1"/>
    <x v="0"/>
  </r>
  <r>
    <n v="10542"/>
    <n v="0"/>
    <x v="1"/>
    <x v="0"/>
  </r>
  <r>
    <n v="5756"/>
    <n v="0"/>
    <x v="1"/>
    <x v="1"/>
  </r>
  <r>
    <n v="3570"/>
    <n v="0"/>
    <x v="1"/>
    <x v="0"/>
  </r>
  <r>
    <n v="1072"/>
    <n v="0"/>
    <x v="1"/>
    <x v="1"/>
  </r>
  <r>
    <n v="9606"/>
    <n v="1"/>
    <x v="1"/>
    <x v="0"/>
  </r>
  <r>
    <n v="2730"/>
    <n v="0"/>
    <x v="1"/>
    <x v="0"/>
  </r>
  <r>
    <n v="2995"/>
    <n v="0"/>
    <x v="1"/>
    <x v="0"/>
  </r>
  <r>
    <n v="8210"/>
    <n v="0"/>
    <x v="1"/>
    <x v="0"/>
  </r>
  <r>
    <n v="773"/>
    <n v="0"/>
    <x v="1"/>
    <x v="0"/>
  </r>
  <r>
    <n v="5272"/>
    <n v="0"/>
    <x v="1"/>
    <x v="1"/>
  </r>
  <r>
    <n v="5125"/>
    <n v="0"/>
    <x v="1"/>
    <x v="1"/>
  </r>
  <r>
    <n v="4391"/>
    <n v="0"/>
    <x v="1"/>
    <x v="0"/>
  </r>
  <r>
    <n v="6283"/>
    <n v="0"/>
    <x v="1"/>
    <x v="0"/>
  </r>
  <r>
    <n v="3421"/>
    <n v="0"/>
    <x v="1"/>
    <x v="0"/>
  </r>
  <r>
    <n v="5731"/>
    <n v="0"/>
    <x v="1"/>
    <x v="1"/>
  </r>
  <r>
    <n v="7152"/>
    <n v="0"/>
    <x v="1"/>
    <x v="1"/>
  </r>
  <r>
    <n v="3919"/>
    <n v="1"/>
    <x v="1"/>
    <x v="1"/>
  </r>
  <r>
    <n v="6097"/>
    <n v="0"/>
    <x v="1"/>
    <x v="0"/>
  </r>
  <r>
    <n v="5150"/>
    <n v="0"/>
    <x v="1"/>
    <x v="0"/>
  </r>
  <r>
    <n v="10479"/>
    <n v="0"/>
    <x v="1"/>
    <x v="0"/>
  </r>
  <r>
    <n v="5966"/>
    <n v="0"/>
    <x v="1"/>
    <x v="1"/>
  </r>
  <r>
    <n v="3439"/>
    <n v="0"/>
    <x v="1"/>
    <x v="0"/>
  </r>
  <r>
    <n v="6609"/>
    <n v="1"/>
    <x v="1"/>
    <x v="0"/>
  </r>
  <r>
    <n v="5393"/>
    <n v="0"/>
    <x v="1"/>
    <x v="1"/>
  </r>
  <r>
    <n v="9014"/>
    <n v="0"/>
    <x v="1"/>
    <x v="0"/>
  </r>
  <r>
    <n v="4050"/>
    <n v="0"/>
    <x v="1"/>
    <x v="0"/>
  </r>
  <r>
    <n v="6862"/>
    <n v="0"/>
    <x v="1"/>
    <x v="0"/>
  </r>
  <r>
    <n v="8315"/>
    <n v="0"/>
    <x v="1"/>
    <x v="0"/>
  </r>
  <r>
    <n v="5184"/>
    <n v="0"/>
    <x v="1"/>
    <x v="0"/>
  </r>
  <r>
    <n v="3643"/>
    <n v="0"/>
    <x v="1"/>
    <x v="0"/>
  </r>
  <r>
    <n v="2589"/>
    <n v="0"/>
    <x v="1"/>
    <x v="0"/>
  </r>
  <r>
    <n v="4887"/>
    <n v="0"/>
    <x v="1"/>
    <x v="0"/>
  </r>
  <r>
    <n v="10104"/>
    <n v="0"/>
    <x v="1"/>
    <x v="1"/>
  </r>
  <r>
    <n v="3254"/>
    <n v="0"/>
    <x v="1"/>
    <x v="0"/>
  </r>
  <r>
    <n v="2004"/>
    <n v="0"/>
    <x v="1"/>
    <x v="0"/>
  </r>
  <r>
    <n v="6142"/>
    <n v="0"/>
    <x v="1"/>
    <x v="0"/>
  </r>
  <r>
    <n v="8553"/>
    <n v="0"/>
    <x v="1"/>
    <x v="1"/>
  </r>
  <r>
    <n v="9805"/>
    <n v="0"/>
    <x v="1"/>
    <x v="0"/>
  </r>
  <r>
    <n v="849"/>
    <n v="0"/>
    <x v="1"/>
    <x v="0"/>
  </r>
  <r>
    <n v="1606"/>
    <n v="0"/>
    <x v="1"/>
    <x v="0"/>
  </r>
  <r>
    <n v="125"/>
    <n v="0"/>
    <x v="1"/>
    <x v="0"/>
  </r>
  <r>
    <n v="9305"/>
    <n v="0"/>
    <x v="1"/>
    <x v="0"/>
  </r>
  <r>
    <n v="4706"/>
    <n v="0"/>
    <x v="1"/>
    <x v="1"/>
  </r>
  <r>
    <n v="4437"/>
    <n v="0"/>
    <x v="1"/>
    <x v="0"/>
  </r>
  <r>
    <n v="3081"/>
    <n v="0"/>
    <x v="1"/>
    <x v="0"/>
  </r>
  <r>
    <n v="3536"/>
    <n v="0"/>
    <x v="1"/>
    <x v="0"/>
  </r>
  <r>
    <n v="8686"/>
    <n v="0"/>
    <x v="1"/>
    <x v="0"/>
  </r>
  <r>
    <n v="9707"/>
    <n v="0"/>
    <x v="1"/>
    <x v="1"/>
  </r>
  <r>
    <n v="10872"/>
    <n v="0"/>
    <x v="1"/>
    <x v="1"/>
  </r>
  <r>
    <n v="9058"/>
    <n v="1"/>
    <x v="1"/>
    <x v="0"/>
  </r>
  <r>
    <n v="4640"/>
    <n v="0"/>
    <x v="1"/>
    <x v="0"/>
  </r>
  <r>
    <n v="2525"/>
    <n v="1"/>
    <x v="1"/>
    <x v="0"/>
  </r>
  <r>
    <n v="9503"/>
    <n v="0"/>
    <x v="1"/>
    <x v="0"/>
  </r>
  <r>
    <n v="10704"/>
    <n v="0"/>
    <x v="1"/>
    <x v="1"/>
  </r>
  <r>
    <n v="2669"/>
    <n v="0"/>
    <x v="1"/>
    <x v="0"/>
  </r>
  <r>
    <n v="10037"/>
    <n v="0"/>
    <x v="1"/>
    <x v="0"/>
  </r>
  <r>
    <n v="5680"/>
    <n v="0"/>
    <x v="1"/>
    <x v="0"/>
  </r>
  <r>
    <n v="3726"/>
    <n v="0"/>
    <x v="1"/>
    <x v="0"/>
  </r>
  <r>
    <n v="4548"/>
    <n v="0"/>
    <x v="1"/>
    <x v="0"/>
  </r>
  <r>
    <n v="4599"/>
    <n v="0"/>
    <x v="1"/>
    <x v="1"/>
  </r>
  <r>
    <n v="879"/>
    <n v="0"/>
    <x v="1"/>
    <x v="1"/>
  </r>
  <r>
    <n v="7409"/>
    <n v="0"/>
    <x v="1"/>
    <x v="0"/>
  </r>
  <r>
    <n v="1964"/>
    <n v="0"/>
    <x v="1"/>
    <x v="0"/>
  </r>
  <r>
    <n v="0"/>
    <n v="0"/>
    <x v="1"/>
    <x v="0"/>
  </r>
  <r>
    <n v="4860"/>
    <n v="0"/>
    <x v="1"/>
    <x v="0"/>
  </r>
  <r>
    <n v="425"/>
    <n v="0"/>
    <x v="1"/>
    <x v="0"/>
  </r>
  <r>
    <n v="9500"/>
    <n v="0"/>
    <x v="1"/>
    <x v="0"/>
  </r>
  <r>
    <n v="3074"/>
    <n v="1"/>
    <x v="1"/>
    <x v="0"/>
  </r>
  <r>
    <n v="5140"/>
    <n v="0"/>
    <x v="1"/>
    <x v="1"/>
  </r>
  <r>
    <n v="2611"/>
    <n v="0"/>
    <x v="1"/>
    <x v="0"/>
  </r>
  <r>
    <n v="916"/>
    <n v="0"/>
    <x v="1"/>
    <x v="0"/>
  </r>
  <r>
    <n v="10413"/>
    <n v="0"/>
    <x v="1"/>
    <x v="0"/>
  </r>
  <r>
    <n v="3696"/>
    <n v="0"/>
    <x v="1"/>
    <x v="0"/>
  </r>
  <r>
    <n v="304"/>
    <n v="0"/>
    <x v="1"/>
    <x v="0"/>
  </r>
  <r>
    <n v="5113"/>
    <n v="1"/>
    <x v="1"/>
    <x v="0"/>
  </r>
  <r>
    <n v="2863"/>
    <n v="0"/>
    <x v="1"/>
    <x v="0"/>
  </r>
  <r>
    <n v="4597"/>
    <n v="0"/>
    <x v="1"/>
    <x v="0"/>
  </r>
  <r>
    <n v="675"/>
    <n v="0"/>
    <x v="1"/>
    <x v="1"/>
  </r>
  <r>
    <n v="4483"/>
    <n v="0"/>
    <x v="1"/>
    <x v="0"/>
  </r>
  <r>
    <n v="1502"/>
    <n v="0"/>
    <x v="1"/>
    <x v="0"/>
  </r>
  <r>
    <n v="736"/>
    <n v="0"/>
    <x v="1"/>
    <x v="0"/>
  </r>
  <r>
    <n v="4487"/>
    <n v="1"/>
    <x v="1"/>
    <x v="0"/>
  </r>
  <r>
    <n v="3412"/>
    <n v="0"/>
    <x v="1"/>
    <x v="0"/>
  </r>
  <r>
    <n v="1744"/>
    <n v="0"/>
    <x v="1"/>
    <x v="0"/>
  </r>
  <r>
    <n v="5837"/>
    <n v="0"/>
    <x v="1"/>
    <x v="0"/>
  </r>
  <r>
    <n v="3422"/>
    <n v="0"/>
    <x v="1"/>
    <x v="0"/>
  </r>
  <r>
    <n v="7462"/>
    <n v="0"/>
    <x v="1"/>
    <x v="1"/>
  </r>
  <r>
    <n v="10702"/>
    <n v="0"/>
    <x v="1"/>
    <x v="0"/>
  </r>
  <r>
    <n v="2115"/>
    <n v="0"/>
    <x v="1"/>
    <x v="1"/>
  </r>
  <r>
    <n v="4138"/>
    <n v="0"/>
    <x v="1"/>
    <x v="0"/>
  </r>
  <r>
    <n v="11091"/>
    <n v="0"/>
    <x v="1"/>
    <x v="0"/>
  </r>
  <r>
    <n v="7712"/>
    <n v="0"/>
    <x v="1"/>
    <x v="0"/>
  </r>
  <r>
    <n v="3535"/>
    <n v="0"/>
    <x v="1"/>
    <x v="0"/>
  </r>
  <r>
    <n v="5899"/>
    <n v="0"/>
    <x v="1"/>
    <x v="1"/>
  </r>
  <r>
    <n v="8749"/>
    <n v="0"/>
    <x v="1"/>
    <x v="0"/>
  </r>
  <r>
    <n v="10955"/>
    <n v="1"/>
    <x v="1"/>
    <x v="0"/>
  </r>
  <r>
    <n v="9491"/>
    <n v="0"/>
    <x v="1"/>
    <x v="0"/>
  </r>
  <r>
    <n v="5286"/>
    <n v="0"/>
    <x v="1"/>
    <x v="0"/>
  </r>
  <r>
    <n v="3409"/>
    <n v="0"/>
    <x v="1"/>
    <x v="0"/>
  </r>
  <r>
    <n v="2544"/>
    <n v="0"/>
    <x v="1"/>
    <x v="0"/>
  </r>
  <r>
    <n v="2118"/>
    <n v="0"/>
    <x v="1"/>
    <x v="0"/>
  </r>
  <r>
    <n v="9370"/>
    <n v="0"/>
    <x v="1"/>
    <x v="0"/>
  </r>
  <r>
    <n v="4864"/>
    <n v="0"/>
    <x v="1"/>
    <x v="0"/>
  </r>
  <r>
    <n v="405"/>
    <n v="0"/>
    <x v="1"/>
    <x v="1"/>
  </r>
  <r>
    <n v="10513"/>
    <n v="0"/>
    <x v="1"/>
    <x v="0"/>
  </r>
  <r>
    <n v="5138"/>
    <n v="0"/>
    <x v="1"/>
    <x v="0"/>
  </r>
  <r>
    <n v="8387"/>
    <n v="0"/>
    <x v="1"/>
    <x v="0"/>
  </r>
  <r>
    <n v="378"/>
    <n v="0"/>
    <x v="1"/>
    <x v="0"/>
  </r>
  <r>
    <n v="5846"/>
    <n v="0"/>
    <x v="1"/>
    <x v="0"/>
  </r>
  <r>
    <n v="8870"/>
    <n v="1"/>
    <x v="1"/>
    <x v="0"/>
  </r>
  <r>
    <n v="10340"/>
    <n v="0"/>
    <x v="1"/>
    <x v="0"/>
  </r>
  <r>
    <n v="7290"/>
    <n v="0"/>
    <x v="1"/>
    <x v="0"/>
  </r>
  <r>
    <n v="8895"/>
    <n v="0"/>
    <x v="1"/>
    <x v="0"/>
  </r>
  <r>
    <n v="3635"/>
    <n v="0"/>
    <x v="1"/>
    <x v="1"/>
  </r>
  <r>
    <n v="11178"/>
    <n v="0"/>
    <x v="1"/>
    <x v="0"/>
  </r>
  <r>
    <n v="2410"/>
    <n v="0"/>
    <x v="1"/>
    <x v="0"/>
  </r>
  <r>
    <n v="3281"/>
    <n v="0"/>
    <x v="1"/>
    <x v="0"/>
  </r>
  <r>
    <n v="9905"/>
    <n v="0"/>
    <x v="1"/>
    <x v="0"/>
  </r>
  <r>
    <n v="2437"/>
    <n v="0"/>
    <x v="1"/>
    <x v="0"/>
  </r>
  <r>
    <n v="2565"/>
    <n v="0"/>
    <x v="1"/>
    <x v="0"/>
  </r>
  <r>
    <n v="7912"/>
    <n v="0"/>
    <x v="1"/>
    <x v="0"/>
  </r>
  <r>
    <n v="7072"/>
    <n v="0"/>
    <x v="1"/>
    <x v="0"/>
  </r>
  <r>
    <n v="1409"/>
    <n v="0"/>
    <x v="1"/>
    <x v="0"/>
  </r>
  <r>
    <n v="5314"/>
    <n v="0"/>
    <x v="1"/>
    <x v="0"/>
  </r>
  <r>
    <n v="7215"/>
    <n v="1"/>
    <x v="1"/>
    <x v="0"/>
  </r>
  <r>
    <n v="8858"/>
    <n v="0"/>
    <x v="1"/>
    <x v="1"/>
  </r>
  <r>
    <n v="895"/>
    <n v="0"/>
    <x v="1"/>
    <x v="0"/>
  </r>
  <r>
    <n v="10313"/>
    <n v="0"/>
    <x v="1"/>
    <x v="0"/>
  </r>
  <r>
    <n v="642"/>
    <n v="0"/>
    <x v="1"/>
    <x v="0"/>
  </r>
  <r>
    <n v="8504"/>
    <n v="0"/>
    <x v="1"/>
    <x v="0"/>
  </r>
  <r>
    <n v="1020"/>
    <n v="0"/>
    <x v="1"/>
    <x v="0"/>
  </r>
  <r>
    <n v="3717"/>
    <n v="0"/>
    <x v="1"/>
    <x v="0"/>
  </r>
  <r>
    <n v="7646"/>
    <n v="0"/>
    <x v="1"/>
    <x v="0"/>
  </r>
  <r>
    <n v="5796"/>
    <n v="0"/>
    <x v="1"/>
    <x v="0"/>
  </r>
  <r>
    <n v="8625"/>
    <n v="0"/>
    <x v="1"/>
    <x v="0"/>
  </r>
  <r>
    <n v="5407"/>
    <n v="0"/>
    <x v="1"/>
    <x v="0"/>
  </r>
  <r>
    <n v="4356"/>
    <n v="0"/>
    <x v="1"/>
    <x v="0"/>
  </r>
  <r>
    <n v="2886"/>
    <n v="0"/>
    <x v="1"/>
    <x v="1"/>
  </r>
  <r>
    <n v="10057"/>
    <n v="1"/>
    <x v="1"/>
    <x v="0"/>
  </r>
  <r>
    <n v="10741"/>
    <n v="0"/>
    <x v="1"/>
    <x v="0"/>
  </r>
  <r>
    <n v="5491"/>
    <n v="0"/>
    <x v="1"/>
    <x v="0"/>
  </r>
  <r>
    <n v="4442"/>
    <n v="0"/>
    <x v="1"/>
    <x v="0"/>
  </r>
  <r>
    <n v="3972"/>
    <n v="0"/>
    <x v="1"/>
    <x v="0"/>
  </r>
  <r>
    <n v="2431"/>
    <n v="0"/>
    <x v="1"/>
    <x v="0"/>
  </r>
  <r>
    <n v="7899"/>
    <n v="0"/>
    <x v="1"/>
    <x v="0"/>
  </r>
  <r>
    <n v="9703"/>
    <n v="1"/>
    <x v="1"/>
    <x v="0"/>
  </r>
  <r>
    <n v="6927"/>
    <n v="0"/>
    <x v="1"/>
    <x v="1"/>
  </r>
  <r>
    <n v="7005"/>
    <n v="0"/>
    <x v="1"/>
    <x v="0"/>
  </r>
  <r>
    <n v="246"/>
    <n v="0"/>
    <x v="1"/>
    <x v="0"/>
  </r>
  <r>
    <n v="4796"/>
    <n v="0"/>
    <x v="1"/>
    <x v="0"/>
  </r>
  <r>
    <n v="4725"/>
    <n v="0"/>
    <x v="1"/>
    <x v="0"/>
  </r>
  <r>
    <n v="3286"/>
    <n v="0"/>
    <x v="1"/>
    <x v="0"/>
  </r>
  <r>
    <n v="10680"/>
    <n v="0"/>
    <x v="1"/>
    <x v="1"/>
  </r>
  <r>
    <n v="4297"/>
    <n v="0"/>
    <x v="1"/>
    <x v="0"/>
  </r>
  <r>
    <n v="7327"/>
    <n v="0"/>
    <x v="1"/>
    <x v="0"/>
  </r>
  <r>
    <n v="1553"/>
    <n v="0"/>
    <x v="1"/>
    <x v="0"/>
  </r>
  <r>
    <n v="1665"/>
    <n v="1"/>
    <x v="1"/>
    <x v="1"/>
  </r>
  <r>
    <n v="10640"/>
    <n v="0"/>
    <x v="1"/>
    <x v="0"/>
  </r>
  <r>
    <n v="7620"/>
    <n v="0"/>
    <x v="1"/>
    <x v="0"/>
  </r>
  <r>
    <n v="7761"/>
    <n v="0"/>
    <x v="1"/>
    <x v="0"/>
  </r>
  <r>
    <n v="5062"/>
    <n v="0"/>
    <x v="1"/>
    <x v="1"/>
  </r>
  <r>
    <n v="6349"/>
    <n v="0"/>
    <x v="1"/>
    <x v="0"/>
  </r>
  <r>
    <n v="3386"/>
    <n v="0"/>
    <x v="1"/>
    <x v="0"/>
  </r>
  <r>
    <n v="8175"/>
    <n v="0"/>
    <x v="1"/>
    <x v="0"/>
  </r>
  <r>
    <n v="6245"/>
    <n v="0"/>
    <x v="1"/>
    <x v="0"/>
  </r>
  <r>
    <n v="8780"/>
    <n v="0"/>
    <x v="1"/>
    <x v="0"/>
  </r>
  <r>
    <n v="2276"/>
    <n v="0"/>
    <x v="1"/>
    <x v="0"/>
  </r>
  <r>
    <n v="1172"/>
    <n v="1"/>
    <x v="1"/>
    <x v="0"/>
  </r>
  <r>
    <n v="3225"/>
    <n v="1"/>
    <x v="1"/>
    <x v="0"/>
  </r>
  <r>
    <n v="8629"/>
    <n v="0"/>
    <x v="1"/>
    <x v="0"/>
  </r>
  <r>
    <n v="798"/>
    <n v="0"/>
    <x v="1"/>
    <x v="1"/>
  </r>
  <r>
    <n v="269"/>
    <n v="0"/>
    <x v="1"/>
    <x v="0"/>
  </r>
  <r>
    <n v="8213"/>
    <n v="1"/>
    <x v="1"/>
    <x v="0"/>
  </r>
  <r>
    <n v="10245"/>
    <n v="0"/>
    <x v="1"/>
    <x v="0"/>
  </r>
  <r>
    <n v="2447"/>
    <n v="0"/>
    <x v="1"/>
    <x v="0"/>
  </r>
  <r>
    <n v="9817"/>
    <n v="0"/>
    <x v="1"/>
    <x v="0"/>
  </r>
  <r>
    <n v="1371"/>
    <n v="0"/>
    <x v="1"/>
    <x v="0"/>
  </r>
  <r>
    <n v="8093"/>
    <n v="0"/>
    <x v="1"/>
    <x v="0"/>
  </r>
  <r>
    <n v="713"/>
    <n v="0"/>
    <x v="1"/>
    <x v="0"/>
  </r>
  <r>
    <n v="11051"/>
    <n v="0"/>
    <x v="1"/>
    <x v="0"/>
  </r>
  <r>
    <n v="5545"/>
    <n v="0"/>
    <x v="1"/>
    <x v="0"/>
  </r>
  <r>
    <n v="5283"/>
    <n v="0"/>
    <x v="1"/>
    <x v="0"/>
  </r>
  <r>
    <n v="5010"/>
    <n v="0"/>
    <x v="1"/>
    <x v="0"/>
  </r>
  <r>
    <n v="7495"/>
    <n v="0"/>
    <x v="1"/>
    <x v="0"/>
  </r>
  <r>
    <n v="4368"/>
    <n v="0"/>
    <x v="1"/>
    <x v="0"/>
  </r>
  <r>
    <n v="6303"/>
    <n v="0"/>
    <x v="1"/>
    <x v="0"/>
  </r>
  <r>
    <n v="1030"/>
    <n v="0"/>
    <x v="1"/>
    <x v="1"/>
  </r>
  <r>
    <n v="10364"/>
    <n v="0"/>
    <x v="1"/>
    <x v="1"/>
  </r>
  <r>
    <n v="6945"/>
    <n v="0"/>
    <x v="1"/>
    <x v="0"/>
  </r>
  <r>
    <n v="8562"/>
    <n v="0"/>
    <x v="1"/>
    <x v="0"/>
  </r>
  <r>
    <n v="2918"/>
    <n v="0"/>
    <x v="1"/>
    <x v="0"/>
  </r>
  <r>
    <n v="9167"/>
    <n v="0"/>
    <x v="1"/>
    <x v="0"/>
  </r>
  <r>
    <n v="4743"/>
    <n v="0"/>
    <x v="1"/>
    <x v="0"/>
  </r>
  <r>
    <n v="10742"/>
    <n v="0"/>
    <x v="1"/>
    <x v="0"/>
  </r>
  <r>
    <n v="10965"/>
    <n v="0"/>
    <x v="1"/>
    <x v="0"/>
  </r>
  <r>
    <n v="7129"/>
    <n v="0"/>
    <x v="1"/>
    <x v="0"/>
  </r>
  <r>
    <n v="3732"/>
    <n v="0"/>
    <x v="1"/>
    <x v="1"/>
  </r>
  <r>
    <n v="7124"/>
    <n v="0"/>
    <x v="1"/>
    <x v="0"/>
  </r>
  <r>
    <n v="10686"/>
    <n v="0"/>
    <x v="1"/>
    <x v="1"/>
  </r>
  <r>
    <n v="7247"/>
    <n v="0"/>
    <x v="1"/>
    <x v="1"/>
  </r>
  <r>
    <n v="1513"/>
    <n v="0"/>
    <x v="1"/>
    <x v="0"/>
  </r>
  <r>
    <n v="460"/>
    <n v="0"/>
    <x v="1"/>
    <x v="0"/>
  </r>
  <r>
    <n v="6653"/>
    <n v="1"/>
    <x v="1"/>
    <x v="1"/>
  </r>
  <r>
    <n v="9400"/>
    <n v="0"/>
    <x v="1"/>
    <x v="0"/>
  </r>
  <r>
    <n v="7106"/>
    <n v="0"/>
    <x v="1"/>
    <x v="1"/>
  </r>
  <r>
    <n v="4252"/>
    <n v="0"/>
    <x v="1"/>
    <x v="0"/>
  </r>
  <r>
    <n v="9240"/>
    <n v="0"/>
    <x v="1"/>
    <x v="1"/>
  </r>
  <r>
    <n v="10770"/>
    <n v="0"/>
    <x v="1"/>
    <x v="0"/>
  </r>
  <r>
    <n v="176"/>
    <n v="0"/>
    <x v="1"/>
    <x v="0"/>
  </r>
  <r>
    <n v="6870"/>
    <n v="0"/>
    <x v="1"/>
    <x v="0"/>
  </r>
  <r>
    <n v="143"/>
    <n v="0"/>
    <x v="1"/>
    <x v="1"/>
  </r>
  <r>
    <n v="6445"/>
    <n v="0"/>
    <x v="1"/>
    <x v="0"/>
  </r>
  <r>
    <n v="4278"/>
    <n v="1"/>
    <x v="1"/>
    <x v="0"/>
  </r>
  <r>
    <n v="6906"/>
    <n v="1"/>
    <x v="1"/>
    <x v="0"/>
  </r>
  <r>
    <n v="4637"/>
    <n v="0"/>
    <x v="1"/>
    <x v="0"/>
  </r>
  <r>
    <n v="8690"/>
    <n v="0"/>
    <x v="1"/>
    <x v="0"/>
  </r>
  <r>
    <n v="1173"/>
    <n v="1"/>
    <x v="1"/>
    <x v="0"/>
  </r>
  <r>
    <n v="1928"/>
    <n v="0"/>
    <x v="1"/>
    <x v="0"/>
  </r>
  <r>
    <n v="9029"/>
    <n v="0"/>
    <x v="1"/>
    <x v="0"/>
  </r>
  <r>
    <n v="10299"/>
    <n v="1"/>
    <x v="1"/>
    <x v="0"/>
  </r>
  <r>
    <n v="9246"/>
    <n v="0"/>
    <x v="1"/>
    <x v="0"/>
  </r>
  <r>
    <n v="4943"/>
    <n v="0"/>
    <x v="1"/>
    <x v="0"/>
  </r>
  <r>
    <n v="4122"/>
    <n v="1"/>
    <x v="1"/>
    <x v="0"/>
  </r>
  <r>
    <n v="2853"/>
    <n v="0"/>
    <x v="1"/>
    <x v="0"/>
  </r>
  <r>
    <n v="902"/>
    <n v="0"/>
    <x v="1"/>
    <x v="0"/>
  </r>
  <r>
    <n v="1672"/>
    <n v="0"/>
    <x v="1"/>
    <x v="0"/>
  </r>
  <r>
    <n v="7254"/>
    <n v="0"/>
    <x v="1"/>
    <x v="1"/>
  </r>
  <r>
    <n v="8775"/>
    <n v="0"/>
    <x v="1"/>
    <x v="1"/>
  </r>
  <r>
    <n v="9543"/>
    <n v="0"/>
    <x v="1"/>
    <x v="0"/>
  </r>
  <r>
    <n v="7093"/>
    <n v="0"/>
    <x v="1"/>
    <x v="0"/>
  </r>
  <r>
    <n v="2894"/>
    <n v="1"/>
    <x v="1"/>
    <x v="0"/>
  </r>
  <r>
    <n v="5956"/>
    <n v="0"/>
    <x v="1"/>
    <x v="0"/>
  </r>
  <r>
    <n v="1921"/>
    <n v="0"/>
    <x v="1"/>
    <x v="0"/>
  </r>
  <r>
    <n v="5057"/>
    <n v="0"/>
    <x v="1"/>
    <x v="0"/>
  </r>
  <r>
    <n v="10260"/>
    <n v="0"/>
    <x v="1"/>
    <x v="0"/>
  </r>
  <r>
    <n v="2262"/>
    <n v="0"/>
    <x v="1"/>
    <x v="0"/>
  </r>
  <r>
    <n v="7930"/>
    <n v="0"/>
    <x v="1"/>
    <x v="0"/>
  </r>
  <r>
    <n v="1461"/>
    <n v="0"/>
    <x v="1"/>
    <x v="0"/>
  </r>
  <r>
    <n v="7514"/>
    <n v="0"/>
    <x v="1"/>
    <x v="0"/>
  </r>
  <r>
    <n v="6461"/>
    <n v="0"/>
    <x v="1"/>
    <x v="0"/>
  </r>
  <r>
    <n v="257"/>
    <n v="0"/>
    <x v="1"/>
    <x v="0"/>
  </r>
  <r>
    <n v="9460"/>
    <n v="0"/>
    <x v="1"/>
    <x v="0"/>
  </r>
  <r>
    <n v="3855"/>
    <n v="0"/>
    <x v="1"/>
    <x v="0"/>
  </r>
  <r>
    <n v="367"/>
    <n v="0"/>
    <x v="1"/>
    <x v="0"/>
  </r>
  <r>
    <n v="9265"/>
    <n v="0"/>
    <x v="1"/>
    <x v="0"/>
  </r>
  <r>
    <n v="1990"/>
    <n v="0"/>
    <x v="1"/>
    <x v="0"/>
  </r>
  <r>
    <n v="3594"/>
    <n v="0"/>
    <x v="1"/>
    <x v="0"/>
  </r>
  <r>
    <n v="9292"/>
    <n v="0"/>
    <x v="1"/>
    <x v="0"/>
  </r>
  <r>
    <n v="6218"/>
    <n v="0"/>
    <x v="1"/>
    <x v="0"/>
  </r>
  <r>
    <n v="6528"/>
    <n v="0"/>
    <x v="1"/>
    <x v="0"/>
  </r>
  <r>
    <n v="10164"/>
    <n v="0"/>
    <x v="1"/>
    <x v="0"/>
  </r>
  <r>
    <n v="9937"/>
    <n v="0"/>
    <x v="1"/>
    <x v="0"/>
  </r>
  <r>
    <n v="274"/>
    <n v="0"/>
    <x v="1"/>
    <x v="0"/>
  </r>
  <r>
    <n v="5250"/>
    <n v="1"/>
    <x v="1"/>
    <x v="0"/>
  </r>
  <r>
    <n v="11010"/>
    <n v="0"/>
    <x v="1"/>
    <x v="0"/>
  </r>
  <r>
    <n v="6969"/>
    <n v="0"/>
    <x v="1"/>
    <x v="0"/>
  </r>
  <r>
    <n v="10735"/>
    <n v="0"/>
    <x v="1"/>
    <x v="0"/>
  </r>
  <r>
    <n v="5068"/>
    <n v="0"/>
    <x v="1"/>
    <x v="0"/>
  </r>
  <r>
    <n v="9974"/>
    <n v="0"/>
    <x v="1"/>
    <x v="0"/>
  </r>
  <r>
    <n v="7053"/>
    <n v="0"/>
    <x v="1"/>
    <x v="0"/>
  </r>
  <r>
    <n v="3179"/>
    <n v="0"/>
    <x v="1"/>
    <x v="0"/>
  </r>
  <r>
    <n v="8082"/>
    <n v="1"/>
    <x v="1"/>
    <x v="0"/>
  </r>
  <r>
    <n v="1362"/>
    <n v="0"/>
    <x v="1"/>
    <x v="0"/>
  </r>
  <r>
    <n v="6768"/>
    <n v="0"/>
    <x v="1"/>
    <x v="0"/>
  </r>
  <r>
    <n v="2375"/>
    <n v="0"/>
    <x v="1"/>
    <x v="1"/>
  </r>
  <r>
    <n v="6856"/>
    <n v="1"/>
    <x v="1"/>
    <x v="1"/>
  </r>
  <r>
    <n v="4066"/>
    <n v="0"/>
    <x v="1"/>
    <x v="0"/>
  </r>
  <r>
    <n v="4333"/>
    <n v="0"/>
    <x v="1"/>
    <x v="1"/>
  </r>
  <r>
    <n v="2948"/>
    <n v="0"/>
    <x v="1"/>
    <x v="0"/>
  </r>
  <r>
    <n v="4927"/>
    <n v="0"/>
    <x v="1"/>
    <x v="0"/>
  </r>
  <r>
    <n v="7426"/>
    <n v="0"/>
    <x v="1"/>
    <x v="0"/>
  </r>
  <r>
    <n v="8360"/>
    <n v="0"/>
    <x v="1"/>
    <x v="0"/>
  </r>
  <r>
    <n v="4058"/>
    <n v="0"/>
    <x v="1"/>
    <x v="0"/>
  </r>
  <r>
    <n v="10755"/>
    <n v="0"/>
    <x v="1"/>
    <x v="0"/>
  </r>
  <r>
    <n v="8414"/>
    <n v="0"/>
    <x v="1"/>
    <x v="1"/>
  </r>
  <r>
    <n v="6810"/>
    <n v="1"/>
    <x v="1"/>
    <x v="0"/>
  </r>
  <r>
    <n v="3839"/>
    <n v="0"/>
    <x v="1"/>
    <x v="0"/>
  </r>
  <r>
    <n v="3483"/>
    <n v="1"/>
    <x v="1"/>
    <x v="0"/>
  </r>
  <r>
    <n v="238"/>
    <n v="0"/>
    <x v="1"/>
    <x v="0"/>
  </r>
  <r>
    <n v="591"/>
    <n v="0"/>
    <x v="1"/>
    <x v="0"/>
  </r>
  <r>
    <n v="5063"/>
    <n v="0"/>
    <x v="1"/>
    <x v="0"/>
  </r>
  <r>
    <n v="4303"/>
    <n v="0"/>
    <x v="1"/>
    <x v="0"/>
  </r>
  <r>
    <n v="2258"/>
    <n v="0"/>
    <x v="1"/>
    <x v="0"/>
  </r>
  <r>
    <n v="7301"/>
    <n v="1"/>
    <x v="1"/>
    <x v="0"/>
  </r>
  <r>
    <n v="11121"/>
    <n v="0"/>
    <x v="1"/>
    <x v="0"/>
  </r>
  <r>
    <n v="5287"/>
    <n v="0"/>
    <x v="1"/>
    <x v="0"/>
  </r>
  <r>
    <n v="6457"/>
    <n v="0"/>
    <x v="1"/>
    <x v="0"/>
  </r>
  <r>
    <n v="3559"/>
    <n v="0"/>
    <x v="1"/>
    <x v="0"/>
  </r>
  <r>
    <n v="5577"/>
    <n v="0"/>
    <x v="1"/>
    <x v="1"/>
  </r>
  <r>
    <n v="641"/>
    <n v="0"/>
    <x v="1"/>
    <x v="1"/>
  </r>
  <r>
    <n v="954"/>
    <n v="0"/>
    <x v="1"/>
    <x v="0"/>
  </r>
  <r>
    <n v="1834"/>
    <n v="0"/>
    <x v="1"/>
    <x v="0"/>
  </r>
  <r>
    <n v="8789"/>
    <n v="0"/>
    <x v="1"/>
    <x v="0"/>
  </r>
  <r>
    <n v="10584"/>
    <n v="0"/>
    <x v="1"/>
    <x v="0"/>
  </r>
  <r>
    <n v="2337"/>
    <n v="0"/>
    <x v="1"/>
    <x v="0"/>
  </r>
  <r>
    <n v="6071"/>
    <n v="0"/>
    <x v="1"/>
    <x v="0"/>
  </r>
  <r>
    <n v="295"/>
    <n v="0"/>
    <x v="1"/>
    <x v="0"/>
  </r>
  <r>
    <n v="10203"/>
    <n v="0"/>
    <x v="1"/>
    <x v="0"/>
  </r>
  <r>
    <n v="3968"/>
    <n v="1"/>
    <x v="1"/>
    <x v="0"/>
  </r>
  <r>
    <n v="4037"/>
    <n v="0"/>
    <x v="1"/>
    <x v="0"/>
  </r>
  <r>
    <n v="6932"/>
    <n v="0"/>
    <x v="1"/>
    <x v="0"/>
  </r>
  <r>
    <n v="10159"/>
    <n v="0"/>
    <x v="1"/>
    <x v="0"/>
  </r>
  <r>
    <n v="1177"/>
    <n v="0"/>
    <x v="1"/>
    <x v="0"/>
  </r>
  <r>
    <n v="9426"/>
    <n v="0"/>
    <x v="1"/>
    <x v="1"/>
  </r>
  <r>
    <n v="10637"/>
    <n v="0"/>
    <x v="1"/>
    <x v="1"/>
  </r>
  <r>
    <n v="10826"/>
    <n v="0"/>
    <x v="1"/>
    <x v="0"/>
  </r>
  <r>
    <n v="4086"/>
    <n v="0"/>
    <x v="1"/>
    <x v="0"/>
  </r>
  <r>
    <n v="10304"/>
    <n v="0"/>
    <x v="1"/>
    <x v="0"/>
  </r>
  <r>
    <n v="7998"/>
    <n v="0"/>
    <x v="1"/>
    <x v="0"/>
  </r>
  <r>
    <n v="10992"/>
    <n v="0"/>
    <x v="1"/>
    <x v="0"/>
  </r>
  <r>
    <n v="6383"/>
    <n v="0"/>
    <x v="1"/>
    <x v="1"/>
  </r>
  <r>
    <n v="10536"/>
    <n v="0"/>
    <x v="1"/>
    <x v="1"/>
  </r>
  <r>
    <n v="6036"/>
    <n v="0"/>
    <x v="1"/>
    <x v="0"/>
  </r>
  <r>
    <n v="11092"/>
    <n v="0"/>
    <x v="1"/>
    <x v="0"/>
  </r>
  <r>
    <n v="538"/>
    <n v="0"/>
    <x v="1"/>
    <x v="0"/>
  </r>
  <r>
    <n v="10022"/>
    <n v="0"/>
    <x v="1"/>
    <x v="1"/>
  </r>
  <r>
    <n v="10157"/>
    <n v="0"/>
    <x v="1"/>
    <x v="0"/>
  </r>
  <r>
    <n v="3503"/>
    <n v="0"/>
    <x v="1"/>
    <x v="0"/>
  </r>
  <r>
    <n v="146"/>
    <n v="0"/>
    <x v="1"/>
    <x v="0"/>
  </r>
  <r>
    <n v="5538"/>
    <n v="1"/>
    <x v="1"/>
    <x v="0"/>
  </r>
  <r>
    <n v="3910"/>
    <n v="1"/>
    <x v="1"/>
    <x v="0"/>
  </r>
  <r>
    <n v="4227"/>
    <n v="0"/>
    <x v="1"/>
    <x v="1"/>
  </r>
  <r>
    <n v="6634"/>
    <n v="0"/>
    <x v="1"/>
    <x v="0"/>
  </r>
  <r>
    <n v="8916"/>
    <n v="0"/>
    <x v="1"/>
    <x v="0"/>
  </r>
  <r>
    <n v="6460"/>
    <n v="0"/>
    <x v="1"/>
    <x v="0"/>
  </r>
  <r>
    <n v="5883"/>
    <n v="0"/>
    <x v="1"/>
    <x v="0"/>
  </r>
  <r>
    <n v="10091"/>
    <n v="0"/>
    <x v="1"/>
    <x v="0"/>
  </r>
  <r>
    <n v="697"/>
    <n v="0"/>
    <x v="1"/>
    <x v="0"/>
  </r>
  <r>
    <n v="2607"/>
    <n v="0"/>
    <x v="1"/>
    <x v="0"/>
  </r>
  <r>
    <n v="8427"/>
    <n v="0"/>
    <x v="1"/>
    <x v="0"/>
  </r>
  <r>
    <n v="217"/>
    <n v="0"/>
    <x v="1"/>
    <x v="0"/>
  </r>
  <r>
    <n v="6202"/>
    <n v="0"/>
    <x v="1"/>
    <x v="0"/>
  </r>
  <r>
    <n v="3856"/>
    <n v="0"/>
    <x v="1"/>
    <x v="0"/>
  </r>
  <r>
    <n v="10648"/>
    <n v="0"/>
    <x v="1"/>
    <x v="0"/>
  </r>
  <r>
    <n v="5120"/>
    <n v="0"/>
    <x v="1"/>
    <x v="0"/>
  </r>
  <r>
    <n v="6749"/>
    <n v="0"/>
    <x v="1"/>
    <x v="0"/>
  </r>
  <r>
    <n v="1584"/>
    <n v="0"/>
    <x v="1"/>
    <x v="0"/>
  </r>
  <r>
    <n v="9559"/>
    <n v="0"/>
    <x v="1"/>
    <x v="1"/>
  </r>
  <r>
    <n v="771"/>
    <n v="0"/>
    <x v="1"/>
    <x v="0"/>
  </r>
  <r>
    <n v="5237"/>
    <n v="0"/>
    <x v="1"/>
    <x v="0"/>
  </r>
  <r>
    <n v="2461"/>
    <n v="0"/>
    <x v="1"/>
    <x v="0"/>
  </r>
  <r>
    <n v="5474"/>
    <n v="0"/>
    <x v="1"/>
    <x v="0"/>
  </r>
  <r>
    <n v="2895"/>
    <n v="0"/>
    <x v="1"/>
    <x v="0"/>
  </r>
  <r>
    <n v="7972"/>
    <n v="0"/>
    <x v="1"/>
    <x v="0"/>
  </r>
  <r>
    <n v="10067"/>
    <n v="0"/>
    <x v="1"/>
    <x v="1"/>
  </r>
  <r>
    <n v="500"/>
    <n v="1"/>
    <x v="1"/>
    <x v="0"/>
  </r>
  <r>
    <n v="922"/>
    <n v="0"/>
    <x v="1"/>
    <x v="0"/>
  </r>
  <r>
    <n v="2861"/>
    <n v="0"/>
    <x v="1"/>
    <x v="0"/>
  </r>
  <r>
    <n v="375"/>
    <n v="0"/>
    <x v="1"/>
    <x v="0"/>
  </r>
  <r>
    <n v="10936"/>
    <n v="0"/>
    <x v="1"/>
    <x v="0"/>
  </r>
  <r>
    <n v="10314"/>
    <n v="1"/>
    <x v="1"/>
    <x v="0"/>
  </r>
  <r>
    <n v="4240"/>
    <n v="0"/>
    <x v="1"/>
    <x v="0"/>
  </r>
  <r>
    <n v="2674"/>
    <n v="1"/>
    <x v="1"/>
    <x v="0"/>
  </r>
  <r>
    <n v="2563"/>
    <n v="0"/>
    <x v="1"/>
    <x v="0"/>
  </r>
  <r>
    <n v="8312"/>
    <n v="0"/>
    <x v="1"/>
    <x v="0"/>
  </r>
  <r>
    <n v="6999"/>
    <n v="0"/>
    <x v="1"/>
    <x v="0"/>
  </r>
  <r>
    <n v="7574"/>
    <n v="0"/>
    <x v="1"/>
    <x v="1"/>
  </r>
  <r>
    <n v="5223"/>
    <n v="0"/>
    <x v="1"/>
    <x v="0"/>
  </r>
  <r>
    <n v="2952"/>
    <n v="0"/>
    <x v="1"/>
    <x v="0"/>
  </r>
  <r>
    <n v="7683"/>
    <n v="0"/>
    <x v="1"/>
    <x v="0"/>
  </r>
  <r>
    <n v="9481"/>
    <n v="0"/>
    <x v="1"/>
    <x v="0"/>
  </r>
  <r>
    <n v="9907"/>
    <n v="0"/>
    <x v="1"/>
    <x v="0"/>
  </r>
  <r>
    <n v="5454"/>
    <n v="0"/>
    <x v="1"/>
    <x v="1"/>
  </r>
  <r>
    <n v="3798"/>
    <n v="0"/>
    <x v="1"/>
    <x v="0"/>
  </r>
  <r>
    <n v="7281"/>
    <n v="0"/>
    <x v="1"/>
    <x v="0"/>
  </r>
  <r>
    <n v="4259"/>
    <n v="0"/>
    <x v="1"/>
    <x v="1"/>
  </r>
  <r>
    <n v="2549"/>
    <n v="0"/>
    <x v="1"/>
    <x v="1"/>
  </r>
  <r>
    <n v="6437"/>
    <n v="0"/>
    <x v="1"/>
    <x v="0"/>
  </r>
  <r>
    <n v="2488"/>
    <n v="0"/>
    <x v="1"/>
    <x v="0"/>
  </r>
  <r>
    <n v="3945"/>
    <n v="1"/>
    <x v="1"/>
    <x v="0"/>
  </r>
  <r>
    <n v="702"/>
    <n v="0"/>
    <x v="1"/>
    <x v="0"/>
  </r>
  <r>
    <n v="9010"/>
    <n v="1"/>
    <x v="1"/>
    <x v="0"/>
  </r>
  <r>
    <n v="9710"/>
    <n v="0"/>
    <x v="1"/>
    <x v="0"/>
  </r>
  <r>
    <n v="1509"/>
    <n v="1"/>
    <x v="1"/>
    <x v="0"/>
  </r>
  <r>
    <n v="9120"/>
    <n v="0"/>
    <x v="1"/>
    <x v="0"/>
  </r>
  <r>
    <n v="5252"/>
    <n v="0"/>
    <x v="1"/>
    <x v="0"/>
  </r>
  <r>
    <n v="5959"/>
    <n v="0"/>
    <x v="1"/>
    <x v="1"/>
  </r>
  <r>
    <n v="7441"/>
    <n v="0"/>
    <x v="1"/>
    <x v="0"/>
  </r>
  <r>
    <n v="4271"/>
    <n v="0"/>
    <x v="1"/>
    <x v="0"/>
  </r>
  <r>
    <n v="4095"/>
    <n v="0"/>
    <x v="1"/>
    <x v="0"/>
  </r>
  <r>
    <n v="8852"/>
    <n v="0"/>
    <x v="1"/>
    <x v="0"/>
  </r>
  <r>
    <n v="7698"/>
    <n v="0"/>
    <x v="1"/>
    <x v="0"/>
  </r>
  <r>
    <n v="4174"/>
    <n v="0"/>
    <x v="1"/>
    <x v="0"/>
  </r>
  <r>
    <n v="3182"/>
    <n v="1"/>
    <x v="1"/>
    <x v="0"/>
  </r>
  <r>
    <n v="193"/>
    <n v="0"/>
    <x v="1"/>
    <x v="1"/>
  </r>
  <r>
    <n v="5229"/>
    <n v="0"/>
    <x v="1"/>
    <x v="0"/>
  </r>
  <r>
    <n v="5555"/>
    <n v="0"/>
    <x v="1"/>
    <x v="0"/>
  </r>
  <r>
    <n v="7732"/>
    <n v="0"/>
    <x v="1"/>
    <x v="1"/>
  </r>
  <r>
    <n v="310"/>
    <n v="0"/>
    <x v="1"/>
    <x v="0"/>
  </r>
  <r>
    <n v="6261"/>
    <n v="0"/>
    <x v="1"/>
    <x v="0"/>
  </r>
  <r>
    <n v="6274"/>
    <n v="0"/>
    <x v="1"/>
    <x v="0"/>
  </r>
  <r>
    <n v="1655"/>
    <n v="0"/>
    <x v="1"/>
    <x v="0"/>
  </r>
  <r>
    <n v="2740"/>
    <n v="0"/>
    <x v="1"/>
    <x v="0"/>
  </r>
  <r>
    <n v="4328"/>
    <n v="0"/>
    <x v="1"/>
    <x v="0"/>
  </r>
  <r>
    <n v="17"/>
    <n v="0"/>
    <x v="1"/>
    <x v="0"/>
  </r>
  <r>
    <n v="9153"/>
    <n v="0"/>
    <x v="1"/>
    <x v="0"/>
  </r>
  <r>
    <n v="520"/>
    <n v="0"/>
    <x v="1"/>
    <x v="0"/>
  </r>
  <r>
    <n v="8372"/>
    <n v="0"/>
    <x v="1"/>
    <x v="0"/>
  </r>
  <r>
    <n v="73"/>
    <n v="0"/>
    <x v="1"/>
    <x v="1"/>
  </r>
  <r>
    <n v="2002"/>
    <n v="0"/>
    <x v="1"/>
    <x v="0"/>
  </r>
  <r>
    <n v="6059"/>
    <n v="1"/>
    <x v="1"/>
    <x v="0"/>
  </r>
  <r>
    <n v="11166"/>
    <n v="0"/>
    <x v="1"/>
    <x v="0"/>
  </r>
  <r>
    <n v="6257"/>
    <n v="0"/>
    <x v="1"/>
    <x v="0"/>
  </r>
  <r>
    <n v="9224"/>
    <n v="0"/>
    <x v="1"/>
    <x v="0"/>
  </r>
  <r>
    <n v="8732"/>
    <n v="1"/>
    <x v="1"/>
    <x v="1"/>
  </r>
  <r>
    <n v="955"/>
    <n v="1"/>
    <x v="1"/>
    <x v="0"/>
  </r>
  <r>
    <n v="4910"/>
    <n v="0"/>
    <x v="1"/>
    <x v="0"/>
  </r>
  <r>
    <n v="564"/>
    <n v="1"/>
    <x v="1"/>
    <x v="0"/>
  </r>
  <r>
    <n v="8931"/>
    <n v="0"/>
    <x v="1"/>
    <x v="0"/>
  </r>
  <r>
    <n v="1998"/>
    <n v="0"/>
    <x v="1"/>
    <x v="0"/>
  </r>
  <r>
    <n v="1250"/>
    <n v="0"/>
    <x v="1"/>
    <x v="0"/>
  </r>
  <r>
    <n v="8397"/>
    <n v="0"/>
    <x v="1"/>
    <x v="1"/>
  </r>
  <r>
    <n v="9672"/>
    <n v="0"/>
    <x v="1"/>
    <x v="0"/>
  </r>
  <r>
    <n v="2125"/>
    <n v="0"/>
    <x v="1"/>
    <x v="0"/>
  </r>
  <r>
    <n v="5975"/>
    <n v="0"/>
    <x v="1"/>
    <x v="1"/>
  </r>
  <r>
    <n v="983"/>
    <n v="0"/>
    <x v="1"/>
    <x v="0"/>
  </r>
  <r>
    <n v="9938"/>
    <n v="0"/>
    <x v="1"/>
    <x v="0"/>
  </r>
  <r>
    <n v="4385"/>
    <n v="0"/>
    <x v="1"/>
    <x v="1"/>
  </r>
  <r>
    <n v="1612"/>
    <n v="0"/>
    <x v="1"/>
    <x v="1"/>
  </r>
  <r>
    <n v="803"/>
    <n v="0"/>
    <x v="1"/>
    <x v="1"/>
  </r>
  <r>
    <n v="10675"/>
    <n v="1"/>
    <x v="1"/>
    <x v="0"/>
  </r>
  <r>
    <n v="7004"/>
    <n v="0"/>
    <x v="1"/>
    <x v="0"/>
  </r>
  <r>
    <n v="4432"/>
    <n v="0"/>
    <x v="1"/>
    <x v="0"/>
  </r>
  <r>
    <n v="5079"/>
    <n v="0"/>
    <x v="1"/>
    <x v="0"/>
  </r>
  <r>
    <n v="4475"/>
    <n v="0"/>
    <x v="1"/>
    <x v="0"/>
  </r>
  <r>
    <n v="10868"/>
    <n v="0"/>
    <x v="1"/>
    <x v="0"/>
  </r>
  <r>
    <n v="6742"/>
    <n v="0"/>
    <x v="1"/>
    <x v="0"/>
  </r>
  <r>
    <n v="5692"/>
    <n v="0"/>
    <x v="1"/>
    <x v="0"/>
  </r>
  <r>
    <n v="339"/>
    <n v="1"/>
    <x v="1"/>
    <x v="1"/>
  </r>
  <r>
    <n v="10398"/>
    <n v="0"/>
    <x v="1"/>
    <x v="0"/>
  </r>
  <r>
    <n v="8017"/>
    <n v="0"/>
    <x v="1"/>
    <x v="1"/>
  </r>
  <r>
    <n v="3722"/>
    <n v="0"/>
    <x v="1"/>
    <x v="0"/>
  </r>
  <r>
    <n v="7326"/>
    <n v="0"/>
    <x v="1"/>
    <x v="0"/>
  </r>
  <r>
    <n v="2416"/>
    <n v="0"/>
    <x v="1"/>
    <x v="0"/>
  </r>
  <r>
    <n v="1878"/>
    <n v="0"/>
    <x v="1"/>
    <x v="0"/>
  </r>
  <r>
    <n v="5278"/>
    <n v="0"/>
    <x v="1"/>
    <x v="0"/>
  </r>
  <r>
    <n v="5734"/>
    <n v="0"/>
    <x v="1"/>
    <x v="0"/>
  </r>
  <r>
    <n v="4370"/>
    <n v="0"/>
    <x v="1"/>
    <x v="0"/>
  </r>
  <r>
    <n v="8405"/>
    <n v="0"/>
    <x v="1"/>
    <x v="0"/>
  </r>
  <r>
    <n v="7617"/>
    <n v="0"/>
    <x v="1"/>
    <x v="0"/>
  </r>
  <r>
    <n v="10339"/>
    <n v="0"/>
    <x v="1"/>
    <x v="1"/>
  </r>
  <r>
    <n v="6376"/>
    <n v="0"/>
    <x v="1"/>
    <x v="0"/>
  </r>
  <r>
    <n v="2150"/>
    <n v="0"/>
    <x v="1"/>
    <x v="0"/>
  </r>
  <r>
    <n v="7386"/>
    <n v="0"/>
    <x v="1"/>
    <x v="1"/>
  </r>
  <r>
    <n v="3006"/>
    <n v="0"/>
    <x v="1"/>
    <x v="1"/>
  </r>
  <r>
    <n v="11088"/>
    <n v="0"/>
    <x v="1"/>
    <x v="1"/>
  </r>
  <r>
    <n v="5185"/>
    <n v="0"/>
    <x v="1"/>
    <x v="0"/>
  </r>
  <r>
    <n v="3523"/>
    <n v="0"/>
    <x v="1"/>
    <x v="0"/>
  </r>
  <r>
    <n v="55"/>
    <n v="0"/>
    <x v="1"/>
    <x v="1"/>
  </r>
  <r>
    <n v="3807"/>
    <n v="0"/>
    <x v="1"/>
    <x v="0"/>
  </r>
  <r>
    <n v="2453"/>
    <n v="0"/>
    <x v="1"/>
    <x v="0"/>
  </r>
  <r>
    <n v="7787"/>
    <n v="0"/>
    <x v="1"/>
    <x v="0"/>
  </r>
  <r>
    <n v="2230"/>
    <n v="0"/>
    <x v="1"/>
    <x v="0"/>
  </r>
  <r>
    <n v="8146"/>
    <n v="0"/>
    <x v="1"/>
    <x v="1"/>
  </r>
  <r>
    <n v="988"/>
    <n v="0"/>
    <x v="1"/>
    <x v="1"/>
  </r>
  <r>
    <n v="4832"/>
    <n v="0"/>
    <x v="1"/>
    <x v="0"/>
  </r>
  <r>
    <n v="3152"/>
    <n v="0"/>
    <x v="1"/>
    <x v="0"/>
  </r>
  <r>
    <n v="11188"/>
    <n v="0"/>
    <x v="1"/>
    <x v="0"/>
  </r>
  <r>
    <n v="361"/>
    <n v="0"/>
    <x v="1"/>
    <x v="0"/>
  </r>
  <r>
    <n v="5939"/>
    <n v="0"/>
    <x v="1"/>
    <x v="0"/>
  </r>
  <r>
    <n v="9349"/>
    <n v="0"/>
    <x v="1"/>
    <x v="0"/>
  </r>
  <r>
    <n v="819"/>
    <n v="0"/>
    <x v="1"/>
    <x v="0"/>
  </r>
  <r>
    <n v="10120"/>
    <n v="0"/>
    <x v="1"/>
    <x v="0"/>
  </r>
  <r>
    <n v="4541"/>
    <n v="0"/>
    <x v="1"/>
    <x v="0"/>
  </r>
  <r>
    <n v="2456"/>
    <n v="0"/>
    <x v="1"/>
    <x v="0"/>
  </r>
  <r>
    <n v="2516"/>
    <n v="0"/>
    <x v="1"/>
    <x v="0"/>
  </r>
  <r>
    <n v="11013"/>
    <n v="0"/>
    <x v="1"/>
    <x v="0"/>
  </r>
  <r>
    <n v="9988"/>
    <n v="0"/>
    <x v="1"/>
    <x v="0"/>
  </r>
  <r>
    <n v="1627"/>
    <n v="0"/>
    <x v="1"/>
    <x v="0"/>
  </r>
  <r>
    <n v="1490"/>
    <n v="0"/>
    <x v="1"/>
    <x v="1"/>
  </r>
  <r>
    <n v="6710"/>
    <n v="0"/>
    <x v="1"/>
    <x v="0"/>
  </r>
  <r>
    <n v="7375"/>
    <n v="0"/>
    <x v="1"/>
    <x v="0"/>
  </r>
  <r>
    <n v="10144"/>
    <n v="0"/>
    <x v="1"/>
    <x v="0"/>
  </r>
  <r>
    <n v="3138"/>
    <n v="1"/>
    <x v="1"/>
    <x v="0"/>
  </r>
  <r>
    <n v="1440"/>
    <n v="0"/>
    <x v="1"/>
    <x v="0"/>
  </r>
  <r>
    <n v="4200"/>
    <n v="0"/>
    <x v="1"/>
    <x v="0"/>
  </r>
  <r>
    <n v="4998"/>
    <n v="0"/>
    <x v="1"/>
    <x v="0"/>
  </r>
  <r>
    <n v="7321"/>
    <n v="0"/>
    <x v="1"/>
    <x v="0"/>
  </r>
  <r>
    <n v="8663"/>
    <n v="0"/>
    <x v="1"/>
    <x v="1"/>
  </r>
  <r>
    <n v="1958"/>
    <n v="0"/>
    <x v="1"/>
    <x v="1"/>
  </r>
  <r>
    <n v="6963"/>
    <n v="0"/>
    <x v="1"/>
    <x v="0"/>
  </r>
  <r>
    <n v="1065"/>
    <n v="0"/>
    <x v="1"/>
    <x v="0"/>
  </r>
  <r>
    <n v="2712"/>
    <n v="0"/>
    <x v="1"/>
    <x v="0"/>
  </r>
  <r>
    <n v="6049"/>
    <n v="0"/>
    <x v="1"/>
    <x v="0"/>
  </r>
  <r>
    <n v="6605"/>
    <n v="0"/>
    <x v="1"/>
    <x v="0"/>
  </r>
  <r>
    <n v="11181"/>
    <n v="0"/>
    <x v="1"/>
    <x v="0"/>
  </r>
  <r>
    <n v="5234"/>
    <n v="0"/>
    <x v="1"/>
    <x v="0"/>
  </r>
  <r>
    <n v="5253"/>
    <n v="0"/>
    <x v="1"/>
    <x v="0"/>
  </r>
  <r>
    <n v="11148"/>
    <n v="0"/>
    <x v="1"/>
    <x v="0"/>
  </r>
  <r>
    <n v="6289"/>
    <n v="0"/>
    <x v="1"/>
    <x v="1"/>
  </r>
  <r>
    <n v="9743"/>
    <n v="0"/>
    <x v="1"/>
    <x v="0"/>
  </r>
  <r>
    <n v="9209"/>
    <n v="0"/>
    <x v="1"/>
    <x v="0"/>
  </r>
  <r>
    <n v="6417"/>
    <n v="0"/>
    <x v="1"/>
    <x v="0"/>
  </r>
  <r>
    <n v="7937"/>
    <n v="0"/>
    <x v="1"/>
    <x v="0"/>
  </r>
  <r>
    <n v="6488"/>
    <n v="0"/>
    <x v="1"/>
    <x v="1"/>
  </r>
  <r>
    <n v="3194"/>
    <n v="0"/>
    <x v="1"/>
    <x v="0"/>
  </r>
  <r>
    <n v="231"/>
    <n v="0"/>
    <x v="1"/>
    <x v="1"/>
  </r>
  <r>
    <n v="9697"/>
    <n v="0"/>
    <x v="1"/>
    <x v="0"/>
  </r>
  <r>
    <n v="4676"/>
    <n v="0"/>
    <x v="1"/>
    <x v="0"/>
  </r>
  <r>
    <n v="8079"/>
    <n v="0"/>
    <x v="1"/>
    <x v="0"/>
  </r>
  <r>
    <n v="10032"/>
    <n v="0"/>
    <x v="1"/>
    <x v="0"/>
  </r>
  <r>
    <n v="10505"/>
    <n v="0"/>
    <x v="1"/>
    <x v="0"/>
  </r>
  <r>
    <n v="2005"/>
    <n v="0"/>
    <x v="1"/>
    <x v="0"/>
  </r>
  <r>
    <n v="6940"/>
    <n v="0"/>
    <x v="1"/>
    <x v="0"/>
  </r>
  <r>
    <n v="2304"/>
    <n v="0"/>
    <x v="1"/>
    <x v="0"/>
  </r>
  <r>
    <n v="3170"/>
    <n v="0"/>
    <x v="1"/>
    <x v="0"/>
  </r>
  <r>
    <n v="10466"/>
    <n v="0"/>
    <x v="1"/>
    <x v="0"/>
  </r>
  <r>
    <n v="7325"/>
    <n v="0"/>
    <x v="1"/>
    <x v="1"/>
  </r>
  <r>
    <n v="455"/>
    <n v="0"/>
    <x v="1"/>
    <x v="0"/>
  </r>
  <r>
    <n v="7592"/>
    <n v="0"/>
    <x v="1"/>
    <x v="0"/>
  </r>
  <r>
    <n v="4547"/>
    <n v="0"/>
    <x v="1"/>
    <x v="0"/>
  </r>
  <r>
    <n v="6825"/>
    <n v="0"/>
    <x v="1"/>
    <x v="1"/>
  </r>
  <r>
    <n v="2961"/>
    <n v="0"/>
    <x v="1"/>
    <x v="0"/>
  </r>
  <r>
    <n v="8700"/>
    <n v="0"/>
    <x v="1"/>
    <x v="0"/>
  </r>
  <r>
    <n v="2278"/>
    <n v="0"/>
    <x v="1"/>
    <x v="0"/>
  </r>
  <r>
    <n v="10703"/>
    <n v="0"/>
    <x v="1"/>
    <x v="1"/>
  </r>
  <r>
    <n v="9"/>
    <n v="0"/>
    <x v="1"/>
    <x v="1"/>
  </r>
  <r>
    <n v="2804"/>
    <n v="1"/>
    <x v="1"/>
    <x v="1"/>
  </r>
  <r>
    <n v="4915"/>
    <n v="0"/>
    <x v="1"/>
    <x v="0"/>
  </r>
  <r>
    <n v="3010"/>
    <n v="0"/>
    <x v="1"/>
    <x v="0"/>
  </r>
  <r>
    <n v="4279"/>
    <n v="0"/>
    <x v="1"/>
    <x v="0"/>
  </r>
  <r>
    <n v="2564"/>
    <n v="0"/>
    <x v="1"/>
    <x v="0"/>
  </r>
  <r>
    <n v="1137"/>
    <n v="0"/>
    <x v="1"/>
    <x v="0"/>
  </r>
  <r>
    <n v="5084"/>
    <n v="0"/>
    <x v="1"/>
    <x v="0"/>
  </r>
  <r>
    <n v="7094"/>
    <n v="0"/>
    <x v="1"/>
    <x v="0"/>
  </r>
  <r>
    <n v="6327"/>
    <n v="0"/>
    <x v="1"/>
    <x v="0"/>
  </r>
  <r>
    <n v="6131"/>
    <n v="0"/>
    <x v="1"/>
    <x v="0"/>
  </r>
  <r>
    <n v="5798"/>
    <n v="0"/>
    <x v="1"/>
    <x v="0"/>
  </r>
  <r>
    <n v="10379"/>
    <n v="0"/>
    <x v="1"/>
    <x v="0"/>
  </r>
  <r>
    <n v="606"/>
    <n v="0"/>
    <x v="1"/>
    <x v="0"/>
  </r>
  <r>
    <n v="7801"/>
    <n v="0"/>
    <x v="1"/>
    <x v="0"/>
  </r>
  <r>
    <n v="2445"/>
    <n v="0"/>
    <x v="1"/>
    <x v="0"/>
  </r>
  <r>
    <n v="5346"/>
    <n v="0"/>
    <x v="1"/>
    <x v="0"/>
  </r>
  <r>
    <n v="550"/>
    <n v="0"/>
    <x v="1"/>
    <x v="0"/>
  </r>
  <r>
    <n v="4478"/>
    <n v="0"/>
    <x v="1"/>
    <x v="0"/>
  </r>
  <r>
    <n v="2350"/>
    <n v="0"/>
    <x v="1"/>
    <x v="0"/>
  </r>
  <r>
    <n v="1118"/>
    <n v="0"/>
    <x v="1"/>
    <x v="0"/>
  </r>
  <r>
    <n v="1491"/>
    <n v="0"/>
    <x v="1"/>
    <x v="0"/>
  </r>
  <r>
    <n v="4507"/>
    <n v="0"/>
    <x v="1"/>
    <x v="0"/>
  </r>
  <r>
    <n v="7023"/>
    <n v="0"/>
    <x v="1"/>
    <x v="0"/>
  </r>
  <r>
    <n v="6977"/>
    <n v="0"/>
    <x v="1"/>
    <x v="1"/>
  </r>
  <r>
    <n v="4042"/>
    <n v="1"/>
    <x v="1"/>
    <x v="0"/>
  </r>
  <r>
    <n v="7274"/>
    <n v="0"/>
    <x v="1"/>
    <x v="0"/>
  </r>
  <r>
    <n v="2902"/>
    <n v="0"/>
    <x v="1"/>
    <x v="0"/>
  </r>
  <r>
    <n v="3332"/>
    <n v="0"/>
    <x v="1"/>
    <x v="0"/>
  </r>
  <r>
    <n v="7433"/>
    <n v="0"/>
    <x v="1"/>
    <x v="0"/>
  </r>
  <r>
    <n v="9386"/>
    <n v="0"/>
    <x v="1"/>
    <x v="1"/>
  </r>
  <r>
    <n v="5176"/>
    <n v="0"/>
    <x v="1"/>
    <x v="0"/>
  </r>
  <r>
    <n v="10323"/>
    <n v="0"/>
    <x v="1"/>
    <x v="0"/>
  </r>
  <r>
    <n v="4682"/>
    <n v="0"/>
    <x v="1"/>
    <x v="0"/>
  </r>
  <r>
    <n v="3083"/>
    <n v="0"/>
    <x v="1"/>
    <x v="0"/>
  </r>
  <r>
    <n v="8015"/>
    <n v="1"/>
    <x v="1"/>
    <x v="0"/>
  </r>
  <r>
    <n v="1745"/>
    <n v="1"/>
    <x v="1"/>
    <x v="0"/>
  </r>
  <r>
    <n v="3136"/>
    <n v="0"/>
    <x v="1"/>
    <x v="0"/>
  </r>
  <r>
    <n v="6991"/>
    <n v="0"/>
    <x v="1"/>
    <x v="0"/>
  </r>
  <r>
    <n v="8132"/>
    <n v="0"/>
    <x v="1"/>
    <x v="0"/>
  </r>
  <r>
    <n v="503"/>
    <n v="0"/>
    <x v="1"/>
    <x v="0"/>
  </r>
  <r>
    <n v="8148"/>
    <n v="0"/>
    <x v="1"/>
    <x v="0"/>
  </r>
  <r>
    <n v="2736"/>
    <n v="0"/>
    <x v="1"/>
    <x v="0"/>
  </r>
  <r>
    <n v="8162"/>
    <n v="0"/>
    <x v="1"/>
    <x v="0"/>
  </r>
  <r>
    <n v="692"/>
    <n v="0"/>
    <x v="1"/>
    <x v="0"/>
  </r>
  <r>
    <n v="7706"/>
    <n v="0"/>
    <x v="1"/>
    <x v="0"/>
  </r>
  <r>
    <n v="9298"/>
    <n v="0"/>
    <x v="1"/>
    <x v="1"/>
  </r>
  <r>
    <n v="2986"/>
    <n v="0"/>
    <x v="1"/>
    <x v="0"/>
  </r>
  <r>
    <n v="10812"/>
    <n v="0"/>
    <x v="1"/>
    <x v="1"/>
  </r>
  <r>
    <n v="2909"/>
    <n v="0"/>
    <x v="1"/>
    <x v="0"/>
  </r>
  <r>
    <n v="6974"/>
    <n v="0"/>
    <x v="1"/>
    <x v="0"/>
  </r>
  <r>
    <n v="9140"/>
    <n v="0"/>
    <x v="1"/>
    <x v="0"/>
  </r>
  <r>
    <n v="4554"/>
    <n v="0"/>
    <x v="1"/>
    <x v="0"/>
  </r>
  <r>
    <n v="7791"/>
    <n v="0"/>
    <x v="1"/>
    <x v="0"/>
  </r>
  <r>
    <n v="5455"/>
    <n v="0"/>
    <x v="1"/>
    <x v="1"/>
  </r>
  <r>
    <n v="7960"/>
    <n v="0"/>
    <x v="1"/>
    <x v="0"/>
  </r>
  <r>
    <n v="3426"/>
    <n v="0"/>
    <x v="1"/>
    <x v="0"/>
  </r>
  <r>
    <n v="5316"/>
    <n v="0"/>
    <x v="1"/>
    <x v="0"/>
  </r>
  <r>
    <n v="1404"/>
    <n v="0"/>
    <x v="1"/>
    <x v="0"/>
  </r>
  <r>
    <n v="10598"/>
    <n v="0"/>
    <x v="1"/>
    <x v="0"/>
  </r>
  <r>
    <n v="8212"/>
    <n v="0"/>
    <x v="1"/>
    <x v="0"/>
  </r>
  <r>
    <n v="3233"/>
    <n v="0"/>
    <x v="1"/>
    <x v="0"/>
  </r>
  <r>
    <n v="7892"/>
    <n v="0"/>
    <x v="1"/>
    <x v="0"/>
  </r>
  <r>
    <n v="2975"/>
    <n v="0"/>
    <x v="1"/>
    <x v="0"/>
  </r>
  <r>
    <n v="5043"/>
    <n v="0"/>
    <x v="1"/>
    <x v="0"/>
  </r>
  <r>
    <n v="3104"/>
    <n v="1"/>
    <x v="1"/>
    <x v="0"/>
  </r>
  <r>
    <n v="10854"/>
    <n v="0"/>
    <x v="1"/>
    <x v="1"/>
  </r>
  <r>
    <n v="7419"/>
    <n v="0"/>
    <x v="1"/>
    <x v="0"/>
  </r>
  <r>
    <n v="5558"/>
    <n v="0"/>
    <x v="1"/>
    <x v="0"/>
  </r>
  <r>
    <n v="832"/>
    <n v="0"/>
    <x v="1"/>
    <x v="0"/>
  </r>
  <r>
    <n v="4964"/>
    <n v="0"/>
    <x v="1"/>
    <x v="0"/>
  </r>
  <r>
    <n v="11030"/>
    <n v="0"/>
    <x v="1"/>
    <x v="1"/>
  </r>
  <r>
    <n v="4587"/>
    <n v="0"/>
    <x v="1"/>
    <x v="0"/>
  </r>
  <r>
    <n v="450"/>
    <n v="0"/>
    <x v="1"/>
    <x v="0"/>
  </r>
  <r>
    <n v="11031"/>
    <n v="0"/>
    <x v="1"/>
    <x v="0"/>
  </r>
  <r>
    <n v="4990"/>
    <n v="0"/>
    <x v="1"/>
    <x v="1"/>
  </r>
  <r>
    <n v="221"/>
    <n v="0"/>
    <x v="1"/>
    <x v="0"/>
  </r>
  <r>
    <n v="4351"/>
    <n v="0"/>
    <x v="1"/>
    <x v="0"/>
  </r>
  <r>
    <n v="1357"/>
    <n v="0"/>
    <x v="1"/>
    <x v="0"/>
  </r>
  <r>
    <n v="5667"/>
    <n v="1"/>
    <x v="1"/>
    <x v="0"/>
  </r>
  <r>
    <n v="8867"/>
    <n v="0"/>
    <x v="1"/>
    <x v="0"/>
  </r>
  <r>
    <n v="2747"/>
    <n v="0"/>
    <x v="1"/>
    <x v="0"/>
  </r>
  <r>
    <n v="7422"/>
    <n v="0"/>
    <x v="1"/>
    <x v="0"/>
  </r>
  <r>
    <n v="4148"/>
    <n v="0"/>
    <x v="1"/>
    <x v="0"/>
  </r>
  <r>
    <n v="9516"/>
    <n v="1"/>
    <x v="1"/>
    <x v="0"/>
  </r>
  <r>
    <n v="1291"/>
    <n v="0"/>
    <x v="1"/>
    <x v="0"/>
  </r>
  <r>
    <n v="1833"/>
    <n v="0"/>
    <x v="1"/>
    <x v="0"/>
  </r>
  <r>
    <n v="7270"/>
    <n v="0"/>
    <x v="1"/>
    <x v="0"/>
  </r>
  <r>
    <n v="8182"/>
    <n v="0"/>
    <x v="1"/>
    <x v="0"/>
  </r>
  <r>
    <n v="10394"/>
    <n v="0"/>
    <x v="1"/>
    <x v="0"/>
  </r>
  <r>
    <n v="1142"/>
    <n v="0"/>
    <x v="1"/>
    <x v="0"/>
  </r>
  <r>
    <n v="451"/>
    <n v="0"/>
    <x v="1"/>
    <x v="1"/>
  </r>
  <r>
    <n v="7128"/>
    <n v="0"/>
    <x v="1"/>
    <x v="1"/>
  </r>
  <r>
    <n v="10678"/>
    <n v="0"/>
    <x v="1"/>
    <x v="0"/>
  </r>
  <r>
    <n v="7755"/>
    <n v="0"/>
    <x v="1"/>
    <x v="0"/>
  </r>
  <r>
    <n v="4754"/>
    <n v="0"/>
    <x v="1"/>
    <x v="0"/>
  </r>
  <r>
    <n v="20"/>
    <n v="0"/>
    <x v="1"/>
    <x v="0"/>
  </r>
  <r>
    <n v="2246"/>
    <n v="0"/>
    <x v="1"/>
    <x v="0"/>
  </r>
  <r>
    <n v="10307"/>
    <n v="0"/>
    <x v="1"/>
    <x v="0"/>
  </r>
  <r>
    <n v="2147"/>
    <n v="0"/>
    <x v="1"/>
    <x v="0"/>
  </r>
  <r>
    <n v="10590"/>
    <n v="0"/>
    <x v="1"/>
    <x v="0"/>
  </r>
  <r>
    <n v="6565"/>
    <n v="0"/>
    <x v="1"/>
    <x v="0"/>
  </r>
  <r>
    <n v="6619"/>
    <n v="0"/>
    <x v="1"/>
    <x v="0"/>
  </r>
  <r>
    <n v="4817"/>
    <n v="0"/>
    <x v="1"/>
    <x v="0"/>
  </r>
  <r>
    <n v="4508"/>
    <n v="0"/>
    <x v="1"/>
    <x v="0"/>
  </r>
  <r>
    <n v="4843"/>
    <n v="0"/>
    <x v="1"/>
    <x v="0"/>
  </r>
  <r>
    <n v="9197"/>
    <n v="0"/>
    <x v="1"/>
    <x v="1"/>
  </r>
  <r>
    <n v="6237"/>
    <n v="0"/>
    <x v="1"/>
    <x v="0"/>
  </r>
  <r>
    <n v="6515"/>
    <n v="0"/>
    <x v="1"/>
    <x v="0"/>
  </r>
  <r>
    <n v="5954"/>
    <n v="0"/>
    <x v="1"/>
    <x v="0"/>
  </r>
  <r>
    <n v="7938"/>
    <n v="0"/>
    <x v="1"/>
    <x v="0"/>
  </r>
  <r>
    <n v="961"/>
    <n v="0"/>
    <x v="1"/>
    <x v="0"/>
  </r>
  <r>
    <n v="1764"/>
    <n v="0"/>
    <x v="1"/>
    <x v="0"/>
  </r>
  <r>
    <n v="1916"/>
    <n v="0"/>
    <x v="1"/>
    <x v="0"/>
  </r>
  <r>
    <n v="6941"/>
    <n v="0"/>
    <x v="1"/>
    <x v="0"/>
  </r>
  <r>
    <n v="5562"/>
    <n v="0"/>
    <x v="1"/>
    <x v="0"/>
  </r>
  <r>
    <n v="1517"/>
    <n v="0"/>
    <x v="1"/>
    <x v="0"/>
  </r>
  <r>
    <n v="7286"/>
    <n v="0"/>
    <x v="1"/>
    <x v="0"/>
  </r>
  <r>
    <n v="4687"/>
    <n v="0"/>
    <x v="1"/>
    <x v="0"/>
  </r>
  <r>
    <n v="5631"/>
    <n v="0"/>
    <x v="1"/>
    <x v="0"/>
  </r>
  <r>
    <n v="1951"/>
    <n v="0"/>
    <x v="1"/>
    <x v="0"/>
  </r>
  <r>
    <n v="123"/>
    <n v="0"/>
    <x v="1"/>
    <x v="0"/>
  </r>
  <r>
    <n v="9451"/>
    <n v="0"/>
    <x v="1"/>
    <x v="0"/>
  </r>
  <r>
    <n v="7396"/>
    <n v="0"/>
    <x v="1"/>
    <x v="0"/>
  </r>
  <r>
    <n v="3298"/>
    <n v="0"/>
    <x v="1"/>
    <x v="1"/>
  </r>
  <r>
    <n v="6730"/>
    <n v="0"/>
    <x v="1"/>
    <x v="0"/>
  </r>
  <r>
    <n v="9916"/>
    <n v="0"/>
    <x v="1"/>
    <x v="0"/>
  </r>
  <r>
    <n v="2227"/>
    <n v="0"/>
    <x v="1"/>
    <x v="0"/>
  </r>
  <r>
    <n v="946"/>
    <n v="0"/>
    <x v="1"/>
    <x v="0"/>
  </r>
  <r>
    <n v="3745"/>
    <n v="0"/>
    <x v="1"/>
    <x v="0"/>
  </r>
  <r>
    <n v="4094"/>
    <n v="0"/>
    <x v="1"/>
    <x v="0"/>
  </r>
  <r>
    <n v="8588"/>
    <n v="0"/>
    <x v="1"/>
    <x v="0"/>
  </r>
  <r>
    <n v="3916"/>
    <n v="0"/>
    <x v="1"/>
    <x v="0"/>
  </r>
  <r>
    <n v="9135"/>
    <n v="0"/>
    <x v="1"/>
    <x v="0"/>
  </r>
  <r>
    <n v="1755"/>
    <n v="0"/>
    <x v="1"/>
    <x v="0"/>
  </r>
  <r>
    <n v="2875"/>
    <n v="0"/>
    <x v="1"/>
    <x v="0"/>
  </r>
  <r>
    <n v="2008"/>
    <n v="0"/>
    <x v="1"/>
    <x v="0"/>
  </r>
  <r>
    <n v="10925"/>
    <n v="0"/>
    <x v="1"/>
    <x v="0"/>
  </r>
  <r>
    <n v="1604"/>
    <n v="0"/>
    <x v="1"/>
    <x v="0"/>
  </r>
  <r>
    <n v="5389"/>
    <n v="0"/>
    <x v="1"/>
    <x v="0"/>
  </r>
  <r>
    <n v="2878"/>
    <n v="0"/>
    <x v="1"/>
    <x v="0"/>
  </r>
  <r>
    <n v="4440"/>
    <n v="0"/>
    <x v="1"/>
    <x v="1"/>
  </r>
  <r>
    <n v="1324"/>
    <n v="0"/>
    <x v="1"/>
    <x v="0"/>
  </r>
  <r>
    <n v="6262"/>
    <n v="0"/>
    <x v="1"/>
    <x v="0"/>
  </r>
  <r>
    <n v="3628"/>
    <n v="0"/>
    <x v="1"/>
    <x v="0"/>
  </r>
  <r>
    <n v="3641"/>
    <n v="0"/>
    <x v="1"/>
    <x v="0"/>
  </r>
  <r>
    <n v="322"/>
    <n v="0"/>
    <x v="1"/>
    <x v="0"/>
  </r>
  <r>
    <n v="175"/>
    <n v="0"/>
    <x v="1"/>
    <x v="0"/>
  </r>
  <r>
    <n v="6988"/>
    <n v="0"/>
    <x v="1"/>
    <x v="0"/>
  </r>
  <r>
    <n v="8204"/>
    <n v="0"/>
    <x v="1"/>
    <x v="0"/>
  </r>
  <r>
    <n v="7476"/>
    <n v="0"/>
    <x v="1"/>
    <x v="0"/>
  </r>
  <r>
    <n v="5221"/>
    <n v="0"/>
    <x v="1"/>
    <x v="0"/>
  </r>
  <r>
    <n v="8970"/>
    <n v="0"/>
    <x v="1"/>
    <x v="0"/>
  </r>
  <r>
    <n v="9286"/>
    <n v="0"/>
    <x v="1"/>
    <x v="0"/>
  </r>
  <r>
    <n v="5831"/>
    <n v="1"/>
    <x v="1"/>
    <x v="0"/>
  </r>
  <r>
    <n v="1010"/>
    <n v="0"/>
    <x v="1"/>
    <x v="1"/>
  </r>
  <r>
    <n v="11074"/>
    <n v="0"/>
    <x v="1"/>
    <x v="0"/>
  </r>
  <r>
    <n v="5896"/>
    <n v="0"/>
    <x v="1"/>
    <x v="0"/>
  </r>
  <r>
    <n v="3515"/>
    <n v="0"/>
    <x v="1"/>
    <x v="0"/>
  </r>
  <r>
    <n v="5324"/>
    <n v="0"/>
    <x v="1"/>
    <x v="0"/>
  </r>
  <r>
    <n v="6534"/>
    <n v="0"/>
    <x v="1"/>
    <x v="1"/>
  </r>
  <r>
    <n v="8373"/>
    <n v="0"/>
    <x v="1"/>
    <x v="0"/>
  </r>
  <r>
    <n v="3829"/>
    <n v="0"/>
    <x v="1"/>
    <x v="0"/>
  </r>
  <r>
    <n v="4501"/>
    <n v="0"/>
    <x v="1"/>
    <x v="0"/>
  </r>
  <r>
    <n v="4179"/>
    <n v="0"/>
    <x v="1"/>
    <x v="0"/>
  </r>
  <r>
    <n v="2292"/>
    <n v="0"/>
    <x v="1"/>
    <x v="0"/>
  </r>
  <r>
    <n v="9239"/>
    <n v="0"/>
    <x v="1"/>
    <x v="0"/>
  </r>
  <r>
    <n v="8953"/>
    <n v="0"/>
    <x v="1"/>
    <x v="1"/>
  </r>
  <r>
    <n v="10258"/>
    <n v="0"/>
    <x v="1"/>
    <x v="1"/>
  </r>
  <r>
    <n v="3520"/>
    <n v="1"/>
    <x v="1"/>
    <x v="0"/>
  </r>
  <r>
    <n v="10402"/>
    <n v="0"/>
    <x v="1"/>
    <x v="0"/>
  </r>
  <r>
    <n v="11114"/>
    <n v="0"/>
    <x v="1"/>
    <x v="0"/>
  </r>
  <r>
    <n v="9553"/>
    <n v="0"/>
    <x v="1"/>
    <x v="0"/>
  </r>
  <r>
    <n v="6055"/>
    <n v="0"/>
    <x v="1"/>
    <x v="0"/>
  </r>
  <r>
    <n v="4786"/>
    <n v="0"/>
    <x v="1"/>
    <x v="0"/>
  </r>
  <r>
    <n v="5015"/>
    <n v="0"/>
    <x v="1"/>
    <x v="0"/>
  </r>
  <r>
    <n v="8560"/>
    <n v="0"/>
    <x v="1"/>
    <x v="0"/>
  </r>
  <r>
    <n v="3469"/>
    <n v="0"/>
    <x v="1"/>
    <x v="0"/>
  </r>
  <r>
    <n v="5885"/>
    <n v="0"/>
    <x v="1"/>
    <x v="0"/>
  </r>
  <r>
    <n v="3310"/>
    <n v="0"/>
    <x v="1"/>
    <x v="0"/>
  </r>
  <r>
    <n v="2134"/>
    <n v="0"/>
    <x v="1"/>
    <x v="0"/>
  </r>
  <r>
    <n v="2532"/>
    <n v="0"/>
    <x v="1"/>
    <x v="0"/>
  </r>
  <r>
    <n v="2579"/>
    <n v="0"/>
    <x v="1"/>
    <x v="0"/>
  </r>
  <r>
    <n v="3117"/>
    <n v="0"/>
    <x v="1"/>
    <x v="1"/>
  </r>
  <r>
    <n v="5623"/>
    <n v="0"/>
    <x v="1"/>
    <x v="0"/>
  </r>
  <r>
    <n v="4789"/>
    <n v="0"/>
    <x v="1"/>
    <x v="0"/>
  </r>
  <r>
    <n v="9523"/>
    <n v="0"/>
    <x v="1"/>
    <x v="1"/>
  </r>
  <r>
    <n v="5268"/>
    <n v="0"/>
    <x v="1"/>
    <x v="0"/>
  </r>
  <r>
    <n v="1545"/>
    <n v="0"/>
    <x v="1"/>
    <x v="0"/>
  </r>
  <r>
    <n v="2254"/>
    <n v="0"/>
    <x v="1"/>
    <x v="0"/>
  </r>
  <r>
    <n v="2661"/>
    <n v="0"/>
    <x v="1"/>
    <x v="0"/>
  </r>
  <r>
    <n v="3130"/>
    <n v="0"/>
    <x v="1"/>
    <x v="0"/>
  </r>
  <r>
    <n v="5847"/>
    <n v="0"/>
    <x v="1"/>
    <x v="0"/>
  </r>
  <r>
    <n v="5863"/>
    <n v="0"/>
    <x v="1"/>
    <x v="1"/>
  </r>
  <r>
    <n v="999"/>
    <n v="1"/>
    <x v="1"/>
    <x v="0"/>
  </r>
  <r>
    <n v="2931"/>
    <n v="0"/>
    <x v="1"/>
    <x v="0"/>
  </r>
  <r>
    <n v="1890"/>
    <n v="0"/>
    <x v="1"/>
    <x v="0"/>
  </r>
  <r>
    <n v="5589"/>
    <n v="0"/>
    <x v="1"/>
    <x v="1"/>
  </r>
  <r>
    <n v="10172"/>
    <n v="0"/>
    <x v="1"/>
    <x v="0"/>
  </r>
  <r>
    <n v="6729"/>
    <n v="0"/>
    <x v="1"/>
    <x v="0"/>
  </r>
  <r>
    <n v="10492"/>
    <n v="0"/>
    <x v="1"/>
    <x v="1"/>
  </r>
  <r>
    <n v="2939"/>
    <n v="0"/>
    <x v="1"/>
    <x v="0"/>
  </r>
  <r>
    <n v="5948"/>
    <n v="0"/>
    <x v="1"/>
    <x v="0"/>
  </r>
  <r>
    <n v="574"/>
    <n v="0"/>
    <x v="1"/>
    <x v="0"/>
  </r>
  <r>
    <n v="3266"/>
    <n v="0"/>
    <x v="1"/>
    <x v="0"/>
  </r>
  <r>
    <n v="10500"/>
    <n v="0"/>
    <x v="1"/>
    <x v="0"/>
  </r>
  <r>
    <n v="7987"/>
    <n v="0"/>
    <x v="1"/>
    <x v="0"/>
  </r>
  <r>
    <n v="1135"/>
    <n v="0"/>
    <x v="1"/>
    <x v="0"/>
  </r>
  <r>
    <n v="24"/>
    <n v="0"/>
    <x v="1"/>
    <x v="0"/>
  </r>
  <r>
    <n v="7244"/>
    <n v="0"/>
    <x v="1"/>
    <x v="0"/>
  </r>
  <r>
    <n v="1966"/>
    <n v="0"/>
    <x v="1"/>
    <x v="0"/>
  </r>
  <r>
    <n v="7789"/>
    <n v="0"/>
    <x v="1"/>
    <x v="0"/>
  </r>
  <r>
    <n v="3336"/>
    <n v="0"/>
    <x v="1"/>
    <x v="1"/>
  </r>
  <r>
    <n v="5644"/>
    <n v="0"/>
    <x v="1"/>
    <x v="0"/>
  </r>
  <r>
    <n v="1295"/>
    <n v="0"/>
    <x v="1"/>
    <x v="0"/>
  </r>
  <r>
    <n v="6663"/>
    <n v="0"/>
    <x v="1"/>
    <x v="1"/>
  </r>
  <r>
    <n v="10262"/>
    <n v="0"/>
    <x v="1"/>
    <x v="0"/>
  </r>
  <r>
    <n v="456"/>
    <n v="0"/>
    <x v="1"/>
    <x v="0"/>
  </r>
  <r>
    <n v="3270"/>
    <n v="0"/>
    <x v="1"/>
    <x v="0"/>
  </r>
  <r>
    <n v="5748"/>
    <n v="1"/>
    <x v="1"/>
    <x v="0"/>
  </r>
  <r>
    <n v="8952"/>
    <n v="0"/>
    <x v="1"/>
    <x v="0"/>
  </r>
  <r>
    <n v="3921"/>
    <n v="0"/>
    <x v="1"/>
    <x v="0"/>
  </r>
  <r>
    <n v="9826"/>
    <n v="1"/>
    <x v="1"/>
    <x v="0"/>
  </r>
  <r>
    <n v="5830"/>
    <n v="1"/>
    <x v="1"/>
    <x v="0"/>
  </r>
  <r>
    <n v="8310"/>
    <n v="0"/>
    <x v="1"/>
    <x v="0"/>
  </r>
  <r>
    <n v="6382"/>
    <n v="0"/>
    <x v="1"/>
    <x v="1"/>
  </r>
  <r>
    <n v="8439"/>
    <n v="0"/>
    <x v="1"/>
    <x v="0"/>
  </r>
  <r>
    <n v="7613"/>
    <n v="0"/>
    <x v="1"/>
    <x v="0"/>
  </r>
  <r>
    <n v="48"/>
    <n v="0"/>
    <x v="1"/>
    <x v="0"/>
  </r>
  <r>
    <n v="5046"/>
    <n v="0"/>
    <x v="1"/>
    <x v="0"/>
  </r>
  <r>
    <n v="3231"/>
    <n v="0"/>
    <x v="1"/>
    <x v="0"/>
  </r>
  <r>
    <n v="7181"/>
    <n v="0"/>
    <x v="1"/>
    <x v="1"/>
  </r>
  <r>
    <n v="1663"/>
    <n v="0"/>
    <x v="1"/>
    <x v="0"/>
  </r>
  <r>
    <n v="5441"/>
    <n v="0"/>
    <x v="1"/>
    <x v="0"/>
  </r>
  <r>
    <n v="8602"/>
    <n v="0"/>
    <x v="1"/>
    <x v="0"/>
  </r>
  <r>
    <n v="9925"/>
    <n v="0"/>
    <x v="1"/>
    <x v="0"/>
  </r>
  <r>
    <n v="9499"/>
    <n v="0"/>
    <x v="1"/>
    <x v="0"/>
  </r>
  <r>
    <n v="6568"/>
    <n v="0"/>
    <x v="1"/>
    <x v="1"/>
  </r>
  <r>
    <n v="3032"/>
    <n v="0"/>
    <x v="1"/>
    <x v="0"/>
  </r>
  <r>
    <n v="5153"/>
    <n v="1"/>
    <x v="1"/>
    <x v="0"/>
  </r>
  <r>
    <n v="4127"/>
    <n v="1"/>
    <x v="1"/>
    <x v="0"/>
  </r>
  <r>
    <n v="9940"/>
    <n v="0"/>
    <x v="1"/>
    <x v="0"/>
  </r>
  <r>
    <n v="7527"/>
    <n v="0"/>
    <x v="1"/>
    <x v="0"/>
  </r>
  <r>
    <n v="3406"/>
    <n v="0"/>
    <x v="1"/>
    <x v="0"/>
  </r>
  <r>
    <n v="9771"/>
    <n v="0"/>
    <x v="1"/>
    <x v="0"/>
  </r>
  <r>
    <n v="6722"/>
    <n v="0"/>
    <x v="1"/>
    <x v="0"/>
  </r>
  <r>
    <n v="213"/>
    <n v="0"/>
    <x v="1"/>
    <x v="1"/>
  </r>
  <r>
    <n v="8541"/>
    <n v="0"/>
    <x v="1"/>
    <x v="0"/>
  </r>
  <r>
    <n v="8475"/>
    <n v="0"/>
    <x v="1"/>
    <x v="0"/>
  </r>
  <r>
    <n v="8070"/>
    <n v="0"/>
    <x v="1"/>
    <x v="0"/>
  </r>
  <r>
    <n v="313"/>
    <n v="0"/>
    <x v="1"/>
    <x v="0"/>
  </r>
  <r>
    <n v="9757"/>
    <n v="0"/>
    <x v="1"/>
    <x v="0"/>
  </r>
  <r>
    <n v="2088"/>
    <n v="0"/>
    <x v="1"/>
    <x v="0"/>
  </r>
  <r>
    <n v="2320"/>
    <n v="0"/>
    <x v="1"/>
    <x v="0"/>
  </r>
  <r>
    <n v="966"/>
    <n v="0"/>
    <x v="1"/>
    <x v="0"/>
  </r>
  <r>
    <n v="9706"/>
    <n v="0"/>
    <x v="1"/>
    <x v="0"/>
  </r>
  <r>
    <n v="3979"/>
    <n v="1"/>
    <x v="1"/>
    <x v="0"/>
  </r>
  <r>
    <n v="5602"/>
    <n v="0"/>
    <x v="1"/>
    <x v="0"/>
  </r>
  <r>
    <n v="2202"/>
    <n v="0"/>
    <x v="1"/>
    <x v="0"/>
  </r>
  <r>
    <n v="9645"/>
    <n v="0"/>
    <x v="1"/>
    <x v="0"/>
  </r>
  <r>
    <n v="7230"/>
    <n v="1"/>
    <x v="1"/>
    <x v="1"/>
  </r>
  <r>
    <n v="5675"/>
    <n v="0"/>
    <x v="1"/>
    <x v="1"/>
  </r>
  <r>
    <n v="4974"/>
    <n v="0"/>
    <x v="1"/>
    <x v="0"/>
  </r>
  <r>
    <n v="5687"/>
    <n v="0"/>
    <x v="1"/>
    <x v="0"/>
  </r>
  <r>
    <n v="5871"/>
    <n v="0"/>
    <x v="1"/>
    <x v="0"/>
  </r>
  <r>
    <n v="3846"/>
    <n v="0"/>
    <x v="1"/>
    <x v="0"/>
  </r>
  <r>
    <n v="10001"/>
    <n v="0"/>
    <x v="1"/>
    <x v="0"/>
  </r>
  <r>
    <n v="2831"/>
    <n v="0"/>
    <x v="1"/>
    <x v="0"/>
  </r>
  <r>
    <n v="868"/>
    <n v="0"/>
    <x v="1"/>
    <x v="1"/>
  </r>
  <r>
    <n v="7212"/>
    <n v="0"/>
    <x v="1"/>
    <x v="1"/>
  </r>
  <r>
    <n v="1743"/>
    <n v="0"/>
    <x v="1"/>
    <x v="0"/>
  </r>
  <r>
    <n v="2415"/>
    <n v="0"/>
    <x v="1"/>
    <x v="0"/>
  </r>
  <r>
    <n v="7947"/>
    <n v="0"/>
    <x v="1"/>
    <x v="1"/>
  </r>
  <r>
    <n v="2106"/>
    <n v="0"/>
    <x v="1"/>
    <x v="0"/>
  </r>
  <r>
    <n v="3363"/>
    <n v="0"/>
    <x v="1"/>
    <x v="0"/>
  </r>
  <r>
    <n v="8595"/>
    <n v="0"/>
    <x v="1"/>
    <x v="1"/>
  </r>
  <r>
    <n v="7232"/>
    <n v="0"/>
    <x v="1"/>
    <x v="1"/>
  </r>
  <r>
    <n v="7829"/>
    <n v="0"/>
    <x v="1"/>
    <x v="0"/>
  </r>
  <r>
    <n v="9977"/>
    <n v="0"/>
    <x v="1"/>
    <x v="0"/>
  </r>
  <r>
    <n v="10142"/>
    <n v="0"/>
    <x v="1"/>
    <x v="0"/>
  </r>
  <r>
    <n v="5263"/>
    <n v="0"/>
    <x v="1"/>
    <x v="0"/>
  </r>
  <r>
    <n v="22"/>
    <n v="0"/>
    <x v="1"/>
    <x v="0"/>
  </r>
  <r>
    <n v="528"/>
    <n v="0"/>
    <x v="1"/>
    <x v="0"/>
  </r>
  <r>
    <n v="4070"/>
    <n v="1"/>
    <x v="1"/>
    <x v="0"/>
  </r>
  <r>
    <n v="1826"/>
    <n v="1"/>
    <x v="2"/>
    <x v="0"/>
  </r>
  <r>
    <n v="1"/>
    <n v="1"/>
    <x v="2"/>
    <x v="0"/>
  </r>
  <r>
    <n v="10476"/>
    <n v="0"/>
    <x v="2"/>
    <x v="0"/>
  </r>
  <r>
    <n v="1386"/>
    <n v="0"/>
    <x v="2"/>
    <x v="0"/>
  </r>
  <r>
    <n v="5371"/>
    <n v="1"/>
    <x v="2"/>
    <x v="0"/>
  </r>
  <r>
    <n v="7348"/>
    <n v="1"/>
    <x v="2"/>
    <x v="0"/>
  </r>
  <r>
    <n v="4073"/>
    <n v="1"/>
    <x v="2"/>
    <x v="0"/>
  </r>
  <r>
    <n v="1991"/>
    <n v="0"/>
    <x v="2"/>
    <x v="0"/>
  </r>
  <r>
    <n v="4047"/>
    <n v="0"/>
    <x v="2"/>
    <x v="0"/>
  </r>
  <r>
    <n v="9477"/>
    <n v="0"/>
    <x v="2"/>
    <x v="0"/>
  </r>
  <r>
    <n v="2079"/>
    <n v="0"/>
    <x v="2"/>
    <x v="0"/>
  </r>
  <r>
    <n v="5642"/>
    <n v="0"/>
    <x v="2"/>
    <x v="0"/>
  </r>
  <r>
    <n v="10530"/>
    <n v="1"/>
    <x v="2"/>
    <x v="0"/>
  </r>
  <r>
    <n v="2964"/>
    <n v="0"/>
    <x v="2"/>
    <x v="0"/>
  </r>
  <r>
    <n v="10311"/>
    <n v="0"/>
    <x v="2"/>
    <x v="0"/>
  </r>
  <r>
    <n v="837"/>
    <n v="0"/>
    <x v="2"/>
    <x v="0"/>
  </r>
  <r>
    <n v="10521"/>
    <n v="1"/>
    <x v="2"/>
    <x v="0"/>
  </r>
  <r>
    <n v="10175"/>
    <n v="0"/>
    <x v="2"/>
    <x v="0"/>
  </r>
  <r>
    <n v="1473"/>
    <n v="0"/>
    <x v="2"/>
    <x v="0"/>
  </r>
  <r>
    <n v="2795"/>
    <n v="0"/>
    <x v="2"/>
    <x v="0"/>
  </r>
  <r>
    <n v="2285"/>
    <n v="0"/>
    <x v="2"/>
    <x v="0"/>
  </r>
  <r>
    <n v="115"/>
    <n v="0"/>
    <x v="2"/>
    <x v="0"/>
  </r>
  <r>
    <n v="10470"/>
    <n v="0"/>
    <x v="2"/>
    <x v="0"/>
  </r>
  <r>
    <n v="4065"/>
    <n v="0"/>
    <x v="2"/>
    <x v="0"/>
  </r>
  <r>
    <n v="10968"/>
    <n v="0"/>
    <x v="2"/>
    <x v="0"/>
  </r>
  <r>
    <n v="5985"/>
    <n v="0"/>
    <x v="2"/>
    <x v="0"/>
  </r>
  <r>
    <n v="5430"/>
    <n v="0"/>
    <x v="2"/>
    <x v="0"/>
  </r>
  <r>
    <n v="8432"/>
    <n v="0"/>
    <x v="2"/>
    <x v="0"/>
  </r>
  <r>
    <n v="453"/>
    <n v="0"/>
    <x v="2"/>
    <x v="0"/>
  </r>
  <r>
    <n v="9687"/>
    <n v="0"/>
    <x v="2"/>
    <x v="0"/>
  </r>
  <r>
    <n v="8890"/>
    <n v="0"/>
    <x v="2"/>
    <x v="0"/>
  </r>
  <r>
    <n v="9264"/>
    <n v="0"/>
    <x v="2"/>
    <x v="0"/>
  </r>
  <r>
    <n v="5824"/>
    <n v="0"/>
    <x v="2"/>
    <x v="0"/>
  </r>
  <r>
    <n v="5794"/>
    <n v="1"/>
    <x v="2"/>
    <x v="0"/>
  </r>
  <r>
    <n v="3068"/>
    <n v="0"/>
    <x v="2"/>
    <x v="0"/>
  </r>
  <r>
    <n v="7962"/>
    <n v="1"/>
    <x v="2"/>
    <x v="0"/>
  </r>
  <r>
    <n v="2681"/>
    <n v="0"/>
    <x v="2"/>
    <x v="0"/>
  </r>
  <r>
    <n v="10141"/>
    <n v="0"/>
    <x v="2"/>
    <x v="0"/>
  </r>
  <r>
    <n v="3725"/>
    <n v="1"/>
    <x v="2"/>
    <x v="0"/>
  </r>
  <r>
    <n v="3767"/>
    <n v="0"/>
    <x v="2"/>
    <x v="0"/>
  </r>
  <r>
    <n v="5585"/>
    <n v="1"/>
    <x v="2"/>
    <x v="0"/>
  </r>
  <r>
    <n v="7030"/>
    <n v="0"/>
    <x v="2"/>
    <x v="0"/>
  </r>
  <r>
    <n v="1524"/>
    <n v="1"/>
    <x v="2"/>
    <x v="0"/>
  </r>
  <r>
    <n v="3657"/>
    <n v="0"/>
    <x v="2"/>
    <x v="0"/>
  </r>
  <r>
    <n v="5740"/>
    <n v="1"/>
    <x v="2"/>
    <x v="0"/>
  </r>
  <r>
    <n v="9595"/>
    <n v="1"/>
    <x v="2"/>
    <x v="0"/>
  </r>
  <r>
    <n v="3158"/>
    <n v="0"/>
    <x v="2"/>
    <x v="0"/>
  </r>
  <r>
    <n v="5114"/>
    <n v="0"/>
    <x v="2"/>
    <x v="0"/>
  </r>
  <r>
    <n v="340"/>
    <n v="1"/>
    <x v="2"/>
    <x v="0"/>
  </r>
  <r>
    <n v="8805"/>
    <n v="0"/>
    <x v="2"/>
    <x v="0"/>
  </r>
  <r>
    <n v="1241"/>
    <n v="1"/>
    <x v="2"/>
    <x v="0"/>
  </r>
  <r>
    <n v="1402"/>
    <n v="0"/>
    <x v="2"/>
    <x v="0"/>
  </r>
  <r>
    <n v="7264"/>
    <n v="0"/>
    <x v="2"/>
    <x v="0"/>
  </r>
  <r>
    <n v="1619"/>
    <n v="1"/>
    <x v="2"/>
    <x v="0"/>
  </r>
  <r>
    <n v="6398"/>
    <n v="0"/>
    <x v="2"/>
    <x v="0"/>
  </r>
  <r>
    <n v="1857"/>
    <n v="1"/>
    <x v="2"/>
    <x v="0"/>
  </r>
  <r>
    <n v="4877"/>
    <n v="0"/>
    <x v="2"/>
    <x v="0"/>
  </r>
  <r>
    <n v="3066"/>
    <n v="0"/>
    <x v="2"/>
    <x v="0"/>
  </r>
  <r>
    <n v="10286"/>
    <n v="0"/>
    <x v="2"/>
    <x v="0"/>
  </r>
  <r>
    <n v="1992"/>
    <n v="1"/>
    <x v="2"/>
    <x v="0"/>
  </r>
  <r>
    <n v="4246"/>
    <n v="0"/>
    <x v="2"/>
    <x v="0"/>
  </r>
  <r>
    <n v="10623"/>
    <n v="0"/>
    <x v="2"/>
    <x v="0"/>
  </r>
  <r>
    <n v="4867"/>
    <n v="0"/>
    <x v="2"/>
    <x v="0"/>
  </r>
  <r>
    <n v="3112"/>
    <n v="0"/>
    <x v="2"/>
    <x v="0"/>
  </r>
  <r>
    <n v="4865"/>
    <n v="1"/>
    <x v="2"/>
    <x v="0"/>
  </r>
  <r>
    <n v="6287"/>
    <n v="1"/>
    <x v="2"/>
    <x v="0"/>
  </r>
  <r>
    <n v="4405"/>
    <n v="0"/>
    <x v="2"/>
    <x v="0"/>
  </r>
  <r>
    <n v="5332"/>
    <n v="0"/>
    <x v="2"/>
    <x v="0"/>
  </r>
  <r>
    <n v="1519"/>
    <n v="1"/>
    <x v="2"/>
    <x v="0"/>
  </r>
  <r>
    <n v="9080"/>
    <n v="0"/>
    <x v="2"/>
    <x v="0"/>
  </r>
  <r>
    <n v="1772"/>
    <n v="1"/>
    <x v="2"/>
    <x v="0"/>
  </r>
  <r>
    <n v="5341"/>
    <n v="0"/>
    <x v="2"/>
    <x v="0"/>
  </r>
  <r>
    <n v="5510"/>
    <n v="0"/>
    <x v="2"/>
    <x v="0"/>
  </r>
  <r>
    <n v="3887"/>
    <n v="1"/>
    <x v="2"/>
    <x v="0"/>
  </r>
  <r>
    <n v="7022"/>
    <n v="0"/>
    <x v="2"/>
    <x v="0"/>
  </r>
  <r>
    <n v="9999"/>
    <n v="0"/>
    <x v="2"/>
    <x v="0"/>
  </r>
  <r>
    <n v="10352"/>
    <n v="1"/>
    <x v="2"/>
    <x v="0"/>
  </r>
  <r>
    <n v="7919"/>
    <n v="1"/>
    <x v="2"/>
    <x v="0"/>
  </r>
  <r>
    <n v="4114"/>
    <n v="0"/>
    <x v="2"/>
    <x v="0"/>
  </r>
  <r>
    <n v="7990"/>
    <n v="0"/>
    <x v="2"/>
    <x v="0"/>
  </r>
  <r>
    <n v="9888"/>
    <n v="0"/>
    <x v="2"/>
    <x v="0"/>
  </r>
  <r>
    <n v="4399"/>
    <n v="0"/>
    <x v="2"/>
    <x v="0"/>
  </r>
  <r>
    <n v="4452"/>
    <n v="1"/>
    <x v="2"/>
    <x v="0"/>
  </r>
  <r>
    <n v="4785"/>
    <n v="0"/>
    <x v="2"/>
    <x v="0"/>
  </r>
  <r>
    <n v="8461"/>
    <n v="0"/>
    <x v="2"/>
    <x v="0"/>
  </r>
  <r>
    <n v="3878"/>
    <n v="0"/>
    <x v="2"/>
    <x v="0"/>
  </r>
  <r>
    <n v="9612"/>
    <n v="0"/>
    <x v="2"/>
    <x v="0"/>
  </r>
  <r>
    <n v="4098"/>
    <n v="0"/>
    <x v="2"/>
    <x v="0"/>
  </r>
  <r>
    <n v="158"/>
    <n v="1"/>
    <x v="2"/>
    <x v="0"/>
  </r>
  <r>
    <n v="3896"/>
    <n v="0"/>
    <x v="2"/>
    <x v="0"/>
  </r>
  <r>
    <n v="9970"/>
    <n v="0"/>
    <x v="2"/>
    <x v="0"/>
  </r>
  <r>
    <n v="4002"/>
    <n v="0"/>
    <x v="2"/>
    <x v="0"/>
  </r>
  <r>
    <n v="10914"/>
    <n v="0"/>
    <x v="2"/>
    <x v="0"/>
  </r>
  <r>
    <n v="7279"/>
    <n v="0"/>
    <x v="2"/>
    <x v="0"/>
  </r>
  <r>
    <n v="10582"/>
    <n v="0"/>
    <x v="2"/>
    <x v="0"/>
  </r>
  <r>
    <n v="4470"/>
    <n v="0"/>
    <x v="2"/>
    <x v="0"/>
  </r>
  <r>
    <n v="6183"/>
    <n v="0"/>
    <x v="2"/>
    <x v="0"/>
  </r>
  <r>
    <n v="6379"/>
    <n v="1"/>
    <x v="2"/>
    <x v="0"/>
  </r>
  <r>
    <n v="8601"/>
    <n v="0"/>
    <x v="2"/>
    <x v="0"/>
  </r>
  <r>
    <n v="4827"/>
    <n v="1"/>
    <x v="2"/>
    <x v="0"/>
  </r>
  <r>
    <n v="6715"/>
    <n v="0"/>
    <x v="2"/>
    <x v="0"/>
  </r>
  <r>
    <n v="10676"/>
    <n v="1"/>
    <x v="2"/>
    <x v="0"/>
  </r>
  <r>
    <n v="1041"/>
    <n v="1"/>
    <x v="2"/>
    <x v="0"/>
  </r>
  <r>
    <n v="492"/>
    <n v="0"/>
    <x v="2"/>
    <x v="0"/>
  </r>
  <r>
    <n v="11133"/>
    <n v="1"/>
    <x v="2"/>
    <x v="0"/>
  </r>
  <r>
    <n v="4491"/>
    <n v="0"/>
    <x v="2"/>
    <x v="0"/>
  </r>
  <r>
    <n v="873"/>
    <n v="1"/>
    <x v="2"/>
    <x v="0"/>
  </r>
  <r>
    <n v="1631"/>
    <n v="1"/>
    <x v="2"/>
    <x v="0"/>
  </r>
  <r>
    <n v="8278"/>
    <n v="0"/>
    <x v="2"/>
    <x v="0"/>
  </r>
  <r>
    <n v="6815"/>
    <n v="1"/>
    <x v="2"/>
    <x v="0"/>
  </r>
  <r>
    <n v="254"/>
    <n v="0"/>
    <x v="2"/>
    <x v="0"/>
  </r>
  <r>
    <n v="1349"/>
    <n v="0"/>
    <x v="2"/>
    <x v="0"/>
  </r>
  <r>
    <n v="2534"/>
    <n v="0"/>
    <x v="2"/>
    <x v="0"/>
  </r>
  <r>
    <n v="2130"/>
    <n v="1"/>
    <x v="2"/>
    <x v="0"/>
  </r>
  <r>
    <n v="2296"/>
    <n v="0"/>
    <x v="2"/>
    <x v="0"/>
  </r>
  <r>
    <n v="3799"/>
    <n v="0"/>
    <x v="2"/>
    <x v="0"/>
  </r>
  <r>
    <n v="11084"/>
    <n v="1"/>
    <x v="2"/>
    <x v="0"/>
  </r>
  <r>
    <n v="5172"/>
    <n v="0"/>
    <x v="2"/>
    <x v="0"/>
  </r>
  <r>
    <n v="9504"/>
    <n v="1"/>
    <x v="2"/>
    <x v="0"/>
  </r>
  <r>
    <n v="850"/>
    <n v="0"/>
    <x v="2"/>
    <x v="0"/>
  </r>
  <r>
    <n v="4477"/>
    <n v="0"/>
    <x v="2"/>
    <x v="0"/>
  </r>
  <r>
    <n v="1945"/>
    <n v="0"/>
    <x v="2"/>
    <x v="0"/>
  </r>
  <r>
    <n v="7685"/>
    <n v="0"/>
    <x v="2"/>
    <x v="0"/>
  </r>
  <r>
    <n v="6310"/>
    <n v="0"/>
    <x v="2"/>
    <x v="0"/>
  </r>
  <r>
    <n v="10832"/>
    <n v="0"/>
    <x v="2"/>
    <x v="0"/>
  </r>
  <r>
    <n v="3025"/>
    <n v="0"/>
    <x v="2"/>
    <x v="0"/>
  </r>
  <r>
    <n v="2404"/>
    <n v="0"/>
    <x v="2"/>
    <x v="0"/>
  </r>
  <r>
    <n v="8581"/>
    <n v="0"/>
    <x v="2"/>
    <x v="0"/>
  </r>
  <r>
    <n v="8755"/>
    <n v="0"/>
    <x v="2"/>
    <x v="0"/>
  </r>
  <r>
    <n v="10177"/>
    <n v="0"/>
    <x v="2"/>
    <x v="0"/>
  </r>
  <r>
    <n v="2429"/>
    <n v="0"/>
    <x v="2"/>
    <x v="0"/>
  </r>
  <r>
    <n v="8920"/>
    <n v="0"/>
    <x v="2"/>
    <x v="0"/>
  </r>
  <r>
    <n v="8430"/>
    <n v="0"/>
    <x v="2"/>
    <x v="0"/>
  </r>
  <r>
    <n v="8619"/>
    <n v="0"/>
    <x v="2"/>
    <x v="0"/>
  </r>
  <r>
    <n v="8996"/>
    <n v="0"/>
    <x v="2"/>
    <x v="0"/>
  </r>
  <r>
    <n v="7233"/>
    <n v="0"/>
    <x v="2"/>
    <x v="0"/>
  </r>
  <r>
    <n v="6678"/>
    <n v="0"/>
    <x v="2"/>
    <x v="0"/>
  </r>
  <r>
    <n v="830"/>
    <n v="1"/>
    <x v="2"/>
    <x v="0"/>
  </r>
  <r>
    <n v="6365"/>
    <n v="0"/>
    <x v="2"/>
    <x v="0"/>
  </r>
  <r>
    <n v="6770"/>
    <n v="1"/>
    <x v="2"/>
    <x v="0"/>
  </r>
  <r>
    <n v="2261"/>
    <n v="0"/>
    <x v="2"/>
    <x v="0"/>
  </r>
  <r>
    <n v="1031"/>
    <n v="0"/>
    <x v="2"/>
    <x v="0"/>
  </r>
  <r>
    <n v="10089"/>
    <n v="1"/>
    <x v="2"/>
    <x v="0"/>
  </r>
  <r>
    <n v="9256"/>
    <n v="0"/>
    <x v="2"/>
    <x v="0"/>
  </r>
  <r>
    <n v="10641"/>
    <n v="0"/>
    <x v="2"/>
    <x v="0"/>
  </r>
  <r>
    <n v="624"/>
    <n v="1"/>
    <x v="2"/>
    <x v="0"/>
  </r>
  <r>
    <n v="4211"/>
    <n v="0"/>
    <x v="2"/>
    <x v="0"/>
  </r>
  <r>
    <n v="1407"/>
    <n v="0"/>
    <x v="2"/>
    <x v="0"/>
  </r>
  <r>
    <n v="10356"/>
    <n v="0"/>
    <x v="2"/>
    <x v="0"/>
  </r>
  <r>
    <n v="9323"/>
    <n v="1"/>
    <x v="2"/>
    <x v="0"/>
  </r>
  <r>
    <n v="1146"/>
    <n v="1"/>
    <x v="2"/>
    <x v="0"/>
  </r>
  <r>
    <n v="6343"/>
    <n v="0"/>
    <x v="2"/>
    <x v="0"/>
  </r>
  <r>
    <n v="8545"/>
    <n v="1"/>
    <x v="2"/>
    <x v="0"/>
  </r>
  <r>
    <n v="8275"/>
    <n v="0"/>
    <x v="2"/>
    <x v="0"/>
  </r>
  <r>
    <n v="10673"/>
    <n v="0"/>
    <x v="2"/>
    <x v="0"/>
  </r>
  <r>
    <n v="8799"/>
    <n v="0"/>
    <x v="2"/>
    <x v="0"/>
  </r>
  <r>
    <n v="67"/>
    <n v="0"/>
    <x v="2"/>
    <x v="0"/>
  </r>
  <r>
    <n v="9923"/>
    <n v="0"/>
    <x v="2"/>
    <x v="0"/>
  </r>
  <r>
    <n v="2814"/>
    <n v="0"/>
    <x v="2"/>
    <x v="0"/>
  </r>
  <r>
    <n v="2711"/>
    <n v="0"/>
    <x v="2"/>
    <x v="0"/>
  </r>
  <r>
    <n v="4320"/>
    <n v="0"/>
    <x v="2"/>
    <x v="0"/>
  </r>
  <r>
    <n v="10451"/>
    <n v="0"/>
    <x v="2"/>
    <x v="0"/>
  </r>
  <r>
    <n v="4198"/>
    <n v="0"/>
    <x v="2"/>
    <x v="0"/>
  </r>
  <r>
    <n v="10814"/>
    <n v="1"/>
    <x v="2"/>
    <x v="0"/>
  </r>
  <r>
    <n v="944"/>
    <n v="0"/>
    <x v="2"/>
    <x v="0"/>
  </r>
  <r>
    <n v="8151"/>
    <n v="0"/>
    <x v="2"/>
    <x v="0"/>
  </r>
  <r>
    <n v="6184"/>
    <n v="0"/>
    <x v="2"/>
    <x v="0"/>
  </r>
  <r>
    <n v="3498"/>
    <n v="1"/>
    <x v="2"/>
    <x v="0"/>
  </r>
  <r>
    <n v="2870"/>
    <n v="0"/>
    <x v="2"/>
    <x v="0"/>
  </r>
  <r>
    <n v="7342"/>
    <n v="0"/>
    <x v="2"/>
    <x v="0"/>
  </r>
  <r>
    <n v="1911"/>
    <n v="0"/>
    <x v="2"/>
    <x v="0"/>
  </r>
  <r>
    <n v="10862"/>
    <n v="0"/>
    <x v="2"/>
    <x v="0"/>
  </r>
  <r>
    <n v="2546"/>
    <n v="0"/>
    <x v="2"/>
    <x v="0"/>
  </r>
  <r>
    <n v="3005"/>
    <n v="1"/>
    <x v="2"/>
    <x v="0"/>
  </r>
  <r>
    <n v="8318"/>
    <n v="0"/>
    <x v="2"/>
    <x v="0"/>
  </r>
  <r>
    <n v="2930"/>
    <n v="0"/>
    <x v="2"/>
    <x v="0"/>
  </r>
  <r>
    <n v="8216"/>
    <n v="0"/>
    <x v="2"/>
    <x v="0"/>
  </r>
  <r>
    <n v="1212"/>
    <n v="0"/>
    <x v="2"/>
    <x v="0"/>
  </r>
  <r>
    <n v="2541"/>
    <n v="0"/>
    <x v="2"/>
    <x v="0"/>
  </r>
  <r>
    <n v="10659"/>
    <n v="0"/>
    <x v="2"/>
    <x v="0"/>
  </r>
  <r>
    <n v="10905"/>
    <n v="1"/>
    <x v="2"/>
    <x v="0"/>
  </r>
  <r>
    <n v="8910"/>
    <n v="1"/>
    <x v="2"/>
    <x v="0"/>
  </r>
  <r>
    <n v="7349"/>
    <n v="1"/>
    <x v="2"/>
    <x v="0"/>
  </r>
  <r>
    <n v="7872"/>
    <n v="1"/>
    <x v="2"/>
    <x v="0"/>
  </r>
  <r>
    <n v="4290"/>
    <n v="0"/>
    <x v="2"/>
    <x v="0"/>
  </r>
  <r>
    <n v="7408"/>
    <n v="0"/>
    <x v="2"/>
    <x v="0"/>
  </r>
  <r>
    <n v="9986"/>
    <n v="1"/>
    <x v="2"/>
    <x v="0"/>
  </r>
  <r>
    <n v="8235"/>
    <n v="0"/>
    <x v="2"/>
    <x v="0"/>
  </r>
  <r>
    <n v="10949"/>
    <n v="1"/>
    <x v="2"/>
    <x v="0"/>
  </r>
  <r>
    <n v="7284"/>
    <n v="0"/>
    <x v="2"/>
    <x v="0"/>
  </r>
  <r>
    <n v="9529"/>
    <n v="1"/>
    <x v="2"/>
    <x v="0"/>
  </r>
  <r>
    <n v="9930"/>
    <n v="0"/>
    <x v="2"/>
    <x v="0"/>
  </r>
  <r>
    <n v="10270"/>
    <n v="0"/>
    <x v="2"/>
    <x v="0"/>
  </r>
  <r>
    <n v="760"/>
    <n v="0"/>
    <x v="2"/>
    <x v="0"/>
  </r>
  <r>
    <n v="5519"/>
    <n v="1"/>
    <x v="2"/>
    <x v="0"/>
  </r>
  <r>
    <n v="232"/>
    <n v="0"/>
    <x v="2"/>
    <x v="0"/>
  </r>
  <r>
    <n v="3009"/>
    <n v="1"/>
    <x v="2"/>
    <x v="0"/>
  </r>
  <r>
    <n v="6518"/>
    <n v="0"/>
    <x v="2"/>
    <x v="0"/>
  </r>
  <r>
    <n v="10669"/>
    <n v="0"/>
    <x v="2"/>
    <x v="0"/>
  </r>
  <r>
    <n v="5682"/>
    <n v="0"/>
    <x v="2"/>
    <x v="0"/>
  </r>
  <r>
    <n v="1570"/>
    <n v="0"/>
    <x v="2"/>
    <x v="0"/>
  </r>
  <r>
    <n v="1497"/>
    <n v="0"/>
    <x v="2"/>
    <x v="0"/>
  </r>
  <r>
    <n v="9723"/>
    <n v="0"/>
    <x v="2"/>
    <x v="0"/>
  </r>
  <r>
    <n v="7261"/>
    <n v="1"/>
    <x v="2"/>
    <x v="0"/>
  </r>
  <r>
    <n v="2452"/>
    <n v="1"/>
    <x v="2"/>
    <x v="0"/>
  </r>
  <r>
    <n v="5621"/>
    <n v="1"/>
    <x v="2"/>
    <x v="0"/>
  </r>
  <r>
    <n v="10995"/>
    <n v="0"/>
    <x v="2"/>
    <x v="0"/>
  </r>
  <r>
    <n v="7373"/>
    <n v="1"/>
    <x v="2"/>
    <x v="0"/>
  </r>
  <r>
    <n v="5331"/>
    <n v="0"/>
    <x v="2"/>
    <x v="0"/>
  </r>
  <r>
    <n v="263"/>
    <n v="1"/>
    <x v="2"/>
    <x v="0"/>
  </r>
  <r>
    <n v="4619"/>
    <n v="0"/>
    <x v="2"/>
    <x v="0"/>
  </r>
  <r>
    <n v="940"/>
    <n v="0"/>
    <x v="2"/>
    <x v="0"/>
  </r>
  <r>
    <n v="10084"/>
    <n v="0"/>
    <x v="2"/>
    <x v="0"/>
  </r>
  <r>
    <n v="6019"/>
    <n v="1"/>
    <x v="2"/>
    <x v="0"/>
  </r>
  <r>
    <n v="1463"/>
    <n v="0"/>
    <x v="2"/>
    <x v="0"/>
  </r>
  <r>
    <n v="6424"/>
    <n v="0"/>
    <x v="2"/>
    <x v="0"/>
  </r>
  <r>
    <n v="8233"/>
    <n v="0"/>
    <x v="2"/>
    <x v="0"/>
  </r>
  <r>
    <n v="1515"/>
    <n v="0"/>
    <x v="2"/>
    <x v="0"/>
  </r>
  <r>
    <n v="10855"/>
    <n v="0"/>
    <x v="2"/>
    <x v="0"/>
  </r>
  <r>
    <n v="10909"/>
    <n v="0"/>
    <x v="2"/>
    <x v="0"/>
  </r>
  <r>
    <n v="3376"/>
    <n v="0"/>
    <x v="2"/>
    <x v="0"/>
  </r>
  <r>
    <n v="10232"/>
    <n v="0"/>
    <x v="2"/>
    <x v="0"/>
  </r>
  <r>
    <n v="5547"/>
    <n v="1"/>
    <x v="2"/>
    <x v="0"/>
  </r>
  <r>
    <n v="8362"/>
    <n v="1"/>
    <x v="2"/>
    <x v="0"/>
  </r>
  <r>
    <n v="3524"/>
    <n v="1"/>
    <x v="2"/>
    <x v="0"/>
  </r>
  <r>
    <n v="10095"/>
    <n v="0"/>
    <x v="2"/>
    <x v="0"/>
  </r>
  <r>
    <n v="8897"/>
    <n v="1"/>
    <x v="2"/>
    <x v="0"/>
  </r>
  <r>
    <n v="466"/>
    <n v="0"/>
    <x v="2"/>
    <x v="0"/>
  </r>
  <r>
    <n v="11025"/>
    <n v="0"/>
    <x v="2"/>
    <x v="0"/>
  </r>
  <r>
    <n v="2387"/>
    <n v="1"/>
    <x v="2"/>
    <x v="0"/>
  </r>
  <r>
    <n v="1618"/>
    <n v="1"/>
    <x v="2"/>
    <x v="0"/>
  </r>
  <r>
    <n v="25"/>
    <n v="0"/>
    <x v="2"/>
    <x v="0"/>
  </r>
  <r>
    <n v="3277"/>
    <n v="0"/>
    <x v="2"/>
    <x v="0"/>
  </r>
  <r>
    <n v="8566"/>
    <n v="0"/>
    <x v="2"/>
    <x v="0"/>
  </r>
  <r>
    <n v="2634"/>
    <n v="1"/>
    <x v="2"/>
    <x v="0"/>
  </r>
  <r>
    <n v="8036"/>
    <n v="0"/>
    <x v="2"/>
    <x v="0"/>
  </r>
  <r>
    <n v="8159"/>
    <n v="0"/>
    <x v="2"/>
    <x v="0"/>
  </r>
  <r>
    <n v="7628"/>
    <n v="0"/>
    <x v="2"/>
    <x v="0"/>
  </r>
  <r>
    <n v="9597"/>
    <n v="0"/>
    <x v="2"/>
    <x v="0"/>
  </r>
  <r>
    <n v="1384"/>
    <n v="0"/>
    <x v="2"/>
    <x v="0"/>
  </r>
  <r>
    <n v="10150"/>
    <n v="1"/>
    <x v="2"/>
    <x v="0"/>
  </r>
  <r>
    <n v="3885"/>
    <n v="1"/>
    <x v="2"/>
    <x v="0"/>
  </r>
  <r>
    <n v="11003"/>
    <n v="0"/>
    <x v="2"/>
    <x v="0"/>
  </r>
  <r>
    <n v="8026"/>
    <n v="0"/>
    <x v="2"/>
    <x v="0"/>
  </r>
  <r>
    <n v="577"/>
    <n v="0"/>
    <x v="2"/>
    <x v="0"/>
  </r>
  <r>
    <n v="8702"/>
    <n v="0"/>
    <x v="2"/>
    <x v="0"/>
  </r>
  <r>
    <n v="5429"/>
    <n v="0"/>
    <x v="2"/>
    <x v="0"/>
  </r>
  <r>
    <n v="977"/>
    <n v="0"/>
    <x v="2"/>
    <x v="0"/>
  </r>
  <r>
    <n v="2793"/>
    <n v="0"/>
    <x v="2"/>
    <x v="0"/>
  </r>
  <r>
    <n v="1071"/>
    <n v="0"/>
    <x v="2"/>
    <x v="0"/>
  </r>
  <r>
    <n v="5074"/>
    <n v="0"/>
    <x v="2"/>
    <x v="0"/>
  </r>
  <r>
    <n v="2632"/>
    <n v="1"/>
    <x v="2"/>
    <x v="0"/>
  </r>
  <r>
    <n v="6404"/>
    <n v="0"/>
    <x v="2"/>
    <x v="0"/>
  </r>
  <r>
    <n v="10240"/>
    <n v="1"/>
    <x v="2"/>
    <x v="0"/>
  </r>
  <r>
    <n v="2521"/>
    <n v="1"/>
    <x v="2"/>
    <x v="0"/>
  </r>
  <r>
    <n v="4301"/>
    <n v="1"/>
    <x v="2"/>
    <x v="0"/>
  </r>
  <r>
    <n v="7381"/>
    <n v="1"/>
    <x v="2"/>
    <x v="0"/>
  </r>
  <r>
    <n v="2407"/>
    <n v="1"/>
    <x v="2"/>
    <x v="0"/>
  </r>
  <r>
    <n v="9064"/>
    <n v="1"/>
    <x v="2"/>
    <x v="0"/>
  </r>
  <r>
    <n v="5067"/>
    <n v="0"/>
    <x v="2"/>
    <x v="0"/>
  </r>
  <r>
    <n v="10281"/>
    <n v="1"/>
    <x v="2"/>
    <x v="0"/>
  </r>
  <r>
    <n v="11191"/>
    <n v="0"/>
    <x v="2"/>
    <x v="0"/>
  </r>
  <r>
    <n v="1994"/>
    <n v="0"/>
    <x v="2"/>
    <x v="0"/>
  </r>
  <r>
    <n v="2552"/>
    <n v="1"/>
    <x v="2"/>
    <x v="0"/>
  </r>
  <r>
    <n v="6720"/>
    <n v="1"/>
    <x v="2"/>
    <x v="0"/>
  </r>
  <r>
    <n v="4557"/>
    <n v="0"/>
    <x v="2"/>
    <x v="0"/>
  </r>
  <r>
    <n v="1183"/>
    <n v="0"/>
    <x v="2"/>
    <x v="0"/>
  </r>
  <r>
    <n v="4186"/>
    <n v="0"/>
    <x v="2"/>
    <x v="0"/>
  </r>
  <r>
    <n v="1419"/>
    <n v="0"/>
    <x v="2"/>
    <x v="0"/>
  </r>
  <r>
    <n v="967"/>
    <n v="1"/>
    <x v="2"/>
    <x v="0"/>
  </r>
  <r>
    <n v="1048"/>
    <n v="1"/>
    <x v="2"/>
    <x v="0"/>
  </r>
  <r>
    <n v="9262"/>
    <n v="0"/>
    <x v="2"/>
    <x v="0"/>
  </r>
  <r>
    <n v="3427"/>
    <n v="0"/>
    <x v="2"/>
    <x v="0"/>
  </r>
  <r>
    <n v="5892"/>
    <n v="0"/>
    <x v="2"/>
    <x v="0"/>
  </r>
  <r>
    <n v="8911"/>
    <n v="0"/>
    <x v="2"/>
    <x v="0"/>
  </r>
  <r>
    <n v="6606"/>
    <n v="0"/>
    <x v="2"/>
    <x v="0"/>
  </r>
  <r>
    <n v="2677"/>
    <n v="0"/>
    <x v="2"/>
    <x v="0"/>
  </r>
  <r>
    <n v="252"/>
    <n v="0"/>
    <x v="2"/>
    <x v="0"/>
  </r>
  <r>
    <n v="9860"/>
    <n v="0"/>
    <x v="2"/>
    <x v="0"/>
  </r>
  <r>
    <n v="1388"/>
    <n v="0"/>
    <x v="2"/>
    <x v="0"/>
  </r>
  <r>
    <n v="979"/>
    <n v="0"/>
    <x v="2"/>
    <x v="0"/>
  </r>
  <r>
    <n v="7494"/>
    <n v="0"/>
    <x v="2"/>
    <x v="0"/>
  </r>
  <r>
    <n v="10490"/>
    <n v="0"/>
    <x v="2"/>
    <x v="0"/>
  </r>
  <r>
    <n v="3403"/>
    <n v="0"/>
    <x v="2"/>
    <x v="0"/>
  </r>
  <r>
    <n v="2715"/>
    <n v="1"/>
    <x v="2"/>
    <x v="0"/>
  </r>
  <r>
    <n v="4828"/>
    <n v="0"/>
    <x v="2"/>
    <x v="0"/>
  </r>
  <r>
    <n v="92"/>
    <n v="0"/>
    <x v="2"/>
    <x v="0"/>
  </r>
  <r>
    <n v="3312"/>
    <n v="0"/>
    <x v="2"/>
    <x v="0"/>
  </r>
  <r>
    <n v="11176"/>
    <n v="0"/>
    <x v="2"/>
    <x v="0"/>
  </r>
  <r>
    <n v="1446"/>
    <n v="0"/>
    <x v="2"/>
    <x v="0"/>
  </r>
  <r>
    <n v="9699"/>
    <n v="0"/>
    <x v="2"/>
    <x v="0"/>
  </r>
  <r>
    <n v="9790"/>
    <n v="1"/>
    <x v="2"/>
    <x v="0"/>
  </r>
  <r>
    <n v="2324"/>
    <n v="0"/>
    <x v="2"/>
    <x v="0"/>
  </r>
  <r>
    <n v="5080"/>
    <n v="1"/>
    <x v="2"/>
    <x v="0"/>
  </r>
  <r>
    <n v="4992"/>
    <n v="1"/>
    <x v="2"/>
    <x v="0"/>
  </r>
  <r>
    <n v="7849"/>
    <n v="0"/>
    <x v="2"/>
    <x v="0"/>
  </r>
  <r>
    <n v="4808"/>
    <n v="0"/>
    <x v="2"/>
    <x v="0"/>
  </r>
  <r>
    <n v="10401"/>
    <n v="0"/>
    <x v="2"/>
    <x v="0"/>
  </r>
  <r>
    <n v="7793"/>
    <n v="0"/>
    <x v="2"/>
    <x v="0"/>
  </r>
  <r>
    <n v="9303"/>
    <n v="0"/>
    <x v="2"/>
    <x v="0"/>
  </r>
  <r>
    <n v="6853"/>
    <n v="1"/>
    <x v="2"/>
    <x v="0"/>
  </r>
  <r>
    <n v="7366"/>
    <n v="1"/>
    <x v="2"/>
    <x v="0"/>
  </r>
  <r>
    <n v="9780"/>
    <n v="0"/>
    <x v="2"/>
    <x v="0"/>
  </r>
  <r>
    <n v="7573"/>
    <n v="1"/>
    <x v="2"/>
    <x v="0"/>
  </r>
  <r>
    <n v="1379"/>
    <n v="0"/>
    <x v="2"/>
    <x v="0"/>
  </r>
  <r>
    <n v="8923"/>
    <n v="1"/>
    <x v="2"/>
    <x v="0"/>
  </r>
  <r>
    <n v="3547"/>
    <n v="1"/>
    <x v="2"/>
    <x v="0"/>
  </r>
  <r>
    <n v="8707"/>
    <n v="1"/>
    <x v="2"/>
    <x v="0"/>
  </r>
  <r>
    <n v="1891"/>
    <n v="1"/>
    <x v="2"/>
    <x v="0"/>
  </r>
  <r>
    <n v="6271"/>
    <n v="0"/>
    <x v="2"/>
    <x v="0"/>
  </r>
  <r>
    <n v="9635"/>
    <n v="0"/>
    <x v="2"/>
    <x v="0"/>
  </r>
  <r>
    <n v="9727"/>
    <n v="0"/>
    <x v="2"/>
    <x v="0"/>
  </r>
  <r>
    <n v="6205"/>
    <n v="1"/>
    <x v="2"/>
    <x v="0"/>
  </r>
  <r>
    <n v="10681"/>
    <n v="0"/>
    <x v="2"/>
    <x v="0"/>
  </r>
  <r>
    <n v="5156"/>
    <n v="0"/>
    <x v="2"/>
    <x v="0"/>
  </r>
  <r>
    <n v="3050"/>
    <n v="0"/>
    <x v="2"/>
    <x v="0"/>
  </r>
  <r>
    <n v="8164"/>
    <n v="0"/>
    <x v="2"/>
    <x v="0"/>
  </r>
  <r>
    <n v="5626"/>
    <n v="0"/>
    <x v="2"/>
    <x v="0"/>
  </r>
  <r>
    <n v="7600"/>
    <n v="0"/>
    <x v="2"/>
    <x v="0"/>
  </r>
  <r>
    <n v="6406"/>
    <n v="0"/>
    <x v="2"/>
    <x v="0"/>
  </r>
  <r>
    <n v="7002"/>
    <n v="0"/>
    <x v="2"/>
    <x v="0"/>
  </r>
  <r>
    <n v="8234"/>
    <n v="1"/>
    <x v="2"/>
    <x v="0"/>
  </r>
  <r>
    <n v="6116"/>
    <n v="0"/>
    <x v="2"/>
    <x v="0"/>
  </r>
  <r>
    <n v="291"/>
    <n v="0"/>
    <x v="2"/>
    <x v="0"/>
  </r>
  <r>
    <n v="8779"/>
    <n v="1"/>
    <x v="2"/>
    <x v="0"/>
  </r>
  <r>
    <n v="4931"/>
    <n v="0"/>
    <x v="2"/>
    <x v="0"/>
  </r>
  <r>
    <n v="1650"/>
    <n v="0"/>
    <x v="2"/>
    <x v="0"/>
  </r>
  <r>
    <n v="9701"/>
    <n v="0"/>
    <x v="2"/>
    <x v="0"/>
  </r>
  <r>
    <n v="6431"/>
    <n v="0"/>
    <x v="2"/>
    <x v="0"/>
  </r>
  <r>
    <n v="10789"/>
    <n v="0"/>
    <x v="2"/>
    <x v="0"/>
  </r>
  <r>
    <n v="5302"/>
    <n v="1"/>
    <x v="2"/>
    <x v="0"/>
  </r>
  <r>
    <n v="4459"/>
    <n v="0"/>
    <x v="2"/>
    <x v="0"/>
  </r>
  <r>
    <n v="10642"/>
    <n v="0"/>
    <x v="2"/>
    <x v="0"/>
  </r>
  <r>
    <n v="9213"/>
    <n v="0"/>
    <x v="2"/>
    <x v="0"/>
  </r>
  <r>
    <n v="3678"/>
    <n v="1"/>
    <x v="2"/>
    <x v="0"/>
  </r>
  <r>
    <n v="3698"/>
    <n v="1"/>
    <x v="2"/>
    <x v="0"/>
  </r>
  <r>
    <n v="5929"/>
    <n v="0"/>
    <x v="2"/>
    <x v="0"/>
  </r>
  <r>
    <n v="10795"/>
    <n v="0"/>
    <x v="2"/>
    <x v="0"/>
  </r>
  <r>
    <n v="4390"/>
    <n v="0"/>
    <x v="2"/>
    <x v="0"/>
  </r>
  <r>
    <n v="9362"/>
    <n v="0"/>
    <x v="2"/>
    <x v="0"/>
  </r>
  <r>
    <n v="1577"/>
    <n v="1"/>
    <x v="2"/>
    <x v="0"/>
  </r>
  <r>
    <n v="4609"/>
    <n v="0"/>
    <x v="2"/>
    <x v="0"/>
  </r>
  <r>
    <n v="7143"/>
    <n v="0"/>
    <x v="2"/>
    <x v="0"/>
  </r>
  <r>
    <n v="1729"/>
    <n v="0"/>
    <x v="2"/>
    <x v="0"/>
  </r>
  <r>
    <n v="10664"/>
    <n v="0"/>
    <x v="2"/>
    <x v="0"/>
  </r>
  <r>
    <n v="5029"/>
    <n v="0"/>
    <x v="2"/>
    <x v="0"/>
  </r>
  <r>
    <n v="10507"/>
    <n v="0"/>
    <x v="2"/>
    <x v="0"/>
  </r>
  <r>
    <n v="3865"/>
    <n v="1"/>
    <x v="2"/>
    <x v="0"/>
  </r>
  <r>
    <n v="6982"/>
    <n v="0"/>
    <x v="2"/>
    <x v="0"/>
  </r>
  <r>
    <n v="7042"/>
    <n v="1"/>
    <x v="2"/>
    <x v="0"/>
  </r>
  <r>
    <n v="9668"/>
    <n v="0"/>
    <x v="2"/>
    <x v="0"/>
  </r>
  <r>
    <n v="6878"/>
    <n v="0"/>
    <x v="2"/>
    <x v="0"/>
  </r>
  <r>
    <n v="4099"/>
    <n v="0"/>
    <x v="2"/>
    <x v="0"/>
  </r>
  <r>
    <n v="5031"/>
    <n v="1"/>
    <x v="2"/>
    <x v="0"/>
  </r>
  <r>
    <n v="1970"/>
    <n v="0"/>
    <x v="2"/>
    <x v="0"/>
  </r>
  <r>
    <n v="5726"/>
    <n v="0"/>
    <x v="2"/>
    <x v="0"/>
  </r>
  <r>
    <n v="5231"/>
    <n v="0"/>
    <x v="2"/>
    <x v="0"/>
  </r>
  <r>
    <n v="1307"/>
    <n v="0"/>
    <x v="2"/>
    <x v="0"/>
  </r>
  <r>
    <n v="10609"/>
    <n v="0"/>
    <x v="2"/>
    <x v="0"/>
  </r>
  <r>
    <n v="5782"/>
    <n v="0"/>
    <x v="2"/>
    <x v="0"/>
  </r>
  <r>
    <n v="7533"/>
    <n v="0"/>
    <x v="2"/>
    <x v="0"/>
  </r>
  <r>
    <n v="9493"/>
    <n v="1"/>
    <x v="2"/>
    <x v="0"/>
  </r>
  <r>
    <n v="2253"/>
    <n v="0"/>
    <x v="2"/>
    <x v="0"/>
  </r>
  <r>
    <n v="2326"/>
    <n v="0"/>
    <x v="2"/>
    <x v="0"/>
  </r>
  <r>
    <n v="1876"/>
    <n v="0"/>
    <x v="2"/>
    <x v="0"/>
  </r>
  <r>
    <n v="7141"/>
    <n v="1"/>
    <x v="2"/>
    <x v="0"/>
  </r>
  <r>
    <n v="7393"/>
    <n v="0"/>
    <x v="2"/>
    <x v="0"/>
  </r>
  <r>
    <n v="4713"/>
    <n v="0"/>
    <x v="2"/>
    <x v="0"/>
  </r>
  <r>
    <n v="5093"/>
    <n v="1"/>
    <x v="2"/>
    <x v="0"/>
  </r>
  <r>
    <n v="8524"/>
    <n v="1"/>
    <x v="2"/>
    <x v="0"/>
  </r>
  <r>
    <n v="3766"/>
    <n v="1"/>
    <x v="2"/>
    <x v="0"/>
  </r>
  <r>
    <n v="9725"/>
    <n v="0"/>
    <x v="2"/>
    <x v="0"/>
  </r>
  <r>
    <n v="8933"/>
    <n v="0"/>
    <x v="2"/>
    <x v="0"/>
  </r>
  <r>
    <n v="10779"/>
    <n v="0"/>
    <x v="2"/>
    <x v="0"/>
  </r>
  <r>
    <n v="9289"/>
    <n v="1"/>
    <x v="2"/>
    <x v="0"/>
  </r>
  <r>
    <n v="2613"/>
    <n v="0"/>
    <x v="2"/>
    <x v="0"/>
  </r>
  <r>
    <n v="10133"/>
    <n v="1"/>
    <x v="2"/>
    <x v="0"/>
  </r>
  <r>
    <n v="8443"/>
    <n v="1"/>
    <x v="2"/>
    <x v="0"/>
  </r>
  <r>
    <n v="10796"/>
    <n v="0"/>
    <x v="2"/>
    <x v="0"/>
  </r>
  <r>
    <n v="10241"/>
    <n v="0"/>
    <x v="2"/>
    <x v="1"/>
  </r>
  <r>
    <n v="3388"/>
    <n v="0"/>
    <x v="2"/>
    <x v="0"/>
  </r>
  <r>
    <n v="6507"/>
    <n v="0"/>
    <x v="2"/>
    <x v="0"/>
  </r>
  <r>
    <n v="7446"/>
    <n v="0"/>
    <x v="2"/>
    <x v="0"/>
  </r>
  <r>
    <n v="87"/>
    <n v="0"/>
    <x v="2"/>
    <x v="0"/>
  </r>
  <r>
    <n v="10477"/>
    <n v="0"/>
    <x v="2"/>
    <x v="0"/>
  </r>
  <r>
    <n v="6072"/>
    <n v="1"/>
    <x v="2"/>
    <x v="0"/>
  </r>
  <r>
    <n v="2518"/>
    <n v="0"/>
    <x v="2"/>
    <x v="0"/>
  </r>
  <r>
    <n v="247"/>
    <n v="1"/>
    <x v="2"/>
    <x v="0"/>
  </r>
  <r>
    <n v="9463"/>
    <n v="0"/>
    <x v="2"/>
    <x v="0"/>
  </r>
  <r>
    <n v="1459"/>
    <n v="0"/>
    <x v="2"/>
    <x v="0"/>
  </r>
  <r>
    <n v="9530"/>
    <n v="0"/>
    <x v="2"/>
    <x v="0"/>
  </r>
  <r>
    <n v="9653"/>
    <n v="0"/>
    <x v="2"/>
    <x v="0"/>
  </r>
  <r>
    <n v="10785"/>
    <n v="0"/>
    <x v="2"/>
    <x v="0"/>
  </r>
  <r>
    <n v="9392"/>
    <n v="0"/>
    <x v="2"/>
    <x v="0"/>
  </r>
  <r>
    <n v="3769"/>
    <n v="0"/>
    <x v="2"/>
    <x v="0"/>
  </r>
  <r>
    <n v="10146"/>
    <n v="0"/>
    <x v="2"/>
    <x v="0"/>
  </r>
  <r>
    <n v="4741"/>
    <n v="0"/>
    <x v="2"/>
    <x v="0"/>
  </r>
  <r>
    <n v="1880"/>
    <n v="0"/>
    <x v="2"/>
    <x v="0"/>
  </r>
  <r>
    <n v="6471"/>
    <n v="0"/>
    <x v="2"/>
    <x v="0"/>
  </r>
  <r>
    <n v="5718"/>
    <n v="1"/>
    <x v="2"/>
    <x v="0"/>
  </r>
  <r>
    <n v="3478"/>
    <n v="1"/>
    <x v="2"/>
    <x v="0"/>
  </r>
  <r>
    <n v="7848"/>
    <n v="0"/>
    <x v="2"/>
    <x v="0"/>
  </r>
  <r>
    <n v="7999"/>
    <n v="1"/>
    <x v="2"/>
    <x v="0"/>
  </r>
  <r>
    <n v="11101"/>
    <n v="0"/>
    <x v="2"/>
    <x v="0"/>
  </r>
  <r>
    <n v="9212"/>
    <n v="0"/>
    <x v="2"/>
    <x v="0"/>
  </r>
  <r>
    <n v="10983"/>
    <n v="0"/>
    <x v="2"/>
    <x v="0"/>
  </r>
  <r>
    <n v="3629"/>
    <n v="0"/>
    <x v="2"/>
    <x v="0"/>
  </r>
  <r>
    <n v="4673"/>
    <n v="1"/>
    <x v="2"/>
    <x v="0"/>
  </r>
  <r>
    <n v="796"/>
    <n v="0"/>
    <x v="2"/>
    <x v="0"/>
  </r>
  <r>
    <n v="618"/>
    <n v="0"/>
    <x v="2"/>
    <x v="0"/>
  </r>
  <r>
    <n v="380"/>
    <n v="1"/>
    <x v="2"/>
    <x v="0"/>
  </r>
  <r>
    <n v="1092"/>
    <n v="0"/>
    <x v="2"/>
    <x v="0"/>
  </r>
  <r>
    <n v="8962"/>
    <n v="0"/>
    <x v="2"/>
    <x v="0"/>
  </r>
  <r>
    <n v="8207"/>
    <n v="0"/>
    <x v="2"/>
    <x v="0"/>
  </r>
  <r>
    <n v="6521"/>
    <n v="0"/>
    <x v="2"/>
    <x v="0"/>
  </r>
  <r>
    <n v="535"/>
    <n v="0"/>
    <x v="2"/>
    <x v="0"/>
  </r>
  <r>
    <n v="4608"/>
    <n v="1"/>
    <x v="2"/>
    <x v="0"/>
  </r>
  <r>
    <n v="11086"/>
    <n v="0"/>
    <x v="2"/>
    <x v="0"/>
  </r>
  <r>
    <n v="1064"/>
    <n v="0"/>
    <x v="2"/>
    <x v="0"/>
  </r>
  <r>
    <n v="7000"/>
    <n v="0"/>
    <x v="2"/>
    <x v="0"/>
  </r>
  <r>
    <n v="1581"/>
    <n v="1"/>
    <x v="2"/>
    <x v="0"/>
  </r>
  <r>
    <n v="7384"/>
    <n v="0"/>
    <x v="2"/>
    <x v="0"/>
  </r>
  <r>
    <n v="10552"/>
    <n v="0"/>
    <x v="2"/>
    <x v="0"/>
  </r>
  <r>
    <n v="6409"/>
    <n v="1"/>
    <x v="2"/>
    <x v="0"/>
  </r>
  <r>
    <n v="9507"/>
    <n v="0"/>
    <x v="2"/>
    <x v="0"/>
  </r>
  <r>
    <n v="9560"/>
    <n v="1"/>
    <x v="2"/>
    <x v="0"/>
  </r>
  <r>
    <n v="10991"/>
    <n v="0"/>
    <x v="2"/>
    <x v="0"/>
  </r>
  <r>
    <n v="4712"/>
    <n v="0"/>
    <x v="2"/>
    <x v="0"/>
  </r>
  <r>
    <n v="11056"/>
    <n v="0"/>
    <x v="2"/>
    <x v="0"/>
  </r>
  <r>
    <n v="7414"/>
    <n v="0"/>
    <x v="2"/>
    <x v="0"/>
  </r>
  <r>
    <n v="3076"/>
    <n v="0"/>
    <x v="2"/>
    <x v="0"/>
  </r>
  <r>
    <n v="6355"/>
    <n v="0"/>
    <x v="2"/>
    <x v="0"/>
  </r>
  <r>
    <n v="7959"/>
    <n v="0"/>
    <x v="2"/>
    <x v="0"/>
  </r>
  <r>
    <n v="5512"/>
    <n v="0"/>
    <x v="2"/>
    <x v="0"/>
  </r>
  <r>
    <n v="10102"/>
    <n v="0"/>
    <x v="2"/>
    <x v="0"/>
  </r>
  <r>
    <n v="9369"/>
    <n v="1"/>
    <x v="2"/>
    <x v="0"/>
  </r>
  <r>
    <n v="3711"/>
    <n v="0"/>
    <x v="2"/>
    <x v="0"/>
  </r>
  <r>
    <n v="6931"/>
    <n v="1"/>
    <x v="2"/>
    <x v="0"/>
  </r>
  <r>
    <n v="9596"/>
    <n v="0"/>
    <x v="2"/>
    <x v="0"/>
  </r>
  <r>
    <n v="2727"/>
    <n v="0"/>
    <x v="2"/>
    <x v="0"/>
  </r>
  <r>
    <n v="8416"/>
    <n v="0"/>
    <x v="2"/>
    <x v="0"/>
  </r>
  <r>
    <n v="3967"/>
    <n v="0"/>
    <x v="2"/>
    <x v="0"/>
  </r>
  <r>
    <n v="2139"/>
    <n v="0"/>
    <x v="2"/>
    <x v="0"/>
  </r>
  <r>
    <n v="2162"/>
    <n v="0"/>
    <x v="2"/>
    <x v="0"/>
  </r>
  <r>
    <n v="9242"/>
    <n v="1"/>
    <x v="2"/>
    <x v="0"/>
  </r>
  <r>
    <n v="10595"/>
    <n v="0"/>
    <x v="2"/>
    <x v="0"/>
  </r>
  <r>
    <n v="4855"/>
    <n v="1"/>
    <x v="2"/>
    <x v="0"/>
  </r>
  <r>
    <n v="5049"/>
    <n v="0"/>
    <x v="2"/>
    <x v="0"/>
  </r>
  <r>
    <n v="4967"/>
    <n v="0"/>
    <x v="2"/>
    <x v="0"/>
  </r>
  <r>
    <n v="5255"/>
    <n v="0"/>
    <x v="2"/>
    <x v="0"/>
  </r>
  <r>
    <n v="9215"/>
    <n v="0"/>
    <x v="2"/>
    <x v="0"/>
  </r>
  <r>
    <n v="3525"/>
    <n v="0"/>
    <x v="2"/>
    <x v="0"/>
  </r>
  <r>
    <n v="3619"/>
    <n v="1"/>
    <x v="2"/>
    <x v="0"/>
  </r>
  <r>
    <n v="4415"/>
    <n v="0"/>
    <x v="2"/>
    <x v="0"/>
  </r>
  <r>
    <n v="3645"/>
    <n v="1"/>
    <x v="2"/>
    <x v="0"/>
  </r>
  <r>
    <n v="4692"/>
    <n v="1"/>
    <x v="2"/>
    <x v="0"/>
  </r>
  <r>
    <n v="3955"/>
    <n v="0"/>
    <x v="2"/>
    <x v="0"/>
  </r>
  <r>
    <n v="5313"/>
    <n v="0"/>
    <x v="2"/>
    <x v="0"/>
  </r>
  <r>
    <n v="7196"/>
    <n v="0"/>
    <x v="2"/>
    <x v="0"/>
  </r>
  <r>
    <n v="1381"/>
    <n v="1"/>
    <x v="2"/>
    <x v="0"/>
  </r>
  <r>
    <n v="10951"/>
    <n v="0"/>
    <x v="2"/>
    <x v="0"/>
  </r>
  <r>
    <n v="4322"/>
    <n v="0"/>
    <x v="2"/>
    <x v="0"/>
  </r>
  <r>
    <n v="7444"/>
    <n v="0"/>
    <x v="2"/>
    <x v="0"/>
  </r>
  <r>
    <n v="2942"/>
    <n v="0"/>
    <x v="2"/>
    <x v="0"/>
  </r>
  <r>
    <n v="2874"/>
    <n v="0"/>
    <x v="2"/>
    <x v="0"/>
  </r>
  <r>
    <n v="3667"/>
    <n v="1"/>
    <x v="2"/>
    <x v="0"/>
  </r>
  <r>
    <n v="3697"/>
    <n v="0"/>
    <x v="2"/>
    <x v="0"/>
  </r>
  <r>
    <n v="9955"/>
    <n v="0"/>
    <x v="2"/>
    <x v="0"/>
  </r>
  <r>
    <n v="5320"/>
    <n v="1"/>
    <x v="2"/>
    <x v="0"/>
  </r>
  <r>
    <n v="6422"/>
    <n v="0"/>
    <x v="2"/>
    <x v="0"/>
  </r>
  <r>
    <n v="3690"/>
    <n v="1"/>
    <x v="2"/>
    <x v="0"/>
  </r>
  <r>
    <n v="2408"/>
    <n v="0"/>
    <x v="2"/>
    <x v="0"/>
  </r>
  <r>
    <n v="9260"/>
    <n v="0"/>
    <x v="2"/>
    <x v="0"/>
  </r>
  <r>
    <n v="9648"/>
    <n v="0"/>
    <x v="2"/>
    <x v="0"/>
  </r>
  <r>
    <n v="4939"/>
    <n v="0"/>
    <x v="2"/>
    <x v="0"/>
  </r>
  <r>
    <n v="8652"/>
    <n v="0"/>
    <x v="2"/>
    <x v="0"/>
  </r>
  <r>
    <n v="4702"/>
    <n v="0"/>
    <x v="2"/>
    <x v="0"/>
  </r>
  <r>
    <n v="2587"/>
    <n v="0"/>
    <x v="2"/>
    <x v="0"/>
  </r>
  <r>
    <n v="2811"/>
    <n v="0"/>
    <x v="2"/>
    <x v="0"/>
  </r>
  <r>
    <n v="9150"/>
    <n v="0"/>
    <x v="2"/>
    <x v="0"/>
  </r>
  <r>
    <n v="10127"/>
    <n v="0"/>
    <x v="2"/>
    <x v="0"/>
  </r>
  <r>
    <n v="5493"/>
    <n v="0"/>
    <x v="2"/>
    <x v="0"/>
  </r>
  <r>
    <n v="2666"/>
    <n v="0"/>
    <x v="2"/>
    <x v="0"/>
  </r>
  <r>
    <n v="10099"/>
    <n v="0"/>
    <x v="2"/>
    <x v="0"/>
  </r>
  <r>
    <n v="10562"/>
    <n v="0"/>
    <x v="2"/>
    <x v="0"/>
  </r>
  <r>
    <n v="7881"/>
    <n v="0"/>
    <x v="2"/>
    <x v="0"/>
  </r>
  <r>
    <n v="6721"/>
    <n v="0"/>
    <x v="2"/>
    <x v="0"/>
  </r>
  <r>
    <n v="5204"/>
    <n v="1"/>
    <x v="2"/>
    <x v="0"/>
  </r>
  <r>
    <n v="5209"/>
    <n v="0"/>
    <x v="2"/>
    <x v="0"/>
  </r>
  <r>
    <n v="10128"/>
    <n v="0"/>
    <x v="2"/>
    <x v="0"/>
  </r>
  <r>
    <n v="9284"/>
    <n v="0"/>
    <x v="2"/>
    <x v="0"/>
  </r>
  <r>
    <n v="8643"/>
    <n v="0"/>
    <x v="2"/>
    <x v="0"/>
  </r>
  <r>
    <n v="1685"/>
    <n v="0"/>
    <x v="2"/>
    <x v="0"/>
  </r>
  <r>
    <n v="2877"/>
    <n v="0"/>
    <x v="2"/>
    <x v="0"/>
  </r>
  <r>
    <n v="8369"/>
    <n v="0"/>
    <x v="2"/>
    <x v="0"/>
  </r>
  <r>
    <n v="6233"/>
    <n v="0"/>
    <x v="2"/>
    <x v="0"/>
  </r>
  <r>
    <n v="195"/>
    <n v="1"/>
    <x v="2"/>
    <x v="0"/>
  </r>
  <r>
    <n v="1501"/>
    <n v="0"/>
    <x v="2"/>
    <x v="0"/>
  </r>
  <r>
    <n v="10846"/>
    <n v="0"/>
    <x v="2"/>
    <x v="0"/>
  </r>
  <r>
    <n v="8341"/>
    <n v="1"/>
    <x v="2"/>
    <x v="0"/>
  </r>
  <r>
    <n v="10766"/>
    <n v="0"/>
    <x v="2"/>
    <x v="0"/>
  </r>
  <r>
    <n v="9971"/>
    <n v="0"/>
    <x v="2"/>
    <x v="0"/>
  </r>
  <r>
    <n v="1740"/>
    <n v="0"/>
    <x v="2"/>
    <x v="0"/>
  </r>
  <r>
    <n v="8737"/>
    <n v="0"/>
    <x v="2"/>
    <x v="0"/>
  </r>
  <r>
    <n v="6466"/>
    <n v="0"/>
    <x v="2"/>
    <x v="0"/>
  </r>
  <r>
    <n v="10430"/>
    <n v="0"/>
    <x v="2"/>
    <x v="0"/>
  </r>
  <r>
    <n v="8773"/>
    <n v="0"/>
    <x v="2"/>
    <x v="0"/>
  </r>
  <r>
    <n v="2371"/>
    <n v="0"/>
    <x v="2"/>
    <x v="0"/>
  </r>
  <r>
    <n v="7786"/>
    <n v="0"/>
    <x v="2"/>
    <x v="0"/>
  </r>
  <r>
    <n v="4088"/>
    <n v="0"/>
    <x v="2"/>
    <x v="0"/>
  </r>
  <r>
    <n v="4971"/>
    <n v="0"/>
    <x v="2"/>
    <x v="0"/>
  </r>
  <r>
    <n v="10560"/>
    <n v="0"/>
    <x v="2"/>
    <x v="0"/>
  </r>
  <r>
    <n v="6892"/>
    <n v="0"/>
    <x v="2"/>
    <x v="0"/>
  </r>
  <r>
    <n v="11004"/>
    <n v="0"/>
    <x v="2"/>
    <x v="0"/>
  </r>
  <r>
    <n v="1818"/>
    <n v="0"/>
    <x v="2"/>
    <x v="0"/>
  </r>
  <r>
    <n v="9485"/>
    <n v="0"/>
    <x v="2"/>
    <x v="0"/>
  </r>
  <r>
    <n v="6646"/>
    <n v="0"/>
    <x v="2"/>
    <x v="0"/>
  </r>
  <r>
    <n v="4248"/>
    <n v="0"/>
    <x v="2"/>
    <x v="0"/>
  </r>
  <r>
    <n v="7451"/>
    <n v="0"/>
    <x v="2"/>
    <x v="0"/>
  </r>
  <r>
    <n v="7861"/>
    <n v="0"/>
    <x v="2"/>
    <x v="0"/>
  </r>
  <r>
    <n v="5232"/>
    <n v="0"/>
    <x v="2"/>
    <x v="0"/>
  </r>
  <r>
    <n v="3011"/>
    <n v="0"/>
    <x v="2"/>
    <x v="0"/>
  </r>
  <r>
    <n v="5758"/>
    <n v="1"/>
    <x v="2"/>
    <x v="0"/>
  </r>
  <r>
    <n v="2173"/>
    <n v="0"/>
    <x v="2"/>
    <x v="0"/>
  </r>
  <r>
    <n v="10711"/>
    <n v="0"/>
    <x v="2"/>
    <x v="0"/>
  </r>
  <r>
    <n v="8268"/>
    <n v="0"/>
    <x v="2"/>
    <x v="0"/>
  </r>
  <r>
    <n v="2782"/>
    <n v="0"/>
    <x v="2"/>
    <x v="0"/>
  </r>
  <r>
    <n v="9432"/>
    <n v="0"/>
    <x v="2"/>
    <x v="0"/>
  </r>
  <r>
    <n v="5872"/>
    <n v="0"/>
    <x v="2"/>
    <x v="0"/>
  </r>
  <r>
    <n v="11187"/>
    <n v="0"/>
    <x v="2"/>
    <x v="0"/>
  </r>
  <r>
    <n v="2428"/>
    <n v="0"/>
    <x v="2"/>
    <x v="0"/>
  </r>
  <r>
    <n v="1726"/>
    <n v="1"/>
    <x v="2"/>
    <x v="0"/>
  </r>
  <r>
    <n v="1802"/>
    <n v="0"/>
    <x v="2"/>
    <x v="0"/>
  </r>
  <r>
    <n v="1162"/>
    <n v="1"/>
    <x v="2"/>
    <x v="0"/>
  </r>
  <r>
    <n v="10643"/>
    <n v="1"/>
    <x v="2"/>
    <x v="0"/>
  </r>
  <r>
    <n v="11112"/>
    <n v="0"/>
    <x v="2"/>
    <x v="0"/>
  </r>
  <r>
    <n v="2114"/>
    <n v="1"/>
    <x v="2"/>
    <x v="0"/>
  </r>
  <r>
    <n v="4261"/>
    <n v="1"/>
    <x v="2"/>
    <x v="0"/>
  </r>
  <r>
    <n v="2457"/>
    <n v="0"/>
    <x v="2"/>
    <x v="0"/>
  </r>
  <r>
    <n v="2495"/>
    <n v="0"/>
    <x v="2"/>
    <x v="0"/>
  </r>
  <r>
    <n v="6983"/>
    <n v="0"/>
    <x v="2"/>
    <x v="0"/>
  </r>
  <r>
    <n v="3436"/>
    <n v="0"/>
    <x v="2"/>
    <x v="0"/>
  </r>
  <r>
    <n v="7505"/>
    <n v="0"/>
    <x v="2"/>
    <x v="0"/>
  </r>
  <r>
    <n v="4286"/>
    <n v="0"/>
    <x v="2"/>
    <x v="0"/>
  </r>
  <r>
    <n v="7224"/>
    <n v="0"/>
    <x v="2"/>
    <x v="0"/>
  </r>
  <r>
    <n v="6215"/>
    <n v="1"/>
    <x v="2"/>
    <x v="0"/>
  </r>
  <r>
    <n v="968"/>
    <n v="0"/>
    <x v="2"/>
    <x v="0"/>
  </r>
  <r>
    <n v="4096"/>
    <n v="0"/>
    <x v="2"/>
    <x v="0"/>
  </r>
  <r>
    <n v="3153"/>
    <n v="0"/>
    <x v="2"/>
    <x v="0"/>
  </r>
  <r>
    <n v="6504"/>
    <n v="0"/>
    <x v="2"/>
    <x v="0"/>
  </r>
  <r>
    <n v="5329"/>
    <n v="0"/>
    <x v="2"/>
    <x v="0"/>
  </r>
  <r>
    <n v="1175"/>
    <n v="1"/>
    <x v="2"/>
    <x v="0"/>
  </r>
  <r>
    <n v="1377"/>
    <n v="0"/>
    <x v="2"/>
    <x v="0"/>
  </r>
  <r>
    <n v="4607"/>
    <n v="0"/>
    <x v="2"/>
    <x v="0"/>
  </r>
  <r>
    <n v="4944"/>
    <n v="0"/>
    <x v="2"/>
    <x v="0"/>
  </r>
  <r>
    <n v="9483"/>
    <n v="0"/>
    <x v="2"/>
    <x v="0"/>
  </r>
  <r>
    <n v="1378"/>
    <n v="0"/>
    <x v="2"/>
    <x v="0"/>
  </r>
  <r>
    <n v="5991"/>
    <n v="0"/>
    <x v="2"/>
    <x v="0"/>
  </r>
  <r>
    <n v="2807"/>
    <n v="0"/>
    <x v="2"/>
    <x v="0"/>
  </r>
  <r>
    <n v="1052"/>
    <n v="0"/>
    <x v="2"/>
    <x v="0"/>
  </r>
  <r>
    <n v="9760"/>
    <n v="1"/>
    <x v="2"/>
    <x v="0"/>
  </r>
  <r>
    <n v="7101"/>
    <n v="0"/>
    <x v="2"/>
    <x v="0"/>
  </r>
  <r>
    <n v="9909"/>
    <n v="1"/>
    <x v="2"/>
    <x v="0"/>
  </r>
  <r>
    <n v="5907"/>
    <n v="0"/>
    <x v="2"/>
    <x v="0"/>
  </r>
  <r>
    <n v="793"/>
    <n v="0"/>
    <x v="2"/>
    <x v="0"/>
  </r>
  <r>
    <n v="8832"/>
    <n v="0"/>
    <x v="2"/>
    <x v="0"/>
  </r>
  <r>
    <n v="2535"/>
    <n v="1"/>
    <x v="2"/>
    <x v="0"/>
  </r>
  <r>
    <n v="1523"/>
    <n v="0"/>
    <x v="2"/>
    <x v="0"/>
  </r>
  <r>
    <n v="1839"/>
    <n v="0"/>
    <x v="2"/>
    <x v="0"/>
  </r>
  <r>
    <n v="9972"/>
    <n v="0"/>
    <x v="2"/>
    <x v="0"/>
  </r>
  <r>
    <n v="2945"/>
    <n v="0"/>
    <x v="2"/>
    <x v="0"/>
  </r>
  <r>
    <n v="9291"/>
    <n v="0"/>
    <x v="2"/>
    <x v="0"/>
  </r>
  <r>
    <n v="2829"/>
    <n v="0"/>
    <x v="2"/>
    <x v="0"/>
  </r>
  <r>
    <n v="8594"/>
    <n v="0"/>
    <x v="2"/>
    <x v="0"/>
  </r>
  <r>
    <n v="1592"/>
    <n v="0"/>
    <x v="2"/>
    <x v="0"/>
  </r>
  <r>
    <n v="4310"/>
    <n v="1"/>
    <x v="2"/>
    <x v="0"/>
  </r>
  <r>
    <n v="6950"/>
    <n v="0"/>
    <x v="2"/>
    <x v="0"/>
  </r>
  <r>
    <n v="8492"/>
    <n v="0"/>
    <x v="2"/>
    <x v="0"/>
  </r>
  <r>
    <n v="5684"/>
    <n v="0"/>
    <x v="2"/>
    <x v="0"/>
  </r>
  <r>
    <n v="5909"/>
    <n v="0"/>
    <x v="2"/>
    <x v="0"/>
  </r>
  <r>
    <n v="9855"/>
    <n v="0"/>
    <x v="2"/>
    <x v="0"/>
  </r>
  <r>
    <n v="975"/>
    <n v="0"/>
    <x v="2"/>
    <x v="0"/>
  </r>
  <r>
    <n v="8754"/>
    <n v="0"/>
    <x v="2"/>
    <x v="0"/>
  </r>
  <r>
    <n v="1456"/>
    <n v="0"/>
    <x v="2"/>
    <x v="0"/>
  </r>
  <r>
    <n v="2849"/>
    <n v="0"/>
    <x v="2"/>
    <x v="0"/>
  </r>
  <r>
    <n v="9984"/>
    <n v="1"/>
    <x v="2"/>
    <x v="0"/>
  </r>
  <r>
    <n v="5527"/>
    <n v="0"/>
    <x v="2"/>
    <x v="0"/>
  </r>
  <r>
    <n v="5628"/>
    <n v="0"/>
    <x v="2"/>
    <x v="0"/>
  </r>
  <r>
    <n v="7627"/>
    <n v="1"/>
    <x v="2"/>
    <x v="0"/>
  </r>
  <r>
    <n v="1351"/>
    <n v="0"/>
    <x v="2"/>
    <x v="0"/>
  </r>
  <r>
    <n v="10629"/>
    <n v="0"/>
    <x v="2"/>
    <x v="0"/>
  </r>
  <r>
    <n v="10395"/>
    <n v="0"/>
    <x v="2"/>
    <x v="0"/>
  </r>
  <r>
    <n v="6961"/>
    <n v="0"/>
    <x v="2"/>
    <x v="0"/>
  </r>
  <r>
    <n v="10196"/>
    <n v="0"/>
    <x v="2"/>
    <x v="0"/>
  </r>
  <r>
    <n v="6182"/>
    <n v="0"/>
    <x v="2"/>
    <x v="0"/>
  </r>
  <r>
    <n v="10432"/>
    <n v="0"/>
    <x v="2"/>
    <x v="0"/>
  </r>
  <r>
    <n v="1542"/>
    <n v="0"/>
    <x v="2"/>
    <x v="0"/>
  </r>
  <r>
    <n v="4220"/>
    <n v="0"/>
    <x v="2"/>
    <x v="0"/>
  </r>
  <r>
    <n v="4141"/>
    <n v="0"/>
    <x v="2"/>
    <x v="0"/>
  </r>
  <r>
    <n v="1940"/>
    <n v="0"/>
    <x v="2"/>
    <x v="0"/>
  </r>
  <r>
    <n v="1506"/>
    <n v="1"/>
    <x v="2"/>
    <x v="0"/>
  </r>
  <r>
    <n v="6347"/>
    <n v="0"/>
    <x v="2"/>
    <x v="0"/>
  </r>
  <r>
    <n v="1361"/>
    <n v="1"/>
    <x v="2"/>
    <x v="0"/>
  </r>
  <r>
    <n v="9422"/>
    <n v="0"/>
    <x v="2"/>
    <x v="0"/>
  </r>
  <r>
    <n v="1081"/>
    <n v="0"/>
    <x v="2"/>
    <x v="0"/>
  </r>
  <r>
    <n v="7458"/>
    <n v="0"/>
    <x v="2"/>
    <x v="0"/>
  </r>
  <r>
    <n v="1012"/>
    <n v="0"/>
    <x v="2"/>
    <x v="0"/>
  </r>
  <r>
    <n v="5453"/>
    <n v="0"/>
    <x v="2"/>
    <x v="0"/>
  </r>
  <r>
    <n v="6818"/>
    <n v="0"/>
    <x v="2"/>
    <x v="0"/>
  </r>
  <r>
    <n v="7807"/>
    <n v="0"/>
    <x v="2"/>
    <x v="0"/>
  </r>
  <r>
    <n v="7532"/>
    <n v="0"/>
    <x v="2"/>
    <x v="0"/>
  </r>
  <r>
    <n v="8346"/>
    <n v="1"/>
    <x v="2"/>
    <x v="0"/>
  </r>
  <r>
    <n v="5564"/>
    <n v="0"/>
    <x v="2"/>
    <x v="0"/>
  </r>
  <r>
    <n v="3267"/>
    <n v="0"/>
    <x v="2"/>
    <x v="0"/>
  </r>
  <r>
    <n v="3091"/>
    <n v="0"/>
    <x v="2"/>
    <x v="0"/>
  </r>
  <r>
    <n v="762"/>
    <n v="0"/>
    <x v="2"/>
    <x v="0"/>
  </r>
  <r>
    <n v="8029"/>
    <n v="1"/>
    <x v="2"/>
    <x v="0"/>
  </r>
  <r>
    <n v="4376"/>
    <n v="1"/>
    <x v="2"/>
    <x v="0"/>
  </r>
  <r>
    <n v="10981"/>
    <n v="0"/>
    <x v="2"/>
    <x v="0"/>
  </r>
  <r>
    <n v="486"/>
    <n v="0"/>
    <x v="2"/>
    <x v="0"/>
  </r>
  <r>
    <n v="1158"/>
    <n v="0"/>
    <x v="2"/>
    <x v="0"/>
  </r>
  <r>
    <n v="9119"/>
    <n v="0"/>
    <x v="2"/>
    <x v="0"/>
  </r>
  <r>
    <n v="6694"/>
    <n v="0"/>
    <x v="2"/>
    <x v="0"/>
  </r>
  <r>
    <n v="10573"/>
    <n v="0"/>
    <x v="2"/>
    <x v="0"/>
  </r>
  <r>
    <n v="10140"/>
    <n v="0"/>
    <x v="2"/>
    <x v="0"/>
  </r>
  <r>
    <n v="2286"/>
    <n v="0"/>
    <x v="2"/>
    <x v="0"/>
  </r>
  <r>
    <n v="8420"/>
    <n v="0"/>
    <x v="2"/>
    <x v="0"/>
  </r>
  <r>
    <n v="10065"/>
    <n v="0"/>
    <x v="2"/>
    <x v="0"/>
  </r>
  <r>
    <n v="1029"/>
    <n v="0"/>
    <x v="2"/>
    <x v="0"/>
  </r>
  <r>
    <n v="4207"/>
    <n v="0"/>
    <x v="2"/>
    <x v="0"/>
  </r>
  <r>
    <n v="10277"/>
    <n v="0"/>
    <x v="2"/>
    <x v="0"/>
  </r>
  <r>
    <n v="4436"/>
    <n v="0"/>
    <x v="2"/>
    <x v="0"/>
  </r>
  <r>
    <n v="2929"/>
    <n v="0"/>
    <x v="2"/>
    <x v="0"/>
  </r>
  <r>
    <n v="6281"/>
    <n v="0"/>
    <x v="2"/>
    <x v="0"/>
  </r>
  <r>
    <n v="10390"/>
    <n v="0"/>
    <x v="2"/>
    <x v="0"/>
  </r>
  <r>
    <n v="2574"/>
    <n v="1"/>
    <x v="2"/>
    <x v="0"/>
  </r>
  <r>
    <n v="709"/>
    <n v="0"/>
    <x v="2"/>
    <x v="0"/>
  </r>
  <r>
    <n v="5955"/>
    <n v="0"/>
    <x v="2"/>
    <x v="0"/>
  </r>
  <r>
    <n v="8486"/>
    <n v="0"/>
    <x v="2"/>
    <x v="0"/>
  </r>
  <r>
    <n v="10343"/>
    <n v="0"/>
    <x v="2"/>
    <x v="0"/>
  </r>
  <r>
    <n v="6652"/>
    <n v="0"/>
    <x v="2"/>
    <x v="0"/>
  </r>
  <r>
    <n v="8746"/>
    <n v="0"/>
    <x v="2"/>
    <x v="0"/>
  </r>
  <r>
    <n v="4686"/>
    <n v="0"/>
    <x v="2"/>
    <x v="0"/>
  </r>
  <r>
    <n v="3551"/>
    <n v="0"/>
    <x v="2"/>
    <x v="0"/>
  </r>
  <r>
    <n v="4338"/>
    <n v="0"/>
    <x v="2"/>
    <x v="0"/>
  </r>
  <r>
    <n v="4444"/>
    <n v="0"/>
    <x v="2"/>
    <x v="0"/>
  </r>
  <r>
    <n v="498"/>
    <n v="0"/>
    <x v="2"/>
    <x v="0"/>
  </r>
  <r>
    <n v="8230"/>
    <n v="0"/>
    <x v="2"/>
    <x v="0"/>
  </r>
  <r>
    <n v="2826"/>
    <n v="0"/>
    <x v="2"/>
    <x v="0"/>
  </r>
  <r>
    <n v="6222"/>
    <n v="0"/>
    <x v="2"/>
    <x v="0"/>
  </r>
  <r>
    <n v="7352"/>
    <n v="0"/>
    <x v="2"/>
    <x v="0"/>
  </r>
  <r>
    <n v="10928"/>
    <n v="0"/>
    <x v="2"/>
    <x v="0"/>
  </r>
  <r>
    <n v="10736"/>
    <n v="0"/>
    <x v="2"/>
    <x v="0"/>
  </r>
  <r>
    <n v="10163"/>
    <n v="1"/>
    <x v="2"/>
    <x v="0"/>
  </r>
  <r>
    <n v="6168"/>
    <n v="0"/>
    <x v="2"/>
    <x v="0"/>
  </r>
  <r>
    <n v="4656"/>
    <n v="0"/>
    <x v="2"/>
    <x v="0"/>
  </r>
  <r>
    <n v="626"/>
    <n v="0"/>
    <x v="2"/>
    <x v="0"/>
  </r>
  <r>
    <n v="3870"/>
    <n v="0"/>
    <x v="2"/>
    <x v="0"/>
  </r>
  <r>
    <n v="6299"/>
    <n v="1"/>
    <x v="2"/>
    <x v="0"/>
  </r>
  <r>
    <n v="7798"/>
    <n v="0"/>
    <x v="2"/>
    <x v="0"/>
  </r>
  <r>
    <n v="9973"/>
    <n v="0"/>
    <x v="2"/>
    <x v="0"/>
  </r>
  <r>
    <n v="4299"/>
    <n v="1"/>
    <x v="2"/>
    <x v="0"/>
  </r>
  <r>
    <n v="10971"/>
    <n v="1"/>
    <x v="2"/>
    <x v="0"/>
  </r>
  <r>
    <n v="9931"/>
    <n v="0"/>
    <x v="2"/>
    <x v="0"/>
  </r>
  <r>
    <n v="6679"/>
    <n v="0"/>
    <x v="2"/>
    <x v="0"/>
  </r>
  <r>
    <n v="5961"/>
    <n v="0"/>
    <x v="2"/>
    <x v="0"/>
  </r>
  <r>
    <n v="6255"/>
    <n v="0"/>
    <x v="2"/>
    <x v="0"/>
  </r>
  <r>
    <n v="8614"/>
    <n v="0"/>
    <x v="2"/>
    <x v="0"/>
  </r>
  <r>
    <n v="7828"/>
    <n v="0"/>
    <x v="2"/>
    <x v="0"/>
  </r>
  <r>
    <n v="1277"/>
    <n v="0"/>
    <x v="2"/>
    <x v="0"/>
  </r>
  <r>
    <n v="3595"/>
    <n v="0"/>
    <x v="2"/>
    <x v="0"/>
  </r>
  <r>
    <n v="5735"/>
    <n v="0"/>
    <x v="2"/>
    <x v="0"/>
  </r>
  <r>
    <n v="5350"/>
    <n v="1"/>
    <x v="2"/>
    <x v="0"/>
  </r>
  <r>
    <n v="4137"/>
    <n v="0"/>
    <x v="2"/>
    <x v="0"/>
  </r>
  <r>
    <n v="6357"/>
    <n v="0"/>
    <x v="2"/>
    <x v="0"/>
  </r>
  <r>
    <n v="9316"/>
    <n v="0"/>
    <x v="2"/>
    <x v="0"/>
  </r>
  <r>
    <n v="3578"/>
    <n v="0"/>
    <x v="2"/>
    <x v="0"/>
  </r>
  <r>
    <n v="153"/>
    <n v="0"/>
    <x v="2"/>
    <x v="0"/>
  </r>
  <r>
    <n v="10524"/>
    <n v="0"/>
    <x v="2"/>
    <x v="0"/>
  </r>
  <r>
    <n v="1518"/>
    <n v="0"/>
    <x v="2"/>
    <x v="0"/>
  </r>
  <r>
    <n v="2036"/>
    <n v="0"/>
    <x v="2"/>
    <x v="0"/>
  </r>
  <r>
    <n v="9495"/>
    <n v="0"/>
    <x v="2"/>
    <x v="0"/>
  </r>
  <r>
    <n v="2631"/>
    <n v="0"/>
    <x v="2"/>
    <x v="0"/>
  </r>
  <r>
    <n v="6312"/>
    <n v="0"/>
    <x v="2"/>
    <x v="0"/>
  </r>
  <r>
    <n v="615"/>
    <n v="0"/>
    <x v="2"/>
    <x v="0"/>
  </r>
  <r>
    <n v="4406"/>
    <n v="0"/>
    <x v="2"/>
    <x v="0"/>
  </r>
  <r>
    <n v="10061"/>
    <n v="0"/>
    <x v="2"/>
    <x v="0"/>
  </r>
  <r>
    <n v="10619"/>
    <n v="1"/>
    <x v="2"/>
    <x v="0"/>
  </r>
  <r>
    <n v="4945"/>
    <n v="0"/>
    <x v="2"/>
    <x v="0"/>
  </r>
  <r>
    <n v="1777"/>
    <n v="0"/>
    <x v="2"/>
    <x v="0"/>
  </r>
  <r>
    <n v="4023"/>
    <n v="1"/>
    <x v="2"/>
    <x v="0"/>
  </r>
  <r>
    <n v="7922"/>
    <n v="0"/>
    <x v="2"/>
    <x v="0"/>
  </r>
  <r>
    <n v="10699"/>
    <n v="0"/>
    <x v="2"/>
    <x v="0"/>
  </r>
  <r>
    <n v="7516"/>
    <n v="0"/>
    <x v="2"/>
    <x v="0"/>
  </r>
  <r>
    <n v="3129"/>
    <n v="0"/>
    <x v="2"/>
    <x v="0"/>
  </r>
  <r>
    <n v="5121"/>
    <n v="0"/>
    <x v="2"/>
    <x v="0"/>
  </r>
  <r>
    <n v="2186"/>
    <n v="1"/>
    <x v="2"/>
    <x v="0"/>
  </r>
  <r>
    <n v="10548"/>
    <n v="0"/>
    <x v="2"/>
    <x v="0"/>
  </r>
  <r>
    <n v="6384"/>
    <n v="0"/>
    <x v="2"/>
    <x v="0"/>
  </r>
  <r>
    <n v="2625"/>
    <n v="0"/>
    <x v="2"/>
    <x v="0"/>
  </r>
  <r>
    <n v="1676"/>
    <n v="0"/>
    <x v="2"/>
    <x v="0"/>
  </r>
  <r>
    <n v="5534"/>
    <n v="0"/>
    <x v="2"/>
    <x v="0"/>
  </r>
  <r>
    <n v="6859"/>
    <n v="0"/>
    <x v="2"/>
    <x v="0"/>
  </r>
  <r>
    <n v="271"/>
    <n v="0"/>
    <x v="2"/>
    <x v="0"/>
  </r>
  <r>
    <n v="7699"/>
    <n v="0"/>
    <x v="2"/>
    <x v="0"/>
  </r>
  <r>
    <n v="7832"/>
    <n v="1"/>
    <x v="2"/>
    <x v="0"/>
  </r>
  <r>
    <n v="938"/>
    <n v="0"/>
    <x v="2"/>
    <x v="0"/>
  </r>
  <r>
    <n v="7873"/>
    <n v="0"/>
    <x v="2"/>
    <x v="0"/>
  </r>
  <r>
    <n v="9967"/>
    <n v="0"/>
    <x v="2"/>
    <x v="0"/>
  </r>
  <r>
    <n v="1087"/>
    <n v="1"/>
    <x v="2"/>
    <x v="0"/>
  </r>
  <r>
    <n v="8314"/>
    <n v="0"/>
    <x v="2"/>
    <x v="0"/>
  </r>
  <r>
    <n v="3762"/>
    <n v="1"/>
    <x v="2"/>
    <x v="0"/>
  </r>
  <r>
    <n v="10383"/>
    <n v="1"/>
    <x v="2"/>
    <x v="0"/>
  </r>
  <r>
    <n v="6798"/>
    <n v="1"/>
    <x v="2"/>
    <x v="0"/>
  </r>
  <r>
    <n v="4168"/>
    <n v="1"/>
    <x v="2"/>
    <x v="0"/>
  </r>
  <r>
    <n v="6690"/>
    <n v="0"/>
    <x v="2"/>
    <x v="0"/>
  </r>
  <r>
    <n v="10602"/>
    <n v="0"/>
    <x v="2"/>
    <x v="0"/>
  </r>
  <r>
    <n v="3220"/>
    <n v="0"/>
    <x v="2"/>
    <x v="0"/>
  </r>
  <r>
    <n v="5424"/>
    <n v="0"/>
    <x v="2"/>
    <x v="0"/>
  </r>
  <r>
    <n v="7488"/>
    <n v="0"/>
    <x v="2"/>
    <x v="0"/>
  </r>
  <r>
    <n v="5289"/>
    <n v="0"/>
    <x v="2"/>
    <x v="0"/>
  </r>
  <r>
    <n v="347"/>
    <n v="0"/>
    <x v="2"/>
    <x v="0"/>
  </r>
  <r>
    <n v="5236"/>
    <n v="0"/>
    <x v="2"/>
    <x v="0"/>
  </r>
  <r>
    <n v="9478"/>
    <n v="0"/>
    <x v="2"/>
    <x v="0"/>
  </r>
  <r>
    <n v="477"/>
    <n v="1"/>
    <x v="2"/>
    <x v="0"/>
  </r>
  <r>
    <n v="7411"/>
    <n v="0"/>
    <x v="2"/>
    <x v="0"/>
  </r>
  <r>
    <n v="3107"/>
    <n v="0"/>
    <x v="2"/>
    <x v="0"/>
  </r>
  <r>
    <n v="7437"/>
    <n v="0"/>
    <x v="2"/>
    <x v="0"/>
  </r>
  <r>
    <n v="255"/>
    <n v="0"/>
    <x v="2"/>
    <x v="0"/>
  </r>
  <r>
    <n v="3790"/>
    <n v="0"/>
    <x v="2"/>
    <x v="0"/>
  </r>
  <r>
    <n v="749"/>
    <n v="1"/>
    <x v="2"/>
    <x v="0"/>
  </r>
  <r>
    <n v="1503"/>
    <n v="0"/>
    <x v="2"/>
    <x v="0"/>
  </r>
  <r>
    <n v="8650"/>
    <n v="0"/>
    <x v="2"/>
    <x v="0"/>
  </r>
  <r>
    <n v="607"/>
    <n v="0"/>
    <x v="2"/>
    <x v="0"/>
  </r>
  <r>
    <n v="1008"/>
    <n v="0"/>
    <x v="2"/>
    <x v="0"/>
  </r>
  <r>
    <n v="9396"/>
    <n v="0"/>
    <x v="2"/>
    <x v="0"/>
  </r>
  <r>
    <n v="933"/>
    <n v="0"/>
    <x v="2"/>
    <x v="0"/>
  </r>
  <r>
    <n v="5710"/>
    <n v="0"/>
    <x v="2"/>
    <x v="0"/>
  </r>
  <r>
    <n v="2882"/>
    <n v="0"/>
    <x v="2"/>
    <x v="0"/>
  </r>
  <r>
    <n v="2379"/>
    <n v="1"/>
    <x v="2"/>
    <x v="0"/>
  </r>
  <r>
    <n v="5342"/>
    <n v="0"/>
    <x v="2"/>
    <x v="0"/>
  </r>
  <r>
    <n v="3262"/>
    <n v="1"/>
    <x v="2"/>
    <x v="0"/>
  </r>
  <r>
    <n v="5832"/>
    <n v="0"/>
    <x v="2"/>
    <x v="0"/>
  </r>
  <r>
    <n v="5025"/>
    <n v="0"/>
    <x v="2"/>
    <x v="0"/>
  </r>
  <r>
    <n v="569"/>
    <n v="1"/>
    <x v="2"/>
    <x v="0"/>
  </r>
  <r>
    <n v="3102"/>
    <n v="0"/>
    <x v="2"/>
    <x v="0"/>
  </r>
  <r>
    <n v="9449"/>
    <n v="0"/>
    <x v="2"/>
    <x v="0"/>
  </r>
  <r>
    <n v="8104"/>
    <n v="0"/>
    <x v="2"/>
    <x v="0"/>
  </r>
  <r>
    <n v="75"/>
    <n v="0"/>
    <x v="2"/>
    <x v="0"/>
  </r>
  <r>
    <n v="6421"/>
    <n v="0"/>
    <x v="2"/>
    <x v="0"/>
  </r>
  <r>
    <n v="3037"/>
    <n v="0"/>
    <x v="2"/>
    <x v="0"/>
  </r>
  <r>
    <n v="4698"/>
    <n v="0"/>
    <x v="2"/>
    <x v="0"/>
  </r>
  <r>
    <n v="948"/>
    <n v="0"/>
    <x v="2"/>
    <x v="0"/>
  </r>
  <r>
    <n v="6177"/>
    <n v="0"/>
    <x v="2"/>
    <x v="0"/>
  </r>
  <r>
    <n v="3517"/>
    <n v="1"/>
    <x v="2"/>
    <x v="0"/>
  </r>
  <r>
    <n v="3491"/>
    <n v="0"/>
    <x v="2"/>
    <x v="0"/>
  </r>
  <r>
    <n v="7610"/>
    <n v="0"/>
    <x v="2"/>
    <x v="0"/>
  </r>
  <r>
    <n v="4377"/>
    <n v="0"/>
    <x v="2"/>
    <x v="0"/>
  </r>
  <r>
    <n v="9850"/>
    <n v="0"/>
    <x v="2"/>
    <x v="0"/>
  </r>
  <r>
    <n v="5544"/>
    <n v="0"/>
    <x v="2"/>
    <x v="0"/>
  </r>
  <r>
    <n v="6497"/>
    <n v="0"/>
    <x v="2"/>
    <x v="0"/>
  </r>
  <r>
    <n v="4543"/>
    <n v="0"/>
    <x v="2"/>
    <x v="0"/>
  </r>
  <r>
    <n v="5117"/>
    <n v="0"/>
    <x v="2"/>
    <x v="0"/>
  </r>
  <r>
    <n v="1448"/>
    <n v="0"/>
    <x v="2"/>
    <x v="0"/>
  </r>
  <r>
    <n v="6887"/>
    <n v="0"/>
    <x v="2"/>
    <x v="0"/>
  </r>
  <r>
    <n v="7500"/>
    <n v="0"/>
    <x v="2"/>
    <x v="0"/>
  </r>
  <r>
    <n v="2724"/>
    <n v="0"/>
    <x v="2"/>
    <x v="0"/>
  </r>
  <r>
    <n v="2256"/>
    <n v="0"/>
    <x v="2"/>
    <x v="0"/>
  </r>
  <r>
    <n v="1100"/>
    <n v="0"/>
    <x v="2"/>
    <x v="0"/>
  </r>
  <r>
    <n v="7725"/>
    <n v="0"/>
    <x v="2"/>
    <x v="0"/>
  </r>
  <r>
    <n v="2612"/>
    <n v="0"/>
    <x v="2"/>
    <x v="0"/>
  </r>
  <r>
    <n v="113"/>
    <n v="0"/>
    <x v="2"/>
    <x v="0"/>
  </r>
  <r>
    <n v="2868"/>
    <n v="1"/>
    <x v="2"/>
    <x v="0"/>
  </r>
  <r>
    <n v="4216"/>
    <n v="1"/>
    <x v="2"/>
    <x v="0"/>
  </r>
  <r>
    <n v="199"/>
    <n v="0"/>
    <x v="2"/>
    <x v="0"/>
  </r>
  <r>
    <n v="359"/>
    <n v="0"/>
    <x v="2"/>
    <x v="0"/>
  </r>
  <r>
    <n v="8842"/>
    <n v="0"/>
    <x v="2"/>
    <x v="0"/>
  </r>
  <r>
    <n v="2154"/>
    <n v="0"/>
    <x v="2"/>
    <x v="0"/>
  </r>
  <r>
    <n v="6050"/>
    <n v="0"/>
    <x v="2"/>
    <x v="0"/>
  </r>
  <r>
    <n v="9204"/>
    <n v="0"/>
    <x v="2"/>
    <x v="0"/>
  </r>
  <r>
    <n v="4472"/>
    <n v="0"/>
    <x v="2"/>
    <x v="0"/>
  </r>
  <r>
    <n v="6864"/>
    <n v="0"/>
    <x v="2"/>
    <x v="0"/>
  </r>
  <r>
    <n v="10617"/>
    <n v="0"/>
    <x v="2"/>
    <x v="0"/>
  </r>
  <r>
    <n v="3924"/>
    <n v="0"/>
    <x v="2"/>
    <x v="0"/>
  </r>
  <r>
    <n v="5654"/>
    <n v="0"/>
    <x v="2"/>
    <x v="0"/>
  </r>
  <r>
    <n v="9216"/>
    <n v="0"/>
    <x v="2"/>
    <x v="0"/>
  </r>
  <r>
    <n v="8086"/>
    <n v="0"/>
    <x v="2"/>
    <x v="0"/>
  </r>
  <r>
    <n v="9097"/>
    <n v="0"/>
    <x v="2"/>
    <x v="0"/>
  </r>
  <r>
    <n v="7631"/>
    <n v="0"/>
    <x v="2"/>
    <x v="0"/>
  </r>
  <r>
    <n v="7275"/>
    <n v="0"/>
    <x v="2"/>
    <x v="0"/>
  </r>
  <r>
    <n v="8334"/>
    <n v="0"/>
    <x v="2"/>
    <x v="0"/>
  </r>
  <r>
    <n v="1987"/>
    <n v="0"/>
    <x v="2"/>
    <x v="0"/>
  </r>
  <r>
    <n v="2281"/>
    <n v="0"/>
    <x v="2"/>
    <x v="0"/>
  </r>
  <r>
    <n v="7034"/>
    <n v="0"/>
    <x v="2"/>
    <x v="0"/>
  </r>
  <r>
    <n v="2797"/>
    <n v="0"/>
    <x v="2"/>
    <x v="0"/>
  </r>
  <r>
    <n v="3934"/>
    <n v="0"/>
    <x v="2"/>
    <x v="0"/>
  </r>
  <r>
    <n v="2493"/>
    <n v="0"/>
    <x v="2"/>
    <x v="0"/>
  </r>
  <r>
    <n v="3759"/>
    <n v="0"/>
    <x v="2"/>
    <x v="0"/>
  </r>
  <r>
    <n v="965"/>
    <n v="0"/>
    <x v="2"/>
    <x v="0"/>
  </r>
  <r>
    <n v="7378"/>
    <n v="0"/>
    <x v="2"/>
    <x v="0"/>
  </r>
  <r>
    <n v="1859"/>
    <n v="1"/>
    <x v="2"/>
    <x v="0"/>
  </r>
  <r>
    <n v="6263"/>
    <n v="0"/>
    <x v="2"/>
    <x v="0"/>
  </r>
  <r>
    <n v="2072"/>
    <n v="1"/>
    <x v="2"/>
    <x v="0"/>
  </r>
  <r>
    <n v="8908"/>
    <n v="1"/>
    <x v="2"/>
    <x v="0"/>
  </r>
  <r>
    <n v="738"/>
    <n v="0"/>
    <x v="2"/>
    <x v="0"/>
  </r>
  <r>
    <n v="10129"/>
    <n v="0"/>
    <x v="2"/>
    <x v="0"/>
  </r>
  <r>
    <n v="807"/>
    <n v="0"/>
    <x v="2"/>
    <x v="0"/>
  </r>
  <r>
    <n v="3334"/>
    <n v="0"/>
    <x v="2"/>
    <x v="0"/>
  </r>
  <r>
    <n v="5423"/>
    <n v="0"/>
    <x v="2"/>
    <x v="0"/>
  </r>
  <r>
    <n v="4426"/>
    <n v="0"/>
    <x v="2"/>
    <x v="0"/>
  </r>
  <r>
    <n v="10489"/>
    <n v="1"/>
    <x v="2"/>
    <x v="0"/>
  </r>
  <r>
    <n v="2570"/>
    <n v="1"/>
    <x v="2"/>
    <x v="0"/>
  </r>
  <r>
    <n v="3834"/>
    <n v="0"/>
    <x v="2"/>
    <x v="0"/>
  </r>
  <r>
    <n v="590"/>
    <n v="1"/>
    <x v="2"/>
    <x v="0"/>
  </r>
  <r>
    <n v="4791"/>
    <n v="0"/>
    <x v="2"/>
    <x v="0"/>
  </r>
  <r>
    <n v="5304"/>
    <n v="0"/>
    <x v="2"/>
    <x v="0"/>
  </r>
  <r>
    <n v="2426"/>
    <n v="1"/>
    <x v="2"/>
    <x v="0"/>
  </r>
  <r>
    <n v="35"/>
    <n v="1"/>
    <x v="2"/>
    <x v="0"/>
  </r>
  <r>
    <n v="8041"/>
    <n v="0"/>
    <x v="2"/>
    <x v="0"/>
  </r>
  <r>
    <n v="3584"/>
    <n v="1"/>
    <x v="2"/>
    <x v="0"/>
  </r>
  <r>
    <n v="7718"/>
    <n v="0"/>
    <x v="2"/>
    <x v="0"/>
  </r>
  <r>
    <n v="8605"/>
    <n v="0"/>
    <x v="2"/>
    <x v="0"/>
  </r>
  <r>
    <n v="1646"/>
    <n v="0"/>
    <x v="2"/>
    <x v="0"/>
  </r>
  <r>
    <n v="9206"/>
    <n v="0"/>
    <x v="2"/>
    <x v="0"/>
  </r>
  <r>
    <n v="10757"/>
    <n v="0"/>
    <x v="2"/>
    <x v="0"/>
  </r>
  <r>
    <n v="6885"/>
    <n v="0"/>
    <x v="2"/>
    <x v="0"/>
  </r>
  <r>
    <n v="907"/>
    <n v="0"/>
    <x v="2"/>
    <x v="0"/>
  </r>
  <r>
    <n v="1150"/>
    <n v="0"/>
    <x v="2"/>
    <x v="0"/>
  </r>
  <r>
    <n v="3867"/>
    <n v="0"/>
    <x v="2"/>
    <x v="0"/>
  </r>
  <r>
    <n v="3859"/>
    <n v="0"/>
    <x v="2"/>
    <x v="0"/>
  </r>
  <r>
    <n v="3265"/>
    <n v="0"/>
    <x v="2"/>
    <x v="0"/>
  </r>
  <r>
    <n v="4418"/>
    <n v="1"/>
    <x v="2"/>
    <x v="0"/>
  </r>
  <r>
    <n v="4611"/>
    <n v="1"/>
    <x v="2"/>
    <x v="0"/>
  </r>
  <r>
    <n v="4530"/>
    <n v="1"/>
    <x v="2"/>
    <x v="0"/>
  </r>
  <r>
    <n v="7736"/>
    <n v="1"/>
    <x v="2"/>
    <x v="0"/>
  </r>
  <r>
    <n v="9949"/>
    <n v="0"/>
    <x v="2"/>
    <x v="0"/>
  </r>
  <r>
    <n v="942"/>
    <n v="1"/>
    <x v="2"/>
    <x v="0"/>
  </r>
  <r>
    <n v="6181"/>
    <n v="0"/>
    <x v="2"/>
    <x v="0"/>
  </r>
  <r>
    <n v="7660"/>
    <n v="1"/>
    <x v="2"/>
    <x v="0"/>
  </r>
  <r>
    <n v="2055"/>
    <n v="0"/>
    <x v="2"/>
    <x v="0"/>
  </r>
  <r>
    <n v="5107"/>
    <n v="0"/>
    <x v="2"/>
    <x v="0"/>
  </r>
  <r>
    <n v="1626"/>
    <n v="1"/>
    <x v="2"/>
    <x v="0"/>
  </r>
  <r>
    <n v="6428"/>
    <n v="0"/>
    <x v="2"/>
    <x v="0"/>
  </r>
  <r>
    <n v="9617"/>
    <n v="0"/>
    <x v="2"/>
    <x v="0"/>
  </r>
  <r>
    <n v="4339"/>
    <n v="0"/>
    <x v="2"/>
    <x v="0"/>
  </r>
  <r>
    <n v="7235"/>
    <n v="0"/>
    <x v="2"/>
    <x v="0"/>
  </r>
  <r>
    <n v="8527"/>
    <n v="0"/>
    <x v="2"/>
    <x v="0"/>
  </r>
  <r>
    <n v="1968"/>
    <n v="0"/>
    <x v="2"/>
    <x v="0"/>
  </r>
  <r>
    <n v="9862"/>
    <n v="0"/>
    <x v="2"/>
    <x v="0"/>
  </r>
  <r>
    <n v="11075"/>
    <n v="0"/>
    <x v="2"/>
    <x v="0"/>
  </r>
  <r>
    <n v="6658"/>
    <n v="0"/>
    <x v="2"/>
    <x v="0"/>
  </r>
  <r>
    <n v="4552"/>
    <n v="0"/>
    <x v="2"/>
    <x v="0"/>
  </r>
  <r>
    <n v="10377"/>
    <n v="0"/>
    <x v="2"/>
    <x v="0"/>
  </r>
  <r>
    <n v="5336"/>
    <n v="0"/>
    <x v="2"/>
    <x v="0"/>
  </r>
  <r>
    <n v="10350"/>
    <n v="0"/>
    <x v="2"/>
    <x v="0"/>
  </r>
  <r>
    <n v="11071"/>
    <n v="1"/>
    <x v="2"/>
    <x v="0"/>
  </r>
  <r>
    <n v="11100"/>
    <n v="0"/>
    <x v="2"/>
    <x v="0"/>
  </r>
  <r>
    <n v="6516"/>
    <n v="0"/>
    <x v="2"/>
    <x v="0"/>
  </r>
  <r>
    <n v="1734"/>
    <n v="0"/>
    <x v="2"/>
    <x v="0"/>
  </r>
  <r>
    <n v="2131"/>
    <n v="0"/>
    <x v="2"/>
    <x v="0"/>
  </r>
  <r>
    <n v="6439"/>
    <n v="0"/>
    <x v="2"/>
    <x v="0"/>
  </r>
  <r>
    <n v="10591"/>
    <n v="0"/>
    <x v="2"/>
    <x v="0"/>
  </r>
  <r>
    <n v="9797"/>
    <n v="0"/>
    <x v="2"/>
    <x v="0"/>
  </r>
  <r>
    <n v="9336"/>
    <n v="0"/>
    <x v="2"/>
    <x v="0"/>
  </r>
  <r>
    <n v="2174"/>
    <n v="0"/>
    <x v="2"/>
    <x v="0"/>
  </r>
  <r>
    <n v="3197"/>
    <n v="0"/>
    <x v="2"/>
    <x v="0"/>
  </r>
  <r>
    <n v="9185"/>
    <n v="1"/>
    <x v="2"/>
    <x v="0"/>
  </r>
  <r>
    <n v="905"/>
    <n v="0"/>
    <x v="2"/>
    <x v="0"/>
  </r>
  <r>
    <n v="10858"/>
    <n v="0"/>
    <x v="2"/>
    <x v="0"/>
  </r>
  <r>
    <n v="8925"/>
    <n v="0"/>
    <x v="2"/>
    <x v="0"/>
  </r>
  <r>
    <n v="2499"/>
    <n v="0"/>
    <x v="2"/>
    <x v="0"/>
  </r>
  <r>
    <n v="1109"/>
    <n v="0"/>
    <x v="2"/>
    <x v="0"/>
  </r>
  <r>
    <n v="326"/>
    <n v="0"/>
    <x v="2"/>
    <x v="0"/>
  </r>
  <r>
    <n v="10967"/>
    <n v="0"/>
    <x v="2"/>
    <x v="0"/>
  </r>
  <r>
    <n v="5370"/>
    <n v="0"/>
    <x v="2"/>
    <x v="0"/>
  </r>
  <r>
    <n v="2098"/>
    <n v="0"/>
    <x v="2"/>
    <x v="0"/>
  </r>
  <r>
    <n v="1773"/>
    <n v="0"/>
    <x v="2"/>
    <x v="0"/>
  </r>
  <r>
    <n v="5036"/>
    <n v="0"/>
    <x v="2"/>
    <x v="0"/>
  </r>
  <r>
    <n v="4856"/>
    <n v="0"/>
    <x v="2"/>
    <x v="0"/>
  </r>
  <r>
    <n v="8722"/>
    <n v="1"/>
    <x v="2"/>
    <x v="0"/>
  </r>
  <r>
    <n v="2156"/>
    <n v="0"/>
    <x v="2"/>
    <x v="0"/>
  </r>
  <r>
    <n v="2569"/>
    <n v="0"/>
    <x v="2"/>
    <x v="0"/>
  </r>
  <r>
    <n v="10151"/>
    <n v="0"/>
    <x v="2"/>
    <x v="0"/>
  </r>
  <r>
    <n v="10473"/>
    <n v="1"/>
    <x v="2"/>
    <x v="0"/>
  </r>
  <r>
    <n v="7079"/>
    <n v="0"/>
    <x v="2"/>
    <x v="0"/>
  </r>
  <r>
    <n v="6875"/>
    <n v="0"/>
    <x v="2"/>
    <x v="0"/>
  </r>
  <r>
    <n v="6728"/>
    <n v="0"/>
    <x v="2"/>
    <x v="0"/>
  </r>
  <r>
    <n v="2471"/>
    <n v="0"/>
    <x v="2"/>
    <x v="0"/>
  </r>
  <r>
    <n v="49"/>
    <n v="0"/>
    <x v="2"/>
    <x v="0"/>
  </r>
  <r>
    <n v="4973"/>
    <n v="0"/>
    <x v="2"/>
    <x v="0"/>
  </r>
  <r>
    <n v="6387"/>
    <n v="0"/>
    <x v="2"/>
    <x v="0"/>
  </r>
  <r>
    <n v="5866"/>
    <n v="0"/>
    <x v="2"/>
    <x v="0"/>
  </r>
  <r>
    <n v="8523"/>
    <n v="0"/>
    <x v="2"/>
    <x v="0"/>
  </r>
  <r>
    <n v="7901"/>
    <n v="0"/>
    <x v="2"/>
    <x v="0"/>
  </r>
  <r>
    <n v="898"/>
    <n v="0"/>
    <x v="2"/>
    <x v="0"/>
  </r>
  <r>
    <n v="10242"/>
    <n v="0"/>
    <x v="2"/>
    <x v="0"/>
  </r>
  <r>
    <n v="5835"/>
    <n v="0"/>
    <x v="2"/>
    <x v="0"/>
  </r>
  <r>
    <n v="6919"/>
    <n v="0"/>
    <x v="2"/>
    <x v="0"/>
  </r>
  <r>
    <n v="6197"/>
    <n v="0"/>
    <x v="2"/>
    <x v="0"/>
  </r>
  <r>
    <n v="10475"/>
    <n v="0"/>
    <x v="2"/>
    <x v="0"/>
  </r>
  <r>
    <n v="4201"/>
    <n v="0"/>
    <x v="2"/>
    <x v="0"/>
  </r>
  <r>
    <n v="5092"/>
    <n v="1"/>
    <x v="2"/>
    <x v="0"/>
  </r>
  <r>
    <n v="6566"/>
    <n v="0"/>
    <x v="2"/>
    <x v="0"/>
  </r>
  <r>
    <n v="6613"/>
    <n v="0"/>
    <x v="2"/>
    <x v="0"/>
  </r>
  <r>
    <n v="9094"/>
    <n v="1"/>
    <x v="2"/>
    <x v="0"/>
  </r>
  <r>
    <n v="9847"/>
    <n v="0"/>
    <x v="2"/>
    <x v="0"/>
  </r>
  <r>
    <n v="10767"/>
    <n v="0"/>
    <x v="2"/>
    <x v="0"/>
  </r>
  <r>
    <n v="7943"/>
    <n v="0"/>
    <x v="2"/>
    <x v="0"/>
  </r>
  <r>
    <n v="1055"/>
    <n v="0"/>
    <x v="2"/>
    <x v="0"/>
  </r>
  <r>
    <n v="1458"/>
    <n v="0"/>
    <x v="2"/>
    <x v="0"/>
  </r>
  <r>
    <n v="8402"/>
    <n v="0"/>
    <x v="2"/>
    <x v="0"/>
  </r>
  <r>
    <n v="6246"/>
    <n v="1"/>
    <x v="2"/>
    <x v="0"/>
  </r>
  <r>
    <n v="4654"/>
    <n v="0"/>
    <x v="2"/>
    <x v="0"/>
  </r>
  <r>
    <n v="6103"/>
    <n v="0"/>
    <x v="2"/>
    <x v="0"/>
  </r>
  <r>
    <n v="8147"/>
    <n v="0"/>
    <x v="2"/>
    <x v="0"/>
  </r>
  <r>
    <n v="10207"/>
    <n v="0"/>
    <x v="2"/>
    <x v="0"/>
  </r>
  <r>
    <n v="4838"/>
    <n v="0"/>
    <x v="2"/>
    <x v="0"/>
  </r>
  <r>
    <n v="10219"/>
    <n v="0"/>
    <x v="2"/>
    <x v="0"/>
  </r>
  <r>
    <n v="2176"/>
    <n v="1"/>
    <x v="2"/>
    <x v="0"/>
  </r>
  <r>
    <n v="9121"/>
    <n v="1"/>
    <x v="2"/>
    <x v="0"/>
  </r>
  <r>
    <n v="5802"/>
    <n v="0"/>
    <x v="2"/>
    <x v="0"/>
  </r>
  <r>
    <n v="10790"/>
    <n v="0"/>
    <x v="2"/>
    <x v="0"/>
  </r>
  <r>
    <n v="178"/>
    <n v="0"/>
    <x v="2"/>
    <x v="0"/>
  </r>
  <r>
    <n v="2308"/>
    <n v="0"/>
    <x v="2"/>
    <x v="0"/>
  </r>
  <r>
    <n v="7431"/>
    <n v="1"/>
    <x v="2"/>
    <x v="0"/>
  </r>
  <r>
    <n v="9405"/>
    <n v="1"/>
    <x v="2"/>
    <x v="0"/>
  </r>
  <r>
    <n v="10525"/>
    <n v="1"/>
    <x v="2"/>
    <x v="0"/>
  </r>
  <r>
    <n v="7503"/>
    <n v="1"/>
    <x v="2"/>
    <x v="0"/>
  </r>
  <r>
    <n v="8783"/>
    <n v="0"/>
    <x v="2"/>
    <x v="0"/>
  </r>
  <r>
    <n v="1403"/>
    <n v="0"/>
    <x v="2"/>
    <x v="0"/>
  </r>
  <r>
    <n v="4643"/>
    <n v="0"/>
    <x v="2"/>
    <x v="0"/>
  </r>
  <r>
    <n v="3463"/>
    <n v="0"/>
    <x v="2"/>
    <x v="0"/>
  </r>
  <r>
    <n v="4055"/>
    <n v="0"/>
    <x v="2"/>
    <x v="0"/>
  </r>
  <r>
    <n v="7010"/>
    <n v="0"/>
    <x v="2"/>
    <x v="0"/>
  </r>
  <r>
    <n v="4767"/>
    <n v="0"/>
    <x v="2"/>
    <x v="0"/>
  </r>
  <r>
    <n v="1927"/>
    <n v="0"/>
    <x v="2"/>
    <x v="0"/>
  </r>
  <r>
    <n v="437"/>
    <n v="0"/>
    <x v="2"/>
    <x v="0"/>
  </r>
  <r>
    <n v="4331"/>
    <n v="0"/>
    <x v="2"/>
    <x v="0"/>
  </r>
  <r>
    <n v="4084"/>
    <n v="0"/>
    <x v="2"/>
    <x v="0"/>
  </r>
  <r>
    <n v="8135"/>
    <n v="0"/>
    <x v="2"/>
    <x v="0"/>
  </r>
  <r>
    <n v="9750"/>
    <n v="0"/>
    <x v="2"/>
    <x v="0"/>
  </r>
  <r>
    <n v="6682"/>
    <n v="0"/>
    <x v="2"/>
    <x v="0"/>
  </r>
  <r>
    <n v="10581"/>
    <n v="0"/>
    <x v="2"/>
    <x v="0"/>
  </r>
  <r>
    <n v="3710"/>
    <n v="1"/>
    <x v="2"/>
    <x v="0"/>
  </r>
  <r>
    <n v="5207"/>
    <n v="1"/>
    <x v="2"/>
    <x v="0"/>
  </r>
  <r>
    <n v="9360"/>
    <n v="0"/>
    <x v="2"/>
    <x v="0"/>
  </r>
  <r>
    <n v="4679"/>
    <n v="0"/>
    <x v="2"/>
    <x v="0"/>
  </r>
  <r>
    <n v="1340"/>
    <n v="0"/>
    <x v="2"/>
    <x v="0"/>
  </r>
  <r>
    <n v="10839"/>
    <n v="0"/>
    <x v="2"/>
    <x v="0"/>
  </r>
  <r>
    <n v="5303"/>
    <n v="0"/>
    <x v="2"/>
    <x v="0"/>
  </r>
  <r>
    <n v="9829"/>
    <n v="0"/>
    <x v="2"/>
    <x v="0"/>
  </r>
  <r>
    <n v="10469"/>
    <n v="0"/>
    <x v="2"/>
    <x v="0"/>
  </r>
  <r>
    <n v="3602"/>
    <n v="0"/>
    <x v="2"/>
    <x v="0"/>
  </r>
  <r>
    <n v="4756"/>
    <n v="1"/>
    <x v="2"/>
    <x v="0"/>
  </r>
  <r>
    <n v="8181"/>
    <n v="0"/>
    <x v="2"/>
    <x v="0"/>
  </r>
  <r>
    <n v="6958"/>
    <n v="0"/>
    <x v="2"/>
    <x v="0"/>
  </r>
  <r>
    <n v="10856"/>
    <n v="0"/>
    <x v="2"/>
    <x v="0"/>
  </r>
  <r>
    <n v="3321"/>
    <n v="0"/>
    <x v="2"/>
    <x v="0"/>
  </r>
  <r>
    <n v="5394"/>
    <n v="0"/>
    <x v="2"/>
    <x v="0"/>
  </r>
  <r>
    <n v="433"/>
    <n v="0"/>
    <x v="2"/>
    <x v="0"/>
  </r>
  <r>
    <n v="6320"/>
    <n v="0"/>
    <x v="2"/>
    <x v="0"/>
  </r>
  <r>
    <n v="5376"/>
    <n v="0"/>
    <x v="2"/>
    <x v="0"/>
  </r>
  <r>
    <n v="1867"/>
    <n v="1"/>
    <x v="2"/>
    <x v="0"/>
  </r>
  <r>
    <n v="4324"/>
    <n v="0"/>
    <x v="2"/>
    <x v="0"/>
  </r>
  <r>
    <n v="3661"/>
    <n v="0"/>
    <x v="2"/>
    <x v="0"/>
  </r>
  <r>
    <n v="521"/>
    <n v="0"/>
    <x v="2"/>
    <x v="0"/>
  </r>
  <r>
    <n v="10403"/>
    <n v="0"/>
    <x v="2"/>
    <x v="0"/>
  </r>
  <r>
    <n v="7186"/>
    <n v="0"/>
    <x v="2"/>
    <x v="0"/>
  </r>
  <r>
    <n v="4329"/>
    <n v="0"/>
    <x v="2"/>
    <x v="0"/>
  </r>
  <r>
    <n v="4394"/>
    <n v="0"/>
    <x v="2"/>
    <x v="0"/>
  </r>
  <r>
    <n v="1717"/>
    <n v="0"/>
    <x v="2"/>
    <x v="0"/>
  </r>
  <r>
    <n v="1016"/>
    <n v="0"/>
    <x v="2"/>
    <x v="0"/>
  </r>
  <r>
    <n v="3783"/>
    <n v="0"/>
    <x v="2"/>
    <x v="0"/>
  </r>
  <r>
    <n v="5848"/>
    <n v="1"/>
    <x v="2"/>
    <x v="0"/>
  </r>
  <r>
    <n v="10727"/>
    <n v="0"/>
    <x v="2"/>
    <x v="0"/>
  </r>
  <r>
    <n v="5299"/>
    <n v="0"/>
    <x v="2"/>
    <x v="0"/>
  </r>
  <r>
    <n v="6872"/>
    <n v="0"/>
    <x v="2"/>
    <x v="0"/>
  </r>
  <r>
    <n v="1143"/>
    <n v="0"/>
    <x v="2"/>
    <x v="0"/>
  </r>
  <r>
    <n v="10381"/>
    <n v="0"/>
    <x v="2"/>
    <x v="0"/>
  </r>
  <r>
    <n v="11007"/>
    <n v="0"/>
    <x v="2"/>
    <x v="0"/>
  </r>
  <r>
    <n v="9145"/>
    <n v="0"/>
    <x v="2"/>
    <x v="0"/>
  </r>
  <r>
    <n v="5267"/>
    <n v="0"/>
    <x v="2"/>
    <x v="0"/>
  </r>
  <r>
    <n v="9738"/>
    <n v="0"/>
    <x v="2"/>
    <x v="0"/>
  </r>
  <r>
    <n v="10212"/>
    <n v="0"/>
    <x v="2"/>
    <x v="0"/>
  </r>
  <r>
    <n v="10010"/>
    <n v="1"/>
    <x v="2"/>
    <x v="0"/>
  </r>
  <r>
    <n v="10069"/>
    <n v="0"/>
    <x v="2"/>
    <x v="0"/>
  </r>
  <r>
    <n v="2694"/>
    <n v="0"/>
    <x v="2"/>
    <x v="0"/>
  </r>
  <r>
    <n v="10613"/>
    <n v="0"/>
    <x v="2"/>
    <x v="0"/>
  </r>
  <r>
    <n v="4646"/>
    <n v="0"/>
    <x v="2"/>
    <x v="0"/>
  </r>
  <r>
    <n v="6935"/>
    <n v="0"/>
    <x v="2"/>
    <x v="0"/>
  </r>
  <r>
    <n v="5596"/>
    <n v="0"/>
    <x v="2"/>
    <x v="0"/>
  </r>
  <r>
    <n v="1044"/>
    <n v="0"/>
    <x v="2"/>
    <x v="0"/>
  </r>
  <r>
    <n v="9274"/>
    <n v="0"/>
    <x v="2"/>
    <x v="0"/>
  </r>
  <r>
    <n v="9076"/>
    <n v="0"/>
    <x v="2"/>
    <x v="0"/>
  </r>
  <r>
    <n v="4947"/>
    <n v="1"/>
    <x v="2"/>
    <x v="0"/>
  </r>
  <r>
    <n v="10176"/>
    <n v="1"/>
    <x v="2"/>
    <x v="0"/>
  </r>
  <r>
    <n v="3507"/>
    <n v="1"/>
    <x v="2"/>
    <x v="0"/>
  </r>
  <r>
    <n v="9235"/>
    <n v="0"/>
    <x v="2"/>
    <x v="0"/>
  </r>
  <r>
    <n v="10341"/>
    <n v="0"/>
    <x v="2"/>
    <x v="0"/>
  </r>
  <r>
    <n v="2639"/>
    <n v="0"/>
    <x v="2"/>
    <x v="0"/>
  </r>
  <r>
    <n v="6201"/>
    <n v="0"/>
    <x v="2"/>
    <x v="0"/>
  </r>
  <r>
    <n v="7397"/>
    <n v="0"/>
    <x v="2"/>
    <x v="0"/>
  </r>
  <r>
    <n v="2181"/>
    <n v="0"/>
    <x v="2"/>
    <x v="0"/>
  </r>
  <r>
    <n v="1204"/>
    <n v="0"/>
    <x v="2"/>
    <x v="0"/>
  </r>
  <r>
    <n v="1170"/>
    <n v="0"/>
    <x v="2"/>
    <x v="0"/>
  </r>
  <r>
    <n v="8812"/>
    <n v="0"/>
    <x v="2"/>
    <x v="0"/>
  </r>
  <r>
    <n v="4690"/>
    <n v="0"/>
    <x v="2"/>
    <x v="0"/>
  </r>
  <r>
    <n v="1715"/>
    <n v="0"/>
    <x v="2"/>
    <x v="0"/>
  </r>
  <r>
    <n v="10821"/>
    <n v="0"/>
    <x v="2"/>
    <x v="0"/>
  </r>
  <r>
    <n v="6543"/>
    <n v="0"/>
    <x v="2"/>
    <x v="0"/>
  </r>
  <r>
    <n v="7119"/>
    <n v="0"/>
    <x v="2"/>
    <x v="0"/>
  </r>
  <r>
    <n v="3518"/>
    <n v="0"/>
    <x v="2"/>
    <x v="0"/>
  </r>
  <r>
    <n v="1245"/>
    <n v="0"/>
    <x v="2"/>
    <x v="0"/>
  </r>
  <r>
    <n v="2561"/>
    <n v="0"/>
    <x v="2"/>
    <x v="0"/>
  </r>
  <r>
    <n v="9624"/>
    <n v="0"/>
    <x v="2"/>
    <x v="0"/>
  </r>
  <r>
    <n v="10509"/>
    <n v="0"/>
    <x v="2"/>
    <x v="0"/>
  </r>
  <r>
    <n v="7629"/>
    <n v="0"/>
    <x v="2"/>
    <x v="0"/>
  </r>
  <r>
    <n v="7875"/>
    <n v="1"/>
    <x v="2"/>
    <x v="0"/>
  </r>
  <r>
    <n v="2815"/>
    <n v="0"/>
    <x v="2"/>
    <x v="0"/>
  </r>
  <r>
    <n v="2936"/>
    <n v="0"/>
    <x v="2"/>
    <x v="0"/>
  </r>
  <r>
    <n v="3665"/>
    <n v="0"/>
    <x v="2"/>
    <x v="0"/>
  </r>
  <r>
    <n v="10888"/>
    <n v="0"/>
    <x v="2"/>
    <x v="0"/>
  </r>
  <r>
    <n v="6637"/>
    <n v="0"/>
    <x v="2"/>
    <x v="0"/>
  </r>
  <r>
    <n v="5077"/>
    <n v="0"/>
    <x v="2"/>
    <x v="0"/>
  </r>
  <r>
    <n v="6173"/>
    <n v="0"/>
    <x v="2"/>
    <x v="0"/>
  </r>
  <r>
    <n v="3969"/>
    <n v="0"/>
    <x v="2"/>
    <x v="0"/>
  </r>
  <r>
    <n v="4580"/>
    <n v="1"/>
    <x v="2"/>
    <x v="0"/>
  </r>
  <r>
    <n v="663"/>
    <n v="0"/>
    <x v="2"/>
    <x v="0"/>
  </r>
  <r>
    <n v="8299"/>
    <n v="0"/>
    <x v="2"/>
    <x v="0"/>
  </r>
  <r>
    <n v="8945"/>
    <n v="0"/>
    <x v="2"/>
    <x v="0"/>
  </r>
  <r>
    <n v="10870"/>
    <n v="0"/>
    <x v="2"/>
    <x v="0"/>
  </r>
  <r>
    <n v="1184"/>
    <n v="0"/>
    <x v="2"/>
    <x v="0"/>
  </r>
  <r>
    <n v="6141"/>
    <n v="0"/>
    <x v="2"/>
    <x v="0"/>
  </r>
  <r>
    <n v="8825"/>
    <n v="0"/>
    <x v="2"/>
    <x v="0"/>
  </r>
  <r>
    <n v="2217"/>
    <n v="0"/>
    <x v="2"/>
    <x v="0"/>
  </r>
  <r>
    <n v="4102"/>
    <n v="0"/>
    <x v="2"/>
    <x v="0"/>
  </r>
  <r>
    <n v="4653"/>
    <n v="0"/>
    <x v="2"/>
    <x v="0"/>
  </r>
  <r>
    <n v="10092"/>
    <n v="0"/>
    <x v="2"/>
    <x v="0"/>
  </r>
  <r>
    <n v="5788"/>
    <n v="0"/>
    <x v="2"/>
    <x v="0"/>
  </r>
  <r>
    <n v="4669"/>
    <n v="0"/>
    <x v="2"/>
    <x v="0"/>
  </r>
  <r>
    <n v="6295"/>
    <n v="0"/>
    <x v="2"/>
    <x v="0"/>
  </r>
  <r>
    <n v="7453"/>
    <n v="1"/>
    <x v="2"/>
    <x v="0"/>
  </r>
  <r>
    <n v="10841"/>
    <n v="0"/>
    <x v="2"/>
    <x v="0"/>
  </r>
  <r>
    <n v="821"/>
    <n v="0"/>
    <x v="2"/>
    <x v="0"/>
  </r>
  <r>
    <n v="3933"/>
    <n v="0"/>
    <x v="2"/>
    <x v="0"/>
  </r>
  <r>
    <n v="1225"/>
    <n v="0"/>
    <x v="2"/>
    <x v="0"/>
  </r>
  <r>
    <n v="7059"/>
    <n v="0"/>
    <x v="2"/>
    <x v="0"/>
  </r>
  <r>
    <n v="5633"/>
    <n v="0"/>
    <x v="2"/>
    <x v="0"/>
  </r>
  <r>
    <n v="843"/>
    <n v="0"/>
    <x v="2"/>
    <x v="0"/>
  </r>
  <r>
    <n v="6211"/>
    <n v="0"/>
    <x v="2"/>
    <x v="0"/>
  </r>
  <r>
    <n v="7007"/>
    <n v="0"/>
    <x v="2"/>
    <x v="0"/>
  </r>
  <r>
    <n v="9671"/>
    <n v="1"/>
    <x v="2"/>
    <x v="0"/>
  </r>
  <r>
    <n v="8975"/>
    <n v="0"/>
    <x v="2"/>
    <x v="0"/>
  </r>
  <r>
    <n v="6616"/>
    <n v="0"/>
    <x v="2"/>
    <x v="0"/>
  </r>
  <r>
    <n v="6248"/>
    <n v="1"/>
    <x v="2"/>
    <x v="0"/>
  </r>
  <r>
    <n v="7428"/>
    <n v="0"/>
    <x v="2"/>
    <x v="0"/>
  </r>
  <r>
    <n v="3075"/>
    <n v="0"/>
    <x v="2"/>
    <x v="0"/>
  </r>
  <r>
    <n v="2937"/>
    <n v="0"/>
    <x v="2"/>
    <x v="0"/>
  </r>
  <r>
    <n v="203"/>
    <n v="0"/>
    <x v="2"/>
    <x v="0"/>
  </r>
  <r>
    <n v="2021"/>
    <n v="0"/>
    <x v="2"/>
    <x v="0"/>
  </r>
  <r>
    <n v="880"/>
    <n v="0"/>
    <x v="2"/>
    <x v="0"/>
  </r>
  <r>
    <n v="524"/>
    <n v="0"/>
    <x v="2"/>
    <x v="0"/>
  </r>
  <r>
    <n v="10837"/>
    <n v="1"/>
    <x v="2"/>
    <x v="0"/>
  </r>
  <r>
    <n v="7011"/>
    <n v="0"/>
    <x v="2"/>
    <x v="0"/>
  </r>
  <r>
    <n v="4184"/>
    <n v="0"/>
    <x v="2"/>
    <x v="0"/>
  </r>
  <r>
    <n v="7679"/>
    <n v="0"/>
    <x v="2"/>
    <x v="0"/>
  </r>
  <r>
    <n v="7485"/>
    <n v="0"/>
    <x v="2"/>
    <x v="0"/>
  </r>
  <r>
    <n v="7530"/>
    <n v="0"/>
    <x v="2"/>
    <x v="0"/>
  </r>
  <r>
    <n v="4369"/>
    <n v="0"/>
    <x v="2"/>
    <x v="0"/>
  </r>
  <r>
    <n v="10652"/>
    <n v="0"/>
    <x v="2"/>
    <x v="0"/>
  </r>
  <r>
    <n v="286"/>
    <n v="0"/>
    <x v="2"/>
    <x v="0"/>
  </r>
  <r>
    <n v="5922"/>
    <n v="0"/>
    <x v="2"/>
    <x v="0"/>
  </r>
  <r>
    <n v="7250"/>
    <n v="0"/>
    <x v="2"/>
    <x v="0"/>
  </r>
  <r>
    <n v="2478"/>
    <n v="0"/>
    <x v="2"/>
    <x v="0"/>
  </r>
  <r>
    <n v="1160"/>
    <n v="0"/>
    <x v="2"/>
    <x v="0"/>
  </r>
  <r>
    <n v="9214"/>
    <n v="0"/>
    <x v="2"/>
    <x v="0"/>
  </r>
  <r>
    <n v="273"/>
    <n v="0"/>
    <x v="2"/>
    <x v="0"/>
  </r>
  <r>
    <n v="851"/>
    <n v="0"/>
    <x v="2"/>
    <x v="0"/>
  </r>
  <r>
    <n v="9729"/>
    <n v="0"/>
    <x v="2"/>
    <x v="0"/>
  </r>
  <r>
    <n v="9665"/>
    <n v="0"/>
    <x v="2"/>
    <x v="0"/>
  </r>
  <r>
    <n v="2620"/>
    <n v="1"/>
    <x v="2"/>
    <x v="0"/>
  </r>
  <r>
    <n v="8254"/>
    <n v="0"/>
    <x v="2"/>
    <x v="0"/>
  </r>
  <r>
    <n v="3852"/>
    <n v="0"/>
    <x v="2"/>
    <x v="0"/>
  </r>
  <r>
    <n v="1000"/>
    <n v="0"/>
    <x v="2"/>
    <x v="0"/>
  </r>
  <r>
    <n v="3099"/>
    <n v="0"/>
    <x v="2"/>
    <x v="0"/>
  </r>
  <r>
    <n v="6318"/>
    <n v="0"/>
    <x v="2"/>
    <x v="0"/>
  </r>
  <r>
    <n v="5396"/>
    <n v="0"/>
    <x v="2"/>
    <x v="0"/>
  </r>
  <r>
    <n v="7966"/>
    <n v="0"/>
    <x v="2"/>
    <x v="0"/>
  </r>
  <r>
    <n v="454"/>
    <n v="0"/>
    <x v="2"/>
    <x v="0"/>
  </r>
  <r>
    <n v="309"/>
    <n v="0"/>
    <x v="2"/>
    <x v="0"/>
  </r>
  <r>
    <n v="3571"/>
    <n v="1"/>
    <x v="2"/>
    <x v="0"/>
  </r>
  <r>
    <n v="8395"/>
    <n v="1"/>
    <x v="2"/>
    <x v="0"/>
  </r>
  <r>
    <n v="2591"/>
    <n v="0"/>
    <x v="2"/>
    <x v="0"/>
  </r>
  <r>
    <n v="1640"/>
    <n v="0"/>
    <x v="2"/>
    <x v="0"/>
  </r>
  <r>
    <n v="810"/>
    <n v="0"/>
    <x v="2"/>
    <x v="0"/>
  </r>
  <r>
    <n v="9423"/>
    <n v="0"/>
    <x v="2"/>
    <x v="0"/>
  </r>
  <r>
    <n v="4345"/>
    <n v="0"/>
    <x v="2"/>
    <x v="0"/>
  </r>
  <r>
    <n v="89"/>
    <n v="0"/>
    <x v="2"/>
    <x v="0"/>
  </r>
  <r>
    <n v="5294"/>
    <n v="0"/>
    <x v="2"/>
    <x v="0"/>
  </r>
  <r>
    <n v="1321"/>
    <n v="0"/>
    <x v="2"/>
    <x v="0"/>
  </r>
  <r>
    <n v="2686"/>
    <n v="0"/>
    <x v="2"/>
    <x v="0"/>
  </r>
  <r>
    <n v="1215"/>
    <n v="0"/>
    <x v="2"/>
    <x v="0"/>
  </r>
  <r>
    <n v="9283"/>
    <n v="0"/>
    <x v="2"/>
    <x v="0"/>
  </r>
  <r>
    <n v="3120"/>
    <n v="0"/>
    <x v="2"/>
    <x v="0"/>
  </r>
  <r>
    <n v="5868"/>
    <n v="0"/>
    <x v="2"/>
    <x v="0"/>
  </r>
  <r>
    <n v="8143"/>
    <n v="1"/>
    <x v="2"/>
    <x v="0"/>
  </r>
  <r>
    <n v="3479"/>
    <n v="0"/>
    <x v="2"/>
    <x v="0"/>
  </r>
  <r>
    <n v="7214"/>
    <n v="0"/>
    <x v="2"/>
    <x v="0"/>
  </r>
  <r>
    <n v="5543"/>
    <n v="0"/>
    <x v="2"/>
    <x v="0"/>
  </r>
  <r>
    <n v="9347"/>
    <n v="0"/>
    <x v="2"/>
    <x v="0"/>
  </r>
  <r>
    <n v="10160"/>
    <n v="0"/>
    <x v="2"/>
    <x v="0"/>
  </r>
  <r>
    <n v="1406"/>
    <n v="0"/>
    <x v="2"/>
    <x v="0"/>
  </r>
  <r>
    <n v="7019"/>
    <n v="0"/>
    <x v="2"/>
    <x v="0"/>
  </r>
  <r>
    <n v="2157"/>
    <n v="0"/>
    <x v="2"/>
    <x v="0"/>
  </r>
  <r>
    <n v="8939"/>
    <n v="0"/>
    <x v="2"/>
    <x v="0"/>
  </r>
  <r>
    <n v="10250"/>
    <n v="0"/>
    <x v="2"/>
    <x v="0"/>
  </r>
  <r>
    <n v="1272"/>
    <n v="0"/>
    <x v="2"/>
    <x v="0"/>
  </r>
  <r>
    <n v="3007"/>
    <n v="0"/>
    <x v="2"/>
    <x v="0"/>
  </r>
  <r>
    <n v="5513"/>
    <n v="0"/>
    <x v="2"/>
    <x v="0"/>
  </r>
  <r>
    <n v="679"/>
    <n v="0"/>
    <x v="2"/>
    <x v="0"/>
  </r>
  <r>
    <n v="8876"/>
    <n v="0"/>
    <x v="2"/>
    <x v="0"/>
  </r>
  <r>
    <n v="10827"/>
    <n v="0"/>
    <x v="2"/>
    <x v="0"/>
  </r>
  <r>
    <n v="7300"/>
    <n v="0"/>
    <x v="2"/>
    <x v="0"/>
  </r>
  <r>
    <n v="4268"/>
    <n v="0"/>
    <x v="2"/>
    <x v="0"/>
  </r>
  <r>
    <n v="4603"/>
    <n v="0"/>
    <x v="2"/>
    <x v="0"/>
  </r>
  <r>
    <n v="8659"/>
    <n v="0"/>
    <x v="2"/>
    <x v="0"/>
  </r>
  <r>
    <n v="10708"/>
    <n v="0"/>
    <x v="2"/>
    <x v="0"/>
  </r>
  <r>
    <n v="1176"/>
    <n v="0"/>
    <x v="2"/>
    <x v="0"/>
  </r>
  <r>
    <n v="10380"/>
    <n v="0"/>
    <x v="2"/>
    <x v="0"/>
  </r>
  <r>
    <n v="7037"/>
    <n v="0"/>
    <x v="2"/>
    <x v="0"/>
  </r>
  <r>
    <n v="11096"/>
    <n v="0"/>
    <x v="2"/>
    <x v="0"/>
  </r>
  <r>
    <n v="6374"/>
    <n v="0"/>
    <x v="2"/>
    <x v="0"/>
  </r>
  <r>
    <n v="5552"/>
    <n v="0"/>
    <x v="2"/>
    <x v="0"/>
  </r>
  <r>
    <n v="2245"/>
    <n v="0"/>
    <x v="2"/>
    <x v="0"/>
  </r>
  <r>
    <n v="6200"/>
    <n v="0"/>
    <x v="2"/>
    <x v="0"/>
  </r>
  <r>
    <n v="9904"/>
    <n v="0"/>
    <x v="2"/>
    <x v="0"/>
  </r>
  <r>
    <n v="10031"/>
    <n v="0"/>
    <x v="2"/>
    <x v="0"/>
  </r>
  <r>
    <n v="6642"/>
    <n v="0"/>
    <x v="2"/>
    <x v="0"/>
  </r>
  <r>
    <n v="10882"/>
    <n v="0"/>
    <x v="2"/>
    <x v="0"/>
  </r>
  <r>
    <n v="5636"/>
    <n v="1"/>
    <x v="2"/>
    <x v="0"/>
  </r>
  <r>
    <n v="8692"/>
    <n v="0"/>
    <x v="2"/>
    <x v="0"/>
  </r>
  <r>
    <n v="8091"/>
    <n v="0"/>
    <x v="2"/>
    <x v="0"/>
  </r>
  <r>
    <n v="8080"/>
    <n v="0"/>
    <x v="2"/>
    <x v="0"/>
  </r>
  <r>
    <n v="8370"/>
    <n v="0"/>
    <x v="2"/>
    <x v="0"/>
  </r>
  <r>
    <n v="4550"/>
    <n v="0"/>
    <x v="2"/>
    <x v="0"/>
  </r>
  <r>
    <n v="3381"/>
    <n v="0"/>
    <x v="2"/>
    <x v="0"/>
  </r>
  <r>
    <n v="10556"/>
    <n v="0"/>
    <x v="2"/>
    <x v="0"/>
  </r>
  <r>
    <n v="9467"/>
    <n v="0"/>
    <x v="2"/>
    <x v="0"/>
  </r>
  <r>
    <n v="2891"/>
    <n v="0"/>
    <x v="2"/>
    <x v="0"/>
  </r>
  <r>
    <n v="5011"/>
    <n v="0"/>
    <x v="2"/>
    <x v="0"/>
  </r>
  <r>
    <n v="8140"/>
    <n v="0"/>
    <x v="2"/>
    <x v="0"/>
  </r>
  <r>
    <n v="11039"/>
    <n v="0"/>
    <x v="2"/>
    <x v="0"/>
  </r>
  <r>
    <n v="78"/>
    <n v="0"/>
    <x v="2"/>
    <x v="0"/>
  </r>
  <r>
    <n v="5517"/>
    <n v="0"/>
    <x v="2"/>
    <x v="0"/>
  </r>
  <r>
    <n v="5290"/>
    <n v="0"/>
    <x v="2"/>
    <x v="0"/>
  </r>
  <r>
    <n v="4128"/>
    <n v="0"/>
    <x v="2"/>
    <x v="0"/>
  </r>
  <r>
    <n v="8534"/>
    <n v="0"/>
    <x v="2"/>
    <x v="0"/>
  </r>
  <r>
    <n v="9592"/>
    <n v="0"/>
    <x v="2"/>
    <x v="0"/>
  </r>
  <r>
    <n v="8957"/>
    <n v="0"/>
    <x v="2"/>
    <x v="0"/>
  </r>
  <r>
    <n v="9308"/>
    <n v="0"/>
    <x v="2"/>
    <x v="0"/>
  </r>
  <r>
    <n v="544"/>
    <n v="0"/>
    <x v="2"/>
    <x v="0"/>
  </r>
  <r>
    <n v="5989"/>
    <n v="0"/>
    <x v="2"/>
    <x v="0"/>
  </r>
  <r>
    <n v="635"/>
    <n v="0"/>
    <x v="2"/>
    <x v="0"/>
  </r>
  <r>
    <n v="6673"/>
    <n v="0"/>
    <x v="2"/>
    <x v="0"/>
  </r>
  <r>
    <n v="1710"/>
    <n v="0"/>
    <x v="2"/>
    <x v="0"/>
  </r>
  <r>
    <n v="523"/>
    <n v="0"/>
    <x v="2"/>
    <x v="0"/>
  </r>
  <r>
    <n v="8977"/>
    <n v="0"/>
    <x v="2"/>
    <x v="0"/>
  </r>
  <r>
    <n v="9736"/>
    <n v="0"/>
    <x v="2"/>
    <x v="0"/>
  </r>
  <r>
    <n v="1544"/>
    <n v="0"/>
    <x v="2"/>
    <x v="0"/>
  </r>
  <r>
    <n v="6575"/>
    <n v="0"/>
    <x v="2"/>
    <x v="0"/>
  </r>
  <r>
    <n v="6147"/>
    <n v="0"/>
    <x v="2"/>
    <x v="0"/>
  </r>
  <r>
    <n v="6354"/>
    <n v="1"/>
    <x v="2"/>
    <x v="0"/>
  </r>
  <r>
    <n v="4769"/>
    <n v="0"/>
    <x v="2"/>
    <x v="0"/>
  </r>
  <r>
    <n v="7540"/>
    <n v="0"/>
    <x v="2"/>
    <x v="0"/>
  </r>
  <r>
    <n v="5247"/>
    <n v="0"/>
    <x v="2"/>
    <x v="0"/>
  </r>
  <r>
    <n v="5987"/>
    <n v="0"/>
    <x v="2"/>
    <x v="0"/>
  </r>
  <r>
    <n v="9960"/>
    <n v="0"/>
    <x v="2"/>
    <x v="0"/>
  </r>
  <r>
    <n v="10972"/>
    <n v="0"/>
    <x v="2"/>
    <x v="0"/>
  </r>
  <r>
    <n v="1399"/>
    <n v="0"/>
    <x v="2"/>
    <x v="0"/>
  </r>
  <r>
    <n v="2698"/>
    <n v="0"/>
    <x v="2"/>
    <x v="0"/>
  </r>
  <r>
    <n v="6340"/>
    <n v="0"/>
    <x v="2"/>
    <x v="0"/>
  </r>
  <r>
    <n v="4107"/>
    <n v="0"/>
    <x v="2"/>
    <x v="0"/>
  </r>
  <r>
    <n v="10906"/>
    <n v="0"/>
    <x v="2"/>
    <x v="0"/>
  </r>
  <r>
    <n v="2557"/>
    <n v="0"/>
    <x v="2"/>
    <x v="0"/>
  </r>
  <r>
    <n v="8786"/>
    <n v="0"/>
    <x v="2"/>
    <x v="0"/>
  </r>
  <r>
    <n v="7187"/>
    <n v="0"/>
    <x v="2"/>
    <x v="0"/>
  </r>
  <r>
    <n v="6119"/>
    <n v="0"/>
    <x v="2"/>
    <x v="0"/>
  </r>
  <r>
    <n v="2980"/>
    <n v="0"/>
    <x v="2"/>
    <x v="0"/>
  </r>
  <r>
    <n v="3850"/>
    <n v="0"/>
    <x v="2"/>
    <x v="0"/>
  </r>
  <r>
    <n v="1077"/>
    <n v="0"/>
    <x v="2"/>
    <x v="0"/>
  </r>
  <r>
    <n v="9733"/>
    <n v="0"/>
    <x v="2"/>
    <x v="0"/>
  </r>
  <r>
    <n v="8462"/>
    <n v="0"/>
    <x v="2"/>
    <x v="0"/>
  </r>
  <r>
    <n v="4764"/>
    <n v="1"/>
    <x v="2"/>
    <x v="0"/>
  </r>
  <r>
    <n v="2223"/>
    <n v="0"/>
    <x v="2"/>
    <x v="0"/>
  </r>
  <r>
    <n v="7788"/>
    <n v="0"/>
    <x v="2"/>
    <x v="0"/>
  </r>
  <r>
    <n v="5827"/>
    <n v="0"/>
    <x v="2"/>
    <x v="0"/>
  </r>
  <r>
    <n v="2958"/>
    <n v="0"/>
    <x v="2"/>
    <x v="0"/>
  </r>
  <r>
    <n v="4954"/>
    <n v="0"/>
    <x v="2"/>
    <x v="0"/>
  </r>
  <r>
    <n v="3139"/>
    <n v="0"/>
    <x v="2"/>
    <x v="0"/>
  </r>
  <r>
    <n v="9952"/>
    <n v="0"/>
    <x v="2"/>
    <x v="0"/>
  </r>
  <r>
    <n v="8180"/>
    <n v="0"/>
    <x v="2"/>
    <x v="0"/>
  </r>
  <r>
    <n v="3276"/>
    <n v="0"/>
    <x v="2"/>
    <x v="0"/>
  </r>
  <r>
    <n v="4994"/>
    <n v="0"/>
    <x v="2"/>
    <x v="0"/>
  </r>
  <r>
    <n v="3598"/>
    <n v="0"/>
    <x v="2"/>
    <x v="0"/>
  </r>
  <r>
    <n v="945"/>
    <n v="0"/>
    <x v="2"/>
    <x v="0"/>
  </r>
  <r>
    <n v="5048"/>
    <n v="0"/>
    <x v="2"/>
    <x v="0"/>
  </r>
  <r>
    <n v="6214"/>
    <n v="0"/>
    <x v="2"/>
    <x v="0"/>
  </r>
  <r>
    <n v="6230"/>
    <n v="0"/>
    <x v="2"/>
    <x v="0"/>
  </r>
  <r>
    <n v="2968"/>
    <n v="1"/>
    <x v="2"/>
    <x v="0"/>
  </r>
  <r>
    <n v="8800"/>
    <n v="1"/>
    <x v="2"/>
    <x v="0"/>
  </r>
  <r>
    <n v="1907"/>
    <n v="1"/>
    <x v="2"/>
    <x v="0"/>
  </r>
  <r>
    <n v="10478"/>
    <n v="1"/>
    <x v="2"/>
    <x v="0"/>
  </r>
  <r>
    <n v="4188"/>
    <n v="1"/>
    <x v="2"/>
    <x v="0"/>
  </r>
  <r>
    <n v="8720"/>
    <n v="0"/>
    <x v="2"/>
    <x v="0"/>
  </r>
  <r>
    <n v="2225"/>
    <n v="1"/>
    <x v="2"/>
    <x v="0"/>
  </r>
  <r>
    <n v="4790"/>
    <n v="0"/>
    <x v="2"/>
    <x v="0"/>
  </r>
  <r>
    <n v="1131"/>
    <n v="0"/>
    <x v="2"/>
    <x v="0"/>
  </r>
  <r>
    <n v="202"/>
    <n v="0"/>
    <x v="2"/>
    <x v="0"/>
  </r>
  <r>
    <n v="9589"/>
    <n v="0"/>
    <x v="2"/>
    <x v="0"/>
  </r>
  <r>
    <n v="3900"/>
    <n v="0"/>
    <x v="2"/>
    <x v="0"/>
  </r>
  <r>
    <n v="9958"/>
    <n v="0"/>
    <x v="2"/>
    <x v="0"/>
  </r>
  <r>
    <n v="8955"/>
    <n v="0"/>
    <x v="2"/>
    <x v="0"/>
  </r>
  <r>
    <n v="10033"/>
    <n v="0"/>
    <x v="2"/>
    <x v="0"/>
  </r>
  <r>
    <n v="5751"/>
    <n v="0"/>
    <x v="2"/>
    <x v="0"/>
  </r>
  <r>
    <n v="3308"/>
    <n v="0"/>
    <x v="2"/>
    <x v="0"/>
  </r>
  <r>
    <n v="7297"/>
    <n v="0"/>
    <x v="2"/>
    <x v="0"/>
  </r>
  <r>
    <n v="8008"/>
    <n v="0"/>
    <x v="2"/>
    <x v="0"/>
  </r>
  <r>
    <n v="1232"/>
    <n v="0"/>
    <x v="2"/>
    <x v="0"/>
  </r>
  <r>
    <n v="2345"/>
    <n v="0"/>
    <x v="2"/>
    <x v="0"/>
  </r>
  <r>
    <n v="1628"/>
    <n v="0"/>
    <x v="2"/>
    <x v="0"/>
  </r>
  <r>
    <n v="5081"/>
    <n v="0"/>
    <x v="2"/>
    <x v="0"/>
  </r>
  <r>
    <n v="839"/>
    <n v="0"/>
    <x v="2"/>
    <x v="0"/>
  </r>
  <r>
    <n v="3706"/>
    <n v="1"/>
    <x v="2"/>
    <x v="0"/>
  </r>
  <r>
    <n v="5154"/>
    <n v="0"/>
    <x v="2"/>
    <x v="0"/>
  </r>
  <r>
    <n v="8584"/>
    <n v="0"/>
    <x v="2"/>
    <x v="0"/>
  </r>
  <r>
    <n v="6583"/>
    <n v="0"/>
    <x v="2"/>
    <x v="0"/>
  </r>
  <r>
    <n v="3433"/>
    <n v="0"/>
    <x v="2"/>
    <x v="0"/>
  </r>
  <r>
    <n v="10486"/>
    <n v="0"/>
    <x v="2"/>
    <x v="0"/>
  </r>
  <r>
    <n v="8687"/>
    <n v="0"/>
    <x v="2"/>
    <x v="0"/>
  </r>
  <r>
    <n v="7842"/>
    <n v="0"/>
    <x v="2"/>
    <x v="0"/>
  </r>
  <r>
    <n v="3749"/>
    <n v="0"/>
    <x v="2"/>
    <x v="0"/>
  </r>
  <r>
    <n v="1331"/>
    <n v="0"/>
    <x v="2"/>
    <x v="0"/>
  </r>
  <r>
    <n v="5995"/>
    <n v="1"/>
    <x v="2"/>
    <x v="0"/>
  </r>
  <r>
    <n v="8985"/>
    <n v="0"/>
    <x v="2"/>
    <x v="0"/>
  </r>
  <r>
    <n v="2798"/>
    <n v="1"/>
    <x v="2"/>
    <x v="0"/>
  </r>
  <r>
    <n v="7108"/>
    <n v="0"/>
    <x v="2"/>
    <x v="0"/>
  </r>
  <r>
    <n v="2781"/>
    <n v="1"/>
    <x v="2"/>
    <x v="0"/>
  </r>
  <r>
    <n v="3623"/>
    <n v="0"/>
    <x v="2"/>
    <x v="0"/>
  </r>
  <r>
    <n v="194"/>
    <n v="0"/>
    <x v="2"/>
    <x v="0"/>
  </r>
  <r>
    <n v="10833"/>
    <n v="0"/>
    <x v="2"/>
    <x v="0"/>
  </r>
  <r>
    <n v="2315"/>
    <n v="0"/>
    <x v="2"/>
    <x v="0"/>
  </r>
  <r>
    <n v="6336"/>
    <n v="0"/>
    <x v="2"/>
    <x v="0"/>
  </r>
  <r>
    <n v="10738"/>
    <n v="0"/>
    <x v="2"/>
    <x v="0"/>
  </r>
  <r>
    <n v="8286"/>
    <n v="0"/>
    <x v="2"/>
    <x v="0"/>
  </r>
  <r>
    <n v="2166"/>
    <n v="0"/>
    <x v="2"/>
    <x v="0"/>
  </r>
  <r>
    <n v="10691"/>
    <n v="0"/>
    <x v="2"/>
    <x v="0"/>
  </r>
  <r>
    <n v="9739"/>
    <n v="0"/>
    <x v="2"/>
    <x v="0"/>
  </r>
  <r>
    <n v="1829"/>
    <n v="1"/>
    <x v="2"/>
    <x v="0"/>
  </r>
  <r>
    <n v="6260"/>
    <n v="1"/>
    <x v="2"/>
    <x v="0"/>
  </r>
  <r>
    <n v="10448"/>
    <n v="0"/>
    <x v="2"/>
    <x v="0"/>
  </r>
  <r>
    <n v="1343"/>
    <n v="0"/>
    <x v="2"/>
    <x v="0"/>
  </r>
  <r>
    <n v="4749"/>
    <n v="0"/>
    <x v="2"/>
    <x v="0"/>
  </r>
  <r>
    <n v="531"/>
    <n v="1"/>
    <x v="2"/>
    <x v="0"/>
  </r>
  <r>
    <n v="6905"/>
    <n v="0"/>
    <x v="2"/>
    <x v="0"/>
  </r>
  <r>
    <n v="1045"/>
    <n v="0"/>
    <x v="2"/>
    <x v="0"/>
  </r>
  <r>
    <n v="4012"/>
    <n v="1"/>
    <x v="2"/>
    <x v="0"/>
  </r>
  <r>
    <n v="5529"/>
    <n v="0"/>
    <x v="2"/>
    <x v="0"/>
  </r>
  <r>
    <n v="4001"/>
    <n v="0"/>
    <x v="2"/>
    <x v="0"/>
  </r>
  <r>
    <n v="10420"/>
    <n v="0"/>
    <x v="2"/>
    <x v="0"/>
  </r>
  <r>
    <n v="7723"/>
    <n v="0"/>
    <x v="2"/>
    <x v="0"/>
  </r>
  <r>
    <n v="2963"/>
    <n v="0"/>
    <x v="2"/>
    <x v="0"/>
  </r>
  <r>
    <n v="10634"/>
    <n v="0"/>
    <x v="2"/>
    <x v="0"/>
  </r>
  <r>
    <n v="5180"/>
    <n v="0"/>
    <x v="2"/>
    <x v="0"/>
  </r>
  <r>
    <n v="6866"/>
    <n v="0"/>
    <x v="2"/>
    <x v="0"/>
  </r>
  <r>
    <n v="1328"/>
    <n v="0"/>
    <x v="2"/>
    <x v="0"/>
  </r>
  <r>
    <n v="1139"/>
    <n v="1"/>
    <x v="2"/>
    <x v="0"/>
  </r>
  <r>
    <n v="4961"/>
    <n v="0"/>
    <x v="2"/>
    <x v="0"/>
  </r>
  <r>
    <n v="5177"/>
    <n v="0"/>
    <x v="2"/>
    <x v="0"/>
  </r>
  <r>
    <n v="2075"/>
    <n v="0"/>
    <x v="2"/>
    <x v="0"/>
  </r>
  <r>
    <n v="3428"/>
    <n v="0"/>
    <x v="2"/>
    <x v="0"/>
  </r>
  <r>
    <n v="4500"/>
    <n v="0"/>
    <x v="2"/>
    <x v="0"/>
  </r>
  <r>
    <n v="7369"/>
    <n v="0"/>
    <x v="2"/>
    <x v="0"/>
  </r>
  <r>
    <n v="4381"/>
    <n v="0"/>
    <x v="2"/>
    <x v="0"/>
  </r>
  <r>
    <n v="9964"/>
    <n v="0"/>
    <x v="2"/>
    <x v="0"/>
  </r>
  <r>
    <n v="1630"/>
    <n v="0"/>
    <x v="2"/>
    <x v="0"/>
  </r>
  <r>
    <n v="5012"/>
    <n v="0"/>
    <x v="2"/>
    <x v="0"/>
  </r>
  <r>
    <n v="6918"/>
    <n v="0"/>
    <x v="2"/>
    <x v="0"/>
  </r>
  <r>
    <n v="7822"/>
    <n v="0"/>
    <x v="2"/>
    <x v="0"/>
  </r>
  <r>
    <n v="10156"/>
    <n v="0"/>
    <x v="2"/>
    <x v="0"/>
  </r>
  <r>
    <n v="3033"/>
    <n v="0"/>
    <x v="2"/>
    <x v="0"/>
  </r>
  <r>
    <n v="4119"/>
    <n v="0"/>
    <x v="2"/>
    <x v="0"/>
  </r>
  <r>
    <n v="11110"/>
    <n v="0"/>
    <x v="2"/>
    <x v="0"/>
  </r>
  <r>
    <n v="332"/>
    <n v="0"/>
    <x v="2"/>
    <x v="0"/>
  </r>
  <r>
    <n v="737"/>
    <n v="0"/>
    <x v="2"/>
    <x v="0"/>
  </r>
  <r>
    <n v="10319"/>
    <n v="0"/>
    <x v="2"/>
    <x v="0"/>
  </r>
  <r>
    <n v="2683"/>
    <n v="0"/>
    <x v="2"/>
    <x v="0"/>
  </r>
  <r>
    <n v="3445"/>
    <n v="1"/>
    <x v="2"/>
    <x v="0"/>
  </r>
  <r>
    <n v="10913"/>
    <n v="1"/>
    <x v="2"/>
    <x v="0"/>
  </r>
  <r>
    <n v="4427"/>
    <n v="1"/>
    <x v="2"/>
    <x v="0"/>
  </r>
  <r>
    <n v="8717"/>
    <n v="0"/>
    <x v="2"/>
    <x v="0"/>
  </r>
  <r>
    <n v="2066"/>
    <n v="0"/>
    <x v="2"/>
    <x v="0"/>
  </r>
  <r>
    <n v="3340"/>
    <n v="1"/>
    <x v="2"/>
    <x v="0"/>
  </r>
  <r>
    <n v="8685"/>
    <n v="1"/>
    <x v="2"/>
    <x v="0"/>
  </r>
  <r>
    <n v="4149"/>
    <n v="0"/>
    <x v="2"/>
    <x v="0"/>
  </r>
  <r>
    <n v="8726"/>
    <n v="0"/>
    <x v="2"/>
    <x v="0"/>
  </r>
  <r>
    <n v="2295"/>
    <n v="0"/>
    <x v="2"/>
    <x v="0"/>
  </r>
  <r>
    <n v="3283"/>
    <n v="0"/>
    <x v="2"/>
    <x v="0"/>
  </r>
  <r>
    <n v="1915"/>
    <n v="0"/>
    <x v="2"/>
    <x v="0"/>
  </r>
  <r>
    <n v="800"/>
    <n v="0"/>
    <x v="2"/>
    <x v="0"/>
  </r>
  <r>
    <n v="9166"/>
    <n v="0"/>
    <x v="2"/>
    <x v="0"/>
  </r>
  <r>
    <n v="5147"/>
    <n v="0"/>
    <x v="2"/>
    <x v="0"/>
  </r>
  <r>
    <n v="13"/>
    <n v="0"/>
    <x v="2"/>
    <x v="0"/>
  </r>
  <r>
    <n v="8557"/>
    <n v="0"/>
    <x v="2"/>
    <x v="0"/>
  </r>
  <r>
    <n v="8724"/>
    <n v="0"/>
    <x v="2"/>
    <x v="0"/>
  </r>
  <r>
    <n v="9381"/>
    <n v="0"/>
    <x v="2"/>
    <x v="0"/>
  </r>
  <r>
    <n v="9384"/>
    <n v="0"/>
    <x v="2"/>
    <x v="0"/>
  </r>
  <r>
    <n v="3560"/>
    <n v="0"/>
    <x v="2"/>
    <x v="0"/>
  </r>
  <r>
    <n v="241"/>
    <n v="0"/>
    <x v="2"/>
    <x v="0"/>
  </r>
  <r>
    <n v="7521"/>
    <n v="0"/>
    <x v="2"/>
    <x v="0"/>
  </r>
  <r>
    <n v="9799"/>
    <n v="0"/>
    <x v="2"/>
    <x v="0"/>
  </r>
  <r>
    <n v="5123"/>
    <n v="0"/>
    <x v="2"/>
    <x v="0"/>
  </r>
  <r>
    <n v="448"/>
    <n v="0"/>
    <x v="2"/>
    <x v="0"/>
  </r>
  <r>
    <n v="4837"/>
    <n v="0"/>
    <x v="2"/>
    <x v="0"/>
  </r>
  <r>
    <n v="9365"/>
    <n v="0"/>
    <x v="2"/>
    <x v="0"/>
  </r>
  <r>
    <n v="8932"/>
    <n v="0"/>
    <x v="2"/>
    <x v="0"/>
  </r>
  <r>
    <n v="7055"/>
    <n v="0"/>
    <x v="2"/>
    <x v="0"/>
  </r>
  <r>
    <n v="3537"/>
    <n v="0"/>
    <x v="2"/>
    <x v="0"/>
  </r>
  <r>
    <n v="9081"/>
    <n v="0"/>
    <x v="2"/>
    <x v="0"/>
  </r>
  <r>
    <n v="4988"/>
    <n v="0"/>
    <x v="2"/>
    <x v="0"/>
  </r>
  <r>
    <n v="1050"/>
    <n v="0"/>
    <x v="2"/>
    <x v="0"/>
  </r>
  <r>
    <n v="5610"/>
    <n v="0"/>
    <x v="2"/>
    <x v="0"/>
  </r>
  <r>
    <n v="3526"/>
    <n v="0"/>
    <x v="2"/>
    <x v="0"/>
  </r>
  <r>
    <n v="5136"/>
    <n v="0"/>
    <x v="2"/>
    <x v="0"/>
  </r>
  <r>
    <n v="1411"/>
    <n v="0"/>
    <x v="2"/>
    <x v="0"/>
  </r>
  <r>
    <n v="701"/>
    <n v="0"/>
    <x v="2"/>
    <x v="0"/>
  </r>
  <r>
    <n v="6203"/>
    <n v="0"/>
    <x v="2"/>
    <x v="0"/>
  </r>
  <r>
    <n v="7192"/>
    <n v="0"/>
    <x v="2"/>
    <x v="0"/>
  </r>
  <r>
    <n v="5181"/>
    <n v="0"/>
    <x v="2"/>
    <x v="0"/>
  </r>
  <r>
    <n v="9220"/>
    <n v="1"/>
    <x v="2"/>
    <x v="0"/>
  </r>
  <r>
    <n v="7734"/>
    <n v="1"/>
    <x v="2"/>
    <x v="0"/>
  </r>
  <r>
    <n v="10446"/>
    <n v="1"/>
    <x v="2"/>
    <x v="0"/>
  </r>
  <r>
    <n v="5524"/>
    <n v="1"/>
    <x v="2"/>
    <x v="0"/>
  </r>
  <r>
    <n v="3830"/>
    <n v="0"/>
    <x v="2"/>
    <x v="0"/>
  </r>
  <r>
    <n v="5186"/>
    <n v="0"/>
    <x v="2"/>
    <x v="0"/>
  </r>
  <r>
    <n v="8514"/>
    <n v="0"/>
    <x v="2"/>
    <x v="0"/>
  </r>
  <r>
    <n v="7165"/>
    <n v="0"/>
    <x v="2"/>
    <x v="0"/>
  </r>
  <r>
    <n v="10236"/>
    <n v="0"/>
    <x v="2"/>
    <x v="0"/>
  </r>
  <r>
    <n v="2392"/>
    <n v="0"/>
    <x v="2"/>
    <x v="0"/>
  </r>
  <r>
    <n v="1920"/>
    <n v="0"/>
    <x v="2"/>
    <x v="0"/>
  </r>
  <r>
    <n v="3673"/>
    <n v="0"/>
    <x v="2"/>
    <x v="0"/>
  </r>
  <r>
    <n v="1453"/>
    <n v="0"/>
    <x v="2"/>
    <x v="0"/>
  </r>
  <r>
    <n v="4518"/>
    <n v="0"/>
    <x v="2"/>
    <x v="0"/>
  </r>
  <r>
    <n v="8969"/>
    <n v="0"/>
    <x v="2"/>
    <x v="0"/>
  </r>
  <r>
    <n v="387"/>
    <n v="0"/>
    <x v="2"/>
    <x v="0"/>
  </r>
  <r>
    <n v="1079"/>
    <n v="0"/>
    <x v="2"/>
    <x v="0"/>
  </r>
  <r>
    <n v="164"/>
    <n v="0"/>
    <x v="2"/>
    <x v="0"/>
  </r>
  <r>
    <n v="3434"/>
    <n v="0"/>
    <x v="2"/>
    <x v="0"/>
  </r>
  <r>
    <n v="5721"/>
    <n v="0"/>
    <x v="2"/>
    <x v="0"/>
  </r>
  <r>
    <n v="8418"/>
    <n v="0"/>
    <x v="2"/>
    <x v="0"/>
  </r>
  <r>
    <n v="5300"/>
    <n v="0"/>
    <x v="2"/>
    <x v="0"/>
  </r>
  <r>
    <n v="10424"/>
    <n v="0"/>
    <x v="2"/>
    <x v="0"/>
  </r>
  <r>
    <n v="11171"/>
    <n v="0"/>
    <x v="2"/>
    <x v="0"/>
  </r>
  <r>
    <n v="1600"/>
    <n v="0"/>
    <x v="2"/>
    <x v="0"/>
  </r>
  <r>
    <n v="7851"/>
    <n v="0"/>
    <x v="2"/>
    <x v="0"/>
  </r>
  <r>
    <n v="10701"/>
    <n v="0"/>
    <x v="2"/>
    <x v="0"/>
  </r>
  <r>
    <n v="891"/>
    <n v="0"/>
    <x v="2"/>
    <x v="0"/>
  </r>
  <r>
    <n v="6912"/>
    <n v="0"/>
    <x v="2"/>
    <x v="0"/>
  </r>
  <r>
    <n v="5967"/>
    <n v="0"/>
    <x v="2"/>
    <x v="0"/>
  </r>
  <r>
    <n v="2109"/>
    <n v="1"/>
    <x v="2"/>
    <x v="0"/>
  </r>
  <r>
    <n v="6292"/>
    <n v="1"/>
    <x v="2"/>
    <x v="0"/>
  </r>
  <r>
    <n v="8537"/>
    <n v="1"/>
    <x v="2"/>
    <x v="0"/>
  </r>
  <r>
    <n v="9576"/>
    <n v="0"/>
    <x v="2"/>
    <x v="0"/>
  </r>
  <r>
    <n v="5935"/>
    <n v="0"/>
    <x v="2"/>
    <x v="0"/>
  </r>
  <r>
    <n v="10264"/>
    <n v="1"/>
    <x v="2"/>
    <x v="0"/>
  </r>
  <r>
    <n v="234"/>
    <n v="1"/>
    <x v="2"/>
    <x v="0"/>
  </r>
  <r>
    <n v="3202"/>
    <n v="0"/>
    <x v="2"/>
    <x v="0"/>
  </r>
  <r>
    <n v="1103"/>
    <n v="1"/>
    <x v="2"/>
    <x v="0"/>
  </r>
  <r>
    <n v="610"/>
    <n v="0"/>
    <x v="2"/>
    <x v="0"/>
  </r>
  <r>
    <n v="4480"/>
    <n v="0"/>
    <x v="2"/>
    <x v="0"/>
  </r>
  <r>
    <n v="10660"/>
    <n v="0"/>
    <x v="2"/>
    <x v="0"/>
  </r>
  <r>
    <n v="9353"/>
    <n v="0"/>
    <x v="2"/>
    <x v="0"/>
  </r>
  <r>
    <n v="4120"/>
    <n v="0"/>
    <x v="2"/>
    <x v="0"/>
  </r>
  <r>
    <n v="2836"/>
    <n v="0"/>
    <x v="2"/>
    <x v="0"/>
  </r>
  <r>
    <n v="9579"/>
    <n v="0"/>
    <x v="2"/>
    <x v="0"/>
  </r>
  <r>
    <n v="5841"/>
    <n v="0"/>
    <x v="2"/>
    <x v="0"/>
  </r>
  <r>
    <n v="3174"/>
    <n v="1"/>
    <x v="2"/>
    <x v="0"/>
  </r>
  <r>
    <n v="5536"/>
    <n v="1"/>
    <x v="2"/>
    <x v="0"/>
  </r>
  <r>
    <n v="2061"/>
    <n v="0"/>
    <x v="2"/>
    <x v="0"/>
  </r>
  <r>
    <n v="8477"/>
    <n v="0"/>
    <x v="2"/>
    <x v="0"/>
  </r>
  <r>
    <n v="640"/>
    <n v="0"/>
    <x v="2"/>
    <x v="0"/>
  </r>
  <r>
    <n v="3828"/>
    <n v="0"/>
    <x v="2"/>
    <x v="0"/>
  </r>
  <r>
    <n v="4093"/>
    <n v="0"/>
    <x v="2"/>
    <x v="0"/>
  </r>
  <r>
    <n v="8624"/>
    <n v="0"/>
    <x v="2"/>
    <x v="0"/>
  </r>
  <r>
    <n v="2802"/>
    <n v="0"/>
    <x v="2"/>
    <x v="0"/>
  </r>
  <r>
    <n v="368"/>
    <n v="0"/>
    <x v="2"/>
    <x v="0"/>
  </r>
  <r>
    <n v="3599"/>
    <n v="0"/>
    <x v="2"/>
    <x v="0"/>
  </r>
  <r>
    <n v="3389"/>
    <n v="0"/>
    <x v="2"/>
    <x v="0"/>
  </r>
  <r>
    <n v="10710"/>
    <n v="0"/>
    <x v="2"/>
    <x v="0"/>
  </r>
  <r>
    <n v="7118"/>
    <n v="1"/>
    <x v="2"/>
    <x v="0"/>
  </r>
  <r>
    <n v="4937"/>
    <n v="0"/>
    <x v="2"/>
    <x v="0"/>
  </r>
  <r>
    <n v="1127"/>
    <n v="0"/>
    <x v="2"/>
    <x v="0"/>
  </r>
  <r>
    <n v="833"/>
    <n v="0"/>
    <x v="2"/>
    <x v="0"/>
  </r>
  <r>
    <n v="3565"/>
    <n v="0"/>
    <x v="2"/>
    <x v="0"/>
  </r>
  <r>
    <n v="6086"/>
    <n v="0"/>
    <x v="2"/>
    <x v="0"/>
  </r>
  <r>
    <n v="1763"/>
    <n v="1"/>
    <x v="2"/>
    <x v="0"/>
  </r>
  <r>
    <n v="4697"/>
    <n v="0"/>
    <x v="2"/>
    <x v="0"/>
  </r>
  <r>
    <n v="182"/>
    <n v="0"/>
    <x v="2"/>
    <x v="0"/>
  </r>
  <r>
    <n v="1165"/>
    <n v="0"/>
    <x v="2"/>
    <x v="0"/>
  </r>
  <r>
    <n v="5386"/>
    <n v="1"/>
    <x v="2"/>
    <x v="0"/>
  </r>
  <r>
    <n v="6024"/>
    <n v="1"/>
    <x v="2"/>
    <x v="0"/>
  </r>
  <r>
    <n v="2678"/>
    <n v="0"/>
    <x v="2"/>
    <x v="0"/>
  </r>
  <r>
    <n v="5790"/>
    <n v="0"/>
    <x v="2"/>
    <x v="0"/>
  </r>
  <r>
    <n v="236"/>
    <n v="0"/>
    <x v="2"/>
    <x v="0"/>
  </r>
  <r>
    <n v="6001"/>
    <n v="0"/>
    <x v="2"/>
    <x v="0"/>
  </r>
  <r>
    <n v="6250"/>
    <n v="1"/>
    <x v="2"/>
    <x v="0"/>
  </r>
  <r>
    <n v="1168"/>
    <n v="0"/>
    <x v="2"/>
    <x v="0"/>
  </r>
  <r>
    <n v="10749"/>
    <n v="0"/>
    <x v="2"/>
    <x v="0"/>
  </r>
  <r>
    <n v="2926"/>
    <n v="0"/>
    <x v="2"/>
    <x v="0"/>
  </r>
  <r>
    <n v="716"/>
    <n v="0"/>
    <x v="2"/>
    <x v="0"/>
  </r>
  <r>
    <n v="6544"/>
    <n v="0"/>
    <x v="2"/>
    <x v="0"/>
  </r>
  <r>
    <n v="4298"/>
    <n v="0"/>
    <x v="2"/>
    <x v="0"/>
  </r>
  <r>
    <n v="5823"/>
    <n v="0"/>
    <x v="2"/>
    <x v="0"/>
  </r>
  <r>
    <n v="8375"/>
    <n v="0"/>
    <x v="2"/>
    <x v="0"/>
  </r>
  <r>
    <n v="5723"/>
    <n v="0"/>
    <x v="2"/>
    <x v="0"/>
  </r>
  <r>
    <n v="5763"/>
    <n v="0"/>
    <x v="2"/>
    <x v="0"/>
  </r>
  <r>
    <n v="8727"/>
    <n v="0"/>
    <x v="2"/>
    <x v="0"/>
  </r>
  <r>
    <n v="3056"/>
    <n v="0"/>
    <x v="2"/>
    <x v="0"/>
  </r>
  <r>
    <n v="8442"/>
    <n v="0"/>
    <x v="2"/>
    <x v="0"/>
  </r>
  <r>
    <n v="3712"/>
    <n v="0"/>
    <x v="2"/>
    <x v="0"/>
  </r>
  <r>
    <n v="10722"/>
    <n v="0"/>
    <x v="2"/>
    <x v="0"/>
  </r>
  <r>
    <n v="2406"/>
    <n v="0"/>
    <x v="2"/>
    <x v="0"/>
  </r>
  <r>
    <n v="7313"/>
    <n v="0"/>
    <x v="2"/>
    <x v="0"/>
  </r>
  <r>
    <n v="2656"/>
    <n v="0"/>
    <x v="2"/>
    <x v="0"/>
  </r>
  <r>
    <n v="1993"/>
    <n v="0"/>
    <x v="2"/>
    <x v="0"/>
  </r>
  <r>
    <n v="4136"/>
    <n v="0"/>
    <x v="2"/>
    <x v="0"/>
  </r>
  <r>
    <n v="2928"/>
    <n v="0"/>
    <x v="2"/>
    <x v="0"/>
  </r>
  <r>
    <n v="2920"/>
    <n v="0"/>
    <x v="2"/>
    <x v="0"/>
  </r>
  <r>
    <n v="6661"/>
    <n v="0"/>
    <x v="2"/>
    <x v="0"/>
  </r>
  <r>
    <n v="5462"/>
    <n v="0"/>
    <x v="2"/>
    <x v="0"/>
  </r>
  <r>
    <n v="10897"/>
    <n v="0"/>
    <x v="2"/>
    <x v="0"/>
  </r>
  <r>
    <n v="10542"/>
    <n v="0"/>
    <x v="2"/>
    <x v="0"/>
  </r>
  <r>
    <n v="5756"/>
    <n v="0"/>
    <x v="2"/>
    <x v="0"/>
  </r>
  <r>
    <n v="3570"/>
    <n v="0"/>
    <x v="2"/>
    <x v="0"/>
  </r>
  <r>
    <n v="1072"/>
    <n v="0"/>
    <x v="2"/>
    <x v="0"/>
  </r>
  <r>
    <n v="9606"/>
    <n v="1"/>
    <x v="2"/>
    <x v="0"/>
  </r>
  <r>
    <n v="2730"/>
    <n v="0"/>
    <x v="2"/>
    <x v="0"/>
  </r>
  <r>
    <n v="2995"/>
    <n v="0"/>
    <x v="2"/>
    <x v="0"/>
  </r>
  <r>
    <n v="8210"/>
    <n v="0"/>
    <x v="2"/>
    <x v="0"/>
  </r>
  <r>
    <n v="773"/>
    <n v="0"/>
    <x v="2"/>
    <x v="0"/>
  </r>
  <r>
    <n v="5272"/>
    <n v="0"/>
    <x v="2"/>
    <x v="0"/>
  </r>
  <r>
    <n v="5125"/>
    <n v="0"/>
    <x v="2"/>
    <x v="0"/>
  </r>
  <r>
    <n v="4391"/>
    <n v="0"/>
    <x v="2"/>
    <x v="0"/>
  </r>
  <r>
    <n v="6283"/>
    <n v="0"/>
    <x v="2"/>
    <x v="0"/>
  </r>
  <r>
    <n v="3421"/>
    <n v="0"/>
    <x v="2"/>
    <x v="0"/>
  </r>
  <r>
    <n v="5731"/>
    <n v="0"/>
    <x v="2"/>
    <x v="0"/>
  </r>
  <r>
    <n v="7152"/>
    <n v="0"/>
    <x v="2"/>
    <x v="0"/>
  </r>
  <r>
    <n v="3919"/>
    <n v="1"/>
    <x v="2"/>
    <x v="0"/>
  </r>
  <r>
    <n v="6097"/>
    <n v="0"/>
    <x v="2"/>
    <x v="0"/>
  </r>
  <r>
    <n v="5150"/>
    <n v="0"/>
    <x v="2"/>
    <x v="0"/>
  </r>
  <r>
    <n v="10479"/>
    <n v="0"/>
    <x v="2"/>
    <x v="0"/>
  </r>
  <r>
    <n v="5966"/>
    <n v="0"/>
    <x v="2"/>
    <x v="0"/>
  </r>
  <r>
    <n v="3439"/>
    <n v="0"/>
    <x v="2"/>
    <x v="0"/>
  </r>
  <r>
    <n v="6609"/>
    <n v="1"/>
    <x v="2"/>
    <x v="0"/>
  </r>
  <r>
    <n v="5393"/>
    <n v="0"/>
    <x v="2"/>
    <x v="0"/>
  </r>
  <r>
    <n v="9014"/>
    <n v="0"/>
    <x v="2"/>
    <x v="0"/>
  </r>
  <r>
    <n v="4050"/>
    <n v="0"/>
    <x v="2"/>
    <x v="0"/>
  </r>
  <r>
    <n v="6862"/>
    <n v="0"/>
    <x v="2"/>
    <x v="0"/>
  </r>
  <r>
    <n v="8315"/>
    <n v="0"/>
    <x v="2"/>
    <x v="0"/>
  </r>
  <r>
    <n v="5184"/>
    <n v="0"/>
    <x v="2"/>
    <x v="0"/>
  </r>
  <r>
    <n v="3643"/>
    <n v="0"/>
    <x v="2"/>
    <x v="0"/>
  </r>
  <r>
    <n v="2589"/>
    <n v="0"/>
    <x v="2"/>
    <x v="0"/>
  </r>
  <r>
    <n v="4887"/>
    <n v="0"/>
    <x v="2"/>
    <x v="0"/>
  </r>
  <r>
    <n v="10104"/>
    <n v="0"/>
    <x v="2"/>
    <x v="0"/>
  </r>
  <r>
    <n v="3254"/>
    <n v="0"/>
    <x v="2"/>
    <x v="0"/>
  </r>
  <r>
    <n v="2004"/>
    <n v="0"/>
    <x v="2"/>
    <x v="0"/>
  </r>
  <r>
    <n v="6142"/>
    <n v="0"/>
    <x v="2"/>
    <x v="0"/>
  </r>
  <r>
    <n v="8553"/>
    <n v="0"/>
    <x v="2"/>
    <x v="0"/>
  </r>
  <r>
    <n v="9805"/>
    <n v="0"/>
    <x v="2"/>
    <x v="0"/>
  </r>
  <r>
    <n v="849"/>
    <n v="0"/>
    <x v="2"/>
    <x v="0"/>
  </r>
  <r>
    <n v="1606"/>
    <n v="0"/>
    <x v="2"/>
    <x v="0"/>
  </r>
  <r>
    <n v="125"/>
    <n v="0"/>
    <x v="2"/>
    <x v="0"/>
  </r>
  <r>
    <n v="9305"/>
    <n v="0"/>
    <x v="2"/>
    <x v="0"/>
  </r>
  <r>
    <n v="4706"/>
    <n v="0"/>
    <x v="2"/>
    <x v="0"/>
  </r>
  <r>
    <n v="4437"/>
    <n v="0"/>
    <x v="2"/>
    <x v="0"/>
  </r>
  <r>
    <n v="3081"/>
    <n v="0"/>
    <x v="2"/>
    <x v="0"/>
  </r>
  <r>
    <n v="3536"/>
    <n v="0"/>
    <x v="2"/>
    <x v="0"/>
  </r>
  <r>
    <n v="8686"/>
    <n v="0"/>
    <x v="2"/>
    <x v="0"/>
  </r>
  <r>
    <n v="9707"/>
    <n v="0"/>
    <x v="2"/>
    <x v="0"/>
  </r>
  <r>
    <n v="10872"/>
    <n v="0"/>
    <x v="2"/>
    <x v="0"/>
  </r>
  <r>
    <n v="9058"/>
    <n v="1"/>
    <x v="2"/>
    <x v="0"/>
  </r>
  <r>
    <n v="4640"/>
    <n v="0"/>
    <x v="2"/>
    <x v="0"/>
  </r>
  <r>
    <n v="2525"/>
    <n v="1"/>
    <x v="2"/>
    <x v="0"/>
  </r>
  <r>
    <n v="9503"/>
    <n v="0"/>
    <x v="2"/>
    <x v="0"/>
  </r>
  <r>
    <n v="10704"/>
    <n v="0"/>
    <x v="2"/>
    <x v="0"/>
  </r>
  <r>
    <n v="2669"/>
    <n v="0"/>
    <x v="2"/>
    <x v="0"/>
  </r>
  <r>
    <n v="10037"/>
    <n v="0"/>
    <x v="2"/>
    <x v="0"/>
  </r>
  <r>
    <n v="5680"/>
    <n v="0"/>
    <x v="2"/>
    <x v="0"/>
  </r>
  <r>
    <n v="3726"/>
    <n v="0"/>
    <x v="2"/>
    <x v="0"/>
  </r>
  <r>
    <n v="4548"/>
    <n v="0"/>
    <x v="2"/>
    <x v="0"/>
  </r>
  <r>
    <n v="4599"/>
    <n v="0"/>
    <x v="2"/>
    <x v="0"/>
  </r>
  <r>
    <n v="879"/>
    <n v="0"/>
    <x v="2"/>
    <x v="0"/>
  </r>
  <r>
    <n v="7409"/>
    <n v="0"/>
    <x v="2"/>
    <x v="0"/>
  </r>
  <r>
    <n v="1964"/>
    <n v="0"/>
    <x v="2"/>
    <x v="0"/>
  </r>
  <r>
    <n v="0"/>
    <n v="0"/>
    <x v="2"/>
    <x v="0"/>
  </r>
  <r>
    <n v="4860"/>
    <n v="0"/>
    <x v="2"/>
    <x v="0"/>
  </r>
  <r>
    <n v="425"/>
    <n v="0"/>
    <x v="2"/>
    <x v="0"/>
  </r>
  <r>
    <n v="9500"/>
    <n v="0"/>
    <x v="2"/>
    <x v="0"/>
  </r>
  <r>
    <n v="3074"/>
    <n v="1"/>
    <x v="2"/>
    <x v="0"/>
  </r>
  <r>
    <n v="5140"/>
    <n v="0"/>
    <x v="2"/>
    <x v="0"/>
  </r>
  <r>
    <n v="2611"/>
    <n v="0"/>
    <x v="2"/>
    <x v="0"/>
  </r>
  <r>
    <n v="916"/>
    <n v="0"/>
    <x v="2"/>
    <x v="0"/>
  </r>
  <r>
    <n v="10413"/>
    <n v="0"/>
    <x v="2"/>
    <x v="0"/>
  </r>
  <r>
    <n v="3696"/>
    <n v="0"/>
    <x v="2"/>
    <x v="0"/>
  </r>
  <r>
    <n v="304"/>
    <n v="0"/>
    <x v="2"/>
    <x v="0"/>
  </r>
  <r>
    <n v="5113"/>
    <n v="1"/>
    <x v="2"/>
    <x v="0"/>
  </r>
  <r>
    <n v="2863"/>
    <n v="0"/>
    <x v="2"/>
    <x v="0"/>
  </r>
  <r>
    <n v="4597"/>
    <n v="0"/>
    <x v="2"/>
    <x v="0"/>
  </r>
  <r>
    <n v="675"/>
    <n v="0"/>
    <x v="2"/>
    <x v="0"/>
  </r>
  <r>
    <n v="4483"/>
    <n v="0"/>
    <x v="2"/>
    <x v="0"/>
  </r>
  <r>
    <n v="1502"/>
    <n v="0"/>
    <x v="2"/>
    <x v="0"/>
  </r>
  <r>
    <n v="736"/>
    <n v="0"/>
    <x v="2"/>
    <x v="0"/>
  </r>
  <r>
    <n v="4487"/>
    <n v="1"/>
    <x v="2"/>
    <x v="0"/>
  </r>
  <r>
    <n v="3412"/>
    <n v="0"/>
    <x v="2"/>
    <x v="0"/>
  </r>
  <r>
    <n v="1744"/>
    <n v="0"/>
    <x v="2"/>
    <x v="0"/>
  </r>
  <r>
    <n v="5837"/>
    <n v="0"/>
    <x v="2"/>
    <x v="0"/>
  </r>
  <r>
    <n v="3422"/>
    <n v="0"/>
    <x v="2"/>
    <x v="0"/>
  </r>
  <r>
    <n v="7462"/>
    <n v="0"/>
    <x v="2"/>
    <x v="0"/>
  </r>
  <r>
    <n v="10702"/>
    <n v="0"/>
    <x v="2"/>
    <x v="0"/>
  </r>
  <r>
    <n v="2115"/>
    <n v="0"/>
    <x v="2"/>
    <x v="0"/>
  </r>
  <r>
    <n v="4138"/>
    <n v="0"/>
    <x v="2"/>
    <x v="0"/>
  </r>
  <r>
    <n v="11091"/>
    <n v="0"/>
    <x v="2"/>
    <x v="0"/>
  </r>
  <r>
    <n v="7712"/>
    <n v="0"/>
    <x v="2"/>
    <x v="0"/>
  </r>
  <r>
    <n v="3535"/>
    <n v="0"/>
    <x v="2"/>
    <x v="0"/>
  </r>
  <r>
    <n v="5899"/>
    <n v="0"/>
    <x v="2"/>
    <x v="0"/>
  </r>
  <r>
    <n v="8749"/>
    <n v="0"/>
    <x v="2"/>
    <x v="0"/>
  </r>
  <r>
    <n v="10955"/>
    <n v="1"/>
    <x v="2"/>
    <x v="0"/>
  </r>
  <r>
    <n v="9491"/>
    <n v="0"/>
    <x v="2"/>
    <x v="0"/>
  </r>
  <r>
    <n v="5286"/>
    <n v="0"/>
    <x v="2"/>
    <x v="0"/>
  </r>
  <r>
    <n v="3409"/>
    <n v="0"/>
    <x v="2"/>
    <x v="0"/>
  </r>
  <r>
    <n v="2544"/>
    <n v="0"/>
    <x v="2"/>
    <x v="0"/>
  </r>
  <r>
    <n v="2118"/>
    <n v="0"/>
    <x v="2"/>
    <x v="0"/>
  </r>
  <r>
    <n v="9370"/>
    <n v="0"/>
    <x v="2"/>
    <x v="0"/>
  </r>
  <r>
    <n v="4864"/>
    <n v="0"/>
    <x v="2"/>
    <x v="0"/>
  </r>
  <r>
    <n v="405"/>
    <n v="0"/>
    <x v="2"/>
    <x v="0"/>
  </r>
  <r>
    <n v="10513"/>
    <n v="0"/>
    <x v="2"/>
    <x v="0"/>
  </r>
  <r>
    <n v="5138"/>
    <n v="0"/>
    <x v="2"/>
    <x v="0"/>
  </r>
  <r>
    <n v="8387"/>
    <n v="0"/>
    <x v="2"/>
    <x v="0"/>
  </r>
  <r>
    <n v="378"/>
    <n v="0"/>
    <x v="2"/>
    <x v="0"/>
  </r>
  <r>
    <n v="5846"/>
    <n v="0"/>
    <x v="2"/>
    <x v="0"/>
  </r>
  <r>
    <n v="8870"/>
    <n v="1"/>
    <x v="2"/>
    <x v="0"/>
  </r>
  <r>
    <n v="10340"/>
    <n v="0"/>
    <x v="2"/>
    <x v="0"/>
  </r>
  <r>
    <n v="7290"/>
    <n v="0"/>
    <x v="2"/>
    <x v="0"/>
  </r>
  <r>
    <n v="8895"/>
    <n v="0"/>
    <x v="2"/>
    <x v="0"/>
  </r>
  <r>
    <n v="3635"/>
    <n v="0"/>
    <x v="2"/>
    <x v="0"/>
  </r>
  <r>
    <n v="11178"/>
    <n v="0"/>
    <x v="2"/>
    <x v="0"/>
  </r>
  <r>
    <n v="2410"/>
    <n v="0"/>
    <x v="2"/>
    <x v="0"/>
  </r>
  <r>
    <n v="3281"/>
    <n v="0"/>
    <x v="2"/>
    <x v="0"/>
  </r>
  <r>
    <n v="9905"/>
    <n v="0"/>
    <x v="2"/>
    <x v="0"/>
  </r>
  <r>
    <n v="2437"/>
    <n v="0"/>
    <x v="2"/>
    <x v="0"/>
  </r>
  <r>
    <n v="2565"/>
    <n v="0"/>
    <x v="2"/>
    <x v="0"/>
  </r>
  <r>
    <n v="7912"/>
    <n v="0"/>
    <x v="2"/>
    <x v="0"/>
  </r>
  <r>
    <n v="7072"/>
    <n v="0"/>
    <x v="2"/>
    <x v="0"/>
  </r>
  <r>
    <n v="1409"/>
    <n v="0"/>
    <x v="2"/>
    <x v="0"/>
  </r>
  <r>
    <n v="5314"/>
    <n v="0"/>
    <x v="2"/>
    <x v="0"/>
  </r>
  <r>
    <n v="7215"/>
    <n v="1"/>
    <x v="2"/>
    <x v="0"/>
  </r>
  <r>
    <n v="8858"/>
    <n v="0"/>
    <x v="2"/>
    <x v="0"/>
  </r>
  <r>
    <n v="895"/>
    <n v="0"/>
    <x v="2"/>
    <x v="0"/>
  </r>
  <r>
    <n v="10313"/>
    <n v="0"/>
    <x v="2"/>
    <x v="0"/>
  </r>
  <r>
    <n v="642"/>
    <n v="0"/>
    <x v="2"/>
    <x v="0"/>
  </r>
  <r>
    <n v="8504"/>
    <n v="0"/>
    <x v="2"/>
    <x v="0"/>
  </r>
  <r>
    <n v="1020"/>
    <n v="0"/>
    <x v="2"/>
    <x v="0"/>
  </r>
  <r>
    <n v="3717"/>
    <n v="0"/>
    <x v="2"/>
    <x v="0"/>
  </r>
  <r>
    <n v="7646"/>
    <n v="0"/>
    <x v="2"/>
    <x v="0"/>
  </r>
  <r>
    <n v="5796"/>
    <n v="0"/>
    <x v="2"/>
    <x v="0"/>
  </r>
  <r>
    <n v="8625"/>
    <n v="0"/>
    <x v="2"/>
    <x v="0"/>
  </r>
  <r>
    <n v="5407"/>
    <n v="0"/>
    <x v="2"/>
    <x v="0"/>
  </r>
  <r>
    <n v="4356"/>
    <n v="0"/>
    <x v="2"/>
    <x v="0"/>
  </r>
  <r>
    <n v="2886"/>
    <n v="0"/>
    <x v="2"/>
    <x v="0"/>
  </r>
  <r>
    <n v="10057"/>
    <n v="1"/>
    <x v="2"/>
    <x v="0"/>
  </r>
  <r>
    <n v="10741"/>
    <n v="0"/>
    <x v="2"/>
    <x v="0"/>
  </r>
  <r>
    <n v="5491"/>
    <n v="0"/>
    <x v="2"/>
    <x v="0"/>
  </r>
  <r>
    <n v="4442"/>
    <n v="0"/>
    <x v="2"/>
    <x v="0"/>
  </r>
  <r>
    <n v="3972"/>
    <n v="0"/>
    <x v="2"/>
    <x v="0"/>
  </r>
  <r>
    <n v="2431"/>
    <n v="0"/>
    <x v="2"/>
    <x v="0"/>
  </r>
  <r>
    <n v="7899"/>
    <n v="0"/>
    <x v="2"/>
    <x v="0"/>
  </r>
  <r>
    <n v="9703"/>
    <n v="1"/>
    <x v="2"/>
    <x v="0"/>
  </r>
  <r>
    <n v="6927"/>
    <n v="0"/>
    <x v="2"/>
    <x v="0"/>
  </r>
  <r>
    <n v="7005"/>
    <n v="0"/>
    <x v="2"/>
    <x v="0"/>
  </r>
  <r>
    <n v="246"/>
    <n v="0"/>
    <x v="2"/>
    <x v="0"/>
  </r>
  <r>
    <n v="4796"/>
    <n v="0"/>
    <x v="2"/>
    <x v="0"/>
  </r>
  <r>
    <n v="4725"/>
    <n v="0"/>
    <x v="2"/>
    <x v="0"/>
  </r>
  <r>
    <n v="3286"/>
    <n v="0"/>
    <x v="2"/>
    <x v="0"/>
  </r>
  <r>
    <n v="10680"/>
    <n v="0"/>
    <x v="2"/>
    <x v="0"/>
  </r>
  <r>
    <n v="4297"/>
    <n v="0"/>
    <x v="2"/>
    <x v="0"/>
  </r>
  <r>
    <n v="7327"/>
    <n v="0"/>
    <x v="2"/>
    <x v="0"/>
  </r>
  <r>
    <n v="1553"/>
    <n v="0"/>
    <x v="2"/>
    <x v="0"/>
  </r>
  <r>
    <n v="1665"/>
    <n v="1"/>
    <x v="2"/>
    <x v="0"/>
  </r>
  <r>
    <n v="10640"/>
    <n v="0"/>
    <x v="2"/>
    <x v="0"/>
  </r>
  <r>
    <n v="7620"/>
    <n v="0"/>
    <x v="2"/>
    <x v="0"/>
  </r>
  <r>
    <n v="7761"/>
    <n v="0"/>
    <x v="2"/>
    <x v="0"/>
  </r>
  <r>
    <n v="5062"/>
    <n v="0"/>
    <x v="2"/>
    <x v="0"/>
  </r>
  <r>
    <n v="6349"/>
    <n v="0"/>
    <x v="2"/>
    <x v="0"/>
  </r>
  <r>
    <n v="3386"/>
    <n v="0"/>
    <x v="2"/>
    <x v="0"/>
  </r>
  <r>
    <n v="8175"/>
    <n v="0"/>
    <x v="2"/>
    <x v="0"/>
  </r>
  <r>
    <n v="6245"/>
    <n v="0"/>
    <x v="2"/>
    <x v="0"/>
  </r>
  <r>
    <n v="8780"/>
    <n v="0"/>
    <x v="2"/>
    <x v="0"/>
  </r>
  <r>
    <n v="2276"/>
    <n v="0"/>
    <x v="2"/>
    <x v="0"/>
  </r>
  <r>
    <n v="1172"/>
    <n v="1"/>
    <x v="2"/>
    <x v="0"/>
  </r>
  <r>
    <n v="3225"/>
    <n v="1"/>
    <x v="2"/>
    <x v="0"/>
  </r>
  <r>
    <n v="8629"/>
    <n v="0"/>
    <x v="2"/>
    <x v="0"/>
  </r>
  <r>
    <n v="798"/>
    <n v="0"/>
    <x v="2"/>
    <x v="0"/>
  </r>
  <r>
    <n v="269"/>
    <n v="0"/>
    <x v="2"/>
    <x v="0"/>
  </r>
  <r>
    <n v="8213"/>
    <n v="1"/>
    <x v="2"/>
    <x v="0"/>
  </r>
  <r>
    <n v="10245"/>
    <n v="0"/>
    <x v="2"/>
    <x v="0"/>
  </r>
  <r>
    <n v="2447"/>
    <n v="0"/>
    <x v="2"/>
    <x v="0"/>
  </r>
  <r>
    <n v="9817"/>
    <n v="0"/>
    <x v="2"/>
    <x v="0"/>
  </r>
  <r>
    <n v="1371"/>
    <n v="0"/>
    <x v="2"/>
    <x v="0"/>
  </r>
  <r>
    <n v="8093"/>
    <n v="0"/>
    <x v="2"/>
    <x v="0"/>
  </r>
  <r>
    <n v="713"/>
    <n v="0"/>
    <x v="2"/>
    <x v="0"/>
  </r>
  <r>
    <n v="11051"/>
    <n v="0"/>
    <x v="2"/>
    <x v="0"/>
  </r>
  <r>
    <n v="5545"/>
    <n v="0"/>
    <x v="2"/>
    <x v="0"/>
  </r>
  <r>
    <n v="5283"/>
    <n v="0"/>
    <x v="2"/>
    <x v="0"/>
  </r>
  <r>
    <n v="5010"/>
    <n v="0"/>
    <x v="2"/>
    <x v="0"/>
  </r>
  <r>
    <n v="7495"/>
    <n v="0"/>
    <x v="2"/>
    <x v="0"/>
  </r>
  <r>
    <n v="4368"/>
    <n v="0"/>
    <x v="2"/>
    <x v="0"/>
  </r>
  <r>
    <n v="6303"/>
    <n v="0"/>
    <x v="2"/>
    <x v="0"/>
  </r>
  <r>
    <n v="1030"/>
    <n v="0"/>
    <x v="2"/>
    <x v="0"/>
  </r>
  <r>
    <n v="10364"/>
    <n v="0"/>
    <x v="2"/>
    <x v="0"/>
  </r>
  <r>
    <n v="6945"/>
    <n v="0"/>
    <x v="2"/>
    <x v="0"/>
  </r>
  <r>
    <n v="8562"/>
    <n v="0"/>
    <x v="2"/>
    <x v="0"/>
  </r>
  <r>
    <n v="2918"/>
    <n v="0"/>
    <x v="2"/>
    <x v="0"/>
  </r>
  <r>
    <n v="9167"/>
    <n v="0"/>
    <x v="2"/>
    <x v="0"/>
  </r>
  <r>
    <n v="4743"/>
    <n v="0"/>
    <x v="2"/>
    <x v="0"/>
  </r>
  <r>
    <n v="10742"/>
    <n v="0"/>
    <x v="2"/>
    <x v="0"/>
  </r>
  <r>
    <n v="10965"/>
    <n v="0"/>
    <x v="2"/>
    <x v="0"/>
  </r>
  <r>
    <n v="7129"/>
    <n v="0"/>
    <x v="2"/>
    <x v="0"/>
  </r>
  <r>
    <n v="3732"/>
    <n v="0"/>
    <x v="2"/>
    <x v="0"/>
  </r>
  <r>
    <n v="7124"/>
    <n v="0"/>
    <x v="2"/>
    <x v="0"/>
  </r>
  <r>
    <n v="10686"/>
    <n v="0"/>
    <x v="2"/>
    <x v="0"/>
  </r>
  <r>
    <n v="7247"/>
    <n v="0"/>
    <x v="2"/>
    <x v="0"/>
  </r>
  <r>
    <n v="1513"/>
    <n v="0"/>
    <x v="2"/>
    <x v="0"/>
  </r>
  <r>
    <n v="460"/>
    <n v="0"/>
    <x v="2"/>
    <x v="0"/>
  </r>
  <r>
    <n v="6653"/>
    <n v="1"/>
    <x v="2"/>
    <x v="0"/>
  </r>
  <r>
    <n v="9400"/>
    <n v="0"/>
    <x v="2"/>
    <x v="0"/>
  </r>
  <r>
    <n v="7106"/>
    <n v="0"/>
    <x v="2"/>
    <x v="0"/>
  </r>
  <r>
    <n v="4252"/>
    <n v="0"/>
    <x v="2"/>
    <x v="0"/>
  </r>
  <r>
    <n v="9240"/>
    <n v="0"/>
    <x v="2"/>
    <x v="0"/>
  </r>
  <r>
    <n v="10770"/>
    <n v="0"/>
    <x v="2"/>
    <x v="0"/>
  </r>
  <r>
    <n v="176"/>
    <n v="0"/>
    <x v="2"/>
    <x v="0"/>
  </r>
  <r>
    <n v="6870"/>
    <n v="0"/>
    <x v="2"/>
    <x v="0"/>
  </r>
  <r>
    <n v="143"/>
    <n v="0"/>
    <x v="2"/>
    <x v="0"/>
  </r>
  <r>
    <n v="6445"/>
    <n v="0"/>
    <x v="2"/>
    <x v="0"/>
  </r>
  <r>
    <n v="4278"/>
    <n v="1"/>
    <x v="2"/>
    <x v="0"/>
  </r>
  <r>
    <n v="6906"/>
    <n v="1"/>
    <x v="2"/>
    <x v="0"/>
  </r>
  <r>
    <n v="4637"/>
    <n v="0"/>
    <x v="2"/>
    <x v="0"/>
  </r>
  <r>
    <n v="8690"/>
    <n v="0"/>
    <x v="2"/>
    <x v="0"/>
  </r>
  <r>
    <n v="1173"/>
    <n v="1"/>
    <x v="2"/>
    <x v="0"/>
  </r>
  <r>
    <n v="1928"/>
    <n v="0"/>
    <x v="2"/>
    <x v="0"/>
  </r>
  <r>
    <n v="9029"/>
    <n v="0"/>
    <x v="2"/>
    <x v="0"/>
  </r>
  <r>
    <n v="10299"/>
    <n v="1"/>
    <x v="2"/>
    <x v="0"/>
  </r>
  <r>
    <n v="9246"/>
    <n v="0"/>
    <x v="2"/>
    <x v="0"/>
  </r>
  <r>
    <n v="4943"/>
    <n v="0"/>
    <x v="2"/>
    <x v="0"/>
  </r>
  <r>
    <n v="4122"/>
    <n v="1"/>
    <x v="2"/>
    <x v="0"/>
  </r>
  <r>
    <n v="2853"/>
    <n v="0"/>
    <x v="2"/>
    <x v="0"/>
  </r>
  <r>
    <n v="902"/>
    <n v="0"/>
    <x v="2"/>
    <x v="0"/>
  </r>
  <r>
    <n v="1672"/>
    <n v="0"/>
    <x v="2"/>
    <x v="0"/>
  </r>
  <r>
    <n v="7254"/>
    <n v="0"/>
    <x v="2"/>
    <x v="0"/>
  </r>
  <r>
    <n v="8775"/>
    <n v="0"/>
    <x v="2"/>
    <x v="0"/>
  </r>
  <r>
    <n v="9543"/>
    <n v="0"/>
    <x v="2"/>
    <x v="0"/>
  </r>
  <r>
    <n v="7093"/>
    <n v="0"/>
    <x v="2"/>
    <x v="0"/>
  </r>
  <r>
    <n v="2894"/>
    <n v="1"/>
    <x v="2"/>
    <x v="0"/>
  </r>
  <r>
    <n v="5956"/>
    <n v="0"/>
    <x v="2"/>
    <x v="0"/>
  </r>
  <r>
    <n v="1921"/>
    <n v="0"/>
    <x v="2"/>
    <x v="0"/>
  </r>
  <r>
    <n v="5057"/>
    <n v="0"/>
    <x v="2"/>
    <x v="0"/>
  </r>
  <r>
    <n v="10260"/>
    <n v="0"/>
    <x v="2"/>
    <x v="0"/>
  </r>
  <r>
    <n v="2262"/>
    <n v="0"/>
    <x v="2"/>
    <x v="0"/>
  </r>
  <r>
    <n v="7930"/>
    <n v="0"/>
    <x v="2"/>
    <x v="0"/>
  </r>
  <r>
    <n v="1461"/>
    <n v="0"/>
    <x v="2"/>
    <x v="0"/>
  </r>
  <r>
    <n v="7514"/>
    <n v="0"/>
    <x v="2"/>
    <x v="0"/>
  </r>
  <r>
    <n v="6461"/>
    <n v="0"/>
    <x v="2"/>
    <x v="0"/>
  </r>
  <r>
    <n v="257"/>
    <n v="0"/>
    <x v="2"/>
    <x v="0"/>
  </r>
  <r>
    <n v="9460"/>
    <n v="0"/>
    <x v="2"/>
    <x v="0"/>
  </r>
  <r>
    <n v="3855"/>
    <n v="0"/>
    <x v="2"/>
    <x v="0"/>
  </r>
  <r>
    <n v="367"/>
    <n v="0"/>
    <x v="2"/>
    <x v="0"/>
  </r>
  <r>
    <n v="9265"/>
    <n v="0"/>
    <x v="2"/>
    <x v="0"/>
  </r>
  <r>
    <n v="1990"/>
    <n v="0"/>
    <x v="2"/>
    <x v="0"/>
  </r>
  <r>
    <n v="3594"/>
    <n v="0"/>
    <x v="2"/>
    <x v="0"/>
  </r>
  <r>
    <n v="9292"/>
    <n v="0"/>
    <x v="2"/>
    <x v="0"/>
  </r>
  <r>
    <n v="6218"/>
    <n v="0"/>
    <x v="2"/>
    <x v="0"/>
  </r>
  <r>
    <n v="6528"/>
    <n v="0"/>
    <x v="2"/>
    <x v="0"/>
  </r>
  <r>
    <n v="10164"/>
    <n v="0"/>
    <x v="2"/>
    <x v="0"/>
  </r>
  <r>
    <n v="9937"/>
    <n v="0"/>
    <x v="2"/>
    <x v="0"/>
  </r>
  <r>
    <n v="274"/>
    <n v="0"/>
    <x v="2"/>
    <x v="0"/>
  </r>
  <r>
    <n v="5250"/>
    <n v="1"/>
    <x v="2"/>
    <x v="0"/>
  </r>
  <r>
    <n v="11010"/>
    <n v="0"/>
    <x v="2"/>
    <x v="0"/>
  </r>
  <r>
    <n v="6969"/>
    <n v="0"/>
    <x v="2"/>
    <x v="0"/>
  </r>
  <r>
    <n v="10735"/>
    <n v="0"/>
    <x v="2"/>
    <x v="0"/>
  </r>
  <r>
    <n v="5068"/>
    <n v="0"/>
    <x v="2"/>
    <x v="0"/>
  </r>
  <r>
    <n v="9974"/>
    <n v="0"/>
    <x v="2"/>
    <x v="0"/>
  </r>
  <r>
    <n v="7053"/>
    <n v="0"/>
    <x v="2"/>
    <x v="0"/>
  </r>
  <r>
    <n v="3179"/>
    <n v="0"/>
    <x v="2"/>
    <x v="0"/>
  </r>
  <r>
    <n v="8082"/>
    <n v="1"/>
    <x v="2"/>
    <x v="0"/>
  </r>
  <r>
    <n v="1362"/>
    <n v="0"/>
    <x v="2"/>
    <x v="0"/>
  </r>
  <r>
    <n v="6768"/>
    <n v="0"/>
    <x v="2"/>
    <x v="0"/>
  </r>
  <r>
    <n v="2375"/>
    <n v="0"/>
    <x v="2"/>
    <x v="0"/>
  </r>
  <r>
    <n v="6856"/>
    <n v="1"/>
    <x v="2"/>
    <x v="0"/>
  </r>
  <r>
    <n v="4066"/>
    <n v="0"/>
    <x v="2"/>
    <x v="0"/>
  </r>
  <r>
    <n v="4333"/>
    <n v="0"/>
    <x v="2"/>
    <x v="0"/>
  </r>
  <r>
    <n v="2948"/>
    <n v="0"/>
    <x v="2"/>
    <x v="0"/>
  </r>
  <r>
    <n v="4927"/>
    <n v="0"/>
    <x v="2"/>
    <x v="0"/>
  </r>
  <r>
    <n v="7426"/>
    <n v="0"/>
    <x v="2"/>
    <x v="0"/>
  </r>
  <r>
    <n v="8360"/>
    <n v="0"/>
    <x v="2"/>
    <x v="0"/>
  </r>
  <r>
    <n v="4058"/>
    <n v="0"/>
    <x v="2"/>
    <x v="0"/>
  </r>
  <r>
    <n v="10755"/>
    <n v="0"/>
    <x v="2"/>
    <x v="0"/>
  </r>
  <r>
    <n v="8414"/>
    <n v="0"/>
    <x v="2"/>
    <x v="0"/>
  </r>
  <r>
    <n v="6810"/>
    <n v="1"/>
    <x v="2"/>
    <x v="0"/>
  </r>
  <r>
    <n v="3839"/>
    <n v="0"/>
    <x v="2"/>
    <x v="0"/>
  </r>
  <r>
    <n v="3483"/>
    <n v="1"/>
    <x v="2"/>
    <x v="0"/>
  </r>
  <r>
    <n v="238"/>
    <n v="0"/>
    <x v="2"/>
    <x v="0"/>
  </r>
  <r>
    <n v="591"/>
    <n v="0"/>
    <x v="2"/>
    <x v="0"/>
  </r>
  <r>
    <n v="5063"/>
    <n v="0"/>
    <x v="2"/>
    <x v="0"/>
  </r>
  <r>
    <n v="4303"/>
    <n v="0"/>
    <x v="2"/>
    <x v="0"/>
  </r>
  <r>
    <n v="2258"/>
    <n v="0"/>
    <x v="2"/>
    <x v="0"/>
  </r>
  <r>
    <n v="7301"/>
    <n v="1"/>
    <x v="2"/>
    <x v="0"/>
  </r>
  <r>
    <n v="11121"/>
    <n v="0"/>
    <x v="2"/>
    <x v="0"/>
  </r>
  <r>
    <n v="5287"/>
    <n v="0"/>
    <x v="2"/>
    <x v="0"/>
  </r>
  <r>
    <n v="6457"/>
    <n v="0"/>
    <x v="2"/>
    <x v="0"/>
  </r>
  <r>
    <n v="3559"/>
    <n v="0"/>
    <x v="2"/>
    <x v="0"/>
  </r>
  <r>
    <n v="5577"/>
    <n v="0"/>
    <x v="2"/>
    <x v="0"/>
  </r>
  <r>
    <n v="641"/>
    <n v="0"/>
    <x v="2"/>
    <x v="0"/>
  </r>
  <r>
    <n v="954"/>
    <n v="0"/>
    <x v="2"/>
    <x v="0"/>
  </r>
  <r>
    <n v="1834"/>
    <n v="0"/>
    <x v="2"/>
    <x v="0"/>
  </r>
  <r>
    <n v="8789"/>
    <n v="0"/>
    <x v="2"/>
    <x v="0"/>
  </r>
  <r>
    <n v="10584"/>
    <n v="0"/>
    <x v="2"/>
    <x v="0"/>
  </r>
  <r>
    <n v="2337"/>
    <n v="0"/>
    <x v="2"/>
    <x v="0"/>
  </r>
  <r>
    <n v="6071"/>
    <n v="0"/>
    <x v="2"/>
    <x v="0"/>
  </r>
  <r>
    <n v="295"/>
    <n v="0"/>
    <x v="2"/>
    <x v="0"/>
  </r>
  <r>
    <n v="10203"/>
    <n v="0"/>
    <x v="2"/>
    <x v="0"/>
  </r>
  <r>
    <n v="3968"/>
    <n v="1"/>
    <x v="2"/>
    <x v="0"/>
  </r>
  <r>
    <n v="4037"/>
    <n v="0"/>
    <x v="2"/>
    <x v="0"/>
  </r>
  <r>
    <n v="6932"/>
    <n v="0"/>
    <x v="2"/>
    <x v="0"/>
  </r>
  <r>
    <n v="10159"/>
    <n v="0"/>
    <x v="2"/>
    <x v="0"/>
  </r>
  <r>
    <n v="1177"/>
    <n v="0"/>
    <x v="2"/>
    <x v="0"/>
  </r>
  <r>
    <n v="9426"/>
    <n v="0"/>
    <x v="2"/>
    <x v="0"/>
  </r>
  <r>
    <n v="10637"/>
    <n v="0"/>
    <x v="2"/>
    <x v="0"/>
  </r>
  <r>
    <n v="10826"/>
    <n v="0"/>
    <x v="2"/>
    <x v="0"/>
  </r>
  <r>
    <n v="4086"/>
    <n v="0"/>
    <x v="2"/>
    <x v="0"/>
  </r>
  <r>
    <n v="10304"/>
    <n v="0"/>
    <x v="2"/>
    <x v="0"/>
  </r>
  <r>
    <n v="7998"/>
    <n v="0"/>
    <x v="2"/>
    <x v="0"/>
  </r>
  <r>
    <n v="10992"/>
    <n v="0"/>
    <x v="2"/>
    <x v="0"/>
  </r>
  <r>
    <n v="6383"/>
    <n v="0"/>
    <x v="2"/>
    <x v="0"/>
  </r>
  <r>
    <n v="10536"/>
    <n v="0"/>
    <x v="2"/>
    <x v="0"/>
  </r>
  <r>
    <n v="6036"/>
    <n v="0"/>
    <x v="2"/>
    <x v="0"/>
  </r>
  <r>
    <n v="11092"/>
    <n v="0"/>
    <x v="2"/>
    <x v="0"/>
  </r>
  <r>
    <n v="538"/>
    <n v="0"/>
    <x v="2"/>
    <x v="0"/>
  </r>
  <r>
    <n v="10022"/>
    <n v="0"/>
    <x v="2"/>
    <x v="0"/>
  </r>
  <r>
    <n v="10157"/>
    <n v="0"/>
    <x v="2"/>
    <x v="0"/>
  </r>
  <r>
    <n v="3503"/>
    <n v="0"/>
    <x v="2"/>
    <x v="0"/>
  </r>
  <r>
    <n v="146"/>
    <n v="0"/>
    <x v="2"/>
    <x v="0"/>
  </r>
  <r>
    <n v="5538"/>
    <n v="1"/>
    <x v="2"/>
    <x v="0"/>
  </r>
  <r>
    <n v="3910"/>
    <n v="1"/>
    <x v="2"/>
    <x v="0"/>
  </r>
  <r>
    <n v="4227"/>
    <n v="0"/>
    <x v="2"/>
    <x v="0"/>
  </r>
  <r>
    <n v="6634"/>
    <n v="0"/>
    <x v="2"/>
    <x v="0"/>
  </r>
  <r>
    <n v="8916"/>
    <n v="0"/>
    <x v="2"/>
    <x v="0"/>
  </r>
  <r>
    <n v="6460"/>
    <n v="0"/>
    <x v="2"/>
    <x v="0"/>
  </r>
  <r>
    <n v="5883"/>
    <n v="0"/>
    <x v="2"/>
    <x v="0"/>
  </r>
  <r>
    <n v="10091"/>
    <n v="0"/>
    <x v="2"/>
    <x v="0"/>
  </r>
  <r>
    <n v="697"/>
    <n v="0"/>
    <x v="2"/>
    <x v="0"/>
  </r>
  <r>
    <n v="2607"/>
    <n v="0"/>
    <x v="2"/>
    <x v="0"/>
  </r>
  <r>
    <n v="8427"/>
    <n v="0"/>
    <x v="2"/>
    <x v="0"/>
  </r>
  <r>
    <n v="217"/>
    <n v="0"/>
    <x v="2"/>
    <x v="0"/>
  </r>
  <r>
    <n v="6202"/>
    <n v="0"/>
    <x v="2"/>
    <x v="0"/>
  </r>
  <r>
    <n v="3856"/>
    <n v="0"/>
    <x v="2"/>
    <x v="0"/>
  </r>
  <r>
    <n v="10648"/>
    <n v="0"/>
    <x v="2"/>
    <x v="0"/>
  </r>
  <r>
    <n v="5120"/>
    <n v="0"/>
    <x v="2"/>
    <x v="0"/>
  </r>
  <r>
    <n v="6749"/>
    <n v="0"/>
    <x v="2"/>
    <x v="0"/>
  </r>
  <r>
    <n v="1584"/>
    <n v="0"/>
    <x v="2"/>
    <x v="0"/>
  </r>
  <r>
    <n v="9559"/>
    <n v="0"/>
    <x v="2"/>
    <x v="0"/>
  </r>
  <r>
    <n v="771"/>
    <n v="0"/>
    <x v="2"/>
    <x v="0"/>
  </r>
  <r>
    <n v="5237"/>
    <n v="0"/>
    <x v="2"/>
    <x v="0"/>
  </r>
  <r>
    <n v="2461"/>
    <n v="0"/>
    <x v="2"/>
    <x v="0"/>
  </r>
  <r>
    <n v="5474"/>
    <n v="0"/>
    <x v="2"/>
    <x v="0"/>
  </r>
  <r>
    <n v="2895"/>
    <n v="0"/>
    <x v="2"/>
    <x v="0"/>
  </r>
  <r>
    <n v="7972"/>
    <n v="0"/>
    <x v="2"/>
    <x v="0"/>
  </r>
  <r>
    <n v="10067"/>
    <n v="0"/>
    <x v="2"/>
    <x v="0"/>
  </r>
  <r>
    <n v="500"/>
    <n v="1"/>
    <x v="2"/>
    <x v="0"/>
  </r>
  <r>
    <n v="922"/>
    <n v="0"/>
    <x v="2"/>
    <x v="0"/>
  </r>
  <r>
    <n v="2861"/>
    <n v="0"/>
    <x v="2"/>
    <x v="0"/>
  </r>
  <r>
    <n v="375"/>
    <n v="0"/>
    <x v="2"/>
    <x v="0"/>
  </r>
  <r>
    <n v="10936"/>
    <n v="0"/>
    <x v="2"/>
    <x v="0"/>
  </r>
  <r>
    <n v="10314"/>
    <n v="1"/>
    <x v="2"/>
    <x v="0"/>
  </r>
  <r>
    <n v="4240"/>
    <n v="0"/>
    <x v="2"/>
    <x v="0"/>
  </r>
  <r>
    <n v="2674"/>
    <n v="1"/>
    <x v="2"/>
    <x v="0"/>
  </r>
  <r>
    <n v="2563"/>
    <n v="0"/>
    <x v="2"/>
    <x v="0"/>
  </r>
  <r>
    <n v="8312"/>
    <n v="0"/>
    <x v="2"/>
    <x v="0"/>
  </r>
  <r>
    <n v="6999"/>
    <n v="0"/>
    <x v="2"/>
    <x v="0"/>
  </r>
  <r>
    <n v="7574"/>
    <n v="0"/>
    <x v="2"/>
    <x v="0"/>
  </r>
  <r>
    <n v="5223"/>
    <n v="0"/>
    <x v="2"/>
    <x v="0"/>
  </r>
  <r>
    <n v="2952"/>
    <n v="0"/>
    <x v="2"/>
    <x v="0"/>
  </r>
  <r>
    <n v="7683"/>
    <n v="0"/>
    <x v="2"/>
    <x v="0"/>
  </r>
  <r>
    <n v="9481"/>
    <n v="0"/>
    <x v="2"/>
    <x v="0"/>
  </r>
  <r>
    <n v="9907"/>
    <n v="0"/>
    <x v="2"/>
    <x v="0"/>
  </r>
  <r>
    <n v="5454"/>
    <n v="0"/>
    <x v="2"/>
    <x v="0"/>
  </r>
  <r>
    <n v="3798"/>
    <n v="0"/>
    <x v="2"/>
    <x v="0"/>
  </r>
  <r>
    <n v="7281"/>
    <n v="0"/>
    <x v="2"/>
    <x v="0"/>
  </r>
  <r>
    <n v="4259"/>
    <n v="0"/>
    <x v="2"/>
    <x v="0"/>
  </r>
  <r>
    <n v="2549"/>
    <n v="0"/>
    <x v="2"/>
    <x v="0"/>
  </r>
  <r>
    <n v="6437"/>
    <n v="0"/>
    <x v="2"/>
    <x v="0"/>
  </r>
  <r>
    <n v="2488"/>
    <n v="0"/>
    <x v="2"/>
    <x v="0"/>
  </r>
  <r>
    <n v="3945"/>
    <n v="1"/>
    <x v="2"/>
    <x v="0"/>
  </r>
  <r>
    <n v="702"/>
    <n v="0"/>
    <x v="2"/>
    <x v="0"/>
  </r>
  <r>
    <n v="9010"/>
    <n v="1"/>
    <x v="2"/>
    <x v="0"/>
  </r>
  <r>
    <n v="9710"/>
    <n v="0"/>
    <x v="2"/>
    <x v="0"/>
  </r>
  <r>
    <n v="1509"/>
    <n v="1"/>
    <x v="2"/>
    <x v="0"/>
  </r>
  <r>
    <n v="9120"/>
    <n v="0"/>
    <x v="2"/>
    <x v="0"/>
  </r>
  <r>
    <n v="5252"/>
    <n v="0"/>
    <x v="2"/>
    <x v="0"/>
  </r>
  <r>
    <n v="5959"/>
    <n v="0"/>
    <x v="2"/>
    <x v="0"/>
  </r>
  <r>
    <n v="7441"/>
    <n v="0"/>
    <x v="2"/>
    <x v="0"/>
  </r>
  <r>
    <n v="4271"/>
    <n v="0"/>
    <x v="2"/>
    <x v="0"/>
  </r>
  <r>
    <n v="4095"/>
    <n v="0"/>
    <x v="2"/>
    <x v="0"/>
  </r>
  <r>
    <n v="8852"/>
    <n v="0"/>
    <x v="2"/>
    <x v="0"/>
  </r>
  <r>
    <n v="7698"/>
    <n v="0"/>
    <x v="2"/>
    <x v="0"/>
  </r>
  <r>
    <n v="4174"/>
    <n v="0"/>
    <x v="2"/>
    <x v="0"/>
  </r>
  <r>
    <n v="3182"/>
    <n v="1"/>
    <x v="2"/>
    <x v="0"/>
  </r>
  <r>
    <n v="193"/>
    <n v="0"/>
    <x v="2"/>
    <x v="0"/>
  </r>
  <r>
    <n v="5229"/>
    <n v="0"/>
    <x v="2"/>
    <x v="0"/>
  </r>
  <r>
    <n v="5555"/>
    <n v="0"/>
    <x v="2"/>
    <x v="0"/>
  </r>
  <r>
    <n v="7732"/>
    <n v="0"/>
    <x v="2"/>
    <x v="0"/>
  </r>
  <r>
    <n v="310"/>
    <n v="0"/>
    <x v="2"/>
    <x v="0"/>
  </r>
  <r>
    <n v="6261"/>
    <n v="0"/>
    <x v="2"/>
    <x v="0"/>
  </r>
  <r>
    <n v="6274"/>
    <n v="0"/>
    <x v="2"/>
    <x v="0"/>
  </r>
  <r>
    <n v="1655"/>
    <n v="0"/>
    <x v="2"/>
    <x v="0"/>
  </r>
  <r>
    <n v="2740"/>
    <n v="0"/>
    <x v="2"/>
    <x v="0"/>
  </r>
  <r>
    <n v="4328"/>
    <n v="0"/>
    <x v="2"/>
    <x v="0"/>
  </r>
  <r>
    <n v="17"/>
    <n v="0"/>
    <x v="2"/>
    <x v="0"/>
  </r>
  <r>
    <n v="9153"/>
    <n v="0"/>
    <x v="2"/>
    <x v="0"/>
  </r>
  <r>
    <n v="520"/>
    <n v="0"/>
    <x v="2"/>
    <x v="0"/>
  </r>
  <r>
    <n v="8372"/>
    <n v="0"/>
    <x v="2"/>
    <x v="0"/>
  </r>
  <r>
    <n v="73"/>
    <n v="0"/>
    <x v="2"/>
    <x v="0"/>
  </r>
  <r>
    <n v="2002"/>
    <n v="0"/>
    <x v="2"/>
    <x v="0"/>
  </r>
  <r>
    <n v="6059"/>
    <n v="1"/>
    <x v="2"/>
    <x v="0"/>
  </r>
  <r>
    <n v="11166"/>
    <n v="0"/>
    <x v="2"/>
    <x v="0"/>
  </r>
  <r>
    <n v="6257"/>
    <n v="0"/>
    <x v="2"/>
    <x v="0"/>
  </r>
  <r>
    <n v="9224"/>
    <n v="0"/>
    <x v="2"/>
    <x v="0"/>
  </r>
  <r>
    <n v="8732"/>
    <n v="1"/>
    <x v="2"/>
    <x v="0"/>
  </r>
  <r>
    <n v="955"/>
    <n v="1"/>
    <x v="2"/>
    <x v="0"/>
  </r>
  <r>
    <n v="4910"/>
    <n v="0"/>
    <x v="2"/>
    <x v="0"/>
  </r>
  <r>
    <n v="564"/>
    <n v="1"/>
    <x v="2"/>
    <x v="0"/>
  </r>
  <r>
    <n v="8931"/>
    <n v="0"/>
    <x v="2"/>
    <x v="0"/>
  </r>
  <r>
    <n v="1998"/>
    <n v="0"/>
    <x v="2"/>
    <x v="0"/>
  </r>
  <r>
    <n v="1250"/>
    <n v="0"/>
    <x v="2"/>
    <x v="0"/>
  </r>
  <r>
    <n v="8397"/>
    <n v="0"/>
    <x v="2"/>
    <x v="0"/>
  </r>
  <r>
    <n v="9672"/>
    <n v="0"/>
    <x v="2"/>
    <x v="0"/>
  </r>
  <r>
    <n v="2125"/>
    <n v="0"/>
    <x v="2"/>
    <x v="0"/>
  </r>
  <r>
    <n v="5975"/>
    <n v="0"/>
    <x v="2"/>
    <x v="0"/>
  </r>
  <r>
    <n v="983"/>
    <n v="0"/>
    <x v="2"/>
    <x v="0"/>
  </r>
  <r>
    <n v="9938"/>
    <n v="0"/>
    <x v="2"/>
    <x v="0"/>
  </r>
  <r>
    <n v="4385"/>
    <n v="0"/>
    <x v="2"/>
    <x v="0"/>
  </r>
  <r>
    <n v="1612"/>
    <n v="0"/>
    <x v="2"/>
    <x v="0"/>
  </r>
  <r>
    <n v="803"/>
    <n v="0"/>
    <x v="2"/>
    <x v="0"/>
  </r>
  <r>
    <n v="10675"/>
    <n v="1"/>
    <x v="2"/>
    <x v="0"/>
  </r>
  <r>
    <n v="7004"/>
    <n v="0"/>
    <x v="2"/>
    <x v="0"/>
  </r>
  <r>
    <n v="4432"/>
    <n v="0"/>
    <x v="2"/>
    <x v="0"/>
  </r>
  <r>
    <n v="5079"/>
    <n v="0"/>
    <x v="2"/>
    <x v="0"/>
  </r>
  <r>
    <n v="4475"/>
    <n v="0"/>
    <x v="2"/>
    <x v="0"/>
  </r>
  <r>
    <n v="10868"/>
    <n v="0"/>
    <x v="2"/>
    <x v="0"/>
  </r>
  <r>
    <n v="6742"/>
    <n v="0"/>
    <x v="2"/>
    <x v="0"/>
  </r>
  <r>
    <n v="5692"/>
    <n v="0"/>
    <x v="2"/>
    <x v="0"/>
  </r>
  <r>
    <n v="339"/>
    <n v="1"/>
    <x v="2"/>
    <x v="0"/>
  </r>
  <r>
    <n v="10398"/>
    <n v="0"/>
    <x v="2"/>
    <x v="0"/>
  </r>
  <r>
    <n v="8017"/>
    <n v="0"/>
    <x v="2"/>
    <x v="0"/>
  </r>
  <r>
    <n v="3722"/>
    <n v="0"/>
    <x v="2"/>
    <x v="0"/>
  </r>
  <r>
    <n v="7326"/>
    <n v="0"/>
    <x v="2"/>
    <x v="0"/>
  </r>
  <r>
    <n v="2416"/>
    <n v="0"/>
    <x v="2"/>
    <x v="0"/>
  </r>
  <r>
    <n v="1878"/>
    <n v="0"/>
    <x v="2"/>
    <x v="0"/>
  </r>
  <r>
    <n v="5278"/>
    <n v="0"/>
    <x v="2"/>
    <x v="0"/>
  </r>
  <r>
    <n v="5734"/>
    <n v="0"/>
    <x v="2"/>
    <x v="0"/>
  </r>
  <r>
    <n v="4370"/>
    <n v="0"/>
    <x v="2"/>
    <x v="0"/>
  </r>
  <r>
    <n v="8405"/>
    <n v="0"/>
    <x v="2"/>
    <x v="0"/>
  </r>
  <r>
    <n v="7617"/>
    <n v="0"/>
    <x v="2"/>
    <x v="0"/>
  </r>
  <r>
    <n v="10339"/>
    <n v="0"/>
    <x v="2"/>
    <x v="0"/>
  </r>
  <r>
    <n v="6376"/>
    <n v="0"/>
    <x v="2"/>
    <x v="0"/>
  </r>
  <r>
    <n v="2150"/>
    <n v="0"/>
    <x v="2"/>
    <x v="0"/>
  </r>
  <r>
    <n v="7386"/>
    <n v="0"/>
    <x v="2"/>
    <x v="0"/>
  </r>
  <r>
    <n v="3006"/>
    <n v="0"/>
    <x v="2"/>
    <x v="0"/>
  </r>
  <r>
    <n v="11088"/>
    <n v="0"/>
    <x v="2"/>
    <x v="0"/>
  </r>
  <r>
    <n v="5185"/>
    <n v="0"/>
    <x v="2"/>
    <x v="0"/>
  </r>
  <r>
    <n v="3523"/>
    <n v="0"/>
    <x v="2"/>
    <x v="0"/>
  </r>
  <r>
    <n v="55"/>
    <n v="0"/>
    <x v="2"/>
    <x v="0"/>
  </r>
  <r>
    <n v="3807"/>
    <n v="0"/>
    <x v="2"/>
    <x v="0"/>
  </r>
  <r>
    <n v="2453"/>
    <n v="0"/>
    <x v="2"/>
    <x v="0"/>
  </r>
  <r>
    <n v="7787"/>
    <n v="0"/>
    <x v="2"/>
    <x v="0"/>
  </r>
  <r>
    <n v="2230"/>
    <n v="0"/>
    <x v="2"/>
    <x v="0"/>
  </r>
  <r>
    <n v="8146"/>
    <n v="0"/>
    <x v="2"/>
    <x v="0"/>
  </r>
  <r>
    <n v="988"/>
    <n v="0"/>
    <x v="2"/>
    <x v="0"/>
  </r>
  <r>
    <n v="4832"/>
    <n v="0"/>
    <x v="2"/>
    <x v="0"/>
  </r>
  <r>
    <n v="3152"/>
    <n v="0"/>
    <x v="2"/>
    <x v="0"/>
  </r>
  <r>
    <n v="11188"/>
    <n v="0"/>
    <x v="2"/>
    <x v="0"/>
  </r>
  <r>
    <n v="361"/>
    <n v="0"/>
    <x v="2"/>
    <x v="0"/>
  </r>
  <r>
    <n v="5939"/>
    <n v="0"/>
    <x v="2"/>
    <x v="0"/>
  </r>
  <r>
    <n v="9349"/>
    <n v="0"/>
    <x v="2"/>
    <x v="0"/>
  </r>
  <r>
    <n v="819"/>
    <n v="0"/>
    <x v="2"/>
    <x v="0"/>
  </r>
  <r>
    <n v="10120"/>
    <n v="0"/>
    <x v="2"/>
    <x v="0"/>
  </r>
  <r>
    <n v="4541"/>
    <n v="0"/>
    <x v="2"/>
    <x v="0"/>
  </r>
  <r>
    <n v="2456"/>
    <n v="0"/>
    <x v="2"/>
    <x v="0"/>
  </r>
  <r>
    <n v="2516"/>
    <n v="0"/>
    <x v="2"/>
    <x v="0"/>
  </r>
  <r>
    <n v="11013"/>
    <n v="0"/>
    <x v="2"/>
    <x v="0"/>
  </r>
  <r>
    <n v="9988"/>
    <n v="0"/>
    <x v="2"/>
    <x v="0"/>
  </r>
  <r>
    <n v="1627"/>
    <n v="0"/>
    <x v="2"/>
    <x v="0"/>
  </r>
  <r>
    <n v="1490"/>
    <n v="0"/>
    <x v="2"/>
    <x v="0"/>
  </r>
  <r>
    <n v="6710"/>
    <n v="0"/>
    <x v="2"/>
    <x v="0"/>
  </r>
  <r>
    <n v="7375"/>
    <n v="0"/>
    <x v="2"/>
    <x v="0"/>
  </r>
  <r>
    <n v="10144"/>
    <n v="0"/>
    <x v="2"/>
    <x v="0"/>
  </r>
  <r>
    <n v="3138"/>
    <n v="1"/>
    <x v="2"/>
    <x v="0"/>
  </r>
  <r>
    <n v="1440"/>
    <n v="0"/>
    <x v="2"/>
    <x v="0"/>
  </r>
  <r>
    <n v="4200"/>
    <n v="0"/>
    <x v="2"/>
    <x v="0"/>
  </r>
  <r>
    <n v="4998"/>
    <n v="0"/>
    <x v="2"/>
    <x v="0"/>
  </r>
  <r>
    <n v="7321"/>
    <n v="0"/>
    <x v="2"/>
    <x v="0"/>
  </r>
  <r>
    <n v="8663"/>
    <n v="0"/>
    <x v="2"/>
    <x v="0"/>
  </r>
  <r>
    <n v="1958"/>
    <n v="0"/>
    <x v="2"/>
    <x v="0"/>
  </r>
  <r>
    <n v="6963"/>
    <n v="0"/>
    <x v="2"/>
    <x v="0"/>
  </r>
  <r>
    <n v="1065"/>
    <n v="0"/>
    <x v="2"/>
    <x v="0"/>
  </r>
  <r>
    <n v="2712"/>
    <n v="0"/>
    <x v="2"/>
    <x v="0"/>
  </r>
  <r>
    <n v="6049"/>
    <n v="0"/>
    <x v="2"/>
    <x v="0"/>
  </r>
  <r>
    <n v="6605"/>
    <n v="0"/>
    <x v="2"/>
    <x v="0"/>
  </r>
  <r>
    <n v="11181"/>
    <n v="0"/>
    <x v="2"/>
    <x v="0"/>
  </r>
  <r>
    <n v="5234"/>
    <n v="0"/>
    <x v="2"/>
    <x v="0"/>
  </r>
  <r>
    <n v="5253"/>
    <n v="0"/>
    <x v="2"/>
    <x v="0"/>
  </r>
  <r>
    <n v="11148"/>
    <n v="0"/>
    <x v="2"/>
    <x v="0"/>
  </r>
  <r>
    <n v="6289"/>
    <n v="0"/>
    <x v="2"/>
    <x v="0"/>
  </r>
  <r>
    <n v="9743"/>
    <n v="0"/>
    <x v="2"/>
    <x v="0"/>
  </r>
  <r>
    <n v="9209"/>
    <n v="0"/>
    <x v="2"/>
    <x v="0"/>
  </r>
  <r>
    <n v="6417"/>
    <n v="0"/>
    <x v="2"/>
    <x v="0"/>
  </r>
  <r>
    <n v="7937"/>
    <n v="0"/>
    <x v="2"/>
    <x v="0"/>
  </r>
  <r>
    <n v="6488"/>
    <n v="0"/>
    <x v="2"/>
    <x v="0"/>
  </r>
  <r>
    <n v="3194"/>
    <n v="0"/>
    <x v="2"/>
    <x v="0"/>
  </r>
  <r>
    <n v="231"/>
    <n v="0"/>
    <x v="2"/>
    <x v="0"/>
  </r>
  <r>
    <n v="9697"/>
    <n v="0"/>
    <x v="2"/>
    <x v="0"/>
  </r>
  <r>
    <n v="4676"/>
    <n v="0"/>
    <x v="2"/>
    <x v="0"/>
  </r>
  <r>
    <n v="8079"/>
    <n v="0"/>
    <x v="2"/>
    <x v="0"/>
  </r>
  <r>
    <n v="10032"/>
    <n v="0"/>
    <x v="2"/>
    <x v="0"/>
  </r>
  <r>
    <n v="10505"/>
    <n v="0"/>
    <x v="2"/>
    <x v="0"/>
  </r>
  <r>
    <n v="2005"/>
    <n v="0"/>
    <x v="2"/>
    <x v="0"/>
  </r>
  <r>
    <n v="6940"/>
    <n v="0"/>
    <x v="2"/>
    <x v="0"/>
  </r>
  <r>
    <n v="2304"/>
    <n v="0"/>
    <x v="2"/>
    <x v="0"/>
  </r>
  <r>
    <n v="3170"/>
    <n v="0"/>
    <x v="2"/>
    <x v="0"/>
  </r>
  <r>
    <n v="10466"/>
    <n v="0"/>
    <x v="2"/>
    <x v="0"/>
  </r>
  <r>
    <n v="7325"/>
    <n v="0"/>
    <x v="2"/>
    <x v="0"/>
  </r>
  <r>
    <n v="455"/>
    <n v="0"/>
    <x v="2"/>
    <x v="0"/>
  </r>
  <r>
    <n v="7592"/>
    <n v="0"/>
    <x v="2"/>
    <x v="0"/>
  </r>
  <r>
    <n v="4547"/>
    <n v="0"/>
    <x v="2"/>
    <x v="0"/>
  </r>
  <r>
    <n v="6825"/>
    <n v="0"/>
    <x v="2"/>
    <x v="0"/>
  </r>
  <r>
    <n v="2961"/>
    <n v="0"/>
    <x v="2"/>
    <x v="0"/>
  </r>
  <r>
    <n v="8700"/>
    <n v="0"/>
    <x v="2"/>
    <x v="0"/>
  </r>
  <r>
    <n v="2278"/>
    <n v="0"/>
    <x v="2"/>
    <x v="0"/>
  </r>
  <r>
    <n v="10703"/>
    <n v="0"/>
    <x v="2"/>
    <x v="0"/>
  </r>
  <r>
    <n v="9"/>
    <n v="0"/>
    <x v="2"/>
    <x v="0"/>
  </r>
  <r>
    <n v="2804"/>
    <n v="1"/>
    <x v="2"/>
    <x v="0"/>
  </r>
  <r>
    <n v="4915"/>
    <n v="0"/>
    <x v="2"/>
    <x v="0"/>
  </r>
  <r>
    <n v="3010"/>
    <n v="0"/>
    <x v="2"/>
    <x v="0"/>
  </r>
  <r>
    <n v="4279"/>
    <n v="0"/>
    <x v="2"/>
    <x v="0"/>
  </r>
  <r>
    <n v="2564"/>
    <n v="0"/>
    <x v="2"/>
    <x v="0"/>
  </r>
  <r>
    <n v="1137"/>
    <n v="0"/>
    <x v="2"/>
    <x v="0"/>
  </r>
  <r>
    <n v="5084"/>
    <n v="0"/>
    <x v="2"/>
    <x v="0"/>
  </r>
  <r>
    <n v="7094"/>
    <n v="0"/>
    <x v="2"/>
    <x v="0"/>
  </r>
  <r>
    <n v="6327"/>
    <n v="0"/>
    <x v="2"/>
    <x v="0"/>
  </r>
  <r>
    <n v="6131"/>
    <n v="0"/>
    <x v="2"/>
    <x v="0"/>
  </r>
  <r>
    <n v="5798"/>
    <n v="0"/>
    <x v="2"/>
    <x v="0"/>
  </r>
  <r>
    <n v="10379"/>
    <n v="0"/>
    <x v="2"/>
    <x v="0"/>
  </r>
  <r>
    <n v="606"/>
    <n v="0"/>
    <x v="2"/>
    <x v="0"/>
  </r>
  <r>
    <n v="7801"/>
    <n v="0"/>
    <x v="2"/>
    <x v="0"/>
  </r>
  <r>
    <n v="2445"/>
    <n v="0"/>
    <x v="2"/>
    <x v="0"/>
  </r>
  <r>
    <n v="5346"/>
    <n v="0"/>
    <x v="2"/>
    <x v="0"/>
  </r>
  <r>
    <n v="550"/>
    <n v="0"/>
    <x v="2"/>
    <x v="0"/>
  </r>
  <r>
    <n v="4478"/>
    <n v="0"/>
    <x v="2"/>
    <x v="0"/>
  </r>
  <r>
    <n v="2350"/>
    <n v="0"/>
    <x v="2"/>
    <x v="0"/>
  </r>
  <r>
    <n v="1118"/>
    <n v="0"/>
    <x v="2"/>
    <x v="0"/>
  </r>
  <r>
    <n v="1491"/>
    <n v="0"/>
    <x v="2"/>
    <x v="0"/>
  </r>
  <r>
    <n v="4507"/>
    <n v="0"/>
    <x v="2"/>
    <x v="0"/>
  </r>
  <r>
    <n v="7023"/>
    <n v="0"/>
    <x v="2"/>
    <x v="0"/>
  </r>
  <r>
    <n v="6977"/>
    <n v="0"/>
    <x v="2"/>
    <x v="0"/>
  </r>
  <r>
    <n v="4042"/>
    <n v="1"/>
    <x v="2"/>
    <x v="0"/>
  </r>
  <r>
    <n v="7274"/>
    <n v="0"/>
    <x v="2"/>
    <x v="0"/>
  </r>
  <r>
    <n v="2902"/>
    <n v="0"/>
    <x v="2"/>
    <x v="0"/>
  </r>
  <r>
    <n v="3332"/>
    <n v="0"/>
    <x v="2"/>
    <x v="0"/>
  </r>
  <r>
    <n v="7433"/>
    <n v="0"/>
    <x v="2"/>
    <x v="0"/>
  </r>
  <r>
    <n v="9386"/>
    <n v="0"/>
    <x v="2"/>
    <x v="0"/>
  </r>
  <r>
    <n v="5176"/>
    <n v="0"/>
    <x v="2"/>
    <x v="0"/>
  </r>
  <r>
    <n v="10323"/>
    <n v="0"/>
    <x v="2"/>
    <x v="0"/>
  </r>
  <r>
    <n v="4682"/>
    <n v="0"/>
    <x v="2"/>
    <x v="0"/>
  </r>
  <r>
    <n v="3083"/>
    <n v="0"/>
    <x v="2"/>
    <x v="0"/>
  </r>
  <r>
    <n v="8015"/>
    <n v="1"/>
    <x v="2"/>
    <x v="0"/>
  </r>
  <r>
    <n v="1745"/>
    <n v="1"/>
    <x v="2"/>
    <x v="0"/>
  </r>
  <r>
    <n v="3136"/>
    <n v="0"/>
    <x v="2"/>
    <x v="0"/>
  </r>
  <r>
    <n v="6991"/>
    <n v="0"/>
    <x v="2"/>
    <x v="0"/>
  </r>
  <r>
    <n v="8132"/>
    <n v="0"/>
    <x v="2"/>
    <x v="0"/>
  </r>
  <r>
    <n v="503"/>
    <n v="0"/>
    <x v="2"/>
    <x v="0"/>
  </r>
  <r>
    <n v="8148"/>
    <n v="0"/>
    <x v="2"/>
    <x v="0"/>
  </r>
  <r>
    <n v="2736"/>
    <n v="0"/>
    <x v="2"/>
    <x v="0"/>
  </r>
  <r>
    <n v="8162"/>
    <n v="0"/>
    <x v="2"/>
    <x v="0"/>
  </r>
  <r>
    <n v="692"/>
    <n v="0"/>
    <x v="2"/>
    <x v="0"/>
  </r>
  <r>
    <n v="7706"/>
    <n v="0"/>
    <x v="2"/>
    <x v="0"/>
  </r>
  <r>
    <n v="9298"/>
    <n v="0"/>
    <x v="2"/>
    <x v="0"/>
  </r>
  <r>
    <n v="2986"/>
    <n v="0"/>
    <x v="2"/>
    <x v="0"/>
  </r>
  <r>
    <n v="10812"/>
    <n v="0"/>
    <x v="2"/>
    <x v="0"/>
  </r>
  <r>
    <n v="2909"/>
    <n v="0"/>
    <x v="2"/>
    <x v="0"/>
  </r>
  <r>
    <n v="6974"/>
    <n v="0"/>
    <x v="2"/>
    <x v="0"/>
  </r>
  <r>
    <n v="9140"/>
    <n v="0"/>
    <x v="2"/>
    <x v="0"/>
  </r>
  <r>
    <n v="4554"/>
    <n v="0"/>
    <x v="2"/>
    <x v="0"/>
  </r>
  <r>
    <n v="7791"/>
    <n v="0"/>
    <x v="2"/>
    <x v="0"/>
  </r>
  <r>
    <n v="5455"/>
    <n v="0"/>
    <x v="2"/>
    <x v="0"/>
  </r>
  <r>
    <n v="7960"/>
    <n v="0"/>
    <x v="2"/>
    <x v="0"/>
  </r>
  <r>
    <n v="3426"/>
    <n v="0"/>
    <x v="2"/>
    <x v="0"/>
  </r>
  <r>
    <n v="5316"/>
    <n v="0"/>
    <x v="2"/>
    <x v="0"/>
  </r>
  <r>
    <n v="1404"/>
    <n v="0"/>
    <x v="2"/>
    <x v="0"/>
  </r>
  <r>
    <n v="10598"/>
    <n v="0"/>
    <x v="2"/>
    <x v="0"/>
  </r>
  <r>
    <n v="8212"/>
    <n v="0"/>
    <x v="2"/>
    <x v="0"/>
  </r>
  <r>
    <n v="3233"/>
    <n v="0"/>
    <x v="2"/>
    <x v="0"/>
  </r>
  <r>
    <n v="7892"/>
    <n v="0"/>
    <x v="2"/>
    <x v="0"/>
  </r>
  <r>
    <n v="2975"/>
    <n v="0"/>
    <x v="2"/>
    <x v="0"/>
  </r>
  <r>
    <n v="5043"/>
    <n v="0"/>
    <x v="2"/>
    <x v="0"/>
  </r>
  <r>
    <n v="3104"/>
    <n v="1"/>
    <x v="2"/>
    <x v="0"/>
  </r>
  <r>
    <n v="10854"/>
    <n v="0"/>
    <x v="2"/>
    <x v="0"/>
  </r>
  <r>
    <n v="7419"/>
    <n v="0"/>
    <x v="2"/>
    <x v="0"/>
  </r>
  <r>
    <n v="5558"/>
    <n v="0"/>
    <x v="2"/>
    <x v="0"/>
  </r>
  <r>
    <n v="832"/>
    <n v="0"/>
    <x v="2"/>
    <x v="0"/>
  </r>
  <r>
    <n v="4964"/>
    <n v="0"/>
    <x v="2"/>
    <x v="0"/>
  </r>
  <r>
    <n v="11030"/>
    <n v="0"/>
    <x v="2"/>
    <x v="0"/>
  </r>
  <r>
    <n v="4587"/>
    <n v="0"/>
    <x v="2"/>
    <x v="0"/>
  </r>
  <r>
    <n v="450"/>
    <n v="0"/>
    <x v="2"/>
    <x v="0"/>
  </r>
  <r>
    <n v="11031"/>
    <n v="0"/>
    <x v="2"/>
    <x v="0"/>
  </r>
  <r>
    <n v="4990"/>
    <n v="0"/>
    <x v="2"/>
    <x v="0"/>
  </r>
  <r>
    <n v="221"/>
    <n v="0"/>
    <x v="2"/>
    <x v="0"/>
  </r>
  <r>
    <n v="4351"/>
    <n v="0"/>
    <x v="2"/>
    <x v="0"/>
  </r>
  <r>
    <n v="1357"/>
    <n v="0"/>
    <x v="2"/>
    <x v="0"/>
  </r>
  <r>
    <n v="5667"/>
    <n v="1"/>
    <x v="2"/>
    <x v="0"/>
  </r>
  <r>
    <n v="8867"/>
    <n v="0"/>
    <x v="2"/>
    <x v="0"/>
  </r>
  <r>
    <n v="2747"/>
    <n v="0"/>
    <x v="2"/>
    <x v="0"/>
  </r>
  <r>
    <n v="7422"/>
    <n v="0"/>
    <x v="2"/>
    <x v="0"/>
  </r>
  <r>
    <n v="4148"/>
    <n v="0"/>
    <x v="2"/>
    <x v="0"/>
  </r>
  <r>
    <n v="9516"/>
    <n v="1"/>
    <x v="2"/>
    <x v="0"/>
  </r>
  <r>
    <n v="1291"/>
    <n v="0"/>
    <x v="2"/>
    <x v="0"/>
  </r>
  <r>
    <n v="1833"/>
    <n v="0"/>
    <x v="2"/>
    <x v="0"/>
  </r>
  <r>
    <n v="7270"/>
    <n v="0"/>
    <x v="2"/>
    <x v="0"/>
  </r>
  <r>
    <n v="8182"/>
    <n v="0"/>
    <x v="2"/>
    <x v="0"/>
  </r>
  <r>
    <n v="10394"/>
    <n v="0"/>
    <x v="2"/>
    <x v="0"/>
  </r>
  <r>
    <n v="1142"/>
    <n v="0"/>
    <x v="2"/>
    <x v="0"/>
  </r>
  <r>
    <n v="451"/>
    <n v="0"/>
    <x v="2"/>
    <x v="0"/>
  </r>
  <r>
    <n v="7128"/>
    <n v="0"/>
    <x v="2"/>
    <x v="0"/>
  </r>
  <r>
    <n v="10678"/>
    <n v="0"/>
    <x v="2"/>
    <x v="0"/>
  </r>
  <r>
    <n v="7755"/>
    <n v="0"/>
    <x v="2"/>
    <x v="0"/>
  </r>
  <r>
    <n v="4754"/>
    <n v="0"/>
    <x v="2"/>
    <x v="0"/>
  </r>
  <r>
    <n v="20"/>
    <n v="0"/>
    <x v="2"/>
    <x v="0"/>
  </r>
  <r>
    <n v="2246"/>
    <n v="0"/>
    <x v="2"/>
    <x v="0"/>
  </r>
  <r>
    <n v="10307"/>
    <n v="0"/>
    <x v="2"/>
    <x v="0"/>
  </r>
  <r>
    <n v="2147"/>
    <n v="0"/>
    <x v="2"/>
    <x v="0"/>
  </r>
  <r>
    <n v="10590"/>
    <n v="0"/>
    <x v="2"/>
    <x v="0"/>
  </r>
  <r>
    <n v="6565"/>
    <n v="0"/>
    <x v="2"/>
    <x v="0"/>
  </r>
  <r>
    <n v="6619"/>
    <n v="0"/>
    <x v="2"/>
    <x v="0"/>
  </r>
  <r>
    <n v="4817"/>
    <n v="0"/>
    <x v="2"/>
    <x v="0"/>
  </r>
  <r>
    <n v="4508"/>
    <n v="0"/>
    <x v="2"/>
    <x v="0"/>
  </r>
  <r>
    <n v="4843"/>
    <n v="0"/>
    <x v="2"/>
    <x v="0"/>
  </r>
  <r>
    <n v="9197"/>
    <n v="0"/>
    <x v="2"/>
    <x v="0"/>
  </r>
  <r>
    <n v="6237"/>
    <n v="0"/>
    <x v="2"/>
    <x v="0"/>
  </r>
  <r>
    <n v="6515"/>
    <n v="0"/>
    <x v="2"/>
    <x v="0"/>
  </r>
  <r>
    <n v="5954"/>
    <n v="0"/>
    <x v="2"/>
    <x v="0"/>
  </r>
  <r>
    <n v="7938"/>
    <n v="0"/>
    <x v="2"/>
    <x v="0"/>
  </r>
  <r>
    <n v="961"/>
    <n v="0"/>
    <x v="2"/>
    <x v="0"/>
  </r>
  <r>
    <n v="1764"/>
    <n v="0"/>
    <x v="2"/>
    <x v="0"/>
  </r>
  <r>
    <n v="1916"/>
    <n v="0"/>
    <x v="2"/>
    <x v="0"/>
  </r>
  <r>
    <n v="6941"/>
    <n v="0"/>
    <x v="2"/>
    <x v="0"/>
  </r>
  <r>
    <n v="5562"/>
    <n v="0"/>
    <x v="2"/>
    <x v="0"/>
  </r>
  <r>
    <n v="1517"/>
    <n v="0"/>
    <x v="2"/>
    <x v="0"/>
  </r>
  <r>
    <n v="7286"/>
    <n v="0"/>
    <x v="2"/>
    <x v="0"/>
  </r>
  <r>
    <n v="4687"/>
    <n v="0"/>
    <x v="2"/>
    <x v="0"/>
  </r>
  <r>
    <n v="5631"/>
    <n v="0"/>
    <x v="2"/>
    <x v="0"/>
  </r>
  <r>
    <n v="1951"/>
    <n v="0"/>
    <x v="2"/>
    <x v="0"/>
  </r>
  <r>
    <n v="123"/>
    <n v="0"/>
    <x v="2"/>
    <x v="0"/>
  </r>
  <r>
    <n v="9451"/>
    <n v="0"/>
    <x v="2"/>
    <x v="0"/>
  </r>
  <r>
    <n v="7396"/>
    <n v="0"/>
    <x v="2"/>
    <x v="0"/>
  </r>
  <r>
    <n v="3298"/>
    <n v="0"/>
    <x v="2"/>
    <x v="0"/>
  </r>
  <r>
    <n v="6730"/>
    <n v="0"/>
    <x v="2"/>
    <x v="0"/>
  </r>
  <r>
    <n v="9916"/>
    <n v="0"/>
    <x v="2"/>
    <x v="0"/>
  </r>
  <r>
    <n v="2227"/>
    <n v="0"/>
    <x v="2"/>
    <x v="0"/>
  </r>
  <r>
    <n v="946"/>
    <n v="0"/>
    <x v="2"/>
    <x v="0"/>
  </r>
  <r>
    <n v="3745"/>
    <n v="0"/>
    <x v="2"/>
    <x v="0"/>
  </r>
  <r>
    <n v="4094"/>
    <n v="0"/>
    <x v="2"/>
    <x v="0"/>
  </r>
  <r>
    <n v="8588"/>
    <n v="0"/>
    <x v="2"/>
    <x v="0"/>
  </r>
  <r>
    <n v="3916"/>
    <n v="0"/>
    <x v="2"/>
    <x v="0"/>
  </r>
  <r>
    <n v="9135"/>
    <n v="0"/>
    <x v="2"/>
    <x v="0"/>
  </r>
  <r>
    <n v="1755"/>
    <n v="0"/>
    <x v="2"/>
    <x v="0"/>
  </r>
  <r>
    <n v="2875"/>
    <n v="0"/>
    <x v="2"/>
    <x v="0"/>
  </r>
  <r>
    <n v="2008"/>
    <n v="0"/>
    <x v="2"/>
    <x v="0"/>
  </r>
  <r>
    <n v="10925"/>
    <n v="0"/>
    <x v="2"/>
    <x v="0"/>
  </r>
  <r>
    <n v="1604"/>
    <n v="0"/>
    <x v="2"/>
    <x v="0"/>
  </r>
  <r>
    <n v="5389"/>
    <n v="0"/>
    <x v="2"/>
    <x v="0"/>
  </r>
  <r>
    <n v="2878"/>
    <n v="0"/>
    <x v="2"/>
    <x v="0"/>
  </r>
  <r>
    <n v="4440"/>
    <n v="0"/>
    <x v="2"/>
    <x v="0"/>
  </r>
  <r>
    <n v="1324"/>
    <n v="0"/>
    <x v="2"/>
    <x v="0"/>
  </r>
  <r>
    <n v="6262"/>
    <n v="0"/>
    <x v="2"/>
    <x v="0"/>
  </r>
  <r>
    <n v="3628"/>
    <n v="0"/>
    <x v="2"/>
    <x v="0"/>
  </r>
  <r>
    <n v="3641"/>
    <n v="0"/>
    <x v="2"/>
    <x v="0"/>
  </r>
  <r>
    <n v="322"/>
    <n v="0"/>
    <x v="2"/>
    <x v="0"/>
  </r>
  <r>
    <n v="175"/>
    <n v="0"/>
    <x v="2"/>
    <x v="0"/>
  </r>
  <r>
    <n v="6988"/>
    <n v="0"/>
    <x v="2"/>
    <x v="0"/>
  </r>
  <r>
    <n v="8204"/>
    <n v="0"/>
    <x v="2"/>
    <x v="0"/>
  </r>
  <r>
    <n v="7476"/>
    <n v="0"/>
    <x v="2"/>
    <x v="0"/>
  </r>
  <r>
    <n v="5221"/>
    <n v="0"/>
    <x v="2"/>
    <x v="0"/>
  </r>
  <r>
    <n v="8970"/>
    <n v="0"/>
    <x v="2"/>
    <x v="0"/>
  </r>
  <r>
    <n v="9286"/>
    <n v="0"/>
    <x v="2"/>
    <x v="0"/>
  </r>
  <r>
    <n v="5831"/>
    <n v="1"/>
    <x v="2"/>
    <x v="0"/>
  </r>
  <r>
    <n v="1010"/>
    <n v="0"/>
    <x v="2"/>
    <x v="0"/>
  </r>
  <r>
    <n v="11074"/>
    <n v="0"/>
    <x v="2"/>
    <x v="0"/>
  </r>
  <r>
    <n v="5896"/>
    <n v="0"/>
    <x v="2"/>
    <x v="0"/>
  </r>
  <r>
    <n v="3515"/>
    <n v="0"/>
    <x v="2"/>
    <x v="0"/>
  </r>
  <r>
    <n v="5324"/>
    <n v="0"/>
    <x v="2"/>
    <x v="0"/>
  </r>
  <r>
    <n v="6534"/>
    <n v="0"/>
    <x v="2"/>
    <x v="0"/>
  </r>
  <r>
    <n v="8373"/>
    <n v="0"/>
    <x v="2"/>
    <x v="0"/>
  </r>
  <r>
    <n v="3829"/>
    <n v="0"/>
    <x v="2"/>
    <x v="0"/>
  </r>
  <r>
    <n v="4501"/>
    <n v="0"/>
    <x v="2"/>
    <x v="0"/>
  </r>
  <r>
    <n v="4179"/>
    <n v="0"/>
    <x v="2"/>
    <x v="0"/>
  </r>
  <r>
    <n v="2292"/>
    <n v="0"/>
    <x v="2"/>
    <x v="0"/>
  </r>
  <r>
    <n v="9239"/>
    <n v="0"/>
    <x v="2"/>
    <x v="0"/>
  </r>
  <r>
    <n v="8953"/>
    <n v="0"/>
    <x v="2"/>
    <x v="0"/>
  </r>
  <r>
    <n v="10258"/>
    <n v="0"/>
    <x v="2"/>
    <x v="0"/>
  </r>
  <r>
    <n v="3520"/>
    <n v="1"/>
    <x v="2"/>
    <x v="0"/>
  </r>
  <r>
    <n v="10402"/>
    <n v="0"/>
    <x v="2"/>
    <x v="0"/>
  </r>
  <r>
    <n v="11114"/>
    <n v="0"/>
    <x v="2"/>
    <x v="0"/>
  </r>
  <r>
    <n v="9553"/>
    <n v="0"/>
    <x v="2"/>
    <x v="0"/>
  </r>
  <r>
    <n v="6055"/>
    <n v="0"/>
    <x v="2"/>
    <x v="0"/>
  </r>
  <r>
    <n v="4786"/>
    <n v="0"/>
    <x v="2"/>
    <x v="0"/>
  </r>
  <r>
    <n v="5015"/>
    <n v="0"/>
    <x v="2"/>
    <x v="0"/>
  </r>
  <r>
    <n v="8560"/>
    <n v="0"/>
    <x v="2"/>
    <x v="0"/>
  </r>
  <r>
    <n v="3469"/>
    <n v="0"/>
    <x v="2"/>
    <x v="0"/>
  </r>
  <r>
    <n v="5885"/>
    <n v="0"/>
    <x v="2"/>
    <x v="0"/>
  </r>
  <r>
    <n v="3310"/>
    <n v="0"/>
    <x v="2"/>
    <x v="0"/>
  </r>
  <r>
    <n v="2134"/>
    <n v="0"/>
    <x v="2"/>
    <x v="0"/>
  </r>
  <r>
    <n v="2532"/>
    <n v="0"/>
    <x v="2"/>
    <x v="0"/>
  </r>
  <r>
    <n v="2579"/>
    <n v="0"/>
    <x v="2"/>
    <x v="0"/>
  </r>
  <r>
    <n v="3117"/>
    <n v="0"/>
    <x v="2"/>
    <x v="0"/>
  </r>
  <r>
    <n v="5623"/>
    <n v="0"/>
    <x v="2"/>
    <x v="0"/>
  </r>
  <r>
    <n v="4789"/>
    <n v="0"/>
    <x v="2"/>
    <x v="0"/>
  </r>
  <r>
    <n v="9523"/>
    <n v="0"/>
    <x v="2"/>
    <x v="0"/>
  </r>
  <r>
    <n v="5268"/>
    <n v="0"/>
    <x v="2"/>
    <x v="0"/>
  </r>
  <r>
    <n v="1545"/>
    <n v="0"/>
    <x v="2"/>
    <x v="0"/>
  </r>
  <r>
    <n v="2254"/>
    <n v="0"/>
    <x v="2"/>
    <x v="0"/>
  </r>
  <r>
    <n v="2661"/>
    <n v="0"/>
    <x v="2"/>
    <x v="0"/>
  </r>
  <r>
    <n v="3130"/>
    <n v="0"/>
    <x v="2"/>
    <x v="0"/>
  </r>
  <r>
    <n v="5847"/>
    <n v="0"/>
    <x v="2"/>
    <x v="0"/>
  </r>
  <r>
    <n v="5863"/>
    <n v="0"/>
    <x v="2"/>
    <x v="0"/>
  </r>
  <r>
    <n v="999"/>
    <n v="1"/>
    <x v="2"/>
    <x v="0"/>
  </r>
  <r>
    <n v="2931"/>
    <n v="0"/>
    <x v="2"/>
    <x v="0"/>
  </r>
  <r>
    <n v="1890"/>
    <n v="0"/>
    <x v="2"/>
    <x v="0"/>
  </r>
  <r>
    <n v="5589"/>
    <n v="0"/>
    <x v="2"/>
    <x v="0"/>
  </r>
  <r>
    <n v="10172"/>
    <n v="0"/>
    <x v="2"/>
    <x v="0"/>
  </r>
  <r>
    <n v="6729"/>
    <n v="0"/>
    <x v="2"/>
    <x v="0"/>
  </r>
  <r>
    <n v="10492"/>
    <n v="0"/>
    <x v="2"/>
    <x v="0"/>
  </r>
  <r>
    <n v="2939"/>
    <n v="0"/>
    <x v="2"/>
    <x v="0"/>
  </r>
  <r>
    <n v="5948"/>
    <n v="0"/>
    <x v="2"/>
    <x v="0"/>
  </r>
  <r>
    <n v="574"/>
    <n v="0"/>
    <x v="2"/>
    <x v="0"/>
  </r>
  <r>
    <n v="3266"/>
    <n v="0"/>
    <x v="2"/>
    <x v="0"/>
  </r>
  <r>
    <n v="10500"/>
    <n v="0"/>
    <x v="2"/>
    <x v="0"/>
  </r>
  <r>
    <n v="7987"/>
    <n v="0"/>
    <x v="2"/>
    <x v="0"/>
  </r>
  <r>
    <n v="1135"/>
    <n v="0"/>
    <x v="2"/>
    <x v="0"/>
  </r>
  <r>
    <n v="24"/>
    <n v="0"/>
    <x v="2"/>
    <x v="0"/>
  </r>
  <r>
    <n v="7244"/>
    <n v="0"/>
    <x v="2"/>
    <x v="0"/>
  </r>
  <r>
    <n v="1966"/>
    <n v="0"/>
    <x v="2"/>
    <x v="0"/>
  </r>
  <r>
    <n v="7789"/>
    <n v="0"/>
    <x v="2"/>
    <x v="0"/>
  </r>
  <r>
    <n v="3336"/>
    <n v="0"/>
    <x v="2"/>
    <x v="0"/>
  </r>
  <r>
    <n v="5644"/>
    <n v="0"/>
    <x v="2"/>
    <x v="0"/>
  </r>
  <r>
    <n v="1295"/>
    <n v="0"/>
    <x v="2"/>
    <x v="0"/>
  </r>
  <r>
    <n v="6663"/>
    <n v="0"/>
    <x v="2"/>
    <x v="0"/>
  </r>
  <r>
    <n v="10262"/>
    <n v="0"/>
    <x v="2"/>
    <x v="0"/>
  </r>
  <r>
    <n v="456"/>
    <n v="0"/>
    <x v="2"/>
    <x v="0"/>
  </r>
  <r>
    <n v="3270"/>
    <n v="0"/>
    <x v="2"/>
    <x v="0"/>
  </r>
  <r>
    <n v="5748"/>
    <n v="1"/>
    <x v="2"/>
    <x v="0"/>
  </r>
  <r>
    <n v="8952"/>
    <n v="0"/>
    <x v="2"/>
    <x v="0"/>
  </r>
  <r>
    <n v="3921"/>
    <n v="0"/>
    <x v="2"/>
    <x v="0"/>
  </r>
  <r>
    <n v="9826"/>
    <n v="1"/>
    <x v="2"/>
    <x v="0"/>
  </r>
  <r>
    <n v="5830"/>
    <n v="1"/>
    <x v="2"/>
    <x v="0"/>
  </r>
  <r>
    <n v="8310"/>
    <n v="0"/>
    <x v="2"/>
    <x v="0"/>
  </r>
  <r>
    <n v="6382"/>
    <n v="0"/>
    <x v="2"/>
    <x v="0"/>
  </r>
  <r>
    <n v="8439"/>
    <n v="0"/>
    <x v="2"/>
    <x v="0"/>
  </r>
  <r>
    <n v="7613"/>
    <n v="0"/>
    <x v="2"/>
    <x v="0"/>
  </r>
  <r>
    <n v="48"/>
    <n v="0"/>
    <x v="2"/>
    <x v="0"/>
  </r>
  <r>
    <n v="5046"/>
    <n v="0"/>
    <x v="2"/>
    <x v="0"/>
  </r>
  <r>
    <n v="3231"/>
    <n v="0"/>
    <x v="2"/>
    <x v="0"/>
  </r>
  <r>
    <n v="7181"/>
    <n v="0"/>
    <x v="2"/>
    <x v="0"/>
  </r>
  <r>
    <n v="1663"/>
    <n v="0"/>
    <x v="2"/>
    <x v="0"/>
  </r>
  <r>
    <n v="5441"/>
    <n v="0"/>
    <x v="2"/>
    <x v="0"/>
  </r>
  <r>
    <n v="8602"/>
    <n v="0"/>
    <x v="2"/>
    <x v="0"/>
  </r>
  <r>
    <n v="9925"/>
    <n v="0"/>
    <x v="2"/>
    <x v="0"/>
  </r>
  <r>
    <n v="9499"/>
    <n v="0"/>
    <x v="2"/>
    <x v="0"/>
  </r>
  <r>
    <n v="6568"/>
    <n v="0"/>
    <x v="2"/>
    <x v="0"/>
  </r>
  <r>
    <n v="3032"/>
    <n v="0"/>
    <x v="2"/>
    <x v="0"/>
  </r>
  <r>
    <n v="5153"/>
    <n v="1"/>
    <x v="2"/>
    <x v="0"/>
  </r>
  <r>
    <n v="4127"/>
    <n v="1"/>
    <x v="2"/>
    <x v="0"/>
  </r>
  <r>
    <n v="9940"/>
    <n v="0"/>
    <x v="2"/>
    <x v="0"/>
  </r>
  <r>
    <n v="7527"/>
    <n v="0"/>
    <x v="2"/>
    <x v="0"/>
  </r>
  <r>
    <n v="3406"/>
    <n v="0"/>
    <x v="2"/>
    <x v="0"/>
  </r>
  <r>
    <n v="9771"/>
    <n v="0"/>
    <x v="2"/>
    <x v="0"/>
  </r>
  <r>
    <n v="6722"/>
    <n v="0"/>
    <x v="2"/>
    <x v="0"/>
  </r>
  <r>
    <n v="213"/>
    <n v="0"/>
    <x v="2"/>
    <x v="0"/>
  </r>
  <r>
    <n v="8541"/>
    <n v="0"/>
    <x v="2"/>
    <x v="0"/>
  </r>
  <r>
    <n v="8475"/>
    <n v="0"/>
    <x v="2"/>
    <x v="0"/>
  </r>
  <r>
    <n v="8070"/>
    <n v="0"/>
    <x v="2"/>
    <x v="0"/>
  </r>
  <r>
    <n v="313"/>
    <n v="0"/>
    <x v="2"/>
    <x v="0"/>
  </r>
  <r>
    <n v="9757"/>
    <n v="0"/>
    <x v="2"/>
    <x v="0"/>
  </r>
  <r>
    <n v="2088"/>
    <n v="0"/>
    <x v="2"/>
    <x v="0"/>
  </r>
  <r>
    <n v="2320"/>
    <n v="0"/>
    <x v="2"/>
    <x v="0"/>
  </r>
  <r>
    <n v="966"/>
    <n v="0"/>
    <x v="2"/>
    <x v="0"/>
  </r>
  <r>
    <n v="9706"/>
    <n v="0"/>
    <x v="2"/>
    <x v="0"/>
  </r>
  <r>
    <n v="3979"/>
    <n v="1"/>
    <x v="2"/>
    <x v="0"/>
  </r>
  <r>
    <n v="5602"/>
    <n v="0"/>
    <x v="2"/>
    <x v="0"/>
  </r>
  <r>
    <n v="2202"/>
    <n v="0"/>
    <x v="2"/>
    <x v="0"/>
  </r>
  <r>
    <n v="9645"/>
    <n v="0"/>
    <x v="2"/>
    <x v="0"/>
  </r>
  <r>
    <n v="7230"/>
    <n v="1"/>
    <x v="2"/>
    <x v="0"/>
  </r>
  <r>
    <n v="5675"/>
    <n v="0"/>
    <x v="2"/>
    <x v="0"/>
  </r>
  <r>
    <n v="4974"/>
    <n v="0"/>
    <x v="2"/>
    <x v="0"/>
  </r>
  <r>
    <n v="5687"/>
    <n v="0"/>
    <x v="2"/>
    <x v="0"/>
  </r>
  <r>
    <n v="5871"/>
    <n v="0"/>
    <x v="2"/>
    <x v="0"/>
  </r>
  <r>
    <n v="3846"/>
    <n v="0"/>
    <x v="2"/>
    <x v="0"/>
  </r>
  <r>
    <n v="10001"/>
    <n v="0"/>
    <x v="2"/>
    <x v="0"/>
  </r>
  <r>
    <n v="2831"/>
    <n v="0"/>
    <x v="2"/>
    <x v="0"/>
  </r>
  <r>
    <n v="868"/>
    <n v="0"/>
    <x v="2"/>
    <x v="0"/>
  </r>
  <r>
    <n v="7212"/>
    <n v="0"/>
    <x v="2"/>
    <x v="0"/>
  </r>
  <r>
    <n v="1743"/>
    <n v="0"/>
    <x v="2"/>
    <x v="0"/>
  </r>
  <r>
    <n v="2415"/>
    <n v="0"/>
    <x v="2"/>
    <x v="0"/>
  </r>
  <r>
    <n v="7947"/>
    <n v="0"/>
    <x v="2"/>
    <x v="0"/>
  </r>
  <r>
    <n v="2106"/>
    <n v="0"/>
    <x v="2"/>
    <x v="0"/>
  </r>
  <r>
    <n v="3363"/>
    <n v="0"/>
    <x v="2"/>
    <x v="0"/>
  </r>
  <r>
    <n v="8595"/>
    <n v="0"/>
    <x v="2"/>
    <x v="0"/>
  </r>
  <r>
    <n v="7232"/>
    <n v="0"/>
    <x v="2"/>
    <x v="0"/>
  </r>
  <r>
    <n v="7829"/>
    <n v="0"/>
    <x v="2"/>
    <x v="0"/>
  </r>
  <r>
    <n v="9977"/>
    <n v="0"/>
    <x v="2"/>
    <x v="0"/>
  </r>
  <r>
    <n v="10142"/>
    <n v="0"/>
    <x v="2"/>
    <x v="0"/>
  </r>
  <r>
    <n v="5263"/>
    <n v="0"/>
    <x v="2"/>
    <x v="0"/>
  </r>
  <r>
    <n v="22"/>
    <n v="0"/>
    <x v="2"/>
    <x v="0"/>
  </r>
  <r>
    <n v="528"/>
    <n v="0"/>
    <x v="2"/>
    <x v="0"/>
  </r>
  <r>
    <n v="4070"/>
    <n v="1"/>
    <x v="2"/>
    <x v="0"/>
  </r>
  <r>
    <n v="1826"/>
    <n v="1"/>
    <x v="3"/>
    <x v="0"/>
  </r>
  <r>
    <n v="1"/>
    <n v="1"/>
    <x v="3"/>
    <x v="0"/>
  </r>
  <r>
    <n v="10476"/>
    <n v="0"/>
    <x v="3"/>
    <x v="0"/>
  </r>
  <r>
    <n v="1386"/>
    <n v="0"/>
    <x v="3"/>
    <x v="1"/>
  </r>
  <r>
    <n v="5371"/>
    <n v="1"/>
    <x v="3"/>
    <x v="0"/>
  </r>
  <r>
    <n v="7348"/>
    <n v="1"/>
    <x v="3"/>
    <x v="0"/>
  </r>
  <r>
    <n v="4073"/>
    <n v="1"/>
    <x v="3"/>
    <x v="0"/>
  </r>
  <r>
    <n v="1991"/>
    <n v="0"/>
    <x v="3"/>
    <x v="1"/>
  </r>
  <r>
    <n v="4047"/>
    <n v="0"/>
    <x v="3"/>
    <x v="0"/>
  </r>
  <r>
    <n v="9477"/>
    <n v="0"/>
    <x v="3"/>
    <x v="0"/>
  </r>
  <r>
    <n v="2079"/>
    <n v="0"/>
    <x v="3"/>
    <x v="0"/>
  </r>
  <r>
    <n v="5642"/>
    <n v="0"/>
    <x v="3"/>
    <x v="1"/>
  </r>
  <r>
    <n v="10530"/>
    <n v="1"/>
    <x v="3"/>
    <x v="0"/>
  </r>
  <r>
    <n v="2964"/>
    <n v="0"/>
    <x v="3"/>
    <x v="0"/>
  </r>
  <r>
    <n v="10311"/>
    <n v="0"/>
    <x v="3"/>
    <x v="0"/>
  </r>
  <r>
    <n v="837"/>
    <n v="0"/>
    <x v="3"/>
    <x v="0"/>
  </r>
  <r>
    <n v="10521"/>
    <n v="1"/>
    <x v="3"/>
    <x v="0"/>
  </r>
  <r>
    <n v="10175"/>
    <n v="0"/>
    <x v="3"/>
    <x v="1"/>
  </r>
  <r>
    <n v="1473"/>
    <n v="0"/>
    <x v="3"/>
    <x v="0"/>
  </r>
  <r>
    <n v="2795"/>
    <n v="0"/>
    <x v="3"/>
    <x v="1"/>
  </r>
  <r>
    <n v="2285"/>
    <n v="0"/>
    <x v="3"/>
    <x v="0"/>
  </r>
  <r>
    <n v="115"/>
    <n v="0"/>
    <x v="3"/>
    <x v="0"/>
  </r>
  <r>
    <n v="10470"/>
    <n v="0"/>
    <x v="3"/>
    <x v="1"/>
  </r>
  <r>
    <n v="4065"/>
    <n v="0"/>
    <x v="3"/>
    <x v="1"/>
  </r>
  <r>
    <n v="10968"/>
    <n v="0"/>
    <x v="3"/>
    <x v="0"/>
  </r>
  <r>
    <n v="5985"/>
    <n v="0"/>
    <x v="3"/>
    <x v="1"/>
  </r>
  <r>
    <n v="5430"/>
    <n v="0"/>
    <x v="3"/>
    <x v="0"/>
  </r>
  <r>
    <n v="8432"/>
    <n v="0"/>
    <x v="3"/>
    <x v="0"/>
  </r>
  <r>
    <n v="453"/>
    <n v="0"/>
    <x v="3"/>
    <x v="1"/>
  </r>
  <r>
    <n v="9687"/>
    <n v="0"/>
    <x v="3"/>
    <x v="0"/>
  </r>
  <r>
    <n v="8890"/>
    <n v="0"/>
    <x v="3"/>
    <x v="0"/>
  </r>
  <r>
    <n v="9264"/>
    <n v="0"/>
    <x v="3"/>
    <x v="0"/>
  </r>
  <r>
    <n v="5824"/>
    <n v="0"/>
    <x v="3"/>
    <x v="1"/>
  </r>
  <r>
    <n v="5794"/>
    <n v="1"/>
    <x v="3"/>
    <x v="1"/>
  </r>
  <r>
    <n v="3068"/>
    <n v="0"/>
    <x v="3"/>
    <x v="1"/>
  </r>
  <r>
    <n v="7962"/>
    <n v="1"/>
    <x v="3"/>
    <x v="0"/>
  </r>
  <r>
    <n v="2681"/>
    <n v="0"/>
    <x v="3"/>
    <x v="0"/>
  </r>
  <r>
    <n v="10141"/>
    <n v="0"/>
    <x v="3"/>
    <x v="1"/>
  </r>
  <r>
    <n v="3725"/>
    <n v="1"/>
    <x v="3"/>
    <x v="0"/>
  </r>
  <r>
    <n v="3767"/>
    <n v="0"/>
    <x v="3"/>
    <x v="0"/>
  </r>
  <r>
    <n v="5585"/>
    <n v="1"/>
    <x v="3"/>
    <x v="0"/>
  </r>
  <r>
    <n v="7030"/>
    <n v="0"/>
    <x v="3"/>
    <x v="0"/>
  </r>
  <r>
    <n v="1524"/>
    <n v="1"/>
    <x v="3"/>
    <x v="0"/>
  </r>
  <r>
    <n v="3657"/>
    <n v="0"/>
    <x v="3"/>
    <x v="0"/>
  </r>
  <r>
    <n v="5740"/>
    <n v="1"/>
    <x v="3"/>
    <x v="0"/>
  </r>
  <r>
    <n v="9595"/>
    <n v="1"/>
    <x v="3"/>
    <x v="0"/>
  </r>
  <r>
    <n v="3158"/>
    <n v="0"/>
    <x v="3"/>
    <x v="0"/>
  </r>
  <r>
    <n v="5114"/>
    <n v="0"/>
    <x v="3"/>
    <x v="1"/>
  </r>
  <r>
    <n v="340"/>
    <n v="1"/>
    <x v="3"/>
    <x v="1"/>
  </r>
  <r>
    <n v="8805"/>
    <n v="0"/>
    <x v="3"/>
    <x v="1"/>
  </r>
  <r>
    <n v="1241"/>
    <n v="1"/>
    <x v="3"/>
    <x v="0"/>
  </r>
  <r>
    <n v="1402"/>
    <n v="0"/>
    <x v="3"/>
    <x v="0"/>
  </r>
  <r>
    <n v="7264"/>
    <n v="0"/>
    <x v="3"/>
    <x v="1"/>
  </r>
  <r>
    <n v="1619"/>
    <n v="1"/>
    <x v="3"/>
    <x v="0"/>
  </r>
  <r>
    <n v="6398"/>
    <n v="0"/>
    <x v="3"/>
    <x v="0"/>
  </r>
  <r>
    <n v="1857"/>
    <n v="1"/>
    <x v="3"/>
    <x v="1"/>
  </r>
  <r>
    <n v="4877"/>
    <n v="0"/>
    <x v="3"/>
    <x v="1"/>
  </r>
  <r>
    <n v="3066"/>
    <n v="0"/>
    <x v="3"/>
    <x v="0"/>
  </r>
  <r>
    <n v="10286"/>
    <n v="0"/>
    <x v="3"/>
    <x v="0"/>
  </r>
  <r>
    <n v="1992"/>
    <n v="1"/>
    <x v="3"/>
    <x v="0"/>
  </r>
  <r>
    <n v="4246"/>
    <n v="0"/>
    <x v="3"/>
    <x v="0"/>
  </r>
  <r>
    <n v="10623"/>
    <n v="0"/>
    <x v="3"/>
    <x v="1"/>
  </r>
  <r>
    <n v="4867"/>
    <n v="0"/>
    <x v="3"/>
    <x v="0"/>
  </r>
  <r>
    <n v="3112"/>
    <n v="0"/>
    <x v="3"/>
    <x v="1"/>
  </r>
  <r>
    <n v="4865"/>
    <n v="1"/>
    <x v="3"/>
    <x v="0"/>
  </r>
  <r>
    <n v="6287"/>
    <n v="1"/>
    <x v="3"/>
    <x v="1"/>
  </r>
  <r>
    <n v="4405"/>
    <n v="0"/>
    <x v="3"/>
    <x v="0"/>
  </r>
  <r>
    <n v="5332"/>
    <n v="0"/>
    <x v="3"/>
    <x v="0"/>
  </r>
  <r>
    <n v="1519"/>
    <n v="1"/>
    <x v="3"/>
    <x v="0"/>
  </r>
  <r>
    <n v="9080"/>
    <n v="0"/>
    <x v="3"/>
    <x v="0"/>
  </r>
  <r>
    <n v="1772"/>
    <n v="1"/>
    <x v="3"/>
    <x v="0"/>
  </r>
  <r>
    <n v="5341"/>
    <n v="0"/>
    <x v="3"/>
    <x v="0"/>
  </r>
  <r>
    <n v="5510"/>
    <n v="0"/>
    <x v="3"/>
    <x v="1"/>
  </r>
  <r>
    <n v="3887"/>
    <n v="1"/>
    <x v="3"/>
    <x v="0"/>
  </r>
  <r>
    <n v="7022"/>
    <n v="0"/>
    <x v="3"/>
    <x v="0"/>
  </r>
  <r>
    <n v="9999"/>
    <n v="0"/>
    <x v="3"/>
    <x v="0"/>
  </r>
  <r>
    <n v="10352"/>
    <n v="1"/>
    <x v="3"/>
    <x v="0"/>
  </r>
  <r>
    <n v="7919"/>
    <n v="1"/>
    <x v="3"/>
    <x v="0"/>
  </r>
  <r>
    <n v="4114"/>
    <n v="0"/>
    <x v="3"/>
    <x v="0"/>
  </r>
  <r>
    <n v="7990"/>
    <n v="0"/>
    <x v="3"/>
    <x v="0"/>
  </r>
  <r>
    <n v="9888"/>
    <n v="0"/>
    <x v="3"/>
    <x v="0"/>
  </r>
  <r>
    <n v="4399"/>
    <n v="0"/>
    <x v="3"/>
    <x v="0"/>
  </r>
  <r>
    <n v="4452"/>
    <n v="1"/>
    <x v="3"/>
    <x v="1"/>
  </r>
  <r>
    <n v="4785"/>
    <n v="0"/>
    <x v="3"/>
    <x v="0"/>
  </r>
  <r>
    <n v="8461"/>
    <n v="0"/>
    <x v="3"/>
    <x v="1"/>
  </r>
  <r>
    <n v="3878"/>
    <n v="0"/>
    <x v="3"/>
    <x v="0"/>
  </r>
  <r>
    <n v="9612"/>
    <n v="0"/>
    <x v="3"/>
    <x v="0"/>
  </r>
  <r>
    <n v="4098"/>
    <n v="0"/>
    <x v="3"/>
    <x v="1"/>
  </r>
  <r>
    <n v="158"/>
    <n v="1"/>
    <x v="3"/>
    <x v="0"/>
  </r>
  <r>
    <n v="3896"/>
    <n v="0"/>
    <x v="3"/>
    <x v="1"/>
  </r>
  <r>
    <n v="9970"/>
    <n v="0"/>
    <x v="3"/>
    <x v="0"/>
  </r>
  <r>
    <n v="4002"/>
    <n v="0"/>
    <x v="3"/>
    <x v="0"/>
  </r>
  <r>
    <n v="10914"/>
    <n v="0"/>
    <x v="3"/>
    <x v="0"/>
  </r>
  <r>
    <n v="7279"/>
    <n v="0"/>
    <x v="3"/>
    <x v="0"/>
  </r>
  <r>
    <n v="10582"/>
    <n v="0"/>
    <x v="3"/>
    <x v="0"/>
  </r>
  <r>
    <n v="4470"/>
    <n v="0"/>
    <x v="3"/>
    <x v="0"/>
  </r>
  <r>
    <n v="6183"/>
    <n v="0"/>
    <x v="3"/>
    <x v="0"/>
  </r>
  <r>
    <n v="6379"/>
    <n v="1"/>
    <x v="3"/>
    <x v="1"/>
  </r>
  <r>
    <n v="8601"/>
    <n v="0"/>
    <x v="3"/>
    <x v="0"/>
  </r>
  <r>
    <n v="4827"/>
    <n v="1"/>
    <x v="3"/>
    <x v="0"/>
  </r>
  <r>
    <n v="6715"/>
    <n v="0"/>
    <x v="3"/>
    <x v="1"/>
  </r>
  <r>
    <n v="10676"/>
    <n v="1"/>
    <x v="3"/>
    <x v="0"/>
  </r>
  <r>
    <n v="1041"/>
    <n v="1"/>
    <x v="3"/>
    <x v="0"/>
  </r>
  <r>
    <n v="492"/>
    <n v="0"/>
    <x v="3"/>
    <x v="0"/>
  </r>
  <r>
    <n v="11133"/>
    <n v="1"/>
    <x v="3"/>
    <x v="0"/>
  </r>
  <r>
    <n v="4491"/>
    <n v="0"/>
    <x v="3"/>
    <x v="1"/>
  </r>
  <r>
    <n v="873"/>
    <n v="1"/>
    <x v="3"/>
    <x v="1"/>
  </r>
  <r>
    <n v="1631"/>
    <n v="1"/>
    <x v="3"/>
    <x v="1"/>
  </r>
  <r>
    <n v="8278"/>
    <n v="0"/>
    <x v="3"/>
    <x v="0"/>
  </r>
  <r>
    <n v="6815"/>
    <n v="1"/>
    <x v="3"/>
    <x v="0"/>
  </r>
  <r>
    <n v="254"/>
    <n v="0"/>
    <x v="3"/>
    <x v="0"/>
  </r>
  <r>
    <n v="1349"/>
    <n v="0"/>
    <x v="3"/>
    <x v="0"/>
  </r>
  <r>
    <n v="2534"/>
    <n v="0"/>
    <x v="3"/>
    <x v="0"/>
  </r>
  <r>
    <n v="2130"/>
    <n v="1"/>
    <x v="3"/>
    <x v="0"/>
  </r>
  <r>
    <n v="2296"/>
    <n v="0"/>
    <x v="3"/>
    <x v="0"/>
  </r>
  <r>
    <n v="3799"/>
    <n v="0"/>
    <x v="3"/>
    <x v="0"/>
  </r>
  <r>
    <n v="11084"/>
    <n v="1"/>
    <x v="3"/>
    <x v="0"/>
  </r>
  <r>
    <n v="5172"/>
    <n v="0"/>
    <x v="3"/>
    <x v="0"/>
  </r>
  <r>
    <n v="9504"/>
    <n v="1"/>
    <x v="3"/>
    <x v="0"/>
  </r>
  <r>
    <n v="850"/>
    <n v="0"/>
    <x v="3"/>
    <x v="0"/>
  </r>
  <r>
    <n v="4477"/>
    <n v="0"/>
    <x v="3"/>
    <x v="0"/>
  </r>
  <r>
    <n v="1945"/>
    <n v="0"/>
    <x v="3"/>
    <x v="0"/>
  </r>
  <r>
    <n v="7685"/>
    <n v="0"/>
    <x v="3"/>
    <x v="0"/>
  </r>
  <r>
    <n v="6310"/>
    <n v="0"/>
    <x v="3"/>
    <x v="0"/>
  </r>
  <r>
    <n v="10832"/>
    <n v="0"/>
    <x v="3"/>
    <x v="0"/>
  </r>
  <r>
    <n v="3025"/>
    <n v="0"/>
    <x v="3"/>
    <x v="0"/>
  </r>
  <r>
    <n v="2404"/>
    <n v="0"/>
    <x v="3"/>
    <x v="0"/>
  </r>
  <r>
    <n v="8581"/>
    <n v="0"/>
    <x v="3"/>
    <x v="0"/>
  </r>
  <r>
    <n v="8755"/>
    <n v="0"/>
    <x v="3"/>
    <x v="0"/>
  </r>
  <r>
    <n v="10177"/>
    <n v="0"/>
    <x v="3"/>
    <x v="0"/>
  </r>
  <r>
    <n v="2429"/>
    <n v="0"/>
    <x v="3"/>
    <x v="0"/>
  </r>
  <r>
    <n v="8920"/>
    <n v="0"/>
    <x v="3"/>
    <x v="0"/>
  </r>
  <r>
    <n v="8430"/>
    <n v="0"/>
    <x v="3"/>
    <x v="0"/>
  </r>
  <r>
    <n v="8619"/>
    <n v="0"/>
    <x v="3"/>
    <x v="0"/>
  </r>
  <r>
    <n v="8996"/>
    <n v="0"/>
    <x v="3"/>
    <x v="0"/>
  </r>
  <r>
    <n v="7233"/>
    <n v="0"/>
    <x v="3"/>
    <x v="0"/>
  </r>
  <r>
    <n v="6678"/>
    <n v="0"/>
    <x v="3"/>
    <x v="0"/>
  </r>
  <r>
    <n v="830"/>
    <n v="1"/>
    <x v="3"/>
    <x v="0"/>
  </r>
  <r>
    <n v="6365"/>
    <n v="0"/>
    <x v="3"/>
    <x v="0"/>
  </r>
  <r>
    <n v="6770"/>
    <n v="1"/>
    <x v="3"/>
    <x v="1"/>
  </r>
  <r>
    <n v="2261"/>
    <n v="0"/>
    <x v="3"/>
    <x v="0"/>
  </r>
  <r>
    <n v="1031"/>
    <n v="0"/>
    <x v="3"/>
    <x v="0"/>
  </r>
  <r>
    <n v="10089"/>
    <n v="1"/>
    <x v="3"/>
    <x v="0"/>
  </r>
  <r>
    <n v="9256"/>
    <n v="0"/>
    <x v="3"/>
    <x v="0"/>
  </r>
  <r>
    <n v="10641"/>
    <n v="0"/>
    <x v="3"/>
    <x v="0"/>
  </r>
  <r>
    <n v="624"/>
    <n v="1"/>
    <x v="3"/>
    <x v="0"/>
  </r>
  <r>
    <n v="4211"/>
    <n v="0"/>
    <x v="3"/>
    <x v="0"/>
  </r>
  <r>
    <n v="1407"/>
    <n v="0"/>
    <x v="3"/>
    <x v="0"/>
  </r>
  <r>
    <n v="10356"/>
    <n v="0"/>
    <x v="3"/>
    <x v="1"/>
  </r>
  <r>
    <n v="9323"/>
    <n v="1"/>
    <x v="3"/>
    <x v="0"/>
  </r>
  <r>
    <n v="1146"/>
    <n v="1"/>
    <x v="3"/>
    <x v="0"/>
  </r>
  <r>
    <n v="6343"/>
    <n v="0"/>
    <x v="3"/>
    <x v="0"/>
  </r>
  <r>
    <n v="8545"/>
    <n v="1"/>
    <x v="3"/>
    <x v="0"/>
  </r>
  <r>
    <n v="8275"/>
    <n v="0"/>
    <x v="3"/>
    <x v="1"/>
  </r>
  <r>
    <n v="10673"/>
    <n v="0"/>
    <x v="3"/>
    <x v="0"/>
  </r>
  <r>
    <n v="8799"/>
    <n v="0"/>
    <x v="3"/>
    <x v="0"/>
  </r>
  <r>
    <n v="67"/>
    <n v="0"/>
    <x v="3"/>
    <x v="1"/>
  </r>
  <r>
    <n v="9923"/>
    <n v="0"/>
    <x v="3"/>
    <x v="1"/>
  </r>
  <r>
    <n v="2814"/>
    <n v="0"/>
    <x v="3"/>
    <x v="0"/>
  </r>
  <r>
    <n v="2711"/>
    <n v="0"/>
    <x v="3"/>
    <x v="0"/>
  </r>
  <r>
    <n v="4320"/>
    <n v="0"/>
    <x v="3"/>
    <x v="0"/>
  </r>
  <r>
    <n v="10451"/>
    <n v="0"/>
    <x v="3"/>
    <x v="1"/>
  </r>
  <r>
    <n v="4198"/>
    <n v="0"/>
    <x v="3"/>
    <x v="1"/>
  </r>
  <r>
    <n v="10814"/>
    <n v="1"/>
    <x v="3"/>
    <x v="0"/>
  </r>
  <r>
    <n v="944"/>
    <n v="0"/>
    <x v="3"/>
    <x v="0"/>
  </r>
  <r>
    <n v="8151"/>
    <n v="0"/>
    <x v="3"/>
    <x v="0"/>
  </r>
  <r>
    <n v="6184"/>
    <n v="0"/>
    <x v="3"/>
    <x v="0"/>
  </r>
  <r>
    <n v="3498"/>
    <n v="1"/>
    <x v="3"/>
    <x v="0"/>
  </r>
  <r>
    <n v="2870"/>
    <n v="0"/>
    <x v="3"/>
    <x v="0"/>
  </r>
  <r>
    <n v="7342"/>
    <n v="0"/>
    <x v="3"/>
    <x v="0"/>
  </r>
  <r>
    <n v="1911"/>
    <n v="0"/>
    <x v="3"/>
    <x v="0"/>
  </r>
  <r>
    <n v="10862"/>
    <n v="0"/>
    <x v="3"/>
    <x v="0"/>
  </r>
  <r>
    <n v="2546"/>
    <n v="0"/>
    <x v="3"/>
    <x v="0"/>
  </r>
  <r>
    <n v="3005"/>
    <n v="1"/>
    <x v="3"/>
    <x v="0"/>
  </r>
  <r>
    <n v="8318"/>
    <n v="0"/>
    <x v="3"/>
    <x v="0"/>
  </r>
  <r>
    <n v="2930"/>
    <n v="0"/>
    <x v="3"/>
    <x v="0"/>
  </r>
  <r>
    <n v="8216"/>
    <n v="0"/>
    <x v="3"/>
    <x v="0"/>
  </r>
  <r>
    <n v="1212"/>
    <n v="0"/>
    <x v="3"/>
    <x v="0"/>
  </r>
  <r>
    <n v="2541"/>
    <n v="0"/>
    <x v="3"/>
    <x v="0"/>
  </r>
  <r>
    <n v="10659"/>
    <n v="0"/>
    <x v="3"/>
    <x v="0"/>
  </r>
  <r>
    <n v="10905"/>
    <n v="1"/>
    <x v="3"/>
    <x v="1"/>
  </r>
  <r>
    <n v="8910"/>
    <n v="1"/>
    <x v="3"/>
    <x v="1"/>
  </r>
  <r>
    <n v="7349"/>
    <n v="1"/>
    <x v="3"/>
    <x v="0"/>
  </r>
  <r>
    <n v="7872"/>
    <n v="1"/>
    <x v="3"/>
    <x v="1"/>
  </r>
  <r>
    <n v="4290"/>
    <n v="0"/>
    <x v="3"/>
    <x v="0"/>
  </r>
  <r>
    <n v="7408"/>
    <n v="0"/>
    <x v="3"/>
    <x v="1"/>
  </r>
  <r>
    <n v="9986"/>
    <n v="1"/>
    <x v="3"/>
    <x v="0"/>
  </r>
  <r>
    <n v="8235"/>
    <n v="0"/>
    <x v="3"/>
    <x v="0"/>
  </r>
  <r>
    <n v="10949"/>
    <n v="1"/>
    <x v="3"/>
    <x v="0"/>
  </r>
  <r>
    <n v="7284"/>
    <n v="0"/>
    <x v="3"/>
    <x v="0"/>
  </r>
  <r>
    <n v="9529"/>
    <n v="1"/>
    <x v="3"/>
    <x v="0"/>
  </r>
  <r>
    <n v="9930"/>
    <n v="0"/>
    <x v="3"/>
    <x v="0"/>
  </r>
  <r>
    <n v="10270"/>
    <n v="0"/>
    <x v="3"/>
    <x v="0"/>
  </r>
  <r>
    <n v="760"/>
    <n v="0"/>
    <x v="3"/>
    <x v="0"/>
  </r>
  <r>
    <n v="5519"/>
    <n v="1"/>
    <x v="3"/>
    <x v="0"/>
  </r>
  <r>
    <n v="232"/>
    <n v="0"/>
    <x v="3"/>
    <x v="0"/>
  </r>
  <r>
    <n v="3009"/>
    <n v="1"/>
    <x v="3"/>
    <x v="1"/>
  </r>
  <r>
    <n v="6518"/>
    <n v="0"/>
    <x v="3"/>
    <x v="1"/>
  </r>
  <r>
    <n v="10669"/>
    <n v="0"/>
    <x v="3"/>
    <x v="0"/>
  </r>
  <r>
    <n v="5682"/>
    <n v="0"/>
    <x v="3"/>
    <x v="0"/>
  </r>
  <r>
    <n v="1570"/>
    <n v="0"/>
    <x v="3"/>
    <x v="0"/>
  </r>
  <r>
    <n v="1497"/>
    <n v="0"/>
    <x v="3"/>
    <x v="0"/>
  </r>
  <r>
    <n v="9723"/>
    <n v="0"/>
    <x v="3"/>
    <x v="0"/>
  </r>
  <r>
    <n v="7261"/>
    <n v="1"/>
    <x v="3"/>
    <x v="0"/>
  </r>
  <r>
    <n v="2452"/>
    <n v="1"/>
    <x v="3"/>
    <x v="0"/>
  </r>
  <r>
    <n v="5621"/>
    <n v="1"/>
    <x v="3"/>
    <x v="0"/>
  </r>
  <r>
    <n v="10995"/>
    <n v="0"/>
    <x v="3"/>
    <x v="0"/>
  </r>
  <r>
    <n v="7373"/>
    <n v="1"/>
    <x v="3"/>
    <x v="0"/>
  </r>
  <r>
    <n v="5331"/>
    <n v="0"/>
    <x v="3"/>
    <x v="0"/>
  </r>
  <r>
    <n v="263"/>
    <n v="1"/>
    <x v="3"/>
    <x v="0"/>
  </r>
  <r>
    <n v="4619"/>
    <n v="0"/>
    <x v="3"/>
    <x v="0"/>
  </r>
  <r>
    <n v="940"/>
    <n v="0"/>
    <x v="3"/>
    <x v="0"/>
  </r>
  <r>
    <n v="10084"/>
    <n v="0"/>
    <x v="3"/>
    <x v="0"/>
  </r>
  <r>
    <n v="6019"/>
    <n v="1"/>
    <x v="3"/>
    <x v="0"/>
  </r>
  <r>
    <n v="1463"/>
    <n v="0"/>
    <x v="3"/>
    <x v="0"/>
  </r>
  <r>
    <n v="6424"/>
    <n v="0"/>
    <x v="3"/>
    <x v="0"/>
  </r>
  <r>
    <n v="8233"/>
    <n v="0"/>
    <x v="3"/>
    <x v="0"/>
  </r>
  <r>
    <n v="1515"/>
    <n v="0"/>
    <x v="3"/>
    <x v="0"/>
  </r>
  <r>
    <n v="10855"/>
    <n v="0"/>
    <x v="3"/>
    <x v="0"/>
  </r>
  <r>
    <n v="10909"/>
    <n v="0"/>
    <x v="3"/>
    <x v="0"/>
  </r>
  <r>
    <n v="3376"/>
    <n v="0"/>
    <x v="3"/>
    <x v="0"/>
  </r>
  <r>
    <n v="10232"/>
    <n v="0"/>
    <x v="3"/>
    <x v="0"/>
  </r>
  <r>
    <n v="5547"/>
    <n v="1"/>
    <x v="3"/>
    <x v="1"/>
  </r>
  <r>
    <n v="8362"/>
    <n v="1"/>
    <x v="3"/>
    <x v="1"/>
  </r>
  <r>
    <n v="3524"/>
    <n v="1"/>
    <x v="3"/>
    <x v="0"/>
  </r>
  <r>
    <n v="10095"/>
    <n v="0"/>
    <x v="3"/>
    <x v="0"/>
  </r>
  <r>
    <n v="8897"/>
    <n v="1"/>
    <x v="3"/>
    <x v="0"/>
  </r>
  <r>
    <n v="466"/>
    <n v="0"/>
    <x v="3"/>
    <x v="0"/>
  </r>
  <r>
    <n v="11025"/>
    <n v="0"/>
    <x v="3"/>
    <x v="0"/>
  </r>
  <r>
    <n v="2387"/>
    <n v="1"/>
    <x v="3"/>
    <x v="0"/>
  </r>
  <r>
    <n v="1618"/>
    <n v="1"/>
    <x v="3"/>
    <x v="1"/>
  </r>
  <r>
    <n v="25"/>
    <n v="0"/>
    <x v="3"/>
    <x v="0"/>
  </r>
  <r>
    <n v="3277"/>
    <n v="0"/>
    <x v="3"/>
    <x v="0"/>
  </r>
  <r>
    <n v="8566"/>
    <n v="0"/>
    <x v="3"/>
    <x v="1"/>
  </r>
  <r>
    <n v="2634"/>
    <n v="1"/>
    <x v="3"/>
    <x v="0"/>
  </r>
  <r>
    <n v="8036"/>
    <n v="0"/>
    <x v="3"/>
    <x v="0"/>
  </r>
  <r>
    <n v="8159"/>
    <n v="0"/>
    <x v="3"/>
    <x v="0"/>
  </r>
  <r>
    <n v="7628"/>
    <n v="0"/>
    <x v="3"/>
    <x v="0"/>
  </r>
  <r>
    <n v="9597"/>
    <n v="0"/>
    <x v="3"/>
    <x v="0"/>
  </r>
  <r>
    <n v="1384"/>
    <n v="0"/>
    <x v="3"/>
    <x v="0"/>
  </r>
  <r>
    <n v="10150"/>
    <n v="1"/>
    <x v="3"/>
    <x v="0"/>
  </r>
  <r>
    <n v="3885"/>
    <n v="1"/>
    <x v="3"/>
    <x v="0"/>
  </r>
  <r>
    <n v="11003"/>
    <n v="0"/>
    <x v="3"/>
    <x v="1"/>
  </r>
  <r>
    <n v="8026"/>
    <n v="0"/>
    <x v="3"/>
    <x v="0"/>
  </r>
  <r>
    <n v="577"/>
    <n v="0"/>
    <x v="3"/>
    <x v="1"/>
  </r>
  <r>
    <n v="8702"/>
    <n v="0"/>
    <x v="3"/>
    <x v="1"/>
  </r>
  <r>
    <n v="5429"/>
    <n v="0"/>
    <x v="3"/>
    <x v="0"/>
  </r>
  <r>
    <n v="977"/>
    <n v="0"/>
    <x v="3"/>
    <x v="0"/>
  </r>
  <r>
    <n v="2793"/>
    <n v="0"/>
    <x v="3"/>
    <x v="0"/>
  </r>
  <r>
    <n v="1071"/>
    <n v="0"/>
    <x v="3"/>
    <x v="0"/>
  </r>
  <r>
    <n v="5074"/>
    <n v="0"/>
    <x v="3"/>
    <x v="0"/>
  </r>
  <r>
    <n v="2632"/>
    <n v="1"/>
    <x v="3"/>
    <x v="0"/>
  </r>
  <r>
    <n v="6404"/>
    <n v="0"/>
    <x v="3"/>
    <x v="1"/>
  </r>
  <r>
    <n v="10240"/>
    <n v="1"/>
    <x v="3"/>
    <x v="0"/>
  </r>
  <r>
    <n v="2521"/>
    <n v="1"/>
    <x v="3"/>
    <x v="0"/>
  </r>
  <r>
    <n v="4301"/>
    <n v="1"/>
    <x v="3"/>
    <x v="0"/>
  </r>
  <r>
    <n v="7381"/>
    <n v="1"/>
    <x v="3"/>
    <x v="0"/>
  </r>
  <r>
    <n v="2407"/>
    <n v="1"/>
    <x v="3"/>
    <x v="0"/>
  </r>
  <r>
    <n v="9064"/>
    <n v="1"/>
    <x v="3"/>
    <x v="0"/>
  </r>
  <r>
    <n v="5067"/>
    <n v="0"/>
    <x v="3"/>
    <x v="0"/>
  </r>
  <r>
    <n v="10281"/>
    <n v="1"/>
    <x v="3"/>
    <x v="0"/>
  </r>
  <r>
    <n v="11191"/>
    <n v="0"/>
    <x v="3"/>
    <x v="0"/>
  </r>
  <r>
    <n v="1994"/>
    <n v="0"/>
    <x v="3"/>
    <x v="1"/>
  </r>
  <r>
    <n v="2552"/>
    <n v="1"/>
    <x v="3"/>
    <x v="1"/>
  </r>
  <r>
    <n v="6720"/>
    <n v="1"/>
    <x v="3"/>
    <x v="0"/>
  </r>
  <r>
    <n v="4557"/>
    <n v="0"/>
    <x v="3"/>
    <x v="0"/>
  </r>
  <r>
    <n v="1183"/>
    <n v="0"/>
    <x v="3"/>
    <x v="0"/>
  </r>
  <r>
    <n v="4186"/>
    <n v="0"/>
    <x v="3"/>
    <x v="0"/>
  </r>
  <r>
    <n v="1419"/>
    <n v="0"/>
    <x v="3"/>
    <x v="0"/>
  </r>
  <r>
    <n v="967"/>
    <n v="1"/>
    <x v="3"/>
    <x v="0"/>
  </r>
  <r>
    <n v="1048"/>
    <n v="1"/>
    <x v="3"/>
    <x v="0"/>
  </r>
  <r>
    <n v="9262"/>
    <n v="0"/>
    <x v="3"/>
    <x v="1"/>
  </r>
  <r>
    <n v="3427"/>
    <n v="0"/>
    <x v="3"/>
    <x v="1"/>
  </r>
  <r>
    <n v="5892"/>
    <n v="0"/>
    <x v="3"/>
    <x v="0"/>
  </r>
  <r>
    <n v="8911"/>
    <n v="0"/>
    <x v="3"/>
    <x v="0"/>
  </r>
  <r>
    <n v="6606"/>
    <n v="0"/>
    <x v="3"/>
    <x v="0"/>
  </r>
  <r>
    <n v="2677"/>
    <n v="0"/>
    <x v="3"/>
    <x v="0"/>
  </r>
  <r>
    <n v="252"/>
    <n v="0"/>
    <x v="3"/>
    <x v="0"/>
  </r>
  <r>
    <n v="9860"/>
    <n v="0"/>
    <x v="3"/>
    <x v="0"/>
  </r>
  <r>
    <n v="1388"/>
    <n v="0"/>
    <x v="3"/>
    <x v="0"/>
  </r>
  <r>
    <n v="979"/>
    <n v="0"/>
    <x v="3"/>
    <x v="0"/>
  </r>
  <r>
    <n v="7494"/>
    <n v="0"/>
    <x v="3"/>
    <x v="0"/>
  </r>
  <r>
    <n v="10490"/>
    <n v="0"/>
    <x v="3"/>
    <x v="0"/>
  </r>
  <r>
    <n v="3403"/>
    <n v="0"/>
    <x v="3"/>
    <x v="0"/>
  </r>
  <r>
    <n v="2715"/>
    <n v="1"/>
    <x v="3"/>
    <x v="0"/>
  </r>
  <r>
    <n v="4828"/>
    <n v="0"/>
    <x v="3"/>
    <x v="0"/>
  </r>
  <r>
    <n v="92"/>
    <n v="0"/>
    <x v="3"/>
    <x v="0"/>
  </r>
  <r>
    <n v="3312"/>
    <n v="0"/>
    <x v="3"/>
    <x v="0"/>
  </r>
  <r>
    <n v="11176"/>
    <n v="0"/>
    <x v="3"/>
    <x v="0"/>
  </r>
  <r>
    <n v="1446"/>
    <n v="0"/>
    <x v="3"/>
    <x v="0"/>
  </r>
  <r>
    <n v="9699"/>
    <n v="0"/>
    <x v="3"/>
    <x v="0"/>
  </r>
  <r>
    <n v="9790"/>
    <n v="1"/>
    <x v="3"/>
    <x v="0"/>
  </r>
  <r>
    <n v="2324"/>
    <n v="0"/>
    <x v="3"/>
    <x v="0"/>
  </r>
  <r>
    <n v="5080"/>
    <n v="1"/>
    <x v="3"/>
    <x v="0"/>
  </r>
  <r>
    <n v="4992"/>
    <n v="1"/>
    <x v="3"/>
    <x v="0"/>
  </r>
  <r>
    <n v="7849"/>
    <n v="0"/>
    <x v="3"/>
    <x v="0"/>
  </r>
  <r>
    <n v="4808"/>
    <n v="0"/>
    <x v="3"/>
    <x v="0"/>
  </r>
  <r>
    <n v="10401"/>
    <n v="0"/>
    <x v="3"/>
    <x v="1"/>
  </r>
  <r>
    <n v="7793"/>
    <n v="0"/>
    <x v="3"/>
    <x v="1"/>
  </r>
  <r>
    <n v="9303"/>
    <n v="0"/>
    <x v="3"/>
    <x v="0"/>
  </r>
  <r>
    <n v="6853"/>
    <n v="1"/>
    <x v="3"/>
    <x v="0"/>
  </r>
  <r>
    <n v="7366"/>
    <n v="1"/>
    <x v="3"/>
    <x v="0"/>
  </r>
  <r>
    <n v="9780"/>
    <n v="0"/>
    <x v="3"/>
    <x v="0"/>
  </r>
  <r>
    <n v="7573"/>
    <n v="1"/>
    <x v="3"/>
    <x v="0"/>
  </r>
  <r>
    <n v="1379"/>
    <n v="0"/>
    <x v="3"/>
    <x v="0"/>
  </r>
  <r>
    <n v="8923"/>
    <n v="1"/>
    <x v="3"/>
    <x v="0"/>
  </r>
  <r>
    <n v="3547"/>
    <n v="1"/>
    <x v="3"/>
    <x v="0"/>
  </r>
  <r>
    <n v="8707"/>
    <n v="1"/>
    <x v="3"/>
    <x v="0"/>
  </r>
  <r>
    <n v="1891"/>
    <n v="1"/>
    <x v="3"/>
    <x v="0"/>
  </r>
  <r>
    <n v="6271"/>
    <n v="0"/>
    <x v="3"/>
    <x v="1"/>
  </r>
  <r>
    <n v="9635"/>
    <n v="0"/>
    <x v="3"/>
    <x v="0"/>
  </r>
  <r>
    <n v="9727"/>
    <n v="0"/>
    <x v="3"/>
    <x v="0"/>
  </r>
  <r>
    <n v="6205"/>
    <n v="1"/>
    <x v="3"/>
    <x v="1"/>
  </r>
  <r>
    <n v="10681"/>
    <n v="0"/>
    <x v="3"/>
    <x v="0"/>
  </r>
  <r>
    <n v="5156"/>
    <n v="0"/>
    <x v="3"/>
    <x v="0"/>
  </r>
  <r>
    <n v="3050"/>
    <n v="0"/>
    <x v="3"/>
    <x v="0"/>
  </r>
  <r>
    <n v="8164"/>
    <n v="0"/>
    <x v="3"/>
    <x v="0"/>
  </r>
  <r>
    <n v="5626"/>
    <n v="0"/>
    <x v="3"/>
    <x v="0"/>
  </r>
  <r>
    <n v="7600"/>
    <n v="0"/>
    <x v="3"/>
    <x v="0"/>
  </r>
  <r>
    <n v="6406"/>
    <n v="0"/>
    <x v="3"/>
    <x v="0"/>
  </r>
  <r>
    <n v="7002"/>
    <n v="0"/>
    <x v="3"/>
    <x v="1"/>
  </r>
  <r>
    <n v="8234"/>
    <n v="1"/>
    <x v="3"/>
    <x v="1"/>
  </r>
  <r>
    <n v="6116"/>
    <n v="0"/>
    <x v="3"/>
    <x v="0"/>
  </r>
  <r>
    <n v="291"/>
    <n v="0"/>
    <x v="3"/>
    <x v="0"/>
  </r>
  <r>
    <n v="8779"/>
    <n v="1"/>
    <x v="3"/>
    <x v="0"/>
  </r>
  <r>
    <n v="4931"/>
    <n v="0"/>
    <x v="3"/>
    <x v="0"/>
  </r>
  <r>
    <n v="1650"/>
    <n v="0"/>
    <x v="3"/>
    <x v="0"/>
  </r>
  <r>
    <n v="9701"/>
    <n v="0"/>
    <x v="3"/>
    <x v="0"/>
  </r>
  <r>
    <n v="6431"/>
    <n v="0"/>
    <x v="3"/>
    <x v="0"/>
  </r>
  <r>
    <n v="10789"/>
    <n v="0"/>
    <x v="3"/>
    <x v="0"/>
  </r>
  <r>
    <n v="5302"/>
    <n v="1"/>
    <x v="3"/>
    <x v="0"/>
  </r>
  <r>
    <n v="4459"/>
    <n v="0"/>
    <x v="3"/>
    <x v="0"/>
  </r>
  <r>
    <n v="10642"/>
    <n v="0"/>
    <x v="3"/>
    <x v="0"/>
  </r>
  <r>
    <n v="9213"/>
    <n v="0"/>
    <x v="3"/>
    <x v="0"/>
  </r>
  <r>
    <n v="3678"/>
    <n v="1"/>
    <x v="3"/>
    <x v="0"/>
  </r>
  <r>
    <n v="3698"/>
    <n v="1"/>
    <x v="3"/>
    <x v="0"/>
  </r>
  <r>
    <n v="5929"/>
    <n v="0"/>
    <x v="3"/>
    <x v="0"/>
  </r>
  <r>
    <n v="10795"/>
    <n v="0"/>
    <x v="3"/>
    <x v="0"/>
  </r>
  <r>
    <n v="4390"/>
    <n v="0"/>
    <x v="3"/>
    <x v="0"/>
  </r>
  <r>
    <n v="9362"/>
    <n v="0"/>
    <x v="3"/>
    <x v="0"/>
  </r>
  <r>
    <n v="1577"/>
    <n v="1"/>
    <x v="3"/>
    <x v="0"/>
  </r>
  <r>
    <n v="4609"/>
    <n v="0"/>
    <x v="3"/>
    <x v="0"/>
  </r>
  <r>
    <n v="7143"/>
    <n v="0"/>
    <x v="3"/>
    <x v="0"/>
  </r>
  <r>
    <n v="1729"/>
    <n v="0"/>
    <x v="3"/>
    <x v="0"/>
  </r>
  <r>
    <n v="10664"/>
    <n v="0"/>
    <x v="3"/>
    <x v="0"/>
  </r>
  <r>
    <n v="5029"/>
    <n v="0"/>
    <x v="3"/>
    <x v="0"/>
  </r>
  <r>
    <n v="10507"/>
    <n v="0"/>
    <x v="3"/>
    <x v="1"/>
  </r>
  <r>
    <n v="3865"/>
    <n v="1"/>
    <x v="3"/>
    <x v="0"/>
  </r>
  <r>
    <n v="6982"/>
    <n v="0"/>
    <x v="3"/>
    <x v="0"/>
  </r>
  <r>
    <n v="7042"/>
    <n v="1"/>
    <x v="3"/>
    <x v="0"/>
  </r>
  <r>
    <n v="9668"/>
    <n v="0"/>
    <x v="3"/>
    <x v="1"/>
  </r>
  <r>
    <n v="6878"/>
    <n v="0"/>
    <x v="3"/>
    <x v="0"/>
  </r>
  <r>
    <n v="4099"/>
    <n v="0"/>
    <x v="3"/>
    <x v="0"/>
  </r>
  <r>
    <n v="5031"/>
    <n v="1"/>
    <x v="3"/>
    <x v="0"/>
  </r>
  <r>
    <n v="1970"/>
    <n v="0"/>
    <x v="3"/>
    <x v="0"/>
  </r>
  <r>
    <n v="5726"/>
    <n v="0"/>
    <x v="3"/>
    <x v="1"/>
  </r>
  <r>
    <n v="5231"/>
    <n v="0"/>
    <x v="3"/>
    <x v="1"/>
  </r>
  <r>
    <n v="1307"/>
    <n v="0"/>
    <x v="3"/>
    <x v="0"/>
  </r>
  <r>
    <n v="10609"/>
    <n v="0"/>
    <x v="3"/>
    <x v="0"/>
  </r>
  <r>
    <n v="5782"/>
    <n v="0"/>
    <x v="3"/>
    <x v="0"/>
  </r>
  <r>
    <n v="7533"/>
    <n v="0"/>
    <x v="3"/>
    <x v="0"/>
  </r>
  <r>
    <n v="9493"/>
    <n v="1"/>
    <x v="3"/>
    <x v="0"/>
  </r>
  <r>
    <n v="2253"/>
    <n v="0"/>
    <x v="3"/>
    <x v="0"/>
  </r>
  <r>
    <n v="2326"/>
    <n v="0"/>
    <x v="3"/>
    <x v="0"/>
  </r>
  <r>
    <n v="1876"/>
    <n v="0"/>
    <x v="3"/>
    <x v="0"/>
  </r>
  <r>
    <n v="7141"/>
    <n v="1"/>
    <x v="3"/>
    <x v="0"/>
  </r>
  <r>
    <n v="7393"/>
    <n v="0"/>
    <x v="3"/>
    <x v="0"/>
  </r>
  <r>
    <n v="4713"/>
    <n v="0"/>
    <x v="3"/>
    <x v="0"/>
  </r>
  <r>
    <n v="5093"/>
    <n v="1"/>
    <x v="3"/>
    <x v="0"/>
  </r>
  <r>
    <n v="8524"/>
    <n v="1"/>
    <x v="3"/>
    <x v="0"/>
  </r>
  <r>
    <n v="3766"/>
    <n v="1"/>
    <x v="3"/>
    <x v="0"/>
  </r>
  <r>
    <n v="9725"/>
    <n v="0"/>
    <x v="3"/>
    <x v="1"/>
  </r>
  <r>
    <n v="8933"/>
    <n v="0"/>
    <x v="3"/>
    <x v="0"/>
  </r>
  <r>
    <n v="10779"/>
    <n v="0"/>
    <x v="3"/>
    <x v="1"/>
  </r>
  <r>
    <n v="9289"/>
    <n v="1"/>
    <x v="3"/>
    <x v="1"/>
  </r>
  <r>
    <n v="2613"/>
    <n v="0"/>
    <x v="3"/>
    <x v="0"/>
  </r>
  <r>
    <n v="10133"/>
    <n v="1"/>
    <x v="3"/>
    <x v="0"/>
  </r>
  <r>
    <n v="8443"/>
    <n v="1"/>
    <x v="3"/>
    <x v="0"/>
  </r>
  <r>
    <n v="10796"/>
    <n v="0"/>
    <x v="3"/>
    <x v="1"/>
  </r>
  <r>
    <n v="10241"/>
    <n v="0"/>
    <x v="3"/>
    <x v="0"/>
  </r>
  <r>
    <n v="3388"/>
    <n v="0"/>
    <x v="3"/>
    <x v="0"/>
  </r>
  <r>
    <n v="6507"/>
    <n v="0"/>
    <x v="3"/>
    <x v="0"/>
  </r>
  <r>
    <n v="7446"/>
    <n v="0"/>
    <x v="3"/>
    <x v="1"/>
  </r>
  <r>
    <n v="87"/>
    <n v="0"/>
    <x v="3"/>
    <x v="0"/>
  </r>
  <r>
    <n v="10477"/>
    <n v="0"/>
    <x v="3"/>
    <x v="1"/>
  </r>
  <r>
    <n v="6072"/>
    <n v="1"/>
    <x v="3"/>
    <x v="0"/>
  </r>
  <r>
    <n v="2518"/>
    <n v="0"/>
    <x v="3"/>
    <x v="0"/>
  </r>
  <r>
    <n v="247"/>
    <n v="1"/>
    <x v="3"/>
    <x v="0"/>
  </r>
  <r>
    <n v="9463"/>
    <n v="0"/>
    <x v="3"/>
    <x v="0"/>
  </r>
  <r>
    <n v="1459"/>
    <n v="0"/>
    <x v="3"/>
    <x v="0"/>
  </r>
  <r>
    <n v="9530"/>
    <n v="0"/>
    <x v="3"/>
    <x v="0"/>
  </r>
  <r>
    <n v="9653"/>
    <n v="0"/>
    <x v="3"/>
    <x v="0"/>
  </r>
  <r>
    <n v="10785"/>
    <n v="0"/>
    <x v="3"/>
    <x v="0"/>
  </r>
  <r>
    <n v="9392"/>
    <n v="0"/>
    <x v="3"/>
    <x v="1"/>
  </r>
  <r>
    <n v="3769"/>
    <n v="0"/>
    <x v="3"/>
    <x v="1"/>
  </r>
  <r>
    <n v="10146"/>
    <n v="0"/>
    <x v="3"/>
    <x v="1"/>
  </r>
  <r>
    <n v="4741"/>
    <n v="0"/>
    <x v="3"/>
    <x v="0"/>
  </r>
  <r>
    <n v="1880"/>
    <n v="0"/>
    <x v="3"/>
    <x v="1"/>
  </r>
  <r>
    <n v="6471"/>
    <n v="0"/>
    <x v="3"/>
    <x v="0"/>
  </r>
  <r>
    <n v="5718"/>
    <n v="1"/>
    <x v="3"/>
    <x v="0"/>
  </r>
  <r>
    <n v="3478"/>
    <n v="1"/>
    <x v="3"/>
    <x v="0"/>
  </r>
  <r>
    <n v="7848"/>
    <n v="0"/>
    <x v="3"/>
    <x v="0"/>
  </r>
  <r>
    <n v="7999"/>
    <n v="1"/>
    <x v="3"/>
    <x v="0"/>
  </r>
  <r>
    <n v="11101"/>
    <n v="0"/>
    <x v="3"/>
    <x v="0"/>
  </r>
  <r>
    <n v="9212"/>
    <n v="0"/>
    <x v="3"/>
    <x v="0"/>
  </r>
  <r>
    <n v="10983"/>
    <n v="0"/>
    <x v="3"/>
    <x v="0"/>
  </r>
  <r>
    <n v="3629"/>
    <n v="0"/>
    <x v="3"/>
    <x v="0"/>
  </r>
  <r>
    <n v="4673"/>
    <n v="1"/>
    <x v="3"/>
    <x v="0"/>
  </r>
  <r>
    <n v="796"/>
    <n v="0"/>
    <x v="3"/>
    <x v="0"/>
  </r>
  <r>
    <n v="618"/>
    <n v="0"/>
    <x v="3"/>
    <x v="0"/>
  </r>
  <r>
    <n v="380"/>
    <n v="1"/>
    <x v="3"/>
    <x v="0"/>
  </r>
  <r>
    <n v="1092"/>
    <n v="0"/>
    <x v="3"/>
    <x v="0"/>
  </r>
  <r>
    <n v="8962"/>
    <n v="0"/>
    <x v="3"/>
    <x v="1"/>
  </r>
  <r>
    <n v="8207"/>
    <n v="0"/>
    <x v="3"/>
    <x v="0"/>
  </r>
  <r>
    <n v="6521"/>
    <n v="0"/>
    <x v="3"/>
    <x v="0"/>
  </r>
  <r>
    <n v="535"/>
    <n v="0"/>
    <x v="3"/>
    <x v="0"/>
  </r>
  <r>
    <n v="4608"/>
    <n v="1"/>
    <x v="3"/>
    <x v="0"/>
  </r>
  <r>
    <n v="11086"/>
    <n v="0"/>
    <x v="3"/>
    <x v="0"/>
  </r>
  <r>
    <n v="1064"/>
    <n v="0"/>
    <x v="3"/>
    <x v="1"/>
  </r>
  <r>
    <n v="7000"/>
    <n v="0"/>
    <x v="3"/>
    <x v="0"/>
  </r>
  <r>
    <n v="1581"/>
    <n v="1"/>
    <x v="3"/>
    <x v="0"/>
  </r>
  <r>
    <n v="7384"/>
    <n v="0"/>
    <x v="3"/>
    <x v="0"/>
  </r>
  <r>
    <n v="10552"/>
    <n v="0"/>
    <x v="3"/>
    <x v="0"/>
  </r>
  <r>
    <n v="6409"/>
    <n v="1"/>
    <x v="3"/>
    <x v="0"/>
  </r>
  <r>
    <n v="9507"/>
    <n v="0"/>
    <x v="3"/>
    <x v="0"/>
  </r>
  <r>
    <n v="9560"/>
    <n v="1"/>
    <x v="3"/>
    <x v="0"/>
  </r>
  <r>
    <n v="10991"/>
    <n v="0"/>
    <x v="3"/>
    <x v="0"/>
  </r>
  <r>
    <n v="4712"/>
    <n v="0"/>
    <x v="3"/>
    <x v="0"/>
  </r>
  <r>
    <n v="11056"/>
    <n v="0"/>
    <x v="3"/>
    <x v="0"/>
  </r>
  <r>
    <n v="7414"/>
    <n v="0"/>
    <x v="3"/>
    <x v="0"/>
  </r>
  <r>
    <n v="3076"/>
    <n v="0"/>
    <x v="3"/>
    <x v="0"/>
  </r>
  <r>
    <n v="6355"/>
    <n v="0"/>
    <x v="3"/>
    <x v="0"/>
  </r>
  <r>
    <n v="7959"/>
    <n v="0"/>
    <x v="3"/>
    <x v="0"/>
  </r>
  <r>
    <n v="5512"/>
    <n v="0"/>
    <x v="3"/>
    <x v="1"/>
  </r>
  <r>
    <n v="10102"/>
    <n v="0"/>
    <x v="3"/>
    <x v="0"/>
  </r>
  <r>
    <n v="9369"/>
    <n v="1"/>
    <x v="3"/>
    <x v="0"/>
  </r>
  <r>
    <n v="3711"/>
    <n v="0"/>
    <x v="3"/>
    <x v="0"/>
  </r>
  <r>
    <n v="6931"/>
    <n v="1"/>
    <x v="3"/>
    <x v="0"/>
  </r>
  <r>
    <n v="9596"/>
    <n v="0"/>
    <x v="3"/>
    <x v="0"/>
  </r>
  <r>
    <n v="2727"/>
    <n v="0"/>
    <x v="3"/>
    <x v="0"/>
  </r>
  <r>
    <n v="8416"/>
    <n v="0"/>
    <x v="3"/>
    <x v="0"/>
  </r>
  <r>
    <n v="3967"/>
    <n v="0"/>
    <x v="3"/>
    <x v="0"/>
  </r>
  <r>
    <n v="2139"/>
    <n v="0"/>
    <x v="3"/>
    <x v="0"/>
  </r>
  <r>
    <n v="2162"/>
    <n v="0"/>
    <x v="3"/>
    <x v="0"/>
  </r>
  <r>
    <n v="9242"/>
    <n v="1"/>
    <x v="3"/>
    <x v="0"/>
  </r>
  <r>
    <n v="10595"/>
    <n v="0"/>
    <x v="3"/>
    <x v="0"/>
  </r>
  <r>
    <n v="4855"/>
    <n v="1"/>
    <x v="3"/>
    <x v="0"/>
  </r>
  <r>
    <n v="5049"/>
    <n v="0"/>
    <x v="3"/>
    <x v="0"/>
  </r>
  <r>
    <n v="4967"/>
    <n v="0"/>
    <x v="3"/>
    <x v="1"/>
  </r>
  <r>
    <n v="5255"/>
    <n v="0"/>
    <x v="3"/>
    <x v="0"/>
  </r>
  <r>
    <n v="9215"/>
    <n v="0"/>
    <x v="3"/>
    <x v="1"/>
  </r>
  <r>
    <n v="3525"/>
    <n v="0"/>
    <x v="3"/>
    <x v="1"/>
  </r>
  <r>
    <n v="3619"/>
    <n v="1"/>
    <x v="3"/>
    <x v="0"/>
  </r>
  <r>
    <n v="4415"/>
    <n v="0"/>
    <x v="3"/>
    <x v="0"/>
  </r>
  <r>
    <n v="3645"/>
    <n v="1"/>
    <x v="3"/>
    <x v="0"/>
  </r>
  <r>
    <n v="4692"/>
    <n v="1"/>
    <x v="3"/>
    <x v="0"/>
  </r>
  <r>
    <n v="3955"/>
    <n v="0"/>
    <x v="3"/>
    <x v="0"/>
  </r>
  <r>
    <n v="5313"/>
    <n v="0"/>
    <x v="3"/>
    <x v="1"/>
  </r>
  <r>
    <n v="7196"/>
    <n v="0"/>
    <x v="3"/>
    <x v="1"/>
  </r>
  <r>
    <n v="1381"/>
    <n v="1"/>
    <x v="3"/>
    <x v="0"/>
  </r>
  <r>
    <n v="10951"/>
    <n v="0"/>
    <x v="3"/>
    <x v="1"/>
  </r>
  <r>
    <n v="4322"/>
    <n v="0"/>
    <x v="3"/>
    <x v="0"/>
  </r>
  <r>
    <n v="7444"/>
    <n v="0"/>
    <x v="3"/>
    <x v="1"/>
  </r>
  <r>
    <n v="2942"/>
    <n v="0"/>
    <x v="3"/>
    <x v="0"/>
  </r>
  <r>
    <n v="2874"/>
    <n v="0"/>
    <x v="3"/>
    <x v="0"/>
  </r>
  <r>
    <n v="3667"/>
    <n v="1"/>
    <x v="3"/>
    <x v="0"/>
  </r>
  <r>
    <n v="3697"/>
    <n v="0"/>
    <x v="3"/>
    <x v="0"/>
  </r>
  <r>
    <n v="9955"/>
    <n v="0"/>
    <x v="3"/>
    <x v="0"/>
  </r>
  <r>
    <n v="5320"/>
    <n v="1"/>
    <x v="3"/>
    <x v="0"/>
  </r>
  <r>
    <n v="6422"/>
    <n v="0"/>
    <x v="3"/>
    <x v="0"/>
  </r>
  <r>
    <n v="3690"/>
    <n v="1"/>
    <x v="3"/>
    <x v="0"/>
  </r>
  <r>
    <n v="2408"/>
    <n v="0"/>
    <x v="3"/>
    <x v="0"/>
  </r>
  <r>
    <n v="9260"/>
    <n v="0"/>
    <x v="3"/>
    <x v="0"/>
  </r>
  <r>
    <n v="9648"/>
    <n v="0"/>
    <x v="3"/>
    <x v="1"/>
  </r>
  <r>
    <n v="4939"/>
    <n v="0"/>
    <x v="3"/>
    <x v="0"/>
  </r>
  <r>
    <n v="8652"/>
    <n v="0"/>
    <x v="3"/>
    <x v="0"/>
  </r>
  <r>
    <n v="4702"/>
    <n v="0"/>
    <x v="3"/>
    <x v="0"/>
  </r>
  <r>
    <n v="2587"/>
    <n v="0"/>
    <x v="3"/>
    <x v="1"/>
  </r>
  <r>
    <n v="2811"/>
    <n v="0"/>
    <x v="3"/>
    <x v="1"/>
  </r>
  <r>
    <n v="9150"/>
    <n v="0"/>
    <x v="3"/>
    <x v="1"/>
  </r>
  <r>
    <n v="10127"/>
    <n v="0"/>
    <x v="3"/>
    <x v="0"/>
  </r>
  <r>
    <n v="5493"/>
    <n v="0"/>
    <x v="3"/>
    <x v="1"/>
  </r>
  <r>
    <n v="2666"/>
    <n v="0"/>
    <x v="3"/>
    <x v="0"/>
  </r>
  <r>
    <n v="10099"/>
    <n v="0"/>
    <x v="3"/>
    <x v="0"/>
  </r>
  <r>
    <n v="10562"/>
    <n v="0"/>
    <x v="3"/>
    <x v="0"/>
  </r>
  <r>
    <n v="7881"/>
    <n v="0"/>
    <x v="3"/>
    <x v="0"/>
  </r>
  <r>
    <n v="6721"/>
    <n v="0"/>
    <x v="3"/>
    <x v="0"/>
  </r>
  <r>
    <n v="5204"/>
    <n v="1"/>
    <x v="3"/>
    <x v="0"/>
  </r>
  <r>
    <n v="5209"/>
    <n v="0"/>
    <x v="3"/>
    <x v="0"/>
  </r>
  <r>
    <n v="10128"/>
    <n v="0"/>
    <x v="3"/>
    <x v="1"/>
  </r>
  <r>
    <n v="9284"/>
    <n v="0"/>
    <x v="3"/>
    <x v="1"/>
  </r>
  <r>
    <n v="8643"/>
    <n v="0"/>
    <x v="3"/>
    <x v="0"/>
  </r>
  <r>
    <n v="1685"/>
    <n v="0"/>
    <x v="3"/>
    <x v="0"/>
  </r>
  <r>
    <n v="2877"/>
    <n v="0"/>
    <x v="3"/>
    <x v="0"/>
  </r>
  <r>
    <n v="8369"/>
    <n v="0"/>
    <x v="3"/>
    <x v="0"/>
  </r>
  <r>
    <n v="6233"/>
    <n v="0"/>
    <x v="3"/>
    <x v="0"/>
  </r>
  <r>
    <n v="195"/>
    <n v="1"/>
    <x v="3"/>
    <x v="0"/>
  </r>
  <r>
    <n v="1501"/>
    <n v="0"/>
    <x v="3"/>
    <x v="0"/>
  </r>
  <r>
    <n v="10846"/>
    <n v="0"/>
    <x v="3"/>
    <x v="0"/>
  </r>
  <r>
    <n v="8341"/>
    <n v="1"/>
    <x v="3"/>
    <x v="1"/>
  </r>
  <r>
    <n v="10766"/>
    <n v="0"/>
    <x v="3"/>
    <x v="0"/>
  </r>
  <r>
    <n v="9971"/>
    <n v="0"/>
    <x v="3"/>
    <x v="0"/>
  </r>
  <r>
    <n v="1740"/>
    <n v="0"/>
    <x v="3"/>
    <x v="0"/>
  </r>
  <r>
    <n v="8737"/>
    <n v="0"/>
    <x v="3"/>
    <x v="0"/>
  </r>
  <r>
    <n v="6466"/>
    <n v="0"/>
    <x v="3"/>
    <x v="0"/>
  </r>
  <r>
    <n v="10430"/>
    <n v="0"/>
    <x v="3"/>
    <x v="0"/>
  </r>
  <r>
    <n v="8773"/>
    <n v="0"/>
    <x v="3"/>
    <x v="1"/>
  </r>
  <r>
    <n v="2371"/>
    <n v="0"/>
    <x v="3"/>
    <x v="0"/>
  </r>
  <r>
    <n v="7786"/>
    <n v="0"/>
    <x v="3"/>
    <x v="0"/>
  </r>
  <r>
    <n v="4088"/>
    <n v="0"/>
    <x v="3"/>
    <x v="0"/>
  </r>
  <r>
    <n v="4971"/>
    <n v="0"/>
    <x v="3"/>
    <x v="0"/>
  </r>
  <r>
    <n v="10560"/>
    <n v="0"/>
    <x v="3"/>
    <x v="1"/>
  </r>
  <r>
    <n v="6892"/>
    <n v="0"/>
    <x v="3"/>
    <x v="1"/>
  </r>
  <r>
    <n v="11004"/>
    <n v="0"/>
    <x v="3"/>
    <x v="0"/>
  </r>
  <r>
    <n v="1818"/>
    <n v="0"/>
    <x v="3"/>
    <x v="1"/>
  </r>
  <r>
    <n v="9485"/>
    <n v="0"/>
    <x v="3"/>
    <x v="0"/>
  </r>
  <r>
    <n v="6646"/>
    <n v="0"/>
    <x v="3"/>
    <x v="0"/>
  </r>
  <r>
    <n v="4248"/>
    <n v="0"/>
    <x v="3"/>
    <x v="0"/>
  </r>
  <r>
    <n v="7451"/>
    <n v="0"/>
    <x v="3"/>
    <x v="0"/>
  </r>
  <r>
    <n v="7861"/>
    <n v="0"/>
    <x v="3"/>
    <x v="0"/>
  </r>
  <r>
    <n v="5232"/>
    <n v="0"/>
    <x v="3"/>
    <x v="0"/>
  </r>
  <r>
    <n v="3011"/>
    <n v="0"/>
    <x v="3"/>
    <x v="0"/>
  </r>
  <r>
    <n v="5758"/>
    <n v="1"/>
    <x v="3"/>
    <x v="1"/>
  </r>
  <r>
    <n v="2173"/>
    <n v="0"/>
    <x v="3"/>
    <x v="1"/>
  </r>
  <r>
    <n v="10711"/>
    <n v="0"/>
    <x v="3"/>
    <x v="0"/>
  </r>
  <r>
    <n v="8268"/>
    <n v="0"/>
    <x v="3"/>
    <x v="0"/>
  </r>
  <r>
    <n v="2782"/>
    <n v="0"/>
    <x v="3"/>
    <x v="0"/>
  </r>
  <r>
    <n v="9432"/>
    <n v="0"/>
    <x v="3"/>
    <x v="0"/>
  </r>
  <r>
    <n v="5872"/>
    <n v="0"/>
    <x v="3"/>
    <x v="0"/>
  </r>
  <r>
    <n v="11187"/>
    <n v="0"/>
    <x v="3"/>
    <x v="0"/>
  </r>
  <r>
    <n v="2428"/>
    <n v="0"/>
    <x v="3"/>
    <x v="0"/>
  </r>
  <r>
    <n v="1726"/>
    <n v="1"/>
    <x v="3"/>
    <x v="0"/>
  </r>
  <r>
    <n v="1802"/>
    <n v="0"/>
    <x v="3"/>
    <x v="0"/>
  </r>
  <r>
    <n v="1162"/>
    <n v="1"/>
    <x v="3"/>
    <x v="0"/>
  </r>
  <r>
    <n v="10643"/>
    <n v="1"/>
    <x v="3"/>
    <x v="0"/>
  </r>
  <r>
    <n v="11112"/>
    <n v="0"/>
    <x v="3"/>
    <x v="0"/>
  </r>
  <r>
    <n v="2114"/>
    <n v="1"/>
    <x v="3"/>
    <x v="0"/>
  </r>
  <r>
    <n v="4261"/>
    <n v="1"/>
    <x v="3"/>
    <x v="0"/>
  </r>
  <r>
    <n v="2457"/>
    <n v="0"/>
    <x v="3"/>
    <x v="0"/>
  </r>
  <r>
    <n v="2495"/>
    <n v="0"/>
    <x v="3"/>
    <x v="0"/>
  </r>
  <r>
    <n v="6983"/>
    <n v="0"/>
    <x v="3"/>
    <x v="0"/>
  </r>
  <r>
    <n v="3436"/>
    <n v="0"/>
    <x v="3"/>
    <x v="0"/>
  </r>
  <r>
    <n v="7505"/>
    <n v="0"/>
    <x v="3"/>
    <x v="1"/>
  </r>
  <r>
    <n v="4286"/>
    <n v="0"/>
    <x v="3"/>
    <x v="0"/>
  </r>
  <r>
    <n v="7224"/>
    <n v="0"/>
    <x v="3"/>
    <x v="0"/>
  </r>
  <r>
    <n v="6215"/>
    <n v="1"/>
    <x v="3"/>
    <x v="0"/>
  </r>
  <r>
    <n v="968"/>
    <n v="0"/>
    <x v="3"/>
    <x v="0"/>
  </r>
  <r>
    <n v="4096"/>
    <n v="0"/>
    <x v="3"/>
    <x v="0"/>
  </r>
  <r>
    <n v="3153"/>
    <n v="0"/>
    <x v="3"/>
    <x v="1"/>
  </r>
  <r>
    <n v="6504"/>
    <n v="0"/>
    <x v="3"/>
    <x v="0"/>
  </r>
  <r>
    <n v="5329"/>
    <n v="0"/>
    <x v="3"/>
    <x v="1"/>
  </r>
  <r>
    <n v="1175"/>
    <n v="1"/>
    <x v="3"/>
    <x v="0"/>
  </r>
  <r>
    <n v="1377"/>
    <n v="0"/>
    <x v="3"/>
    <x v="1"/>
  </r>
  <r>
    <n v="4607"/>
    <n v="0"/>
    <x v="3"/>
    <x v="0"/>
  </r>
  <r>
    <n v="4944"/>
    <n v="0"/>
    <x v="3"/>
    <x v="0"/>
  </r>
  <r>
    <n v="9483"/>
    <n v="0"/>
    <x v="3"/>
    <x v="0"/>
  </r>
  <r>
    <n v="1378"/>
    <n v="0"/>
    <x v="3"/>
    <x v="0"/>
  </r>
  <r>
    <n v="5991"/>
    <n v="0"/>
    <x v="3"/>
    <x v="0"/>
  </r>
  <r>
    <n v="2807"/>
    <n v="0"/>
    <x v="3"/>
    <x v="0"/>
  </r>
  <r>
    <n v="1052"/>
    <n v="0"/>
    <x v="3"/>
    <x v="0"/>
  </r>
  <r>
    <n v="9760"/>
    <n v="1"/>
    <x v="3"/>
    <x v="1"/>
  </r>
  <r>
    <n v="7101"/>
    <n v="0"/>
    <x v="3"/>
    <x v="1"/>
  </r>
  <r>
    <n v="9909"/>
    <n v="1"/>
    <x v="3"/>
    <x v="0"/>
  </r>
  <r>
    <n v="5907"/>
    <n v="0"/>
    <x v="3"/>
    <x v="1"/>
  </r>
  <r>
    <n v="793"/>
    <n v="0"/>
    <x v="3"/>
    <x v="0"/>
  </r>
  <r>
    <n v="8832"/>
    <n v="0"/>
    <x v="3"/>
    <x v="0"/>
  </r>
  <r>
    <n v="2535"/>
    <n v="1"/>
    <x v="3"/>
    <x v="1"/>
  </r>
  <r>
    <n v="1523"/>
    <n v="0"/>
    <x v="3"/>
    <x v="0"/>
  </r>
  <r>
    <n v="1839"/>
    <n v="0"/>
    <x v="3"/>
    <x v="0"/>
  </r>
  <r>
    <n v="9972"/>
    <n v="0"/>
    <x v="3"/>
    <x v="1"/>
  </r>
  <r>
    <n v="2945"/>
    <n v="0"/>
    <x v="3"/>
    <x v="1"/>
  </r>
  <r>
    <n v="9291"/>
    <n v="0"/>
    <x v="3"/>
    <x v="1"/>
  </r>
  <r>
    <n v="2829"/>
    <n v="0"/>
    <x v="3"/>
    <x v="1"/>
  </r>
  <r>
    <n v="8594"/>
    <n v="0"/>
    <x v="3"/>
    <x v="0"/>
  </r>
  <r>
    <n v="1592"/>
    <n v="0"/>
    <x v="3"/>
    <x v="0"/>
  </r>
  <r>
    <n v="4310"/>
    <n v="1"/>
    <x v="3"/>
    <x v="0"/>
  </r>
  <r>
    <n v="6950"/>
    <n v="0"/>
    <x v="3"/>
    <x v="1"/>
  </r>
  <r>
    <n v="8492"/>
    <n v="0"/>
    <x v="3"/>
    <x v="0"/>
  </r>
  <r>
    <n v="5684"/>
    <n v="0"/>
    <x v="3"/>
    <x v="1"/>
  </r>
  <r>
    <n v="5909"/>
    <n v="0"/>
    <x v="3"/>
    <x v="0"/>
  </r>
  <r>
    <n v="9855"/>
    <n v="0"/>
    <x v="3"/>
    <x v="1"/>
  </r>
  <r>
    <n v="975"/>
    <n v="0"/>
    <x v="3"/>
    <x v="0"/>
  </r>
  <r>
    <n v="8754"/>
    <n v="0"/>
    <x v="3"/>
    <x v="1"/>
  </r>
  <r>
    <n v="1456"/>
    <n v="0"/>
    <x v="3"/>
    <x v="0"/>
  </r>
  <r>
    <n v="2849"/>
    <n v="0"/>
    <x v="3"/>
    <x v="0"/>
  </r>
  <r>
    <n v="9984"/>
    <n v="1"/>
    <x v="3"/>
    <x v="0"/>
  </r>
  <r>
    <n v="5527"/>
    <n v="0"/>
    <x v="3"/>
    <x v="0"/>
  </r>
  <r>
    <n v="5628"/>
    <n v="0"/>
    <x v="3"/>
    <x v="0"/>
  </r>
  <r>
    <n v="7627"/>
    <n v="1"/>
    <x v="3"/>
    <x v="0"/>
  </r>
  <r>
    <n v="1351"/>
    <n v="0"/>
    <x v="3"/>
    <x v="0"/>
  </r>
  <r>
    <n v="10629"/>
    <n v="0"/>
    <x v="3"/>
    <x v="0"/>
  </r>
  <r>
    <n v="10395"/>
    <n v="0"/>
    <x v="3"/>
    <x v="0"/>
  </r>
  <r>
    <n v="6961"/>
    <n v="0"/>
    <x v="3"/>
    <x v="1"/>
  </r>
  <r>
    <n v="10196"/>
    <n v="0"/>
    <x v="3"/>
    <x v="0"/>
  </r>
  <r>
    <n v="6182"/>
    <n v="0"/>
    <x v="3"/>
    <x v="0"/>
  </r>
  <r>
    <n v="10432"/>
    <n v="0"/>
    <x v="3"/>
    <x v="0"/>
  </r>
  <r>
    <n v="1542"/>
    <n v="0"/>
    <x v="3"/>
    <x v="0"/>
  </r>
  <r>
    <n v="4220"/>
    <n v="0"/>
    <x v="3"/>
    <x v="1"/>
  </r>
  <r>
    <n v="4141"/>
    <n v="0"/>
    <x v="3"/>
    <x v="0"/>
  </r>
  <r>
    <n v="1940"/>
    <n v="0"/>
    <x v="3"/>
    <x v="0"/>
  </r>
  <r>
    <n v="1506"/>
    <n v="1"/>
    <x v="3"/>
    <x v="0"/>
  </r>
  <r>
    <n v="6347"/>
    <n v="0"/>
    <x v="3"/>
    <x v="0"/>
  </r>
  <r>
    <n v="1361"/>
    <n v="1"/>
    <x v="3"/>
    <x v="0"/>
  </r>
  <r>
    <n v="9422"/>
    <n v="0"/>
    <x v="3"/>
    <x v="0"/>
  </r>
  <r>
    <n v="1081"/>
    <n v="0"/>
    <x v="3"/>
    <x v="0"/>
  </r>
  <r>
    <n v="7458"/>
    <n v="0"/>
    <x v="3"/>
    <x v="0"/>
  </r>
  <r>
    <n v="1012"/>
    <n v="0"/>
    <x v="3"/>
    <x v="0"/>
  </r>
  <r>
    <n v="5453"/>
    <n v="0"/>
    <x v="3"/>
    <x v="0"/>
  </r>
  <r>
    <n v="6818"/>
    <n v="0"/>
    <x v="3"/>
    <x v="0"/>
  </r>
  <r>
    <n v="7807"/>
    <n v="0"/>
    <x v="3"/>
    <x v="0"/>
  </r>
  <r>
    <n v="7532"/>
    <n v="0"/>
    <x v="3"/>
    <x v="0"/>
  </r>
  <r>
    <n v="8346"/>
    <n v="1"/>
    <x v="3"/>
    <x v="0"/>
  </r>
  <r>
    <n v="5564"/>
    <n v="0"/>
    <x v="3"/>
    <x v="0"/>
  </r>
  <r>
    <n v="3267"/>
    <n v="0"/>
    <x v="3"/>
    <x v="1"/>
  </r>
  <r>
    <n v="3091"/>
    <n v="0"/>
    <x v="3"/>
    <x v="0"/>
  </r>
  <r>
    <n v="762"/>
    <n v="0"/>
    <x v="3"/>
    <x v="0"/>
  </r>
  <r>
    <n v="8029"/>
    <n v="1"/>
    <x v="3"/>
    <x v="0"/>
  </r>
  <r>
    <n v="4376"/>
    <n v="1"/>
    <x v="3"/>
    <x v="0"/>
  </r>
  <r>
    <n v="10981"/>
    <n v="0"/>
    <x v="3"/>
    <x v="0"/>
  </r>
  <r>
    <n v="486"/>
    <n v="0"/>
    <x v="3"/>
    <x v="0"/>
  </r>
  <r>
    <n v="1158"/>
    <n v="0"/>
    <x v="3"/>
    <x v="0"/>
  </r>
  <r>
    <n v="9119"/>
    <n v="0"/>
    <x v="3"/>
    <x v="0"/>
  </r>
  <r>
    <n v="6694"/>
    <n v="0"/>
    <x v="3"/>
    <x v="0"/>
  </r>
  <r>
    <n v="10573"/>
    <n v="0"/>
    <x v="3"/>
    <x v="0"/>
  </r>
  <r>
    <n v="10140"/>
    <n v="0"/>
    <x v="3"/>
    <x v="0"/>
  </r>
  <r>
    <n v="2286"/>
    <n v="0"/>
    <x v="3"/>
    <x v="1"/>
  </r>
  <r>
    <n v="8420"/>
    <n v="0"/>
    <x v="3"/>
    <x v="0"/>
  </r>
  <r>
    <n v="10065"/>
    <n v="0"/>
    <x v="3"/>
    <x v="0"/>
  </r>
  <r>
    <n v="1029"/>
    <n v="0"/>
    <x v="3"/>
    <x v="1"/>
  </r>
  <r>
    <n v="4207"/>
    <n v="0"/>
    <x v="3"/>
    <x v="0"/>
  </r>
  <r>
    <n v="10277"/>
    <n v="0"/>
    <x v="3"/>
    <x v="1"/>
  </r>
  <r>
    <n v="4436"/>
    <n v="0"/>
    <x v="3"/>
    <x v="0"/>
  </r>
  <r>
    <n v="2929"/>
    <n v="0"/>
    <x v="3"/>
    <x v="0"/>
  </r>
  <r>
    <n v="6281"/>
    <n v="0"/>
    <x v="3"/>
    <x v="0"/>
  </r>
  <r>
    <n v="10390"/>
    <n v="0"/>
    <x v="3"/>
    <x v="0"/>
  </r>
  <r>
    <n v="2574"/>
    <n v="1"/>
    <x v="3"/>
    <x v="1"/>
  </r>
  <r>
    <n v="709"/>
    <n v="0"/>
    <x v="3"/>
    <x v="1"/>
  </r>
  <r>
    <n v="5955"/>
    <n v="0"/>
    <x v="3"/>
    <x v="0"/>
  </r>
  <r>
    <n v="8486"/>
    <n v="0"/>
    <x v="3"/>
    <x v="0"/>
  </r>
  <r>
    <n v="10343"/>
    <n v="0"/>
    <x v="3"/>
    <x v="1"/>
  </r>
  <r>
    <n v="6652"/>
    <n v="0"/>
    <x v="3"/>
    <x v="0"/>
  </r>
  <r>
    <n v="8746"/>
    <n v="0"/>
    <x v="3"/>
    <x v="1"/>
  </r>
  <r>
    <n v="4686"/>
    <n v="0"/>
    <x v="3"/>
    <x v="0"/>
  </r>
  <r>
    <n v="3551"/>
    <n v="0"/>
    <x v="3"/>
    <x v="0"/>
  </r>
  <r>
    <n v="4338"/>
    <n v="0"/>
    <x v="3"/>
    <x v="1"/>
  </r>
  <r>
    <n v="4444"/>
    <n v="0"/>
    <x v="3"/>
    <x v="0"/>
  </r>
  <r>
    <n v="498"/>
    <n v="0"/>
    <x v="3"/>
    <x v="0"/>
  </r>
  <r>
    <n v="8230"/>
    <n v="0"/>
    <x v="3"/>
    <x v="0"/>
  </r>
  <r>
    <n v="2826"/>
    <n v="0"/>
    <x v="3"/>
    <x v="0"/>
  </r>
  <r>
    <n v="6222"/>
    <n v="0"/>
    <x v="3"/>
    <x v="0"/>
  </r>
  <r>
    <n v="7352"/>
    <n v="0"/>
    <x v="3"/>
    <x v="0"/>
  </r>
  <r>
    <n v="10928"/>
    <n v="0"/>
    <x v="3"/>
    <x v="0"/>
  </r>
  <r>
    <n v="10736"/>
    <n v="0"/>
    <x v="3"/>
    <x v="0"/>
  </r>
  <r>
    <n v="10163"/>
    <n v="1"/>
    <x v="3"/>
    <x v="0"/>
  </r>
  <r>
    <n v="6168"/>
    <n v="0"/>
    <x v="3"/>
    <x v="1"/>
  </r>
  <r>
    <n v="4656"/>
    <n v="0"/>
    <x v="3"/>
    <x v="0"/>
  </r>
  <r>
    <n v="626"/>
    <n v="0"/>
    <x v="3"/>
    <x v="1"/>
  </r>
  <r>
    <n v="3870"/>
    <n v="0"/>
    <x v="3"/>
    <x v="0"/>
  </r>
  <r>
    <n v="6299"/>
    <n v="1"/>
    <x v="3"/>
    <x v="0"/>
  </r>
  <r>
    <n v="7798"/>
    <n v="0"/>
    <x v="3"/>
    <x v="0"/>
  </r>
  <r>
    <n v="9973"/>
    <n v="0"/>
    <x v="3"/>
    <x v="0"/>
  </r>
  <r>
    <n v="4299"/>
    <n v="1"/>
    <x v="3"/>
    <x v="0"/>
  </r>
  <r>
    <n v="10971"/>
    <n v="1"/>
    <x v="3"/>
    <x v="0"/>
  </r>
  <r>
    <n v="9931"/>
    <n v="0"/>
    <x v="3"/>
    <x v="0"/>
  </r>
  <r>
    <n v="6679"/>
    <n v="0"/>
    <x v="3"/>
    <x v="1"/>
  </r>
  <r>
    <n v="5961"/>
    <n v="0"/>
    <x v="3"/>
    <x v="0"/>
  </r>
  <r>
    <n v="6255"/>
    <n v="0"/>
    <x v="3"/>
    <x v="0"/>
  </r>
  <r>
    <n v="8614"/>
    <n v="0"/>
    <x v="3"/>
    <x v="0"/>
  </r>
  <r>
    <n v="7828"/>
    <n v="0"/>
    <x v="3"/>
    <x v="0"/>
  </r>
  <r>
    <n v="1277"/>
    <n v="0"/>
    <x v="3"/>
    <x v="0"/>
  </r>
  <r>
    <n v="3595"/>
    <n v="0"/>
    <x v="3"/>
    <x v="0"/>
  </r>
  <r>
    <n v="5735"/>
    <n v="0"/>
    <x v="3"/>
    <x v="0"/>
  </r>
  <r>
    <n v="5350"/>
    <n v="1"/>
    <x v="3"/>
    <x v="0"/>
  </r>
  <r>
    <n v="4137"/>
    <n v="0"/>
    <x v="3"/>
    <x v="0"/>
  </r>
  <r>
    <n v="6357"/>
    <n v="0"/>
    <x v="3"/>
    <x v="0"/>
  </r>
  <r>
    <n v="9316"/>
    <n v="0"/>
    <x v="3"/>
    <x v="0"/>
  </r>
  <r>
    <n v="3578"/>
    <n v="0"/>
    <x v="3"/>
    <x v="0"/>
  </r>
  <r>
    <n v="153"/>
    <n v="0"/>
    <x v="3"/>
    <x v="0"/>
  </r>
  <r>
    <n v="10524"/>
    <n v="0"/>
    <x v="3"/>
    <x v="0"/>
  </r>
  <r>
    <n v="1518"/>
    <n v="0"/>
    <x v="3"/>
    <x v="0"/>
  </r>
  <r>
    <n v="2036"/>
    <n v="0"/>
    <x v="3"/>
    <x v="0"/>
  </r>
  <r>
    <n v="9495"/>
    <n v="0"/>
    <x v="3"/>
    <x v="0"/>
  </r>
  <r>
    <n v="2631"/>
    <n v="0"/>
    <x v="3"/>
    <x v="0"/>
  </r>
  <r>
    <n v="6312"/>
    <n v="0"/>
    <x v="3"/>
    <x v="0"/>
  </r>
  <r>
    <n v="615"/>
    <n v="0"/>
    <x v="3"/>
    <x v="0"/>
  </r>
  <r>
    <n v="4406"/>
    <n v="0"/>
    <x v="3"/>
    <x v="0"/>
  </r>
  <r>
    <n v="10061"/>
    <n v="0"/>
    <x v="3"/>
    <x v="1"/>
  </r>
  <r>
    <n v="10619"/>
    <n v="1"/>
    <x v="3"/>
    <x v="0"/>
  </r>
  <r>
    <n v="4945"/>
    <n v="0"/>
    <x v="3"/>
    <x v="0"/>
  </r>
  <r>
    <n v="1777"/>
    <n v="0"/>
    <x v="3"/>
    <x v="0"/>
  </r>
  <r>
    <n v="4023"/>
    <n v="1"/>
    <x v="3"/>
    <x v="0"/>
  </r>
  <r>
    <n v="7922"/>
    <n v="0"/>
    <x v="3"/>
    <x v="0"/>
  </r>
  <r>
    <n v="10699"/>
    <n v="0"/>
    <x v="3"/>
    <x v="0"/>
  </r>
  <r>
    <n v="7516"/>
    <n v="0"/>
    <x v="3"/>
    <x v="0"/>
  </r>
  <r>
    <n v="3129"/>
    <n v="0"/>
    <x v="3"/>
    <x v="0"/>
  </r>
  <r>
    <n v="5121"/>
    <n v="0"/>
    <x v="3"/>
    <x v="0"/>
  </r>
  <r>
    <n v="2186"/>
    <n v="1"/>
    <x v="3"/>
    <x v="0"/>
  </r>
  <r>
    <n v="10548"/>
    <n v="0"/>
    <x v="3"/>
    <x v="0"/>
  </r>
  <r>
    <n v="6384"/>
    <n v="0"/>
    <x v="3"/>
    <x v="1"/>
  </r>
  <r>
    <n v="2625"/>
    <n v="0"/>
    <x v="3"/>
    <x v="0"/>
  </r>
  <r>
    <n v="1676"/>
    <n v="0"/>
    <x v="3"/>
    <x v="1"/>
  </r>
  <r>
    <n v="5534"/>
    <n v="0"/>
    <x v="3"/>
    <x v="0"/>
  </r>
  <r>
    <n v="6859"/>
    <n v="0"/>
    <x v="3"/>
    <x v="0"/>
  </r>
  <r>
    <n v="271"/>
    <n v="0"/>
    <x v="3"/>
    <x v="0"/>
  </r>
  <r>
    <n v="7699"/>
    <n v="0"/>
    <x v="3"/>
    <x v="0"/>
  </r>
  <r>
    <n v="7832"/>
    <n v="1"/>
    <x v="3"/>
    <x v="1"/>
  </r>
  <r>
    <n v="938"/>
    <n v="0"/>
    <x v="3"/>
    <x v="0"/>
  </r>
  <r>
    <n v="7873"/>
    <n v="0"/>
    <x v="3"/>
    <x v="0"/>
  </r>
  <r>
    <n v="9967"/>
    <n v="0"/>
    <x v="3"/>
    <x v="0"/>
  </r>
  <r>
    <n v="1087"/>
    <n v="1"/>
    <x v="3"/>
    <x v="0"/>
  </r>
  <r>
    <n v="8314"/>
    <n v="0"/>
    <x v="3"/>
    <x v="0"/>
  </r>
  <r>
    <n v="3762"/>
    <n v="1"/>
    <x v="3"/>
    <x v="0"/>
  </r>
  <r>
    <n v="10383"/>
    <n v="1"/>
    <x v="3"/>
    <x v="0"/>
  </r>
  <r>
    <n v="6798"/>
    <n v="1"/>
    <x v="3"/>
    <x v="0"/>
  </r>
  <r>
    <n v="4168"/>
    <n v="1"/>
    <x v="3"/>
    <x v="0"/>
  </r>
  <r>
    <n v="6690"/>
    <n v="0"/>
    <x v="3"/>
    <x v="0"/>
  </r>
  <r>
    <n v="10602"/>
    <n v="0"/>
    <x v="3"/>
    <x v="0"/>
  </r>
  <r>
    <n v="3220"/>
    <n v="0"/>
    <x v="3"/>
    <x v="0"/>
  </r>
  <r>
    <n v="5424"/>
    <n v="0"/>
    <x v="3"/>
    <x v="0"/>
  </r>
  <r>
    <n v="7488"/>
    <n v="0"/>
    <x v="3"/>
    <x v="0"/>
  </r>
  <r>
    <n v="5289"/>
    <n v="0"/>
    <x v="3"/>
    <x v="0"/>
  </r>
  <r>
    <n v="347"/>
    <n v="0"/>
    <x v="3"/>
    <x v="0"/>
  </r>
  <r>
    <n v="5236"/>
    <n v="0"/>
    <x v="3"/>
    <x v="0"/>
  </r>
  <r>
    <n v="9478"/>
    <n v="0"/>
    <x v="3"/>
    <x v="0"/>
  </r>
  <r>
    <n v="477"/>
    <n v="1"/>
    <x v="3"/>
    <x v="0"/>
  </r>
  <r>
    <n v="7411"/>
    <n v="0"/>
    <x v="3"/>
    <x v="1"/>
  </r>
  <r>
    <n v="3107"/>
    <n v="0"/>
    <x v="3"/>
    <x v="0"/>
  </r>
  <r>
    <n v="7437"/>
    <n v="0"/>
    <x v="3"/>
    <x v="0"/>
  </r>
  <r>
    <n v="255"/>
    <n v="0"/>
    <x v="3"/>
    <x v="1"/>
  </r>
  <r>
    <n v="3790"/>
    <n v="0"/>
    <x v="3"/>
    <x v="1"/>
  </r>
  <r>
    <n v="749"/>
    <n v="1"/>
    <x v="3"/>
    <x v="0"/>
  </r>
  <r>
    <n v="1503"/>
    <n v="0"/>
    <x v="3"/>
    <x v="0"/>
  </r>
  <r>
    <n v="8650"/>
    <n v="0"/>
    <x v="3"/>
    <x v="0"/>
  </r>
  <r>
    <n v="607"/>
    <n v="0"/>
    <x v="3"/>
    <x v="0"/>
  </r>
  <r>
    <n v="1008"/>
    <n v="0"/>
    <x v="3"/>
    <x v="0"/>
  </r>
  <r>
    <n v="9396"/>
    <n v="0"/>
    <x v="3"/>
    <x v="0"/>
  </r>
  <r>
    <n v="933"/>
    <n v="0"/>
    <x v="3"/>
    <x v="0"/>
  </r>
  <r>
    <n v="5710"/>
    <n v="0"/>
    <x v="3"/>
    <x v="0"/>
  </r>
  <r>
    <n v="2882"/>
    <n v="0"/>
    <x v="3"/>
    <x v="0"/>
  </r>
  <r>
    <n v="2379"/>
    <n v="1"/>
    <x v="3"/>
    <x v="0"/>
  </r>
  <r>
    <n v="5342"/>
    <n v="0"/>
    <x v="3"/>
    <x v="0"/>
  </r>
  <r>
    <n v="3262"/>
    <n v="1"/>
    <x v="3"/>
    <x v="0"/>
  </r>
  <r>
    <n v="5832"/>
    <n v="0"/>
    <x v="3"/>
    <x v="0"/>
  </r>
  <r>
    <n v="5025"/>
    <n v="0"/>
    <x v="3"/>
    <x v="0"/>
  </r>
  <r>
    <n v="569"/>
    <n v="1"/>
    <x v="3"/>
    <x v="0"/>
  </r>
  <r>
    <n v="3102"/>
    <n v="0"/>
    <x v="3"/>
    <x v="0"/>
  </r>
  <r>
    <n v="9449"/>
    <n v="0"/>
    <x v="3"/>
    <x v="0"/>
  </r>
  <r>
    <n v="8104"/>
    <n v="0"/>
    <x v="3"/>
    <x v="1"/>
  </r>
  <r>
    <n v="75"/>
    <n v="0"/>
    <x v="3"/>
    <x v="0"/>
  </r>
  <r>
    <n v="6421"/>
    <n v="0"/>
    <x v="3"/>
    <x v="0"/>
  </r>
  <r>
    <n v="3037"/>
    <n v="0"/>
    <x v="3"/>
    <x v="0"/>
  </r>
  <r>
    <n v="4698"/>
    <n v="0"/>
    <x v="3"/>
    <x v="0"/>
  </r>
  <r>
    <n v="948"/>
    <n v="0"/>
    <x v="3"/>
    <x v="0"/>
  </r>
  <r>
    <n v="6177"/>
    <n v="0"/>
    <x v="3"/>
    <x v="0"/>
  </r>
  <r>
    <n v="3517"/>
    <n v="1"/>
    <x v="3"/>
    <x v="0"/>
  </r>
  <r>
    <n v="3491"/>
    <n v="0"/>
    <x v="3"/>
    <x v="0"/>
  </r>
  <r>
    <n v="7610"/>
    <n v="0"/>
    <x v="3"/>
    <x v="0"/>
  </r>
  <r>
    <n v="4377"/>
    <n v="0"/>
    <x v="3"/>
    <x v="0"/>
  </r>
  <r>
    <n v="9850"/>
    <n v="0"/>
    <x v="3"/>
    <x v="1"/>
  </r>
  <r>
    <n v="5544"/>
    <n v="0"/>
    <x v="3"/>
    <x v="0"/>
  </r>
  <r>
    <n v="6497"/>
    <n v="0"/>
    <x v="3"/>
    <x v="0"/>
  </r>
  <r>
    <n v="4543"/>
    <n v="0"/>
    <x v="3"/>
    <x v="0"/>
  </r>
  <r>
    <n v="5117"/>
    <n v="0"/>
    <x v="3"/>
    <x v="0"/>
  </r>
  <r>
    <n v="1448"/>
    <n v="0"/>
    <x v="3"/>
    <x v="1"/>
  </r>
  <r>
    <n v="6887"/>
    <n v="0"/>
    <x v="3"/>
    <x v="0"/>
  </r>
  <r>
    <n v="7500"/>
    <n v="0"/>
    <x v="3"/>
    <x v="0"/>
  </r>
  <r>
    <n v="2724"/>
    <n v="0"/>
    <x v="3"/>
    <x v="1"/>
  </r>
  <r>
    <n v="2256"/>
    <n v="0"/>
    <x v="3"/>
    <x v="1"/>
  </r>
  <r>
    <n v="1100"/>
    <n v="0"/>
    <x v="3"/>
    <x v="1"/>
  </r>
  <r>
    <n v="7725"/>
    <n v="0"/>
    <x v="3"/>
    <x v="0"/>
  </r>
  <r>
    <n v="2612"/>
    <n v="0"/>
    <x v="3"/>
    <x v="0"/>
  </r>
  <r>
    <n v="113"/>
    <n v="0"/>
    <x v="3"/>
    <x v="0"/>
  </r>
  <r>
    <n v="2868"/>
    <n v="1"/>
    <x v="3"/>
    <x v="0"/>
  </r>
  <r>
    <n v="4216"/>
    <n v="1"/>
    <x v="3"/>
    <x v="0"/>
  </r>
  <r>
    <n v="199"/>
    <n v="0"/>
    <x v="3"/>
    <x v="0"/>
  </r>
  <r>
    <n v="359"/>
    <n v="0"/>
    <x v="3"/>
    <x v="0"/>
  </r>
  <r>
    <n v="8842"/>
    <n v="0"/>
    <x v="3"/>
    <x v="0"/>
  </r>
  <r>
    <n v="2154"/>
    <n v="0"/>
    <x v="3"/>
    <x v="0"/>
  </r>
  <r>
    <n v="6050"/>
    <n v="0"/>
    <x v="3"/>
    <x v="0"/>
  </r>
  <r>
    <n v="9204"/>
    <n v="0"/>
    <x v="3"/>
    <x v="0"/>
  </r>
  <r>
    <n v="4472"/>
    <n v="0"/>
    <x v="3"/>
    <x v="0"/>
  </r>
  <r>
    <n v="6864"/>
    <n v="0"/>
    <x v="3"/>
    <x v="0"/>
  </r>
  <r>
    <n v="10617"/>
    <n v="0"/>
    <x v="3"/>
    <x v="0"/>
  </r>
  <r>
    <n v="3924"/>
    <n v="0"/>
    <x v="3"/>
    <x v="1"/>
  </r>
  <r>
    <n v="5654"/>
    <n v="0"/>
    <x v="3"/>
    <x v="0"/>
  </r>
  <r>
    <n v="9216"/>
    <n v="0"/>
    <x v="3"/>
    <x v="0"/>
  </r>
  <r>
    <n v="8086"/>
    <n v="0"/>
    <x v="3"/>
    <x v="1"/>
  </r>
  <r>
    <n v="9097"/>
    <n v="0"/>
    <x v="3"/>
    <x v="0"/>
  </r>
  <r>
    <n v="7631"/>
    <n v="0"/>
    <x v="3"/>
    <x v="0"/>
  </r>
  <r>
    <n v="7275"/>
    <n v="0"/>
    <x v="3"/>
    <x v="0"/>
  </r>
  <r>
    <n v="8334"/>
    <n v="0"/>
    <x v="3"/>
    <x v="0"/>
  </r>
  <r>
    <n v="1987"/>
    <n v="0"/>
    <x v="3"/>
    <x v="0"/>
  </r>
  <r>
    <n v="2281"/>
    <n v="0"/>
    <x v="3"/>
    <x v="1"/>
  </r>
  <r>
    <n v="7034"/>
    <n v="0"/>
    <x v="3"/>
    <x v="0"/>
  </r>
  <r>
    <n v="2797"/>
    <n v="0"/>
    <x v="3"/>
    <x v="0"/>
  </r>
  <r>
    <n v="3934"/>
    <n v="0"/>
    <x v="3"/>
    <x v="0"/>
  </r>
  <r>
    <n v="2493"/>
    <n v="0"/>
    <x v="3"/>
    <x v="0"/>
  </r>
  <r>
    <n v="3759"/>
    <n v="0"/>
    <x v="3"/>
    <x v="0"/>
  </r>
  <r>
    <n v="965"/>
    <n v="0"/>
    <x v="3"/>
    <x v="0"/>
  </r>
  <r>
    <n v="7378"/>
    <n v="0"/>
    <x v="3"/>
    <x v="0"/>
  </r>
  <r>
    <n v="1859"/>
    <n v="1"/>
    <x v="3"/>
    <x v="0"/>
  </r>
  <r>
    <n v="6263"/>
    <n v="0"/>
    <x v="3"/>
    <x v="0"/>
  </r>
  <r>
    <n v="2072"/>
    <n v="1"/>
    <x v="3"/>
    <x v="0"/>
  </r>
  <r>
    <n v="8908"/>
    <n v="1"/>
    <x v="3"/>
    <x v="0"/>
  </r>
  <r>
    <n v="738"/>
    <n v="0"/>
    <x v="3"/>
    <x v="0"/>
  </r>
  <r>
    <n v="10129"/>
    <n v="0"/>
    <x v="3"/>
    <x v="0"/>
  </r>
  <r>
    <n v="807"/>
    <n v="0"/>
    <x v="3"/>
    <x v="1"/>
  </r>
  <r>
    <n v="3334"/>
    <n v="0"/>
    <x v="3"/>
    <x v="0"/>
  </r>
  <r>
    <n v="5423"/>
    <n v="0"/>
    <x v="3"/>
    <x v="0"/>
  </r>
  <r>
    <n v="4426"/>
    <n v="0"/>
    <x v="3"/>
    <x v="0"/>
  </r>
  <r>
    <n v="10489"/>
    <n v="1"/>
    <x v="3"/>
    <x v="0"/>
  </r>
  <r>
    <n v="2570"/>
    <n v="1"/>
    <x v="3"/>
    <x v="0"/>
  </r>
  <r>
    <n v="3834"/>
    <n v="0"/>
    <x v="3"/>
    <x v="0"/>
  </r>
  <r>
    <n v="590"/>
    <n v="1"/>
    <x v="3"/>
    <x v="0"/>
  </r>
  <r>
    <n v="4791"/>
    <n v="0"/>
    <x v="3"/>
    <x v="0"/>
  </r>
  <r>
    <n v="5304"/>
    <n v="0"/>
    <x v="3"/>
    <x v="1"/>
  </r>
  <r>
    <n v="2426"/>
    <n v="1"/>
    <x v="3"/>
    <x v="0"/>
  </r>
  <r>
    <n v="35"/>
    <n v="1"/>
    <x v="3"/>
    <x v="0"/>
  </r>
  <r>
    <n v="8041"/>
    <n v="0"/>
    <x v="3"/>
    <x v="0"/>
  </r>
  <r>
    <n v="3584"/>
    <n v="1"/>
    <x v="3"/>
    <x v="0"/>
  </r>
  <r>
    <n v="7718"/>
    <n v="0"/>
    <x v="3"/>
    <x v="0"/>
  </r>
  <r>
    <n v="8605"/>
    <n v="0"/>
    <x v="3"/>
    <x v="1"/>
  </r>
  <r>
    <n v="1646"/>
    <n v="0"/>
    <x v="3"/>
    <x v="0"/>
  </r>
  <r>
    <n v="9206"/>
    <n v="0"/>
    <x v="3"/>
    <x v="0"/>
  </r>
  <r>
    <n v="10757"/>
    <n v="0"/>
    <x v="3"/>
    <x v="0"/>
  </r>
  <r>
    <n v="6885"/>
    <n v="0"/>
    <x v="3"/>
    <x v="0"/>
  </r>
  <r>
    <n v="907"/>
    <n v="0"/>
    <x v="3"/>
    <x v="0"/>
  </r>
  <r>
    <n v="1150"/>
    <n v="0"/>
    <x v="3"/>
    <x v="0"/>
  </r>
  <r>
    <n v="3867"/>
    <n v="0"/>
    <x v="3"/>
    <x v="1"/>
  </r>
  <r>
    <n v="3859"/>
    <n v="0"/>
    <x v="3"/>
    <x v="1"/>
  </r>
  <r>
    <n v="3265"/>
    <n v="0"/>
    <x v="3"/>
    <x v="0"/>
  </r>
  <r>
    <n v="4418"/>
    <n v="1"/>
    <x v="3"/>
    <x v="0"/>
  </r>
  <r>
    <n v="4611"/>
    <n v="1"/>
    <x v="3"/>
    <x v="0"/>
  </r>
  <r>
    <n v="4530"/>
    <n v="1"/>
    <x v="3"/>
    <x v="0"/>
  </r>
  <r>
    <n v="7736"/>
    <n v="1"/>
    <x v="3"/>
    <x v="0"/>
  </r>
  <r>
    <n v="9949"/>
    <n v="0"/>
    <x v="3"/>
    <x v="0"/>
  </r>
  <r>
    <n v="942"/>
    <n v="1"/>
    <x v="3"/>
    <x v="0"/>
  </r>
  <r>
    <n v="6181"/>
    <n v="0"/>
    <x v="3"/>
    <x v="0"/>
  </r>
  <r>
    <n v="7660"/>
    <n v="1"/>
    <x v="3"/>
    <x v="0"/>
  </r>
  <r>
    <n v="2055"/>
    <n v="0"/>
    <x v="3"/>
    <x v="0"/>
  </r>
  <r>
    <n v="5107"/>
    <n v="0"/>
    <x v="3"/>
    <x v="0"/>
  </r>
  <r>
    <n v="1626"/>
    <n v="1"/>
    <x v="3"/>
    <x v="0"/>
  </r>
  <r>
    <n v="6428"/>
    <n v="0"/>
    <x v="3"/>
    <x v="0"/>
  </r>
  <r>
    <n v="9617"/>
    <n v="0"/>
    <x v="3"/>
    <x v="0"/>
  </r>
  <r>
    <n v="4339"/>
    <n v="0"/>
    <x v="3"/>
    <x v="1"/>
  </r>
  <r>
    <n v="7235"/>
    <n v="0"/>
    <x v="3"/>
    <x v="0"/>
  </r>
  <r>
    <n v="8527"/>
    <n v="0"/>
    <x v="3"/>
    <x v="0"/>
  </r>
  <r>
    <n v="1968"/>
    <n v="0"/>
    <x v="3"/>
    <x v="0"/>
  </r>
  <r>
    <n v="9862"/>
    <n v="0"/>
    <x v="3"/>
    <x v="0"/>
  </r>
  <r>
    <n v="11075"/>
    <n v="0"/>
    <x v="3"/>
    <x v="0"/>
  </r>
  <r>
    <n v="6658"/>
    <n v="0"/>
    <x v="3"/>
    <x v="0"/>
  </r>
  <r>
    <n v="4552"/>
    <n v="0"/>
    <x v="3"/>
    <x v="0"/>
  </r>
  <r>
    <n v="10377"/>
    <n v="0"/>
    <x v="3"/>
    <x v="0"/>
  </r>
  <r>
    <n v="5336"/>
    <n v="0"/>
    <x v="3"/>
    <x v="0"/>
  </r>
  <r>
    <n v="10350"/>
    <n v="0"/>
    <x v="3"/>
    <x v="1"/>
  </r>
  <r>
    <n v="11071"/>
    <n v="1"/>
    <x v="3"/>
    <x v="0"/>
  </r>
  <r>
    <n v="11100"/>
    <n v="0"/>
    <x v="3"/>
    <x v="1"/>
  </r>
  <r>
    <n v="6516"/>
    <n v="0"/>
    <x v="3"/>
    <x v="0"/>
  </r>
  <r>
    <n v="1734"/>
    <n v="0"/>
    <x v="3"/>
    <x v="0"/>
  </r>
  <r>
    <n v="2131"/>
    <n v="0"/>
    <x v="3"/>
    <x v="0"/>
  </r>
  <r>
    <n v="6439"/>
    <n v="0"/>
    <x v="3"/>
    <x v="1"/>
  </r>
  <r>
    <n v="10591"/>
    <n v="0"/>
    <x v="3"/>
    <x v="0"/>
  </r>
  <r>
    <n v="9797"/>
    <n v="0"/>
    <x v="3"/>
    <x v="0"/>
  </r>
  <r>
    <n v="9336"/>
    <n v="0"/>
    <x v="3"/>
    <x v="1"/>
  </r>
  <r>
    <n v="2174"/>
    <n v="0"/>
    <x v="3"/>
    <x v="0"/>
  </r>
  <r>
    <n v="3197"/>
    <n v="0"/>
    <x v="3"/>
    <x v="0"/>
  </r>
  <r>
    <n v="9185"/>
    <n v="1"/>
    <x v="3"/>
    <x v="0"/>
  </r>
  <r>
    <n v="905"/>
    <n v="0"/>
    <x v="3"/>
    <x v="0"/>
  </r>
  <r>
    <n v="10858"/>
    <n v="0"/>
    <x v="3"/>
    <x v="0"/>
  </r>
  <r>
    <n v="8925"/>
    <n v="0"/>
    <x v="3"/>
    <x v="0"/>
  </r>
  <r>
    <n v="2499"/>
    <n v="0"/>
    <x v="3"/>
    <x v="0"/>
  </r>
  <r>
    <n v="1109"/>
    <n v="0"/>
    <x v="3"/>
    <x v="1"/>
  </r>
  <r>
    <n v="326"/>
    <n v="0"/>
    <x v="3"/>
    <x v="0"/>
  </r>
  <r>
    <n v="10967"/>
    <n v="0"/>
    <x v="3"/>
    <x v="0"/>
  </r>
  <r>
    <n v="5370"/>
    <n v="0"/>
    <x v="3"/>
    <x v="1"/>
  </r>
  <r>
    <n v="2098"/>
    <n v="0"/>
    <x v="3"/>
    <x v="1"/>
  </r>
  <r>
    <n v="1773"/>
    <n v="0"/>
    <x v="3"/>
    <x v="0"/>
  </r>
  <r>
    <n v="5036"/>
    <n v="0"/>
    <x v="3"/>
    <x v="0"/>
  </r>
  <r>
    <n v="4856"/>
    <n v="0"/>
    <x v="3"/>
    <x v="0"/>
  </r>
  <r>
    <n v="8722"/>
    <n v="1"/>
    <x v="3"/>
    <x v="0"/>
  </r>
  <r>
    <n v="2156"/>
    <n v="0"/>
    <x v="3"/>
    <x v="1"/>
  </r>
  <r>
    <n v="2569"/>
    <n v="0"/>
    <x v="3"/>
    <x v="0"/>
  </r>
  <r>
    <n v="10151"/>
    <n v="0"/>
    <x v="3"/>
    <x v="0"/>
  </r>
  <r>
    <n v="10473"/>
    <n v="1"/>
    <x v="3"/>
    <x v="0"/>
  </r>
  <r>
    <n v="7079"/>
    <n v="0"/>
    <x v="3"/>
    <x v="0"/>
  </r>
  <r>
    <n v="6875"/>
    <n v="0"/>
    <x v="3"/>
    <x v="0"/>
  </r>
  <r>
    <n v="6728"/>
    <n v="0"/>
    <x v="3"/>
    <x v="0"/>
  </r>
  <r>
    <n v="2471"/>
    <n v="0"/>
    <x v="3"/>
    <x v="0"/>
  </r>
  <r>
    <n v="49"/>
    <n v="0"/>
    <x v="3"/>
    <x v="0"/>
  </r>
  <r>
    <n v="4973"/>
    <n v="0"/>
    <x v="3"/>
    <x v="0"/>
  </r>
  <r>
    <n v="6387"/>
    <n v="0"/>
    <x v="3"/>
    <x v="1"/>
  </r>
  <r>
    <n v="5866"/>
    <n v="0"/>
    <x v="3"/>
    <x v="0"/>
  </r>
  <r>
    <n v="8523"/>
    <n v="0"/>
    <x v="3"/>
    <x v="0"/>
  </r>
  <r>
    <n v="7901"/>
    <n v="0"/>
    <x v="3"/>
    <x v="0"/>
  </r>
  <r>
    <n v="898"/>
    <n v="0"/>
    <x v="3"/>
    <x v="0"/>
  </r>
  <r>
    <n v="10242"/>
    <n v="0"/>
    <x v="3"/>
    <x v="1"/>
  </r>
  <r>
    <n v="5835"/>
    <n v="0"/>
    <x v="3"/>
    <x v="0"/>
  </r>
  <r>
    <n v="6919"/>
    <n v="0"/>
    <x v="3"/>
    <x v="0"/>
  </r>
  <r>
    <n v="6197"/>
    <n v="0"/>
    <x v="3"/>
    <x v="1"/>
  </r>
  <r>
    <n v="10475"/>
    <n v="0"/>
    <x v="3"/>
    <x v="0"/>
  </r>
  <r>
    <n v="4201"/>
    <n v="0"/>
    <x v="3"/>
    <x v="0"/>
  </r>
  <r>
    <n v="5092"/>
    <n v="1"/>
    <x v="3"/>
    <x v="0"/>
  </r>
  <r>
    <n v="6566"/>
    <n v="0"/>
    <x v="3"/>
    <x v="0"/>
  </r>
  <r>
    <n v="6613"/>
    <n v="0"/>
    <x v="3"/>
    <x v="0"/>
  </r>
  <r>
    <n v="9094"/>
    <n v="1"/>
    <x v="3"/>
    <x v="0"/>
  </r>
  <r>
    <n v="9847"/>
    <n v="0"/>
    <x v="3"/>
    <x v="0"/>
  </r>
  <r>
    <n v="10767"/>
    <n v="0"/>
    <x v="3"/>
    <x v="1"/>
  </r>
  <r>
    <n v="7943"/>
    <n v="0"/>
    <x v="3"/>
    <x v="0"/>
  </r>
  <r>
    <n v="1055"/>
    <n v="0"/>
    <x v="3"/>
    <x v="0"/>
  </r>
  <r>
    <n v="1458"/>
    <n v="0"/>
    <x v="3"/>
    <x v="0"/>
  </r>
  <r>
    <n v="8402"/>
    <n v="0"/>
    <x v="3"/>
    <x v="0"/>
  </r>
  <r>
    <n v="6246"/>
    <n v="1"/>
    <x v="3"/>
    <x v="1"/>
  </r>
  <r>
    <n v="4654"/>
    <n v="0"/>
    <x v="3"/>
    <x v="0"/>
  </r>
  <r>
    <n v="6103"/>
    <n v="0"/>
    <x v="3"/>
    <x v="0"/>
  </r>
  <r>
    <n v="8147"/>
    <n v="0"/>
    <x v="3"/>
    <x v="1"/>
  </r>
  <r>
    <n v="10207"/>
    <n v="0"/>
    <x v="3"/>
    <x v="1"/>
  </r>
  <r>
    <n v="4838"/>
    <n v="0"/>
    <x v="3"/>
    <x v="1"/>
  </r>
  <r>
    <n v="10219"/>
    <n v="0"/>
    <x v="3"/>
    <x v="0"/>
  </r>
  <r>
    <n v="2176"/>
    <n v="1"/>
    <x v="3"/>
    <x v="0"/>
  </r>
  <r>
    <n v="9121"/>
    <n v="1"/>
    <x v="3"/>
    <x v="0"/>
  </r>
  <r>
    <n v="5802"/>
    <n v="0"/>
    <x v="3"/>
    <x v="0"/>
  </r>
  <r>
    <n v="10790"/>
    <n v="0"/>
    <x v="3"/>
    <x v="1"/>
  </r>
  <r>
    <n v="178"/>
    <n v="0"/>
    <x v="3"/>
    <x v="0"/>
  </r>
  <r>
    <n v="2308"/>
    <n v="0"/>
    <x v="3"/>
    <x v="0"/>
  </r>
  <r>
    <n v="7431"/>
    <n v="1"/>
    <x v="3"/>
    <x v="0"/>
  </r>
  <r>
    <n v="9405"/>
    <n v="1"/>
    <x v="3"/>
    <x v="0"/>
  </r>
  <r>
    <n v="10525"/>
    <n v="1"/>
    <x v="3"/>
    <x v="1"/>
  </r>
  <r>
    <n v="7503"/>
    <n v="1"/>
    <x v="3"/>
    <x v="0"/>
  </r>
  <r>
    <n v="8783"/>
    <n v="0"/>
    <x v="3"/>
    <x v="0"/>
  </r>
  <r>
    <n v="1403"/>
    <n v="0"/>
    <x v="3"/>
    <x v="0"/>
  </r>
  <r>
    <n v="4643"/>
    <n v="0"/>
    <x v="3"/>
    <x v="0"/>
  </r>
  <r>
    <n v="3463"/>
    <n v="0"/>
    <x v="3"/>
    <x v="1"/>
  </r>
  <r>
    <n v="4055"/>
    <n v="0"/>
    <x v="3"/>
    <x v="0"/>
  </r>
  <r>
    <n v="7010"/>
    <n v="0"/>
    <x v="3"/>
    <x v="0"/>
  </r>
  <r>
    <n v="4767"/>
    <n v="0"/>
    <x v="3"/>
    <x v="0"/>
  </r>
  <r>
    <n v="1927"/>
    <n v="0"/>
    <x v="3"/>
    <x v="0"/>
  </r>
  <r>
    <n v="437"/>
    <n v="0"/>
    <x v="3"/>
    <x v="0"/>
  </r>
  <r>
    <n v="4331"/>
    <n v="0"/>
    <x v="3"/>
    <x v="0"/>
  </r>
  <r>
    <n v="4084"/>
    <n v="0"/>
    <x v="3"/>
    <x v="0"/>
  </r>
  <r>
    <n v="8135"/>
    <n v="0"/>
    <x v="3"/>
    <x v="0"/>
  </r>
  <r>
    <n v="9750"/>
    <n v="0"/>
    <x v="3"/>
    <x v="0"/>
  </r>
  <r>
    <n v="6682"/>
    <n v="0"/>
    <x v="3"/>
    <x v="0"/>
  </r>
  <r>
    <n v="10581"/>
    <n v="0"/>
    <x v="3"/>
    <x v="0"/>
  </r>
  <r>
    <n v="3710"/>
    <n v="1"/>
    <x v="3"/>
    <x v="0"/>
  </r>
  <r>
    <n v="5207"/>
    <n v="1"/>
    <x v="3"/>
    <x v="0"/>
  </r>
  <r>
    <n v="9360"/>
    <n v="0"/>
    <x v="3"/>
    <x v="0"/>
  </r>
  <r>
    <n v="4679"/>
    <n v="0"/>
    <x v="3"/>
    <x v="0"/>
  </r>
  <r>
    <n v="1340"/>
    <n v="0"/>
    <x v="3"/>
    <x v="0"/>
  </r>
  <r>
    <n v="10839"/>
    <n v="0"/>
    <x v="3"/>
    <x v="0"/>
  </r>
  <r>
    <n v="5303"/>
    <n v="0"/>
    <x v="3"/>
    <x v="0"/>
  </r>
  <r>
    <n v="9829"/>
    <n v="0"/>
    <x v="3"/>
    <x v="0"/>
  </r>
  <r>
    <n v="10469"/>
    <n v="0"/>
    <x v="3"/>
    <x v="0"/>
  </r>
  <r>
    <n v="3602"/>
    <n v="0"/>
    <x v="3"/>
    <x v="0"/>
  </r>
  <r>
    <n v="4756"/>
    <n v="1"/>
    <x v="3"/>
    <x v="1"/>
  </r>
  <r>
    <n v="8181"/>
    <n v="0"/>
    <x v="3"/>
    <x v="0"/>
  </r>
  <r>
    <n v="6958"/>
    <n v="0"/>
    <x v="3"/>
    <x v="1"/>
  </r>
  <r>
    <n v="10856"/>
    <n v="0"/>
    <x v="3"/>
    <x v="1"/>
  </r>
  <r>
    <n v="3321"/>
    <n v="0"/>
    <x v="3"/>
    <x v="1"/>
  </r>
  <r>
    <n v="5394"/>
    <n v="0"/>
    <x v="3"/>
    <x v="0"/>
  </r>
  <r>
    <n v="433"/>
    <n v="0"/>
    <x v="3"/>
    <x v="1"/>
  </r>
  <r>
    <n v="6320"/>
    <n v="0"/>
    <x v="3"/>
    <x v="0"/>
  </r>
  <r>
    <n v="5376"/>
    <n v="0"/>
    <x v="3"/>
    <x v="0"/>
  </r>
  <r>
    <n v="1867"/>
    <n v="1"/>
    <x v="3"/>
    <x v="0"/>
  </r>
  <r>
    <n v="4324"/>
    <n v="0"/>
    <x v="3"/>
    <x v="0"/>
  </r>
  <r>
    <n v="3661"/>
    <n v="0"/>
    <x v="3"/>
    <x v="0"/>
  </r>
  <r>
    <n v="521"/>
    <n v="0"/>
    <x v="3"/>
    <x v="0"/>
  </r>
  <r>
    <n v="10403"/>
    <n v="0"/>
    <x v="3"/>
    <x v="0"/>
  </r>
  <r>
    <n v="7186"/>
    <n v="0"/>
    <x v="3"/>
    <x v="1"/>
  </r>
  <r>
    <n v="4329"/>
    <n v="0"/>
    <x v="3"/>
    <x v="0"/>
  </r>
  <r>
    <n v="4394"/>
    <n v="0"/>
    <x v="3"/>
    <x v="0"/>
  </r>
  <r>
    <n v="1717"/>
    <n v="0"/>
    <x v="3"/>
    <x v="0"/>
  </r>
  <r>
    <n v="1016"/>
    <n v="0"/>
    <x v="3"/>
    <x v="0"/>
  </r>
  <r>
    <n v="3783"/>
    <n v="0"/>
    <x v="3"/>
    <x v="1"/>
  </r>
  <r>
    <n v="5848"/>
    <n v="1"/>
    <x v="3"/>
    <x v="0"/>
  </r>
  <r>
    <n v="10727"/>
    <n v="0"/>
    <x v="3"/>
    <x v="0"/>
  </r>
  <r>
    <n v="5299"/>
    <n v="0"/>
    <x v="3"/>
    <x v="0"/>
  </r>
  <r>
    <n v="6872"/>
    <n v="0"/>
    <x v="3"/>
    <x v="0"/>
  </r>
  <r>
    <n v="1143"/>
    <n v="0"/>
    <x v="3"/>
    <x v="0"/>
  </r>
  <r>
    <n v="10381"/>
    <n v="0"/>
    <x v="3"/>
    <x v="1"/>
  </r>
  <r>
    <n v="11007"/>
    <n v="0"/>
    <x v="3"/>
    <x v="1"/>
  </r>
  <r>
    <n v="9145"/>
    <n v="0"/>
    <x v="3"/>
    <x v="0"/>
  </r>
  <r>
    <n v="5267"/>
    <n v="0"/>
    <x v="3"/>
    <x v="0"/>
  </r>
  <r>
    <n v="9738"/>
    <n v="0"/>
    <x v="3"/>
    <x v="1"/>
  </r>
  <r>
    <n v="10212"/>
    <n v="0"/>
    <x v="3"/>
    <x v="1"/>
  </r>
  <r>
    <n v="10010"/>
    <n v="1"/>
    <x v="3"/>
    <x v="0"/>
  </r>
  <r>
    <n v="10069"/>
    <n v="0"/>
    <x v="3"/>
    <x v="0"/>
  </r>
  <r>
    <n v="2694"/>
    <n v="0"/>
    <x v="3"/>
    <x v="1"/>
  </r>
  <r>
    <n v="10613"/>
    <n v="0"/>
    <x v="3"/>
    <x v="0"/>
  </r>
  <r>
    <n v="4646"/>
    <n v="0"/>
    <x v="3"/>
    <x v="0"/>
  </r>
  <r>
    <n v="6935"/>
    <n v="0"/>
    <x v="3"/>
    <x v="0"/>
  </r>
  <r>
    <n v="5596"/>
    <n v="0"/>
    <x v="3"/>
    <x v="0"/>
  </r>
  <r>
    <n v="1044"/>
    <n v="0"/>
    <x v="3"/>
    <x v="0"/>
  </r>
  <r>
    <n v="9274"/>
    <n v="0"/>
    <x v="3"/>
    <x v="0"/>
  </r>
  <r>
    <n v="9076"/>
    <n v="0"/>
    <x v="3"/>
    <x v="1"/>
  </r>
  <r>
    <n v="4947"/>
    <n v="1"/>
    <x v="3"/>
    <x v="0"/>
  </r>
  <r>
    <n v="10176"/>
    <n v="1"/>
    <x v="3"/>
    <x v="1"/>
  </r>
  <r>
    <n v="3507"/>
    <n v="1"/>
    <x v="3"/>
    <x v="0"/>
  </r>
  <r>
    <n v="9235"/>
    <n v="0"/>
    <x v="3"/>
    <x v="0"/>
  </r>
  <r>
    <n v="10341"/>
    <n v="0"/>
    <x v="3"/>
    <x v="0"/>
  </r>
  <r>
    <n v="2639"/>
    <n v="0"/>
    <x v="3"/>
    <x v="0"/>
  </r>
  <r>
    <n v="6201"/>
    <n v="0"/>
    <x v="3"/>
    <x v="1"/>
  </r>
  <r>
    <n v="7397"/>
    <n v="0"/>
    <x v="3"/>
    <x v="0"/>
  </r>
  <r>
    <n v="2181"/>
    <n v="0"/>
    <x v="3"/>
    <x v="0"/>
  </r>
  <r>
    <n v="1204"/>
    <n v="0"/>
    <x v="3"/>
    <x v="0"/>
  </r>
  <r>
    <n v="1170"/>
    <n v="0"/>
    <x v="3"/>
    <x v="0"/>
  </r>
  <r>
    <n v="8812"/>
    <n v="0"/>
    <x v="3"/>
    <x v="0"/>
  </r>
  <r>
    <n v="4690"/>
    <n v="0"/>
    <x v="3"/>
    <x v="1"/>
  </r>
  <r>
    <n v="1715"/>
    <n v="0"/>
    <x v="3"/>
    <x v="0"/>
  </r>
  <r>
    <n v="10821"/>
    <n v="0"/>
    <x v="3"/>
    <x v="1"/>
  </r>
  <r>
    <n v="6543"/>
    <n v="0"/>
    <x v="3"/>
    <x v="0"/>
  </r>
  <r>
    <n v="7119"/>
    <n v="0"/>
    <x v="3"/>
    <x v="0"/>
  </r>
  <r>
    <n v="3518"/>
    <n v="0"/>
    <x v="3"/>
    <x v="0"/>
  </r>
  <r>
    <n v="1245"/>
    <n v="0"/>
    <x v="3"/>
    <x v="0"/>
  </r>
  <r>
    <n v="2561"/>
    <n v="0"/>
    <x v="3"/>
    <x v="0"/>
  </r>
  <r>
    <n v="9624"/>
    <n v="0"/>
    <x v="3"/>
    <x v="0"/>
  </r>
  <r>
    <n v="10509"/>
    <n v="0"/>
    <x v="3"/>
    <x v="1"/>
  </r>
  <r>
    <n v="7629"/>
    <n v="0"/>
    <x v="3"/>
    <x v="0"/>
  </r>
  <r>
    <n v="7875"/>
    <n v="1"/>
    <x v="3"/>
    <x v="0"/>
  </r>
  <r>
    <n v="2815"/>
    <n v="0"/>
    <x v="3"/>
    <x v="0"/>
  </r>
  <r>
    <n v="2936"/>
    <n v="0"/>
    <x v="3"/>
    <x v="1"/>
  </r>
  <r>
    <n v="3665"/>
    <n v="0"/>
    <x v="3"/>
    <x v="0"/>
  </r>
  <r>
    <n v="10888"/>
    <n v="0"/>
    <x v="3"/>
    <x v="0"/>
  </r>
  <r>
    <n v="6637"/>
    <n v="0"/>
    <x v="3"/>
    <x v="0"/>
  </r>
  <r>
    <n v="5077"/>
    <n v="0"/>
    <x v="3"/>
    <x v="0"/>
  </r>
  <r>
    <n v="6173"/>
    <n v="0"/>
    <x v="3"/>
    <x v="0"/>
  </r>
  <r>
    <n v="3969"/>
    <n v="0"/>
    <x v="3"/>
    <x v="0"/>
  </r>
  <r>
    <n v="4580"/>
    <n v="1"/>
    <x v="3"/>
    <x v="0"/>
  </r>
  <r>
    <n v="663"/>
    <n v="0"/>
    <x v="3"/>
    <x v="0"/>
  </r>
  <r>
    <n v="8299"/>
    <n v="0"/>
    <x v="3"/>
    <x v="0"/>
  </r>
  <r>
    <n v="8945"/>
    <n v="0"/>
    <x v="3"/>
    <x v="1"/>
  </r>
  <r>
    <n v="10870"/>
    <n v="0"/>
    <x v="3"/>
    <x v="0"/>
  </r>
  <r>
    <n v="1184"/>
    <n v="0"/>
    <x v="3"/>
    <x v="0"/>
  </r>
  <r>
    <n v="6141"/>
    <n v="0"/>
    <x v="3"/>
    <x v="1"/>
  </r>
  <r>
    <n v="8825"/>
    <n v="0"/>
    <x v="3"/>
    <x v="0"/>
  </r>
  <r>
    <n v="2217"/>
    <n v="0"/>
    <x v="3"/>
    <x v="0"/>
  </r>
  <r>
    <n v="4102"/>
    <n v="0"/>
    <x v="3"/>
    <x v="0"/>
  </r>
  <r>
    <n v="4653"/>
    <n v="0"/>
    <x v="3"/>
    <x v="0"/>
  </r>
  <r>
    <n v="10092"/>
    <n v="0"/>
    <x v="3"/>
    <x v="0"/>
  </r>
  <r>
    <n v="5788"/>
    <n v="0"/>
    <x v="3"/>
    <x v="0"/>
  </r>
  <r>
    <n v="4669"/>
    <n v="0"/>
    <x v="3"/>
    <x v="0"/>
  </r>
  <r>
    <n v="6295"/>
    <n v="0"/>
    <x v="3"/>
    <x v="0"/>
  </r>
  <r>
    <n v="7453"/>
    <n v="1"/>
    <x v="3"/>
    <x v="0"/>
  </r>
  <r>
    <n v="10841"/>
    <n v="0"/>
    <x v="3"/>
    <x v="0"/>
  </r>
  <r>
    <n v="821"/>
    <n v="0"/>
    <x v="3"/>
    <x v="0"/>
  </r>
  <r>
    <n v="3933"/>
    <n v="0"/>
    <x v="3"/>
    <x v="0"/>
  </r>
  <r>
    <n v="1225"/>
    <n v="0"/>
    <x v="3"/>
    <x v="0"/>
  </r>
  <r>
    <n v="7059"/>
    <n v="0"/>
    <x v="3"/>
    <x v="0"/>
  </r>
  <r>
    <n v="5633"/>
    <n v="0"/>
    <x v="3"/>
    <x v="0"/>
  </r>
  <r>
    <n v="843"/>
    <n v="0"/>
    <x v="3"/>
    <x v="0"/>
  </r>
  <r>
    <n v="6211"/>
    <n v="0"/>
    <x v="3"/>
    <x v="1"/>
  </r>
  <r>
    <n v="7007"/>
    <n v="0"/>
    <x v="3"/>
    <x v="0"/>
  </r>
  <r>
    <n v="9671"/>
    <n v="1"/>
    <x v="3"/>
    <x v="0"/>
  </r>
  <r>
    <n v="8975"/>
    <n v="0"/>
    <x v="3"/>
    <x v="0"/>
  </r>
  <r>
    <n v="6616"/>
    <n v="0"/>
    <x v="3"/>
    <x v="0"/>
  </r>
  <r>
    <n v="6248"/>
    <n v="1"/>
    <x v="3"/>
    <x v="0"/>
  </r>
  <r>
    <n v="7428"/>
    <n v="0"/>
    <x v="3"/>
    <x v="0"/>
  </r>
  <r>
    <n v="3075"/>
    <n v="0"/>
    <x v="3"/>
    <x v="0"/>
  </r>
  <r>
    <n v="2937"/>
    <n v="0"/>
    <x v="3"/>
    <x v="0"/>
  </r>
  <r>
    <n v="203"/>
    <n v="0"/>
    <x v="3"/>
    <x v="0"/>
  </r>
  <r>
    <n v="2021"/>
    <n v="0"/>
    <x v="3"/>
    <x v="0"/>
  </r>
  <r>
    <n v="880"/>
    <n v="0"/>
    <x v="3"/>
    <x v="0"/>
  </r>
  <r>
    <n v="524"/>
    <n v="0"/>
    <x v="3"/>
    <x v="0"/>
  </r>
  <r>
    <n v="10837"/>
    <n v="1"/>
    <x v="3"/>
    <x v="0"/>
  </r>
  <r>
    <n v="7011"/>
    <n v="0"/>
    <x v="3"/>
    <x v="1"/>
  </r>
  <r>
    <n v="4184"/>
    <n v="0"/>
    <x v="3"/>
    <x v="0"/>
  </r>
  <r>
    <n v="7679"/>
    <n v="0"/>
    <x v="3"/>
    <x v="0"/>
  </r>
  <r>
    <n v="7485"/>
    <n v="0"/>
    <x v="3"/>
    <x v="0"/>
  </r>
  <r>
    <n v="7530"/>
    <n v="0"/>
    <x v="3"/>
    <x v="0"/>
  </r>
  <r>
    <n v="4369"/>
    <n v="0"/>
    <x v="3"/>
    <x v="0"/>
  </r>
  <r>
    <n v="10652"/>
    <n v="0"/>
    <x v="3"/>
    <x v="0"/>
  </r>
  <r>
    <n v="286"/>
    <n v="0"/>
    <x v="3"/>
    <x v="1"/>
  </r>
  <r>
    <n v="5922"/>
    <n v="0"/>
    <x v="3"/>
    <x v="1"/>
  </r>
  <r>
    <n v="7250"/>
    <n v="0"/>
    <x v="3"/>
    <x v="0"/>
  </r>
  <r>
    <n v="2478"/>
    <n v="0"/>
    <x v="3"/>
    <x v="0"/>
  </r>
  <r>
    <n v="1160"/>
    <n v="0"/>
    <x v="3"/>
    <x v="0"/>
  </r>
  <r>
    <n v="9214"/>
    <n v="0"/>
    <x v="3"/>
    <x v="0"/>
  </r>
  <r>
    <n v="273"/>
    <n v="0"/>
    <x v="3"/>
    <x v="1"/>
  </r>
  <r>
    <n v="851"/>
    <n v="0"/>
    <x v="3"/>
    <x v="0"/>
  </r>
  <r>
    <n v="9729"/>
    <n v="0"/>
    <x v="3"/>
    <x v="0"/>
  </r>
  <r>
    <n v="9665"/>
    <n v="0"/>
    <x v="3"/>
    <x v="0"/>
  </r>
  <r>
    <n v="2620"/>
    <n v="1"/>
    <x v="3"/>
    <x v="1"/>
  </r>
  <r>
    <n v="8254"/>
    <n v="0"/>
    <x v="3"/>
    <x v="1"/>
  </r>
  <r>
    <n v="3852"/>
    <n v="0"/>
    <x v="3"/>
    <x v="0"/>
  </r>
  <r>
    <n v="1000"/>
    <n v="0"/>
    <x v="3"/>
    <x v="0"/>
  </r>
  <r>
    <n v="3099"/>
    <n v="0"/>
    <x v="3"/>
    <x v="0"/>
  </r>
  <r>
    <n v="6318"/>
    <n v="0"/>
    <x v="3"/>
    <x v="0"/>
  </r>
  <r>
    <n v="5396"/>
    <n v="0"/>
    <x v="3"/>
    <x v="0"/>
  </r>
  <r>
    <n v="7966"/>
    <n v="0"/>
    <x v="3"/>
    <x v="0"/>
  </r>
  <r>
    <n v="454"/>
    <n v="0"/>
    <x v="3"/>
    <x v="0"/>
  </r>
  <r>
    <n v="309"/>
    <n v="0"/>
    <x v="3"/>
    <x v="0"/>
  </r>
  <r>
    <n v="3571"/>
    <n v="1"/>
    <x v="3"/>
    <x v="0"/>
  </r>
  <r>
    <n v="8395"/>
    <n v="1"/>
    <x v="3"/>
    <x v="0"/>
  </r>
  <r>
    <n v="2591"/>
    <n v="0"/>
    <x v="3"/>
    <x v="0"/>
  </r>
  <r>
    <n v="1640"/>
    <n v="0"/>
    <x v="3"/>
    <x v="1"/>
  </r>
  <r>
    <n v="810"/>
    <n v="0"/>
    <x v="3"/>
    <x v="0"/>
  </r>
  <r>
    <n v="9423"/>
    <n v="0"/>
    <x v="3"/>
    <x v="0"/>
  </r>
  <r>
    <n v="4345"/>
    <n v="0"/>
    <x v="3"/>
    <x v="0"/>
  </r>
  <r>
    <n v="89"/>
    <n v="0"/>
    <x v="3"/>
    <x v="0"/>
  </r>
  <r>
    <n v="5294"/>
    <n v="0"/>
    <x v="3"/>
    <x v="0"/>
  </r>
  <r>
    <n v="1321"/>
    <n v="0"/>
    <x v="3"/>
    <x v="1"/>
  </r>
  <r>
    <n v="2686"/>
    <n v="0"/>
    <x v="3"/>
    <x v="0"/>
  </r>
  <r>
    <n v="1215"/>
    <n v="0"/>
    <x v="3"/>
    <x v="0"/>
  </r>
  <r>
    <n v="9283"/>
    <n v="0"/>
    <x v="3"/>
    <x v="0"/>
  </r>
  <r>
    <n v="3120"/>
    <n v="0"/>
    <x v="3"/>
    <x v="1"/>
  </r>
  <r>
    <n v="5868"/>
    <n v="0"/>
    <x v="3"/>
    <x v="0"/>
  </r>
  <r>
    <n v="8143"/>
    <n v="1"/>
    <x v="3"/>
    <x v="0"/>
  </r>
  <r>
    <n v="3479"/>
    <n v="0"/>
    <x v="3"/>
    <x v="0"/>
  </r>
  <r>
    <n v="7214"/>
    <n v="0"/>
    <x v="3"/>
    <x v="0"/>
  </r>
  <r>
    <n v="5543"/>
    <n v="0"/>
    <x v="3"/>
    <x v="0"/>
  </r>
  <r>
    <n v="9347"/>
    <n v="0"/>
    <x v="3"/>
    <x v="0"/>
  </r>
  <r>
    <n v="10160"/>
    <n v="0"/>
    <x v="3"/>
    <x v="0"/>
  </r>
  <r>
    <n v="1406"/>
    <n v="0"/>
    <x v="3"/>
    <x v="0"/>
  </r>
  <r>
    <n v="7019"/>
    <n v="0"/>
    <x v="3"/>
    <x v="0"/>
  </r>
  <r>
    <n v="2157"/>
    <n v="0"/>
    <x v="3"/>
    <x v="0"/>
  </r>
  <r>
    <n v="8939"/>
    <n v="0"/>
    <x v="3"/>
    <x v="0"/>
  </r>
  <r>
    <n v="10250"/>
    <n v="0"/>
    <x v="3"/>
    <x v="0"/>
  </r>
  <r>
    <n v="1272"/>
    <n v="0"/>
    <x v="3"/>
    <x v="0"/>
  </r>
  <r>
    <n v="3007"/>
    <n v="0"/>
    <x v="3"/>
    <x v="1"/>
  </r>
  <r>
    <n v="5513"/>
    <n v="0"/>
    <x v="3"/>
    <x v="1"/>
  </r>
  <r>
    <n v="679"/>
    <n v="0"/>
    <x v="3"/>
    <x v="1"/>
  </r>
  <r>
    <n v="8876"/>
    <n v="0"/>
    <x v="3"/>
    <x v="1"/>
  </r>
  <r>
    <n v="10827"/>
    <n v="0"/>
    <x v="3"/>
    <x v="0"/>
  </r>
  <r>
    <n v="7300"/>
    <n v="0"/>
    <x v="3"/>
    <x v="0"/>
  </r>
  <r>
    <n v="4268"/>
    <n v="0"/>
    <x v="3"/>
    <x v="1"/>
  </r>
  <r>
    <n v="4603"/>
    <n v="0"/>
    <x v="3"/>
    <x v="1"/>
  </r>
  <r>
    <n v="8659"/>
    <n v="0"/>
    <x v="3"/>
    <x v="0"/>
  </r>
  <r>
    <n v="10708"/>
    <n v="0"/>
    <x v="3"/>
    <x v="1"/>
  </r>
  <r>
    <n v="1176"/>
    <n v="0"/>
    <x v="3"/>
    <x v="0"/>
  </r>
  <r>
    <n v="10380"/>
    <n v="0"/>
    <x v="3"/>
    <x v="0"/>
  </r>
  <r>
    <n v="7037"/>
    <n v="0"/>
    <x v="3"/>
    <x v="0"/>
  </r>
  <r>
    <n v="11096"/>
    <n v="0"/>
    <x v="3"/>
    <x v="0"/>
  </r>
  <r>
    <n v="6374"/>
    <n v="0"/>
    <x v="3"/>
    <x v="1"/>
  </r>
  <r>
    <n v="5552"/>
    <n v="0"/>
    <x v="3"/>
    <x v="0"/>
  </r>
  <r>
    <n v="2245"/>
    <n v="0"/>
    <x v="3"/>
    <x v="0"/>
  </r>
  <r>
    <n v="6200"/>
    <n v="0"/>
    <x v="3"/>
    <x v="0"/>
  </r>
  <r>
    <n v="9904"/>
    <n v="0"/>
    <x v="3"/>
    <x v="0"/>
  </r>
  <r>
    <n v="10031"/>
    <n v="0"/>
    <x v="3"/>
    <x v="0"/>
  </r>
  <r>
    <n v="6642"/>
    <n v="0"/>
    <x v="3"/>
    <x v="0"/>
  </r>
  <r>
    <n v="10882"/>
    <n v="0"/>
    <x v="3"/>
    <x v="0"/>
  </r>
  <r>
    <n v="5636"/>
    <n v="1"/>
    <x v="3"/>
    <x v="0"/>
  </r>
  <r>
    <n v="8692"/>
    <n v="0"/>
    <x v="3"/>
    <x v="0"/>
  </r>
  <r>
    <n v="8091"/>
    <n v="0"/>
    <x v="3"/>
    <x v="0"/>
  </r>
  <r>
    <n v="8080"/>
    <n v="0"/>
    <x v="3"/>
    <x v="0"/>
  </r>
  <r>
    <n v="8370"/>
    <n v="0"/>
    <x v="3"/>
    <x v="0"/>
  </r>
  <r>
    <n v="4550"/>
    <n v="0"/>
    <x v="3"/>
    <x v="1"/>
  </r>
  <r>
    <n v="3381"/>
    <n v="0"/>
    <x v="3"/>
    <x v="1"/>
  </r>
  <r>
    <n v="10556"/>
    <n v="0"/>
    <x v="3"/>
    <x v="0"/>
  </r>
  <r>
    <n v="9467"/>
    <n v="0"/>
    <x v="3"/>
    <x v="0"/>
  </r>
  <r>
    <n v="2891"/>
    <n v="0"/>
    <x v="3"/>
    <x v="0"/>
  </r>
  <r>
    <n v="5011"/>
    <n v="0"/>
    <x v="3"/>
    <x v="0"/>
  </r>
  <r>
    <n v="8140"/>
    <n v="0"/>
    <x v="3"/>
    <x v="0"/>
  </r>
  <r>
    <n v="11039"/>
    <n v="0"/>
    <x v="3"/>
    <x v="0"/>
  </r>
  <r>
    <n v="78"/>
    <n v="0"/>
    <x v="3"/>
    <x v="1"/>
  </r>
  <r>
    <n v="5517"/>
    <n v="0"/>
    <x v="3"/>
    <x v="1"/>
  </r>
  <r>
    <n v="5290"/>
    <n v="0"/>
    <x v="3"/>
    <x v="0"/>
  </r>
  <r>
    <n v="4128"/>
    <n v="0"/>
    <x v="3"/>
    <x v="0"/>
  </r>
  <r>
    <n v="8534"/>
    <n v="0"/>
    <x v="3"/>
    <x v="0"/>
  </r>
  <r>
    <n v="9592"/>
    <n v="0"/>
    <x v="3"/>
    <x v="0"/>
  </r>
  <r>
    <n v="8957"/>
    <n v="0"/>
    <x v="3"/>
    <x v="0"/>
  </r>
  <r>
    <n v="9308"/>
    <n v="0"/>
    <x v="3"/>
    <x v="0"/>
  </r>
  <r>
    <n v="544"/>
    <n v="0"/>
    <x v="3"/>
    <x v="0"/>
  </r>
  <r>
    <n v="5989"/>
    <n v="0"/>
    <x v="3"/>
    <x v="0"/>
  </r>
  <r>
    <n v="635"/>
    <n v="0"/>
    <x v="3"/>
    <x v="0"/>
  </r>
  <r>
    <n v="6673"/>
    <n v="0"/>
    <x v="3"/>
    <x v="0"/>
  </r>
  <r>
    <n v="1710"/>
    <n v="0"/>
    <x v="3"/>
    <x v="1"/>
  </r>
  <r>
    <n v="523"/>
    <n v="0"/>
    <x v="3"/>
    <x v="0"/>
  </r>
  <r>
    <n v="8977"/>
    <n v="0"/>
    <x v="3"/>
    <x v="0"/>
  </r>
  <r>
    <n v="9736"/>
    <n v="0"/>
    <x v="3"/>
    <x v="0"/>
  </r>
  <r>
    <n v="1544"/>
    <n v="0"/>
    <x v="3"/>
    <x v="0"/>
  </r>
  <r>
    <n v="6575"/>
    <n v="0"/>
    <x v="3"/>
    <x v="0"/>
  </r>
  <r>
    <n v="6147"/>
    <n v="0"/>
    <x v="3"/>
    <x v="0"/>
  </r>
  <r>
    <n v="6354"/>
    <n v="1"/>
    <x v="3"/>
    <x v="0"/>
  </r>
  <r>
    <n v="4769"/>
    <n v="0"/>
    <x v="3"/>
    <x v="1"/>
  </r>
  <r>
    <n v="7540"/>
    <n v="0"/>
    <x v="3"/>
    <x v="0"/>
  </r>
  <r>
    <n v="5247"/>
    <n v="0"/>
    <x v="3"/>
    <x v="0"/>
  </r>
  <r>
    <n v="5987"/>
    <n v="0"/>
    <x v="3"/>
    <x v="0"/>
  </r>
  <r>
    <n v="9960"/>
    <n v="0"/>
    <x v="3"/>
    <x v="0"/>
  </r>
  <r>
    <n v="10972"/>
    <n v="0"/>
    <x v="3"/>
    <x v="0"/>
  </r>
  <r>
    <n v="1399"/>
    <n v="0"/>
    <x v="3"/>
    <x v="0"/>
  </r>
  <r>
    <n v="2698"/>
    <n v="0"/>
    <x v="3"/>
    <x v="0"/>
  </r>
  <r>
    <n v="6340"/>
    <n v="0"/>
    <x v="3"/>
    <x v="1"/>
  </r>
  <r>
    <n v="4107"/>
    <n v="0"/>
    <x v="3"/>
    <x v="0"/>
  </r>
  <r>
    <n v="10906"/>
    <n v="0"/>
    <x v="3"/>
    <x v="0"/>
  </r>
  <r>
    <n v="2557"/>
    <n v="0"/>
    <x v="3"/>
    <x v="0"/>
  </r>
  <r>
    <n v="8786"/>
    <n v="0"/>
    <x v="3"/>
    <x v="0"/>
  </r>
  <r>
    <n v="7187"/>
    <n v="0"/>
    <x v="3"/>
    <x v="0"/>
  </r>
  <r>
    <n v="6119"/>
    <n v="0"/>
    <x v="3"/>
    <x v="1"/>
  </r>
  <r>
    <n v="2980"/>
    <n v="0"/>
    <x v="3"/>
    <x v="0"/>
  </r>
  <r>
    <n v="3850"/>
    <n v="0"/>
    <x v="3"/>
    <x v="0"/>
  </r>
  <r>
    <n v="1077"/>
    <n v="0"/>
    <x v="3"/>
    <x v="0"/>
  </r>
  <r>
    <n v="9733"/>
    <n v="0"/>
    <x v="3"/>
    <x v="0"/>
  </r>
  <r>
    <n v="8462"/>
    <n v="0"/>
    <x v="3"/>
    <x v="0"/>
  </r>
  <r>
    <n v="4764"/>
    <n v="1"/>
    <x v="3"/>
    <x v="0"/>
  </r>
  <r>
    <n v="2223"/>
    <n v="0"/>
    <x v="3"/>
    <x v="0"/>
  </r>
  <r>
    <n v="7788"/>
    <n v="0"/>
    <x v="3"/>
    <x v="1"/>
  </r>
  <r>
    <n v="5827"/>
    <n v="0"/>
    <x v="3"/>
    <x v="0"/>
  </r>
  <r>
    <n v="2958"/>
    <n v="0"/>
    <x v="3"/>
    <x v="0"/>
  </r>
  <r>
    <n v="4954"/>
    <n v="0"/>
    <x v="3"/>
    <x v="0"/>
  </r>
  <r>
    <n v="3139"/>
    <n v="0"/>
    <x v="3"/>
    <x v="0"/>
  </r>
  <r>
    <n v="9952"/>
    <n v="0"/>
    <x v="3"/>
    <x v="0"/>
  </r>
  <r>
    <n v="8180"/>
    <n v="0"/>
    <x v="3"/>
    <x v="0"/>
  </r>
  <r>
    <n v="3276"/>
    <n v="0"/>
    <x v="3"/>
    <x v="0"/>
  </r>
  <r>
    <n v="4994"/>
    <n v="0"/>
    <x v="3"/>
    <x v="0"/>
  </r>
  <r>
    <n v="3598"/>
    <n v="0"/>
    <x v="3"/>
    <x v="0"/>
  </r>
  <r>
    <n v="945"/>
    <n v="0"/>
    <x v="3"/>
    <x v="0"/>
  </r>
  <r>
    <n v="5048"/>
    <n v="0"/>
    <x v="3"/>
    <x v="0"/>
  </r>
  <r>
    <n v="6214"/>
    <n v="0"/>
    <x v="3"/>
    <x v="0"/>
  </r>
  <r>
    <n v="6230"/>
    <n v="0"/>
    <x v="3"/>
    <x v="0"/>
  </r>
  <r>
    <n v="2968"/>
    <n v="1"/>
    <x v="3"/>
    <x v="0"/>
  </r>
  <r>
    <n v="8800"/>
    <n v="1"/>
    <x v="3"/>
    <x v="0"/>
  </r>
  <r>
    <n v="1907"/>
    <n v="1"/>
    <x v="3"/>
    <x v="0"/>
  </r>
  <r>
    <n v="10478"/>
    <n v="1"/>
    <x v="3"/>
    <x v="1"/>
  </r>
  <r>
    <n v="4188"/>
    <n v="1"/>
    <x v="3"/>
    <x v="0"/>
  </r>
  <r>
    <n v="8720"/>
    <n v="0"/>
    <x v="3"/>
    <x v="0"/>
  </r>
  <r>
    <n v="2225"/>
    <n v="1"/>
    <x v="3"/>
    <x v="0"/>
  </r>
  <r>
    <n v="4790"/>
    <n v="0"/>
    <x v="3"/>
    <x v="0"/>
  </r>
  <r>
    <n v="1131"/>
    <n v="0"/>
    <x v="3"/>
    <x v="1"/>
  </r>
  <r>
    <n v="202"/>
    <n v="0"/>
    <x v="3"/>
    <x v="0"/>
  </r>
  <r>
    <n v="9589"/>
    <n v="0"/>
    <x v="3"/>
    <x v="0"/>
  </r>
  <r>
    <n v="3900"/>
    <n v="0"/>
    <x v="3"/>
    <x v="1"/>
  </r>
  <r>
    <n v="9958"/>
    <n v="0"/>
    <x v="3"/>
    <x v="1"/>
  </r>
  <r>
    <n v="8955"/>
    <n v="0"/>
    <x v="3"/>
    <x v="1"/>
  </r>
  <r>
    <n v="10033"/>
    <n v="0"/>
    <x v="3"/>
    <x v="0"/>
  </r>
  <r>
    <n v="5751"/>
    <n v="0"/>
    <x v="3"/>
    <x v="0"/>
  </r>
  <r>
    <n v="3308"/>
    <n v="0"/>
    <x v="3"/>
    <x v="0"/>
  </r>
  <r>
    <n v="7297"/>
    <n v="0"/>
    <x v="3"/>
    <x v="0"/>
  </r>
  <r>
    <n v="8008"/>
    <n v="0"/>
    <x v="3"/>
    <x v="0"/>
  </r>
  <r>
    <n v="1232"/>
    <n v="0"/>
    <x v="3"/>
    <x v="0"/>
  </r>
  <r>
    <n v="2345"/>
    <n v="0"/>
    <x v="3"/>
    <x v="0"/>
  </r>
  <r>
    <n v="1628"/>
    <n v="0"/>
    <x v="3"/>
    <x v="0"/>
  </r>
  <r>
    <n v="5081"/>
    <n v="0"/>
    <x v="3"/>
    <x v="0"/>
  </r>
  <r>
    <n v="839"/>
    <n v="0"/>
    <x v="3"/>
    <x v="0"/>
  </r>
  <r>
    <n v="3706"/>
    <n v="1"/>
    <x v="3"/>
    <x v="1"/>
  </r>
  <r>
    <n v="5154"/>
    <n v="0"/>
    <x v="3"/>
    <x v="0"/>
  </r>
  <r>
    <n v="8584"/>
    <n v="0"/>
    <x v="3"/>
    <x v="0"/>
  </r>
  <r>
    <n v="6583"/>
    <n v="0"/>
    <x v="3"/>
    <x v="0"/>
  </r>
  <r>
    <n v="3433"/>
    <n v="0"/>
    <x v="3"/>
    <x v="0"/>
  </r>
  <r>
    <n v="10486"/>
    <n v="0"/>
    <x v="3"/>
    <x v="0"/>
  </r>
  <r>
    <n v="8687"/>
    <n v="0"/>
    <x v="3"/>
    <x v="0"/>
  </r>
  <r>
    <n v="7842"/>
    <n v="0"/>
    <x v="3"/>
    <x v="0"/>
  </r>
  <r>
    <n v="3749"/>
    <n v="0"/>
    <x v="3"/>
    <x v="0"/>
  </r>
  <r>
    <n v="1331"/>
    <n v="0"/>
    <x v="3"/>
    <x v="0"/>
  </r>
  <r>
    <n v="5995"/>
    <n v="1"/>
    <x v="3"/>
    <x v="0"/>
  </r>
  <r>
    <n v="8985"/>
    <n v="0"/>
    <x v="3"/>
    <x v="0"/>
  </r>
  <r>
    <n v="2798"/>
    <n v="1"/>
    <x v="3"/>
    <x v="0"/>
  </r>
  <r>
    <n v="7108"/>
    <n v="0"/>
    <x v="3"/>
    <x v="0"/>
  </r>
  <r>
    <n v="2781"/>
    <n v="1"/>
    <x v="3"/>
    <x v="0"/>
  </r>
  <r>
    <n v="3623"/>
    <n v="0"/>
    <x v="3"/>
    <x v="0"/>
  </r>
  <r>
    <n v="194"/>
    <n v="0"/>
    <x v="3"/>
    <x v="0"/>
  </r>
  <r>
    <n v="10833"/>
    <n v="0"/>
    <x v="3"/>
    <x v="0"/>
  </r>
  <r>
    <n v="2315"/>
    <n v="0"/>
    <x v="3"/>
    <x v="0"/>
  </r>
  <r>
    <n v="6336"/>
    <n v="0"/>
    <x v="3"/>
    <x v="0"/>
  </r>
  <r>
    <n v="10738"/>
    <n v="0"/>
    <x v="3"/>
    <x v="0"/>
  </r>
  <r>
    <n v="8286"/>
    <n v="0"/>
    <x v="3"/>
    <x v="1"/>
  </r>
  <r>
    <n v="2166"/>
    <n v="0"/>
    <x v="3"/>
    <x v="1"/>
  </r>
  <r>
    <n v="10691"/>
    <n v="0"/>
    <x v="3"/>
    <x v="1"/>
  </r>
  <r>
    <n v="9739"/>
    <n v="0"/>
    <x v="3"/>
    <x v="0"/>
  </r>
  <r>
    <n v="1829"/>
    <n v="1"/>
    <x v="3"/>
    <x v="1"/>
  </r>
  <r>
    <n v="6260"/>
    <n v="1"/>
    <x v="3"/>
    <x v="0"/>
  </r>
  <r>
    <n v="10448"/>
    <n v="0"/>
    <x v="3"/>
    <x v="0"/>
  </r>
  <r>
    <n v="1343"/>
    <n v="0"/>
    <x v="3"/>
    <x v="0"/>
  </r>
  <r>
    <n v="4749"/>
    <n v="0"/>
    <x v="3"/>
    <x v="0"/>
  </r>
  <r>
    <n v="531"/>
    <n v="1"/>
    <x v="3"/>
    <x v="0"/>
  </r>
  <r>
    <n v="6905"/>
    <n v="0"/>
    <x v="3"/>
    <x v="0"/>
  </r>
  <r>
    <n v="1045"/>
    <n v="0"/>
    <x v="3"/>
    <x v="0"/>
  </r>
  <r>
    <n v="4012"/>
    <n v="1"/>
    <x v="3"/>
    <x v="0"/>
  </r>
  <r>
    <n v="5529"/>
    <n v="0"/>
    <x v="3"/>
    <x v="1"/>
  </r>
  <r>
    <n v="4001"/>
    <n v="0"/>
    <x v="3"/>
    <x v="1"/>
  </r>
  <r>
    <n v="10420"/>
    <n v="0"/>
    <x v="3"/>
    <x v="0"/>
  </r>
  <r>
    <n v="7723"/>
    <n v="0"/>
    <x v="3"/>
    <x v="0"/>
  </r>
  <r>
    <n v="2963"/>
    <n v="0"/>
    <x v="3"/>
    <x v="0"/>
  </r>
  <r>
    <n v="10634"/>
    <n v="0"/>
    <x v="3"/>
    <x v="0"/>
  </r>
  <r>
    <n v="5180"/>
    <n v="0"/>
    <x v="3"/>
    <x v="1"/>
  </r>
  <r>
    <n v="6866"/>
    <n v="0"/>
    <x v="3"/>
    <x v="0"/>
  </r>
  <r>
    <n v="1328"/>
    <n v="0"/>
    <x v="3"/>
    <x v="0"/>
  </r>
  <r>
    <n v="1139"/>
    <n v="1"/>
    <x v="3"/>
    <x v="1"/>
  </r>
  <r>
    <n v="4961"/>
    <n v="0"/>
    <x v="3"/>
    <x v="0"/>
  </r>
  <r>
    <n v="5177"/>
    <n v="0"/>
    <x v="3"/>
    <x v="0"/>
  </r>
  <r>
    <n v="2075"/>
    <n v="0"/>
    <x v="3"/>
    <x v="0"/>
  </r>
  <r>
    <n v="3428"/>
    <n v="0"/>
    <x v="3"/>
    <x v="0"/>
  </r>
  <r>
    <n v="4500"/>
    <n v="0"/>
    <x v="3"/>
    <x v="0"/>
  </r>
  <r>
    <n v="7369"/>
    <n v="0"/>
    <x v="3"/>
    <x v="0"/>
  </r>
  <r>
    <n v="4381"/>
    <n v="0"/>
    <x v="3"/>
    <x v="0"/>
  </r>
  <r>
    <n v="9964"/>
    <n v="0"/>
    <x v="3"/>
    <x v="0"/>
  </r>
  <r>
    <n v="1630"/>
    <n v="0"/>
    <x v="3"/>
    <x v="0"/>
  </r>
  <r>
    <n v="5012"/>
    <n v="0"/>
    <x v="3"/>
    <x v="0"/>
  </r>
  <r>
    <n v="6918"/>
    <n v="0"/>
    <x v="3"/>
    <x v="0"/>
  </r>
  <r>
    <n v="7822"/>
    <n v="0"/>
    <x v="3"/>
    <x v="0"/>
  </r>
  <r>
    <n v="10156"/>
    <n v="0"/>
    <x v="3"/>
    <x v="0"/>
  </r>
  <r>
    <n v="3033"/>
    <n v="0"/>
    <x v="3"/>
    <x v="0"/>
  </r>
  <r>
    <n v="4119"/>
    <n v="0"/>
    <x v="3"/>
    <x v="0"/>
  </r>
  <r>
    <n v="11110"/>
    <n v="0"/>
    <x v="3"/>
    <x v="1"/>
  </r>
  <r>
    <n v="332"/>
    <n v="0"/>
    <x v="3"/>
    <x v="1"/>
  </r>
  <r>
    <n v="737"/>
    <n v="0"/>
    <x v="3"/>
    <x v="0"/>
  </r>
  <r>
    <n v="10319"/>
    <n v="0"/>
    <x v="3"/>
    <x v="0"/>
  </r>
  <r>
    <n v="2683"/>
    <n v="0"/>
    <x v="3"/>
    <x v="0"/>
  </r>
  <r>
    <n v="3445"/>
    <n v="1"/>
    <x v="3"/>
    <x v="0"/>
  </r>
  <r>
    <n v="10913"/>
    <n v="1"/>
    <x v="3"/>
    <x v="1"/>
  </r>
  <r>
    <n v="4427"/>
    <n v="1"/>
    <x v="3"/>
    <x v="0"/>
  </r>
  <r>
    <n v="8717"/>
    <n v="0"/>
    <x v="3"/>
    <x v="0"/>
  </r>
  <r>
    <n v="2066"/>
    <n v="0"/>
    <x v="3"/>
    <x v="0"/>
  </r>
  <r>
    <n v="3340"/>
    <n v="1"/>
    <x v="3"/>
    <x v="0"/>
  </r>
  <r>
    <n v="8685"/>
    <n v="1"/>
    <x v="3"/>
    <x v="0"/>
  </r>
  <r>
    <n v="4149"/>
    <n v="0"/>
    <x v="3"/>
    <x v="0"/>
  </r>
  <r>
    <n v="8726"/>
    <n v="0"/>
    <x v="3"/>
    <x v="0"/>
  </r>
  <r>
    <n v="2295"/>
    <n v="0"/>
    <x v="3"/>
    <x v="0"/>
  </r>
  <r>
    <n v="3283"/>
    <n v="0"/>
    <x v="3"/>
    <x v="0"/>
  </r>
  <r>
    <n v="1915"/>
    <n v="0"/>
    <x v="3"/>
    <x v="0"/>
  </r>
  <r>
    <n v="800"/>
    <n v="0"/>
    <x v="3"/>
    <x v="1"/>
  </r>
  <r>
    <n v="9166"/>
    <n v="0"/>
    <x v="3"/>
    <x v="0"/>
  </r>
  <r>
    <n v="5147"/>
    <n v="0"/>
    <x v="3"/>
    <x v="0"/>
  </r>
  <r>
    <n v="13"/>
    <n v="0"/>
    <x v="3"/>
    <x v="1"/>
  </r>
  <r>
    <n v="8557"/>
    <n v="0"/>
    <x v="3"/>
    <x v="0"/>
  </r>
  <r>
    <n v="8724"/>
    <n v="0"/>
    <x v="3"/>
    <x v="0"/>
  </r>
  <r>
    <n v="9381"/>
    <n v="0"/>
    <x v="3"/>
    <x v="0"/>
  </r>
  <r>
    <n v="9384"/>
    <n v="0"/>
    <x v="3"/>
    <x v="0"/>
  </r>
  <r>
    <n v="3560"/>
    <n v="0"/>
    <x v="3"/>
    <x v="0"/>
  </r>
  <r>
    <n v="241"/>
    <n v="0"/>
    <x v="3"/>
    <x v="0"/>
  </r>
  <r>
    <n v="7521"/>
    <n v="0"/>
    <x v="3"/>
    <x v="0"/>
  </r>
  <r>
    <n v="9799"/>
    <n v="0"/>
    <x v="3"/>
    <x v="0"/>
  </r>
  <r>
    <n v="5123"/>
    <n v="0"/>
    <x v="3"/>
    <x v="0"/>
  </r>
  <r>
    <n v="448"/>
    <n v="0"/>
    <x v="3"/>
    <x v="0"/>
  </r>
  <r>
    <n v="4837"/>
    <n v="0"/>
    <x v="3"/>
    <x v="0"/>
  </r>
  <r>
    <n v="9365"/>
    <n v="0"/>
    <x v="3"/>
    <x v="1"/>
  </r>
  <r>
    <n v="8932"/>
    <n v="0"/>
    <x v="3"/>
    <x v="0"/>
  </r>
  <r>
    <n v="7055"/>
    <n v="0"/>
    <x v="3"/>
    <x v="1"/>
  </r>
  <r>
    <n v="3537"/>
    <n v="0"/>
    <x v="3"/>
    <x v="0"/>
  </r>
  <r>
    <n v="9081"/>
    <n v="0"/>
    <x v="3"/>
    <x v="0"/>
  </r>
  <r>
    <n v="4988"/>
    <n v="0"/>
    <x v="3"/>
    <x v="1"/>
  </r>
  <r>
    <n v="1050"/>
    <n v="0"/>
    <x v="3"/>
    <x v="0"/>
  </r>
  <r>
    <n v="5610"/>
    <n v="0"/>
    <x v="3"/>
    <x v="0"/>
  </r>
  <r>
    <n v="3526"/>
    <n v="0"/>
    <x v="3"/>
    <x v="1"/>
  </r>
  <r>
    <n v="5136"/>
    <n v="0"/>
    <x v="3"/>
    <x v="1"/>
  </r>
  <r>
    <n v="1411"/>
    <n v="0"/>
    <x v="3"/>
    <x v="0"/>
  </r>
  <r>
    <n v="701"/>
    <n v="0"/>
    <x v="3"/>
    <x v="0"/>
  </r>
  <r>
    <n v="6203"/>
    <n v="0"/>
    <x v="3"/>
    <x v="0"/>
  </r>
  <r>
    <n v="7192"/>
    <n v="0"/>
    <x v="3"/>
    <x v="0"/>
  </r>
  <r>
    <n v="5181"/>
    <n v="0"/>
    <x v="3"/>
    <x v="1"/>
  </r>
  <r>
    <n v="9220"/>
    <n v="1"/>
    <x v="3"/>
    <x v="0"/>
  </r>
  <r>
    <n v="7734"/>
    <n v="1"/>
    <x v="3"/>
    <x v="0"/>
  </r>
  <r>
    <n v="10446"/>
    <n v="1"/>
    <x v="3"/>
    <x v="0"/>
  </r>
  <r>
    <n v="5524"/>
    <n v="1"/>
    <x v="3"/>
    <x v="0"/>
  </r>
  <r>
    <n v="3830"/>
    <n v="0"/>
    <x v="3"/>
    <x v="0"/>
  </r>
  <r>
    <n v="5186"/>
    <n v="0"/>
    <x v="3"/>
    <x v="0"/>
  </r>
  <r>
    <n v="8514"/>
    <n v="0"/>
    <x v="3"/>
    <x v="0"/>
  </r>
  <r>
    <n v="7165"/>
    <n v="0"/>
    <x v="3"/>
    <x v="0"/>
  </r>
  <r>
    <n v="10236"/>
    <n v="0"/>
    <x v="3"/>
    <x v="0"/>
  </r>
  <r>
    <n v="2392"/>
    <n v="0"/>
    <x v="3"/>
    <x v="0"/>
  </r>
  <r>
    <n v="1920"/>
    <n v="0"/>
    <x v="3"/>
    <x v="0"/>
  </r>
  <r>
    <n v="3673"/>
    <n v="0"/>
    <x v="3"/>
    <x v="0"/>
  </r>
  <r>
    <n v="1453"/>
    <n v="0"/>
    <x v="3"/>
    <x v="0"/>
  </r>
  <r>
    <n v="4518"/>
    <n v="0"/>
    <x v="3"/>
    <x v="0"/>
  </r>
  <r>
    <n v="8969"/>
    <n v="0"/>
    <x v="3"/>
    <x v="1"/>
  </r>
  <r>
    <n v="387"/>
    <n v="0"/>
    <x v="3"/>
    <x v="0"/>
  </r>
  <r>
    <n v="1079"/>
    <n v="0"/>
    <x v="3"/>
    <x v="1"/>
  </r>
  <r>
    <n v="164"/>
    <n v="0"/>
    <x v="3"/>
    <x v="0"/>
  </r>
  <r>
    <n v="3434"/>
    <n v="0"/>
    <x v="3"/>
    <x v="0"/>
  </r>
  <r>
    <n v="5721"/>
    <n v="0"/>
    <x v="3"/>
    <x v="0"/>
  </r>
  <r>
    <n v="8418"/>
    <n v="0"/>
    <x v="3"/>
    <x v="0"/>
  </r>
  <r>
    <n v="5300"/>
    <n v="0"/>
    <x v="3"/>
    <x v="1"/>
  </r>
  <r>
    <n v="10424"/>
    <n v="0"/>
    <x v="3"/>
    <x v="0"/>
  </r>
  <r>
    <n v="11171"/>
    <n v="0"/>
    <x v="3"/>
    <x v="0"/>
  </r>
  <r>
    <n v="1600"/>
    <n v="0"/>
    <x v="3"/>
    <x v="0"/>
  </r>
  <r>
    <n v="7851"/>
    <n v="0"/>
    <x v="3"/>
    <x v="0"/>
  </r>
  <r>
    <n v="10701"/>
    <n v="0"/>
    <x v="3"/>
    <x v="0"/>
  </r>
  <r>
    <n v="891"/>
    <n v="0"/>
    <x v="3"/>
    <x v="0"/>
  </r>
  <r>
    <n v="6912"/>
    <n v="0"/>
    <x v="3"/>
    <x v="0"/>
  </r>
  <r>
    <n v="5967"/>
    <n v="0"/>
    <x v="3"/>
    <x v="0"/>
  </r>
  <r>
    <n v="2109"/>
    <n v="1"/>
    <x v="3"/>
    <x v="0"/>
  </r>
  <r>
    <n v="6292"/>
    <n v="1"/>
    <x v="3"/>
    <x v="0"/>
  </r>
  <r>
    <n v="8537"/>
    <n v="1"/>
    <x v="3"/>
    <x v="0"/>
  </r>
  <r>
    <n v="9576"/>
    <n v="0"/>
    <x v="3"/>
    <x v="0"/>
  </r>
  <r>
    <n v="5935"/>
    <n v="0"/>
    <x v="3"/>
    <x v="1"/>
  </r>
  <r>
    <n v="10264"/>
    <n v="1"/>
    <x v="3"/>
    <x v="0"/>
  </r>
  <r>
    <n v="234"/>
    <n v="1"/>
    <x v="3"/>
    <x v="0"/>
  </r>
  <r>
    <n v="3202"/>
    <n v="0"/>
    <x v="3"/>
    <x v="1"/>
  </r>
  <r>
    <n v="1103"/>
    <n v="1"/>
    <x v="3"/>
    <x v="0"/>
  </r>
  <r>
    <n v="610"/>
    <n v="0"/>
    <x v="3"/>
    <x v="0"/>
  </r>
  <r>
    <n v="4480"/>
    <n v="0"/>
    <x v="3"/>
    <x v="0"/>
  </r>
  <r>
    <n v="10660"/>
    <n v="0"/>
    <x v="3"/>
    <x v="1"/>
  </r>
  <r>
    <n v="9353"/>
    <n v="0"/>
    <x v="3"/>
    <x v="0"/>
  </r>
  <r>
    <n v="4120"/>
    <n v="0"/>
    <x v="3"/>
    <x v="0"/>
  </r>
  <r>
    <n v="2836"/>
    <n v="0"/>
    <x v="3"/>
    <x v="1"/>
  </r>
  <r>
    <n v="9579"/>
    <n v="0"/>
    <x v="3"/>
    <x v="0"/>
  </r>
  <r>
    <n v="5841"/>
    <n v="0"/>
    <x v="3"/>
    <x v="0"/>
  </r>
  <r>
    <n v="3174"/>
    <n v="1"/>
    <x v="3"/>
    <x v="0"/>
  </r>
  <r>
    <n v="5536"/>
    <n v="1"/>
    <x v="3"/>
    <x v="0"/>
  </r>
  <r>
    <n v="2061"/>
    <n v="0"/>
    <x v="3"/>
    <x v="1"/>
  </r>
  <r>
    <n v="8477"/>
    <n v="0"/>
    <x v="3"/>
    <x v="0"/>
  </r>
  <r>
    <n v="640"/>
    <n v="0"/>
    <x v="3"/>
    <x v="0"/>
  </r>
  <r>
    <n v="3828"/>
    <n v="0"/>
    <x v="3"/>
    <x v="0"/>
  </r>
  <r>
    <n v="4093"/>
    <n v="0"/>
    <x v="3"/>
    <x v="0"/>
  </r>
  <r>
    <n v="8624"/>
    <n v="0"/>
    <x v="3"/>
    <x v="0"/>
  </r>
  <r>
    <n v="2802"/>
    <n v="0"/>
    <x v="3"/>
    <x v="0"/>
  </r>
  <r>
    <n v="368"/>
    <n v="0"/>
    <x v="3"/>
    <x v="0"/>
  </r>
  <r>
    <n v="3599"/>
    <n v="0"/>
    <x v="3"/>
    <x v="0"/>
  </r>
  <r>
    <n v="3389"/>
    <n v="0"/>
    <x v="3"/>
    <x v="0"/>
  </r>
  <r>
    <n v="10710"/>
    <n v="0"/>
    <x v="3"/>
    <x v="0"/>
  </r>
  <r>
    <n v="7118"/>
    <n v="1"/>
    <x v="3"/>
    <x v="0"/>
  </r>
  <r>
    <n v="4937"/>
    <n v="0"/>
    <x v="3"/>
    <x v="0"/>
  </r>
  <r>
    <n v="1127"/>
    <n v="0"/>
    <x v="3"/>
    <x v="0"/>
  </r>
  <r>
    <n v="833"/>
    <n v="0"/>
    <x v="3"/>
    <x v="1"/>
  </r>
  <r>
    <n v="3565"/>
    <n v="0"/>
    <x v="3"/>
    <x v="1"/>
  </r>
  <r>
    <n v="6086"/>
    <n v="0"/>
    <x v="3"/>
    <x v="0"/>
  </r>
  <r>
    <n v="1763"/>
    <n v="1"/>
    <x v="3"/>
    <x v="0"/>
  </r>
  <r>
    <n v="4697"/>
    <n v="0"/>
    <x v="3"/>
    <x v="0"/>
  </r>
  <r>
    <n v="182"/>
    <n v="0"/>
    <x v="3"/>
    <x v="1"/>
  </r>
  <r>
    <n v="1165"/>
    <n v="0"/>
    <x v="3"/>
    <x v="0"/>
  </r>
  <r>
    <n v="5386"/>
    <n v="1"/>
    <x v="3"/>
    <x v="0"/>
  </r>
  <r>
    <n v="6024"/>
    <n v="1"/>
    <x v="3"/>
    <x v="0"/>
  </r>
  <r>
    <n v="2678"/>
    <n v="0"/>
    <x v="3"/>
    <x v="0"/>
  </r>
  <r>
    <n v="5790"/>
    <n v="0"/>
    <x v="3"/>
    <x v="0"/>
  </r>
  <r>
    <n v="236"/>
    <n v="0"/>
    <x v="3"/>
    <x v="0"/>
  </r>
  <r>
    <n v="6001"/>
    <n v="0"/>
    <x v="3"/>
    <x v="0"/>
  </r>
  <r>
    <n v="6250"/>
    <n v="1"/>
    <x v="3"/>
    <x v="0"/>
  </r>
  <r>
    <n v="1168"/>
    <n v="0"/>
    <x v="3"/>
    <x v="0"/>
  </r>
  <r>
    <n v="10749"/>
    <n v="0"/>
    <x v="3"/>
    <x v="0"/>
  </r>
  <r>
    <n v="2926"/>
    <n v="0"/>
    <x v="3"/>
    <x v="1"/>
  </r>
  <r>
    <n v="716"/>
    <n v="0"/>
    <x v="3"/>
    <x v="0"/>
  </r>
  <r>
    <n v="6544"/>
    <n v="0"/>
    <x v="3"/>
    <x v="0"/>
  </r>
  <r>
    <n v="4298"/>
    <n v="0"/>
    <x v="3"/>
    <x v="1"/>
  </r>
  <r>
    <n v="5823"/>
    <n v="0"/>
    <x v="3"/>
    <x v="1"/>
  </r>
  <r>
    <n v="8375"/>
    <n v="0"/>
    <x v="3"/>
    <x v="1"/>
  </r>
  <r>
    <n v="5723"/>
    <n v="0"/>
    <x v="3"/>
    <x v="0"/>
  </r>
  <r>
    <n v="5763"/>
    <n v="0"/>
    <x v="3"/>
    <x v="0"/>
  </r>
  <r>
    <n v="8727"/>
    <n v="0"/>
    <x v="3"/>
    <x v="0"/>
  </r>
  <r>
    <n v="3056"/>
    <n v="0"/>
    <x v="3"/>
    <x v="0"/>
  </r>
  <r>
    <n v="8442"/>
    <n v="0"/>
    <x v="3"/>
    <x v="0"/>
  </r>
  <r>
    <n v="3712"/>
    <n v="0"/>
    <x v="3"/>
    <x v="0"/>
  </r>
  <r>
    <n v="10722"/>
    <n v="0"/>
    <x v="3"/>
    <x v="0"/>
  </r>
  <r>
    <n v="2406"/>
    <n v="0"/>
    <x v="3"/>
    <x v="0"/>
  </r>
  <r>
    <n v="7313"/>
    <n v="0"/>
    <x v="3"/>
    <x v="0"/>
  </r>
  <r>
    <n v="2656"/>
    <n v="0"/>
    <x v="3"/>
    <x v="1"/>
  </r>
  <r>
    <n v="1993"/>
    <n v="0"/>
    <x v="3"/>
    <x v="1"/>
  </r>
  <r>
    <n v="4136"/>
    <n v="0"/>
    <x v="3"/>
    <x v="0"/>
  </r>
  <r>
    <n v="2928"/>
    <n v="0"/>
    <x v="3"/>
    <x v="0"/>
  </r>
  <r>
    <n v="2920"/>
    <n v="0"/>
    <x v="3"/>
    <x v="0"/>
  </r>
  <r>
    <n v="6661"/>
    <n v="0"/>
    <x v="3"/>
    <x v="0"/>
  </r>
  <r>
    <n v="5462"/>
    <n v="0"/>
    <x v="3"/>
    <x v="0"/>
  </r>
  <r>
    <n v="10897"/>
    <n v="0"/>
    <x v="3"/>
    <x v="0"/>
  </r>
  <r>
    <n v="10542"/>
    <n v="0"/>
    <x v="3"/>
    <x v="0"/>
  </r>
  <r>
    <n v="5756"/>
    <n v="0"/>
    <x v="3"/>
    <x v="1"/>
  </r>
  <r>
    <n v="3570"/>
    <n v="0"/>
    <x v="3"/>
    <x v="0"/>
  </r>
  <r>
    <n v="1072"/>
    <n v="0"/>
    <x v="3"/>
    <x v="1"/>
  </r>
  <r>
    <n v="9606"/>
    <n v="1"/>
    <x v="3"/>
    <x v="0"/>
  </r>
  <r>
    <n v="2730"/>
    <n v="0"/>
    <x v="3"/>
    <x v="0"/>
  </r>
  <r>
    <n v="2995"/>
    <n v="0"/>
    <x v="3"/>
    <x v="0"/>
  </r>
  <r>
    <n v="8210"/>
    <n v="0"/>
    <x v="3"/>
    <x v="0"/>
  </r>
  <r>
    <n v="773"/>
    <n v="0"/>
    <x v="3"/>
    <x v="0"/>
  </r>
  <r>
    <n v="5272"/>
    <n v="0"/>
    <x v="3"/>
    <x v="0"/>
  </r>
  <r>
    <n v="5125"/>
    <n v="0"/>
    <x v="3"/>
    <x v="0"/>
  </r>
  <r>
    <n v="4391"/>
    <n v="0"/>
    <x v="3"/>
    <x v="0"/>
  </r>
  <r>
    <n v="6283"/>
    <n v="0"/>
    <x v="3"/>
    <x v="0"/>
  </r>
  <r>
    <n v="3421"/>
    <n v="0"/>
    <x v="3"/>
    <x v="0"/>
  </r>
  <r>
    <n v="5731"/>
    <n v="0"/>
    <x v="3"/>
    <x v="0"/>
  </r>
  <r>
    <n v="7152"/>
    <n v="0"/>
    <x v="3"/>
    <x v="0"/>
  </r>
  <r>
    <n v="3919"/>
    <n v="1"/>
    <x v="3"/>
    <x v="0"/>
  </r>
  <r>
    <n v="6097"/>
    <n v="0"/>
    <x v="3"/>
    <x v="0"/>
  </r>
  <r>
    <n v="5150"/>
    <n v="0"/>
    <x v="3"/>
    <x v="0"/>
  </r>
  <r>
    <n v="10479"/>
    <n v="0"/>
    <x v="3"/>
    <x v="0"/>
  </r>
  <r>
    <n v="5966"/>
    <n v="0"/>
    <x v="3"/>
    <x v="1"/>
  </r>
  <r>
    <n v="3439"/>
    <n v="0"/>
    <x v="3"/>
    <x v="0"/>
  </r>
  <r>
    <n v="6609"/>
    <n v="1"/>
    <x v="3"/>
    <x v="0"/>
  </r>
  <r>
    <n v="5393"/>
    <n v="0"/>
    <x v="3"/>
    <x v="0"/>
  </r>
  <r>
    <n v="9014"/>
    <n v="0"/>
    <x v="3"/>
    <x v="0"/>
  </r>
  <r>
    <n v="4050"/>
    <n v="0"/>
    <x v="3"/>
    <x v="0"/>
  </r>
  <r>
    <n v="6862"/>
    <n v="0"/>
    <x v="3"/>
    <x v="0"/>
  </r>
  <r>
    <n v="8315"/>
    <n v="0"/>
    <x v="3"/>
    <x v="0"/>
  </r>
  <r>
    <n v="5184"/>
    <n v="0"/>
    <x v="3"/>
    <x v="0"/>
  </r>
  <r>
    <n v="3643"/>
    <n v="0"/>
    <x v="3"/>
    <x v="0"/>
  </r>
  <r>
    <n v="2589"/>
    <n v="0"/>
    <x v="3"/>
    <x v="0"/>
  </r>
  <r>
    <n v="4887"/>
    <n v="0"/>
    <x v="3"/>
    <x v="0"/>
  </r>
  <r>
    <n v="10104"/>
    <n v="0"/>
    <x v="3"/>
    <x v="1"/>
  </r>
  <r>
    <n v="3254"/>
    <n v="0"/>
    <x v="3"/>
    <x v="0"/>
  </r>
  <r>
    <n v="2004"/>
    <n v="0"/>
    <x v="3"/>
    <x v="0"/>
  </r>
  <r>
    <n v="6142"/>
    <n v="0"/>
    <x v="3"/>
    <x v="0"/>
  </r>
  <r>
    <n v="8553"/>
    <n v="0"/>
    <x v="3"/>
    <x v="1"/>
  </r>
  <r>
    <n v="9805"/>
    <n v="0"/>
    <x v="3"/>
    <x v="0"/>
  </r>
  <r>
    <n v="849"/>
    <n v="0"/>
    <x v="3"/>
    <x v="0"/>
  </r>
  <r>
    <n v="1606"/>
    <n v="0"/>
    <x v="3"/>
    <x v="0"/>
  </r>
  <r>
    <n v="125"/>
    <n v="0"/>
    <x v="3"/>
    <x v="0"/>
  </r>
  <r>
    <n v="9305"/>
    <n v="0"/>
    <x v="3"/>
    <x v="0"/>
  </r>
  <r>
    <n v="4706"/>
    <n v="0"/>
    <x v="3"/>
    <x v="1"/>
  </r>
  <r>
    <n v="4437"/>
    <n v="0"/>
    <x v="3"/>
    <x v="0"/>
  </r>
  <r>
    <n v="3081"/>
    <n v="0"/>
    <x v="3"/>
    <x v="0"/>
  </r>
  <r>
    <n v="3536"/>
    <n v="0"/>
    <x v="3"/>
    <x v="0"/>
  </r>
  <r>
    <n v="8686"/>
    <n v="0"/>
    <x v="3"/>
    <x v="1"/>
  </r>
  <r>
    <n v="9707"/>
    <n v="0"/>
    <x v="3"/>
    <x v="1"/>
  </r>
  <r>
    <n v="10872"/>
    <n v="0"/>
    <x v="3"/>
    <x v="1"/>
  </r>
  <r>
    <n v="9058"/>
    <n v="1"/>
    <x v="3"/>
    <x v="0"/>
  </r>
  <r>
    <n v="4640"/>
    <n v="0"/>
    <x v="3"/>
    <x v="0"/>
  </r>
  <r>
    <n v="2525"/>
    <n v="1"/>
    <x v="3"/>
    <x v="0"/>
  </r>
  <r>
    <n v="9503"/>
    <n v="0"/>
    <x v="3"/>
    <x v="0"/>
  </r>
  <r>
    <n v="10704"/>
    <n v="0"/>
    <x v="3"/>
    <x v="0"/>
  </r>
  <r>
    <n v="2669"/>
    <n v="0"/>
    <x v="3"/>
    <x v="0"/>
  </r>
  <r>
    <n v="10037"/>
    <n v="0"/>
    <x v="3"/>
    <x v="0"/>
  </r>
  <r>
    <n v="5680"/>
    <n v="0"/>
    <x v="3"/>
    <x v="1"/>
  </r>
  <r>
    <n v="3726"/>
    <n v="0"/>
    <x v="3"/>
    <x v="0"/>
  </r>
  <r>
    <n v="4548"/>
    <n v="0"/>
    <x v="3"/>
    <x v="1"/>
  </r>
  <r>
    <n v="4599"/>
    <n v="0"/>
    <x v="3"/>
    <x v="1"/>
  </r>
  <r>
    <n v="879"/>
    <n v="0"/>
    <x v="3"/>
    <x v="1"/>
  </r>
  <r>
    <n v="7409"/>
    <n v="0"/>
    <x v="3"/>
    <x v="0"/>
  </r>
  <r>
    <n v="1964"/>
    <n v="0"/>
    <x v="3"/>
    <x v="0"/>
  </r>
  <r>
    <n v="0"/>
    <n v="0"/>
    <x v="3"/>
    <x v="0"/>
  </r>
  <r>
    <n v="4860"/>
    <n v="0"/>
    <x v="3"/>
    <x v="0"/>
  </r>
  <r>
    <n v="425"/>
    <n v="0"/>
    <x v="3"/>
    <x v="0"/>
  </r>
  <r>
    <n v="9500"/>
    <n v="0"/>
    <x v="3"/>
    <x v="0"/>
  </r>
  <r>
    <n v="3074"/>
    <n v="1"/>
    <x v="3"/>
    <x v="0"/>
  </r>
  <r>
    <n v="5140"/>
    <n v="0"/>
    <x v="3"/>
    <x v="0"/>
  </r>
  <r>
    <n v="2611"/>
    <n v="0"/>
    <x v="3"/>
    <x v="0"/>
  </r>
  <r>
    <n v="916"/>
    <n v="0"/>
    <x v="3"/>
    <x v="0"/>
  </r>
  <r>
    <n v="10413"/>
    <n v="0"/>
    <x v="3"/>
    <x v="0"/>
  </r>
  <r>
    <n v="3696"/>
    <n v="0"/>
    <x v="3"/>
    <x v="0"/>
  </r>
  <r>
    <n v="304"/>
    <n v="0"/>
    <x v="3"/>
    <x v="0"/>
  </r>
  <r>
    <n v="5113"/>
    <n v="1"/>
    <x v="3"/>
    <x v="0"/>
  </r>
  <r>
    <n v="2863"/>
    <n v="0"/>
    <x v="3"/>
    <x v="0"/>
  </r>
  <r>
    <n v="4597"/>
    <n v="0"/>
    <x v="3"/>
    <x v="0"/>
  </r>
  <r>
    <n v="675"/>
    <n v="0"/>
    <x v="3"/>
    <x v="0"/>
  </r>
  <r>
    <n v="4483"/>
    <n v="0"/>
    <x v="3"/>
    <x v="0"/>
  </r>
  <r>
    <n v="1502"/>
    <n v="0"/>
    <x v="3"/>
    <x v="0"/>
  </r>
  <r>
    <n v="736"/>
    <n v="0"/>
    <x v="3"/>
    <x v="0"/>
  </r>
  <r>
    <n v="4487"/>
    <n v="1"/>
    <x v="3"/>
    <x v="0"/>
  </r>
  <r>
    <n v="3412"/>
    <n v="0"/>
    <x v="3"/>
    <x v="0"/>
  </r>
  <r>
    <n v="1744"/>
    <n v="0"/>
    <x v="3"/>
    <x v="0"/>
  </r>
  <r>
    <n v="5837"/>
    <n v="0"/>
    <x v="3"/>
    <x v="0"/>
  </r>
  <r>
    <n v="3422"/>
    <n v="0"/>
    <x v="3"/>
    <x v="0"/>
  </r>
  <r>
    <n v="7462"/>
    <n v="0"/>
    <x v="3"/>
    <x v="0"/>
  </r>
  <r>
    <n v="10702"/>
    <n v="0"/>
    <x v="3"/>
    <x v="0"/>
  </r>
  <r>
    <n v="2115"/>
    <n v="0"/>
    <x v="3"/>
    <x v="1"/>
  </r>
  <r>
    <n v="4138"/>
    <n v="0"/>
    <x v="3"/>
    <x v="0"/>
  </r>
  <r>
    <n v="11091"/>
    <n v="0"/>
    <x v="3"/>
    <x v="0"/>
  </r>
  <r>
    <n v="7712"/>
    <n v="0"/>
    <x v="3"/>
    <x v="0"/>
  </r>
  <r>
    <n v="3535"/>
    <n v="0"/>
    <x v="3"/>
    <x v="0"/>
  </r>
  <r>
    <n v="5899"/>
    <n v="0"/>
    <x v="3"/>
    <x v="0"/>
  </r>
  <r>
    <n v="8749"/>
    <n v="0"/>
    <x v="3"/>
    <x v="0"/>
  </r>
  <r>
    <n v="10955"/>
    <n v="1"/>
    <x v="3"/>
    <x v="0"/>
  </r>
  <r>
    <n v="9491"/>
    <n v="0"/>
    <x v="3"/>
    <x v="0"/>
  </r>
  <r>
    <n v="5286"/>
    <n v="0"/>
    <x v="3"/>
    <x v="0"/>
  </r>
  <r>
    <n v="3409"/>
    <n v="0"/>
    <x v="3"/>
    <x v="0"/>
  </r>
  <r>
    <n v="2544"/>
    <n v="0"/>
    <x v="3"/>
    <x v="0"/>
  </r>
  <r>
    <n v="2118"/>
    <n v="0"/>
    <x v="3"/>
    <x v="0"/>
  </r>
  <r>
    <n v="9370"/>
    <n v="0"/>
    <x v="3"/>
    <x v="0"/>
  </r>
  <r>
    <n v="4864"/>
    <n v="0"/>
    <x v="3"/>
    <x v="0"/>
  </r>
  <r>
    <n v="405"/>
    <n v="0"/>
    <x v="3"/>
    <x v="0"/>
  </r>
  <r>
    <n v="10513"/>
    <n v="0"/>
    <x v="3"/>
    <x v="0"/>
  </r>
  <r>
    <n v="5138"/>
    <n v="0"/>
    <x v="3"/>
    <x v="0"/>
  </r>
  <r>
    <n v="8387"/>
    <n v="0"/>
    <x v="3"/>
    <x v="0"/>
  </r>
  <r>
    <n v="378"/>
    <n v="0"/>
    <x v="3"/>
    <x v="0"/>
  </r>
  <r>
    <n v="5846"/>
    <n v="0"/>
    <x v="3"/>
    <x v="0"/>
  </r>
  <r>
    <n v="8870"/>
    <n v="1"/>
    <x v="3"/>
    <x v="0"/>
  </r>
  <r>
    <n v="10340"/>
    <n v="0"/>
    <x v="3"/>
    <x v="0"/>
  </r>
  <r>
    <n v="7290"/>
    <n v="0"/>
    <x v="3"/>
    <x v="0"/>
  </r>
  <r>
    <n v="8895"/>
    <n v="0"/>
    <x v="3"/>
    <x v="0"/>
  </r>
  <r>
    <n v="3635"/>
    <n v="0"/>
    <x v="3"/>
    <x v="0"/>
  </r>
  <r>
    <n v="11178"/>
    <n v="0"/>
    <x v="3"/>
    <x v="1"/>
  </r>
  <r>
    <n v="2410"/>
    <n v="0"/>
    <x v="3"/>
    <x v="0"/>
  </r>
  <r>
    <n v="3281"/>
    <n v="0"/>
    <x v="3"/>
    <x v="0"/>
  </r>
  <r>
    <n v="9905"/>
    <n v="0"/>
    <x v="3"/>
    <x v="0"/>
  </r>
  <r>
    <n v="2437"/>
    <n v="0"/>
    <x v="3"/>
    <x v="0"/>
  </r>
  <r>
    <n v="2565"/>
    <n v="0"/>
    <x v="3"/>
    <x v="0"/>
  </r>
  <r>
    <n v="7912"/>
    <n v="0"/>
    <x v="3"/>
    <x v="1"/>
  </r>
  <r>
    <n v="7072"/>
    <n v="0"/>
    <x v="3"/>
    <x v="0"/>
  </r>
  <r>
    <n v="1409"/>
    <n v="0"/>
    <x v="3"/>
    <x v="0"/>
  </r>
  <r>
    <n v="5314"/>
    <n v="0"/>
    <x v="3"/>
    <x v="0"/>
  </r>
  <r>
    <n v="7215"/>
    <n v="1"/>
    <x v="3"/>
    <x v="0"/>
  </r>
  <r>
    <n v="8858"/>
    <n v="0"/>
    <x v="3"/>
    <x v="1"/>
  </r>
  <r>
    <n v="895"/>
    <n v="0"/>
    <x v="3"/>
    <x v="1"/>
  </r>
  <r>
    <n v="10313"/>
    <n v="0"/>
    <x v="3"/>
    <x v="0"/>
  </r>
  <r>
    <n v="642"/>
    <n v="0"/>
    <x v="3"/>
    <x v="0"/>
  </r>
  <r>
    <n v="8504"/>
    <n v="0"/>
    <x v="3"/>
    <x v="0"/>
  </r>
  <r>
    <n v="1020"/>
    <n v="0"/>
    <x v="3"/>
    <x v="0"/>
  </r>
  <r>
    <n v="3717"/>
    <n v="0"/>
    <x v="3"/>
    <x v="0"/>
  </r>
  <r>
    <n v="7646"/>
    <n v="0"/>
    <x v="3"/>
    <x v="0"/>
  </r>
  <r>
    <n v="5796"/>
    <n v="0"/>
    <x v="3"/>
    <x v="0"/>
  </r>
  <r>
    <n v="8625"/>
    <n v="0"/>
    <x v="3"/>
    <x v="1"/>
  </r>
  <r>
    <n v="5407"/>
    <n v="0"/>
    <x v="3"/>
    <x v="0"/>
  </r>
  <r>
    <n v="4356"/>
    <n v="0"/>
    <x v="3"/>
    <x v="1"/>
  </r>
  <r>
    <n v="2886"/>
    <n v="0"/>
    <x v="3"/>
    <x v="1"/>
  </r>
  <r>
    <n v="10057"/>
    <n v="1"/>
    <x v="3"/>
    <x v="0"/>
  </r>
  <r>
    <n v="10741"/>
    <n v="0"/>
    <x v="3"/>
    <x v="0"/>
  </r>
  <r>
    <n v="5491"/>
    <n v="0"/>
    <x v="3"/>
    <x v="0"/>
  </r>
  <r>
    <n v="4442"/>
    <n v="0"/>
    <x v="3"/>
    <x v="0"/>
  </r>
  <r>
    <n v="3972"/>
    <n v="0"/>
    <x v="3"/>
    <x v="0"/>
  </r>
  <r>
    <n v="2431"/>
    <n v="0"/>
    <x v="3"/>
    <x v="0"/>
  </r>
  <r>
    <n v="7899"/>
    <n v="0"/>
    <x v="3"/>
    <x v="0"/>
  </r>
  <r>
    <n v="9703"/>
    <n v="1"/>
    <x v="3"/>
    <x v="1"/>
  </r>
  <r>
    <n v="6927"/>
    <n v="0"/>
    <x v="3"/>
    <x v="1"/>
  </r>
  <r>
    <n v="7005"/>
    <n v="0"/>
    <x v="3"/>
    <x v="0"/>
  </r>
  <r>
    <n v="246"/>
    <n v="0"/>
    <x v="3"/>
    <x v="0"/>
  </r>
  <r>
    <n v="4796"/>
    <n v="0"/>
    <x v="3"/>
    <x v="0"/>
  </r>
  <r>
    <n v="4725"/>
    <n v="0"/>
    <x v="3"/>
    <x v="1"/>
  </r>
  <r>
    <n v="3286"/>
    <n v="0"/>
    <x v="3"/>
    <x v="0"/>
  </r>
  <r>
    <n v="10680"/>
    <n v="0"/>
    <x v="3"/>
    <x v="0"/>
  </r>
  <r>
    <n v="4297"/>
    <n v="0"/>
    <x v="3"/>
    <x v="0"/>
  </r>
  <r>
    <n v="7327"/>
    <n v="0"/>
    <x v="3"/>
    <x v="0"/>
  </r>
  <r>
    <n v="1553"/>
    <n v="0"/>
    <x v="3"/>
    <x v="0"/>
  </r>
  <r>
    <n v="1665"/>
    <n v="1"/>
    <x v="3"/>
    <x v="1"/>
  </r>
  <r>
    <n v="10640"/>
    <n v="0"/>
    <x v="3"/>
    <x v="0"/>
  </r>
  <r>
    <n v="7620"/>
    <n v="0"/>
    <x v="3"/>
    <x v="0"/>
  </r>
  <r>
    <n v="7761"/>
    <n v="0"/>
    <x v="3"/>
    <x v="0"/>
  </r>
  <r>
    <n v="5062"/>
    <n v="0"/>
    <x v="3"/>
    <x v="1"/>
  </r>
  <r>
    <n v="6349"/>
    <n v="0"/>
    <x v="3"/>
    <x v="0"/>
  </r>
  <r>
    <n v="3386"/>
    <n v="0"/>
    <x v="3"/>
    <x v="0"/>
  </r>
  <r>
    <n v="8175"/>
    <n v="0"/>
    <x v="3"/>
    <x v="0"/>
  </r>
  <r>
    <n v="6245"/>
    <n v="0"/>
    <x v="3"/>
    <x v="0"/>
  </r>
  <r>
    <n v="8780"/>
    <n v="0"/>
    <x v="3"/>
    <x v="0"/>
  </r>
  <r>
    <n v="2276"/>
    <n v="0"/>
    <x v="3"/>
    <x v="0"/>
  </r>
  <r>
    <n v="1172"/>
    <n v="1"/>
    <x v="3"/>
    <x v="0"/>
  </r>
  <r>
    <n v="3225"/>
    <n v="1"/>
    <x v="3"/>
    <x v="0"/>
  </r>
  <r>
    <n v="8629"/>
    <n v="0"/>
    <x v="3"/>
    <x v="0"/>
  </r>
  <r>
    <n v="798"/>
    <n v="0"/>
    <x v="3"/>
    <x v="0"/>
  </r>
  <r>
    <n v="269"/>
    <n v="0"/>
    <x v="3"/>
    <x v="1"/>
  </r>
  <r>
    <n v="8213"/>
    <n v="1"/>
    <x v="3"/>
    <x v="0"/>
  </r>
  <r>
    <n v="10245"/>
    <n v="0"/>
    <x v="3"/>
    <x v="0"/>
  </r>
  <r>
    <n v="2447"/>
    <n v="0"/>
    <x v="3"/>
    <x v="0"/>
  </r>
  <r>
    <n v="9817"/>
    <n v="0"/>
    <x v="3"/>
    <x v="0"/>
  </r>
  <r>
    <n v="1371"/>
    <n v="0"/>
    <x v="3"/>
    <x v="0"/>
  </r>
  <r>
    <n v="8093"/>
    <n v="0"/>
    <x v="3"/>
    <x v="0"/>
  </r>
  <r>
    <n v="713"/>
    <n v="0"/>
    <x v="3"/>
    <x v="0"/>
  </r>
  <r>
    <n v="11051"/>
    <n v="0"/>
    <x v="3"/>
    <x v="0"/>
  </r>
  <r>
    <n v="5545"/>
    <n v="0"/>
    <x v="3"/>
    <x v="0"/>
  </r>
  <r>
    <n v="5283"/>
    <n v="0"/>
    <x v="3"/>
    <x v="1"/>
  </r>
  <r>
    <n v="5010"/>
    <n v="0"/>
    <x v="3"/>
    <x v="0"/>
  </r>
  <r>
    <n v="7495"/>
    <n v="0"/>
    <x v="3"/>
    <x v="0"/>
  </r>
  <r>
    <n v="4368"/>
    <n v="0"/>
    <x v="3"/>
    <x v="0"/>
  </r>
  <r>
    <n v="6303"/>
    <n v="0"/>
    <x v="3"/>
    <x v="0"/>
  </r>
  <r>
    <n v="1030"/>
    <n v="0"/>
    <x v="3"/>
    <x v="1"/>
  </r>
  <r>
    <n v="10364"/>
    <n v="0"/>
    <x v="3"/>
    <x v="0"/>
  </r>
  <r>
    <n v="6945"/>
    <n v="0"/>
    <x v="3"/>
    <x v="0"/>
  </r>
  <r>
    <n v="8562"/>
    <n v="0"/>
    <x v="3"/>
    <x v="0"/>
  </r>
  <r>
    <n v="2918"/>
    <n v="0"/>
    <x v="3"/>
    <x v="1"/>
  </r>
  <r>
    <n v="9167"/>
    <n v="0"/>
    <x v="3"/>
    <x v="0"/>
  </r>
  <r>
    <n v="4743"/>
    <n v="0"/>
    <x v="3"/>
    <x v="0"/>
  </r>
  <r>
    <n v="10742"/>
    <n v="0"/>
    <x v="3"/>
    <x v="0"/>
  </r>
  <r>
    <n v="10965"/>
    <n v="0"/>
    <x v="3"/>
    <x v="0"/>
  </r>
  <r>
    <n v="7129"/>
    <n v="0"/>
    <x v="3"/>
    <x v="0"/>
  </r>
  <r>
    <n v="3732"/>
    <n v="0"/>
    <x v="3"/>
    <x v="0"/>
  </r>
  <r>
    <n v="7124"/>
    <n v="0"/>
    <x v="3"/>
    <x v="0"/>
  </r>
  <r>
    <n v="10686"/>
    <n v="0"/>
    <x v="3"/>
    <x v="1"/>
  </r>
  <r>
    <n v="7247"/>
    <n v="0"/>
    <x v="3"/>
    <x v="1"/>
  </r>
  <r>
    <n v="1513"/>
    <n v="0"/>
    <x v="3"/>
    <x v="0"/>
  </r>
  <r>
    <n v="460"/>
    <n v="0"/>
    <x v="3"/>
    <x v="0"/>
  </r>
  <r>
    <n v="6653"/>
    <n v="1"/>
    <x v="3"/>
    <x v="0"/>
  </r>
  <r>
    <n v="9400"/>
    <n v="0"/>
    <x v="3"/>
    <x v="0"/>
  </r>
  <r>
    <n v="7106"/>
    <n v="0"/>
    <x v="3"/>
    <x v="0"/>
  </r>
  <r>
    <n v="4252"/>
    <n v="0"/>
    <x v="3"/>
    <x v="0"/>
  </r>
  <r>
    <n v="9240"/>
    <n v="0"/>
    <x v="3"/>
    <x v="0"/>
  </r>
  <r>
    <n v="10770"/>
    <n v="0"/>
    <x v="3"/>
    <x v="0"/>
  </r>
  <r>
    <n v="176"/>
    <n v="0"/>
    <x v="3"/>
    <x v="0"/>
  </r>
  <r>
    <n v="6870"/>
    <n v="0"/>
    <x v="3"/>
    <x v="0"/>
  </r>
  <r>
    <n v="143"/>
    <n v="0"/>
    <x v="3"/>
    <x v="0"/>
  </r>
  <r>
    <n v="6445"/>
    <n v="0"/>
    <x v="3"/>
    <x v="0"/>
  </r>
  <r>
    <n v="4278"/>
    <n v="1"/>
    <x v="3"/>
    <x v="0"/>
  </r>
  <r>
    <n v="6906"/>
    <n v="1"/>
    <x v="3"/>
    <x v="0"/>
  </r>
  <r>
    <n v="4637"/>
    <n v="0"/>
    <x v="3"/>
    <x v="0"/>
  </r>
  <r>
    <n v="8690"/>
    <n v="0"/>
    <x v="3"/>
    <x v="0"/>
  </r>
  <r>
    <n v="1173"/>
    <n v="1"/>
    <x v="3"/>
    <x v="1"/>
  </r>
  <r>
    <n v="1928"/>
    <n v="0"/>
    <x v="3"/>
    <x v="0"/>
  </r>
  <r>
    <n v="9029"/>
    <n v="0"/>
    <x v="3"/>
    <x v="0"/>
  </r>
  <r>
    <n v="10299"/>
    <n v="1"/>
    <x v="3"/>
    <x v="0"/>
  </r>
  <r>
    <n v="9246"/>
    <n v="0"/>
    <x v="3"/>
    <x v="0"/>
  </r>
  <r>
    <n v="4943"/>
    <n v="0"/>
    <x v="3"/>
    <x v="1"/>
  </r>
  <r>
    <n v="4122"/>
    <n v="1"/>
    <x v="3"/>
    <x v="0"/>
  </r>
  <r>
    <n v="2853"/>
    <n v="0"/>
    <x v="3"/>
    <x v="0"/>
  </r>
  <r>
    <n v="902"/>
    <n v="0"/>
    <x v="3"/>
    <x v="0"/>
  </r>
  <r>
    <n v="1672"/>
    <n v="0"/>
    <x v="3"/>
    <x v="0"/>
  </r>
  <r>
    <n v="7254"/>
    <n v="0"/>
    <x v="3"/>
    <x v="0"/>
  </r>
  <r>
    <n v="8775"/>
    <n v="0"/>
    <x v="3"/>
    <x v="0"/>
  </r>
  <r>
    <n v="9543"/>
    <n v="0"/>
    <x v="3"/>
    <x v="1"/>
  </r>
  <r>
    <n v="7093"/>
    <n v="0"/>
    <x v="3"/>
    <x v="1"/>
  </r>
  <r>
    <n v="2894"/>
    <n v="1"/>
    <x v="3"/>
    <x v="1"/>
  </r>
  <r>
    <n v="5956"/>
    <n v="0"/>
    <x v="3"/>
    <x v="0"/>
  </r>
  <r>
    <n v="1921"/>
    <n v="0"/>
    <x v="3"/>
    <x v="0"/>
  </r>
  <r>
    <n v="5057"/>
    <n v="0"/>
    <x v="3"/>
    <x v="0"/>
  </r>
  <r>
    <n v="10260"/>
    <n v="0"/>
    <x v="3"/>
    <x v="0"/>
  </r>
  <r>
    <n v="2262"/>
    <n v="0"/>
    <x v="3"/>
    <x v="0"/>
  </r>
  <r>
    <n v="7930"/>
    <n v="0"/>
    <x v="3"/>
    <x v="0"/>
  </r>
  <r>
    <n v="1461"/>
    <n v="0"/>
    <x v="3"/>
    <x v="0"/>
  </r>
  <r>
    <n v="7514"/>
    <n v="0"/>
    <x v="3"/>
    <x v="0"/>
  </r>
  <r>
    <n v="6461"/>
    <n v="0"/>
    <x v="3"/>
    <x v="0"/>
  </r>
  <r>
    <n v="257"/>
    <n v="0"/>
    <x v="3"/>
    <x v="0"/>
  </r>
  <r>
    <n v="9460"/>
    <n v="0"/>
    <x v="3"/>
    <x v="0"/>
  </r>
  <r>
    <n v="3855"/>
    <n v="0"/>
    <x v="3"/>
    <x v="0"/>
  </r>
  <r>
    <n v="367"/>
    <n v="0"/>
    <x v="3"/>
    <x v="0"/>
  </r>
  <r>
    <n v="9265"/>
    <n v="0"/>
    <x v="3"/>
    <x v="0"/>
  </r>
  <r>
    <n v="1990"/>
    <n v="0"/>
    <x v="3"/>
    <x v="0"/>
  </r>
  <r>
    <n v="3594"/>
    <n v="0"/>
    <x v="3"/>
    <x v="0"/>
  </r>
  <r>
    <n v="9292"/>
    <n v="0"/>
    <x v="3"/>
    <x v="0"/>
  </r>
  <r>
    <n v="6218"/>
    <n v="0"/>
    <x v="3"/>
    <x v="1"/>
  </r>
  <r>
    <n v="6528"/>
    <n v="0"/>
    <x v="3"/>
    <x v="0"/>
  </r>
  <r>
    <n v="10164"/>
    <n v="0"/>
    <x v="3"/>
    <x v="0"/>
  </r>
  <r>
    <n v="9937"/>
    <n v="0"/>
    <x v="3"/>
    <x v="0"/>
  </r>
  <r>
    <n v="274"/>
    <n v="0"/>
    <x v="3"/>
    <x v="0"/>
  </r>
  <r>
    <n v="5250"/>
    <n v="1"/>
    <x v="3"/>
    <x v="0"/>
  </r>
  <r>
    <n v="11010"/>
    <n v="0"/>
    <x v="3"/>
    <x v="0"/>
  </r>
  <r>
    <n v="6969"/>
    <n v="0"/>
    <x v="3"/>
    <x v="0"/>
  </r>
  <r>
    <n v="10735"/>
    <n v="0"/>
    <x v="3"/>
    <x v="0"/>
  </r>
  <r>
    <n v="5068"/>
    <n v="0"/>
    <x v="3"/>
    <x v="0"/>
  </r>
  <r>
    <n v="9974"/>
    <n v="0"/>
    <x v="3"/>
    <x v="0"/>
  </r>
  <r>
    <n v="7053"/>
    <n v="0"/>
    <x v="3"/>
    <x v="0"/>
  </r>
  <r>
    <n v="3179"/>
    <n v="0"/>
    <x v="3"/>
    <x v="0"/>
  </r>
  <r>
    <n v="8082"/>
    <n v="1"/>
    <x v="3"/>
    <x v="0"/>
  </r>
  <r>
    <n v="1362"/>
    <n v="0"/>
    <x v="3"/>
    <x v="0"/>
  </r>
  <r>
    <n v="6768"/>
    <n v="0"/>
    <x v="3"/>
    <x v="0"/>
  </r>
  <r>
    <n v="2375"/>
    <n v="0"/>
    <x v="3"/>
    <x v="1"/>
  </r>
  <r>
    <n v="6856"/>
    <n v="1"/>
    <x v="3"/>
    <x v="0"/>
  </r>
  <r>
    <n v="4066"/>
    <n v="0"/>
    <x v="3"/>
    <x v="0"/>
  </r>
  <r>
    <n v="4333"/>
    <n v="0"/>
    <x v="3"/>
    <x v="1"/>
  </r>
  <r>
    <n v="2948"/>
    <n v="0"/>
    <x v="3"/>
    <x v="0"/>
  </r>
  <r>
    <n v="4927"/>
    <n v="0"/>
    <x v="3"/>
    <x v="0"/>
  </r>
  <r>
    <n v="7426"/>
    <n v="0"/>
    <x v="3"/>
    <x v="0"/>
  </r>
  <r>
    <n v="8360"/>
    <n v="0"/>
    <x v="3"/>
    <x v="0"/>
  </r>
  <r>
    <n v="4058"/>
    <n v="0"/>
    <x v="3"/>
    <x v="0"/>
  </r>
  <r>
    <n v="10755"/>
    <n v="0"/>
    <x v="3"/>
    <x v="0"/>
  </r>
  <r>
    <n v="8414"/>
    <n v="0"/>
    <x v="3"/>
    <x v="1"/>
  </r>
  <r>
    <n v="6810"/>
    <n v="1"/>
    <x v="3"/>
    <x v="0"/>
  </r>
  <r>
    <n v="3839"/>
    <n v="0"/>
    <x v="3"/>
    <x v="0"/>
  </r>
  <r>
    <n v="3483"/>
    <n v="1"/>
    <x v="3"/>
    <x v="0"/>
  </r>
  <r>
    <n v="238"/>
    <n v="0"/>
    <x v="3"/>
    <x v="0"/>
  </r>
  <r>
    <n v="591"/>
    <n v="0"/>
    <x v="3"/>
    <x v="0"/>
  </r>
  <r>
    <n v="5063"/>
    <n v="0"/>
    <x v="3"/>
    <x v="0"/>
  </r>
  <r>
    <n v="4303"/>
    <n v="0"/>
    <x v="3"/>
    <x v="0"/>
  </r>
  <r>
    <n v="2258"/>
    <n v="0"/>
    <x v="3"/>
    <x v="0"/>
  </r>
  <r>
    <n v="7301"/>
    <n v="1"/>
    <x v="3"/>
    <x v="0"/>
  </r>
  <r>
    <n v="11121"/>
    <n v="0"/>
    <x v="3"/>
    <x v="0"/>
  </r>
  <r>
    <n v="5287"/>
    <n v="0"/>
    <x v="3"/>
    <x v="0"/>
  </r>
  <r>
    <n v="6457"/>
    <n v="0"/>
    <x v="3"/>
    <x v="0"/>
  </r>
  <r>
    <n v="3559"/>
    <n v="0"/>
    <x v="3"/>
    <x v="0"/>
  </r>
  <r>
    <n v="5577"/>
    <n v="0"/>
    <x v="3"/>
    <x v="0"/>
  </r>
  <r>
    <n v="641"/>
    <n v="0"/>
    <x v="3"/>
    <x v="1"/>
  </r>
  <r>
    <n v="954"/>
    <n v="0"/>
    <x v="3"/>
    <x v="0"/>
  </r>
  <r>
    <n v="1834"/>
    <n v="0"/>
    <x v="3"/>
    <x v="0"/>
  </r>
  <r>
    <n v="8789"/>
    <n v="0"/>
    <x v="3"/>
    <x v="0"/>
  </r>
  <r>
    <n v="10584"/>
    <n v="0"/>
    <x v="3"/>
    <x v="0"/>
  </r>
  <r>
    <n v="2337"/>
    <n v="0"/>
    <x v="3"/>
    <x v="0"/>
  </r>
  <r>
    <n v="6071"/>
    <n v="0"/>
    <x v="3"/>
    <x v="0"/>
  </r>
  <r>
    <n v="295"/>
    <n v="0"/>
    <x v="3"/>
    <x v="0"/>
  </r>
  <r>
    <n v="10203"/>
    <n v="0"/>
    <x v="3"/>
    <x v="0"/>
  </r>
  <r>
    <n v="3968"/>
    <n v="1"/>
    <x v="3"/>
    <x v="0"/>
  </r>
  <r>
    <n v="4037"/>
    <n v="0"/>
    <x v="3"/>
    <x v="0"/>
  </r>
  <r>
    <n v="6932"/>
    <n v="0"/>
    <x v="3"/>
    <x v="0"/>
  </r>
  <r>
    <n v="10159"/>
    <n v="0"/>
    <x v="3"/>
    <x v="1"/>
  </r>
  <r>
    <n v="1177"/>
    <n v="0"/>
    <x v="3"/>
    <x v="0"/>
  </r>
  <r>
    <n v="9426"/>
    <n v="0"/>
    <x v="3"/>
    <x v="0"/>
  </r>
  <r>
    <n v="10637"/>
    <n v="0"/>
    <x v="3"/>
    <x v="0"/>
  </r>
  <r>
    <n v="10826"/>
    <n v="0"/>
    <x v="3"/>
    <x v="0"/>
  </r>
  <r>
    <n v="4086"/>
    <n v="0"/>
    <x v="3"/>
    <x v="0"/>
  </r>
  <r>
    <n v="10304"/>
    <n v="0"/>
    <x v="3"/>
    <x v="0"/>
  </r>
  <r>
    <n v="7998"/>
    <n v="0"/>
    <x v="3"/>
    <x v="0"/>
  </r>
  <r>
    <n v="10992"/>
    <n v="0"/>
    <x v="3"/>
    <x v="0"/>
  </r>
  <r>
    <n v="6383"/>
    <n v="0"/>
    <x v="3"/>
    <x v="0"/>
  </r>
  <r>
    <n v="10536"/>
    <n v="0"/>
    <x v="3"/>
    <x v="0"/>
  </r>
  <r>
    <n v="6036"/>
    <n v="0"/>
    <x v="3"/>
    <x v="0"/>
  </r>
  <r>
    <n v="11092"/>
    <n v="0"/>
    <x v="3"/>
    <x v="0"/>
  </r>
  <r>
    <n v="538"/>
    <n v="0"/>
    <x v="3"/>
    <x v="0"/>
  </r>
  <r>
    <n v="10022"/>
    <n v="0"/>
    <x v="3"/>
    <x v="1"/>
  </r>
  <r>
    <n v="10157"/>
    <n v="0"/>
    <x v="3"/>
    <x v="0"/>
  </r>
  <r>
    <n v="3503"/>
    <n v="0"/>
    <x v="3"/>
    <x v="0"/>
  </r>
  <r>
    <n v="146"/>
    <n v="0"/>
    <x v="3"/>
    <x v="0"/>
  </r>
  <r>
    <n v="5538"/>
    <n v="1"/>
    <x v="3"/>
    <x v="0"/>
  </r>
  <r>
    <n v="3910"/>
    <n v="1"/>
    <x v="3"/>
    <x v="0"/>
  </r>
  <r>
    <n v="4227"/>
    <n v="0"/>
    <x v="3"/>
    <x v="0"/>
  </r>
  <r>
    <n v="6634"/>
    <n v="0"/>
    <x v="3"/>
    <x v="1"/>
  </r>
  <r>
    <n v="8916"/>
    <n v="0"/>
    <x v="3"/>
    <x v="1"/>
  </r>
  <r>
    <n v="6460"/>
    <n v="0"/>
    <x v="3"/>
    <x v="0"/>
  </r>
  <r>
    <n v="5883"/>
    <n v="0"/>
    <x v="3"/>
    <x v="0"/>
  </r>
  <r>
    <n v="10091"/>
    <n v="0"/>
    <x v="3"/>
    <x v="0"/>
  </r>
  <r>
    <n v="697"/>
    <n v="0"/>
    <x v="3"/>
    <x v="0"/>
  </r>
  <r>
    <n v="2607"/>
    <n v="0"/>
    <x v="3"/>
    <x v="0"/>
  </r>
  <r>
    <n v="8427"/>
    <n v="0"/>
    <x v="3"/>
    <x v="0"/>
  </r>
  <r>
    <n v="217"/>
    <n v="0"/>
    <x v="3"/>
    <x v="0"/>
  </r>
  <r>
    <n v="6202"/>
    <n v="0"/>
    <x v="3"/>
    <x v="0"/>
  </r>
  <r>
    <n v="3856"/>
    <n v="0"/>
    <x v="3"/>
    <x v="0"/>
  </r>
  <r>
    <n v="10648"/>
    <n v="0"/>
    <x v="3"/>
    <x v="0"/>
  </r>
  <r>
    <n v="5120"/>
    <n v="0"/>
    <x v="3"/>
    <x v="0"/>
  </r>
  <r>
    <n v="6749"/>
    <n v="0"/>
    <x v="3"/>
    <x v="0"/>
  </r>
  <r>
    <n v="1584"/>
    <n v="0"/>
    <x v="3"/>
    <x v="0"/>
  </r>
  <r>
    <n v="9559"/>
    <n v="0"/>
    <x v="3"/>
    <x v="1"/>
  </r>
  <r>
    <n v="771"/>
    <n v="0"/>
    <x v="3"/>
    <x v="0"/>
  </r>
  <r>
    <n v="5237"/>
    <n v="0"/>
    <x v="3"/>
    <x v="0"/>
  </r>
  <r>
    <n v="2461"/>
    <n v="0"/>
    <x v="3"/>
    <x v="1"/>
  </r>
  <r>
    <n v="5474"/>
    <n v="0"/>
    <x v="3"/>
    <x v="0"/>
  </r>
  <r>
    <n v="2895"/>
    <n v="0"/>
    <x v="3"/>
    <x v="0"/>
  </r>
  <r>
    <n v="7972"/>
    <n v="0"/>
    <x v="3"/>
    <x v="0"/>
  </r>
  <r>
    <n v="10067"/>
    <n v="0"/>
    <x v="3"/>
    <x v="1"/>
  </r>
  <r>
    <n v="500"/>
    <n v="1"/>
    <x v="3"/>
    <x v="0"/>
  </r>
  <r>
    <n v="922"/>
    <n v="0"/>
    <x v="3"/>
    <x v="0"/>
  </r>
  <r>
    <n v="2861"/>
    <n v="0"/>
    <x v="3"/>
    <x v="0"/>
  </r>
  <r>
    <n v="375"/>
    <n v="0"/>
    <x v="3"/>
    <x v="0"/>
  </r>
  <r>
    <n v="10936"/>
    <n v="0"/>
    <x v="3"/>
    <x v="0"/>
  </r>
  <r>
    <n v="10314"/>
    <n v="1"/>
    <x v="3"/>
    <x v="0"/>
  </r>
  <r>
    <n v="4240"/>
    <n v="0"/>
    <x v="3"/>
    <x v="0"/>
  </r>
  <r>
    <n v="2674"/>
    <n v="1"/>
    <x v="3"/>
    <x v="0"/>
  </r>
  <r>
    <n v="2563"/>
    <n v="0"/>
    <x v="3"/>
    <x v="0"/>
  </r>
  <r>
    <n v="8312"/>
    <n v="0"/>
    <x v="3"/>
    <x v="0"/>
  </r>
  <r>
    <n v="6999"/>
    <n v="0"/>
    <x v="3"/>
    <x v="0"/>
  </r>
  <r>
    <n v="7574"/>
    <n v="0"/>
    <x v="3"/>
    <x v="0"/>
  </r>
  <r>
    <n v="5223"/>
    <n v="0"/>
    <x v="3"/>
    <x v="0"/>
  </r>
  <r>
    <n v="2952"/>
    <n v="0"/>
    <x v="3"/>
    <x v="0"/>
  </r>
  <r>
    <n v="7683"/>
    <n v="0"/>
    <x v="3"/>
    <x v="1"/>
  </r>
  <r>
    <n v="9481"/>
    <n v="0"/>
    <x v="3"/>
    <x v="0"/>
  </r>
  <r>
    <n v="9907"/>
    <n v="0"/>
    <x v="3"/>
    <x v="0"/>
  </r>
  <r>
    <n v="5454"/>
    <n v="0"/>
    <x v="3"/>
    <x v="0"/>
  </r>
  <r>
    <n v="3798"/>
    <n v="0"/>
    <x v="3"/>
    <x v="1"/>
  </r>
  <r>
    <n v="7281"/>
    <n v="0"/>
    <x v="3"/>
    <x v="0"/>
  </r>
  <r>
    <n v="4259"/>
    <n v="0"/>
    <x v="3"/>
    <x v="1"/>
  </r>
  <r>
    <n v="2549"/>
    <n v="0"/>
    <x v="3"/>
    <x v="1"/>
  </r>
  <r>
    <n v="6437"/>
    <n v="0"/>
    <x v="3"/>
    <x v="0"/>
  </r>
  <r>
    <n v="2488"/>
    <n v="0"/>
    <x v="3"/>
    <x v="1"/>
  </r>
  <r>
    <n v="3945"/>
    <n v="1"/>
    <x v="3"/>
    <x v="1"/>
  </r>
  <r>
    <n v="702"/>
    <n v="0"/>
    <x v="3"/>
    <x v="0"/>
  </r>
  <r>
    <n v="9010"/>
    <n v="1"/>
    <x v="3"/>
    <x v="0"/>
  </r>
  <r>
    <n v="9710"/>
    <n v="0"/>
    <x v="3"/>
    <x v="1"/>
  </r>
  <r>
    <n v="1509"/>
    <n v="1"/>
    <x v="3"/>
    <x v="0"/>
  </r>
  <r>
    <n v="9120"/>
    <n v="0"/>
    <x v="3"/>
    <x v="0"/>
  </r>
  <r>
    <n v="5252"/>
    <n v="0"/>
    <x v="3"/>
    <x v="0"/>
  </r>
  <r>
    <n v="5959"/>
    <n v="0"/>
    <x v="3"/>
    <x v="1"/>
  </r>
  <r>
    <n v="7441"/>
    <n v="0"/>
    <x v="3"/>
    <x v="0"/>
  </r>
  <r>
    <n v="4271"/>
    <n v="0"/>
    <x v="3"/>
    <x v="0"/>
  </r>
  <r>
    <n v="4095"/>
    <n v="0"/>
    <x v="3"/>
    <x v="0"/>
  </r>
  <r>
    <n v="8852"/>
    <n v="0"/>
    <x v="3"/>
    <x v="1"/>
  </r>
  <r>
    <n v="7698"/>
    <n v="0"/>
    <x v="3"/>
    <x v="0"/>
  </r>
  <r>
    <n v="4174"/>
    <n v="0"/>
    <x v="3"/>
    <x v="0"/>
  </r>
  <r>
    <n v="3182"/>
    <n v="1"/>
    <x v="3"/>
    <x v="0"/>
  </r>
  <r>
    <n v="193"/>
    <n v="0"/>
    <x v="3"/>
    <x v="0"/>
  </r>
  <r>
    <n v="5229"/>
    <n v="0"/>
    <x v="3"/>
    <x v="1"/>
  </r>
  <r>
    <n v="5555"/>
    <n v="0"/>
    <x v="3"/>
    <x v="0"/>
  </r>
  <r>
    <n v="7732"/>
    <n v="0"/>
    <x v="3"/>
    <x v="0"/>
  </r>
  <r>
    <n v="310"/>
    <n v="0"/>
    <x v="3"/>
    <x v="0"/>
  </r>
  <r>
    <n v="6261"/>
    <n v="0"/>
    <x v="3"/>
    <x v="0"/>
  </r>
  <r>
    <n v="6274"/>
    <n v="0"/>
    <x v="3"/>
    <x v="0"/>
  </r>
  <r>
    <n v="1655"/>
    <n v="0"/>
    <x v="3"/>
    <x v="0"/>
  </r>
  <r>
    <n v="2740"/>
    <n v="0"/>
    <x v="3"/>
    <x v="0"/>
  </r>
  <r>
    <n v="4328"/>
    <n v="0"/>
    <x v="3"/>
    <x v="0"/>
  </r>
  <r>
    <n v="17"/>
    <n v="0"/>
    <x v="3"/>
    <x v="0"/>
  </r>
  <r>
    <n v="9153"/>
    <n v="0"/>
    <x v="3"/>
    <x v="0"/>
  </r>
  <r>
    <n v="520"/>
    <n v="0"/>
    <x v="3"/>
    <x v="0"/>
  </r>
  <r>
    <n v="8372"/>
    <n v="0"/>
    <x v="3"/>
    <x v="0"/>
  </r>
  <r>
    <n v="73"/>
    <n v="0"/>
    <x v="3"/>
    <x v="1"/>
  </r>
  <r>
    <n v="2002"/>
    <n v="0"/>
    <x v="3"/>
    <x v="0"/>
  </r>
  <r>
    <n v="6059"/>
    <n v="1"/>
    <x v="3"/>
    <x v="0"/>
  </r>
  <r>
    <n v="11166"/>
    <n v="0"/>
    <x v="3"/>
    <x v="0"/>
  </r>
  <r>
    <n v="6257"/>
    <n v="0"/>
    <x v="3"/>
    <x v="0"/>
  </r>
  <r>
    <n v="9224"/>
    <n v="0"/>
    <x v="3"/>
    <x v="0"/>
  </r>
  <r>
    <n v="8732"/>
    <n v="1"/>
    <x v="3"/>
    <x v="0"/>
  </r>
  <r>
    <n v="955"/>
    <n v="1"/>
    <x v="3"/>
    <x v="0"/>
  </r>
  <r>
    <n v="4910"/>
    <n v="0"/>
    <x v="3"/>
    <x v="0"/>
  </r>
  <r>
    <n v="564"/>
    <n v="1"/>
    <x v="3"/>
    <x v="0"/>
  </r>
  <r>
    <n v="8931"/>
    <n v="0"/>
    <x v="3"/>
    <x v="0"/>
  </r>
  <r>
    <n v="1998"/>
    <n v="0"/>
    <x v="3"/>
    <x v="0"/>
  </r>
  <r>
    <n v="1250"/>
    <n v="0"/>
    <x v="3"/>
    <x v="0"/>
  </r>
  <r>
    <n v="8397"/>
    <n v="0"/>
    <x v="3"/>
    <x v="1"/>
  </r>
  <r>
    <n v="9672"/>
    <n v="0"/>
    <x v="3"/>
    <x v="0"/>
  </r>
  <r>
    <n v="2125"/>
    <n v="0"/>
    <x v="3"/>
    <x v="0"/>
  </r>
  <r>
    <n v="5975"/>
    <n v="0"/>
    <x v="3"/>
    <x v="1"/>
  </r>
  <r>
    <n v="983"/>
    <n v="0"/>
    <x v="3"/>
    <x v="0"/>
  </r>
  <r>
    <n v="9938"/>
    <n v="0"/>
    <x v="3"/>
    <x v="0"/>
  </r>
  <r>
    <n v="4385"/>
    <n v="0"/>
    <x v="3"/>
    <x v="1"/>
  </r>
  <r>
    <n v="1612"/>
    <n v="0"/>
    <x v="3"/>
    <x v="1"/>
  </r>
  <r>
    <n v="803"/>
    <n v="0"/>
    <x v="3"/>
    <x v="1"/>
  </r>
  <r>
    <n v="10675"/>
    <n v="1"/>
    <x v="3"/>
    <x v="1"/>
  </r>
  <r>
    <n v="7004"/>
    <n v="0"/>
    <x v="3"/>
    <x v="0"/>
  </r>
  <r>
    <n v="4432"/>
    <n v="0"/>
    <x v="3"/>
    <x v="0"/>
  </r>
  <r>
    <n v="5079"/>
    <n v="0"/>
    <x v="3"/>
    <x v="1"/>
  </r>
  <r>
    <n v="4475"/>
    <n v="0"/>
    <x v="3"/>
    <x v="0"/>
  </r>
  <r>
    <n v="10868"/>
    <n v="0"/>
    <x v="3"/>
    <x v="0"/>
  </r>
  <r>
    <n v="6742"/>
    <n v="0"/>
    <x v="3"/>
    <x v="0"/>
  </r>
  <r>
    <n v="5692"/>
    <n v="0"/>
    <x v="3"/>
    <x v="0"/>
  </r>
  <r>
    <n v="339"/>
    <n v="1"/>
    <x v="3"/>
    <x v="0"/>
  </r>
  <r>
    <n v="10398"/>
    <n v="0"/>
    <x v="3"/>
    <x v="0"/>
  </r>
  <r>
    <n v="8017"/>
    <n v="0"/>
    <x v="3"/>
    <x v="0"/>
  </r>
  <r>
    <n v="3722"/>
    <n v="0"/>
    <x v="3"/>
    <x v="1"/>
  </r>
  <r>
    <n v="7326"/>
    <n v="0"/>
    <x v="3"/>
    <x v="0"/>
  </r>
  <r>
    <n v="2416"/>
    <n v="0"/>
    <x v="3"/>
    <x v="0"/>
  </r>
  <r>
    <n v="1878"/>
    <n v="0"/>
    <x v="3"/>
    <x v="0"/>
  </r>
  <r>
    <n v="5278"/>
    <n v="0"/>
    <x v="3"/>
    <x v="0"/>
  </r>
  <r>
    <n v="5734"/>
    <n v="0"/>
    <x v="3"/>
    <x v="0"/>
  </r>
  <r>
    <n v="4370"/>
    <n v="0"/>
    <x v="3"/>
    <x v="0"/>
  </r>
  <r>
    <n v="8405"/>
    <n v="0"/>
    <x v="3"/>
    <x v="0"/>
  </r>
  <r>
    <n v="7617"/>
    <n v="0"/>
    <x v="3"/>
    <x v="0"/>
  </r>
  <r>
    <n v="10339"/>
    <n v="0"/>
    <x v="3"/>
    <x v="1"/>
  </r>
  <r>
    <n v="6376"/>
    <n v="0"/>
    <x v="3"/>
    <x v="0"/>
  </r>
  <r>
    <n v="2150"/>
    <n v="0"/>
    <x v="3"/>
    <x v="0"/>
  </r>
  <r>
    <n v="7386"/>
    <n v="0"/>
    <x v="3"/>
    <x v="0"/>
  </r>
  <r>
    <n v="3006"/>
    <n v="0"/>
    <x v="3"/>
    <x v="0"/>
  </r>
  <r>
    <n v="11088"/>
    <n v="0"/>
    <x v="3"/>
    <x v="0"/>
  </r>
  <r>
    <n v="5185"/>
    <n v="0"/>
    <x v="3"/>
    <x v="0"/>
  </r>
  <r>
    <n v="3523"/>
    <n v="0"/>
    <x v="3"/>
    <x v="1"/>
  </r>
  <r>
    <n v="55"/>
    <n v="0"/>
    <x v="3"/>
    <x v="0"/>
  </r>
  <r>
    <n v="3807"/>
    <n v="0"/>
    <x v="3"/>
    <x v="0"/>
  </r>
  <r>
    <n v="2453"/>
    <n v="0"/>
    <x v="3"/>
    <x v="0"/>
  </r>
  <r>
    <n v="7787"/>
    <n v="0"/>
    <x v="3"/>
    <x v="0"/>
  </r>
  <r>
    <n v="2230"/>
    <n v="0"/>
    <x v="3"/>
    <x v="1"/>
  </r>
  <r>
    <n v="8146"/>
    <n v="0"/>
    <x v="3"/>
    <x v="0"/>
  </r>
  <r>
    <n v="988"/>
    <n v="0"/>
    <x v="3"/>
    <x v="0"/>
  </r>
  <r>
    <n v="4832"/>
    <n v="0"/>
    <x v="3"/>
    <x v="0"/>
  </r>
  <r>
    <n v="3152"/>
    <n v="0"/>
    <x v="3"/>
    <x v="0"/>
  </r>
  <r>
    <n v="11188"/>
    <n v="0"/>
    <x v="3"/>
    <x v="0"/>
  </r>
  <r>
    <n v="361"/>
    <n v="0"/>
    <x v="3"/>
    <x v="0"/>
  </r>
  <r>
    <n v="5939"/>
    <n v="0"/>
    <x v="3"/>
    <x v="0"/>
  </r>
  <r>
    <n v="9349"/>
    <n v="0"/>
    <x v="3"/>
    <x v="0"/>
  </r>
  <r>
    <n v="819"/>
    <n v="0"/>
    <x v="3"/>
    <x v="0"/>
  </r>
  <r>
    <n v="10120"/>
    <n v="0"/>
    <x v="3"/>
    <x v="0"/>
  </r>
  <r>
    <n v="4541"/>
    <n v="0"/>
    <x v="3"/>
    <x v="0"/>
  </r>
  <r>
    <n v="2456"/>
    <n v="0"/>
    <x v="3"/>
    <x v="1"/>
  </r>
  <r>
    <n v="2516"/>
    <n v="0"/>
    <x v="3"/>
    <x v="0"/>
  </r>
  <r>
    <n v="11013"/>
    <n v="0"/>
    <x v="3"/>
    <x v="0"/>
  </r>
  <r>
    <n v="9988"/>
    <n v="0"/>
    <x v="3"/>
    <x v="0"/>
  </r>
  <r>
    <n v="1627"/>
    <n v="0"/>
    <x v="3"/>
    <x v="0"/>
  </r>
  <r>
    <n v="1490"/>
    <n v="0"/>
    <x v="3"/>
    <x v="0"/>
  </r>
  <r>
    <n v="6710"/>
    <n v="0"/>
    <x v="3"/>
    <x v="0"/>
  </r>
  <r>
    <n v="7375"/>
    <n v="0"/>
    <x v="3"/>
    <x v="1"/>
  </r>
  <r>
    <n v="10144"/>
    <n v="0"/>
    <x v="3"/>
    <x v="1"/>
  </r>
  <r>
    <n v="3138"/>
    <n v="1"/>
    <x v="3"/>
    <x v="0"/>
  </r>
  <r>
    <n v="1440"/>
    <n v="0"/>
    <x v="3"/>
    <x v="0"/>
  </r>
  <r>
    <n v="4200"/>
    <n v="0"/>
    <x v="3"/>
    <x v="0"/>
  </r>
  <r>
    <n v="4998"/>
    <n v="0"/>
    <x v="3"/>
    <x v="0"/>
  </r>
  <r>
    <n v="7321"/>
    <n v="0"/>
    <x v="3"/>
    <x v="0"/>
  </r>
  <r>
    <n v="8663"/>
    <n v="0"/>
    <x v="3"/>
    <x v="1"/>
  </r>
  <r>
    <n v="1958"/>
    <n v="0"/>
    <x v="3"/>
    <x v="1"/>
  </r>
  <r>
    <n v="6963"/>
    <n v="0"/>
    <x v="3"/>
    <x v="0"/>
  </r>
  <r>
    <n v="1065"/>
    <n v="0"/>
    <x v="3"/>
    <x v="0"/>
  </r>
  <r>
    <n v="2712"/>
    <n v="0"/>
    <x v="3"/>
    <x v="0"/>
  </r>
  <r>
    <n v="6049"/>
    <n v="0"/>
    <x v="3"/>
    <x v="0"/>
  </r>
  <r>
    <n v="6605"/>
    <n v="0"/>
    <x v="3"/>
    <x v="0"/>
  </r>
  <r>
    <n v="11181"/>
    <n v="0"/>
    <x v="3"/>
    <x v="0"/>
  </r>
  <r>
    <n v="5234"/>
    <n v="0"/>
    <x v="3"/>
    <x v="1"/>
  </r>
  <r>
    <n v="5253"/>
    <n v="0"/>
    <x v="3"/>
    <x v="0"/>
  </r>
  <r>
    <n v="11148"/>
    <n v="0"/>
    <x v="3"/>
    <x v="0"/>
  </r>
  <r>
    <n v="6289"/>
    <n v="0"/>
    <x v="3"/>
    <x v="1"/>
  </r>
  <r>
    <n v="9743"/>
    <n v="0"/>
    <x v="3"/>
    <x v="0"/>
  </r>
  <r>
    <n v="9209"/>
    <n v="0"/>
    <x v="3"/>
    <x v="0"/>
  </r>
  <r>
    <n v="6417"/>
    <n v="0"/>
    <x v="3"/>
    <x v="0"/>
  </r>
  <r>
    <n v="7937"/>
    <n v="0"/>
    <x v="3"/>
    <x v="0"/>
  </r>
  <r>
    <n v="6488"/>
    <n v="0"/>
    <x v="3"/>
    <x v="1"/>
  </r>
  <r>
    <n v="3194"/>
    <n v="0"/>
    <x v="3"/>
    <x v="0"/>
  </r>
  <r>
    <n v="231"/>
    <n v="0"/>
    <x v="3"/>
    <x v="1"/>
  </r>
  <r>
    <n v="9697"/>
    <n v="0"/>
    <x v="3"/>
    <x v="0"/>
  </r>
  <r>
    <n v="4676"/>
    <n v="0"/>
    <x v="3"/>
    <x v="0"/>
  </r>
  <r>
    <n v="8079"/>
    <n v="0"/>
    <x v="3"/>
    <x v="0"/>
  </r>
  <r>
    <n v="10032"/>
    <n v="0"/>
    <x v="3"/>
    <x v="0"/>
  </r>
  <r>
    <n v="10505"/>
    <n v="0"/>
    <x v="3"/>
    <x v="0"/>
  </r>
  <r>
    <n v="2005"/>
    <n v="0"/>
    <x v="3"/>
    <x v="1"/>
  </r>
  <r>
    <n v="6940"/>
    <n v="0"/>
    <x v="3"/>
    <x v="0"/>
  </r>
  <r>
    <n v="2304"/>
    <n v="0"/>
    <x v="3"/>
    <x v="0"/>
  </r>
  <r>
    <n v="3170"/>
    <n v="0"/>
    <x v="3"/>
    <x v="0"/>
  </r>
  <r>
    <n v="10466"/>
    <n v="0"/>
    <x v="3"/>
    <x v="0"/>
  </r>
  <r>
    <n v="7325"/>
    <n v="0"/>
    <x v="3"/>
    <x v="0"/>
  </r>
  <r>
    <n v="455"/>
    <n v="0"/>
    <x v="3"/>
    <x v="0"/>
  </r>
  <r>
    <n v="7592"/>
    <n v="0"/>
    <x v="3"/>
    <x v="0"/>
  </r>
  <r>
    <n v="4547"/>
    <n v="0"/>
    <x v="3"/>
    <x v="0"/>
  </r>
  <r>
    <n v="6825"/>
    <n v="0"/>
    <x v="3"/>
    <x v="1"/>
  </r>
  <r>
    <n v="2961"/>
    <n v="0"/>
    <x v="3"/>
    <x v="0"/>
  </r>
  <r>
    <n v="8700"/>
    <n v="0"/>
    <x v="3"/>
    <x v="0"/>
  </r>
  <r>
    <n v="2278"/>
    <n v="0"/>
    <x v="3"/>
    <x v="0"/>
  </r>
  <r>
    <n v="10703"/>
    <n v="0"/>
    <x v="3"/>
    <x v="1"/>
  </r>
  <r>
    <n v="9"/>
    <n v="0"/>
    <x v="3"/>
    <x v="1"/>
  </r>
  <r>
    <n v="2804"/>
    <n v="1"/>
    <x v="3"/>
    <x v="1"/>
  </r>
  <r>
    <n v="4915"/>
    <n v="0"/>
    <x v="3"/>
    <x v="0"/>
  </r>
  <r>
    <n v="3010"/>
    <n v="0"/>
    <x v="3"/>
    <x v="0"/>
  </r>
  <r>
    <n v="4279"/>
    <n v="0"/>
    <x v="3"/>
    <x v="0"/>
  </r>
  <r>
    <n v="2564"/>
    <n v="0"/>
    <x v="3"/>
    <x v="0"/>
  </r>
  <r>
    <n v="1137"/>
    <n v="0"/>
    <x v="3"/>
    <x v="0"/>
  </r>
  <r>
    <n v="5084"/>
    <n v="0"/>
    <x v="3"/>
    <x v="0"/>
  </r>
  <r>
    <n v="7094"/>
    <n v="0"/>
    <x v="3"/>
    <x v="0"/>
  </r>
  <r>
    <n v="6327"/>
    <n v="0"/>
    <x v="3"/>
    <x v="0"/>
  </r>
  <r>
    <n v="6131"/>
    <n v="0"/>
    <x v="3"/>
    <x v="0"/>
  </r>
  <r>
    <n v="5798"/>
    <n v="0"/>
    <x v="3"/>
    <x v="0"/>
  </r>
  <r>
    <n v="10379"/>
    <n v="0"/>
    <x v="3"/>
    <x v="0"/>
  </r>
  <r>
    <n v="606"/>
    <n v="0"/>
    <x v="3"/>
    <x v="0"/>
  </r>
  <r>
    <n v="7801"/>
    <n v="0"/>
    <x v="3"/>
    <x v="0"/>
  </r>
  <r>
    <n v="2445"/>
    <n v="0"/>
    <x v="3"/>
    <x v="1"/>
  </r>
  <r>
    <n v="5346"/>
    <n v="0"/>
    <x v="3"/>
    <x v="0"/>
  </r>
  <r>
    <n v="550"/>
    <n v="0"/>
    <x v="3"/>
    <x v="0"/>
  </r>
  <r>
    <n v="4478"/>
    <n v="0"/>
    <x v="3"/>
    <x v="0"/>
  </r>
  <r>
    <n v="2350"/>
    <n v="0"/>
    <x v="3"/>
    <x v="0"/>
  </r>
  <r>
    <n v="1118"/>
    <n v="0"/>
    <x v="3"/>
    <x v="0"/>
  </r>
  <r>
    <n v="1491"/>
    <n v="0"/>
    <x v="3"/>
    <x v="0"/>
  </r>
  <r>
    <n v="4507"/>
    <n v="0"/>
    <x v="3"/>
    <x v="0"/>
  </r>
  <r>
    <n v="7023"/>
    <n v="0"/>
    <x v="3"/>
    <x v="1"/>
  </r>
  <r>
    <n v="6977"/>
    <n v="0"/>
    <x v="3"/>
    <x v="0"/>
  </r>
  <r>
    <n v="4042"/>
    <n v="1"/>
    <x v="3"/>
    <x v="0"/>
  </r>
  <r>
    <n v="7274"/>
    <n v="0"/>
    <x v="3"/>
    <x v="0"/>
  </r>
  <r>
    <n v="2902"/>
    <n v="0"/>
    <x v="3"/>
    <x v="0"/>
  </r>
  <r>
    <n v="3332"/>
    <n v="0"/>
    <x v="3"/>
    <x v="0"/>
  </r>
  <r>
    <n v="7433"/>
    <n v="0"/>
    <x v="3"/>
    <x v="0"/>
  </r>
  <r>
    <n v="9386"/>
    <n v="0"/>
    <x v="3"/>
    <x v="0"/>
  </r>
  <r>
    <n v="5176"/>
    <n v="0"/>
    <x v="3"/>
    <x v="0"/>
  </r>
  <r>
    <n v="10323"/>
    <n v="0"/>
    <x v="3"/>
    <x v="0"/>
  </r>
  <r>
    <n v="4682"/>
    <n v="0"/>
    <x v="3"/>
    <x v="0"/>
  </r>
  <r>
    <n v="3083"/>
    <n v="0"/>
    <x v="3"/>
    <x v="0"/>
  </r>
  <r>
    <n v="8015"/>
    <n v="1"/>
    <x v="3"/>
    <x v="0"/>
  </r>
  <r>
    <n v="1745"/>
    <n v="1"/>
    <x v="3"/>
    <x v="0"/>
  </r>
  <r>
    <n v="3136"/>
    <n v="0"/>
    <x v="3"/>
    <x v="0"/>
  </r>
  <r>
    <n v="6991"/>
    <n v="0"/>
    <x v="3"/>
    <x v="0"/>
  </r>
  <r>
    <n v="8132"/>
    <n v="0"/>
    <x v="3"/>
    <x v="1"/>
  </r>
  <r>
    <n v="503"/>
    <n v="0"/>
    <x v="3"/>
    <x v="0"/>
  </r>
  <r>
    <n v="8148"/>
    <n v="0"/>
    <x v="3"/>
    <x v="0"/>
  </r>
  <r>
    <n v="2736"/>
    <n v="0"/>
    <x v="3"/>
    <x v="0"/>
  </r>
  <r>
    <n v="8162"/>
    <n v="0"/>
    <x v="3"/>
    <x v="0"/>
  </r>
  <r>
    <n v="692"/>
    <n v="0"/>
    <x v="3"/>
    <x v="1"/>
  </r>
  <r>
    <n v="7706"/>
    <n v="0"/>
    <x v="3"/>
    <x v="0"/>
  </r>
  <r>
    <n v="9298"/>
    <n v="0"/>
    <x v="3"/>
    <x v="0"/>
  </r>
  <r>
    <n v="2986"/>
    <n v="0"/>
    <x v="3"/>
    <x v="0"/>
  </r>
  <r>
    <n v="10812"/>
    <n v="0"/>
    <x v="3"/>
    <x v="0"/>
  </r>
  <r>
    <n v="2909"/>
    <n v="0"/>
    <x v="3"/>
    <x v="0"/>
  </r>
  <r>
    <n v="6974"/>
    <n v="0"/>
    <x v="3"/>
    <x v="0"/>
  </r>
  <r>
    <n v="9140"/>
    <n v="0"/>
    <x v="3"/>
    <x v="0"/>
  </r>
  <r>
    <n v="4554"/>
    <n v="0"/>
    <x v="3"/>
    <x v="0"/>
  </r>
  <r>
    <n v="7791"/>
    <n v="0"/>
    <x v="3"/>
    <x v="1"/>
  </r>
  <r>
    <n v="5455"/>
    <n v="0"/>
    <x v="3"/>
    <x v="0"/>
  </r>
  <r>
    <n v="7960"/>
    <n v="0"/>
    <x v="3"/>
    <x v="0"/>
  </r>
  <r>
    <n v="3426"/>
    <n v="0"/>
    <x v="3"/>
    <x v="0"/>
  </r>
  <r>
    <n v="5316"/>
    <n v="0"/>
    <x v="3"/>
    <x v="0"/>
  </r>
  <r>
    <n v="1404"/>
    <n v="0"/>
    <x v="3"/>
    <x v="0"/>
  </r>
  <r>
    <n v="10598"/>
    <n v="0"/>
    <x v="3"/>
    <x v="0"/>
  </r>
  <r>
    <n v="8212"/>
    <n v="0"/>
    <x v="3"/>
    <x v="0"/>
  </r>
  <r>
    <n v="3233"/>
    <n v="0"/>
    <x v="3"/>
    <x v="0"/>
  </r>
  <r>
    <n v="7892"/>
    <n v="0"/>
    <x v="3"/>
    <x v="0"/>
  </r>
  <r>
    <n v="2975"/>
    <n v="0"/>
    <x v="3"/>
    <x v="0"/>
  </r>
  <r>
    <n v="5043"/>
    <n v="0"/>
    <x v="3"/>
    <x v="0"/>
  </r>
  <r>
    <n v="3104"/>
    <n v="1"/>
    <x v="3"/>
    <x v="0"/>
  </r>
  <r>
    <n v="10854"/>
    <n v="0"/>
    <x v="3"/>
    <x v="1"/>
  </r>
  <r>
    <n v="7419"/>
    <n v="0"/>
    <x v="3"/>
    <x v="1"/>
  </r>
  <r>
    <n v="5558"/>
    <n v="0"/>
    <x v="3"/>
    <x v="0"/>
  </r>
  <r>
    <n v="832"/>
    <n v="0"/>
    <x v="3"/>
    <x v="0"/>
  </r>
  <r>
    <n v="4964"/>
    <n v="0"/>
    <x v="3"/>
    <x v="0"/>
  </r>
  <r>
    <n v="11030"/>
    <n v="0"/>
    <x v="3"/>
    <x v="1"/>
  </r>
  <r>
    <n v="4587"/>
    <n v="0"/>
    <x v="3"/>
    <x v="0"/>
  </r>
  <r>
    <n v="450"/>
    <n v="0"/>
    <x v="3"/>
    <x v="0"/>
  </r>
  <r>
    <n v="11031"/>
    <n v="0"/>
    <x v="3"/>
    <x v="0"/>
  </r>
  <r>
    <n v="4990"/>
    <n v="0"/>
    <x v="3"/>
    <x v="0"/>
  </r>
  <r>
    <n v="221"/>
    <n v="0"/>
    <x v="3"/>
    <x v="0"/>
  </r>
  <r>
    <n v="4351"/>
    <n v="0"/>
    <x v="3"/>
    <x v="1"/>
  </r>
  <r>
    <n v="1357"/>
    <n v="0"/>
    <x v="3"/>
    <x v="0"/>
  </r>
  <r>
    <n v="5667"/>
    <n v="1"/>
    <x v="3"/>
    <x v="0"/>
  </r>
  <r>
    <n v="8867"/>
    <n v="0"/>
    <x v="3"/>
    <x v="0"/>
  </r>
  <r>
    <n v="2747"/>
    <n v="0"/>
    <x v="3"/>
    <x v="0"/>
  </r>
  <r>
    <n v="7422"/>
    <n v="0"/>
    <x v="3"/>
    <x v="0"/>
  </r>
  <r>
    <n v="4148"/>
    <n v="0"/>
    <x v="3"/>
    <x v="0"/>
  </r>
  <r>
    <n v="9516"/>
    <n v="1"/>
    <x v="3"/>
    <x v="0"/>
  </r>
  <r>
    <n v="1291"/>
    <n v="0"/>
    <x v="3"/>
    <x v="0"/>
  </r>
  <r>
    <n v="1833"/>
    <n v="0"/>
    <x v="3"/>
    <x v="0"/>
  </r>
  <r>
    <n v="7270"/>
    <n v="0"/>
    <x v="3"/>
    <x v="0"/>
  </r>
  <r>
    <n v="8182"/>
    <n v="0"/>
    <x v="3"/>
    <x v="0"/>
  </r>
  <r>
    <n v="10394"/>
    <n v="0"/>
    <x v="3"/>
    <x v="0"/>
  </r>
  <r>
    <n v="1142"/>
    <n v="0"/>
    <x v="3"/>
    <x v="0"/>
  </r>
  <r>
    <n v="451"/>
    <n v="0"/>
    <x v="3"/>
    <x v="0"/>
  </r>
  <r>
    <n v="7128"/>
    <n v="0"/>
    <x v="3"/>
    <x v="1"/>
  </r>
  <r>
    <n v="10678"/>
    <n v="0"/>
    <x v="3"/>
    <x v="0"/>
  </r>
  <r>
    <n v="7755"/>
    <n v="0"/>
    <x v="3"/>
    <x v="1"/>
  </r>
  <r>
    <n v="4754"/>
    <n v="0"/>
    <x v="3"/>
    <x v="0"/>
  </r>
  <r>
    <n v="20"/>
    <n v="0"/>
    <x v="3"/>
    <x v="0"/>
  </r>
  <r>
    <n v="2246"/>
    <n v="0"/>
    <x v="3"/>
    <x v="0"/>
  </r>
  <r>
    <n v="10307"/>
    <n v="0"/>
    <x v="3"/>
    <x v="0"/>
  </r>
  <r>
    <n v="2147"/>
    <n v="0"/>
    <x v="3"/>
    <x v="0"/>
  </r>
  <r>
    <n v="10590"/>
    <n v="0"/>
    <x v="3"/>
    <x v="1"/>
  </r>
  <r>
    <n v="6565"/>
    <n v="0"/>
    <x v="3"/>
    <x v="1"/>
  </r>
  <r>
    <n v="6619"/>
    <n v="0"/>
    <x v="3"/>
    <x v="0"/>
  </r>
  <r>
    <n v="4817"/>
    <n v="0"/>
    <x v="3"/>
    <x v="1"/>
  </r>
  <r>
    <n v="4508"/>
    <n v="0"/>
    <x v="3"/>
    <x v="0"/>
  </r>
  <r>
    <n v="4843"/>
    <n v="0"/>
    <x v="3"/>
    <x v="0"/>
  </r>
  <r>
    <n v="9197"/>
    <n v="0"/>
    <x v="3"/>
    <x v="0"/>
  </r>
  <r>
    <n v="6237"/>
    <n v="0"/>
    <x v="3"/>
    <x v="0"/>
  </r>
  <r>
    <n v="6515"/>
    <n v="0"/>
    <x v="3"/>
    <x v="0"/>
  </r>
  <r>
    <n v="5954"/>
    <n v="0"/>
    <x v="3"/>
    <x v="0"/>
  </r>
  <r>
    <n v="7938"/>
    <n v="0"/>
    <x v="3"/>
    <x v="0"/>
  </r>
  <r>
    <n v="961"/>
    <n v="0"/>
    <x v="3"/>
    <x v="0"/>
  </r>
  <r>
    <n v="1764"/>
    <n v="0"/>
    <x v="3"/>
    <x v="0"/>
  </r>
  <r>
    <n v="1916"/>
    <n v="0"/>
    <x v="3"/>
    <x v="0"/>
  </r>
  <r>
    <n v="6941"/>
    <n v="0"/>
    <x v="3"/>
    <x v="0"/>
  </r>
  <r>
    <n v="5562"/>
    <n v="0"/>
    <x v="3"/>
    <x v="0"/>
  </r>
  <r>
    <n v="1517"/>
    <n v="0"/>
    <x v="3"/>
    <x v="0"/>
  </r>
  <r>
    <n v="7286"/>
    <n v="0"/>
    <x v="3"/>
    <x v="0"/>
  </r>
  <r>
    <n v="4687"/>
    <n v="0"/>
    <x v="3"/>
    <x v="0"/>
  </r>
  <r>
    <n v="5631"/>
    <n v="0"/>
    <x v="3"/>
    <x v="0"/>
  </r>
  <r>
    <n v="1951"/>
    <n v="0"/>
    <x v="3"/>
    <x v="0"/>
  </r>
  <r>
    <n v="123"/>
    <n v="0"/>
    <x v="3"/>
    <x v="0"/>
  </r>
  <r>
    <n v="9451"/>
    <n v="0"/>
    <x v="3"/>
    <x v="0"/>
  </r>
  <r>
    <n v="7396"/>
    <n v="0"/>
    <x v="3"/>
    <x v="0"/>
  </r>
  <r>
    <n v="3298"/>
    <n v="0"/>
    <x v="3"/>
    <x v="0"/>
  </r>
  <r>
    <n v="6730"/>
    <n v="0"/>
    <x v="3"/>
    <x v="1"/>
  </r>
  <r>
    <n v="9916"/>
    <n v="0"/>
    <x v="3"/>
    <x v="1"/>
  </r>
  <r>
    <n v="2227"/>
    <n v="0"/>
    <x v="3"/>
    <x v="0"/>
  </r>
  <r>
    <n v="946"/>
    <n v="0"/>
    <x v="3"/>
    <x v="0"/>
  </r>
  <r>
    <n v="3745"/>
    <n v="0"/>
    <x v="3"/>
    <x v="1"/>
  </r>
  <r>
    <n v="4094"/>
    <n v="0"/>
    <x v="3"/>
    <x v="0"/>
  </r>
  <r>
    <n v="8588"/>
    <n v="0"/>
    <x v="3"/>
    <x v="0"/>
  </r>
  <r>
    <n v="3916"/>
    <n v="0"/>
    <x v="3"/>
    <x v="0"/>
  </r>
  <r>
    <n v="9135"/>
    <n v="0"/>
    <x v="3"/>
    <x v="0"/>
  </r>
  <r>
    <n v="1755"/>
    <n v="0"/>
    <x v="3"/>
    <x v="0"/>
  </r>
  <r>
    <n v="2875"/>
    <n v="0"/>
    <x v="3"/>
    <x v="0"/>
  </r>
  <r>
    <n v="2008"/>
    <n v="0"/>
    <x v="3"/>
    <x v="0"/>
  </r>
  <r>
    <n v="10925"/>
    <n v="0"/>
    <x v="3"/>
    <x v="0"/>
  </r>
  <r>
    <n v="1604"/>
    <n v="0"/>
    <x v="3"/>
    <x v="0"/>
  </r>
  <r>
    <n v="5389"/>
    <n v="0"/>
    <x v="3"/>
    <x v="0"/>
  </r>
  <r>
    <n v="2878"/>
    <n v="0"/>
    <x v="3"/>
    <x v="0"/>
  </r>
  <r>
    <n v="4440"/>
    <n v="0"/>
    <x v="3"/>
    <x v="1"/>
  </r>
  <r>
    <n v="1324"/>
    <n v="0"/>
    <x v="3"/>
    <x v="0"/>
  </r>
  <r>
    <n v="6262"/>
    <n v="0"/>
    <x v="3"/>
    <x v="0"/>
  </r>
  <r>
    <n v="3628"/>
    <n v="0"/>
    <x v="3"/>
    <x v="0"/>
  </r>
  <r>
    <n v="3641"/>
    <n v="0"/>
    <x v="3"/>
    <x v="0"/>
  </r>
  <r>
    <n v="322"/>
    <n v="0"/>
    <x v="3"/>
    <x v="1"/>
  </r>
  <r>
    <n v="175"/>
    <n v="0"/>
    <x v="3"/>
    <x v="0"/>
  </r>
  <r>
    <n v="6988"/>
    <n v="0"/>
    <x v="3"/>
    <x v="0"/>
  </r>
  <r>
    <n v="8204"/>
    <n v="0"/>
    <x v="3"/>
    <x v="0"/>
  </r>
  <r>
    <n v="7476"/>
    <n v="0"/>
    <x v="3"/>
    <x v="1"/>
  </r>
  <r>
    <n v="5221"/>
    <n v="0"/>
    <x v="3"/>
    <x v="0"/>
  </r>
  <r>
    <n v="8970"/>
    <n v="0"/>
    <x v="3"/>
    <x v="0"/>
  </r>
  <r>
    <n v="9286"/>
    <n v="0"/>
    <x v="3"/>
    <x v="0"/>
  </r>
  <r>
    <n v="5831"/>
    <n v="1"/>
    <x v="3"/>
    <x v="0"/>
  </r>
  <r>
    <n v="1010"/>
    <n v="0"/>
    <x v="3"/>
    <x v="0"/>
  </r>
  <r>
    <n v="11074"/>
    <n v="0"/>
    <x v="3"/>
    <x v="0"/>
  </r>
  <r>
    <n v="5896"/>
    <n v="0"/>
    <x v="3"/>
    <x v="0"/>
  </r>
  <r>
    <n v="3515"/>
    <n v="0"/>
    <x v="3"/>
    <x v="0"/>
  </r>
  <r>
    <n v="5324"/>
    <n v="0"/>
    <x v="3"/>
    <x v="0"/>
  </r>
  <r>
    <n v="6534"/>
    <n v="0"/>
    <x v="3"/>
    <x v="1"/>
  </r>
  <r>
    <n v="8373"/>
    <n v="0"/>
    <x v="3"/>
    <x v="0"/>
  </r>
  <r>
    <n v="3829"/>
    <n v="0"/>
    <x v="3"/>
    <x v="0"/>
  </r>
  <r>
    <n v="4501"/>
    <n v="0"/>
    <x v="3"/>
    <x v="0"/>
  </r>
  <r>
    <n v="4179"/>
    <n v="0"/>
    <x v="3"/>
    <x v="0"/>
  </r>
  <r>
    <n v="2292"/>
    <n v="0"/>
    <x v="3"/>
    <x v="0"/>
  </r>
  <r>
    <n v="9239"/>
    <n v="0"/>
    <x v="3"/>
    <x v="0"/>
  </r>
  <r>
    <n v="8953"/>
    <n v="0"/>
    <x v="3"/>
    <x v="1"/>
  </r>
  <r>
    <n v="10258"/>
    <n v="0"/>
    <x v="3"/>
    <x v="1"/>
  </r>
  <r>
    <n v="3520"/>
    <n v="1"/>
    <x v="3"/>
    <x v="1"/>
  </r>
  <r>
    <n v="10402"/>
    <n v="0"/>
    <x v="3"/>
    <x v="0"/>
  </r>
  <r>
    <n v="11114"/>
    <n v="0"/>
    <x v="3"/>
    <x v="0"/>
  </r>
  <r>
    <n v="9553"/>
    <n v="0"/>
    <x v="3"/>
    <x v="0"/>
  </r>
  <r>
    <n v="6055"/>
    <n v="0"/>
    <x v="3"/>
    <x v="0"/>
  </r>
  <r>
    <n v="4786"/>
    <n v="0"/>
    <x v="3"/>
    <x v="0"/>
  </r>
  <r>
    <n v="5015"/>
    <n v="0"/>
    <x v="3"/>
    <x v="0"/>
  </r>
  <r>
    <n v="8560"/>
    <n v="0"/>
    <x v="3"/>
    <x v="0"/>
  </r>
  <r>
    <n v="3469"/>
    <n v="0"/>
    <x v="3"/>
    <x v="0"/>
  </r>
  <r>
    <n v="5885"/>
    <n v="0"/>
    <x v="3"/>
    <x v="0"/>
  </r>
  <r>
    <n v="3310"/>
    <n v="0"/>
    <x v="3"/>
    <x v="0"/>
  </r>
  <r>
    <n v="2134"/>
    <n v="0"/>
    <x v="3"/>
    <x v="0"/>
  </r>
  <r>
    <n v="2532"/>
    <n v="0"/>
    <x v="3"/>
    <x v="0"/>
  </r>
  <r>
    <n v="2579"/>
    <n v="0"/>
    <x v="3"/>
    <x v="0"/>
  </r>
  <r>
    <n v="3117"/>
    <n v="0"/>
    <x v="3"/>
    <x v="0"/>
  </r>
  <r>
    <n v="5623"/>
    <n v="0"/>
    <x v="3"/>
    <x v="1"/>
  </r>
  <r>
    <n v="4789"/>
    <n v="0"/>
    <x v="3"/>
    <x v="0"/>
  </r>
  <r>
    <n v="9523"/>
    <n v="0"/>
    <x v="3"/>
    <x v="0"/>
  </r>
  <r>
    <n v="5268"/>
    <n v="0"/>
    <x v="3"/>
    <x v="0"/>
  </r>
  <r>
    <n v="1545"/>
    <n v="0"/>
    <x v="3"/>
    <x v="0"/>
  </r>
  <r>
    <n v="2254"/>
    <n v="0"/>
    <x v="3"/>
    <x v="0"/>
  </r>
  <r>
    <n v="2661"/>
    <n v="0"/>
    <x v="3"/>
    <x v="0"/>
  </r>
  <r>
    <n v="3130"/>
    <n v="0"/>
    <x v="3"/>
    <x v="0"/>
  </r>
  <r>
    <n v="5847"/>
    <n v="0"/>
    <x v="3"/>
    <x v="0"/>
  </r>
  <r>
    <n v="5863"/>
    <n v="0"/>
    <x v="3"/>
    <x v="0"/>
  </r>
  <r>
    <n v="999"/>
    <n v="1"/>
    <x v="3"/>
    <x v="0"/>
  </r>
  <r>
    <n v="2931"/>
    <n v="0"/>
    <x v="3"/>
    <x v="0"/>
  </r>
  <r>
    <n v="1890"/>
    <n v="0"/>
    <x v="3"/>
    <x v="0"/>
  </r>
  <r>
    <n v="5589"/>
    <n v="0"/>
    <x v="3"/>
    <x v="0"/>
  </r>
  <r>
    <n v="10172"/>
    <n v="0"/>
    <x v="3"/>
    <x v="0"/>
  </r>
  <r>
    <n v="6729"/>
    <n v="0"/>
    <x v="3"/>
    <x v="0"/>
  </r>
  <r>
    <n v="10492"/>
    <n v="0"/>
    <x v="3"/>
    <x v="0"/>
  </r>
  <r>
    <n v="2939"/>
    <n v="0"/>
    <x v="3"/>
    <x v="0"/>
  </r>
  <r>
    <n v="5948"/>
    <n v="0"/>
    <x v="3"/>
    <x v="0"/>
  </r>
  <r>
    <n v="574"/>
    <n v="0"/>
    <x v="3"/>
    <x v="0"/>
  </r>
  <r>
    <n v="3266"/>
    <n v="0"/>
    <x v="3"/>
    <x v="0"/>
  </r>
  <r>
    <n v="10500"/>
    <n v="0"/>
    <x v="3"/>
    <x v="0"/>
  </r>
  <r>
    <n v="7987"/>
    <n v="0"/>
    <x v="3"/>
    <x v="0"/>
  </r>
  <r>
    <n v="1135"/>
    <n v="0"/>
    <x v="3"/>
    <x v="1"/>
  </r>
  <r>
    <n v="24"/>
    <n v="0"/>
    <x v="3"/>
    <x v="1"/>
  </r>
  <r>
    <n v="7244"/>
    <n v="0"/>
    <x v="3"/>
    <x v="0"/>
  </r>
  <r>
    <n v="1966"/>
    <n v="0"/>
    <x v="3"/>
    <x v="0"/>
  </r>
  <r>
    <n v="7789"/>
    <n v="0"/>
    <x v="3"/>
    <x v="0"/>
  </r>
  <r>
    <n v="3336"/>
    <n v="0"/>
    <x v="3"/>
    <x v="1"/>
  </r>
  <r>
    <n v="5644"/>
    <n v="0"/>
    <x v="3"/>
    <x v="0"/>
  </r>
  <r>
    <n v="1295"/>
    <n v="0"/>
    <x v="3"/>
    <x v="0"/>
  </r>
  <r>
    <n v="6663"/>
    <n v="0"/>
    <x v="3"/>
    <x v="1"/>
  </r>
  <r>
    <n v="10262"/>
    <n v="0"/>
    <x v="3"/>
    <x v="1"/>
  </r>
  <r>
    <n v="456"/>
    <n v="0"/>
    <x v="3"/>
    <x v="0"/>
  </r>
  <r>
    <n v="3270"/>
    <n v="0"/>
    <x v="3"/>
    <x v="0"/>
  </r>
  <r>
    <n v="5748"/>
    <n v="1"/>
    <x v="3"/>
    <x v="0"/>
  </r>
  <r>
    <n v="8952"/>
    <n v="0"/>
    <x v="3"/>
    <x v="0"/>
  </r>
  <r>
    <n v="3921"/>
    <n v="0"/>
    <x v="3"/>
    <x v="0"/>
  </r>
  <r>
    <n v="9826"/>
    <n v="1"/>
    <x v="3"/>
    <x v="0"/>
  </r>
  <r>
    <n v="5830"/>
    <n v="1"/>
    <x v="3"/>
    <x v="0"/>
  </r>
  <r>
    <n v="8310"/>
    <n v="0"/>
    <x v="3"/>
    <x v="0"/>
  </r>
  <r>
    <n v="6382"/>
    <n v="0"/>
    <x v="3"/>
    <x v="0"/>
  </r>
  <r>
    <n v="8439"/>
    <n v="0"/>
    <x v="3"/>
    <x v="0"/>
  </r>
  <r>
    <n v="7613"/>
    <n v="0"/>
    <x v="3"/>
    <x v="0"/>
  </r>
  <r>
    <n v="48"/>
    <n v="0"/>
    <x v="3"/>
    <x v="1"/>
  </r>
  <r>
    <n v="5046"/>
    <n v="0"/>
    <x v="3"/>
    <x v="0"/>
  </r>
  <r>
    <n v="3231"/>
    <n v="0"/>
    <x v="3"/>
    <x v="0"/>
  </r>
  <r>
    <n v="7181"/>
    <n v="0"/>
    <x v="3"/>
    <x v="0"/>
  </r>
  <r>
    <n v="1663"/>
    <n v="0"/>
    <x v="3"/>
    <x v="0"/>
  </r>
  <r>
    <n v="5441"/>
    <n v="0"/>
    <x v="3"/>
    <x v="0"/>
  </r>
  <r>
    <n v="8602"/>
    <n v="0"/>
    <x v="3"/>
    <x v="0"/>
  </r>
  <r>
    <n v="9925"/>
    <n v="0"/>
    <x v="3"/>
    <x v="1"/>
  </r>
  <r>
    <n v="9499"/>
    <n v="0"/>
    <x v="3"/>
    <x v="0"/>
  </r>
  <r>
    <n v="6568"/>
    <n v="0"/>
    <x v="3"/>
    <x v="0"/>
  </r>
  <r>
    <n v="3032"/>
    <n v="0"/>
    <x v="3"/>
    <x v="0"/>
  </r>
  <r>
    <n v="5153"/>
    <n v="1"/>
    <x v="3"/>
    <x v="0"/>
  </r>
  <r>
    <n v="4127"/>
    <n v="1"/>
    <x v="3"/>
    <x v="0"/>
  </r>
  <r>
    <n v="9940"/>
    <n v="0"/>
    <x v="3"/>
    <x v="0"/>
  </r>
  <r>
    <n v="7527"/>
    <n v="0"/>
    <x v="3"/>
    <x v="0"/>
  </r>
  <r>
    <n v="3406"/>
    <n v="0"/>
    <x v="3"/>
    <x v="0"/>
  </r>
  <r>
    <n v="9771"/>
    <n v="0"/>
    <x v="3"/>
    <x v="0"/>
  </r>
  <r>
    <n v="6722"/>
    <n v="0"/>
    <x v="3"/>
    <x v="0"/>
  </r>
  <r>
    <n v="213"/>
    <n v="0"/>
    <x v="3"/>
    <x v="1"/>
  </r>
  <r>
    <n v="8541"/>
    <n v="0"/>
    <x v="3"/>
    <x v="0"/>
  </r>
  <r>
    <n v="8475"/>
    <n v="0"/>
    <x v="3"/>
    <x v="0"/>
  </r>
  <r>
    <n v="8070"/>
    <n v="0"/>
    <x v="3"/>
    <x v="0"/>
  </r>
  <r>
    <n v="313"/>
    <n v="0"/>
    <x v="3"/>
    <x v="0"/>
  </r>
  <r>
    <n v="9757"/>
    <n v="0"/>
    <x v="3"/>
    <x v="0"/>
  </r>
  <r>
    <n v="2088"/>
    <n v="0"/>
    <x v="3"/>
    <x v="0"/>
  </r>
  <r>
    <n v="2320"/>
    <n v="0"/>
    <x v="3"/>
    <x v="0"/>
  </r>
  <r>
    <n v="966"/>
    <n v="0"/>
    <x v="3"/>
    <x v="0"/>
  </r>
  <r>
    <n v="9706"/>
    <n v="0"/>
    <x v="3"/>
    <x v="0"/>
  </r>
  <r>
    <n v="3979"/>
    <n v="1"/>
    <x v="3"/>
    <x v="0"/>
  </r>
  <r>
    <n v="5602"/>
    <n v="0"/>
    <x v="3"/>
    <x v="0"/>
  </r>
  <r>
    <n v="2202"/>
    <n v="0"/>
    <x v="3"/>
    <x v="0"/>
  </r>
  <r>
    <n v="9645"/>
    <n v="0"/>
    <x v="3"/>
    <x v="0"/>
  </r>
  <r>
    <n v="7230"/>
    <n v="1"/>
    <x v="3"/>
    <x v="0"/>
  </r>
  <r>
    <n v="5675"/>
    <n v="0"/>
    <x v="3"/>
    <x v="0"/>
  </r>
  <r>
    <n v="4974"/>
    <n v="0"/>
    <x v="3"/>
    <x v="0"/>
  </r>
  <r>
    <n v="5687"/>
    <n v="0"/>
    <x v="3"/>
    <x v="0"/>
  </r>
  <r>
    <n v="5871"/>
    <n v="0"/>
    <x v="3"/>
    <x v="0"/>
  </r>
  <r>
    <n v="3846"/>
    <n v="0"/>
    <x v="3"/>
    <x v="1"/>
  </r>
  <r>
    <n v="10001"/>
    <n v="0"/>
    <x v="3"/>
    <x v="0"/>
  </r>
  <r>
    <n v="2831"/>
    <n v="0"/>
    <x v="3"/>
    <x v="0"/>
  </r>
  <r>
    <n v="868"/>
    <n v="0"/>
    <x v="3"/>
    <x v="1"/>
  </r>
  <r>
    <n v="7212"/>
    <n v="0"/>
    <x v="3"/>
    <x v="1"/>
  </r>
  <r>
    <n v="1743"/>
    <n v="0"/>
    <x v="3"/>
    <x v="0"/>
  </r>
  <r>
    <n v="2415"/>
    <n v="0"/>
    <x v="3"/>
    <x v="0"/>
  </r>
  <r>
    <n v="7947"/>
    <n v="0"/>
    <x v="3"/>
    <x v="1"/>
  </r>
  <r>
    <n v="2106"/>
    <n v="0"/>
    <x v="3"/>
    <x v="0"/>
  </r>
  <r>
    <n v="3363"/>
    <n v="0"/>
    <x v="3"/>
    <x v="0"/>
  </r>
  <r>
    <n v="8595"/>
    <n v="0"/>
    <x v="3"/>
    <x v="0"/>
  </r>
  <r>
    <n v="7232"/>
    <n v="0"/>
    <x v="3"/>
    <x v="0"/>
  </r>
  <r>
    <n v="7829"/>
    <n v="0"/>
    <x v="3"/>
    <x v="0"/>
  </r>
  <r>
    <n v="9977"/>
    <n v="0"/>
    <x v="3"/>
    <x v="0"/>
  </r>
  <r>
    <n v="10142"/>
    <n v="0"/>
    <x v="3"/>
    <x v="0"/>
  </r>
  <r>
    <n v="5263"/>
    <n v="0"/>
    <x v="3"/>
    <x v="0"/>
  </r>
  <r>
    <n v="22"/>
    <n v="0"/>
    <x v="3"/>
    <x v="0"/>
  </r>
  <r>
    <n v="528"/>
    <n v="0"/>
    <x v="3"/>
    <x v="0"/>
  </r>
  <r>
    <n v="4070"/>
    <n v="1"/>
    <x v="3"/>
    <x v="0"/>
  </r>
  <r>
    <n v="1826"/>
    <n v="1"/>
    <x v="4"/>
    <x v="0"/>
  </r>
  <r>
    <n v="1"/>
    <n v="1"/>
    <x v="4"/>
    <x v="1"/>
  </r>
  <r>
    <n v="10476"/>
    <n v="0"/>
    <x v="4"/>
    <x v="0"/>
  </r>
  <r>
    <n v="1386"/>
    <n v="0"/>
    <x v="4"/>
    <x v="1"/>
  </r>
  <r>
    <n v="5371"/>
    <n v="1"/>
    <x v="4"/>
    <x v="1"/>
  </r>
  <r>
    <n v="7348"/>
    <n v="1"/>
    <x v="4"/>
    <x v="0"/>
  </r>
  <r>
    <n v="4073"/>
    <n v="1"/>
    <x v="4"/>
    <x v="0"/>
  </r>
  <r>
    <n v="1991"/>
    <n v="0"/>
    <x v="4"/>
    <x v="1"/>
  </r>
  <r>
    <n v="4047"/>
    <n v="0"/>
    <x v="4"/>
    <x v="0"/>
  </r>
  <r>
    <n v="9477"/>
    <n v="0"/>
    <x v="4"/>
    <x v="0"/>
  </r>
  <r>
    <n v="2079"/>
    <n v="0"/>
    <x v="4"/>
    <x v="0"/>
  </r>
  <r>
    <n v="5642"/>
    <n v="0"/>
    <x v="4"/>
    <x v="0"/>
  </r>
  <r>
    <n v="10530"/>
    <n v="1"/>
    <x v="4"/>
    <x v="0"/>
  </r>
  <r>
    <n v="2964"/>
    <n v="0"/>
    <x v="4"/>
    <x v="0"/>
  </r>
  <r>
    <n v="10311"/>
    <n v="0"/>
    <x v="4"/>
    <x v="0"/>
  </r>
  <r>
    <n v="837"/>
    <n v="0"/>
    <x v="4"/>
    <x v="0"/>
  </r>
  <r>
    <n v="10521"/>
    <n v="1"/>
    <x v="4"/>
    <x v="0"/>
  </r>
  <r>
    <n v="10175"/>
    <n v="0"/>
    <x v="4"/>
    <x v="1"/>
  </r>
  <r>
    <n v="1473"/>
    <n v="0"/>
    <x v="4"/>
    <x v="0"/>
  </r>
  <r>
    <n v="2795"/>
    <n v="0"/>
    <x v="4"/>
    <x v="1"/>
  </r>
  <r>
    <n v="2285"/>
    <n v="0"/>
    <x v="4"/>
    <x v="0"/>
  </r>
  <r>
    <n v="115"/>
    <n v="0"/>
    <x v="4"/>
    <x v="0"/>
  </r>
  <r>
    <n v="10470"/>
    <n v="0"/>
    <x v="4"/>
    <x v="0"/>
  </r>
  <r>
    <n v="4065"/>
    <n v="0"/>
    <x v="4"/>
    <x v="1"/>
  </r>
  <r>
    <n v="10968"/>
    <n v="0"/>
    <x v="4"/>
    <x v="0"/>
  </r>
  <r>
    <n v="5985"/>
    <n v="0"/>
    <x v="4"/>
    <x v="0"/>
  </r>
  <r>
    <n v="5430"/>
    <n v="0"/>
    <x v="4"/>
    <x v="0"/>
  </r>
  <r>
    <n v="8432"/>
    <n v="0"/>
    <x v="4"/>
    <x v="0"/>
  </r>
  <r>
    <n v="453"/>
    <n v="0"/>
    <x v="4"/>
    <x v="0"/>
  </r>
  <r>
    <n v="9687"/>
    <n v="0"/>
    <x v="4"/>
    <x v="0"/>
  </r>
  <r>
    <n v="8890"/>
    <n v="0"/>
    <x v="4"/>
    <x v="0"/>
  </r>
  <r>
    <n v="9264"/>
    <n v="0"/>
    <x v="4"/>
    <x v="0"/>
  </r>
  <r>
    <n v="5824"/>
    <n v="0"/>
    <x v="4"/>
    <x v="1"/>
  </r>
  <r>
    <n v="5794"/>
    <n v="1"/>
    <x v="4"/>
    <x v="1"/>
  </r>
  <r>
    <n v="3068"/>
    <n v="0"/>
    <x v="4"/>
    <x v="0"/>
  </r>
  <r>
    <n v="7962"/>
    <n v="1"/>
    <x v="4"/>
    <x v="0"/>
  </r>
  <r>
    <n v="2681"/>
    <n v="0"/>
    <x v="4"/>
    <x v="0"/>
  </r>
  <r>
    <n v="10141"/>
    <n v="0"/>
    <x v="4"/>
    <x v="0"/>
  </r>
  <r>
    <n v="3725"/>
    <n v="1"/>
    <x v="4"/>
    <x v="0"/>
  </r>
  <r>
    <n v="3767"/>
    <n v="0"/>
    <x v="4"/>
    <x v="0"/>
  </r>
  <r>
    <n v="5585"/>
    <n v="1"/>
    <x v="4"/>
    <x v="0"/>
  </r>
  <r>
    <n v="7030"/>
    <n v="0"/>
    <x v="4"/>
    <x v="0"/>
  </r>
  <r>
    <n v="1524"/>
    <n v="1"/>
    <x v="4"/>
    <x v="0"/>
  </r>
  <r>
    <n v="3657"/>
    <n v="0"/>
    <x v="4"/>
    <x v="0"/>
  </r>
  <r>
    <n v="5740"/>
    <n v="1"/>
    <x v="4"/>
    <x v="0"/>
  </r>
  <r>
    <n v="9595"/>
    <n v="1"/>
    <x v="4"/>
    <x v="1"/>
  </r>
  <r>
    <n v="3158"/>
    <n v="0"/>
    <x v="4"/>
    <x v="0"/>
  </r>
  <r>
    <n v="5114"/>
    <n v="0"/>
    <x v="4"/>
    <x v="0"/>
  </r>
  <r>
    <n v="340"/>
    <n v="1"/>
    <x v="4"/>
    <x v="1"/>
  </r>
  <r>
    <n v="8805"/>
    <n v="0"/>
    <x v="4"/>
    <x v="0"/>
  </r>
  <r>
    <n v="1241"/>
    <n v="1"/>
    <x v="4"/>
    <x v="0"/>
  </r>
  <r>
    <n v="1402"/>
    <n v="0"/>
    <x v="4"/>
    <x v="0"/>
  </r>
  <r>
    <n v="7264"/>
    <n v="0"/>
    <x v="4"/>
    <x v="1"/>
  </r>
  <r>
    <n v="1619"/>
    <n v="1"/>
    <x v="4"/>
    <x v="0"/>
  </r>
  <r>
    <n v="6398"/>
    <n v="0"/>
    <x v="4"/>
    <x v="1"/>
  </r>
  <r>
    <n v="1857"/>
    <n v="1"/>
    <x v="4"/>
    <x v="0"/>
  </r>
  <r>
    <n v="4877"/>
    <n v="0"/>
    <x v="4"/>
    <x v="1"/>
  </r>
  <r>
    <n v="3066"/>
    <n v="0"/>
    <x v="4"/>
    <x v="0"/>
  </r>
  <r>
    <n v="10286"/>
    <n v="0"/>
    <x v="4"/>
    <x v="0"/>
  </r>
  <r>
    <n v="1992"/>
    <n v="1"/>
    <x v="4"/>
    <x v="0"/>
  </r>
  <r>
    <n v="4246"/>
    <n v="0"/>
    <x v="4"/>
    <x v="0"/>
  </r>
  <r>
    <n v="10623"/>
    <n v="0"/>
    <x v="4"/>
    <x v="1"/>
  </r>
  <r>
    <n v="4867"/>
    <n v="0"/>
    <x v="4"/>
    <x v="1"/>
  </r>
  <r>
    <n v="3112"/>
    <n v="0"/>
    <x v="4"/>
    <x v="0"/>
  </r>
  <r>
    <n v="4865"/>
    <n v="1"/>
    <x v="4"/>
    <x v="0"/>
  </r>
  <r>
    <n v="6287"/>
    <n v="1"/>
    <x v="4"/>
    <x v="1"/>
  </r>
  <r>
    <n v="4405"/>
    <n v="0"/>
    <x v="4"/>
    <x v="1"/>
  </r>
  <r>
    <n v="5332"/>
    <n v="0"/>
    <x v="4"/>
    <x v="0"/>
  </r>
  <r>
    <n v="1519"/>
    <n v="1"/>
    <x v="4"/>
    <x v="0"/>
  </r>
  <r>
    <n v="9080"/>
    <n v="0"/>
    <x v="4"/>
    <x v="0"/>
  </r>
  <r>
    <n v="1772"/>
    <n v="1"/>
    <x v="4"/>
    <x v="0"/>
  </r>
  <r>
    <n v="5341"/>
    <n v="0"/>
    <x v="4"/>
    <x v="0"/>
  </r>
  <r>
    <n v="5510"/>
    <n v="0"/>
    <x v="4"/>
    <x v="0"/>
  </r>
  <r>
    <n v="3887"/>
    <n v="1"/>
    <x v="4"/>
    <x v="0"/>
  </r>
  <r>
    <n v="7022"/>
    <n v="0"/>
    <x v="4"/>
    <x v="0"/>
  </r>
  <r>
    <n v="9999"/>
    <n v="0"/>
    <x v="4"/>
    <x v="0"/>
  </r>
  <r>
    <n v="10352"/>
    <n v="1"/>
    <x v="4"/>
    <x v="0"/>
  </r>
  <r>
    <n v="7919"/>
    <n v="1"/>
    <x v="4"/>
    <x v="0"/>
  </r>
  <r>
    <n v="4114"/>
    <n v="0"/>
    <x v="4"/>
    <x v="0"/>
  </r>
  <r>
    <n v="7990"/>
    <n v="0"/>
    <x v="4"/>
    <x v="0"/>
  </r>
  <r>
    <n v="9888"/>
    <n v="0"/>
    <x v="4"/>
    <x v="0"/>
  </r>
  <r>
    <n v="4399"/>
    <n v="0"/>
    <x v="4"/>
    <x v="0"/>
  </r>
  <r>
    <n v="4452"/>
    <n v="1"/>
    <x v="4"/>
    <x v="0"/>
  </r>
  <r>
    <n v="4785"/>
    <n v="0"/>
    <x v="4"/>
    <x v="1"/>
  </r>
  <r>
    <n v="8461"/>
    <n v="0"/>
    <x v="4"/>
    <x v="1"/>
  </r>
  <r>
    <n v="3878"/>
    <n v="0"/>
    <x v="4"/>
    <x v="0"/>
  </r>
  <r>
    <n v="9612"/>
    <n v="0"/>
    <x v="4"/>
    <x v="0"/>
  </r>
  <r>
    <n v="4098"/>
    <n v="0"/>
    <x v="4"/>
    <x v="0"/>
  </r>
  <r>
    <n v="158"/>
    <n v="1"/>
    <x v="4"/>
    <x v="0"/>
  </r>
  <r>
    <n v="3896"/>
    <n v="0"/>
    <x v="4"/>
    <x v="0"/>
  </r>
  <r>
    <n v="9970"/>
    <n v="0"/>
    <x v="4"/>
    <x v="0"/>
  </r>
  <r>
    <n v="4002"/>
    <n v="0"/>
    <x v="4"/>
    <x v="0"/>
  </r>
  <r>
    <n v="10914"/>
    <n v="0"/>
    <x v="4"/>
    <x v="0"/>
  </r>
  <r>
    <n v="7279"/>
    <n v="0"/>
    <x v="4"/>
    <x v="0"/>
  </r>
  <r>
    <n v="10582"/>
    <n v="0"/>
    <x v="4"/>
    <x v="0"/>
  </r>
  <r>
    <n v="4470"/>
    <n v="0"/>
    <x v="4"/>
    <x v="0"/>
  </r>
  <r>
    <n v="6183"/>
    <n v="0"/>
    <x v="4"/>
    <x v="0"/>
  </r>
  <r>
    <n v="6379"/>
    <n v="1"/>
    <x v="4"/>
    <x v="0"/>
  </r>
  <r>
    <n v="8601"/>
    <n v="0"/>
    <x v="4"/>
    <x v="0"/>
  </r>
  <r>
    <n v="4827"/>
    <n v="1"/>
    <x v="4"/>
    <x v="0"/>
  </r>
  <r>
    <n v="6715"/>
    <n v="0"/>
    <x v="4"/>
    <x v="0"/>
  </r>
  <r>
    <n v="10676"/>
    <n v="1"/>
    <x v="4"/>
    <x v="0"/>
  </r>
  <r>
    <n v="1041"/>
    <n v="1"/>
    <x v="4"/>
    <x v="0"/>
  </r>
  <r>
    <n v="492"/>
    <n v="0"/>
    <x v="4"/>
    <x v="0"/>
  </r>
  <r>
    <n v="11133"/>
    <n v="1"/>
    <x v="4"/>
    <x v="0"/>
  </r>
  <r>
    <n v="4491"/>
    <n v="0"/>
    <x v="4"/>
    <x v="1"/>
  </r>
  <r>
    <n v="873"/>
    <n v="1"/>
    <x v="4"/>
    <x v="1"/>
  </r>
  <r>
    <n v="1631"/>
    <n v="1"/>
    <x v="4"/>
    <x v="0"/>
  </r>
  <r>
    <n v="8278"/>
    <n v="0"/>
    <x v="4"/>
    <x v="0"/>
  </r>
  <r>
    <n v="6815"/>
    <n v="1"/>
    <x v="4"/>
    <x v="0"/>
  </r>
  <r>
    <n v="254"/>
    <n v="0"/>
    <x v="4"/>
    <x v="0"/>
  </r>
  <r>
    <n v="1349"/>
    <n v="0"/>
    <x v="4"/>
    <x v="0"/>
  </r>
  <r>
    <n v="2534"/>
    <n v="0"/>
    <x v="4"/>
    <x v="0"/>
  </r>
  <r>
    <n v="2130"/>
    <n v="1"/>
    <x v="4"/>
    <x v="0"/>
  </r>
  <r>
    <n v="2296"/>
    <n v="0"/>
    <x v="4"/>
    <x v="0"/>
  </r>
  <r>
    <n v="3799"/>
    <n v="0"/>
    <x v="4"/>
    <x v="0"/>
  </r>
  <r>
    <n v="11084"/>
    <n v="1"/>
    <x v="4"/>
    <x v="0"/>
  </r>
  <r>
    <n v="5172"/>
    <n v="0"/>
    <x v="4"/>
    <x v="0"/>
  </r>
  <r>
    <n v="9504"/>
    <n v="1"/>
    <x v="4"/>
    <x v="0"/>
  </r>
  <r>
    <n v="850"/>
    <n v="0"/>
    <x v="4"/>
    <x v="0"/>
  </r>
  <r>
    <n v="4477"/>
    <n v="0"/>
    <x v="4"/>
    <x v="0"/>
  </r>
  <r>
    <n v="1945"/>
    <n v="0"/>
    <x v="4"/>
    <x v="0"/>
  </r>
  <r>
    <n v="7685"/>
    <n v="0"/>
    <x v="4"/>
    <x v="0"/>
  </r>
  <r>
    <n v="6310"/>
    <n v="0"/>
    <x v="4"/>
    <x v="0"/>
  </r>
  <r>
    <n v="10832"/>
    <n v="0"/>
    <x v="4"/>
    <x v="0"/>
  </r>
  <r>
    <n v="3025"/>
    <n v="0"/>
    <x v="4"/>
    <x v="0"/>
  </r>
  <r>
    <n v="2404"/>
    <n v="0"/>
    <x v="4"/>
    <x v="0"/>
  </r>
  <r>
    <n v="8581"/>
    <n v="0"/>
    <x v="4"/>
    <x v="1"/>
  </r>
  <r>
    <n v="8755"/>
    <n v="0"/>
    <x v="4"/>
    <x v="0"/>
  </r>
  <r>
    <n v="10177"/>
    <n v="0"/>
    <x v="4"/>
    <x v="0"/>
  </r>
  <r>
    <n v="2429"/>
    <n v="0"/>
    <x v="4"/>
    <x v="0"/>
  </r>
  <r>
    <n v="8920"/>
    <n v="0"/>
    <x v="4"/>
    <x v="1"/>
  </r>
  <r>
    <n v="8430"/>
    <n v="0"/>
    <x v="4"/>
    <x v="0"/>
  </r>
  <r>
    <n v="8619"/>
    <n v="0"/>
    <x v="4"/>
    <x v="0"/>
  </r>
  <r>
    <n v="8996"/>
    <n v="0"/>
    <x v="4"/>
    <x v="0"/>
  </r>
  <r>
    <n v="7233"/>
    <n v="0"/>
    <x v="4"/>
    <x v="0"/>
  </r>
  <r>
    <n v="6678"/>
    <n v="0"/>
    <x v="4"/>
    <x v="0"/>
  </r>
  <r>
    <n v="830"/>
    <n v="1"/>
    <x v="4"/>
    <x v="0"/>
  </r>
  <r>
    <n v="6365"/>
    <n v="0"/>
    <x v="4"/>
    <x v="0"/>
  </r>
  <r>
    <n v="6770"/>
    <n v="1"/>
    <x v="4"/>
    <x v="0"/>
  </r>
  <r>
    <n v="2261"/>
    <n v="0"/>
    <x v="4"/>
    <x v="1"/>
  </r>
  <r>
    <n v="1031"/>
    <n v="0"/>
    <x v="4"/>
    <x v="0"/>
  </r>
  <r>
    <n v="10089"/>
    <n v="1"/>
    <x v="4"/>
    <x v="0"/>
  </r>
  <r>
    <n v="9256"/>
    <n v="0"/>
    <x v="4"/>
    <x v="0"/>
  </r>
  <r>
    <n v="10641"/>
    <n v="0"/>
    <x v="4"/>
    <x v="0"/>
  </r>
  <r>
    <n v="624"/>
    <n v="1"/>
    <x v="4"/>
    <x v="0"/>
  </r>
  <r>
    <n v="4211"/>
    <n v="0"/>
    <x v="4"/>
    <x v="0"/>
  </r>
  <r>
    <n v="1407"/>
    <n v="0"/>
    <x v="4"/>
    <x v="0"/>
  </r>
  <r>
    <n v="10356"/>
    <n v="0"/>
    <x v="4"/>
    <x v="1"/>
  </r>
  <r>
    <n v="9323"/>
    <n v="1"/>
    <x v="4"/>
    <x v="0"/>
  </r>
  <r>
    <n v="1146"/>
    <n v="1"/>
    <x v="4"/>
    <x v="0"/>
  </r>
  <r>
    <n v="6343"/>
    <n v="0"/>
    <x v="4"/>
    <x v="0"/>
  </r>
  <r>
    <n v="8545"/>
    <n v="1"/>
    <x v="4"/>
    <x v="0"/>
  </r>
  <r>
    <n v="8275"/>
    <n v="0"/>
    <x v="4"/>
    <x v="1"/>
  </r>
  <r>
    <n v="10673"/>
    <n v="0"/>
    <x v="4"/>
    <x v="0"/>
  </r>
  <r>
    <n v="8799"/>
    <n v="0"/>
    <x v="4"/>
    <x v="0"/>
  </r>
  <r>
    <n v="67"/>
    <n v="0"/>
    <x v="4"/>
    <x v="1"/>
  </r>
  <r>
    <n v="9923"/>
    <n v="0"/>
    <x v="4"/>
    <x v="1"/>
  </r>
  <r>
    <n v="2814"/>
    <n v="0"/>
    <x v="4"/>
    <x v="0"/>
  </r>
  <r>
    <n v="2711"/>
    <n v="0"/>
    <x v="4"/>
    <x v="0"/>
  </r>
  <r>
    <n v="4320"/>
    <n v="0"/>
    <x v="4"/>
    <x v="0"/>
  </r>
  <r>
    <n v="10451"/>
    <n v="0"/>
    <x v="4"/>
    <x v="0"/>
  </r>
  <r>
    <n v="4198"/>
    <n v="0"/>
    <x v="4"/>
    <x v="0"/>
  </r>
  <r>
    <n v="10814"/>
    <n v="1"/>
    <x v="4"/>
    <x v="0"/>
  </r>
  <r>
    <n v="944"/>
    <n v="0"/>
    <x v="4"/>
    <x v="0"/>
  </r>
  <r>
    <n v="8151"/>
    <n v="0"/>
    <x v="4"/>
    <x v="0"/>
  </r>
  <r>
    <n v="6184"/>
    <n v="0"/>
    <x v="4"/>
    <x v="0"/>
  </r>
  <r>
    <n v="3498"/>
    <n v="1"/>
    <x v="4"/>
    <x v="0"/>
  </r>
  <r>
    <n v="2870"/>
    <n v="0"/>
    <x v="4"/>
    <x v="0"/>
  </r>
  <r>
    <n v="7342"/>
    <n v="0"/>
    <x v="4"/>
    <x v="0"/>
  </r>
  <r>
    <n v="1911"/>
    <n v="0"/>
    <x v="4"/>
    <x v="0"/>
  </r>
  <r>
    <n v="10862"/>
    <n v="0"/>
    <x v="4"/>
    <x v="0"/>
  </r>
  <r>
    <n v="2546"/>
    <n v="0"/>
    <x v="4"/>
    <x v="0"/>
  </r>
  <r>
    <n v="3005"/>
    <n v="1"/>
    <x v="4"/>
    <x v="0"/>
  </r>
  <r>
    <n v="8318"/>
    <n v="0"/>
    <x v="4"/>
    <x v="0"/>
  </r>
  <r>
    <n v="2930"/>
    <n v="0"/>
    <x v="4"/>
    <x v="0"/>
  </r>
  <r>
    <n v="8216"/>
    <n v="0"/>
    <x v="4"/>
    <x v="0"/>
  </r>
  <r>
    <n v="1212"/>
    <n v="0"/>
    <x v="4"/>
    <x v="0"/>
  </r>
  <r>
    <n v="2541"/>
    <n v="0"/>
    <x v="4"/>
    <x v="1"/>
  </r>
  <r>
    <n v="10659"/>
    <n v="0"/>
    <x v="4"/>
    <x v="0"/>
  </r>
  <r>
    <n v="10905"/>
    <n v="1"/>
    <x v="4"/>
    <x v="1"/>
  </r>
  <r>
    <n v="8910"/>
    <n v="1"/>
    <x v="4"/>
    <x v="1"/>
  </r>
  <r>
    <n v="7349"/>
    <n v="1"/>
    <x v="4"/>
    <x v="0"/>
  </r>
  <r>
    <n v="7872"/>
    <n v="1"/>
    <x v="4"/>
    <x v="0"/>
  </r>
  <r>
    <n v="4290"/>
    <n v="0"/>
    <x v="4"/>
    <x v="0"/>
  </r>
  <r>
    <n v="7408"/>
    <n v="0"/>
    <x v="4"/>
    <x v="1"/>
  </r>
  <r>
    <n v="9986"/>
    <n v="1"/>
    <x v="4"/>
    <x v="0"/>
  </r>
  <r>
    <n v="8235"/>
    <n v="0"/>
    <x v="4"/>
    <x v="0"/>
  </r>
  <r>
    <n v="10949"/>
    <n v="1"/>
    <x v="4"/>
    <x v="0"/>
  </r>
  <r>
    <n v="7284"/>
    <n v="0"/>
    <x v="4"/>
    <x v="1"/>
  </r>
  <r>
    <n v="9529"/>
    <n v="1"/>
    <x v="4"/>
    <x v="0"/>
  </r>
  <r>
    <n v="9930"/>
    <n v="0"/>
    <x v="4"/>
    <x v="0"/>
  </r>
  <r>
    <n v="10270"/>
    <n v="0"/>
    <x v="4"/>
    <x v="0"/>
  </r>
  <r>
    <n v="760"/>
    <n v="0"/>
    <x v="4"/>
    <x v="0"/>
  </r>
  <r>
    <n v="5519"/>
    <n v="1"/>
    <x v="4"/>
    <x v="0"/>
  </r>
  <r>
    <n v="232"/>
    <n v="0"/>
    <x v="4"/>
    <x v="0"/>
  </r>
  <r>
    <n v="3009"/>
    <n v="1"/>
    <x v="4"/>
    <x v="1"/>
  </r>
  <r>
    <n v="6518"/>
    <n v="0"/>
    <x v="4"/>
    <x v="0"/>
  </r>
  <r>
    <n v="10669"/>
    <n v="0"/>
    <x v="4"/>
    <x v="0"/>
  </r>
  <r>
    <n v="5682"/>
    <n v="0"/>
    <x v="4"/>
    <x v="0"/>
  </r>
  <r>
    <n v="1570"/>
    <n v="0"/>
    <x v="4"/>
    <x v="0"/>
  </r>
  <r>
    <n v="1497"/>
    <n v="0"/>
    <x v="4"/>
    <x v="0"/>
  </r>
  <r>
    <n v="9723"/>
    <n v="0"/>
    <x v="4"/>
    <x v="0"/>
  </r>
  <r>
    <n v="7261"/>
    <n v="1"/>
    <x v="4"/>
    <x v="0"/>
  </r>
  <r>
    <n v="2452"/>
    <n v="1"/>
    <x v="4"/>
    <x v="0"/>
  </r>
  <r>
    <n v="5621"/>
    <n v="1"/>
    <x v="4"/>
    <x v="0"/>
  </r>
  <r>
    <n v="10995"/>
    <n v="0"/>
    <x v="4"/>
    <x v="0"/>
  </r>
  <r>
    <n v="7373"/>
    <n v="1"/>
    <x v="4"/>
    <x v="0"/>
  </r>
  <r>
    <n v="5331"/>
    <n v="0"/>
    <x v="4"/>
    <x v="1"/>
  </r>
  <r>
    <n v="263"/>
    <n v="1"/>
    <x v="4"/>
    <x v="0"/>
  </r>
  <r>
    <n v="4619"/>
    <n v="0"/>
    <x v="4"/>
    <x v="0"/>
  </r>
  <r>
    <n v="940"/>
    <n v="0"/>
    <x v="4"/>
    <x v="0"/>
  </r>
  <r>
    <n v="10084"/>
    <n v="0"/>
    <x v="4"/>
    <x v="1"/>
  </r>
  <r>
    <n v="6019"/>
    <n v="1"/>
    <x v="4"/>
    <x v="0"/>
  </r>
  <r>
    <n v="1463"/>
    <n v="0"/>
    <x v="4"/>
    <x v="1"/>
  </r>
  <r>
    <n v="6424"/>
    <n v="0"/>
    <x v="4"/>
    <x v="0"/>
  </r>
  <r>
    <n v="8233"/>
    <n v="0"/>
    <x v="4"/>
    <x v="0"/>
  </r>
  <r>
    <n v="1515"/>
    <n v="0"/>
    <x v="4"/>
    <x v="0"/>
  </r>
  <r>
    <n v="10855"/>
    <n v="0"/>
    <x v="4"/>
    <x v="0"/>
  </r>
  <r>
    <n v="10909"/>
    <n v="0"/>
    <x v="4"/>
    <x v="0"/>
  </r>
  <r>
    <n v="3376"/>
    <n v="0"/>
    <x v="4"/>
    <x v="0"/>
  </r>
  <r>
    <n v="10232"/>
    <n v="0"/>
    <x v="4"/>
    <x v="0"/>
  </r>
  <r>
    <n v="5547"/>
    <n v="1"/>
    <x v="4"/>
    <x v="0"/>
  </r>
  <r>
    <n v="8362"/>
    <n v="1"/>
    <x v="4"/>
    <x v="0"/>
  </r>
  <r>
    <n v="3524"/>
    <n v="1"/>
    <x v="4"/>
    <x v="0"/>
  </r>
  <r>
    <n v="10095"/>
    <n v="0"/>
    <x v="4"/>
    <x v="0"/>
  </r>
  <r>
    <n v="8897"/>
    <n v="1"/>
    <x v="4"/>
    <x v="0"/>
  </r>
  <r>
    <n v="466"/>
    <n v="0"/>
    <x v="4"/>
    <x v="0"/>
  </r>
  <r>
    <n v="11025"/>
    <n v="0"/>
    <x v="4"/>
    <x v="0"/>
  </r>
  <r>
    <n v="2387"/>
    <n v="1"/>
    <x v="4"/>
    <x v="0"/>
  </r>
  <r>
    <n v="1618"/>
    <n v="1"/>
    <x v="4"/>
    <x v="1"/>
  </r>
  <r>
    <n v="25"/>
    <n v="0"/>
    <x v="4"/>
    <x v="0"/>
  </r>
  <r>
    <n v="3277"/>
    <n v="0"/>
    <x v="4"/>
    <x v="1"/>
  </r>
  <r>
    <n v="8566"/>
    <n v="0"/>
    <x v="4"/>
    <x v="1"/>
  </r>
  <r>
    <n v="2634"/>
    <n v="1"/>
    <x v="4"/>
    <x v="0"/>
  </r>
  <r>
    <n v="8036"/>
    <n v="0"/>
    <x v="4"/>
    <x v="0"/>
  </r>
  <r>
    <n v="8159"/>
    <n v="0"/>
    <x v="4"/>
    <x v="1"/>
  </r>
  <r>
    <n v="7628"/>
    <n v="0"/>
    <x v="4"/>
    <x v="0"/>
  </r>
  <r>
    <n v="9597"/>
    <n v="0"/>
    <x v="4"/>
    <x v="0"/>
  </r>
  <r>
    <n v="1384"/>
    <n v="0"/>
    <x v="4"/>
    <x v="0"/>
  </r>
  <r>
    <n v="10150"/>
    <n v="1"/>
    <x v="4"/>
    <x v="0"/>
  </r>
  <r>
    <n v="3885"/>
    <n v="1"/>
    <x v="4"/>
    <x v="1"/>
  </r>
  <r>
    <n v="11003"/>
    <n v="0"/>
    <x v="4"/>
    <x v="0"/>
  </r>
  <r>
    <n v="8026"/>
    <n v="0"/>
    <x v="4"/>
    <x v="0"/>
  </r>
  <r>
    <n v="577"/>
    <n v="0"/>
    <x v="4"/>
    <x v="0"/>
  </r>
  <r>
    <n v="8702"/>
    <n v="0"/>
    <x v="4"/>
    <x v="0"/>
  </r>
  <r>
    <n v="5429"/>
    <n v="0"/>
    <x v="4"/>
    <x v="0"/>
  </r>
  <r>
    <n v="977"/>
    <n v="0"/>
    <x v="4"/>
    <x v="0"/>
  </r>
  <r>
    <n v="2793"/>
    <n v="0"/>
    <x v="4"/>
    <x v="0"/>
  </r>
  <r>
    <n v="1071"/>
    <n v="0"/>
    <x v="4"/>
    <x v="0"/>
  </r>
  <r>
    <n v="5074"/>
    <n v="0"/>
    <x v="4"/>
    <x v="1"/>
  </r>
  <r>
    <n v="2632"/>
    <n v="1"/>
    <x v="4"/>
    <x v="1"/>
  </r>
  <r>
    <n v="6404"/>
    <n v="0"/>
    <x v="4"/>
    <x v="0"/>
  </r>
  <r>
    <n v="10240"/>
    <n v="1"/>
    <x v="4"/>
    <x v="0"/>
  </r>
  <r>
    <n v="2521"/>
    <n v="1"/>
    <x v="4"/>
    <x v="0"/>
  </r>
  <r>
    <n v="4301"/>
    <n v="1"/>
    <x v="4"/>
    <x v="0"/>
  </r>
  <r>
    <n v="7381"/>
    <n v="1"/>
    <x v="4"/>
    <x v="0"/>
  </r>
  <r>
    <n v="2407"/>
    <n v="1"/>
    <x v="4"/>
    <x v="0"/>
  </r>
  <r>
    <n v="9064"/>
    <n v="1"/>
    <x v="4"/>
    <x v="0"/>
  </r>
  <r>
    <n v="5067"/>
    <n v="0"/>
    <x v="4"/>
    <x v="0"/>
  </r>
  <r>
    <n v="10281"/>
    <n v="1"/>
    <x v="4"/>
    <x v="0"/>
  </r>
  <r>
    <n v="11191"/>
    <n v="0"/>
    <x v="4"/>
    <x v="0"/>
  </r>
  <r>
    <n v="1994"/>
    <n v="0"/>
    <x v="4"/>
    <x v="0"/>
  </r>
  <r>
    <n v="2552"/>
    <n v="1"/>
    <x v="4"/>
    <x v="1"/>
  </r>
  <r>
    <n v="6720"/>
    <n v="1"/>
    <x v="4"/>
    <x v="0"/>
  </r>
  <r>
    <n v="4557"/>
    <n v="0"/>
    <x v="4"/>
    <x v="0"/>
  </r>
  <r>
    <n v="1183"/>
    <n v="0"/>
    <x v="4"/>
    <x v="0"/>
  </r>
  <r>
    <n v="4186"/>
    <n v="0"/>
    <x v="4"/>
    <x v="0"/>
  </r>
  <r>
    <n v="1419"/>
    <n v="0"/>
    <x v="4"/>
    <x v="0"/>
  </r>
  <r>
    <n v="967"/>
    <n v="1"/>
    <x v="4"/>
    <x v="0"/>
  </r>
  <r>
    <n v="1048"/>
    <n v="1"/>
    <x v="4"/>
    <x v="0"/>
  </r>
  <r>
    <n v="9262"/>
    <n v="0"/>
    <x v="4"/>
    <x v="0"/>
  </r>
  <r>
    <n v="3427"/>
    <n v="0"/>
    <x v="4"/>
    <x v="1"/>
  </r>
  <r>
    <n v="5892"/>
    <n v="0"/>
    <x v="4"/>
    <x v="0"/>
  </r>
  <r>
    <n v="8911"/>
    <n v="0"/>
    <x v="4"/>
    <x v="0"/>
  </r>
  <r>
    <n v="6606"/>
    <n v="0"/>
    <x v="4"/>
    <x v="1"/>
  </r>
  <r>
    <n v="2677"/>
    <n v="0"/>
    <x v="4"/>
    <x v="0"/>
  </r>
  <r>
    <n v="252"/>
    <n v="0"/>
    <x v="4"/>
    <x v="0"/>
  </r>
  <r>
    <n v="9860"/>
    <n v="0"/>
    <x v="4"/>
    <x v="0"/>
  </r>
  <r>
    <n v="1388"/>
    <n v="0"/>
    <x v="4"/>
    <x v="0"/>
  </r>
  <r>
    <n v="979"/>
    <n v="0"/>
    <x v="4"/>
    <x v="0"/>
  </r>
  <r>
    <n v="7494"/>
    <n v="0"/>
    <x v="4"/>
    <x v="0"/>
  </r>
  <r>
    <n v="10490"/>
    <n v="0"/>
    <x v="4"/>
    <x v="1"/>
  </r>
  <r>
    <n v="3403"/>
    <n v="0"/>
    <x v="4"/>
    <x v="0"/>
  </r>
  <r>
    <n v="2715"/>
    <n v="1"/>
    <x v="4"/>
    <x v="0"/>
  </r>
  <r>
    <n v="4828"/>
    <n v="0"/>
    <x v="4"/>
    <x v="0"/>
  </r>
  <r>
    <n v="92"/>
    <n v="0"/>
    <x v="4"/>
    <x v="0"/>
  </r>
  <r>
    <n v="3312"/>
    <n v="0"/>
    <x v="4"/>
    <x v="0"/>
  </r>
  <r>
    <n v="11176"/>
    <n v="0"/>
    <x v="4"/>
    <x v="0"/>
  </r>
  <r>
    <n v="1446"/>
    <n v="0"/>
    <x v="4"/>
    <x v="0"/>
  </r>
  <r>
    <n v="9699"/>
    <n v="0"/>
    <x v="4"/>
    <x v="0"/>
  </r>
  <r>
    <n v="9790"/>
    <n v="1"/>
    <x v="4"/>
    <x v="0"/>
  </r>
  <r>
    <n v="2324"/>
    <n v="0"/>
    <x v="4"/>
    <x v="0"/>
  </r>
  <r>
    <n v="5080"/>
    <n v="1"/>
    <x v="4"/>
    <x v="0"/>
  </r>
  <r>
    <n v="4992"/>
    <n v="1"/>
    <x v="4"/>
    <x v="0"/>
  </r>
  <r>
    <n v="7849"/>
    <n v="0"/>
    <x v="4"/>
    <x v="0"/>
  </r>
  <r>
    <n v="4808"/>
    <n v="0"/>
    <x v="4"/>
    <x v="1"/>
  </r>
  <r>
    <n v="10401"/>
    <n v="0"/>
    <x v="4"/>
    <x v="0"/>
  </r>
  <r>
    <n v="7793"/>
    <n v="0"/>
    <x v="4"/>
    <x v="0"/>
  </r>
  <r>
    <n v="9303"/>
    <n v="0"/>
    <x v="4"/>
    <x v="0"/>
  </r>
  <r>
    <n v="6853"/>
    <n v="1"/>
    <x v="4"/>
    <x v="0"/>
  </r>
  <r>
    <n v="7366"/>
    <n v="1"/>
    <x v="4"/>
    <x v="0"/>
  </r>
  <r>
    <n v="9780"/>
    <n v="0"/>
    <x v="4"/>
    <x v="1"/>
  </r>
  <r>
    <n v="7573"/>
    <n v="1"/>
    <x v="4"/>
    <x v="0"/>
  </r>
  <r>
    <n v="1379"/>
    <n v="0"/>
    <x v="4"/>
    <x v="0"/>
  </r>
  <r>
    <n v="8923"/>
    <n v="1"/>
    <x v="4"/>
    <x v="0"/>
  </r>
  <r>
    <n v="3547"/>
    <n v="1"/>
    <x v="4"/>
    <x v="0"/>
  </r>
  <r>
    <n v="8707"/>
    <n v="1"/>
    <x v="4"/>
    <x v="0"/>
  </r>
  <r>
    <n v="1891"/>
    <n v="1"/>
    <x v="4"/>
    <x v="0"/>
  </r>
  <r>
    <n v="6271"/>
    <n v="0"/>
    <x v="4"/>
    <x v="1"/>
  </r>
  <r>
    <n v="9635"/>
    <n v="0"/>
    <x v="4"/>
    <x v="0"/>
  </r>
  <r>
    <n v="9727"/>
    <n v="0"/>
    <x v="4"/>
    <x v="0"/>
  </r>
  <r>
    <n v="6205"/>
    <n v="1"/>
    <x v="4"/>
    <x v="0"/>
  </r>
  <r>
    <n v="10681"/>
    <n v="0"/>
    <x v="4"/>
    <x v="0"/>
  </r>
  <r>
    <n v="5156"/>
    <n v="0"/>
    <x v="4"/>
    <x v="0"/>
  </r>
  <r>
    <n v="3050"/>
    <n v="0"/>
    <x v="4"/>
    <x v="0"/>
  </r>
  <r>
    <n v="8164"/>
    <n v="0"/>
    <x v="4"/>
    <x v="0"/>
  </r>
  <r>
    <n v="5626"/>
    <n v="0"/>
    <x v="4"/>
    <x v="0"/>
  </r>
  <r>
    <n v="7600"/>
    <n v="0"/>
    <x v="4"/>
    <x v="0"/>
  </r>
  <r>
    <n v="6406"/>
    <n v="0"/>
    <x v="4"/>
    <x v="0"/>
  </r>
  <r>
    <n v="7002"/>
    <n v="0"/>
    <x v="4"/>
    <x v="0"/>
  </r>
  <r>
    <n v="8234"/>
    <n v="1"/>
    <x v="4"/>
    <x v="0"/>
  </r>
  <r>
    <n v="6116"/>
    <n v="0"/>
    <x v="4"/>
    <x v="0"/>
  </r>
  <r>
    <n v="291"/>
    <n v="0"/>
    <x v="4"/>
    <x v="0"/>
  </r>
  <r>
    <n v="8779"/>
    <n v="1"/>
    <x v="4"/>
    <x v="0"/>
  </r>
  <r>
    <n v="4931"/>
    <n v="0"/>
    <x v="4"/>
    <x v="0"/>
  </r>
  <r>
    <n v="1650"/>
    <n v="0"/>
    <x v="4"/>
    <x v="0"/>
  </r>
  <r>
    <n v="9701"/>
    <n v="0"/>
    <x v="4"/>
    <x v="0"/>
  </r>
  <r>
    <n v="6431"/>
    <n v="0"/>
    <x v="4"/>
    <x v="1"/>
  </r>
  <r>
    <n v="10789"/>
    <n v="0"/>
    <x v="4"/>
    <x v="1"/>
  </r>
  <r>
    <n v="5302"/>
    <n v="1"/>
    <x v="4"/>
    <x v="0"/>
  </r>
  <r>
    <n v="4459"/>
    <n v="0"/>
    <x v="4"/>
    <x v="0"/>
  </r>
  <r>
    <n v="10642"/>
    <n v="0"/>
    <x v="4"/>
    <x v="0"/>
  </r>
  <r>
    <n v="9213"/>
    <n v="0"/>
    <x v="4"/>
    <x v="1"/>
  </r>
  <r>
    <n v="3678"/>
    <n v="1"/>
    <x v="4"/>
    <x v="1"/>
  </r>
  <r>
    <n v="3698"/>
    <n v="1"/>
    <x v="4"/>
    <x v="0"/>
  </r>
  <r>
    <n v="5929"/>
    <n v="0"/>
    <x v="4"/>
    <x v="0"/>
  </r>
  <r>
    <n v="10795"/>
    <n v="0"/>
    <x v="4"/>
    <x v="0"/>
  </r>
  <r>
    <n v="4390"/>
    <n v="0"/>
    <x v="4"/>
    <x v="0"/>
  </r>
  <r>
    <n v="9362"/>
    <n v="0"/>
    <x v="4"/>
    <x v="0"/>
  </r>
  <r>
    <n v="1577"/>
    <n v="1"/>
    <x v="4"/>
    <x v="0"/>
  </r>
  <r>
    <n v="4609"/>
    <n v="0"/>
    <x v="4"/>
    <x v="0"/>
  </r>
  <r>
    <n v="7143"/>
    <n v="0"/>
    <x v="4"/>
    <x v="0"/>
  </r>
  <r>
    <n v="1729"/>
    <n v="0"/>
    <x v="4"/>
    <x v="0"/>
  </r>
  <r>
    <n v="10664"/>
    <n v="0"/>
    <x v="4"/>
    <x v="1"/>
  </r>
  <r>
    <n v="5029"/>
    <n v="0"/>
    <x v="4"/>
    <x v="0"/>
  </r>
  <r>
    <n v="10507"/>
    <n v="0"/>
    <x v="4"/>
    <x v="0"/>
  </r>
  <r>
    <n v="3865"/>
    <n v="1"/>
    <x v="4"/>
    <x v="0"/>
  </r>
  <r>
    <n v="6982"/>
    <n v="0"/>
    <x v="4"/>
    <x v="0"/>
  </r>
  <r>
    <n v="7042"/>
    <n v="1"/>
    <x v="4"/>
    <x v="0"/>
  </r>
  <r>
    <n v="9668"/>
    <n v="0"/>
    <x v="4"/>
    <x v="0"/>
  </r>
  <r>
    <n v="6878"/>
    <n v="0"/>
    <x v="4"/>
    <x v="0"/>
  </r>
  <r>
    <n v="4099"/>
    <n v="0"/>
    <x v="4"/>
    <x v="0"/>
  </r>
  <r>
    <n v="5031"/>
    <n v="1"/>
    <x v="4"/>
    <x v="0"/>
  </r>
  <r>
    <n v="1970"/>
    <n v="0"/>
    <x v="4"/>
    <x v="1"/>
  </r>
  <r>
    <n v="5726"/>
    <n v="0"/>
    <x v="4"/>
    <x v="0"/>
  </r>
  <r>
    <n v="5231"/>
    <n v="0"/>
    <x v="4"/>
    <x v="0"/>
  </r>
  <r>
    <n v="1307"/>
    <n v="0"/>
    <x v="4"/>
    <x v="0"/>
  </r>
  <r>
    <n v="10609"/>
    <n v="0"/>
    <x v="4"/>
    <x v="0"/>
  </r>
  <r>
    <n v="5782"/>
    <n v="0"/>
    <x v="4"/>
    <x v="0"/>
  </r>
  <r>
    <n v="7533"/>
    <n v="0"/>
    <x v="4"/>
    <x v="0"/>
  </r>
  <r>
    <n v="9493"/>
    <n v="1"/>
    <x v="4"/>
    <x v="0"/>
  </r>
  <r>
    <n v="2253"/>
    <n v="0"/>
    <x v="4"/>
    <x v="0"/>
  </r>
  <r>
    <n v="2326"/>
    <n v="0"/>
    <x v="4"/>
    <x v="0"/>
  </r>
  <r>
    <n v="1876"/>
    <n v="0"/>
    <x v="4"/>
    <x v="0"/>
  </r>
  <r>
    <n v="7141"/>
    <n v="1"/>
    <x v="4"/>
    <x v="0"/>
  </r>
  <r>
    <n v="7393"/>
    <n v="0"/>
    <x v="4"/>
    <x v="1"/>
  </r>
  <r>
    <n v="4713"/>
    <n v="0"/>
    <x v="4"/>
    <x v="0"/>
  </r>
  <r>
    <n v="5093"/>
    <n v="1"/>
    <x v="4"/>
    <x v="0"/>
  </r>
  <r>
    <n v="8524"/>
    <n v="1"/>
    <x v="4"/>
    <x v="0"/>
  </r>
  <r>
    <n v="3766"/>
    <n v="1"/>
    <x v="4"/>
    <x v="0"/>
  </r>
  <r>
    <n v="9725"/>
    <n v="0"/>
    <x v="4"/>
    <x v="1"/>
  </r>
  <r>
    <n v="8933"/>
    <n v="0"/>
    <x v="4"/>
    <x v="0"/>
  </r>
  <r>
    <n v="10779"/>
    <n v="0"/>
    <x v="4"/>
    <x v="0"/>
  </r>
  <r>
    <n v="9289"/>
    <n v="1"/>
    <x v="4"/>
    <x v="0"/>
  </r>
  <r>
    <n v="2613"/>
    <n v="0"/>
    <x v="4"/>
    <x v="0"/>
  </r>
  <r>
    <n v="10133"/>
    <n v="1"/>
    <x v="4"/>
    <x v="0"/>
  </r>
  <r>
    <n v="8443"/>
    <n v="1"/>
    <x v="4"/>
    <x v="0"/>
  </r>
  <r>
    <n v="10796"/>
    <n v="0"/>
    <x v="4"/>
    <x v="1"/>
  </r>
  <r>
    <n v="10241"/>
    <n v="0"/>
    <x v="4"/>
    <x v="0"/>
  </r>
  <r>
    <n v="3388"/>
    <n v="0"/>
    <x v="4"/>
    <x v="0"/>
  </r>
  <r>
    <n v="6507"/>
    <n v="0"/>
    <x v="4"/>
    <x v="1"/>
  </r>
  <r>
    <n v="7446"/>
    <n v="0"/>
    <x v="4"/>
    <x v="0"/>
  </r>
  <r>
    <n v="87"/>
    <n v="0"/>
    <x v="4"/>
    <x v="0"/>
  </r>
  <r>
    <n v="10477"/>
    <n v="0"/>
    <x v="4"/>
    <x v="1"/>
  </r>
  <r>
    <n v="6072"/>
    <n v="1"/>
    <x v="4"/>
    <x v="0"/>
  </r>
  <r>
    <n v="2518"/>
    <n v="0"/>
    <x v="4"/>
    <x v="0"/>
  </r>
  <r>
    <n v="247"/>
    <n v="1"/>
    <x v="4"/>
    <x v="0"/>
  </r>
  <r>
    <n v="9463"/>
    <n v="0"/>
    <x v="4"/>
    <x v="0"/>
  </r>
  <r>
    <n v="1459"/>
    <n v="0"/>
    <x v="4"/>
    <x v="0"/>
  </r>
  <r>
    <n v="9530"/>
    <n v="0"/>
    <x v="4"/>
    <x v="0"/>
  </r>
  <r>
    <n v="9653"/>
    <n v="0"/>
    <x v="4"/>
    <x v="0"/>
  </r>
  <r>
    <n v="10785"/>
    <n v="0"/>
    <x v="4"/>
    <x v="1"/>
  </r>
  <r>
    <n v="9392"/>
    <n v="0"/>
    <x v="4"/>
    <x v="1"/>
  </r>
  <r>
    <n v="3769"/>
    <n v="0"/>
    <x v="4"/>
    <x v="1"/>
  </r>
  <r>
    <n v="10146"/>
    <n v="0"/>
    <x v="4"/>
    <x v="1"/>
  </r>
  <r>
    <n v="4741"/>
    <n v="0"/>
    <x v="4"/>
    <x v="0"/>
  </r>
  <r>
    <n v="1880"/>
    <n v="0"/>
    <x v="4"/>
    <x v="1"/>
  </r>
  <r>
    <n v="6471"/>
    <n v="0"/>
    <x v="4"/>
    <x v="0"/>
  </r>
  <r>
    <n v="5718"/>
    <n v="1"/>
    <x v="4"/>
    <x v="0"/>
  </r>
  <r>
    <n v="3478"/>
    <n v="1"/>
    <x v="4"/>
    <x v="0"/>
  </r>
  <r>
    <n v="7848"/>
    <n v="0"/>
    <x v="4"/>
    <x v="1"/>
  </r>
  <r>
    <n v="7999"/>
    <n v="1"/>
    <x v="4"/>
    <x v="0"/>
  </r>
  <r>
    <n v="11101"/>
    <n v="0"/>
    <x v="4"/>
    <x v="0"/>
  </r>
  <r>
    <n v="9212"/>
    <n v="0"/>
    <x v="4"/>
    <x v="0"/>
  </r>
  <r>
    <n v="10983"/>
    <n v="0"/>
    <x v="4"/>
    <x v="0"/>
  </r>
  <r>
    <n v="3629"/>
    <n v="0"/>
    <x v="4"/>
    <x v="0"/>
  </r>
  <r>
    <n v="4673"/>
    <n v="1"/>
    <x v="4"/>
    <x v="0"/>
  </r>
  <r>
    <n v="796"/>
    <n v="0"/>
    <x v="4"/>
    <x v="0"/>
  </r>
  <r>
    <n v="618"/>
    <n v="0"/>
    <x v="4"/>
    <x v="0"/>
  </r>
  <r>
    <n v="380"/>
    <n v="1"/>
    <x v="4"/>
    <x v="0"/>
  </r>
  <r>
    <n v="1092"/>
    <n v="0"/>
    <x v="4"/>
    <x v="0"/>
  </r>
  <r>
    <n v="8962"/>
    <n v="0"/>
    <x v="4"/>
    <x v="1"/>
  </r>
  <r>
    <n v="8207"/>
    <n v="0"/>
    <x v="4"/>
    <x v="1"/>
  </r>
  <r>
    <n v="6521"/>
    <n v="0"/>
    <x v="4"/>
    <x v="0"/>
  </r>
  <r>
    <n v="535"/>
    <n v="0"/>
    <x v="4"/>
    <x v="0"/>
  </r>
  <r>
    <n v="4608"/>
    <n v="1"/>
    <x v="4"/>
    <x v="0"/>
  </r>
  <r>
    <n v="11086"/>
    <n v="0"/>
    <x v="4"/>
    <x v="0"/>
  </r>
  <r>
    <n v="1064"/>
    <n v="0"/>
    <x v="4"/>
    <x v="0"/>
  </r>
  <r>
    <n v="7000"/>
    <n v="0"/>
    <x v="4"/>
    <x v="0"/>
  </r>
  <r>
    <n v="1581"/>
    <n v="1"/>
    <x v="4"/>
    <x v="0"/>
  </r>
  <r>
    <n v="7384"/>
    <n v="0"/>
    <x v="4"/>
    <x v="0"/>
  </r>
  <r>
    <n v="10552"/>
    <n v="0"/>
    <x v="4"/>
    <x v="0"/>
  </r>
  <r>
    <n v="6409"/>
    <n v="1"/>
    <x v="4"/>
    <x v="0"/>
  </r>
  <r>
    <n v="9507"/>
    <n v="0"/>
    <x v="4"/>
    <x v="0"/>
  </r>
  <r>
    <n v="9560"/>
    <n v="1"/>
    <x v="4"/>
    <x v="0"/>
  </r>
  <r>
    <n v="10991"/>
    <n v="0"/>
    <x v="4"/>
    <x v="0"/>
  </r>
  <r>
    <n v="4712"/>
    <n v="0"/>
    <x v="4"/>
    <x v="0"/>
  </r>
  <r>
    <n v="11056"/>
    <n v="0"/>
    <x v="4"/>
    <x v="1"/>
  </r>
  <r>
    <n v="7414"/>
    <n v="0"/>
    <x v="4"/>
    <x v="0"/>
  </r>
  <r>
    <n v="3076"/>
    <n v="0"/>
    <x v="4"/>
    <x v="0"/>
  </r>
  <r>
    <n v="6355"/>
    <n v="0"/>
    <x v="4"/>
    <x v="0"/>
  </r>
  <r>
    <n v="7959"/>
    <n v="0"/>
    <x v="4"/>
    <x v="0"/>
  </r>
  <r>
    <n v="5512"/>
    <n v="0"/>
    <x v="4"/>
    <x v="0"/>
  </r>
  <r>
    <n v="10102"/>
    <n v="0"/>
    <x v="4"/>
    <x v="0"/>
  </r>
  <r>
    <n v="9369"/>
    <n v="1"/>
    <x v="4"/>
    <x v="0"/>
  </r>
  <r>
    <n v="3711"/>
    <n v="0"/>
    <x v="4"/>
    <x v="0"/>
  </r>
  <r>
    <n v="6931"/>
    <n v="1"/>
    <x v="4"/>
    <x v="0"/>
  </r>
  <r>
    <n v="9596"/>
    <n v="0"/>
    <x v="4"/>
    <x v="0"/>
  </r>
  <r>
    <n v="2727"/>
    <n v="0"/>
    <x v="4"/>
    <x v="0"/>
  </r>
  <r>
    <n v="8416"/>
    <n v="0"/>
    <x v="4"/>
    <x v="0"/>
  </r>
  <r>
    <n v="3967"/>
    <n v="0"/>
    <x v="4"/>
    <x v="0"/>
  </r>
  <r>
    <n v="2139"/>
    <n v="0"/>
    <x v="4"/>
    <x v="0"/>
  </r>
  <r>
    <n v="2162"/>
    <n v="0"/>
    <x v="4"/>
    <x v="0"/>
  </r>
  <r>
    <n v="9242"/>
    <n v="1"/>
    <x v="4"/>
    <x v="0"/>
  </r>
  <r>
    <n v="10595"/>
    <n v="0"/>
    <x v="4"/>
    <x v="0"/>
  </r>
  <r>
    <n v="4855"/>
    <n v="1"/>
    <x v="4"/>
    <x v="0"/>
  </r>
  <r>
    <n v="5049"/>
    <n v="0"/>
    <x v="4"/>
    <x v="0"/>
  </r>
  <r>
    <n v="4967"/>
    <n v="0"/>
    <x v="4"/>
    <x v="1"/>
  </r>
  <r>
    <n v="5255"/>
    <n v="0"/>
    <x v="4"/>
    <x v="0"/>
  </r>
  <r>
    <n v="9215"/>
    <n v="0"/>
    <x v="4"/>
    <x v="1"/>
  </r>
  <r>
    <n v="3525"/>
    <n v="0"/>
    <x v="4"/>
    <x v="1"/>
  </r>
  <r>
    <n v="3619"/>
    <n v="1"/>
    <x v="4"/>
    <x v="0"/>
  </r>
  <r>
    <n v="4415"/>
    <n v="0"/>
    <x v="4"/>
    <x v="0"/>
  </r>
  <r>
    <n v="3645"/>
    <n v="1"/>
    <x v="4"/>
    <x v="0"/>
  </r>
  <r>
    <n v="4692"/>
    <n v="1"/>
    <x v="4"/>
    <x v="0"/>
  </r>
  <r>
    <n v="3955"/>
    <n v="0"/>
    <x v="4"/>
    <x v="1"/>
  </r>
  <r>
    <n v="5313"/>
    <n v="0"/>
    <x v="4"/>
    <x v="1"/>
  </r>
  <r>
    <n v="7196"/>
    <n v="0"/>
    <x v="4"/>
    <x v="1"/>
  </r>
  <r>
    <n v="1381"/>
    <n v="1"/>
    <x v="4"/>
    <x v="1"/>
  </r>
  <r>
    <n v="10951"/>
    <n v="0"/>
    <x v="4"/>
    <x v="1"/>
  </r>
  <r>
    <n v="4322"/>
    <n v="0"/>
    <x v="4"/>
    <x v="0"/>
  </r>
  <r>
    <n v="7444"/>
    <n v="0"/>
    <x v="4"/>
    <x v="1"/>
  </r>
  <r>
    <n v="2942"/>
    <n v="0"/>
    <x v="4"/>
    <x v="0"/>
  </r>
  <r>
    <n v="2874"/>
    <n v="0"/>
    <x v="4"/>
    <x v="0"/>
  </r>
  <r>
    <n v="3667"/>
    <n v="1"/>
    <x v="4"/>
    <x v="0"/>
  </r>
  <r>
    <n v="3697"/>
    <n v="0"/>
    <x v="4"/>
    <x v="0"/>
  </r>
  <r>
    <n v="9955"/>
    <n v="0"/>
    <x v="4"/>
    <x v="0"/>
  </r>
  <r>
    <n v="5320"/>
    <n v="1"/>
    <x v="4"/>
    <x v="0"/>
  </r>
  <r>
    <n v="6422"/>
    <n v="0"/>
    <x v="4"/>
    <x v="0"/>
  </r>
  <r>
    <n v="3690"/>
    <n v="1"/>
    <x v="4"/>
    <x v="0"/>
  </r>
  <r>
    <n v="2408"/>
    <n v="0"/>
    <x v="4"/>
    <x v="0"/>
  </r>
  <r>
    <n v="9260"/>
    <n v="0"/>
    <x v="4"/>
    <x v="0"/>
  </r>
  <r>
    <n v="9648"/>
    <n v="0"/>
    <x v="4"/>
    <x v="0"/>
  </r>
  <r>
    <n v="4939"/>
    <n v="0"/>
    <x v="4"/>
    <x v="0"/>
  </r>
  <r>
    <n v="8652"/>
    <n v="0"/>
    <x v="4"/>
    <x v="0"/>
  </r>
  <r>
    <n v="4702"/>
    <n v="0"/>
    <x v="4"/>
    <x v="0"/>
  </r>
  <r>
    <n v="2587"/>
    <n v="0"/>
    <x v="4"/>
    <x v="1"/>
  </r>
  <r>
    <n v="2811"/>
    <n v="0"/>
    <x v="4"/>
    <x v="1"/>
  </r>
  <r>
    <n v="9150"/>
    <n v="0"/>
    <x v="4"/>
    <x v="1"/>
  </r>
  <r>
    <n v="10127"/>
    <n v="0"/>
    <x v="4"/>
    <x v="0"/>
  </r>
  <r>
    <n v="5493"/>
    <n v="0"/>
    <x v="4"/>
    <x v="1"/>
  </r>
  <r>
    <n v="2666"/>
    <n v="0"/>
    <x v="4"/>
    <x v="1"/>
  </r>
  <r>
    <n v="10099"/>
    <n v="0"/>
    <x v="4"/>
    <x v="0"/>
  </r>
  <r>
    <n v="10562"/>
    <n v="0"/>
    <x v="4"/>
    <x v="0"/>
  </r>
  <r>
    <n v="7881"/>
    <n v="0"/>
    <x v="4"/>
    <x v="0"/>
  </r>
  <r>
    <n v="6721"/>
    <n v="0"/>
    <x v="4"/>
    <x v="0"/>
  </r>
  <r>
    <n v="5204"/>
    <n v="1"/>
    <x v="4"/>
    <x v="0"/>
  </r>
  <r>
    <n v="5209"/>
    <n v="0"/>
    <x v="4"/>
    <x v="0"/>
  </r>
  <r>
    <n v="10128"/>
    <n v="0"/>
    <x v="4"/>
    <x v="0"/>
  </r>
  <r>
    <n v="9284"/>
    <n v="0"/>
    <x v="4"/>
    <x v="0"/>
  </r>
  <r>
    <n v="8643"/>
    <n v="0"/>
    <x v="4"/>
    <x v="0"/>
  </r>
  <r>
    <n v="1685"/>
    <n v="0"/>
    <x v="4"/>
    <x v="0"/>
  </r>
  <r>
    <n v="2877"/>
    <n v="0"/>
    <x v="4"/>
    <x v="0"/>
  </r>
  <r>
    <n v="8369"/>
    <n v="0"/>
    <x v="4"/>
    <x v="0"/>
  </r>
  <r>
    <n v="6233"/>
    <n v="0"/>
    <x v="4"/>
    <x v="0"/>
  </r>
  <r>
    <n v="195"/>
    <n v="1"/>
    <x v="4"/>
    <x v="0"/>
  </r>
  <r>
    <n v="1501"/>
    <n v="0"/>
    <x v="4"/>
    <x v="0"/>
  </r>
  <r>
    <n v="10846"/>
    <n v="0"/>
    <x v="4"/>
    <x v="0"/>
  </r>
  <r>
    <n v="8341"/>
    <n v="1"/>
    <x v="4"/>
    <x v="0"/>
  </r>
  <r>
    <n v="10766"/>
    <n v="0"/>
    <x v="4"/>
    <x v="1"/>
  </r>
  <r>
    <n v="9971"/>
    <n v="0"/>
    <x v="4"/>
    <x v="1"/>
  </r>
  <r>
    <n v="1740"/>
    <n v="0"/>
    <x v="4"/>
    <x v="0"/>
  </r>
  <r>
    <n v="8737"/>
    <n v="0"/>
    <x v="4"/>
    <x v="1"/>
  </r>
  <r>
    <n v="6466"/>
    <n v="0"/>
    <x v="4"/>
    <x v="0"/>
  </r>
  <r>
    <n v="10430"/>
    <n v="0"/>
    <x v="4"/>
    <x v="0"/>
  </r>
  <r>
    <n v="8773"/>
    <n v="0"/>
    <x v="4"/>
    <x v="1"/>
  </r>
  <r>
    <n v="2371"/>
    <n v="0"/>
    <x v="4"/>
    <x v="0"/>
  </r>
  <r>
    <n v="7786"/>
    <n v="0"/>
    <x v="4"/>
    <x v="0"/>
  </r>
  <r>
    <n v="4088"/>
    <n v="0"/>
    <x v="4"/>
    <x v="0"/>
  </r>
  <r>
    <n v="4971"/>
    <n v="0"/>
    <x v="4"/>
    <x v="0"/>
  </r>
  <r>
    <n v="10560"/>
    <n v="0"/>
    <x v="4"/>
    <x v="1"/>
  </r>
  <r>
    <n v="6892"/>
    <n v="0"/>
    <x v="4"/>
    <x v="1"/>
  </r>
  <r>
    <n v="11004"/>
    <n v="0"/>
    <x v="4"/>
    <x v="1"/>
  </r>
  <r>
    <n v="1818"/>
    <n v="0"/>
    <x v="4"/>
    <x v="0"/>
  </r>
  <r>
    <n v="9485"/>
    <n v="0"/>
    <x v="4"/>
    <x v="0"/>
  </r>
  <r>
    <n v="6646"/>
    <n v="0"/>
    <x v="4"/>
    <x v="1"/>
  </r>
  <r>
    <n v="4248"/>
    <n v="0"/>
    <x v="4"/>
    <x v="0"/>
  </r>
  <r>
    <n v="7451"/>
    <n v="0"/>
    <x v="4"/>
    <x v="0"/>
  </r>
  <r>
    <n v="7861"/>
    <n v="0"/>
    <x v="4"/>
    <x v="1"/>
  </r>
  <r>
    <n v="5232"/>
    <n v="0"/>
    <x v="4"/>
    <x v="0"/>
  </r>
  <r>
    <n v="3011"/>
    <n v="0"/>
    <x v="4"/>
    <x v="0"/>
  </r>
  <r>
    <n v="5758"/>
    <n v="1"/>
    <x v="4"/>
    <x v="1"/>
  </r>
  <r>
    <n v="2173"/>
    <n v="0"/>
    <x v="4"/>
    <x v="0"/>
  </r>
  <r>
    <n v="10711"/>
    <n v="0"/>
    <x v="4"/>
    <x v="0"/>
  </r>
  <r>
    <n v="8268"/>
    <n v="0"/>
    <x v="4"/>
    <x v="1"/>
  </r>
  <r>
    <n v="2782"/>
    <n v="0"/>
    <x v="4"/>
    <x v="1"/>
  </r>
  <r>
    <n v="9432"/>
    <n v="0"/>
    <x v="4"/>
    <x v="0"/>
  </r>
  <r>
    <n v="5872"/>
    <n v="0"/>
    <x v="4"/>
    <x v="0"/>
  </r>
  <r>
    <n v="11187"/>
    <n v="0"/>
    <x v="4"/>
    <x v="0"/>
  </r>
  <r>
    <n v="2428"/>
    <n v="0"/>
    <x v="4"/>
    <x v="0"/>
  </r>
  <r>
    <n v="1726"/>
    <n v="1"/>
    <x v="4"/>
    <x v="0"/>
  </r>
  <r>
    <n v="1802"/>
    <n v="0"/>
    <x v="4"/>
    <x v="0"/>
  </r>
  <r>
    <n v="1162"/>
    <n v="1"/>
    <x v="4"/>
    <x v="0"/>
  </r>
  <r>
    <n v="10643"/>
    <n v="1"/>
    <x v="4"/>
    <x v="0"/>
  </r>
  <r>
    <n v="11112"/>
    <n v="0"/>
    <x v="4"/>
    <x v="0"/>
  </r>
  <r>
    <n v="2114"/>
    <n v="1"/>
    <x v="4"/>
    <x v="0"/>
  </r>
  <r>
    <n v="4261"/>
    <n v="1"/>
    <x v="4"/>
    <x v="0"/>
  </r>
  <r>
    <n v="2457"/>
    <n v="0"/>
    <x v="4"/>
    <x v="0"/>
  </r>
  <r>
    <n v="2495"/>
    <n v="0"/>
    <x v="4"/>
    <x v="0"/>
  </r>
  <r>
    <n v="6983"/>
    <n v="0"/>
    <x v="4"/>
    <x v="0"/>
  </r>
  <r>
    <n v="3436"/>
    <n v="0"/>
    <x v="4"/>
    <x v="0"/>
  </r>
  <r>
    <n v="7505"/>
    <n v="0"/>
    <x v="4"/>
    <x v="1"/>
  </r>
  <r>
    <n v="4286"/>
    <n v="0"/>
    <x v="4"/>
    <x v="1"/>
  </r>
  <r>
    <n v="7224"/>
    <n v="0"/>
    <x v="4"/>
    <x v="0"/>
  </r>
  <r>
    <n v="6215"/>
    <n v="1"/>
    <x v="4"/>
    <x v="0"/>
  </r>
  <r>
    <n v="968"/>
    <n v="0"/>
    <x v="4"/>
    <x v="0"/>
  </r>
  <r>
    <n v="4096"/>
    <n v="0"/>
    <x v="4"/>
    <x v="0"/>
  </r>
  <r>
    <n v="3153"/>
    <n v="0"/>
    <x v="4"/>
    <x v="1"/>
  </r>
  <r>
    <n v="6504"/>
    <n v="0"/>
    <x v="4"/>
    <x v="0"/>
  </r>
  <r>
    <n v="5329"/>
    <n v="0"/>
    <x v="4"/>
    <x v="1"/>
  </r>
  <r>
    <n v="1175"/>
    <n v="1"/>
    <x v="4"/>
    <x v="0"/>
  </r>
  <r>
    <n v="1377"/>
    <n v="0"/>
    <x v="4"/>
    <x v="1"/>
  </r>
  <r>
    <n v="4607"/>
    <n v="0"/>
    <x v="4"/>
    <x v="0"/>
  </r>
  <r>
    <n v="4944"/>
    <n v="0"/>
    <x v="4"/>
    <x v="0"/>
  </r>
  <r>
    <n v="9483"/>
    <n v="0"/>
    <x v="4"/>
    <x v="0"/>
  </r>
  <r>
    <n v="1378"/>
    <n v="0"/>
    <x v="4"/>
    <x v="0"/>
  </r>
  <r>
    <n v="5991"/>
    <n v="0"/>
    <x v="4"/>
    <x v="0"/>
  </r>
  <r>
    <n v="2807"/>
    <n v="0"/>
    <x v="4"/>
    <x v="0"/>
  </r>
  <r>
    <n v="1052"/>
    <n v="0"/>
    <x v="4"/>
    <x v="0"/>
  </r>
  <r>
    <n v="9760"/>
    <n v="1"/>
    <x v="4"/>
    <x v="1"/>
  </r>
  <r>
    <n v="7101"/>
    <n v="0"/>
    <x v="4"/>
    <x v="1"/>
  </r>
  <r>
    <n v="9909"/>
    <n v="1"/>
    <x v="4"/>
    <x v="0"/>
  </r>
  <r>
    <n v="5907"/>
    <n v="0"/>
    <x v="4"/>
    <x v="1"/>
  </r>
  <r>
    <n v="793"/>
    <n v="0"/>
    <x v="4"/>
    <x v="1"/>
  </r>
  <r>
    <n v="8832"/>
    <n v="0"/>
    <x v="4"/>
    <x v="0"/>
  </r>
  <r>
    <n v="2535"/>
    <n v="1"/>
    <x v="4"/>
    <x v="0"/>
  </r>
  <r>
    <n v="1523"/>
    <n v="0"/>
    <x v="4"/>
    <x v="0"/>
  </r>
  <r>
    <n v="1839"/>
    <n v="0"/>
    <x v="4"/>
    <x v="0"/>
  </r>
  <r>
    <n v="9972"/>
    <n v="0"/>
    <x v="4"/>
    <x v="1"/>
  </r>
  <r>
    <n v="2945"/>
    <n v="0"/>
    <x v="4"/>
    <x v="1"/>
  </r>
  <r>
    <n v="9291"/>
    <n v="0"/>
    <x v="4"/>
    <x v="1"/>
  </r>
  <r>
    <n v="2829"/>
    <n v="0"/>
    <x v="4"/>
    <x v="0"/>
  </r>
  <r>
    <n v="8594"/>
    <n v="0"/>
    <x v="4"/>
    <x v="0"/>
  </r>
  <r>
    <n v="1592"/>
    <n v="0"/>
    <x v="4"/>
    <x v="0"/>
  </r>
  <r>
    <n v="4310"/>
    <n v="1"/>
    <x v="4"/>
    <x v="0"/>
  </r>
  <r>
    <n v="6950"/>
    <n v="0"/>
    <x v="4"/>
    <x v="0"/>
  </r>
  <r>
    <n v="8492"/>
    <n v="0"/>
    <x v="4"/>
    <x v="0"/>
  </r>
  <r>
    <n v="5684"/>
    <n v="0"/>
    <x v="4"/>
    <x v="1"/>
  </r>
  <r>
    <n v="5909"/>
    <n v="0"/>
    <x v="4"/>
    <x v="1"/>
  </r>
  <r>
    <n v="9855"/>
    <n v="0"/>
    <x v="4"/>
    <x v="1"/>
  </r>
  <r>
    <n v="975"/>
    <n v="0"/>
    <x v="4"/>
    <x v="0"/>
  </r>
  <r>
    <n v="8754"/>
    <n v="0"/>
    <x v="4"/>
    <x v="1"/>
  </r>
  <r>
    <n v="1456"/>
    <n v="0"/>
    <x v="4"/>
    <x v="0"/>
  </r>
  <r>
    <n v="2849"/>
    <n v="0"/>
    <x v="4"/>
    <x v="0"/>
  </r>
  <r>
    <n v="9984"/>
    <n v="1"/>
    <x v="4"/>
    <x v="0"/>
  </r>
  <r>
    <n v="5527"/>
    <n v="0"/>
    <x v="4"/>
    <x v="0"/>
  </r>
  <r>
    <n v="5628"/>
    <n v="0"/>
    <x v="4"/>
    <x v="0"/>
  </r>
  <r>
    <n v="7627"/>
    <n v="1"/>
    <x v="4"/>
    <x v="0"/>
  </r>
  <r>
    <n v="1351"/>
    <n v="0"/>
    <x v="4"/>
    <x v="0"/>
  </r>
  <r>
    <n v="10629"/>
    <n v="0"/>
    <x v="4"/>
    <x v="0"/>
  </r>
  <r>
    <n v="10395"/>
    <n v="0"/>
    <x v="4"/>
    <x v="0"/>
  </r>
  <r>
    <n v="6961"/>
    <n v="0"/>
    <x v="4"/>
    <x v="0"/>
  </r>
  <r>
    <n v="10196"/>
    <n v="0"/>
    <x v="4"/>
    <x v="0"/>
  </r>
  <r>
    <n v="6182"/>
    <n v="0"/>
    <x v="4"/>
    <x v="0"/>
  </r>
  <r>
    <n v="10432"/>
    <n v="0"/>
    <x v="4"/>
    <x v="0"/>
  </r>
  <r>
    <n v="1542"/>
    <n v="0"/>
    <x v="4"/>
    <x v="0"/>
  </r>
  <r>
    <n v="4220"/>
    <n v="0"/>
    <x v="4"/>
    <x v="0"/>
  </r>
  <r>
    <n v="4141"/>
    <n v="0"/>
    <x v="4"/>
    <x v="0"/>
  </r>
  <r>
    <n v="1940"/>
    <n v="0"/>
    <x v="4"/>
    <x v="0"/>
  </r>
  <r>
    <n v="1506"/>
    <n v="1"/>
    <x v="4"/>
    <x v="0"/>
  </r>
  <r>
    <n v="6347"/>
    <n v="0"/>
    <x v="4"/>
    <x v="0"/>
  </r>
  <r>
    <n v="1361"/>
    <n v="1"/>
    <x v="4"/>
    <x v="0"/>
  </r>
  <r>
    <n v="9422"/>
    <n v="0"/>
    <x v="4"/>
    <x v="0"/>
  </r>
  <r>
    <n v="1081"/>
    <n v="0"/>
    <x v="4"/>
    <x v="0"/>
  </r>
  <r>
    <n v="7458"/>
    <n v="0"/>
    <x v="4"/>
    <x v="0"/>
  </r>
  <r>
    <n v="1012"/>
    <n v="0"/>
    <x v="4"/>
    <x v="0"/>
  </r>
  <r>
    <n v="5453"/>
    <n v="0"/>
    <x v="4"/>
    <x v="0"/>
  </r>
  <r>
    <n v="6818"/>
    <n v="0"/>
    <x v="4"/>
    <x v="0"/>
  </r>
  <r>
    <n v="7807"/>
    <n v="0"/>
    <x v="4"/>
    <x v="0"/>
  </r>
  <r>
    <n v="7532"/>
    <n v="0"/>
    <x v="4"/>
    <x v="1"/>
  </r>
  <r>
    <n v="8346"/>
    <n v="1"/>
    <x v="4"/>
    <x v="0"/>
  </r>
  <r>
    <n v="5564"/>
    <n v="0"/>
    <x v="4"/>
    <x v="0"/>
  </r>
  <r>
    <n v="3267"/>
    <n v="0"/>
    <x v="4"/>
    <x v="1"/>
  </r>
  <r>
    <n v="3091"/>
    <n v="0"/>
    <x v="4"/>
    <x v="0"/>
  </r>
  <r>
    <n v="762"/>
    <n v="0"/>
    <x v="4"/>
    <x v="0"/>
  </r>
  <r>
    <n v="8029"/>
    <n v="1"/>
    <x v="4"/>
    <x v="0"/>
  </r>
  <r>
    <n v="4376"/>
    <n v="1"/>
    <x v="4"/>
    <x v="0"/>
  </r>
  <r>
    <n v="10981"/>
    <n v="0"/>
    <x v="4"/>
    <x v="0"/>
  </r>
  <r>
    <n v="486"/>
    <n v="0"/>
    <x v="4"/>
    <x v="0"/>
  </r>
  <r>
    <n v="1158"/>
    <n v="0"/>
    <x v="4"/>
    <x v="1"/>
  </r>
  <r>
    <n v="9119"/>
    <n v="0"/>
    <x v="4"/>
    <x v="0"/>
  </r>
  <r>
    <n v="6694"/>
    <n v="0"/>
    <x v="4"/>
    <x v="0"/>
  </r>
  <r>
    <n v="10573"/>
    <n v="0"/>
    <x v="4"/>
    <x v="0"/>
  </r>
  <r>
    <n v="10140"/>
    <n v="0"/>
    <x v="4"/>
    <x v="1"/>
  </r>
  <r>
    <n v="2286"/>
    <n v="0"/>
    <x v="4"/>
    <x v="0"/>
  </r>
  <r>
    <n v="8420"/>
    <n v="0"/>
    <x v="4"/>
    <x v="0"/>
  </r>
  <r>
    <n v="10065"/>
    <n v="0"/>
    <x v="4"/>
    <x v="0"/>
  </r>
  <r>
    <n v="1029"/>
    <n v="0"/>
    <x v="4"/>
    <x v="0"/>
  </r>
  <r>
    <n v="4207"/>
    <n v="0"/>
    <x v="4"/>
    <x v="0"/>
  </r>
  <r>
    <n v="10277"/>
    <n v="0"/>
    <x v="4"/>
    <x v="1"/>
  </r>
  <r>
    <n v="4436"/>
    <n v="0"/>
    <x v="4"/>
    <x v="0"/>
  </r>
  <r>
    <n v="2929"/>
    <n v="0"/>
    <x v="4"/>
    <x v="0"/>
  </r>
  <r>
    <n v="6281"/>
    <n v="0"/>
    <x v="4"/>
    <x v="0"/>
  </r>
  <r>
    <n v="10390"/>
    <n v="0"/>
    <x v="4"/>
    <x v="0"/>
  </r>
  <r>
    <n v="2574"/>
    <n v="1"/>
    <x v="4"/>
    <x v="1"/>
  </r>
  <r>
    <n v="709"/>
    <n v="0"/>
    <x v="4"/>
    <x v="1"/>
  </r>
  <r>
    <n v="5955"/>
    <n v="0"/>
    <x v="4"/>
    <x v="0"/>
  </r>
  <r>
    <n v="8486"/>
    <n v="0"/>
    <x v="4"/>
    <x v="0"/>
  </r>
  <r>
    <n v="10343"/>
    <n v="0"/>
    <x v="4"/>
    <x v="0"/>
  </r>
  <r>
    <n v="6652"/>
    <n v="0"/>
    <x v="4"/>
    <x v="0"/>
  </r>
  <r>
    <n v="8746"/>
    <n v="0"/>
    <x v="4"/>
    <x v="0"/>
  </r>
  <r>
    <n v="4686"/>
    <n v="0"/>
    <x v="4"/>
    <x v="0"/>
  </r>
  <r>
    <n v="3551"/>
    <n v="0"/>
    <x v="4"/>
    <x v="0"/>
  </r>
  <r>
    <n v="4338"/>
    <n v="0"/>
    <x v="4"/>
    <x v="1"/>
  </r>
  <r>
    <n v="4444"/>
    <n v="0"/>
    <x v="4"/>
    <x v="0"/>
  </r>
  <r>
    <n v="498"/>
    <n v="0"/>
    <x v="4"/>
    <x v="0"/>
  </r>
  <r>
    <n v="8230"/>
    <n v="0"/>
    <x v="4"/>
    <x v="0"/>
  </r>
  <r>
    <n v="2826"/>
    <n v="0"/>
    <x v="4"/>
    <x v="1"/>
  </r>
  <r>
    <n v="6222"/>
    <n v="0"/>
    <x v="4"/>
    <x v="1"/>
  </r>
  <r>
    <n v="7352"/>
    <n v="0"/>
    <x v="4"/>
    <x v="0"/>
  </r>
  <r>
    <n v="10928"/>
    <n v="0"/>
    <x v="4"/>
    <x v="0"/>
  </r>
  <r>
    <n v="10736"/>
    <n v="0"/>
    <x v="4"/>
    <x v="0"/>
  </r>
  <r>
    <n v="10163"/>
    <n v="1"/>
    <x v="4"/>
    <x v="0"/>
  </r>
  <r>
    <n v="6168"/>
    <n v="0"/>
    <x v="4"/>
    <x v="1"/>
  </r>
  <r>
    <n v="4656"/>
    <n v="0"/>
    <x v="4"/>
    <x v="0"/>
  </r>
  <r>
    <n v="626"/>
    <n v="0"/>
    <x v="4"/>
    <x v="0"/>
  </r>
  <r>
    <n v="3870"/>
    <n v="0"/>
    <x v="4"/>
    <x v="0"/>
  </r>
  <r>
    <n v="6299"/>
    <n v="1"/>
    <x v="4"/>
    <x v="0"/>
  </r>
  <r>
    <n v="7798"/>
    <n v="0"/>
    <x v="4"/>
    <x v="0"/>
  </r>
  <r>
    <n v="9973"/>
    <n v="0"/>
    <x v="4"/>
    <x v="0"/>
  </r>
  <r>
    <n v="4299"/>
    <n v="1"/>
    <x v="4"/>
    <x v="0"/>
  </r>
  <r>
    <n v="10971"/>
    <n v="1"/>
    <x v="4"/>
    <x v="0"/>
  </r>
  <r>
    <n v="9931"/>
    <n v="0"/>
    <x v="4"/>
    <x v="0"/>
  </r>
  <r>
    <n v="6679"/>
    <n v="0"/>
    <x v="4"/>
    <x v="1"/>
  </r>
  <r>
    <n v="5961"/>
    <n v="0"/>
    <x v="4"/>
    <x v="0"/>
  </r>
  <r>
    <n v="6255"/>
    <n v="0"/>
    <x v="4"/>
    <x v="0"/>
  </r>
  <r>
    <n v="8614"/>
    <n v="0"/>
    <x v="4"/>
    <x v="0"/>
  </r>
  <r>
    <n v="7828"/>
    <n v="0"/>
    <x v="4"/>
    <x v="0"/>
  </r>
  <r>
    <n v="1277"/>
    <n v="0"/>
    <x v="4"/>
    <x v="0"/>
  </r>
  <r>
    <n v="3595"/>
    <n v="0"/>
    <x v="4"/>
    <x v="0"/>
  </r>
  <r>
    <n v="5735"/>
    <n v="0"/>
    <x v="4"/>
    <x v="0"/>
  </r>
  <r>
    <n v="5350"/>
    <n v="1"/>
    <x v="4"/>
    <x v="0"/>
  </r>
  <r>
    <n v="4137"/>
    <n v="0"/>
    <x v="4"/>
    <x v="0"/>
  </r>
  <r>
    <n v="6357"/>
    <n v="0"/>
    <x v="4"/>
    <x v="0"/>
  </r>
  <r>
    <n v="9316"/>
    <n v="0"/>
    <x v="4"/>
    <x v="0"/>
  </r>
  <r>
    <n v="3578"/>
    <n v="0"/>
    <x v="4"/>
    <x v="0"/>
  </r>
  <r>
    <n v="153"/>
    <n v="0"/>
    <x v="4"/>
    <x v="0"/>
  </r>
  <r>
    <n v="10524"/>
    <n v="0"/>
    <x v="4"/>
    <x v="0"/>
  </r>
  <r>
    <n v="1518"/>
    <n v="0"/>
    <x v="4"/>
    <x v="0"/>
  </r>
  <r>
    <n v="2036"/>
    <n v="0"/>
    <x v="4"/>
    <x v="0"/>
  </r>
  <r>
    <n v="9495"/>
    <n v="0"/>
    <x v="4"/>
    <x v="0"/>
  </r>
  <r>
    <n v="2631"/>
    <n v="0"/>
    <x v="4"/>
    <x v="0"/>
  </r>
  <r>
    <n v="6312"/>
    <n v="0"/>
    <x v="4"/>
    <x v="0"/>
  </r>
  <r>
    <n v="615"/>
    <n v="0"/>
    <x v="4"/>
    <x v="0"/>
  </r>
  <r>
    <n v="4406"/>
    <n v="0"/>
    <x v="4"/>
    <x v="0"/>
  </r>
  <r>
    <n v="10061"/>
    <n v="0"/>
    <x v="4"/>
    <x v="0"/>
  </r>
  <r>
    <n v="10619"/>
    <n v="1"/>
    <x v="4"/>
    <x v="0"/>
  </r>
  <r>
    <n v="4945"/>
    <n v="0"/>
    <x v="4"/>
    <x v="0"/>
  </r>
  <r>
    <n v="1777"/>
    <n v="0"/>
    <x v="4"/>
    <x v="0"/>
  </r>
  <r>
    <n v="4023"/>
    <n v="1"/>
    <x v="4"/>
    <x v="0"/>
  </r>
  <r>
    <n v="7922"/>
    <n v="0"/>
    <x v="4"/>
    <x v="1"/>
  </r>
  <r>
    <n v="10699"/>
    <n v="0"/>
    <x v="4"/>
    <x v="1"/>
  </r>
  <r>
    <n v="7516"/>
    <n v="0"/>
    <x v="4"/>
    <x v="0"/>
  </r>
  <r>
    <n v="3129"/>
    <n v="0"/>
    <x v="4"/>
    <x v="0"/>
  </r>
  <r>
    <n v="5121"/>
    <n v="0"/>
    <x v="4"/>
    <x v="0"/>
  </r>
  <r>
    <n v="2186"/>
    <n v="1"/>
    <x v="4"/>
    <x v="0"/>
  </r>
  <r>
    <n v="10548"/>
    <n v="0"/>
    <x v="4"/>
    <x v="0"/>
  </r>
  <r>
    <n v="6384"/>
    <n v="0"/>
    <x v="4"/>
    <x v="0"/>
  </r>
  <r>
    <n v="2625"/>
    <n v="0"/>
    <x v="4"/>
    <x v="0"/>
  </r>
  <r>
    <n v="1676"/>
    <n v="0"/>
    <x v="4"/>
    <x v="0"/>
  </r>
  <r>
    <n v="5534"/>
    <n v="0"/>
    <x v="4"/>
    <x v="1"/>
  </r>
  <r>
    <n v="6859"/>
    <n v="0"/>
    <x v="4"/>
    <x v="0"/>
  </r>
  <r>
    <n v="271"/>
    <n v="0"/>
    <x v="4"/>
    <x v="0"/>
  </r>
  <r>
    <n v="7699"/>
    <n v="0"/>
    <x v="4"/>
    <x v="0"/>
  </r>
  <r>
    <n v="7832"/>
    <n v="1"/>
    <x v="4"/>
    <x v="0"/>
  </r>
  <r>
    <n v="938"/>
    <n v="0"/>
    <x v="4"/>
    <x v="0"/>
  </r>
  <r>
    <n v="7873"/>
    <n v="0"/>
    <x v="4"/>
    <x v="0"/>
  </r>
  <r>
    <n v="9967"/>
    <n v="0"/>
    <x v="4"/>
    <x v="0"/>
  </r>
  <r>
    <n v="1087"/>
    <n v="1"/>
    <x v="4"/>
    <x v="0"/>
  </r>
  <r>
    <n v="8314"/>
    <n v="0"/>
    <x v="4"/>
    <x v="0"/>
  </r>
  <r>
    <n v="3762"/>
    <n v="1"/>
    <x v="4"/>
    <x v="0"/>
  </r>
  <r>
    <n v="10383"/>
    <n v="1"/>
    <x v="4"/>
    <x v="0"/>
  </r>
  <r>
    <n v="6798"/>
    <n v="1"/>
    <x v="4"/>
    <x v="0"/>
  </r>
  <r>
    <n v="4168"/>
    <n v="1"/>
    <x v="4"/>
    <x v="0"/>
  </r>
  <r>
    <n v="6690"/>
    <n v="0"/>
    <x v="4"/>
    <x v="0"/>
  </r>
  <r>
    <n v="10602"/>
    <n v="0"/>
    <x v="4"/>
    <x v="0"/>
  </r>
  <r>
    <n v="3220"/>
    <n v="0"/>
    <x v="4"/>
    <x v="0"/>
  </r>
  <r>
    <n v="5424"/>
    <n v="0"/>
    <x v="4"/>
    <x v="0"/>
  </r>
  <r>
    <n v="7488"/>
    <n v="0"/>
    <x v="4"/>
    <x v="0"/>
  </r>
  <r>
    <n v="5289"/>
    <n v="0"/>
    <x v="4"/>
    <x v="0"/>
  </r>
  <r>
    <n v="347"/>
    <n v="0"/>
    <x v="4"/>
    <x v="0"/>
  </r>
  <r>
    <n v="5236"/>
    <n v="0"/>
    <x v="4"/>
    <x v="0"/>
  </r>
  <r>
    <n v="9478"/>
    <n v="0"/>
    <x v="4"/>
    <x v="0"/>
  </r>
  <r>
    <n v="477"/>
    <n v="1"/>
    <x v="4"/>
    <x v="0"/>
  </r>
  <r>
    <n v="7411"/>
    <n v="0"/>
    <x v="4"/>
    <x v="1"/>
  </r>
  <r>
    <n v="3107"/>
    <n v="0"/>
    <x v="4"/>
    <x v="0"/>
  </r>
  <r>
    <n v="7437"/>
    <n v="0"/>
    <x v="4"/>
    <x v="0"/>
  </r>
  <r>
    <n v="255"/>
    <n v="0"/>
    <x v="4"/>
    <x v="1"/>
  </r>
  <r>
    <n v="3790"/>
    <n v="0"/>
    <x v="4"/>
    <x v="1"/>
  </r>
  <r>
    <n v="749"/>
    <n v="1"/>
    <x v="4"/>
    <x v="0"/>
  </r>
  <r>
    <n v="1503"/>
    <n v="0"/>
    <x v="4"/>
    <x v="0"/>
  </r>
  <r>
    <n v="8650"/>
    <n v="0"/>
    <x v="4"/>
    <x v="0"/>
  </r>
  <r>
    <n v="607"/>
    <n v="0"/>
    <x v="4"/>
    <x v="1"/>
  </r>
  <r>
    <n v="1008"/>
    <n v="0"/>
    <x v="4"/>
    <x v="0"/>
  </r>
  <r>
    <n v="9396"/>
    <n v="0"/>
    <x v="4"/>
    <x v="0"/>
  </r>
  <r>
    <n v="933"/>
    <n v="0"/>
    <x v="4"/>
    <x v="0"/>
  </r>
  <r>
    <n v="5710"/>
    <n v="0"/>
    <x v="4"/>
    <x v="1"/>
  </r>
  <r>
    <n v="2882"/>
    <n v="0"/>
    <x v="4"/>
    <x v="0"/>
  </r>
  <r>
    <n v="2379"/>
    <n v="1"/>
    <x v="4"/>
    <x v="0"/>
  </r>
  <r>
    <n v="5342"/>
    <n v="0"/>
    <x v="4"/>
    <x v="0"/>
  </r>
  <r>
    <n v="3262"/>
    <n v="1"/>
    <x v="4"/>
    <x v="0"/>
  </r>
  <r>
    <n v="5832"/>
    <n v="0"/>
    <x v="4"/>
    <x v="0"/>
  </r>
  <r>
    <n v="5025"/>
    <n v="0"/>
    <x v="4"/>
    <x v="0"/>
  </r>
  <r>
    <n v="569"/>
    <n v="1"/>
    <x v="4"/>
    <x v="0"/>
  </r>
  <r>
    <n v="3102"/>
    <n v="0"/>
    <x v="4"/>
    <x v="0"/>
  </r>
  <r>
    <n v="9449"/>
    <n v="0"/>
    <x v="4"/>
    <x v="0"/>
  </r>
  <r>
    <n v="8104"/>
    <n v="0"/>
    <x v="4"/>
    <x v="1"/>
  </r>
  <r>
    <n v="75"/>
    <n v="0"/>
    <x v="4"/>
    <x v="0"/>
  </r>
  <r>
    <n v="6421"/>
    <n v="0"/>
    <x v="4"/>
    <x v="0"/>
  </r>
  <r>
    <n v="3037"/>
    <n v="0"/>
    <x v="4"/>
    <x v="0"/>
  </r>
  <r>
    <n v="4698"/>
    <n v="0"/>
    <x v="4"/>
    <x v="0"/>
  </r>
  <r>
    <n v="948"/>
    <n v="0"/>
    <x v="4"/>
    <x v="0"/>
  </r>
  <r>
    <n v="6177"/>
    <n v="0"/>
    <x v="4"/>
    <x v="0"/>
  </r>
  <r>
    <n v="3517"/>
    <n v="1"/>
    <x v="4"/>
    <x v="0"/>
  </r>
  <r>
    <n v="3491"/>
    <n v="0"/>
    <x v="4"/>
    <x v="0"/>
  </r>
  <r>
    <n v="7610"/>
    <n v="0"/>
    <x v="4"/>
    <x v="0"/>
  </r>
  <r>
    <n v="4377"/>
    <n v="0"/>
    <x v="4"/>
    <x v="0"/>
  </r>
  <r>
    <n v="9850"/>
    <n v="0"/>
    <x v="4"/>
    <x v="1"/>
  </r>
  <r>
    <n v="5544"/>
    <n v="0"/>
    <x v="4"/>
    <x v="0"/>
  </r>
  <r>
    <n v="6497"/>
    <n v="0"/>
    <x v="4"/>
    <x v="0"/>
  </r>
  <r>
    <n v="4543"/>
    <n v="0"/>
    <x v="4"/>
    <x v="0"/>
  </r>
  <r>
    <n v="5117"/>
    <n v="0"/>
    <x v="4"/>
    <x v="0"/>
  </r>
  <r>
    <n v="1448"/>
    <n v="0"/>
    <x v="4"/>
    <x v="0"/>
  </r>
  <r>
    <n v="6887"/>
    <n v="0"/>
    <x v="4"/>
    <x v="0"/>
  </r>
  <r>
    <n v="7500"/>
    <n v="0"/>
    <x v="4"/>
    <x v="0"/>
  </r>
  <r>
    <n v="2724"/>
    <n v="0"/>
    <x v="4"/>
    <x v="1"/>
  </r>
  <r>
    <n v="2256"/>
    <n v="0"/>
    <x v="4"/>
    <x v="1"/>
  </r>
  <r>
    <n v="1100"/>
    <n v="0"/>
    <x v="4"/>
    <x v="0"/>
  </r>
  <r>
    <n v="7725"/>
    <n v="0"/>
    <x v="4"/>
    <x v="0"/>
  </r>
  <r>
    <n v="2612"/>
    <n v="0"/>
    <x v="4"/>
    <x v="0"/>
  </r>
  <r>
    <n v="113"/>
    <n v="0"/>
    <x v="4"/>
    <x v="0"/>
  </r>
  <r>
    <n v="2868"/>
    <n v="1"/>
    <x v="4"/>
    <x v="0"/>
  </r>
  <r>
    <n v="4216"/>
    <n v="1"/>
    <x v="4"/>
    <x v="0"/>
  </r>
  <r>
    <n v="199"/>
    <n v="0"/>
    <x v="4"/>
    <x v="0"/>
  </r>
  <r>
    <n v="359"/>
    <n v="0"/>
    <x v="4"/>
    <x v="0"/>
  </r>
  <r>
    <n v="8842"/>
    <n v="0"/>
    <x v="4"/>
    <x v="0"/>
  </r>
  <r>
    <n v="2154"/>
    <n v="0"/>
    <x v="4"/>
    <x v="0"/>
  </r>
  <r>
    <n v="6050"/>
    <n v="0"/>
    <x v="4"/>
    <x v="0"/>
  </r>
  <r>
    <n v="9204"/>
    <n v="0"/>
    <x v="4"/>
    <x v="0"/>
  </r>
  <r>
    <n v="4472"/>
    <n v="0"/>
    <x v="4"/>
    <x v="0"/>
  </r>
  <r>
    <n v="6864"/>
    <n v="0"/>
    <x v="4"/>
    <x v="0"/>
  </r>
  <r>
    <n v="10617"/>
    <n v="0"/>
    <x v="4"/>
    <x v="0"/>
  </r>
  <r>
    <n v="3924"/>
    <n v="0"/>
    <x v="4"/>
    <x v="1"/>
  </r>
  <r>
    <n v="5654"/>
    <n v="0"/>
    <x v="4"/>
    <x v="0"/>
  </r>
  <r>
    <n v="9216"/>
    <n v="0"/>
    <x v="4"/>
    <x v="0"/>
  </r>
  <r>
    <n v="8086"/>
    <n v="0"/>
    <x v="4"/>
    <x v="1"/>
  </r>
  <r>
    <n v="9097"/>
    <n v="0"/>
    <x v="4"/>
    <x v="0"/>
  </r>
  <r>
    <n v="7631"/>
    <n v="0"/>
    <x v="4"/>
    <x v="0"/>
  </r>
  <r>
    <n v="7275"/>
    <n v="0"/>
    <x v="4"/>
    <x v="0"/>
  </r>
  <r>
    <n v="8334"/>
    <n v="0"/>
    <x v="4"/>
    <x v="0"/>
  </r>
  <r>
    <n v="1987"/>
    <n v="0"/>
    <x v="4"/>
    <x v="0"/>
  </r>
  <r>
    <n v="2281"/>
    <n v="0"/>
    <x v="4"/>
    <x v="0"/>
  </r>
  <r>
    <n v="7034"/>
    <n v="0"/>
    <x v="4"/>
    <x v="0"/>
  </r>
  <r>
    <n v="2797"/>
    <n v="0"/>
    <x v="4"/>
    <x v="0"/>
  </r>
  <r>
    <n v="3934"/>
    <n v="0"/>
    <x v="4"/>
    <x v="0"/>
  </r>
  <r>
    <n v="2493"/>
    <n v="0"/>
    <x v="4"/>
    <x v="0"/>
  </r>
  <r>
    <n v="3759"/>
    <n v="0"/>
    <x v="4"/>
    <x v="1"/>
  </r>
  <r>
    <n v="965"/>
    <n v="0"/>
    <x v="4"/>
    <x v="0"/>
  </r>
  <r>
    <n v="7378"/>
    <n v="0"/>
    <x v="4"/>
    <x v="0"/>
  </r>
  <r>
    <n v="1859"/>
    <n v="1"/>
    <x v="4"/>
    <x v="0"/>
  </r>
  <r>
    <n v="6263"/>
    <n v="0"/>
    <x v="4"/>
    <x v="0"/>
  </r>
  <r>
    <n v="2072"/>
    <n v="1"/>
    <x v="4"/>
    <x v="0"/>
  </r>
  <r>
    <n v="8908"/>
    <n v="1"/>
    <x v="4"/>
    <x v="0"/>
  </r>
  <r>
    <n v="738"/>
    <n v="0"/>
    <x v="4"/>
    <x v="0"/>
  </r>
  <r>
    <n v="10129"/>
    <n v="0"/>
    <x v="4"/>
    <x v="0"/>
  </r>
  <r>
    <n v="807"/>
    <n v="0"/>
    <x v="4"/>
    <x v="1"/>
  </r>
  <r>
    <n v="3334"/>
    <n v="0"/>
    <x v="4"/>
    <x v="0"/>
  </r>
  <r>
    <n v="5423"/>
    <n v="0"/>
    <x v="4"/>
    <x v="0"/>
  </r>
  <r>
    <n v="4426"/>
    <n v="0"/>
    <x v="4"/>
    <x v="0"/>
  </r>
  <r>
    <n v="10489"/>
    <n v="1"/>
    <x v="4"/>
    <x v="0"/>
  </r>
  <r>
    <n v="2570"/>
    <n v="1"/>
    <x v="4"/>
    <x v="1"/>
  </r>
  <r>
    <n v="3834"/>
    <n v="0"/>
    <x v="4"/>
    <x v="0"/>
  </r>
  <r>
    <n v="590"/>
    <n v="1"/>
    <x v="4"/>
    <x v="0"/>
  </r>
  <r>
    <n v="4791"/>
    <n v="0"/>
    <x v="4"/>
    <x v="1"/>
  </r>
  <r>
    <n v="5304"/>
    <n v="0"/>
    <x v="4"/>
    <x v="1"/>
  </r>
  <r>
    <n v="2426"/>
    <n v="1"/>
    <x v="4"/>
    <x v="0"/>
  </r>
  <r>
    <n v="35"/>
    <n v="1"/>
    <x v="4"/>
    <x v="0"/>
  </r>
  <r>
    <n v="8041"/>
    <n v="0"/>
    <x v="4"/>
    <x v="0"/>
  </r>
  <r>
    <n v="3584"/>
    <n v="1"/>
    <x v="4"/>
    <x v="0"/>
  </r>
  <r>
    <n v="7718"/>
    <n v="0"/>
    <x v="4"/>
    <x v="1"/>
  </r>
  <r>
    <n v="8605"/>
    <n v="0"/>
    <x v="4"/>
    <x v="1"/>
  </r>
  <r>
    <n v="1646"/>
    <n v="0"/>
    <x v="4"/>
    <x v="0"/>
  </r>
  <r>
    <n v="9206"/>
    <n v="0"/>
    <x v="4"/>
    <x v="0"/>
  </r>
  <r>
    <n v="10757"/>
    <n v="0"/>
    <x v="4"/>
    <x v="1"/>
  </r>
  <r>
    <n v="6885"/>
    <n v="0"/>
    <x v="4"/>
    <x v="0"/>
  </r>
  <r>
    <n v="907"/>
    <n v="0"/>
    <x v="4"/>
    <x v="1"/>
  </r>
  <r>
    <n v="1150"/>
    <n v="0"/>
    <x v="4"/>
    <x v="0"/>
  </r>
  <r>
    <n v="3867"/>
    <n v="0"/>
    <x v="4"/>
    <x v="0"/>
  </r>
  <r>
    <n v="3859"/>
    <n v="0"/>
    <x v="4"/>
    <x v="0"/>
  </r>
  <r>
    <n v="3265"/>
    <n v="0"/>
    <x v="4"/>
    <x v="0"/>
  </r>
  <r>
    <n v="4418"/>
    <n v="1"/>
    <x v="4"/>
    <x v="0"/>
  </r>
  <r>
    <n v="4611"/>
    <n v="1"/>
    <x v="4"/>
    <x v="0"/>
  </r>
  <r>
    <n v="4530"/>
    <n v="1"/>
    <x v="4"/>
    <x v="0"/>
  </r>
  <r>
    <n v="7736"/>
    <n v="1"/>
    <x v="4"/>
    <x v="0"/>
  </r>
  <r>
    <n v="9949"/>
    <n v="0"/>
    <x v="4"/>
    <x v="0"/>
  </r>
  <r>
    <n v="942"/>
    <n v="1"/>
    <x v="4"/>
    <x v="0"/>
  </r>
  <r>
    <n v="6181"/>
    <n v="0"/>
    <x v="4"/>
    <x v="0"/>
  </r>
  <r>
    <n v="7660"/>
    <n v="1"/>
    <x v="4"/>
    <x v="0"/>
  </r>
  <r>
    <n v="2055"/>
    <n v="0"/>
    <x v="4"/>
    <x v="0"/>
  </r>
  <r>
    <n v="5107"/>
    <n v="0"/>
    <x v="4"/>
    <x v="0"/>
  </r>
  <r>
    <n v="1626"/>
    <n v="1"/>
    <x v="4"/>
    <x v="0"/>
  </r>
  <r>
    <n v="6428"/>
    <n v="0"/>
    <x v="4"/>
    <x v="0"/>
  </r>
  <r>
    <n v="9617"/>
    <n v="0"/>
    <x v="4"/>
    <x v="1"/>
  </r>
  <r>
    <n v="4339"/>
    <n v="0"/>
    <x v="4"/>
    <x v="0"/>
  </r>
  <r>
    <n v="7235"/>
    <n v="0"/>
    <x v="4"/>
    <x v="0"/>
  </r>
  <r>
    <n v="8527"/>
    <n v="0"/>
    <x v="4"/>
    <x v="0"/>
  </r>
  <r>
    <n v="1968"/>
    <n v="0"/>
    <x v="4"/>
    <x v="1"/>
  </r>
  <r>
    <n v="9862"/>
    <n v="0"/>
    <x v="4"/>
    <x v="0"/>
  </r>
  <r>
    <n v="11075"/>
    <n v="0"/>
    <x v="4"/>
    <x v="0"/>
  </r>
  <r>
    <n v="6658"/>
    <n v="0"/>
    <x v="4"/>
    <x v="0"/>
  </r>
  <r>
    <n v="4552"/>
    <n v="0"/>
    <x v="4"/>
    <x v="0"/>
  </r>
  <r>
    <n v="10377"/>
    <n v="0"/>
    <x v="4"/>
    <x v="0"/>
  </r>
  <r>
    <n v="5336"/>
    <n v="0"/>
    <x v="4"/>
    <x v="1"/>
  </r>
  <r>
    <n v="10350"/>
    <n v="0"/>
    <x v="4"/>
    <x v="1"/>
  </r>
  <r>
    <n v="11071"/>
    <n v="1"/>
    <x v="4"/>
    <x v="1"/>
  </r>
  <r>
    <n v="11100"/>
    <n v="0"/>
    <x v="4"/>
    <x v="0"/>
  </r>
  <r>
    <n v="6516"/>
    <n v="0"/>
    <x v="4"/>
    <x v="0"/>
  </r>
  <r>
    <n v="1734"/>
    <n v="0"/>
    <x v="4"/>
    <x v="0"/>
  </r>
  <r>
    <n v="2131"/>
    <n v="0"/>
    <x v="4"/>
    <x v="0"/>
  </r>
  <r>
    <n v="6439"/>
    <n v="0"/>
    <x v="4"/>
    <x v="0"/>
  </r>
  <r>
    <n v="10591"/>
    <n v="0"/>
    <x v="4"/>
    <x v="0"/>
  </r>
  <r>
    <n v="9797"/>
    <n v="0"/>
    <x v="4"/>
    <x v="0"/>
  </r>
  <r>
    <n v="9336"/>
    <n v="0"/>
    <x v="4"/>
    <x v="1"/>
  </r>
  <r>
    <n v="2174"/>
    <n v="0"/>
    <x v="4"/>
    <x v="0"/>
  </r>
  <r>
    <n v="3197"/>
    <n v="0"/>
    <x v="4"/>
    <x v="0"/>
  </r>
  <r>
    <n v="9185"/>
    <n v="1"/>
    <x v="4"/>
    <x v="0"/>
  </r>
  <r>
    <n v="905"/>
    <n v="0"/>
    <x v="4"/>
    <x v="0"/>
  </r>
  <r>
    <n v="10858"/>
    <n v="0"/>
    <x v="4"/>
    <x v="0"/>
  </r>
  <r>
    <n v="8925"/>
    <n v="0"/>
    <x v="4"/>
    <x v="0"/>
  </r>
  <r>
    <n v="2499"/>
    <n v="0"/>
    <x v="4"/>
    <x v="0"/>
  </r>
  <r>
    <n v="1109"/>
    <n v="0"/>
    <x v="4"/>
    <x v="1"/>
  </r>
  <r>
    <n v="326"/>
    <n v="0"/>
    <x v="4"/>
    <x v="0"/>
  </r>
  <r>
    <n v="10967"/>
    <n v="0"/>
    <x v="4"/>
    <x v="0"/>
  </r>
  <r>
    <n v="5370"/>
    <n v="0"/>
    <x v="4"/>
    <x v="0"/>
  </r>
  <r>
    <n v="2098"/>
    <n v="0"/>
    <x v="4"/>
    <x v="1"/>
  </r>
  <r>
    <n v="1773"/>
    <n v="0"/>
    <x v="4"/>
    <x v="0"/>
  </r>
  <r>
    <n v="5036"/>
    <n v="0"/>
    <x v="4"/>
    <x v="0"/>
  </r>
  <r>
    <n v="4856"/>
    <n v="0"/>
    <x v="4"/>
    <x v="0"/>
  </r>
  <r>
    <n v="8722"/>
    <n v="1"/>
    <x v="4"/>
    <x v="0"/>
  </r>
  <r>
    <n v="2156"/>
    <n v="0"/>
    <x v="4"/>
    <x v="1"/>
  </r>
  <r>
    <n v="2569"/>
    <n v="0"/>
    <x v="4"/>
    <x v="0"/>
  </r>
  <r>
    <n v="10151"/>
    <n v="0"/>
    <x v="4"/>
    <x v="0"/>
  </r>
  <r>
    <n v="10473"/>
    <n v="1"/>
    <x v="4"/>
    <x v="1"/>
  </r>
  <r>
    <n v="7079"/>
    <n v="0"/>
    <x v="4"/>
    <x v="0"/>
  </r>
  <r>
    <n v="6875"/>
    <n v="0"/>
    <x v="4"/>
    <x v="0"/>
  </r>
  <r>
    <n v="6728"/>
    <n v="0"/>
    <x v="4"/>
    <x v="0"/>
  </r>
  <r>
    <n v="2471"/>
    <n v="0"/>
    <x v="4"/>
    <x v="0"/>
  </r>
  <r>
    <n v="49"/>
    <n v="0"/>
    <x v="4"/>
    <x v="0"/>
  </r>
  <r>
    <n v="4973"/>
    <n v="0"/>
    <x v="4"/>
    <x v="0"/>
  </r>
  <r>
    <n v="6387"/>
    <n v="0"/>
    <x v="4"/>
    <x v="1"/>
  </r>
  <r>
    <n v="5866"/>
    <n v="0"/>
    <x v="4"/>
    <x v="0"/>
  </r>
  <r>
    <n v="8523"/>
    <n v="0"/>
    <x v="4"/>
    <x v="0"/>
  </r>
  <r>
    <n v="7901"/>
    <n v="0"/>
    <x v="4"/>
    <x v="0"/>
  </r>
  <r>
    <n v="898"/>
    <n v="0"/>
    <x v="4"/>
    <x v="0"/>
  </r>
  <r>
    <n v="10242"/>
    <n v="0"/>
    <x v="4"/>
    <x v="1"/>
  </r>
  <r>
    <n v="5835"/>
    <n v="0"/>
    <x v="4"/>
    <x v="0"/>
  </r>
  <r>
    <n v="6919"/>
    <n v="0"/>
    <x v="4"/>
    <x v="0"/>
  </r>
  <r>
    <n v="6197"/>
    <n v="0"/>
    <x v="4"/>
    <x v="1"/>
  </r>
  <r>
    <n v="10475"/>
    <n v="0"/>
    <x v="4"/>
    <x v="0"/>
  </r>
  <r>
    <n v="4201"/>
    <n v="0"/>
    <x v="4"/>
    <x v="1"/>
  </r>
  <r>
    <n v="5092"/>
    <n v="1"/>
    <x v="4"/>
    <x v="1"/>
  </r>
  <r>
    <n v="6566"/>
    <n v="0"/>
    <x v="4"/>
    <x v="0"/>
  </r>
  <r>
    <n v="6613"/>
    <n v="0"/>
    <x v="4"/>
    <x v="0"/>
  </r>
  <r>
    <n v="9094"/>
    <n v="1"/>
    <x v="4"/>
    <x v="1"/>
  </r>
  <r>
    <n v="9847"/>
    <n v="0"/>
    <x v="4"/>
    <x v="1"/>
  </r>
  <r>
    <n v="10767"/>
    <n v="0"/>
    <x v="4"/>
    <x v="0"/>
  </r>
  <r>
    <n v="7943"/>
    <n v="0"/>
    <x v="4"/>
    <x v="0"/>
  </r>
  <r>
    <n v="1055"/>
    <n v="0"/>
    <x v="4"/>
    <x v="1"/>
  </r>
  <r>
    <n v="1458"/>
    <n v="0"/>
    <x v="4"/>
    <x v="0"/>
  </r>
  <r>
    <n v="8402"/>
    <n v="0"/>
    <x v="4"/>
    <x v="0"/>
  </r>
  <r>
    <n v="6246"/>
    <n v="1"/>
    <x v="4"/>
    <x v="0"/>
  </r>
  <r>
    <n v="4654"/>
    <n v="0"/>
    <x v="4"/>
    <x v="0"/>
  </r>
  <r>
    <n v="6103"/>
    <n v="0"/>
    <x v="4"/>
    <x v="0"/>
  </r>
  <r>
    <n v="8147"/>
    <n v="0"/>
    <x v="4"/>
    <x v="1"/>
  </r>
  <r>
    <n v="10207"/>
    <n v="0"/>
    <x v="4"/>
    <x v="1"/>
  </r>
  <r>
    <n v="4838"/>
    <n v="0"/>
    <x v="4"/>
    <x v="1"/>
  </r>
  <r>
    <n v="10219"/>
    <n v="0"/>
    <x v="4"/>
    <x v="0"/>
  </r>
  <r>
    <n v="2176"/>
    <n v="1"/>
    <x v="4"/>
    <x v="1"/>
  </r>
  <r>
    <n v="9121"/>
    <n v="1"/>
    <x v="4"/>
    <x v="1"/>
  </r>
  <r>
    <n v="5802"/>
    <n v="0"/>
    <x v="4"/>
    <x v="0"/>
  </r>
  <r>
    <n v="10790"/>
    <n v="0"/>
    <x v="4"/>
    <x v="1"/>
  </r>
  <r>
    <n v="178"/>
    <n v="0"/>
    <x v="4"/>
    <x v="0"/>
  </r>
  <r>
    <n v="2308"/>
    <n v="0"/>
    <x v="4"/>
    <x v="0"/>
  </r>
  <r>
    <n v="7431"/>
    <n v="1"/>
    <x v="4"/>
    <x v="0"/>
  </r>
  <r>
    <n v="9405"/>
    <n v="1"/>
    <x v="4"/>
    <x v="0"/>
  </r>
  <r>
    <n v="10525"/>
    <n v="1"/>
    <x v="4"/>
    <x v="1"/>
  </r>
  <r>
    <n v="7503"/>
    <n v="1"/>
    <x v="4"/>
    <x v="0"/>
  </r>
  <r>
    <n v="8783"/>
    <n v="0"/>
    <x v="4"/>
    <x v="0"/>
  </r>
  <r>
    <n v="1403"/>
    <n v="0"/>
    <x v="4"/>
    <x v="0"/>
  </r>
  <r>
    <n v="4643"/>
    <n v="0"/>
    <x v="4"/>
    <x v="0"/>
  </r>
  <r>
    <n v="3463"/>
    <n v="0"/>
    <x v="4"/>
    <x v="0"/>
  </r>
  <r>
    <n v="4055"/>
    <n v="0"/>
    <x v="4"/>
    <x v="0"/>
  </r>
  <r>
    <n v="7010"/>
    <n v="0"/>
    <x v="4"/>
    <x v="0"/>
  </r>
  <r>
    <n v="4767"/>
    <n v="0"/>
    <x v="4"/>
    <x v="0"/>
  </r>
  <r>
    <n v="1927"/>
    <n v="0"/>
    <x v="4"/>
    <x v="0"/>
  </r>
  <r>
    <n v="437"/>
    <n v="0"/>
    <x v="4"/>
    <x v="0"/>
  </r>
  <r>
    <n v="4331"/>
    <n v="0"/>
    <x v="4"/>
    <x v="0"/>
  </r>
  <r>
    <n v="4084"/>
    <n v="0"/>
    <x v="4"/>
    <x v="0"/>
  </r>
  <r>
    <n v="8135"/>
    <n v="0"/>
    <x v="4"/>
    <x v="1"/>
  </r>
  <r>
    <n v="9750"/>
    <n v="0"/>
    <x v="4"/>
    <x v="0"/>
  </r>
  <r>
    <n v="6682"/>
    <n v="0"/>
    <x v="4"/>
    <x v="0"/>
  </r>
  <r>
    <n v="10581"/>
    <n v="0"/>
    <x v="4"/>
    <x v="1"/>
  </r>
  <r>
    <n v="3710"/>
    <n v="1"/>
    <x v="4"/>
    <x v="0"/>
  </r>
  <r>
    <n v="5207"/>
    <n v="1"/>
    <x v="4"/>
    <x v="0"/>
  </r>
  <r>
    <n v="9360"/>
    <n v="0"/>
    <x v="4"/>
    <x v="0"/>
  </r>
  <r>
    <n v="4679"/>
    <n v="0"/>
    <x v="4"/>
    <x v="0"/>
  </r>
  <r>
    <n v="1340"/>
    <n v="0"/>
    <x v="4"/>
    <x v="0"/>
  </r>
  <r>
    <n v="10839"/>
    <n v="0"/>
    <x v="4"/>
    <x v="1"/>
  </r>
  <r>
    <n v="5303"/>
    <n v="0"/>
    <x v="4"/>
    <x v="0"/>
  </r>
  <r>
    <n v="9829"/>
    <n v="0"/>
    <x v="4"/>
    <x v="0"/>
  </r>
  <r>
    <n v="10469"/>
    <n v="0"/>
    <x v="4"/>
    <x v="0"/>
  </r>
  <r>
    <n v="3602"/>
    <n v="0"/>
    <x v="4"/>
    <x v="0"/>
  </r>
  <r>
    <n v="4756"/>
    <n v="1"/>
    <x v="4"/>
    <x v="0"/>
  </r>
  <r>
    <n v="8181"/>
    <n v="0"/>
    <x v="4"/>
    <x v="0"/>
  </r>
  <r>
    <n v="6958"/>
    <n v="0"/>
    <x v="4"/>
    <x v="1"/>
  </r>
  <r>
    <n v="10856"/>
    <n v="0"/>
    <x v="4"/>
    <x v="0"/>
  </r>
  <r>
    <n v="3321"/>
    <n v="0"/>
    <x v="4"/>
    <x v="0"/>
  </r>
  <r>
    <n v="5394"/>
    <n v="0"/>
    <x v="4"/>
    <x v="0"/>
  </r>
  <r>
    <n v="433"/>
    <n v="0"/>
    <x v="4"/>
    <x v="0"/>
  </r>
  <r>
    <n v="6320"/>
    <n v="0"/>
    <x v="4"/>
    <x v="0"/>
  </r>
  <r>
    <n v="5376"/>
    <n v="0"/>
    <x v="4"/>
    <x v="0"/>
  </r>
  <r>
    <n v="1867"/>
    <n v="1"/>
    <x v="4"/>
    <x v="0"/>
  </r>
  <r>
    <n v="4324"/>
    <n v="0"/>
    <x v="4"/>
    <x v="0"/>
  </r>
  <r>
    <n v="3661"/>
    <n v="0"/>
    <x v="4"/>
    <x v="0"/>
  </r>
  <r>
    <n v="521"/>
    <n v="0"/>
    <x v="4"/>
    <x v="0"/>
  </r>
  <r>
    <n v="10403"/>
    <n v="0"/>
    <x v="4"/>
    <x v="0"/>
  </r>
  <r>
    <n v="7186"/>
    <n v="0"/>
    <x v="4"/>
    <x v="1"/>
  </r>
  <r>
    <n v="4329"/>
    <n v="0"/>
    <x v="4"/>
    <x v="0"/>
  </r>
  <r>
    <n v="4394"/>
    <n v="0"/>
    <x v="4"/>
    <x v="0"/>
  </r>
  <r>
    <n v="1717"/>
    <n v="0"/>
    <x v="4"/>
    <x v="0"/>
  </r>
  <r>
    <n v="1016"/>
    <n v="0"/>
    <x v="4"/>
    <x v="1"/>
  </r>
  <r>
    <n v="3783"/>
    <n v="0"/>
    <x v="4"/>
    <x v="0"/>
  </r>
  <r>
    <n v="5848"/>
    <n v="1"/>
    <x v="4"/>
    <x v="0"/>
  </r>
  <r>
    <n v="10727"/>
    <n v="0"/>
    <x v="4"/>
    <x v="0"/>
  </r>
  <r>
    <n v="5299"/>
    <n v="0"/>
    <x v="4"/>
    <x v="0"/>
  </r>
  <r>
    <n v="6872"/>
    <n v="0"/>
    <x v="4"/>
    <x v="0"/>
  </r>
  <r>
    <n v="1143"/>
    <n v="0"/>
    <x v="4"/>
    <x v="0"/>
  </r>
  <r>
    <n v="10381"/>
    <n v="0"/>
    <x v="4"/>
    <x v="1"/>
  </r>
  <r>
    <n v="11007"/>
    <n v="0"/>
    <x v="4"/>
    <x v="1"/>
  </r>
  <r>
    <n v="9145"/>
    <n v="0"/>
    <x v="4"/>
    <x v="0"/>
  </r>
  <r>
    <n v="5267"/>
    <n v="0"/>
    <x v="4"/>
    <x v="0"/>
  </r>
  <r>
    <n v="9738"/>
    <n v="0"/>
    <x v="4"/>
    <x v="0"/>
  </r>
  <r>
    <n v="10212"/>
    <n v="0"/>
    <x v="4"/>
    <x v="0"/>
  </r>
  <r>
    <n v="10010"/>
    <n v="1"/>
    <x v="4"/>
    <x v="0"/>
  </r>
  <r>
    <n v="10069"/>
    <n v="0"/>
    <x v="4"/>
    <x v="0"/>
  </r>
  <r>
    <n v="2694"/>
    <n v="0"/>
    <x v="4"/>
    <x v="1"/>
  </r>
  <r>
    <n v="10613"/>
    <n v="0"/>
    <x v="4"/>
    <x v="0"/>
  </r>
  <r>
    <n v="4646"/>
    <n v="0"/>
    <x v="4"/>
    <x v="1"/>
  </r>
  <r>
    <n v="6935"/>
    <n v="0"/>
    <x v="4"/>
    <x v="1"/>
  </r>
  <r>
    <n v="5596"/>
    <n v="0"/>
    <x v="4"/>
    <x v="1"/>
  </r>
  <r>
    <n v="1044"/>
    <n v="0"/>
    <x v="4"/>
    <x v="0"/>
  </r>
  <r>
    <n v="9274"/>
    <n v="0"/>
    <x v="4"/>
    <x v="0"/>
  </r>
  <r>
    <n v="9076"/>
    <n v="0"/>
    <x v="4"/>
    <x v="0"/>
  </r>
  <r>
    <n v="4947"/>
    <n v="1"/>
    <x v="4"/>
    <x v="0"/>
  </r>
  <r>
    <n v="10176"/>
    <n v="1"/>
    <x v="4"/>
    <x v="1"/>
  </r>
  <r>
    <n v="3507"/>
    <n v="1"/>
    <x v="4"/>
    <x v="0"/>
  </r>
  <r>
    <n v="9235"/>
    <n v="0"/>
    <x v="4"/>
    <x v="1"/>
  </r>
  <r>
    <n v="10341"/>
    <n v="0"/>
    <x v="4"/>
    <x v="0"/>
  </r>
  <r>
    <n v="2639"/>
    <n v="0"/>
    <x v="4"/>
    <x v="0"/>
  </r>
  <r>
    <n v="6201"/>
    <n v="0"/>
    <x v="4"/>
    <x v="0"/>
  </r>
  <r>
    <n v="7397"/>
    <n v="0"/>
    <x v="4"/>
    <x v="1"/>
  </r>
  <r>
    <n v="2181"/>
    <n v="0"/>
    <x v="4"/>
    <x v="0"/>
  </r>
  <r>
    <n v="1204"/>
    <n v="0"/>
    <x v="4"/>
    <x v="0"/>
  </r>
  <r>
    <n v="1170"/>
    <n v="0"/>
    <x v="4"/>
    <x v="0"/>
  </r>
  <r>
    <n v="8812"/>
    <n v="0"/>
    <x v="4"/>
    <x v="1"/>
  </r>
  <r>
    <n v="4690"/>
    <n v="0"/>
    <x v="4"/>
    <x v="0"/>
  </r>
  <r>
    <n v="1715"/>
    <n v="0"/>
    <x v="4"/>
    <x v="0"/>
  </r>
  <r>
    <n v="10821"/>
    <n v="0"/>
    <x v="4"/>
    <x v="0"/>
  </r>
  <r>
    <n v="6543"/>
    <n v="0"/>
    <x v="4"/>
    <x v="0"/>
  </r>
  <r>
    <n v="7119"/>
    <n v="0"/>
    <x v="4"/>
    <x v="0"/>
  </r>
  <r>
    <n v="3518"/>
    <n v="0"/>
    <x v="4"/>
    <x v="0"/>
  </r>
  <r>
    <n v="1245"/>
    <n v="0"/>
    <x v="4"/>
    <x v="0"/>
  </r>
  <r>
    <n v="2561"/>
    <n v="0"/>
    <x v="4"/>
    <x v="0"/>
  </r>
  <r>
    <n v="9624"/>
    <n v="0"/>
    <x v="4"/>
    <x v="0"/>
  </r>
  <r>
    <n v="10509"/>
    <n v="0"/>
    <x v="4"/>
    <x v="1"/>
  </r>
  <r>
    <n v="7629"/>
    <n v="0"/>
    <x v="4"/>
    <x v="0"/>
  </r>
  <r>
    <n v="7875"/>
    <n v="1"/>
    <x v="4"/>
    <x v="0"/>
  </r>
  <r>
    <n v="2815"/>
    <n v="0"/>
    <x v="4"/>
    <x v="0"/>
  </r>
  <r>
    <n v="2936"/>
    <n v="0"/>
    <x v="4"/>
    <x v="1"/>
  </r>
  <r>
    <n v="3665"/>
    <n v="0"/>
    <x v="4"/>
    <x v="0"/>
  </r>
  <r>
    <n v="10888"/>
    <n v="0"/>
    <x v="4"/>
    <x v="0"/>
  </r>
  <r>
    <n v="6637"/>
    <n v="0"/>
    <x v="4"/>
    <x v="0"/>
  </r>
  <r>
    <n v="5077"/>
    <n v="0"/>
    <x v="4"/>
    <x v="0"/>
  </r>
  <r>
    <n v="6173"/>
    <n v="0"/>
    <x v="4"/>
    <x v="0"/>
  </r>
  <r>
    <n v="3969"/>
    <n v="0"/>
    <x v="4"/>
    <x v="0"/>
  </r>
  <r>
    <n v="4580"/>
    <n v="1"/>
    <x v="4"/>
    <x v="0"/>
  </r>
  <r>
    <n v="663"/>
    <n v="0"/>
    <x v="4"/>
    <x v="1"/>
  </r>
  <r>
    <n v="8299"/>
    <n v="0"/>
    <x v="4"/>
    <x v="1"/>
  </r>
  <r>
    <n v="8945"/>
    <n v="0"/>
    <x v="4"/>
    <x v="0"/>
  </r>
  <r>
    <n v="10870"/>
    <n v="0"/>
    <x v="4"/>
    <x v="0"/>
  </r>
  <r>
    <n v="1184"/>
    <n v="0"/>
    <x v="4"/>
    <x v="1"/>
  </r>
  <r>
    <n v="6141"/>
    <n v="0"/>
    <x v="4"/>
    <x v="0"/>
  </r>
  <r>
    <n v="8825"/>
    <n v="0"/>
    <x v="4"/>
    <x v="0"/>
  </r>
  <r>
    <n v="2217"/>
    <n v="0"/>
    <x v="4"/>
    <x v="0"/>
  </r>
  <r>
    <n v="4102"/>
    <n v="0"/>
    <x v="4"/>
    <x v="0"/>
  </r>
  <r>
    <n v="4653"/>
    <n v="0"/>
    <x v="4"/>
    <x v="0"/>
  </r>
  <r>
    <n v="10092"/>
    <n v="0"/>
    <x v="4"/>
    <x v="0"/>
  </r>
  <r>
    <n v="5788"/>
    <n v="0"/>
    <x v="4"/>
    <x v="0"/>
  </r>
  <r>
    <n v="4669"/>
    <n v="0"/>
    <x v="4"/>
    <x v="0"/>
  </r>
  <r>
    <n v="6295"/>
    <n v="0"/>
    <x v="4"/>
    <x v="1"/>
  </r>
  <r>
    <n v="7453"/>
    <n v="1"/>
    <x v="4"/>
    <x v="0"/>
  </r>
  <r>
    <n v="10841"/>
    <n v="0"/>
    <x v="4"/>
    <x v="0"/>
  </r>
  <r>
    <n v="821"/>
    <n v="0"/>
    <x v="4"/>
    <x v="0"/>
  </r>
  <r>
    <n v="3933"/>
    <n v="0"/>
    <x v="4"/>
    <x v="0"/>
  </r>
  <r>
    <n v="1225"/>
    <n v="0"/>
    <x v="4"/>
    <x v="0"/>
  </r>
  <r>
    <n v="7059"/>
    <n v="0"/>
    <x v="4"/>
    <x v="0"/>
  </r>
  <r>
    <n v="5633"/>
    <n v="0"/>
    <x v="4"/>
    <x v="0"/>
  </r>
  <r>
    <n v="843"/>
    <n v="0"/>
    <x v="4"/>
    <x v="0"/>
  </r>
  <r>
    <n v="6211"/>
    <n v="0"/>
    <x v="4"/>
    <x v="0"/>
  </r>
  <r>
    <n v="7007"/>
    <n v="0"/>
    <x v="4"/>
    <x v="0"/>
  </r>
  <r>
    <n v="9671"/>
    <n v="1"/>
    <x v="4"/>
    <x v="0"/>
  </r>
  <r>
    <n v="8975"/>
    <n v="0"/>
    <x v="4"/>
    <x v="0"/>
  </r>
  <r>
    <n v="6616"/>
    <n v="0"/>
    <x v="4"/>
    <x v="0"/>
  </r>
  <r>
    <n v="6248"/>
    <n v="1"/>
    <x v="4"/>
    <x v="0"/>
  </r>
  <r>
    <n v="7428"/>
    <n v="0"/>
    <x v="4"/>
    <x v="0"/>
  </r>
  <r>
    <n v="3075"/>
    <n v="0"/>
    <x v="4"/>
    <x v="0"/>
  </r>
  <r>
    <n v="2937"/>
    <n v="0"/>
    <x v="4"/>
    <x v="0"/>
  </r>
  <r>
    <n v="203"/>
    <n v="0"/>
    <x v="4"/>
    <x v="0"/>
  </r>
  <r>
    <n v="2021"/>
    <n v="0"/>
    <x v="4"/>
    <x v="0"/>
  </r>
  <r>
    <n v="880"/>
    <n v="0"/>
    <x v="4"/>
    <x v="0"/>
  </r>
  <r>
    <n v="524"/>
    <n v="0"/>
    <x v="4"/>
    <x v="0"/>
  </r>
  <r>
    <n v="10837"/>
    <n v="1"/>
    <x v="4"/>
    <x v="0"/>
  </r>
  <r>
    <n v="7011"/>
    <n v="0"/>
    <x v="4"/>
    <x v="0"/>
  </r>
  <r>
    <n v="4184"/>
    <n v="0"/>
    <x v="4"/>
    <x v="0"/>
  </r>
  <r>
    <n v="7679"/>
    <n v="0"/>
    <x v="4"/>
    <x v="0"/>
  </r>
  <r>
    <n v="7485"/>
    <n v="0"/>
    <x v="4"/>
    <x v="0"/>
  </r>
  <r>
    <n v="7530"/>
    <n v="0"/>
    <x v="4"/>
    <x v="0"/>
  </r>
  <r>
    <n v="4369"/>
    <n v="0"/>
    <x v="4"/>
    <x v="1"/>
  </r>
  <r>
    <n v="10652"/>
    <n v="0"/>
    <x v="4"/>
    <x v="1"/>
  </r>
  <r>
    <n v="286"/>
    <n v="0"/>
    <x v="4"/>
    <x v="0"/>
  </r>
  <r>
    <n v="5922"/>
    <n v="0"/>
    <x v="4"/>
    <x v="1"/>
  </r>
  <r>
    <n v="7250"/>
    <n v="0"/>
    <x v="4"/>
    <x v="0"/>
  </r>
  <r>
    <n v="2478"/>
    <n v="0"/>
    <x v="4"/>
    <x v="0"/>
  </r>
  <r>
    <n v="1160"/>
    <n v="0"/>
    <x v="4"/>
    <x v="0"/>
  </r>
  <r>
    <n v="9214"/>
    <n v="0"/>
    <x v="4"/>
    <x v="0"/>
  </r>
  <r>
    <n v="273"/>
    <n v="0"/>
    <x v="4"/>
    <x v="1"/>
  </r>
  <r>
    <n v="851"/>
    <n v="0"/>
    <x v="4"/>
    <x v="0"/>
  </r>
  <r>
    <n v="9729"/>
    <n v="0"/>
    <x v="4"/>
    <x v="0"/>
  </r>
  <r>
    <n v="9665"/>
    <n v="0"/>
    <x v="4"/>
    <x v="1"/>
  </r>
  <r>
    <n v="2620"/>
    <n v="1"/>
    <x v="4"/>
    <x v="1"/>
  </r>
  <r>
    <n v="8254"/>
    <n v="0"/>
    <x v="4"/>
    <x v="1"/>
  </r>
  <r>
    <n v="3852"/>
    <n v="0"/>
    <x v="4"/>
    <x v="0"/>
  </r>
  <r>
    <n v="1000"/>
    <n v="0"/>
    <x v="4"/>
    <x v="0"/>
  </r>
  <r>
    <n v="3099"/>
    <n v="0"/>
    <x v="4"/>
    <x v="0"/>
  </r>
  <r>
    <n v="6318"/>
    <n v="0"/>
    <x v="4"/>
    <x v="0"/>
  </r>
  <r>
    <n v="5396"/>
    <n v="0"/>
    <x v="4"/>
    <x v="0"/>
  </r>
  <r>
    <n v="7966"/>
    <n v="0"/>
    <x v="4"/>
    <x v="0"/>
  </r>
  <r>
    <n v="454"/>
    <n v="0"/>
    <x v="4"/>
    <x v="0"/>
  </r>
  <r>
    <n v="309"/>
    <n v="0"/>
    <x v="4"/>
    <x v="0"/>
  </r>
  <r>
    <n v="3571"/>
    <n v="1"/>
    <x v="4"/>
    <x v="0"/>
  </r>
  <r>
    <n v="8395"/>
    <n v="1"/>
    <x v="4"/>
    <x v="0"/>
  </r>
  <r>
    <n v="2591"/>
    <n v="0"/>
    <x v="4"/>
    <x v="0"/>
  </r>
  <r>
    <n v="1640"/>
    <n v="0"/>
    <x v="4"/>
    <x v="0"/>
  </r>
  <r>
    <n v="810"/>
    <n v="0"/>
    <x v="4"/>
    <x v="0"/>
  </r>
  <r>
    <n v="9423"/>
    <n v="0"/>
    <x v="4"/>
    <x v="0"/>
  </r>
  <r>
    <n v="4345"/>
    <n v="0"/>
    <x v="4"/>
    <x v="1"/>
  </r>
  <r>
    <n v="89"/>
    <n v="0"/>
    <x v="4"/>
    <x v="0"/>
  </r>
  <r>
    <n v="5294"/>
    <n v="0"/>
    <x v="4"/>
    <x v="0"/>
  </r>
  <r>
    <n v="1321"/>
    <n v="0"/>
    <x v="4"/>
    <x v="0"/>
  </r>
  <r>
    <n v="2686"/>
    <n v="0"/>
    <x v="4"/>
    <x v="0"/>
  </r>
  <r>
    <n v="1215"/>
    <n v="0"/>
    <x v="4"/>
    <x v="0"/>
  </r>
  <r>
    <n v="9283"/>
    <n v="0"/>
    <x v="4"/>
    <x v="1"/>
  </r>
  <r>
    <n v="3120"/>
    <n v="0"/>
    <x v="4"/>
    <x v="0"/>
  </r>
  <r>
    <n v="5868"/>
    <n v="0"/>
    <x v="4"/>
    <x v="0"/>
  </r>
  <r>
    <n v="8143"/>
    <n v="1"/>
    <x v="4"/>
    <x v="0"/>
  </r>
  <r>
    <n v="3479"/>
    <n v="0"/>
    <x v="4"/>
    <x v="0"/>
  </r>
  <r>
    <n v="7214"/>
    <n v="0"/>
    <x v="4"/>
    <x v="0"/>
  </r>
  <r>
    <n v="5543"/>
    <n v="0"/>
    <x v="4"/>
    <x v="0"/>
  </r>
  <r>
    <n v="9347"/>
    <n v="0"/>
    <x v="4"/>
    <x v="1"/>
  </r>
  <r>
    <n v="10160"/>
    <n v="0"/>
    <x v="4"/>
    <x v="1"/>
  </r>
  <r>
    <n v="1406"/>
    <n v="0"/>
    <x v="4"/>
    <x v="1"/>
  </r>
  <r>
    <n v="7019"/>
    <n v="0"/>
    <x v="4"/>
    <x v="0"/>
  </r>
  <r>
    <n v="2157"/>
    <n v="0"/>
    <x v="4"/>
    <x v="0"/>
  </r>
  <r>
    <n v="8939"/>
    <n v="0"/>
    <x v="4"/>
    <x v="0"/>
  </r>
  <r>
    <n v="10250"/>
    <n v="0"/>
    <x v="4"/>
    <x v="0"/>
  </r>
  <r>
    <n v="1272"/>
    <n v="0"/>
    <x v="4"/>
    <x v="1"/>
  </r>
  <r>
    <n v="3007"/>
    <n v="0"/>
    <x v="4"/>
    <x v="1"/>
  </r>
  <r>
    <n v="5513"/>
    <n v="0"/>
    <x v="4"/>
    <x v="1"/>
  </r>
  <r>
    <n v="679"/>
    <n v="0"/>
    <x v="4"/>
    <x v="1"/>
  </r>
  <r>
    <n v="8876"/>
    <n v="0"/>
    <x v="4"/>
    <x v="1"/>
  </r>
  <r>
    <n v="10827"/>
    <n v="0"/>
    <x v="4"/>
    <x v="0"/>
  </r>
  <r>
    <n v="7300"/>
    <n v="0"/>
    <x v="4"/>
    <x v="0"/>
  </r>
  <r>
    <n v="4268"/>
    <n v="0"/>
    <x v="4"/>
    <x v="0"/>
  </r>
  <r>
    <n v="4603"/>
    <n v="0"/>
    <x v="4"/>
    <x v="0"/>
  </r>
  <r>
    <n v="8659"/>
    <n v="0"/>
    <x v="4"/>
    <x v="0"/>
  </r>
  <r>
    <n v="10708"/>
    <n v="0"/>
    <x v="4"/>
    <x v="0"/>
  </r>
  <r>
    <n v="1176"/>
    <n v="0"/>
    <x v="4"/>
    <x v="0"/>
  </r>
  <r>
    <n v="10380"/>
    <n v="0"/>
    <x v="4"/>
    <x v="0"/>
  </r>
  <r>
    <n v="7037"/>
    <n v="0"/>
    <x v="4"/>
    <x v="1"/>
  </r>
  <r>
    <n v="11096"/>
    <n v="0"/>
    <x v="4"/>
    <x v="0"/>
  </r>
  <r>
    <n v="6374"/>
    <n v="0"/>
    <x v="4"/>
    <x v="0"/>
  </r>
  <r>
    <n v="5552"/>
    <n v="0"/>
    <x v="4"/>
    <x v="0"/>
  </r>
  <r>
    <n v="2245"/>
    <n v="0"/>
    <x v="4"/>
    <x v="0"/>
  </r>
  <r>
    <n v="6200"/>
    <n v="0"/>
    <x v="4"/>
    <x v="0"/>
  </r>
  <r>
    <n v="9904"/>
    <n v="0"/>
    <x v="4"/>
    <x v="0"/>
  </r>
  <r>
    <n v="10031"/>
    <n v="0"/>
    <x v="4"/>
    <x v="0"/>
  </r>
  <r>
    <n v="6642"/>
    <n v="0"/>
    <x v="4"/>
    <x v="0"/>
  </r>
  <r>
    <n v="10882"/>
    <n v="0"/>
    <x v="4"/>
    <x v="0"/>
  </r>
  <r>
    <n v="5636"/>
    <n v="1"/>
    <x v="4"/>
    <x v="0"/>
  </r>
  <r>
    <n v="8692"/>
    <n v="0"/>
    <x v="4"/>
    <x v="0"/>
  </r>
  <r>
    <n v="8091"/>
    <n v="0"/>
    <x v="4"/>
    <x v="0"/>
  </r>
  <r>
    <n v="8080"/>
    <n v="0"/>
    <x v="4"/>
    <x v="0"/>
  </r>
  <r>
    <n v="8370"/>
    <n v="0"/>
    <x v="4"/>
    <x v="0"/>
  </r>
  <r>
    <n v="4550"/>
    <n v="0"/>
    <x v="4"/>
    <x v="1"/>
  </r>
  <r>
    <n v="3381"/>
    <n v="0"/>
    <x v="4"/>
    <x v="1"/>
  </r>
  <r>
    <n v="10556"/>
    <n v="0"/>
    <x v="4"/>
    <x v="0"/>
  </r>
  <r>
    <n v="9467"/>
    <n v="0"/>
    <x v="4"/>
    <x v="1"/>
  </r>
  <r>
    <n v="2891"/>
    <n v="0"/>
    <x v="4"/>
    <x v="0"/>
  </r>
  <r>
    <n v="5011"/>
    <n v="0"/>
    <x v="4"/>
    <x v="0"/>
  </r>
  <r>
    <n v="8140"/>
    <n v="0"/>
    <x v="4"/>
    <x v="0"/>
  </r>
  <r>
    <n v="11039"/>
    <n v="0"/>
    <x v="4"/>
    <x v="0"/>
  </r>
  <r>
    <n v="78"/>
    <n v="0"/>
    <x v="4"/>
    <x v="0"/>
  </r>
  <r>
    <n v="5517"/>
    <n v="0"/>
    <x v="4"/>
    <x v="0"/>
  </r>
  <r>
    <n v="5290"/>
    <n v="0"/>
    <x v="4"/>
    <x v="1"/>
  </r>
  <r>
    <n v="4128"/>
    <n v="0"/>
    <x v="4"/>
    <x v="0"/>
  </r>
  <r>
    <n v="8534"/>
    <n v="0"/>
    <x v="4"/>
    <x v="0"/>
  </r>
  <r>
    <n v="9592"/>
    <n v="0"/>
    <x v="4"/>
    <x v="1"/>
  </r>
  <r>
    <n v="8957"/>
    <n v="0"/>
    <x v="4"/>
    <x v="0"/>
  </r>
  <r>
    <n v="9308"/>
    <n v="0"/>
    <x v="4"/>
    <x v="0"/>
  </r>
  <r>
    <n v="544"/>
    <n v="0"/>
    <x v="4"/>
    <x v="0"/>
  </r>
  <r>
    <n v="5989"/>
    <n v="0"/>
    <x v="4"/>
    <x v="0"/>
  </r>
  <r>
    <n v="635"/>
    <n v="0"/>
    <x v="4"/>
    <x v="1"/>
  </r>
  <r>
    <n v="6673"/>
    <n v="0"/>
    <x v="4"/>
    <x v="0"/>
  </r>
  <r>
    <n v="1710"/>
    <n v="0"/>
    <x v="4"/>
    <x v="0"/>
  </r>
  <r>
    <n v="523"/>
    <n v="0"/>
    <x v="4"/>
    <x v="0"/>
  </r>
  <r>
    <n v="8977"/>
    <n v="0"/>
    <x v="4"/>
    <x v="0"/>
  </r>
  <r>
    <n v="9736"/>
    <n v="0"/>
    <x v="4"/>
    <x v="0"/>
  </r>
  <r>
    <n v="1544"/>
    <n v="0"/>
    <x v="4"/>
    <x v="0"/>
  </r>
  <r>
    <n v="6575"/>
    <n v="0"/>
    <x v="4"/>
    <x v="0"/>
  </r>
  <r>
    <n v="6147"/>
    <n v="0"/>
    <x v="4"/>
    <x v="0"/>
  </r>
  <r>
    <n v="6354"/>
    <n v="1"/>
    <x v="4"/>
    <x v="0"/>
  </r>
  <r>
    <n v="4769"/>
    <n v="0"/>
    <x v="4"/>
    <x v="1"/>
  </r>
  <r>
    <n v="7540"/>
    <n v="0"/>
    <x v="4"/>
    <x v="0"/>
  </r>
  <r>
    <n v="5247"/>
    <n v="0"/>
    <x v="4"/>
    <x v="0"/>
  </r>
  <r>
    <n v="5987"/>
    <n v="0"/>
    <x v="4"/>
    <x v="0"/>
  </r>
  <r>
    <n v="9960"/>
    <n v="0"/>
    <x v="4"/>
    <x v="0"/>
  </r>
  <r>
    <n v="10972"/>
    <n v="0"/>
    <x v="4"/>
    <x v="0"/>
  </r>
  <r>
    <n v="1399"/>
    <n v="0"/>
    <x v="4"/>
    <x v="0"/>
  </r>
  <r>
    <n v="2698"/>
    <n v="0"/>
    <x v="4"/>
    <x v="1"/>
  </r>
  <r>
    <n v="6340"/>
    <n v="0"/>
    <x v="4"/>
    <x v="0"/>
  </r>
  <r>
    <n v="4107"/>
    <n v="0"/>
    <x v="4"/>
    <x v="0"/>
  </r>
  <r>
    <n v="10906"/>
    <n v="0"/>
    <x v="4"/>
    <x v="0"/>
  </r>
  <r>
    <n v="2557"/>
    <n v="0"/>
    <x v="4"/>
    <x v="0"/>
  </r>
  <r>
    <n v="8786"/>
    <n v="0"/>
    <x v="4"/>
    <x v="1"/>
  </r>
  <r>
    <n v="7187"/>
    <n v="0"/>
    <x v="4"/>
    <x v="0"/>
  </r>
  <r>
    <n v="6119"/>
    <n v="0"/>
    <x v="4"/>
    <x v="1"/>
  </r>
  <r>
    <n v="2980"/>
    <n v="0"/>
    <x v="4"/>
    <x v="0"/>
  </r>
  <r>
    <n v="3850"/>
    <n v="0"/>
    <x v="4"/>
    <x v="0"/>
  </r>
  <r>
    <n v="1077"/>
    <n v="0"/>
    <x v="4"/>
    <x v="0"/>
  </r>
  <r>
    <n v="9733"/>
    <n v="0"/>
    <x v="4"/>
    <x v="1"/>
  </r>
  <r>
    <n v="8462"/>
    <n v="0"/>
    <x v="4"/>
    <x v="1"/>
  </r>
  <r>
    <n v="4764"/>
    <n v="1"/>
    <x v="4"/>
    <x v="0"/>
  </r>
  <r>
    <n v="2223"/>
    <n v="0"/>
    <x v="4"/>
    <x v="0"/>
  </r>
  <r>
    <n v="7788"/>
    <n v="0"/>
    <x v="4"/>
    <x v="1"/>
  </r>
  <r>
    <n v="5827"/>
    <n v="0"/>
    <x v="4"/>
    <x v="0"/>
  </r>
  <r>
    <n v="2958"/>
    <n v="0"/>
    <x v="4"/>
    <x v="0"/>
  </r>
  <r>
    <n v="4954"/>
    <n v="0"/>
    <x v="4"/>
    <x v="0"/>
  </r>
  <r>
    <n v="3139"/>
    <n v="0"/>
    <x v="4"/>
    <x v="0"/>
  </r>
  <r>
    <n v="9952"/>
    <n v="0"/>
    <x v="4"/>
    <x v="0"/>
  </r>
  <r>
    <n v="8180"/>
    <n v="0"/>
    <x v="4"/>
    <x v="0"/>
  </r>
  <r>
    <n v="3276"/>
    <n v="0"/>
    <x v="4"/>
    <x v="0"/>
  </r>
  <r>
    <n v="4994"/>
    <n v="0"/>
    <x v="4"/>
    <x v="0"/>
  </r>
  <r>
    <n v="3598"/>
    <n v="0"/>
    <x v="4"/>
    <x v="0"/>
  </r>
  <r>
    <n v="945"/>
    <n v="0"/>
    <x v="4"/>
    <x v="0"/>
  </r>
  <r>
    <n v="5048"/>
    <n v="0"/>
    <x v="4"/>
    <x v="0"/>
  </r>
  <r>
    <n v="6214"/>
    <n v="0"/>
    <x v="4"/>
    <x v="0"/>
  </r>
  <r>
    <n v="6230"/>
    <n v="0"/>
    <x v="4"/>
    <x v="0"/>
  </r>
  <r>
    <n v="2968"/>
    <n v="1"/>
    <x v="4"/>
    <x v="0"/>
  </r>
  <r>
    <n v="8800"/>
    <n v="1"/>
    <x v="4"/>
    <x v="0"/>
  </r>
  <r>
    <n v="1907"/>
    <n v="1"/>
    <x v="4"/>
    <x v="0"/>
  </r>
  <r>
    <n v="10478"/>
    <n v="1"/>
    <x v="4"/>
    <x v="0"/>
  </r>
  <r>
    <n v="4188"/>
    <n v="1"/>
    <x v="4"/>
    <x v="1"/>
  </r>
  <r>
    <n v="8720"/>
    <n v="0"/>
    <x v="4"/>
    <x v="0"/>
  </r>
  <r>
    <n v="2225"/>
    <n v="1"/>
    <x v="4"/>
    <x v="0"/>
  </r>
  <r>
    <n v="4790"/>
    <n v="0"/>
    <x v="4"/>
    <x v="0"/>
  </r>
  <r>
    <n v="1131"/>
    <n v="0"/>
    <x v="4"/>
    <x v="1"/>
  </r>
  <r>
    <n v="202"/>
    <n v="0"/>
    <x v="4"/>
    <x v="0"/>
  </r>
  <r>
    <n v="9589"/>
    <n v="0"/>
    <x v="4"/>
    <x v="0"/>
  </r>
  <r>
    <n v="3900"/>
    <n v="0"/>
    <x v="4"/>
    <x v="0"/>
  </r>
  <r>
    <n v="9958"/>
    <n v="0"/>
    <x v="4"/>
    <x v="0"/>
  </r>
  <r>
    <n v="8955"/>
    <n v="0"/>
    <x v="4"/>
    <x v="1"/>
  </r>
  <r>
    <n v="10033"/>
    <n v="0"/>
    <x v="4"/>
    <x v="0"/>
  </r>
  <r>
    <n v="5751"/>
    <n v="0"/>
    <x v="4"/>
    <x v="0"/>
  </r>
  <r>
    <n v="3308"/>
    <n v="0"/>
    <x v="4"/>
    <x v="0"/>
  </r>
  <r>
    <n v="7297"/>
    <n v="0"/>
    <x v="4"/>
    <x v="0"/>
  </r>
  <r>
    <n v="8008"/>
    <n v="0"/>
    <x v="4"/>
    <x v="0"/>
  </r>
  <r>
    <n v="1232"/>
    <n v="0"/>
    <x v="4"/>
    <x v="0"/>
  </r>
  <r>
    <n v="2345"/>
    <n v="0"/>
    <x v="4"/>
    <x v="0"/>
  </r>
  <r>
    <n v="1628"/>
    <n v="0"/>
    <x v="4"/>
    <x v="0"/>
  </r>
  <r>
    <n v="5081"/>
    <n v="0"/>
    <x v="4"/>
    <x v="0"/>
  </r>
  <r>
    <n v="839"/>
    <n v="0"/>
    <x v="4"/>
    <x v="0"/>
  </r>
  <r>
    <n v="3706"/>
    <n v="1"/>
    <x v="4"/>
    <x v="0"/>
  </r>
  <r>
    <n v="5154"/>
    <n v="0"/>
    <x v="4"/>
    <x v="0"/>
  </r>
  <r>
    <n v="8584"/>
    <n v="0"/>
    <x v="4"/>
    <x v="0"/>
  </r>
  <r>
    <n v="6583"/>
    <n v="0"/>
    <x v="4"/>
    <x v="0"/>
  </r>
  <r>
    <n v="3433"/>
    <n v="0"/>
    <x v="4"/>
    <x v="0"/>
  </r>
  <r>
    <n v="10486"/>
    <n v="0"/>
    <x v="4"/>
    <x v="0"/>
  </r>
  <r>
    <n v="8687"/>
    <n v="0"/>
    <x v="4"/>
    <x v="0"/>
  </r>
  <r>
    <n v="7842"/>
    <n v="0"/>
    <x v="4"/>
    <x v="0"/>
  </r>
  <r>
    <n v="3749"/>
    <n v="0"/>
    <x v="4"/>
    <x v="0"/>
  </r>
  <r>
    <n v="1331"/>
    <n v="0"/>
    <x v="4"/>
    <x v="0"/>
  </r>
  <r>
    <n v="5995"/>
    <n v="1"/>
    <x v="4"/>
    <x v="0"/>
  </r>
  <r>
    <n v="8985"/>
    <n v="0"/>
    <x v="4"/>
    <x v="0"/>
  </r>
  <r>
    <n v="2798"/>
    <n v="1"/>
    <x v="4"/>
    <x v="0"/>
  </r>
  <r>
    <n v="7108"/>
    <n v="0"/>
    <x v="4"/>
    <x v="0"/>
  </r>
  <r>
    <n v="2781"/>
    <n v="1"/>
    <x v="4"/>
    <x v="0"/>
  </r>
  <r>
    <n v="3623"/>
    <n v="0"/>
    <x v="4"/>
    <x v="0"/>
  </r>
  <r>
    <n v="194"/>
    <n v="0"/>
    <x v="4"/>
    <x v="0"/>
  </r>
  <r>
    <n v="10833"/>
    <n v="0"/>
    <x v="4"/>
    <x v="1"/>
  </r>
  <r>
    <n v="2315"/>
    <n v="0"/>
    <x v="4"/>
    <x v="0"/>
  </r>
  <r>
    <n v="6336"/>
    <n v="0"/>
    <x v="4"/>
    <x v="0"/>
  </r>
  <r>
    <n v="10738"/>
    <n v="0"/>
    <x v="4"/>
    <x v="0"/>
  </r>
  <r>
    <n v="8286"/>
    <n v="0"/>
    <x v="4"/>
    <x v="0"/>
  </r>
  <r>
    <n v="2166"/>
    <n v="0"/>
    <x v="4"/>
    <x v="1"/>
  </r>
  <r>
    <n v="10691"/>
    <n v="0"/>
    <x v="4"/>
    <x v="0"/>
  </r>
  <r>
    <n v="9739"/>
    <n v="0"/>
    <x v="4"/>
    <x v="0"/>
  </r>
  <r>
    <n v="1829"/>
    <n v="1"/>
    <x v="4"/>
    <x v="1"/>
  </r>
  <r>
    <n v="6260"/>
    <n v="1"/>
    <x v="4"/>
    <x v="0"/>
  </r>
  <r>
    <n v="10448"/>
    <n v="0"/>
    <x v="4"/>
    <x v="0"/>
  </r>
  <r>
    <n v="1343"/>
    <n v="0"/>
    <x v="4"/>
    <x v="1"/>
  </r>
  <r>
    <n v="4749"/>
    <n v="0"/>
    <x v="4"/>
    <x v="1"/>
  </r>
  <r>
    <n v="531"/>
    <n v="1"/>
    <x v="4"/>
    <x v="0"/>
  </r>
  <r>
    <n v="6905"/>
    <n v="0"/>
    <x v="4"/>
    <x v="0"/>
  </r>
  <r>
    <n v="1045"/>
    <n v="0"/>
    <x v="4"/>
    <x v="1"/>
  </r>
  <r>
    <n v="4012"/>
    <n v="1"/>
    <x v="4"/>
    <x v="0"/>
  </r>
  <r>
    <n v="5529"/>
    <n v="0"/>
    <x v="4"/>
    <x v="1"/>
  </r>
  <r>
    <n v="4001"/>
    <n v="0"/>
    <x v="4"/>
    <x v="1"/>
  </r>
  <r>
    <n v="10420"/>
    <n v="0"/>
    <x v="4"/>
    <x v="0"/>
  </r>
  <r>
    <n v="7723"/>
    <n v="0"/>
    <x v="4"/>
    <x v="0"/>
  </r>
  <r>
    <n v="2963"/>
    <n v="0"/>
    <x v="4"/>
    <x v="0"/>
  </r>
  <r>
    <n v="10634"/>
    <n v="0"/>
    <x v="4"/>
    <x v="0"/>
  </r>
  <r>
    <n v="5180"/>
    <n v="0"/>
    <x v="4"/>
    <x v="0"/>
  </r>
  <r>
    <n v="6866"/>
    <n v="0"/>
    <x v="4"/>
    <x v="0"/>
  </r>
  <r>
    <n v="1328"/>
    <n v="0"/>
    <x v="4"/>
    <x v="0"/>
  </r>
  <r>
    <n v="1139"/>
    <n v="1"/>
    <x v="4"/>
    <x v="0"/>
  </r>
  <r>
    <n v="4961"/>
    <n v="0"/>
    <x v="4"/>
    <x v="0"/>
  </r>
  <r>
    <n v="5177"/>
    <n v="0"/>
    <x v="4"/>
    <x v="1"/>
  </r>
  <r>
    <n v="2075"/>
    <n v="0"/>
    <x v="4"/>
    <x v="0"/>
  </r>
  <r>
    <n v="3428"/>
    <n v="0"/>
    <x v="4"/>
    <x v="0"/>
  </r>
  <r>
    <n v="4500"/>
    <n v="0"/>
    <x v="4"/>
    <x v="0"/>
  </r>
  <r>
    <n v="7369"/>
    <n v="0"/>
    <x v="4"/>
    <x v="1"/>
  </r>
  <r>
    <n v="4381"/>
    <n v="0"/>
    <x v="4"/>
    <x v="0"/>
  </r>
  <r>
    <n v="9964"/>
    <n v="0"/>
    <x v="4"/>
    <x v="0"/>
  </r>
  <r>
    <n v="1630"/>
    <n v="0"/>
    <x v="4"/>
    <x v="0"/>
  </r>
  <r>
    <n v="5012"/>
    <n v="0"/>
    <x v="4"/>
    <x v="1"/>
  </r>
  <r>
    <n v="6918"/>
    <n v="0"/>
    <x v="4"/>
    <x v="1"/>
  </r>
  <r>
    <n v="7822"/>
    <n v="0"/>
    <x v="4"/>
    <x v="0"/>
  </r>
  <r>
    <n v="10156"/>
    <n v="0"/>
    <x v="4"/>
    <x v="0"/>
  </r>
  <r>
    <n v="3033"/>
    <n v="0"/>
    <x v="4"/>
    <x v="0"/>
  </r>
  <r>
    <n v="4119"/>
    <n v="0"/>
    <x v="4"/>
    <x v="0"/>
  </r>
  <r>
    <n v="11110"/>
    <n v="0"/>
    <x v="4"/>
    <x v="1"/>
  </r>
  <r>
    <n v="332"/>
    <n v="0"/>
    <x v="4"/>
    <x v="0"/>
  </r>
  <r>
    <n v="737"/>
    <n v="0"/>
    <x v="4"/>
    <x v="0"/>
  </r>
  <r>
    <n v="10319"/>
    <n v="0"/>
    <x v="4"/>
    <x v="0"/>
  </r>
  <r>
    <n v="2683"/>
    <n v="0"/>
    <x v="4"/>
    <x v="0"/>
  </r>
  <r>
    <n v="3445"/>
    <n v="1"/>
    <x v="4"/>
    <x v="0"/>
  </r>
  <r>
    <n v="10913"/>
    <n v="1"/>
    <x v="4"/>
    <x v="0"/>
  </r>
  <r>
    <n v="4427"/>
    <n v="1"/>
    <x v="4"/>
    <x v="0"/>
  </r>
  <r>
    <n v="8717"/>
    <n v="0"/>
    <x v="4"/>
    <x v="0"/>
  </r>
  <r>
    <n v="2066"/>
    <n v="0"/>
    <x v="4"/>
    <x v="0"/>
  </r>
  <r>
    <n v="3340"/>
    <n v="1"/>
    <x v="4"/>
    <x v="0"/>
  </r>
  <r>
    <n v="8685"/>
    <n v="1"/>
    <x v="4"/>
    <x v="0"/>
  </r>
  <r>
    <n v="4149"/>
    <n v="0"/>
    <x v="4"/>
    <x v="1"/>
  </r>
  <r>
    <n v="8726"/>
    <n v="0"/>
    <x v="4"/>
    <x v="0"/>
  </r>
  <r>
    <n v="2295"/>
    <n v="0"/>
    <x v="4"/>
    <x v="0"/>
  </r>
  <r>
    <n v="3283"/>
    <n v="0"/>
    <x v="4"/>
    <x v="0"/>
  </r>
  <r>
    <n v="1915"/>
    <n v="0"/>
    <x v="4"/>
    <x v="1"/>
  </r>
  <r>
    <n v="800"/>
    <n v="0"/>
    <x v="4"/>
    <x v="1"/>
  </r>
  <r>
    <n v="9166"/>
    <n v="0"/>
    <x v="4"/>
    <x v="0"/>
  </r>
  <r>
    <n v="5147"/>
    <n v="0"/>
    <x v="4"/>
    <x v="0"/>
  </r>
  <r>
    <n v="13"/>
    <n v="0"/>
    <x v="4"/>
    <x v="1"/>
  </r>
  <r>
    <n v="8557"/>
    <n v="0"/>
    <x v="4"/>
    <x v="0"/>
  </r>
  <r>
    <n v="8724"/>
    <n v="0"/>
    <x v="4"/>
    <x v="0"/>
  </r>
  <r>
    <n v="9381"/>
    <n v="0"/>
    <x v="4"/>
    <x v="0"/>
  </r>
  <r>
    <n v="9384"/>
    <n v="0"/>
    <x v="4"/>
    <x v="0"/>
  </r>
  <r>
    <n v="3560"/>
    <n v="0"/>
    <x v="4"/>
    <x v="0"/>
  </r>
  <r>
    <n v="241"/>
    <n v="0"/>
    <x v="4"/>
    <x v="0"/>
  </r>
  <r>
    <n v="7521"/>
    <n v="0"/>
    <x v="4"/>
    <x v="0"/>
  </r>
  <r>
    <n v="9799"/>
    <n v="0"/>
    <x v="4"/>
    <x v="0"/>
  </r>
  <r>
    <n v="5123"/>
    <n v="0"/>
    <x v="4"/>
    <x v="0"/>
  </r>
  <r>
    <n v="448"/>
    <n v="0"/>
    <x v="4"/>
    <x v="0"/>
  </r>
  <r>
    <n v="4837"/>
    <n v="0"/>
    <x v="4"/>
    <x v="0"/>
  </r>
  <r>
    <n v="9365"/>
    <n v="0"/>
    <x v="4"/>
    <x v="1"/>
  </r>
  <r>
    <n v="8932"/>
    <n v="0"/>
    <x v="4"/>
    <x v="0"/>
  </r>
  <r>
    <n v="7055"/>
    <n v="0"/>
    <x v="4"/>
    <x v="1"/>
  </r>
  <r>
    <n v="3537"/>
    <n v="0"/>
    <x v="4"/>
    <x v="0"/>
  </r>
  <r>
    <n v="9081"/>
    <n v="0"/>
    <x v="4"/>
    <x v="0"/>
  </r>
  <r>
    <n v="4988"/>
    <n v="0"/>
    <x v="4"/>
    <x v="0"/>
  </r>
  <r>
    <n v="1050"/>
    <n v="0"/>
    <x v="4"/>
    <x v="0"/>
  </r>
  <r>
    <n v="5610"/>
    <n v="0"/>
    <x v="4"/>
    <x v="0"/>
  </r>
  <r>
    <n v="3526"/>
    <n v="0"/>
    <x v="4"/>
    <x v="1"/>
  </r>
  <r>
    <n v="5136"/>
    <n v="0"/>
    <x v="4"/>
    <x v="0"/>
  </r>
  <r>
    <n v="1411"/>
    <n v="0"/>
    <x v="4"/>
    <x v="0"/>
  </r>
  <r>
    <n v="701"/>
    <n v="0"/>
    <x v="4"/>
    <x v="0"/>
  </r>
  <r>
    <n v="6203"/>
    <n v="0"/>
    <x v="4"/>
    <x v="0"/>
  </r>
  <r>
    <n v="7192"/>
    <n v="0"/>
    <x v="4"/>
    <x v="0"/>
  </r>
  <r>
    <n v="5181"/>
    <n v="0"/>
    <x v="4"/>
    <x v="0"/>
  </r>
  <r>
    <n v="9220"/>
    <n v="1"/>
    <x v="4"/>
    <x v="0"/>
  </r>
  <r>
    <n v="7734"/>
    <n v="1"/>
    <x v="4"/>
    <x v="0"/>
  </r>
  <r>
    <n v="10446"/>
    <n v="1"/>
    <x v="4"/>
    <x v="0"/>
  </r>
  <r>
    <n v="5524"/>
    <n v="1"/>
    <x v="4"/>
    <x v="0"/>
  </r>
  <r>
    <n v="3830"/>
    <n v="0"/>
    <x v="4"/>
    <x v="0"/>
  </r>
  <r>
    <n v="5186"/>
    <n v="0"/>
    <x v="4"/>
    <x v="0"/>
  </r>
  <r>
    <n v="8514"/>
    <n v="0"/>
    <x v="4"/>
    <x v="0"/>
  </r>
  <r>
    <n v="7165"/>
    <n v="0"/>
    <x v="4"/>
    <x v="0"/>
  </r>
  <r>
    <n v="10236"/>
    <n v="0"/>
    <x v="4"/>
    <x v="0"/>
  </r>
  <r>
    <n v="2392"/>
    <n v="0"/>
    <x v="4"/>
    <x v="1"/>
  </r>
  <r>
    <n v="1920"/>
    <n v="0"/>
    <x v="4"/>
    <x v="1"/>
  </r>
  <r>
    <n v="3673"/>
    <n v="0"/>
    <x v="4"/>
    <x v="0"/>
  </r>
  <r>
    <n v="1453"/>
    <n v="0"/>
    <x v="4"/>
    <x v="0"/>
  </r>
  <r>
    <n v="4518"/>
    <n v="0"/>
    <x v="4"/>
    <x v="0"/>
  </r>
  <r>
    <n v="8969"/>
    <n v="0"/>
    <x v="4"/>
    <x v="0"/>
  </r>
  <r>
    <n v="387"/>
    <n v="0"/>
    <x v="4"/>
    <x v="0"/>
  </r>
  <r>
    <n v="1079"/>
    <n v="0"/>
    <x v="4"/>
    <x v="1"/>
  </r>
  <r>
    <n v="164"/>
    <n v="0"/>
    <x v="4"/>
    <x v="0"/>
  </r>
  <r>
    <n v="3434"/>
    <n v="0"/>
    <x v="4"/>
    <x v="0"/>
  </r>
  <r>
    <n v="5721"/>
    <n v="0"/>
    <x v="4"/>
    <x v="0"/>
  </r>
  <r>
    <n v="8418"/>
    <n v="0"/>
    <x v="4"/>
    <x v="0"/>
  </r>
  <r>
    <n v="5300"/>
    <n v="0"/>
    <x v="4"/>
    <x v="0"/>
  </r>
  <r>
    <n v="10424"/>
    <n v="0"/>
    <x v="4"/>
    <x v="0"/>
  </r>
  <r>
    <n v="11171"/>
    <n v="0"/>
    <x v="4"/>
    <x v="0"/>
  </r>
  <r>
    <n v="1600"/>
    <n v="0"/>
    <x v="4"/>
    <x v="0"/>
  </r>
  <r>
    <n v="7851"/>
    <n v="0"/>
    <x v="4"/>
    <x v="0"/>
  </r>
  <r>
    <n v="10701"/>
    <n v="0"/>
    <x v="4"/>
    <x v="0"/>
  </r>
  <r>
    <n v="891"/>
    <n v="0"/>
    <x v="4"/>
    <x v="1"/>
  </r>
  <r>
    <n v="6912"/>
    <n v="0"/>
    <x v="4"/>
    <x v="0"/>
  </r>
  <r>
    <n v="5967"/>
    <n v="0"/>
    <x v="4"/>
    <x v="0"/>
  </r>
  <r>
    <n v="2109"/>
    <n v="1"/>
    <x v="4"/>
    <x v="0"/>
  </r>
  <r>
    <n v="6292"/>
    <n v="1"/>
    <x v="4"/>
    <x v="0"/>
  </r>
  <r>
    <n v="8537"/>
    <n v="1"/>
    <x v="4"/>
    <x v="0"/>
  </r>
  <r>
    <n v="9576"/>
    <n v="0"/>
    <x v="4"/>
    <x v="0"/>
  </r>
  <r>
    <n v="5935"/>
    <n v="0"/>
    <x v="4"/>
    <x v="0"/>
  </r>
  <r>
    <n v="10264"/>
    <n v="1"/>
    <x v="4"/>
    <x v="0"/>
  </r>
  <r>
    <n v="234"/>
    <n v="1"/>
    <x v="4"/>
    <x v="0"/>
  </r>
  <r>
    <n v="3202"/>
    <n v="0"/>
    <x v="4"/>
    <x v="1"/>
  </r>
  <r>
    <n v="1103"/>
    <n v="1"/>
    <x v="4"/>
    <x v="1"/>
  </r>
  <r>
    <n v="610"/>
    <n v="0"/>
    <x v="4"/>
    <x v="1"/>
  </r>
  <r>
    <n v="4480"/>
    <n v="0"/>
    <x v="4"/>
    <x v="0"/>
  </r>
  <r>
    <n v="10660"/>
    <n v="0"/>
    <x v="4"/>
    <x v="1"/>
  </r>
  <r>
    <n v="9353"/>
    <n v="0"/>
    <x v="4"/>
    <x v="0"/>
  </r>
  <r>
    <n v="4120"/>
    <n v="0"/>
    <x v="4"/>
    <x v="0"/>
  </r>
  <r>
    <n v="2836"/>
    <n v="0"/>
    <x v="4"/>
    <x v="1"/>
  </r>
  <r>
    <n v="9579"/>
    <n v="0"/>
    <x v="4"/>
    <x v="1"/>
  </r>
  <r>
    <n v="5841"/>
    <n v="0"/>
    <x v="4"/>
    <x v="1"/>
  </r>
  <r>
    <n v="3174"/>
    <n v="1"/>
    <x v="4"/>
    <x v="0"/>
  </r>
  <r>
    <n v="5536"/>
    <n v="1"/>
    <x v="4"/>
    <x v="0"/>
  </r>
  <r>
    <n v="2061"/>
    <n v="0"/>
    <x v="4"/>
    <x v="1"/>
  </r>
  <r>
    <n v="8477"/>
    <n v="0"/>
    <x v="4"/>
    <x v="0"/>
  </r>
  <r>
    <n v="640"/>
    <n v="0"/>
    <x v="4"/>
    <x v="0"/>
  </r>
  <r>
    <n v="3828"/>
    <n v="0"/>
    <x v="4"/>
    <x v="0"/>
  </r>
  <r>
    <n v="4093"/>
    <n v="0"/>
    <x v="4"/>
    <x v="0"/>
  </r>
  <r>
    <n v="8624"/>
    <n v="0"/>
    <x v="4"/>
    <x v="0"/>
  </r>
  <r>
    <n v="2802"/>
    <n v="0"/>
    <x v="4"/>
    <x v="0"/>
  </r>
  <r>
    <n v="368"/>
    <n v="0"/>
    <x v="4"/>
    <x v="0"/>
  </r>
  <r>
    <n v="3599"/>
    <n v="0"/>
    <x v="4"/>
    <x v="0"/>
  </r>
  <r>
    <n v="3389"/>
    <n v="0"/>
    <x v="4"/>
    <x v="0"/>
  </r>
  <r>
    <n v="10710"/>
    <n v="0"/>
    <x v="4"/>
    <x v="1"/>
  </r>
  <r>
    <n v="7118"/>
    <n v="1"/>
    <x v="4"/>
    <x v="0"/>
  </r>
  <r>
    <n v="4937"/>
    <n v="0"/>
    <x v="4"/>
    <x v="0"/>
  </r>
  <r>
    <n v="1127"/>
    <n v="0"/>
    <x v="4"/>
    <x v="0"/>
  </r>
  <r>
    <n v="833"/>
    <n v="0"/>
    <x v="4"/>
    <x v="1"/>
  </r>
  <r>
    <n v="3565"/>
    <n v="0"/>
    <x v="4"/>
    <x v="1"/>
  </r>
  <r>
    <n v="6086"/>
    <n v="0"/>
    <x v="4"/>
    <x v="0"/>
  </r>
  <r>
    <n v="1763"/>
    <n v="1"/>
    <x v="4"/>
    <x v="0"/>
  </r>
  <r>
    <n v="4697"/>
    <n v="0"/>
    <x v="4"/>
    <x v="0"/>
  </r>
  <r>
    <n v="182"/>
    <n v="0"/>
    <x v="4"/>
    <x v="0"/>
  </r>
  <r>
    <n v="1165"/>
    <n v="0"/>
    <x v="4"/>
    <x v="0"/>
  </r>
  <r>
    <n v="5386"/>
    <n v="1"/>
    <x v="4"/>
    <x v="0"/>
  </r>
  <r>
    <n v="6024"/>
    <n v="1"/>
    <x v="4"/>
    <x v="0"/>
  </r>
  <r>
    <n v="2678"/>
    <n v="0"/>
    <x v="4"/>
    <x v="0"/>
  </r>
  <r>
    <n v="5790"/>
    <n v="0"/>
    <x v="4"/>
    <x v="1"/>
  </r>
  <r>
    <n v="236"/>
    <n v="0"/>
    <x v="4"/>
    <x v="0"/>
  </r>
  <r>
    <n v="6001"/>
    <n v="0"/>
    <x v="4"/>
    <x v="0"/>
  </r>
  <r>
    <n v="6250"/>
    <n v="1"/>
    <x v="4"/>
    <x v="1"/>
  </r>
  <r>
    <n v="1168"/>
    <n v="0"/>
    <x v="4"/>
    <x v="0"/>
  </r>
  <r>
    <n v="10749"/>
    <n v="0"/>
    <x v="4"/>
    <x v="0"/>
  </r>
  <r>
    <n v="2926"/>
    <n v="0"/>
    <x v="4"/>
    <x v="0"/>
  </r>
  <r>
    <n v="716"/>
    <n v="0"/>
    <x v="4"/>
    <x v="0"/>
  </r>
  <r>
    <n v="6544"/>
    <n v="0"/>
    <x v="4"/>
    <x v="0"/>
  </r>
  <r>
    <n v="4298"/>
    <n v="0"/>
    <x v="4"/>
    <x v="1"/>
  </r>
  <r>
    <n v="5823"/>
    <n v="0"/>
    <x v="4"/>
    <x v="1"/>
  </r>
  <r>
    <n v="8375"/>
    <n v="0"/>
    <x v="4"/>
    <x v="1"/>
  </r>
  <r>
    <n v="5723"/>
    <n v="0"/>
    <x v="4"/>
    <x v="0"/>
  </r>
  <r>
    <n v="5763"/>
    <n v="0"/>
    <x v="4"/>
    <x v="1"/>
  </r>
  <r>
    <n v="8727"/>
    <n v="0"/>
    <x v="4"/>
    <x v="0"/>
  </r>
  <r>
    <n v="3056"/>
    <n v="0"/>
    <x v="4"/>
    <x v="0"/>
  </r>
  <r>
    <n v="8442"/>
    <n v="0"/>
    <x v="4"/>
    <x v="0"/>
  </r>
  <r>
    <n v="3712"/>
    <n v="0"/>
    <x v="4"/>
    <x v="1"/>
  </r>
  <r>
    <n v="10722"/>
    <n v="0"/>
    <x v="4"/>
    <x v="0"/>
  </r>
  <r>
    <n v="2406"/>
    <n v="0"/>
    <x v="4"/>
    <x v="0"/>
  </r>
  <r>
    <n v="7313"/>
    <n v="0"/>
    <x v="4"/>
    <x v="0"/>
  </r>
  <r>
    <n v="2656"/>
    <n v="0"/>
    <x v="4"/>
    <x v="0"/>
  </r>
  <r>
    <n v="1993"/>
    <n v="0"/>
    <x v="4"/>
    <x v="1"/>
  </r>
  <r>
    <n v="4136"/>
    <n v="0"/>
    <x v="4"/>
    <x v="0"/>
  </r>
  <r>
    <n v="2928"/>
    <n v="0"/>
    <x v="4"/>
    <x v="0"/>
  </r>
  <r>
    <n v="2920"/>
    <n v="0"/>
    <x v="4"/>
    <x v="0"/>
  </r>
  <r>
    <n v="6661"/>
    <n v="0"/>
    <x v="4"/>
    <x v="0"/>
  </r>
  <r>
    <n v="5462"/>
    <n v="0"/>
    <x v="4"/>
    <x v="0"/>
  </r>
  <r>
    <n v="10897"/>
    <n v="0"/>
    <x v="4"/>
    <x v="0"/>
  </r>
  <r>
    <n v="10542"/>
    <n v="0"/>
    <x v="4"/>
    <x v="0"/>
  </r>
  <r>
    <n v="5756"/>
    <n v="0"/>
    <x v="4"/>
    <x v="1"/>
  </r>
  <r>
    <n v="3570"/>
    <n v="0"/>
    <x v="4"/>
    <x v="0"/>
  </r>
  <r>
    <n v="1072"/>
    <n v="0"/>
    <x v="4"/>
    <x v="1"/>
  </r>
  <r>
    <n v="9606"/>
    <n v="1"/>
    <x v="4"/>
    <x v="0"/>
  </r>
  <r>
    <n v="2730"/>
    <n v="0"/>
    <x v="4"/>
    <x v="0"/>
  </r>
  <r>
    <n v="2995"/>
    <n v="0"/>
    <x v="4"/>
    <x v="0"/>
  </r>
  <r>
    <n v="8210"/>
    <n v="0"/>
    <x v="4"/>
    <x v="0"/>
  </r>
  <r>
    <n v="773"/>
    <n v="0"/>
    <x v="4"/>
    <x v="0"/>
  </r>
  <r>
    <n v="5272"/>
    <n v="0"/>
    <x v="4"/>
    <x v="0"/>
  </r>
  <r>
    <n v="5125"/>
    <n v="0"/>
    <x v="4"/>
    <x v="0"/>
  </r>
  <r>
    <n v="4391"/>
    <n v="0"/>
    <x v="4"/>
    <x v="0"/>
  </r>
  <r>
    <n v="6283"/>
    <n v="0"/>
    <x v="4"/>
    <x v="0"/>
  </r>
  <r>
    <n v="3421"/>
    <n v="0"/>
    <x v="4"/>
    <x v="0"/>
  </r>
  <r>
    <n v="5731"/>
    <n v="0"/>
    <x v="4"/>
    <x v="1"/>
  </r>
  <r>
    <n v="7152"/>
    <n v="0"/>
    <x v="4"/>
    <x v="1"/>
  </r>
  <r>
    <n v="3919"/>
    <n v="1"/>
    <x v="4"/>
    <x v="0"/>
  </r>
  <r>
    <n v="6097"/>
    <n v="0"/>
    <x v="4"/>
    <x v="0"/>
  </r>
  <r>
    <n v="5150"/>
    <n v="0"/>
    <x v="4"/>
    <x v="0"/>
  </r>
  <r>
    <n v="10479"/>
    <n v="0"/>
    <x v="4"/>
    <x v="0"/>
  </r>
  <r>
    <n v="5966"/>
    <n v="0"/>
    <x v="4"/>
    <x v="1"/>
  </r>
  <r>
    <n v="3439"/>
    <n v="0"/>
    <x v="4"/>
    <x v="0"/>
  </r>
  <r>
    <n v="6609"/>
    <n v="1"/>
    <x v="4"/>
    <x v="0"/>
  </r>
  <r>
    <n v="5393"/>
    <n v="0"/>
    <x v="4"/>
    <x v="0"/>
  </r>
  <r>
    <n v="9014"/>
    <n v="0"/>
    <x v="4"/>
    <x v="1"/>
  </r>
  <r>
    <n v="4050"/>
    <n v="0"/>
    <x v="4"/>
    <x v="0"/>
  </r>
  <r>
    <n v="6862"/>
    <n v="0"/>
    <x v="4"/>
    <x v="0"/>
  </r>
  <r>
    <n v="8315"/>
    <n v="0"/>
    <x v="4"/>
    <x v="1"/>
  </r>
  <r>
    <n v="5184"/>
    <n v="0"/>
    <x v="4"/>
    <x v="1"/>
  </r>
  <r>
    <n v="3643"/>
    <n v="0"/>
    <x v="4"/>
    <x v="0"/>
  </r>
  <r>
    <n v="2589"/>
    <n v="0"/>
    <x v="4"/>
    <x v="0"/>
  </r>
  <r>
    <n v="4887"/>
    <n v="0"/>
    <x v="4"/>
    <x v="0"/>
  </r>
  <r>
    <n v="10104"/>
    <n v="0"/>
    <x v="4"/>
    <x v="1"/>
  </r>
  <r>
    <n v="3254"/>
    <n v="0"/>
    <x v="4"/>
    <x v="0"/>
  </r>
  <r>
    <n v="2004"/>
    <n v="0"/>
    <x v="4"/>
    <x v="0"/>
  </r>
  <r>
    <n v="6142"/>
    <n v="0"/>
    <x v="4"/>
    <x v="1"/>
  </r>
  <r>
    <n v="8553"/>
    <n v="0"/>
    <x v="4"/>
    <x v="1"/>
  </r>
  <r>
    <n v="9805"/>
    <n v="0"/>
    <x v="4"/>
    <x v="0"/>
  </r>
  <r>
    <n v="849"/>
    <n v="0"/>
    <x v="4"/>
    <x v="0"/>
  </r>
  <r>
    <n v="1606"/>
    <n v="0"/>
    <x v="4"/>
    <x v="0"/>
  </r>
  <r>
    <n v="125"/>
    <n v="0"/>
    <x v="4"/>
    <x v="1"/>
  </r>
  <r>
    <n v="9305"/>
    <n v="0"/>
    <x v="4"/>
    <x v="0"/>
  </r>
  <r>
    <n v="4706"/>
    <n v="0"/>
    <x v="4"/>
    <x v="0"/>
  </r>
  <r>
    <n v="4437"/>
    <n v="0"/>
    <x v="4"/>
    <x v="0"/>
  </r>
  <r>
    <n v="3081"/>
    <n v="0"/>
    <x v="4"/>
    <x v="1"/>
  </r>
  <r>
    <n v="3536"/>
    <n v="0"/>
    <x v="4"/>
    <x v="0"/>
  </r>
  <r>
    <n v="8686"/>
    <n v="0"/>
    <x v="4"/>
    <x v="0"/>
  </r>
  <r>
    <n v="9707"/>
    <n v="0"/>
    <x v="4"/>
    <x v="1"/>
  </r>
  <r>
    <n v="10872"/>
    <n v="0"/>
    <x v="4"/>
    <x v="1"/>
  </r>
  <r>
    <n v="9058"/>
    <n v="1"/>
    <x v="4"/>
    <x v="1"/>
  </r>
  <r>
    <n v="4640"/>
    <n v="0"/>
    <x v="4"/>
    <x v="0"/>
  </r>
  <r>
    <n v="2525"/>
    <n v="1"/>
    <x v="4"/>
    <x v="0"/>
  </r>
  <r>
    <n v="9503"/>
    <n v="0"/>
    <x v="4"/>
    <x v="0"/>
  </r>
  <r>
    <n v="10704"/>
    <n v="0"/>
    <x v="4"/>
    <x v="0"/>
  </r>
  <r>
    <n v="2669"/>
    <n v="0"/>
    <x v="4"/>
    <x v="0"/>
  </r>
  <r>
    <n v="10037"/>
    <n v="0"/>
    <x v="4"/>
    <x v="0"/>
  </r>
  <r>
    <n v="5680"/>
    <n v="0"/>
    <x v="4"/>
    <x v="0"/>
  </r>
  <r>
    <n v="3726"/>
    <n v="0"/>
    <x v="4"/>
    <x v="1"/>
  </r>
  <r>
    <n v="4548"/>
    <n v="0"/>
    <x v="4"/>
    <x v="0"/>
  </r>
  <r>
    <n v="4599"/>
    <n v="0"/>
    <x v="4"/>
    <x v="1"/>
  </r>
  <r>
    <n v="879"/>
    <n v="0"/>
    <x v="4"/>
    <x v="1"/>
  </r>
  <r>
    <n v="7409"/>
    <n v="0"/>
    <x v="4"/>
    <x v="0"/>
  </r>
  <r>
    <n v="1964"/>
    <n v="0"/>
    <x v="4"/>
    <x v="0"/>
  </r>
  <r>
    <n v="0"/>
    <n v="0"/>
    <x v="4"/>
    <x v="0"/>
  </r>
  <r>
    <n v="4860"/>
    <n v="0"/>
    <x v="4"/>
    <x v="0"/>
  </r>
  <r>
    <n v="425"/>
    <n v="0"/>
    <x v="4"/>
    <x v="0"/>
  </r>
  <r>
    <n v="9500"/>
    <n v="0"/>
    <x v="4"/>
    <x v="0"/>
  </r>
  <r>
    <n v="3074"/>
    <n v="1"/>
    <x v="4"/>
    <x v="0"/>
  </r>
  <r>
    <n v="5140"/>
    <n v="0"/>
    <x v="4"/>
    <x v="0"/>
  </r>
  <r>
    <n v="2611"/>
    <n v="0"/>
    <x v="4"/>
    <x v="0"/>
  </r>
  <r>
    <n v="916"/>
    <n v="0"/>
    <x v="4"/>
    <x v="1"/>
  </r>
  <r>
    <n v="10413"/>
    <n v="0"/>
    <x v="4"/>
    <x v="0"/>
  </r>
  <r>
    <n v="3696"/>
    <n v="0"/>
    <x v="4"/>
    <x v="1"/>
  </r>
  <r>
    <n v="304"/>
    <n v="0"/>
    <x v="4"/>
    <x v="0"/>
  </r>
  <r>
    <n v="5113"/>
    <n v="1"/>
    <x v="4"/>
    <x v="0"/>
  </r>
  <r>
    <n v="2863"/>
    <n v="0"/>
    <x v="4"/>
    <x v="0"/>
  </r>
  <r>
    <n v="4597"/>
    <n v="0"/>
    <x v="4"/>
    <x v="0"/>
  </r>
  <r>
    <n v="675"/>
    <n v="0"/>
    <x v="4"/>
    <x v="0"/>
  </r>
  <r>
    <n v="4483"/>
    <n v="0"/>
    <x v="4"/>
    <x v="0"/>
  </r>
  <r>
    <n v="1502"/>
    <n v="0"/>
    <x v="4"/>
    <x v="0"/>
  </r>
  <r>
    <n v="736"/>
    <n v="0"/>
    <x v="4"/>
    <x v="0"/>
  </r>
  <r>
    <n v="4487"/>
    <n v="1"/>
    <x v="4"/>
    <x v="0"/>
  </r>
  <r>
    <n v="3412"/>
    <n v="0"/>
    <x v="4"/>
    <x v="1"/>
  </r>
  <r>
    <n v="1744"/>
    <n v="0"/>
    <x v="4"/>
    <x v="0"/>
  </r>
  <r>
    <n v="5837"/>
    <n v="0"/>
    <x v="4"/>
    <x v="0"/>
  </r>
  <r>
    <n v="3422"/>
    <n v="0"/>
    <x v="4"/>
    <x v="0"/>
  </r>
  <r>
    <n v="7462"/>
    <n v="0"/>
    <x v="4"/>
    <x v="0"/>
  </r>
  <r>
    <n v="10702"/>
    <n v="0"/>
    <x v="4"/>
    <x v="0"/>
  </r>
  <r>
    <n v="2115"/>
    <n v="0"/>
    <x v="4"/>
    <x v="1"/>
  </r>
  <r>
    <n v="4138"/>
    <n v="0"/>
    <x v="4"/>
    <x v="0"/>
  </r>
  <r>
    <n v="11091"/>
    <n v="0"/>
    <x v="4"/>
    <x v="1"/>
  </r>
  <r>
    <n v="7712"/>
    <n v="0"/>
    <x v="4"/>
    <x v="0"/>
  </r>
  <r>
    <n v="3535"/>
    <n v="0"/>
    <x v="4"/>
    <x v="0"/>
  </r>
  <r>
    <n v="5899"/>
    <n v="0"/>
    <x v="4"/>
    <x v="0"/>
  </r>
  <r>
    <n v="8749"/>
    <n v="0"/>
    <x v="4"/>
    <x v="0"/>
  </r>
  <r>
    <n v="10955"/>
    <n v="1"/>
    <x v="4"/>
    <x v="0"/>
  </r>
  <r>
    <n v="9491"/>
    <n v="0"/>
    <x v="4"/>
    <x v="0"/>
  </r>
  <r>
    <n v="5286"/>
    <n v="0"/>
    <x v="4"/>
    <x v="0"/>
  </r>
  <r>
    <n v="3409"/>
    <n v="0"/>
    <x v="4"/>
    <x v="0"/>
  </r>
  <r>
    <n v="2544"/>
    <n v="0"/>
    <x v="4"/>
    <x v="0"/>
  </r>
  <r>
    <n v="2118"/>
    <n v="0"/>
    <x v="4"/>
    <x v="0"/>
  </r>
  <r>
    <n v="9370"/>
    <n v="0"/>
    <x v="4"/>
    <x v="0"/>
  </r>
  <r>
    <n v="4864"/>
    <n v="0"/>
    <x v="4"/>
    <x v="0"/>
  </r>
  <r>
    <n v="405"/>
    <n v="0"/>
    <x v="4"/>
    <x v="1"/>
  </r>
  <r>
    <n v="10513"/>
    <n v="0"/>
    <x v="4"/>
    <x v="0"/>
  </r>
  <r>
    <n v="5138"/>
    <n v="0"/>
    <x v="4"/>
    <x v="0"/>
  </r>
  <r>
    <n v="8387"/>
    <n v="0"/>
    <x v="4"/>
    <x v="1"/>
  </r>
  <r>
    <n v="378"/>
    <n v="0"/>
    <x v="4"/>
    <x v="0"/>
  </r>
  <r>
    <n v="5846"/>
    <n v="0"/>
    <x v="4"/>
    <x v="0"/>
  </r>
  <r>
    <n v="8870"/>
    <n v="1"/>
    <x v="4"/>
    <x v="0"/>
  </r>
  <r>
    <n v="10340"/>
    <n v="0"/>
    <x v="4"/>
    <x v="0"/>
  </r>
  <r>
    <n v="7290"/>
    <n v="0"/>
    <x v="4"/>
    <x v="1"/>
  </r>
  <r>
    <n v="8895"/>
    <n v="0"/>
    <x v="4"/>
    <x v="1"/>
  </r>
  <r>
    <n v="3635"/>
    <n v="0"/>
    <x v="4"/>
    <x v="1"/>
  </r>
  <r>
    <n v="11178"/>
    <n v="0"/>
    <x v="4"/>
    <x v="0"/>
  </r>
  <r>
    <n v="2410"/>
    <n v="0"/>
    <x v="4"/>
    <x v="0"/>
  </r>
  <r>
    <n v="3281"/>
    <n v="0"/>
    <x v="4"/>
    <x v="0"/>
  </r>
  <r>
    <n v="9905"/>
    <n v="0"/>
    <x v="4"/>
    <x v="0"/>
  </r>
  <r>
    <n v="2437"/>
    <n v="0"/>
    <x v="4"/>
    <x v="0"/>
  </r>
  <r>
    <n v="2565"/>
    <n v="0"/>
    <x v="4"/>
    <x v="0"/>
  </r>
  <r>
    <n v="7912"/>
    <n v="0"/>
    <x v="4"/>
    <x v="0"/>
  </r>
  <r>
    <n v="7072"/>
    <n v="0"/>
    <x v="4"/>
    <x v="0"/>
  </r>
  <r>
    <n v="1409"/>
    <n v="0"/>
    <x v="4"/>
    <x v="0"/>
  </r>
  <r>
    <n v="5314"/>
    <n v="0"/>
    <x v="4"/>
    <x v="0"/>
  </r>
  <r>
    <n v="7215"/>
    <n v="1"/>
    <x v="4"/>
    <x v="0"/>
  </r>
  <r>
    <n v="8858"/>
    <n v="0"/>
    <x v="4"/>
    <x v="1"/>
  </r>
  <r>
    <n v="895"/>
    <n v="0"/>
    <x v="4"/>
    <x v="0"/>
  </r>
  <r>
    <n v="10313"/>
    <n v="0"/>
    <x v="4"/>
    <x v="0"/>
  </r>
  <r>
    <n v="642"/>
    <n v="0"/>
    <x v="4"/>
    <x v="0"/>
  </r>
  <r>
    <n v="8504"/>
    <n v="0"/>
    <x v="4"/>
    <x v="0"/>
  </r>
  <r>
    <n v="1020"/>
    <n v="0"/>
    <x v="4"/>
    <x v="0"/>
  </r>
  <r>
    <n v="3717"/>
    <n v="0"/>
    <x v="4"/>
    <x v="0"/>
  </r>
  <r>
    <n v="7646"/>
    <n v="0"/>
    <x v="4"/>
    <x v="0"/>
  </r>
  <r>
    <n v="5796"/>
    <n v="0"/>
    <x v="4"/>
    <x v="0"/>
  </r>
  <r>
    <n v="8625"/>
    <n v="0"/>
    <x v="4"/>
    <x v="0"/>
  </r>
  <r>
    <n v="5407"/>
    <n v="0"/>
    <x v="4"/>
    <x v="1"/>
  </r>
  <r>
    <n v="4356"/>
    <n v="0"/>
    <x v="4"/>
    <x v="0"/>
  </r>
  <r>
    <n v="2886"/>
    <n v="0"/>
    <x v="4"/>
    <x v="0"/>
  </r>
  <r>
    <n v="10057"/>
    <n v="1"/>
    <x v="4"/>
    <x v="0"/>
  </r>
  <r>
    <n v="10741"/>
    <n v="0"/>
    <x v="4"/>
    <x v="1"/>
  </r>
  <r>
    <n v="5491"/>
    <n v="0"/>
    <x v="4"/>
    <x v="1"/>
  </r>
  <r>
    <n v="4442"/>
    <n v="0"/>
    <x v="4"/>
    <x v="0"/>
  </r>
  <r>
    <n v="3972"/>
    <n v="0"/>
    <x v="4"/>
    <x v="0"/>
  </r>
  <r>
    <n v="2431"/>
    <n v="0"/>
    <x v="4"/>
    <x v="0"/>
  </r>
  <r>
    <n v="7899"/>
    <n v="0"/>
    <x v="4"/>
    <x v="0"/>
  </r>
  <r>
    <n v="9703"/>
    <n v="1"/>
    <x v="4"/>
    <x v="0"/>
  </r>
  <r>
    <n v="6927"/>
    <n v="0"/>
    <x v="4"/>
    <x v="1"/>
  </r>
  <r>
    <n v="7005"/>
    <n v="0"/>
    <x v="4"/>
    <x v="0"/>
  </r>
  <r>
    <n v="246"/>
    <n v="0"/>
    <x v="4"/>
    <x v="0"/>
  </r>
  <r>
    <n v="4796"/>
    <n v="0"/>
    <x v="4"/>
    <x v="0"/>
  </r>
  <r>
    <n v="4725"/>
    <n v="0"/>
    <x v="4"/>
    <x v="0"/>
  </r>
  <r>
    <n v="3286"/>
    <n v="0"/>
    <x v="4"/>
    <x v="0"/>
  </r>
  <r>
    <n v="10680"/>
    <n v="0"/>
    <x v="4"/>
    <x v="0"/>
  </r>
  <r>
    <n v="4297"/>
    <n v="0"/>
    <x v="4"/>
    <x v="0"/>
  </r>
  <r>
    <n v="7327"/>
    <n v="0"/>
    <x v="4"/>
    <x v="0"/>
  </r>
  <r>
    <n v="1553"/>
    <n v="0"/>
    <x v="4"/>
    <x v="0"/>
  </r>
  <r>
    <n v="1665"/>
    <n v="1"/>
    <x v="4"/>
    <x v="0"/>
  </r>
  <r>
    <n v="10640"/>
    <n v="0"/>
    <x v="4"/>
    <x v="0"/>
  </r>
  <r>
    <n v="7620"/>
    <n v="0"/>
    <x v="4"/>
    <x v="0"/>
  </r>
  <r>
    <n v="7761"/>
    <n v="0"/>
    <x v="4"/>
    <x v="0"/>
  </r>
  <r>
    <n v="5062"/>
    <n v="0"/>
    <x v="4"/>
    <x v="1"/>
  </r>
  <r>
    <n v="6349"/>
    <n v="0"/>
    <x v="4"/>
    <x v="0"/>
  </r>
  <r>
    <n v="3386"/>
    <n v="0"/>
    <x v="4"/>
    <x v="0"/>
  </r>
  <r>
    <n v="8175"/>
    <n v="0"/>
    <x v="4"/>
    <x v="0"/>
  </r>
  <r>
    <n v="6245"/>
    <n v="0"/>
    <x v="4"/>
    <x v="0"/>
  </r>
  <r>
    <n v="8780"/>
    <n v="0"/>
    <x v="4"/>
    <x v="0"/>
  </r>
  <r>
    <n v="2276"/>
    <n v="0"/>
    <x v="4"/>
    <x v="0"/>
  </r>
  <r>
    <n v="1172"/>
    <n v="1"/>
    <x v="4"/>
    <x v="0"/>
  </r>
  <r>
    <n v="3225"/>
    <n v="1"/>
    <x v="4"/>
    <x v="0"/>
  </r>
  <r>
    <n v="8629"/>
    <n v="0"/>
    <x v="4"/>
    <x v="0"/>
  </r>
  <r>
    <n v="798"/>
    <n v="0"/>
    <x v="4"/>
    <x v="0"/>
  </r>
  <r>
    <n v="269"/>
    <n v="0"/>
    <x v="4"/>
    <x v="0"/>
  </r>
  <r>
    <n v="8213"/>
    <n v="1"/>
    <x v="4"/>
    <x v="0"/>
  </r>
  <r>
    <n v="10245"/>
    <n v="0"/>
    <x v="4"/>
    <x v="0"/>
  </r>
  <r>
    <n v="2447"/>
    <n v="0"/>
    <x v="4"/>
    <x v="0"/>
  </r>
  <r>
    <n v="9817"/>
    <n v="0"/>
    <x v="4"/>
    <x v="0"/>
  </r>
  <r>
    <n v="1371"/>
    <n v="0"/>
    <x v="4"/>
    <x v="0"/>
  </r>
  <r>
    <n v="8093"/>
    <n v="0"/>
    <x v="4"/>
    <x v="0"/>
  </r>
  <r>
    <n v="713"/>
    <n v="0"/>
    <x v="4"/>
    <x v="0"/>
  </r>
  <r>
    <n v="11051"/>
    <n v="0"/>
    <x v="4"/>
    <x v="0"/>
  </r>
  <r>
    <n v="5545"/>
    <n v="0"/>
    <x v="4"/>
    <x v="0"/>
  </r>
  <r>
    <n v="5283"/>
    <n v="0"/>
    <x v="4"/>
    <x v="0"/>
  </r>
  <r>
    <n v="5010"/>
    <n v="0"/>
    <x v="4"/>
    <x v="0"/>
  </r>
  <r>
    <n v="7495"/>
    <n v="0"/>
    <x v="4"/>
    <x v="1"/>
  </r>
  <r>
    <n v="4368"/>
    <n v="0"/>
    <x v="4"/>
    <x v="0"/>
  </r>
  <r>
    <n v="6303"/>
    <n v="0"/>
    <x v="4"/>
    <x v="0"/>
  </r>
  <r>
    <n v="1030"/>
    <n v="0"/>
    <x v="4"/>
    <x v="1"/>
  </r>
  <r>
    <n v="10364"/>
    <n v="0"/>
    <x v="4"/>
    <x v="0"/>
  </r>
  <r>
    <n v="6945"/>
    <n v="0"/>
    <x v="4"/>
    <x v="0"/>
  </r>
  <r>
    <n v="8562"/>
    <n v="0"/>
    <x v="4"/>
    <x v="0"/>
  </r>
  <r>
    <n v="2918"/>
    <n v="0"/>
    <x v="4"/>
    <x v="0"/>
  </r>
  <r>
    <n v="9167"/>
    <n v="0"/>
    <x v="4"/>
    <x v="0"/>
  </r>
  <r>
    <n v="4743"/>
    <n v="0"/>
    <x v="4"/>
    <x v="0"/>
  </r>
  <r>
    <n v="10742"/>
    <n v="0"/>
    <x v="4"/>
    <x v="0"/>
  </r>
  <r>
    <n v="10965"/>
    <n v="0"/>
    <x v="4"/>
    <x v="0"/>
  </r>
  <r>
    <n v="7129"/>
    <n v="0"/>
    <x v="4"/>
    <x v="0"/>
  </r>
  <r>
    <n v="3732"/>
    <n v="0"/>
    <x v="4"/>
    <x v="0"/>
  </r>
  <r>
    <n v="7124"/>
    <n v="0"/>
    <x v="4"/>
    <x v="1"/>
  </r>
  <r>
    <n v="10686"/>
    <n v="0"/>
    <x v="4"/>
    <x v="1"/>
  </r>
  <r>
    <n v="7247"/>
    <n v="0"/>
    <x v="4"/>
    <x v="1"/>
  </r>
  <r>
    <n v="1513"/>
    <n v="0"/>
    <x v="4"/>
    <x v="0"/>
  </r>
  <r>
    <n v="460"/>
    <n v="0"/>
    <x v="4"/>
    <x v="0"/>
  </r>
  <r>
    <n v="6653"/>
    <n v="1"/>
    <x v="4"/>
    <x v="0"/>
  </r>
  <r>
    <n v="9400"/>
    <n v="0"/>
    <x v="4"/>
    <x v="0"/>
  </r>
  <r>
    <n v="7106"/>
    <n v="0"/>
    <x v="4"/>
    <x v="1"/>
  </r>
  <r>
    <n v="4252"/>
    <n v="0"/>
    <x v="4"/>
    <x v="0"/>
  </r>
  <r>
    <n v="9240"/>
    <n v="0"/>
    <x v="4"/>
    <x v="0"/>
  </r>
  <r>
    <n v="10770"/>
    <n v="0"/>
    <x v="4"/>
    <x v="0"/>
  </r>
  <r>
    <n v="176"/>
    <n v="0"/>
    <x v="4"/>
    <x v="0"/>
  </r>
  <r>
    <n v="6870"/>
    <n v="0"/>
    <x v="4"/>
    <x v="0"/>
  </r>
  <r>
    <n v="143"/>
    <n v="0"/>
    <x v="4"/>
    <x v="0"/>
  </r>
  <r>
    <n v="6445"/>
    <n v="0"/>
    <x v="4"/>
    <x v="0"/>
  </r>
  <r>
    <n v="4278"/>
    <n v="1"/>
    <x v="4"/>
    <x v="0"/>
  </r>
  <r>
    <n v="6906"/>
    <n v="1"/>
    <x v="4"/>
    <x v="0"/>
  </r>
  <r>
    <n v="4637"/>
    <n v="0"/>
    <x v="4"/>
    <x v="1"/>
  </r>
  <r>
    <n v="8690"/>
    <n v="0"/>
    <x v="4"/>
    <x v="0"/>
  </r>
  <r>
    <n v="1173"/>
    <n v="1"/>
    <x v="4"/>
    <x v="0"/>
  </r>
  <r>
    <n v="1928"/>
    <n v="0"/>
    <x v="4"/>
    <x v="0"/>
  </r>
  <r>
    <n v="9029"/>
    <n v="0"/>
    <x v="4"/>
    <x v="0"/>
  </r>
  <r>
    <n v="10299"/>
    <n v="1"/>
    <x v="4"/>
    <x v="0"/>
  </r>
  <r>
    <n v="9246"/>
    <n v="0"/>
    <x v="4"/>
    <x v="0"/>
  </r>
  <r>
    <n v="4943"/>
    <n v="0"/>
    <x v="4"/>
    <x v="0"/>
  </r>
  <r>
    <n v="4122"/>
    <n v="1"/>
    <x v="4"/>
    <x v="0"/>
  </r>
  <r>
    <n v="2853"/>
    <n v="0"/>
    <x v="4"/>
    <x v="0"/>
  </r>
  <r>
    <n v="902"/>
    <n v="0"/>
    <x v="4"/>
    <x v="0"/>
  </r>
  <r>
    <n v="1672"/>
    <n v="0"/>
    <x v="4"/>
    <x v="0"/>
  </r>
  <r>
    <n v="7254"/>
    <n v="0"/>
    <x v="4"/>
    <x v="0"/>
  </r>
  <r>
    <n v="8775"/>
    <n v="0"/>
    <x v="4"/>
    <x v="0"/>
  </r>
  <r>
    <n v="9543"/>
    <n v="0"/>
    <x v="4"/>
    <x v="0"/>
  </r>
  <r>
    <n v="7093"/>
    <n v="0"/>
    <x v="4"/>
    <x v="0"/>
  </r>
  <r>
    <n v="2894"/>
    <n v="1"/>
    <x v="4"/>
    <x v="0"/>
  </r>
  <r>
    <n v="5956"/>
    <n v="0"/>
    <x v="4"/>
    <x v="0"/>
  </r>
  <r>
    <n v="1921"/>
    <n v="0"/>
    <x v="4"/>
    <x v="1"/>
  </r>
  <r>
    <n v="5057"/>
    <n v="0"/>
    <x v="4"/>
    <x v="0"/>
  </r>
  <r>
    <n v="10260"/>
    <n v="0"/>
    <x v="4"/>
    <x v="0"/>
  </r>
  <r>
    <n v="2262"/>
    <n v="0"/>
    <x v="4"/>
    <x v="0"/>
  </r>
  <r>
    <n v="7930"/>
    <n v="0"/>
    <x v="4"/>
    <x v="0"/>
  </r>
  <r>
    <n v="1461"/>
    <n v="0"/>
    <x v="4"/>
    <x v="0"/>
  </r>
  <r>
    <n v="7514"/>
    <n v="0"/>
    <x v="4"/>
    <x v="0"/>
  </r>
  <r>
    <n v="6461"/>
    <n v="0"/>
    <x v="4"/>
    <x v="0"/>
  </r>
  <r>
    <n v="257"/>
    <n v="0"/>
    <x v="4"/>
    <x v="0"/>
  </r>
  <r>
    <n v="9460"/>
    <n v="0"/>
    <x v="4"/>
    <x v="0"/>
  </r>
  <r>
    <n v="3855"/>
    <n v="0"/>
    <x v="4"/>
    <x v="0"/>
  </r>
  <r>
    <n v="367"/>
    <n v="0"/>
    <x v="4"/>
    <x v="0"/>
  </r>
  <r>
    <n v="9265"/>
    <n v="0"/>
    <x v="4"/>
    <x v="0"/>
  </r>
  <r>
    <n v="1990"/>
    <n v="0"/>
    <x v="4"/>
    <x v="0"/>
  </r>
  <r>
    <n v="3594"/>
    <n v="0"/>
    <x v="4"/>
    <x v="0"/>
  </r>
  <r>
    <n v="9292"/>
    <n v="0"/>
    <x v="4"/>
    <x v="0"/>
  </r>
  <r>
    <n v="6218"/>
    <n v="0"/>
    <x v="4"/>
    <x v="1"/>
  </r>
  <r>
    <n v="6528"/>
    <n v="0"/>
    <x v="4"/>
    <x v="0"/>
  </r>
  <r>
    <n v="10164"/>
    <n v="0"/>
    <x v="4"/>
    <x v="0"/>
  </r>
  <r>
    <n v="9937"/>
    <n v="0"/>
    <x v="4"/>
    <x v="0"/>
  </r>
  <r>
    <n v="274"/>
    <n v="0"/>
    <x v="4"/>
    <x v="0"/>
  </r>
  <r>
    <n v="5250"/>
    <n v="1"/>
    <x v="4"/>
    <x v="0"/>
  </r>
  <r>
    <n v="11010"/>
    <n v="0"/>
    <x v="4"/>
    <x v="0"/>
  </r>
  <r>
    <n v="6969"/>
    <n v="0"/>
    <x v="4"/>
    <x v="0"/>
  </r>
  <r>
    <n v="10735"/>
    <n v="0"/>
    <x v="4"/>
    <x v="0"/>
  </r>
  <r>
    <n v="5068"/>
    <n v="0"/>
    <x v="4"/>
    <x v="0"/>
  </r>
  <r>
    <n v="9974"/>
    <n v="0"/>
    <x v="4"/>
    <x v="0"/>
  </r>
  <r>
    <n v="7053"/>
    <n v="0"/>
    <x v="4"/>
    <x v="0"/>
  </r>
  <r>
    <n v="3179"/>
    <n v="0"/>
    <x v="4"/>
    <x v="0"/>
  </r>
  <r>
    <n v="8082"/>
    <n v="1"/>
    <x v="4"/>
    <x v="0"/>
  </r>
  <r>
    <n v="1362"/>
    <n v="0"/>
    <x v="4"/>
    <x v="0"/>
  </r>
  <r>
    <n v="6768"/>
    <n v="0"/>
    <x v="4"/>
    <x v="0"/>
  </r>
  <r>
    <n v="2375"/>
    <n v="0"/>
    <x v="4"/>
    <x v="0"/>
  </r>
  <r>
    <n v="6856"/>
    <n v="1"/>
    <x v="4"/>
    <x v="0"/>
  </r>
  <r>
    <n v="4066"/>
    <n v="0"/>
    <x v="4"/>
    <x v="0"/>
  </r>
  <r>
    <n v="4333"/>
    <n v="0"/>
    <x v="4"/>
    <x v="1"/>
  </r>
  <r>
    <n v="2948"/>
    <n v="0"/>
    <x v="4"/>
    <x v="0"/>
  </r>
  <r>
    <n v="4927"/>
    <n v="0"/>
    <x v="4"/>
    <x v="0"/>
  </r>
  <r>
    <n v="7426"/>
    <n v="0"/>
    <x v="4"/>
    <x v="0"/>
  </r>
  <r>
    <n v="8360"/>
    <n v="0"/>
    <x v="4"/>
    <x v="0"/>
  </r>
  <r>
    <n v="4058"/>
    <n v="0"/>
    <x v="4"/>
    <x v="0"/>
  </r>
  <r>
    <n v="10755"/>
    <n v="0"/>
    <x v="4"/>
    <x v="0"/>
  </r>
  <r>
    <n v="8414"/>
    <n v="0"/>
    <x v="4"/>
    <x v="1"/>
  </r>
  <r>
    <n v="6810"/>
    <n v="1"/>
    <x v="4"/>
    <x v="0"/>
  </r>
  <r>
    <n v="3839"/>
    <n v="0"/>
    <x v="4"/>
    <x v="0"/>
  </r>
  <r>
    <n v="3483"/>
    <n v="1"/>
    <x v="4"/>
    <x v="0"/>
  </r>
  <r>
    <n v="238"/>
    <n v="0"/>
    <x v="4"/>
    <x v="0"/>
  </r>
  <r>
    <n v="591"/>
    <n v="0"/>
    <x v="4"/>
    <x v="0"/>
  </r>
  <r>
    <n v="5063"/>
    <n v="0"/>
    <x v="4"/>
    <x v="0"/>
  </r>
  <r>
    <n v="4303"/>
    <n v="0"/>
    <x v="4"/>
    <x v="0"/>
  </r>
  <r>
    <n v="2258"/>
    <n v="0"/>
    <x v="4"/>
    <x v="0"/>
  </r>
  <r>
    <n v="7301"/>
    <n v="1"/>
    <x v="4"/>
    <x v="0"/>
  </r>
  <r>
    <n v="11121"/>
    <n v="0"/>
    <x v="4"/>
    <x v="0"/>
  </r>
  <r>
    <n v="5287"/>
    <n v="0"/>
    <x v="4"/>
    <x v="0"/>
  </r>
  <r>
    <n v="6457"/>
    <n v="0"/>
    <x v="4"/>
    <x v="0"/>
  </r>
  <r>
    <n v="3559"/>
    <n v="0"/>
    <x v="4"/>
    <x v="0"/>
  </r>
  <r>
    <n v="5577"/>
    <n v="0"/>
    <x v="4"/>
    <x v="0"/>
  </r>
  <r>
    <n v="641"/>
    <n v="0"/>
    <x v="4"/>
    <x v="1"/>
  </r>
  <r>
    <n v="954"/>
    <n v="0"/>
    <x v="4"/>
    <x v="0"/>
  </r>
  <r>
    <n v="1834"/>
    <n v="0"/>
    <x v="4"/>
    <x v="0"/>
  </r>
  <r>
    <n v="8789"/>
    <n v="0"/>
    <x v="4"/>
    <x v="0"/>
  </r>
  <r>
    <n v="10584"/>
    <n v="0"/>
    <x v="4"/>
    <x v="0"/>
  </r>
  <r>
    <n v="2337"/>
    <n v="0"/>
    <x v="4"/>
    <x v="0"/>
  </r>
  <r>
    <n v="6071"/>
    <n v="0"/>
    <x v="4"/>
    <x v="0"/>
  </r>
  <r>
    <n v="295"/>
    <n v="0"/>
    <x v="4"/>
    <x v="0"/>
  </r>
  <r>
    <n v="10203"/>
    <n v="0"/>
    <x v="4"/>
    <x v="0"/>
  </r>
  <r>
    <n v="3968"/>
    <n v="1"/>
    <x v="4"/>
    <x v="1"/>
  </r>
  <r>
    <n v="4037"/>
    <n v="0"/>
    <x v="4"/>
    <x v="1"/>
  </r>
  <r>
    <n v="6932"/>
    <n v="0"/>
    <x v="4"/>
    <x v="1"/>
  </r>
  <r>
    <n v="10159"/>
    <n v="0"/>
    <x v="4"/>
    <x v="0"/>
  </r>
  <r>
    <n v="1177"/>
    <n v="0"/>
    <x v="4"/>
    <x v="0"/>
  </r>
  <r>
    <n v="9426"/>
    <n v="0"/>
    <x v="4"/>
    <x v="1"/>
  </r>
  <r>
    <n v="10637"/>
    <n v="0"/>
    <x v="4"/>
    <x v="0"/>
  </r>
  <r>
    <n v="10826"/>
    <n v="0"/>
    <x v="4"/>
    <x v="0"/>
  </r>
  <r>
    <n v="4086"/>
    <n v="0"/>
    <x v="4"/>
    <x v="0"/>
  </r>
  <r>
    <n v="10304"/>
    <n v="0"/>
    <x v="4"/>
    <x v="0"/>
  </r>
  <r>
    <n v="7998"/>
    <n v="0"/>
    <x v="4"/>
    <x v="1"/>
  </r>
  <r>
    <n v="10992"/>
    <n v="0"/>
    <x v="4"/>
    <x v="0"/>
  </r>
  <r>
    <n v="6383"/>
    <n v="0"/>
    <x v="4"/>
    <x v="0"/>
  </r>
  <r>
    <n v="10536"/>
    <n v="0"/>
    <x v="4"/>
    <x v="0"/>
  </r>
  <r>
    <n v="6036"/>
    <n v="0"/>
    <x v="4"/>
    <x v="0"/>
  </r>
  <r>
    <n v="11092"/>
    <n v="0"/>
    <x v="4"/>
    <x v="0"/>
  </r>
  <r>
    <n v="538"/>
    <n v="0"/>
    <x v="4"/>
    <x v="0"/>
  </r>
  <r>
    <n v="10022"/>
    <n v="0"/>
    <x v="4"/>
    <x v="1"/>
  </r>
  <r>
    <n v="10157"/>
    <n v="0"/>
    <x v="4"/>
    <x v="0"/>
  </r>
  <r>
    <n v="3503"/>
    <n v="0"/>
    <x v="4"/>
    <x v="0"/>
  </r>
  <r>
    <n v="146"/>
    <n v="0"/>
    <x v="4"/>
    <x v="0"/>
  </r>
  <r>
    <n v="5538"/>
    <n v="1"/>
    <x v="4"/>
    <x v="0"/>
  </r>
  <r>
    <n v="3910"/>
    <n v="1"/>
    <x v="4"/>
    <x v="0"/>
  </r>
  <r>
    <n v="4227"/>
    <n v="0"/>
    <x v="4"/>
    <x v="0"/>
  </r>
  <r>
    <n v="6634"/>
    <n v="0"/>
    <x v="4"/>
    <x v="1"/>
  </r>
  <r>
    <n v="8916"/>
    <n v="0"/>
    <x v="4"/>
    <x v="1"/>
  </r>
  <r>
    <n v="6460"/>
    <n v="0"/>
    <x v="4"/>
    <x v="0"/>
  </r>
  <r>
    <n v="5883"/>
    <n v="0"/>
    <x v="4"/>
    <x v="0"/>
  </r>
  <r>
    <n v="10091"/>
    <n v="0"/>
    <x v="4"/>
    <x v="0"/>
  </r>
  <r>
    <n v="697"/>
    <n v="0"/>
    <x v="4"/>
    <x v="0"/>
  </r>
  <r>
    <n v="2607"/>
    <n v="0"/>
    <x v="4"/>
    <x v="0"/>
  </r>
  <r>
    <n v="8427"/>
    <n v="0"/>
    <x v="4"/>
    <x v="1"/>
  </r>
  <r>
    <n v="217"/>
    <n v="0"/>
    <x v="4"/>
    <x v="1"/>
  </r>
  <r>
    <n v="6202"/>
    <n v="0"/>
    <x v="4"/>
    <x v="0"/>
  </r>
  <r>
    <n v="3856"/>
    <n v="0"/>
    <x v="4"/>
    <x v="0"/>
  </r>
  <r>
    <n v="10648"/>
    <n v="0"/>
    <x v="4"/>
    <x v="0"/>
  </r>
  <r>
    <n v="5120"/>
    <n v="0"/>
    <x v="4"/>
    <x v="0"/>
  </r>
  <r>
    <n v="6749"/>
    <n v="0"/>
    <x v="4"/>
    <x v="0"/>
  </r>
  <r>
    <n v="1584"/>
    <n v="0"/>
    <x v="4"/>
    <x v="0"/>
  </r>
  <r>
    <n v="9559"/>
    <n v="0"/>
    <x v="4"/>
    <x v="1"/>
  </r>
  <r>
    <n v="771"/>
    <n v="0"/>
    <x v="4"/>
    <x v="1"/>
  </r>
  <r>
    <n v="5237"/>
    <n v="0"/>
    <x v="4"/>
    <x v="1"/>
  </r>
  <r>
    <n v="2461"/>
    <n v="0"/>
    <x v="4"/>
    <x v="0"/>
  </r>
  <r>
    <n v="5474"/>
    <n v="0"/>
    <x v="4"/>
    <x v="0"/>
  </r>
  <r>
    <n v="2895"/>
    <n v="0"/>
    <x v="4"/>
    <x v="0"/>
  </r>
  <r>
    <n v="7972"/>
    <n v="0"/>
    <x v="4"/>
    <x v="0"/>
  </r>
  <r>
    <n v="10067"/>
    <n v="0"/>
    <x v="4"/>
    <x v="1"/>
  </r>
  <r>
    <n v="500"/>
    <n v="1"/>
    <x v="4"/>
    <x v="0"/>
  </r>
  <r>
    <n v="922"/>
    <n v="0"/>
    <x v="4"/>
    <x v="1"/>
  </r>
  <r>
    <n v="2861"/>
    <n v="0"/>
    <x v="4"/>
    <x v="1"/>
  </r>
  <r>
    <n v="375"/>
    <n v="0"/>
    <x v="4"/>
    <x v="0"/>
  </r>
  <r>
    <n v="10936"/>
    <n v="0"/>
    <x v="4"/>
    <x v="0"/>
  </r>
  <r>
    <n v="10314"/>
    <n v="1"/>
    <x v="4"/>
    <x v="0"/>
  </r>
  <r>
    <n v="4240"/>
    <n v="0"/>
    <x v="4"/>
    <x v="1"/>
  </r>
  <r>
    <n v="2674"/>
    <n v="1"/>
    <x v="4"/>
    <x v="0"/>
  </r>
  <r>
    <n v="2563"/>
    <n v="0"/>
    <x v="4"/>
    <x v="0"/>
  </r>
  <r>
    <n v="8312"/>
    <n v="0"/>
    <x v="4"/>
    <x v="0"/>
  </r>
  <r>
    <n v="6999"/>
    <n v="0"/>
    <x v="4"/>
    <x v="0"/>
  </r>
  <r>
    <n v="7574"/>
    <n v="0"/>
    <x v="4"/>
    <x v="0"/>
  </r>
  <r>
    <n v="5223"/>
    <n v="0"/>
    <x v="4"/>
    <x v="0"/>
  </r>
  <r>
    <n v="2952"/>
    <n v="0"/>
    <x v="4"/>
    <x v="0"/>
  </r>
  <r>
    <n v="7683"/>
    <n v="0"/>
    <x v="4"/>
    <x v="0"/>
  </r>
  <r>
    <n v="9481"/>
    <n v="0"/>
    <x v="4"/>
    <x v="0"/>
  </r>
  <r>
    <n v="9907"/>
    <n v="0"/>
    <x v="4"/>
    <x v="0"/>
  </r>
  <r>
    <n v="5454"/>
    <n v="0"/>
    <x v="4"/>
    <x v="1"/>
  </r>
  <r>
    <n v="3798"/>
    <n v="0"/>
    <x v="4"/>
    <x v="0"/>
  </r>
  <r>
    <n v="7281"/>
    <n v="0"/>
    <x v="4"/>
    <x v="0"/>
  </r>
  <r>
    <n v="4259"/>
    <n v="0"/>
    <x v="4"/>
    <x v="1"/>
  </r>
  <r>
    <n v="2549"/>
    <n v="0"/>
    <x v="4"/>
    <x v="1"/>
  </r>
  <r>
    <n v="6437"/>
    <n v="0"/>
    <x v="4"/>
    <x v="0"/>
  </r>
  <r>
    <n v="2488"/>
    <n v="0"/>
    <x v="4"/>
    <x v="0"/>
  </r>
  <r>
    <n v="3945"/>
    <n v="1"/>
    <x v="4"/>
    <x v="0"/>
  </r>
  <r>
    <n v="702"/>
    <n v="0"/>
    <x v="4"/>
    <x v="0"/>
  </r>
  <r>
    <n v="9010"/>
    <n v="1"/>
    <x v="4"/>
    <x v="0"/>
  </r>
  <r>
    <n v="9710"/>
    <n v="0"/>
    <x v="4"/>
    <x v="1"/>
  </r>
  <r>
    <n v="1509"/>
    <n v="1"/>
    <x v="4"/>
    <x v="0"/>
  </r>
  <r>
    <n v="9120"/>
    <n v="0"/>
    <x v="4"/>
    <x v="0"/>
  </r>
  <r>
    <n v="5252"/>
    <n v="0"/>
    <x v="4"/>
    <x v="0"/>
  </r>
  <r>
    <n v="5959"/>
    <n v="0"/>
    <x v="4"/>
    <x v="1"/>
  </r>
  <r>
    <n v="7441"/>
    <n v="0"/>
    <x v="4"/>
    <x v="1"/>
  </r>
  <r>
    <n v="4271"/>
    <n v="0"/>
    <x v="4"/>
    <x v="0"/>
  </r>
  <r>
    <n v="4095"/>
    <n v="0"/>
    <x v="4"/>
    <x v="0"/>
  </r>
  <r>
    <n v="8852"/>
    <n v="0"/>
    <x v="4"/>
    <x v="0"/>
  </r>
  <r>
    <n v="7698"/>
    <n v="0"/>
    <x v="4"/>
    <x v="0"/>
  </r>
  <r>
    <n v="4174"/>
    <n v="0"/>
    <x v="4"/>
    <x v="1"/>
  </r>
  <r>
    <n v="3182"/>
    <n v="1"/>
    <x v="4"/>
    <x v="0"/>
  </r>
  <r>
    <n v="193"/>
    <n v="0"/>
    <x v="4"/>
    <x v="0"/>
  </r>
  <r>
    <n v="5229"/>
    <n v="0"/>
    <x v="4"/>
    <x v="1"/>
  </r>
  <r>
    <n v="5555"/>
    <n v="0"/>
    <x v="4"/>
    <x v="0"/>
  </r>
  <r>
    <n v="7732"/>
    <n v="0"/>
    <x v="4"/>
    <x v="0"/>
  </r>
  <r>
    <n v="310"/>
    <n v="0"/>
    <x v="4"/>
    <x v="0"/>
  </r>
  <r>
    <n v="6261"/>
    <n v="0"/>
    <x v="4"/>
    <x v="0"/>
  </r>
  <r>
    <n v="6274"/>
    <n v="0"/>
    <x v="4"/>
    <x v="0"/>
  </r>
  <r>
    <n v="1655"/>
    <n v="0"/>
    <x v="4"/>
    <x v="0"/>
  </r>
  <r>
    <n v="2740"/>
    <n v="0"/>
    <x v="4"/>
    <x v="0"/>
  </r>
  <r>
    <n v="4328"/>
    <n v="0"/>
    <x v="4"/>
    <x v="0"/>
  </r>
  <r>
    <n v="17"/>
    <n v="0"/>
    <x v="4"/>
    <x v="0"/>
  </r>
  <r>
    <n v="9153"/>
    <n v="0"/>
    <x v="4"/>
    <x v="0"/>
  </r>
  <r>
    <n v="520"/>
    <n v="0"/>
    <x v="4"/>
    <x v="0"/>
  </r>
  <r>
    <n v="8372"/>
    <n v="0"/>
    <x v="4"/>
    <x v="0"/>
  </r>
  <r>
    <n v="73"/>
    <n v="0"/>
    <x v="4"/>
    <x v="1"/>
  </r>
  <r>
    <n v="2002"/>
    <n v="0"/>
    <x v="4"/>
    <x v="0"/>
  </r>
  <r>
    <n v="6059"/>
    <n v="1"/>
    <x v="4"/>
    <x v="1"/>
  </r>
  <r>
    <n v="11166"/>
    <n v="0"/>
    <x v="4"/>
    <x v="0"/>
  </r>
  <r>
    <n v="6257"/>
    <n v="0"/>
    <x v="4"/>
    <x v="0"/>
  </r>
  <r>
    <n v="9224"/>
    <n v="0"/>
    <x v="4"/>
    <x v="1"/>
  </r>
  <r>
    <n v="8732"/>
    <n v="1"/>
    <x v="4"/>
    <x v="0"/>
  </r>
  <r>
    <n v="955"/>
    <n v="1"/>
    <x v="4"/>
    <x v="0"/>
  </r>
  <r>
    <n v="4910"/>
    <n v="0"/>
    <x v="4"/>
    <x v="0"/>
  </r>
  <r>
    <n v="564"/>
    <n v="1"/>
    <x v="4"/>
    <x v="0"/>
  </r>
  <r>
    <n v="8931"/>
    <n v="0"/>
    <x v="4"/>
    <x v="0"/>
  </r>
  <r>
    <n v="1998"/>
    <n v="0"/>
    <x v="4"/>
    <x v="0"/>
  </r>
  <r>
    <n v="1250"/>
    <n v="0"/>
    <x v="4"/>
    <x v="0"/>
  </r>
  <r>
    <n v="8397"/>
    <n v="0"/>
    <x v="4"/>
    <x v="1"/>
  </r>
  <r>
    <n v="9672"/>
    <n v="0"/>
    <x v="4"/>
    <x v="0"/>
  </r>
  <r>
    <n v="2125"/>
    <n v="0"/>
    <x v="4"/>
    <x v="0"/>
  </r>
  <r>
    <n v="5975"/>
    <n v="0"/>
    <x v="4"/>
    <x v="1"/>
  </r>
  <r>
    <n v="983"/>
    <n v="0"/>
    <x v="4"/>
    <x v="0"/>
  </r>
  <r>
    <n v="9938"/>
    <n v="0"/>
    <x v="4"/>
    <x v="0"/>
  </r>
  <r>
    <n v="4385"/>
    <n v="0"/>
    <x v="4"/>
    <x v="0"/>
  </r>
  <r>
    <n v="1612"/>
    <n v="0"/>
    <x v="4"/>
    <x v="0"/>
  </r>
  <r>
    <n v="803"/>
    <n v="0"/>
    <x v="4"/>
    <x v="1"/>
  </r>
  <r>
    <n v="10675"/>
    <n v="1"/>
    <x v="4"/>
    <x v="1"/>
  </r>
  <r>
    <n v="7004"/>
    <n v="0"/>
    <x v="4"/>
    <x v="0"/>
  </r>
  <r>
    <n v="4432"/>
    <n v="0"/>
    <x v="4"/>
    <x v="0"/>
  </r>
  <r>
    <n v="5079"/>
    <n v="0"/>
    <x v="4"/>
    <x v="1"/>
  </r>
  <r>
    <n v="4475"/>
    <n v="0"/>
    <x v="4"/>
    <x v="1"/>
  </r>
  <r>
    <n v="10868"/>
    <n v="0"/>
    <x v="4"/>
    <x v="0"/>
  </r>
  <r>
    <n v="6742"/>
    <n v="0"/>
    <x v="4"/>
    <x v="0"/>
  </r>
  <r>
    <n v="5692"/>
    <n v="0"/>
    <x v="4"/>
    <x v="0"/>
  </r>
  <r>
    <n v="339"/>
    <n v="1"/>
    <x v="4"/>
    <x v="1"/>
  </r>
  <r>
    <n v="10398"/>
    <n v="0"/>
    <x v="4"/>
    <x v="0"/>
  </r>
  <r>
    <n v="8017"/>
    <n v="0"/>
    <x v="4"/>
    <x v="0"/>
  </r>
  <r>
    <n v="3722"/>
    <n v="0"/>
    <x v="4"/>
    <x v="1"/>
  </r>
  <r>
    <n v="7326"/>
    <n v="0"/>
    <x v="4"/>
    <x v="0"/>
  </r>
  <r>
    <n v="2416"/>
    <n v="0"/>
    <x v="4"/>
    <x v="0"/>
  </r>
  <r>
    <n v="1878"/>
    <n v="0"/>
    <x v="4"/>
    <x v="0"/>
  </r>
  <r>
    <n v="5278"/>
    <n v="0"/>
    <x v="4"/>
    <x v="0"/>
  </r>
  <r>
    <n v="5734"/>
    <n v="0"/>
    <x v="4"/>
    <x v="0"/>
  </r>
  <r>
    <n v="4370"/>
    <n v="0"/>
    <x v="4"/>
    <x v="0"/>
  </r>
  <r>
    <n v="8405"/>
    <n v="0"/>
    <x v="4"/>
    <x v="0"/>
  </r>
  <r>
    <n v="7617"/>
    <n v="0"/>
    <x v="4"/>
    <x v="0"/>
  </r>
  <r>
    <n v="10339"/>
    <n v="0"/>
    <x v="4"/>
    <x v="1"/>
  </r>
  <r>
    <n v="6376"/>
    <n v="0"/>
    <x v="4"/>
    <x v="0"/>
  </r>
  <r>
    <n v="2150"/>
    <n v="0"/>
    <x v="4"/>
    <x v="0"/>
  </r>
  <r>
    <n v="7386"/>
    <n v="0"/>
    <x v="4"/>
    <x v="0"/>
  </r>
  <r>
    <n v="3006"/>
    <n v="0"/>
    <x v="4"/>
    <x v="0"/>
  </r>
  <r>
    <n v="11088"/>
    <n v="0"/>
    <x v="4"/>
    <x v="0"/>
  </r>
  <r>
    <n v="5185"/>
    <n v="0"/>
    <x v="4"/>
    <x v="0"/>
  </r>
  <r>
    <n v="3523"/>
    <n v="0"/>
    <x v="4"/>
    <x v="0"/>
  </r>
  <r>
    <n v="55"/>
    <n v="0"/>
    <x v="4"/>
    <x v="0"/>
  </r>
  <r>
    <n v="3807"/>
    <n v="0"/>
    <x v="4"/>
    <x v="0"/>
  </r>
  <r>
    <n v="2453"/>
    <n v="0"/>
    <x v="4"/>
    <x v="0"/>
  </r>
  <r>
    <n v="7787"/>
    <n v="0"/>
    <x v="4"/>
    <x v="0"/>
  </r>
  <r>
    <n v="2230"/>
    <n v="0"/>
    <x v="4"/>
    <x v="1"/>
  </r>
  <r>
    <n v="8146"/>
    <n v="0"/>
    <x v="4"/>
    <x v="1"/>
  </r>
  <r>
    <n v="988"/>
    <n v="0"/>
    <x v="4"/>
    <x v="0"/>
  </r>
  <r>
    <n v="4832"/>
    <n v="0"/>
    <x v="4"/>
    <x v="0"/>
  </r>
  <r>
    <n v="3152"/>
    <n v="0"/>
    <x v="4"/>
    <x v="0"/>
  </r>
  <r>
    <n v="11188"/>
    <n v="0"/>
    <x v="4"/>
    <x v="0"/>
  </r>
  <r>
    <n v="361"/>
    <n v="0"/>
    <x v="4"/>
    <x v="0"/>
  </r>
  <r>
    <n v="5939"/>
    <n v="0"/>
    <x v="4"/>
    <x v="0"/>
  </r>
  <r>
    <n v="9349"/>
    <n v="0"/>
    <x v="4"/>
    <x v="0"/>
  </r>
  <r>
    <n v="819"/>
    <n v="0"/>
    <x v="4"/>
    <x v="0"/>
  </r>
  <r>
    <n v="10120"/>
    <n v="0"/>
    <x v="4"/>
    <x v="0"/>
  </r>
  <r>
    <n v="4541"/>
    <n v="0"/>
    <x v="4"/>
    <x v="0"/>
  </r>
  <r>
    <n v="2456"/>
    <n v="0"/>
    <x v="4"/>
    <x v="0"/>
  </r>
  <r>
    <n v="2516"/>
    <n v="0"/>
    <x v="4"/>
    <x v="0"/>
  </r>
  <r>
    <n v="11013"/>
    <n v="0"/>
    <x v="4"/>
    <x v="0"/>
  </r>
  <r>
    <n v="9988"/>
    <n v="0"/>
    <x v="4"/>
    <x v="0"/>
  </r>
  <r>
    <n v="1627"/>
    <n v="0"/>
    <x v="4"/>
    <x v="0"/>
  </r>
  <r>
    <n v="1490"/>
    <n v="0"/>
    <x v="4"/>
    <x v="0"/>
  </r>
  <r>
    <n v="6710"/>
    <n v="0"/>
    <x v="4"/>
    <x v="0"/>
  </r>
  <r>
    <n v="7375"/>
    <n v="0"/>
    <x v="4"/>
    <x v="0"/>
  </r>
  <r>
    <n v="10144"/>
    <n v="0"/>
    <x v="4"/>
    <x v="0"/>
  </r>
  <r>
    <n v="3138"/>
    <n v="1"/>
    <x v="4"/>
    <x v="0"/>
  </r>
  <r>
    <n v="1440"/>
    <n v="0"/>
    <x v="4"/>
    <x v="0"/>
  </r>
  <r>
    <n v="4200"/>
    <n v="0"/>
    <x v="4"/>
    <x v="0"/>
  </r>
  <r>
    <n v="4998"/>
    <n v="0"/>
    <x v="4"/>
    <x v="0"/>
  </r>
  <r>
    <n v="7321"/>
    <n v="0"/>
    <x v="4"/>
    <x v="0"/>
  </r>
  <r>
    <n v="8663"/>
    <n v="0"/>
    <x v="4"/>
    <x v="1"/>
  </r>
  <r>
    <n v="1958"/>
    <n v="0"/>
    <x v="4"/>
    <x v="1"/>
  </r>
  <r>
    <n v="6963"/>
    <n v="0"/>
    <x v="4"/>
    <x v="0"/>
  </r>
  <r>
    <n v="1065"/>
    <n v="0"/>
    <x v="4"/>
    <x v="0"/>
  </r>
  <r>
    <n v="2712"/>
    <n v="0"/>
    <x v="4"/>
    <x v="0"/>
  </r>
  <r>
    <n v="6049"/>
    <n v="0"/>
    <x v="4"/>
    <x v="0"/>
  </r>
  <r>
    <n v="6605"/>
    <n v="0"/>
    <x v="4"/>
    <x v="1"/>
  </r>
  <r>
    <n v="11181"/>
    <n v="0"/>
    <x v="4"/>
    <x v="0"/>
  </r>
  <r>
    <n v="5234"/>
    <n v="0"/>
    <x v="4"/>
    <x v="0"/>
  </r>
  <r>
    <n v="5253"/>
    <n v="0"/>
    <x v="4"/>
    <x v="0"/>
  </r>
  <r>
    <n v="11148"/>
    <n v="0"/>
    <x v="4"/>
    <x v="0"/>
  </r>
  <r>
    <n v="6289"/>
    <n v="0"/>
    <x v="4"/>
    <x v="0"/>
  </r>
  <r>
    <n v="9743"/>
    <n v="0"/>
    <x v="4"/>
    <x v="0"/>
  </r>
  <r>
    <n v="9209"/>
    <n v="0"/>
    <x v="4"/>
    <x v="0"/>
  </r>
  <r>
    <n v="6417"/>
    <n v="0"/>
    <x v="4"/>
    <x v="0"/>
  </r>
  <r>
    <n v="7937"/>
    <n v="0"/>
    <x v="4"/>
    <x v="0"/>
  </r>
  <r>
    <n v="6488"/>
    <n v="0"/>
    <x v="4"/>
    <x v="1"/>
  </r>
  <r>
    <n v="3194"/>
    <n v="0"/>
    <x v="4"/>
    <x v="0"/>
  </r>
  <r>
    <n v="231"/>
    <n v="0"/>
    <x v="4"/>
    <x v="1"/>
  </r>
  <r>
    <n v="9697"/>
    <n v="0"/>
    <x v="4"/>
    <x v="0"/>
  </r>
  <r>
    <n v="4676"/>
    <n v="0"/>
    <x v="4"/>
    <x v="0"/>
  </r>
  <r>
    <n v="8079"/>
    <n v="0"/>
    <x v="4"/>
    <x v="0"/>
  </r>
  <r>
    <n v="10032"/>
    <n v="0"/>
    <x v="4"/>
    <x v="0"/>
  </r>
  <r>
    <n v="10505"/>
    <n v="0"/>
    <x v="4"/>
    <x v="0"/>
  </r>
  <r>
    <n v="2005"/>
    <n v="0"/>
    <x v="4"/>
    <x v="0"/>
  </r>
  <r>
    <n v="6940"/>
    <n v="0"/>
    <x v="4"/>
    <x v="0"/>
  </r>
  <r>
    <n v="2304"/>
    <n v="0"/>
    <x v="4"/>
    <x v="0"/>
  </r>
  <r>
    <n v="3170"/>
    <n v="0"/>
    <x v="4"/>
    <x v="0"/>
  </r>
  <r>
    <n v="10466"/>
    <n v="0"/>
    <x v="4"/>
    <x v="0"/>
  </r>
  <r>
    <n v="7325"/>
    <n v="0"/>
    <x v="4"/>
    <x v="0"/>
  </r>
  <r>
    <n v="455"/>
    <n v="0"/>
    <x v="4"/>
    <x v="0"/>
  </r>
  <r>
    <n v="7592"/>
    <n v="0"/>
    <x v="4"/>
    <x v="0"/>
  </r>
  <r>
    <n v="4547"/>
    <n v="0"/>
    <x v="4"/>
    <x v="0"/>
  </r>
  <r>
    <n v="6825"/>
    <n v="0"/>
    <x v="4"/>
    <x v="1"/>
  </r>
  <r>
    <n v="2961"/>
    <n v="0"/>
    <x v="4"/>
    <x v="0"/>
  </r>
  <r>
    <n v="8700"/>
    <n v="0"/>
    <x v="4"/>
    <x v="0"/>
  </r>
  <r>
    <n v="2278"/>
    <n v="0"/>
    <x v="4"/>
    <x v="0"/>
  </r>
  <r>
    <n v="10703"/>
    <n v="0"/>
    <x v="4"/>
    <x v="1"/>
  </r>
  <r>
    <n v="9"/>
    <n v="0"/>
    <x v="4"/>
    <x v="1"/>
  </r>
  <r>
    <n v="2804"/>
    <n v="1"/>
    <x v="4"/>
    <x v="1"/>
  </r>
  <r>
    <n v="4915"/>
    <n v="0"/>
    <x v="4"/>
    <x v="0"/>
  </r>
  <r>
    <n v="3010"/>
    <n v="0"/>
    <x v="4"/>
    <x v="0"/>
  </r>
  <r>
    <n v="4279"/>
    <n v="0"/>
    <x v="4"/>
    <x v="0"/>
  </r>
  <r>
    <n v="2564"/>
    <n v="0"/>
    <x v="4"/>
    <x v="0"/>
  </r>
  <r>
    <n v="1137"/>
    <n v="0"/>
    <x v="4"/>
    <x v="0"/>
  </r>
  <r>
    <n v="5084"/>
    <n v="0"/>
    <x v="4"/>
    <x v="0"/>
  </r>
  <r>
    <n v="7094"/>
    <n v="0"/>
    <x v="4"/>
    <x v="0"/>
  </r>
  <r>
    <n v="6327"/>
    <n v="0"/>
    <x v="4"/>
    <x v="0"/>
  </r>
  <r>
    <n v="6131"/>
    <n v="0"/>
    <x v="4"/>
    <x v="0"/>
  </r>
  <r>
    <n v="5798"/>
    <n v="0"/>
    <x v="4"/>
    <x v="0"/>
  </r>
  <r>
    <n v="10379"/>
    <n v="0"/>
    <x v="4"/>
    <x v="0"/>
  </r>
  <r>
    <n v="606"/>
    <n v="0"/>
    <x v="4"/>
    <x v="1"/>
  </r>
  <r>
    <n v="7801"/>
    <n v="0"/>
    <x v="4"/>
    <x v="0"/>
  </r>
  <r>
    <n v="2445"/>
    <n v="0"/>
    <x v="4"/>
    <x v="1"/>
  </r>
  <r>
    <n v="5346"/>
    <n v="0"/>
    <x v="4"/>
    <x v="1"/>
  </r>
  <r>
    <n v="550"/>
    <n v="0"/>
    <x v="4"/>
    <x v="0"/>
  </r>
  <r>
    <n v="4478"/>
    <n v="0"/>
    <x v="4"/>
    <x v="0"/>
  </r>
  <r>
    <n v="2350"/>
    <n v="0"/>
    <x v="4"/>
    <x v="0"/>
  </r>
  <r>
    <n v="1118"/>
    <n v="0"/>
    <x v="4"/>
    <x v="0"/>
  </r>
  <r>
    <n v="1491"/>
    <n v="0"/>
    <x v="4"/>
    <x v="0"/>
  </r>
  <r>
    <n v="4507"/>
    <n v="0"/>
    <x v="4"/>
    <x v="0"/>
  </r>
  <r>
    <n v="7023"/>
    <n v="0"/>
    <x v="4"/>
    <x v="0"/>
  </r>
  <r>
    <n v="6977"/>
    <n v="0"/>
    <x v="4"/>
    <x v="0"/>
  </r>
  <r>
    <n v="4042"/>
    <n v="1"/>
    <x v="4"/>
    <x v="0"/>
  </r>
  <r>
    <n v="7274"/>
    <n v="0"/>
    <x v="4"/>
    <x v="0"/>
  </r>
  <r>
    <n v="2902"/>
    <n v="0"/>
    <x v="4"/>
    <x v="0"/>
  </r>
  <r>
    <n v="3332"/>
    <n v="0"/>
    <x v="4"/>
    <x v="0"/>
  </r>
  <r>
    <n v="7433"/>
    <n v="0"/>
    <x v="4"/>
    <x v="0"/>
  </r>
  <r>
    <n v="9386"/>
    <n v="0"/>
    <x v="4"/>
    <x v="0"/>
  </r>
  <r>
    <n v="5176"/>
    <n v="0"/>
    <x v="4"/>
    <x v="0"/>
  </r>
  <r>
    <n v="10323"/>
    <n v="0"/>
    <x v="4"/>
    <x v="0"/>
  </r>
  <r>
    <n v="4682"/>
    <n v="0"/>
    <x v="4"/>
    <x v="0"/>
  </r>
  <r>
    <n v="3083"/>
    <n v="0"/>
    <x v="4"/>
    <x v="0"/>
  </r>
  <r>
    <n v="8015"/>
    <n v="1"/>
    <x v="4"/>
    <x v="1"/>
  </r>
  <r>
    <n v="1745"/>
    <n v="1"/>
    <x v="4"/>
    <x v="1"/>
  </r>
  <r>
    <n v="3136"/>
    <n v="0"/>
    <x v="4"/>
    <x v="0"/>
  </r>
  <r>
    <n v="6991"/>
    <n v="0"/>
    <x v="4"/>
    <x v="0"/>
  </r>
  <r>
    <n v="8132"/>
    <n v="0"/>
    <x v="4"/>
    <x v="0"/>
  </r>
  <r>
    <n v="503"/>
    <n v="0"/>
    <x v="4"/>
    <x v="1"/>
  </r>
  <r>
    <n v="8148"/>
    <n v="0"/>
    <x v="4"/>
    <x v="0"/>
  </r>
  <r>
    <n v="2736"/>
    <n v="0"/>
    <x v="4"/>
    <x v="0"/>
  </r>
  <r>
    <n v="8162"/>
    <n v="0"/>
    <x v="4"/>
    <x v="0"/>
  </r>
  <r>
    <n v="692"/>
    <n v="0"/>
    <x v="4"/>
    <x v="1"/>
  </r>
  <r>
    <n v="7706"/>
    <n v="0"/>
    <x v="4"/>
    <x v="0"/>
  </r>
  <r>
    <n v="9298"/>
    <n v="0"/>
    <x v="4"/>
    <x v="0"/>
  </r>
  <r>
    <n v="2986"/>
    <n v="0"/>
    <x v="4"/>
    <x v="0"/>
  </r>
  <r>
    <n v="10812"/>
    <n v="0"/>
    <x v="4"/>
    <x v="0"/>
  </r>
  <r>
    <n v="2909"/>
    <n v="0"/>
    <x v="4"/>
    <x v="0"/>
  </r>
  <r>
    <n v="6974"/>
    <n v="0"/>
    <x v="4"/>
    <x v="0"/>
  </r>
  <r>
    <n v="9140"/>
    <n v="0"/>
    <x v="4"/>
    <x v="0"/>
  </r>
  <r>
    <n v="4554"/>
    <n v="0"/>
    <x v="4"/>
    <x v="0"/>
  </r>
  <r>
    <n v="7791"/>
    <n v="0"/>
    <x v="4"/>
    <x v="0"/>
  </r>
  <r>
    <n v="5455"/>
    <n v="0"/>
    <x v="4"/>
    <x v="0"/>
  </r>
  <r>
    <n v="7960"/>
    <n v="0"/>
    <x v="4"/>
    <x v="0"/>
  </r>
  <r>
    <n v="3426"/>
    <n v="0"/>
    <x v="4"/>
    <x v="0"/>
  </r>
  <r>
    <n v="5316"/>
    <n v="0"/>
    <x v="4"/>
    <x v="0"/>
  </r>
  <r>
    <n v="1404"/>
    <n v="0"/>
    <x v="4"/>
    <x v="1"/>
  </r>
  <r>
    <n v="10598"/>
    <n v="0"/>
    <x v="4"/>
    <x v="0"/>
  </r>
  <r>
    <n v="8212"/>
    <n v="0"/>
    <x v="4"/>
    <x v="0"/>
  </r>
  <r>
    <n v="3233"/>
    <n v="0"/>
    <x v="4"/>
    <x v="0"/>
  </r>
  <r>
    <n v="7892"/>
    <n v="0"/>
    <x v="4"/>
    <x v="0"/>
  </r>
  <r>
    <n v="2975"/>
    <n v="0"/>
    <x v="4"/>
    <x v="0"/>
  </r>
  <r>
    <n v="5043"/>
    <n v="0"/>
    <x v="4"/>
    <x v="0"/>
  </r>
  <r>
    <n v="3104"/>
    <n v="1"/>
    <x v="4"/>
    <x v="0"/>
  </r>
  <r>
    <n v="10854"/>
    <n v="0"/>
    <x v="4"/>
    <x v="1"/>
  </r>
  <r>
    <n v="7419"/>
    <n v="0"/>
    <x v="4"/>
    <x v="0"/>
  </r>
  <r>
    <n v="5558"/>
    <n v="0"/>
    <x v="4"/>
    <x v="0"/>
  </r>
  <r>
    <n v="832"/>
    <n v="0"/>
    <x v="4"/>
    <x v="0"/>
  </r>
  <r>
    <n v="4964"/>
    <n v="0"/>
    <x v="4"/>
    <x v="1"/>
  </r>
  <r>
    <n v="11030"/>
    <n v="0"/>
    <x v="4"/>
    <x v="1"/>
  </r>
  <r>
    <n v="4587"/>
    <n v="0"/>
    <x v="4"/>
    <x v="1"/>
  </r>
  <r>
    <n v="450"/>
    <n v="0"/>
    <x v="4"/>
    <x v="0"/>
  </r>
  <r>
    <n v="11031"/>
    <n v="0"/>
    <x v="4"/>
    <x v="1"/>
  </r>
  <r>
    <n v="4990"/>
    <n v="0"/>
    <x v="4"/>
    <x v="0"/>
  </r>
  <r>
    <n v="221"/>
    <n v="0"/>
    <x v="4"/>
    <x v="1"/>
  </r>
  <r>
    <n v="4351"/>
    <n v="0"/>
    <x v="4"/>
    <x v="1"/>
  </r>
  <r>
    <n v="1357"/>
    <n v="0"/>
    <x v="4"/>
    <x v="0"/>
  </r>
  <r>
    <n v="5667"/>
    <n v="1"/>
    <x v="4"/>
    <x v="0"/>
  </r>
  <r>
    <n v="8867"/>
    <n v="0"/>
    <x v="4"/>
    <x v="0"/>
  </r>
  <r>
    <n v="2747"/>
    <n v="0"/>
    <x v="4"/>
    <x v="0"/>
  </r>
  <r>
    <n v="7422"/>
    <n v="0"/>
    <x v="4"/>
    <x v="0"/>
  </r>
  <r>
    <n v="4148"/>
    <n v="0"/>
    <x v="4"/>
    <x v="0"/>
  </r>
  <r>
    <n v="9516"/>
    <n v="1"/>
    <x v="4"/>
    <x v="0"/>
  </r>
  <r>
    <n v="1291"/>
    <n v="0"/>
    <x v="4"/>
    <x v="0"/>
  </r>
  <r>
    <n v="1833"/>
    <n v="0"/>
    <x v="4"/>
    <x v="0"/>
  </r>
  <r>
    <n v="7270"/>
    <n v="0"/>
    <x v="4"/>
    <x v="0"/>
  </r>
  <r>
    <n v="8182"/>
    <n v="0"/>
    <x v="4"/>
    <x v="0"/>
  </r>
  <r>
    <n v="10394"/>
    <n v="0"/>
    <x v="4"/>
    <x v="0"/>
  </r>
  <r>
    <n v="1142"/>
    <n v="0"/>
    <x v="4"/>
    <x v="0"/>
  </r>
  <r>
    <n v="451"/>
    <n v="0"/>
    <x v="4"/>
    <x v="1"/>
  </r>
  <r>
    <n v="7128"/>
    <n v="0"/>
    <x v="4"/>
    <x v="0"/>
  </r>
  <r>
    <n v="10678"/>
    <n v="0"/>
    <x v="4"/>
    <x v="0"/>
  </r>
  <r>
    <n v="7755"/>
    <n v="0"/>
    <x v="4"/>
    <x v="1"/>
  </r>
  <r>
    <n v="4754"/>
    <n v="0"/>
    <x v="4"/>
    <x v="0"/>
  </r>
  <r>
    <n v="20"/>
    <n v="0"/>
    <x v="4"/>
    <x v="0"/>
  </r>
  <r>
    <n v="2246"/>
    <n v="0"/>
    <x v="4"/>
    <x v="0"/>
  </r>
  <r>
    <n v="10307"/>
    <n v="0"/>
    <x v="4"/>
    <x v="0"/>
  </r>
  <r>
    <n v="2147"/>
    <n v="0"/>
    <x v="4"/>
    <x v="0"/>
  </r>
  <r>
    <n v="10590"/>
    <n v="0"/>
    <x v="4"/>
    <x v="0"/>
  </r>
  <r>
    <n v="6565"/>
    <n v="0"/>
    <x v="4"/>
    <x v="0"/>
  </r>
  <r>
    <n v="6619"/>
    <n v="0"/>
    <x v="4"/>
    <x v="1"/>
  </r>
  <r>
    <n v="4817"/>
    <n v="0"/>
    <x v="4"/>
    <x v="0"/>
  </r>
  <r>
    <n v="4508"/>
    <n v="0"/>
    <x v="4"/>
    <x v="0"/>
  </r>
  <r>
    <n v="4843"/>
    <n v="0"/>
    <x v="4"/>
    <x v="0"/>
  </r>
  <r>
    <n v="9197"/>
    <n v="0"/>
    <x v="4"/>
    <x v="1"/>
  </r>
  <r>
    <n v="6237"/>
    <n v="0"/>
    <x v="4"/>
    <x v="0"/>
  </r>
  <r>
    <n v="6515"/>
    <n v="0"/>
    <x v="4"/>
    <x v="0"/>
  </r>
  <r>
    <n v="5954"/>
    <n v="0"/>
    <x v="4"/>
    <x v="0"/>
  </r>
  <r>
    <n v="7938"/>
    <n v="0"/>
    <x v="4"/>
    <x v="0"/>
  </r>
  <r>
    <n v="961"/>
    <n v="0"/>
    <x v="4"/>
    <x v="0"/>
  </r>
  <r>
    <n v="1764"/>
    <n v="0"/>
    <x v="4"/>
    <x v="0"/>
  </r>
  <r>
    <n v="1916"/>
    <n v="0"/>
    <x v="4"/>
    <x v="0"/>
  </r>
  <r>
    <n v="6941"/>
    <n v="0"/>
    <x v="4"/>
    <x v="0"/>
  </r>
  <r>
    <n v="5562"/>
    <n v="0"/>
    <x v="4"/>
    <x v="0"/>
  </r>
  <r>
    <n v="1517"/>
    <n v="0"/>
    <x v="4"/>
    <x v="0"/>
  </r>
  <r>
    <n v="7286"/>
    <n v="0"/>
    <x v="4"/>
    <x v="0"/>
  </r>
  <r>
    <n v="4687"/>
    <n v="0"/>
    <x v="4"/>
    <x v="1"/>
  </r>
  <r>
    <n v="5631"/>
    <n v="0"/>
    <x v="4"/>
    <x v="0"/>
  </r>
  <r>
    <n v="1951"/>
    <n v="0"/>
    <x v="4"/>
    <x v="0"/>
  </r>
  <r>
    <n v="123"/>
    <n v="0"/>
    <x v="4"/>
    <x v="0"/>
  </r>
  <r>
    <n v="9451"/>
    <n v="0"/>
    <x v="4"/>
    <x v="0"/>
  </r>
  <r>
    <n v="7396"/>
    <n v="0"/>
    <x v="4"/>
    <x v="0"/>
  </r>
  <r>
    <n v="3298"/>
    <n v="0"/>
    <x v="4"/>
    <x v="0"/>
  </r>
  <r>
    <n v="6730"/>
    <n v="0"/>
    <x v="4"/>
    <x v="1"/>
  </r>
  <r>
    <n v="9916"/>
    <n v="0"/>
    <x v="4"/>
    <x v="1"/>
  </r>
  <r>
    <n v="2227"/>
    <n v="0"/>
    <x v="4"/>
    <x v="0"/>
  </r>
  <r>
    <n v="946"/>
    <n v="0"/>
    <x v="4"/>
    <x v="0"/>
  </r>
  <r>
    <n v="3745"/>
    <n v="0"/>
    <x v="4"/>
    <x v="0"/>
  </r>
  <r>
    <n v="4094"/>
    <n v="0"/>
    <x v="4"/>
    <x v="0"/>
  </r>
  <r>
    <n v="8588"/>
    <n v="0"/>
    <x v="4"/>
    <x v="0"/>
  </r>
  <r>
    <n v="3916"/>
    <n v="0"/>
    <x v="4"/>
    <x v="0"/>
  </r>
  <r>
    <n v="9135"/>
    <n v="0"/>
    <x v="4"/>
    <x v="1"/>
  </r>
  <r>
    <n v="1755"/>
    <n v="0"/>
    <x v="4"/>
    <x v="0"/>
  </r>
  <r>
    <n v="2875"/>
    <n v="0"/>
    <x v="4"/>
    <x v="0"/>
  </r>
  <r>
    <n v="2008"/>
    <n v="0"/>
    <x v="4"/>
    <x v="0"/>
  </r>
  <r>
    <n v="10925"/>
    <n v="0"/>
    <x v="4"/>
    <x v="0"/>
  </r>
  <r>
    <n v="1604"/>
    <n v="0"/>
    <x v="4"/>
    <x v="0"/>
  </r>
  <r>
    <n v="5389"/>
    <n v="0"/>
    <x v="4"/>
    <x v="0"/>
  </r>
  <r>
    <n v="2878"/>
    <n v="0"/>
    <x v="4"/>
    <x v="0"/>
  </r>
  <r>
    <n v="4440"/>
    <n v="0"/>
    <x v="4"/>
    <x v="1"/>
  </r>
  <r>
    <n v="1324"/>
    <n v="0"/>
    <x v="4"/>
    <x v="0"/>
  </r>
  <r>
    <n v="6262"/>
    <n v="0"/>
    <x v="4"/>
    <x v="0"/>
  </r>
  <r>
    <n v="3628"/>
    <n v="0"/>
    <x v="4"/>
    <x v="0"/>
  </r>
  <r>
    <n v="3641"/>
    <n v="0"/>
    <x v="4"/>
    <x v="0"/>
  </r>
  <r>
    <n v="322"/>
    <n v="0"/>
    <x v="4"/>
    <x v="1"/>
  </r>
  <r>
    <n v="175"/>
    <n v="0"/>
    <x v="4"/>
    <x v="0"/>
  </r>
  <r>
    <n v="6988"/>
    <n v="0"/>
    <x v="4"/>
    <x v="0"/>
  </r>
  <r>
    <n v="8204"/>
    <n v="0"/>
    <x v="4"/>
    <x v="0"/>
  </r>
  <r>
    <n v="7476"/>
    <n v="0"/>
    <x v="4"/>
    <x v="0"/>
  </r>
  <r>
    <n v="5221"/>
    <n v="0"/>
    <x v="4"/>
    <x v="1"/>
  </r>
  <r>
    <n v="8970"/>
    <n v="0"/>
    <x v="4"/>
    <x v="1"/>
  </r>
  <r>
    <n v="9286"/>
    <n v="0"/>
    <x v="4"/>
    <x v="0"/>
  </r>
  <r>
    <n v="5831"/>
    <n v="1"/>
    <x v="4"/>
    <x v="0"/>
  </r>
  <r>
    <n v="1010"/>
    <n v="0"/>
    <x v="4"/>
    <x v="0"/>
  </r>
  <r>
    <n v="11074"/>
    <n v="0"/>
    <x v="4"/>
    <x v="0"/>
  </r>
  <r>
    <n v="5896"/>
    <n v="0"/>
    <x v="4"/>
    <x v="0"/>
  </r>
  <r>
    <n v="3515"/>
    <n v="0"/>
    <x v="4"/>
    <x v="0"/>
  </r>
  <r>
    <n v="5324"/>
    <n v="0"/>
    <x v="4"/>
    <x v="0"/>
  </r>
  <r>
    <n v="6534"/>
    <n v="0"/>
    <x v="4"/>
    <x v="0"/>
  </r>
  <r>
    <n v="8373"/>
    <n v="0"/>
    <x v="4"/>
    <x v="1"/>
  </r>
  <r>
    <n v="3829"/>
    <n v="0"/>
    <x v="4"/>
    <x v="1"/>
  </r>
  <r>
    <n v="4501"/>
    <n v="0"/>
    <x v="4"/>
    <x v="0"/>
  </r>
  <r>
    <n v="4179"/>
    <n v="0"/>
    <x v="4"/>
    <x v="0"/>
  </r>
  <r>
    <n v="2292"/>
    <n v="0"/>
    <x v="4"/>
    <x v="1"/>
  </r>
  <r>
    <n v="9239"/>
    <n v="0"/>
    <x v="4"/>
    <x v="0"/>
  </r>
  <r>
    <n v="8953"/>
    <n v="0"/>
    <x v="4"/>
    <x v="1"/>
  </r>
  <r>
    <n v="10258"/>
    <n v="0"/>
    <x v="4"/>
    <x v="1"/>
  </r>
  <r>
    <n v="3520"/>
    <n v="1"/>
    <x v="4"/>
    <x v="0"/>
  </r>
  <r>
    <n v="10402"/>
    <n v="0"/>
    <x v="4"/>
    <x v="0"/>
  </r>
  <r>
    <n v="11114"/>
    <n v="0"/>
    <x v="4"/>
    <x v="0"/>
  </r>
  <r>
    <n v="9553"/>
    <n v="0"/>
    <x v="4"/>
    <x v="0"/>
  </r>
  <r>
    <n v="6055"/>
    <n v="0"/>
    <x v="4"/>
    <x v="0"/>
  </r>
  <r>
    <n v="4786"/>
    <n v="0"/>
    <x v="4"/>
    <x v="0"/>
  </r>
  <r>
    <n v="5015"/>
    <n v="0"/>
    <x v="4"/>
    <x v="0"/>
  </r>
  <r>
    <n v="8560"/>
    <n v="0"/>
    <x v="4"/>
    <x v="0"/>
  </r>
  <r>
    <n v="3469"/>
    <n v="0"/>
    <x v="4"/>
    <x v="0"/>
  </r>
  <r>
    <n v="5885"/>
    <n v="0"/>
    <x v="4"/>
    <x v="0"/>
  </r>
  <r>
    <n v="3310"/>
    <n v="0"/>
    <x v="4"/>
    <x v="0"/>
  </r>
  <r>
    <n v="2134"/>
    <n v="0"/>
    <x v="4"/>
    <x v="0"/>
  </r>
  <r>
    <n v="2532"/>
    <n v="0"/>
    <x v="4"/>
    <x v="0"/>
  </r>
  <r>
    <n v="2579"/>
    <n v="0"/>
    <x v="4"/>
    <x v="0"/>
  </r>
  <r>
    <n v="3117"/>
    <n v="0"/>
    <x v="4"/>
    <x v="0"/>
  </r>
  <r>
    <n v="5623"/>
    <n v="0"/>
    <x v="4"/>
    <x v="1"/>
  </r>
  <r>
    <n v="4789"/>
    <n v="0"/>
    <x v="4"/>
    <x v="0"/>
  </r>
  <r>
    <n v="9523"/>
    <n v="0"/>
    <x v="4"/>
    <x v="1"/>
  </r>
  <r>
    <n v="5268"/>
    <n v="0"/>
    <x v="4"/>
    <x v="0"/>
  </r>
  <r>
    <n v="1545"/>
    <n v="0"/>
    <x v="4"/>
    <x v="0"/>
  </r>
  <r>
    <n v="2254"/>
    <n v="0"/>
    <x v="4"/>
    <x v="0"/>
  </r>
  <r>
    <n v="2661"/>
    <n v="0"/>
    <x v="4"/>
    <x v="0"/>
  </r>
  <r>
    <n v="3130"/>
    <n v="0"/>
    <x v="4"/>
    <x v="0"/>
  </r>
  <r>
    <n v="5847"/>
    <n v="0"/>
    <x v="4"/>
    <x v="0"/>
  </r>
  <r>
    <n v="5863"/>
    <n v="0"/>
    <x v="4"/>
    <x v="0"/>
  </r>
  <r>
    <n v="999"/>
    <n v="1"/>
    <x v="4"/>
    <x v="0"/>
  </r>
  <r>
    <n v="2931"/>
    <n v="0"/>
    <x v="4"/>
    <x v="0"/>
  </r>
  <r>
    <n v="1890"/>
    <n v="0"/>
    <x v="4"/>
    <x v="1"/>
  </r>
  <r>
    <n v="5589"/>
    <n v="0"/>
    <x v="4"/>
    <x v="0"/>
  </r>
  <r>
    <n v="10172"/>
    <n v="0"/>
    <x v="4"/>
    <x v="0"/>
  </r>
  <r>
    <n v="6729"/>
    <n v="0"/>
    <x v="4"/>
    <x v="0"/>
  </r>
  <r>
    <n v="10492"/>
    <n v="0"/>
    <x v="4"/>
    <x v="1"/>
  </r>
  <r>
    <n v="2939"/>
    <n v="0"/>
    <x v="4"/>
    <x v="0"/>
  </r>
  <r>
    <n v="5948"/>
    <n v="0"/>
    <x v="4"/>
    <x v="0"/>
  </r>
  <r>
    <n v="574"/>
    <n v="0"/>
    <x v="4"/>
    <x v="0"/>
  </r>
  <r>
    <n v="3266"/>
    <n v="0"/>
    <x v="4"/>
    <x v="0"/>
  </r>
  <r>
    <n v="10500"/>
    <n v="0"/>
    <x v="4"/>
    <x v="0"/>
  </r>
  <r>
    <n v="7987"/>
    <n v="0"/>
    <x v="4"/>
    <x v="0"/>
  </r>
  <r>
    <n v="1135"/>
    <n v="0"/>
    <x v="4"/>
    <x v="0"/>
  </r>
  <r>
    <n v="24"/>
    <n v="0"/>
    <x v="4"/>
    <x v="0"/>
  </r>
  <r>
    <n v="7244"/>
    <n v="0"/>
    <x v="4"/>
    <x v="0"/>
  </r>
  <r>
    <n v="1966"/>
    <n v="0"/>
    <x v="4"/>
    <x v="0"/>
  </r>
  <r>
    <n v="7789"/>
    <n v="0"/>
    <x v="4"/>
    <x v="0"/>
  </r>
  <r>
    <n v="3336"/>
    <n v="0"/>
    <x v="4"/>
    <x v="1"/>
  </r>
  <r>
    <n v="5644"/>
    <n v="0"/>
    <x v="4"/>
    <x v="0"/>
  </r>
  <r>
    <n v="1295"/>
    <n v="0"/>
    <x v="4"/>
    <x v="0"/>
  </r>
  <r>
    <n v="6663"/>
    <n v="0"/>
    <x v="4"/>
    <x v="1"/>
  </r>
  <r>
    <n v="10262"/>
    <n v="0"/>
    <x v="4"/>
    <x v="0"/>
  </r>
  <r>
    <n v="456"/>
    <n v="0"/>
    <x v="4"/>
    <x v="0"/>
  </r>
  <r>
    <n v="3270"/>
    <n v="0"/>
    <x v="4"/>
    <x v="0"/>
  </r>
  <r>
    <n v="5748"/>
    <n v="1"/>
    <x v="4"/>
    <x v="0"/>
  </r>
  <r>
    <n v="8952"/>
    <n v="0"/>
    <x v="4"/>
    <x v="0"/>
  </r>
  <r>
    <n v="3921"/>
    <n v="0"/>
    <x v="4"/>
    <x v="0"/>
  </r>
  <r>
    <n v="9826"/>
    <n v="1"/>
    <x v="4"/>
    <x v="0"/>
  </r>
  <r>
    <n v="5830"/>
    <n v="1"/>
    <x v="4"/>
    <x v="0"/>
  </r>
  <r>
    <n v="8310"/>
    <n v="0"/>
    <x v="4"/>
    <x v="0"/>
  </r>
  <r>
    <n v="6382"/>
    <n v="0"/>
    <x v="4"/>
    <x v="1"/>
  </r>
  <r>
    <n v="8439"/>
    <n v="0"/>
    <x v="4"/>
    <x v="0"/>
  </r>
  <r>
    <n v="7613"/>
    <n v="0"/>
    <x v="4"/>
    <x v="0"/>
  </r>
  <r>
    <n v="48"/>
    <n v="0"/>
    <x v="4"/>
    <x v="0"/>
  </r>
  <r>
    <n v="5046"/>
    <n v="0"/>
    <x v="4"/>
    <x v="0"/>
  </r>
  <r>
    <n v="3231"/>
    <n v="0"/>
    <x v="4"/>
    <x v="0"/>
  </r>
  <r>
    <n v="7181"/>
    <n v="0"/>
    <x v="4"/>
    <x v="1"/>
  </r>
  <r>
    <n v="1663"/>
    <n v="0"/>
    <x v="4"/>
    <x v="1"/>
  </r>
  <r>
    <n v="5441"/>
    <n v="0"/>
    <x v="4"/>
    <x v="0"/>
  </r>
  <r>
    <n v="8602"/>
    <n v="0"/>
    <x v="4"/>
    <x v="0"/>
  </r>
  <r>
    <n v="9925"/>
    <n v="0"/>
    <x v="4"/>
    <x v="0"/>
  </r>
  <r>
    <n v="9499"/>
    <n v="0"/>
    <x v="4"/>
    <x v="1"/>
  </r>
  <r>
    <n v="6568"/>
    <n v="0"/>
    <x v="4"/>
    <x v="0"/>
  </r>
  <r>
    <n v="3032"/>
    <n v="0"/>
    <x v="4"/>
    <x v="0"/>
  </r>
  <r>
    <n v="5153"/>
    <n v="1"/>
    <x v="4"/>
    <x v="0"/>
  </r>
  <r>
    <n v="4127"/>
    <n v="1"/>
    <x v="4"/>
    <x v="0"/>
  </r>
  <r>
    <n v="9940"/>
    <n v="0"/>
    <x v="4"/>
    <x v="0"/>
  </r>
  <r>
    <n v="7527"/>
    <n v="0"/>
    <x v="4"/>
    <x v="0"/>
  </r>
  <r>
    <n v="3406"/>
    <n v="0"/>
    <x v="4"/>
    <x v="0"/>
  </r>
  <r>
    <n v="9771"/>
    <n v="0"/>
    <x v="4"/>
    <x v="0"/>
  </r>
  <r>
    <n v="6722"/>
    <n v="0"/>
    <x v="4"/>
    <x v="0"/>
  </r>
  <r>
    <n v="213"/>
    <n v="0"/>
    <x v="4"/>
    <x v="1"/>
  </r>
  <r>
    <n v="8541"/>
    <n v="0"/>
    <x v="4"/>
    <x v="0"/>
  </r>
  <r>
    <n v="8475"/>
    <n v="0"/>
    <x v="4"/>
    <x v="0"/>
  </r>
  <r>
    <n v="8070"/>
    <n v="0"/>
    <x v="4"/>
    <x v="0"/>
  </r>
  <r>
    <n v="313"/>
    <n v="0"/>
    <x v="4"/>
    <x v="0"/>
  </r>
  <r>
    <n v="9757"/>
    <n v="0"/>
    <x v="4"/>
    <x v="0"/>
  </r>
  <r>
    <n v="2088"/>
    <n v="0"/>
    <x v="4"/>
    <x v="0"/>
  </r>
  <r>
    <n v="2320"/>
    <n v="0"/>
    <x v="4"/>
    <x v="0"/>
  </r>
  <r>
    <n v="966"/>
    <n v="0"/>
    <x v="4"/>
    <x v="0"/>
  </r>
  <r>
    <n v="9706"/>
    <n v="0"/>
    <x v="4"/>
    <x v="1"/>
  </r>
  <r>
    <n v="3979"/>
    <n v="1"/>
    <x v="4"/>
    <x v="0"/>
  </r>
  <r>
    <n v="5602"/>
    <n v="0"/>
    <x v="4"/>
    <x v="0"/>
  </r>
  <r>
    <n v="2202"/>
    <n v="0"/>
    <x v="4"/>
    <x v="0"/>
  </r>
  <r>
    <n v="9645"/>
    <n v="0"/>
    <x v="4"/>
    <x v="0"/>
  </r>
  <r>
    <n v="7230"/>
    <n v="1"/>
    <x v="4"/>
    <x v="1"/>
  </r>
  <r>
    <n v="5675"/>
    <n v="0"/>
    <x v="4"/>
    <x v="1"/>
  </r>
  <r>
    <n v="4974"/>
    <n v="0"/>
    <x v="4"/>
    <x v="0"/>
  </r>
  <r>
    <n v="5687"/>
    <n v="0"/>
    <x v="4"/>
    <x v="0"/>
  </r>
  <r>
    <n v="5871"/>
    <n v="0"/>
    <x v="4"/>
    <x v="0"/>
  </r>
  <r>
    <n v="3846"/>
    <n v="0"/>
    <x v="4"/>
    <x v="0"/>
  </r>
  <r>
    <n v="10001"/>
    <n v="0"/>
    <x v="4"/>
    <x v="0"/>
  </r>
  <r>
    <n v="2831"/>
    <n v="0"/>
    <x v="4"/>
    <x v="0"/>
  </r>
  <r>
    <n v="868"/>
    <n v="0"/>
    <x v="4"/>
    <x v="1"/>
  </r>
  <r>
    <n v="7212"/>
    <n v="0"/>
    <x v="4"/>
    <x v="1"/>
  </r>
  <r>
    <n v="1743"/>
    <n v="0"/>
    <x v="4"/>
    <x v="0"/>
  </r>
  <r>
    <n v="2415"/>
    <n v="0"/>
    <x v="4"/>
    <x v="0"/>
  </r>
  <r>
    <n v="7947"/>
    <n v="0"/>
    <x v="4"/>
    <x v="0"/>
  </r>
  <r>
    <n v="2106"/>
    <n v="0"/>
    <x v="4"/>
    <x v="0"/>
  </r>
  <r>
    <n v="3363"/>
    <n v="0"/>
    <x v="4"/>
    <x v="0"/>
  </r>
  <r>
    <n v="8595"/>
    <n v="0"/>
    <x v="4"/>
    <x v="1"/>
  </r>
  <r>
    <n v="7232"/>
    <n v="0"/>
    <x v="4"/>
    <x v="1"/>
  </r>
  <r>
    <n v="7829"/>
    <n v="0"/>
    <x v="4"/>
    <x v="0"/>
  </r>
  <r>
    <n v="9977"/>
    <n v="0"/>
    <x v="4"/>
    <x v="0"/>
  </r>
  <r>
    <n v="10142"/>
    <n v="0"/>
    <x v="4"/>
    <x v="0"/>
  </r>
  <r>
    <n v="5263"/>
    <n v="0"/>
    <x v="4"/>
    <x v="0"/>
  </r>
  <r>
    <n v="22"/>
    <n v="0"/>
    <x v="4"/>
    <x v="0"/>
  </r>
  <r>
    <n v="528"/>
    <n v="0"/>
    <x v="4"/>
    <x v="0"/>
  </r>
  <r>
    <n v="4070"/>
    <n v="1"/>
    <x v="4"/>
    <x v="1"/>
  </r>
  <r>
    <n v="1826"/>
    <n v="1"/>
    <x v="5"/>
    <x v="0"/>
  </r>
  <r>
    <n v="1"/>
    <n v="1"/>
    <x v="5"/>
    <x v="0"/>
  </r>
  <r>
    <n v="10476"/>
    <n v="0"/>
    <x v="5"/>
    <x v="0"/>
  </r>
  <r>
    <n v="1386"/>
    <n v="0"/>
    <x v="5"/>
    <x v="1"/>
  </r>
  <r>
    <n v="5371"/>
    <n v="1"/>
    <x v="5"/>
    <x v="0"/>
  </r>
  <r>
    <n v="7348"/>
    <n v="1"/>
    <x v="5"/>
    <x v="0"/>
  </r>
  <r>
    <n v="4073"/>
    <n v="1"/>
    <x v="5"/>
    <x v="0"/>
  </r>
  <r>
    <n v="1991"/>
    <n v="0"/>
    <x v="5"/>
    <x v="0"/>
  </r>
  <r>
    <n v="4047"/>
    <n v="0"/>
    <x v="5"/>
    <x v="0"/>
  </r>
  <r>
    <n v="9477"/>
    <n v="0"/>
    <x v="5"/>
    <x v="0"/>
  </r>
  <r>
    <n v="2079"/>
    <n v="0"/>
    <x v="5"/>
    <x v="0"/>
  </r>
  <r>
    <n v="5642"/>
    <n v="0"/>
    <x v="5"/>
    <x v="0"/>
  </r>
  <r>
    <n v="10530"/>
    <n v="1"/>
    <x v="5"/>
    <x v="0"/>
  </r>
  <r>
    <n v="2964"/>
    <n v="0"/>
    <x v="5"/>
    <x v="0"/>
  </r>
  <r>
    <n v="10311"/>
    <n v="0"/>
    <x v="5"/>
    <x v="0"/>
  </r>
  <r>
    <n v="837"/>
    <n v="0"/>
    <x v="5"/>
    <x v="0"/>
  </r>
  <r>
    <n v="10521"/>
    <n v="1"/>
    <x v="5"/>
    <x v="0"/>
  </r>
  <r>
    <n v="10175"/>
    <n v="0"/>
    <x v="5"/>
    <x v="0"/>
  </r>
  <r>
    <n v="1473"/>
    <n v="0"/>
    <x v="5"/>
    <x v="0"/>
  </r>
  <r>
    <n v="2795"/>
    <n v="0"/>
    <x v="5"/>
    <x v="0"/>
  </r>
  <r>
    <n v="2285"/>
    <n v="0"/>
    <x v="5"/>
    <x v="0"/>
  </r>
  <r>
    <n v="115"/>
    <n v="0"/>
    <x v="5"/>
    <x v="0"/>
  </r>
  <r>
    <n v="10470"/>
    <n v="0"/>
    <x v="5"/>
    <x v="0"/>
  </r>
  <r>
    <n v="4065"/>
    <n v="0"/>
    <x v="5"/>
    <x v="0"/>
  </r>
  <r>
    <n v="10968"/>
    <n v="0"/>
    <x v="5"/>
    <x v="0"/>
  </r>
  <r>
    <n v="5985"/>
    <n v="0"/>
    <x v="5"/>
    <x v="0"/>
  </r>
  <r>
    <n v="5430"/>
    <n v="0"/>
    <x v="5"/>
    <x v="0"/>
  </r>
  <r>
    <n v="8432"/>
    <n v="0"/>
    <x v="5"/>
    <x v="0"/>
  </r>
  <r>
    <n v="453"/>
    <n v="0"/>
    <x v="5"/>
    <x v="0"/>
  </r>
  <r>
    <n v="9687"/>
    <n v="0"/>
    <x v="5"/>
    <x v="0"/>
  </r>
  <r>
    <n v="8890"/>
    <n v="0"/>
    <x v="5"/>
    <x v="0"/>
  </r>
  <r>
    <n v="9264"/>
    <n v="0"/>
    <x v="5"/>
    <x v="0"/>
  </r>
  <r>
    <n v="5824"/>
    <n v="0"/>
    <x v="5"/>
    <x v="1"/>
  </r>
  <r>
    <n v="5794"/>
    <n v="1"/>
    <x v="5"/>
    <x v="0"/>
  </r>
  <r>
    <n v="3068"/>
    <n v="0"/>
    <x v="5"/>
    <x v="0"/>
  </r>
  <r>
    <n v="7962"/>
    <n v="1"/>
    <x v="5"/>
    <x v="0"/>
  </r>
  <r>
    <n v="2681"/>
    <n v="0"/>
    <x v="5"/>
    <x v="0"/>
  </r>
  <r>
    <n v="10141"/>
    <n v="0"/>
    <x v="5"/>
    <x v="0"/>
  </r>
  <r>
    <n v="3725"/>
    <n v="1"/>
    <x v="5"/>
    <x v="0"/>
  </r>
  <r>
    <n v="3767"/>
    <n v="0"/>
    <x v="5"/>
    <x v="0"/>
  </r>
  <r>
    <n v="5585"/>
    <n v="1"/>
    <x v="5"/>
    <x v="0"/>
  </r>
  <r>
    <n v="7030"/>
    <n v="0"/>
    <x v="5"/>
    <x v="0"/>
  </r>
  <r>
    <n v="1524"/>
    <n v="1"/>
    <x v="5"/>
    <x v="0"/>
  </r>
  <r>
    <n v="3657"/>
    <n v="0"/>
    <x v="5"/>
    <x v="0"/>
  </r>
  <r>
    <n v="5740"/>
    <n v="1"/>
    <x v="5"/>
    <x v="0"/>
  </r>
  <r>
    <n v="9595"/>
    <n v="1"/>
    <x v="5"/>
    <x v="0"/>
  </r>
  <r>
    <n v="3158"/>
    <n v="0"/>
    <x v="5"/>
    <x v="0"/>
  </r>
  <r>
    <n v="5114"/>
    <n v="0"/>
    <x v="5"/>
    <x v="0"/>
  </r>
  <r>
    <n v="340"/>
    <n v="1"/>
    <x v="5"/>
    <x v="0"/>
  </r>
  <r>
    <n v="8805"/>
    <n v="0"/>
    <x v="5"/>
    <x v="0"/>
  </r>
  <r>
    <n v="1241"/>
    <n v="1"/>
    <x v="5"/>
    <x v="0"/>
  </r>
  <r>
    <n v="1402"/>
    <n v="0"/>
    <x v="5"/>
    <x v="0"/>
  </r>
  <r>
    <n v="7264"/>
    <n v="0"/>
    <x v="5"/>
    <x v="0"/>
  </r>
  <r>
    <n v="1619"/>
    <n v="1"/>
    <x v="5"/>
    <x v="0"/>
  </r>
  <r>
    <n v="6398"/>
    <n v="0"/>
    <x v="5"/>
    <x v="0"/>
  </r>
  <r>
    <n v="1857"/>
    <n v="1"/>
    <x v="5"/>
    <x v="0"/>
  </r>
  <r>
    <n v="4877"/>
    <n v="0"/>
    <x v="5"/>
    <x v="1"/>
  </r>
  <r>
    <n v="3066"/>
    <n v="0"/>
    <x v="5"/>
    <x v="0"/>
  </r>
  <r>
    <n v="10286"/>
    <n v="0"/>
    <x v="5"/>
    <x v="0"/>
  </r>
  <r>
    <n v="1992"/>
    <n v="1"/>
    <x v="5"/>
    <x v="0"/>
  </r>
  <r>
    <n v="4246"/>
    <n v="0"/>
    <x v="5"/>
    <x v="0"/>
  </r>
  <r>
    <n v="10623"/>
    <n v="0"/>
    <x v="5"/>
    <x v="1"/>
  </r>
  <r>
    <n v="4867"/>
    <n v="0"/>
    <x v="5"/>
    <x v="0"/>
  </r>
  <r>
    <n v="3112"/>
    <n v="0"/>
    <x v="5"/>
    <x v="0"/>
  </r>
  <r>
    <n v="4865"/>
    <n v="1"/>
    <x v="5"/>
    <x v="0"/>
  </r>
  <r>
    <n v="6287"/>
    <n v="1"/>
    <x v="5"/>
    <x v="0"/>
  </r>
  <r>
    <n v="4405"/>
    <n v="0"/>
    <x v="5"/>
    <x v="0"/>
  </r>
  <r>
    <n v="5332"/>
    <n v="0"/>
    <x v="5"/>
    <x v="0"/>
  </r>
  <r>
    <n v="1519"/>
    <n v="1"/>
    <x v="5"/>
    <x v="0"/>
  </r>
  <r>
    <n v="9080"/>
    <n v="0"/>
    <x v="5"/>
    <x v="0"/>
  </r>
  <r>
    <n v="1772"/>
    <n v="1"/>
    <x v="5"/>
    <x v="0"/>
  </r>
  <r>
    <n v="5341"/>
    <n v="0"/>
    <x v="5"/>
    <x v="0"/>
  </r>
  <r>
    <n v="5510"/>
    <n v="0"/>
    <x v="5"/>
    <x v="0"/>
  </r>
  <r>
    <n v="3887"/>
    <n v="1"/>
    <x v="5"/>
    <x v="0"/>
  </r>
  <r>
    <n v="7022"/>
    <n v="0"/>
    <x v="5"/>
    <x v="0"/>
  </r>
  <r>
    <n v="9999"/>
    <n v="0"/>
    <x v="5"/>
    <x v="0"/>
  </r>
  <r>
    <n v="10352"/>
    <n v="1"/>
    <x v="5"/>
    <x v="0"/>
  </r>
  <r>
    <n v="7919"/>
    <n v="1"/>
    <x v="5"/>
    <x v="1"/>
  </r>
  <r>
    <n v="4114"/>
    <n v="0"/>
    <x v="5"/>
    <x v="0"/>
  </r>
  <r>
    <n v="7990"/>
    <n v="0"/>
    <x v="5"/>
    <x v="1"/>
  </r>
  <r>
    <n v="9888"/>
    <n v="0"/>
    <x v="5"/>
    <x v="0"/>
  </r>
  <r>
    <n v="4399"/>
    <n v="0"/>
    <x v="5"/>
    <x v="0"/>
  </r>
  <r>
    <n v="4452"/>
    <n v="1"/>
    <x v="5"/>
    <x v="0"/>
  </r>
  <r>
    <n v="4785"/>
    <n v="0"/>
    <x v="5"/>
    <x v="0"/>
  </r>
  <r>
    <n v="8461"/>
    <n v="0"/>
    <x v="5"/>
    <x v="0"/>
  </r>
  <r>
    <n v="3878"/>
    <n v="0"/>
    <x v="5"/>
    <x v="0"/>
  </r>
  <r>
    <n v="9612"/>
    <n v="0"/>
    <x v="5"/>
    <x v="0"/>
  </r>
  <r>
    <n v="4098"/>
    <n v="0"/>
    <x v="5"/>
    <x v="0"/>
  </r>
  <r>
    <n v="158"/>
    <n v="1"/>
    <x v="5"/>
    <x v="0"/>
  </r>
  <r>
    <n v="3896"/>
    <n v="0"/>
    <x v="5"/>
    <x v="0"/>
  </r>
  <r>
    <n v="9970"/>
    <n v="0"/>
    <x v="5"/>
    <x v="0"/>
  </r>
  <r>
    <n v="4002"/>
    <n v="0"/>
    <x v="5"/>
    <x v="0"/>
  </r>
  <r>
    <n v="10914"/>
    <n v="0"/>
    <x v="5"/>
    <x v="0"/>
  </r>
  <r>
    <n v="7279"/>
    <n v="0"/>
    <x v="5"/>
    <x v="0"/>
  </r>
  <r>
    <n v="10582"/>
    <n v="0"/>
    <x v="5"/>
    <x v="0"/>
  </r>
  <r>
    <n v="4470"/>
    <n v="0"/>
    <x v="5"/>
    <x v="0"/>
  </r>
  <r>
    <n v="6183"/>
    <n v="0"/>
    <x v="5"/>
    <x v="0"/>
  </r>
  <r>
    <n v="6379"/>
    <n v="1"/>
    <x v="5"/>
    <x v="0"/>
  </r>
  <r>
    <n v="8601"/>
    <n v="0"/>
    <x v="5"/>
    <x v="0"/>
  </r>
  <r>
    <n v="4827"/>
    <n v="1"/>
    <x v="5"/>
    <x v="0"/>
  </r>
  <r>
    <n v="6715"/>
    <n v="0"/>
    <x v="5"/>
    <x v="0"/>
  </r>
  <r>
    <n v="10676"/>
    <n v="1"/>
    <x v="5"/>
    <x v="0"/>
  </r>
  <r>
    <n v="1041"/>
    <n v="1"/>
    <x v="5"/>
    <x v="0"/>
  </r>
  <r>
    <n v="492"/>
    <n v="0"/>
    <x v="5"/>
    <x v="0"/>
  </r>
  <r>
    <n v="11133"/>
    <n v="1"/>
    <x v="5"/>
    <x v="0"/>
  </r>
  <r>
    <n v="4491"/>
    <n v="0"/>
    <x v="5"/>
    <x v="0"/>
  </r>
  <r>
    <n v="873"/>
    <n v="1"/>
    <x v="5"/>
    <x v="0"/>
  </r>
  <r>
    <n v="1631"/>
    <n v="1"/>
    <x v="5"/>
    <x v="0"/>
  </r>
  <r>
    <n v="8278"/>
    <n v="0"/>
    <x v="5"/>
    <x v="0"/>
  </r>
  <r>
    <n v="6815"/>
    <n v="1"/>
    <x v="5"/>
    <x v="0"/>
  </r>
  <r>
    <n v="254"/>
    <n v="0"/>
    <x v="5"/>
    <x v="0"/>
  </r>
  <r>
    <n v="1349"/>
    <n v="0"/>
    <x v="5"/>
    <x v="0"/>
  </r>
  <r>
    <n v="2534"/>
    <n v="0"/>
    <x v="5"/>
    <x v="0"/>
  </r>
  <r>
    <n v="2130"/>
    <n v="1"/>
    <x v="5"/>
    <x v="0"/>
  </r>
  <r>
    <n v="2296"/>
    <n v="0"/>
    <x v="5"/>
    <x v="0"/>
  </r>
  <r>
    <n v="3799"/>
    <n v="0"/>
    <x v="5"/>
    <x v="0"/>
  </r>
  <r>
    <n v="11084"/>
    <n v="1"/>
    <x v="5"/>
    <x v="0"/>
  </r>
  <r>
    <n v="5172"/>
    <n v="0"/>
    <x v="5"/>
    <x v="0"/>
  </r>
  <r>
    <n v="9504"/>
    <n v="1"/>
    <x v="5"/>
    <x v="0"/>
  </r>
  <r>
    <n v="850"/>
    <n v="0"/>
    <x v="5"/>
    <x v="0"/>
  </r>
  <r>
    <n v="4477"/>
    <n v="0"/>
    <x v="5"/>
    <x v="0"/>
  </r>
  <r>
    <n v="1945"/>
    <n v="0"/>
    <x v="5"/>
    <x v="0"/>
  </r>
  <r>
    <n v="7685"/>
    <n v="0"/>
    <x v="5"/>
    <x v="0"/>
  </r>
  <r>
    <n v="6310"/>
    <n v="0"/>
    <x v="5"/>
    <x v="0"/>
  </r>
  <r>
    <n v="10832"/>
    <n v="0"/>
    <x v="5"/>
    <x v="0"/>
  </r>
  <r>
    <n v="3025"/>
    <n v="0"/>
    <x v="5"/>
    <x v="0"/>
  </r>
  <r>
    <n v="2404"/>
    <n v="0"/>
    <x v="5"/>
    <x v="0"/>
  </r>
  <r>
    <n v="8581"/>
    <n v="0"/>
    <x v="5"/>
    <x v="0"/>
  </r>
  <r>
    <n v="8755"/>
    <n v="0"/>
    <x v="5"/>
    <x v="0"/>
  </r>
  <r>
    <n v="10177"/>
    <n v="0"/>
    <x v="5"/>
    <x v="0"/>
  </r>
  <r>
    <n v="2429"/>
    <n v="0"/>
    <x v="5"/>
    <x v="0"/>
  </r>
  <r>
    <n v="8920"/>
    <n v="0"/>
    <x v="5"/>
    <x v="0"/>
  </r>
  <r>
    <n v="8430"/>
    <n v="0"/>
    <x v="5"/>
    <x v="0"/>
  </r>
  <r>
    <n v="8619"/>
    <n v="0"/>
    <x v="5"/>
    <x v="0"/>
  </r>
  <r>
    <n v="8996"/>
    <n v="0"/>
    <x v="5"/>
    <x v="0"/>
  </r>
  <r>
    <n v="7233"/>
    <n v="0"/>
    <x v="5"/>
    <x v="0"/>
  </r>
  <r>
    <n v="6678"/>
    <n v="0"/>
    <x v="5"/>
    <x v="0"/>
  </r>
  <r>
    <n v="830"/>
    <n v="1"/>
    <x v="5"/>
    <x v="0"/>
  </r>
  <r>
    <n v="6365"/>
    <n v="0"/>
    <x v="5"/>
    <x v="0"/>
  </r>
  <r>
    <n v="6770"/>
    <n v="1"/>
    <x v="5"/>
    <x v="0"/>
  </r>
  <r>
    <n v="2261"/>
    <n v="0"/>
    <x v="5"/>
    <x v="0"/>
  </r>
  <r>
    <n v="1031"/>
    <n v="0"/>
    <x v="5"/>
    <x v="0"/>
  </r>
  <r>
    <n v="10089"/>
    <n v="1"/>
    <x v="5"/>
    <x v="0"/>
  </r>
  <r>
    <n v="9256"/>
    <n v="0"/>
    <x v="5"/>
    <x v="0"/>
  </r>
  <r>
    <n v="10641"/>
    <n v="0"/>
    <x v="5"/>
    <x v="0"/>
  </r>
  <r>
    <n v="624"/>
    <n v="1"/>
    <x v="5"/>
    <x v="0"/>
  </r>
  <r>
    <n v="4211"/>
    <n v="0"/>
    <x v="5"/>
    <x v="0"/>
  </r>
  <r>
    <n v="1407"/>
    <n v="0"/>
    <x v="5"/>
    <x v="0"/>
  </r>
  <r>
    <n v="10356"/>
    <n v="0"/>
    <x v="5"/>
    <x v="0"/>
  </r>
  <r>
    <n v="9323"/>
    <n v="1"/>
    <x v="5"/>
    <x v="0"/>
  </r>
  <r>
    <n v="1146"/>
    <n v="1"/>
    <x v="5"/>
    <x v="0"/>
  </r>
  <r>
    <n v="6343"/>
    <n v="0"/>
    <x v="5"/>
    <x v="0"/>
  </r>
  <r>
    <n v="8545"/>
    <n v="1"/>
    <x v="5"/>
    <x v="0"/>
  </r>
  <r>
    <n v="8275"/>
    <n v="0"/>
    <x v="5"/>
    <x v="0"/>
  </r>
  <r>
    <n v="10673"/>
    <n v="0"/>
    <x v="5"/>
    <x v="0"/>
  </r>
  <r>
    <n v="8799"/>
    <n v="0"/>
    <x v="5"/>
    <x v="0"/>
  </r>
  <r>
    <n v="67"/>
    <n v="0"/>
    <x v="5"/>
    <x v="0"/>
  </r>
  <r>
    <n v="9923"/>
    <n v="0"/>
    <x v="5"/>
    <x v="0"/>
  </r>
  <r>
    <n v="2814"/>
    <n v="0"/>
    <x v="5"/>
    <x v="0"/>
  </r>
  <r>
    <n v="2711"/>
    <n v="0"/>
    <x v="5"/>
    <x v="0"/>
  </r>
  <r>
    <n v="4320"/>
    <n v="0"/>
    <x v="5"/>
    <x v="0"/>
  </r>
  <r>
    <n v="10451"/>
    <n v="0"/>
    <x v="5"/>
    <x v="0"/>
  </r>
  <r>
    <n v="4198"/>
    <n v="0"/>
    <x v="5"/>
    <x v="0"/>
  </r>
  <r>
    <n v="10814"/>
    <n v="1"/>
    <x v="5"/>
    <x v="0"/>
  </r>
  <r>
    <n v="944"/>
    <n v="0"/>
    <x v="5"/>
    <x v="0"/>
  </r>
  <r>
    <n v="8151"/>
    <n v="0"/>
    <x v="5"/>
    <x v="0"/>
  </r>
  <r>
    <n v="6184"/>
    <n v="0"/>
    <x v="5"/>
    <x v="0"/>
  </r>
  <r>
    <n v="3498"/>
    <n v="1"/>
    <x v="5"/>
    <x v="0"/>
  </r>
  <r>
    <n v="2870"/>
    <n v="0"/>
    <x v="5"/>
    <x v="0"/>
  </r>
  <r>
    <n v="7342"/>
    <n v="0"/>
    <x v="5"/>
    <x v="0"/>
  </r>
  <r>
    <n v="1911"/>
    <n v="0"/>
    <x v="5"/>
    <x v="0"/>
  </r>
  <r>
    <n v="10862"/>
    <n v="0"/>
    <x v="5"/>
    <x v="0"/>
  </r>
  <r>
    <n v="2546"/>
    <n v="0"/>
    <x v="5"/>
    <x v="0"/>
  </r>
  <r>
    <n v="3005"/>
    <n v="1"/>
    <x v="5"/>
    <x v="0"/>
  </r>
  <r>
    <n v="8318"/>
    <n v="0"/>
    <x v="5"/>
    <x v="0"/>
  </r>
  <r>
    <n v="2930"/>
    <n v="0"/>
    <x v="5"/>
    <x v="0"/>
  </r>
  <r>
    <n v="8216"/>
    <n v="0"/>
    <x v="5"/>
    <x v="0"/>
  </r>
  <r>
    <n v="1212"/>
    <n v="0"/>
    <x v="5"/>
    <x v="0"/>
  </r>
  <r>
    <n v="2541"/>
    <n v="0"/>
    <x v="5"/>
    <x v="0"/>
  </r>
  <r>
    <n v="10659"/>
    <n v="0"/>
    <x v="5"/>
    <x v="0"/>
  </r>
  <r>
    <n v="10905"/>
    <n v="1"/>
    <x v="5"/>
    <x v="1"/>
  </r>
  <r>
    <n v="8910"/>
    <n v="1"/>
    <x v="5"/>
    <x v="1"/>
  </r>
  <r>
    <n v="7349"/>
    <n v="1"/>
    <x v="5"/>
    <x v="0"/>
  </r>
  <r>
    <n v="7872"/>
    <n v="1"/>
    <x v="5"/>
    <x v="0"/>
  </r>
  <r>
    <n v="4290"/>
    <n v="0"/>
    <x v="5"/>
    <x v="0"/>
  </r>
  <r>
    <n v="7408"/>
    <n v="0"/>
    <x v="5"/>
    <x v="0"/>
  </r>
  <r>
    <n v="9986"/>
    <n v="1"/>
    <x v="5"/>
    <x v="0"/>
  </r>
  <r>
    <n v="8235"/>
    <n v="0"/>
    <x v="5"/>
    <x v="0"/>
  </r>
  <r>
    <n v="10949"/>
    <n v="1"/>
    <x v="5"/>
    <x v="0"/>
  </r>
  <r>
    <n v="7284"/>
    <n v="0"/>
    <x v="5"/>
    <x v="0"/>
  </r>
  <r>
    <n v="9529"/>
    <n v="1"/>
    <x v="5"/>
    <x v="0"/>
  </r>
  <r>
    <n v="9930"/>
    <n v="0"/>
    <x v="5"/>
    <x v="0"/>
  </r>
  <r>
    <n v="10270"/>
    <n v="0"/>
    <x v="5"/>
    <x v="0"/>
  </r>
  <r>
    <n v="760"/>
    <n v="0"/>
    <x v="5"/>
    <x v="0"/>
  </r>
  <r>
    <n v="5519"/>
    <n v="1"/>
    <x v="5"/>
    <x v="0"/>
  </r>
  <r>
    <n v="232"/>
    <n v="0"/>
    <x v="5"/>
    <x v="0"/>
  </r>
  <r>
    <n v="3009"/>
    <n v="1"/>
    <x v="5"/>
    <x v="0"/>
  </r>
  <r>
    <n v="6518"/>
    <n v="0"/>
    <x v="5"/>
    <x v="0"/>
  </r>
  <r>
    <n v="10669"/>
    <n v="0"/>
    <x v="5"/>
    <x v="0"/>
  </r>
  <r>
    <n v="5682"/>
    <n v="0"/>
    <x v="5"/>
    <x v="0"/>
  </r>
  <r>
    <n v="1570"/>
    <n v="0"/>
    <x v="5"/>
    <x v="0"/>
  </r>
  <r>
    <n v="1497"/>
    <n v="0"/>
    <x v="5"/>
    <x v="0"/>
  </r>
  <r>
    <n v="9723"/>
    <n v="0"/>
    <x v="5"/>
    <x v="0"/>
  </r>
  <r>
    <n v="7261"/>
    <n v="1"/>
    <x v="5"/>
    <x v="0"/>
  </r>
  <r>
    <n v="2452"/>
    <n v="1"/>
    <x v="5"/>
    <x v="0"/>
  </r>
  <r>
    <n v="5621"/>
    <n v="1"/>
    <x v="5"/>
    <x v="1"/>
  </r>
  <r>
    <n v="10995"/>
    <n v="0"/>
    <x v="5"/>
    <x v="0"/>
  </r>
  <r>
    <n v="7373"/>
    <n v="1"/>
    <x v="5"/>
    <x v="0"/>
  </r>
  <r>
    <n v="5331"/>
    <n v="0"/>
    <x v="5"/>
    <x v="0"/>
  </r>
  <r>
    <n v="263"/>
    <n v="1"/>
    <x v="5"/>
    <x v="0"/>
  </r>
  <r>
    <n v="4619"/>
    <n v="0"/>
    <x v="5"/>
    <x v="0"/>
  </r>
  <r>
    <n v="940"/>
    <n v="0"/>
    <x v="5"/>
    <x v="0"/>
  </r>
  <r>
    <n v="10084"/>
    <n v="0"/>
    <x v="5"/>
    <x v="0"/>
  </r>
  <r>
    <n v="6019"/>
    <n v="1"/>
    <x v="5"/>
    <x v="0"/>
  </r>
  <r>
    <n v="1463"/>
    <n v="0"/>
    <x v="5"/>
    <x v="0"/>
  </r>
  <r>
    <n v="6424"/>
    <n v="0"/>
    <x v="5"/>
    <x v="0"/>
  </r>
  <r>
    <n v="8233"/>
    <n v="0"/>
    <x v="5"/>
    <x v="0"/>
  </r>
  <r>
    <n v="1515"/>
    <n v="0"/>
    <x v="5"/>
    <x v="0"/>
  </r>
  <r>
    <n v="10855"/>
    <n v="0"/>
    <x v="5"/>
    <x v="0"/>
  </r>
  <r>
    <n v="10909"/>
    <n v="0"/>
    <x v="5"/>
    <x v="0"/>
  </r>
  <r>
    <n v="3376"/>
    <n v="0"/>
    <x v="5"/>
    <x v="0"/>
  </r>
  <r>
    <n v="10232"/>
    <n v="0"/>
    <x v="5"/>
    <x v="0"/>
  </r>
  <r>
    <n v="5547"/>
    <n v="1"/>
    <x v="5"/>
    <x v="1"/>
  </r>
  <r>
    <n v="8362"/>
    <n v="1"/>
    <x v="5"/>
    <x v="1"/>
  </r>
  <r>
    <n v="3524"/>
    <n v="1"/>
    <x v="5"/>
    <x v="0"/>
  </r>
  <r>
    <n v="10095"/>
    <n v="0"/>
    <x v="5"/>
    <x v="0"/>
  </r>
  <r>
    <n v="8897"/>
    <n v="1"/>
    <x v="5"/>
    <x v="0"/>
  </r>
  <r>
    <n v="466"/>
    <n v="0"/>
    <x v="5"/>
    <x v="0"/>
  </r>
  <r>
    <n v="11025"/>
    <n v="0"/>
    <x v="5"/>
    <x v="0"/>
  </r>
  <r>
    <n v="2387"/>
    <n v="1"/>
    <x v="5"/>
    <x v="0"/>
  </r>
  <r>
    <n v="1618"/>
    <n v="1"/>
    <x v="5"/>
    <x v="0"/>
  </r>
  <r>
    <n v="25"/>
    <n v="0"/>
    <x v="5"/>
    <x v="0"/>
  </r>
  <r>
    <n v="3277"/>
    <n v="0"/>
    <x v="5"/>
    <x v="0"/>
  </r>
  <r>
    <n v="8566"/>
    <n v="0"/>
    <x v="5"/>
    <x v="0"/>
  </r>
  <r>
    <n v="2634"/>
    <n v="1"/>
    <x v="5"/>
    <x v="0"/>
  </r>
  <r>
    <n v="8036"/>
    <n v="0"/>
    <x v="5"/>
    <x v="0"/>
  </r>
  <r>
    <n v="8159"/>
    <n v="0"/>
    <x v="5"/>
    <x v="0"/>
  </r>
  <r>
    <n v="7628"/>
    <n v="0"/>
    <x v="5"/>
    <x v="0"/>
  </r>
  <r>
    <n v="9597"/>
    <n v="0"/>
    <x v="5"/>
    <x v="0"/>
  </r>
  <r>
    <n v="1384"/>
    <n v="0"/>
    <x v="5"/>
    <x v="0"/>
  </r>
  <r>
    <n v="10150"/>
    <n v="1"/>
    <x v="5"/>
    <x v="0"/>
  </r>
  <r>
    <n v="3885"/>
    <n v="1"/>
    <x v="5"/>
    <x v="0"/>
  </r>
  <r>
    <n v="11003"/>
    <n v="0"/>
    <x v="5"/>
    <x v="0"/>
  </r>
  <r>
    <n v="8026"/>
    <n v="0"/>
    <x v="5"/>
    <x v="0"/>
  </r>
  <r>
    <n v="577"/>
    <n v="0"/>
    <x v="5"/>
    <x v="0"/>
  </r>
  <r>
    <n v="8702"/>
    <n v="0"/>
    <x v="5"/>
    <x v="0"/>
  </r>
  <r>
    <n v="5429"/>
    <n v="0"/>
    <x v="5"/>
    <x v="0"/>
  </r>
  <r>
    <n v="977"/>
    <n v="0"/>
    <x v="5"/>
    <x v="0"/>
  </r>
  <r>
    <n v="2793"/>
    <n v="0"/>
    <x v="5"/>
    <x v="0"/>
  </r>
  <r>
    <n v="1071"/>
    <n v="0"/>
    <x v="5"/>
    <x v="0"/>
  </r>
  <r>
    <n v="5074"/>
    <n v="0"/>
    <x v="5"/>
    <x v="0"/>
  </r>
  <r>
    <n v="2632"/>
    <n v="1"/>
    <x v="5"/>
    <x v="0"/>
  </r>
  <r>
    <n v="6404"/>
    <n v="0"/>
    <x v="5"/>
    <x v="0"/>
  </r>
  <r>
    <n v="10240"/>
    <n v="1"/>
    <x v="5"/>
    <x v="0"/>
  </r>
  <r>
    <n v="2521"/>
    <n v="1"/>
    <x v="5"/>
    <x v="0"/>
  </r>
  <r>
    <n v="4301"/>
    <n v="1"/>
    <x v="5"/>
    <x v="0"/>
  </r>
  <r>
    <n v="7381"/>
    <n v="1"/>
    <x v="5"/>
    <x v="0"/>
  </r>
  <r>
    <n v="2407"/>
    <n v="1"/>
    <x v="5"/>
    <x v="0"/>
  </r>
  <r>
    <n v="9064"/>
    <n v="1"/>
    <x v="5"/>
    <x v="0"/>
  </r>
  <r>
    <n v="5067"/>
    <n v="0"/>
    <x v="5"/>
    <x v="0"/>
  </r>
  <r>
    <n v="10281"/>
    <n v="1"/>
    <x v="5"/>
    <x v="0"/>
  </r>
  <r>
    <n v="11191"/>
    <n v="0"/>
    <x v="5"/>
    <x v="0"/>
  </r>
  <r>
    <n v="1994"/>
    <n v="0"/>
    <x v="5"/>
    <x v="0"/>
  </r>
  <r>
    <n v="2552"/>
    <n v="1"/>
    <x v="5"/>
    <x v="0"/>
  </r>
  <r>
    <n v="6720"/>
    <n v="1"/>
    <x v="5"/>
    <x v="0"/>
  </r>
  <r>
    <n v="4557"/>
    <n v="0"/>
    <x v="5"/>
    <x v="0"/>
  </r>
  <r>
    <n v="1183"/>
    <n v="0"/>
    <x v="5"/>
    <x v="0"/>
  </r>
  <r>
    <n v="4186"/>
    <n v="0"/>
    <x v="5"/>
    <x v="0"/>
  </r>
  <r>
    <n v="1419"/>
    <n v="0"/>
    <x v="5"/>
    <x v="0"/>
  </r>
  <r>
    <n v="967"/>
    <n v="1"/>
    <x v="5"/>
    <x v="0"/>
  </r>
  <r>
    <n v="1048"/>
    <n v="1"/>
    <x v="5"/>
    <x v="0"/>
  </r>
  <r>
    <n v="9262"/>
    <n v="0"/>
    <x v="5"/>
    <x v="0"/>
  </r>
  <r>
    <n v="3427"/>
    <n v="0"/>
    <x v="5"/>
    <x v="0"/>
  </r>
  <r>
    <n v="5892"/>
    <n v="0"/>
    <x v="5"/>
    <x v="0"/>
  </r>
  <r>
    <n v="8911"/>
    <n v="0"/>
    <x v="5"/>
    <x v="0"/>
  </r>
  <r>
    <n v="6606"/>
    <n v="0"/>
    <x v="5"/>
    <x v="0"/>
  </r>
  <r>
    <n v="2677"/>
    <n v="0"/>
    <x v="5"/>
    <x v="0"/>
  </r>
  <r>
    <n v="252"/>
    <n v="0"/>
    <x v="5"/>
    <x v="0"/>
  </r>
  <r>
    <n v="9860"/>
    <n v="0"/>
    <x v="5"/>
    <x v="0"/>
  </r>
  <r>
    <n v="1388"/>
    <n v="0"/>
    <x v="5"/>
    <x v="0"/>
  </r>
  <r>
    <n v="979"/>
    <n v="0"/>
    <x v="5"/>
    <x v="0"/>
  </r>
  <r>
    <n v="7494"/>
    <n v="0"/>
    <x v="5"/>
    <x v="0"/>
  </r>
  <r>
    <n v="10490"/>
    <n v="0"/>
    <x v="5"/>
    <x v="0"/>
  </r>
  <r>
    <n v="3403"/>
    <n v="0"/>
    <x v="5"/>
    <x v="0"/>
  </r>
  <r>
    <n v="2715"/>
    <n v="1"/>
    <x v="5"/>
    <x v="0"/>
  </r>
  <r>
    <n v="4828"/>
    <n v="0"/>
    <x v="5"/>
    <x v="0"/>
  </r>
  <r>
    <n v="92"/>
    <n v="0"/>
    <x v="5"/>
    <x v="0"/>
  </r>
  <r>
    <n v="3312"/>
    <n v="0"/>
    <x v="5"/>
    <x v="0"/>
  </r>
  <r>
    <n v="11176"/>
    <n v="0"/>
    <x v="5"/>
    <x v="0"/>
  </r>
  <r>
    <n v="1446"/>
    <n v="0"/>
    <x v="5"/>
    <x v="0"/>
  </r>
  <r>
    <n v="9699"/>
    <n v="0"/>
    <x v="5"/>
    <x v="0"/>
  </r>
  <r>
    <n v="9790"/>
    <n v="1"/>
    <x v="5"/>
    <x v="0"/>
  </r>
  <r>
    <n v="2324"/>
    <n v="0"/>
    <x v="5"/>
    <x v="0"/>
  </r>
  <r>
    <n v="5080"/>
    <n v="1"/>
    <x v="5"/>
    <x v="0"/>
  </r>
  <r>
    <n v="4992"/>
    <n v="1"/>
    <x v="5"/>
    <x v="0"/>
  </r>
  <r>
    <n v="7849"/>
    <n v="0"/>
    <x v="5"/>
    <x v="0"/>
  </r>
  <r>
    <n v="4808"/>
    <n v="0"/>
    <x v="5"/>
    <x v="0"/>
  </r>
  <r>
    <n v="10401"/>
    <n v="0"/>
    <x v="5"/>
    <x v="0"/>
  </r>
  <r>
    <n v="7793"/>
    <n v="0"/>
    <x v="5"/>
    <x v="0"/>
  </r>
  <r>
    <n v="9303"/>
    <n v="0"/>
    <x v="5"/>
    <x v="0"/>
  </r>
  <r>
    <n v="6853"/>
    <n v="1"/>
    <x v="5"/>
    <x v="0"/>
  </r>
  <r>
    <n v="7366"/>
    <n v="1"/>
    <x v="5"/>
    <x v="0"/>
  </r>
  <r>
    <n v="9780"/>
    <n v="0"/>
    <x v="5"/>
    <x v="0"/>
  </r>
  <r>
    <n v="7573"/>
    <n v="1"/>
    <x v="5"/>
    <x v="0"/>
  </r>
  <r>
    <n v="1379"/>
    <n v="0"/>
    <x v="5"/>
    <x v="0"/>
  </r>
  <r>
    <n v="8923"/>
    <n v="1"/>
    <x v="5"/>
    <x v="0"/>
  </r>
  <r>
    <n v="3547"/>
    <n v="1"/>
    <x v="5"/>
    <x v="0"/>
  </r>
  <r>
    <n v="8707"/>
    <n v="1"/>
    <x v="5"/>
    <x v="0"/>
  </r>
  <r>
    <n v="1891"/>
    <n v="1"/>
    <x v="5"/>
    <x v="0"/>
  </r>
  <r>
    <n v="6271"/>
    <n v="0"/>
    <x v="5"/>
    <x v="0"/>
  </r>
  <r>
    <n v="9635"/>
    <n v="0"/>
    <x v="5"/>
    <x v="0"/>
  </r>
  <r>
    <n v="9727"/>
    <n v="0"/>
    <x v="5"/>
    <x v="0"/>
  </r>
  <r>
    <n v="6205"/>
    <n v="1"/>
    <x v="5"/>
    <x v="0"/>
  </r>
  <r>
    <n v="10681"/>
    <n v="0"/>
    <x v="5"/>
    <x v="0"/>
  </r>
  <r>
    <n v="5156"/>
    <n v="0"/>
    <x v="5"/>
    <x v="0"/>
  </r>
  <r>
    <n v="3050"/>
    <n v="0"/>
    <x v="5"/>
    <x v="0"/>
  </r>
  <r>
    <n v="8164"/>
    <n v="0"/>
    <x v="5"/>
    <x v="0"/>
  </r>
  <r>
    <n v="5626"/>
    <n v="0"/>
    <x v="5"/>
    <x v="0"/>
  </r>
  <r>
    <n v="7600"/>
    <n v="0"/>
    <x v="5"/>
    <x v="0"/>
  </r>
  <r>
    <n v="6406"/>
    <n v="0"/>
    <x v="5"/>
    <x v="0"/>
  </r>
  <r>
    <n v="7002"/>
    <n v="0"/>
    <x v="5"/>
    <x v="0"/>
  </r>
  <r>
    <n v="8234"/>
    <n v="1"/>
    <x v="5"/>
    <x v="0"/>
  </r>
  <r>
    <n v="6116"/>
    <n v="0"/>
    <x v="5"/>
    <x v="0"/>
  </r>
  <r>
    <n v="291"/>
    <n v="0"/>
    <x v="5"/>
    <x v="0"/>
  </r>
  <r>
    <n v="8779"/>
    <n v="1"/>
    <x v="5"/>
    <x v="0"/>
  </r>
  <r>
    <n v="4931"/>
    <n v="0"/>
    <x v="5"/>
    <x v="0"/>
  </r>
  <r>
    <n v="1650"/>
    <n v="0"/>
    <x v="5"/>
    <x v="0"/>
  </r>
  <r>
    <n v="9701"/>
    <n v="0"/>
    <x v="5"/>
    <x v="0"/>
  </r>
  <r>
    <n v="6431"/>
    <n v="0"/>
    <x v="5"/>
    <x v="0"/>
  </r>
  <r>
    <n v="10789"/>
    <n v="0"/>
    <x v="5"/>
    <x v="0"/>
  </r>
  <r>
    <n v="5302"/>
    <n v="1"/>
    <x v="5"/>
    <x v="0"/>
  </r>
  <r>
    <n v="4459"/>
    <n v="0"/>
    <x v="5"/>
    <x v="0"/>
  </r>
  <r>
    <n v="10642"/>
    <n v="0"/>
    <x v="5"/>
    <x v="0"/>
  </r>
  <r>
    <n v="9213"/>
    <n v="0"/>
    <x v="5"/>
    <x v="0"/>
  </r>
  <r>
    <n v="3678"/>
    <n v="1"/>
    <x v="5"/>
    <x v="0"/>
  </r>
  <r>
    <n v="3698"/>
    <n v="1"/>
    <x v="5"/>
    <x v="0"/>
  </r>
  <r>
    <n v="5929"/>
    <n v="0"/>
    <x v="5"/>
    <x v="0"/>
  </r>
  <r>
    <n v="10795"/>
    <n v="0"/>
    <x v="5"/>
    <x v="0"/>
  </r>
  <r>
    <n v="4390"/>
    <n v="0"/>
    <x v="5"/>
    <x v="0"/>
  </r>
  <r>
    <n v="9362"/>
    <n v="0"/>
    <x v="5"/>
    <x v="0"/>
  </r>
  <r>
    <n v="1577"/>
    <n v="1"/>
    <x v="5"/>
    <x v="0"/>
  </r>
  <r>
    <n v="4609"/>
    <n v="0"/>
    <x v="5"/>
    <x v="0"/>
  </r>
  <r>
    <n v="7143"/>
    <n v="0"/>
    <x v="5"/>
    <x v="0"/>
  </r>
  <r>
    <n v="1729"/>
    <n v="0"/>
    <x v="5"/>
    <x v="0"/>
  </r>
  <r>
    <n v="10664"/>
    <n v="0"/>
    <x v="5"/>
    <x v="0"/>
  </r>
  <r>
    <n v="5029"/>
    <n v="0"/>
    <x v="5"/>
    <x v="0"/>
  </r>
  <r>
    <n v="10507"/>
    <n v="0"/>
    <x v="5"/>
    <x v="0"/>
  </r>
  <r>
    <n v="3865"/>
    <n v="1"/>
    <x v="5"/>
    <x v="0"/>
  </r>
  <r>
    <n v="6982"/>
    <n v="0"/>
    <x v="5"/>
    <x v="0"/>
  </r>
  <r>
    <n v="7042"/>
    <n v="1"/>
    <x v="5"/>
    <x v="0"/>
  </r>
  <r>
    <n v="9668"/>
    <n v="0"/>
    <x v="5"/>
    <x v="0"/>
  </r>
  <r>
    <n v="6878"/>
    <n v="0"/>
    <x v="5"/>
    <x v="0"/>
  </r>
  <r>
    <n v="4099"/>
    <n v="0"/>
    <x v="5"/>
    <x v="0"/>
  </r>
  <r>
    <n v="5031"/>
    <n v="1"/>
    <x v="5"/>
    <x v="0"/>
  </r>
  <r>
    <n v="1970"/>
    <n v="0"/>
    <x v="5"/>
    <x v="0"/>
  </r>
  <r>
    <n v="5726"/>
    <n v="0"/>
    <x v="5"/>
    <x v="0"/>
  </r>
  <r>
    <n v="5231"/>
    <n v="0"/>
    <x v="5"/>
    <x v="0"/>
  </r>
  <r>
    <n v="1307"/>
    <n v="0"/>
    <x v="5"/>
    <x v="0"/>
  </r>
  <r>
    <n v="10609"/>
    <n v="0"/>
    <x v="5"/>
    <x v="1"/>
  </r>
  <r>
    <n v="5782"/>
    <n v="0"/>
    <x v="5"/>
    <x v="0"/>
  </r>
  <r>
    <n v="7533"/>
    <n v="0"/>
    <x v="5"/>
    <x v="0"/>
  </r>
  <r>
    <n v="9493"/>
    <n v="1"/>
    <x v="5"/>
    <x v="0"/>
  </r>
  <r>
    <n v="2253"/>
    <n v="0"/>
    <x v="5"/>
    <x v="0"/>
  </r>
  <r>
    <n v="2326"/>
    <n v="0"/>
    <x v="5"/>
    <x v="0"/>
  </r>
  <r>
    <n v="1876"/>
    <n v="0"/>
    <x v="5"/>
    <x v="0"/>
  </r>
  <r>
    <n v="7141"/>
    <n v="1"/>
    <x v="5"/>
    <x v="0"/>
  </r>
  <r>
    <n v="7393"/>
    <n v="0"/>
    <x v="5"/>
    <x v="0"/>
  </r>
  <r>
    <n v="4713"/>
    <n v="0"/>
    <x v="5"/>
    <x v="0"/>
  </r>
  <r>
    <n v="5093"/>
    <n v="1"/>
    <x v="5"/>
    <x v="0"/>
  </r>
  <r>
    <n v="8524"/>
    <n v="1"/>
    <x v="5"/>
    <x v="0"/>
  </r>
  <r>
    <n v="3766"/>
    <n v="1"/>
    <x v="5"/>
    <x v="0"/>
  </r>
  <r>
    <n v="9725"/>
    <n v="0"/>
    <x v="5"/>
    <x v="0"/>
  </r>
  <r>
    <n v="8933"/>
    <n v="0"/>
    <x v="5"/>
    <x v="0"/>
  </r>
  <r>
    <n v="10779"/>
    <n v="0"/>
    <x v="5"/>
    <x v="0"/>
  </r>
  <r>
    <n v="9289"/>
    <n v="1"/>
    <x v="5"/>
    <x v="0"/>
  </r>
  <r>
    <n v="2613"/>
    <n v="0"/>
    <x v="5"/>
    <x v="0"/>
  </r>
  <r>
    <n v="10133"/>
    <n v="1"/>
    <x v="5"/>
    <x v="0"/>
  </r>
  <r>
    <n v="8443"/>
    <n v="1"/>
    <x v="5"/>
    <x v="0"/>
  </r>
  <r>
    <n v="10796"/>
    <n v="0"/>
    <x v="5"/>
    <x v="0"/>
  </r>
  <r>
    <n v="10241"/>
    <n v="0"/>
    <x v="5"/>
    <x v="0"/>
  </r>
  <r>
    <n v="3388"/>
    <n v="0"/>
    <x v="5"/>
    <x v="0"/>
  </r>
  <r>
    <n v="6507"/>
    <n v="0"/>
    <x v="5"/>
    <x v="0"/>
  </r>
  <r>
    <n v="7446"/>
    <n v="0"/>
    <x v="5"/>
    <x v="0"/>
  </r>
  <r>
    <n v="87"/>
    <n v="0"/>
    <x v="5"/>
    <x v="0"/>
  </r>
  <r>
    <n v="10477"/>
    <n v="0"/>
    <x v="5"/>
    <x v="0"/>
  </r>
  <r>
    <n v="6072"/>
    <n v="1"/>
    <x v="5"/>
    <x v="0"/>
  </r>
  <r>
    <n v="2518"/>
    <n v="0"/>
    <x v="5"/>
    <x v="0"/>
  </r>
  <r>
    <n v="247"/>
    <n v="1"/>
    <x v="5"/>
    <x v="0"/>
  </r>
  <r>
    <n v="9463"/>
    <n v="0"/>
    <x v="5"/>
    <x v="0"/>
  </r>
  <r>
    <n v="1459"/>
    <n v="0"/>
    <x v="5"/>
    <x v="0"/>
  </r>
  <r>
    <n v="9530"/>
    <n v="0"/>
    <x v="5"/>
    <x v="1"/>
  </r>
  <r>
    <n v="9653"/>
    <n v="0"/>
    <x v="5"/>
    <x v="0"/>
  </r>
  <r>
    <n v="10785"/>
    <n v="0"/>
    <x v="5"/>
    <x v="0"/>
  </r>
  <r>
    <n v="9392"/>
    <n v="0"/>
    <x v="5"/>
    <x v="0"/>
  </r>
  <r>
    <n v="3769"/>
    <n v="0"/>
    <x v="5"/>
    <x v="0"/>
  </r>
  <r>
    <n v="10146"/>
    <n v="0"/>
    <x v="5"/>
    <x v="0"/>
  </r>
  <r>
    <n v="4741"/>
    <n v="0"/>
    <x v="5"/>
    <x v="0"/>
  </r>
  <r>
    <n v="1880"/>
    <n v="0"/>
    <x v="5"/>
    <x v="0"/>
  </r>
  <r>
    <n v="6471"/>
    <n v="0"/>
    <x v="5"/>
    <x v="0"/>
  </r>
  <r>
    <n v="5718"/>
    <n v="1"/>
    <x v="5"/>
    <x v="0"/>
  </r>
  <r>
    <n v="3478"/>
    <n v="1"/>
    <x v="5"/>
    <x v="0"/>
  </r>
  <r>
    <n v="7848"/>
    <n v="0"/>
    <x v="5"/>
    <x v="0"/>
  </r>
  <r>
    <n v="7999"/>
    <n v="1"/>
    <x v="5"/>
    <x v="0"/>
  </r>
  <r>
    <n v="11101"/>
    <n v="0"/>
    <x v="5"/>
    <x v="0"/>
  </r>
  <r>
    <n v="9212"/>
    <n v="0"/>
    <x v="5"/>
    <x v="0"/>
  </r>
  <r>
    <n v="10983"/>
    <n v="0"/>
    <x v="5"/>
    <x v="0"/>
  </r>
  <r>
    <n v="3629"/>
    <n v="0"/>
    <x v="5"/>
    <x v="0"/>
  </r>
  <r>
    <n v="4673"/>
    <n v="1"/>
    <x v="5"/>
    <x v="0"/>
  </r>
  <r>
    <n v="796"/>
    <n v="0"/>
    <x v="5"/>
    <x v="0"/>
  </r>
  <r>
    <n v="618"/>
    <n v="0"/>
    <x v="5"/>
    <x v="0"/>
  </r>
  <r>
    <n v="380"/>
    <n v="1"/>
    <x v="5"/>
    <x v="0"/>
  </r>
  <r>
    <n v="1092"/>
    <n v="0"/>
    <x v="5"/>
    <x v="0"/>
  </r>
  <r>
    <n v="8962"/>
    <n v="0"/>
    <x v="5"/>
    <x v="0"/>
  </r>
  <r>
    <n v="8207"/>
    <n v="0"/>
    <x v="5"/>
    <x v="1"/>
  </r>
  <r>
    <n v="6521"/>
    <n v="0"/>
    <x v="5"/>
    <x v="0"/>
  </r>
  <r>
    <n v="535"/>
    <n v="0"/>
    <x v="5"/>
    <x v="0"/>
  </r>
  <r>
    <n v="4608"/>
    <n v="1"/>
    <x v="5"/>
    <x v="0"/>
  </r>
  <r>
    <n v="11086"/>
    <n v="0"/>
    <x v="5"/>
    <x v="0"/>
  </r>
  <r>
    <n v="1064"/>
    <n v="0"/>
    <x v="5"/>
    <x v="0"/>
  </r>
  <r>
    <n v="7000"/>
    <n v="0"/>
    <x v="5"/>
    <x v="0"/>
  </r>
  <r>
    <n v="1581"/>
    <n v="1"/>
    <x v="5"/>
    <x v="0"/>
  </r>
  <r>
    <n v="7384"/>
    <n v="0"/>
    <x v="5"/>
    <x v="0"/>
  </r>
  <r>
    <n v="10552"/>
    <n v="0"/>
    <x v="5"/>
    <x v="0"/>
  </r>
  <r>
    <n v="6409"/>
    <n v="1"/>
    <x v="5"/>
    <x v="0"/>
  </r>
  <r>
    <n v="9507"/>
    <n v="0"/>
    <x v="5"/>
    <x v="0"/>
  </r>
  <r>
    <n v="9560"/>
    <n v="1"/>
    <x v="5"/>
    <x v="0"/>
  </r>
  <r>
    <n v="10991"/>
    <n v="0"/>
    <x v="5"/>
    <x v="0"/>
  </r>
  <r>
    <n v="4712"/>
    <n v="0"/>
    <x v="5"/>
    <x v="0"/>
  </r>
  <r>
    <n v="11056"/>
    <n v="0"/>
    <x v="5"/>
    <x v="0"/>
  </r>
  <r>
    <n v="7414"/>
    <n v="0"/>
    <x v="5"/>
    <x v="0"/>
  </r>
  <r>
    <n v="3076"/>
    <n v="0"/>
    <x v="5"/>
    <x v="0"/>
  </r>
  <r>
    <n v="6355"/>
    <n v="0"/>
    <x v="5"/>
    <x v="0"/>
  </r>
  <r>
    <n v="7959"/>
    <n v="0"/>
    <x v="5"/>
    <x v="0"/>
  </r>
  <r>
    <n v="5512"/>
    <n v="0"/>
    <x v="5"/>
    <x v="0"/>
  </r>
  <r>
    <n v="10102"/>
    <n v="0"/>
    <x v="5"/>
    <x v="0"/>
  </r>
  <r>
    <n v="9369"/>
    <n v="1"/>
    <x v="5"/>
    <x v="0"/>
  </r>
  <r>
    <n v="3711"/>
    <n v="0"/>
    <x v="5"/>
    <x v="1"/>
  </r>
  <r>
    <n v="6931"/>
    <n v="1"/>
    <x v="5"/>
    <x v="0"/>
  </r>
  <r>
    <n v="9596"/>
    <n v="0"/>
    <x v="5"/>
    <x v="0"/>
  </r>
  <r>
    <n v="2727"/>
    <n v="0"/>
    <x v="5"/>
    <x v="0"/>
  </r>
  <r>
    <n v="8416"/>
    <n v="0"/>
    <x v="5"/>
    <x v="0"/>
  </r>
  <r>
    <n v="3967"/>
    <n v="0"/>
    <x v="5"/>
    <x v="0"/>
  </r>
  <r>
    <n v="2139"/>
    <n v="0"/>
    <x v="5"/>
    <x v="0"/>
  </r>
  <r>
    <n v="2162"/>
    <n v="0"/>
    <x v="5"/>
    <x v="0"/>
  </r>
  <r>
    <n v="9242"/>
    <n v="1"/>
    <x v="5"/>
    <x v="0"/>
  </r>
  <r>
    <n v="10595"/>
    <n v="0"/>
    <x v="5"/>
    <x v="0"/>
  </r>
  <r>
    <n v="4855"/>
    <n v="1"/>
    <x v="5"/>
    <x v="0"/>
  </r>
  <r>
    <n v="5049"/>
    <n v="0"/>
    <x v="5"/>
    <x v="0"/>
  </r>
  <r>
    <n v="4967"/>
    <n v="0"/>
    <x v="5"/>
    <x v="0"/>
  </r>
  <r>
    <n v="5255"/>
    <n v="0"/>
    <x v="5"/>
    <x v="0"/>
  </r>
  <r>
    <n v="9215"/>
    <n v="0"/>
    <x v="5"/>
    <x v="0"/>
  </r>
  <r>
    <n v="3525"/>
    <n v="0"/>
    <x v="5"/>
    <x v="0"/>
  </r>
  <r>
    <n v="3619"/>
    <n v="1"/>
    <x v="5"/>
    <x v="0"/>
  </r>
  <r>
    <n v="4415"/>
    <n v="0"/>
    <x v="5"/>
    <x v="0"/>
  </r>
  <r>
    <n v="3645"/>
    <n v="1"/>
    <x v="5"/>
    <x v="0"/>
  </r>
  <r>
    <n v="4692"/>
    <n v="1"/>
    <x v="5"/>
    <x v="0"/>
  </r>
  <r>
    <n v="3955"/>
    <n v="0"/>
    <x v="5"/>
    <x v="0"/>
  </r>
  <r>
    <n v="5313"/>
    <n v="0"/>
    <x v="5"/>
    <x v="0"/>
  </r>
  <r>
    <n v="7196"/>
    <n v="0"/>
    <x v="5"/>
    <x v="0"/>
  </r>
  <r>
    <n v="1381"/>
    <n v="1"/>
    <x v="5"/>
    <x v="0"/>
  </r>
  <r>
    <n v="10951"/>
    <n v="0"/>
    <x v="5"/>
    <x v="0"/>
  </r>
  <r>
    <n v="4322"/>
    <n v="0"/>
    <x v="5"/>
    <x v="0"/>
  </r>
  <r>
    <n v="7444"/>
    <n v="0"/>
    <x v="5"/>
    <x v="0"/>
  </r>
  <r>
    <n v="2942"/>
    <n v="0"/>
    <x v="5"/>
    <x v="0"/>
  </r>
  <r>
    <n v="2874"/>
    <n v="0"/>
    <x v="5"/>
    <x v="0"/>
  </r>
  <r>
    <n v="3667"/>
    <n v="1"/>
    <x v="5"/>
    <x v="0"/>
  </r>
  <r>
    <n v="3697"/>
    <n v="0"/>
    <x v="5"/>
    <x v="0"/>
  </r>
  <r>
    <n v="9955"/>
    <n v="0"/>
    <x v="5"/>
    <x v="0"/>
  </r>
  <r>
    <n v="5320"/>
    <n v="1"/>
    <x v="5"/>
    <x v="0"/>
  </r>
  <r>
    <n v="6422"/>
    <n v="0"/>
    <x v="5"/>
    <x v="0"/>
  </r>
  <r>
    <n v="3690"/>
    <n v="1"/>
    <x v="5"/>
    <x v="0"/>
  </r>
  <r>
    <n v="2408"/>
    <n v="0"/>
    <x v="5"/>
    <x v="0"/>
  </r>
  <r>
    <n v="9260"/>
    <n v="0"/>
    <x v="5"/>
    <x v="0"/>
  </r>
  <r>
    <n v="9648"/>
    <n v="0"/>
    <x v="5"/>
    <x v="0"/>
  </r>
  <r>
    <n v="4939"/>
    <n v="0"/>
    <x v="5"/>
    <x v="0"/>
  </r>
  <r>
    <n v="8652"/>
    <n v="0"/>
    <x v="5"/>
    <x v="0"/>
  </r>
  <r>
    <n v="4702"/>
    <n v="0"/>
    <x v="5"/>
    <x v="0"/>
  </r>
  <r>
    <n v="2587"/>
    <n v="0"/>
    <x v="5"/>
    <x v="1"/>
  </r>
  <r>
    <n v="2811"/>
    <n v="0"/>
    <x v="5"/>
    <x v="0"/>
  </r>
  <r>
    <n v="9150"/>
    <n v="0"/>
    <x v="5"/>
    <x v="0"/>
  </r>
  <r>
    <n v="10127"/>
    <n v="0"/>
    <x v="5"/>
    <x v="0"/>
  </r>
  <r>
    <n v="5493"/>
    <n v="0"/>
    <x v="5"/>
    <x v="0"/>
  </r>
  <r>
    <n v="2666"/>
    <n v="0"/>
    <x v="5"/>
    <x v="0"/>
  </r>
  <r>
    <n v="10099"/>
    <n v="0"/>
    <x v="5"/>
    <x v="0"/>
  </r>
  <r>
    <n v="10562"/>
    <n v="0"/>
    <x v="5"/>
    <x v="0"/>
  </r>
  <r>
    <n v="7881"/>
    <n v="0"/>
    <x v="5"/>
    <x v="0"/>
  </r>
  <r>
    <n v="6721"/>
    <n v="0"/>
    <x v="5"/>
    <x v="0"/>
  </r>
  <r>
    <n v="5204"/>
    <n v="1"/>
    <x v="5"/>
    <x v="0"/>
  </r>
  <r>
    <n v="5209"/>
    <n v="0"/>
    <x v="5"/>
    <x v="0"/>
  </r>
  <r>
    <n v="10128"/>
    <n v="0"/>
    <x v="5"/>
    <x v="0"/>
  </r>
  <r>
    <n v="9284"/>
    <n v="0"/>
    <x v="5"/>
    <x v="0"/>
  </r>
  <r>
    <n v="8643"/>
    <n v="0"/>
    <x v="5"/>
    <x v="0"/>
  </r>
  <r>
    <n v="1685"/>
    <n v="0"/>
    <x v="5"/>
    <x v="1"/>
  </r>
  <r>
    <n v="2877"/>
    <n v="0"/>
    <x v="5"/>
    <x v="0"/>
  </r>
  <r>
    <n v="8369"/>
    <n v="0"/>
    <x v="5"/>
    <x v="0"/>
  </r>
  <r>
    <n v="6233"/>
    <n v="0"/>
    <x v="5"/>
    <x v="0"/>
  </r>
  <r>
    <n v="195"/>
    <n v="1"/>
    <x v="5"/>
    <x v="0"/>
  </r>
  <r>
    <n v="1501"/>
    <n v="0"/>
    <x v="5"/>
    <x v="0"/>
  </r>
  <r>
    <n v="10846"/>
    <n v="0"/>
    <x v="5"/>
    <x v="0"/>
  </r>
  <r>
    <n v="8341"/>
    <n v="1"/>
    <x v="5"/>
    <x v="0"/>
  </r>
  <r>
    <n v="10766"/>
    <n v="0"/>
    <x v="5"/>
    <x v="0"/>
  </r>
  <r>
    <n v="9971"/>
    <n v="0"/>
    <x v="5"/>
    <x v="0"/>
  </r>
  <r>
    <n v="1740"/>
    <n v="0"/>
    <x v="5"/>
    <x v="0"/>
  </r>
  <r>
    <n v="8737"/>
    <n v="0"/>
    <x v="5"/>
    <x v="0"/>
  </r>
  <r>
    <n v="6466"/>
    <n v="0"/>
    <x v="5"/>
    <x v="0"/>
  </r>
  <r>
    <n v="10430"/>
    <n v="0"/>
    <x v="5"/>
    <x v="0"/>
  </r>
  <r>
    <n v="8773"/>
    <n v="0"/>
    <x v="5"/>
    <x v="0"/>
  </r>
  <r>
    <n v="2371"/>
    <n v="0"/>
    <x v="5"/>
    <x v="0"/>
  </r>
  <r>
    <n v="7786"/>
    <n v="0"/>
    <x v="5"/>
    <x v="0"/>
  </r>
  <r>
    <n v="4088"/>
    <n v="0"/>
    <x v="5"/>
    <x v="0"/>
  </r>
  <r>
    <n v="4971"/>
    <n v="0"/>
    <x v="5"/>
    <x v="0"/>
  </r>
  <r>
    <n v="10560"/>
    <n v="0"/>
    <x v="5"/>
    <x v="0"/>
  </r>
  <r>
    <n v="6892"/>
    <n v="0"/>
    <x v="5"/>
    <x v="0"/>
  </r>
  <r>
    <n v="11004"/>
    <n v="0"/>
    <x v="5"/>
    <x v="0"/>
  </r>
  <r>
    <n v="1818"/>
    <n v="0"/>
    <x v="5"/>
    <x v="0"/>
  </r>
  <r>
    <n v="9485"/>
    <n v="0"/>
    <x v="5"/>
    <x v="0"/>
  </r>
  <r>
    <n v="6646"/>
    <n v="0"/>
    <x v="5"/>
    <x v="0"/>
  </r>
  <r>
    <n v="4248"/>
    <n v="0"/>
    <x v="5"/>
    <x v="0"/>
  </r>
  <r>
    <n v="7451"/>
    <n v="0"/>
    <x v="5"/>
    <x v="0"/>
  </r>
  <r>
    <n v="7861"/>
    <n v="0"/>
    <x v="5"/>
    <x v="0"/>
  </r>
  <r>
    <n v="5232"/>
    <n v="0"/>
    <x v="5"/>
    <x v="0"/>
  </r>
  <r>
    <n v="3011"/>
    <n v="0"/>
    <x v="5"/>
    <x v="0"/>
  </r>
  <r>
    <n v="5758"/>
    <n v="1"/>
    <x v="5"/>
    <x v="0"/>
  </r>
  <r>
    <n v="2173"/>
    <n v="0"/>
    <x v="5"/>
    <x v="0"/>
  </r>
  <r>
    <n v="10711"/>
    <n v="0"/>
    <x v="5"/>
    <x v="0"/>
  </r>
  <r>
    <n v="8268"/>
    <n v="0"/>
    <x v="5"/>
    <x v="0"/>
  </r>
  <r>
    <n v="2782"/>
    <n v="0"/>
    <x v="5"/>
    <x v="0"/>
  </r>
  <r>
    <n v="9432"/>
    <n v="0"/>
    <x v="5"/>
    <x v="0"/>
  </r>
  <r>
    <n v="5872"/>
    <n v="0"/>
    <x v="5"/>
    <x v="0"/>
  </r>
  <r>
    <n v="11187"/>
    <n v="0"/>
    <x v="5"/>
    <x v="0"/>
  </r>
  <r>
    <n v="2428"/>
    <n v="0"/>
    <x v="5"/>
    <x v="0"/>
  </r>
  <r>
    <n v="1726"/>
    <n v="1"/>
    <x v="5"/>
    <x v="0"/>
  </r>
  <r>
    <n v="1802"/>
    <n v="0"/>
    <x v="5"/>
    <x v="0"/>
  </r>
  <r>
    <n v="1162"/>
    <n v="1"/>
    <x v="5"/>
    <x v="0"/>
  </r>
  <r>
    <n v="10643"/>
    <n v="1"/>
    <x v="5"/>
    <x v="0"/>
  </r>
  <r>
    <n v="11112"/>
    <n v="0"/>
    <x v="5"/>
    <x v="0"/>
  </r>
  <r>
    <n v="2114"/>
    <n v="1"/>
    <x v="5"/>
    <x v="0"/>
  </r>
  <r>
    <n v="4261"/>
    <n v="1"/>
    <x v="5"/>
    <x v="0"/>
  </r>
  <r>
    <n v="2457"/>
    <n v="0"/>
    <x v="5"/>
    <x v="0"/>
  </r>
  <r>
    <n v="2495"/>
    <n v="0"/>
    <x v="5"/>
    <x v="0"/>
  </r>
  <r>
    <n v="6983"/>
    <n v="0"/>
    <x v="5"/>
    <x v="1"/>
  </r>
  <r>
    <n v="3436"/>
    <n v="0"/>
    <x v="5"/>
    <x v="0"/>
  </r>
  <r>
    <n v="7505"/>
    <n v="0"/>
    <x v="5"/>
    <x v="0"/>
  </r>
  <r>
    <n v="4286"/>
    <n v="0"/>
    <x v="5"/>
    <x v="0"/>
  </r>
  <r>
    <n v="7224"/>
    <n v="0"/>
    <x v="5"/>
    <x v="0"/>
  </r>
  <r>
    <n v="6215"/>
    <n v="1"/>
    <x v="5"/>
    <x v="0"/>
  </r>
  <r>
    <n v="968"/>
    <n v="0"/>
    <x v="5"/>
    <x v="0"/>
  </r>
  <r>
    <n v="4096"/>
    <n v="0"/>
    <x v="5"/>
    <x v="0"/>
  </r>
  <r>
    <n v="3153"/>
    <n v="0"/>
    <x v="5"/>
    <x v="0"/>
  </r>
  <r>
    <n v="6504"/>
    <n v="0"/>
    <x v="5"/>
    <x v="0"/>
  </r>
  <r>
    <n v="5329"/>
    <n v="0"/>
    <x v="5"/>
    <x v="1"/>
  </r>
  <r>
    <n v="1175"/>
    <n v="1"/>
    <x v="5"/>
    <x v="0"/>
  </r>
  <r>
    <n v="1377"/>
    <n v="0"/>
    <x v="5"/>
    <x v="0"/>
  </r>
  <r>
    <n v="4607"/>
    <n v="0"/>
    <x v="5"/>
    <x v="0"/>
  </r>
  <r>
    <n v="4944"/>
    <n v="0"/>
    <x v="5"/>
    <x v="0"/>
  </r>
  <r>
    <n v="9483"/>
    <n v="0"/>
    <x v="5"/>
    <x v="0"/>
  </r>
  <r>
    <n v="1378"/>
    <n v="0"/>
    <x v="5"/>
    <x v="0"/>
  </r>
  <r>
    <n v="5991"/>
    <n v="0"/>
    <x v="5"/>
    <x v="0"/>
  </r>
  <r>
    <n v="2807"/>
    <n v="0"/>
    <x v="5"/>
    <x v="0"/>
  </r>
  <r>
    <n v="1052"/>
    <n v="0"/>
    <x v="5"/>
    <x v="0"/>
  </r>
  <r>
    <n v="9760"/>
    <n v="1"/>
    <x v="5"/>
    <x v="0"/>
  </r>
  <r>
    <n v="7101"/>
    <n v="0"/>
    <x v="5"/>
    <x v="0"/>
  </r>
  <r>
    <n v="9909"/>
    <n v="1"/>
    <x v="5"/>
    <x v="0"/>
  </r>
  <r>
    <n v="5907"/>
    <n v="0"/>
    <x v="5"/>
    <x v="0"/>
  </r>
  <r>
    <n v="793"/>
    <n v="0"/>
    <x v="5"/>
    <x v="0"/>
  </r>
  <r>
    <n v="8832"/>
    <n v="0"/>
    <x v="5"/>
    <x v="0"/>
  </r>
  <r>
    <n v="2535"/>
    <n v="1"/>
    <x v="5"/>
    <x v="0"/>
  </r>
  <r>
    <n v="1523"/>
    <n v="0"/>
    <x v="5"/>
    <x v="0"/>
  </r>
  <r>
    <n v="1839"/>
    <n v="0"/>
    <x v="5"/>
    <x v="0"/>
  </r>
  <r>
    <n v="9972"/>
    <n v="0"/>
    <x v="5"/>
    <x v="0"/>
  </r>
  <r>
    <n v="2945"/>
    <n v="0"/>
    <x v="5"/>
    <x v="0"/>
  </r>
  <r>
    <n v="9291"/>
    <n v="0"/>
    <x v="5"/>
    <x v="0"/>
  </r>
  <r>
    <n v="2829"/>
    <n v="0"/>
    <x v="5"/>
    <x v="0"/>
  </r>
  <r>
    <n v="8594"/>
    <n v="0"/>
    <x v="5"/>
    <x v="0"/>
  </r>
  <r>
    <n v="1592"/>
    <n v="0"/>
    <x v="5"/>
    <x v="0"/>
  </r>
  <r>
    <n v="4310"/>
    <n v="1"/>
    <x v="5"/>
    <x v="0"/>
  </r>
  <r>
    <n v="6950"/>
    <n v="0"/>
    <x v="5"/>
    <x v="0"/>
  </r>
  <r>
    <n v="8492"/>
    <n v="0"/>
    <x v="5"/>
    <x v="1"/>
  </r>
  <r>
    <n v="5684"/>
    <n v="0"/>
    <x v="5"/>
    <x v="0"/>
  </r>
  <r>
    <n v="5909"/>
    <n v="0"/>
    <x v="5"/>
    <x v="0"/>
  </r>
  <r>
    <n v="9855"/>
    <n v="0"/>
    <x v="5"/>
    <x v="0"/>
  </r>
  <r>
    <n v="975"/>
    <n v="0"/>
    <x v="5"/>
    <x v="0"/>
  </r>
  <r>
    <n v="8754"/>
    <n v="0"/>
    <x v="5"/>
    <x v="0"/>
  </r>
  <r>
    <n v="1456"/>
    <n v="0"/>
    <x v="5"/>
    <x v="0"/>
  </r>
  <r>
    <n v="2849"/>
    <n v="0"/>
    <x v="5"/>
    <x v="0"/>
  </r>
  <r>
    <n v="9984"/>
    <n v="1"/>
    <x v="5"/>
    <x v="0"/>
  </r>
  <r>
    <n v="5527"/>
    <n v="0"/>
    <x v="5"/>
    <x v="0"/>
  </r>
  <r>
    <n v="5628"/>
    <n v="0"/>
    <x v="5"/>
    <x v="0"/>
  </r>
  <r>
    <n v="7627"/>
    <n v="1"/>
    <x v="5"/>
    <x v="0"/>
  </r>
  <r>
    <n v="1351"/>
    <n v="0"/>
    <x v="5"/>
    <x v="0"/>
  </r>
  <r>
    <n v="10629"/>
    <n v="0"/>
    <x v="5"/>
    <x v="0"/>
  </r>
  <r>
    <n v="10395"/>
    <n v="0"/>
    <x v="5"/>
    <x v="0"/>
  </r>
  <r>
    <n v="6961"/>
    <n v="0"/>
    <x v="5"/>
    <x v="0"/>
  </r>
  <r>
    <n v="10196"/>
    <n v="0"/>
    <x v="5"/>
    <x v="0"/>
  </r>
  <r>
    <n v="6182"/>
    <n v="0"/>
    <x v="5"/>
    <x v="0"/>
  </r>
  <r>
    <n v="10432"/>
    <n v="0"/>
    <x v="5"/>
    <x v="0"/>
  </r>
  <r>
    <n v="1542"/>
    <n v="0"/>
    <x v="5"/>
    <x v="0"/>
  </r>
  <r>
    <n v="4220"/>
    <n v="0"/>
    <x v="5"/>
    <x v="1"/>
  </r>
  <r>
    <n v="4141"/>
    <n v="0"/>
    <x v="5"/>
    <x v="0"/>
  </r>
  <r>
    <n v="1940"/>
    <n v="0"/>
    <x v="5"/>
    <x v="0"/>
  </r>
  <r>
    <n v="1506"/>
    <n v="1"/>
    <x v="5"/>
    <x v="0"/>
  </r>
  <r>
    <n v="6347"/>
    <n v="0"/>
    <x v="5"/>
    <x v="0"/>
  </r>
  <r>
    <n v="1361"/>
    <n v="1"/>
    <x v="5"/>
    <x v="0"/>
  </r>
  <r>
    <n v="9422"/>
    <n v="0"/>
    <x v="5"/>
    <x v="0"/>
  </r>
  <r>
    <n v="1081"/>
    <n v="0"/>
    <x v="5"/>
    <x v="0"/>
  </r>
  <r>
    <n v="7458"/>
    <n v="0"/>
    <x v="5"/>
    <x v="0"/>
  </r>
  <r>
    <n v="1012"/>
    <n v="0"/>
    <x v="5"/>
    <x v="0"/>
  </r>
  <r>
    <n v="5453"/>
    <n v="0"/>
    <x v="5"/>
    <x v="0"/>
  </r>
  <r>
    <n v="6818"/>
    <n v="0"/>
    <x v="5"/>
    <x v="0"/>
  </r>
  <r>
    <n v="7807"/>
    <n v="0"/>
    <x v="5"/>
    <x v="0"/>
  </r>
  <r>
    <n v="7532"/>
    <n v="0"/>
    <x v="5"/>
    <x v="0"/>
  </r>
  <r>
    <n v="8346"/>
    <n v="1"/>
    <x v="5"/>
    <x v="0"/>
  </r>
  <r>
    <n v="5564"/>
    <n v="0"/>
    <x v="5"/>
    <x v="0"/>
  </r>
  <r>
    <n v="3267"/>
    <n v="0"/>
    <x v="5"/>
    <x v="0"/>
  </r>
  <r>
    <n v="3091"/>
    <n v="0"/>
    <x v="5"/>
    <x v="0"/>
  </r>
  <r>
    <n v="762"/>
    <n v="0"/>
    <x v="5"/>
    <x v="0"/>
  </r>
  <r>
    <n v="8029"/>
    <n v="1"/>
    <x v="5"/>
    <x v="0"/>
  </r>
  <r>
    <n v="4376"/>
    <n v="1"/>
    <x v="5"/>
    <x v="0"/>
  </r>
  <r>
    <n v="10981"/>
    <n v="0"/>
    <x v="5"/>
    <x v="0"/>
  </r>
  <r>
    <n v="486"/>
    <n v="0"/>
    <x v="5"/>
    <x v="0"/>
  </r>
  <r>
    <n v="1158"/>
    <n v="0"/>
    <x v="5"/>
    <x v="0"/>
  </r>
  <r>
    <n v="9119"/>
    <n v="0"/>
    <x v="5"/>
    <x v="0"/>
  </r>
  <r>
    <n v="6694"/>
    <n v="0"/>
    <x v="5"/>
    <x v="0"/>
  </r>
  <r>
    <n v="10573"/>
    <n v="0"/>
    <x v="5"/>
    <x v="0"/>
  </r>
  <r>
    <n v="10140"/>
    <n v="0"/>
    <x v="5"/>
    <x v="1"/>
  </r>
  <r>
    <n v="2286"/>
    <n v="0"/>
    <x v="5"/>
    <x v="0"/>
  </r>
  <r>
    <n v="8420"/>
    <n v="0"/>
    <x v="5"/>
    <x v="0"/>
  </r>
  <r>
    <n v="10065"/>
    <n v="0"/>
    <x v="5"/>
    <x v="0"/>
  </r>
  <r>
    <n v="1029"/>
    <n v="0"/>
    <x v="5"/>
    <x v="0"/>
  </r>
  <r>
    <n v="4207"/>
    <n v="0"/>
    <x v="5"/>
    <x v="0"/>
  </r>
  <r>
    <n v="10277"/>
    <n v="0"/>
    <x v="5"/>
    <x v="0"/>
  </r>
  <r>
    <n v="4436"/>
    <n v="0"/>
    <x v="5"/>
    <x v="0"/>
  </r>
  <r>
    <n v="2929"/>
    <n v="0"/>
    <x v="5"/>
    <x v="0"/>
  </r>
  <r>
    <n v="6281"/>
    <n v="0"/>
    <x v="5"/>
    <x v="0"/>
  </r>
  <r>
    <n v="10390"/>
    <n v="0"/>
    <x v="5"/>
    <x v="0"/>
  </r>
  <r>
    <n v="2574"/>
    <n v="1"/>
    <x v="5"/>
    <x v="0"/>
  </r>
  <r>
    <n v="709"/>
    <n v="0"/>
    <x v="5"/>
    <x v="0"/>
  </r>
  <r>
    <n v="5955"/>
    <n v="0"/>
    <x v="5"/>
    <x v="0"/>
  </r>
  <r>
    <n v="8486"/>
    <n v="0"/>
    <x v="5"/>
    <x v="0"/>
  </r>
  <r>
    <n v="10343"/>
    <n v="0"/>
    <x v="5"/>
    <x v="0"/>
  </r>
  <r>
    <n v="6652"/>
    <n v="0"/>
    <x v="5"/>
    <x v="0"/>
  </r>
  <r>
    <n v="8746"/>
    <n v="0"/>
    <x v="5"/>
    <x v="0"/>
  </r>
  <r>
    <n v="4686"/>
    <n v="0"/>
    <x v="5"/>
    <x v="0"/>
  </r>
  <r>
    <n v="3551"/>
    <n v="0"/>
    <x v="5"/>
    <x v="0"/>
  </r>
  <r>
    <n v="4338"/>
    <n v="0"/>
    <x v="5"/>
    <x v="0"/>
  </r>
  <r>
    <n v="4444"/>
    <n v="0"/>
    <x v="5"/>
    <x v="0"/>
  </r>
  <r>
    <n v="498"/>
    <n v="0"/>
    <x v="5"/>
    <x v="0"/>
  </r>
  <r>
    <n v="8230"/>
    <n v="0"/>
    <x v="5"/>
    <x v="0"/>
  </r>
  <r>
    <n v="2826"/>
    <n v="0"/>
    <x v="5"/>
    <x v="0"/>
  </r>
  <r>
    <n v="6222"/>
    <n v="0"/>
    <x v="5"/>
    <x v="0"/>
  </r>
  <r>
    <n v="7352"/>
    <n v="0"/>
    <x v="5"/>
    <x v="0"/>
  </r>
  <r>
    <n v="10928"/>
    <n v="0"/>
    <x v="5"/>
    <x v="0"/>
  </r>
  <r>
    <n v="10736"/>
    <n v="0"/>
    <x v="5"/>
    <x v="0"/>
  </r>
  <r>
    <n v="10163"/>
    <n v="1"/>
    <x v="5"/>
    <x v="0"/>
  </r>
  <r>
    <n v="6168"/>
    <n v="0"/>
    <x v="5"/>
    <x v="0"/>
  </r>
  <r>
    <n v="4656"/>
    <n v="0"/>
    <x v="5"/>
    <x v="0"/>
  </r>
  <r>
    <n v="626"/>
    <n v="0"/>
    <x v="5"/>
    <x v="0"/>
  </r>
  <r>
    <n v="3870"/>
    <n v="0"/>
    <x v="5"/>
    <x v="0"/>
  </r>
  <r>
    <n v="6299"/>
    <n v="1"/>
    <x v="5"/>
    <x v="0"/>
  </r>
  <r>
    <n v="7798"/>
    <n v="0"/>
    <x v="5"/>
    <x v="0"/>
  </r>
  <r>
    <n v="9973"/>
    <n v="0"/>
    <x v="5"/>
    <x v="0"/>
  </r>
  <r>
    <n v="4299"/>
    <n v="1"/>
    <x v="5"/>
    <x v="0"/>
  </r>
  <r>
    <n v="10971"/>
    <n v="1"/>
    <x v="5"/>
    <x v="0"/>
  </r>
  <r>
    <n v="9931"/>
    <n v="0"/>
    <x v="5"/>
    <x v="0"/>
  </r>
  <r>
    <n v="6679"/>
    <n v="0"/>
    <x v="5"/>
    <x v="1"/>
  </r>
  <r>
    <n v="5961"/>
    <n v="0"/>
    <x v="5"/>
    <x v="0"/>
  </r>
  <r>
    <n v="6255"/>
    <n v="0"/>
    <x v="5"/>
    <x v="0"/>
  </r>
  <r>
    <n v="8614"/>
    <n v="0"/>
    <x v="5"/>
    <x v="0"/>
  </r>
  <r>
    <n v="7828"/>
    <n v="0"/>
    <x v="5"/>
    <x v="0"/>
  </r>
  <r>
    <n v="1277"/>
    <n v="0"/>
    <x v="5"/>
    <x v="0"/>
  </r>
  <r>
    <n v="3595"/>
    <n v="0"/>
    <x v="5"/>
    <x v="0"/>
  </r>
  <r>
    <n v="5735"/>
    <n v="0"/>
    <x v="5"/>
    <x v="0"/>
  </r>
  <r>
    <n v="5350"/>
    <n v="1"/>
    <x v="5"/>
    <x v="0"/>
  </r>
  <r>
    <n v="4137"/>
    <n v="0"/>
    <x v="5"/>
    <x v="0"/>
  </r>
  <r>
    <n v="6357"/>
    <n v="0"/>
    <x v="5"/>
    <x v="0"/>
  </r>
  <r>
    <n v="9316"/>
    <n v="0"/>
    <x v="5"/>
    <x v="0"/>
  </r>
  <r>
    <n v="3578"/>
    <n v="0"/>
    <x v="5"/>
    <x v="0"/>
  </r>
  <r>
    <n v="153"/>
    <n v="0"/>
    <x v="5"/>
    <x v="0"/>
  </r>
  <r>
    <n v="10524"/>
    <n v="0"/>
    <x v="5"/>
    <x v="0"/>
  </r>
  <r>
    <n v="1518"/>
    <n v="0"/>
    <x v="5"/>
    <x v="0"/>
  </r>
  <r>
    <n v="2036"/>
    <n v="0"/>
    <x v="5"/>
    <x v="0"/>
  </r>
  <r>
    <n v="9495"/>
    <n v="0"/>
    <x v="5"/>
    <x v="0"/>
  </r>
  <r>
    <n v="2631"/>
    <n v="0"/>
    <x v="5"/>
    <x v="0"/>
  </r>
  <r>
    <n v="6312"/>
    <n v="0"/>
    <x v="5"/>
    <x v="0"/>
  </r>
  <r>
    <n v="615"/>
    <n v="0"/>
    <x v="5"/>
    <x v="0"/>
  </r>
  <r>
    <n v="4406"/>
    <n v="0"/>
    <x v="5"/>
    <x v="0"/>
  </r>
  <r>
    <n v="10061"/>
    <n v="0"/>
    <x v="5"/>
    <x v="0"/>
  </r>
  <r>
    <n v="10619"/>
    <n v="1"/>
    <x v="5"/>
    <x v="0"/>
  </r>
  <r>
    <n v="4945"/>
    <n v="0"/>
    <x v="5"/>
    <x v="0"/>
  </r>
  <r>
    <n v="1777"/>
    <n v="0"/>
    <x v="5"/>
    <x v="0"/>
  </r>
  <r>
    <n v="4023"/>
    <n v="1"/>
    <x v="5"/>
    <x v="0"/>
  </r>
  <r>
    <n v="7922"/>
    <n v="0"/>
    <x v="5"/>
    <x v="0"/>
  </r>
  <r>
    <n v="10699"/>
    <n v="0"/>
    <x v="5"/>
    <x v="0"/>
  </r>
  <r>
    <n v="7516"/>
    <n v="0"/>
    <x v="5"/>
    <x v="0"/>
  </r>
  <r>
    <n v="3129"/>
    <n v="0"/>
    <x v="5"/>
    <x v="0"/>
  </r>
  <r>
    <n v="5121"/>
    <n v="0"/>
    <x v="5"/>
    <x v="0"/>
  </r>
  <r>
    <n v="2186"/>
    <n v="1"/>
    <x v="5"/>
    <x v="0"/>
  </r>
  <r>
    <n v="10548"/>
    <n v="0"/>
    <x v="5"/>
    <x v="0"/>
  </r>
  <r>
    <n v="6384"/>
    <n v="0"/>
    <x v="5"/>
    <x v="0"/>
  </r>
  <r>
    <n v="2625"/>
    <n v="0"/>
    <x v="5"/>
    <x v="0"/>
  </r>
  <r>
    <n v="1676"/>
    <n v="0"/>
    <x v="5"/>
    <x v="0"/>
  </r>
  <r>
    <n v="5534"/>
    <n v="0"/>
    <x v="5"/>
    <x v="0"/>
  </r>
  <r>
    <n v="6859"/>
    <n v="0"/>
    <x v="5"/>
    <x v="0"/>
  </r>
  <r>
    <n v="271"/>
    <n v="0"/>
    <x v="5"/>
    <x v="0"/>
  </r>
  <r>
    <n v="7699"/>
    <n v="0"/>
    <x v="5"/>
    <x v="0"/>
  </r>
  <r>
    <n v="7832"/>
    <n v="1"/>
    <x v="5"/>
    <x v="0"/>
  </r>
  <r>
    <n v="938"/>
    <n v="0"/>
    <x v="5"/>
    <x v="0"/>
  </r>
  <r>
    <n v="7873"/>
    <n v="0"/>
    <x v="5"/>
    <x v="0"/>
  </r>
  <r>
    <n v="9967"/>
    <n v="0"/>
    <x v="5"/>
    <x v="0"/>
  </r>
  <r>
    <n v="1087"/>
    <n v="1"/>
    <x v="5"/>
    <x v="0"/>
  </r>
  <r>
    <n v="8314"/>
    <n v="0"/>
    <x v="5"/>
    <x v="0"/>
  </r>
  <r>
    <n v="3762"/>
    <n v="1"/>
    <x v="5"/>
    <x v="0"/>
  </r>
  <r>
    <n v="10383"/>
    <n v="1"/>
    <x v="5"/>
    <x v="0"/>
  </r>
  <r>
    <n v="6798"/>
    <n v="1"/>
    <x v="5"/>
    <x v="0"/>
  </r>
  <r>
    <n v="4168"/>
    <n v="1"/>
    <x v="5"/>
    <x v="0"/>
  </r>
  <r>
    <n v="6690"/>
    <n v="0"/>
    <x v="5"/>
    <x v="0"/>
  </r>
  <r>
    <n v="10602"/>
    <n v="0"/>
    <x v="5"/>
    <x v="0"/>
  </r>
  <r>
    <n v="3220"/>
    <n v="0"/>
    <x v="5"/>
    <x v="0"/>
  </r>
  <r>
    <n v="5424"/>
    <n v="0"/>
    <x v="5"/>
    <x v="0"/>
  </r>
  <r>
    <n v="7488"/>
    <n v="0"/>
    <x v="5"/>
    <x v="0"/>
  </r>
  <r>
    <n v="5289"/>
    <n v="0"/>
    <x v="5"/>
    <x v="0"/>
  </r>
  <r>
    <n v="347"/>
    <n v="0"/>
    <x v="5"/>
    <x v="0"/>
  </r>
  <r>
    <n v="5236"/>
    <n v="0"/>
    <x v="5"/>
    <x v="0"/>
  </r>
  <r>
    <n v="9478"/>
    <n v="0"/>
    <x v="5"/>
    <x v="0"/>
  </r>
  <r>
    <n v="477"/>
    <n v="1"/>
    <x v="5"/>
    <x v="0"/>
  </r>
  <r>
    <n v="7411"/>
    <n v="0"/>
    <x v="5"/>
    <x v="0"/>
  </r>
  <r>
    <n v="3107"/>
    <n v="0"/>
    <x v="5"/>
    <x v="0"/>
  </r>
  <r>
    <n v="7437"/>
    <n v="0"/>
    <x v="5"/>
    <x v="0"/>
  </r>
  <r>
    <n v="255"/>
    <n v="0"/>
    <x v="5"/>
    <x v="0"/>
  </r>
  <r>
    <n v="3790"/>
    <n v="0"/>
    <x v="5"/>
    <x v="0"/>
  </r>
  <r>
    <n v="749"/>
    <n v="1"/>
    <x v="5"/>
    <x v="0"/>
  </r>
  <r>
    <n v="1503"/>
    <n v="0"/>
    <x v="5"/>
    <x v="0"/>
  </r>
  <r>
    <n v="8650"/>
    <n v="0"/>
    <x v="5"/>
    <x v="0"/>
  </r>
  <r>
    <n v="607"/>
    <n v="0"/>
    <x v="5"/>
    <x v="0"/>
  </r>
  <r>
    <n v="1008"/>
    <n v="0"/>
    <x v="5"/>
    <x v="0"/>
  </r>
  <r>
    <n v="9396"/>
    <n v="0"/>
    <x v="5"/>
    <x v="0"/>
  </r>
  <r>
    <n v="933"/>
    <n v="0"/>
    <x v="5"/>
    <x v="0"/>
  </r>
  <r>
    <n v="5710"/>
    <n v="0"/>
    <x v="5"/>
    <x v="0"/>
  </r>
  <r>
    <n v="2882"/>
    <n v="0"/>
    <x v="5"/>
    <x v="0"/>
  </r>
  <r>
    <n v="2379"/>
    <n v="1"/>
    <x v="5"/>
    <x v="0"/>
  </r>
  <r>
    <n v="5342"/>
    <n v="0"/>
    <x v="5"/>
    <x v="0"/>
  </r>
  <r>
    <n v="3262"/>
    <n v="1"/>
    <x v="5"/>
    <x v="0"/>
  </r>
  <r>
    <n v="5832"/>
    <n v="0"/>
    <x v="5"/>
    <x v="0"/>
  </r>
  <r>
    <n v="5025"/>
    <n v="0"/>
    <x v="5"/>
    <x v="0"/>
  </r>
  <r>
    <n v="569"/>
    <n v="1"/>
    <x v="5"/>
    <x v="0"/>
  </r>
  <r>
    <n v="3102"/>
    <n v="0"/>
    <x v="5"/>
    <x v="0"/>
  </r>
  <r>
    <n v="9449"/>
    <n v="0"/>
    <x v="5"/>
    <x v="0"/>
  </r>
  <r>
    <n v="8104"/>
    <n v="0"/>
    <x v="5"/>
    <x v="0"/>
  </r>
  <r>
    <n v="75"/>
    <n v="0"/>
    <x v="5"/>
    <x v="0"/>
  </r>
  <r>
    <n v="6421"/>
    <n v="0"/>
    <x v="5"/>
    <x v="0"/>
  </r>
  <r>
    <n v="3037"/>
    <n v="0"/>
    <x v="5"/>
    <x v="0"/>
  </r>
  <r>
    <n v="4698"/>
    <n v="0"/>
    <x v="5"/>
    <x v="0"/>
  </r>
  <r>
    <n v="948"/>
    <n v="0"/>
    <x v="5"/>
    <x v="0"/>
  </r>
  <r>
    <n v="6177"/>
    <n v="0"/>
    <x v="5"/>
    <x v="0"/>
  </r>
  <r>
    <n v="3517"/>
    <n v="1"/>
    <x v="5"/>
    <x v="0"/>
  </r>
  <r>
    <n v="3491"/>
    <n v="0"/>
    <x v="5"/>
    <x v="0"/>
  </r>
  <r>
    <n v="7610"/>
    <n v="0"/>
    <x v="5"/>
    <x v="0"/>
  </r>
  <r>
    <n v="4377"/>
    <n v="0"/>
    <x v="5"/>
    <x v="0"/>
  </r>
  <r>
    <n v="9850"/>
    <n v="0"/>
    <x v="5"/>
    <x v="0"/>
  </r>
  <r>
    <n v="5544"/>
    <n v="0"/>
    <x v="5"/>
    <x v="0"/>
  </r>
  <r>
    <n v="6497"/>
    <n v="0"/>
    <x v="5"/>
    <x v="0"/>
  </r>
  <r>
    <n v="4543"/>
    <n v="0"/>
    <x v="5"/>
    <x v="0"/>
  </r>
  <r>
    <n v="5117"/>
    <n v="0"/>
    <x v="5"/>
    <x v="0"/>
  </r>
  <r>
    <n v="1448"/>
    <n v="0"/>
    <x v="5"/>
    <x v="0"/>
  </r>
  <r>
    <n v="6887"/>
    <n v="0"/>
    <x v="5"/>
    <x v="0"/>
  </r>
  <r>
    <n v="7500"/>
    <n v="0"/>
    <x v="5"/>
    <x v="0"/>
  </r>
  <r>
    <n v="2724"/>
    <n v="0"/>
    <x v="5"/>
    <x v="0"/>
  </r>
  <r>
    <n v="2256"/>
    <n v="0"/>
    <x v="5"/>
    <x v="0"/>
  </r>
  <r>
    <n v="1100"/>
    <n v="0"/>
    <x v="5"/>
    <x v="0"/>
  </r>
  <r>
    <n v="7725"/>
    <n v="0"/>
    <x v="5"/>
    <x v="0"/>
  </r>
  <r>
    <n v="2612"/>
    <n v="0"/>
    <x v="5"/>
    <x v="0"/>
  </r>
  <r>
    <n v="113"/>
    <n v="0"/>
    <x v="5"/>
    <x v="0"/>
  </r>
  <r>
    <n v="2868"/>
    <n v="1"/>
    <x v="5"/>
    <x v="0"/>
  </r>
  <r>
    <n v="4216"/>
    <n v="1"/>
    <x v="5"/>
    <x v="0"/>
  </r>
  <r>
    <n v="199"/>
    <n v="0"/>
    <x v="5"/>
    <x v="0"/>
  </r>
  <r>
    <n v="359"/>
    <n v="0"/>
    <x v="5"/>
    <x v="0"/>
  </r>
  <r>
    <n v="8842"/>
    <n v="0"/>
    <x v="5"/>
    <x v="0"/>
  </r>
  <r>
    <n v="2154"/>
    <n v="0"/>
    <x v="5"/>
    <x v="0"/>
  </r>
  <r>
    <n v="6050"/>
    <n v="0"/>
    <x v="5"/>
    <x v="0"/>
  </r>
  <r>
    <n v="9204"/>
    <n v="0"/>
    <x v="5"/>
    <x v="0"/>
  </r>
  <r>
    <n v="4472"/>
    <n v="0"/>
    <x v="5"/>
    <x v="0"/>
  </r>
  <r>
    <n v="6864"/>
    <n v="0"/>
    <x v="5"/>
    <x v="0"/>
  </r>
  <r>
    <n v="10617"/>
    <n v="0"/>
    <x v="5"/>
    <x v="0"/>
  </r>
  <r>
    <n v="3924"/>
    <n v="0"/>
    <x v="5"/>
    <x v="0"/>
  </r>
  <r>
    <n v="5654"/>
    <n v="0"/>
    <x v="5"/>
    <x v="0"/>
  </r>
  <r>
    <n v="9216"/>
    <n v="0"/>
    <x v="5"/>
    <x v="0"/>
  </r>
  <r>
    <n v="8086"/>
    <n v="0"/>
    <x v="5"/>
    <x v="0"/>
  </r>
  <r>
    <n v="9097"/>
    <n v="0"/>
    <x v="5"/>
    <x v="0"/>
  </r>
  <r>
    <n v="7631"/>
    <n v="0"/>
    <x v="5"/>
    <x v="0"/>
  </r>
  <r>
    <n v="7275"/>
    <n v="0"/>
    <x v="5"/>
    <x v="0"/>
  </r>
  <r>
    <n v="8334"/>
    <n v="0"/>
    <x v="5"/>
    <x v="0"/>
  </r>
  <r>
    <n v="1987"/>
    <n v="0"/>
    <x v="5"/>
    <x v="0"/>
  </r>
  <r>
    <n v="2281"/>
    <n v="0"/>
    <x v="5"/>
    <x v="0"/>
  </r>
  <r>
    <n v="7034"/>
    <n v="0"/>
    <x v="5"/>
    <x v="0"/>
  </r>
  <r>
    <n v="2797"/>
    <n v="0"/>
    <x v="5"/>
    <x v="0"/>
  </r>
  <r>
    <n v="3934"/>
    <n v="0"/>
    <x v="5"/>
    <x v="0"/>
  </r>
  <r>
    <n v="2493"/>
    <n v="0"/>
    <x v="5"/>
    <x v="0"/>
  </r>
  <r>
    <n v="3759"/>
    <n v="0"/>
    <x v="5"/>
    <x v="0"/>
  </r>
  <r>
    <n v="965"/>
    <n v="0"/>
    <x v="5"/>
    <x v="0"/>
  </r>
  <r>
    <n v="7378"/>
    <n v="0"/>
    <x v="5"/>
    <x v="0"/>
  </r>
  <r>
    <n v="1859"/>
    <n v="1"/>
    <x v="5"/>
    <x v="0"/>
  </r>
  <r>
    <n v="6263"/>
    <n v="0"/>
    <x v="5"/>
    <x v="0"/>
  </r>
  <r>
    <n v="2072"/>
    <n v="1"/>
    <x v="5"/>
    <x v="0"/>
  </r>
  <r>
    <n v="8908"/>
    <n v="1"/>
    <x v="5"/>
    <x v="0"/>
  </r>
  <r>
    <n v="738"/>
    <n v="0"/>
    <x v="5"/>
    <x v="0"/>
  </r>
  <r>
    <n v="10129"/>
    <n v="0"/>
    <x v="5"/>
    <x v="0"/>
  </r>
  <r>
    <n v="807"/>
    <n v="0"/>
    <x v="5"/>
    <x v="0"/>
  </r>
  <r>
    <n v="3334"/>
    <n v="0"/>
    <x v="5"/>
    <x v="0"/>
  </r>
  <r>
    <n v="5423"/>
    <n v="0"/>
    <x v="5"/>
    <x v="0"/>
  </r>
  <r>
    <n v="4426"/>
    <n v="0"/>
    <x v="5"/>
    <x v="0"/>
  </r>
  <r>
    <n v="10489"/>
    <n v="1"/>
    <x v="5"/>
    <x v="0"/>
  </r>
  <r>
    <n v="2570"/>
    <n v="1"/>
    <x v="5"/>
    <x v="0"/>
  </r>
  <r>
    <n v="3834"/>
    <n v="0"/>
    <x v="5"/>
    <x v="0"/>
  </r>
  <r>
    <n v="590"/>
    <n v="1"/>
    <x v="5"/>
    <x v="0"/>
  </r>
  <r>
    <n v="4791"/>
    <n v="0"/>
    <x v="5"/>
    <x v="0"/>
  </r>
  <r>
    <n v="5304"/>
    <n v="0"/>
    <x v="5"/>
    <x v="0"/>
  </r>
  <r>
    <n v="2426"/>
    <n v="1"/>
    <x v="5"/>
    <x v="0"/>
  </r>
  <r>
    <n v="35"/>
    <n v="1"/>
    <x v="5"/>
    <x v="0"/>
  </r>
  <r>
    <n v="8041"/>
    <n v="0"/>
    <x v="5"/>
    <x v="0"/>
  </r>
  <r>
    <n v="3584"/>
    <n v="1"/>
    <x v="5"/>
    <x v="0"/>
  </r>
  <r>
    <n v="7718"/>
    <n v="0"/>
    <x v="5"/>
    <x v="0"/>
  </r>
  <r>
    <n v="8605"/>
    <n v="0"/>
    <x v="5"/>
    <x v="0"/>
  </r>
  <r>
    <n v="1646"/>
    <n v="0"/>
    <x v="5"/>
    <x v="0"/>
  </r>
  <r>
    <n v="9206"/>
    <n v="0"/>
    <x v="5"/>
    <x v="0"/>
  </r>
  <r>
    <n v="10757"/>
    <n v="0"/>
    <x v="5"/>
    <x v="1"/>
  </r>
  <r>
    <n v="6885"/>
    <n v="0"/>
    <x v="5"/>
    <x v="0"/>
  </r>
  <r>
    <n v="907"/>
    <n v="0"/>
    <x v="5"/>
    <x v="0"/>
  </r>
  <r>
    <n v="1150"/>
    <n v="0"/>
    <x v="5"/>
    <x v="0"/>
  </r>
  <r>
    <n v="3867"/>
    <n v="0"/>
    <x v="5"/>
    <x v="0"/>
  </r>
  <r>
    <n v="3859"/>
    <n v="0"/>
    <x v="5"/>
    <x v="0"/>
  </r>
  <r>
    <n v="3265"/>
    <n v="0"/>
    <x v="5"/>
    <x v="0"/>
  </r>
  <r>
    <n v="4418"/>
    <n v="1"/>
    <x v="5"/>
    <x v="0"/>
  </r>
  <r>
    <n v="4611"/>
    <n v="1"/>
    <x v="5"/>
    <x v="0"/>
  </r>
  <r>
    <n v="4530"/>
    <n v="1"/>
    <x v="5"/>
    <x v="0"/>
  </r>
  <r>
    <n v="7736"/>
    <n v="1"/>
    <x v="5"/>
    <x v="0"/>
  </r>
  <r>
    <n v="9949"/>
    <n v="0"/>
    <x v="5"/>
    <x v="0"/>
  </r>
  <r>
    <n v="942"/>
    <n v="1"/>
    <x v="5"/>
    <x v="0"/>
  </r>
  <r>
    <n v="6181"/>
    <n v="0"/>
    <x v="5"/>
    <x v="0"/>
  </r>
  <r>
    <n v="7660"/>
    <n v="1"/>
    <x v="5"/>
    <x v="0"/>
  </r>
  <r>
    <n v="2055"/>
    <n v="0"/>
    <x v="5"/>
    <x v="0"/>
  </r>
  <r>
    <n v="5107"/>
    <n v="0"/>
    <x v="5"/>
    <x v="0"/>
  </r>
  <r>
    <n v="1626"/>
    <n v="1"/>
    <x v="5"/>
    <x v="0"/>
  </r>
  <r>
    <n v="6428"/>
    <n v="0"/>
    <x v="5"/>
    <x v="0"/>
  </r>
  <r>
    <n v="9617"/>
    <n v="0"/>
    <x v="5"/>
    <x v="0"/>
  </r>
  <r>
    <n v="4339"/>
    <n v="0"/>
    <x v="5"/>
    <x v="0"/>
  </r>
  <r>
    <n v="7235"/>
    <n v="0"/>
    <x v="5"/>
    <x v="0"/>
  </r>
  <r>
    <n v="8527"/>
    <n v="0"/>
    <x v="5"/>
    <x v="0"/>
  </r>
  <r>
    <n v="1968"/>
    <n v="0"/>
    <x v="5"/>
    <x v="0"/>
  </r>
  <r>
    <n v="9862"/>
    <n v="0"/>
    <x v="5"/>
    <x v="0"/>
  </r>
  <r>
    <n v="11075"/>
    <n v="0"/>
    <x v="5"/>
    <x v="0"/>
  </r>
  <r>
    <n v="6658"/>
    <n v="0"/>
    <x v="5"/>
    <x v="0"/>
  </r>
  <r>
    <n v="4552"/>
    <n v="0"/>
    <x v="5"/>
    <x v="0"/>
  </r>
  <r>
    <n v="10377"/>
    <n v="0"/>
    <x v="5"/>
    <x v="0"/>
  </r>
  <r>
    <n v="5336"/>
    <n v="0"/>
    <x v="5"/>
    <x v="0"/>
  </r>
  <r>
    <n v="10350"/>
    <n v="0"/>
    <x v="5"/>
    <x v="1"/>
  </r>
  <r>
    <n v="11071"/>
    <n v="1"/>
    <x v="5"/>
    <x v="0"/>
  </r>
  <r>
    <n v="11100"/>
    <n v="0"/>
    <x v="5"/>
    <x v="0"/>
  </r>
  <r>
    <n v="6516"/>
    <n v="0"/>
    <x v="5"/>
    <x v="0"/>
  </r>
  <r>
    <n v="1734"/>
    <n v="0"/>
    <x v="5"/>
    <x v="0"/>
  </r>
  <r>
    <n v="2131"/>
    <n v="0"/>
    <x v="5"/>
    <x v="0"/>
  </r>
  <r>
    <n v="6439"/>
    <n v="0"/>
    <x v="5"/>
    <x v="0"/>
  </r>
  <r>
    <n v="10591"/>
    <n v="0"/>
    <x v="5"/>
    <x v="0"/>
  </r>
  <r>
    <n v="9797"/>
    <n v="0"/>
    <x v="5"/>
    <x v="0"/>
  </r>
  <r>
    <n v="9336"/>
    <n v="0"/>
    <x v="5"/>
    <x v="0"/>
  </r>
  <r>
    <n v="2174"/>
    <n v="0"/>
    <x v="5"/>
    <x v="0"/>
  </r>
  <r>
    <n v="3197"/>
    <n v="0"/>
    <x v="5"/>
    <x v="0"/>
  </r>
  <r>
    <n v="9185"/>
    <n v="1"/>
    <x v="5"/>
    <x v="1"/>
  </r>
  <r>
    <n v="905"/>
    <n v="0"/>
    <x v="5"/>
    <x v="0"/>
  </r>
  <r>
    <n v="10858"/>
    <n v="0"/>
    <x v="5"/>
    <x v="0"/>
  </r>
  <r>
    <n v="8925"/>
    <n v="0"/>
    <x v="5"/>
    <x v="0"/>
  </r>
  <r>
    <n v="2499"/>
    <n v="0"/>
    <x v="5"/>
    <x v="0"/>
  </r>
  <r>
    <n v="1109"/>
    <n v="0"/>
    <x v="5"/>
    <x v="0"/>
  </r>
  <r>
    <n v="326"/>
    <n v="0"/>
    <x v="5"/>
    <x v="0"/>
  </r>
  <r>
    <n v="10967"/>
    <n v="0"/>
    <x v="5"/>
    <x v="0"/>
  </r>
  <r>
    <n v="5370"/>
    <n v="0"/>
    <x v="5"/>
    <x v="0"/>
  </r>
  <r>
    <n v="2098"/>
    <n v="0"/>
    <x v="5"/>
    <x v="0"/>
  </r>
  <r>
    <n v="1773"/>
    <n v="0"/>
    <x v="5"/>
    <x v="0"/>
  </r>
  <r>
    <n v="5036"/>
    <n v="0"/>
    <x v="5"/>
    <x v="0"/>
  </r>
  <r>
    <n v="4856"/>
    <n v="0"/>
    <x v="5"/>
    <x v="0"/>
  </r>
  <r>
    <n v="8722"/>
    <n v="1"/>
    <x v="5"/>
    <x v="0"/>
  </r>
  <r>
    <n v="2156"/>
    <n v="0"/>
    <x v="5"/>
    <x v="0"/>
  </r>
  <r>
    <n v="2569"/>
    <n v="0"/>
    <x v="5"/>
    <x v="0"/>
  </r>
  <r>
    <n v="10151"/>
    <n v="0"/>
    <x v="5"/>
    <x v="0"/>
  </r>
  <r>
    <n v="10473"/>
    <n v="1"/>
    <x v="5"/>
    <x v="0"/>
  </r>
  <r>
    <n v="7079"/>
    <n v="0"/>
    <x v="5"/>
    <x v="0"/>
  </r>
  <r>
    <n v="6875"/>
    <n v="0"/>
    <x v="5"/>
    <x v="0"/>
  </r>
  <r>
    <n v="6728"/>
    <n v="0"/>
    <x v="5"/>
    <x v="0"/>
  </r>
  <r>
    <n v="2471"/>
    <n v="0"/>
    <x v="5"/>
    <x v="0"/>
  </r>
  <r>
    <n v="49"/>
    <n v="0"/>
    <x v="5"/>
    <x v="0"/>
  </r>
  <r>
    <n v="4973"/>
    <n v="0"/>
    <x v="5"/>
    <x v="0"/>
  </r>
  <r>
    <n v="6387"/>
    <n v="0"/>
    <x v="5"/>
    <x v="0"/>
  </r>
  <r>
    <n v="5866"/>
    <n v="0"/>
    <x v="5"/>
    <x v="0"/>
  </r>
  <r>
    <n v="8523"/>
    <n v="0"/>
    <x v="5"/>
    <x v="0"/>
  </r>
  <r>
    <n v="7901"/>
    <n v="0"/>
    <x v="5"/>
    <x v="0"/>
  </r>
  <r>
    <n v="898"/>
    <n v="0"/>
    <x v="5"/>
    <x v="0"/>
  </r>
  <r>
    <n v="10242"/>
    <n v="0"/>
    <x v="5"/>
    <x v="0"/>
  </r>
  <r>
    <n v="5835"/>
    <n v="0"/>
    <x v="5"/>
    <x v="0"/>
  </r>
  <r>
    <n v="6919"/>
    <n v="0"/>
    <x v="5"/>
    <x v="0"/>
  </r>
  <r>
    <n v="6197"/>
    <n v="0"/>
    <x v="5"/>
    <x v="0"/>
  </r>
  <r>
    <n v="10475"/>
    <n v="0"/>
    <x v="5"/>
    <x v="0"/>
  </r>
  <r>
    <n v="4201"/>
    <n v="0"/>
    <x v="5"/>
    <x v="0"/>
  </r>
  <r>
    <n v="5092"/>
    <n v="1"/>
    <x v="5"/>
    <x v="0"/>
  </r>
  <r>
    <n v="6566"/>
    <n v="0"/>
    <x v="5"/>
    <x v="0"/>
  </r>
  <r>
    <n v="6613"/>
    <n v="0"/>
    <x v="5"/>
    <x v="0"/>
  </r>
  <r>
    <n v="9094"/>
    <n v="1"/>
    <x v="5"/>
    <x v="0"/>
  </r>
  <r>
    <n v="9847"/>
    <n v="0"/>
    <x v="5"/>
    <x v="0"/>
  </r>
  <r>
    <n v="10767"/>
    <n v="0"/>
    <x v="5"/>
    <x v="0"/>
  </r>
  <r>
    <n v="7943"/>
    <n v="0"/>
    <x v="5"/>
    <x v="0"/>
  </r>
  <r>
    <n v="1055"/>
    <n v="0"/>
    <x v="5"/>
    <x v="0"/>
  </r>
  <r>
    <n v="1458"/>
    <n v="0"/>
    <x v="5"/>
    <x v="0"/>
  </r>
  <r>
    <n v="8402"/>
    <n v="0"/>
    <x v="5"/>
    <x v="0"/>
  </r>
  <r>
    <n v="6246"/>
    <n v="1"/>
    <x v="5"/>
    <x v="0"/>
  </r>
  <r>
    <n v="4654"/>
    <n v="0"/>
    <x v="5"/>
    <x v="0"/>
  </r>
  <r>
    <n v="6103"/>
    <n v="0"/>
    <x v="5"/>
    <x v="0"/>
  </r>
  <r>
    <n v="8147"/>
    <n v="0"/>
    <x v="5"/>
    <x v="0"/>
  </r>
  <r>
    <n v="10207"/>
    <n v="0"/>
    <x v="5"/>
    <x v="0"/>
  </r>
  <r>
    <n v="4838"/>
    <n v="0"/>
    <x v="5"/>
    <x v="0"/>
  </r>
  <r>
    <n v="10219"/>
    <n v="0"/>
    <x v="5"/>
    <x v="0"/>
  </r>
  <r>
    <n v="2176"/>
    <n v="1"/>
    <x v="5"/>
    <x v="0"/>
  </r>
  <r>
    <n v="9121"/>
    <n v="1"/>
    <x v="5"/>
    <x v="0"/>
  </r>
  <r>
    <n v="5802"/>
    <n v="0"/>
    <x v="5"/>
    <x v="0"/>
  </r>
  <r>
    <n v="10790"/>
    <n v="0"/>
    <x v="5"/>
    <x v="0"/>
  </r>
  <r>
    <n v="178"/>
    <n v="0"/>
    <x v="5"/>
    <x v="0"/>
  </r>
  <r>
    <n v="2308"/>
    <n v="0"/>
    <x v="5"/>
    <x v="0"/>
  </r>
  <r>
    <n v="7431"/>
    <n v="1"/>
    <x v="5"/>
    <x v="0"/>
  </r>
  <r>
    <n v="9405"/>
    <n v="1"/>
    <x v="5"/>
    <x v="0"/>
  </r>
  <r>
    <n v="10525"/>
    <n v="1"/>
    <x v="5"/>
    <x v="0"/>
  </r>
  <r>
    <n v="7503"/>
    <n v="1"/>
    <x v="5"/>
    <x v="0"/>
  </r>
  <r>
    <n v="8783"/>
    <n v="0"/>
    <x v="5"/>
    <x v="0"/>
  </r>
  <r>
    <n v="1403"/>
    <n v="0"/>
    <x v="5"/>
    <x v="0"/>
  </r>
  <r>
    <n v="4643"/>
    <n v="0"/>
    <x v="5"/>
    <x v="0"/>
  </r>
  <r>
    <n v="3463"/>
    <n v="0"/>
    <x v="5"/>
    <x v="0"/>
  </r>
  <r>
    <n v="4055"/>
    <n v="0"/>
    <x v="5"/>
    <x v="0"/>
  </r>
  <r>
    <n v="7010"/>
    <n v="0"/>
    <x v="5"/>
    <x v="0"/>
  </r>
  <r>
    <n v="4767"/>
    <n v="0"/>
    <x v="5"/>
    <x v="0"/>
  </r>
  <r>
    <n v="1927"/>
    <n v="0"/>
    <x v="5"/>
    <x v="0"/>
  </r>
  <r>
    <n v="437"/>
    <n v="0"/>
    <x v="5"/>
    <x v="0"/>
  </r>
  <r>
    <n v="4331"/>
    <n v="0"/>
    <x v="5"/>
    <x v="0"/>
  </r>
  <r>
    <n v="4084"/>
    <n v="0"/>
    <x v="5"/>
    <x v="0"/>
  </r>
  <r>
    <n v="8135"/>
    <n v="0"/>
    <x v="5"/>
    <x v="0"/>
  </r>
  <r>
    <n v="9750"/>
    <n v="0"/>
    <x v="5"/>
    <x v="0"/>
  </r>
  <r>
    <n v="6682"/>
    <n v="0"/>
    <x v="5"/>
    <x v="0"/>
  </r>
  <r>
    <n v="10581"/>
    <n v="0"/>
    <x v="5"/>
    <x v="0"/>
  </r>
  <r>
    <n v="3710"/>
    <n v="1"/>
    <x v="5"/>
    <x v="0"/>
  </r>
  <r>
    <n v="5207"/>
    <n v="1"/>
    <x v="5"/>
    <x v="0"/>
  </r>
  <r>
    <n v="9360"/>
    <n v="0"/>
    <x v="5"/>
    <x v="0"/>
  </r>
  <r>
    <n v="4679"/>
    <n v="0"/>
    <x v="5"/>
    <x v="0"/>
  </r>
  <r>
    <n v="1340"/>
    <n v="0"/>
    <x v="5"/>
    <x v="0"/>
  </r>
  <r>
    <n v="10839"/>
    <n v="0"/>
    <x v="5"/>
    <x v="0"/>
  </r>
  <r>
    <n v="5303"/>
    <n v="0"/>
    <x v="5"/>
    <x v="0"/>
  </r>
  <r>
    <n v="9829"/>
    <n v="0"/>
    <x v="5"/>
    <x v="0"/>
  </r>
  <r>
    <n v="10469"/>
    <n v="0"/>
    <x v="5"/>
    <x v="0"/>
  </r>
  <r>
    <n v="3602"/>
    <n v="0"/>
    <x v="5"/>
    <x v="0"/>
  </r>
  <r>
    <n v="4756"/>
    <n v="1"/>
    <x v="5"/>
    <x v="0"/>
  </r>
  <r>
    <n v="8181"/>
    <n v="0"/>
    <x v="5"/>
    <x v="0"/>
  </r>
  <r>
    <n v="6958"/>
    <n v="0"/>
    <x v="5"/>
    <x v="0"/>
  </r>
  <r>
    <n v="10856"/>
    <n v="0"/>
    <x v="5"/>
    <x v="0"/>
  </r>
  <r>
    <n v="3321"/>
    <n v="0"/>
    <x v="5"/>
    <x v="0"/>
  </r>
  <r>
    <n v="5394"/>
    <n v="0"/>
    <x v="5"/>
    <x v="0"/>
  </r>
  <r>
    <n v="433"/>
    <n v="0"/>
    <x v="5"/>
    <x v="0"/>
  </r>
  <r>
    <n v="6320"/>
    <n v="0"/>
    <x v="5"/>
    <x v="0"/>
  </r>
  <r>
    <n v="5376"/>
    <n v="0"/>
    <x v="5"/>
    <x v="0"/>
  </r>
  <r>
    <n v="1867"/>
    <n v="1"/>
    <x v="5"/>
    <x v="0"/>
  </r>
  <r>
    <n v="4324"/>
    <n v="0"/>
    <x v="5"/>
    <x v="0"/>
  </r>
  <r>
    <n v="3661"/>
    <n v="0"/>
    <x v="5"/>
    <x v="0"/>
  </r>
  <r>
    <n v="521"/>
    <n v="0"/>
    <x v="5"/>
    <x v="0"/>
  </r>
  <r>
    <n v="10403"/>
    <n v="0"/>
    <x v="5"/>
    <x v="0"/>
  </r>
  <r>
    <n v="7186"/>
    <n v="0"/>
    <x v="5"/>
    <x v="0"/>
  </r>
  <r>
    <n v="4329"/>
    <n v="0"/>
    <x v="5"/>
    <x v="0"/>
  </r>
  <r>
    <n v="4394"/>
    <n v="0"/>
    <x v="5"/>
    <x v="0"/>
  </r>
  <r>
    <n v="1717"/>
    <n v="0"/>
    <x v="5"/>
    <x v="0"/>
  </r>
  <r>
    <n v="1016"/>
    <n v="0"/>
    <x v="5"/>
    <x v="0"/>
  </r>
  <r>
    <n v="3783"/>
    <n v="0"/>
    <x v="5"/>
    <x v="1"/>
  </r>
  <r>
    <n v="5848"/>
    <n v="1"/>
    <x v="5"/>
    <x v="0"/>
  </r>
  <r>
    <n v="10727"/>
    <n v="0"/>
    <x v="5"/>
    <x v="0"/>
  </r>
  <r>
    <n v="5299"/>
    <n v="0"/>
    <x v="5"/>
    <x v="0"/>
  </r>
  <r>
    <n v="6872"/>
    <n v="0"/>
    <x v="5"/>
    <x v="0"/>
  </r>
  <r>
    <n v="1143"/>
    <n v="0"/>
    <x v="5"/>
    <x v="0"/>
  </r>
  <r>
    <n v="10381"/>
    <n v="0"/>
    <x v="5"/>
    <x v="0"/>
  </r>
  <r>
    <n v="11007"/>
    <n v="0"/>
    <x v="5"/>
    <x v="0"/>
  </r>
  <r>
    <n v="9145"/>
    <n v="0"/>
    <x v="5"/>
    <x v="0"/>
  </r>
  <r>
    <n v="5267"/>
    <n v="0"/>
    <x v="5"/>
    <x v="0"/>
  </r>
  <r>
    <n v="9738"/>
    <n v="0"/>
    <x v="5"/>
    <x v="0"/>
  </r>
  <r>
    <n v="10212"/>
    <n v="0"/>
    <x v="5"/>
    <x v="0"/>
  </r>
  <r>
    <n v="10010"/>
    <n v="1"/>
    <x v="5"/>
    <x v="0"/>
  </r>
  <r>
    <n v="10069"/>
    <n v="0"/>
    <x v="5"/>
    <x v="0"/>
  </r>
  <r>
    <n v="2694"/>
    <n v="0"/>
    <x v="5"/>
    <x v="1"/>
  </r>
  <r>
    <n v="10613"/>
    <n v="0"/>
    <x v="5"/>
    <x v="0"/>
  </r>
  <r>
    <n v="4646"/>
    <n v="0"/>
    <x v="5"/>
    <x v="0"/>
  </r>
  <r>
    <n v="6935"/>
    <n v="0"/>
    <x v="5"/>
    <x v="0"/>
  </r>
  <r>
    <n v="5596"/>
    <n v="0"/>
    <x v="5"/>
    <x v="0"/>
  </r>
  <r>
    <n v="1044"/>
    <n v="0"/>
    <x v="5"/>
    <x v="0"/>
  </r>
  <r>
    <n v="9274"/>
    <n v="0"/>
    <x v="5"/>
    <x v="0"/>
  </r>
  <r>
    <n v="9076"/>
    <n v="0"/>
    <x v="5"/>
    <x v="0"/>
  </r>
  <r>
    <n v="4947"/>
    <n v="1"/>
    <x v="5"/>
    <x v="0"/>
  </r>
  <r>
    <n v="10176"/>
    <n v="1"/>
    <x v="5"/>
    <x v="0"/>
  </r>
  <r>
    <n v="3507"/>
    <n v="1"/>
    <x v="5"/>
    <x v="0"/>
  </r>
  <r>
    <n v="9235"/>
    <n v="0"/>
    <x v="5"/>
    <x v="0"/>
  </r>
  <r>
    <n v="10341"/>
    <n v="0"/>
    <x v="5"/>
    <x v="0"/>
  </r>
  <r>
    <n v="2639"/>
    <n v="0"/>
    <x v="5"/>
    <x v="0"/>
  </r>
  <r>
    <n v="6201"/>
    <n v="0"/>
    <x v="5"/>
    <x v="0"/>
  </r>
  <r>
    <n v="7397"/>
    <n v="0"/>
    <x v="5"/>
    <x v="0"/>
  </r>
  <r>
    <n v="2181"/>
    <n v="0"/>
    <x v="5"/>
    <x v="0"/>
  </r>
  <r>
    <n v="1204"/>
    <n v="0"/>
    <x v="5"/>
    <x v="0"/>
  </r>
  <r>
    <n v="1170"/>
    <n v="0"/>
    <x v="5"/>
    <x v="0"/>
  </r>
  <r>
    <n v="8812"/>
    <n v="0"/>
    <x v="5"/>
    <x v="0"/>
  </r>
  <r>
    <n v="4690"/>
    <n v="0"/>
    <x v="5"/>
    <x v="0"/>
  </r>
  <r>
    <n v="1715"/>
    <n v="0"/>
    <x v="5"/>
    <x v="0"/>
  </r>
  <r>
    <n v="10821"/>
    <n v="0"/>
    <x v="5"/>
    <x v="0"/>
  </r>
  <r>
    <n v="6543"/>
    <n v="0"/>
    <x v="5"/>
    <x v="0"/>
  </r>
  <r>
    <n v="7119"/>
    <n v="0"/>
    <x v="5"/>
    <x v="0"/>
  </r>
  <r>
    <n v="3518"/>
    <n v="0"/>
    <x v="5"/>
    <x v="0"/>
  </r>
  <r>
    <n v="1245"/>
    <n v="0"/>
    <x v="5"/>
    <x v="0"/>
  </r>
  <r>
    <n v="2561"/>
    <n v="0"/>
    <x v="5"/>
    <x v="0"/>
  </r>
  <r>
    <n v="9624"/>
    <n v="0"/>
    <x v="5"/>
    <x v="0"/>
  </r>
  <r>
    <n v="10509"/>
    <n v="0"/>
    <x v="5"/>
    <x v="0"/>
  </r>
  <r>
    <n v="7629"/>
    <n v="0"/>
    <x v="5"/>
    <x v="0"/>
  </r>
  <r>
    <n v="7875"/>
    <n v="1"/>
    <x v="5"/>
    <x v="1"/>
  </r>
  <r>
    <n v="2815"/>
    <n v="0"/>
    <x v="5"/>
    <x v="0"/>
  </r>
  <r>
    <n v="2936"/>
    <n v="0"/>
    <x v="5"/>
    <x v="0"/>
  </r>
  <r>
    <n v="3665"/>
    <n v="0"/>
    <x v="5"/>
    <x v="0"/>
  </r>
  <r>
    <n v="10888"/>
    <n v="0"/>
    <x v="5"/>
    <x v="0"/>
  </r>
  <r>
    <n v="6637"/>
    <n v="0"/>
    <x v="5"/>
    <x v="0"/>
  </r>
  <r>
    <n v="5077"/>
    <n v="0"/>
    <x v="5"/>
    <x v="0"/>
  </r>
  <r>
    <n v="6173"/>
    <n v="0"/>
    <x v="5"/>
    <x v="0"/>
  </r>
  <r>
    <n v="3969"/>
    <n v="0"/>
    <x v="5"/>
    <x v="0"/>
  </r>
  <r>
    <n v="4580"/>
    <n v="1"/>
    <x v="5"/>
    <x v="0"/>
  </r>
  <r>
    <n v="663"/>
    <n v="0"/>
    <x v="5"/>
    <x v="0"/>
  </r>
  <r>
    <n v="8299"/>
    <n v="0"/>
    <x v="5"/>
    <x v="0"/>
  </r>
  <r>
    <n v="8945"/>
    <n v="0"/>
    <x v="5"/>
    <x v="0"/>
  </r>
  <r>
    <n v="10870"/>
    <n v="0"/>
    <x v="5"/>
    <x v="0"/>
  </r>
  <r>
    <n v="1184"/>
    <n v="0"/>
    <x v="5"/>
    <x v="0"/>
  </r>
  <r>
    <n v="6141"/>
    <n v="0"/>
    <x v="5"/>
    <x v="0"/>
  </r>
  <r>
    <n v="8825"/>
    <n v="0"/>
    <x v="5"/>
    <x v="0"/>
  </r>
  <r>
    <n v="2217"/>
    <n v="0"/>
    <x v="5"/>
    <x v="0"/>
  </r>
  <r>
    <n v="4102"/>
    <n v="0"/>
    <x v="5"/>
    <x v="0"/>
  </r>
  <r>
    <n v="4653"/>
    <n v="0"/>
    <x v="5"/>
    <x v="0"/>
  </r>
  <r>
    <n v="10092"/>
    <n v="0"/>
    <x v="5"/>
    <x v="0"/>
  </r>
  <r>
    <n v="5788"/>
    <n v="0"/>
    <x v="5"/>
    <x v="0"/>
  </r>
  <r>
    <n v="4669"/>
    <n v="0"/>
    <x v="5"/>
    <x v="0"/>
  </r>
  <r>
    <n v="6295"/>
    <n v="0"/>
    <x v="5"/>
    <x v="0"/>
  </r>
  <r>
    <n v="7453"/>
    <n v="1"/>
    <x v="5"/>
    <x v="0"/>
  </r>
  <r>
    <n v="10841"/>
    <n v="0"/>
    <x v="5"/>
    <x v="0"/>
  </r>
  <r>
    <n v="821"/>
    <n v="0"/>
    <x v="5"/>
    <x v="0"/>
  </r>
  <r>
    <n v="3933"/>
    <n v="0"/>
    <x v="5"/>
    <x v="0"/>
  </r>
  <r>
    <n v="1225"/>
    <n v="0"/>
    <x v="5"/>
    <x v="0"/>
  </r>
  <r>
    <n v="7059"/>
    <n v="0"/>
    <x v="5"/>
    <x v="0"/>
  </r>
  <r>
    <n v="5633"/>
    <n v="0"/>
    <x v="5"/>
    <x v="0"/>
  </r>
  <r>
    <n v="843"/>
    <n v="0"/>
    <x v="5"/>
    <x v="0"/>
  </r>
  <r>
    <n v="6211"/>
    <n v="0"/>
    <x v="5"/>
    <x v="0"/>
  </r>
  <r>
    <n v="7007"/>
    <n v="0"/>
    <x v="5"/>
    <x v="0"/>
  </r>
  <r>
    <n v="9671"/>
    <n v="1"/>
    <x v="5"/>
    <x v="0"/>
  </r>
  <r>
    <n v="8975"/>
    <n v="0"/>
    <x v="5"/>
    <x v="0"/>
  </r>
  <r>
    <n v="6616"/>
    <n v="0"/>
    <x v="5"/>
    <x v="0"/>
  </r>
  <r>
    <n v="6248"/>
    <n v="1"/>
    <x v="5"/>
    <x v="0"/>
  </r>
  <r>
    <n v="7428"/>
    <n v="0"/>
    <x v="5"/>
    <x v="0"/>
  </r>
  <r>
    <n v="3075"/>
    <n v="0"/>
    <x v="5"/>
    <x v="1"/>
  </r>
  <r>
    <n v="2937"/>
    <n v="0"/>
    <x v="5"/>
    <x v="0"/>
  </r>
  <r>
    <n v="203"/>
    <n v="0"/>
    <x v="5"/>
    <x v="0"/>
  </r>
  <r>
    <n v="2021"/>
    <n v="0"/>
    <x v="5"/>
    <x v="0"/>
  </r>
  <r>
    <n v="880"/>
    <n v="0"/>
    <x v="5"/>
    <x v="0"/>
  </r>
  <r>
    <n v="524"/>
    <n v="0"/>
    <x v="5"/>
    <x v="0"/>
  </r>
  <r>
    <n v="10837"/>
    <n v="1"/>
    <x v="5"/>
    <x v="0"/>
  </r>
  <r>
    <n v="7011"/>
    <n v="0"/>
    <x v="5"/>
    <x v="0"/>
  </r>
  <r>
    <n v="4184"/>
    <n v="0"/>
    <x v="5"/>
    <x v="0"/>
  </r>
  <r>
    <n v="7679"/>
    <n v="0"/>
    <x v="5"/>
    <x v="1"/>
  </r>
  <r>
    <n v="7485"/>
    <n v="0"/>
    <x v="5"/>
    <x v="0"/>
  </r>
  <r>
    <n v="7530"/>
    <n v="0"/>
    <x v="5"/>
    <x v="0"/>
  </r>
  <r>
    <n v="4369"/>
    <n v="0"/>
    <x v="5"/>
    <x v="0"/>
  </r>
  <r>
    <n v="10652"/>
    <n v="0"/>
    <x v="5"/>
    <x v="0"/>
  </r>
  <r>
    <n v="286"/>
    <n v="0"/>
    <x v="5"/>
    <x v="0"/>
  </r>
  <r>
    <n v="5922"/>
    <n v="0"/>
    <x v="5"/>
    <x v="0"/>
  </r>
  <r>
    <n v="7250"/>
    <n v="0"/>
    <x v="5"/>
    <x v="0"/>
  </r>
  <r>
    <n v="2478"/>
    <n v="0"/>
    <x v="5"/>
    <x v="0"/>
  </r>
  <r>
    <n v="1160"/>
    <n v="0"/>
    <x v="5"/>
    <x v="0"/>
  </r>
  <r>
    <n v="9214"/>
    <n v="0"/>
    <x v="5"/>
    <x v="0"/>
  </r>
  <r>
    <n v="273"/>
    <n v="0"/>
    <x v="5"/>
    <x v="0"/>
  </r>
  <r>
    <n v="851"/>
    <n v="0"/>
    <x v="5"/>
    <x v="0"/>
  </r>
  <r>
    <n v="9729"/>
    <n v="0"/>
    <x v="5"/>
    <x v="0"/>
  </r>
  <r>
    <n v="9665"/>
    <n v="0"/>
    <x v="5"/>
    <x v="0"/>
  </r>
  <r>
    <n v="2620"/>
    <n v="1"/>
    <x v="5"/>
    <x v="0"/>
  </r>
  <r>
    <n v="8254"/>
    <n v="0"/>
    <x v="5"/>
    <x v="0"/>
  </r>
  <r>
    <n v="3852"/>
    <n v="0"/>
    <x v="5"/>
    <x v="0"/>
  </r>
  <r>
    <n v="1000"/>
    <n v="0"/>
    <x v="5"/>
    <x v="0"/>
  </r>
  <r>
    <n v="3099"/>
    <n v="0"/>
    <x v="5"/>
    <x v="0"/>
  </r>
  <r>
    <n v="6318"/>
    <n v="0"/>
    <x v="5"/>
    <x v="0"/>
  </r>
  <r>
    <n v="5396"/>
    <n v="0"/>
    <x v="5"/>
    <x v="0"/>
  </r>
  <r>
    <n v="7966"/>
    <n v="0"/>
    <x v="5"/>
    <x v="0"/>
  </r>
  <r>
    <n v="454"/>
    <n v="0"/>
    <x v="5"/>
    <x v="0"/>
  </r>
  <r>
    <n v="309"/>
    <n v="0"/>
    <x v="5"/>
    <x v="0"/>
  </r>
  <r>
    <n v="3571"/>
    <n v="1"/>
    <x v="5"/>
    <x v="0"/>
  </r>
  <r>
    <n v="8395"/>
    <n v="1"/>
    <x v="5"/>
    <x v="0"/>
  </r>
  <r>
    <n v="2591"/>
    <n v="0"/>
    <x v="5"/>
    <x v="0"/>
  </r>
  <r>
    <n v="1640"/>
    <n v="0"/>
    <x v="5"/>
    <x v="0"/>
  </r>
  <r>
    <n v="810"/>
    <n v="0"/>
    <x v="5"/>
    <x v="0"/>
  </r>
  <r>
    <n v="9423"/>
    <n v="0"/>
    <x v="5"/>
    <x v="0"/>
  </r>
  <r>
    <n v="4345"/>
    <n v="0"/>
    <x v="5"/>
    <x v="0"/>
  </r>
  <r>
    <n v="89"/>
    <n v="0"/>
    <x v="5"/>
    <x v="0"/>
  </r>
  <r>
    <n v="5294"/>
    <n v="0"/>
    <x v="5"/>
    <x v="0"/>
  </r>
  <r>
    <n v="1321"/>
    <n v="0"/>
    <x v="5"/>
    <x v="0"/>
  </r>
  <r>
    <n v="2686"/>
    <n v="0"/>
    <x v="5"/>
    <x v="0"/>
  </r>
  <r>
    <n v="1215"/>
    <n v="0"/>
    <x v="5"/>
    <x v="0"/>
  </r>
  <r>
    <n v="9283"/>
    <n v="0"/>
    <x v="5"/>
    <x v="1"/>
  </r>
  <r>
    <n v="3120"/>
    <n v="0"/>
    <x v="5"/>
    <x v="0"/>
  </r>
  <r>
    <n v="5868"/>
    <n v="0"/>
    <x v="5"/>
    <x v="0"/>
  </r>
  <r>
    <n v="8143"/>
    <n v="1"/>
    <x v="5"/>
    <x v="0"/>
  </r>
  <r>
    <n v="3479"/>
    <n v="0"/>
    <x v="5"/>
    <x v="0"/>
  </r>
  <r>
    <n v="7214"/>
    <n v="0"/>
    <x v="5"/>
    <x v="0"/>
  </r>
  <r>
    <n v="5543"/>
    <n v="0"/>
    <x v="5"/>
    <x v="0"/>
  </r>
  <r>
    <n v="9347"/>
    <n v="0"/>
    <x v="5"/>
    <x v="0"/>
  </r>
  <r>
    <n v="10160"/>
    <n v="0"/>
    <x v="5"/>
    <x v="0"/>
  </r>
  <r>
    <n v="1406"/>
    <n v="0"/>
    <x v="5"/>
    <x v="0"/>
  </r>
  <r>
    <n v="7019"/>
    <n v="0"/>
    <x v="5"/>
    <x v="0"/>
  </r>
  <r>
    <n v="2157"/>
    <n v="0"/>
    <x v="5"/>
    <x v="0"/>
  </r>
  <r>
    <n v="8939"/>
    <n v="0"/>
    <x v="5"/>
    <x v="0"/>
  </r>
  <r>
    <n v="10250"/>
    <n v="0"/>
    <x v="5"/>
    <x v="0"/>
  </r>
  <r>
    <n v="1272"/>
    <n v="0"/>
    <x v="5"/>
    <x v="0"/>
  </r>
  <r>
    <n v="3007"/>
    <n v="0"/>
    <x v="5"/>
    <x v="0"/>
  </r>
  <r>
    <n v="5513"/>
    <n v="0"/>
    <x v="5"/>
    <x v="0"/>
  </r>
  <r>
    <n v="679"/>
    <n v="0"/>
    <x v="5"/>
    <x v="0"/>
  </r>
  <r>
    <n v="8876"/>
    <n v="0"/>
    <x v="5"/>
    <x v="0"/>
  </r>
  <r>
    <n v="10827"/>
    <n v="0"/>
    <x v="5"/>
    <x v="0"/>
  </r>
  <r>
    <n v="7300"/>
    <n v="0"/>
    <x v="5"/>
    <x v="0"/>
  </r>
  <r>
    <n v="4268"/>
    <n v="0"/>
    <x v="5"/>
    <x v="0"/>
  </r>
  <r>
    <n v="4603"/>
    <n v="0"/>
    <x v="5"/>
    <x v="0"/>
  </r>
  <r>
    <n v="8659"/>
    <n v="0"/>
    <x v="5"/>
    <x v="0"/>
  </r>
  <r>
    <n v="10708"/>
    <n v="0"/>
    <x v="5"/>
    <x v="0"/>
  </r>
  <r>
    <n v="1176"/>
    <n v="0"/>
    <x v="5"/>
    <x v="0"/>
  </r>
  <r>
    <n v="10380"/>
    <n v="0"/>
    <x v="5"/>
    <x v="0"/>
  </r>
  <r>
    <n v="7037"/>
    <n v="0"/>
    <x v="5"/>
    <x v="0"/>
  </r>
  <r>
    <n v="11096"/>
    <n v="0"/>
    <x v="5"/>
    <x v="0"/>
  </r>
  <r>
    <n v="6374"/>
    <n v="0"/>
    <x v="5"/>
    <x v="0"/>
  </r>
  <r>
    <n v="5552"/>
    <n v="0"/>
    <x v="5"/>
    <x v="0"/>
  </r>
  <r>
    <n v="2245"/>
    <n v="0"/>
    <x v="5"/>
    <x v="0"/>
  </r>
  <r>
    <n v="6200"/>
    <n v="0"/>
    <x v="5"/>
    <x v="0"/>
  </r>
  <r>
    <n v="9904"/>
    <n v="0"/>
    <x v="5"/>
    <x v="0"/>
  </r>
  <r>
    <n v="10031"/>
    <n v="0"/>
    <x v="5"/>
    <x v="0"/>
  </r>
  <r>
    <n v="6642"/>
    <n v="0"/>
    <x v="5"/>
    <x v="0"/>
  </r>
  <r>
    <n v="10882"/>
    <n v="0"/>
    <x v="5"/>
    <x v="0"/>
  </r>
  <r>
    <n v="5636"/>
    <n v="1"/>
    <x v="5"/>
    <x v="0"/>
  </r>
  <r>
    <n v="8692"/>
    <n v="0"/>
    <x v="5"/>
    <x v="0"/>
  </r>
  <r>
    <n v="8091"/>
    <n v="0"/>
    <x v="5"/>
    <x v="0"/>
  </r>
  <r>
    <n v="8080"/>
    <n v="0"/>
    <x v="5"/>
    <x v="0"/>
  </r>
  <r>
    <n v="8370"/>
    <n v="0"/>
    <x v="5"/>
    <x v="0"/>
  </r>
  <r>
    <n v="4550"/>
    <n v="0"/>
    <x v="5"/>
    <x v="0"/>
  </r>
  <r>
    <n v="3381"/>
    <n v="0"/>
    <x v="5"/>
    <x v="0"/>
  </r>
  <r>
    <n v="10556"/>
    <n v="0"/>
    <x v="5"/>
    <x v="0"/>
  </r>
  <r>
    <n v="9467"/>
    <n v="0"/>
    <x v="5"/>
    <x v="0"/>
  </r>
  <r>
    <n v="2891"/>
    <n v="0"/>
    <x v="5"/>
    <x v="0"/>
  </r>
  <r>
    <n v="5011"/>
    <n v="0"/>
    <x v="5"/>
    <x v="0"/>
  </r>
  <r>
    <n v="8140"/>
    <n v="0"/>
    <x v="5"/>
    <x v="0"/>
  </r>
  <r>
    <n v="11039"/>
    <n v="0"/>
    <x v="5"/>
    <x v="0"/>
  </r>
  <r>
    <n v="78"/>
    <n v="0"/>
    <x v="5"/>
    <x v="0"/>
  </r>
  <r>
    <n v="5517"/>
    <n v="0"/>
    <x v="5"/>
    <x v="0"/>
  </r>
  <r>
    <n v="5290"/>
    <n v="0"/>
    <x v="5"/>
    <x v="0"/>
  </r>
  <r>
    <n v="4128"/>
    <n v="0"/>
    <x v="5"/>
    <x v="0"/>
  </r>
  <r>
    <n v="8534"/>
    <n v="0"/>
    <x v="5"/>
    <x v="0"/>
  </r>
  <r>
    <n v="9592"/>
    <n v="0"/>
    <x v="5"/>
    <x v="0"/>
  </r>
  <r>
    <n v="8957"/>
    <n v="0"/>
    <x v="5"/>
    <x v="0"/>
  </r>
  <r>
    <n v="9308"/>
    <n v="0"/>
    <x v="5"/>
    <x v="0"/>
  </r>
  <r>
    <n v="544"/>
    <n v="0"/>
    <x v="5"/>
    <x v="0"/>
  </r>
  <r>
    <n v="5989"/>
    <n v="0"/>
    <x v="5"/>
    <x v="0"/>
  </r>
  <r>
    <n v="635"/>
    <n v="0"/>
    <x v="5"/>
    <x v="0"/>
  </r>
  <r>
    <n v="6673"/>
    <n v="0"/>
    <x v="5"/>
    <x v="0"/>
  </r>
  <r>
    <n v="1710"/>
    <n v="0"/>
    <x v="5"/>
    <x v="0"/>
  </r>
  <r>
    <n v="523"/>
    <n v="0"/>
    <x v="5"/>
    <x v="0"/>
  </r>
  <r>
    <n v="8977"/>
    <n v="0"/>
    <x v="5"/>
    <x v="0"/>
  </r>
  <r>
    <n v="9736"/>
    <n v="0"/>
    <x v="5"/>
    <x v="0"/>
  </r>
  <r>
    <n v="1544"/>
    <n v="0"/>
    <x v="5"/>
    <x v="0"/>
  </r>
  <r>
    <n v="6575"/>
    <n v="0"/>
    <x v="5"/>
    <x v="0"/>
  </r>
  <r>
    <n v="6147"/>
    <n v="0"/>
    <x v="5"/>
    <x v="0"/>
  </r>
  <r>
    <n v="6354"/>
    <n v="1"/>
    <x v="5"/>
    <x v="0"/>
  </r>
  <r>
    <n v="4769"/>
    <n v="0"/>
    <x v="5"/>
    <x v="0"/>
  </r>
  <r>
    <n v="7540"/>
    <n v="0"/>
    <x v="5"/>
    <x v="0"/>
  </r>
  <r>
    <n v="5247"/>
    <n v="0"/>
    <x v="5"/>
    <x v="0"/>
  </r>
  <r>
    <n v="5987"/>
    <n v="0"/>
    <x v="5"/>
    <x v="0"/>
  </r>
  <r>
    <n v="9960"/>
    <n v="0"/>
    <x v="5"/>
    <x v="0"/>
  </r>
  <r>
    <n v="10972"/>
    <n v="0"/>
    <x v="5"/>
    <x v="0"/>
  </r>
  <r>
    <n v="1399"/>
    <n v="0"/>
    <x v="5"/>
    <x v="0"/>
  </r>
  <r>
    <n v="2698"/>
    <n v="0"/>
    <x v="5"/>
    <x v="0"/>
  </r>
  <r>
    <n v="6340"/>
    <n v="0"/>
    <x v="5"/>
    <x v="0"/>
  </r>
  <r>
    <n v="4107"/>
    <n v="0"/>
    <x v="5"/>
    <x v="0"/>
  </r>
  <r>
    <n v="10906"/>
    <n v="0"/>
    <x v="5"/>
    <x v="0"/>
  </r>
  <r>
    <n v="2557"/>
    <n v="0"/>
    <x v="5"/>
    <x v="0"/>
  </r>
  <r>
    <n v="8786"/>
    <n v="0"/>
    <x v="5"/>
    <x v="0"/>
  </r>
  <r>
    <n v="7187"/>
    <n v="0"/>
    <x v="5"/>
    <x v="0"/>
  </r>
  <r>
    <n v="6119"/>
    <n v="0"/>
    <x v="5"/>
    <x v="0"/>
  </r>
  <r>
    <n v="2980"/>
    <n v="0"/>
    <x v="5"/>
    <x v="0"/>
  </r>
  <r>
    <n v="3850"/>
    <n v="0"/>
    <x v="5"/>
    <x v="0"/>
  </r>
  <r>
    <n v="1077"/>
    <n v="0"/>
    <x v="5"/>
    <x v="0"/>
  </r>
  <r>
    <n v="9733"/>
    <n v="0"/>
    <x v="5"/>
    <x v="0"/>
  </r>
  <r>
    <n v="8462"/>
    <n v="0"/>
    <x v="5"/>
    <x v="0"/>
  </r>
  <r>
    <n v="4764"/>
    <n v="1"/>
    <x v="5"/>
    <x v="0"/>
  </r>
  <r>
    <n v="2223"/>
    <n v="0"/>
    <x v="5"/>
    <x v="0"/>
  </r>
  <r>
    <n v="7788"/>
    <n v="0"/>
    <x v="5"/>
    <x v="0"/>
  </r>
  <r>
    <n v="5827"/>
    <n v="0"/>
    <x v="5"/>
    <x v="0"/>
  </r>
  <r>
    <n v="2958"/>
    <n v="0"/>
    <x v="5"/>
    <x v="0"/>
  </r>
  <r>
    <n v="4954"/>
    <n v="0"/>
    <x v="5"/>
    <x v="0"/>
  </r>
  <r>
    <n v="3139"/>
    <n v="0"/>
    <x v="5"/>
    <x v="0"/>
  </r>
  <r>
    <n v="9952"/>
    <n v="0"/>
    <x v="5"/>
    <x v="0"/>
  </r>
  <r>
    <n v="8180"/>
    <n v="0"/>
    <x v="5"/>
    <x v="0"/>
  </r>
  <r>
    <n v="3276"/>
    <n v="0"/>
    <x v="5"/>
    <x v="0"/>
  </r>
  <r>
    <n v="4994"/>
    <n v="0"/>
    <x v="5"/>
    <x v="0"/>
  </r>
  <r>
    <n v="3598"/>
    <n v="0"/>
    <x v="5"/>
    <x v="0"/>
  </r>
  <r>
    <n v="945"/>
    <n v="0"/>
    <x v="5"/>
    <x v="0"/>
  </r>
  <r>
    <n v="5048"/>
    <n v="0"/>
    <x v="5"/>
    <x v="0"/>
  </r>
  <r>
    <n v="6214"/>
    <n v="0"/>
    <x v="5"/>
    <x v="0"/>
  </r>
  <r>
    <n v="6230"/>
    <n v="0"/>
    <x v="5"/>
    <x v="0"/>
  </r>
  <r>
    <n v="2968"/>
    <n v="1"/>
    <x v="5"/>
    <x v="0"/>
  </r>
  <r>
    <n v="8800"/>
    <n v="1"/>
    <x v="5"/>
    <x v="0"/>
  </r>
  <r>
    <n v="1907"/>
    <n v="1"/>
    <x v="5"/>
    <x v="0"/>
  </r>
  <r>
    <n v="10478"/>
    <n v="1"/>
    <x v="5"/>
    <x v="0"/>
  </r>
  <r>
    <n v="4188"/>
    <n v="1"/>
    <x v="5"/>
    <x v="0"/>
  </r>
  <r>
    <n v="8720"/>
    <n v="0"/>
    <x v="5"/>
    <x v="0"/>
  </r>
  <r>
    <n v="2225"/>
    <n v="1"/>
    <x v="5"/>
    <x v="0"/>
  </r>
  <r>
    <n v="4790"/>
    <n v="0"/>
    <x v="5"/>
    <x v="0"/>
  </r>
  <r>
    <n v="1131"/>
    <n v="0"/>
    <x v="5"/>
    <x v="0"/>
  </r>
  <r>
    <n v="202"/>
    <n v="0"/>
    <x v="5"/>
    <x v="0"/>
  </r>
  <r>
    <n v="9589"/>
    <n v="0"/>
    <x v="5"/>
    <x v="0"/>
  </r>
  <r>
    <n v="3900"/>
    <n v="0"/>
    <x v="5"/>
    <x v="0"/>
  </r>
  <r>
    <n v="9958"/>
    <n v="0"/>
    <x v="5"/>
    <x v="0"/>
  </r>
  <r>
    <n v="8955"/>
    <n v="0"/>
    <x v="5"/>
    <x v="0"/>
  </r>
  <r>
    <n v="10033"/>
    <n v="0"/>
    <x v="5"/>
    <x v="0"/>
  </r>
  <r>
    <n v="5751"/>
    <n v="0"/>
    <x v="5"/>
    <x v="0"/>
  </r>
  <r>
    <n v="3308"/>
    <n v="0"/>
    <x v="5"/>
    <x v="0"/>
  </r>
  <r>
    <n v="7297"/>
    <n v="0"/>
    <x v="5"/>
    <x v="0"/>
  </r>
  <r>
    <n v="8008"/>
    <n v="0"/>
    <x v="5"/>
    <x v="0"/>
  </r>
  <r>
    <n v="1232"/>
    <n v="0"/>
    <x v="5"/>
    <x v="0"/>
  </r>
  <r>
    <n v="2345"/>
    <n v="0"/>
    <x v="5"/>
    <x v="0"/>
  </r>
  <r>
    <n v="1628"/>
    <n v="0"/>
    <x v="5"/>
    <x v="0"/>
  </r>
  <r>
    <n v="5081"/>
    <n v="0"/>
    <x v="5"/>
    <x v="0"/>
  </r>
  <r>
    <n v="839"/>
    <n v="0"/>
    <x v="5"/>
    <x v="0"/>
  </r>
  <r>
    <n v="3706"/>
    <n v="1"/>
    <x v="5"/>
    <x v="0"/>
  </r>
  <r>
    <n v="5154"/>
    <n v="0"/>
    <x v="5"/>
    <x v="1"/>
  </r>
  <r>
    <n v="8584"/>
    <n v="0"/>
    <x v="5"/>
    <x v="0"/>
  </r>
  <r>
    <n v="6583"/>
    <n v="0"/>
    <x v="5"/>
    <x v="0"/>
  </r>
  <r>
    <n v="3433"/>
    <n v="0"/>
    <x v="5"/>
    <x v="0"/>
  </r>
  <r>
    <n v="10486"/>
    <n v="0"/>
    <x v="5"/>
    <x v="0"/>
  </r>
  <r>
    <n v="8687"/>
    <n v="0"/>
    <x v="5"/>
    <x v="0"/>
  </r>
  <r>
    <n v="7842"/>
    <n v="0"/>
    <x v="5"/>
    <x v="0"/>
  </r>
  <r>
    <n v="3749"/>
    <n v="0"/>
    <x v="5"/>
    <x v="0"/>
  </r>
  <r>
    <n v="1331"/>
    <n v="0"/>
    <x v="5"/>
    <x v="0"/>
  </r>
  <r>
    <n v="5995"/>
    <n v="1"/>
    <x v="5"/>
    <x v="0"/>
  </r>
  <r>
    <n v="8985"/>
    <n v="0"/>
    <x v="5"/>
    <x v="0"/>
  </r>
  <r>
    <n v="2798"/>
    <n v="1"/>
    <x v="5"/>
    <x v="0"/>
  </r>
  <r>
    <n v="7108"/>
    <n v="0"/>
    <x v="5"/>
    <x v="0"/>
  </r>
  <r>
    <n v="2781"/>
    <n v="1"/>
    <x v="5"/>
    <x v="0"/>
  </r>
  <r>
    <n v="3623"/>
    <n v="0"/>
    <x v="5"/>
    <x v="0"/>
  </r>
  <r>
    <n v="194"/>
    <n v="0"/>
    <x v="5"/>
    <x v="0"/>
  </r>
  <r>
    <n v="10833"/>
    <n v="0"/>
    <x v="5"/>
    <x v="0"/>
  </r>
  <r>
    <n v="2315"/>
    <n v="0"/>
    <x v="5"/>
    <x v="0"/>
  </r>
  <r>
    <n v="6336"/>
    <n v="0"/>
    <x v="5"/>
    <x v="0"/>
  </r>
  <r>
    <n v="10738"/>
    <n v="0"/>
    <x v="5"/>
    <x v="0"/>
  </r>
  <r>
    <n v="8286"/>
    <n v="0"/>
    <x v="5"/>
    <x v="0"/>
  </r>
  <r>
    <n v="2166"/>
    <n v="0"/>
    <x v="5"/>
    <x v="0"/>
  </r>
  <r>
    <n v="10691"/>
    <n v="0"/>
    <x v="5"/>
    <x v="0"/>
  </r>
  <r>
    <n v="9739"/>
    <n v="0"/>
    <x v="5"/>
    <x v="0"/>
  </r>
  <r>
    <n v="1829"/>
    <n v="1"/>
    <x v="5"/>
    <x v="0"/>
  </r>
  <r>
    <n v="6260"/>
    <n v="1"/>
    <x v="5"/>
    <x v="0"/>
  </r>
  <r>
    <n v="10448"/>
    <n v="0"/>
    <x v="5"/>
    <x v="0"/>
  </r>
  <r>
    <n v="1343"/>
    <n v="0"/>
    <x v="5"/>
    <x v="0"/>
  </r>
  <r>
    <n v="4749"/>
    <n v="0"/>
    <x v="5"/>
    <x v="0"/>
  </r>
  <r>
    <n v="531"/>
    <n v="1"/>
    <x v="5"/>
    <x v="0"/>
  </r>
  <r>
    <n v="6905"/>
    <n v="0"/>
    <x v="5"/>
    <x v="0"/>
  </r>
  <r>
    <n v="1045"/>
    <n v="0"/>
    <x v="5"/>
    <x v="0"/>
  </r>
  <r>
    <n v="4012"/>
    <n v="1"/>
    <x v="5"/>
    <x v="0"/>
  </r>
  <r>
    <n v="5529"/>
    <n v="0"/>
    <x v="5"/>
    <x v="0"/>
  </r>
  <r>
    <n v="4001"/>
    <n v="0"/>
    <x v="5"/>
    <x v="0"/>
  </r>
  <r>
    <n v="10420"/>
    <n v="0"/>
    <x v="5"/>
    <x v="0"/>
  </r>
  <r>
    <n v="7723"/>
    <n v="0"/>
    <x v="5"/>
    <x v="0"/>
  </r>
  <r>
    <n v="2963"/>
    <n v="0"/>
    <x v="5"/>
    <x v="0"/>
  </r>
  <r>
    <n v="10634"/>
    <n v="0"/>
    <x v="5"/>
    <x v="0"/>
  </r>
  <r>
    <n v="5180"/>
    <n v="0"/>
    <x v="5"/>
    <x v="0"/>
  </r>
  <r>
    <n v="6866"/>
    <n v="0"/>
    <x v="5"/>
    <x v="0"/>
  </r>
  <r>
    <n v="1328"/>
    <n v="0"/>
    <x v="5"/>
    <x v="0"/>
  </r>
  <r>
    <n v="1139"/>
    <n v="1"/>
    <x v="5"/>
    <x v="0"/>
  </r>
  <r>
    <n v="4961"/>
    <n v="0"/>
    <x v="5"/>
    <x v="0"/>
  </r>
  <r>
    <n v="5177"/>
    <n v="0"/>
    <x v="5"/>
    <x v="0"/>
  </r>
  <r>
    <n v="2075"/>
    <n v="0"/>
    <x v="5"/>
    <x v="0"/>
  </r>
  <r>
    <n v="3428"/>
    <n v="0"/>
    <x v="5"/>
    <x v="0"/>
  </r>
  <r>
    <n v="4500"/>
    <n v="0"/>
    <x v="5"/>
    <x v="0"/>
  </r>
  <r>
    <n v="7369"/>
    <n v="0"/>
    <x v="5"/>
    <x v="1"/>
  </r>
  <r>
    <n v="4381"/>
    <n v="0"/>
    <x v="5"/>
    <x v="0"/>
  </r>
  <r>
    <n v="9964"/>
    <n v="0"/>
    <x v="5"/>
    <x v="0"/>
  </r>
  <r>
    <n v="1630"/>
    <n v="0"/>
    <x v="5"/>
    <x v="0"/>
  </r>
  <r>
    <n v="5012"/>
    <n v="0"/>
    <x v="5"/>
    <x v="0"/>
  </r>
  <r>
    <n v="6918"/>
    <n v="0"/>
    <x v="5"/>
    <x v="0"/>
  </r>
  <r>
    <n v="7822"/>
    <n v="0"/>
    <x v="5"/>
    <x v="0"/>
  </r>
  <r>
    <n v="10156"/>
    <n v="0"/>
    <x v="5"/>
    <x v="0"/>
  </r>
  <r>
    <n v="3033"/>
    <n v="0"/>
    <x v="5"/>
    <x v="0"/>
  </r>
  <r>
    <n v="4119"/>
    <n v="0"/>
    <x v="5"/>
    <x v="0"/>
  </r>
  <r>
    <n v="11110"/>
    <n v="0"/>
    <x v="5"/>
    <x v="0"/>
  </r>
  <r>
    <n v="332"/>
    <n v="0"/>
    <x v="5"/>
    <x v="0"/>
  </r>
  <r>
    <n v="737"/>
    <n v="0"/>
    <x v="5"/>
    <x v="0"/>
  </r>
  <r>
    <n v="10319"/>
    <n v="0"/>
    <x v="5"/>
    <x v="0"/>
  </r>
  <r>
    <n v="2683"/>
    <n v="0"/>
    <x v="5"/>
    <x v="0"/>
  </r>
  <r>
    <n v="3445"/>
    <n v="1"/>
    <x v="5"/>
    <x v="0"/>
  </r>
  <r>
    <n v="10913"/>
    <n v="1"/>
    <x v="5"/>
    <x v="0"/>
  </r>
  <r>
    <n v="4427"/>
    <n v="1"/>
    <x v="5"/>
    <x v="0"/>
  </r>
  <r>
    <n v="8717"/>
    <n v="0"/>
    <x v="5"/>
    <x v="0"/>
  </r>
  <r>
    <n v="2066"/>
    <n v="0"/>
    <x v="5"/>
    <x v="0"/>
  </r>
  <r>
    <n v="3340"/>
    <n v="1"/>
    <x v="5"/>
    <x v="0"/>
  </r>
  <r>
    <n v="8685"/>
    <n v="1"/>
    <x v="5"/>
    <x v="0"/>
  </r>
  <r>
    <n v="4149"/>
    <n v="0"/>
    <x v="5"/>
    <x v="0"/>
  </r>
  <r>
    <n v="8726"/>
    <n v="0"/>
    <x v="5"/>
    <x v="0"/>
  </r>
  <r>
    <n v="2295"/>
    <n v="0"/>
    <x v="5"/>
    <x v="0"/>
  </r>
  <r>
    <n v="3283"/>
    <n v="0"/>
    <x v="5"/>
    <x v="0"/>
  </r>
  <r>
    <n v="1915"/>
    <n v="0"/>
    <x v="5"/>
    <x v="0"/>
  </r>
  <r>
    <n v="800"/>
    <n v="0"/>
    <x v="5"/>
    <x v="0"/>
  </r>
  <r>
    <n v="9166"/>
    <n v="0"/>
    <x v="5"/>
    <x v="0"/>
  </r>
  <r>
    <n v="5147"/>
    <n v="0"/>
    <x v="5"/>
    <x v="0"/>
  </r>
  <r>
    <n v="13"/>
    <n v="0"/>
    <x v="5"/>
    <x v="0"/>
  </r>
  <r>
    <n v="8557"/>
    <n v="0"/>
    <x v="5"/>
    <x v="0"/>
  </r>
  <r>
    <n v="8724"/>
    <n v="0"/>
    <x v="5"/>
    <x v="0"/>
  </r>
  <r>
    <n v="9381"/>
    <n v="0"/>
    <x v="5"/>
    <x v="0"/>
  </r>
  <r>
    <n v="9384"/>
    <n v="0"/>
    <x v="5"/>
    <x v="0"/>
  </r>
  <r>
    <n v="3560"/>
    <n v="0"/>
    <x v="5"/>
    <x v="0"/>
  </r>
  <r>
    <n v="241"/>
    <n v="0"/>
    <x v="5"/>
    <x v="0"/>
  </r>
  <r>
    <n v="7521"/>
    <n v="0"/>
    <x v="5"/>
    <x v="0"/>
  </r>
  <r>
    <n v="9799"/>
    <n v="0"/>
    <x v="5"/>
    <x v="0"/>
  </r>
  <r>
    <n v="5123"/>
    <n v="0"/>
    <x v="5"/>
    <x v="0"/>
  </r>
  <r>
    <n v="448"/>
    <n v="0"/>
    <x v="5"/>
    <x v="0"/>
  </r>
  <r>
    <n v="4837"/>
    <n v="0"/>
    <x v="5"/>
    <x v="0"/>
  </r>
  <r>
    <n v="9365"/>
    <n v="0"/>
    <x v="5"/>
    <x v="0"/>
  </r>
  <r>
    <n v="8932"/>
    <n v="0"/>
    <x v="5"/>
    <x v="0"/>
  </r>
  <r>
    <n v="7055"/>
    <n v="0"/>
    <x v="5"/>
    <x v="0"/>
  </r>
  <r>
    <n v="3537"/>
    <n v="0"/>
    <x v="5"/>
    <x v="0"/>
  </r>
  <r>
    <n v="9081"/>
    <n v="0"/>
    <x v="5"/>
    <x v="0"/>
  </r>
  <r>
    <n v="4988"/>
    <n v="0"/>
    <x v="5"/>
    <x v="0"/>
  </r>
  <r>
    <n v="1050"/>
    <n v="0"/>
    <x v="5"/>
    <x v="0"/>
  </r>
  <r>
    <n v="5610"/>
    <n v="0"/>
    <x v="5"/>
    <x v="0"/>
  </r>
  <r>
    <n v="3526"/>
    <n v="0"/>
    <x v="5"/>
    <x v="0"/>
  </r>
  <r>
    <n v="5136"/>
    <n v="0"/>
    <x v="5"/>
    <x v="0"/>
  </r>
  <r>
    <n v="1411"/>
    <n v="0"/>
    <x v="5"/>
    <x v="0"/>
  </r>
  <r>
    <n v="701"/>
    <n v="0"/>
    <x v="5"/>
    <x v="0"/>
  </r>
  <r>
    <n v="6203"/>
    <n v="0"/>
    <x v="5"/>
    <x v="0"/>
  </r>
  <r>
    <n v="7192"/>
    <n v="0"/>
    <x v="5"/>
    <x v="0"/>
  </r>
  <r>
    <n v="5181"/>
    <n v="0"/>
    <x v="5"/>
    <x v="0"/>
  </r>
  <r>
    <n v="9220"/>
    <n v="1"/>
    <x v="5"/>
    <x v="0"/>
  </r>
  <r>
    <n v="7734"/>
    <n v="1"/>
    <x v="5"/>
    <x v="0"/>
  </r>
  <r>
    <n v="10446"/>
    <n v="1"/>
    <x v="5"/>
    <x v="0"/>
  </r>
  <r>
    <n v="5524"/>
    <n v="1"/>
    <x v="5"/>
    <x v="0"/>
  </r>
  <r>
    <n v="3830"/>
    <n v="0"/>
    <x v="5"/>
    <x v="0"/>
  </r>
  <r>
    <n v="5186"/>
    <n v="0"/>
    <x v="5"/>
    <x v="0"/>
  </r>
  <r>
    <n v="8514"/>
    <n v="0"/>
    <x v="5"/>
    <x v="0"/>
  </r>
  <r>
    <n v="7165"/>
    <n v="0"/>
    <x v="5"/>
    <x v="0"/>
  </r>
  <r>
    <n v="10236"/>
    <n v="0"/>
    <x v="5"/>
    <x v="0"/>
  </r>
  <r>
    <n v="2392"/>
    <n v="0"/>
    <x v="5"/>
    <x v="0"/>
  </r>
  <r>
    <n v="1920"/>
    <n v="0"/>
    <x v="5"/>
    <x v="0"/>
  </r>
  <r>
    <n v="3673"/>
    <n v="0"/>
    <x v="5"/>
    <x v="0"/>
  </r>
  <r>
    <n v="1453"/>
    <n v="0"/>
    <x v="5"/>
    <x v="0"/>
  </r>
  <r>
    <n v="4518"/>
    <n v="0"/>
    <x v="5"/>
    <x v="0"/>
  </r>
  <r>
    <n v="8969"/>
    <n v="0"/>
    <x v="5"/>
    <x v="0"/>
  </r>
  <r>
    <n v="387"/>
    <n v="0"/>
    <x v="5"/>
    <x v="0"/>
  </r>
  <r>
    <n v="1079"/>
    <n v="0"/>
    <x v="5"/>
    <x v="0"/>
  </r>
  <r>
    <n v="164"/>
    <n v="0"/>
    <x v="5"/>
    <x v="0"/>
  </r>
  <r>
    <n v="3434"/>
    <n v="0"/>
    <x v="5"/>
    <x v="0"/>
  </r>
  <r>
    <n v="5721"/>
    <n v="0"/>
    <x v="5"/>
    <x v="0"/>
  </r>
  <r>
    <n v="8418"/>
    <n v="0"/>
    <x v="5"/>
    <x v="0"/>
  </r>
  <r>
    <n v="5300"/>
    <n v="0"/>
    <x v="5"/>
    <x v="0"/>
  </r>
  <r>
    <n v="10424"/>
    <n v="0"/>
    <x v="5"/>
    <x v="0"/>
  </r>
  <r>
    <n v="11171"/>
    <n v="0"/>
    <x v="5"/>
    <x v="0"/>
  </r>
  <r>
    <n v="1600"/>
    <n v="0"/>
    <x v="5"/>
    <x v="0"/>
  </r>
  <r>
    <n v="7851"/>
    <n v="0"/>
    <x v="5"/>
    <x v="0"/>
  </r>
  <r>
    <n v="10701"/>
    <n v="0"/>
    <x v="5"/>
    <x v="0"/>
  </r>
  <r>
    <n v="891"/>
    <n v="0"/>
    <x v="5"/>
    <x v="0"/>
  </r>
  <r>
    <n v="6912"/>
    <n v="0"/>
    <x v="5"/>
    <x v="0"/>
  </r>
  <r>
    <n v="5967"/>
    <n v="0"/>
    <x v="5"/>
    <x v="0"/>
  </r>
  <r>
    <n v="2109"/>
    <n v="1"/>
    <x v="5"/>
    <x v="0"/>
  </r>
  <r>
    <n v="6292"/>
    <n v="1"/>
    <x v="5"/>
    <x v="0"/>
  </r>
  <r>
    <n v="8537"/>
    <n v="1"/>
    <x v="5"/>
    <x v="0"/>
  </r>
  <r>
    <n v="9576"/>
    <n v="0"/>
    <x v="5"/>
    <x v="0"/>
  </r>
  <r>
    <n v="5935"/>
    <n v="0"/>
    <x v="5"/>
    <x v="0"/>
  </r>
  <r>
    <n v="10264"/>
    <n v="1"/>
    <x v="5"/>
    <x v="0"/>
  </r>
  <r>
    <n v="234"/>
    <n v="1"/>
    <x v="5"/>
    <x v="0"/>
  </r>
  <r>
    <n v="3202"/>
    <n v="0"/>
    <x v="5"/>
    <x v="0"/>
  </r>
  <r>
    <n v="1103"/>
    <n v="1"/>
    <x v="5"/>
    <x v="0"/>
  </r>
  <r>
    <n v="610"/>
    <n v="0"/>
    <x v="5"/>
    <x v="0"/>
  </r>
  <r>
    <n v="4480"/>
    <n v="0"/>
    <x v="5"/>
    <x v="0"/>
  </r>
  <r>
    <n v="10660"/>
    <n v="0"/>
    <x v="5"/>
    <x v="0"/>
  </r>
  <r>
    <n v="9353"/>
    <n v="0"/>
    <x v="5"/>
    <x v="0"/>
  </r>
  <r>
    <n v="4120"/>
    <n v="0"/>
    <x v="5"/>
    <x v="0"/>
  </r>
  <r>
    <n v="2836"/>
    <n v="0"/>
    <x v="5"/>
    <x v="0"/>
  </r>
  <r>
    <n v="9579"/>
    <n v="0"/>
    <x v="5"/>
    <x v="0"/>
  </r>
  <r>
    <n v="5841"/>
    <n v="0"/>
    <x v="5"/>
    <x v="0"/>
  </r>
  <r>
    <n v="3174"/>
    <n v="1"/>
    <x v="5"/>
    <x v="0"/>
  </r>
  <r>
    <n v="5536"/>
    <n v="1"/>
    <x v="5"/>
    <x v="0"/>
  </r>
  <r>
    <n v="2061"/>
    <n v="0"/>
    <x v="5"/>
    <x v="0"/>
  </r>
  <r>
    <n v="8477"/>
    <n v="0"/>
    <x v="5"/>
    <x v="0"/>
  </r>
  <r>
    <n v="640"/>
    <n v="0"/>
    <x v="5"/>
    <x v="0"/>
  </r>
  <r>
    <n v="3828"/>
    <n v="0"/>
    <x v="5"/>
    <x v="0"/>
  </r>
  <r>
    <n v="4093"/>
    <n v="0"/>
    <x v="5"/>
    <x v="0"/>
  </r>
  <r>
    <n v="8624"/>
    <n v="0"/>
    <x v="5"/>
    <x v="0"/>
  </r>
  <r>
    <n v="2802"/>
    <n v="0"/>
    <x v="5"/>
    <x v="0"/>
  </r>
  <r>
    <n v="368"/>
    <n v="0"/>
    <x v="5"/>
    <x v="0"/>
  </r>
  <r>
    <n v="3599"/>
    <n v="0"/>
    <x v="5"/>
    <x v="0"/>
  </r>
  <r>
    <n v="3389"/>
    <n v="0"/>
    <x v="5"/>
    <x v="0"/>
  </r>
  <r>
    <n v="10710"/>
    <n v="0"/>
    <x v="5"/>
    <x v="0"/>
  </r>
  <r>
    <n v="7118"/>
    <n v="1"/>
    <x v="5"/>
    <x v="0"/>
  </r>
  <r>
    <n v="4937"/>
    <n v="0"/>
    <x v="5"/>
    <x v="0"/>
  </r>
  <r>
    <n v="1127"/>
    <n v="0"/>
    <x v="5"/>
    <x v="0"/>
  </r>
  <r>
    <n v="833"/>
    <n v="0"/>
    <x v="5"/>
    <x v="0"/>
  </r>
  <r>
    <n v="3565"/>
    <n v="0"/>
    <x v="5"/>
    <x v="0"/>
  </r>
  <r>
    <n v="6086"/>
    <n v="0"/>
    <x v="5"/>
    <x v="0"/>
  </r>
  <r>
    <n v="1763"/>
    <n v="1"/>
    <x v="5"/>
    <x v="0"/>
  </r>
  <r>
    <n v="4697"/>
    <n v="0"/>
    <x v="5"/>
    <x v="0"/>
  </r>
  <r>
    <n v="182"/>
    <n v="0"/>
    <x v="5"/>
    <x v="0"/>
  </r>
  <r>
    <n v="1165"/>
    <n v="0"/>
    <x v="5"/>
    <x v="0"/>
  </r>
  <r>
    <n v="5386"/>
    <n v="1"/>
    <x v="5"/>
    <x v="0"/>
  </r>
  <r>
    <n v="6024"/>
    <n v="1"/>
    <x v="5"/>
    <x v="0"/>
  </r>
  <r>
    <n v="2678"/>
    <n v="0"/>
    <x v="5"/>
    <x v="0"/>
  </r>
  <r>
    <n v="5790"/>
    <n v="0"/>
    <x v="5"/>
    <x v="0"/>
  </r>
  <r>
    <n v="236"/>
    <n v="0"/>
    <x v="5"/>
    <x v="0"/>
  </r>
  <r>
    <n v="6001"/>
    <n v="0"/>
    <x v="5"/>
    <x v="0"/>
  </r>
  <r>
    <n v="6250"/>
    <n v="1"/>
    <x v="5"/>
    <x v="1"/>
  </r>
  <r>
    <n v="1168"/>
    <n v="0"/>
    <x v="5"/>
    <x v="0"/>
  </r>
  <r>
    <n v="10749"/>
    <n v="0"/>
    <x v="5"/>
    <x v="0"/>
  </r>
  <r>
    <n v="2926"/>
    <n v="0"/>
    <x v="5"/>
    <x v="0"/>
  </r>
  <r>
    <n v="716"/>
    <n v="0"/>
    <x v="5"/>
    <x v="1"/>
  </r>
  <r>
    <n v="6544"/>
    <n v="0"/>
    <x v="5"/>
    <x v="1"/>
  </r>
  <r>
    <n v="4298"/>
    <n v="0"/>
    <x v="5"/>
    <x v="0"/>
  </r>
  <r>
    <n v="5823"/>
    <n v="0"/>
    <x v="5"/>
    <x v="0"/>
  </r>
  <r>
    <n v="8375"/>
    <n v="0"/>
    <x v="5"/>
    <x v="0"/>
  </r>
  <r>
    <n v="5723"/>
    <n v="0"/>
    <x v="5"/>
    <x v="1"/>
  </r>
  <r>
    <n v="5763"/>
    <n v="0"/>
    <x v="5"/>
    <x v="0"/>
  </r>
  <r>
    <n v="8727"/>
    <n v="0"/>
    <x v="5"/>
    <x v="0"/>
  </r>
  <r>
    <n v="3056"/>
    <n v="0"/>
    <x v="5"/>
    <x v="0"/>
  </r>
  <r>
    <n v="8442"/>
    <n v="0"/>
    <x v="5"/>
    <x v="0"/>
  </r>
  <r>
    <n v="3712"/>
    <n v="0"/>
    <x v="5"/>
    <x v="0"/>
  </r>
  <r>
    <n v="10722"/>
    <n v="0"/>
    <x v="5"/>
    <x v="0"/>
  </r>
  <r>
    <n v="2406"/>
    <n v="0"/>
    <x v="5"/>
    <x v="0"/>
  </r>
  <r>
    <n v="7313"/>
    <n v="0"/>
    <x v="5"/>
    <x v="0"/>
  </r>
  <r>
    <n v="2656"/>
    <n v="0"/>
    <x v="5"/>
    <x v="0"/>
  </r>
  <r>
    <n v="1993"/>
    <n v="0"/>
    <x v="5"/>
    <x v="0"/>
  </r>
  <r>
    <n v="4136"/>
    <n v="0"/>
    <x v="5"/>
    <x v="0"/>
  </r>
  <r>
    <n v="2928"/>
    <n v="0"/>
    <x v="5"/>
    <x v="0"/>
  </r>
  <r>
    <n v="2920"/>
    <n v="0"/>
    <x v="5"/>
    <x v="0"/>
  </r>
  <r>
    <n v="6661"/>
    <n v="0"/>
    <x v="5"/>
    <x v="0"/>
  </r>
  <r>
    <n v="5462"/>
    <n v="0"/>
    <x v="5"/>
    <x v="0"/>
  </r>
  <r>
    <n v="10897"/>
    <n v="0"/>
    <x v="5"/>
    <x v="0"/>
  </r>
  <r>
    <n v="10542"/>
    <n v="0"/>
    <x v="5"/>
    <x v="0"/>
  </r>
  <r>
    <n v="5756"/>
    <n v="0"/>
    <x v="5"/>
    <x v="0"/>
  </r>
  <r>
    <n v="3570"/>
    <n v="0"/>
    <x v="5"/>
    <x v="0"/>
  </r>
  <r>
    <n v="1072"/>
    <n v="0"/>
    <x v="5"/>
    <x v="0"/>
  </r>
  <r>
    <n v="9606"/>
    <n v="1"/>
    <x v="5"/>
    <x v="0"/>
  </r>
  <r>
    <n v="2730"/>
    <n v="0"/>
    <x v="5"/>
    <x v="0"/>
  </r>
  <r>
    <n v="2995"/>
    <n v="0"/>
    <x v="5"/>
    <x v="1"/>
  </r>
  <r>
    <n v="8210"/>
    <n v="0"/>
    <x v="5"/>
    <x v="0"/>
  </r>
  <r>
    <n v="773"/>
    <n v="0"/>
    <x v="5"/>
    <x v="0"/>
  </r>
  <r>
    <n v="5272"/>
    <n v="0"/>
    <x v="5"/>
    <x v="0"/>
  </r>
  <r>
    <n v="5125"/>
    <n v="0"/>
    <x v="5"/>
    <x v="0"/>
  </r>
  <r>
    <n v="4391"/>
    <n v="0"/>
    <x v="5"/>
    <x v="0"/>
  </r>
  <r>
    <n v="6283"/>
    <n v="0"/>
    <x v="5"/>
    <x v="0"/>
  </r>
  <r>
    <n v="3421"/>
    <n v="0"/>
    <x v="5"/>
    <x v="0"/>
  </r>
  <r>
    <n v="5731"/>
    <n v="0"/>
    <x v="5"/>
    <x v="0"/>
  </r>
  <r>
    <n v="7152"/>
    <n v="0"/>
    <x v="5"/>
    <x v="0"/>
  </r>
  <r>
    <n v="3919"/>
    <n v="1"/>
    <x v="5"/>
    <x v="1"/>
  </r>
  <r>
    <n v="6097"/>
    <n v="0"/>
    <x v="5"/>
    <x v="0"/>
  </r>
  <r>
    <n v="5150"/>
    <n v="0"/>
    <x v="5"/>
    <x v="0"/>
  </r>
  <r>
    <n v="10479"/>
    <n v="0"/>
    <x v="5"/>
    <x v="0"/>
  </r>
  <r>
    <n v="5966"/>
    <n v="0"/>
    <x v="5"/>
    <x v="0"/>
  </r>
  <r>
    <n v="3439"/>
    <n v="0"/>
    <x v="5"/>
    <x v="0"/>
  </r>
  <r>
    <n v="6609"/>
    <n v="1"/>
    <x v="5"/>
    <x v="0"/>
  </r>
  <r>
    <n v="5393"/>
    <n v="0"/>
    <x v="5"/>
    <x v="0"/>
  </r>
  <r>
    <n v="9014"/>
    <n v="0"/>
    <x v="5"/>
    <x v="0"/>
  </r>
  <r>
    <n v="4050"/>
    <n v="0"/>
    <x v="5"/>
    <x v="0"/>
  </r>
  <r>
    <n v="6862"/>
    <n v="0"/>
    <x v="5"/>
    <x v="0"/>
  </r>
  <r>
    <n v="8315"/>
    <n v="0"/>
    <x v="5"/>
    <x v="0"/>
  </r>
  <r>
    <n v="5184"/>
    <n v="0"/>
    <x v="5"/>
    <x v="0"/>
  </r>
  <r>
    <n v="3643"/>
    <n v="0"/>
    <x v="5"/>
    <x v="0"/>
  </r>
  <r>
    <n v="2589"/>
    <n v="0"/>
    <x v="5"/>
    <x v="0"/>
  </r>
  <r>
    <n v="4887"/>
    <n v="0"/>
    <x v="5"/>
    <x v="0"/>
  </r>
  <r>
    <n v="10104"/>
    <n v="0"/>
    <x v="5"/>
    <x v="0"/>
  </r>
  <r>
    <n v="3254"/>
    <n v="0"/>
    <x v="5"/>
    <x v="0"/>
  </r>
  <r>
    <n v="2004"/>
    <n v="0"/>
    <x v="5"/>
    <x v="0"/>
  </r>
  <r>
    <n v="6142"/>
    <n v="0"/>
    <x v="5"/>
    <x v="0"/>
  </r>
  <r>
    <n v="8553"/>
    <n v="0"/>
    <x v="5"/>
    <x v="0"/>
  </r>
  <r>
    <n v="9805"/>
    <n v="0"/>
    <x v="5"/>
    <x v="0"/>
  </r>
  <r>
    <n v="849"/>
    <n v="0"/>
    <x v="5"/>
    <x v="0"/>
  </r>
  <r>
    <n v="1606"/>
    <n v="0"/>
    <x v="5"/>
    <x v="0"/>
  </r>
  <r>
    <n v="125"/>
    <n v="0"/>
    <x v="5"/>
    <x v="0"/>
  </r>
  <r>
    <n v="9305"/>
    <n v="0"/>
    <x v="5"/>
    <x v="0"/>
  </r>
  <r>
    <n v="4706"/>
    <n v="0"/>
    <x v="5"/>
    <x v="0"/>
  </r>
  <r>
    <n v="4437"/>
    <n v="0"/>
    <x v="5"/>
    <x v="0"/>
  </r>
  <r>
    <n v="3081"/>
    <n v="0"/>
    <x v="5"/>
    <x v="0"/>
  </r>
  <r>
    <n v="3536"/>
    <n v="0"/>
    <x v="5"/>
    <x v="0"/>
  </r>
  <r>
    <n v="8686"/>
    <n v="0"/>
    <x v="5"/>
    <x v="0"/>
  </r>
  <r>
    <n v="9707"/>
    <n v="0"/>
    <x v="5"/>
    <x v="0"/>
  </r>
  <r>
    <n v="10872"/>
    <n v="0"/>
    <x v="5"/>
    <x v="0"/>
  </r>
  <r>
    <n v="9058"/>
    <n v="1"/>
    <x v="5"/>
    <x v="0"/>
  </r>
  <r>
    <n v="4640"/>
    <n v="0"/>
    <x v="5"/>
    <x v="0"/>
  </r>
  <r>
    <n v="2525"/>
    <n v="1"/>
    <x v="5"/>
    <x v="0"/>
  </r>
  <r>
    <n v="9503"/>
    <n v="0"/>
    <x v="5"/>
    <x v="0"/>
  </r>
  <r>
    <n v="10704"/>
    <n v="0"/>
    <x v="5"/>
    <x v="0"/>
  </r>
  <r>
    <n v="2669"/>
    <n v="0"/>
    <x v="5"/>
    <x v="0"/>
  </r>
  <r>
    <n v="10037"/>
    <n v="0"/>
    <x v="5"/>
    <x v="0"/>
  </r>
  <r>
    <n v="5680"/>
    <n v="0"/>
    <x v="5"/>
    <x v="0"/>
  </r>
  <r>
    <n v="3726"/>
    <n v="0"/>
    <x v="5"/>
    <x v="1"/>
  </r>
  <r>
    <n v="4548"/>
    <n v="0"/>
    <x v="5"/>
    <x v="0"/>
  </r>
  <r>
    <n v="4599"/>
    <n v="0"/>
    <x v="5"/>
    <x v="0"/>
  </r>
  <r>
    <n v="879"/>
    <n v="0"/>
    <x v="5"/>
    <x v="0"/>
  </r>
  <r>
    <n v="7409"/>
    <n v="0"/>
    <x v="5"/>
    <x v="0"/>
  </r>
  <r>
    <n v="1964"/>
    <n v="0"/>
    <x v="5"/>
    <x v="0"/>
  </r>
  <r>
    <n v="0"/>
    <n v="0"/>
    <x v="5"/>
    <x v="0"/>
  </r>
  <r>
    <n v="4860"/>
    <n v="0"/>
    <x v="5"/>
    <x v="0"/>
  </r>
  <r>
    <n v="425"/>
    <n v="0"/>
    <x v="5"/>
    <x v="0"/>
  </r>
  <r>
    <n v="9500"/>
    <n v="0"/>
    <x v="5"/>
    <x v="0"/>
  </r>
  <r>
    <n v="3074"/>
    <n v="1"/>
    <x v="5"/>
    <x v="0"/>
  </r>
  <r>
    <n v="5140"/>
    <n v="0"/>
    <x v="5"/>
    <x v="0"/>
  </r>
  <r>
    <n v="2611"/>
    <n v="0"/>
    <x v="5"/>
    <x v="0"/>
  </r>
  <r>
    <n v="916"/>
    <n v="0"/>
    <x v="5"/>
    <x v="0"/>
  </r>
  <r>
    <n v="10413"/>
    <n v="0"/>
    <x v="5"/>
    <x v="0"/>
  </r>
  <r>
    <n v="3696"/>
    <n v="0"/>
    <x v="5"/>
    <x v="0"/>
  </r>
  <r>
    <n v="304"/>
    <n v="0"/>
    <x v="5"/>
    <x v="0"/>
  </r>
  <r>
    <n v="5113"/>
    <n v="1"/>
    <x v="5"/>
    <x v="0"/>
  </r>
  <r>
    <n v="2863"/>
    <n v="0"/>
    <x v="5"/>
    <x v="0"/>
  </r>
  <r>
    <n v="4597"/>
    <n v="0"/>
    <x v="5"/>
    <x v="0"/>
  </r>
  <r>
    <n v="675"/>
    <n v="0"/>
    <x v="5"/>
    <x v="0"/>
  </r>
  <r>
    <n v="4483"/>
    <n v="0"/>
    <x v="5"/>
    <x v="0"/>
  </r>
  <r>
    <n v="1502"/>
    <n v="0"/>
    <x v="5"/>
    <x v="0"/>
  </r>
  <r>
    <n v="736"/>
    <n v="0"/>
    <x v="5"/>
    <x v="0"/>
  </r>
  <r>
    <n v="4487"/>
    <n v="1"/>
    <x v="5"/>
    <x v="0"/>
  </r>
  <r>
    <n v="3412"/>
    <n v="0"/>
    <x v="5"/>
    <x v="0"/>
  </r>
  <r>
    <n v="1744"/>
    <n v="0"/>
    <x v="5"/>
    <x v="0"/>
  </r>
  <r>
    <n v="5837"/>
    <n v="0"/>
    <x v="5"/>
    <x v="0"/>
  </r>
  <r>
    <n v="3422"/>
    <n v="0"/>
    <x v="5"/>
    <x v="0"/>
  </r>
  <r>
    <n v="7462"/>
    <n v="0"/>
    <x v="5"/>
    <x v="0"/>
  </r>
  <r>
    <n v="10702"/>
    <n v="0"/>
    <x v="5"/>
    <x v="0"/>
  </r>
  <r>
    <n v="2115"/>
    <n v="0"/>
    <x v="5"/>
    <x v="0"/>
  </r>
  <r>
    <n v="4138"/>
    <n v="0"/>
    <x v="5"/>
    <x v="0"/>
  </r>
  <r>
    <n v="11091"/>
    <n v="0"/>
    <x v="5"/>
    <x v="0"/>
  </r>
  <r>
    <n v="7712"/>
    <n v="0"/>
    <x v="5"/>
    <x v="0"/>
  </r>
  <r>
    <n v="3535"/>
    <n v="0"/>
    <x v="5"/>
    <x v="0"/>
  </r>
  <r>
    <n v="5899"/>
    <n v="0"/>
    <x v="5"/>
    <x v="0"/>
  </r>
  <r>
    <n v="8749"/>
    <n v="0"/>
    <x v="5"/>
    <x v="0"/>
  </r>
  <r>
    <n v="10955"/>
    <n v="1"/>
    <x v="5"/>
    <x v="0"/>
  </r>
  <r>
    <n v="9491"/>
    <n v="0"/>
    <x v="5"/>
    <x v="0"/>
  </r>
  <r>
    <n v="5286"/>
    <n v="0"/>
    <x v="5"/>
    <x v="0"/>
  </r>
  <r>
    <n v="3409"/>
    <n v="0"/>
    <x v="5"/>
    <x v="0"/>
  </r>
  <r>
    <n v="2544"/>
    <n v="0"/>
    <x v="5"/>
    <x v="0"/>
  </r>
  <r>
    <n v="2118"/>
    <n v="0"/>
    <x v="5"/>
    <x v="0"/>
  </r>
  <r>
    <n v="9370"/>
    <n v="0"/>
    <x v="5"/>
    <x v="0"/>
  </r>
  <r>
    <n v="4864"/>
    <n v="0"/>
    <x v="5"/>
    <x v="0"/>
  </r>
  <r>
    <n v="405"/>
    <n v="0"/>
    <x v="5"/>
    <x v="0"/>
  </r>
  <r>
    <n v="10513"/>
    <n v="0"/>
    <x v="5"/>
    <x v="0"/>
  </r>
  <r>
    <n v="5138"/>
    <n v="0"/>
    <x v="5"/>
    <x v="0"/>
  </r>
  <r>
    <n v="8387"/>
    <n v="0"/>
    <x v="5"/>
    <x v="0"/>
  </r>
  <r>
    <n v="378"/>
    <n v="0"/>
    <x v="5"/>
    <x v="0"/>
  </r>
  <r>
    <n v="5846"/>
    <n v="0"/>
    <x v="5"/>
    <x v="0"/>
  </r>
  <r>
    <n v="8870"/>
    <n v="1"/>
    <x v="5"/>
    <x v="0"/>
  </r>
  <r>
    <n v="10340"/>
    <n v="0"/>
    <x v="5"/>
    <x v="0"/>
  </r>
  <r>
    <n v="7290"/>
    <n v="0"/>
    <x v="5"/>
    <x v="0"/>
  </r>
  <r>
    <n v="8895"/>
    <n v="0"/>
    <x v="5"/>
    <x v="0"/>
  </r>
  <r>
    <n v="3635"/>
    <n v="0"/>
    <x v="5"/>
    <x v="0"/>
  </r>
  <r>
    <n v="11178"/>
    <n v="0"/>
    <x v="5"/>
    <x v="0"/>
  </r>
  <r>
    <n v="2410"/>
    <n v="0"/>
    <x v="5"/>
    <x v="0"/>
  </r>
  <r>
    <n v="3281"/>
    <n v="0"/>
    <x v="5"/>
    <x v="0"/>
  </r>
  <r>
    <n v="9905"/>
    <n v="0"/>
    <x v="5"/>
    <x v="0"/>
  </r>
  <r>
    <n v="2437"/>
    <n v="0"/>
    <x v="5"/>
    <x v="0"/>
  </r>
  <r>
    <n v="2565"/>
    <n v="0"/>
    <x v="5"/>
    <x v="0"/>
  </r>
  <r>
    <n v="7912"/>
    <n v="0"/>
    <x v="5"/>
    <x v="0"/>
  </r>
  <r>
    <n v="7072"/>
    <n v="0"/>
    <x v="5"/>
    <x v="0"/>
  </r>
  <r>
    <n v="1409"/>
    <n v="0"/>
    <x v="5"/>
    <x v="0"/>
  </r>
  <r>
    <n v="5314"/>
    <n v="0"/>
    <x v="5"/>
    <x v="0"/>
  </r>
  <r>
    <n v="7215"/>
    <n v="1"/>
    <x v="5"/>
    <x v="0"/>
  </r>
  <r>
    <n v="8858"/>
    <n v="0"/>
    <x v="5"/>
    <x v="0"/>
  </r>
  <r>
    <n v="895"/>
    <n v="0"/>
    <x v="5"/>
    <x v="0"/>
  </r>
  <r>
    <n v="10313"/>
    <n v="0"/>
    <x v="5"/>
    <x v="0"/>
  </r>
  <r>
    <n v="642"/>
    <n v="0"/>
    <x v="5"/>
    <x v="0"/>
  </r>
  <r>
    <n v="8504"/>
    <n v="0"/>
    <x v="5"/>
    <x v="0"/>
  </r>
  <r>
    <n v="1020"/>
    <n v="0"/>
    <x v="5"/>
    <x v="0"/>
  </r>
  <r>
    <n v="3717"/>
    <n v="0"/>
    <x v="5"/>
    <x v="0"/>
  </r>
  <r>
    <n v="7646"/>
    <n v="0"/>
    <x v="5"/>
    <x v="0"/>
  </r>
  <r>
    <n v="5796"/>
    <n v="0"/>
    <x v="5"/>
    <x v="0"/>
  </r>
  <r>
    <n v="8625"/>
    <n v="0"/>
    <x v="5"/>
    <x v="0"/>
  </r>
  <r>
    <n v="5407"/>
    <n v="0"/>
    <x v="5"/>
    <x v="0"/>
  </r>
  <r>
    <n v="4356"/>
    <n v="0"/>
    <x v="5"/>
    <x v="0"/>
  </r>
  <r>
    <n v="2886"/>
    <n v="0"/>
    <x v="5"/>
    <x v="0"/>
  </r>
  <r>
    <n v="10057"/>
    <n v="1"/>
    <x v="5"/>
    <x v="0"/>
  </r>
  <r>
    <n v="10741"/>
    <n v="0"/>
    <x v="5"/>
    <x v="0"/>
  </r>
  <r>
    <n v="5491"/>
    <n v="0"/>
    <x v="5"/>
    <x v="0"/>
  </r>
  <r>
    <n v="4442"/>
    <n v="0"/>
    <x v="5"/>
    <x v="0"/>
  </r>
  <r>
    <n v="3972"/>
    <n v="0"/>
    <x v="5"/>
    <x v="0"/>
  </r>
  <r>
    <n v="2431"/>
    <n v="0"/>
    <x v="5"/>
    <x v="0"/>
  </r>
  <r>
    <n v="7899"/>
    <n v="0"/>
    <x v="5"/>
    <x v="0"/>
  </r>
  <r>
    <n v="9703"/>
    <n v="1"/>
    <x v="5"/>
    <x v="0"/>
  </r>
  <r>
    <n v="6927"/>
    <n v="0"/>
    <x v="5"/>
    <x v="0"/>
  </r>
  <r>
    <n v="7005"/>
    <n v="0"/>
    <x v="5"/>
    <x v="0"/>
  </r>
  <r>
    <n v="246"/>
    <n v="0"/>
    <x v="5"/>
    <x v="0"/>
  </r>
  <r>
    <n v="4796"/>
    <n v="0"/>
    <x v="5"/>
    <x v="1"/>
  </r>
  <r>
    <n v="4725"/>
    <n v="0"/>
    <x v="5"/>
    <x v="0"/>
  </r>
  <r>
    <n v="3286"/>
    <n v="0"/>
    <x v="5"/>
    <x v="0"/>
  </r>
  <r>
    <n v="10680"/>
    <n v="0"/>
    <x v="5"/>
    <x v="0"/>
  </r>
  <r>
    <n v="4297"/>
    <n v="0"/>
    <x v="5"/>
    <x v="1"/>
  </r>
  <r>
    <n v="7327"/>
    <n v="0"/>
    <x v="5"/>
    <x v="0"/>
  </r>
  <r>
    <n v="1553"/>
    <n v="0"/>
    <x v="5"/>
    <x v="0"/>
  </r>
  <r>
    <n v="1665"/>
    <n v="1"/>
    <x v="5"/>
    <x v="0"/>
  </r>
  <r>
    <n v="10640"/>
    <n v="0"/>
    <x v="5"/>
    <x v="0"/>
  </r>
  <r>
    <n v="7620"/>
    <n v="0"/>
    <x v="5"/>
    <x v="0"/>
  </r>
  <r>
    <n v="7761"/>
    <n v="0"/>
    <x v="5"/>
    <x v="0"/>
  </r>
  <r>
    <n v="5062"/>
    <n v="0"/>
    <x v="5"/>
    <x v="1"/>
  </r>
  <r>
    <n v="6349"/>
    <n v="0"/>
    <x v="5"/>
    <x v="0"/>
  </r>
  <r>
    <n v="3386"/>
    <n v="0"/>
    <x v="5"/>
    <x v="0"/>
  </r>
  <r>
    <n v="8175"/>
    <n v="0"/>
    <x v="5"/>
    <x v="0"/>
  </r>
  <r>
    <n v="6245"/>
    <n v="0"/>
    <x v="5"/>
    <x v="0"/>
  </r>
  <r>
    <n v="8780"/>
    <n v="0"/>
    <x v="5"/>
    <x v="0"/>
  </r>
  <r>
    <n v="2276"/>
    <n v="0"/>
    <x v="5"/>
    <x v="0"/>
  </r>
  <r>
    <n v="1172"/>
    <n v="1"/>
    <x v="5"/>
    <x v="0"/>
  </r>
  <r>
    <n v="3225"/>
    <n v="1"/>
    <x v="5"/>
    <x v="0"/>
  </r>
  <r>
    <n v="8629"/>
    <n v="0"/>
    <x v="5"/>
    <x v="0"/>
  </r>
  <r>
    <n v="798"/>
    <n v="0"/>
    <x v="5"/>
    <x v="0"/>
  </r>
  <r>
    <n v="269"/>
    <n v="0"/>
    <x v="5"/>
    <x v="0"/>
  </r>
  <r>
    <n v="8213"/>
    <n v="1"/>
    <x v="5"/>
    <x v="0"/>
  </r>
  <r>
    <n v="10245"/>
    <n v="0"/>
    <x v="5"/>
    <x v="0"/>
  </r>
  <r>
    <n v="2447"/>
    <n v="0"/>
    <x v="5"/>
    <x v="0"/>
  </r>
  <r>
    <n v="9817"/>
    <n v="0"/>
    <x v="5"/>
    <x v="0"/>
  </r>
  <r>
    <n v="1371"/>
    <n v="0"/>
    <x v="5"/>
    <x v="0"/>
  </r>
  <r>
    <n v="8093"/>
    <n v="0"/>
    <x v="5"/>
    <x v="0"/>
  </r>
  <r>
    <n v="713"/>
    <n v="0"/>
    <x v="5"/>
    <x v="0"/>
  </r>
  <r>
    <n v="11051"/>
    <n v="0"/>
    <x v="5"/>
    <x v="0"/>
  </r>
  <r>
    <n v="5545"/>
    <n v="0"/>
    <x v="5"/>
    <x v="0"/>
  </r>
  <r>
    <n v="5283"/>
    <n v="0"/>
    <x v="5"/>
    <x v="0"/>
  </r>
  <r>
    <n v="5010"/>
    <n v="0"/>
    <x v="5"/>
    <x v="0"/>
  </r>
  <r>
    <n v="7495"/>
    <n v="0"/>
    <x v="5"/>
    <x v="0"/>
  </r>
  <r>
    <n v="4368"/>
    <n v="0"/>
    <x v="5"/>
    <x v="0"/>
  </r>
  <r>
    <n v="6303"/>
    <n v="0"/>
    <x v="5"/>
    <x v="0"/>
  </r>
  <r>
    <n v="1030"/>
    <n v="0"/>
    <x v="5"/>
    <x v="0"/>
  </r>
  <r>
    <n v="10364"/>
    <n v="0"/>
    <x v="5"/>
    <x v="0"/>
  </r>
  <r>
    <n v="6945"/>
    <n v="0"/>
    <x v="5"/>
    <x v="0"/>
  </r>
  <r>
    <n v="8562"/>
    <n v="0"/>
    <x v="5"/>
    <x v="0"/>
  </r>
  <r>
    <n v="2918"/>
    <n v="0"/>
    <x v="5"/>
    <x v="0"/>
  </r>
  <r>
    <n v="9167"/>
    <n v="0"/>
    <x v="5"/>
    <x v="0"/>
  </r>
  <r>
    <n v="4743"/>
    <n v="0"/>
    <x v="5"/>
    <x v="0"/>
  </r>
  <r>
    <n v="10742"/>
    <n v="0"/>
    <x v="5"/>
    <x v="0"/>
  </r>
  <r>
    <n v="10965"/>
    <n v="0"/>
    <x v="5"/>
    <x v="0"/>
  </r>
  <r>
    <n v="7129"/>
    <n v="0"/>
    <x v="5"/>
    <x v="0"/>
  </r>
  <r>
    <n v="3732"/>
    <n v="0"/>
    <x v="5"/>
    <x v="0"/>
  </r>
  <r>
    <n v="7124"/>
    <n v="0"/>
    <x v="5"/>
    <x v="0"/>
  </r>
  <r>
    <n v="10686"/>
    <n v="0"/>
    <x v="5"/>
    <x v="0"/>
  </r>
  <r>
    <n v="7247"/>
    <n v="0"/>
    <x v="5"/>
    <x v="0"/>
  </r>
  <r>
    <n v="1513"/>
    <n v="0"/>
    <x v="5"/>
    <x v="0"/>
  </r>
  <r>
    <n v="460"/>
    <n v="0"/>
    <x v="5"/>
    <x v="0"/>
  </r>
  <r>
    <n v="6653"/>
    <n v="1"/>
    <x v="5"/>
    <x v="0"/>
  </r>
  <r>
    <n v="9400"/>
    <n v="0"/>
    <x v="5"/>
    <x v="0"/>
  </r>
  <r>
    <n v="7106"/>
    <n v="0"/>
    <x v="5"/>
    <x v="0"/>
  </r>
  <r>
    <n v="4252"/>
    <n v="0"/>
    <x v="5"/>
    <x v="0"/>
  </r>
  <r>
    <n v="9240"/>
    <n v="0"/>
    <x v="5"/>
    <x v="0"/>
  </r>
  <r>
    <n v="10770"/>
    <n v="0"/>
    <x v="5"/>
    <x v="0"/>
  </r>
  <r>
    <n v="176"/>
    <n v="0"/>
    <x v="5"/>
    <x v="0"/>
  </r>
  <r>
    <n v="6870"/>
    <n v="0"/>
    <x v="5"/>
    <x v="0"/>
  </r>
  <r>
    <n v="143"/>
    <n v="0"/>
    <x v="5"/>
    <x v="0"/>
  </r>
  <r>
    <n v="6445"/>
    <n v="0"/>
    <x v="5"/>
    <x v="0"/>
  </r>
  <r>
    <n v="4278"/>
    <n v="1"/>
    <x v="5"/>
    <x v="0"/>
  </r>
  <r>
    <n v="6906"/>
    <n v="1"/>
    <x v="5"/>
    <x v="0"/>
  </r>
  <r>
    <n v="4637"/>
    <n v="0"/>
    <x v="5"/>
    <x v="0"/>
  </r>
  <r>
    <n v="8690"/>
    <n v="0"/>
    <x v="5"/>
    <x v="0"/>
  </r>
  <r>
    <n v="1173"/>
    <n v="1"/>
    <x v="5"/>
    <x v="0"/>
  </r>
  <r>
    <n v="1928"/>
    <n v="0"/>
    <x v="5"/>
    <x v="0"/>
  </r>
  <r>
    <n v="9029"/>
    <n v="0"/>
    <x v="5"/>
    <x v="0"/>
  </r>
  <r>
    <n v="10299"/>
    <n v="1"/>
    <x v="5"/>
    <x v="0"/>
  </r>
  <r>
    <n v="9246"/>
    <n v="0"/>
    <x v="5"/>
    <x v="0"/>
  </r>
  <r>
    <n v="4943"/>
    <n v="0"/>
    <x v="5"/>
    <x v="0"/>
  </r>
  <r>
    <n v="4122"/>
    <n v="1"/>
    <x v="5"/>
    <x v="0"/>
  </r>
  <r>
    <n v="2853"/>
    <n v="0"/>
    <x v="5"/>
    <x v="0"/>
  </r>
  <r>
    <n v="902"/>
    <n v="0"/>
    <x v="5"/>
    <x v="0"/>
  </r>
  <r>
    <n v="1672"/>
    <n v="0"/>
    <x v="5"/>
    <x v="0"/>
  </r>
  <r>
    <n v="7254"/>
    <n v="0"/>
    <x v="5"/>
    <x v="0"/>
  </r>
  <r>
    <n v="8775"/>
    <n v="0"/>
    <x v="5"/>
    <x v="0"/>
  </r>
  <r>
    <n v="9543"/>
    <n v="0"/>
    <x v="5"/>
    <x v="0"/>
  </r>
  <r>
    <n v="7093"/>
    <n v="0"/>
    <x v="5"/>
    <x v="0"/>
  </r>
  <r>
    <n v="2894"/>
    <n v="1"/>
    <x v="5"/>
    <x v="0"/>
  </r>
  <r>
    <n v="5956"/>
    <n v="0"/>
    <x v="5"/>
    <x v="0"/>
  </r>
  <r>
    <n v="1921"/>
    <n v="0"/>
    <x v="5"/>
    <x v="0"/>
  </r>
  <r>
    <n v="5057"/>
    <n v="0"/>
    <x v="5"/>
    <x v="0"/>
  </r>
  <r>
    <n v="10260"/>
    <n v="0"/>
    <x v="5"/>
    <x v="0"/>
  </r>
  <r>
    <n v="2262"/>
    <n v="0"/>
    <x v="5"/>
    <x v="0"/>
  </r>
  <r>
    <n v="7930"/>
    <n v="0"/>
    <x v="5"/>
    <x v="0"/>
  </r>
  <r>
    <n v="1461"/>
    <n v="0"/>
    <x v="5"/>
    <x v="0"/>
  </r>
  <r>
    <n v="7514"/>
    <n v="0"/>
    <x v="5"/>
    <x v="0"/>
  </r>
  <r>
    <n v="6461"/>
    <n v="0"/>
    <x v="5"/>
    <x v="0"/>
  </r>
  <r>
    <n v="257"/>
    <n v="0"/>
    <x v="5"/>
    <x v="0"/>
  </r>
  <r>
    <n v="9460"/>
    <n v="0"/>
    <x v="5"/>
    <x v="0"/>
  </r>
  <r>
    <n v="3855"/>
    <n v="0"/>
    <x v="5"/>
    <x v="0"/>
  </r>
  <r>
    <n v="367"/>
    <n v="0"/>
    <x v="5"/>
    <x v="0"/>
  </r>
  <r>
    <n v="9265"/>
    <n v="0"/>
    <x v="5"/>
    <x v="0"/>
  </r>
  <r>
    <n v="1990"/>
    <n v="0"/>
    <x v="5"/>
    <x v="0"/>
  </r>
  <r>
    <n v="3594"/>
    <n v="0"/>
    <x v="5"/>
    <x v="0"/>
  </r>
  <r>
    <n v="9292"/>
    <n v="0"/>
    <x v="5"/>
    <x v="0"/>
  </r>
  <r>
    <n v="6218"/>
    <n v="0"/>
    <x v="5"/>
    <x v="0"/>
  </r>
  <r>
    <n v="6528"/>
    <n v="0"/>
    <x v="5"/>
    <x v="0"/>
  </r>
  <r>
    <n v="10164"/>
    <n v="0"/>
    <x v="5"/>
    <x v="0"/>
  </r>
  <r>
    <n v="9937"/>
    <n v="0"/>
    <x v="5"/>
    <x v="0"/>
  </r>
  <r>
    <n v="274"/>
    <n v="0"/>
    <x v="5"/>
    <x v="0"/>
  </r>
  <r>
    <n v="5250"/>
    <n v="1"/>
    <x v="5"/>
    <x v="0"/>
  </r>
  <r>
    <n v="11010"/>
    <n v="0"/>
    <x v="5"/>
    <x v="1"/>
  </r>
  <r>
    <n v="6969"/>
    <n v="0"/>
    <x v="5"/>
    <x v="0"/>
  </r>
  <r>
    <n v="10735"/>
    <n v="0"/>
    <x v="5"/>
    <x v="0"/>
  </r>
  <r>
    <n v="5068"/>
    <n v="0"/>
    <x v="5"/>
    <x v="0"/>
  </r>
  <r>
    <n v="9974"/>
    <n v="0"/>
    <x v="5"/>
    <x v="0"/>
  </r>
  <r>
    <n v="7053"/>
    <n v="0"/>
    <x v="5"/>
    <x v="0"/>
  </r>
  <r>
    <n v="3179"/>
    <n v="0"/>
    <x v="5"/>
    <x v="0"/>
  </r>
  <r>
    <n v="8082"/>
    <n v="1"/>
    <x v="5"/>
    <x v="0"/>
  </r>
  <r>
    <n v="1362"/>
    <n v="0"/>
    <x v="5"/>
    <x v="0"/>
  </r>
  <r>
    <n v="6768"/>
    <n v="0"/>
    <x v="5"/>
    <x v="0"/>
  </r>
  <r>
    <n v="2375"/>
    <n v="0"/>
    <x v="5"/>
    <x v="0"/>
  </r>
  <r>
    <n v="6856"/>
    <n v="1"/>
    <x v="5"/>
    <x v="0"/>
  </r>
  <r>
    <n v="4066"/>
    <n v="0"/>
    <x v="5"/>
    <x v="0"/>
  </r>
  <r>
    <n v="4333"/>
    <n v="0"/>
    <x v="5"/>
    <x v="0"/>
  </r>
  <r>
    <n v="2948"/>
    <n v="0"/>
    <x v="5"/>
    <x v="0"/>
  </r>
  <r>
    <n v="4927"/>
    <n v="0"/>
    <x v="5"/>
    <x v="0"/>
  </r>
  <r>
    <n v="7426"/>
    <n v="0"/>
    <x v="5"/>
    <x v="0"/>
  </r>
  <r>
    <n v="8360"/>
    <n v="0"/>
    <x v="5"/>
    <x v="0"/>
  </r>
  <r>
    <n v="4058"/>
    <n v="0"/>
    <x v="5"/>
    <x v="0"/>
  </r>
  <r>
    <n v="10755"/>
    <n v="0"/>
    <x v="5"/>
    <x v="0"/>
  </r>
  <r>
    <n v="8414"/>
    <n v="0"/>
    <x v="5"/>
    <x v="0"/>
  </r>
  <r>
    <n v="6810"/>
    <n v="1"/>
    <x v="5"/>
    <x v="0"/>
  </r>
  <r>
    <n v="3839"/>
    <n v="0"/>
    <x v="5"/>
    <x v="0"/>
  </r>
  <r>
    <n v="3483"/>
    <n v="1"/>
    <x v="5"/>
    <x v="0"/>
  </r>
  <r>
    <n v="238"/>
    <n v="0"/>
    <x v="5"/>
    <x v="0"/>
  </r>
  <r>
    <n v="591"/>
    <n v="0"/>
    <x v="5"/>
    <x v="0"/>
  </r>
  <r>
    <n v="5063"/>
    <n v="0"/>
    <x v="5"/>
    <x v="0"/>
  </r>
  <r>
    <n v="4303"/>
    <n v="0"/>
    <x v="5"/>
    <x v="0"/>
  </r>
  <r>
    <n v="2258"/>
    <n v="0"/>
    <x v="5"/>
    <x v="0"/>
  </r>
  <r>
    <n v="7301"/>
    <n v="1"/>
    <x v="5"/>
    <x v="0"/>
  </r>
  <r>
    <n v="11121"/>
    <n v="0"/>
    <x v="5"/>
    <x v="0"/>
  </r>
  <r>
    <n v="5287"/>
    <n v="0"/>
    <x v="5"/>
    <x v="0"/>
  </r>
  <r>
    <n v="6457"/>
    <n v="0"/>
    <x v="5"/>
    <x v="0"/>
  </r>
  <r>
    <n v="3559"/>
    <n v="0"/>
    <x v="5"/>
    <x v="0"/>
  </r>
  <r>
    <n v="5577"/>
    <n v="0"/>
    <x v="5"/>
    <x v="0"/>
  </r>
  <r>
    <n v="641"/>
    <n v="0"/>
    <x v="5"/>
    <x v="0"/>
  </r>
  <r>
    <n v="954"/>
    <n v="0"/>
    <x v="5"/>
    <x v="0"/>
  </r>
  <r>
    <n v="1834"/>
    <n v="0"/>
    <x v="5"/>
    <x v="0"/>
  </r>
  <r>
    <n v="8789"/>
    <n v="0"/>
    <x v="5"/>
    <x v="0"/>
  </r>
  <r>
    <n v="10584"/>
    <n v="0"/>
    <x v="5"/>
    <x v="0"/>
  </r>
  <r>
    <n v="2337"/>
    <n v="0"/>
    <x v="5"/>
    <x v="0"/>
  </r>
  <r>
    <n v="6071"/>
    <n v="0"/>
    <x v="5"/>
    <x v="0"/>
  </r>
  <r>
    <n v="295"/>
    <n v="0"/>
    <x v="5"/>
    <x v="0"/>
  </r>
  <r>
    <n v="10203"/>
    <n v="0"/>
    <x v="5"/>
    <x v="0"/>
  </r>
  <r>
    <n v="3968"/>
    <n v="1"/>
    <x v="5"/>
    <x v="0"/>
  </r>
  <r>
    <n v="4037"/>
    <n v="0"/>
    <x v="5"/>
    <x v="0"/>
  </r>
  <r>
    <n v="6932"/>
    <n v="0"/>
    <x v="5"/>
    <x v="0"/>
  </r>
  <r>
    <n v="10159"/>
    <n v="0"/>
    <x v="5"/>
    <x v="0"/>
  </r>
  <r>
    <n v="1177"/>
    <n v="0"/>
    <x v="5"/>
    <x v="0"/>
  </r>
  <r>
    <n v="9426"/>
    <n v="0"/>
    <x v="5"/>
    <x v="0"/>
  </r>
  <r>
    <n v="10637"/>
    <n v="0"/>
    <x v="5"/>
    <x v="0"/>
  </r>
  <r>
    <n v="10826"/>
    <n v="0"/>
    <x v="5"/>
    <x v="0"/>
  </r>
  <r>
    <n v="4086"/>
    <n v="0"/>
    <x v="5"/>
    <x v="0"/>
  </r>
  <r>
    <n v="10304"/>
    <n v="0"/>
    <x v="5"/>
    <x v="0"/>
  </r>
  <r>
    <n v="7998"/>
    <n v="0"/>
    <x v="5"/>
    <x v="0"/>
  </r>
  <r>
    <n v="10992"/>
    <n v="0"/>
    <x v="5"/>
    <x v="0"/>
  </r>
  <r>
    <n v="6383"/>
    <n v="0"/>
    <x v="5"/>
    <x v="0"/>
  </r>
  <r>
    <n v="10536"/>
    <n v="0"/>
    <x v="5"/>
    <x v="0"/>
  </r>
  <r>
    <n v="6036"/>
    <n v="0"/>
    <x v="5"/>
    <x v="0"/>
  </r>
  <r>
    <n v="11092"/>
    <n v="0"/>
    <x v="5"/>
    <x v="0"/>
  </r>
  <r>
    <n v="538"/>
    <n v="0"/>
    <x v="5"/>
    <x v="0"/>
  </r>
  <r>
    <n v="10022"/>
    <n v="0"/>
    <x v="5"/>
    <x v="1"/>
  </r>
  <r>
    <n v="10157"/>
    <n v="0"/>
    <x v="5"/>
    <x v="0"/>
  </r>
  <r>
    <n v="3503"/>
    <n v="0"/>
    <x v="5"/>
    <x v="0"/>
  </r>
  <r>
    <n v="146"/>
    <n v="0"/>
    <x v="5"/>
    <x v="1"/>
  </r>
  <r>
    <n v="5538"/>
    <n v="1"/>
    <x v="5"/>
    <x v="0"/>
  </r>
  <r>
    <n v="3910"/>
    <n v="1"/>
    <x v="5"/>
    <x v="0"/>
  </r>
  <r>
    <n v="4227"/>
    <n v="0"/>
    <x v="5"/>
    <x v="0"/>
  </r>
  <r>
    <n v="6634"/>
    <n v="0"/>
    <x v="5"/>
    <x v="0"/>
  </r>
  <r>
    <n v="8916"/>
    <n v="0"/>
    <x v="5"/>
    <x v="0"/>
  </r>
  <r>
    <n v="6460"/>
    <n v="0"/>
    <x v="5"/>
    <x v="0"/>
  </r>
  <r>
    <n v="5883"/>
    <n v="0"/>
    <x v="5"/>
    <x v="0"/>
  </r>
  <r>
    <n v="10091"/>
    <n v="0"/>
    <x v="5"/>
    <x v="0"/>
  </r>
  <r>
    <n v="697"/>
    <n v="0"/>
    <x v="5"/>
    <x v="0"/>
  </r>
  <r>
    <n v="2607"/>
    <n v="0"/>
    <x v="5"/>
    <x v="0"/>
  </r>
  <r>
    <n v="8427"/>
    <n v="0"/>
    <x v="5"/>
    <x v="0"/>
  </r>
  <r>
    <n v="217"/>
    <n v="0"/>
    <x v="5"/>
    <x v="0"/>
  </r>
  <r>
    <n v="6202"/>
    <n v="0"/>
    <x v="5"/>
    <x v="0"/>
  </r>
  <r>
    <n v="3856"/>
    <n v="0"/>
    <x v="5"/>
    <x v="0"/>
  </r>
  <r>
    <n v="10648"/>
    <n v="0"/>
    <x v="5"/>
    <x v="0"/>
  </r>
  <r>
    <n v="5120"/>
    <n v="0"/>
    <x v="5"/>
    <x v="0"/>
  </r>
  <r>
    <n v="6749"/>
    <n v="0"/>
    <x v="5"/>
    <x v="0"/>
  </r>
  <r>
    <n v="1584"/>
    <n v="0"/>
    <x v="5"/>
    <x v="0"/>
  </r>
  <r>
    <n v="9559"/>
    <n v="0"/>
    <x v="5"/>
    <x v="0"/>
  </r>
  <r>
    <n v="771"/>
    <n v="0"/>
    <x v="5"/>
    <x v="0"/>
  </r>
  <r>
    <n v="5237"/>
    <n v="0"/>
    <x v="5"/>
    <x v="0"/>
  </r>
  <r>
    <n v="2461"/>
    <n v="0"/>
    <x v="5"/>
    <x v="0"/>
  </r>
  <r>
    <n v="5474"/>
    <n v="0"/>
    <x v="5"/>
    <x v="0"/>
  </r>
  <r>
    <n v="2895"/>
    <n v="0"/>
    <x v="5"/>
    <x v="0"/>
  </r>
  <r>
    <n v="7972"/>
    <n v="0"/>
    <x v="5"/>
    <x v="0"/>
  </r>
  <r>
    <n v="10067"/>
    <n v="0"/>
    <x v="5"/>
    <x v="0"/>
  </r>
  <r>
    <n v="500"/>
    <n v="1"/>
    <x v="5"/>
    <x v="0"/>
  </r>
  <r>
    <n v="922"/>
    <n v="0"/>
    <x v="5"/>
    <x v="0"/>
  </r>
  <r>
    <n v="2861"/>
    <n v="0"/>
    <x v="5"/>
    <x v="0"/>
  </r>
  <r>
    <n v="375"/>
    <n v="0"/>
    <x v="5"/>
    <x v="0"/>
  </r>
  <r>
    <n v="10936"/>
    <n v="0"/>
    <x v="5"/>
    <x v="0"/>
  </r>
  <r>
    <n v="10314"/>
    <n v="1"/>
    <x v="5"/>
    <x v="0"/>
  </r>
  <r>
    <n v="4240"/>
    <n v="0"/>
    <x v="5"/>
    <x v="0"/>
  </r>
  <r>
    <n v="2674"/>
    <n v="1"/>
    <x v="5"/>
    <x v="0"/>
  </r>
  <r>
    <n v="2563"/>
    <n v="0"/>
    <x v="5"/>
    <x v="0"/>
  </r>
  <r>
    <n v="8312"/>
    <n v="0"/>
    <x v="5"/>
    <x v="0"/>
  </r>
  <r>
    <n v="6999"/>
    <n v="0"/>
    <x v="5"/>
    <x v="0"/>
  </r>
  <r>
    <n v="7574"/>
    <n v="0"/>
    <x v="5"/>
    <x v="0"/>
  </r>
  <r>
    <n v="5223"/>
    <n v="0"/>
    <x v="5"/>
    <x v="0"/>
  </r>
  <r>
    <n v="2952"/>
    <n v="0"/>
    <x v="5"/>
    <x v="0"/>
  </r>
  <r>
    <n v="7683"/>
    <n v="0"/>
    <x v="5"/>
    <x v="0"/>
  </r>
  <r>
    <n v="9481"/>
    <n v="0"/>
    <x v="5"/>
    <x v="0"/>
  </r>
  <r>
    <n v="9907"/>
    <n v="0"/>
    <x v="5"/>
    <x v="0"/>
  </r>
  <r>
    <n v="5454"/>
    <n v="0"/>
    <x v="5"/>
    <x v="0"/>
  </r>
  <r>
    <n v="3798"/>
    <n v="0"/>
    <x v="5"/>
    <x v="0"/>
  </r>
  <r>
    <n v="7281"/>
    <n v="0"/>
    <x v="5"/>
    <x v="0"/>
  </r>
  <r>
    <n v="4259"/>
    <n v="0"/>
    <x v="5"/>
    <x v="1"/>
  </r>
  <r>
    <n v="2549"/>
    <n v="0"/>
    <x v="5"/>
    <x v="0"/>
  </r>
  <r>
    <n v="6437"/>
    <n v="0"/>
    <x v="5"/>
    <x v="0"/>
  </r>
  <r>
    <n v="2488"/>
    <n v="0"/>
    <x v="5"/>
    <x v="0"/>
  </r>
  <r>
    <n v="3945"/>
    <n v="1"/>
    <x v="5"/>
    <x v="0"/>
  </r>
  <r>
    <n v="702"/>
    <n v="0"/>
    <x v="5"/>
    <x v="0"/>
  </r>
  <r>
    <n v="9010"/>
    <n v="1"/>
    <x v="5"/>
    <x v="0"/>
  </r>
  <r>
    <n v="9710"/>
    <n v="0"/>
    <x v="5"/>
    <x v="0"/>
  </r>
  <r>
    <n v="1509"/>
    <n v="1"/>
    <x v="5"/>
    <x v="0"/>
  </r>
  <r>
    <n v="9120"/>
    <n v="0"/>
    <x v="5"/>
    <x v="0"/>
  </r>
  <r>
    <n v="5252"/>
    <n v="0"/>
    <x v="5"/>
    <x v="0"/>
  </r>
  <r>
    <n v="5959"/>
    <n v="0"/>
    <x v="5"/>
    <x v="0"/>
  </r>
  <r>
    <n v="7441"/>
    <n v="0"/>
    <x v="5"/>
    <x v="0"/>
  </r>
  <r>
    <n v="4271"/>
    <n v="0"/>
    <x v="5"/>
    <x v="0"/>
  </r>
  <r>
    <n v="4095"/>
    <n v="0"/>
    <x v="5"/>
    <x v="0"/>
  </r>
  <r>
    <n v="8852"/>
    <n v="0"/>
    <x v="5"/>
    <x v="0"/>
  </r>
  <r>
    <n v="7698"/>
    <n v="0"/>
    <x v="5"/>
    <x v="0"/>
  </r>
  <r>
    <n v="4174"/>
    <n v="0"/>
    <x v="5"/>
    <x v="0"/>
  </r>
  <r>
    <n v="3182"/>
    <n v="1"/>
    <x v="5"/>
    <x v="0"/>
  </r>
  <r>
    <n v="193"/>
    <n v="0"/>
    <x v="5"/>
    <x v="0"/>
  </r>
  <r>
    <n v="5229"/>
    <n v="0"/>
    <x v="5"/>
    <x v="0"/>
  </r>
  <r>
    <n v="5555"/>
    <n v="0"/>
    <x v="5"/>
    <x v="0"/>
  </r>
  <r>
    <n v="7732"/>
    <n v="0"/>
    <x v="5"/>
    <x v="0"/>
  </r>
  <r>
    <n v="310"/>
    <n v="0"/>
    <x v="5"/>
    <x v="0"/>
  </r>
  <r>
    <n v="6261"/>
    <n v="0"/>
    <x v="5"/>
    <x v="0"/>
  </r>
  <r>
    <n v="6274"/>
    <n v="0"/>
    <x v="5"/>
    <x v="0"/>
  </r>
  <r>
    <n v="1655"/>
    <n v="0"/>
    <x v="5"/>
    <x v="0"/>
  </r>
  <r>
    <n v="2740"/>
    <n v="0"/>
    <x v="5"/>
    <x v="0"/>
  </r>
  <r>
    <n v="4328"/>
    <n v="0"/>
    <x v="5"/>
    <x v="0"/>
  </r>
  <r>
    <n v="17"/>
    <n v="0"/>
    <x v="5"/>
    <x v="0"/>
  </r>
  <r>
    <n v="9153"/>
    <n v="0"/>
    <x v="5"/>
    <x v="0"/>
  </r>
  <r>
    <n v="520"/>
    <n v="0"/>
    <x v="5"/>
    <x v="0"/>
  </r>
  <r>
    <n v="8372"/>
    <n v="0"/>
    <x v="5"/>
    <x v="0"/>
  </r>
  <r>
    <n v="73"/>
    <n v="0"/>
    <x v="5"/>
    <x v="0"/>
  </r>
  <r>
    <n v="2002"/>
    <n v="0"/>
    <x v="5"/>
    <x v="0"/>
  </r>
  <r>
    <n v="6059"/>
    <n v="1"/>
    <x v="5"/>
    <x v="0"/>
  </r>
  <r>
    <n v="11166"/>
    <n v="0"/>
    <x v="5"/>
    <x v="0"/>
  </r>
  <r>
    <n v="6257"/>
    <n v="0"/>
    <x v="5"/>
    <x v="0"/>
  </r>
  <r>
    <n v="9224"/>
    <n v="0"/>
    <x v="5"/>
    <x v="0"/>
  </r>
  <r>
    <n v="8732"/>
    <n v="1"/>
    <x v="5"/>
    <x v="0"/>
  </r>
  <r>
    <n v="955"/>
    <n v="1"/>
    <x v="5"/>
    <x v="0"/>
  </r>
  <r>
    <n v="4910"/>
    <n v="0"/>
    <x v="5"/>
    <x v="0"/>
  </r>
  <r>
    <n v="564"/>
    <n v="1"/>
    <x v="5"/>
    <x v="0"/>
  </r>
  <r>
    <n v="8931"/>
    <n v="0"/>
    <x v="5"/>
    <x v="0"/>
  </r>
  <r>
    <n v="1998"/>
    <n v="0"/>
    <x v="5"/>
    <x v="0"/>
  </r>
  <r>
    <n v="1250"/>
    <n v="0"/>
    <x v="5"/>
    <x v="0"/>
  </r>
  <r>
    <n v="8397"/>
    <n v="0"/>
    <x v="5"/>
    <x v="0"/>
  </r>
  <r>
    <n v="9672"/>
    <n v="0"/>
    <x v="5"/>
    <x v="0"/>
  </r>
  <r>
    <n v="2125"/>
    <n v="0"/>
    <x v="5"/>
    <x v="0"/>
  </r>
  <r>
    <n v="5975"/>
    <n v="0"/>
    <x v="5"/>
    <x v="0"/>
  </r>
  <r>
    <n v="983"/>
    <n v="0"/>
    <x v="5"/>
    <x v="0"/>
  </r>
  <r>
    <n v="9938"/>
    <n v="0"/>
    <x v="5"/>
    <x v="0"/>
  </r>
  <r>
    <n v="4385"/>
    <n v="0"/>
    <x v="5"/>
    <x v="0"/>
  </r>
  <r>
    <n v="1612"/>
    <n v="0"/>
    <x v="5"/>
    <x v="0"/>
  </r>
  <r>
    <n v="803"/>
    <n v="0"/>
    <x v="5"/>
    <x v="0"/>
  </r>
  <r>
    <n v="10675"/>
    <n v="1"/>
    <x v="5"/>
    <x v="0"/>
  </r>
  <r>
    <n v="7004"/>
    <n v="0"/>
    <x v="5"/>
    <x v="0"/>
  </r>
  <r>
    <n v="4432"/>
    <n v="0"/>
    <x v="5"/>
    <x v="0"/>
  </r>
  <r>
    <n v="5079"/>
    <n v="0"/>
    <x v="5"/>
    <x v="0"/>
  </r>
  <r>
    <n v="4475"/>
    <n v="0"/>
    <x v="5"/>
    <x v="0"/>
  </r>
  <r>
    <n v="10868"/>
    <n v="0"/>
    <x v="5"/>
    <x v="0"/>
  </r>
  <r>
    <n v="6742"/>
    <n v="0"/>
    <x v="5"/>
    <x v="0"/>
  </r>
  <r>
    <n v="5692"/>
    <n v="0"/>
    <x v="5"/>
    <x v="0"/>
  </r>
  <r>
    <n v="339"/>
    <n v="1"/>
    <x v="5"/>
    <x v="0"/>
  </r>
  <r>
    <n v="10398"/>
    <n v="0"/>
    <x v="5"/>
    <x v="0"/>
  </r>
  <r>
    <n v="8017"/>
    <n v="0"/>
    <x v="5"/>
    <x v="0"/>
  </r>
  <r>
    <n v="3722"/>
    <n v="0"/>
    <x v="5"/>
    <x v="0"/>
  </r>
  <r>
    <n v="7326"/>
    <n v="0"/>
    <x v="5"/>
    <x v="1"/>
  </r>
  <r>
    <n v="2416"/>
    <n v="0"/>
    <x v="5"/>
    <x v="1"/>
  </r>
  <r>
    <n v="1878"/>
    <n v="0"/>
    <x v="5"/>
    <x v="0"/>
  </r>
  <r>
    <n v="5278"/>
    <n v="0"/>
    <x v="5"/>
    <x v="0"/>
  </r>
  <r>
    <n v="5734"/>
    <n v="0"/>
    <x v="5"/>
    <x v="0"/>
  </r>
  <r>
    <n v="4370"/>
    <n v="0"/>
    <x v="5"/>
    <x v="0"/>
  </r>
  <r>
    <n v="8405"/>
    <n v="0"/>
    <x v="5"/>
    <x v="0"/>
  </r>
  <r>
    <n v="7617"/>
    <n v="0"/>
    <x v="5"/>
    <x v="0"/>
  </r>
  <r>
    <n v="10339"/>
    <n v="0"/>
    <x v="5"/>
    <x v="0"/>
  </r>
  <r>
    <n v="6376"/>
    <n v="0"/>
    <x v="5"/>
    <x v="0"/>
  </r>
  <r>
    <n v="2150"/>
    <n v="0"/>
    <x v="5"/>
    <x v="0"/>
  </r>
  <r>
    <n v="7386"/>
    <n v="0"/>
    <x v="5"/>
    <x v="0"/>
  </r>
  <r>
    <n v="3006"/>
    <n v="0"/>
    <x v="5"/>
    <x v="0"/>
  </r>
  <r>
    <n v="11088"/>
    <n v="0"/>
    <x v="5"/>
    <x v="0"/>
  </r>
  <r>
    <n v="5185"/>
    <n v="0"/>
    <x v="5"/>
    <x v="0"/>
  </r>
  <r>
    <n v="3523"/>
    <n v="0"/>
    <x v="5"/>
    <x v="0"/>
  </r>
  <r>
    <n v="55"/>
    <n v="0"/>
    <x v="5"/>
    <x v="0"/>
  </r>
  <r>
    <n v="3807"/>
    <n v="0"/>
    <x v="5"/>
    <x v="0"/>
  </r>
  <r>
    <n v="2453"/>
    <n v="0"/>
    <x v="5"/>
    <x v="0"/>
  </r>
  <r>
    <n v="7787"/>
    <n v="0"/>
    <x v="5"/>
    <x v="0"/>
  </r>
  <r>
    <n v="2230"/>
    <n v="0"/>
    <x v="5"/>
    <x v="1"/>
  </r>
  <r>
    <n v="8146"/>
    <n v="0"/>
    <x v="5"/>
    <x v="0"/>
  </r>
  <r>
    <n v="988"/>
    <n v="0"/>
    <x v="5"/>
    <x v="0"/>
  </r>
  <r>
    <n v="4832"/>
    <n v="0"/>
    <x v="5"/>
    <x v="0"/>
  </r>
  <r>
    <n v="3152"/>
    <n v="0"/>
    <x v="5"/>
    <x v="0"/>
  </r>
  <r>
    <n v="11188"/>
    <n v="0"/>
    <x v="5"/>
    <x v="0"/>
  </r>
  <r>
    <n v="361"/>
    <n v="0"/>
    <x v="5"/>
    <x v="0"/>
  </r>
  <r>
    <n v="5939"/>
    <n v="0"/>
    <x v="5"/>
    <x v="0"/>
  </r>
  <r>
    <n v="9349"/>
    <n v="0"/>
    <x v="5"/>
    <x v="0"/>
  </r>
  <r>
    <n v="819"/>
    <n v="0"/>
    <x v="5"/>
    <x v="0"/>
  </r>
  <r>
    <n v="10120"/>
    <n v="0"/>
    <x v="5"/>
    <x v="0"/>
  </r>
  <r>
    <n v="4541"/>
    <n v="0"/>
    <x v="5"/>
    <x v="0"/>
  </r>
  <r>
    <n v="2456"/>
    <n v="0"/>
    <x v="5"/>
    <x v="0"/>
  </r>
  <r>
    <n v="2516"/>
    <n v="0"/>
    <x v="5"/>
    <x v="0"/>
  </r>
  <r>
    <n v="11013"/>
    <n v="0"/>
    <x v="5"/>
    <x v="0"/>
  </r>
  <r>
    <n v="9988"/>
    <n v="0"/>
    <x v="5"/>
    <x v="0"/>
  </r>
  <r>
    <n v="1627"/>
    <n v="0"/>
    <x v="5"/>
    <x v="0"/>
  </r>
  <r>
    <n v="1490"/>
    <n v="0"/>
    <x v="5"/>
    <x v="0"/>
  </r>
  <r>
    <n v="6710"/>
    <n v="0"/>
    <x v="5"/>
    <x v="0"/>
  </r>
  <r>
    <n v="7375"/>
    <n v="0"/>
    <x v="5"/>
    <x v="0"/>
  </r>
  <r>
    <n v="10144"/>
    <n v="0"/>
    <x v="5"/>
    <x v="0"/>
  </r>
  <r>
    <n v="3138"/>
    <n v="1"/>
    <x v="5"/>
    <x v="0"/>
  </r>
  <r>
    <n v="1440"/>
    <n v="0"/>
    <x v="5"/>
    <x v="0"/>
  </r>
  <r>
    <n v="4200"/>
    <n v="0"/>
    <x v="5"/>
    <x v="0"/>
  </r>
  <r>
    <n v="4998"/>
    <n v="0"/>
    <x v="5"/>
    <x v="0"/>
  </r>
  <r>
    <n v="7321"/>
    <n v="0"/>
    <x v="5"/>
    <x v="0"/>
  </r>
  <r>
    <n v="8663"/>
    <n v="0"/>
    <x v="5"/>
    <x v="0"/>
  </r>
  <r>
    <n v="1958"/>
    <n v="0"/>
    <x v="5"/>
    <x v="0"/>
  </r>
  <r>
    <n v="6963"/>
    <n v="0"/>
    <x v="5"/>
    <x v="0"/>
  </r>
  <r>
    <n v="1065"/>
    <n v="0"/>
    <x v="5"/>
    <x v="0"/>
  </r>
  <r>
    <n v="2712"/>
    <n v="0"/>
    <x v="5"/>
    <x v="0"/>
  </r>
  <r>
    <n v="6049"/>
    <n v="0"/>
    <x v="5"/>
    <x v="0"/>
  </r>
  <r>
    <n v="6605"/>
    <n v="0"/>
    <x v="5"/>
    <x v="0"/>
  </r>
  <r>
    <n v="11181"/>
    <n v="0"/>
    <x v="5"/>
    <x v="0"/>
  </r>
  <r>
    <n v="5234"/>
    <n v="0"/>
    <x v="5"/>
    <x v="0"/>
  </r>
  <r>
    <n v="5253"/>
    <n v="0"/>
    <x v="5"/>
    <x v="0"/>
  </r>
  <r>
    <n v="11148"/>
    <n v="0"/>
    <x v="5"/>
    <x v="0"/>
  </r>
  <r>
    <n v="6289"/>
    <n v="0"/>
    <x v="5"/>
    <x v="0"/>
  </r>
  <r>
    <n v="9743"/>
    <n v="0"/>
    <x v="5"/>
    <x v="0"/>
  </r>
  <r>
    <n v="9209"/>
    <n v="0"/>
    <x v="5"/>
    <x v="0"/>
  </r>
  <r>
    <n v="6417"/>
    <n v="0"/>
    <x v="5"/>
    <x v="0"/>
  </r>
  <r>
    <n v="7937"/>
    <n v="0"/>
    <x v="5"/>
    <x v="0"/>
  </r>
  <r>
    <n v="6488"/>
    <n v="0"/>
    <x v="5"/>
    <x v="0"/>
  </r>
  <r>
    <n v="3194"/>
    <n v="0"/>
    <x v="5"/>
    <x v="1"/>
  </r>
  <r>
    <n v="231"/>
    <n v="0"/>
    <x v="5"/>
    <x v="0"/>
  </r>
  <r>
    <n v="9697"/>
    <n v="0"/>
    <x v="5"/>
    <x v="0"/>
  </r>
  <r>
    <n v="4676"/>
    <n v="0"/>
    <x v="5"/>
    <x v="0"/>
  </r>
  <r>
    <n v="8079"/>
    <n v="0"/>
    <x v="5"/>
    <x v="0"/>
  </r>
  <r>
    <n v="10032"/>
    <n v="0"/>
    <x v="5"/>
    <x v="0"/>
  </r>
  <r>
    <n v="10505"/>
    <n v="0"/>
    <x v="5"/>
    <x v="0"/>
  </r>
  <r>
    <n v="2005"/>
    <n v="0"/>
    <x v="5"/>
    <x v="0"/>
  </r>
  <r>
    <n v="6940"/>
    <n v="0"/>
    <x v="5"/>
    <x v="0"/>
  </r>
  <r>
    <n v="2304"/>
    <n v="0"/>
    <x v="5"/>
    <x v="0"/>
  </r>
  <r>
    <n v="3170"/>
    <n v="0"/>
    <x v="5"/>
    <x v="0"/>
  </r>
  <r>
    <n v="10466"/>
    <n v="0"/>
    <x v="5"/>
    <x v="0"/>
  </r>
  <r>
    <n v="7325"/>
    <n v="0"/>
    <x v="5"/>
    <x v="0"/>
  </r>
  <r>
    <n v="455"/>
    <n v="0"/>
    <x v="5"/>
    <x v="0"/>
  </r>
  <r>
    <n v="7592"/>
    <n v="0"/>
    <x v="5"/>
    <x v="0"/>
  </r>
  <r>
    <n v="4547"/>
    <n v="0"/>
    <x v="5"/>
    <x v="0"/>
  </r>
  <r>
    <n v="6825"/>
    <n v="0"/>
    <x v="5"/>
    <x v="1"/>
  </r>
  <r>
    <n v="2961"/>
    <n v="0"/>
    <x v="5"/>
    <x v="0"/>
  </r>
  <r>
    <n v="8700"/>
    <n v="0"/>
    <x v="5"/>
    <x v="0"/>
  </r>
  <r>
    <n v="2278"/>
    <n v="0"/>
    <x v="5"/>
    <x v="0"/>
  </r>
  <r>
    <n v="10703"/>
    <n v="0"/>
    <x v="5"/>
    <x v="0"/>
  </r>
  <r>
    <n v="9"/>
    <n v="0"/>
    <x v="5"/>
    <x v="0"/>
  </r>
  <r>
    <n v="2804"/>
    <n v="1"/>
    <x v="5"/>
    <x v="0"/>
  </r>
  <r>
    <n v="4915"/>
    <n v="0"/>
    <x v="5"/>
    <x v="0"/>
  </r>
  <r>
    <n v="3010"/>
    <n v="0"/>
    <x v="5"/>
    <x v="0"/>
  </r>
  <r>
    <n v="4279"/>
    <n v="0"/>
    <x v="5"/>
    <x v="0"/>
  </r>
  <r>
    <n v="2564"/>
    <n v="0"/>
    <x v="5"/>
    <x v="0"/>
  </r>
  <r>
    <n v="1137"/>
    <n v="0"/>
    <x v="5"/>
    <x v="0"/>
  </r>
  <r>
    <n v="5084"/>
    <n v="0"/>
    <x v="5"/>
    <x v="0"/>
  </r>
  <r>
    <n v="7094"/>
    <n v="0"/>
    <x v="5"/>
    <x v="0"/>
  </r>
  <r>
    <n v="6327"/>
    <n v="0"/>
    <x v="5"/>
    <x v="0"/>
  </r>
  <r>
    <n v="6131"/>
    <n v="0"/>
    <x v="5"/>
    <x v="0"/>
  </r>
  <r>
    <n v="5798"/>
    <n v="0"/>
    <x v="5"/>
    <x v="0"/>
  </r>
  <r>
    <n v="10379"/>
    <n v="0"/>
    <x v="5"/>
    <x v="0"/>
  </r>
  <r>
    <n v="606"/>
    <n v="0"/>
    <x v="5"/>
    <x v="0"/>
  </r>
  <r>
    <n v="7801"/>
    <n v="0"/>
    <x v="5"/>
    <x v="0"/>
  </r>
  <r>
    <n v="2445"/>
    <n v="0"/>
    <x v="5"/>
    <x v="1"/>
  </r>
  <r>
    <n v="5346"/>
    <n v="0"/>
    <x v="5"/>
    <x v="0"/>
  </r>
  <r>
    <n v="550"/>
    <n v="0"/>
    <x v="5"/>
    <x v="0"/>
  </r>
  <r>
    <n v="4478"/>
    <n v="0"/>
    <x v="5"/>
    <x v="0"/>
  </r>
  <r>
    <n v="2350"/>
    <n v="0"/>
    <x v="5"/>
    <x v="0"/>
  </r>
  <r>
    <n v="1118"/>
    <n v="0"/>
    <x v="5"/>
    <x v="0"/>
  </r>
  <r>
    <n v="1491"/>
    <n v="0"/>
    <x v="5"/>
    <x v="0"/>
  </r>
  <r>
    <n v="4507"/>
    <n v="0"/>
    <x v="5"/>
    <x v="0"/>
  </r>
  <r>
    <n v="7023"/>
    <n v="0"/>
    <x v="5"/>
    <x v="0"/>
  </r>
  <r>
    <n v="6977"/>
    <n v="0"/>
    <x v="5"/>
    <x v="0"/>
  </r>
  <r>
    <n v="4042"/>
    <n v="1"/>
    <x v="5"/>
    <x v="0"/>
  </r>
  <r>
    <n v="7274"/>
    <n v="0"/>
    <x v="5"/>
    <x v="0"/>
  </r>
  <r>
    <n v="2902"/>
    <n v="0"/>
    <x v="5"/>
    <x v="0"/>
  </r>
  <r>
    <n v="3332"/>
    <n v="0"/>
    <x v="5"/>
    <x v="0"/>
  </r>
  <r>
    <n v="7433"/>
    <n v="0"/>
    <x v="5"/>
    <x v="0"/>
  </r>
  <r>
    <n v="9386"/>
    <n v="0"/>
    <x v="5"/>
    <x v="0"/>
  </r>
  <r>
    <n v="5176"/>
    <n v="0"/>
    <x v="5"/>
    <x v="0"/>
  </r>
  <r>
    <n v="10323"/>
    <n v="0"/>
    <x v="5"/>
    <x v="0"/>
  </r>
  <r>
    <n v="4682"/>
    <n v="0"/>
    <x v="5"/>
    <x v="0"/>
  </r>
  <r>
    <n v="3083"/>
    <n v="0"/>
    <x v="5"/>
    <x v="0"/>
  </r>
  <r>
    <n v="8015"/>
    <n v="1"/>
    <x v="5"/>
    <x v="0"/>
  </r>
  <r>
    <n v="1745"/>
    <n v="1"/>
    <x v="5"/>
    <x v="0"/>
  </r>
  <r>
    <n v="3136"/>
    <n v="0"/>
    <x v="5"/>
    <x v="0"/>
  </r>
  <r>
    <n v="6991"/>
    <n v="0"/>
    <x v="5"/>
    <x v="0"/>
  </r>
  <r>
    <n v="8132"/>
    <n v="0"/>
    <x v="5"/>
    <x v="0"/>
  </r>
  <r>
    <n v="503"/>
    <n v="0"/>
    <x v="5"/>
    <x v="0"/>
  </r>
  <r>
    <n v="8148"/>
    <n v="0"/>
    <x v="5"/>
    <x v="0"/>
  </r>
  <r>
    <n v="2736"/>
    <n v="0"/>
    <x v="5"/>
    <x v="0"/>
  </r>
  <r>
    <n v="8162"/>
    <n v="0"/>
    <x v="5"/>
    <x v="0"/>
  </r>
  <r>
    <n v="692"/>
    <n v="0"/>
    <x v="5"/>
    <x v="0"/>
  </r>
  <r>
    <n v="7706"/>
    <n v="0"/>
    <x v="5"/>
    <x v="0"/>
  </r>
  <r>
    <n v="9298"/>
    <n v="0"/>
    <x v="5"/>
    <x v="1"/>
  </r>
  <r>
    <n v="2986"/>
    <n v="0"/>
    <x v="5"/>
    <x v="0"/>
  </r>
  <r>
    <n v="10812"/>
    <n v="0"/>
    <x v="5"/>
    <x v="1"/>
  </r>
  <r>
    <n v="2909"/>
    <n v="0"/>
    <x v="5"/>
    <x v="0"/>
  </r>
  <r>
    <n v="6974"/>
    <n v="0"/>
    <x v="5"/>
    <x v="0"/>
  </r>
  <r>
    <n v="9140"/>
    <n v="0"/>
    <x v="5"/>
    <x v="0"/>
  </r>
  <r>
    <n v="4554"/>
    <n v="0"/>
    <x v="5"/>
    <x v="0"/>
  </r>
  <r>
    <n v="7791"/>
    <n v="0"/>
    <x v="5"/>
    <x v="0"/>
  </r>
  <r>
    <n v="5455"/>
    <n v="0"/>
    <x v="5"/>
    <x v="0"/>
  </r>
  <r>
    <n v="7960"/>
    <n v="0"/>
    <x v="5"/>
    <x v="0"/>
  </r>
  <r>
    <n v="3426"/>
    <n v="0"/>
    <x v="5"/>
    <x v="0"/>
  </r>
  <r>
    <n v="5316"/>
    <n v="0"/>
    <x v="5"/>
    <x v="0"/>
  </r>
  <r>
    <n v="1404"/>
    <n v="0"/>
    <x v="5"/>
    <x v="0"/>
  </r>
  <r>
    <n v="10598"/>
    <n v="0"/>
    <x v="5"/>
    <x v="0"/>
  </r>
  <r>
    <n v="8212"/>
    <n v="0"/>
    <x v="5"/>
    <x v="0"/>
  </r>
  <r>
    <n v="3233"/>
    <n v="0"/>
    <x v="5"/>
    <x v="0"/>
  </r>
  <r>
    <n v="7892"/>
    <n v="0"/>
    <x v="5"/>
    <x v="0"/>
  </r>
  <r>
    <n v="2975"/>
    <n v="0"/>
    <x v="5"/>
    <x v="0"/>
  </r>
  <r>
    <n v="5043"/>
    <n v="0"/>
    <x v="5"/>
    <x v="0"/>
  </r>
  <r>
    <n v="3104"/>
    <n v="1"/>
    <x v="5"/>
    <x v="0"/>
  </r>
  <r>
    <n v="10854"/>
    <n v="0"/>
    <x v="5"/>
    <x v="0"/>
  </r>
  <r>
    <n v="7419"/>
    <n v="0"/>
    <x v="5"/>
    <x v="0"/>
  </r>
  <r>
    <n v="5558"/>
    <n v="0"/>
    <x v="5"/>
    <x v="0"/>
  </r>
  <r>
    <n v="832"/>
    <n v="0"/>
    <x v="5"/>
    <x v="0"/>
  </r>
  <r>
    <n v="4964"/>
    <n v="0"/>
    <x v="5"/>
    <x v="1"/>
  </r>
  <r>
    <n v="11030"/>
    <n v="0"/>
    <x v="5"/>
    <x v="0"/>
  </r>
  <r>
    <n v="4587"/>
    <n v="0"/>
    <x v="5"/>
    <x v="0"/>
  </r>
  <r>
    <n v="450"/>
    <n v="0"/>
    <x v="5"/>
    <x v="0"/>
  </r>
  <r>
    <n v="11031"/>
    <n v="0"/>
    <x v="5"/>
    <x v="0"/>
  </r>
  <r>
    <n v="4990"/>
    <n v="0"/>
    <x v="5"/>
    <x v="0"/>
  </r>
  <r>
    <n v="221"/>
    <n v="0"/>
    <x v="5"/>
    <x v="0"/>
  </r>
  <r>
    <n v="4351"/>
    <n v="0"/>
    <x v="5"/>
    <x v="0"/>
  </r>
  <r>
    <n v="1357"/>
    <n v="0"/>
    <x v="5"/>
    <x v="0"/>
  </r>
  <r>
    <n v="5667"/>
    <n v="1"/>
    <x v="5"/>
    <x v="0"/>
  </r>
  <r>
    <n v="8867"/>
    <n v="0"/>
    <x v="5"/>
    <x v="0"/>
  </r>
  <r>
    <n v="2747"/>
    <n v="0"/>
    <x v="5"/>
    <x v="0"/>
  </r>
  <r>
    <n v="7422"/>
    <n v="0"/>
    <x v="5"/>
    <x v="0"/>
  </r>
  <r>
    <n v="4148"/>
    <n v="0"/>
    <x v="5"/>
    <x v="0"/>
  </r>
  <r>
    <n v="9516"/>
    <n v="1"/>
    <x v="5"/>
    <x v="0"/>
  </r>
  <r>
    <n v="1291"/>
    <n v="0"/>
    <x v="5"/>
    <x v="0"/>
  </r>
  <r>
    <n v="1833"/>
    <n v="0"/>
    <x v="5"/>
    <x v="0"/>
  </r>
  <r>
    <n v="7270"/>
    <n v="0"/>
    <x v="5"/>
    <x v="0"/>
  </r>
  <r>
    <n v="8182"/>
    <n v="0"/>
    <x v="5"/>
    <x v="0"/>
  </r>
  <r>
    <n v="10394"/>
    <n v="0"/>
    <x v="5"/>
    <x v="0"/>
  </r>
  <r>
    <n v="1142"/>
    <n v="0"/>
    <x v="5"/>
    <x v="0"/>
  </r>
  <r>
    <n v="451"/>
    <n v="0"/>
    <x v="5"/>
    <x v="0"/>
  </r>
  <r>
    <n v="7128"/>
    <n v="0"/>
    <x v="5"/>
    <x v="0"/>
  </r>
  <r>
    <n v="10678"/>
    <n v="0"/>
    <x v="5"/>
    <x v="0"/>
  </r>
  <r>
    <n v="7755"/>
    <n v="0"/>
    <x v="5"/>
    <x v="0"/>
  </r>
  <r>
    <n v="4754"/>
    <n v="0"/>
    <x v="5"/>
    <x v="0"/>
  </r>
  <r>
    <n v="20"/>
    <n v="0"/>
    <x v="5"/>
    <x v="0"/>
  </r>
  <r>
    <n v="2246"/>
    <n v="0"/>
    <x v="5"/>
    <x v="0"/>
  </r>
  <r>
    <n v="10307"/>
    <n v="0"/>
    <x v="5"/>
    <x v="0"/>
  </r>
  <r>
    <n v="2147"/>
    <n v="0"/>
    <x v="5"/>
    <x v="0"/>
  </r>
  <r>
    <n v="10590"/>
    <n v="0"/>
    <x v="5"/>
    <x v="0"/>
  </r>
  <r>
    <n v="6565"/>
    <n v="0"/>
    <x v="5"/>
    <x v="0"/>
  </r>
  <r>
    <n v="6619"/>
    <n v="0"/>
    <x v="5"/>
    <x v="0"/>
  </r>
  <r>
    <n v="4817"/>
    <n v="0"/>
    <x v="5"/>
    <x v="0"/>
  </r>
  <r>
    <n v="4508"/>
    <n v="0"/>
    <x v="5"/>
    <x v="0"/>
  </r>
  <r>
    <n v="4843"/>
    <n v="0"/>
    <x v="5"/>
    <x v="0"/>
  </r>
  <r>
    <n v="9197"/>
    <n v="0"/>
    <x v="5"/>
    <x v="0"/>
  </r>
  <r>
    <n v="6237"/>
    <n v="0"/>
    <x v="5"/>
    <x v="0"/>
  </r>
  <r>
    <n v="6515"/>
    <n v="0"/>
    <x v="5"/>
    <x v="0"/>
  </r>
  <r>
    <n v="5954"/>
    <n v="0"/>
    <x v="5"/>
    <x v="0"/>
  </r>
  <r>
    <n v="7938"/>
    <n v="0"/>
    <x v="5"/>
    <x v="0"/>
  </r>
  <r>
    <n v="961"/>
    <n v="0"/>
    <x v="5"/>
    <x v="0"/>
  </r>
  <r>
    <n v="1764"/>
    <n v="0"/>
    <x v="5"/>
    <x v="0"/>
  </r>
  <r>
    <n v="1916"/>
    <n v="0"/>
    <x v="5"/>
    <x v="0"/>
  </r>
  <r>
    <n v="6941"/>
    <n v="0"/>
    <x v="5"/>
    <x v="0"/>
  </r>
  <r>
    <n v="5562"/>
    <n v="0"/>
    <x v="5"/>
    <x v="0"/>
  </r>
  <r>
    <n v="1517"/>
    <n v="0"/>
    <x v="5"/>
    <x v="0"/>
  </r>
  <r>
    <n v="7286"/>
    <n v="0"/>
    <x v="5"/>
    <x v="0"/>
  </r>
  <r>
    <n v="4687"/>
    <n v="0"/>
    <x v="5"/>
    <x v="0"/>
  </r>
  <r>
    <n v="5631"/>
    <n v="0"/>
    <x v="5"/>
    <x v="0"/>
  </r>
  <r>
    <n v="1951"/>
    <n v="0"/>
    <x v="5"/>
    <x v="0"/>
  </r>
  <r>
    <n v="123"/>
    <n v="0"/>
    <x v="5"/>
    <x v="0"/>
  </r>
  <r>
    <n v="9451"/>
    <n v="0"/>
    <x v="5"/>
    <x v="0"/>
  </r>
  <r>
    <n v="7396"/>
    <n v="0"/>
    <x v="5"/>
    <x v="0"/>
  </r>
  <r>
    <n v="3298"/>
    <n v="0"/>
    <x v="5"/>
    <x v="0"/>
  </r>
  <r>
    <n v="6730"/>
    <n v="0"/>
    <x v="5"/>
    <x v="0"/>
  </r>
  <r>
    <n v="9916"/>
    <n v="0"/>
    <x v="5"/>
    <x v="0"/>
  </r>
  <r>
    <n v="2227"/>
    <n v="0"/>
    <x v="5"/>
    <x v="0"/>
  </r>
  <r>
    <n v="946"/>
    <n v="0"/>
    <x v="5"/>
    <x v="0"/>
  </r>
  <r>
    <n v="3745"/>
    <n v="0"/>
    <x v="5"/>
    <x v="0"/>
  </r>
  <r>
    <n v="4094"/>
    <n v="0"/>
    <x v="5"/>
    <x v="0"/>
  </r>
  <r>
    <n v="8588"/>
    <n v="0"/>
    <x v="5"/>
    <x v="0"/>
  </r>
  <r>
    <n v="3916"/>
    <n v="0"/>
    <x v="5"/>
    <x v="0"/>
  </r>
  <r>
    <n v="9135"/>
    <n v="0"/>
    <x v="5"/>
    <x v="0"/>
  </r>
  <r>
    <n v="1755"/>
    <n v="0"/>
    <x v="5"/>
    <x v="0"/>
  </r>
  <r>
    <n v="2875"/>
    <n v="0"/>
    <x v="5"/>
    <x v="0"/>
  </r>
  <r>
    <n v="2008"/>
    <n v="0"/>
    <x v="5"/>
    <x v="0"/>
  </r>
  <r>
    <n v="10925"/>
    <n v="0"/>
    <x v="5"/>
    <x v="0"/>
  </r>
  <r>
    <n v="1604"/>
    <n v="0"/>
    <x v="5"/>
    <x v="0"/>
  </r>
  <r>
    <n v="5389"/>
    <n v="0"/>
    <x v="5"/>
    <x v="0"/>
  </r>
  <r>
    <n v="2878"/>
    <n v="0"/>
    <x v="5"/>
    <x v="0"/>
  </r>
  <r>
    <n v="4440"/>
    <n v="0"/>
    <x v="5"/>
    <x v="0"/>
  </r>
  <r>
    <n v="1324"/>
    <n v="0"/>
    <x v="5"/>
    <x v="0"/>
  </r>
  <r>
    <n v="6262"/>
    <n v="0"/>
    <x v="5"/>
    <x v="0"/>
  </r>
  <r>
    <n v="3628"/>
    <n v="0"/>
    <x v="5"/>
    <x v="0"/>
  </r>
  <r>
    <n v="3641"/>
    <n v="0"/>
    <x v="5"/>
    <x v="0"/>
  </r>
  <r>
    <n v="322"/>
    <n v="0"/>
    <x v="5"/>
    <x v="1"/>
  </r>
  <r>
    <n v="175"/>
    <n v="0"/>
    <x v="5"/>
    <x v="0"/>
  </r>
  <r>
    <n v="6988"/>
    <n v="0"/>
    <x v="5"/>
    <x v="0"/>
  </r>
  <r>
    <n v="8204"/>
    <n v="0"/>
    <x v="5"/>
    <x v="0"/>
  </r>
  <r>
    <n v="7476"/>
    <n v="0"/>
    <x v="5"/>
    <x v="0"/>
  </r>
  <r>
    <n v="5221"/>
    <n v="0"/>
    <x v="5"/>
    <x v="0"/>
  </r>
  <r>
    <n v="8970"/>
    <n v="0"/>
    <x v="5"/>
    <x v="0"/>
  </r>
  <r>
    <n v="9286"/>
    <n v="0"/>
    <x v="5"/>
    <x v="0"/>
  </r>
  <r>
    <n v="5831"/>
    <n v="1"/>
    <x v="5"/>
    <x v="0"/>
  </r>
  <r>
    <n v="1010"/>
    <n v="0"/>
    <x v="5"/>
    <x v="0"/>
  </r>
  <r>
    <n v="11074"/>
    <n v="0"/>
    <x v="5"/>
    <x v="0"/>
  </r>
  <r>
    <n v="5896"/>
    <n v="0"/>
    <x v="5"/>
    <x v="0"/>
  </r>
  <r>
    <n v="3515"/>
    <n v="0"/>
    <x v="5"/>
    <x v="0"/>
  </r>
  <r>
    <n v="5324"/>
    <n v="0"/>
    <x v="5"/>
    <x v="0"/>
  </r>
  <r>
    <n v="6534"/>
    <n v="0"/>
    <x v="5"/>
    <x v="0"/>
  </r>
  <r>
    <n v="8373"/>
    <n v="0"/>
    <x v="5"/>
    <x v="0"/>
  </r>
  <r>
    <n v="3829"/>
    <n v="0"/>
    <x v="5"/>
    <x v="0"/>
  </r>
  <r>
    <n v="4501"/>
    <n v="0"/>
    <x v="5"/>
    <x v="0"/>
  </r>
  <r>
    <n v="4179"/>
    <n v="0"/>
    <x v="5"/>
    <x v="0"/>
  </r>
  <r>
    <n v="2292"/>
    <n v="0"/>
    <x v="5"/>
    <x v="0"/>
  </r>
  <r>
    <n v="9239"/>
    <n v="0"/>
    <x v="5"/>
    <x v="0"/>
  </r>
  <r>
    <n v="8953"/>
    <n v="0"/>
    <x v="5"/>
    <x v="0"/>
  </r>
  <r>
    <n v="10258"/>
    <n v="0"/>
    <x v="5"/>
    <x v="0"/>
  </r>
  <r>
    <n v="3520"/>
    <n v="1"/>
    <x v="5"/>
    <x v="0"/>
  </r>
  <r>
    <n v="10402"/>
    <n v="0"/>
    <x v="5"/>
    <x v="0"/>
  </r>
  <r>
    <n v="11114"/>
    <n v="0"/>
    <x v="5"/>
    <x v="0"/>
  </r>
  <r>
    <n v="9553"/>
    <n v="0"/>
    <x v="5"/>
    <x v="0"/>
  </r>
  <r>
    <n v="6055"/>
    <n v="0"/>
    <x v="5"/>
    <x v="0"/>
  </r>
  <r>
    <n v="4786"/>
    <n v="0"/>
    <x v="5"/>
    <x v="0"/>
  </r>
  <r>
    <n v="5015"/>
    <n v="0"/>
    <x v="5"/>
    <x v="0"/>
  </r>
  <r>
    <n v="8560"/>
    <n v="0"/>
    <x v="5"/>
    <x v="0"/>
  </r>
  <r>
    <n v="3469"/>
    <n v="0"/>
    <x v="5"/>
    <x v="0"/>
  </r>
  <r>
    <n v="5885"/>
    <n v="0"/>
    <x v="5"/>
    <x v="0"/>
  </r>
  <r>
    <n v="3310"/>
    <n v="0"/>
    <x v="5"/>
    <x v="0"/>
  </r>
  <r>
    <n v="2134"/>
    <n v="0"/>
    <x v="5"/>
    <x v="0"/>
  </r>
  <r>
    <n v="2532"/>
    <n v="0"/>
    <x v="5"/>
    <x v="0"/>
  </r>
  <r>
    <n v="2579"/>
    <n v="0"/>
    <x v="5"/>
    <x v="0"/>
  </r>
  <r>
    <n v="3117"/>
    <n v="0"/>
    <x v="5"/>
    <x v="0"/>
  </r>
  <r>
    <n v="5623"/>
    <n v="0"/>
    <x v="5"/>
    <x v="0"/>
  </r>
  <r>
    <n v="4789"/>
    <n v="0"/>
    <x v="5"/>
    <x v="0"/>
  </r>
  <r>
    <n v="9523"/>
    <n v="0"/>
    <x v="5"/>
    <x v="1"/>
  </r>
  <r>
    <n v="5268"/>
    <n v="0"/>
    <x v="5"/>
    <x v="0"/>
  </r>
  <r>
    <n v="1545"/>
    <n v="0"/>
    <x v="5"/>
    <x v="0"/>
  </r>
  <r>
    <n v="2254"/>
    <n v="0"/>
    <x v="5"/>
    <x v="0"/>
  </r>
  <r>
    <n v="2661"/>
    <n v="0"/>
    <x v="5"/>
    <x v="0"/>
  </r>
  <r>
    <n v="3130"/>
    <n v="0"/>
    <x v="5"/>
    <x v="0"/>
  </r>
  <r>
    <n v="5847"/>
    <n v="0"/>
    <x v="5"/>
    <x v="0"/>
  </r>
  <r>
    <n v="5863"/>
    <n v="0"/>
    <x v="5"/>
    <x v="0"/>
  </r>
  <r>
    <n v="999"/>
    <n v="1"/>
    <x v="5"/>
    <x v="0"/>
  </r>
  <r>
    <n v="2931"/>
    <n v="0"/>
    <x v="5"/>
    <x v="0"/>
  </r>
  <r>
    <n v="1890"/>
    <n v="0"/>
    <x v="5"/>
    <x v="0"/>
  </r>
  <r>
    <n v="5589"/>
    <n v="0"/>
    <x v="5"/>
    <x v="0"/>
  </r>
  <r>
    <n v="10172"/>
    <n v="0"/>
    <x v="5"/>
    <x v="0"/>
  </r>
  <r>
    <n v="6729"/>
    <n v="0"/>
    <x v="5"/>
    <x v="0"/>
  </r>
  <r>
    <n v="10492"/>
    <n v="0"/>
    <x v="5"/>
    <x v="0"/>
  </r>
  <r>
    <n v="2939"/>
    <n v="0"/>
    <x v="5"/>
    <x v="0"/>
  </r>
  <r>
    <n v="5948"/>
    <n v="0"/>
    <x v="5"/>
    <x v="0"/>
  </r>
  <r>
    <n v="574"/>
    <n v="0"/>
    <x v="5"/>
    <x v="0"/>
  </r>
  <r>
    <n v="3266"/>
    <n v="0"/>
    <x v="5"/>
    <x v="0"/>
  </r>
  <r>
    <n v="10500"/>
    <n v="0"/>
    <x v="5"/>
    <x v="0"/>
  </r>
  <r>
    <n v="7987"/>
    <n v="0"/>
    <x v="5"/>
    <x v="0"/>
  </r>
  <r>
    <n v="1135"/>
    <n v="0"/>
    <x v="5"/>
    <x v="0"/>
  </r>
  <r>
    <n v="24"/>
    <n v="0"/>
    <x v="5"/>
    <x v="0"/>
  </r>
  <r>
    <n v="7244"/>
    <n v="0"/>
    <x v="5"/>
    <x v="0"/>
  </r>
  <r>
    <n v="1966"/>
    <n v="0"/>
    <x v="5"/>
    <x v="1"/>
  </r>
  <r>
    <n v="7789"/>
    <n v="0"/>
    <x v="5"/>
    <x v="1"/>
  </r>
  <r>
    <n v="3336"/>
    <n v="0"/>
    <x v="5"/>
    <x v="0"/>
  </r>
  <r>
    <n v="5644"/>
    <n v="0"/>
    <x v="5"/>
    <x v="0"/>
  </r>
  <r>
    <n v="1295"/>
    <n v="0"/>
    <x v="5"/>
    <x v="0"/>
  </r>
  <r>
    <n v="6663"/>
    <n v="0"/>
    <x v="5"/>
    <x v="0"/>
  </r>
  <r>
    <n v="10262"/>
    <n v="0"/>
    <x v="5"/>
    <x v="0"/>
  </r>
  <r>
    <n v="456"/>
    <n v="0"/>
    <x v="5"/>
    <x v="0"/>
  </r>
  <r>
    <n v="3270"/>
    <n v="0"/>
    <x v="5"/>
    <x v="0"/>
  </r>
  <r>
    <n v="5748"/>
    <n v="1"/>
    <x v="5"/>
    <x v="0"/>
  </r>
  <r>
    <n v="8952"/>
    <n v="0"/>
    <x v="5"/>
    <x v="0"/>
  </r>
  <r>
    <n v="3921"/>
    <n v="0"/>
    <x v="5"/>
    <x v="0"/>
  </r>
  <r>
    <n v="9826"/>
    <n v="1"/>
    <x v="5"/>
    <x v="0"/>
  </r>
  <r>
    <n v="5830"/>
    <n v="1"/>
    <x v="5"/>
    <x v="0"/>
  </r>
  <r>
    <n v="8310"/>
    <n v="0"/>
    <x v="5"/>
    <x v="0"/>
  </r>
  <r>
    <n v="6382"/>
    <n v="0"/>
    <x v="5"/>
    <x v="0"/>
  </r>
  <r>
    <n v="8439"/>
    <n v="0"/>
    <x v="5"/>
    <x v="0"/>
  </r>
  <r>
    <n v="7613"/>
    <n v="0"/>
    <x v="5"/>
    <x v="0"/>
  </r>
  <r>
    <n v="48"/>
    <n v="0"/>
    <x v="5"/>
    <x v="0"/>
  </r>
  <r>
    <n v="5046"/>
    <n v="0"/>
    <x v="5"/>
    <x v="0"/>
  </r>
  <r>
    <n v="3231"/>
    <n v="0"/>
    <x v="5"/>
    <x v="0"/>
  </r>
  <r>
    <n v="7181"/>
    <n v="0"/>
    <x v="5"/>
    <x v="0"/>
  </r>
  <r>
    <n v="1663"/>
    <n v="0"/>
    <x v="5"/>
    <x v="0"/>
  </r>
  <r>
    <n v="5441"/>
    <n v="0"/>
    <x v="5"/>
    <x v="0"/>
  </r>
  <r>
    <n v="8602"/>
    <n v="0"/>
    <x v="5"/>
    <x v="0"/>
  </r>
  <r>
    <n v="9925"/>
    <n v="0"/>
    <x v="5"/>
    <x v="0"/>
  </r>
  <r>
    <n v="9499"/>
    <n v="0"/>
    <x v="5"/>
    <x v="0"/>
  </r>
  <r>
    <n v="6568"/>
    <n v="0"/>
    <x v="5"/>
    <x v="0"/>
  </r>
  <r>
    <n v="3032"/>
    <n v="0"/>
    <x v="5"/>
    <x v="0"/>
  </r>
  <r>
    <n v="5153"/>
    <n v="1"/>
    <x v="5"/>
    <x v="0"/>
  </r>
  <r>
    <n v="4127"/>
    <n v="1"/>
    <x v="5"/>
    <x v="0"/>
  </r>
  <r>
    <n v="9940"/>
    <n v="0"/>
    <x v="5"/>
    <x v="0"/>
  </r>
  <r>
    <n v="7527"/>
    <n v="0"/>
    <x v="5"/>
    <x v="0"/>
  </r>
  <r>
    <n v="3406"/>
    <n v="0"/>
    <x v="5"/>
    <x v="0"/>
  </r>
  <r>
    <n v="9771"/>
    <n v="0"/>
    <x v="5"/>
    <x v="0"/>
  </r>
  <r>
    <n v="6722"/>
    <n v="0"/>
    <x v="5"/>
    <x v="0"/>
  </r>
  <r>
    <n v="213"/>
    <n v="0"/>
    <x v="5"/>
    <x v="0"/>
  </r>
  <r>
    <n v="8541"/>
    <n v="0"/>
    <x v="5"/>
    <x v="0"/>
  </r>
  <r>
    <n v="8475"/>
    <n v="0"/>
    <x v="5"/>
    <x v="0"/>
  </r>
  <r>
    <n v="8070"/>
    <n v="0"/>
    <x v="5"/>
    <x v="0"/>
  </r>
  <r>
    <n v="313"/>
    <n v="0"/>
    <x v="5"/>
    <x v="0"/>
  </r>
  <r>
    <n v="9757"/>
    <n v="0"/>
    <x v="5"/>
    <x v="0"/>
  </r>
  <r>
    <n v="2088"/>
    <n v="0"/>
    <x v="5"/>
    <x v="0"/>
  </r>
  <r>
    <n v="2320"/>
    <n v="0"/>
    <x v="5"/>
    <x v="0"/>
  </r>
  <r>
    <n v="966"/>
    <n v="0"/>
    <x v="5"/>
    <x v="0"/>
  </r>
  <r>
    <n v="9706"/>
    <n v="0"/>
    <x v="5"/>
    <x v="0"/>
  </r>
  <r>
    <n v="3979"/>
    <n v="1"/>
    <x v="5"/>
    <x v="0"/>
  </r>
  <r>
    <n v="5602"/>
    <n v="0"/>
    <x v="5"/>
    <x v="0"/>
  </r>
  <r>
    <n v="2202"/>
    <n v="0"/>
    <x v="5"/>
    <x v="0"/>
  </r>
  <r>
    <n v="9645"/>
    <n v="0"/>
    <x v="5"/>
    <x v="0"/>
  </r>
  <r>
    <n v="7230"/>
    <n v="1"/>
    <x v="5"/>
    <x v="0"/>
  </r>
  <r>
    <n v="5675"/>
    <n v="0"/>
    <x v="5"/>
    <x v="0"/>
  </r>
  <r>
    <n v="4974"/>
    <n v="0"/>
    <x v="5"/>
    <x v="0"/>
  </r>
  <r>
    <n v="5687"/>
    <n v="0"/>
    <x v="5"/>
    <x v="0"/>
  </r>
  <r>
    <n v="5871"/>
    <n v="0"/>
    <x v="5"/>
    <x v="0"/>
  </r>
  <r>
    <n v="3846"/>
    <n v="0"/>
    <x v="5"/>
    <x v="0"/>
  </r>
  <r>
    <n v="10001"/>
    <n v="0"/>
    <x v="5"/>
    <x v="0"/>
  </r>
  <r>
    <n v="2831"/>
    <n v="0"/>
    <x v="5"/>
    <x v="0"/>
  </r>
  <r>
    <n v="868"/>
    <n v="0"/>
    <x v="5"/>
    <x v="0"/>
  </r>
  <r>
    <n v="7212"/>
    <n v="0"/>
    <x v="5"/>
    <x v="0"/>
  </r>
  <r>
    <n v="1743"/>
    <n v="0"/>
    <x v="5"/>
    <x v="0"/>
  </r>
  <r>
    <n v="2415"/>
    <n v="0"/>
    <x v="5"/>
    <x v="0"/>
  </r>
  <r>
    <n v="7947"/>
    <n v="0"/>
    <x v="5"/>
    <x v="0"/>
  </r>
  <r>
    <n v="2106"/>
    <n v="0"/>
    <x v="5"/>
    <x v="0"/>
  </r>
  <r>
    <n v="3363"/>
    <n v="0"/>
    <x v="5"/>
    <x v="0"/>
  </r>
  <r>
    <n v="8595"/>
    <n v="0"/>
    <x v="5"/>
    <x v="0"/>
  </r>
  <r>
    <n v="7232"/>
    <n v="0"/>
    <x v="5"/>
    <x v="0"/>
  </r>
  <r>
    <n v="7829"/>
    <n v="0"/>
    <x v="5"/>
    <x v="0"/>
  </r>
  <r>
    <n v="9977"/>
    <n v="0"/>
    <x v="5"/>
    <x v="0"/>
  </r>
  <r>
    <n v="10142"/>
    <n v="0"/>
    <x v="5"/>
    <x v="0"/>
  </r>
  <r>
    <n v="5263"/>
    <n v="0"/>
    <x v="5"/>
    <x v="0"/>
  </r>
  <r>
    <n v="22"/>
    <n v="0"/>
    <x v="5"/>
    <x v="0"/>
  </r>
  <r>
    <n v="528"/>
    <n v="0"/>
    <x v="5"/>
    <x v="0"/>
  </r>
  <r>
    <n v="4070"/>
    <n v="1"/>
    <x v="5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6720">
  <r>
    <n v="1826"/>
    <x v="0"/>
    <x v="0"/>
    <n v="4"/>
  </r>
  <r>
    <n v="1"/>
    <x v="0"/>
    <x v="0"/>
    <n v="7"/>
  </r>
  <r>
    <n v="10476"/>
    <x v="1"/>
    <x v="0"/>
    <n v="3"/>
  </r>
  <r>
    <n v="1386"/>
    <x v="1"/>
    <x v="0"/>
    <n v="1"/>
  </r>
  <r>
    <n v="5371"/>
    <x v="0"/>
    <x v="0"/>
    <n v="3"/>
  </r>
  <r>
    <n v="7348"/>
    <x v="0"/>
    <x v="0"/>
    <n v="4"/>
  </r>
  <r>
    <n v="4073"/>
    <x v="0"/>
    <x v="0"/>
    <n v="10"/>
  </r>
  <r>
    <n v="1991"/>
    <x v="1"/>
    <x v="0"/>
    <n v="2"/>
  </r>
  <r>
    <n v="4047"/>
    <x v="1"/>
    <x v="0"/>
    <n v="6"/>
  </r>
  <r>
    <n v="9477"/>
    <x v="1"/>
    <x v="0"/>
    <n v="6"/>
  </r>
  <r>
    <n v="2079"/>
    <x v="1"/>
    <x v="0"/>
    <n v="5"/>
  </r>
  <r>
    <n v="5642"/>
    <x v="1"/>
    <x v="0"/>
    <n v="3"/>
  </r>
  <r>
    <n v="10530"/>
    <x v="0"/>
    <x v="0"/>
    <n v="3"/>
  </r>
  <r>
    <n v="2964"/>
    <x v="1"/>
    <x v="0"/>
    <n v="1"/>
  </r>
  <r>
    <n v="10311"/>
    <x v="1"/>
    <x v="0"/>
    <n v="25"/>
  </r>
  <r>
    <n v="837"/>
    <x v="1"/>
    <x v="0"/>
    <n v="2"/>
  </r>
  <r>
    <n v="10521"/>
    <x v="0"/>
    <x v="0"/>
    <n v="2"/>
  </r>
  <r>
    <n v="10175"/>
    <x v="1"/>
    <x v="0"/>
    <n v="1"/>
  </r>
  <r>
    <n v="1473"/>
    <x v="1"/>
    <x v="0"/>
    <n v="2"/>
  </r>
  <r>
    <n v="2795"/>
    <x v="1"/>
    <x v="0"/>
    <n v="1"/>
  </r>
  <r>
    <n v="2285"/>
    <x v="1"/>
    <x v="0"/>
    <n v="5"/>
  </r>
  <r>
    <n v="115"/>
    <x v="1"/>
    <x v="0"/>
    <n v="5"/>
  </r>
  <r>
    <n v="10470"/>
    <x v="1"/>
    <x v="0"/>
    <n v="2"/>
  </r>
  <r>
    <n v="4065"/>
    <x v="1"/>
    <x v="0"/>
    <n v="5"/>
  </r>
  <r>
    <n v="10968"/>
    <x v="1"/>
    <x v="0"/>
    <n v="8"/>
  </r>
  <r>
    <n v="5985"/>
    <x v="1"/>
    <x v="0"/>
    <n v="2"/>
  </r>
  <r>
    <n v="5430"/>
    <x v="1"/>
    <x v="0"/>
    <n v="9"/>
  </r>
  <r>
    <n v="8432"/>
    <x v="1"/>
    <x v="0"/>
    <n v="9"/>
  </r>
  <r>
    <n v="453"/>
    <x v="1"/>
    <x v="0"/>
    <n v="2"/>
  </r>
  <r>
    <n v="9687"/>
    <x v="1"/>
    <x v="0"/>
    <n v="5"/>
  </r>
  <r>
    <n v="8890"/>
    <x v="1"/>
    <x v="0"/>
    <n v="5"/>
  </r>
  <r>
    <n v="9264"/>
    <x v="1"/>
    <x v="0"/>
    <n v="4"/>
  </r>
  <r>
    <n v="5824"/>
    <x v="1"/>
    <x v="0"/>
    <n v="1"/>
  </r>
  <r>
    <n v="5794"/>
    <x v="0"/>
    <x v="0"/>
    <n v="7"/>
  </r>
  <r>
    <n v="3068"/>
    <x v="1"/>
    <x v="0"/>
    <n v="2"/>
  </r>
  <r>
    <n v="7962"/>
    <x v="0"/>
    <x v="0"/>
    <n v="4"/>
  </r>
  <r>
    <n v="2681"/>
    <x v="1"/>
    <x v="0"/>
    <n v="2"/>
  </r>
  <r>
    <n v="10141"/>
    <x v="1"/>
    <x v="0"/>
    <n v="0"/>
  </r>
  <r>
    <n v="3725"/>
    <x v="0"/>
    <x v="0"/>
    <n v="2"/>
  </r>
  <r>
    <n v="3767"/>
    <x v="1"/>
    <x v="0"/>
    <n v="5"/>
  </r>
  <r>
    <n v="5585"/>
    <x v="0"/>
    <x v="0"/>
    <n v="2"/>
  </r>
  <r>
    <n v="7030"/>
    <x v="1"/>
    <x v="0"/>
    <n v="11"/>
  </r>
  <r>
    <n v="1524"/>
    <x v="0"/>
    <x v="0"/>
    <n v="8"/>
  </r>
  <r>
    <n v="3657"/>
    <x v="1"/>
    <x v="0"/>
    <n v="4"/>
  </r>
  <r>
    <n v="5740"/>
    <x v="0"/>
    <x v="0"/>
    <n v="1"/>
  </r>
  <r>
    <n v="9595"/>
    <x v="0"/>
    <x v="0"/>
    <n v="4"/>
  </r>
  <r>
    <n v="3158"/>
    <x v="1"/>
    <x v="0"/>
    <n v="1"/>
  </r>
  <r>
    <n v="5114"/>
    <x v="1"/>
    <x v="0"/>
    <n v="5"/>
  </r>
  <r>
    <n v="340"/>
    <x v="0"/>
    <x v="0"/>
    <n v="7"/>
  </r>
  <r>
    <n v="8805"/>
    <x v="1"/>
    <x v="0"/>
    <n v="7"/>
  </r>
  <r>
    <n v="1241"/>
    <x v="0"/>
    <x v="0"/>
    <n v="1"/>
  </r>
  <r>
    <n v="1402"/>
    <x v="1"/>
    <x v="0"/>
    <n v="4"/>
  </r>
  <r>
    <n v="7264"/>
    <x v="1"/>
    <x v="0"/>
    <n v="1"/>
  </r>
  <r>
    <n v="1619"/>
    <x v="0"/>
    <x v="0"/>
    <n v="4"/>
  </r>
  <r>
    <n v="6398"/>
    <x v="1"/>
    <x v="0"/>
    <n v="3"/>
  </r>
  <r>
    <n v="1857"/>
    <x v="0"/>
    <x v="0"/>
    <n v="2"/>
  </r>
  <r>
    <n v="4877"/>
    <x v="1"/>
    <x v="0"/>
    <n v="1"/>
  </r>
  <r>
    <n v="3066"/>
    <x v="1"/>
    <x v="0"/>
    <n v="4"/>
  </r>
  <r>
    <n v="10286"/>
    <x v="1"/>
    <x v="0"/>
    <n v="2"/>
  </r>
  <r>
    <n v="1992"/>
    <x v="0"/>
    <x v="0"/>
    <n v="2"/>
  </r>
  <r>
    <n v="4246"/>
    <x v="1"/>
    <x v="0"/>
    <n v="1"/>
  </r>
  <r>
    <n v="10623"/>
    <x v="1"/>
    <x v="0"/>
    <n v="1"/>
  </r>
  <r>
    <n v="4867"/>
    <x v="1"/>
    <x v="0"/>
    <n v="3"/>
  </r>
  <r>
    <n v="3112"/>
    <x v="1"/>
    <x v="0"/>
    <n v="1"/>
  </r>
  <r>
    <n v="4865"/>
    <x v="0"/>
    <x v="0"/>
    <n v="5"/>
  </r>
  <r>
    <n v="6287"/>
    <x v="0"/>
    <x v="0"/>
    <n v="1"/>
  </r>
  <r>
    <n v="4405"/>
    <x v="1"/>
    <x v="0"/>
    <n v="6"/>
  </r>
  <r>
    <n v="5332"/>
    <x v="1"/>
    <x v="0"/>
    <n v="3"/>
  </r>
  <r>
    <n v="1519"/>
    <x v="0"/>
    <x v="0"/>
    <n v="3"/>
  </r>
  <r>
    <n v="9080"/>
    <x v="1"/>
    <x v="0"/>
    <n v="3"/>
  </r>
  <r>
    <n v="1772"/>
    <x v="0"/>
    <x v="0"/>
    <n v="5"/>
  </r>
  <r>
    <n v="5341"/>
    <x v="1"/>
    <x v="0"/>
    <n v="6"/>
  </r>
  <r>
    <n v="5510"/>
    <x v="1"/>
    <x v="0"/>
    <n v="5"/>
  </r>
  <r>
    <n v="3887"/>
    <x v="0"/>
    <x v="0"/>
    <n v="2"/>
  </r>
  <r>
    <n v="7022"/>
    <x v="1"/>
    <x v="0"/>
    <n v="2"/>
  </r>
  <r>
    <n v="9999"/>
    <x v="1"/>
    <x v="0"/>
    <n v="9"/>
  </r>
  <r>
    <n v="10352"/>
    <x v="0"/>
    <x v="0"/>
    <n v="3"/>
  </r>
  <r>
    <n v="7919"/>
    <x v="0"/>
    <x v="0"/>
    <n v="10"/>
  </r>
  <r>
    <n v="4114"/>
    <x v="1"/>
    <x v="0"/>
    <n v="6"/>
  </r>
  <r>
    <n v="7990"/>
    <x v="1"/>
    <x v="0"/>
    <n v="0"/>
  </r>
  <r>
    <n v="9888"/>
    <x v="1"/>
    <x v="0"/>
    <n v="4"/>
  </r>
  <r>
    <n v="4399"/>
    <x v="1"/>
    <x v="0"/>
    <n v="4"/>
  </r>
  <r>
    <n v="4452"/>
    <x v="0"/>
    <x v="0"/>
    <n v="6"/>
  </r>
  <r>
    <n v="4785"/>
    <x v="1"/>
    <x v="0"/>
    <n v="6"/>
  </r>
  <r>
    <n v="8461"/>
    <x v="1"/>
    <x v="0"/>
    <n v="1"/>
  </r>
  <r>
    <n v="3878"/>
    <x v="1"/>
    <x v="0"/>
    <n v="1"/>
  </r>
  <r>
    <n v="9612"/>
    <x v="1"/>
    <x v="0"/>
    <n v="1"/>
  </r>
  <r>
    <n v="4098"/>
    <x v="1"/>
    <x v="0"/>
    <n v="2"/>
  </r>
  <r>
    <n v="158"/>
    <x v="0"/>
    <x v="0"/>
    <n v="8"/>
  </r>
  <r>
    <n v="3896"/>
    <x v="1"/>
    <x v="0"/>
    <n v="1"/>
  </r>
  <r>
    <n v="9970"/>
    <x v="1"/>
    <x v="0"/>
    <n v="1"/>
  </r>
  <r>
    <n v="4002"/>
    <x v="1"/>
    <x v="0"/>
    <n v="7"/>
  </r>
  <r>
    <n v="10914"/>
    <x v="1"/>
    <x v="0"/>
    <n v="1"/>
  </r>
  <r>
    <n v="7279"/>
    <x v="1"/>
    <x v="0"/>
    <n v="4"/>
  </r>
  <r>
    <n v="10582"/>
    <x v="1"/>
    <x v="0"/>
    <n v="5"/>
  </r>
  <r>
    <n v="4470"/>
    <x v="1"/>
    <x v="0"/>
    <n v="2"/>
  </r>
  <r>
    <n v="6183"/>
    <x v="1"/>
    <x v="0"/>
    <n v="2"/>
  </r>
  <r>
    <n v="6379"/>
    <x v="0"/>
    <x v="0"/>
    <n v="2"/>
  </r>
  <r>
    <n v="8601"/>
    <x v="1"/>
    <x v="0"/>
    <n v="8"/>
  </r>
  <r>
    <n v="4827"/>
    <x v="0"/>
    <x v="0"/>
    <n v="4"/>
  </r>
  <r>
    <n v="6715"/>
    <x v="1"/>
    <x v="0"/>
    <n v="6"/>
  </r>
  <r>
    <n v="10676"/>
    <x v="0"/>
    <x v="0"/>
    <n v="3"/>
  </r>
  <r>
    <n v="1041"/>
    <x v="0"/>
    <x v="0"/>
    <n v="7"/>
  </r>
  <r>
    <n v="492"/>
    <x v="1"/>
    <x v="0"/>
    <n v="7"/>
  </r>
  <r>
    <n v="11133"/>
    <x v="0"/>
    <x v="0"/>
    <n v="7"/>
  </r>
  <r>
    <n v="4491"/>
    <x v="1"/>
    <x v="0"/>
    <n v="3"/>
  </r>
  <r>
    <n v="873"/>
    <x v="0"/>
    <x v="0"/>
    <n v="3"/>
  </r>
  <r>
    <n v="1631"/>
    <x v="0"/>
    <x v="0"/>
    <n v="8"/>
  </r>
  <r>
    <n v="8278"/>
    <x v="1"/>
    <x v="0"/>
    <n v="8"/>
  </r>
  <r>
    <n v="6815"/>
    <x v="0"/>
    <x v="0"/>
    <n v="7"/>
  </r>
  <r>
    <n v="254"/>
    <x v="1"/>
    <x v="0"/>
    <n v="7"/>
  </r>
  <r>
    <n v="1349"/>
    <x v="1"/>
    <x v="0"/>
    <n v="3"/>
  </r>
  <r>
    <n v="2534"/>
    <x v="1"/>
    <x v="0"/>
    <n v="4"/>
  </r>
  <r>
    <n v="2130"/>
    <x v="0"/>
    <x v="0"/>
    <n v="3"/>
  </r>
  <r>
    <n v="2296"/>
    <x v="1"/>
    <x v="0"/>
    <n v="1"/>
  </r>
  <r>
    <n v="3799"/>
    <x v="1"/>
    <x v="0"/>
    <n v="7"/>
  </r>
  <r>
    <n v="11084"/>
    <x v="0"/>
    <x v="0"/>
    <n v="3"/>
  </r>
  <r>
    <n v="5172"/>
    <x v="1"/>
    <x v="0"/>
    <n v="3"/>
  </r>
  <r>
    <n v="9504"/>
    <x v="0"/>
    <x v="0"/>
    <n v="3"/>
  </r>
  <r>
    <n v="850"/>
    <x v="1"/>
    <x v="0"/>
    <n v="6"/>
  </r>
  <r>
    <n v="4477"/>
    <x v="1"/>
    <x v="0"/>
    <n v="5"/>
  </r>
  <r>
    <n v="1945"/>
    <x v="1"/>
    <x v="0"/>
    <n v="7"/>
  </r>
  <r>
    <n v="7685"/>
    <x v="1"/>
    <x v="0"/>
    <n v="2"/>
  </r>
  <r>
    <n v="6310"/>
    <x v="1"/>
    <x v="0"/>
    <n v="2"/>
  </r>
  <r>
    <n v="10832"/>
    <x v="1"/>
    <x v="0"/>
    <n v="6"/>
  </r>
  <r>
    <n v="3025"/>
    <x v="1"/>
    <x v="0"/>
    <n v="6"/>
  </r>
  <r>
    <n v="2404"/>
    <x v="1"/>
    <x v="0"/>
    <n v="5"/>
  </r>
  <r>
    <n v="8581"/>
    <x v="1"/>
    <x v="0"/>
    <n v="10"/>
  </r>
  <r>
    <n v="8755"/>
    <x v="1"/>
    <x v="0"/>
    <n v="3"/>
  </r>
  <r>
    <n v="10177"/>
    <x v="1"/>
    <x v="0"/>
    <n v="5"/>
  </r>
  <r>
    <n v="2429"/>
    <x v="1"/>
    <x v="0"/>
    <n v="5"/>
  </r>
  <r>
    <n v="8920"/>
    <x v="1"/>
    <x v="0"/>
    <n v="11"/>
  </r>
  <r>
    <n v="8430"/>
    <x v="1"/>
    <x v="0"/>
    <n v="0"/>
  </r>
  <r>
    <n v="8619"/>
    <x v="1"/>
    <x v="0"/>
    <n v="0"/>
  </r>
  <r>
    <n v="8996"/>
    <x v="1"/>
    <x v="0"/>
    <n v="7"/>
  </r>
  <r>
    <n v="7233"/>
    <x v="1"/>
    <x v="0"/>
    <n v="5"/>
  </r>
  <r>
    <n v="6678"/>
    <x v="1"/>
    <x v="0"/>
    <n v="3"/>
  </r>
  <r>
    <n v="830"/>
    <x v="0"/>
    <x v="0"/>
    <n v="4"/>
  </r>
  <r>
    <n v="6365"/>
    <x v="1"/>
    <x v="0"/>
    <n v="2"/>
  </r>
  <r>
    <n v="6770"/>
    <x v="0"/>
    <x v="0"/>
    <n v="2"/>
  </r>
  <r>
    <n v="2261"/>
    <x v="1"/>
    <x v="0"/>
    <n v="1"/>
  </r>
  <r>
    <n v="1031"/>
    <x v="1"/>
    <x v="0"/>
    <n v="6"/>
  </r>
  <r>
    <n v="10089"/>
    <x v="0"/>
    <x v="0"/>
    <n v="6"/>
  </r>
  <r>
    <n v="9256"/>
    <x v="1"/>
    <x v="0"/>
    <n v="8"/>
  </r>
  <r>
    <n v="10641"/>
    <x v="1"/>
    <x v="0"/>
    <n v="2"/>
  </r>
  <r>
    <n v="624"/>
    <x v="0"/>
    <x v="0"/>
    <n v="0"/>
  </r>
  <r>
    <n v="4211"/>
    <x v="1"/>
    <x v="0"/>
    <n v="2"/>
  </r>
  <r>
    <n v="1407"/>
    <x v="1"/>
    <x v="0"/>
    <n v="2"/>
  </r>
  <r>
    <n v="10356"/>
    <x v="1"/>
    <x v="0"/>
    <n v="1"/>
  </r>
  <r>
    <n v="9323"/>
    <x v="0"/>
    <x v="0"/>
    <n v="10"/>
  </r>
  <r>
    <n v="1146"/>
    <x v="0"/>
    <x v="0"/>
    <n v="10"/>
  </r>
  <r>
    <n v="6343"/>
    <x v="1"/>
    <x v="0"/>
    <n v="6"/>
  </r>
  <r>
    <n v="8545"/>
    <x v="0"/>
    <x v="0"/>
    <n v="2"/>
  </r>
  <r>
    <n v="8275"/>
    <x v="1"/>
    <x v="0"/>
    <n v="1"/>
  </r>
  <r>
    <n v="10673"/>
    <x v="1"/>
    <x v="0"/>
    <n v="6"/>
  </r>
  <r>
    <n v="8799"/>
    <x v="1"/>
    <x v="0"/>
    <n v="3"/>
  </r>
  <r>
    <n v="67"/>
    <x v="1"/>
    <x v="0"/>
    <n v="2"/>
  </r>
  <r>
    <n v="9923"/>
    <x v="1"/>
    <x v="0"/>
    <n v="2"/>
  </r>
  <r>
    <n v="2814"/>
    <x v="1"/>
    <x v="0"/>
    <n v="1"/>
  </r>
  <r>
    <n v="2711"/>
    <x v="1"/>
    <x v="0"/>
    <n v="1"/>
  </r>
  <r>
    <n v="4320"/>
    <x v="1"/>
    <x v="0"/>
    <n v="6"/>
  </r>
  <r>
    <n v="10451"/>
    <x v="1"/>
    <x v="0"/>
    <n v="0"/>
  </r>
  <r>
    <n v="4198"/>
    <x v="1"/>
    <x v="0"/>
    <n v="0"/>
  </r>
  <r>
    <n v="10814"/>
    <x v="0"/>
    <x v="0"/>
    <n v="6"/>
  </r>
  <r>
    <n v="944"/>
    <x v="1"/>
    <x v="0"/>
    <n v="4"/>
  </r>
  <r>
    <n v="8151"/>
    <x v="1"/>
    <x v="0"/>
    <n v="4"/>
  </r>
  <r>
    <n v="6184"/>
    <x v="1"/>
    <x v="0"/>
    <n v="3"/>
  </r>
  <r>
    <n v="3498"/>
    <x v="0"/>
    <x v="0"/>
    <n v="7"/>
  </r>
  <r>
    <n v="2870"/>
    <x v="1"/>
    <x v="0"/>
    <n v="6"/>
  </r>
  <r>
    <n v="7342"/>
    <x v="1"/>
    <x v="0"/>
    <n v="6"/>
  </r>
  <r>
    <n v="1911"/>
    <x v="1"/>
    <x v="0"/>
    <n v="11"/>
  </r>
  <r>
    <n v="10862"/>
    <x v="1"/>
    <x v="0"/>
    <n v="1"/>
  </r>
  <r>
    <n v="2546"/>
    <x v="1"/>
    <x v="0"/>
    <n v="1"/>
  </r>
  <r>
    <n v="3005"/>
    <x v="0"/>
    <x v="0"/>
    <n v="4"/>
  </r>
  <r>
    <n v="8318"/>
    <x v="1"/>
    <x v="0"/>
    <n v="5"/>
  </r>
  <r>
    <n v="2930"/>
    <x v="1"/>
    <x v="0"/>
    <n v="2"/>
  </r>
  <r>
    <n v="8216"/>
    <x v="1"/>
    <x v="0"/>
    <n v="4"/>
  </r>
  <r>
    <n v="1212"/>
    <x v="1"/>
    <x v="0"/>
    <n v="8"/>
  </r>
  <r>
    <n v="2541"/>
    <x v="1"/>
    <x v="0"/>
    <n v="2"/>
  </r>
  <r>
    <n v="10659"/>
    <x v="1"/>
    <x v="0"/>
    <n v="3"/>
  </r>
  <r>
    <n v="10905"/>
    <x v="0"/>
    <x v="0"/>
    <n v="4"/>
  </r>
  <r>
    <n v="8910"/>
    <x v="0"/>
    <x v="0"/>
    <n v="4"/>
  </r>
  <r>
    <n v="7349"/>
    <x v="0"/>
    <x v="0"/>
    <n v="3"/>
  </r>
  <r>
    <n v="7872"/>
    <x v="0"/>
    <x v="0"/>
    <n v="6"/>
  </r>
  <r>
    <n v="4290"/>
    <x v="1"/>
    <x v="0"/>
    <n v="1"/>
  </r>
  <r>
    <n v="7408"/>
    <x v="1"/>
    <x v="0"/>
    <n v="5"/>
  </r>
  <r>
    <n v="9986"/>
    <x v="0"/>
    <x v="0"/>
    <n v="4"/>
  </r>
  <r>
    <n v="8235"/>
    <x v="1"/>
    <x v="0"/>
    <n v="6"/>
  </r>
  <r>
    <n v="10949"/>
    <x v="0"/>
    <x v="0"/>
    <n v="5"/>
  </r>
  <r>
    <n v="7284"/>
    <x v="1"/>
    <x v="0"/>
    <n v="1"/>
  </r>
  <r>
    <n v="9529"/>
    <x v="0"/>
    <x v="0"/>
    <n v="3"/>
  </r>
  <r>
    <n v="9930"/>
    <x v="1"/>
    <x v="0"/>
    <n v="6"/>
  </r>
  <r>
    <n v="10270"/>
    <x v="1"/>
    <x v="0"/>
    <n v="3"/>
  </r>
  <r>
    <n v="760"/>
    <x v="1"/>
    <x v="0"/>
    <n v="8"/>
  </r>
  <r>
    <n v="5519"/>
    <x v="0"/>
    <x v="0"/>
    <n v="6"/>
  </r>
  <r>
    <n v="232"/>
    <x v="1"/>
    <x v="0"/>
    <n v="4"/>
  </r>
  <r>
    <n v="3009"/>
    <x v="0"/>
    <x v="0"/>
    <n v="5"/>
  </r>
  <r>
    <n v="6518"/>
    <x v="1"/>
    <x v="0"/>
    <n v="7"/>
  </r>
  <r>
    <n v="10669"/>
    <x v="1"/>
    <x v="0"/>
    <n v="3"/>
  </r>
  <r>
    <n v="5682"/>
    <x v="1"/>
    <x v="0"/>
    <n v="6"/>
  </r>
  <r>
    <n v="1570"/>
    <x v="1"/>
    <x v="0"/>
    <n v="7"/>
  </r>
  <r>
    <n v="1497"/>
    <x v="1"/>
    <x v="0"/>
    <n v="6"/>
  </r>
  <r>
    <n v="9723"/>
    <x v="1"/>
    <x v="0"/>
    <n v="7"/>
  </r>
  <r>
    <n v="7261"/>
    <x v="0"/>
    <x v="0"/>
    <n v="5"/>
  </r>
  <r>
    <n v="2452"/>
    <x v="0"/>
    <x v="0"/>
    <n v="5"/>
  </r>
  <r>
    <n v="5621"/>
    <x v="0"/>
    <x v="0"/>
    <n v="6"/>
  </r>
  <r>
    <n v="10995"/>
    <x v="1"/>
    <x v="0"/>
    <n v="3"/>
  </r>
  <r>
    <n v="7373"/>
    <x v="0"/>
    <x v="0"/>
    <n v="4"/>
  </r>
  <r>
    <n v="5331"/>
    <x v="1"/>
    <x v="0"/>
    <n v="3"/>
  </r>
  <r>
    <n v="263"/>
    <x v="0"/>
    <x v="0"/>
    <n v="3"/>
  </r>
  <r>
    <n v="4619"/>
    <x v="1"/>
    <x v="0"/>
    <n v="27"/>
  </r>
  <r>
    <n v="940"/>
    <x v="1"/>
    <x v="0"/>
    <n v="3"/>
  </r>
  <r>
    <n v="10084"/>
    <x v="1"/>
    <x v="0"/>
    <n v="2"/>
  </r>
  <r>
    <n v="6019"/>
    <x v="0"/>
    <x v="0"/>
    <n v="1"/>
  </r>
  <r>
    <n v="1463"/>
    <x v="1"/>
    <x v="0"/>
    <n v="1"/>
  </r>
  <r>
    <n v="6424"/>
    <x v="1"/>
    <x v="0"/>
    <n v="1"/>
  </r>
  <r>
    <n v="8233"/>
    <x v="1"/>
    <x v="0"/>
    <n v="7"/>
  </r>
  <r>
    <n v="1515"/>
    <x v="1"/>
    <x v="0"/>
    <n v="1"/>
  </r>
  <r>
    <n v="10855"/>
    <x v="1"/>
    <x v="0"/>
    <n v="4"/>
  </r>
  <r>
    <n v="10909"/>
    <x v="1"/>
    <x v="0"/>
    <n v="5"/>
  </r>
  <r>
    <n v="3376"/>
    <x v="1"/>
    <x v="0"/>
    <n v="3"/>
  </r>
  <r>
    <n v="10232"/>
    <x v="1"/>
    <x v="0"/>
    <n v="3"/>
  </r>
  <r>
    <n v="5547"/>
    <x v="0"/>
    <x v="0"/>
    <n v="7"/>
  </r>
  <r>
    <n v="8362"/>
    <x v="0"/>
    <x v="0"/>
    <n v="7"/>
  </r>
  <r>
    <n v="3524"/>
    <x v="0"/>
    <x v="0"/>
    <n v="5"/>
  </r>
  <r>
    <n v="10095"/>
    <x v="1"/>
    <x v="0"/>
    <n v="5"/>
  </r>
  <r>
    <n v="8897"/>
    <x v="0"/>
    <x v="0"/>
    <n v="7"/>
  </r>
  <r>
    <n v="466"/>
    <x v="1"/>
    <x v="0"/>
    <n v="4"/>
  </r>
  <r>
    <n v="11025"/>
    <x v="1"/>
    <x v="0"/>
    <n v="3"/>
  </r>
  <r>
    <n v="2387"/>
    <x v="0"/>
    <x v="0"/>
    <n v="5"/>
  </r>
  <r>
    <n v="1618"/>
    <x v="0"/>
    <x v="0"/>
    <n v="10"/>
  </r>
  <r>
    <n v="25"/>
    <x v="1"/>
    <x v="0"/>
    <n v="6"/>
  </r>
  <r>
    <n v="3277"/>
    <x v="1"/>
    <x v="0"/>
    <n v="7"/>
  </r>
  <r>
    <n v="8566"/>
    <x v="1"/>
    <x v="0"/>
    <n v="1"/>
  </r>
  <r>
    <n v="2634"/>
    <x v="0"/>
    <x v="0"/>
    <n v="2"/>
  </r>
  <r>
    <n v="8036"/>
    <x v="1"/>
    <x v="0"/>
    <n v="2"/>
  </r>
  <r>
    <n v="8159"/>
    <x v="1"/>
    <x v="0"/>
    <n v="4"/>
  </r>
  <r>
    <n v="7628"/>
    <x v="1"/>
    <x v="0"/>
    <n v="2"/>
  </r>
  <r>
    <n v="9597"/>
    <x v="1"/>
    <x v="0"/>
    <n v="7"/>
  </r>
  <r>
    <n v="1384"/>
    <x v="1"/>
    <x v="0"/>
    <n v="2"/>
  </r>
  <r>
    <n v="10150"/>
    <x v="0"/>
    <x v="0"/>
    <n v="7"/>
  </r>
  <r>
    <n v="3885"/>
    <x v="0"/>
    <x v="0"/>
    <n v="1"/>
  </r>
  <r>
    <n v="11003"/>
    <x v="1"/>
    <x v="0"/>
    <n v="2"/>
  </r>
  <r>
    <n v="8026"/>
    <x v="1"/>
    <x v="0"/>
    <n v="5"/>
  </r>
  <r>
    <n v="577"/>
    <x v="1"/>
    <x v="0"/>
    <n v="1"/>
  </r>
  <r>
    <n v="8702"/>
    <x v="1"/>
    <x v="0"/>
    <n v="1"/>
  </r>
  <r>
    <n v="5429"/>
    <x v="1"/>
    <x v="0"/>
    <n v="4"/>
  </r>
  <r>
    <n v="977"/>
    <x v="1"/>
    <x v="0"/>
    <n v="5"/>
  </r>
  <r>
    <n v="2793"/>
    <x v="1"/>
    <x v="0"/>
    <n v="7"/>
  </r>
  <r>
    <n v="1071"/>
    <x v="1"/>
    <x v="0"/>
    <n v="7"/>
  </r>
  <r>
    <n v="5074"/>
    <x v="1"/>
    <x v="0"/>
    <n v="1"/>
  </r>
  <r>
    <n v="2632"/>
    <x v="0"/>
    <x v="0"/>
    <n v="5"/>
  </r>
  <r>
    <n v="6404"/>
    <x v="1"/>
    <x v="0"/>
    <n v="4"/>
  </r>
  <r>
    <n v="10240"/>
    <x v="0"/>
    <x v="0"/>
    <n v="10"/>
  </r>
  <r>
    <n v="2521"/>
    <x v="0"/>
    <x v="0"/>
    <n v="1"/>
  </r>
  <r>
    <n v="4301"/>
    <x v="0"/>
    <x v="0"/>
    <n v="1"/>
  </r>
  <r>
    <n v="7381"/>
    <x v="0"/>
    <x v="0"/>
    <n v="11"/>
  </r>
  <r>
    <n v="2407"/>
    <x v="0"/>
    <x v="0"/>
    <n v="6"/>
  </r>
  <r>
    <n v="9064"/>
    <x v="0"/>
    <x v="0"/>
    <n v="6"/>
  </r>
  <r>
    <n v="5067"/>
    <x v="1"/>
    <x v="0"/>
    <n v="2"/>
  </r>
  <r>
    <n v="10281"/>
    <x v="0"/>
    <x v="0"/>
    <n v="5"/>
  </r>
  <r>
    <n v="11191"/>
    <x v="1"/>
    <x v="0"/>
    <n v="2"/>
  </r>
  <r>
    <n v="1994"/>
    <x v="1"/>
    <x v="0"/>
    <n v="1"/>
  </r>
  <r>
    <n v="2552"/>
    <x v="0"/>
    <x v="0"/>
    <n v="6"/>
  </r>
  <r>
    <n v="6720"/>
    <x v="0"/>
    <x v="0"/>
    <n v="7"/>
  </r>
  <r>
    <n v="4557"/>
    <x v="1"/>
    <x v="0"/>
    <n v="2"/>
  </r>
  <r>
    <n v="1183"/>
    <x v="1"/>
    <x v="0"/>
    <n v="1"/>
  </r>
  <r>
    <n v="4186"/>
    <x v="1"/>
    <x v="0"/>
    <n v="2"/>
  </r>
  <r>
    <n v="1419"/>
    <x v="1"/>
    <x v="0"/>
    <n v="2"/>
  </r>
  <r>
    <n v="967"/>
    <x v="0"/>
    <x v="0"/>
    <n v="5"/>
  </r>
  <r>
    <n v="1048"/>
    <x v="0"/>
    <x v="0"/>
    <n v="3"/>
  </r>
  <r>
    <n v="9262"/>
    <x v="1"/>
    <x v="0"/>
    <n v="1"/>
  </r>
  <r>
    <n v="3427"/>
    <x v="1"/>
    <x v="0"/>
    <n v="11"/>
  </r>
  <r>
    <n v="5892"/>
    <x v="1"/>
    <x v="0"/>
    <n v="3"/>
  </r>
  <r>
    <n v="8911"/>
    <x v="1"/>
    <x v="0"/>
    <n v="5"/>
  </r>
  <r>
    <n v="6606"/>
    <x v="1"/>
    <x v="0"/>
    <n v="5"/>
  </r>
  <r>
    <n v="2677"/>
    <x v="1"/>
    <x v="0"/>
    <n v="3"/>
  </r>
  <r>
    <n v="252"/>
    <x v="1"/>
    <x v="0"/>
    <n v="6"/>
  </r>
  <r>
    <n v="9860"/>
    <x v="1"/>
    <x v="0"/>
    <n v="4"/>
  </r>
  <r>
    <n v="1388"/>
    <x v="1"/>
    <x v="0"/>
    <n v="2"/>
  </r>
  <r>
    <n v="979"/>
    <x v="1"/>
    <x v="0"/>
    <n v="2"/>
  </r>
  <r>
    <n v="7494"/>
    <x v="1"/>
    <x v="0"/>
    <n v="6"/>
  </r>
  <r>
    <n v="10490"/>
    <x v="1"/>
    <x v="0"/>
    <n v="6"/>
  </r>
  <r>
    <n v="3403"/>
    <x v="1"/>
    <x v="0"/>
    <n v="2"/>
  </r>
  <r>
    <n v="2715"/>
    <x v="0"/>
    <x v="0"/>
    <n v="3"/>
  </r>
  <r>
    <n v="4828"/>
    <x v="1"/>
    <x v="0"/>
    <n v="5"/>
  </r>
  <r>
    <n v="92"/>
    <x v="1"/>
    <x v="0"/>
    <n v="3"/>
  </r>
  <r>
    <n v="3312"/>
    <x v="1"/>
    <x v="0"/>
    <n v="3"/>
  </r>
  <r>
    <n v="11176"/>
    <x v="1"/>
    <x v="0"/>
    <n v="5"/>
  </r>
  <r>
    <n v="1446"/>
    <x v="1"/>
    <x v="0"/>
    <n v="6"/>
  </r>
  <r>
    <n v="9699"/>
    <x v="1"/>
    <x v="0"/>
    <n v="6"/>
  </r>
  <r>
    <n v="9790"/>
    <x v="0"/>
    <x v="0"/>
    <n v="11"/>
  </r>
  <r>
    <n v="2324"/>
    <x v="1"/>
    <x v="0"/>
    <n v="7"/>
  </r>
  <r>
    <n v="5080"/>
    <x v="0"/>
    <x v="0"/>
    <n v="6"/>
  </r>
  <r>
    <n v="4992"/>
    <x v="0"/>
    <x v="0"/>
    <n v="3"/>
  </r>
  <r>
    <n v="7849"/>
    <x v="1"/>
    <x v="0"/>
    <n v="2"/>
  </r>
  <r>
    <n v="4808"/>
    <x v="1"/>
    <x v="0"/>
    <n v="1"/>
  </r>
  <r>
    <n v="10401"/>
    <x v="1"/>
    <x v="0"/>
    <n v="0"/>
  </r>
  <r>
    <n v="7793"/>
    <x v="1"/>
    <x v="0"/>
    <n v="10"/>
  </r>
  <r>
    <n v="9303"/>
    <x v="1"/>
    <x v="0"/>
    <n v="1"/>
  </r>
  <r>
    <n v="6853"/>
    <x v="0"/>
    <x v="0"/>
    <n v="3"/>
  </r>
  <r>
    <n v="7366"/>
    <x v="0"/>
    <x v="0"/>
    <n v="3"/>
  </r>
  <r>
    <n v="9780"/>
    <x v="1"/>
    <x v="0"/>
    <n v="8"/>
  </r>
  <r>
    <n v="7573"/>
    <x v="0"/>
    <x v="0"/>
    <n v="2"/>
  </r>
  <r>
    <n v="1379"/>
    <x v="1"/>
    <x v="0"/>
    <n v="4"/>
  </r>
  <r>
    <n v="8923"/>
    <x v="0"/>
    <x v="0"/>
    <n v="6"/>
  </r>
  <r>
    <n v="3547"/>
    <x v="0"/>
    <x v="0"/>
    <n v="2"/>
  </r>
  <r>
    <n v="8707"/>
    <x v="0"/>
    <x v="0"/>
    <n v="5"/>
  </r>
  <r>
    <n v="1891"/>
    <x v="0"/>
    <x v="0"/>
    <n v="4"/>
  </r>
  <r>
    <n v="6271"/>
    <x v="1"/>
    <x v="0"/>
    <n v="2"/>
  </r>
  <r>
    <n v="9635"/>
    <x v="1"/>
    <x v="0"/>
    <n v="3"/>
  </r>
  <r>
    <n v="9727"/>
    <x v="1"/>
    <x v="0"/>
    <n v="2"/>
  </r>
  <r>
    <n v="6205"/>
    <x v="0"/>
    <x v="0"/>
    <n v="2"/>
  </r>
  <r>
    <n v="10681"/>
    <x v="1"/>
    <x v="0"/>
    <n v="6"/>
  </r>
  <r>
    <n v="5156"/>
    <x v="1"/>
    <x v="0"/>
    <n v="6"/>
  </r>
  <r>
    <n v="3050"/>
    <x v="1"/>
    <x v="0"/>
    <n v="3"/>
  </r>
  <r>
    <n v="8164"/>
    <x v="1"/>
    <x v="0"/>
    <n v="5"/>
  </r>
  <r>
    <n v="5626"/>
    <x v="1"/>
    <x v="0"/>
    <n v="4"/>
  </r>
  <r>
    <n v="7600"/>
    <x v="1"/>
    <x v="0"/>
    <n v="1"/>
  </r>
  <r>
    <n v="6406"/>
    <x v="1"/>
    <x v="0"/>
    <n v="6"/>
  </r>
  <r>
    <n v="7002"/>
    <x v="1"/>
    <x v="0"/>
    <n v="3"/>
  </r>
  <r>
    <n v="8234"/>
    <x v="0"/>
    <x v="0"/>
    <n v="1"/>
  </r>
  <r>
    <n v="6116"/>
    <x v="1"/>
    <x v="0"/>
    <n v="1"/>
  </r>
  <r>
    <n v="291"/>
    <x v="1"/>
    <x v="0"/>
    <n v="3"/>
  </r>
  <r>
    <n v="8779"/>
    <x v="0"/>
    <x v="0"/>
    <n v="4"/>
  </r>
  <r>
    <n v="4931"/>
    <x v="1"/>
    <x v="0"/>
    <n v="0"/>
  </r>
  <r>
    <n v="1650"/>
    <x v="1"/>
    <x v="0"/>
    <n v="5"/>
  </r>
  <r>
    <n v="9701"/>
    <x v="1"/>
    <x v="0"/>
    <n v="4"/>
  </r>
  <r>
    <n v="6431"/>
    <x v="1"/>
    <x v="0"/>
    <n v="2"/>
  </r>
  <r>
    <n v="10789"/>
    <x v="1"/>
    <x v="0"/>
    <n v="2"/>
  </r>
  <r>
    <n v="5302"/>
    <x v="0"/>
    <x v="0"/>
    <n v="4"/>
  </r>
  <r>
    <n v="4459"/>
    <x v="1"/>
    <x v="0"/>
    <n v="1"/>
  </r>
  <r>
    <n v="10642"/>
    <x v="1"/>
    <x v="0"/>
    <n v="1"/>
  </r>
  <r>
    <n v="9213"/>
    <x v="1"/>
    <x v="0"/>
    <n v="1"/>
  </r>
  <r>
    <n v="3678"/>
    <x v="0"/>
    <x v="0"/>
    <n v="8"/>
  </r>
  <r>
    <n v="3698"/>
    <x v="0"/>
    <x v="0"/>
    <n v="4"/>
  </r>
  <r>
    <n v="5929"/>
    <x v="1"/>
    <x v="0"/>
    <n v="2"/>
  </r>
  <r>
    <n v="10795"/>
    <x v="1"/>
    <x v="0"/>
    <n v="2"/>
  </r>
  <r>
    <n v="4390"/>
    <x v="1"/>
    <x v="0"/>
    <n v="5"/>
  </r>
  <r>
    <n v="9362"/>
    <x v="1"/>
    <x v="0"/>
    <n v="9"/>
  </r>
  <r>
    <n v="1577"/>
    <x v="0"/>
    <x v="0"/>
    <n v="4"/>
  </r>
  <r>
    <n v="4609"/>
    <x v="1"/>
    <x v="0"/>
    <n v="8"/>
  </r>
  <r>
    <n v="7143"/>
    <x v="1"/>
    <x v="0"/>
    <n v="4"/>
  </r>
  <r>
    <n v="1729"/>
    <x v="1"/>
    <x v="0"/>
    <n v="3"/>
  </r>
  <r>
    <n v="10664"/>
    <x v="1"/>
    <x v="0"/>
    <n v="9"/>
  </r>
  <r>
    <n v="5029"/>
    <x v="1"/>
    <x v="0"/>
    <n v="0"/>
  </r>
  <r>
    <n v="10507"/>
    <x v="1"/>
    <x v="0"/>
    <n v="2"/>
  </r>
  <r>
    <n v="3865"/>
    <x v="0"/>
    <x v="0"/>
    <n v="3"/>
  </r>
  <r>
    <n v="6982"/>
    <x v="1"/>
    <x v="0"/>
    <n v="4"/>
  </r>
  <r>
    <n v="7042"/>
    <x v="0"/>
    <x v="0"/>
    <n v="2"/>
  </r>
  <r>
    <n v="9668"/>
    <x v="1"/>
    <x v="0"/>
    <n v="2"/>
  </r>
  <r>
    <n v="6878"/>
    <x v="1"/>
    <x v="0"/>
    <n v="4"/>
  </r>
  <r>
    <n v="4099"/>
    <x v="1"/>
    <x v="0"/>
    <n v="1"/>
  </r>
  <r>
    <n v="5031"/>
    <x v="0"/>
    <x v="0"/>
    <n v="5"/>
  </r>
  <r>
    <n v="1970"/>
    <x v="1"/>
    <x v="0"/>
    <n v="3"/>
  </r>
  <r>
    <n v="5726"/>
    <x v="1"/>
    <x v="0"/>
    <n v="3"/>
  </r>
  <r>
    <n v="5231"/>
    <x v="1"/>
    <x v="0"/>
    <n v="1"/>
  </r>
  <r>
    <n v="1307"/>
    <x v="1"/>
    <x v="0"/>
    <n v="3"/>
  </r>
  <r>
    <n v="10609"/>
    <x v="1"/>
    <x v="0"/>
    <n v="1"/>
  </r>
  <r>
    <n v="5782"/>
    <x v="1"/>
    <x v="0"/>
    <n v="9"/>
  </r>
  <r>
    <n v="7533"/>
    <x v="1"/>
    <x v="0"/>
    <n v="4"/>
  </r>
  <r>
    <n v="9493"/>
    <x v="0"/>
    <x v="0"/>
    <n v="5"/>
  </r>
  <r>
    <n v="2253"/>
    <x v="1"/>
    <x v="0"/>
    <n v="1"/>
  </r>
  <r>
    <n v="2326"/>
    <x v="1"/>
    <x v="0"/>
    <n v="1"/>
  </r>
  <r>
    <n v="1876"/>
    <x v="1"/>
    <x v="0"/>
    <n v="1"/>
  </r>
  <r>
    <n v="7141"/>
    <x v="0"/>
    <x v="0"/>
    <n v="5"/>
  </r>
  <r>
    <n v="7393"/>
    <x v="1"/>
    <x v="0"/>
    <n v="2"/>
  </r>
  <r>
    <n v="4713"/>
    <x v="1"/>
    <x v="0"/>
    <n v="2"/>
  </r>
  <r>
    <n v="5093"/>
    <x v="0"/>
    <x v="0"/>
    <n v="3"/>
  </r>
  <r>
    <n v="8524"/>
    <x v="0"/>
    <x v="0"/>
    <n v="3"/>
  </r>
  <r>
    <n v="3766"/>
    <x v="0"/>
    <x v="0"/>
    <n v="9"/>
  </r>
  <r>
    <n v="9725"/>
    <x v="1"/>
    <x v="0"/>
    <n v="1"/>
  </r>
  <r>
    <n v="8933"/>
    <x v="1"/>
    <x v="0"/>
    <n v="2"/>
  </r>
  <r>
    <n v="10779"/>
    <x v="1"/>
    <x v="0"/>
    <n v="1"/>
  </r>
  <r>
    <n v="9289"/>
    <x v="0"/>
    <x v="0"/>
    <n v="2"/>
  </r>
  <r>
    <n v="2613"/>
    <x v="1"/>
    <x v="0"/>
    <n v="1"/>
  </r>
  <r>
    <n v="10133"/>
    <x v="0"/>
    <x v="0"/>
    <n v="6"/>
  </r>
  <r>
    <n v="8443"/>
    <x v="0"/>
    <x v="0"/>
    <n v="3"/>
  </r>
  <r>
    <n v="10796"/>
    <x v="1"/>
    <x v="0"/>
    <n v="1"/>
  </r>
  <r>
    <n v="10241"/>
    <x v="1"/>
    <x v="0"/>
    <n v="1"/>
  </r>
  <r>
    <n v="3388"/>
    <x v="1"/>
    <x v="0"/>
    <n v="6"/>
  </r>
  <r>
    <n v="6507"/>
    <x v="1"/>
    <x v="0"/>
    <n v="1"/>
  </r>
  <r>
    <n v="7446"/>
    <x v="1"/>
    <x v="0"/>
    <n v="6"/>
  </r>
  <r>
    <n v="87"/>
    <x v="1"/>
    <x v="0"/>
    <n v="2"/>
  </r>
  <r>
    <n v="10477"/>
    <x v="1"/>
    <x v="0"/>
    <n v="3"/>
  </r>
  <r>
    <n v="6072"/>
    <x v="0"/>
    <x v="0"/>
    <n v="5"/>
  </r>
  <r>
    <n v="2518"/>
    <x v="1"/>
    <x v="0"/>
    <n v="0"/>
  </r>
  <r>
    <n v="247"/>
    <x v="0"/>
    <x v="0"/>
    <n v="7"/>
  </r>
  <r>
    <n v="9463"/>
    <x v="1"/>
    <x v="0"/>
    <n v="9"/>
  </r>
  <r>
    <n v="1459"/>
    <x v="1"/>
    <x v="0"/>
    <n v="5"/>
  </r>
  <r>
    <n v="9530"/>
    <x v="1"/>
    <x v="0"/>
    <n v="1"/>
  </r>
  <r>
    <n v="9653"/>
    <x v="1"/>
    <x v="0"/>
    <n v="2"/>
  </r>
  <r>
    <n v="10785"/>
    <x v="1"/>
    <x v="0"/>
    <n v="2"/>
  </r>
  <r>
    <n v="9392"/>
    <x v="1"/>
    <x v="0"/>
    <n v="1"/>
  </r>
  <r>
    <n v="3769"/>
    <x v="1"/>
    <x v="0"/>
    <n v="1"/>
  </r>
  <r>
    <n v="10146"/>
    <x v="1"/>
    <x v="0"/>
    <n v="1"/>
  </r>
  <r>
    <n v="4741"/>
    <x v="1"/>
    <x v="0"/>
    <n v="6"/>
  </r>
  <r>
    <n v="1880"/>
    <x v="1"/>
    <x v="0"/>
    <n v="2"/>
  </r>
  <r>
    <n v="6471"/>
    <x v="1"/>
    <x v="0"/>
    <n v="2"/>
  </r>
  <r>
    <n v="5718"/>
    <x v="0"/>
    <x v="0"/>
    <n v="5"/>
  </r>
  <r>
    <n v="3478"/>
    <x v="0"/>
    <x v="0"/>
    <n v="7"/>
  </r>
  <r>
    <n v="7848"/>
    <x v="1"/>
    <x v="0"/>
    <n v="5"/>
  </r>
  <r>
    <n v="7999"/>
    <x v="0"/>
    <x v="0"/>
    <n v="5"/>
  </r>
  <r>
    <n v="11101"/>
    <x v="1"/>
    <x v="0"/>
    <n v="11"/>
  </r>
  <r>
    <n v="9212"/>
    <x v="1"/>
    <x v="0"/>
    <n v="6"/>
  </r>
  <r>
    <n v="10983"/>
    <x v="1"/>
    <x v="0"/>
    <n v="6"/>
  </r>
  <r>
    <n v="3629"/>
    <x v="1"/>
    <x v="0"/>
    <n v="3"/>
  </r>
  <r>
    <n v="4673"/>
    <x v="0"/>
    <x v="0"/>
    <n v="10"/>
  </r>
  <r>
    <n v="796"/>
    <x v="1"/>
    <x v="0"/>
    <n v="11"/>
  </r>
  <r>
    <n v="618"/>
    <x v="1"/>
    <x v="0"/>
    <n v="7"/>
  </r>
  <r>
    <n v="380"/>
    <x v="0"/>
    <x v="0"/>
    <n v="11"/>
  </r>
  <r>
    <n v="1092"/>
    <x v="1"/>
    <x v="0"/>
    <n v="9"/>
  </r>
  <r>
    <n v="8962"/>
    <x v="1"/>
    <x v="0"/>
    <n v="2"/>
  </r>
  <r>
    <n v="8207"/>
    <x v="1"/>
    <x v="0"/>
    <n v="1"/>
  </r>
  <r>
    <n v="6521"/>
    <x v="1"/>
    <x v="0"/>
    <n v="4"/>
  </r>
  <r>
    <n v="535"/>
    <x v="1"/>
    <x v="0"/>
    <n v="3"/>
  </r>
  <r>
    <n v="4608"/>
    <x v="0"/>
    <x v="0"/>
    <n v="3"/>
  </r>
  <r>
    <n v="11086"/>
    <x v="1"/>
    <x v="0"/>
    <n v="1"/>
  </r>
  <r>
    <n v="1064"/>
    <x v="1"/>
    <x v="0"/>
    <n v="1"/>
  </r>
  <r>
    <n v="7000"/>
    <x v="1"/>
    <x v="0"/>
    <n v="2"/>
  </r>
  <r>
    <n v="1581"/>
    <x v="0"/>
    <x v="0"/>
    <n v="1"/>
  </r>
  <r>
    <n v="7384"/>
    <x v="1"/>
    <x v="0"/>
    <n v="7"/>
  </r>
  <r>
    <n v="10552"/>
    <x v="1"/>
    <x v="0"/>
    <n v="4"/>
  </r>
  <r>
    <n v="6409"/>
    <x v="0"/>
    <x v="0"/>
    <n v="7"/>
  </r>
  <r>
    <n v="9507"/>
    <x v="1"/>
    <x v="0"/>
    <n v="6"/>
  </r>
  <r>
    <n v="9560"/>
    <x v="0"/>
    <x v="0"/>
    <n v="7"/>
  </r>
  <r>
    <n v="10991"/>
    <x v="1"/>
    <x v="0"/>
    <n v="5"/>
  </r>
  <r>
    <n v="4712"/>
    <x v="1"/>
    <x v="0"/>
    <n v="1"/>
  </r>
  <r>
    <n v="11056"/>
    <x v="1"/>
    <x v="0"/>
    <n v="3"/>
  </r>
  <r>
    <n v="7414"/>
    <x v="1"/>
    <x v="0"/>
    <n v="3"/>
  </r>
  <r>
    <n v="3076"/>
    <x v="1"/>
    <x v="0"/>
    <n v="4"/>
  </r>
  <r>
    <n v="6355"/>
    <x v="1"/>
    <x v="0"/>
    <n v="2"/>
  </r>
  <r>
    <n v="7959"/>
    <x v="1"/>
    <x v="0"/>
    <n v="3"/>
  </r>
  <r>
    <n v="5512"/>
    <x v="1"/>
    <x v="0"/>
    <n v="7"/>
  </r>
  <r>
    <n v="10102"/>
    <x v="1"/>
    <x v="0"/>
    <n v="5"/>
  </r>
  <r>
    <n v="9369"/>
    <x v="0"/>
    <x v="0"/>
    <n v="11"/>
  </r>
  <r>
    <n v="3711"/>
    <x v="1"/>
    <x v="0"/>
    <n v="6"/>
  </r>
  <r>
    <n v="6931"/>
    <x v="0"/>
    <x v="0"/>
    <n v="8"/>
  </r>
  <r>
    <n v="9596"/>
    <x v="1"/>
    <x v="0"/>
    <n v="3"/>
  </r>
  <r>
    <n v="2727"/>
    <x v="1"/>
    <x v="0"/>
    <n v="3"/>
  </r>
  <r>
    <n v="8416"/>
    <x v="1"/>
    <x v="0"/>
    <n v="2"/>
  </r>
  <r>
    <n v="3967"/>
    <x v="1"/>
    <x v="0"/>
    <n v="2"/>
  </r>
  <r>
    <n v="2139"/>
    <x v="1"/>
    <x v="0"/>
    <n v="2"/>
  </r>
  <r>
    <n v="2162"/>
    <x v="1"/>
    <x v="0"/>
    <n v="3"/>
  </r>
  <r>
    <n v="9242"/>
    <x v="0"/>
    <x v="0"/>
    <n v="6"/>
  </r>
  <r>
    <n v="10595"/>
    <x v="1"/>
    <x v="0"/>
    <n v="2"/>
  </r>
  <r>
    <n v="4855"/>
    <x v="0"/>
    <x v="0"/>
    <n v="3"/>
  </r>
  <r>
    <n v="5049"/>
    <x v="1"/>
    <x v="0"/>
    <n v="3"/>
  </r>
  <r>
    <n v="4967"/>
    <x v="1"/>
    <x v="0"/>
    <n v="5"/>
  </r>
  <r>
    <n v="5255"/>
    <x v="1"/>
    <x v="0"/>
    <n v="27"/>
  </r>
  <r>
    <n v="9215"/>
    <x v="1"/>
    <x v="0"/>
    <n v="6"/>
  </r>
  <r>
    <n v="3525"/>
    <x v="1"/>
    <x v="0"/>
    <n v="1"/>
  </r>
  <r>
    <n v="3619"/>
    <x v="0"/>
    <x v="0"/>
    <n v="5"/>
  </r>
  <r>
    <n v="4415"/>
    <x v="1"/>
    <x v="0"/>
    <n v="1"/>
  </r>
  <r>
    <n v="3645"/>
    <x v="0"/>
    <x v="0"/>
    <n v="2"/>
  </r>
  <r>
    <n v="4692"/>
    <x v="0"/>
    <x v="0"/>
    <n v="4"/>
  </r>
  <r>
    <n v="3955"/>
    <x v="1"/>
    <x v="0"/>
    <n v="0"/>
  </r>
  <r>
    <n v="5313"/>
    <x v="1"/>
    <x v="0"/>
    <n v="2"/>
  </r>
  <r>
    <n v="7196"/>
    <x v="1"/>
    <x v="0"/>
    <n v="0"/>
  </r>
  <r>
    <n v="1381"/>
    <x v="0"/>
    <x v="0"/>
    <n v="6"/>
  </r>
  <r>
    <n v="10951"/>
    <x v="1"/>
    <x v="0"/>
    <n v="3"/>
  </r>
  <r>
    <n v="4322"/>
    <x v="1"/>
    <x v="0"/>
    <n v="4"/>
  </r>
  <r>
    <n v="7444"/>
    <x v="1"/>
    <x v="0"/>
    <n v="1"/>
  </r>
  <r>
    <n v="2942"/>
    <x v="1"/>
    <x v="0"/>
    <n v="5"/>
  </r>
  <r>
    <n v="2874"/>
    <x v="1"/>
    <x v="0"/>
    <n v="1"/>
  </r>
  <r>
    <n v="3667"/>
    <x v="0"/>
    <x v="0"/>
    <n v="8"/>
  </r>
  <r>
    <n v="3697"/>
    <x v="1"/>
    <x v="0"/>
    <n v="3"/>
  </r>
  <r>
    <n v="9955"/>
    <x v="1"/>
    <x v="0"/>
    <n v="3"/>
  </r>
  <r>
    <n v="5320"/>
    <x v="0"/>
    <x v="0"/>
    <n v="3"/>
  </r>
  <r>
    <n v="6422"/>
    <x v="1"/>
    <x v="0"/>
    <n v="5"/>
  </r>
  <r>
    <n v="3690"/>
    <x v="0"/>
    <x v="0"/>
    <n v="7"/>
  </r>
  <r>
    <n v="2408"/>
    <x v="1"/>
    <x v="0"/>
    <n v="7"/>
  </r>
  <r>
    <n v="9260"/>
    <x v="1"/>
    <x v="0"/>
    <n v="10"/>
  </r>
  <r>
    <n v="9648"/>
    <x v="1"/>
    <x v="0"/>
    <n v="5"/>
  </r>
  <r>
    <n v="4939"/>
    <x v="1"/>
    <x v="0"/>
    <n v="4"/>
  </r>
  <r>
    <n v="8652"/>
    <x v="1"/>
    <x v="0"/>
    <n v="4"/>
  </r>
  <r>
    <n v="4702"/>
    <x v="1"/>
    <x v="0"/>
    <n v="4"/>
  </r>
  <r>
    <n v="2587"/>
    <x v="1"/>
    <x v="0"/>
    <n v="2"/>
  </r>
  <r>
    <n v="2811"/>
    <x v="1"/>
    <x v="0"/>
    <n v="1"/>
  </r>
  <r>
    <n v="9150"/>
    <x v="1"/>
    <x v="0"/>
    <n v="1"/>
  </r>
  <r>
    <n v="10127"/>
    <x v="1"/>
    <x v="0"/>
    <n v="8"/>
  </r>
  <r>
    <n v="5493"/>
    <x v="1"/>
    <x v="0"/>
    <n v="1"/>
  </r>
  <r>
    <n v="2666"/>
    <x v="1"/>
    <x v="0"/>
    <n v="8"/>
  </r>
  <r>
    <n v="10099"/>
    <x v="1"/>
    <x v="0"/>
    <n v="5"/>
  </r>
  <r>
    <n v="10562"/>
    <x v="1"/>
    <x v="0"/>
    <n v="6"/>
  </r>
  <r>
    <n v="7881"/>
    <x v="1"/>
    <x v="0"/>
    <n v="6"/>
  </r>
  <r>
    <n v="6721"/>
    <x v="1"/>
    <x v="0"/>
    <n v="6"/>
  </r>
  <r>
    <n v="5204"/>
    <x v="0"/>
    <x v="0"/>
    <n v="8"/>
  </r>
  <r>
    <n v="5209"/>
    <x v="1"/>
    <x v="0"/>
    <n v="8"/>
  </r>
  <r>
    <n v="10128"/>
    <x v="1"/>
    <x v="0"/>
    <n v="5"/>
  </r>
  <r>
    <n v="9284"/>
    <x v="1"/>
    <x v="0"/>
    <n v="5"/>
  </r>
  <r>
    <n v="8643"/>
    <x v="1"/>
    <x v="0"/>
    <n v="4"/>
  </r>
  <r>
    <n v="1685"/>
    <x v="1"/>
    <x v="0"/>
    <n v="4"/>
  </r>
  <r>
    <n v="2877"/>
    <x v="1"/>
    <x v="0"/>
    <n v="7"/>
  </r>
  <r>
    <n v="8369"/>
    <x v="1"/>
    <x v="0"/>
    <n v="0"/>
  </r>
  <r>
    <n v="6233"/>
    <x v="1"/>
    <x v="0"/>
    <n v="9"/>
  </r>
  <r>
    <n v="195"/>
    <x v="0"/>
    <x v="0"/>
    <n v="5"/>
  </r>
  <r>
    <n v="1501"/>
    <x v="1"/>
    <x v="0"/>
    <n v="0"/>
  </r>
  <r>
    <n v="10846"/>
    <x v="1"/>
    <x v="0"/>
    <n v="7"/>
  </r>
  <r>
    <n v="8341"/>
    <x v="0"/>
    <x v="0"/>
    <n v="1"/>
  </r>
  <r>
    <n v="10766"/>
    <x v="1"/>
    <x v="0"/>
    <n v="4"/>
  </r>
  <r>
    <n v="9971"/>
    <x v="1"/>
    <x v="0"/>
    <n v="4"/>
  </r>
  <r>
    <n v="1740"/>
    <x v="1"/>
    <x v="0"/>
    <n v="7"/>
  </r>
  <r>
    <n v="8737"/>
    <x v="1"/>
    <x v="0"/>
    <n v="2"/>
  </r>
  <r>
    <n v="6466"/>
    <x v="1"/>
    <x v="0"/>
    <n v="2"/>
  </r>
  <r>
    <n v="10430"/>
    <x v="1"/>
    <x v="0"/>
    <n v="4"/>
  </r>
  <r>
    <n v="8773"/>
    <x v="1"/>
    <x v="0"/>
    <n v="5"/>
  </r>
  <r>
    <n v="2371"/>
    <x v="1"/>
    <x v="0"/>
    <n v="2"/>
  </r>
  <r>
    <n v="7786"/>
    <x v="1"/>
    <x v="0"/>
    <n v="3"/>
  </r>
  <r>
    <n v="4088"/>
    <x v="1"/>
    <x v="0"/>
    <n v="3"/>
  </r>
  <r>
    <n v="4971"/>
    <x v="1"/>
    <x v="0"/>
    <n v="3"/>
  </r>
  <r>
    <n v="10560"/>
    <x v="1"/>
    <x v="0"/>
    <n v="1"/>
  </r>
  <r>
    <n v="6892"/>
    <x v="1"/>
    <x v="0"/>
    <n v="10"/>
  </r>
  <r>
    <n v="11004"/>
    <x v="1"/>
    <x v="0"/>
    <n v="1"/>
  </r>
  <r>
    <n v="1818"/>
    <x v="1"/>
    <x v="0"/>
    <n v="2"/>
  </r>
  <r>
    <n v="9485"/>
    <x v="1"/>
    <x v="0"/>
    <n v="2"/>
  </r>
  <r>
    <n v="6646"/>
    <x v="1"/>
    <x v="0"/>
    <n v="1"/>
  </r>
  <r>
    <n v="4248"/>
    <x v="1"/>
    <x v="0"/>
    <n v="4"/>
  </r>
  <r>
    <n v="7451"/>
    <x v="1"/>
    <x v="0"/>
    <n v="4"/>
  </r>
  <r>
    <n v="7861"/>
    <x v="1"/>
    <x v="0"/>
    <n v="8"/>
  </r>
  <r>
    <n v="5232"/>
    <x v="1"/>
    <x v="0"/>
    <n v="4"/>
  </r>
  <r>
    <n v="3011"/>
    <x v="1"/>
    <x v="0"/>
    <n v="4"/>
  </r>
  <r>
    <n v="5758"/>
    <x v="0"/>
    <x v="0"/>
    <n v="10"/>
  </r>
  <r>
    <n v="2173"/>
    <x v="1"/>
    <x v="0"/>
    <n v="1"/>
  </r>
  <r>
    <n v="10711"/>
    <x v="1"/>
    <x v="0"/>
    <n v="3"/>
  </r>
  <r>
    <n v="8268"/>
    <x v="1"/>
    <x v="0"/>
    <n v="6"/>
  </r>
  <r>
    <n v="2782"/>
    <x v="1"/>
    <x v="0"/>
    <n v="6"/>
  </r>
  <r>
    <n v="9432"/>
    <x v="1"/>
    <x v="0"/>
    <n v="3"/>
  </r>
  <r>
    <n v="5872"/>
    <x v="1"/>
    <x v="0"/>
    <n v="4"/>
  </r>
  <r>
    <n v="11187"/>
    <x v="1"/>
    <x v="0"/>
    <n v="2"/>
  </r>
  <r>
    <n v="2428"/>
    <x v="1"/>
    <x v="0"/>
    <n v="2"/>
  </r>
  <r>
    <n v="1726"/>
    <x v="0"/>
    <x v="0"/>
    <n v="1"/>
  </r>
  <r>
    <n v="1802"/>
    <x v="1"/>
    <x v="0"/>
    <n v="3"/>
  </r>
  <r>
    <n v="1162"/>
    <x v="0"/>
    <x v="0"/>
    <n v="5"/>
  </r>
  <r>
    <n v="10643"/>
    <x v="0"/>
    <x v="0"/>
    <n v="5"/>
  </r>
  <r>
    <n v="11112"/>
    <x v="1"/>
    <x v="0"/>
    <n v="5"/>
  </r>
  <r>
    <n v="2114"/>
    <x v="0"/>
    <x v="0"/>
    <n v="7"/>
  </r>
  <r>
    <n v="4261"/>
    <x v="0"/>
    <x v="0"/>
    <n v="7"/>
  </r>
  <r>
    <n v="2457"/>
    <x v="1"/>
    <x v="0"/>
    <n v="1"/>
  </r>
  <r>
    <n v="2495"/>
    <x v="1"/>
    <x v="0"/>
    <n v="4"/>
  </r>
  <r>
    <n v="6983"/>
    <x v="1"/>
    <x v="0"/>
    <n v="2"/>
  </r>
  <r>
    <n v="3436"/>
    <x v="1"/>
    <x v="0"/>
    <n v="1"/>
  </r>
  <r>
    <n v="7505"/>
    <x v="1"/>
    <x v="0"/>
    <n v="1"/>
  </r>
  <r>
    <n v="4286"/>
    <x v="1"/>
    <x v="0"/>
    <n v="7"/>
  </r>
  <r>
    <n v="7224"/>
    <x v="1"/>
    <x v="0"/>
    <n v="1"/>
  </r>
  <r>
    <n v="6215"/>
    <x v="0"/>
    <x v="0"/>
    <n v="1"/>
  </r>
  <r>
    <n v="968"/>
    <x v="1"/>
    <x v="0"/>
    <n v="4"/>
  </r>
  <r>
    <n v="4096"/>
    <x v="1"/>
    <x v="0"/>
    <n v="4"/>
  </r>
  <r>
    <n v="3153"/>
    <x v="1"/>
    <x v="0"/>
    <n v="1"/>
  </r>
  <r>
    <n v="6504"/>
    <x v="1"/>
    <x v="0"/>
    <n v="2"/>
  </r>
  <r>
    <n v="5329"/>
    <x v="1"/>
    <x v="0"/>
    <n v="0"/>
  </r>
  <r>
    <n v="1175"/>
    <x v="0"/>
    <x v="0"/>
    <n v="3"/>
  </r>
  <r>
    <n v="1377"/>
    <x v="1"/>
    <x v="0"/>
    <n v="4"/>
  </r>
  <r>
    <n v="4607"/>
    <x v="1"/>
    <x v="0"/>
    <n v="4"/>
  </r>
  <r>
    <n v="4944"/>
    <x v="1"/>
    <x v="0"/>
    <n v="4"/>
  </r>
  <r>
    <n v="9483"/>
    <x v="1"/>
    <x v="0"/>
    <n v="4"/>
  </r>
  <r>
    <n v="1378"/>
    <x v="1"/>
    <x v="0"/>
    <n v="7"/>
  </r>
  <r>
    <n v="5991"/>
    <x v="1"/>
    <x v="0"/>
    <n v="5"/>
  </r>
  <r>
    <n v="2807"/>
    <x v="1"/>
    <x v="0"/>
    <n v="8"/>
  </r>
  <r>
    <n v="1052"/>
    <x v="1"/>
    <x v="0"/>
    <n v="8"/>
  </r>
  <r>
    <n v="9760"/>
    <x v="0"/>
    <x v="0"/>
    <n v="10"/>
  </r>
  <r>
    <n v="7101"/>
    <x v="1"/>
    <x v="0"/>
    <n v="10"/>
  </r>
  <r>
    <n v="9909"/>
    <x v="0"/>
    <x v="0"/>
    <n v="3"/>
  </r>
  <r>
    <n v="5907"/>
    <x v="1"/>
    <x v="0"/>
    <n v="1"/>
  </r>
  <r>
    <n v="793"/>
    <x v="1"/>
    <x v="0"/>
    <n v="2"/>
  </r>
  <r>
    <n v="8832"/>
    <x v="1"/>
    <x v="0"/>
    <n v="3"/>
  </r>
  <r>
    <n v="2535"/>
    <x v="0"/>
    <x v="0"/>
    <n v="6"/>
  </r>
  <r>
    <n v="1523"/>
    <x v="1"/>
    <x v="0"/>
    <n v="2"/>
  </r>
  <r>
    <n v="1839"/>
    <x v="1"/>
    <x v="0"/>
    <n v="3"/>
  </r>
  <r>
    <n v="9972"/>
    <x v="1"/>
    <x v="0"/>
    <n v="1"/>
  </r>
  <r>
    <n v="2945"/>
    <x v="1"/>
    <x v="0"/>
    <n v="1"/>
  </r>
  <r>
    <n v="9291"/>
    <x v="1"/>
    <x v="0"/>
    <n v="0"/>
  </r>
  <r>
    <n v="2829"/>
    <x v="1"/>
    <x v="0"/>
    <n v="9"/>
  </r>
  <r>
    <n v="8594"/>
    <x v="1"/>
    <x v="0"/>
    <n v="3"/>
  </r>
  <r>
    <n v="1592"/>
    <x v="1"/>
    <x v="0"/>
    <n v="4"/>
  </r>
  <r>
    <n v="4310"/>
    <x v="0"/>
    <x v="0"/>
    <n v="5"/>
  </r>
  <r>
    <n v="6950"/>
    <x v="1"/>
    <x v="0"/>
    <n v="2"/>
  </r>
  <r>
    <n v="8492"/>
    <x v="1"/>
    <x v="0"/>
    <n v="8"/>
  </r>
  <r>
    <n v="5684"/>
    <x v="1"/>
    <x v="0"/>
    <n v="2"/>
  </r>
  <r>
    <n v="5909"/>
    <x v="1"/>
    <x v="0"/>
    <n v="3"/>
  </r>
  <r>
    <n v="9855"/>
    <x v="1"/>
    <x v="0"/>
    <n v="6"/>
  </r>
  <r>
    <n v="975"/>
    <x v="1"/>
    <x v="0"/>
    <n v="4"/>
  </r>
  <r>
    <n v="8754"/>
    <x v="1"/>
    <x v="0"/>
    <n v="1"/>
  </r>
  <r>
    <n v="1456"/>
    <x v="1"/>
    <x v="0"/>
    <n v="10"/>
  </r>
  <r>
    <n v="2849"/>
    <x v="1"/>
    <x v="0"/>
    <n v="10"/>
  </r>
  <r>
    <n v="9984"/>
    <x v="0"/>
    <x v="0"/>
    <n v="8"/>
  </r>
  <r>
    <n v="5527"/>
    <x v="1"/>
    <x v="0"/>
    <n v="2"/>
  </r>
  <r>
    <n v="5628"/>
    <x v="1"/>
    <x v="0"/>
    <n v="10"/>
  </r>
  <r>
    <n v="7627"/>
    <x v="0"/>
    <x v="0"/>
    <n v="5"/>
  </r>
  <r>
    <n v="1351"/>
    <x v="1"/>
    <x v="0"/>
    <n v="7"/>
  </r>
  <r>
    <n v="10629"/>
    <x v="1"/>
    <x v="0"/>
    <n v="3"/>
  </r>
  <r>
    <n v="10395"/>
    <x v="1"/>
    <x v="0"/>
    <n v="3"/>
  </r>
  <r>
    <n v="6961"/>
    <x v="1"/>
    <x v="0"/>
    <n v="1"/>
  </r>
  <r>
    <n v="10196"/>
    <x v="1"/>
    <x v="0"/>
    <n v="8"/>
  </r>
  <r>
    <n v="6182"/>
    <x v="1"/>
    <x v="0"/>
    <n v="2"/>
  </r>
  <r>
    <n v="10432"/>
    <x v="1"/>
    <x v="0"/>
    <n v="1"/>
  </r>
  <r>
    <n v="1542"/>
    <x v="1"/>
    <x v="0"/>
    <n v="4"/>
  </r>
  <r>
    <n v="4220"/>
    <x v="1"/>
    <x v="0"/>
    <n v="2"/>
  </r>
  <r>
    <n v="4141"/>
    <x v="1"/>
    <x v="0"/>
    <n v="8"/>
  </r>
  <r>
    <n v="1940"/>
    <x v="1"/>
    <x v="0"/>
    <n v="1"/>
  </r>
  <r>
    <n v="1506"/>
    <x v="0"/>
    <x v="0"/>
    <n v="2"/>
  </r>
  <r>
    <n v="6347"/>
    <x v="1"/>
    <x v="0"/>
    <n v="1"/>
  </r>
  <r>
    <n v="1361"/>
    <x v="0"/>
    <x v="0"/>
    <n v="3"/>
  </r>
  <r>
    <n v="9422"/>
    <x v="1"/>
    <x v="0"/>
    <n v="2"/>
  </r>
  <r>
    <n v="1081"/>
    <x v="1"/>
    <x v="0"/>
    <n v="6"/>
  </r>
  <r>
    <n v="7458"/>
    <x v="1"/>
    <x v="0"/>
    <n v="3"/>
  </r>
  <r>
    <n v="1012"/>
    <x v="1"/>
    <x v="0"/>
    <n v="8"/>
  </r>
  <r>
    <n v="5453"/>
    <x v="1"/>
    <x v="0"/>
    <n v="4"/>
  </r>
  <r>
    <n v="6818"/>
    <x v="1"/>
    <x v="0"/>
    <n v="5"/>
  </r>
  <r>
    <n v="7807"/>
    <x v="1"/>
    <x v="0"/>
    <n v="5"/>
  </r>
  <r>
    <n v="7532"/>
    <x v="1"/>
    <x v="0"/>
    <n v="3"/>
  </r>
  <r>
    <n v="8346"/>
    <x v="0"/>
    <x v="0"/>
    <n v="6"/>
  </r>
  <r>
    <n v="5564"/>
    <x v="1"/>
    <x v="0"/>
    <n v="7"/>
  </r>
  <r>
    <n v="3267"/>
    <x v="1"/>
    <x v="0"/>
    <n v="8"/>
  </r>
  <r>
    <n v="3091"/>
    <x v="1"/>
    <x v="0"/>
    <n v="7"/>
  </r>
  <r>
    <n v="762"/>
    <x v="1"/>
    <x v="0"/>
    <n v="7"/>
  </r>
  <r>
    <n v="8029"/>
    <x v="0"/>
    <x v="0"/>
    <n v="3"/>
  </r>
  <r>
    <n v="4376"/>
    <x v="0"/>
    <x v="0"/>
    <n v="2"/>
  </r>
  <r>
    <n v="10981"/>
    <x v="1"/>
    <x v="0"/>
    <n v="3"/>
  </r>
  <r>
    <n v="486"/>
    <x v="1"/>
    <x v="0"/>
    <n v="3"/>
  </r>
  <r>
    <n v="1158"/>
    <x v="1"/>
    <x v="0"/>
    <n v="3"/>
  </r>
  <r>
    <n v="9119"/>
    <x v="1"/>
    <x v="0"/>
    <n v="3"/>
  </r>
  <r>
    <n v="6694"/>
    <x v="1"/>
    <x v="0"/>
    <n v="8"/>
  </r>
  <r>
    <n v="10573"/>
    <x v="1"/>
    <x v="0"/>
    <n v="6"/>
  </r>
  <r>
    <n v="10140"/>
    <x v="1"/>
    <x v="0"/>
    <n v="5"/>
  </r>
  <r>
    <n v="2286"/>
    <x v="1"/>
    <x v="0"/>
    <n v="2"/>
  </r>
  <r>
    <n v="8420"/>
    <x v="1"/>
    <x v="0"/>
    <n v="2"/>
  </r>
  <r>
    <n v="10065"/>
    <x v="1"/>
    <x v="0"/>
    <n v="2"/>
  </r>
  <r>
    <n v="1029"/>
    <x v="1"/>
    <x v="0"/>
    <n v="5"/>
  </r>
  <r>
    <n v="4207"/>
    <x v="1"/>
    <x v="0"/>
    <n v="6"/>
  </r>
  <r>
    <n v="10277"/>
    <x v="1"/>
    <x v="0"/>
    <n v="1"/>
  </r>
  <r>
    <n v="4436"/>
    <x v="1"/>
    <x v="0"/>
    <n v="2"/>
  </r>
  <r>
    <n v="2929"/>
    <x v="1"/>
    <x v="0"/>
    <n v="2"/>
  </r>
  <r>
    <n v="6281"/>
    <x v="1"/>
    <x v="0"/>
    <n v="6"/>
  </r>
  <r>
    <n v="10390"/>
    <x v="1"/>
    <x v="0"/>
    <n v="1"/>
  </r>
  <r>
    <n v="2574"/>
    <x v="0"/>
    <x v="0"/>
    <n v="6"/>
  </r>
  <r>
    <n v="709"/>
    <x v="1"/>
    <x v="0"/>
    <n v="2"/>
  </r>
  <r>
    <n v="5955"/>
    <x v="1"/>
    <x v="0"/>
    <n v="4"/>
  </r>
  <r>
    <n v="8486"/>
    <x v="1"/>
    <x v="0"/>
    <n v="9"/>
  </r>
  <r>
    <n v="10343"/>
    <x v="1"/>
    <x v="0"/>
    <n v="3"/>
  </r>
  <r>
    <n v="6652"/>
    <x v="1"/>
    <x v="0"/>
    <n v="3"/>
  </r>
  <r>
    <n v="8746"/>
    <x v="1"/>
    <x v="0"/>
    <n v="2"/>
  </r>
  <r>
    <n v="4686"/>
    <x v="1"/>
    <x v="0"/>
    <n v="6"/>
  </r>
  <r>
    <n v="3551"/>
    <x v="1"/>
    <x v="0"/>
    <n v="2"/>
  </r>
  <r>
    <n v="4338"/>
    <x v="1"/>
    <x v="0"/>
    <n v="1"/>
  </r>
  <r>
    <n v="4444"/>
    <x v="1"/>
    <x v="0"/>
    <n v="2"/>
  </r>
  <r>
    <n v="498"/>
    <x v="1"/>
    <x v="0"/>
    <n v="1"/>
  </r>
  <r>
    <n v="8230"/>
    <x v="1"/>
    <x v="0"/>
    <n v="2"/>
  </r>
  <r>
    <n v="2826"/>
    <x v="1"/>
    <x v="0"/>
    <n v="2"/>
  </r>
  <r>
    <n v="6222"/>
    <x v="1"/>
    <x v="0"/>
    <n v="2"/>
  </r>
  <r>
    <n v="7352"/>
    <x v="1"/>
    <x v="0"/>
    <n v="3"/>
  </r>
  <r>
    <n v="10928"/>
    <x v="1"/>
    <x v="0"/>
    <n v="7"/>
  </r>
  <r>
    <n v="10736"/>
    <x v="1"/>
    <x v="0"/>
    <n v="6"/>
  </r>
  <r>
    <n v="10163"/>
    <x v="0"/>
    <x v="0"/>
    <n v="8"/>
  </r>
  <r>
    <n v="6168"/>
    <x v="1"/>
    <x v="0"/>
    <n v="1"/>
  </r>
  <r>
    <n v="4656"/>
    <x v="1"/>
    <x v="0"/>
    <n v="10"/>
  </r>
  <r>
    <n v="626"/>
    <x v="1"/>
    <x v="0"/>
    <n v="1"/>
  </r>
  <r>
    <n v="3870"/>
    <x v="1"/>
    <x v="0"/>
    <n v="7"/>
  </r>
  <r>
    <n v="6299"/>
    <x v="0"/>
    <x v="0"/>
    <n v="6"/>
  </r>
  <r>
    <n v="7798"/>
    <x v="1"/>
    <x v="0"/>
    <n v="7"/>
  </r>
  <r>
    <n v="9973"/>
    <x v="1"/>
    <x v="0"/>
    <n v="7"/>
  </r>
  <r>
    <n v="4299"/>
    <x v="0"/>
    <x v="0"/>
    <n v="11"/>
  </r>
  <r>
    <n v="10971"/>
    <x v="0"/>
    <x v="0"/>
    <n v="7"/>
  </r>
  <r>
    <n v="9931"/>
    <x v="1"/>
    <x v="0"/>
    <n v="0"/>
  </r>
  <r>
    <n v="6679"/>
    <x v="1"/>
    <x v="0"/>
    <n v="0"/>
  </r>
  <r>
    <n v="5961"/>
    <x v="1"/>
    <x v="0"/>
    <n v="1"/>
  </r>
  <r>
    <n v="6255"/>
    <x v="1"/>
    <x v="0"/>
    <n v="4"/>
  </r>
  <r>
    <n v="8614"/>
    <x v="1"/>
    <x v="0"/>
    <n v="4"/>
  </r>
  <r>
    <n v="7828"/>
    <x v="1"/>
    <x v="0"/>
    <n v="3"/>
  </r>
  <r>
    <n v="1277"/>
    <x v="1"/>
    <x v="0"/>
    <n v="10"/>
  </r>
  <r>
    <n v="3595"/>
    <x v="1"/>
    <x v="0"/>
    <n v="6"/>
  </r>
  <r>
    <n v="5735"/>
    <x v="1"/>
    <x v="0"/>
    <n v="3"/>
  </r>
  <r>
    <n v="5350"/>
    <x v="0"/>
    <x v="0"/>
    <n v="3"/>
  </r>
  <r>
    <n v="4137"/>
    <x v="1"/>
    <x v="0"/>
    <n v="7"/>
  </r>
  <r>
    <n v="6357"/>
    <x v="1"/>
    <x v="0"/>
    <n v="7"/>
  </r>
  <r>
    <n v="9316"/>
    <x v="1"/>
    <x v="0"/>
    <n v="1"/>
  </r>
  <r>
    <n v="3578"/>
    <x v="1"/>
    <x v="0"/>
    <n v="3"/>
  </r>
  <r>
    <n v="153"/>
    <x v="1"/>
    <x v="0"/>
    <n v="1"/>
  </r>
  <r>
    <n v="10524"/>
    <x v="1"/>
    <x v="0"/>
    <n v="2"/>
  </r>
  <r>
    <n v="1518"/>
    <x v="1"/>
    <x v="0"/>
    <n v="9"/>
  </r>
  <r>
    <n v="2036"/>
    <x v="1"/>
    <x v="0"/>
    <n v="4"/>
  </r>
  <r>
    <n v="9495"/>
    <x v="1"/>
    <x v="0"/>
    <n v="2"/>
  </r>
  <r>
    <n v="2631"/>
    <x v="1"/>
    <x v="0"/>
    <n v="2"/>
  </r>
  <r>
    <n v="6312"/>
    <x v="1"/>
    <x v="0"/>
    <n v="10"/>
  </r>
  <r>
    <n v="615"/>
    <x v="1"/>
    <x v="0"/>
    <n v="5"/>
  </r>
  <r>
    <n v="4406"/>
    <x v="1"/>
    <x v="0"/>
    <n v="9"/>
  </r>
  <r>
    <n v="10061"/>
    <x v="1"/>
    <x v="0"/>
    <n v="9"/>
  </r>
  <r>
    <n v="10619"/>
    <x v="0"/>
    <x v="0"/>
    <n v="7"/>
  </r>
  <r>
    <n v="4945"/>
    <x v="1"/>
    <x v="0"/>
    <n v="10"/>
  </r>
  <r>
    <n v="1777"/>
    <x v="1"/>
    <x v="0"/>
    <n v="2"/>
  </r>
  <r>
    <n v="4023"/>
    <x v="0"/>
    <x v="0"/>
    <n v="3"/>
  </r>
  <r>
    <n v="7922"/>
    <x v="1"/>
    <x v="0"/>
    <n v="11"/>
  </r>
  <r>
    <n v="10699"/>
    <x v="1"/>
    <x v="0"/>
    <n v="3"/>
  </r>
  <r>
    <n v="7516"/>
    <x v="1"/>
    <x v="0"/>
    <n v="2"/>
  </r>
  <r>
    <n v="3129"/>
    <x v="1"/>
    <x v="0"/>
    <n v="2"/>
  </r>
  <r>
    <n v="5121"/>
    <x v="1"/>
    <x v="0"/>
    <n v="7"/>
  </r>
  <r>
    <n v="2186"/>
    <x v="0"/>
    <x v="0"/>
    <n v="5"/>
  </r>
  <r>
    <n v="10548"/>
    <x v="1"/>
    <x v="0"/>
    <n v="3"/>
  </r>
  <r>
    <n v="6384"/>
    <x v="1"/>
    <x v="0"/>
    <n v="5"/>
  </r>
  <r>
    <n v="2625"/>
    <x v="1"/>
    <x v="0"/>
    <n v="3"/>
  </r>
  <r>
    <n v="1676"/>
    <x v="1"/>
    <x v="0"/>
    <n v="4"/>
  </r>
  <r>
    <n v="5534"/>
    <x v="1"/>
    <x v="0"/>
    <n v="3"/>
  </r>
  <r>
    <n v="6859"/>
    <x v="1"/>
    <x v="0"/>
    <n v="4"/>
  </r>
  <r>
    <n v="271"/>
    <x v="1"/>
    <x v="0"/>
    <n v="3"/>
  </r>
  <r>
    <n v="7699"/>
    <x v="1"/>
    <x v="0"/>
    <n v="3"/>
  </r>
  <r>
    <n v="7832"/>
    <x v="0"/>
    <x v="0"/>
    <n v="8"/>
  </r>
  <r>
    <n v="938"/>
    <x v="1"/>
    <x v="0"/>
    <n v="2"/>
  </r>
  <r>
    <n v="7873"/>
    <x v="1"/>
    <x v="0"/>
    <n v="4"/>
  </r>
  <r>
    <n v="9967"/>
    <x v="1"/>
    <x v="0"/>
    <n v="6"/>
  </r>
  <r>
    <n v="1087"/>
    <x v="0"/>
    <x v="0"/>
    <n v="4"/>
  </r>
  <r>
    <n v="8314"/>
    <x v="1"/>
    <x v="0"/>
    <n v="5"/>
  </r>
  <r>
    <n v="3762"/>
    <x v="0"/>
    <x v="0"/>
    <n v="3"/>
  </r>
  <r>
    <n v="10383"/>
    <x v="0"/>
    <x v="0"/>
    <n v="5"/>
  </r>
  <r>
    <n v="6798"/>
    <x v="0"/>
    <x v="0"/>
    <n v="5"/>
  </r>
  <r>
    <n v="4168"/>
    <x v="0"/>
    <x v="0"/>
    <n v="5"/>
  </r>
  <r>
    <n v="6690"/>
    <x v="1"/>
    <x v="0"/>
    <n v="3"/>
  </r>
  <r>
    <n v="10602"/>
    <x v="1"/>
    <x v="0"/>
    <n v="3"/>
  </r>
  <r>
    <n v="3220"/>
    <x v="1"/>
    <x v="0"/>
    <n v="3"/>
  </r>
  <r>
    <n v="5424"/>
    <x v="1"/>
    <x v="0"/>
    <n v="3"/>
  </r>
  <r>
    <n v="7488"/>
    <x v="1"/>
    <x v="0"/>
    <n v="5"/>
  </r>
  <r>
    <n v="5289"/>
    <x v="1"/>
    <x v="0"/>
    <n v="1"/>
  </r>
  <r>
    <n v="347"/>
    <x v="1"/>
    <x v="0"/>
    <n v="7"/>
  </r>
  <r>
    <n v="5236"/>
    <x v="1"/>
    <x v="0"/>
    <n v="10"/>
  </r>
  <r>
    <n v="9478"/>
    <x v="1"/>
    <x v="0"/>
    <n v="4"/>
  </r>
  <r>
    <n v="477"/>
    <x v="0"/>
    <x v="0"/>
    <n v="4"/>
  </r>
  <r>
    <n v="7411"/>
    <x v="1"/>
    <x v="0"/>
    <n v="1"/>
  </r>
  <r>
    <n v="3107"/>
    <x v="1"/>
    <x v="0"/>
    <n v="4"/>
  </r>
  <r>
    <n v="7437"/>
    <x v="1"/>
    <x v="0"/>
    <n v="1"/>
  </r>
  <r>
    <n v="255"/>
    <x v="1"/>
    <x v="0"/>
    <n v="1"/>
  </r>
  <r>
    <n v="3790"/>
    <x v="1"/>
    <x v="0"/>
    <n v="1"/>
  </r>
  <r>
    <n v="749"/>
    <x v="0"/>
    <x v="0"/>
    <n v="3"/>
  </r>
  <r>
    <n v="1503"/>
    <x v="1"/>
    <x v="0"/>
    <n v="0"/>
  </r>
  <r>
    <n v="8650"/>
    <x v="1"/>
    <x v="0"/>
    <n v="1"/>
  </r>
  <r>
    <n v="607"/>
    <x v="1"/>
    <x v="0"/>
    <n v="8"/>
  </r>
  <r>
    <n v="1008"/>
    <x v="1"/>
    <x v="0"/>
    <n v="7"/>
  </r>
  <r>
    <n v="9396"/>
    <x v="1"/>
    <x v="0"/>
    <n v="1"/>
  </r>
  <r>
    <n v="933"/>
    <x v="1"/>
    <x v="0"/>
    <n v="1"/>
  </r>
  <r>
    <n v="5710"/>
    <x v="1"/>
    <x v="0"/>
    <n v="2"/>
  </r>
  <r>
    <n v="2882"/>
    <x v="1"/>
    <x v="0"/>
    <n v="3"/>
  </r>
  <r>
    <n v="2379"/>
    <x v="0"/>
    <x v="0"/>
    <n v="3"/>
  </r>
  <r>
    <n v="5342"/>
    <x v="1"/>
    <x v="0"/>
    <n v="1"/>
  </r>
  <r>
    <n v="3262"/>
    <x v="0"/>
    <x v="0"/>
    <n v="2"/>
  </r>
  <r>
    <n v="5832"/>
    <x v="1"/>
    <x v="0"/>
    <n v="3"/>
  </r>
  <r>
    <n v="5025"/>
    <x v="1"/>
    <x v="0"/>
    <n v="2"/>
  </r>
  <r>
    <n v="569"/>
    <x v="0"/>
    <x v="0"/>
    <n v="5"/>
  </r>
  <r>
    <n v="3102"/>
    <x v="1"/>
    <x v="0"/>
    <n v="1"/>
  </r>
  <r>
    <n v="9449"/>
    <x v="1"/>
    <x v="0"/>
    <n v="5"/>
  </r>
  <r>
    <n v="8104"/>
    <x v="1"/>
    <x v="0"/>
    <n v="5"/>
  </r>
  <r>
    <n v="75"/>
    <x v="1"/>
    <x v="0"/>
    <n v="8"/>
  </r>
  <r>
    <n v="6421"/>
    <x v="1"/>
    <x v="0"/>
    <n v="4"/>
  </r>
  <r>
    <n v="3037"/>
    <x v="1"/>
    <x v="0"/>
    <n v="5"/>
  </r>
  <r>
    <n v="4698"/>
    <x v="1"/>
    <x v="0"/>
    <n v="5"/>
  </r>
  <r>
    <n v="948"/>
    <x v="1"/>
    <x v="0"/>
    <n v="1"/>
  </r>
  <r>
    <n v="6177"/>
    <x v="1"/>
    <x v="0"/>
    <n v="4"/>
  </r>
  <r>
    <n v="3517"/>
    <x v="0"/>
    <x v="0"/>
    <n v="3"/>
  </r>
  <r>
    <n v="3491"/>
    <x v="1"/>
    <x v="0"/>
    <n v="11"/>
  </r>
  <r>
    <n v="7610"/>
    <x v="1"/>
    <x v="0"/>
    <n v="6"/>
  </r>
  <r>
    <n v="4377"/>
    <x v="1"/>
    <x v="0"/>
    <n v="7"/>
  </r>
  <r>
    <n v="9850"/>
    <x v="1"/>
    <x v="0"/>
    <n v="0"/>
  </r>
  <r>
    <n v="5544"/>
    <x v="1"/>
    <x v="0"/>
    <n v="7"/>
  </r>
  <r>
    <n v="6497"/>
    <x v="1"/>
    <x v="0"/>
    <n v="6"/>
  </r>
  <r>
    <n v="4543"/>
    <x v="1"/>
    <x v="0"/>
    <n v="2"/>
  </r>
  <r>
    <n v="5117"/>
    <x v="1"/>
    <x v="0"/>
    <n v="4"/>
  </r>
  <r>
    <n v="1448"/>
    <x v="1"/>
    <x v="0"/>
    <n v="2"/>
  </r>
  <r>
    <n v="6887"/>
    <x v="1"/>
    <x v="0"/>
    <n v="8"/>
  </r>
  <r>
    <n v="7500"/>
    <x v="1"/>
    <x v="0"/>
    <n v="8"/>
  </r>
  <r>
    <n v="2724"/>
    <x v="1"/>
    <x v="0"/>
    <n v="0"/>
  </r>
  <r>
    <n v="2256"/>
    <x v="1"/>
    <x v="0"/>
    <n v="1"/>
  </r>
  <r>
    <n v="1100"/>
    <x v="1"/>
    <x v="0"/>
    <n v="3"/>
  </r>
  <r>
    <n v="7725"/>
    <x v="1"/>
    <x v="0"/>
    <n v="4"/>
  </r>
  <r>
    <n v="2612"/>
    <x v="1"/>
    <x v="0"/>
    <n v="7"/>
  </r>
  <r>
    <n v="113"/>
    <x v="1"/>
    <x v="0"/>
    <n v="1"/>
  </r>
  <r>
    <n v="2868"/>
    <x v="0"/>
    <x v="0"/>
    <n v="2"/>
  </r>
  <r>
    <n v="4216"/>
    <x v="0"/>
    <x v="0"/>
    <n v="7"/>
  </r>
  <r>
    <n v="199"/>
    <x v="1"/>
    <x v="0"/>
    <n v="4"/>
  </r>
  <r>
    <n v="359"/>
    <x v="1"/>
    <x v="0"/>
    <n v="8"/>
  </r>
  <r>
    <n v="8842"/>
    <x v="1"/>
    <x v="0"/>
    <n v="2"/>
  </r>
  <r>
    <n v="2154"/>
    <x v="1"/>
    <x v="0"/>
    <n v="2"/>
  </r>
  <r>
    <n v="6050"/>
    <x v="1"/>
    <x v="0"/>
    <n v="6"/>
  </r>
  <r>
    <n v="9204"/>
    <x v="1"/>
    <x v="0"/>
    <n v="4"/>
  </r>
  <r>
    <n v="4472"/>
    <x v="1"/>
    <x v="0"/>
    <n v="1"/>
  </r>
  <r>
    <n v="6864"/>
    <x v="1"/>
    <x v="0"/>
    <n v="3"/>
  </r>
  <r>
    <n v="10617"/>
    <x v="1"/>
    <x v="0"/>
    <n v="3"/>
  </r>
  <r>
    <n v="3924"/>
    <x v="1"/>
    <x v="0"/>
    <n v="8"/>
  </r>
  <r>
    <n v="5654"/>
    <x v="1"/>
    <x v="0"/>
    <n v="2"/>
  </r>
  <r>
    <n v="9216"/>
    <x v="1"/>
    <x v="0"/>
    <n v="2"/>
  </r>
  <r>
    <n v="8086"/>
    <x v="1"/>
    <x v="0"/>
    <n v="2"/>
  </r>
  <r>
    <n v="9097"/>
    <x v="1"/>
    <x v="0"/>
    <n v="3"/>
  </r>
  <r>
    <n v="7631"/>
    <x v="1"/>
    <x v="0"/>
    <n v="5"/>
  </r>
  <r>
    <n v="7275"/>
    <x v="1"/>
    <x v="0"/>
    <n v="2"/>
  </r>
  <r>
    <n v="8334"/>
    <x v="1"/>
    <x v="0"/>
    <n v="2"/>
  </r>
  <r>
    <n v="1987"/>
    <x v="1"/>
    <x v="0"/>
    <n v="2"/>
  </r>
  <r>
    <n v="2281"/>
    <x v="1"/>
    <x v="0"/>
    <n v="1"/>
  </r>
  <r>
    <n v="7034"/>
    <x v="1"/>
    <x v="0"/>
    <n v="2"/>
  </r>
  <r>
    <n v="2797"/>
    <x v="1"/>
    <x v="0"/>
    <n v="9"/>
  </r>
  <r>
    <n v="3934"/>
    <x v="1"/>
    <x v="0"/>
    <n v="7"/>
  </r>
  <r>
    <n v="2493"/>
    <x v="1"/>
    <x v="0"/>
    <n v="7"/>
  </r>
  <r>
    <n v="3759"/>
    <x v="1"/>
    <x v="0"/>
    <n v="7"/>
  </r>
  <r>
    <n v="965"/>
    <x v="1"/>
    <x v="0"/>
    <n v="7"/>
  </r>
  <r>
    <n v="7378"/>
    <x v="1"/>
    <x v="0"/>
    <n v="10"/>
  </r>
  <r>
    <n v="1859"/>
    <x v="0"/>
    <x v="0"/>
    <n v="7"/>
  </r>
  <r>
    <n v="6263"/>
    <x v="1"/>
    <x v="0"/>
    <n v="2"/>
  </r>
  <r>
    <n v="2072"/>
    <x v="0"/>
    <x v="0"/>
    <n v="4"/>
  </r>
  <r>
    <n v="8908"/>
    <x v="0"/>
    <x v="0"/>
    <n v="3"/>
  </r>
  <r>
    <n v="738"/>
    <x v="1"/>
    <x v="0"/>
    <n v="3"/>
  </r>
  <r>
    <n v="10129"/>
    <x v="1"/>
    <x v="0"/>
    <n v="3"/>
  </r>
  <r>
    <n v="807"/>
    <x v="1"/>
    <x v="0"/>
    <n v="6"/>
  </r>
  <r>
    <n v="3334"/>
    <x v="1"/>
    <x v="0"/>
    <n v="5"/>
  </r>
  <r>
    <n v="5423"/>
    <x v="1"/>
    <x v="0"/>
    <n v="1"/>
  </r>
  <r>
    <n v="4426"/>
    <x v="1"/>
    <x v="0"/>
    <n v="7"/>
  </r>
  <r>
    <n v="10489"/>
    <x v="0"/>
    <x v="0"/>
    <n v="6"/>
  </r>
  <r>
    <n v="2570"/>
    <x v="0"/>
    <x v="0"/>
    <n v="10"/>
  </r>
  <r>
    <n v="3834"/>
    <x v="1"/>
    <x v="0"/>
    <n v="8"/>
  </r>
  <r>
    <n v="590"/>
    <x v="0"/>
    <x v="0"/>
    <n v="5"/>
  </r>
  <r>
    <n v="4791"/>
    <x v="1"/>
    <x v="0"/>
    <n v="1"/>
  </r>
  <r>
    <n v="5304"/>
    <x v="1"/>
    <x v="0"/>
    <n v="1"/>
  </r>
  <r>
    <n v="2426"/>
    <x v="0"/>
    <x v="0"/>
    <n v="5"/>
  </r>
  <r>
    <n v="35"/>
    <x v="0"/>
    <x v="0"/>
    <n v="2"/>
  </r>
  <r>
    <n v="8041"/>
    <x v="1"/>
    <x v="0"/>
    <n v="3"/>
  </r>
  <r>
    <n v="3584"/>
    <x v="0"/>
    <x v="0"/>
    <n v="5"/>
  </r>
  <r>
    <n v="7718"/>
    <x v="1"/>
    <x v="0"/>
    <n v="1"/>
  </r>
  <r>
    <n v="8605"/>
    <x v="1"/>
    <x v="0"/>
    <n v="2"/>
  </r>
  <r>
    <n v="1646"/>
    <x v="1"/>
    <x v="0"/>
    <n v="1"/>
  </r>
  <r>
    <n v="9206"/>
    <x v="1"/>
    <x v="0"/>
    <n v="5"/>
  </r>
  <r>
    <n v="10757"/>
    <x v="1"/>
    <x v="0"/>
    <n v="1"/>
  </r>
  <r>
    <n v="6885"/>
    <x v="1"/>
    <x v="0"/>
    <n v="2"/>
  </r>
  <r>
    <n v="907"/>
    <x v="1"/>
    <x v="0"/>
    <n v="5"/>
  </r>
  <r>
    <n v="1150"/>
    <x v="1"/>
    <x v="0"/>
    <n v="4"/>
  </r>
  <r>
    <n v="3867"/>
    <x v="1"/>
    <x v="0"/>
    <n v="9"/>
  </r>
  <r>
    <n v="3859"/>
    <x v="1"/>
    <x v="0"/>
    <n v="9"/>
  </r>
  <r>
    <n v="3265"/>
    <x v="1"/>
    <x v="0"/>
    <n v="1"/>
  </r>
  <r>
    <n v="4418"/>
    <x v="0"/>
    <x v="0"/>
    <n v="7"/>
  </r>
  <r>
    <n v="4611"/>
    <x v="0"/>
    <x v="0"/>
    <n v="9"/>
  </r>
  <r>
    <n v="4530"/>
    <x v="0"/>
    <x v="0"/>
    <n v="3"/>
  </r>
  <r>
    <n v="7736"/>
    <x v="0"/>
    <x v="0"/>
    <n v="2"/>
  </r>
  <r>
    <n v="9949"/>
    <x v="1"/>
    <x v="0"/>
    <n v="3"/>
  </r>
  <r>
    <n v="942"/>
    <x v="0"/>
    <x v="0"/>
    <n v="7"/>
  </r>
  <r>
    <n v="6181"/>
    <x v="1"/>
    <x v="0"/>
    <n v="8"/>
  </r>
  <r>
    <n v="7660"/>
    <x v="0"/>
    <x v="0"/>
    <n v="1"/>
  </r>
  <r>
    <n v="2055"/>
    <x v="1"/>
    <x v="0"/>
    <n v="1"/>
  </r>
  <r>
    <n v="5107"/>
    <x v="1"/>
    <x v="0"/>
    <n v="1"/>
  </r>
  <r>
    <n v="1626"/>
    <x v="0"/>
    <x v="0"/>
    <n v="1"/>
  </r>
  <r>
    <n v="6428"/>
    <x v="1"/>
    <x v="0"/>
    <n v="1"/>
  </r>
  <r>
    <n v="9617"/>
    <x v="1"/>
    <x v="0"/>
    <n v="1"/>
  </r>
  <r>
    <n v="4339"/>
    <x v="1"/>
    <x v="0"/>
    <n v="5"/>
  </r>
  <r>
    <n v="7235"/>
    <x v="1"/>
    <x v="0"/>
    <n v="2"/>
  </r>
  <r>
    <n v="8527"/>
    <x v="1"/>
    <x v="0"/>
    <n v="6"/>
  </r>
  <r>
    <n v="1968"/>
    <x v="1"/>
    <x v="0"/>
    <n v="1"/>
  </r>
  <r>
    <n v="9862"/>
    <x v="1"/>
    <x v="0"/>
    <n v="2"/>
  </r>
  <r>
    <n v="11075"/>
    <x v="1"/>
    <x v="0"/>
    <n v="3"/>
  </r>
  <r>
    <n v="6658"/>
    <x v="1"/>
    <x v="0"/>
    <n v="11"/>
  </r>
  <r>
    <n v="4552"/>
    <x v="1"/>
    <x v="0"/>
    <n v="3"/>
  </r>
  <r>
    <n v="10377"/>
    <x v="1"/>
    <x v="0"/>
    <n v="6"/>
  </r>
  <r>
    <n v="5336"/>
    <x v="1"/>
    <x v="0"/>
    <n v="1"/>
  </r>
  <r>
    <n v="10350"/>
    <x v="1"/>
    <x v="0"/>
    <n v="1"/>
  </r>
  <r>
    <n v="11071"/>
    <x v="0"/>
    <x v="0"/>
    <n v="3"/>
  </r>
  <r>
    <n v="11100"/>
    <x v="1"/>
    <x v="0"/>
    <n v="2"/>
  </r>
  <r>
    <n v="6516"/>
    <x v="1"/>
    <x v="0"/>
    <n v="1"/>
  </r>
  <r>
    <n v="1734"/>
    <x v="1"/>
    <x v="0"/>
    <n v="3"/>
  </r>
  <r>
    <n v="2131"/>
    <x v="1"/>
    <x v="0"/>
    <n v="9"/>
  </r>
  <r>
    <n v="6439"/>
    <x v="1"/>
    <x v="0"/>
    <n v="11"/>
  </r>
  <r>
    <n v="10591"/>
    <x v="1"/>
    <x v="0"/>
    <n v="4"/>
  </r>
  <r>
    <n v="9797"/>
    <x v="1"/>
    <x v="0"/>
    <n v="3"/>
  </r>
  <r>
    <n v="9336"/>
    <x v="1"/>
    <x v="0"/>
    <n v="6"/>
  </r>
  <r>
    <n v="2174"/>
    <x v="1"/>
    <x v="0"/>
    <n v="1"/>
  </r>
  <r>
    <n v="3197"/>
    <x v="1"/>
    <x v="0"/>
    <n v="6"/>
  </r>
  <r>
    <n v="9185"/>
    <x v="0"/>
    <x v="0"/>
    <n v="4"/>
  </r>
  <r>
    <n v="905"/>
    <x v="1"/>
    <x v="0"/>
    <n v="4"/>
  </r>
  <r>
    <n v="10858"/>
    <x v="1"/>
    <x v="0"/>
    <n v="9"/>
  </r>
  <r>
    <n v="8925"/>
    <x v="1"/>
    <x v="0"/>
    <n v="8"/>
  </r>
  <r>
    <n v="2499"/>
    <x v="1"/>
    <x v="0"/>
    <n v="5"/>
  </r>
  <r>
    <n v="1109"/>
    <x v="1"/>
    <x v="0"/>
    <n v="1"/>
  </r>
  <r>
    <n v="326"/>
    <x v="1"/>
    <x v="0"/>
    <n v="5"/>
  </r>
  <r>
    <n v="10967"/>
    <x v="1"/>
    <x v="0"/>
    <n v="2"/>
  </r>
  <r>
    <n v="5370"/>
    <x v="1"/>
    <x v="0"/>
    <n v="7"/>
  </r>
  <r>
    <n v="2098"/>
    <x v="1"/>
    <x v="0"/>
    <n v="1"/>
  </r>
  <r>
    <n v="1773"/>
    <x v="1"/>
    <x v="0"/>
    <n v="2"/>
  </r>
  <r>
    <n v="5036"/>
    <x v="1"/>
    <x v="0"/>
    <n v="4"/>
  </r>
  <r>
    <n v="4856"/>
    <x v="1"/>
    <x v="0"/>
    <n v="7"/>
  </r>
  <r>
    <n v="8722"/>
    <x v="0"/>
    <x v="0"/>
    <n v="7"/>
  </r>
  <r>
    <n v="2156"/>
    <x v="1"/>
    <x v="0"/>
    <n v="2"/>
  </r>
  <r>
    <n v="2569"/>
    <x v="1"/>
    <x v="0"/>
    <n v="1"/>
  </r>
  <r>
    <n v="10151"/>
    <x v="1"/>
    <x v="0"/>
    <n v="4"/>
  </r>
  <r>
    <n v="10473"/>
    <x v="0"/>
    <x v="0"/>
    <n v="6"/>
  </r>
  <r>
    <n v="7079"/>
    <x v="1"/>
    <x v="0"/>
    <n v="9"/>
  </r>
  <r>
    <n v="6875"/>
    <x v="1"/>
    <x v="0"/>
    <n v="7"/>
  </r>
  <r>
    <n v="6728"/>
    <x v="1"/>
    <x v="0"/>
    <n v="1"/>
  </r>
  <r>
    <n v="2471"/>
    <x v="1"/>
    <x v="0"/>
    <n v="3"/>
  </r>
  <r>
    <n v="49"/>
    <x v="1"/>
    <x v="0"/>
    <n v="1"/>
  </r>
  <r>
    <n v="4973"/>
    <x v="1"/>
    <x v="0"/>
    <n v="1"/>
  </r>
  <r>
    <n v="6387"/>
    <x v="1"/>
    <x v="0"/>
    <n v="2"/>
  </r>
  <r>
    <n v="5866"/>
    <x v="1"/>
    <x v="0"/>
    <n v="4"/>
  </r>
  <r>
    <n v="8523"/>
    <x v="1"/>
    <x v="0"/>
    <n v="4"/>
  </r>
  <r>
    <n v="7901"/>
    <x v="1"/>
    <x v="0"/>
    <n v="0"/>
  </r>
  <r>
    <n v="898"/>
    <x v="1"/>
    <x v="0"/>
    <n v="3"/>
  </r>
  <r>
    <n v="10242"/>
    <x v="1"/>
    <x v="0"/>
    <n v="2"/>
  </r>
  <r>
    <n v="5835"/>
    <x v="1"/>
    <x v="0"/>
    <n v="2"/>
  </r>
  <r>
    <n v="6919"/>
    <x v="1"/>
    <x v="0"/>
    <n v="2"/>
  </r>
  <r>
    <n v="6197"/>
    <x v="1"/>
    <x v="0"/>
    <n v="3"/>
  </r>
  <r>
    <n v="10475"/>
    <x v="1"/>
    <x v="0"/>
    <n v="4"/>
  </r>
  <r>
    <n v="4201"/>
    <x v="1"/>
    <x v="0"/>
    <n v="4"/>
  </r>
  <r>
    <n v="5092"/>
    <x v="0"/>
    <x v="0"/>
    <n v="7"/>
  </r>
  <r>
    <n v="6566"/>
    <x v="1"/>
    <x v="0"/>
    <n v="5"/>
  </r>
  <r>
    <n v="6613"/>
    <x v="1"/>
    <x v="0"/>
    <n v="8"/>
  </r>
  <r>
    <n v="9094"/>
    <x v="0"/>
    <x v="0"/>
    <n v="7"/>
  </r>
  <r>
    <n v="9847"/>
    <x v="1"/>
    <x v="0"/>
    <n v="7"/>
  </r>
  <r>
    <n v="10767"/>
    <x v="1"/>
    <x v="0"/>
    <n v="3"/>
  </r>
  <r>
    <n v="7943"/>
    <x v="1"/>
    <x v="0"/>
    <n v="1"/>
  </r>
  <r>
    <n v="1055"/>
    <x v="1"/>
    <x v="0"/>
    <n v="1"/>
  </r>
  <r>
    <n v="1458"/>
    <x v="1"/>
    <x v="0"/>
    <n v="3"/>
  </r>
  <r>
    <n v="8402"/>
    <x v="1"/>
    <x v="0"/>
    <n v="7"/>
  </r>
  <r>
    <n v="6246"/>
    <x v="0"/>
    <x v="0"/>
    <n v="3"/>
  </r>
  <r>
    <n v="4654"/>
    <x v="1"/>
    <x v="0"/>
    <n v="3"/>
  </r>
  <r>
    <n v="6103"/>
    <x v="1"/>
    <x v="0"/>
    <n v="2"/>
  </r>
  <r>
    <n v="8147"/>
    <x v="1"/>
    <x v="0"/>
    <n v="2"/>
  </r>
  <r>
    <n v="10207"/>
    <x v="1"/>
    <x v="0"/>
    <n v="1"/>
  </r>
  <r>
    <n v="4838"/>
    <x v="1"/>
    <x v="0"/>
    <n v="1"/>
  </r>
  <r>
    <n v="10219"/>
    <x v="1"/>
    <x v="0"/>
    <n v="1"/>
  </r>
  <r>
    <n v="2176"/>
    <x v="0"/>
    <x v="0"/>
    <n v="5"/>
  </r>
  <r>
    <n v="9121"/>
    <x v="0"/>
    <x v="0"/>
    <n v="5"/>
  </r>
  <r>
    <n v="5802"/>
    <x v="1"/>
    <x v="0"/>
    <n v="2"/>
  </r>
  <r>
    <n v="10790"/>
    <x v="1"/>
    <x v="0"/>
    <n v="1"/>
  </r>
  <r>
    <n v="178"/>
    <x v="1"/>
    <x v="0"/>
    <n v="8"/>
  </r>
  <r>
    <n v="2308"/>
    <x v="1"/>
    <x v="0"/>
    <n v="6"/>
  </r>
  <r>
    <n v="7431"/>
    <x v="0"/>
    <x v="0"/>
    <n v="7"/>
  </r>
  <r>
    <n v="9405"/>
    <x v="0"/>
    <x v="0"/>
    <n v="3"/>
  </r>
  <r>
    <n v="10525"/>
    <x v="0"/>
    <x v="0"/>
    <n v="1"/>
  </r>
  <r>
    <n v="7503"/>
    <x v="0"/>
    <x v="0"/>
    <n v="5"/>
  </r>
  <r>
    <n v="8783"/>
    <x v="1"/>
    <x v="0"/>
    <n v="4"/>
  </r>
  <r>
    <n v="1403"/>
    <x v="1"/>
    <x v="0"/>
    <n v="1"/>
  </r>
  <r>
    <n v="4643"/>
    <x v="1"/>
    <x v="0"/>
    <n v="3"/>
  </r>
  <r>
    <n v="3463"/>
    <x v="1"/>
    <x v="0"/>
    <n v="7"/>
  </r>
  <r>
    <n v="4055"/>
    <x v="1"/>
    <x v="0"/>
    <n v="3"/>
  </r>
  <r>
    <n v="7010"/>
    <x v="1"/>
    <x v="0"/>
    <n v="6"/>
  </r>
  <r>
    <n v="4767"/>
    <x v="1"/>
    <x v="0"/>
    <n v="6"/>
  </r>
  <r>
    <n v="1927"/>
    <x v="1"/>
    <x v="0"/>
    <n v="4"/>
  </r>
  <r>
    <n v="437"/>
    <x v="1"/>
    <x v="0"/>
    <n v="3"/>
  </r>
  <r>
    <n v="4331"/>
    <x v="1"/>
    <x v="0"/>
    <n v="3"/>
  </r>
  <r>
    <n v="4084"/>
    <x v="1"/>
    <x v="0"/>
    <n v="6"/>
  </r>
  <r>
    <n v="8135"/>
    <x v="1"/>
    <x v="0"/>
    <n v="1"/>
  </r>
  <r>
    <n v="9750"/>
    <x v="1"/>
    <x v="0"/>
    <n v="10"/>
  </r>
  <r>
    <n v="6682"/>
    <x v="1"/>
    <x v="0"/>
    <n v="1"/>
  </r>
  <r>
    <n v="10581"/>
    <x v="1"/>
    <x v="0"/>
    <n v="7"/>
  </r>
  <r>
    <n v="3710"/>
    <x v="0"/>
    <x v="0"/>
    <n v="2"/>
  </r>
  <r>
    <n v="5207"/>
    <x v="0"/>
    <x v="0"/>
    <n v="9"/>
  </r>
  <r>
    <n v="9360"/>
    <x v="1"/>
    <x v="0"/>
    <n v="4"/>
  </r>
  <r>
    <n v="4679"/>
    <x v="1"/>
    <x v="0"/>
    <n v="7"/>
  </r>
  <r>
    <n v="1340"/>
    <x v="1"/>
    <x v="0"/>
    <n v="6"/>
  </r>
  <r>
    <n v="10839"/>
    <x v="1"/>
    <x v="0"/>
    <n v="1"/>
  </r>
  <r>
    <n v="5303"/>
    <x v="1"/>
    <x v="0"/>
    <n v="6"/>
  </r>
  <r>
    <n v="9829"/>
    <x v="1"/>
    <x v="0"/>
    <n v="2"/>
  </r>
  <r>
    <n v="10469"/>
    <x v="1"/>
    <x v="0"/>
    <n v="6"/>
  </r>
  <r>
    <n v="3602"/>
    <x v="1"/>
    <x v="0"/>
    <n v="3"/>
  </r>
  <r>
    <n v="4756"/>
    <x v="0"/>
    <x v="0"/>
    <n v="7"/>
  </r>
  <r>
    <n v="8181"/>
    <x v="1"/>
    <x v="0"/>
    <n v="4"/>
  </r>
  <r>
    <n v="6958"/>
    <x v="1"/>
    <x v="0"/>
    <n v="1"/>
  </r>
  <r>
    <n v="10856"/>
    <x v="1"/>
    <x v="0"/>
    <n v="1"/>
  </r>
  <r>
    <n v="3321"/>
    <x v="1"/>
    <x v="0"/>
    <n v="7"/>
  </r>
  <r>
    <n v="5394"/>
    <x v="1"/>
    <x v="0"/>
    <n v="1"/>
  </r>
  <r>
    <n v="433"/>
    <x v="1"/>
    <x v="0"/>
    <n v="11"/>
  </r>
  <r>
    <n v="6320"/>
    <x v="1"/>
    <x v="0"/>
    <n v="6"/>
  </r>
  <r>
    <n v="5376"/>
    <x v="1"/>
    <x v="0"/>
    <n v="0"/>
  </r>
  <r>
    <n v="1867"/>
    <x v="0"/>
    <x v="0"/>
    <n v="9"/>
  </r>
  <r>
    <n v="4324"/>
    <x v="1"/>
    <x v="0"/>
    <n v="8"/>
  </r>
  <r>
    <n v="3661"/>
    <x v="1"/>
    <x v="0"/>
    <n v="4"/>
  </r>
  <r>
    <n v="521"/>
    <x v="1"/>
    <x v="0"/>
    <n v="8"/>
  </r>
  <r>
    <n v="10403"/>
    <x v="1"/>
    <x v="0"/>
    <n v="3"/>
  </r>
  <r>
    <n v="7186"/>
    <x v="1"/>
    <x v="0"/>
    <n v="1"/>
  </r>
  <r>
    <n v="4329"/>
    <x v="1"/>
    <x v="0"/>
    <n v="1"/>
  </r>
  <r>
    <n v="4394"/>
    <x v="1"/>
    <x v="0"/>
    <n v="5"/>
  </r>
  <r>
    <n v="1717"/>
    <x v="1"/>
    <x v="0"/>
    <n v="5"/>
  </r>
  <r>
    <n v="1016"/>
    <x v="1"/>
    <x v="0"/>
    <n v="2"/>
  </r>
  <r>
    <n v="3783"/>
    <x v="1"/>
    <x v="0"/>
    <n v="2"/>
  </r>
  <r>
    <n v="5848"/>
    <x v="0"/>
    <x v="0"/>
    <n v="5"/>
  </r>
  <r>
    <n v="10727"/>
    <x v="1"/>
    <x v="0"/>
    <n v="7"/>
  </r>
  <r>
    <n v="5299"/>
    <x v="1"/>
    <x v="0"/>
    <n v="7"/>
  </r>
  <r>
    <n v="6872"/>
    <x v="1"/>
    <x v="0"/>
    <n v="4"/>
  </r>
  <r>
    <n v="1143"/>
    <x v="1"/>
    <x v="0"/>
    <n v="2"/>
  </r>
  <r>
    <n v="10381"/>
    <x v="1"/>
    <x v="0"/>
    <n v="1"/>
  </r>
  <r>
    <n v="11007"/>
    <x v="1"/>
    <x v="0"/>
    <n v="1"/>
  </r>
  <r>
    <n v="9145"/>
    <x v="1"/>
    <x v="0"/>
    <n v="5"/>
  </r>
  <r>
    <n v="5267"/>
    <x v="1"/>
    <x v="0"/>
    <n v="1"/>
  </r>
  <r>
    <n v="9738"/>
    <x v="1"/>
    <x v="0"/>
    <n v="3"/>
  </r>
  <r>
    <n v="10212"/>
    <x v="1"/>
    <x v="0"/>
    <n v="3"/>
  </r>
  <r>
    <n v="10010"/>
    <x v="0"/>
    <x v="0"/>
    <n v="3"/>
  </r>
  <r>
    <n v="10069"/>
    <x v="1"/>
    <x v="0"/>
    <n v="2"/>
  </r>
  <r>
    <n v="2694"/>
    <x v="1"/>
    <x v="0"/>
    <n v="1"/>
  </r>
  <r>
    <n v="10613"/>
    <x v="1"/>
    <x v="0"/>
    <n v="3"/>
  </r>
  <r>
    <n v="4646"/>
    <x v="1"/>
    <x v="0"/>
    <n v="5"/>
  </r>
  <r>
    <n v="6935"/>
    <x v="1"/>
    <x v="0"/>
    <n v="5"/>
  </r>
  <r>
    <n v="5596"/>
    <x v="1"/>
    <x v="0"/>
    <n v="9"/>
  </r>
  <r>
    <n v="1044"/>
    <x v="1"/>
    <x v="0"/>
    <n v="5"/>
  </r>
  <r>
    <n v="9274"/>
    <x v="1"/>
    <x v="0"/>
    <n v="6"/>
  </r>
  <r>
    <n v="9076"/>
    <x v="1"/>
    <x v="0"/>
    <n v="4"/>
  </r>
  <r>
    <n v="4947"/>
    <x v="0"/>
    <x v="0"/>
    <n v="7"/>
  </r>
  <r>
    <n v="10176"/>
    <x v="0"/>
    <x v="0"/>
    <n v="4"/>
  </r>
  <r>
    <n v="3507"/>
    <x v="0"/>
    <x v="0"/>
    <n v="2"/>
  </r>
  <r>
    <n v="9235"/>
    <x v="1"/>
    <x v="0"/>
    <n v="1"/>
  </r>
  <r>
    <n v="10341"/>
    <x v="1"/>
    <x v="0"/>
    <n v="2"/>
  </r>
  <r>
    <n v="2639"/>
    <x v="1"/>
    <x v="0"/>
    <n v="3"/>
  </r>
  <r>
    <n v="6201"/>
    <x v="1"/>
    <x v="0"/>
    <n v="2"/>
  </r>
  <r>
    <n v="7397"/>
    <x v="1"/>
    <x v="0"/>
    <n v="7"/>
  </r>
  <r>
    <n v="2181"/>
    <x v="1"/>
    <x v="0"/>
    <n v="3"/>
  </r>
  <r>
    <n v="1204"/>
    <x v="1"/>
    <x v="0"/>
    <n v="11"/>
  </r>
  <r>
    <n v="1170"/>
    <x v="1"/>
    <x v="0"/>
    <n v="5"/>
  </r>
  <r>
    <n v="8812"/>
    <x v="1"/>
    <x v="0"/>
    <n v="2"/>
  </r>
  <r>
    <n v="4690"/>
    <x v="1"/>
    <x v="0"/>
    <n v="8"/>
  </r>
  <r>
    <n v="1715"/>
    <x v="1"/>
    <x v="0"/>
    <n v="2"/>
  </r>
  <r>
    <n v="10821"/>
    <x v="1"/>
    <x v="0"/>
    <n v="4"/>
  </r>
  <r>
    <n v="6543"/>
    <x v="1"/>
    <x v="0"/>
    <n v="3"/>
  </r>
  <r>
    <n v="7119"/>
    <x v="1"/>
    <x v="0"/>
    <n v="2"/>
  </r>
  <r>
    <n v="3518"/>
    <x v="1"/>
    <x v="0"/>
    <n v="1"/>
  </r>
  <r>
    <n v="1245"/>
    <x v="1"/>
    <x v="0"/>
    <n v="4"/>
  </r>
  <r>
    <n v="2561"/>
    <x v="1"/>
    <x v="0"/>
    <n v="4"/>
  </r>
  <r>
    <n v="9624"/>
    <x v="1"/>
    <x v="0"/>
    <n v="3"/>
  </r>
  <r>
    <n v="10509"/>
    <x v="1"/>
    <x v="0"/>
    <n v="3"/>
  </r>
  <r>
    <n v="7629"/>
    <x v="1"/>
    <x v="0"/>
    <n v="2"/>
  </r>
  <r>
    <n v="7875"/>
    <x v="0"/>
    <x v="0"/>
    <n v="4"/>
  </r>
  <r>
    <n v="2815"/>
    <x v="1"/>
    <x v="0"/>
    <n v="4"/>
  </r>
  <r>
    <n v="2936"/>
    <x v="1"/>
    <x v="0"/>
    <n v="1"/>
  </r>
  <r>
    <n v="3665"/>
    <x v="1"/>
    <x v="0"/>
    <n v="3"/>
  </r>
  <r>
    <n v="10888"/>
    <x v="1"/>
    <x v="0"/>
    <n v="8"/>
  </r>
  <r>
    <n v="6637"/>
    <x v="1"/>
    <x v="0"/>
    <n v="3"/>
  </r>
  <r>
    <n v="5077"/>
    <x v="1"/>
    <x v="0"/>
    <n v="6"/>
  </r>
  <r>
    <n v="6173"/>
    <x v="1"/>
    <x v="0"/>
    <n v="6"/>
  </r>
  <r>
    <n v="3969"/>
    <x v="1"/>
    <x v="0"/>
    <n v="2"/>
  </r>
  <r>
    <n v="4580"/>
    <x v="0"/>
    <x v="0"/>
    <n v="9"/>
  </r>
  <r>
    <n v="663"/>
    <x v="1"/>
    <x v="0"/>
    <n v="1"/>
  </r>
  <r>
    <n v="8299"/>
    <x v="1"/>
    <x v="0"/>
    <n v="1"/>
  </r>
  <r>
    <n v="8945"/>
    <x v="1"/>
    <x v="0"/>
    <n v="4"/>
  </r>
  <r>
    <n v="10870"/>
    <x v="1"/>
    <x v="0"/>
    <n v="9"/>
  </r>
  <r>
    <n v="1184"/>
    <x v="1"/>
    <x v="0"/>
    <n v="10"/>
  </r>
  <r>
    <n v="6141"/>
    <x v="1"/>
    <x v="0"/>
    <n v="6"/>
  </r>
  <r>
    <n v="8825"/>
    <x v="1"/>
    <x v="0"/>
    <n v="9"/>
  </r>
  <r>
    <n v="2217"/>
    <x v="1"/>
    <x v="0"/>
    <n v="0"/>
  </r>
  <r>
    <n v="4102"/>
    <x v="1"/>
    <x v="0"/>
    <n v="0"/>
  </r>
  <r>
    <n v="4653"/>
    <x v="1"/>
    <x v="0"/>
    <n v="3"/>
  </r>
  <r>
    <n v="10092"/>
    <x v="1"/>
    <x v="0"/>
    <n v="7"/>
  </r>
  <r>
    <n v="5788"/>
    <x v="1"/>
    <x v="0"/>
    <n v="3"/>
  </r>
  <r>
    <n v="4669"/>
    <x v="1"/>
    <x v="0"/>
    <n v="3"/>
  </r>
  <r>
    <n v="6295"/>
    <x v="1"/>
    <x v="0"/>
    <n v="11"/>
  </r>
  <r>
    <n v="7453"/>
    <x v="0"/>
    <x v="0"/>
    <n v="3"/>
  </r>
  <r>
    <n v="10841"/>
    <x v="1"/>
    <x v="0"/>
    <n v="4"/>
  </r>
  <r>
    <n v="821"/>
    <x v="1"/>
    <x v="0"/>
    <n v="5"/>
  </r>
  <r>
    <n v="3933"/>
    <x v="1"/>
    <x v="0"/>
    <n v="10"/>
  </r>
  <r>
    <n v="1225"/>
    <x v="1"/>
    <x v="0"/>
    <n v="3"/>
  </r>
  <r>
    <n v="7059"/>
    <x v="1"/>
    <x v="0"/>
    <n v="3"/>
  </r>
  <r>
    <n v="5633"/>
    <x v="1"/>
    <x v="0"/>
    <n v="3"/>
  </r>
  <r>
    <n v="843"/>
    <x v="1"/>
    <x v="0"/>
    <n v="8"/>
  </r>
  <r>
    <n v="6211"/>
    <x v="1"/>
    <x v="0"/>
    <n v="1"/>
  </r>
  <r>
    <n v="7007"/>
    <x v="1"/>
    <x v="0"/>
    <n v="3"/>
  </r>
  <r>
    <n v="9671"/>
    <x v="0"/>
    <x v="0"/>
    <n v="3"/>
  </r>
  <r>
    <n v="8975"/>
    <x v="1"/>
    <x v="0"/>
    <n v="3"/>
  </r>
  <r>
    <n v="6616"/>
    <x v="1"/>
    <x v="0"/>
    <n v="3"/>
  </r>
  <r>
    <n v="6248"/>
    <x v="0"/>
    <x v="0"/>
    <n v="9"/>
  </r>
  <r>
    <n v="7428"/>
    <x v="1"/>
    <x v="0"/>
    <n v="3"/>
  </r>
  <r>
    <n v="3075"/>
    <x v="1"/>
    <x v="0"/>
    <n v="3"/>
  </r>
  <r>
    <n v="2937"/>
    <x v="1"/>
    <x v="0"/>
    <n v="8"/>
  </r>
  <r>
    <n v="203"/>
    <x v="1"/>
    <x v="0"/>
    <n v="5"/>
  </r>
  <r>
    <n v="2021"/>
    <x v="1"/>
    <x v="0"/>
    <n v="6"/>
  </r>
  <r>
    <n v="880"/>
    <x v="1"/>
    <x v="0"/>
    <n v="2"/>
  </r>
  <r>
    <n v="524"/>
    <x v="1"/>
    <x v="0"/>
    <n v="2"/>
  </r>
  <r>
    <n v="10837"/>
    <x v="0"/>
    <x v="0"/>
    <n v="2"/>
  </r>
  <r>
    <n v="7011"/>
    <x v="1"/>
    <x v="0"/>
    <n v="3"/>
  </r>
  <r>
    <n v="4184"/>
    <x v="1"/>
    <x v="0"/>
    <n v="3"/>
  </r>
  <r>
    <n v="7679"/>
    <x v="1"/>
    <x v="0"/>
    <n v="1"/>
  </r>
  <r>
    <n v="7485"/>
    <x v="1"/>
    <x v="0"/>
    <n v="2"/>
  </r>
  <r>
    <n v="7530"/>
    <x v="1"/>
    <x v="0"/>
    <n v="2"/>
  </r>
  <r>
    <n v="4369"/>
    <x v="1"/>
    <x v="0"/>
    <n v="3"/>
  </r>
  <r>
    <n v="10652"/>
    <x v="1"/>
    <x v="0"/>
    <n v="3"/>
  </r>
  <r>
    <n v="286"/>
    <x v="1"/>
    <x v="0"/>
    <n v="2"/>
  </r>
  <r>
    <n v="5922"/>
    <x v="1"/>
    <x v="0"/>
    <n v="4"/>
  </r>
  <r>
    <n v="7250"/>
    <x v="1"/>
    <x v="0"/>
    <n v="7"/>
  </r>
  <r>
    <n v="2478"/>
    <x v="1"/>
    <x v="0"/>
    <n v="1"/>
  </r>
  <r>
    <n v="1160"/>
    <x v="1"/>
    <x v="0"/>
    <n v="3"/>
  </r>
  <r>
    <n v="9214"/>
    <x v="1"/>
    <x v="0"/>
    <n v="5"/>
  </r>
  <r>
    <n v="273"/>
    <x v="1"/>
    <x v="0"/>
    <n v="3"/>
  </r>
  <r>
    <n v="851"/>
    <x v="1"/>
    <x v="0"/>
    <n v="5"/>
  </r>
  <r>
    <n v="9729"/>
    <x v="1"/>
    <x v="0"/>
    <n v="8"/>
  </r>
  <r>
    <n v="9665"/>
    <x v="1"/>
    <x v="0"/>
    <n v="5"/>
  </r>
  <r>
    <n v="2620"/>
    <x v="0"/>
    <x v="0"/>
    <n v="1"/>
  </r>
  <r>
    <n v="8254"/>
    <x v="1"/>
    <x v="0"/>
    <n v="1"/>
  </r>
  <r>
    <n v="3852"/>
    <x v="1"/>
    <x v="0"/>
    <n v="9"/>
  </r>
  <r>
    <n v="1000"/>
    <x v="1"/>
    <x v="0"/>
    <n v="9"/>
  </r>
  <r>
    <n v="3099"/>
    <x v="1"/>
    <x v="0"/>
    <n v="5"/>
  </r>
  <r>
    <n v="6318"/>
    <x v="1"/>
    <x v="0"/>
    <n v="9"/>
  </r>
  <r>
    <n v="5396"/>
    <x v="1"/>
    <x v="0"/>
    <n v="9"/>
  </r>
  <r>
    <n v="7966"/>
    <x v="1"/>
    <x v="0"/>
    <n v="11"/>
  </r>
  <r>
    <n v="454"/>
    <x v="1"/>
    <x v="0"/>
    <n v="11"/>
  </r>
  <r>
    <n v="309"/>
    <x v="1"/>
    <x v="0"/>
    <n v="8"/>
  </r>
  <r>
    <n v="3571"/>
    <x v="0"/>
    <x v="0"/>
    <n v="8"/>
  </r>
  <r>
    <n v="8395"/>
    <x v="0"/>
    <x v="0"/>
    <n v="3"/>
  </r>
  <r>
    <n v="2591"/>
    <x v="1"/>
    <x v="0"/>
    <n v="6"/>
  </r>
  <r>
    <n v="1640"/>
    <x v="1"/>
    <x v="0"/>
    <n v="1"/>
  </r>
  <r>
    <n v="810"/>
    <x v="1"/>
    <x v="0"/>
    <n v="4"/>
  </r>
  <r>
    <n v="9423"/>
    <x v="1"/>
    <x v="0"/>
    <n v="2"/>
  </r>
  <r>
    <n v="4345"/>
    <x v="1"/>
    <x v="0"/>
    <n v="1"/>
  </r>
  <r>
    <n v="89"/>
    <x v="1"/>
    <x v="0"/>
    <n v="2"/>
  </r>
  <r>
    <n v="5294"/>
    <x v="1"/>
    <x v="0"/>
    <n v="3"/>
  </r>
  <r>
    <n v="1321"/>
    <x v="1"/>
    <x v="0"/>
    <n v="3"/>
  </r>
  <r>
    <n v="2686"/>
    <x v="1"/>
    <x v="0"/>
    <n v="1"/>
  </r>
  <r>
    <n v="1215"/>
    <x v="1"/>
    <x v="0"/>
    <n v="5"/>
  </r>
  <r>
    <n v="9283"/>
    <x v="1"/>
    <x v="0"/>
    <n v="0"/>
  </r>
  <r>
    <n v="3120"/>
    <x v="1"/>
    <x v="0"/>
    <n v="1"/>
  </r>
  <r>
    <n v="5868"/>
    <x v="1"/>
    <x v="0"/>
    <n v="1"/>
  </r>
  <r>
    <n v="8143"/>
    <x v="0"/>
    <x v="0"/>
    <n v="4"/>
  </r>
  <r>
    <n v="3479"/>
    <x v="1"/>
    <x v="0"/>
    <n v="2"/>
  </r>
  <r>
    <n v="7214"/>
    <x v="1"/>
    <x v="0"/>
    <n v="4"/>
  </r>
  <r>
    <n v="5543"/>
    <x v="1"/>
    <x v="0"/>
    <n v="7"/>
  </r>
  <r>
    <n v="9347"/>
    <x v="1"/>
    <x v="0"/>
    <n v="1"/>
  </r>
  <r>
    <n v="10160"/>
    <x v="1"/>
    <x v="0"/>
    <n v="1"/>
  </r>
  <r>
    <n v="1406"/>
    <x v="1"/>
    <x v="0"/>
    <n v="6"/>
  </r>
  <r>
    <n v="7019"/>
    <x v="1"/>
    <x v="0"/>
    <n v="3"/>
  </r>
  <r>
    <n v="2157"/>
    <x v="1"/>
    <x v="0"/>
    <n v="2"/>
  </r>
  <r>
    <n v="8939"/>
    <x v="1"/>
    <x v="0"/>
    <n v="5"/>
  </r>
  <r>
    <n v="10250"/>
    <x v="1"/>
    <x v="0"/>
    <n v="1"/>
  </r>
  <r>
    <n v="1272"/>
    <x v="1"/>
    <x v="0"/>
    <n v="7"/>
  </r>
  <r>
    <n v="3007"/>
    <x v="1"/>
    <x v="0"/>
    <n v="1"/>
  </r>
  <r>
    <n v="5513"/>
    <x v="1"/>
    <x v="0"/>
    <n v="1"/>
  </r>
  <r>
    <n v="679"/>
    <x v="1"/>
    <x v="0"/>
    <n v="1"/>
  </r>
  <r>
    <n v="8876"/>
    <x v="1"/>
    <x v="0"/>
    <n v="3"/>
  </r>
  <r>
    <n v="10827"/>
    <x v="1"/>
    <x v="0"/>
    <n v="3"/>
  </r>
  <r>
    <n v="7300"/>
    <x v="1"/>
    <x v="0"/>
    <n v="8"/>
  </r>
  <r>
    <n v="4268"/>
    <x v="1"/>
    <x v="0"/>
    <n v="3"/>
  </r>
  <r>
    <n v="4603"/>
    <x v="1"/>
    <x v="0"/>
    <n v="5"/>
  </r>
  <r>
    <n v="8659"/>
    <x v="1"/>
    <x v="0"/>
    <n v="6"/>
  </r>
  <r>
    <n v="10708"/>
    <x v="1"/>
    <x v="0"/>
    <n v="1"/>
  </r>
  <r>
    <n v="1176"/>
    <x v="1"/>
    <x v="0"/>
    <n v="1"/>
  </r>
  <r>
    <n v="10380"/>
    <x v="1"/>
    <x v="0"/>
    <n v="3"/>
  </r>
  <r>
    <n v="7037"/>
    <x v="1"/>
    <x v="0"/>
    <n v="4"/>
  </r>
  <r>
    <n v="11096"/>
    <x v="1"/>
    <x v="0"/>
    <n v="2"/>
  </r>
  <r>
    <n v="6374"/>
    <x v="1"/>
    <x v="0"/>
    <n v="5"/>
  </r>
  <r>
    <n v="5552"/>
    <x v="1"/>
    <x v="0"/>
    <n v="4"/>
  </r>
  <r>
    <n v="2245"/>
    <x v="1"/>
    <x v="0"/>
    <n v="2"/>
  </r>
  <r>
    <n v="6200"/>
    <x v="1"/>
    <x v="0"/>
    <n v="6"/>
  </r>
  <r>
    <n v="9904"/>
    <x v="1"/>
    <x v="0"/>
    <n v="6"/>
  </r>
  <r>
    <n v="10031"/>
    <x v="1"/>
    <x v="0"/>
    <n v="3"/>
  </r>
  <r>
    <n v="6642"/>
    <x v="1"/>
    <x v="0"/>
    <n v="2"/>
  </r>
  <r>
    <n v="10882"/>
    <x v="1"/>
    <x v="0"/>
    <n v="4"/>
  </r>
  <r>
    <n v="5636"/>
    <x v="0"/>
    <x v="0"/>
    <n v="4"/>
  </r>
  <r>
    <n v="8692"/>
    <x v="1"/>
    <x v="0"/>
    <n v="4"/>
  </r>
  <r>
    <n v="8091"/>
    <x v="1"/>
    <x v="0"/>
    <n v="6"/>
  </r>
  <r>
    <n v="8080"/>
    <x v="1"/>
    <x v="0"/>
    <n v="0"/>
  </r>
  <r>
    <n v="8370"/>
    <x v="1"/>
    <x v="0"/>
    <n v="7"/>
  </r>
  <r>
    <n v="4550"/>
    <x v="1"/>
    <x v="0"/>
    <n v="1"/>
  </r>
  <r>
    <n v="3381"/>
    <x v="1"/>
    <x v="0"/>
    <n v="2"/>
  </r>
  <r>
    <n v="10556"/>
    <x v="1"/>
    <x v="0"/>
    <n v="6"/>
  </r>
  <r>
    <n v="9467"/>
    <x v="1"/>
    <x v="0"/>
    <n v="1"/>
  </r>
  <r>
    <n v="2891"/>
    <x v="1"/>
    <x v="0"/>
    <n v="8"/>
  </r>
  <r>
    <n v="5011"/>
    <x v="1"/>
    <x v="0"/>
    <n v="8"/>
  </r>
  <r>
    <n v="8140"/>
    <x v="1"/>
    <x v="0"/>
    <n v="2"/>
  </r>
  <r>
    <n v="11039"/>
    <x v="1"/>
    <x v="0"/>
    <n v="5"/>
  </r>
  <r>
    <n v="78"/>
    <x v="1"/>
    <x v="0"/>
    <n v="1"/>
  </r>
  <r>
    <n v="5517"/>
    <x v="1"/>
    <x v="0"/>
    <n v="1"/>
  </r>
  <r>
    <n v="5290"/>
    <x v="1"/>
    <x v="0"/>
    <n v="5"/>
  </r>
  <r>
    <n v="4128"/>
    <x v="1"/>
    <x v="0"/>
    <n v="7"/>
  </r>
  <r>
    <n v="8534"/>
    <x v="1"/>
    <x v="0"/>
    <n v="6"/>
  </r>
  <r>
    <n v="9592"/>
    <x v="1"/>
    <x v="0"/>
    <n v="2"/>
  </r>
  <r>
    <n v="8957"/>
    <x v="1"/>
    <x v="0"/>
    <n v="6"/>
  </r>
  <r>
    <n v="9308"/>
    <x v="1"/>
    <x v="0"/>
    <n v="3"/>
  </r>
  <r>
    <n v="544"/>
    <x v="1"/>
    <x v="0"/>
    <n v="3"/>
  </r>
  <r>
    <n v="5989"/>
    <x v="1"/>
    <x v="0"/>
    <n v="10"/>
  </r>
  <r>
    <n v="635"/>
    <x v="1"/>
    <x v="0"/>
    <n v="9"/>
  </r>
  <r>
    <n v="6673"/>
    <x v="1"/>
    <x v="0"/>
    <n v="3"/>
  </r>
  <r>
    <n v="1710"/>
    <x v="1"/>
    <x v="0"/>
    <n v="6"/>
  </r>
  <r>
    <n v="523"/>
    <x v="1"/>
    <x v="0"/>
    <n v="2"/>
  </r>
  <r>
    <n v="8977"/>
    <x v="1"/>
    <x v="0"/>
    <n v="0"/>
  </r>
  <r>
    <n v="9736"/>
    <x v="1"/>
    <x v="0"/>
    <n v="3"/>
  </r>
  <r>
    <n v="1544"/>
    <x v="1"/>
    <x v="0"/>
    <n v="4"/>
  </r>
  <r>
    <n v="6575"/>
    <x v="1"/>
    <x v="0"/>
    <n v="9"/>
  </r>
  <r>
    <n v="6147"/>
    <x v="1"/>
    <x v="0"/>
    <n v="0"/>
  </r>
  <r>
    <n v="6354"/>
    <x v="0"/>
    <x v="0"/>
    <n v="1"/>
  </r>
  <r>
    <n v="4769"/>
    <x v="1"/>
    <x v="0"/>
    <n v="8"/>
  </r>
  <r>
    <n v="7540"/>
    <x v="1"/>
    <x v="0"/>
    <n v="2"/>
  </r>
  <r>
    <n v="5247"/>
    <x v="1"/>
    <x v="0"/>
    <n v="1"/>
  </r>
  <r>
    <n v="5987"/>
    <x v="1"/>
    <x v="0"/>
    <n v="1"/>
  </r>
  <r>
    <n v="9960"/>
    <x v="1"/>
    <x v="0"/>
    <n v="1"/>
  </r>
  <r>
    <n v="10972"/>
    <x v="1"/>
    <x v="0"/>
    <n v="4"/>
  </r>
  <r>
    <n v="1399"/>
    <x v="1"/>
    <x v="0"/>
    <n v="3"/>
  </r>
  <r>
    <n v="2698"/>
    <x v="1"/>
    <x v="0"/>
    <n v="6"/>
  </r>
  <r>
    <n v="6340"/>
    <x v="1"/>
    <x v="0"/>
    <n v="1"/>
  </r>
  <r>
    <n v="4107"/>
    <x v="1"/>
    <x v="0"/>
    <n v="4"/>
  </r>
  <r>
    <n v="10906"/>
    <x v="1"/>
    <x v="0"/>
    <n v="4"/>
  </r>
  <r>
    <n v="2557"/>
    <x v="1"/>
    <x v="0"/>
    <n v="1"/>
  </r>
  <r>
    <n v="8786"/>
    <x v="1"/>
    <x v="0"/>
    <n v="6"/>
  </r>
  <r>
    <n v="7187"/>
    <x v="1"/>
    <x v="0"/>
    <n v="4"/>
  </r>
  <r>
    <n v="6119"/>
    <x v="1"/>
    <x v="0"/>
    <n v="1"/>
  </r>
  <r>
    <n v="2980"/>
    <x v="1"/>
    <x v="0"/>
    <n v="3"/>
  </r>
  <r>
    <n v="3850"/>
    <x v="1"/>
    <x v="0"/>
    <n v="1"/>
  </r>
  <r>
    <n v="1077"/>
    <x v="1"/>
    <x v="0"/>
    <n v="7"/>
  </r>
  <r>
    <n v="9733"/>
    <x v="1"/>
    <x v="0"/>
    <n v="1"/>
  </r>
  <r>
    <n v="8462"/>
    <x v="1"/>
    <x v="0"/>
    <n v="1"/>
  </r>
  <r>
    <n v="4764"/>
    <x v="0"/>
    <x v="0"/>
    <n v="3"/>
  </r>
  <r>
    <n v="2223"/>
    <x v="1"/>
    <x v="0"/>
    <n v="8"/>
  </r>
  <r>
    <n v="7788"/>
    <x v="1"/>
    <x v="0"/>
    <n v="0"/>
  </r>
  <r>
    <n v="5827"/>
    <x v="1"/>
    <x v="0"/>
    <n v="3"/>
  </r>
  <r>
    <n v="2958"/>
    <x v="1"/>
    <x v="0"/>
    <n v="2"/>
  </r>
  <r>
    <n v="4954"/>
    <x v="1"/>
    <x v="0"/>
    <n v="4"/>
  </r>
  <r>
    <n v="3139"/>
    <x v="1"/>
    <x v="0"/>
    <n v="4"/>
  </r>
  <r>
    <n v="9952"/>
    <x v="1"/>
    <x v="0"/>
    <n v="4"/>
  </r>
  <r>
    <n v="8180"/>
    <x v="1"/>
    <x v="0"/>
    <n v="6"/>
  </r>
  <r>
    <n v="3276"/>
    <x v="1"/>
    <x v="0"/>
    <n v="3"/>
  </r>
  <r>
    <n v="4994"/>
    <x v="1"/>
    <x v="0"/>
    <n v="7"/>
  </r>
  <r>
    <n v="3598"/>
    <x v="1"/>
    <x v="0"/>
    <n v="4"/>
  </r>
  <r>
    <n v="945"/>
    <x v="1"/>
    <x v="0"/>
    <n v="3"/>
  </r>
  <r>
    <n v="5048"/>
    <x v="1"/>
    <x v="0"/>
    <n v="3"/>
  </r>
  <r>
    <n v="6214"/>
    <x v="1"/>
    <x v="0"/>
    <n v="2"/>
  </r>
  <r>
    <n v="6230"/>
    <x v="1"/>
    <x v="0"/>
    <n v="5"/>
  </r>
  <r>
    <n v="2968"/>
    <x v="0"/>
    <x v="0"/>
    <n v="7"/>
  </r>
  <r>
    <n v="8800"/>
    <x v="0"/>
    <x v="0"/>
    <n v="7"/>
  </r>
  <r>
    <n v="1907"/>
    <x v="0"/>
    <x v="0"/>
    <n v="8"/>
  </r>
  <r>
    <n v="10478"/>
    <x v="0"/>
    <x v="0"/>
    <n v="11"/>
  </r>
  <r>
    <n v="4188"/>
    <x v="0"/>
    <x v="0"/>
    <n v="5"/>
  </r>
  <r>
    <n v="8720"/>
    <x v="1"/>
    <x v="0"/>
    <n v="0"/>
  </r>
  <r>
    <n v="2225"/>
    <x v="0"/>
    <x v="0"/>
    <n v="4"/>
  </r>
  <r>
    <n v="4790"/>
    <x v="1"/>
    <x v="0"/>
    <n v="4"/>
  </r>
  <r>
    <n v="1131"/>
    <x v="1"/>
    <x v="0"/>
    <n v="2"/>
  </r>
  <r>
    <n v="202"/>
    <x v="1"/>
    <x v="0"/>
    <n v="4"/>
  </r>
  <r>
    <n v="9589"/>
    <x v="1"/>
    <x v="0"/>
    <n v="4"/>
  </r>
  <r>
    <n v="3900"/>
    <x v="1"/>
    <x v="0"/>
    <n v="9"/>
  </r>
  <r>
    <n v="9958"/>
    <x v="1"/>
    <x v="0"/>
    <n v="9"/>
  </r>
  <r>
    <n v="8955"/>
    <x v="1"/>
    <x v="0"/>
    <n v="1"/>
  </r>
  <r>
    <n v="10033"/>
    <x v="1"/>
    <x v="0"/>
    <n v="1"/>
  </r>
  <r>
    <n v="5751"/>
    <x v="1"/>
    <x v="0"/>
    <n v="1"/>
  </r>
  <r>
    <n v="3308"/>
    <x v="1"/>
    <x v="0"/>
    <n v="2"/>
  </r>
  <r>
    <n v="7297"/>
    <x v="1"/>
    <x v="0"/>
    <n v="3"/>
  </r>
  <r>
    <n v="8008"/>
    <x v="1"/>
    <x v="0"/>
    <n v="2"/>
  </r>
  <r>
    <n v="1232"/>
    <x v="1"/>
    <x v="0"/>
    <n v="4"/>
  </r>
  <r>
    <n v="2345"/>
    <x v="1"/>
    <x v="0"/>
    <n v="4"/>
  </r>
  <r>
    <n v="1628"/>
    <x v="1"/>
    <x v="0"/>
    <n v="9"/>
  </r>
  <r>
    <n v="5081"/>
    <x v="1"/>
    <x v="0"/>
    <n v="1"/>
  </r>
  <r>
    <n v="839"/>
    <x v="1"/>
    <x v="0"/>
    <n v="3"/>
  </r>
  <r>
    <n v="3706"/>
    <x v="0"/>
    <x v="0"/>
    <n v="2"/>
  </r>
  <r>
    <n v="5154"/>
    <x v="1"/>
    <x v="0"/>
    <n v="2"/>
  </r>
  <r>
    <n v="8584"/>
    <x v="1"/>
    <x v="0"/>
    <n v="2"/>
  </r>
  <r>
    <n v="6583"/>
    <x v="1"/>
    <x v="0"/>
    <n v="6"/>
  </r>
  <r>
    <n v="3433"/>
    <x v="1"/>
    <x v="0"/>
    <n v="6"/>
  </r>
  <r>
    <n v="10486"/>
    <x v="1"/>
    <x v="0"/>
    <n v="4"/>
  </r>
  <r>
    <n v="8687"/>
    <x v="1"/>
    <x v="0"/>
    <n v="2"/>
  </r>
  <r>
    <n v="7842"/>
    <x v="1"/>
    <x v="0"/>
    <n v="3"/>
  </r>
  <r>
    <n v="3749"/>
    <x v="1"/>
    <x v="0"/>
    <n v="6"/>
  </r>
  <r>
    <n v="1331"/>
    <x v="1"/>
    <x v="0"/>
    <n v="2"/>
  </r>
  <r>
    <n v="5995"/>
    <x v="0"/>
    <x v="0"/>
    <n v="6"/>
  </r>
  <r>
    <n v="8985"/>
    <x v="1"/>
    <x v="0"/>
    <n v="10"/>
  </r>
  <r>
    <n v="2798"/>
    <x v="0"/>
    <x v="0"/>
    <n v="7"/>
  </r>
  <r>
    <n v="7108"/>
    <x v="1"/>
    <x v="0"/>
    <n v="5"/>
  </r>
  <r>
    <n v="2781"/>
    <x v="0"/>
    <x v="0"/>
    <n v="4"/>
  </r>
  <r>
    <n v="3623"/>
    <x v="1"/>
    <x v="0"/>
    <n v="4"/>
  </r>
  <r>
    <n v="194"/>
    <x v="1"/>
    <x v="0"/>
    <n v="1"/>
  </r>
  <r>
    <n v="10833"/>
    <x v="1"/>
    <x v="0"/>
    <n v="8"/>
  </r>
  <r>
    <n v="2315"/>
    <x v="1"/>
    <x v="0"/>
    <n v="1"/>
  </r>
  <r>
    <n v="6336"/>
    <x v="1"/>
    <x v="0"/>
    <n v="2"/>
  </r>
  <r>
    <n v="10738"/>
    <x v="1"/>
    <x v="0"/>
    <n v="2"/>
  </r>
  <r>
    <n v="8286"/>
    <x v="1"/>
    <x v="0"/>
    <n v="3"/>
  </r>
  <r>
    <n v="2166"/>
    <x v="1"/>
    <x v="0"/>
    <n v="0"/>
  </r>
  <r>
    <n v="10691"/>
    <x v="1"/>
    <x v="0"/>
    <n v="1"/>
  </r>
  <r>
    <n v="9739"/>
    <x v="1"/>
    <x v="0"/>
    <n v="2"/>
  </r>
  <r>
    <n v="1829"/>
    <x v="0"/>
    <x v="0"/>
    <n v="9"/>
  </r>
  <r>
    <n v="6260"/>
    <x v="0"/>
    <x v="0"/>
    <n v="3"/>
  </r>
  <r>
    <n v="10448"/>
    <x v="1"/>
    <x v="0"/>
    <n v="5"/>
  </r>
  <r>
    <n v="1343"/>
    <x v="1"/>
    <x v="0"/>
    <n v="8"/>
  </r>
  <r>
    <n v="4749"/>
    <x v="1"/>
    <x v="0"/>
    <n v="8"/>
  </r>
  <r>
    <n v="531"/>
    <x v="0"/>
    <x v="0"/>
    <n v="8"/>
  </r>
  <r>
    <n v="6905"/>
    <x v="1"/>
    <x v="0"/>
    <n v="6"/>
  </r>
  <r>
    <n v="1045"/>
    <x v="1"/>
    <x v="0"/>
    <n v="5"/>
  </r>
  <r>
    <n v="4012"/>
    <x v="0"/>
    <x v="0"/>
    <n v="7"/>
  </r>
  <r>
    <n v="5529"/>
    <x v="1"/>
    <x v="0"/>
    <n v="8"/>
  </r>
  <r>
    <n v="4001"/>
    <x v="1"/>
    <x v="0"/>
    <n v="8"/>
  </r>
  <r>
    <n v="10420"/>
    <x v="1"/>
    <x v="0"/>
    <n v="4"/>
  </r>
  <r>
    <n v="7723"/>
    <x v="1"/>
    <x v="0"/>
    <n v="8"/>
  </r>
  <r>
    <n v="2963"/>
    <x v="1"/>
    <x v="0"/>
    <n v="8"/>
  </r>
  <r>
    <n v="10634"/>
    <x v="1"/>
    <x v="0"/>
    <n v="4"/>
  </r>
  <r>
    <n v="5180"/>
    <x v="1"/>
    <x v="0"/>
    <n v="4"/>
  </r>
  <r>
    <n v="6866"/>
    <x v="1"/>
    <x v="0"/>
    <n v="1"/>
  </r>
  <r>
    <n v="1328"/>
    <x v="1"/>
    <x v="0"/>
    <n v="4"/>
  </r>
  <r>
    <n v="1139"/>
    <x v="0"/>
    <x v="0"/>
    <n v="5"/>
  </r>
  <r>
    <n v="4961"/>
    <x v="1"/>
    <x v="0"/>
    <n v="2"/>
  </r>
  <r>
    <n v="5177"/>
    <x v="1"/>
    <x v="0"/>
    <n v="6"/>
  </r>
  <r>
    <n v="2075"/>
    <x v="1"/>
    <x v="0"/>
    <n v="3"/>
  </r>
  <r>
    <n v="3428"/>
    <x v="1"/>
    <x v="0"/>
    <n v="4"/>
  </r>
  <r>
    <n v="4500"/>
    <x v="1"/>
    <x v="0"/>
    <n v="4"/>
  </r>
  <r>
    <n v="7369"/>
    <x v="1"/>
    <x v="0"/>
    <n v="2"/>
  </r>
  <r>
    <n v="4381"/>
    <x v="1"/>
    <x v="0"/>
    <n v="3"/>
  </r>
  <r>
    <n v="9964"/>
    <x v="1"/>
    <x v="0"/>
    <n v="4"/>
  </r>
  <r>
    <n v="1630"/>
    <x v="1"/>
    <x v="0"/>
    <n v="4"/>
  </r>
  <r>
    <n v="5012"/>
    <x v="1"/>
    <x v="0"/>
    <n v="1"/>
  </r>
  <r>
    <n v="6918"/>
    <x v="1"/>
    <x v="0"/>
    <n v="1"/>
  </r>
  <r>
    <n v="7822"/>
    <x v="1"/>
    <x v="0"/>
    <n v="4"/>
  </r>
  <r>
    <n v="10156"/>
    <x v="1"/>
    <x v="0"/>
    <n v="8"/>
  </r>
  <r>
    <n v="3033"/>
    <x v="1"/>
    <x v="0"/>
    <n v="2"/>
  </r>
  <r>
    <n v="4119"/>
    <x v="1"/>
    <x v="0"/>
    <n v="2"/>
  </r>
  <r>
    <n v="11110"/>
    <x v="1"/>
    <x v="0"/>
    <n v="0"/>
  </r>
  <r>
    <n v="332"/>
    <x v="1"/>
    <x v="0"/>
    <n v="4"/>
  </r>
  <r>
    <n v="737"/>
    <x v="1"/>
    <x v="0"/>
    <n v="4"/>
  </r>
  <r>
    <n v="10319"/>
    <x v="1"/>
    <x v="0"/>
    <n v="3"/>
  </r>
  <r>
    <n v="2683"/>
    <x v="1"/>
    <x v="0"/>
    <n v="6"/>
  </r>
  <r>
    <n v="3445"/>
    <x v="0"/>
    <x v="0"/>
    <n v="7"/>
  </r>
  <r>
    <n v="10913"/>
    <x v="0"/>
    <x v="0"/>
    <n v="1"/>
  </r>
  <r>
    <n v="4427"/>
    <x v="0"/>
    <x v="0"/>
    <n v="5"/>
  </r>
  <r>
    <n v="8717"/>
    <x v="1"/>
    <x v="0"/>
    <n v="11"/>
  </r>
  <r>
    <n v="2066"/>
    <x v="1"/>
    <x v="0"/>
    <n v="2"/>
  </r>
  <r>
    <n v="3340"/>
    <x v="0"/>
    <x v="0"/>
    <n v="7"/>
  </r>
  <r>
    <n v="8685"/>
    <x v="0"/>
    <x v="0"/>
    <n v="7"/>
  </r>
  <r>
    <n v="4149"/>
    <x v="1"/>
    <x v="0"/>
    <n v="5"/>
  </r>
  <r>
    <n v="8726"/>
    <x v="1"/>
    <x v="0"/>
    <n v="3"/>
  </r>
  <r>
    <n v="2295"/>
    <x v="1"/>
    <x v="0"/>
    <n v="5"/>
  </r>
  <r>
    <n v="3283"/>
    <x v="1"/>
    <x v="0"/>
    <n v="6"/>
  </r>
  <r>
    <n v="1915"/>
    <x v="1"/>
    <x v="0"/>
    <n v="8"/>
  </r>
  <r>
    <n v="800"/>
    <x v="1"/>
    <x v="0"/>
    <n v="1"/>
  </r>
  <r>
    <n v="9166"/>
    <x v="1"/>
    <x v="0"/>
    <n v="4"/>
  </r>
  <r>
    <n v="5147"/>
    <x v="1"/>
    <x v="0"/>
    <n v="4"/>
  </r>
  <r>
    <n v="13"/>
    <x v="1"/>
    <x v="0"/>
    <n v="1"/>
  </r>
  <r>
    <n v="8557"/>
    <x v="1"/>
    <x v="0"/>
    <n v="2"/>
  </r>
  <r>
    <n v="8724"/>
    <x v="1"/>
    <x v="0"/>
    <n v="2"/>
  </r>
  <r>
    <n v="9381"/>
    <x v="1"/>
    <x v="0"/>
    <n v="4"/>
  </r>
  <r>
    <n v="9384"/>
    <x v="1"/>
    <x v="0"/>
    <n v="4"/>
  </r>
  <r>
    <n v="3560"/>
    <x v="1"/>
    <x v="0"/>
    <n v="4"/>
  </r>
  <r>
    <n v="241"/>
    <x v="1"/>
    <x v="0"/>
    <n v="4"/>
  </r>
  <r>
    <n v="7521"/>
    <x v="1"/>
    <x v="0"/>
    <n v="4"/>
  </r>
  <r>
    <n v="9799"/>
    <x v="1"/>
    <x v="0"/>
    <n v="2"/>
  </r>
  <r>
    <n v="5123"/>
    <x v="1"/>
    <x v="0"/>
    <n v="2"/>
  </r>
  <r>
    <n v="448"/>
    <x v="1"/>
    <x v="0"/>
    <n v="6"/>
  </r>
  <r>
    <n v="4837"/>
    <x v="1"/>
    <x v="0"/>
    <n v="8"/>
  </r>
  <r>
    <n v="9365"/>
    <x v="1"/>
    <x v="0"/>
    <n v="11"/>
  </r>
  <r>
    <n v="8932"/>
    <x v="1"/>
    <x v="0"/>
    <n v="9"/>
  </r>
  <r>
    <n v="7055"/>
    <x v="1"/>
    <x v="0"/>
    <n v="8"/>
  </r>
  <r>
    <n v="3537"/>
    <x v="1"/>
    <x v="0"/>
    <n v="3"/>
  </r>
  <r>
    <n v="9081"/>
    <x v="1"/>
    <x v="0"/>
    <n v="1"/>
  </r>
  <r>
    <n v="4988"/>
    <x v="1"/>
    <x v="0"/>
    <n v="1"/>
  </r>
  <r>
    <n v="1050"/>
    <x v="1"/>
    <x v="0"/>
    <n v="2"/>
  </r>
  <r>
    <n v="5610"/>
    <x v="1"/>
    <x v="0"/>
    <n v="1"/>
  </r>
  <r>
    <n v="3526"/>
    <x v="1"/>
    <x v="0"/>
    <n v="1"/>
  </r>
  <r>
    <n v="5136"/>
    <x v="1"/>
    <x v="0"/>
    <n v="9"/>
  </r>
  <r>
    <n v="1411"/>
    <x v="1"/>
    <x v="0"/>
    <n v="2"/>
  </r>
  <r>
    <n v="701"/>
    <x v="1"/>
    <x v="0"/>
    <n v="6"/>
  </r>
  <r>
    <n v="6203"/>
    <x v="1"/>
    <x v="0"/>
    <n v="6"/>
  </r>
  <r>
    <n v="7192"/>
    <x v="1"/>
    <x v="0"/>
    <n v="2"/>
  </r>
  <r>
    <n v="5181"/>
    <x v="1"/>
    <x v="0"/>
    <n v="1"/>
  </r>
  <r>
    <n v="9220"/>
    <x v="0"/>
    <x v="0"/>
    <n v="8"/>
  </r>
  <r>
    <n v="7734"/>
    <x v="0"/>
    <x v="0"/>
    <n v="4"/>
  </r>
  <r>
    <n v="10446"/>
    <x v="0"/>
    <x v="0"/>
    <n v="5"/>
  </r>
  <r>
    <n v="5524"/>
    <x v="0"/>
    <x v="0"/>
    <n v="8"/>
  </r>
  <r>
    <n v="3830"/>
    <x v="1"/>
    <x v="0"/>
    <n v="4"/>
  </r>
  <r>
    <n v="5186"/>
    <x v="1"/>
    <x v="0"/>
    <n v="7"/>
  </r>
  <r>
    <n v="8514"/>
    <x v="1"/>
    <x v="0"/>
    <n v="1"/>
  </r>
  <r>
    <n v="7165"/>
    <x v="1"/>
    <x v="0"/>
    <n v="8"/>
  </r>
  <r>
    <n v="10236"/>
    <x v="1"/>
    <x v="0"/>
    <n v="2"/>
  </r>
  <r>
    <n v="2392"/>
    <x v="1"/>
    <x v="0"/>
    <n v="3"/>
  </r>
  <r>
    <n v="1920"/>
    <x v="1"/>
    <x v="0"/>
    <n v="3"/>
  </r>
  <r>
    <n v="3673"/>
    <x v="1"/>
    <x v="0"/>
    <n v="7"/>
  </r>
  <r>
    <n v="1453"/>
    <x v="1"/>
    <x v="0"/>
    <n v="9"/>
  </r>
  <r>
    <n v="4518"/>
    <x v="1"/>
    <x v="0"/>
    <n v="9"/>
  </r>
  <r>
    <n v="8969"/>
    <x v="1"/>
    <x v="0"/>
    <n v="5"/>
  </r>
  <r>
    <n v="387"/>
    <x v="1"/>
    <x v="0"/>
    <n v="2"/>
  </r>
  <r>
    <n v="1079"/>
    <x v="1"/>
    <x v="0"/>
    <n v="3"/>
  </r>
  <r>
    <n v="164"/>
    <x v="1"/>
    <x v="0"/>
    <n v="5"/>
  </r>
  <r>
    <n v="3434"/>
    <x v="1"/>
    <x v="0"/>
    <n v="4"/>
  </r>
  <r>
    <n v="5721"/>
    <x v="1"/>
    <x v="0"/>
    <n v="7"/>
  </r>
  <r>
    <n v="8418"/>
    <x v="1"/>
    <x v="0"/>
    <n v="2"/>
  </r>
  <r>
    <n v="5300"/>
    <x v="1"/>
    <x v="0"/>
    <n v="2"/>
  </r>
  <r>
    <n v="10424"/>
    <x v="1"/>
    <x v="0"/>
    <n v="4"/>
  </r>
  <r>
    <n v="11171"/>
    <x v="1"/>
    <x v="0"/>
    <n v="6"/>
  </r>
  <r>
    <n v="1600"/>
    <x v="1"/>
    <x v="0"/>
    <n v="6"/>
  </r>
  <r>
    <n v="7851"/>
    <x v="1"/>
    <x v="0"/>
    <n v="3"/>
  </r>
  <r>
    <n v="10701"/>
    <x v="1"/>
    <x v="0"/>
    <n v="7"/>
  </r>
  <r>
    <n v="891"/>
    <x v="1"/>
    <x v="0"/>
    <n v="1"/>
  </r>
  <r>
    <n v="6912"/>
    <x v="1"/>
    <x v="0"/>
    <n v="6"/>
  </r>
  <r>
    <n v="5967"/>
    <x v="1"/>
    <x v="0"/>
    <n v="2"/>
  </r>
  <r>
    <n v="2109"/>
    <x v="0"/>
    <x v="0"/>
    <n v="6"/>
  </r>
  <r>
    <n v="6292"/>
    <x v="0"/>
    <x v="0"/>
    <n v="4"/>
  </r>
  <r>
    <n v="8537"/>
    <x v="0"/>
    <x v="0"/>
    <n v="3"/>
  </r>
  <r>
    <n v="9576"/>
    <x v="1"/>
    <x v="0"/>
    <n v="4"/>
  </r>
  <r>
    <n v="5935"/>
    <x v="1"/>
    <x v="0"/>
    <n v="7"/>
  </r>
  <r>
    <n v="10264"/>
    <x v="0"/>
    <x v="0"/>
    <n v="1"/>
  </r>
  <r>
    <n v="234"/>
    <x v="0"/>
    <x v="0"/>
    <n v="1"/>
  </r>
  <r>
    <n v="3202"/>
    <x v="1"/>
    <x v="0"/>
    <n v="4"/>
  </r>
  <r>
    <n v="1103"/>
    <x v="0"/>
    <x v="0"/>
    <n v="4"/>
  </r>
  <r>
    <n v="610"/>
    <x v="1"/>
    <x v="0"/>
    <n v="7"/>
  </r>
  <r>
    <n v="4480"/>
    <x v="1"/>
    <x v="0"/>
    <n v="7"/>
  </r>
  <r>
    <n v="10660"/>
    <x v="1"/>
    <x v="0"/>
    <n v="8"/>
  </r>
  <r>
    <n v="9353"/>
    <x v="1"/>
    <x v="0"/>
    <n v="5"/>
  </r>
  <r>
    <n v="4120"/>
    <x v="1"/>
    <x v="0"/>
    <n v="6"/>
  </r>
  <r>
    <n v="2836"/>
    <x v="1"/>
    <x v="0"/>
    <n v="1"/>
  </r>
  <r>
    <n v="9579"/>
    <x v="1"/>
    <x v="0"/>
    <n v="2"/>
  </r>
  <r>
    <n v="5841"/>
    <x v="1"/>
    <x v="0"/>
    <n v="10"/>
  </r>
  <r>
    <n v="3174"/>
    <x v="0"/>
    <x v="0"/>
    <n v="5"/>
  </r>
  <r>
    <n v="5536"/>
    <x v="0"/>
    <x v="0"/>
    <n v="5"/>
  </r>
  <r>
    <n v="2061"/>
    <x v="1"/>
    <x v="0"/>
    <n v="2"/>
  </r>
  <r>
    <n v="8477"/>
    <x v="1"/>
    <x v="0"/>
    <n v="1"/>
  </r>
  <r>
    <n v="640"/>
    <x v="1"/>
    <x v="0"/>
    <n v="7"/>
  </r>
  <r>
    <n v="3828"/>
    <x v="1"/>
    <x v="0"/>
    <n v="7"/>
  </r>
  <r>
    <n v="4093"/>
    <x v="1"/>
    <x v="0"/>
    <n v="4"/>
  </r>
  <r>
    <n v="8624"/>
    <x v="1"/>
    <x v="0"/>
    <n v="4"/>
  </r>
  <r>
    <n v="2802"/>
    <x v="1"/>
    <x v="0"/>
    <n v="4"/>
  </r>
  <r>
    <n v="368"/>
    <x v="1"/>
    <x v="0"/>
    <n v="3"/>
  </r>
  <r>
    <n v="3599"/>
    <x v="1"/>
    <x v="0"/>
    <n v="8"/>
  </r>
  <r>
    <n v="3389"/>
    <x v="1"/>
    <x v="0"/>
    <n v="8"/>
  </r>
  <r>
    <n v="10710"/>
    <x v="1"/>
    <x v="0"/>
    <n v="1"/>
  </r>
  <r>
    <n v="7118"/>
    <x v="0"/>
    <x v="0"/>
    <n v="9"/>
  </r>
  <r>
    <n v="4937"/>
    <x v="1"/>
    <x v="0"/>
    <n v="1"/>
  </r>
  <r>
    <n v="1127"/>
    <x v="1"/>
    <x v="0"/>
    <n v="6"/>
  </r>
  <r>
    <n v="833"/>
    <x v="1"/>
    <x v="0"/>
    <n v="3"/>
  </r>
  <r>
    <n v="3565"/>
    <x v="1"/>
    <x v="0"/>
    <n v="3"/>
  </r>
  <r>
    <n v="6086"/>
    <x v="1"/>
    <x v="0"/>
    <n v="6"/>
  </r>
  <r>
    <n v="1763"/>
    <x v="0"/>
    <x v="0"/>
    <n v="7"/>
  </r>
  <r>
    <n v="4697"/>
    <x v="1"/>
    <x v="0"/>
    <n v="7"/>
  </r>
  <r>
    <n v="182"/>
    <x v="1"/>
    <x v="0"/>
    <n v="6"/>
  </r>
  <r>
    <n v="1165"/>
    <x v="1"/>
    <x v="0"/>
    <n v="6"/>
  </r>
  <r>
    <n v="5386"/>
    <x v="0"/>
    <x v="0"/>
    <n v="5"/>
  </r>
  <r>
    <n v="6024"/>
    <x v="0"/>
    <x v="0"/>
    <n v="5"/>
  </r>
  <r>
    <n v="2678"/>
    <x v="1"/>
    <x v="0"/>
    <n v="5"/>
  </r>
  <r>
    <n v="5790"/>
    <x v="1"/>
    <x v="0"/>
    <n v="2"/>
  </r>
  <r>
    <n v="236"/>
    <x v="1"/>
    <x v="0"/>
    <n v="2"/>
  </r>
  <r>
    <n v="6001"/>
    <x v="1"/>
    <x v="0"/>
    <n v="5"/>
  </r>
  <r>
    <n v="6250"/>
    <x v="0"/>
    <x v="0"/>
    <n v="11"/>
  </r>
  <r>
    <n v="1168"/>
    <x v="1"/>
    <x v="0"/>
    <n v="4"/>
  </r>
  <r>
    <n v="10749"/>
    <x v="1"/>
    <x v="0"/>
    <n v="0"/>
  </r>
  <r>
    <n v="2926"/>
    <x v="1"/>
    <x v="0"/>
    <n v="3"/>
  </r>
  <r>
    <n v="716"/>
    <x v="1"/>
    <x v="0"/>
    <n v="6"/>
  </r>
  <r>
    <n v="6544"/>
    <x v="1"/>
    <x v="0"/>
    <n v="6"/>
  </r>
  <r>
    <n v="4298"/>
    <x v="1"/>
    <x v="0"/>
    <n v="1"/>
  </r>
  <r>
    <n v="5823"/>
    <x v="1"/>
    <x v="0"/>
    <n v="1"/>
  </r>
  <r>
    <n v="8375"/>
    <x v="1"/>
    <x v="0"/>
    <n v="8"/>
  </r>
  <r>
    <n v="5723"/>
    <x v="1"/>
    <x v="0"/>
    <n v="1"/>
  </r>
  <r>
    <n v="5763"/>
    <x v="1"/>
    <x v="0"/>
    <n v="6"/>
  </r>
  <r>
    <n v="8727"/>
    <x v="1"/>
    <x v="0"/>
    <n v="11"/>
  </r>
  <r>
    <n v="3056"/>
    <x v="1"/>
    <x v="0"/>
    <n v="11"/>
  </r>
  <r>
    <n v="8442"/>
    <x v="1"/>
    <x v="0"/>
    <n v="1"/>
  </r>
  <r>
    <n v="3712"/>
    <x v="1"/>
    <x v="0"/>
    <n v="3"/>
  </r>
  <r>
    <n v="10722"/>
    <x v="1"/>
    <x v="0"/>
    <n v="6"/>
  </r>
  <r>
    <n v="2406"/>
    <x v="1"/>
    <x v="0"/>
    <n v="6"/>
  </r>
  <r>
    <n v="7313"/>
    <x v="1"/>
    <x v="0"/>
    <n v="6"/>
  </r>
  <r>
    <n v="2656"/>
    <x v="1"/>
    <x v="0"/>
    <n v="1"/>
  </r>
  <r>
    <n v="1993"/>
    <x v="1"/>
    <x v="0"/>
    <n v="2"/>
  </r>
  <r>
    <n v="4136"/>
    <x v="1"/>
    <x v="0"/>
    <n v="3"/>
  </r>
  <r>
    <n v="2928"/>
    <x v="1"/>
    <x v="0"/>
    <n v="2"/>
  </r>
  <r>
    <n v="2920"/>
    <x v="1"/>
    <x v="0"/>
    <n v="2"/>
  </r>
  <r>
    <n v="6661"/>
    <x v="1"/>
    <x v="0"/>
    <n v="9"/>
  </r>
  <r>
    <n v="5462"/>
    <x v="1"/>
    <x v="0"/>
    <n v="9"/>
  </r>
  <r>
    <n v="10897"/>
    <x v="1"/>
    <x v="0"/>
    <n v="9"/>
  </r>
  <r>
    <n v="10542"/>
    <x v="1"/>
    <x v="0"/>
    <n v="3"/>
  </r>
  <r>
    <n v="5756"/>
    <x v="1"/>
    <x v="0"/>
    <n v="2"/>
  </r>
  <r>
    <n v="3570"/>
    <x v="1"/>
    <x v="0"/>
    <n v="4"/>
  </r>
  <r>
    <n v="1072"/>
    <x v="1"/>
    <x v="0"/>
    <n v="2"/>
  </r>
  <r>
    <n v="9606"/>
    <x v="0"/>
    <x v="0"/>
    <n v="4"/>
  </r>
  <r>
    <n v="2730"/>
    <x v="1"/>
    <x v="0"/>
    <n v="3"/>
  </r>
  <r>
    <n v="2995"/>
    <x v="1"/>
    <x v="0"/>
    <n v="3"/>
  </r>
  <r>
    <n v="8210"/>
    <x v="1"/>
    <x v="0"/>
    <n v="4"/>
  </r>
  <r>
    <n v="773"/>
    <x v="1"/>
    <x v="0"/>
    <n v="6"/>
  </r>
  <r>
    <n v="5272"/>
    <x v="1"/>
    <x v="0"/>
    <n v="8"/>
  </r>
  <r>
    <n v="5125"/>
    <x v="1"/>
    <x v="0"/>
    <n v="4"/>
  </r>
  <r>
    <n v="4391"/>
    <x v="1"/>
    <x v="0"/>
    <n v="9"/>
  </r>
  <r>
    <n v="6283"/>
    <x v="1"/>
    <x v="0"/>
    <n v="9"/>
  </r>
  <r>
    <n v="3421"/>
    <x v="1"/>
    <x v="0"/>
    <n v="9"/>
  </r>
  <r>
    <n v="5731"/>
    <x v="1"/>
    <x v="0"/>
    <n v="1"/>
  </r>
  <r>
    <n v="7152"/>
    <x v="1"/>
    <x v="0"/>
    <n v="1"/>
  </r>
  <r>
    <n v="3919"/>
    <x v="0"/>
    <x v="0"/>
    <n v="5"/>
  </r>
  <r>
    <n v="6097"/>
    <x v="1"/>
    <x v="0"/>
    <n v="8"/>
  </r>
  <r>
    <n v="5150"/>
    <x v="1"/>
    <x v="0"/>
    <n v="2"/>
  </r>
  <r>
    <n v="10479"/>
    <x v="1"/>
    <x v="0"/>
    <n v="3"/>
  </r>
  <r>
    <n v="5966"/>
    <x v="1"/>
    <x v="0"/>
    <n v="3"/>
  </r>
  <r>
    <n v="3439"/>
    <x v="1"/>
    <x v="0"/>
    <n v="4"/>
  </r>
  <r>
    <n v="6609"/>
    <x v="0"/>
    <x v="0"/>
    <n v="3"/>
  </r>
  <r>
    <n v="5393"/>
    <x v="1"/>
    <x v="0"/>
    <n v="1"/>
  </r>
  <r>
    <n v="9014"/>
    <x v="1"/>
    <x v="0"/>
    <n v="3"/>
  </r>
  <r>
    <n v="4050"/>
    <x v="1"/>
    <x v="0"/>
    <n v="2"/>
  </r>
  <r>
    <n v="6862"/>
    <x v="1"/>
    <x v="0"/>
    <n v="0"/>
  </r>
  <r>
    <n v="8315"/>
    <x v="1"/>
    <x v="0"/>
    <n v="1"/>
  </r>
  <r>
    <n v="5184"/>
    <x v="1"/>
    <x v="0"/>
    <n v="1"/>
  </r>
  <r>
    <n v="3643"/>
    <x v="1"/>
    <x v="0"/>
    <n v="4"/>
  </r>
  <r>
    <n v="2589"/>
    <x v="1"/>
    <x v="0"/>
    <n v="2"/>
  </r>
  <r>
    <n v="4887"/>
    <x v="1"/>
    <x v="0"/>
    <n v="2"/>
  </r>
  <r>
    <n v="10104"/>
    <x v="1"/>
    <x v="0"/>
    <n v="1"/>
  </r>
  <r>
    <n v="3254"/>
    <x v="1"/>
    <x v="0"/>
    <n v="5"/>
  </r>
  <r>
    <n v="2004"/>
    <x v="1"/>
    <x v="0"/>
    <n v="4"/>
  </r>
  <r>
    <n v="6142"/>
    <x v="1"/>
    <x v="0"/>
    <n v="5"/>
  </r>
  <r>
    <n v="8553"/>
    <x v="1"/>
    <x v="0"/>
    <n v="1"/>
  </r>
  <r>
    <n v="9805"/>
    <x v="1"/>
    <x v="0"/>
    <n v="6"/>
  </r>
  <r>
    <n v="849"/>
    <x v="1"/>
    <x v="0"/>
    <n v="6"/>
  </r>
  <r>
    <n v="1606"/>
    <x v="1"/>
    <x v="0"/>
    <n v="1"/>
  </r>
  <r>
    <n v="125"/>
    <x v="1"/>
    <x v="0"/>
    <n v="5"/>
  </r>
  <r>
    <n v="9305"/>
    <x v="1"/>
    <x v="0"/>
    <n v="4"/>
  </r>
  <r>
    <n v="4706"/>
    <x v="1"/>
    <x v="0"/>
    <n v="1"/>
  </r>
  <r>
    <n v="4437"/>
    <x v="1"/>
    <x v="0"/>
    <n v="3"/>
  </r>
  <r>
    <n v="3081"/>
    <x v="1"/>
    <x v="0"/>
    <n v="1"/>
  </r>
  <r>
    <n v="3536"/>
    <x v="1"/>
    <x v="0"/>
    <n v="1"/>
  </r>
  <r>
    <n v="8686"/>
    <x v="1"/>
    <x v="0"/>
    <n v="2"/>
  </r>
  <r>
    <n v="9707"/>
    <x v="1"/>
    <x v="0"/>
    <n v="4"/>
  </r>
  <r>
    <n v="10872"/>
    <x v="1"/>
    <x v="0"/>
    <n v="4"/>
  </r>
  <r>
    <n v="9058"/>
    <x v="0"/>
    <x v="0"/>
    <n v="5"/>
  </r>
  <r>
    <n v="4640"/>
    <x v="1"/>
    <x v="0"/>
    <n v="4"/>
  </r>
  <r>
    <n v="2525"/>
    <x v="0"/>
    <x v="0"/>
    <n v="5"/>
  </r>
  <r>
    <n v="9503"/>
    <x v="1"/>
    <x v="0"/>
    <n v="5"/>
  </r>
  <r>
    <n v="10704"/>
    <x v="1"/>
    <x v="0"/>
    <n v="6"/>
  </r>
  <r>
    <n v="2669"/>
    <x v="1"/>
    <x v="0"/>
    <n v="5"/>
  </r>
  <r>
    <n v="10037"/>
    <x v="1"/>
    <x v="0"/>
    <n v="5"/>
  </r>
  <r>
    <n v="5680"/>
    <x v="1"/>
    <x v="0"/>
    <n v="1"/>
  </r>
  <r>
    <n v="3726"/>
    <x v="1"/>
    <x v="0"/>
    <n v="1"/>
  </r>
  <r>
    <n v="4548"/>
    <x v="1"/>
    <x v="0"/>
    <n v="1"/>
  </r>
  <r>
    <n v="4599"/>
    <x v="1"/>
    <x v="0"/>
    <n v="7"/>
  </r>
  <r>
    <n v="879"/>
    <x v="1"/>
    <x v="0"/>
    <n v="7"/>
  </r>
  <r>
    <n v="7409"/>
    <x v="1"/>
    <x v="0"/>
    <n v="4"/>
  </r>
  <r>
    <n v="1964"/>
    <x v="1"/>
    <x v="0"/>
    <n v="5"/>
  </r>
  <r>
    <n v="0"/>
    <x v="1"/>
    <x v="0"/>
    <n v="3"/>
  </r>
  <r>
    <n v="4860"/>
    <x v="1"/>
    <x v="0"/>
    <n v="1"/>
  </r>
  <r>
    <n v="425"/>
    <x v="1"/>
    <x v="0"/>
    <n v="6"/>
  </r>
  <r>
    <n v="9500"/>
    <x v="1"/>
    <x v="0"/>
    <n v="9"/>
  </r>
  <r>
    <n v="3074"/>
    <x v="0"/>
    <x v="0"/>
    <n v="5"/>
  </r>
  <r>
    <n v="5140"/>
    <x v="1"/>
    <x v="0"/>
    <n v="4"/>
  </r>
  <r>
    <n v="2611"/>
    <x v="1"/>
    <x v="0"/>
    <n v="2"/>
  </r>
  <r>
    <n v="916"/>
    <x v="1"/>
    <x v="0"/>
    <n v="1"/>
  </r>
  <r>
    <n v="10413"/>
    <x v="1"/>
    <x v="0"/>
    <n v="4"/>
  </r>
  <r>
    <n v="3696"/>
    <x v="1"/>
    <x v="0"/>
    <n v="2"/>
  </r>
  <r>
    <n v="304"/>
    <x v="1"/>
    <x v="0"/>
    <n v="3"/>
  </r>
  <r>
    <n v="5113"/>
    <x v="0"/>
    <x v="0"/>
    <n v="5"/>
  </r>
  <r>
    <n v="2863"/>
    <x v="1"/>
    <x v="0"/>
    <n v="2"/>
  </r>
  <r>
    <n v="4597"/>
    <x v="1"/>
    <x v="0"/>
    <n v="3"/>
  </r>
  <r>
    <n v="675"/>
    <x v="1"/>
    <x v="0"/>
    <n v="4"/>
  </r>
  <r>
    <n v="4483"/>
    <x v="1"/>
    <x v="0"/>
    <n v="2"/>
  </r>
  <r>
    <n v="1502"/>
    <x v="1"/>
    <x v="0"/>
    <n v="2"/>
  </r>
  <r>
    <n v="736"/>
    <x v="1"/>
    <x v="0"/>
    <n v="2"/>
  </r>
  <r>
    <n v="4487"/>
    <x v="0"/>
    <x v="0"/>
    <n v="2"/>
  </r>
  <r>
    <n v="3412"/>
    <x v="1"/>
    <x v="0"/>
    <n v="2"/>
  </r>
  <r>
    <n v="1744"/>
    <x v="1"/>
    <x v="0"/>
    <n v="1"/>
  </r>
  <r>
    <n v="5837"/>
    <x v="1"/>
    <x v="0"/>
    <n v="6"/>
  </r>
  <r>
    <n v="3422"/>
    <x v="1"/>
    <x v="0"/>
    <n v="2"/>
  </r>
  <r>
    <n v="7462"/>
    <x v="1"/>
    <x v="0"/>
    <n v="10"/>
  </r>
  <r>
    <n v="10702"/>
    <x v="1"/>
    <x v="0"/>
    <n v="7"/>
  </r>
  <r>
    <n v="2115"/>
    <x v="1"/>
    <x v="0"/>
    <n v="1"/>
  </r>
  <r>
    <n v="4138"/>
    <x v="1"/>
    <x v="0"/>
    <n v="5"/>
  </r>
  <r>
    <n v="11091"/>
    <x v="1"/>
    <x v="0"/>
    <n v="1"/>
  </r>
  <r>
    <n v="7712"/>
    <x v="1"/>
    <x v="0"/>
    <n v="6"/>
  </r>
  <r>
    <n v="3535"/>
    <x v="1"/>
    <x v="0"/>
    <n v="4"/>
  </r>
  <r>
    <n v="5899"/>
    <x v="1"/>
    <x v="0"/>
    <n v="1"/>
  </r>
  <r>
    <n v="8749"/>
    <x v="1"/>
    <x v="0"/>
    <n v="1"/>
  </r>
  <r>
    <n v="10955"/>
    <x v="0"/>
    <x v="0"/>
    <n v="3"/>
  </r>
  <r>
    <n v="9491"/>
    <x v="1"/>
    <x v="0"/>
    <n v="3"/>
  </r>
  <r>
    <n v="5286"/>
    <x v="1"/>
    <x v="0"/>
    <n v="3"/>
  </r>
  <r>
    <n v="3409"/>
    <x v="1"/>
    <x v="0"/>
    <n v="7"/>
  </r>
  <r>
    <n v="2544"/>
    <x v="1"/>
    <x v="0"/>
    <n v="1"/>
  </r>
  <r>
    <n v="2118"/>
    <x v="1"/>
    <x v="0"/>
    <n v="7"/>
  </r>
  <r>
    <n v="9370"/>
    <x v="1"/>
    <x v="0"/>
    <n v="6"/>
  </r>
  <r>
    <n v="4864"/>
    <x v="1"/>
    <x v="0"/>
    <n v="4"/>
  </r>
  <r>
    <n v="405"/>
    <x v="1"/>
    <x v="0"/>
    <n v="5"/>
  </r>
  <r>
    <n v="10513"/>
    <x v="1"/>
    <x v="0"/>
    <n v="2"/>
  </r>
  <r>
    <n v="5138"/>
    <x v="1"/>
    <x v="0"/>
    <n v="1"/>
  </r>
  <r>
    <n v="8387"/>
    <x v="1"/>
    <x v="0"/>
    <n v="4"/>
  </r>
  <r>
    <n v="378"/>
    <x v="1"/>
    <x v="0"/>
    <n v="7"/>
  </r>
  <r>
    <n v="5846"/>
    <x v="1"/>
    <x v="0"/>
    <n v="1"/>
  </r>
  <r>
    <n v="8870"/>
    <x v="0"/>
    <x v="0"/>
    <n v="6"/>
  </r>
  <r>
    <n v="10340"/>
    <x v="1"/>
    <x v="0"/>
    <n v="6"/>
  </r>
  <r>
    <n v="7290"/>
    <x v="1"/>
    <x v="0"/>
    <n v="3"/>
  </r>
  <r>
    <n v="8895"/>
    <x v="1"/>
    <x v="0"/>
    <n v="3"/>
  </r>
  <r>
    <n v="3635"/>
    <x v="1"/>
    <x v="0"/>
    <n v="6"/>
  </r>
  <r>
    <n v="11178"/>
    <x v="1"/>
    <x v="0"/>
    <n v="1"/>
  </r>
  <r>
    <n v="2410"/>
    <x v="1"/>
    <x v="0"/>
    <n v="3"/>
  </r>
  <r>
    <n v="3281"/>
    <x v="1"/>
    <x v="0"/>
    <n v="4"/>
  </r>
  <r>
    <n v="9905"/>
    <x v="1"/>
    <x v="0"/>
    <n v="3"/>
  </r>
  <r>
    <n v="2437"/>
    <x v="1"/>
    <x v="0"/>
    <n v="6"/>
  </r>
  <r>
    <n v="2565"/>
    <x v="1"/>
    <x v="0"/>
    <n v="4"/>
  </r>
  <r>
    <n v="7912"/>
    <x v="1"/>
    <x v="0"/>
    <n v="3"/>
  </r>
  <r>
    <n v="7072"/>
    <x v="1"/>
    <x v="0"/>
    <n v="8"/>
  </r>
  <r>
    <n v="1409"/>
    <x v="1"/>
    <x v="0"/>
    <n v="7"/>
  </r>
  <r>
    <n v="5314"/>
    <x v="1"/>
    <x v="0"/>
    <n v="7"/>
  </r>
  <r>
    <n v="7215"/>
    <x v="0"/>
    <x v="0"/>
    <n v="6"/>
  </r>
  <r>
    <n v="8858"/>
    <x v="1"/>
    <x v="0"/>
    <n v="8"/>
  </r>
  <r>
    <n v="895"/>
    <x v="1"/>
    <x v="0"/>
    <n v="5"/>
  </r>
  <r>
    <n v="10313"/>
    <x v="1"/>
    <x v="0"/>
    <n v="5"/>
  </r>
  <r>
    <n v="642"/>
    <x v="1"/>
    <x v="0"/>
    <n v="2"/>
  </r>
  <r>
    <n v="8504"/>
    <x v="1"/>
    <x v="0"/>
    <n v="5"/>
  </r>
  <r>
    <n v="1020"/>
    <x v="1"/>
    <x v="0"/>
    <n v="5"/>
  </r>
  <r>
    <n v="3717"/>
    <x v="1"/>
    <x v="0"/>
    <n v="5"/>
  </r>
  <r>
    <n v="7646"/>
    <x v="1"/>
    <x v="0"/>
    <n v="5"/>
  </r>
  <r>
    <n v="5796"/>
    <x v="1"/>
    <x v="0"/>
    <n v="4"/>
  </r>
  <r>
    <n v="8625"/>
    <x v="1"/>
    <x v="0"/>
    <n v="3"/>
  </r>
  <r>
    <n v="5407"/>
    <x v="1"/>
    <x v="0"/>
    <n v="10"/>
  </r>
  <r>
    <n v="4356"/>
    <x v="1"/>
    <x v="0"/>
    <n v="3"/>
  </r>
  <r>
    <n v="2886"/>
    <x v="1"/>
    <x v="0"/>
    <n v="10"/>
  </r>
  <r>
    <n v="10057"/>
    <x v="0"/>
    <x v="0"/>
    <n v="5"/>
  </r>
  <r>
    <n v="10741"/>
    <x v="1"/>
    <x v="0"/>
    <n v="6"/>
  </r>
  <r>
    <n v="5491"/>
    <x v="1"/>
    <x v="0"/>
    <n v="6"/>
  </r>
  <r>
    <n v="4442"/>
    <x v="1"/>
    <x v="0"/>
    <n v="1"/>
  </r>
  <r>
    <n v="3972"/>
    <x v="1"/>
    <x v="0"/>
    <n v="7"/>
  </r>
  <r>
    <n v="2431"/>
    <x v="1"/>
    <x v="0"/>
    <n v="2"/>
  </r>
  <r>
    <n v="7899"/>
    <x v="1"/>
    <x v="0"/>
    <n v="4"/>
  </r>
  <r>
    <n v="9703"/>
    <x v="0"/>
    <x v="0"/>
    <n v="3"/>
  </r>
  <r>
    <n v="6927"/>
    <x v="1"/>
    <x v="0"/>
    <n v="5"/>
  </r>
  <r>
    <n v="7005"/>
    <x v="1"/>
    <x v="0"/>
    <n v="5"/>
  </r>
  <r>
    <n v="246"/>
    <x v="1"/>
    <x v="0"/>
    <n v="4"/>
  </r>
  <r>
    <n v="4796"/>
    <x v="1"/>
    <x v="0"/>
    <n v="1"/>
  </r>
  <r>
    <n v="4725"/>
    <x v="1"/>
    <x v="0"/>
    <n v="1"/>
  </r>
  <r>
    <n v="3286"/>
    <x v="1"/>
    <x v="0"/>
    <n v="2"/>
  </r>
  <r>
    <n v="10680"/>
    <x v="1"/>
    <x v="0"/>
    <n v="3"/>
  </r>
  <r>
    <n v="4297"/>
    <x v="1"/>
    <x v="0"/>
    <n v="2"/>
  </r>
  <r>
    <n v="7327"/>
    <x v="1"/>
    <x v="0"/>
    <n v="1"/>
  </r>
  <r>
    <n v="1553"/>
    <x v="1"/>
    <x v="0"/>
    <n v="7"/>
  </r>
  <r>
    <n v="1665"/>
    <x v="0"/>
    <x v="0"/>
    <n v="2"/>
  </r>
  <r>
    <n v="10640"/>
    <x v="1"/>
    <x v="0"/>
    <n v="4"/>
  </r>
  <r>
    <n v="7620"/>
    <x v="1"/>
    <x v="0"/>
    <n v="2"/>
  </r>
  <r>
    <n v="7761"/>
    <x v="1"/>
    <x v="0"/>
    <n v="3"/>
  </r>
  <r>
    <n v="5062"/>
    <x v="1"/>
    <x v="0"/>
    <n v="2"/>
  </r>
  <r>
    <n v="6349"/>
    <x v="1"/>
    <x v="0"/>
    <n v="8"/>
  </r>
  <r>
    <n v="3386"/>
    <x v="1"/>
    <x v="0"/>
    <n v="2"/>
  </r>
  <r>
    <n v="8175"/>
    <x v="1"/>
    <x v="0"/>
    <n v="2"/>
  </r>
  <r>
    <n v="6245"/>
    <x v="1"/>
    <x v="0"/>
    <n v="3"/>
  </r>
  <r>
    <n v="8780"/>
    <x v="1"/>
    <x v="0"/>
    <n v="3"/>
  </r>
  <r>
    <n v="2276"/>
    <x v="1"/>
    <x v="0"/>
    <n v="4"/>
  </r>
  <r>
    <n v="1172"/>
    <x v="0"/>
    <x v="0"/>
    <n v="7"/>
  </r>
  <r>
    <n v="3225"/>
    <x v="0"/>
    <x v="0"/>
    <n v="4"/>
  </r>
  <r>
    <n v="8629"/>
    <x v="1"/>
    <x v="0"/>
    <n v="1"/>
  </r>
  <r>
    <n v="798"/>
    <x v="1"/>
    <x v="0"/>
    <n v="1"/>
  </r>
  <r>
    <n v="269"/>
    <x v="1"/>
    <x v="0"/>
    <n v="4"/>
  </r>
  <r>
    <n v="8213"/>
    <x v="0"/>
    <x v="0"/>
    <n v="2"/>
  </r>
  <r>
    <n v="10245"/>
    <x v="1"/>
    <x v="0"/>
    <n v="3"/>
  </r>
  <r>
    <n v="2447"/>
    <x v="1"/>
    <x v="0"/>
    <n v="2"/>
  </r>
  <r>
    <n v="9817"/>
    <x v="1"/>
    <x v="0"/>
    <n v="9"/>
  </r>
  <r>
    <n v="1371"/>
    <x v="1"/>
    <x v="0"/>
    <n v="2"/>
  </r>
  <r>
    <n v="8093"/>
    <x v="1"/>
    <x v="0"/>
    <n v="4"/>
  </r>
  <r>
    <n v="713"/>
    <x v="1"/>
    <x v="0"/>
    <n v="4"/>
  </r>
  <r>
    <n v="11051"/>
    <x v="1"/>
    <x v="0"/>
    <n v="6"/>
  </r>
  <r>
    <n v="5545"/>
    <x v="1"/>
    <x v="0"/>
    <n v="3"/>
  </r>
  <r>
    <n v="5283"/>
    <x v="1"/>
    <x v="0"/>
    <n v="2"/>
  </r>
  <r>
    <n v="5010"/>
    <x v="1"/>
    <x v="0"/>
    <n v="1"/>
  </r>
  <r>
    <n v="7495"/>
    <x v="1"/>
    <x v="0"/>
    <n v="2"/>
  </r>
  <r>
    <n v="4368"/>
    <x v="1"/>
    <x v="0"/>
    <n v="3"/>
  </r>
  <r>
    <n v="6303"/>
    <x v="1"/>
    <x v="0"/>
    <n v="5"/>
  </r>
  <r>
    <n v="1030"/>
    <x v="1"/>
    <x v="0"/>
    <n v="1"/>
  </r>
  <r>
    <n v="10364"/>
    <x v="1"/>
    <x v="0"/>
    <n v="1"/>
  </r>
  <r>
    <n v="6945"/>
    <x v="1"/>
    <x v="0"/>
    <n v="9"/>
  </r>
  <r>
    <n v="8562"/>
    <x v="1"/>
    <x v="0"/>
    <n v="2"/>
  </r>
  <r>
    <n v="2918"/>
    <x v="1"/>
    <x v="0"/>
    <n v="2"/>
  </r>
  <r>
    <n v="9167"/>
    <x v="1"/>
    <x v="0"/>
    <n v="9"/>
  </r>
  <r>
    <n v="4743"/>
    <x v="1"/>
    <x v="0"/>
    <n v="8"/>
  </r>
  <r>
    <n v="10742"/>
    <x v="1"/>
    <x v="0"/>
    <n v="4"/>
  </r>
  <r>
    <n v="10965"/>
    <x v="1"/>
    <x v="0"/>
    <n v="3"/>
  </r>
  <r>
    <n v="7129"/>
    <x v="1"/>
    <x v="0"/>
    <n v="6"/>
  </r>
  <r>
    <n v="3732"/>
    <x v="1"/>
    <x v="0"/>
    <n v="5"/>
  </r>
  <r>
    <n v="7124"/>
    <x v="1"/>
    <x v="0"/>
    <n v="2"/>
  </r>
  <r>
    <n v="10686"/>
    <x v="1"/>
    <x v="0"/>
    <n v="1"/>
  </r>
  <r>
    <n v="7247"/>
    <x v="1"/>
    <x v="0"/>
    <n v="7"/>
  </r>
  <r>
    <n v="1513"/>
    <x v="1"/>
    <x v="0"/>
    <n v="2"/>
  </r>
  <r>
    <n v="460"/>
    <x v="1"/>
    <x v="0"/>
    <n v="3"/>
  </r>
  <r>
    <n v="6653"/>
    <x v="0"/>
    <x v="0"/>
    <n v="7"/>
  </r>
  <r>
    <n v="9400"/>
    <x v="1"/>
    <x v="0"/>
    <n v="6"/>
  </r>
  <r>
    <n v="7106"/>
    <x v="1"/>
    <x v="0"/>
    <n v="3"/>
  </r>
  <r>
    <n v="4252"/>
    <x v="1"/>
    <x v="0"/>
    <n v="4"/>
  </r>
  <r>
    <n v="9240"/>
    <x v="1"/>
    <x v="0"/>
    <n v="6"/>
  </r>
  <r>
    <n v="10770"/>
    <x v="1"/>
    <x v="0"/>
    <n v="4"/>
  </r>
  <r>
    <n v="176"/>
    <x v="1"/>
    <x v="0"/>
    <n v="4"/>
  </r>
  <r>
    <n v="6870"/>
    <x v="1"/>
    <x v="0"/>
    <n v="3"/>
  </r>
  <r>
    <n v="143"/>
    <x v="1"/>
    <x v="0"/>
    <n v="5"/>
  </r>
  <r>
    <n v="6445"/>
    <x v="1"/>
    <x v="0"/>
    <n v="4"/>
  </r>
  <r>
    <n v="4278"/>
    <x v="0"/>
    <x v="0"/>
    <n v="10"/>
  </r>
  <r>
    <n v="6906"/>
    <x v="0"/>
    <x v="0"/>
    <n v="3"/>
  </r>
  <r>
    <n v="4637"/>
    <x v="1"/>
    <x v="0"/>
    <n v="6"/>
  </r>
  <r>
    <n v="8690"/>
    <x v="1"/>
    <x v="0"/>
    <n v="5"/>
  </r>
  <r>
    <n v="1173"/>
    <x v="0"/>
    <x v="0"/>
    <n v="4"/>
  </r>
  <r>
    <n v="1928"/>
    <x v="1"/>
    <x v="0"/>
    <n v="2"/>
  </r>
  <r>
    <n v="9029"/>
    <x v="1"/>
    <x v="0"/>
    <n v="2"/>
  </r>
  <r>
    <n v="10299"/>
    <x v="0"/>
    <x v="0"/>
    <n v="6"/>
  </r>
  <r>
    <n v="9246"/>
    <x v="1"/>
    <x v="0"/>
    <n v="6"/>
  </r>
  <r>
    <n v="4943"/>
    <x v="1"/>
    <x v="0"/>
    <n v="2"/>
  </r>
  <r>
    <n v="4122"/>
    <x v="0"/>
    <x v="0"/>
    <n v="6"/>
  </r>
  <r>
    <n v="2853"/>
    <x v="1"/>
    <x v="0"/>
    <n v="4"/>
  </r>
  <r>
    <n v="902"/>
    <x v="1"/>
    <x v="0"/>
    <n v="6"/>
  </r>
  <r>
    <n v="1672"/>
    <x v="1"/>
    <x v="0"/>
    <n v="5"/>
  </r>
  <r>
    <n v="7254"/>
    <x v="1"/>
    <x v="0"/>
    <n v="3"/>
  </r>
  <r>
    <n v="8775"/>
    <x v="1"/>
    <x v="0"/>
    <n v="3"/>
  </r>
  <r>
    <n v="9543"/>
    <x v="1"/>
    <x v="0"/>
    <n v="0"/>
  </r>
  <r>
    <n v="7093"/>
    <x v="1"/>
    <x v="0"/>
    <n v="0"/>
  </r>
  <r>
    <n v="2894"/>
    <x v="0"/>
    <x v="0"/>
    <n v="7"/>
  </r>
  <r>
    <n v="5956"/>
    <x v="1"/>
    <x v="0"/>
    <n v="6"/>
  </r>
  <r>
    <n v="1921"/>
    <x v="1"/>
    <x v="0"/>
    <n v="2"/>
  </r>
  <r>
    <n v="5057"/>
    <x v="1"/>
    <x v="0"/>
    <n v="4"/>
  </r>
  <r>
    <n v="10260"/>
    <x v="1"/>
    <x v="0"/>
    <n v="6"/>
  </r>
  <r>
    <n v="2262"/>
    <x v="1"/>
    <x v="0"/>
    <n v="6"/>
  </r>
  <r>
    <n v="7930"/>
    <x v="1"/>
    <x v="0"/>
    <n v="3"/>
  </r>
  <r>
    <n v="1461"/>
    <x v="1"/>
    <x v="0"/>
    <n v="2"/>
  </r>
  <r>
    <n v="7514"/>
    <x v="1"/>
    <x v="0"/>
    <n v="3"/>
  </r>
  <r>
    <n v="6461"/>
    <x v="1"/>
    <x v="0"/>
    <n v="5"/>
  </r>
  <r>
    <n v="257"/>
    <x v="1"/>
    <x v="0"/>
    <n v="5"/>
  </r>
  <r>
    <n v="9460"/>
    <x v="1"/>
    <x v="0"/>
    <n v="3"/>
  </r>
  <r>
    <n v="3855"/>
    <x v="1"/>
    <x v="0"/>
    <n v="3"/>
  </r>
  <r>
    <n v="367"/>
    <x v="1"/>
    <x v="0"/>
    <n v="9"/>
  </r>
  <r>
    <n v="9265"/>
    <x v="1"/>
    <x v="0"/>
    <n v="9"/>
  </r>
  <r>
    <n v="1990"/>
    <x v="1"/>
    <x v="0"/>
    <n v="3"/>
  </r>
  <r>
    <n v="3594"/>
    <x v="1"/>
    <x v="0"/>
    <n v="8"/>
  </r>
  <r>
    <n v="9292"/>
    <x v="1"/>
    <x v="0"/>
    <n v="4"/>
  </r>
  <r>
    <n v="6218"/>
    <x v="1"/>
    <x v="0"/>
    <n v="8"/>
  </r>
  <r>
    <n v="6528"/>
    <x v="1"/>
    <x v="0"/>
    <n v="1"/>
  </r>
  <r>
    <n v="10164"/>
    <x v="1"/>
    <x v="0"/>
    <n v="5"/>
  </r>
  <r>
    <n v="9937"/>
    <x v="1"/>
    <x v="0"/>
    <n v="2"/>
  </r>
  <r>
    <n v="274"/>
    <x v="1"/>
    <x v="0"/>
    <n v="2"/>
  </r>
  <r>
    <n v="5250"/>
    <x v="0"/>
    <x v="0"/>
    <n v="5"/>
  </r>
  <r>
    <n v="11010"/>
    <x v="1"/>
    <x v="0"/>
    <n v="3"/>
  </r>
  <r>
    <n v="6969"/>
    <x v="1"/>
    <x v="0"/>
    <n v="4"/>
  </r>
  <r>
    <n v="10735"/>
    <x v="1"/>
    <x v="0"/>
    <n v="2"/>
  </r>
  <r>
    <n v="5068"/>
    <x v="1"/>
    <x v="0"/>
    <n v="2"/>
  </r>
  <r>
    <n v="9974"/>
    <x v="1"/>
    <x v="0"/>
    <n v="3"/>
  </r>
  <r>
    <n v="7053"/>
    <x v="1"/>
    <x v="0"/>
    <n v="3"/>
  </r>
  <r>
    <n v="3179"/>
    <x v="1"/>
    <x v="0"/>
    <n v="6"/>
  </r>
  <r>
    <n v="8082"/>
    <x v="0"/>
    <x v="0"/>
    <n v="1"/>
  </r>
  <r>
    <n v="1362"/>
    <x v="1"/>
    <x v="0"/>
    <n v="6"/>
  </r>
  <r>
    <n v="6768"/>
    <x v="1"/>
    <x v="0"/>
    <n v="1"/>
  </r>
  <r>
    <n v="2375"/>
    <x v="1"/>
    <x v="0"/>
    <n v="0"/>
  </r>
  <r>
    <n v="6856"/>
    <x v="0"/>
    <x v="0"/>
    <n v="3"/>
  </r>
  <r>
    <n v="4066"/>
    <x v="1"/>
    <x v="0"/>
    <n v="2"/>
  </r>
  <r>
    <n v="4333"/>
    <x v="1"/>
    <x v="0"/>
    <n v="2"/>
  </r>
  <r>
    <n v="2948"/>
    <x v="1"/>
    <x v="0"/>
    <n v="2"/>
  </r>
  <r>
    <n v="4927"/>
    <x v="1"/>
    <x v="0"/>
    <n v="3"/>
  </r>
  <r>
    <n v="7426"/>
    <x v="1"/>
    <x v="0"/>
    <n v="3"/>
  </r>
  <r>
    <n v="8360"/>
    <x v="1"/>
    <x v="0"/>
    <n v="3"/>
  </r>
  <r>
    <n v="4058"/>
    <x v="1"/>
    <x v="0"/>
    <n v="11"/>
  </r>
  <r>
    <n v="10755"/>
    <x v="1"/>
    <x v="0"/>
    <n v="3"/>
  </r>
  <r>
    <n v="8414"/>
    <x v="1"/>
    <x v="0"/>
    <n v="2"/>
  </r>
  <r>
    <n v="6810"/>
    <x v="0"/>
    <x v="0"/>
    <n v="3"/>
  </r>
  <r>
    <n v="3839"/>
    <x v="1"/>
    <x v="0"/>
    <n v="2"/>
  </r>
  <r>
    <n v="3483"/>
    <x v="0"/>
    <x v="0"/>
    <n v="2"/>
  </r>
  <r>
    <n v="238"/>
    <x v="1"/>
    <x v="0"/>
    <n v="9"/>
  </r>
  <r>
    <n v="591"/>
    <x v="1"/>
    <x v="0"/>
    <n v="8"/>
  </r>
  <r>
    <n v="5063"/>
    <x v="1"/>
    <x v="0"/>
    <n v="4"/>
  </r>
  <r>
    <n v="4303"/>
    <x v="1"/>
    <x v="0"/>
    <n v="0"/>
  </r>
  <r>
    <n v="2258"/>
    <x v="1"/>
    <x v="0"/>
    <n v="1"/>
  </r>
  <r>
    <n v="7301"/>
    <x v="0"/>
    <x v="0"/>
    <n v="3"/>
  </r>
  <r>
    <n v="11121"/>
    <x v="1"/>
    <x v="0"/>
    <n v="4"/>
  </r>
  <r>
    <n v="5287"/>
    <x v="1"/>
    <x v="0"/>
    <n v="3"/>
  </r>
  <r>
    <n v="6457"/>
    <x v="1"/>
    <x v="0"/>
    <n v="6"/>
  </r>
  <r>
    <n v="3559"/>
    <x v="1"/>
    <x v="0"/>
    <n v="2"/>
  </r>
  <r>
    <n v="5577"/>
    <x v="1"/>
    <x v="0"/>
    <n v="1"/>
  </r>
  <r>
    <n v="641"/>
    <x v="1"/>
    <x v="0"/>
    <n v="2"/>
  </r>
  <r>
    <n v="954"/>
    <x v="1"/>
    <x v="0"/>
    <n v="2"/>
  </r>
  <r>
    <n v="1834"/>
    <x v="1"/>
    <x v="0"/>
    <n v="2"/>
  </r>
  <r>
    <n v="8789"/>
    <x v="1"/>
    <x v="0"/>
    <n v="3"/>
  </r>
  <r>
    <n v="10584"/>
    <x v="1"/>
    <x v="0"/>
    <n v="5"/>
  </r>
  <r>
    <n v="2337"/>
    <x v="1"/>
    <x v="0"/>
    <n v="3"/>
  </r>
  <r>
    <n v="6071"/>
    <x v="1"/>
    <x v="0"/>
    <n v="3"/>
  </r>
  <r>
    <n v="295"/>
    <x v="1"/>
    <x v="0"/>
    <n v="3"/>
  </r>
  <r>
    <n v="10203"/>
    <x v="1"/>
    <x v="0"/>
    <n v="1"/>
  </r>
  <r>
    <n v="3968"/>
    <x v="0"/>
    <x v="0"/>
    <n v="11"/>
  </r>
  <r>
    <n v="4037"/>
    <x v="1"/>
    <x v="0"/>
    <n v="1"/>
  </r>
  <r>
    <n v="6932"/>
    <x v="1"/>
    <x v="0"/>
    <n v="7"/>
  </r>
  <r>
    <n v="10159"/>
    <x v="1"/>
    <x v="0"/>
    <n v="11"/>
  </r>
  <r>
    <n v="1177"/>
    <x v="1"/>
    <x v="0"/>
    <n v="3"/>
  </r>
  <r>
    <n v="9426"/>
    <x v="1"/>
    <x v="0"/>
    <n v="2"/>
  </r>
  <r>
    <n v="10637"/>
    <x v="1"/>
    <x v="0"/>
    <n v="3"/>
  </r>
  <r>
    <n v="10826"/>
    <x v="1"/>
    <x v="0"/>
    <n v="1"/>
  </r>
  <r>
    <n v="4086"/>
    <x v="1"/>
    <x v="0"/>
    <n v="1"/>
  </r>
  <r>
    <n v="10304"/>
    <x v="1"/>
    <x v="0"/>
    <n v="1"/>
  </r>
  <r>
    <n v="7998"/>
    <x v="1"/>
    <x v="0"/>
    <n v="2"/>
  </r>
  <r>
    <n v="10992"/>
    <x v="1"/>
    <x v="0"/>
    <n v="4"/>
  </r>
  <r>
    <n v="6383"/>
    <x v="1"/>
    <x v="0"/>
    <n v="3"/>
  </r>
  <r>
    <n v="10536"/>
    <x v="1"/>
    <x v="0"/>
    <n v="3"/>
  </r>
  <r>
    <n v="6036"/>
    <x v="1"/>
    <x v="0"/>
    <n v="5"/>
  </r>
  <r>
    <n v="11092"/>
    <x v="1"/>
    <x v="0"/>
    <n v="2"/>
  </r>
  <r>
    <n v="538"/>
    <x v="1"/>
    <x v="0"/>
    <n v="1"/>
  </r>
  <r>
    <n v="10022"/>
    <x v="1"/>
    <x v="0"/>
    <n v="1"/>
  </r>
  <r>
    <n v="10157"/>
    <x v="1"/>
    <x v="0"/>
    <n v="4"/>
  </r>
  <r>
    <n v="3503"/>
    <x v="1"/>
    <x v="0"/>
    <n v="5"/>
  </r>
  <r>
    <n v="146"/>
    <x v="1"/>
    <x v="0"/>
    <n v="4"/>
  </r>
  <r>
    <n v="5538"/>
    <x v="0"/>
    <x v="0"/>
    <n v="4"/>
  </r>
  <r>
    <n v="3910"/>
    <x v="0"/>
    <x v="0"/>
    <n v="4"/>
  </r>
  <r>
    <n v="4227"/>
    <x v="1"/>
    <x v="0"/>
    <n v="2"/>
  </r>
  <r>
    <n v="6634"/>
    <x v="1"/>
    <x v="0"/>
    <n v="2"/>
  </r>
  <r>
    <n v="8916"/>
    <x v="1"/>
    <x v="0"/>
    <n v="0"/>
  </r>
  <r>
    <n v="6460"/>
    <x v="1"/>
    <x v="0"/>
    <n v="2"/>
  </r>
  <r>
    <n v="5883"/>
    <x v="1"/>
    <x v="0"/>
    <n v="7"/>
  </r>
  <r>
    <n v="10091"/>
    <x v="1"/>
    <x v="0"/>
    <n v="6"/>
  </r>
  <r>
    <n v="697"/>
    <x v="1"/>
    <x v="0"/>
    <n v="5"/>
  </r>
  <r>
    <n v="2607"/>
    <x v="1"/>
    <x v="0"/>
    <n v="8"/>
  </r>
  <r>
    <n v="8427"/>
    <x v="1"/>
    <x v="0"/>
    <n v="7"/>
  </r>
  <r>
    <n v="217"/>
    <x v="1"/>
    <x v="0"/>
    <n v="7"/>
  </r>
  <r>
    <n v="6202"/>
    <x v="1"/>
    <x v="0"/>
    <n v="4"/>
  </r>
  <r>
    <n v="3856"/>
    <x v="1"/>
    <x v="0"/>
    <n v="4"/>
  </r>
  <r>
    <n v="10648"/>
    <x v="1"/>
    <x v="0"/>
    <n v="5"/>
  </r>
  <r>
    <n v="5120"/>
    <x v="1"/>
    <x v="0"/>
    <n v="5"/>
  </r>
  <r>
    <n v="6749"/>
    <x v="1"/>
    <x v="0"/>
    <n v="5"/>
  </r>
  <r>
    <n v="1584"/>
    <x v="1"/>
    <x v="0"/>
    <n v="8"/>
  </r>
  <r>
    <n v="9559"/>
    <x v="1"/>
    <x v="0"/>
    <n v="7"/>
  </r>
  <r>
    <n v="771"/>
    <x v="1"/>
    <x v="0"/>
    <n v="2"/>
  </r>
  <r>
    <n v="5237"/>
    <x v="1"/>
    <x v="0"/>
    <n v="2"/>
  </r>
  <r>
    <n v="2461"/>
    <x v="1"/>
    <x v="0"/>
    <n v="1"/>
  </r>
  <r>
    <n v="5474"/>
    <x v="1"/>
    <x v="0"/>
    <n v="4"/>
  </r>
  <r>
    <n v="2895"/>
    <x v="1"/>
    <x v="0"/>
    <n v="3"/>
  </r>
  <r>
    <n v="7972"/>
    <x v="1"/>
    <x v="0"/>
    <n v="3"/>
  </r>
  <r>
    <n v="10067"/>
    <x v="1"/>
    <x v="0"/>
    <n v="1"/>
  </r>
  <r>
    <n v="500"/>
    <x v="0"/>
    <x v="0"/>
    <n v="7"/>
  </r>
  <r>
    <n v="922"/>
    <x v="1"/>
    <x v="0"/>
    <n v="1"/>
  </r>
  <r>
    <n v="2861"/>
    <x v="1"/>
    <x v="0"/>
    <n v="1"/>
  </r>
  <r>
    <n v="375"/>
    <x v="1"/>
    <x v="0"/>
    <n v="2"/>
  </r>
  <r>
    <n v="10936"/>
    <x v="1"/>
    <x v="0"/>
    <n v="5"/>
  </r>
  <r>
    <n v="10314"/>
    <x v="0"/>
    <x v="0"/>
    <n v="9"/>
  </r>
  <r>
    <n v="4240"/>
    <x v="1"/>
    <x v="0"/>
    <n v="2"/>
  </r>
  <r>
    <n v="2674"/>
    <x v="0"/>
    <x v="0"/>
    <n v="6"/>
  </r>
  <r>
    <n v="2563"/>
    <x v="1"/>
    <x v="0"/>
    <n v="2"/>
  </r>
  <r>
    <n v="8312"/>
    <x v="1"/>
    <x v="0"/>
    <n v="2"/>
  </r>
  <r>
    <n v="6999"/>
    <x v="1"/>
    <x v="0"/>
    <n v="7"/>
  </r>
  <r>
    <n v="7574"/>
    <x v="1"/>
    <x v="0"/>
    <n v="2"/>
  </r>
  <r>
    <n v="5223"/>
    <x v="1"/>
    <x v="0"/>
    <n v="2"/>
  </r>
  <r>
    <n v="2952"/>
    <x v="1"/>
    <x v="0"/>
    <n v="3"/>
  </r>
  <r>
    <n v="7683"/>
    <x v="1"/>
    <x v="0"/>
    <n v="5"/>
  </r>
  <r>
    <n v="9481"/>
    <x v="1"/>
    <x v="0"/>
    <n v="3"/>
  </r>
  <r>
    <n v="9907"/>
    <x v="1"/>
    <x v="0"/>
    <n v="6"/>
  </r>
  <r>
    <n v="5454"/>
    <x v="1"/>
    <x v="0"/>
    <n v="2"/>
  </r>
  <r>
    <n v="3798"/>
    <x v="1"/>
    <x v="0"/>
    <n v="2"/>
  </r>
  <r>
    <n v="7281"/>
    <x v="1"/>
    <x v="0"/>
    <n v="1"/>
  </r>
  <r>
    <n v="4259"/>
    <x v="1"/>
    <x v="0"/>
    <n v="1"/>
  </r>
  <r>
    <n v="2549"/>
    <x v="1"/>
    <x v="0"/>
    <n v="1"/>
  </r>
  <r>
    <n v="6437"/>
    <x v="1"/>
    <x v="0"/>
    <n v="2"/>
  </r>
  <r>
    <n v="2488"/>
    <x v="1"/>
    <x v="0"/>
    <n v="2"/>
  </r>
  <r>
    <n v="3945"/>
    <x v="0"/>
    <x v="0"/>
    <n v="11"/>
  </r>
  <r>
    <n v="702"/>
    <x v="1"/>
    <x v="0"/>
    <n v="4"/>
  </r>
  <r>
    <n v="9010"/>
    <x v="0"/>
    <x v="0"/>
    <n v="5"/>
  </r>
  <r>
    <n v="9710"/>
    <x v="1"/>
    <x v="0"/>
    <n v="11"/>
  </r>
  <r>
    <n v="1509"/>
    <x v="0"/>
    <x v="0"/>
    <n v="9"/>
  </r>
  <r>
    <n v="9120"/>
    <x v="1"/>
    <x v="0"/>
    <n v="4"/>
  </r>
  <r>
    <n v="5252"/>
    <x v="1"/>
    <x v="0"/>
    <n v="2"/>
  </r>
  <r>
    <n v="5959"/>
    <x v="1"/>
    <x v="0"/>
    <n v="3"/>
  </r>
  <r>
    <n v="7441"/>
    <x v="1"/>
    <x v="0"/>
    <n v="2"/>
  </r>
  <r>
    <n v="4271"/>
    <x v="1"/>
    <x v="0"/>
    <n v="4"/>
  </r>
  <r>
    <n v="4095"/>
    <x v="1"/>
    <x v="0"/>
    <n v="4"/>
  </r>
  <r>
    <n v="8852"/>
    <x v="1"/>
    <x v="0"/>
    <n v="8"/>
  </r>
  <r>
    <n v="7698"/>
    <x v="1"/>
    <x v="0"/>
    <n v="4"/>
  </r>
  <r>
    <n v="4174"/>
    <x v="1"/>
    <x v="0"/>
    <n v="2"/>
  </r>
  <r>
    <n v="3182"/>
    <x v="0"/>
    <x v="0"/>
    <n v="5"/>
  </r>
  <r>
    <n v="193"/>
    <x v="1"/>
    <x v="0"/>
    <n v="1"/>
  </r>
  <r>
    <n v="5229"/>
    <x v="1"/>
    <x v="0"/>
    <n v="1"/>
  </r>
  <r>
    <n v="5555"/>
    <x v="1"/>
    <x v="0"/>
    <n v="0"/>
  </r>
  <r>
    <n v="7732"/>
    <x v="1"/>
    <x v="0"/>
    <n v="7"/>
  </r>
  <r>
    <n v="310"/>
    <x v="1"/>
    <x v="0"/>
    <n v="4"/>
  </r>
  <r>
    <n v="6261"/>
    <x v="1"/>
    <x v="0"/>
    <n v="3"/>
  </r>
  <r>
    <n v="6274"/>
    <x v="1"/>
    <x v="0"/>
    <n v="8"/>
  </r>
  <r>
    <n v="1655"/>
    <x v="1"/>
    <x v="0"/>
    <n v="1"/>
  </r>
  <r>
    <n v="2740"/>
    <x v="1"/>
    <x v="0"/>
    <n v="2"/>
  </r>
  <r>
    <n v="4328"/>
    <x v="1"/>
    <x v="0"/>
    <n v="2"/>
  </r>
  <r>
    <n v="17"/>
    <x v="1"/>
    <x v="0"/>
    <n v="6"/>
  </r>
  <r>
    <n v="9153"/>
    <x v="1"/>
    <x v="0"/>
    <n v="7"/>
  </r>
  <r>
    <n v="520"/>
    <x v="1"/>
    <x v="0"/>
    <n v="1"/>
  </r>
  <r>
    <n v="8372"/>
    <x v="1"/>
    <x v="0"/>
    <n v="1"/>
  </r>
  <r>
    <n v="73"/>
    <x v="1"/>
    <x v="0"/>
    <n v="0"/>
  </r>
  <r>
    <n v="2002"/>
    <x v="1"/>
    <x v="0"/>
    <n v="5"/>
  </r>
  <r>
    <n v="6059"/>
    <x v="0"/>
    <x v="0"/>
    <n v="11"/>
  </r>
  <r>
    <n v="11166"/>
    <x v="1"/>
    <x v="0"/>
    <n v="6"/>
  </r>
  <r>
    <n v="6257"/>
    <x v="1"/>
    <x v="0"/>
    <n v="7"/>
  </r>
  <r>
    <n v="9224"/>
    <x v="1"/>
    <x v="0"/>
    <n v="8"/>
  </r>
  <r>
    <n v="8732"/>
    <x v="0"/>
    <x v="0"/>
    <n v="7"/>
  </r>
  <r>
    <n v="955"/>
    <x v="0"/>
    <x v="0"/>
    <n v="4"/>
  </r>
  <r>
    <n v="4910"/>
    <x v="1"/>
    <x v="0"/>
    <n v="11"/>
  </r>
  <r>
    <n v="564"/>
    <x v="0"/>
    <x v="0"/>
    <n v="8"/>
  </r>
  <r>
    <n v="8931"/>
    <x v="1"/>
    <x v="0"/>
    <n v="11"/>
  </r>
  <r>
    <n v="1998"/>
    <x v="1"/>
    <x v="0"/>
    <n v="2"/>
  </r>
  <r>
    <n v="1250"/>
    <x v="1"/>
    <x v="0"/>
    <n v="2"/>
  </r>
  <r>
    <n v="8397"/>
    <x v="1"/>
    <x v="0"/>
    <n v="1"/>
  </r>
  <r>
    <n v="9672"/>
    <x v="1"/>
    <x v="0"/>
    <n v="1"/>
  </r>
  <r>
    <n v="2125"/>
    <x v="1"/>
    <x v="0"/>
    <n v="3"/>
  </r>
  <r>
    <n v="5975"/>
    <x v="1"/>
    <x v="0"/>
    <n v="2"/>
  </r>
  <r>
    <n v="983"/>
    <x v="1"/>
    <x v="0"/>
    <n v="6"/>
  </r>
  <r>
    <n v="9938"/>
    <x v="1"/>
    <x v="0"/>
    <n v="4"/>
  </r>
  <r>
    <n v="4385"/>
    <x v="1"/>
    <x v="0"/>
    <n v="3"/>
  </r>
  <r>
    <n v="1612"/>
    <x v="1"/>
    <x v="0"/>
    <n v="3"/>
  </r>
  <r>
    <n v="803"/>
    <x v="1"/>
    <x v="0"/>
    <n v="0"/>
  </r>
  <r>
    <n v="10675"/>
    <x v="0"/>
    <x v="0"/>
    <n v="9"/>
  </r>
  <r>
    <n v="7004"/>
    <x v="1"/>
    <x v="0"/>
    <n v="3"/>
  </r>
  <r>
    <n v="4432"/>
    <x v="1"/>
    <x v="0"/>
    <n v="2"/>
  </r>
  <r>
    <n v="5079"/>
    <x v="1"/>
    <x v="0"/>
    <n v="2"/>
  </r>
  <r>
    <n v="4475"/>
    <x v="1"/>
    <x v="0"/>
    <n v="7"/>
  </r>
  <r>
    <n v="10868"/>
    <x v="1"/>
    <x v="0"/>
    <n v="3"/>
  </r>
  <r>
    <n v="6742"/>
    <x v="1"/>
    <x v="0"/>
    <n v="1"/>
  </r>
  <r>
    <n v="5692"/>
    <x v="1"/>
    <x v="0"/>
    <n v="1"/>
  </r>
  <r>
    <n v="339"/>
    <x v="0"/>
    <x v="0"/>
    <n v="9"/>
  </r>
  <r>
    <n v="10398"/>
    <x v="1"/>
    <x v="0"/>
    <n v="1"/>
  </r>
  <r>
    <n v="8017"/>
    <x v="1"/>
    <x v="0"/>
    <n v="2"/>
  </r>
  <r>
    <n v="3722"/>
    <x v="1"/>
    <x v="0"/>
    <n v="2"/>
  </r>
  <r>
    <n v="7326"/>
    <x v="1"/>
    <x v="0"/>
    <n v="1"/>
  </r>
  <r>
    <n v="2416"/>
    <x v="1"/>
    <x v="0"/>
    <n v="2"/>
  </r>
  <r>
    <n v="1878"/>
    <x v="1"/>
    <x v="0"/>
    <n v="2"/>
  </r>
  <r>
    <n v="5278"/>
    <x v="1"/>
    <x v="0"/>
    <n v="6"/>
  </r>
  <r>
    <n v="5734"/>
    <x v="1"/>
    <x v="0"/>
    <n v="2"/>
  </r>
  <r>
    <n v="4370"/>
    <x v="1"/>
    <x v="0"/>
    <n v="2"/>
  </r>
  <r>
    <n v="8405"/>
    <x v="1"/>
    <x v="0"/>
    <n v="4"/>
  </r>
  <r>
    <n v="7617"/>
    <x v="1"/>
    <x v="0"/>
    <n v="2"/>
  </r>
  <r>
    <n v="10339"/>
    <x v="1"/>
    <x v="0"/>
    <n v="4"/>
  </r>
  <r>
    <n v="6376"/>
    <x v="1"/>
    <x v="0"/>
    <n v="4"/>
  </r>
  <r>
    <n v="2150"/>
    <x v="1"/>
    <x v="0"/>
    <n v="8"/>
  </r>
  <r>
    <n v="7386"/>
    <x v="1"/>
    <x v="0"/>
    <n v="1"/>
  </r>
  <r>
    <n v="3006"/>
    <x v="1"/>
    <x v="0"/>
    <n v="1"/>
  </r>
  <r>
    <n v="11088"/>
    <x v="1"/>
    <x v="0"/>
    <n v="4"/>
  </r>
  <r>
    <n v="5185"/>
    <x v="1"/>
    <x v="0"/>
    <n v="4"/>
  </r>
  <r>
    <n v="3523"/>
    <x v="1"/>
    <x v="0"/>
    <n v="5"/>
  </r>
  <r>
    <n v="55"/>
    <x v="1"/>
    <x v="0"/>
    <n v="7"/>
  </r>
  <r>
    <n v="3807"/>
    <x v="1"/>
    <x v="0"/>
    <n v="9"/>
  </r>
  <r>
    <n v="2453"/>
    <x v="1"/>
    <x v="0"/>
    <n v="5"/>
  </r>
  <r>
    <n v="7787"/>
    <x v="1"/>
    <x v="0"/>
    <n v="5"/>
  </r>
  <r>
    <n v="2230"/>
    <x v="1"/>
    <x v="0"/>
    <n v="3"/>
  </r>
  <r>
    <n v="8146"/>
    <x v="1"/>
    <x v="0"/>
    <n v="1"/>
  </r>
  <r>
    <n v="988"/>
    <x v="1"/>
    <x v="0"/>
    <n v="6"/>
  </r>
  <r>
    <n v="4832"/>
    <x v="1"/>
    <x v="0"/>
    <n v="2"/>
  </r>
  <r>
    <n v="3152"/>
    <x v="1"/>
    <x v="0"/>
    <n v="2"/>
  </r>
  <r>
    <n v="11188"/>
    <x v="1"/>
    <x v="0"/>
    <n v="2"/>
  </r>
  <r>
    <n v="361"/>
    <x v="1"/>
    <x v="0"/>
    <n v="1"/>
  </r>
  <r>
    <n v="5939"/>
    <x v="1"/>
    <x v="0"/>
    <n v="3"/>
  </r>
  <r>
    <n v="9349"/>
    <x v="1"/>
    <x v="0"/>
    <n v="6"/>
  </r>
  <r>
    <n v="819"/>
    <x v="1"/>
    <x v="0"/>
    <n v="6"/>
  </r>
  <r>
    <n v="10120"/>
    <x v="1"/>
    <x v="0"/>
    <n v="3"/>
  </r>
  <r>
    <n v="4541"/>
    <x v="1"/>
    <x v="0"/>
    <n v="3"/>
  </r>
  <r>
    <n v="2456"/>
    <x v="1"/>
    <x v="0"/>
    <n v="2"/>
  </r>
  <r>
    <n v="2516"/>
    <x v="1"/>
    <x v="0"/>
    <n v="1"/>
  </r>
  <r>
    <n v="11013"/>
    <x v="1"/>
    <x v="0"/>
    <n v="2"/>
  </r>
  <r>
    <n v="9988"/>
    <x v="1"/>
    <x v="0"/>
    <n v="6"/>
  </r>
  <r>
    <n v="1627"/>
    <x v="1"/>
    <x v="0"/>
    <n v="5"/>
  </r>
  <r>
    <n v="1490"/>
    <x v="1"/>
    <x v="0"/>
    <n v="10"/>
  </r>
  <r>
    <n v="6710"/>
    <x v="1"/>
    <x v="0"/>
    <n v="2"/>
  </r>
  <r>
    <n v="7375"/>
    <x v="1"/>
    <x v="0"/>
    <n v="8"/>
  </r>
  <r>
    <n v="10144"/>
    <x v="1"/>
    <x v="0"/>
    <n v="8"/>
  </r>
  <r>
    <n v="3138"/>
    <x v="0"/>
    <x v="0"/>
    <n v="7"/>
  </r>
  <r>
    <n v="1440"/>
    <x v="1"/>
    <x v="0"/>
    <n v="9"/>
  </r>
  <r>
    <n v="4200"/>
    <x v="1"/>
    <x v="0"/>
    <n v="4"/>
  </r>
  <r>
    <n v="4998"/>
    <x v="1"/>
    <x v="0"/>
    <n v="4"/>
  </r>
  <r>
    <n v="7321"/>
    <x v="1"/>
    <x v="0"/>
    <n v="4"/>
  </r>
  <r>
    <n v="8663"/>
    <x v="1"/>
    <x v="0"/>
    <n v="1"/>
  </r>
  <r>
    <n v="1958"/>
    <x v="1"/>
    <x v="0"/>
    <n v="8"/>
  </r>
  <r>
    <n v="6963"/>
    <x v="1"/>
    <x v="0"/>
    <n v="2"/>
  </r>
  <r>
    <n v="1065"/>
    <x v="1"/>
    <x v="0"/>
    <n v="5"/>
  </r>
  <r>
    <n v="2712"/>
    <x v="1"/>
    <x v="0"/>
    <n v="6"/>
  </r>
  <r>
    <n v="6049"/>
    <x v="1"/>
    <x v="0"/>
    <n v="7"/>
  </r>
  <r>
    <n v="6605"/>
    <x v="1"/>
    <x v="0"/>
    <n v="9"/>
  </r>
  <r>
    <n v="11181"/>
    <x v="1"/>
    <x v="0"/>
    <n v="0"/>
  </r>
  <r>
    <n v="5234"/>
    <x v="1"/>
    <x v="0"/>
    <n v="1"/>
  </r>
  <r>
    <n v="5253"/>
    <x v="1"/>
    <x v="0"/>
    <n v="4"/>
  </r>
  <r>
    <n v="11148"/>
    <x v="1"/>
    <x v="0"/>
    <n v="1"/>
  </r>
  <r>
    <n v="6289"/>
    <x v="1"/>
    <x v="0"/>
    <n v="3"/>
  </r>
  <r>
    <n v="9743"/>
    <x v="1"/>
    <x v="0"/>
    <n v="11"/>
  </r>
  <r>
    <n v="9209"/>
    <x v="1"/>
    <x v="0"/>
    <n v="4"/>
  </r>
  <r>
    <n v="6417"/>
    <x v="1"/>
    <x v="0"/>
    <n v="4"/>
  </r>
  <r>
    <n v="7937"/>
    <x v="1"/>
    <x v="0"/>
    <n v="3"/>
  </r>
  <r>
    <n v="6488"/>
    <x v="1"/>
    <x v="0"/>
    <n v="3"/>
  </r>
  <r>
    <n v="3194"/>
    <x v="1"/>
    <x v="0"/>
    <n v="4"/>
  </r>
  <r>
    <n v="231"/>
    <x v="1"/>
    <x v="0"/>
    <n v="2"/>
  </r>
  <r>
    <n v="9697"/>
    <x v="1"/>
    <x v="0"/>
    <n v="7"/>
  </r>
  <r>
    <n v="4676"/>
    <x v="1"/>
    <x v="0"/>
    <n v="9"/>
  </r>
  <r>
    <n v="8079"/>
    <x v="1"/>
    <x v="0"/>
    <n v="2"/>
  </r>
  <r>
    <n v="10032"/>
    <x v="1"/>
    <x v="0"/>
    <n v="3"/>
  </r>
  <r>
    <n v="10505"/>
    <x v="1"/>
    <x v="0"/>
    <n v="3"/>
  </r>
  <r>
    <n v="2005"/>
    <x v="1"/>
    <x v="0"/>
    <n v="2"/>
  </r>
  <r>
    <n v="6940"/>
    <x v="1"/>
    <x v="0"/>
    <n v="3"/>
  </r>
  <r>
    <n v="2304"/>
    <x v="1"/>
    <x v="0"/>
    <n v="6"/>
  </r>
  <r>
    <n v="3170"/>
    <x v="1"/>
    <x v="0"/>
    <n v="4"/>
  </r>
  <r>
    <n v="10466"/>
    <x v="1"/>
    <x v="0"/>
    <n v="1"/>
  </r>
  <r>
    <n v="7325"/>
    <x v="1"/>
    <x v="0"/>
    <n v="1"/>
  </r>
  <r>
    <n v="455"/>
    <x v="1"/>
    <x v="0"/>
    <n v="4"/>
  </r>
  <r>
    <n v="7592"/>
    <x v="1"/>
    <x v="0"/>
    <n v="4"/>
  </r>
  <r>
    <n v="4547"/>
    <x v="1"/>
    <x v="0"/>
    <n v="1"/>
  </r>
  <r>
    <n v="6825"/>
    <x v="1"/>
    <x v="0"/>
    <n v="1"/>
  </r>
  <r>
    <n v="2961"/>
    <x v="1"/>
    <x v="0"/>
    <n v="6"/>
  </r>
  <r>
    <n v="8700"/>
    <x v="1"/>
    <x v="0"/>
    <n v="2"/>
  </r>
  <r>
    <n v="2278"/>
    <x v="1"/>
    <x v="0"/>
    <n v="2"/>
  </r>
  <r>
    <n v="10703"/>
    <x v="1"/>
    <x v="0"/>
    <n v="3"/>
  </r>
  <r>
    <n v="9"/>
    <x v="1"/>
    <x v="0"/>
    <n v="3"/>
  </r>
  <r>
    <n v="2804"/>
    <x v="0"/>
    <x v="0"/>
    <n v="3"/>
  </r>
  <r>
    <n v="4915"/>
    <x v="1"/>
    <x v="0"/>
    <n v="5"/>
  </r>
  <r>
    <n v="3010"/>
    <x v="1"/>
    <x v="0"/>
    <n v="4"/>
  </r>
  <r>
    <n v="4279"/>
    <x v="1"/>
    <x v="0"/>
    <n v="1"/>
  </r>
  <r>
    <n v="2564"/>
    <x v="1"/>
    <x v="0"/>
    <n v="3"/>
  </r>
  <r>
    <n v="1137"/>
    <x v="1"/>
    <x v="0"/>
    <n v="4"/>
  </r>
  <r>
    <n v="5084"/>
    <x v="1"/>
    <x v="0"/>
    <n v="6"/>
  </r>
  <r>
    <n v="7094"/>
    <x v="1"/>
    <x v="0"/>
    <n v="6"/>
  </r>
  <r>
    <n v="6327"/>
    <x v="1"/>
    <x v="0"/>
    <n v="2"/>
  </r>
  <r>
    <n v="6131"/>
    <x v="1"/>
    <x v="0"/>
    <n v="4"/>
  </r>
  <r>
    <n v="5798"/>
    <x v="1"/>
    <x v="0"/>
    <n v="2"/>
  </r>
  <r>
    <n v="10379"/>
    <x v="1"/>
    <x v="0"/>
    <n v="5"/>
  </r>
  <r>
    <n v="606"/>
    <x v="1"/>
    <x v="0"/>
    <n v="1"/>
  </r>
  <r>
    <n v="7801"/>
    <x v="1"/>
    <x v="0"/>
    <n v="5"/>
  </r>
  <r>
    <n v="2445"/>
    <x v="1"/>
    <x v="0"/>
    <n v="2"/>
  </r>
  <r>
    <n v="5346"/>
    <x v="1"/>
    <x v="0"/>
    <n v="3"/>
  </r>
  <r>
    <n v="550"/>
    <x v="1"/>
    <x v="0"/>
    <n v="3"/>
  </r>
  <r>
    <n v="4478"/>
    <x v="1"/>
    <x v="0"/>
    <n v="11"/>
  </r>
  <r>
    <n v="2350"/>
    <x v="1"/>
    <x v="0"/>
    <n v="3"/>
  </r>
  <r>
    <n v="1118"/>
    <x v="1"/>
    <x v="0"/>
    <n v="10"/>
  </r>
  <r>
    <n v="1491"/>
    <x v="1"/>
    <x v="0"/>
    <n v="3"/>
  </r>
  <r>
    <n v="4507"/>
    <x v="1"/>
    <x v="0"/>
    <n v="6"/>
  </r>
  <r>
    <n v="7023"/>
    <x v="1"/>
    <x v="0"/>
    <n v="6"/>
  </r>
  <r>
    <n v="6977"/>
    <x v="1"/>
    <x v="0"/>
    <n v="10"/>
  </r>
  <r>
    <n v="4042"/>
    <x v="0"/>
    <x v="0"/>
    <n v="4"/>
  </r>
  <r>
    <n v="7274"/>
    <x v="1"/>
    <x v="0"/>
    <n v="4"/>
  </r>
  <r>
    <n v="2902"/>
    <x v="1"/>
    <x v="0"/>
    <n v="1"/>
  </r>
  <r>
    <n v="3332"/>
    <x v="1"/>
    <x v="0"/>
    <n v="3"/>
  </r>
  <r>
    <n v="7433"/>
    <x v="1"/>
    <x v="0"/>
    <n v="3"/>
  </r>
  <r>
    <n v="9386"/>
    <x v="1"/>
    <x v="0"/>
    <n v="5"/>
  </r>
  <r>
    <n v="5176"/>
    <x v="1"/>
    <x v="0"/>
    <n v="1"/>
  </r>
  <r>
    <n v="10323"/>
    <x v="1"/>
    <x v="0"/>
    <n v="4"/>
  </r>
  <r>
    <n v="4682"/>
    <x v="1"/>
    <x v="0"/>
    <n v="2"/>
  </r>
  <r>
    <n v="3083"/>
    <x v="1"/>
    <x v="0"/>
    <n v="6"/>
  </r>
  <r>
    <n v="8015"/>
    <x v="0"/>
    <x v="0"/>
    <n v="4"/>
  </r>
  <r>
    <n v="1745"/>
    <x v="0"/>
    <x v="0"/>
    <n v="4"/>
  </r>
  <r>
    <n v="3136"/>
    <x v="1"/>
    <x v="0"/>
    <n v="5"/>
  </r>
  <r>
    <n v="6991"/>
    <x v="1"/>
    <x v="0"/>
    <n v="9"/>
  </r>
  <r>
    <n v="8132"/>
    <x v="1"/>
    <x v="0"/>
    <n v="9"/>
  </r>
  <r>
    <n v="503"/>
    <x v="1"/>
    <x v="0"/>
    <n v="2"/>
  </r>
  <r>
    <n v="8148"/>
    <x v="1"/>
    <x v="0"/>
    <n v="6"/>
  </r>
  <r>
    <n v="2736"/>
    <x v="1"/>
    <x v="0"/>
    <n v="5"/>
  </r>
  <r>
    <n v="8162"/>
    <x v="1"/>
    <x v="0"/>
    <n v="1"/>
  </r>
  <r>
    <n v="692"/>
    <x v="1"/>
    <x v="0"/>
    <n v="1"/>
  </r>
  <r>
    <n v="7706"/>
    <x v="1"/>
    <x v="0"/>
    <n v="11"/>
  </r>
  <r>
    <n v="9298"/>
    <x v="1"/>
    <x v="0"/>
    <n v="4"/>
  </r>
  <r>
    <n v="2986"/>
    <x v="1"/>
    <x v="0"/>
    <n v="1"/>
  </r>
  <r>
    <n v="10812"/>
    <x v="1"/>
    <x v="0"/>
    <n v="2"/>
  </r>
  <r>
    <n v="2909"/>
    <x v="1"/>
    <x v="0"/>
    <n v="8"/>
  </r>
  <r>
    <n v="6974"/>
    <x v="1"/>
    <x v="0"/>
    <n v="6"/>
  </r>
  <r>
    <n v="9140"/>
    <x v="1"/>
    <x v="0"/>
    <n v="2"/>
  </r>
  <r>
    <n v="4554"/>
    <x v="1"/>
    <x v="0"/>
    <n v="3"/>
  </r>
  <r>
    <n v="7791"/>
    <x v="1"/>
    <x v="0"/>
    <n v="1"/>
  </r>
  <r>
    <n v="5455"/>
    <x v="1"/>
    <x v="0"/>
    <n v="2"/>
  </r>
  <r>
    <n v="7960"/>
    <x v="1"/>
    <x v="0"/>
    <n v="3"/>
  </r>
  <r>
    <n v="3426"/>
    <x v="1"/>
    <x v="0"/>
    <n v="5"/>
  </r>
  <r>
    <n v="5316"/>
    <x v="1"/>
    <x v="0"/>
    <n v="2"/>
  </r>
  <r>
    <n v="1404"/>
    <x v="1"/>
    <x v="0"/>
    <n v="5"/>
  </r>
  <r>
    <n v="10598"/>
    <x v="1"/>
    <x v="0"/>
    <n v="2"/>
  </r>
  <r>
    <n v="8212"/>
    <x v="1"/>
    <x v="0"/>
    <n v="3"/>
  </r>
  <r>
    <n v="3233"/>
    <x v="1"/>
    <x v="0"/>
    <n v="7"/>
  </r>
  <r>
    <n v="7892"/>
    <x v="1"/>
    <x v="0"/>
    <n v="2"/>
  </r>
  <r>
    <n v="2975"/>
    <x v="1"/>
    <x v="0"/>
    <n v="6"/>
  </r>
  <r>
    <n v="5043"/>
    <x v="1"/>
    <x v="0"/>
    <n v="4"/>
  </r>
  <r>
    <n v="3104"/>
    <x v="0"/>
    <x v="0"/>
    <n v="5"/>
  </r>
  <r>
    <n v="10854"/>
    <x v="1"/>
    <x v="0"/>
    <n v="2"/>
  </r>
  <r>
    <n v="7419"/>
    <x v="1"/>
    <x v="0"/>
    <n v="2"/>
  </r>
  <r>
    <n v="5558"/>
    <x v="1"/>
    <x v="0"/>
    <n v="4"/>
  </r>
  <r>
    <n v="832"/>
    <x v="1"/>
    <x v="0"/>
    <n v="8"/>
  </r>
  <r>
    <n v="4964"/>
    <x v="1"/>
    <x v="0"/>
    <n v="2"/>
  </r>
  <r>
    <n v="11030"/>
    <x v="1"/>
    <x v="0"/>
    <n v="1"/>
  </r>
  <r>
    <n v="4587"/>
    <x v="1"/>
    <x v="0"/>
    <n v="3"/>
  </r>
  <r>
    <n v="450"/>
    <x v="1"/>
    <x v="0"/>
    <n v="1"/>
  </r>
  <r>
    <n v="11031"/>
    <x v="1"/>
    <x v="0"/>
    <n v="1"/>
  </r>
  <r>
    <n v="4990"/>
    <x v="1"/>
    <x v="0"/>
    <n v="11"/>
  </r>
  <r>
    <n v="221"/>
    <x v="1"/>
    <x v="0"/>
    <n v="3"/>
  </r>
  <r>
    <n v="4351"/>
    <x v="1"/>
    <x v="0"/>
    <n v="1"/>
  </r>
  <r>
    <n v="1357"/>
    <x v="1"/>
    <x v="0"/>
    <n v="2"/>
  </r>
  <r>
    <n v="5667"/>
    <x v="0"/>
    <x v="0"/>
    <n v="9"/>
  </r>
  <r>
    <n v="8867"/>
    <x v="1"/>
    <x v="0"/>
    <n v="4"/>
  </r>
  <r>
    <n v="2747"/>
    <x v="1"/>
    <x v="0"/>
    <n v="4"/>
  </r>
  <r>
    <n v="7422"/>
    <x v="1"/>
    <x v="0"/>
    <n v="5"/>
  </r>
  <r>
    <n v="4148"/>
    <x v="1"/>
    <x v="0"/>
    <n v="5"/>
  </r>
  <r>
    <n v="9516"/>
    <x v="0"/>
    <x v="0"/>
    <n v="9"/>
  </r>
  <r>
    <n v="1291"/>
    <x v="1"/>
    <x v="0"/>
    <n v="6"/>
  </r>
  <r>
    <n v="1833"/>
    <x v="1"/>
    <x v="0"/>
    <n v="2"/>
  </r>
  <r>
    <n v="7270"/>
    <x v="1"/>
    <x v="0"/>
    <n v="2"/>
  </r>
  <r>
    <n v="8182"/>
    <x v="1"/>
    <x v="0"/>
    <n v="3"/>
  </r>
  <r>
    <n v="10394"/>
    <x v="1"/>
    <x v="0"/>
    <n v="4"/>
  </r>
  <r>
    <n v="1142"/>
    <x v="1"/>
    <x v="0"/>
    <n v="3"/>
  </r>
  <r>
    <n v="451"/>
    <x v="1"/>
    <x v="0"/>
    <n v="1"/>
  </r>
  <r>
    <n v="7128"/>
    <x v="1"/>
    <x v="0"/>
    <n v="1"/>
  </r>
  <r>
    <n v="10678"/>
    <x v="1"/>
    <x v="0"/>
    <n v="11"/>
  </r>
  <r>
    <n v="7755"/>
    <x v="1"/>
    <x v="0"/>
    <n v="9"/>
  </r>
  <r>
    <n v="4754"/>
    <x v="1"/>
    <x v="0"/>
    <n v="2"/>
  </r>
  <r>
    <n v="20"/>
    <x v="1"/>
    <x v="0"/>
    <n v="2"/>
  </r>
  <r>
    <n v="2246"/>
    <x v="1"/>
    <x v="0"/>
    <n v="2"/>
  </r>
  <r>
    <n v="10307"/>
    <x v="1"/>
    <x v="0"/>
    <n v="6"/>
  </r>
  <r>
    <n v="2147"/>
    <x v="1"/>
    <x v="0"/>
    <n v="4"/>
  </r>
  <r>
    <n v="10590"/>
    <x v="1"/>
    <x v="0"/>
    <n v="4"/>
  </r>
  <r>
    <n v="6565"/>
    <x v="1"/>
    <x v="0"/>
    <n v="11"/>
  </r>
  <r>
    <n v="6619"/>
    <x v="1"/>
    <x v="0"/>
    <n v="1"/>
  </r>
  <r>
    <n v="4817"/>
    <x v="1"/>
    <x v="0"/>
    <n v="1"/>
  </r>
  <r>
    <n v="4508"/>
    <x v="1"/>
    <x v="0"/>
    <n v="2"/>
  </r>
  <r>
    <n v="4843"/>
    <x v="1"/>
    <x v="0"/>
    <n v="2"/>
  </r>
  <r>
    <n v="9197"/>
    <x v="1"/>
    <x v="0"/>
    <n v="2"/>
  </r>
  <r>
    <n v="6237"/>
    <x v="1"/>
    <x v="0"/>
    <n v="23"/>
  </r>
  <r>
    <n v="6515"/>
    <x v="1"/>
    <x v="0"/>
    <n v="2"/>
  </r>
  <r>
    <n v="5954"/>
    <x v="1"/>
    <x v="0"/>
    <n v="5"/>
  </r>
  <r>
    <n v="7938"/>
    <x v="1"/>
    <x v="0"/>
    <n v="3"/>
  </r>
  <r>
    <n v="961"/>
    <x v="1"/>
    <x v="0"/>
    <n v="7"/>
  </r>
  <r>
    <n v="1764"/>
    <x v="1"/>
    <x v="0"/>
    <n v="5"/>
  </r>
  <r>
    <n v="1916"/>
    <x v="1"/>
    <x v="0"/>
    <n v="7"/>
  </r>
  <r>
    <n v="6941"/>
    <x v="1"/>
    <x v="0"/>
    <n v="2"/>
  </r>
  <r>
    <n v="5562"/>
    <x v="1"/>
    <x v="0"/>
    <n v="7"/>
  </r>
  <r>
    <n v="1517"/>
    <x v="1"/>
    <x v="0"/>
    <n v="1"/>
  </r>
  <r>
    <n v="7286"/>
    <x v="1"/>
    <x v="0"/>
    <n v="2"/>
  </r>
  <r>
    <n v="4687"/>
    <x v="1"/>
    <x v="0"/>
    <n v="3"/>
  </r>
  <r>
    <n v="5631"/>
    <x v="1"/>
    <x v="0"/>
    <n v="5"/>
  </r>
  <r>
    <n v="1951"/>
    <x v="1"/>
    <x v="0"/>
    <n v="11"/>
  </r>
  <r>
    <n v="123"/>
    <x v="1"/>
    <x v="0"/>
    <n v="4"/>
  </r>
  <r>
    <n v="9451"/>
    <x v="1"/>
    <x v="0"/>
    <n v="10"/>
  </r>
  <r>
    <n v="7396"/>
    <x v="1"/>
    <x v="0"/>
    <n v="5"/>
  </r>
  <r>
    <n v="3298"/>
    <x v="1"/>
    <x v="0"/>
    <n v="9"/>
  </r>
  <r>
    <n v="6730"/>
    <x v="1"/>
    <x v="0"/>
    <n v="2"/>
  </r>
  <r>
    <n v="9916"/>
    <x v="1"/>
    <x v="0"/>
    <n v="2"/>
  </r>
  <r>
    <n v="2227"/>
    <x v="1"/>
    <x v="0"/>
    <n v="3"/>
  </r>
  <r>
    <n v="946"/>
    <x v="1"/>
    <x v="0"/>
    <n v="3"/>
  </r>
  <r>
    <n v="3745"/>
    <x v="1"/>
    <x v="0"/>
    <n v="3"/>
  </r>
  <r>
    <n v="4094"/>
    <x v="1"/>
    <x v="0"/>
    <n v="5"/>
  </r>
  <r>
    <n v="8588"/>
    <x v="1"/>
    <x v="0"/>
    <n v="5"/>
  </r>
  <r>
    <n v="3916"/>
    <x v="1"/>
    <x v="0"/>
    <n v="7"/>
  </r>
  <r>
    <n v="9135"/>
    <x v="1"/>
    <x v="0"/>
    <n v="1"/>
  </r>
  <r>
    <n v="1755"/>
    <x v="1"/>
    <x v="0"/>
    <n v="1"/>
  </r>
  <r>
    <n v="2875"/>
    <x v="1"/>
    <x v="0"/>
    <n v="3"/>
  </r>
  <r>
    <n v="2008"/>
    <x v="1"/>
    <x v="0"/>
    <n v="4"/>
  </r>
  <r>
    <n v="10925"/>
    <x v="1"/>
    <x v="0"/>
    <n v="3"/>
  </r>
  <r>
    <n v="1604"/>
    <x v="1"/>
    <x v="0"/>
    <n v="2"/>
  </r>
  <r>
    <n v="5389"/>
    <x v="1"/>
    <x v="0"/>
    <n v="6"/>
  </r>
  <r>
    <n v="2878"/>
    <x v="1"/>
    <x v="0"/>
    <n v="4"/>
  </r>
  <r>
    <n v="4440"/>
    <x v="1"/>
    <x v="0"/>
    <n v="8"/>
  </r>
  <r>
    <n v="1324"/>
    <x v="1"/>
    <x v="0"/>
    <n v="3"/>
  </r>
  <r>
    <n v="6262"/>
    <x v="1"/>
    <x v="0"/>
    <n v="3"/>
  </r>
  <r>
    <n v="3628"/>
    <x v="1"/>
    <x v="0"/>
    <n v="2"/>
  </r>
  <r>
    <n v="3641"/>
    <x v="1"/>
    <x v="0"/>
    <n v="2"/>
  </r>
  <r>
    <n v="322"/>
    <x v="1"/>
    <x v="0"/>
    <n v="2"/>
  </r>
  <r>
    <n v="175"/>
    <x v="1"/>
    <x v="0"/>
    <n v="8"/>
  </r>
  <r>
    <n v="6988"/>
    <x v="1"/>
    <x v="0"/>
    <n v="8"/>
  </r>
  <r>
    <n v="8204"/>
    <x v="1"/>
    <x v="0"/>
    <n v="4"/>
  </r>
  <r>
    <n v="7476"/>
    <x v="1"/>
    <x v="0"/>
    <n v="5"/>
  </r>
  <r>
    <n v="5221"/>
    <x v="1"/>
    <x v="0"/>
    <n v="10"/>
  </r>
  <r>
    <n v="8970"/>
    <x v="1"/>
    <x v="0"/>
    <n v="6"/>
  </r>
  <r>
    <n v="9286"/>
    <x v="1"/>
    <x v="0"/>
    <n v="5"/>
  </r>
  <r>
    <n v="5831"/>
    <x v="0"/>
    <x v="0"/>
    <n v="5"/>
  </r>
  <r>
    <n v="1010"/>
    <x v="1"/>
    <x v="0"/>
    <n v="1"/>
  </r>
  <r>
    <n v="11074"/>
    <x v="1"/>
    <x v="0"/>
    <n v="3"/>
  </r>
  <r>
    <n v="5896"/>
    <x v="1"/>
    <x v="0"/>
    <n v="4"/>
  </r>
  <r>
    <n v="3515"/>
    <x v="1"/>
    <x v="0"/>
    <n v="4"/>
  </r>
  <r>
    <n v="5324"/>
    <x v="1"/>
    <x v="0"/>
    <n v="5"/>
  </r>
  <r>
    <n v="6534"/>
    <x v="1"/>
    <x v="0"/>
    <n v="2"/>
  </r>
  <r>
    <n v="8373"/>
    <x v="1"/>
    <x v="0"/>
    <n v="1"/>
  </r>
  <r>
    <n v="3829"/>
    <x v="1"/>
    <x v="0"/>
    <n v="1"/>
  </r>
  <r>
    <n v="4501"/>
    <x v="1"/>
    <x v="0"/>
    <n v="3"/>
  </r>
  <r>
    <n v="4179"/>
    <x v="1"/>
    <x v="0"/>
    <n v="1"/>
  </r>
  <r>
    <n v="2292"/>
    <x v="1"/>
    <x v="0"/>
    <n v="1"/>
  </r>
  <r>
    <n v="9239"/>
    <x v="1"/>
    <x v="0"/>
    <n v="2"/>
  </r>
  <r>
    <n v="8953"/>
    <x v="1"/>
    <x v="0"/>
    <n v="1"/>
  </r>
  <r>
    <n v="10258"/>
    <x v="1"/>
    <x v="0"/>
    <n v="1"/>
  </r>
  <r>
    <n v="3520"/>
    <x v="0"/>
    <x v="0"/>
    <n v="4"/>
  </r>
  <r>
    <n v="10402"/>
    <x v="1"/>
    <x v="0"/>
    <n v="1"/>
  </r>
  <r>
    <n v="11114"/>
    <x v="1"/>
    <x v="0"/>
    <n v="2"/>
  </r>
  <r>
    <n v="9553"/>
    <x v="1"/>
    <x v="0"/>
    <n v="0"/>
  </r>
  <r>
    <n v="6055"/>
    <x v="1"/>
    <x v="0"/>
    <n v="5"/>
  </r>
  <r>
    <n v="4786"/>
    <x v="1"/>
    <x v="0"/>
    <n v="10"/>
  </r>
  <r>
    <n v="5015"/>
    <x v="1"/>
    <x v="0"/>
    <n v="2"/>
  </r>
  <r>
    <n v="8560"/>
    <x v="1"/>
    <x v="0"/>
    <n v="6"/>
  </r>
  <r>
    <n v="3469"/>
    <x v="1"/>
    <x v="0"/>
    <n v="3"/>
  </r>
  <r>
    <n v="5885"/>
    <x v="1"/>
    <x v="0"/>
    <n v="4"/>
  </r>
  <r>
    <n v="3310"/>
    <x v="1"/>
    <x v="0"/>
    <n v="4"/>
  </r>
  <r>
    <n v="2134"/>
    <x v="1"/>
    <x v="0"/>
    <n v="5"/>
  </r>
  <r>
    <n v="2532"/>
    <x v="1"/>
    <x v="0"/>
    <n v="2"/>
  </r>
  <r>
    <n v="2579"/>
    <x v="1"/>
    <x v="0"/>
    <n v="6"/>
  </r>
  <r>
    <n v="3117"/>
    <x v="1"/>
    <x v="0"/>
    <n v="6"/>
  </r>
  <r>
    <n v="5623"/>
    <x v="1"/>
    <x v="0"/>
    <n v="1"/>
  </r>
  <r>
    <n v="4789"/>
    <x v="1"/>
    <x v="0"/>
    <n v="4"/>
  </r>
  <r>
    <n v="9523"/>
    <x v="1"/>
    <x v="0"/>
    <n v="0"/>
  </r>
  <r>
    <n v="5268"/>
    <x v="1"/>
    <x v="0"/>
    <n v="1"/>
  </r>
  <r>
    <n v="1545"/>
    <x v="1"/>
    <x v="0"/>
    <n v="7"/>
  </r>
  <r>
    <n v="2254"/>
    <x v="1"/>
    <x v="0"/>
    <n v="9"/>
  </r>
  <r>
    <n v="2661"/>
    <x v="1"/>
    <x v="0"/>
    <n v="2"/>
  </r>
  <r>
    <n v="3130"/>
    <x v="1"/>
    <x v="0"/>
    <n v="2"/>
  </r>
  <r>
    <n v="5847"/>
    <x v="1"/>
    <x v="0"/>
    <n v="7"/>
  </r>
  <r>
    <n v="5863"/>
    <x v="1"/>
    <x v="0"/>
    <n v="6"/>
  </r>
  <r>
    <n v="999"/>
    <x v="0"/>
    <x v="0"/>
    <n v="6"/>
  </r>
  <r>
    <n v="2931"/>
    <x v="1"/>
    <x v="0"/>
    <n v="6"/>
  </r>
  <r>
    <n v="1890"/>
    <x v="1"/>
    <x v="0"/>
    <n v="1"/>
  </r>
  <r>
    <n v="5589"/>
    <x v="1"/>
    <x v="0"/>
    <n v="9"/>
  </r>
  <r>
    <n v="10172"/>
    <x v="1"/>
    <x v="0"/>
    <n v="4"/>
  </r>
  <r>
    <n v="6729"/>
    <x v="1"/>
    <x v="0"/>
    <n v="4"/>
  </r>
  <r>
    <n v="10492"/>
    <x v="1"/>
    <x v="0"/>
    <n v="0"/>
  </r>
  <r>
    <n v="2939"/>
    <x v="1"/>
    <x v="0"/>
    <n v="4"/>
  </r>
  <r>
    <n v="5948"/>
    <x v="1"/>
    <x v="0"/>
    <n v="4"/>
  </r>
  <r>
    <n v="574"/>
    <x v="1"/>
    <x v="0"/>
    <n v="1"/>
  </r>
  <r>
    <n v="3266"/>
    <x v="1"/>
    <x v="0"/>
    <n v="1"/>
  </r>
  <r>
    <n v="10500"/>
    <x v="1"/>
    <x v="0"/>
    <n v="3"/>
  </r>
  <r>
    <n v="7987"/>
    <x v="1"/>
    <x v="0"/>
    <n v="8"/>
  </r>
  <r>
    <n v="1135"/>
    <x v="1"/>
    <x v="0"/>
    <n v="3"/>
  </r>
  <r>
    <n v="24"/>
    <x v="1"/>
    <x v="0"/>
    <n v="3"/>
  </r>
  <r>
    <n v="7244"/>
    <x v="1"/>
    <x v="0"/>
    <n v="2"/>
  </r>
  <r>
    <n v="1966"/>
    <x v="1"/>
    <x v="0"/>
    <n v="6"/>
  </r>
  <r>
    <n v="7789"/>
    <x v="1"/>
    <x v="0"/>
    <n v="6"/>
  </r>
  <r>
    <n v="3336"/>
    <x v="1"/>
    <x v="0"/>
    <n v="2"/>
  </r>
  <r>
    <n v="5644"/>
    <x v="1"/>
    <x v="0"/>
    <n v="5"/>
  </r>
  <r>
    <n v="1295"/>
    <x v="1"/>
    <x v="0"/>
    <n v="6"/>
  </r>
  <r>
    <n v="6663"/>
    <x v="1"/>
    <x v="0"/>
    <n v="3"/>
  </r>
  <r>
    <n v="10262"/>
    <x v="1"/>
    <x v="0"/>
    <n v="3"/>
  </r>
  <r>
    <n v="456"/>
    <x v="1"/>
    <x v="0"/>
    <n v="2"/>
  </r>
  <r>
    <n v="3270"/>
    <x v="1"/>
    <x v="0"/>
    <n v="3"/>
  </r>
  <r>
    <n v="5748"/>
    <x v="0"/>
    <x v="0"/>
    <n v="5"/>
  </r>
  <r>
    <n v="8952"/>
    <x v="1"/>
    <x v="0"/>
    <n v="6"/>
  </r>
  <r>
    <n v="3921"/>
    <x v="1"/>
    <x v="0"/>
    <n v="4"/>
  </r>
  <r>
    <n v="9826"/>
    <x v="0"/>
    <x v="0"/>
    <n v="5"/>
  </r>
  <r>
    <n v="5830"/>
    <x v="0"/>
    <x v="0"/>
    <n v="5"/>
  </r>
  <r>
    <n v="8310"/>
    <x v="1"/>
    <x v="0"/>
    <n v="10"/>
  </r>
  <r>
    <n v="6382"/>
    <x v="1"/>
    <x v="0"/>
    <n v="1"/>
  </r>
  <r>
    <n v="8439"/>
    <x v="1"/>
    <x v="0"/>
    <n v="6"/>
  </r>
  <r>
    <n v="7613"/>
    <x v="1"/>
    <x v="0"/>
    <n v="5"/>
  </r>
  <r>
    <n v="48"/>
    <x v="1"/>
    <x v="0"/>
    <n v="4"/>
  </r>
  <r>
    <n v="5046"/>
    <x v="1"/>
    <x v="0"/>
    <n v="10"/>
  </r>
  <r>
    <n v="3231"/>
    <x v="1"/>
    <x v="0"/>
    <n v="1"/>
  </r>
  <r>
    <n v="7181"/>
    <x v="1"/>
    <x v="0"/>
    <n v="2"/>
  </r>
  <r>
    <n v="1663"/>
    <x v="1"/>
    <x v="0"/>
    <n v="2"/>
  </r>
  <r>
    <n v="5441"/>
    <x v="1"/>
    <x v="0"/>
    <n v="5"/>
  </r>
  <r>
    <n v="8602"/>
    <x v="1"/>
    <x v="0"/>
    <n v="7"/>
  </r>
  <r>
    <n v="9925"/>
    <x v="1"/>
    <x v="0"/>
    <n v="4"/>
  </r>
  <r>
    <n v="9499"/>
    <x v="1"/>
    <x v="0"/>
    <n v="3"/>
  </r>
  <r>
    <n v="6568"/>
    <x v="1"/>
    <x v="0"/>
    <n v="2"/>
  </r>
  <r>
    <n v="3032"/>
    <x v="1"/>
    <x v="0"/>
    <n v="4"/>
  </r>
  <r>
    <n v="5153"/>
    <x v="0"/>
    <x v="0"/>
    <n v="11"/>
  </r>
  <r>
    <n v="4127"/>
    <x v="0"/>
    <x v="0"/>
    <n v="11"/>
  </r>
  <r>
    <n v="9940"/>
    <x v="1"/>
    <x v="0"/>
    <n v="6"/>
  </r>
  <r>
    <n v="7527"/>
    <x v="1"/>
    <x v="0"/>
    <n v="2"/>
  </r>
  <r>
    <n v="3406"/>
    <x v="1"/>
    <x v="0"/>
    <n v="3"/>
  </r>
  <r>
    <n v="9771"/>
    <x v="1"/>
    <x v="0"/>
    <n v="5"/>
  </r>
  <r>
    <n v="6722"/>
    <x v="1"/>
    <x v="0"/>
    <n v="10"/>
  </r>
  <r>
    <n v="213"/>
    <x v="1"/>
    <x v="0"/>
    <n v="2"/>
  </r>
  <r>
    <n v="8541"/>
    <x v="1"/>
    <x v="0"/>
    <n v="2"/>
  </r>
  <r>
    <n v="8475"/>
    <x v="1"/>
    <x v="0"/>
    <n v="0"/>
  </r>
  <r>
    <n v="8070"/>
    <x v="1"/>
    <x v="0"/>
    <n v="3"/>
  </r>
  <r>
    <n v="313"/>
    <x v="1"/>
    <x v="0"/>
    <n v="6"/>
  </r>
  <r>
    <n v="9757"/>
    <x v="1"/>
    <x v="0"/>
    <n v="5"/>
  </r>
  <r>
    <n v="2088"/>
    <x v="1"/>
    <x v="0"/>
    <n v="5"/>
  </r>
  <r>
    <n v="2320"/>
    <x v="1"/>
    <x v="0"/>
    <n v="11"/>
  </r>
  <r>
    <n v="966"/>
    <x v="1"/>
    <x v="0"/>
    <n v="6"/>
  </r>
  <r>
    <n v="9706"/>
    <x v="1"/>
    <x v="0"/>
    <n v="2"/>
  </r>
  <r>
    <n v="3979"/>
    <x v="0"/>
    <x v="0"/>
    <n v="6"/>
  </r>
  <r>
    <n v="5602"/>
    <x v="1"/>
    <x v="0"/>
    <n v="8"/>
  </r>
  <r>
    <n v="2202"/>
    <x v="1"/>
    <x v="0"/>
    <n v="1"/>
  </r>
  <r>
    <n v="9645"/>
    <x v="1"/>
    <x v="0"/>
    <n v="9"/>
  </r>
  <r>
    <n v="7230"/>
    <x v="0"/>
    <x v="0"/>
    <n v="4"/>
  </r>
  <r>
    <n v="5675"/>
    <x v="1"/>
    <x v="0"/>
    <n v="4"/>
  </r>
  <r>
    <n v="4974"/>
    <x v="1"/>
    <x v="0"/>
    <n v="4"/>
  </r>
  <r>
    <n v="5687"/>
    <x v="1"/>
    <x v="0"/>
    <n v="7"/>
  </r>
  <r>
    <n v="5871"/>
    <x v="1"/>
    <x v="0"/>
    <n v="6"/>
  </r>
  <r>
    <n v="3846"/>
    <x v="1"/>
    <x v="0"/>
    <n v="6"/>
  </r>
  <r>
    <n v="10001"/>
    <x v="1"/>
    <x v="0"/>
    <n v="2"/>
  </r>
  <r>
    <n v="2831"/>
    <x v="1"/>
    <x v="0"/>
    <n v="7"/>
  </r>
  <r>
    <n v="868"/>
    <x v="1"/>
    <x v="0"/>
    <n v="2"/>
  </r>
  <r>
    <n v="7212"/>
    <x v="1"/>
    <x v="0"/>
    <n v="2"/>
  </r>
  <r>
    <n v="1743"/>
    <x v="1"/>
    <x v="0"/>
    <n v="2"/>
  </r>
  <r>
    <n v="2415"/>
    <x v="1"/>
    <x v="0"/>
    <n v="5"/>
  </r>
  <r>
    <n v="7947"/>
    <x v="1"/>
    <x v="0"/>
    <n v="1"/>
  </r>
  <r>
    <n v="2106"/>
    <x v="1"/>
    <x v="0"/>
    <n v="1"/>
  </r>
  <r>
    <n v="3363"/>
    <x v="1"/>
    <x v="0"/>
    <n v="1"/>
  </r>
  <r>
    <n v="8595"/>
    <x v="1"/>
    <x v="0"/>
    <n v="1"/>
  </r>
  <r>
    <n v="7232"/>
    <x v="1"/>
    <x v="0"/>
    <n v="1"/>
  </r>
  <r>
    <n v="7829"/>
    <x v="1"/>
    <x v="0"/>
    <n v="2"/>
  </r>
  <r>
    <n v="9977"/>
    <x v="1"/>
    <x v="0"/>
    <n v="9"/>
  </r>
  <r>
    <n v="10142"/>
    <x v="1"/>
    <x v="0"/>
    <n v="5"/>
  </r>
  <r>
    <n v="5263"/>
    <x v="1"/>
    <x v="0"/>
    <n v="1"/>
  </r>
  <r>
    <n v="22"/>
    <x v="1"/>
    <x v="0"/>
    <n v="6"/>
  </r>
  <r>
    <n v="528"/>
    <x v="1"/>
    <x v="0"/>
    <n v="5"/>
  </r>
  <r>
    <n v="4070"/>
    <x v="0"/>
    <x v="0"/>
    <n v="8"/>
  </r>
  <r>
    <n v="1826"/>
    <x v="0"/>
    <x v="1"/>
    <n v="4"/>
  </r>
  <r>
    <n v="1"/>
    <x v="0"/>
    <x v="1"/>
    <n v="3"/>
  </r>
  <r>
    <n v="10476"/>
    <x v="1"/>
    <x v="1"/>
    <n v="2"/>
  </r>
  <r>
    <n v="1386"/>
    <x v="1"/>
    <x v="1"/>
    <n v="0"/>
  </r>
  <r>
    <n v="5371"/>
    <x v="0"/>
    <x v="1"/>
    <n v="1"/>
  </r>
  <r>
    <n v="7348"/>
    <x v="0"/>
    <x v="1"/>
    <n v="7"/>
  </r>
  <r>
    <n v="4073"/>
    <x v="0"/>
    <x v="1"/>
    <n v="10"/>
  </r>
  <r>
    <n v="1991"/>
    <x v="1"/>
    <x v="1"/>
    <n v="1"/>
  </r>
  <r>
    <n v="4047"/>
    <x v="1"/>
    <x v="1"/>
    <n v="2"/>
  </r>
  <r>
    <n v="9477"/>
    <x v="1"/>
    <x v="1"/>
    <n v="2"/>
  </r>
  <r>
    <n v="2079"/>
    <x v="1"/>
    <x v="1"/>
    <n v="6"/>
  </r>
  <r>
    <n v="5642"/>
    <x v="1"/>
    <x v="1"/>
    <n v="1"/>
  </r>
  <r>
    <n v="10530"/>
    <x v="0"/>
    <x v="1"/>
    <n v="6"/>
  </r>
  <r>
    <n v="2964"/>
    <x v="1"/>
    <x v="1"/>
    <n v="1"/>
  </r>
  <r>
    <n v="10311"/>
    <x v="1"/>
    <x v="1"/>
    <n v="0"/>
  </r>
  <r>
    <n v="837"/>
    <x v="1"/>
    <x v="1"/>
    <n v="1"/>
  </r>
  <r>
    <n v="10521"/>
    <x v="0"/>
    <x v="1"/>
    <n v="1"/>
  </r>
  <r>
    <n v="10175"/>
    <x v="1"/>
    <x v="1"/>
    <n v="0"/>
  </r>
  <r>
    <n v="1473"/>
    <x v="1"/>
    <x v="1"/>
    <n v="0"/>
  </r>
  <r>
    <n v="2795"/>
    <x v="1"/>
    <x v="1"/>
    <n v="0"/>
  </r>
  <r>
    <n v="2285"/>
    <x v="1"/>
    <x v="1"/>
    <n v="2"/>
  </r>
  <r>
    <n v="115"/>
    <x v="1"/>
    <x v="1"/>
    <n v="1"/>
  </r>
  <r>
    <n v="10470"/>
    <x v="1"/>
    <x v="1"/>
    <n v="1"/>
  </r>
  <r>
    <n v="4065"/>
    <x v="1"/>
    <x v="1"/>
    <n v="1"/>
  </r>
  <r>
    <n v="10968"/>
    <x v="1"/>
    <x v="1"/>
    <n v="8"/>
  </r>
  <r>
    <n v="5985"/>
    <x v="1"/>
    <x v="1"/>
    <n v="1"/>
  </r>
  <r>
    <n v="5430"/>
    <x v="1"/>
    <x v="1"/>
    <n v="2"/>
  </r>
  <r>
    <n v="8432"/>
    <x v="1"/>
    <x v="1"/>
    <n v="2"/>
  </r>
  <r>
    <n v="453"/>
    <x v="1"/>
    <x v="1"/>
    <n v="0"/>
  </r>
  <r>
    <n v="9687"/>
    <x v="1"/>
    <x v="1"/>
    <n v="4"/>
  </r>
  <r>
    <n v="8890"/>
    <x v="1"/>
    <x v="1"/>
    <n v="1"/>
  </r>
  <r>
    <n v="9264"/>
    <x v="1"/>
    <x v="1"/>
    <n v="8"/>
  </r>
  <r>
    <n v="5824"/>
    <x v="1"/>
    <x v="1"/>
    <n v="0"/>
  </r>
  <r>
    <n v="5794"/>
    <x v="0"/>
    <x v="1"/>
    <n v="1"/>
  </r>
  <r>
    <n v="3068"/>
    <x v="1"/>
    <x v="1"/>
    <n v="0"/>
  </r>
  <r>
    <n v="7962"/>
    <x v="0"/>
    <x v="1"/>
    <n v="3"/>
  </r>
  <r>
    <n v="2681"/>
    <x v="1"/>
    <x v="1"/>
    <n v="3"/>
  </r>
  <r>
    <n v="10141"/>
    <x v="1"/>
    <x v="1"/>
    <n v="0"/>
  </r>
  <r>
    <n v="3725"/>
    <x v="0"/>
    <x v="1"/>
    <n v="4"/>
  </r>
  <r>
    <n v="3767"/>
    <x v="1"/>
    <x v="1"/>
    <n v="5"/>
  </r>
  <r>
    <n v="5585"/>
    <x v="0"/>
    <x v="1"/>
    <n v="0"/>
  </r>
  <r>
    <n v="7030"/>
    <x v="1"/>
    <x v="1"/>
    <n v="9"/>
  </r>
  <r>
    <n v="1524"/>
    <x v="0"/>
    <x v="1"/>
    <n v="2"/>
  </r>
  <r>
    <n v="3657"/>
    <x v="1"/>
    <x v="1"/>
    <n v="0"/>
  </r>
  <r>
    <n v="5740"/>
    <x v="0"/>
    <x v="1"/>
    <n v="2"/>
  </r>
  <r>
    <n v="9595"/>
    <x v="0"/>
    <x v="1"/>
    <n v="5"/>
  </r>
  <r>
    <n v="3158"/>
    <x v="1"/>
    <x v="1"/>
    <n v="0"/>
  </r>
  <r>
    <n v="5114"/>
    <x v="1"/>
    <x v="1"/>
    <n v="4"/>
  </r>
  <r>
    <n v="340"/>
    <x v="0"/>
    <x v="1"/>
    <n v="2"/>
  </r>
  <r>
    <n v="8805"/>
    <x v="1"/>
    <x v="1"/>
    <n v="2"/>
  </r>
  <r>
    <n v="1241"/>
    <x v="0"/>
    <x v="1"/>
    <n v="0"/>
  </r>
  <r>
    <n v="1402"/>
    <x v="1"/>
    <x v="1"/>
    <n v="8"/>
  </r>
  <r>
    <n v="7264"/>
    <x v="1"/>
    <x v="1"/>
    <n v="0"/>
  </r>
  <r>
    <n v="1619"/>
    <x v="0"/>
    <x v="1"/>
    <n v="6"/>
  </r>
  <r>
    <n v="6398"/>
    <x v="1"/>
    <x v="1"/>
    <n v="0"/>
  </r>
  <r>
    <n v="1857"/>
    <x v="0"/>
    <x v="1"/>
    <n v="1"/>
  </r>
  <r>
    <n v="4877"/>
    <x v="1"/>
    <x v="1"/>
    <n v="0"/>
  </r>
  <r>
    <n v="3066"/>
    <x v="1"/>
    <x v="1"/>
    <n v="2"/>
  </r>
  <r>
    <n v="10286"/>
    <x v="1"/>
    <x v="1"/>
    <n v="8"/>
  </r>
  <r>
    <n v="1992"/>
    <x v="0"/>
    <x v="1"/>
    <n v="2"/>
  </r>
  <r>
    <n v="4246"/>
    <x v="1"/>
    <x v="1"/>
    <n v="0"/>
  </r>
  <r>
    <n v="10623"/>
    <x v="1"/>
    <x v="1"/>
    <n v="0"/>
  </r>
  <r>
    <n v="4867"/>
    <x v="1"/>
    <x v="1"/>
    <n v="0"/>
  </r>
  <r>
    <n v="3112"/>
    <x v="1"/>
    <x v="1"/>
    <n v="0"/>
  </r>
  <r>
    <n v="4865"/>
    <x v="0"/>
    <x v="1"/>
    <n v="1"/>
  </r>
  <r>
    <n v="6287"/>
    <x v="0"/>
    <x v="1"/>
    <n v="1"/>
  </r>
  <r>
    <n v="4405"/>
    <x v="1"/>
    <x v="1"/>
    <n v="3"/>
  </r>
  <r>
    <n v="5332"/>
    <x v="1"/>
    <x v="1"/>
    <n v="6"/>
  </r>
  <r>
    <n v="1519"/>
    <x v="0"/>
    <x v="1"/>
    <n v="0"/>
  </r>
  <r>
    <n v="9080"/>
    <x v="1"/>
    <x v="1"/>
    <n v="0"/>
  </r>
  <r>
    <n v="1772"/>
    <x v="0"/>
    <x v="1"/>
    <n v="6"/>
  </r>
  <r>
    <n v="5341"/>
    <x v="1"/>
    <x v="1"/>
    <n v="3"/>
  </r>
  <r>
    <n v="5510"/>
    <x v="1"/>
    <x v="1"/>
    <n v="2"/>
  </r>
  <r>
    <n v="3887"/>
    <x v="0"/>
    <x v="1"/>
    <n v="0"/>
  </r>
  <r>
    <n v="7022"/>
    <x v="1"/>
    <x v="1"/>
    <n v="5"/>
  </r>
  <r>
    <n v="9999"/>
    <x v="1"/>
    <x v="1"/>
    <n v="4"/>
  </r>
  <r>
    <n v="10352"/>
    <x v="0"/>
    <x v="1"/>
    <n v="1"/>
  </r>
  <r>
    <n v="7919"/>
    <x v="0"/>
    <x v="1"/>
    <n v="4"/>
  </r>
  <r>
    <n v="4114"/>
    <x v="1"/>
    <x v="1"/>
    <n v="9"/>
  </r>
  <r>
    <n v="7990"/>
    <x v="1"/>
    <x v="1"/>
    <n v="0"/>
  </r>
  <r>
    <n v="9888"/>
    <x v="1"/>
    <x v="1"/>
    <n v="4"/>
  </r>
  <r>
    <n v="4399"/>
    <x v="1"/>
    <x v="1"/>
    <n v="4"/>
  </r>
  <r>
    <n v="4452"/>
    <x v="0"/>
    <x v="1"/>
    <n v="1"/>
  </r>
  <r>
    <n v="4785"/>
    <x v="1"/>
    <x v="1"/>
    <n v="3"/>
  </r>
  <r>
    <n v="8461"/>
    <x v="1"/>
    <x v="1"/>
    <n v="0"/>
  </r>
  <r>
    <n v="3878"/>
    <x v="1"/>
    <x v="1"/>
    <n v="0"/>
  </r>
  <r>
    <n v="9612"/>
    <x v="1"/>
    <x v="1"/>
    <n v="0"/>
  </r>
  <r>
    <n v="4098"/>
    <x v="1"/>
    <x v="1"/>
    <n v="0"/>
  </r>
  <r>
    <n v="158"/>
    <x v="0"/>
    <x v="1"/>
    <n v="3"/>
  </r>
  <r>
    <n v="3896"/>
    <x v="1"/>
    <x v="1"/>
    <n v="0"/>
  </r>
  <r>
    <n v="9970"/>
    <x v="1"/>
    <x v="1"/>
    <n v="1"/>
  </r>
  <r>
    <n v="4002"/>
    <x v="1"/>
    <x v="1"/>
    <n v="7"/>
  </r>
  <r>
    <n v="10914"/>
    <x v="1"/>
    <x v="1"/>
    <n v="0"/>
  </r>
  <r>
    <n v="7279"/>
    <x v="1"/>
    <x v="1"/>
    <n v="6"/>
  </r>
  <r>
    <n v="10582"/>
    <x v="1"/>
    <x v="1"/>
    <n v="2"/>
  </r>
  <r>
    <n v="4470"/>
    <x v="1"/>
    <x v="1"/>
    <n v="1"/>
  </r>
  <r>
    <n v="6183"/>
    <x v="1"/>
    <x v="1"/>
    <n v="1"/>
  </r>
  <r>
    <n v="6379"/>
    <x v="0"/>
    <x v="1"/>
    <n v="2"/>
  </r>
  <r>
    <n v="8601"/>
    <x v="1"/>
    <x v="1"/>
    <n v="6"/>
  </r>
  <r>
    <n v="4827"/>
    <x v="0"/>
    <x v="1"/>
    <n v="2"/>
  </r>
  <r>
    <n v="6715"/>
    <x v="1"/>
    <x v="1"/>
    <n v="2"/>
  </r>
  <r>
    <n v="10676"/>
    <x v="0"/>
    <x v="1"/>
    <n v="8"/>
  </r>
  <r>
    <n v="1041"/>
    <x v="0"/>
    <x v="1"/>
    <n v="1"/>
  </r>
  <r>
    <n v="492"/>
    <x v="1"/>
    <x v="1"/>
    <n v="1"/>
  </r>
  <r>
    <n v="11133"/>
    <x v="0"/>
    <x v="1"/>
    <n v="1"/>
  </r>
  <r>
    <n v="4491"/>
    <x v="1"/>
    <x v="1"/>
    <n v="4"/>
  </r>
  <r>
    <n v="873"/>
    <x v="0"/>
    <x v="1"/>
    <n v="4"/>
  </r>
  <r>
    <n v="1631"/>
    <x v="0"/>
    <x v="1"/>
    <n v="4"/>
  </r>
  <r>
    <n v="8278"/>
    <x v="1"/>
    <x v="1"/>
    <n v="2"/>
  </r>
  <r>
    <n v="6815"/>
    <x v="0"/>
    <x v="1"/>
    <n v="6"/>
  </r>
  <r>
    <n v="254"/>
    <x v="1"/>
    <x v="1"/>
    <n v="1"/>
  </r>
  <r>
    <n v="1349"/>
    <x v="1"/>
    <x v="1"/>
    <n v="1"/>
  </r>
  <r>
    <n v="2534"/>
    <x v="1"/>
    <x v="1"/>
    <n v="1"/>
  </r>
  <r>
    <n v="2130"/>
    <x v="0"/>
    <x v="1"/>
    <n v="1"/>
  </r>
  <r>
    <n v="2296"/>
    <x v="1"/>
    <x v="1"/>
    <n v="0"/>
  </r>
  <r>
    <n v="3799"/>
    <x v="1"/>
    <x v="1"/>
    <n v="2"/>
  </r>
  <r>
    <n v="11084"/>
    <x v="0"/>
    <x v="1"/>
    <n v="5"/>
  </r>
  <r>
    <n v="5172"/>
    <x v="1"/>
    <x v="1"/>
    <n v="5"/>
  </r>
  <r>
    <n v="9504"/>
    <x v="0"/>
    <x v="1"/>
    <n v="8"/>
  </r>
  <r>
    <n v="850"/>
    <x v="1"/>
    <x v="1"/>
    <n v="5"/>
  </r>
  <r>
    <n v="4477"/>
    <x v="1"/>
    <x v="1"/>
    <n v="2"/>
  </r>
  <r>
    <n v="1945"/>
    <x v="1"/>
    <x v="1"/>
    <n v="4"/>
  </r>
  <r>
    <n v="7685"/>
    <x v="1"/>
    <x v="1"/>
    <n v="0"/>
  </r>
  <r>
    <n v="6310"/>
    <x v="1"/>
    <x v="1"/>
    <n v="0"/>
  </r>
  <r>
    <n v="10832"/>
    <x v="1"/>
    <x v="1"/>
    <n v="1"/>
  </r>
  <r>
    <n v="3025"/>
    <x v="1"/>
    <x v="1"/>
    <n v="1"/>
  </r>
  <r>
    <n v="2404"/>
    <x v="1"/>
    <x v="1"/>
    <n v="1"/>
  </r>
  <r>
    <n v="8581"/>
    <x v="1"/>
    <x v="1"/>
    <n v="2"/>
  </r>
  <r>
    <n v="8755"/>
    <x v="1"/>
    <x v="1"/>
    <n v="5"/>
  </r>
  <r>
    <n v="10177"/>
    <x v="1"/>
    <x v="1"/>
    <n v="4"/>
  </r>
  <r>
    <n v="2429"/>
    <x v="1"/>
    <x v="1"/>
    <n v="4"/>
  </r>
  <r>
    <n v="8920"/>
    <x v="1"/>
    <x v="1"/>
    <n v="2"/>
  </r>
  <r>
    <n v="8430"/>
    <x v="1"/>
    <x v="1"/>
    <n v="0"/>
  </r>
  <r>
    <n v="8619"/>
    <x v="1"/>
    <x v="1"/>
    <n v="0"/>
  </r>
  <r>
    <n v="8996"/>
    <x v="1"/>
    <x v="1"/>
    <n v="2"/>
  </r>
  <r>
    <n v="7233"/>
    <x v="1"/>
    <x v="1"/>
    <n v="3"/>
  </r>
  <r>
    <n v="6678"/>
    <x v="1"/>
    <x v="1"/>
    <n v="0"/>
  </r>
  <r>
    <n v="830"/>
    <x v="0"/>
    <x v="1"/>
    <n v="6"/>
  </r>
  <r>
    <n v="6365"/>
    <x v="1"/>
    <x v="1"/>
    <n v="0"/>
  </r>
  <r>
    <n v="6770"/>
    <x v="0"/>
    <x v="1"/>
    <n v="1"/>
  </r>
  <r>
    <n v="2261"/>
    <x v="1"/>
    <x v="1"/>
    <n v="0"/>
  </r>
  <r>
    <n v="1031"/>
    <x v="1"/>
    <x v="1"/>
    <n v="9"/>
  </r>
  <r>
    <n v="10089"/>
    <x v="0"/>
    <x v="1"/>
    <n v="9"/>
  </r>
  <r>
    <n v="9256"/>
    <x v="1"/>
    <x v="1"/>
    <n v="3"/>
  </r>
  <r>
    <n v="10641"/>
    <x v="1"/>
    <x v="1"/>
    <n v="1"/>
  </r>
  <r>
    <n v="624"/>
    <x v="0"/>
    <x v="1"/>
    <n v="1"/>
  </r>
  <r>
    <n v="4211"/>
    <x v="1"/>
    <x v="1"/>
    <n v="0"/>
  </r>
  <r>
    <n v="1407"/>
    <x v="1"/>
    <x v="1"/>
    <n v="0"/>
  </r>
  <r>
    <n v="10356"/>
    <x v="1"/>
    <x v="1"/>
    <n v="0"/>
  </r>
  <r>
    <n v="9323"/>
    <x v="0"/>
    <x v="1"/>
    <n v="5"/>
  </r>
  <r>
    <n v="1146"/>
    <x v="0"/>
    <x v="1"/>
    <n v="5"/>
  </r>
  <r>
    <n v="6343"/>
    <x v="1"/>
    <x v="1"/>
    <n v="9"/>
  </r>
  <r>
    <n v="8545"/>
    <x v="0"/>
    <x v="1"/>
    <n v="4"/>
  </r>
  <r>
    <n v="8275"/>
    <x v="1"/>
    <x v="1"/>
    <n v="0"/>
  </r>
  <r>
    <n v="10673"/>
    <x v="1"/>
    <x v="1"/>
    <n v="9"/>
  </r>
  <r>
    <n v="8799"/>
    <x v="1"/>
    <x v="1"/>
    <n v="1"/>
  </r>
  <r>
    <n v="67"/>
    <x v="1"/>
    <x v="1"/>
    <n v="0"/>
  </r>
  <r>
    <n v="9923"/>
    <x v="1"/>
    <x v="1"/>
    <n v="0"/>
  </r>
  <r>
    <n v="2814"/>
    <x v="1"/>
    <x v="1"/>
    <n v="0"/>
  </r>
  <r>
    <n v="2711"/>
    <x v="1"/>
    <x v="1"/>
    <n v="0"/>
  </r>
  <r>
    <n v="4320"/>
    <x v="1"/>
    <x v="1"/>
    <n v="4"/>
  </r>
  <r>
    <n v="10451"/>
    <x v="1"/>
    <x v="1"/>
    <n v="0"/>
  </r>
  <r>
    <n v="4198"/>
    <x v="1"/>
    <x v="1"/>
    <n v="0"/>
  </r>
  <r>
    <n v="10814"/>
    <x v="0"/>
    <x v="1"/>
    <n v="5"/>
  </r>
  <r>
    <n v="944"/>
    <x v="1"/>
    <x v="1"/>
    <n v="2"/>
  </r>
  <r>
    <n v="8151"/>
    <x v="1"/>
    <x v="1"/>
    <n v="1"/>
  </r>
  <r>
    <n v="6184"/>
    <x v="1"/>
    <x v="1"/>
    <n v="3"/>
  </r>
  <r>
    <n v="3498"/>
    <x v="0"/>
    <x v="1"/>
    <n v="5"/>
  </r>
  <r>
    <n v="2870"/>
    <x v="1"/>
    <x v="1"/>
    <n v="3"/>
  </r>
  <r>
    <n v="7342"/>
    <x v="1"/>
    <x v="1"/>
    <n v="6"/>
  </r>
  <r>
    <n v="1911"/>
    <x v="1"/>
    <x v="1"/>
    <n v="5"/>
  </r>
  <r>
    <n v="10862"/>
    <x v="1"/>
    <x v="1"/>
    <n v="2"/>
  </r>
  <r>
    <n v="2546"/>
    <x v="1"/>
    <x v="1"/>
    <n v="0"/>
  </r>
  <r>
    <n v="3005"/>
    <x v="0"/>
    <x v="1"/>
    <n v="10"/>
  </r>
  <r>
    <n v="8318"/>
    <x v="1"/>
    <x v="1"/>
    <n v="6"/>
  </r>
  <r>
    <n v="2930"/>
    <x v="1"/>
    <x v="1"/>
    <n v="6"/>
  </r>
  <r>
    <n v="8216"/>
    <x v="1"/>
    <x v="1"/>
    <n v="4"/>
  </r>
  <r>
    <n v="1212"/>
    <x v="1"/>
    <x v="1"/>
    <n v="8"/>
  </r>
  <r>
    <n v="2541"/>
    <x v="1"/>
    <x v="1"/>
    <n v="0"/>
  </r>
  <r>
    <n v="10659"/>
    <x v="1"/>
    <x v="1"/>
    <n v="2"/>
  </r>
  <r>
    <n v="10905"/>
    <x v="0"/>
    <x v="1"/>
    <n v="1"/>
  </r>
  <r>
    <n v="8910"/>
    <x v="0"/>
    <x v="1"/>
    <n v="1"/>
  </r>
  <r>
    <n v="7349"/>
    <x v="0"/>
    <x v="1"/>
    <n v="1"/>
  </r>
  <r>
    <n v="7872"/>
    <x v="0"/>
    <x v="1"/>
    <n v="10"/>
  </r>
  <r>
    <n v="4290"/>
    <x v="1"/>
    <x v="1"/>
    <n v="0"/>
  </r>
  <r>
    <n v="7408"/>
    <x v="1"/>
    <x v="1"/>
    <n v="1"/>
  </r>
  <r>
    <n v="9986"/>
    <x v="0"/>
    <x v="1"/>
    <n v="1"/>
  </r>
  <r>
    <n v="8235"/>
    <x v="1"/>
    <x v="1"/>
    <n v="5"/>
  </r>
  <r>
    <n v="10949"/>
    <x v="0"/>
    <x v="1"/>
    <n v="5"/>
  </r>
  <r>
    <n v="7284"/>
    <x v="1"/>
    <x v="1"/>
    <n v="0"/>
  </r>
  <r>
    <n v="9529"/>
    <x v="0"/>
    <x v="1"/>
    <n v="9"/>
  </r>
  <r>
    <n v="9930"/>
    <x v="1"/>
    <x v="1"/>
    <n v="8"/>
  </r>
  <r>
    <n v="10270"/>
    <x v="1"/>
    <x v="1"/>
    <n v="0"/>
  </r>
  <r>
    <n v="760"/>
    <x v="1"/>
    <x v="1"/>
    <n v="4"/>
  </r>
  <r>
    <n v="5519"/>
    <x v="0"/>
    <x v="1"/>
    <n v="9"/>
  </r>
  <r>
    <n v="232"/>
    <x v="1"/>
    <x v="1"/>
    <n v="2"/>
  </r>
  <r>
    <n v="3009"/>
    <x v="0"/>
    <x v="1"/>
    <n v="3"/>
  </r>
  <r>
    <n v="6518"/>
    <x v="1"/>
    <x v="1"/>
    <n v="3"/>
  </r>
  <r>
    <n v="10669"/>
    <x v="1"/>
    <x v="1"/>
    <n v="2"/>
  </r>
  <r>
    <n v="5682"/>
    <x v="1"/>
    <x v="1"/>
    <n v="9"/>
  </r>
  <r>
    <n v="1570"/>
    <x v="1"/>
    <x v="1"/>
    <n v="7"/>
  </r>
  <r>
    <n v="1497"/>
    <x v="1"/>
    <x v="1"/>
    <n v="3"/>
  </r>
  <r>
    <n v="9723"/>
    <x v="1"/>
    <x v="1"/>
    <n v="4"/>
  </r>
  <r>
    <n v="7261"/>
    <x v="0"/>
    <x v="1"/>
    <n v="2"/>
  </r>
  <r>
    <n v="2452"/>
    <x v="0"/>
    <x v="1"/>
    <n v="2"/>
  </r>
  <r>
    <n v="5621"/>
    <x v="0"/>
    <x v="1"/>
    <n v="1"/>
  </r>
  <r>
    <n v="10995"/>
    <x v="1"/>
    <x v="1"/>
    <n v="0"/>
  </r>
  <r>
    <n v="7373"/>
    <x v="0"/>
    <x v="1"/>
    <n v="1"/>
  </r>
  <r>
    <n v="5331"/>
    <x v="1"/>
    <x v="1"/>
    <n v="6"/>
  </r>
  <r>
    <n v="263"/>
    <x v="0"/>
    <x v="1"/>
    <n v="1"/>
  </r>
  <r>
    <n v="4619"/>
    <x v="1"/>
    <x v="1"/>
    <n v="0"/>
  </r>
  <r>
    <n v="940"/>
    <x v="1"/>
    <x v="1"/>
    <n v="2"/>
  </r>
  <r>
    <n v="10084"/>
    <x v="1"/>
    <x v="1"/>
    <n v="1"/>
  </r>
  <r>
    <n v="6019"/>
    <x v="0"/>
    <x v="1"/>
    <n v="2"/>
  </r>
  <r>
    <n v="1463"/>
    <x v="1"/>
    <x v="1"/>
    <n v="0"/>
  </r>
  <r>
    <n v="6424"/>
    <x v="1"/>
    <x v="1"/>
    <n v="0"/>
  </r>
  <r>
    <n v="8233"/>
    <x v="1"/>
    <x v="1"/>
    <n v="3"/>
  </r>
  <r>
    <n v="1515"/>
    <x v="1"/>
    <x v="1"/>
    <n v="0"/>
  </r>
  <r>
    <n v="10855"/>
    <x v="1"/>
    <x v="1"/>
    <n v="1"/>
  </r>
  <r>
    <n v="10909"/>
    <x v="1"/>
    <x v="1"/>
    <n v="10"/>
  </r>
  <r>
    <n v="3376"/>
    <x v="1"/>
    <x v="1"/>
    <n v="1"/>
  </r>
  <r>
    <n v="10232"/>
    <x v="1"/>
    <x v="1"/>
    <n v="2"/>
  </r>
  <r>
    <n v="5547"/>
    <x v="0"/>
    <x v="1"/>
    <n v="6"/>
  </r>
  <r>
    <n v="8362"/>
    <x v="0"/>
    <x v="1"/>
    <n v="6"/>
  </r>
  <r>
    <n v="3524"/>
    <x v="0"/>
    <x v="1"/>
    <n v="1"/>
  </r>
  <r>
    <n v="10095"/>
    <x v="1"/>
    <x v="1"/>
    <n v="4"/>
  </r>
  <r>
    <n v="8897"/>
    <x v="0"/>
    <x v="1"/>
    <n v="3"/>
  </r>
  <r>
    <n v="466"/>
    <x v="1"/>
    <x v="1"/>
    <n v="3"/>
  </r>
  <r>
    <n v="11025"/>
    <x v="1"/>
    <x v="1"/>
    <n v="1"/>
  </r>
  <r>
    <n v="2387"/>
    <x v="0"/>
    <x v="1"/>
    <n v="2"/>
  </r>
  <r>
    <n v="1618"/>
    <x v="0"/>
    <x v="1"/>
    <n v="1"/>
  </r>
  <r>
    <n v="25"/>
    <x v="1"/>
    <x v="1"/>
    <n v="6"/>
  </r>
  <r>
    <n v="3277"/>
    <x v="1"/>
    <x v="1"/>
    <n v="1"/>
  </r>
  <r>
    <n v="8566"/>
    <x v="1"/>
    <x v="1"/>
    <n v="0"/>
  </r>
  <r>
    <n v="2634"/>
    <x v="0"/>
    <x v="1"/>
    <n v="1"/>
  </r>
  <r>
    <n v="8036"/>
    <x v="1"/>
    <x v="1"/>
    <n v="1"/>
  </r>
  <r>
    <n v="8159"/>
    <x v="1"/>
    <x v="1"/>
    <n v="1"/>
  </r>
  <r>
    <n v="7628"/>
    <x v="1"/>
    <x v="1"/>
    <n v="0"/>
  </r>
  <r>
    <n v="9597"/>
    <x v="1"/>
    <x v="1"/>
    <n v="2"/>
  </r>
  <r>
    <n v="1384"/>
    <x v="1"/>
    <x v="1"/>
    <n v="1"/>
  </r>
  <r>
    <n v="10150"/>
    <x v="0"/>
    <x v="1"/>
    <n v="4"/>
  </r>
  <r>
    <n v="3885"/>
    <x v="0"/>
    <x v="1"/>
    <n v="1"/>
  </r>
  <r>
    <n v="11003"/>
    <x v="1"/>
    <x v="1"/>
    <n v="0"/>
  </r>
  <r>
    <n v="8026"/>
    <x v="1"/>
    <x v="1"/>
    <n v="4"/>
  </r>
  <r>
    <n v="577"/>
    <x v="1"/>
    <x v="1"/>
    <n v="0"/>
  </r>
  <r>
    <n v="8702"/>
    <x v="1"/>
    <x v="1"/>
    <n v="0"/>
  </r>
  <r>
    <n v="5429"/>
    <x v="1"/>
    <x v="1"/>
    <n v="1"/>
  </r>
  <r>
    <n v="977"/>
    <x v="1"/>
    <x v="1"/>
    <n v="1"/>
  </r>
  <r>
    <n v="2793"/>
    <x v="1"/>
    <x v="1"/>
    <n v="3"/>
  </r>
  <r>
    <n v="1071"/>
    <x v="1"/>
    <x v="1"/>
    <n v="3"/>
  </r>
  <r>
    <n v="5074"/>
    <x v="1"/>
    <x v="1"/>
    <n v="0"/>
  </r>
  <r>
    <n v="2632"/>
    <x v="0"/>
    <x v="1"/>
    <n v="4"/>
  </r>
  <r>
    <n v="6404"/>
    <x v="1"/>
    <x v="1"/>
    <n v="1"/>
  </r>
  <r>
    <n v="10240"/>
    <x v="0"/>
    <x v="1"/>
    <n v="4"/>
  </r>
  <r>
    <n v="2521"/>
    <x v="0"/>
    <x v="1"/>
    <n v="1"/>
  </r>
  <r>
    <n v="4301"/>
    <x v="0"/>
    <x v="1"/>
    <n v="1"/>
  </r>
  <r>
    <n v="7381"/>
    <x v="0"/>
    <x v="1"/>
    <n v="4"/>
  </r>
  <r>
    <n v="2407"/>
    <x v="0"/>
    <x v="1"/>
    <n v="6"/>
  </r>
  <r>
    <n v="9064"/>
    <x v="0"/>
    <x v="1"/>
    <n v="6"/>
  </r>
  <r>
    <n v="5067"/>
    <x v="1"/>
    <x v="1"/>
    <n v="7"/>
  </r>
  <r>
    <n v="10281"/>
    <x v="0"/>
    <x v="1"/>
    <n v="5"/>
  </r>
  <r>
    <n v="11191"/>
    <x v="1"/>
    <x v="1"/>
    <n v="1"/>
  </r>
  <r>
    <n v="1994"/>
    <x v="1"/>
    <x v="1"/>
    <n v="0"/>
  </r>
  <r>
    <n v="2552"/>
    <x v="0"/>
    <x v="1"/>
    <n v="3"/>
  </r>
  <r>
    <n v="6720"/>
    <x v="0"/>
    <x v="1"/>
    <n v="3"/>
  </r>
  <r>
    <n v="4557"/>
    <x v="1"/>
    <x v="1"/>
    <n v="2"/>
  </r>
  <r>
    <n v="1183"/>
    <x v="1"/>
    <x v="1"/>
    <n v="0"/>
  </r>
  <r>
    <n v="4186"/>
    <x v="1"/>
    <x v="1"/>
    <n v="1"/>
  </r>
  <r>
    <n v="1419"/>
    <x v="1"/>
    <x v="1"/>
    <n v="1"/>
  </r>
  <r>
    <n v="967"/>
    <x v="0"/>
    <x v="1"/>
    <n v="2"/>
  </r>
  <r>
    <n v="1048"/>
    <x v="0"/>
    <x v="1"/>
    <n v="1"/>
  </r>
  <r>
    <n v="9262"/>
    <x v="1"/>
    <x v="1"/>
    <n v="0"/>
  </r>
  <r>
    <n v="3427"/>
    <x v="1"/>
    <x v="1"/>
    <n v="2"/>
  </r>
  <r>
    <n v="5892"/>
    <x v="1"/>
    <x v="1"/>
    <n v="2"/>
  </r>
  <r>
    <n v="8911"/>
    <x v="1"/>
    <x v="1"/>
    <n v="4"/>
  </r>
  <r>
    <n v="6606"/>
    <x v="1"/>
    <x v="1"/>
    <n v="2"/>
  </r>
  <r>
    <n v="2677"/>
    <x v="1"/>
    <x v="1"/>
    <n v="1"/>
  </r>
  <r>
    <n v="252"/>
    <x v="1"/>
    <x v="1"/>
    <n v="2"/>
  </r>
  <r>
    <n v="9860"/>
    <x v="1"/>
    <x v="1"/>
    <n v="1"/>
  </r>
  <r>
    <n v="1388"/>
    <x v="1"/>
    <x v="1"/>
    <n v="1"/>
  </r>
  <r>
    <n v="979"/>
    <x v="1"/>
    <x v="1"/>
    <n v="1"/>
  </r>
  <r>
    <n v="7494"/>
    <x v="1"/>
    <x v="1"/>
    <n v="1"/>
  </r>
  <r>
    <n v="10490"/>
    <x v="1"/>
    <x v="1"/>
    <n v="2"/>
  </r>
  <r>
    <n v="3403"/>
    <x v="1"/>
    <x v="1"/>
    <n v="5"/>
  </r>
  <r>
    <n v="2715"/>
    <x v="0"/>
    <x v="1"/>
    <n v="2"/>
  </r>
  <r>
    <n v="4828"/>
    <x v="1"/>
    <x v="1"/>
    <n v="10"/>
  </r>
  <r>
    <n v="92"/>
    <x v="1"/>
    <x v="1"/>
    <n v="0"/>
  </r>
  <r>
    <n v="3312"/>
    <x v="1"/>
    <x v="1"/>
    <n v="0"/>
  </r>
  <r>
    <n v="11176"/>
    <x v="1"/>
    <x v="1"/>
    <n v="4"/>
  </r>
  <r>
    <n v="1446"/>
    <x v="1"/>
    <x v="1"/>
    <n v="9"/>
  </r>
  <r>
    <n v="9699"/>
    <x v="1"/>
    <x v="1"/>
    <n v="2"/>
  </r>
  <r>
    <n v="9790"/>
    <x v="0"/>
    <x v="1"/>
    <n v="3"/>
  </r>
  <r>
    <n v="2324"/>
    <x v="1"/>
    <x v="1"/>
    <n v="11"/>
  </r>
  <r>
    <n v="5080"/>
    <x v="0"/>
    <x v="1"/>
    <n v="6"/>
  </r>
  <r>
    <n v="4992"/>
    <x v="0"/>
    <x v="1"/>
    <n v="1"/>
  </r>
  <r>
    <n v="7849"/>
    <x v="1"/>
    <x v="1"/>
    <n v="9"/>
  </r>
  <r>
    <n v="4808"/>
    <x v="1"/>
    <x v="1"/>
    <n v="0"/>
  </r>
  <r>
    <n v="10401"/>
    <x v="1"/>
    <x v="1"/>
    <n v="0"/>
  </r>
  <r>
    <n v="7793"/>
    <x v="1"/>
    <x v="1"/>
    <n v="4"/>
  </r>
  <r>
    <n v="9303"/>
    <x v="1"/>
    <x v="1"/>
    <n v="0"/>
  </r>
  <r>
    <n v="6853"/>
    <x v="0"/>
    <x v="1"/>
    <n v="6"/>
  </r>
  <r>
    <n v="7366"/>
    <x v="0"/>
    <x v="1"/>
    <n v="6"/>
  </r>
  <r>
    <n v="9780"/>
    <x v="1"/>
    <x v="1"/>
    <n v="3"/>
  </r>
  <r>
    <n v="7573"/>
    <x v="0"/>
    <x v="1"/>
    <n v="1"/>
  </r>
  <r>
    <n v="1379"/>
    <x v="1"/>
    <x v="1"/>
    <n v="2"/>
  </r>
  <r>
    <n v="8923"/>
    <x v="0"/>
    <x v="1"/>
    <n v="7"/>
  </r>
  <r>
    <n v="3547"/>
    <x v="0"/>
    <x v="1"/>
    <n v="0"/>
  </r>
  <r>
    <n v="8707"/>
    <x v="0"/>
    <x v="1"/>
    <n v="6"/>
  </r>
  <r>
    <n v="1891"/>
    <x v="0"/>
    <x v="1"/>
    <n v="6"/>
  </r>
  <r>
    <n v="6271"/>
    <x v="1"/>
    <x v="1"/>
    <n v="0"/>
  </r>
  <r>
    <n v="9635"/>
    <x v="1"/>
    <x v="1"/>
    <n v="1"/>
  </r>
  <r>
    <n v="9727"/>
    <x v="1"/>
    <x v="1"/>
    <n v="0"/>
  </r>
  <r>
    <n v="6205"/>
    <x v="0"/>
    <x v="1"/>
    <n v="1"/>
  </r>
  <r>
    <n v="10681"/>
    <x v="1"/>
    <x v="1"/>
    <n v="3"/>
  </r>
  <r>
    <n v="5156"/>
    <x v="1"/>
    <x v="1"/>
    <n v="3"/>
  </r>
  <r>
    <n v="3050"/>
    <x v="1"/>
    <x v="1"/>
    <n v="1"/>
  </r>
  <r>
    <n v="8164"/>
    <x v="1"/>
    <x v="1"/>
    <n v="6"/>
  </r>
  <r>
    <n v="5626"/>
    <x v="1"/>
    <x v="1"/>
    <n v="2"/>
  </r>
  <r>
    <n v="7600"/>
    <x v="1"/>
    <x v="1"/>
    <n v="0"/>
  </r>
  <r>
    <n v="6406"/>
    <x v="1"/>
    <x v="1"/>
    <n v="4"/>
  </r>
  <r>
    <n v="7002"/>
    <x v="1"/>
    <x v="1"/>
    <n v="2"/>
  </r>
  <r>
    <n v="8234"/>
    <x v="0"/>
    <x v="1"/>
    <n v="0"/>
  </r>
  <r>
    <n v="6116"/>
    <x v="1"/>
    <x v="1"/>
    <n v="1"/>
  </r>
  <r>
    <n v="291"/>
    <x v="1"/>
    <x v="1"/>
    <n v="3"/>
  </r>
  <r>
    <n v="8779"/>
    <x v="0"/>
    <x v="1"/>
    <n v="1"/>
  </r>
  <r>
    <n v="4931"/>
    <x v="1"/>
    <x v="1"/>
    <n v="28"/>
  </r>
  <r>
    <n v="1650"/>
    <x v="1"/>
    <x v="1"/>
    <n v="9"/>
  </r>
  <r>
    <n v="9701"/>
    <x v="1"/>
    <x v="1"/>
    <n v="2"/>
  </r>
  <r>
    <n v="6431"/>
    <x v="1"/>
    <x v="1"/>
    <n v="0"/>
  </r>
  <r>
    <n v="10789"/>
    <x v="1"/>
    <x v="1"/>
    <n v="0"/>
  </r>
  <r>
    <n v="5302"/>
    <x v="0"/>
    <x v="1"/>
    <n v="6"/>
  </r>
  <r>
    <n v="4459"/>
    <x v="1"/>
    <x v="1"/>
    <n v="0"/>
  </r>
  <r>
    <n v="10642"/>
    <x v="1"/>
    <x v="1"/>
    <n v="0"/>
  </r>
  <r>
    <n v="9213"/>
    <x v="1"/>
    <x v="1"/>
    <n v="0"/>
  </r>
  <r>
    <n v="3678"/>
    <x v="0"/>
    <x v="1"/>
    <n v="3"/>
  </r>
  <r>
    <n v="3698"/>
    <x v="0"/>
    <x v="1"/>
    <n v="6"/>
  </r>
  <r>
    <n v="5929"/>
    <x v="1"/>
    <x v="1"/>
    <n v="0"/>
  </r>
  <r>
    <n v="10795"/>
    <x v="1"/>
    <x v="1"/>
    <n v="0"/>
  </r>
  <r>
    <n v="4390"/>
    <x v="1"/>
    <x v="1"/>
    <n v="4"/>
  </r>
  <r>
    <n v="9362"/>
    <x v="1"/>
    <x v="1"/>
    <n v="1"/>
  </r>
  <r>
    <n v="1577"/>
    <x v="0"/>
    <x v="1"/>
    <n v="6"/>
  </r>
  <r>
    <n v="4609"/>
    <x v="1"/>
    <x v="1"/>
    <n v="1"/>
  </r>
  <r>
    <n v="7143"/>
    <x v="1"/>
    <x v="1"/>
    <n v="7"/>
  </r>
  <r>
    <n v="1729"/>
    <x v="1"/>
    <x v="1"/>
    <n v="5"/>
  </r>
  <r>
    <n v="10664"/>
    <x v="1"/>
    <x v="1"/>
    <n v="1"/>
  </r>
  <r>
    <n v="5029"/>
    <x v="1"/>
    <x v="1"/>
    <n v="0"/>
  </r>
  <r>
    <n v="10507"/>
    <x v="1"/>
    <x v="1"/>
    <n v="2"/>
  </r>
  <r>
    <n v="3865"/>
    <x v="0"/>
    <x v="1"/>
    <n v="1"/>
  </r>
  <r>
    <n v="6982"/>
    <x v="1"/>
    <x v="1"/>
    <n v="10"/>
  </r>
  <r>
    <n v="7042"/>
    <x v="0"/>
    <x v="1"/>
    <n v="1"/>
  </r>
  <r>
    <n v="9668"/>
    <x v="1"/>
    <x v="1"/>
    <n v="0"/>
  </r>
  <r>
    <n v="6878"/>
    <x v="1"/>
    <x v="1"/>
    <n v="1"/>
  </r>
  <r>
    <n v="4099"/>
    <x v="1"/>
    <x v="1"/>
    <n v="0"/>
  </r>
  <r>
    <n v="5031"/>
    <x v="0"/>
    <x v="1"/>
    <n v="9"/>
  </r>
  <r>
    <n v="1970"/>
    <x v="1"/>
    <x v="1"/>
    <n v="0"/>
  </r>
  <r>
    <n v="5726"/>
    <x v="1"/>
    <x v="1"/>
    <n v="0"/>
  </r>
  <r>
    <n v="5231"/>
    <x v="1"/>
    <x v="1"/>
    <n v="0"/>
  </r>
  <r>
    <n v="1307"/>
    <x v="1"/>
    <x v="1"/>
    <n v="0"/>
  </r>
  <r>
    <n v="10609"/>
    <x v="1"/>
    <x v="1"/>
    <n v="1"/>
  </r>
  <r>
    <n v="5782"/>
    <x v="1"/>
    <x v="1"/>
    <n v="2"/>
  </r>
  <r>
    <n v="7533"/>
    <x v="1"/>
    <x v="1"/>
    <n v="1"/>
  </r>
  <r>
    <n v="9493"/>
    <x v="0"/>
    <x v="1"/>
    <n v="4"/>
  </r>
  <r>
    <n v="2253"/>
    <x v="1"/>
    <x v="1"/>
    <n v="0"/>
  </r>
  <r>
    <n v="2326"/>
    <x v="1"/>
    <x v="1"/>
    <n v="0"/>
  </r>
  <r>
    <n v="1876"/>
    <x v="1"/>
    <x v="1"/>
    <n v="0"/>
  </r>
  <r>
    <n v="7141"/>
    <x v="0"/>
    <x v="1"/>
    <n v="1"/>
  </r>
  <r>
    <n v="7393"/>
    <x v="1"/>
    <x v="1"/>
    <n v="1"/>
  </r>
  <r>
    <n v="4713"/>
    <x v="1"/>
    <x v="1"/>
    <n v="1"/>
  </r>
  <r>
    <n v="5093"/>
    <x v="0"/>
    <x v="1"/>
    <n v="0"/>
  </r>
  <r>
    <n v="8524"/>
    <x v="0"/>
    <x v="1"/>
    <n v="0"/>
  </r>
  <r>
    <n v="3766"/>
    <x v="0"/>
    <x v="1"/>
    <n v="1"/>
  </r>
  <r>
    <n v="9725"/>
    <x v="1"/>
    <x v="1"/>
    <n v="0"/>
  </r>
  <r>
    <n v="8933"/>
    <x v="1"/>
    <x v="1"/>
    <n v="0"/>
  </r>
  <r>
    <n v="10779"/>
    <x v="1"/>
    <x v="1"/>
    <n v="0"/>
  </r>
  <r>
    <n v="9289"/>
    <x v="0"/>
    <x v="1"/>
    <n v="1"/>
  </r>
  <r>
    <n v="2613"/>
    <x v="1"/>
    <x v="1"/>
    <n v="3"/>
  </r>
  <r>
    <n v="10133"/>
    <x v="0"/>
    <x v="1"/>
    <n v="7"/>
  </r>
  <r>
    <n v="8443"/>
    <x v="0"/>
    <x v="1"/>
    <n v="1"/>
  </r>
  <r>
    <n v="10796"/>
    <x v="1"/>
    <x v="1"/>
    <n v="1"/>
  </r>
  <r>
    <n v="10241"/>
    <x v="1"/>
    <x v="1"/>
    <n v="0"/>
  </r>
  <r>
    <n v="3388"/>
    <x v="1"/>
    <x v="1"/>
    <n v="1"/>
  </r>
  <r>
    <n v="6507"/>
    <x v="1"/>
    <x v="1"/>
    <n v="1"/>
  </r>
  <r>
    <n v="7446"/>
    <x v="1"/>
    <x v="1"/>
    <n v="4"/>
  </r>
  <r>
    <n v="87"/>
    <x v="1"/>
    <x v="1"/>
    <n v="0"/>
  </r>
  <r>
    <n v="10477"/>
    <x v="1"/>
    <x v="1"/>
    <n v="1"/>
  </r>
  <r>
    <n v="6072"/>
    <x v="0"/>
    <x v="1"/>
    <n v="8"/>
  </r>
  <r>
    <n v="2518"/>
    <x v="1"/>
    <x v="1"/>
    <n v="1"/>
  </r>
  <r>
    <n v="247"/>
    <x v="0"/>
    <x v="1"/>
    <n v="2"/>
  </r>
  <r>
    <n v="9463"/>
    <x v="1"/>
    <x v="1"/>
    <n v="5"/>
  </r>
  <r>
    <n v="1459"/>
    <x v="1"/>
    <x v="1"/>
    <n v="3"/>
  </r>
  <r>
    <n v="9530"/>
    <x v="1"/>
    <x v="1"/>
    <n v="0"/>
  </r>
  <r>
    <n v="9653"/>
    <x v="1"/>
    <x v="1"/>
    <n v="0"/>
  </r>
  <r>
    <n v="10785"/>
    <x v="1"/>
    <x v="1"/>
    <n v="0"/>
  </r>
  <r>
    <n v="9392"/>
    <x v="1"/>
    <x v="1"/>
    <n v="0"/>
  </r>
  <r>
    <n v="3769"/>
    <x v="1"/>
    <x v="1"/>
    <n v="0"/>
  </r>
  <r>
    <n v="10146"/>
    <x v="1"/>
    <x v="1"/>
    <n v="0"/>
  </r>
  <r>
    <n v="4741"/>
    <x v="1"/>
    <x v="1"/>
    <n v="2"/>
  </r>
  <r>
    <n v="1880"/>
    <x v="1"/>
    <x v="1"/>
    <n v="1"/>
  </r>
  <r>
    <n v="6471"/>
    <x v="1"/>
    <x v="1"/>
    <n v="0"/>
  </r>
  <r>
    <n v="5718"/>
    <x v="0"/>
    <x v="1"/>
    <n v="11"/>
  </r>
  <r>
    <n v="3478"/>
    <x v="0"/>
    <x v="1"/>
    <n v="4"/>
  </r>
  <r>
    <n v="7848"/>
    <x v="1"/>
    <x v="1"/>
    <n v="3"/>
  </r>
  <r>
    <n v="7999"/>
    <x v="0"/>
    <x v="1"/>
    <n v="6"/>
  </r>
  <r>
    <n v="11101"/>
    <x v="1"/>
    <x v="1"/>
    <n v="6"/>
  </r>
  <r>
    <n v="9212"/>
    <x v="1"/>
    <x v="1"/>
    <n v="3"/>
  </r>
  <r>
    <n v="10983"/>
    <x v="1"/>
    <x v="1"/>
    <n v="3"/>
  </r>
  <r>
    <n v="3629"/>
    <x v="1"/>
    <x v="1"/>
    <n v="1"/>
  </r>
  <r>
    <n v="4673"/>
    <x v="0"/>
    <x v="1"/>
    <n v="3"/>
  </r>
  <r>
    <n v="796"/>
    <x v="1"/>
    <x v="1"/>
    <n v="4"/>
  </r>
  <r>
    <n v="618"/>
    <x v="1"/>
    <x v="1"/>
    <n v="2"/>
  </r>
  <r>
    <n v="380"/>
    <x v="0"/>
    <x v="1"/>
    <n v="4"/>
  </r>
  <r>
    <n v="1092"/>
    <x v="1"/>
    <x v="1"/>
    <n v="3"/>
  </r>
  <r>
    <n v="8962"/>
    <x v="1"/>
    <x v="1"/>
    <n v="0"/>
  </r>
  <r>
    <n v="8207"/>
    <x v="1"/>
    <x v="1"/>
    <n v="0"/>
  </r>
  <r>
    <n v="6521"/>
    <x v="1"/>
    <x v="1"/>
    <n v="6"/>
  </r>
  <r>
    <n v="535"/>
    <x v="1"/>
    <x v="1"/>
    <n v="10"/>
  </r>
  <r>
    <n v="4608"/>
    <x v="0"/>
    <x v="1"/>
    <n v="10"/>
  </r>
  <r>
    <n v="11086"/>
    <x v="1"/>
    <x v="1"/>
    <n v="0"/>
  </r>
  <r>
    <n v="1064"/>
    <x v="1"/>
    <x v="1"/>
    <n v="0"/>
  </r>
  <r>
    <n v="7000"/>
    <x v="1"/>
    <x v="1"/>
    <n v="10"/>
  </r>
  <r>
    <n v="1581"/>
    <x v="0"/>
    <x v="1"/>
    <n v="0"/>
  </r>
  <r>
    <n v="7384"/>
    <x v="1"/>
    <x v="1"/>
    <n v="1"/>
  </r>
  <r>
    <n v="10552"/>
    <x v="1"/>
    <x v="1"/>
    <n v="1"/>
  </r>
  <r>
    <n v="6409"/>
    <x v="0"/>
    <x v="1"/>
    <n v="5"/>
  </r>
  <r>
    <n v="9507"/>
    <x v="1"/>
    <x v="1"/>
    <n v="3"/>
  </r>
  <r>
    <n v="9560"/>
    <x v="0"/>
    <x v="1"/>
    <n v="6"/>
  </r>
  <r>
    <n v="10991"/>
    <x v="1"/>
    <x v="1"/>
    <n v="4"/>
  </r>
  <r>
    <n v="4712"/>
    <x v="1"/>
    <x v="1"/>
    <n v="1"/>
  </r>
  <r>
    <n v="11056"/>
    <x v="1"/>
    <x v="1"/>
    <n v="4"/>
  </r>
  <r>
    <n v="7414"/>
    <x v="1"/>
    <x v="1"/>
    <n v="1"/>
  </r>
  <r>
    <n v="3076"/>
    <x v="1"/>
    <x v="1"/>
    <n v="2"/>
  </r>
  <r>
    <n v="6355"/>
    <x v="1"/>
    <x v="1"/>
    <n v="0"/>
  </r>
  <r>
    <n v="7959"/>
    <x v="1"/>
    <x v="1"/>
    <n v="2"/>
  </r>
  <r>
    <n v="5512"/>
    <x v="1"/>
    <x v="1"/>
    <n v="1"/>
  </r>
  <r>
    <n v="10102"/>
    <x v="1"/>
    <x v="1"/>
    <n v="11"/>
  </r>
  <r>
    <n v="9369"/>
    <x v="0"/>
    <x v="1"/>
    <n v="10"/>
  </r>
  <r>
    <n v="3711"/>
    <x v="1"/>
    <x v="1"/>
    <n v="3"/>
  </r>
  <r>
    <n v="6931"/>
    <x v="0"/>
    <x v="1"/>
    <n v="3"/>
  </r>
  <r>
    <n v="9596"/>
    <x v="1"/>
    <x v="1"/>
    <n v="3"/>
  </r>
  <r>
    <n v="2727"/>
    <x v="1"/>
    <x v="1"/>
    <n v="3"/>
  </r>
  <r>
    <n v="8416"/>
    <x v="1"/>
    <x v="1"/>
    <n v="0"/>
  </r>
  <r>
    <n v="3967"/>
    <x v="1"/>
    <x v="1"/>
    <n v="8"/>
  </r>
  <r>
    <n v="2139"/>
    <x v="1"/>
    <x v="1"/>
    <n v="0"/>
  </r>
  <r>
    <n v="2162"/>
    <x v="1"/>
    <x v="1"/>
    <n v="3"/>
  </r>
  <r>
    <n v="9242"/>
    <x v="0"/>
    <x v="1"/>
    <n v="3"/>
  </r>
  <r>
    <n v="10595"/>
    <x v="1"/>
    <x v="1"/>
    <n v="0"/>
  </r>
  <r>
    <n v="4855"/>
    <x v="0"/>
    <x v="1"/>
    <n v="0"/>
  </r>
  <r>
    <n v="5049"/>
    <x v="1"/>
    <x v="1"/>
    <n v="0"/>
  </r>
  <r>
    <n v="4967"/>
    <x v="1"/>
    <x v="1"/>
    <n v="1"/>
  </r>
  <r>
    <n v="5255"/>
    <x v="1"/>
    <x v="1"/>
    <n v="0"/>
  </r>
  <r>
    <n v="9215"/>
    <x v="1"/>
    <x v="1"/>
    <n v="4"/>
  </r>
  <r>
    <n v="3525"/>
    <x v="1"/>
    <x v="1"/>
    <n v="0"/>
  </r>
  <r>
    <n v="3619"/>
    <x v="0"/>
    <x v="1"/>
    <n v="3"/>
  </r>
  <r>
    <n v="4415"/>
    <x v="1"/>
    <x v="1"/>
    <n v="1"/>
  </r>
  <r>
    <n v="3645"/>
    <x v="0"/>
    <x v="1"/>
    <n v="0"/>
  </r>
  <r>
    <n v="4692"/>
    <x v="0"/>
    <x v="1"/>
    <n v="1"/>
  </r>
  <r>
    <n v="3955"/>
    <x v="1"/>
    <x v="1"/>
    <n v="0"/>
  </r>
  <r>
    <n v="5313"/>
    <x v="1"/>
    <x v="1"/>
    <n v="0"/>
  </r>
  <r>
    <n v="7196"/>
    <x v="1"/>
    <x v="1"/>
    <n v="0"/>
  </r>
  <r>
    <n v="1381"/>
    <x v="0"/>
    <x v="1"/>
    <n v="1"/>
  </r>
  <r>
    <n v="10951"/>
    <x v="1"/>
    <x v="1"/>
    <n v="1"/>
  </r>
  <r>
    <n v="4322"/>
    <x v="1"/>
    <x v="1"/>
    <n v="5"/>
  </r>
  <r>
    <n v="7444"/>
    <x v="1"/>
    <x v="1"/>
    <n v="0"/>
  </r>
  <r>
    <n v="2942"/>
    <x v="1"/>
    <x v="1"/>
    <n v="4"/>
  </r>
  <r>
    <n v="2874"/>
    <x v="1"/>
    <x v="1"/>
    <n v="0"/>
  </r>
  <r>
    <n v="3667"/>
    <x v="0"/>
    <x v="1"/>
    <n v="5"/>
  </r>
  <r>
    <n v="3697"/>
    <x v="1"/>
    <x v="1"/>
    <n v="0"/>
  </r>
  <r>
    <n v="9955"/>
    <x v="1"/>
    <x v="1"/>
    <n v="0"/>
  </r>
  <r>
    <n v="5320"/>
    <x v="0"/>
    <x v="1"/>
    <n v="1"/>
  </r>
  <r>
    <n v="6422"/>
    <x v="1"/>
    <x v="1"/>
    <n v="6"/>
  </r>
  <r>
    <n v="3690"/>
    <x v="0"/>
    <x v="1"/>
    <n v="4"/>
  </r>
  <r>
    <n v="2408"/>
    <x v="1"/>
    <x v="1"/>
    <n v="4"/>
  </r>
  <r>
    <n v="9260"/>
    <x v="1"/>
    <x v="1"/>
    <n v="6"/>
  </r>
  <r>
    <n v="9648"/>
    <x v="1"/>
    <x v="1"/>
    <n v="1"/>
  </r>
  <r>
    <n v="4939"/>
    <x v="1"/>
    <x v="1"/>
    <n v="1"/>
  </r>
  <r>
    <n v="8652"/>
    <x v="1"/>
    <x v="1"/>
    <n v="1"/>
  </r>
  <r>
    <n v="4702"/>
    <x v="1"/>
    <x v="1"/>
    <n v="8"/>
  </r>
  <r>
    <n v="2587"/>
    <x v="1"/>
    <x v="1"/>
    <n v="0"/>
  </r>
  <r>
    <n v="2811"/>
    <x v="1"/>
    <x v="1"/>
    <n v="0"/>
  </r>
  <r>
    <n v="9150"/>
    <x v="1"/>
    <x v="1"/>
    <n v="0"/>
  </r>
  <r>
    <n v="10127"/>
    <x v="1"/>
    <x v="1"/>
    <n v="2"/>
  </r>
  <r>
    <n v="5493"/>
    <x v="1"/>
    <x v="1"/>
    <n v="0"/>
  </r>
  <r>
    <n v="2666"/>
    <x v="1"/>
    <x v="1"/>
    <n v="3"/>
  </r>
  <r>
    <n v="10099"/>
    <x v="1"/>
    <x v="1"/>
    <n v="3"/>
  </r>
  <r>
    <n v="10562"/>
    <x v="1"/>
    <x v="1"/>
    <n v="4"/>
  </r>
  <r>
    <n v="7881"/>
    <x v="1"/>
    <x v="1"/>
    <n v="4"/>
  </r>
  <r>
    <n v="6721"/>
    <x v="1"/>
    <x v="1"/>
    <n v="3"/>
  </r>
  <r>
    <n v="5204"/>
    <x v="0"/>
    <x v="1"/>
    <n v="8"/>
  </r>
  <r>
    <n v="5209"/>
    <x v="1"/>
    <x v="1"/>
    <n v="2"/>
  </r>
  <r>
    <n v="10128"/>
    <x v="1"/>
    <x v="1"/>
    <n v="5"/>
  </r>
  <r>
    <n v="9284"/>
    <x v="1"/>
    <x v="1"/>
    <n v="5"/>
  </r>
  <r>
    <n v="8643"/>
    <x v="1"/>
    <x v="1"/>
    <n v="5"/>
  </r>
  <r>
    <n v="1685"/>
    <x v="1"/>
    <x v="1"/>
    <n v="5"/>
  </r>
  <r>
    <n v="2877"/>
    <x v="1"/>
    <x v="1"/>
    <n v="1"/>
  </r>
  <r>
    <n v="8369"/>
    <x v="1"/>
    <x v="1"/>
    <n v="1"/>
  </r>
  <r>
    <n v="6233"/>
    <x v="1"/>
    <x v="1"/>
    <n v="5"/>
  </r>
  <r>
    <n v="195"/>
    <x v="0"/>
    <x v="1"/>
    <n v="1"/>
  </r>
  <r>
    <n v="1501"/>
    <x v="1"/>
    <x v="1"/>
    <n v="28"/>
  </r>
  <r>
    <n v="10846"/>
    <x v="1"/>
    <x v="1"/>
    <n v="1"/>
  </r>
  <r>
    <n v="8341"/>
    <x v="0"/>
    <x v="1"/>
    <n v="1"/>
  </r>
  <r>
    <n v="10766"/>
    <x v="1"/>
    <x v="1"/>
    <n v="4"/>
  </r>
  <r>
    <n v="9971"/>
    <x v="1"/>
    <x v="1"/>
    <n v="4"/>
  </r>
  <r>
    <n v="1740"/>
    <x v="1"/>
    <x v="1"/>
    <n v="3"/>
  </r>
  <r>
    <n v="8737"/>
    <x v="1"/>
    <x v="1"/>
    <n v="0"/>
  </r>
  <r>
    <n v="6466"/>
    <x v="1"/>
    <x v="1"/>
    <n v="1"/>
  </r>
  <r>
    <n v="10430"/>
    <x v="1"/>
    <x v="1"/>
    <n v="3"/>
  </r>
  <r>
    <n v="8773"/>
    <x v="1"/>
    <x v="1"/>
    <n v="1"/>
  </r>
  <r>
    <n v="2371"/>
    <x v="1"/>
    <x v="1"/>
    <n v="0"/>
  </r>
  <r>
    <n v="7786"/>
    <x v="1"/>
    <x v="1"/>
    <n v="1"/>
  </r>
  <r>
    <n v="4088"/>
    <x v="1"/>
    <x v="1"/>
    <n v="1"/>
  </r>
  <r>
    <n v="4971"/>
    <x v="1"/>
    <x v="1"/>
    <n v="1"/>
  </r>
  <r>
    <n v="10560"/>
    <x v="1"/>
    <x v="1"/>
    <n v="0"/>
  </r>
  <r>
    <n v="6892"/>
    <x v="1"/>
    <x v="1"/>
    <n v="4"/>
  </r>
  <r>
    <n v="11004"/>
    <x v="1"/>
    <x v="1"/>
    <n v="0"/>
  </r>
  <r>
    <n v="1818"/>
    <x v="1"/>
    <x v="1"/>
    <n v="0"/>
  </r>
  <r>
    <n v="9485"/>
    <x v="1"/>
    <x v="1"/>
    <n v="1"/>
  </r>
  <r>
    <n v="6646"/>
    <x v="1"/>
    <x v="1"/>
    <n v="0"/>
  </r>
  <r>
    <n v="4248"/>
    <x v="1"/>
    <x v="1"/>
    <n v="6"/>
  </r>
  <r>
    <n v="7451"/>
    <x v="1"/>
    <x v="1"/>
    <n v="6"/>
  </r>
  <r>
    <n v="7861"/>
    <x v="1"/>
    <x v="1"/>
    <n v="3"/>
  </r>
  <r>
    <n v="5232"/>
    <x v="1"/>
    <x v="1"/>
    <n v="1"/>
  </r>
  <r>
    <n v="3011"/>
    <x v="1"/>
    <x v="1"/>
    <n v="1"/>
  </r>
  <r>
    <n v="5758"/>
    <x v="0"/>
    <x v="1"/>
    <n v="4"/>
  </r>
  <r>
    <n v="2173"/>
    <x v="1"/>
    <x v="1"/>
    <n v="0"/>
  </r>
  <r>
    <n v="10711"/>
    <x v="1"/>
    <x v="1"/>
    <n v="6"/>
  </r>
  <r>
    <n v="8268"/>
    <x v="1"/>
    <x v="1"/>
    <n v="1"/>
  </r>
  <r>
    <n v="2782"/>
    <x v="1"/>
    <x v="1"/>
    <n v="1"/>
  </r>
  <r>
    <n v="9432"/>
    <x v="1"/>
    <x v="1"/>
    <n v="1"/>
  </r>
  <r>
    <n v="5872"/>
    <x v="1"/>
    <x v="1"/>
    <n v="4"/>
  </r>
  <r>
    <n v="11187"/>
    <x v="1"/>
    <x v="1"/>
    <n v="1"/>
  </r>
  <r>
    <n v="2428"/>
    <x v="1"/>
    <x v="1"/>
    <n v="0"/>
  </r>
  <r>
    <n v="1726"/>
    <x v="0"/>
    <x v="1"/>
    <n v="1"/>
  </r>
  <r>
    <n v="1802"/>
    <x v="1"/>
    <x v="1"/>
    <n v="3"/>
  </r>
  <r>
    <n v="1162"/>
    <x v="0"/>
    <x v="1"/>
    <n v="2"/>
  </r>
  <r>
    <n v="10643"/>
    <x v="0"/>
    <x v="1"/>
    <n v="2"/>
  </r>
  <r>
    <n v="11112"/>
    <x v="1"/>
    <x v="1"/>
    <n v="6"/>
  </r>
  <r>
    <n v="2114"/>
    <x v="0"/>
    <x v="1"/>
    <n v="6"/>
  </r>
  <r>
    <n v="4261"/>
    <x v="0"/>
    <x v="1"/>
    <n v="6"/>
  </r>
  <r>
    <n v="2457"/>
    <x v="1"/>
    <x v="1"/>
    <n v="0"/>
  </r>
  <r>
    <n v="2495"/>
    <x v="1"/>
    <x v="1"/>
    <n v="7"/>
  </r>
  <r>
    <n v="6983"/>
    <x v="1"/>
    <x v="1"/>
    <n v="0"/>
  </r>
  <r>
    <n v="3436"/>
    <x v="1"/>
    <x v="1"/>
    <n v="0"/>
  </r>
  <r>
    <n v="7505"/>
    <x v="1"/>
    <x v="1"/>
    <n v="1"/>
  </r>
  <r>
    <n v="4286"/>
    <x v="1"/>
    <x v="1"/>
    <n v="6"/>
  </r>
  <r>
    <n v="7224"/>
    <x v="1"/>
    <x v="1"/>
    <n v="1"/>
  </r>
  <r>
    <n v="6215"/>
    <x v="0"/>
    <x v="1"/>
    <n v="1"/>
  </r>
  <r>
    <n v="968"/>
    <x v="1"/>
    <x v="1"/>
    <n v="1"/>
  </r>
  <r>
    <n v="4096"/>
    <x v="1"/>
    <x v="1"/>
    <n v="1"/>
  </r>
  <r>
    <n v="3153"/>
    <x v="1"/>
    <x v="1"/>
    <n v="0"/>
  </r>
  <r>
    <n v="6504"/>
    <x v="1"/>
    <x v="1"/>
    <n v="1"/>
  </r>
  <r>
    <n v="5329"/>
    <x v="1"/>
    <x v="1"/>
    <n v="0"/>
  </r>
  <r>
    <n v="1175"/>
    <x v="0"/>
    <x v="1"/>
    <n v="5"/>
  </r>
  <r>
    <n v="1377"/>
    <x v="1"/>
    <x v="1"/>
    <n v="1"/>
  </r>
  <r>
    <n v="4607"/>
    <x v="1"/>
    <x v="1"/>
    <n v="5"/>
  </r>
  <r>
    <n v="4944"/>
    <x v="1"/>
    <x v="1"/>
    <n v="5"/>
  </r>
  <r>
    <n v="9483"/>
    <x v="1"/>
    <x v="1"/>
    <n v="6"/>
  </r>
  <r>
    <n v="1378"/>
    <x v="1"/>
    <x v="1"/>
    <n v="4"/>
  </r>
  <r>
    <n v="5991"/>
    <x v="1"/>
    <x v="1"/>
    <n v="1"/>
  </r>
  <r>
    <n v="2807"/>
    <x v="1"/>
    <x v="1"/>
    <n v="9"/>
  </r>
  <r>
    <n v="1052"/>
    <x v="1"/>
    <x v="1"/>
    <n v="9"/>
  </r>
  <r>
    <n v="9760"/>
    <x v="0"/>
    <x v="1"/>
    <n v="5"/>
  </r>
  <r>
    <n v="7101"/>
    <x v="1"/>
    <x v="1"/>
    <n v="5"/>
  </r>
  <r>
    <n v="9909"/>
    <x v="0"/>
    <x v="1"/>
    <n v="1"/>
  </r>
  <r>
    <n v="5907"/>
    <x v="1"/>
    <x v="1"/>
    <n v="0"/>
  </r>
  <r>
    <n v="793"/>
    <x v="1"/>
    <x v="1"/>
    <n v="0"/>
  </r>
  <r>
    <n v="8832"/>
    <x v="1"/>
    <x v="1"/>
    <n v="0"/>
  </r>
  <r>
    <n v="2535"/>
    <x v="0"/>
    <x v="1"/>
    <n v="5"/>
  </r>
  <r>
    <n v="1523"/>
    <x v="1"/>
    <x v="1"/>
    <n v="0"/>
  </r>
  <r>
    <n v="1839"/>
    <x v="1"/>
    <x v="1"/>
    <n v="0"/>
  </r>
  <r>
    <n v="9972"/>
    <x v="1"/>
    <x v="1"/>
    <n v="0"/>
  </r>
  <r>
    <n v="2945"/>
    <x v="1"/>
    <x v="1"/>
    <n v="0"/>
  </r>
  <r>
    <n v="9291"/>
    <x v="1"/>
    <x v="1"/>
    <n v="0"/>
  </r>
  <r>
    <n v="2829"/>
    <x v="1"/>
    <x v="1"/>
    <n v="3"/>
  </r>
  <r>
    <n v="8594"/>
    <x v="1"/>
    <x v="1"/>
    <n v="1"/>
  </r>
  <r>
    <n v="1592"/>
    <x v="1"/>
    <x v="1"/>
    <n v="6"/>
  </r>
  <r>
    <n v="4310"/>
    <x v="0"/>
    <x v="1"/>
    <n v="10"/>
  </r>
  <r>
    <n v="6950"/>
    <x v="1"/>
    <x v="1"/>
    <n v="0"/>
  </r>
  <r>
    <n v="8492"/>
    <x v="1"/>
    <x v="1"/>
    <n v="4"/>
  </r>
  <r>
    <n v="5684"/>
    <x v="1"/>
    <x v="1"/>
    <n v="0"/>
  </r>
  <r>
    <n v="5909"/>
    <x v="1"/>
    <x v="1"/>
    <n v="4"/>
  </r>
  <r>
    <n v="9855"/>
    <x v="1"/>
    <x v="1"/>
    <n v="6"/>
  </r>
  <r>
    <n v="975"/>
    <x v="1"/>
    <x v="1"/>
    <n v="1"/>
  </r>
  <r>
    <n v="8754"/>
    <x v="1"/>
    <x v="1"/>
    <n v="0"/>
  </r>
  <r>
    <n v="1456"/>
    <x v="1"/>
    <x v="1"/>
    <n v="2"/>
  </r>
  <r>
    <n v="2849"/>
    <x v="1"/>
    <x v="1"/>
    <n v="2"/>
  </r>
  <r>
    <n v="9984"/>
    <x v="0"/>
    <x v="1"/>
    <n v="5"/>
  </r>
  <r>
    <n v="5527"/>
    <x v="1"/>
    <x v="1"/>
    <n v="0"/>
  </r>
  <r>
    <n v="5628"/>
    <x v="1"/>
    <x v="1"/>
    <n v="3"/>
  </r>
  <r>
    <n v="7627"/>
    <x v="0"/>
    <x v="1"/>
    <n v="11"/>
  </r>
  <r>
    <n v="1351"/>
    <x v="1"/>
    <x v="1"/>
    <n v="8"/>
  </r>
  <r>
    <n v="10629"/>
    <x v="1"/>
    <x v="1"/>
    <n v="0"/>
  </r>
  <r>
    <n v="10395"/>
    <x v="1"/>
    <x v="1"/>
    <n v="1"/>
  </r>
  <r>
    <n v="6961"/>
    <x v="1"/>
    <x v="1"/>
    <n v="0"/>
  </r>
  <r>
    <n v="10196"/>
    <x v="1"/>
    <x v="1"/>
    <n v="2"/>
  </r>
  <r>
    <n v="6182"/>
    <x v="1"/>
    <x v="1"/>
    <n v="0"/>
  </r>
  <r>
    <n v="10432"/>
    <x v="1"/>
    <x v="1"/>
    <n v="0"/>
  </r>
  <r>
    <n v="1542"/>
    <x v="1"/>
    <x v="1"/>
    <n v="2"/>
  </r>
  <r>
    <n v="4220"/>
    <x v="1"/>
    <x v="1"/>
    <n v="1"/>
  </r>
  <r>
    <n v="4141"/>
    <x v="1"/>
    <x v="1"/>
    <n v="2"/>
  </r>
  <r>
    <n v="1940"/>
    <x v="1"/>
    <x v="1"/>
    <n v="0"/>
  </r>
  <r>
    <n v="1506"/>
    <x v="0"/>
    <x v="1"/>
    <n v="1"/>
  </r>
  <r>
    <n v="6347"/>
    <x v="1"/>
    <x v="1"/>
    <n v="0"/>
  </r>
  <r>
    <n v="1361"/>
    <x v="0"/>
    <x v="1"/>
    <n v="4"/>
  </r>
  <r>
    <n v="9422"/>
    <x v="1"/>
    <x v="1"/>
    <n v="1"/>
  </r>
  <r>
    <n v="1081"/>
    <x v="1"/>
    <x v="1"/>
    <n v="3"/>
  </r>
  <r>
    <n v="7458"/>
    <x v="1"/>
    <x v="1"/>
    <n v="0"/>
  </r>
  <r>
    <n v="1012"/>
    <x v="1"/>
    <x v="1"/>
    <n v="2"/>
  </r>
  <r>
    <n v="5453"/>
    <x v="1"/>
    <x v="1"/>
    <n v="7"/>
  </r>
  <r>
    <n v="6818"/>
    <x v="1"/>
    <x v="1"/>
    <n v="1"/>
  </r>
  <r>
    <n v="7807"/>
    <x v="1"/>
    <x v="1"/>
    <n v="1"/>
  </r>
  <r>
    <n v="7532"/>
    <x v="1"/>
    <x v="1"/>
    <n v="0"/>
  </r>
  <r>
    <n v="8346"/>
    <x v="0"/>
    <x v="1"/>
    <n v="2"/>
  </r>
  <r>
    <n v="5564"/>
    <x v="1"/>
    <x v="1"/>
    <n v="5"/>
  </r>
  <r>
    <n v="3267"/>
    <x v="1"/>
    <x v="1"/>
    <n v="1"/>
  </r>
  <r>
    <n v="3091"/>
    <x v="1"/>
    <x v="1"/>
    <n v="5"/>
  </r>
  <r>
    <n v="762"/>
    <x v="1"/>
    <x v="1"/>
    <n v="5"/>
  </r>
  <r>
    <n v="8029"/>
    <x v="0"/>
    <x v="1"/>
    <n v="4"/>
  </r>
  <r>
    <n v="4376"/>
    <x v="0"/>
    <x v="1"/>
    <n v="1"/>
  </r>
  <r>
    <n v="10981"/>
    <x v="1"/>
    <x v="1"/>
    <n v="4"/>
  </r>
  <r>
    <n v="486"/>
    <x v="1"/>
    <x v="1"/>
    <n v="4"/>
  </r>
  <r>
    <n v="1158"/>
    <x v="1"/>
    <x v="1"/>
    <n v="0"/>
  </r>
  <r>
    <n v="9119"/>
    <x v="1"/>
    <x v="1"/>
    <n v="3"/>
  </r>
  <r>
    <n v="6694"/>
    <x v="1"/>
    <x v="1"/>
    <n v="3"/>
  </r>
  <r>
    <n v="10573"/>
    <x v="1"/>
    <x v="1"/>
    <n v="7"/>
  </r>
  <r>
    <n v="10140"/>
    <x v="1"/>
    <x v="1"/>
    <n v="7"/>
  </r>
  <r>
    <n v="2286"/>
    <x v="1"/>
    <x v="1"/>
    <n v="1"/>
  </r>
  <r>
    <n v="8420"/>
    <x v="1"/>
    <x v="1"/>
    <n v="0"/>
  </r>
  <r>
    <n v="10065"/>
    <x v="1"/>
    <x v="1"/>
    <n v="0"/>
  </r>
  <r>
    <n v="1029"/>
    <x v="1"/>
    <x v="1"/>
    <n v="1"/>
  </r>
  <r>
    <n v="4207"/>
    <x v="1"/>
    <x v="1"/>
    <n v="7"/>
  </r>
  <r>
    <n v="10277"/>
    <x v="1"/>
    <x v="1"/>
    <n v="0"/>
  </r>
  <r>
    <n v="4436"/>
    <x v="1"/>
    <x v="1"/>
    <n v="1"/>
  </r>
  <r>
    <n v="2929"/>
    <x v="1"/>
    <x v="1"/>
    <n v="1"/>
  </r>
  <r>
    <n v="6281"/>
    <x v="1"/>
    <x v="1"/>
    <n v="3"/>
  </r>
  <r>
    <n v="10390"/>
    <x v="1"/>
    <x v="1"/>
    <n v="0"/>
  </r>
  <r>
    <n v="2574"/>
    <x v="0"/>
    <x v="1"/>
    <n v="4"/>
  </r>
  <r>
    <n v="709"/>
    <x v="1"/>
    <x v="1"/>
    <n v="2"/>
  </r>
  <r>
    <n v="5955"/>
    <x v="1"/>
    <x v="1"/>
    <n v="3"/>
  </r>
  <r>
    <n v="8486"/>
    <x v="1"/>
    <x v="1"/>
    <n v="0"/>
  </r>
  <r>
    <n v="10343"/>
    <x v="1"/>
    <x v="1"/>
    <n v="6"/>
  </r>
  <r>
    <n v="6652"/>
    <x v="1"/>
    <x v="1"/>
    <n v="4"/>
  </r>
  <r>
    <n v="8746"/>
    <x v="1"/>
    <x v="1"/>
    <n v="5"/>
  </r>
  <r>
    <n v="4686"/>
    <x v="1"/>
    <x v="1"/>
    <n v="5"/>
  </r>
  <r>
    <n v="3551"/>
    <x v="1"/>
    <x v="1"/>
    <n v="1"/>
  </r>
  <r>
    <n v="4338"/>
    <x v="1"/>
    <x v="1"/>
    <n v="0"/>
  </r>
  <r>
    <n v="4444"/>
    <x v="1"/>
    <x v="1"/>
    <n v="0"/>
  </r>
  <r>
    <n v="498"/>
    <x v="1"/>
    <x v="1"/>
    <n v="0"/>
  </r>
  <r>
    <n v="8230"/>
    <x v="1"/>
    <x v="1"/>
    <n v="0"/>
  </r>
  <r>
    <n v="2826"/>
    <x v="1"/>
    <x v="1"/>
    <n v="0"/>
  </r>
  <r>
    <n v="6222"/>
    <x v="1"/>
    <x v="1"/>
    <n v="0"/>
  </r>
  <r>
    <n v="7352"/>
    <x v="1"/>
    <x v="1"/>
    <n v="4"/>
  </r>
  <r>
    <n v="10928"/>
    <x v="1"/>
    <x v="1"/>
    <n v="1"/>
  </r>
  <r>
    <n v="10736"/>
    <x v="1"/>
    <x v="1"/>
    <n v="9"/>
  </r>
  <r>
    <n v="10163"/>
    <x v="0"/>
    <x v="1"/>
    <n v="4"/>
  </r>
  <r>
    <n v="6168"/>
    <x v="1"/>
    <x v="1"/>
    <n v="1"/>
  </r>
  <r>
    <n v="4656"/>
    <x v="1"/>
    <x v="1"/>
    <n v="5"/>
  </r>
  <r>
    <n v="626"/>
    <x v="1"/>
    <x v="1"/>
    <n v="0"/>
  </r>
  <r>
    <n v="3870"/>
    <x v="1"/>
    <x v="1"/>
    <n v="3"/>
  </r>
  <r>
    <n v="6299"/>
    <x v="0"/>
    <x v="1"/>
    <n v="8"/>
  </r>
  <r>
    <n v="7798"/>
    <x v="1"/>
    <x v="1"/>
    <n v="1"/>
  </r>
  <r>
    <n v="9973"/>
    <x v="1"/>
    <x v="1"/>
    <n v="1"/>
  </r>
  <r>
    <n v="4299"/>
    <x v="0"/>
    <x v="1"/>
    <n v="11"/>
  </r>
  <r>
    <n v="10971"/>
    <x v="0"/>
    <x v="1"/>
    <n v="2"/>
  </r>
  <r>
    <n v="9931"/>
    <x v="1"/>
    <x v="1"/>
    <n v="0"/>
  </r>
  <r>
    <n v="6679"/>
    <x v="1"/>
    <x v="1"/>
    <n v="0"/>
  </r>
  <r>
    <n v="5961"/>
    <x v="1"/>
    <x v="1"/>
    <n v="0"/>
  </r>
  <r>
    <n v="6255"/>
    <x v="1"/>
    <x v="1"/>
    <n v="1"/>
  </r>
  <r>
    <n v="8614"/>
    <x v="1"/>
    <x v="1"/>
    <n v="2"/>
  </r>
  <r>
    <n v="7828"/>
    <x v="1"/>
    <x v="1"/>
    <n v="3"/>
  </r>
  <r>
    <n v="1277"/>
    <x v="1"/>
    <x v="1"/>
    <n v="7"/>
  </r>
  <r>
    <n v="3595"/>
    <x v="1"/>
    <x v="1"/>
    <n v="8"/>
  </r>
  <r>
    <n v="5735"/>
    <x v="1"/>
    <x v="1"/>
    <n v="4"/>
  </r>
  <r>
    <n v="5350"/>
    <x v="0"/>
    <x v="1"/>
    <n v="4"/>
  </r>
  <r>
    <n v="4137"/>
    <x v="1"/>
    <x v="1"/>
    <n v="4"/>
  </r>
  <r>
    <n v="6357"/>
    <x v="1"/>
    <x v="1"/>
    <n v="1"/>
  </r>
  <r>
    <n v="9316"/>
    <x v="1"/>
    <x v="1"/>
    <n v="0"/>
  </r>
  <r>
    <n v="3578"/>
    <x v="1"/>
    <x v="1"/>
    <n v="1"/>
  </r>
  <r>
    <n v="153"/>
    <x v="1"/>
    <x v="1"/>
    <n v="0"/>
  </r>
  <r>
    <n v="10524"/>
    <x v="1"/>
    <x v="1"/>
    <n v="11"/>
  </r>
  <r>
    <n v="1518"/>
    <x v="1"/>
    <x v="1"/>
    <n v="3"/>
  </r>
  <r>
    <n v="2036"/>
    <x v="1"/>
    <x v="1"/>
    <n v="2"/>
  </r>
  <r>
    <n v="9495"/>
    <x v="1"/>
    <x v="1"/>
    <n v="8"/>
  </r>
  <r>
    <n v="2631"/>
    <x v="1"/>
    <x v="1"/>
    <n v="8"/>
  </r>
  <r>
    <n v="6312"/>
    <x v="1"/>
    <x v="1"/>
    <n v="3"/>
  </r>
  <r>
    <n v="615"/>
    <x v="1"/>
    <x v="1"/>
    <n v="1"/>
  </r>
  <r>
    <n v="4406"/>
    <x v="1"/>
    <x v="1"/>
    <n v="4"/>
  </r>
  <r>
    <n v="10061"/>
    <x v="1"/>
    <x v="1"/>
    <n v="2"/>
  </r>
  <r>
    <n v="10619"/>
    <x v="0"/>
    <x v="1"/>
    <n v="3"/>
  </r>
  <r>
    <n v="4945"/>
    <x v="1"/>
    <x v="1"/>
    <n v="4"/>
  </r>
  <r>
    <n v="1777"/>
    <x v="1"/>
    <x v="1"/>
    <n v="0"/>
  </r>
  <r>
    <n v="4023"/>
    <x v="0"/>
    <x v="1"/>
    <n v="2"/>
  </r>
  <r>
    <n v="7922"/>
    <x v="1"/>
    <x v="1"/>
    <n v="2"/>
  </r>
  <r>
    <n v="10699"/>
    <x v="1"/>
    <x v="1"/>
    <n v="0"/>
  </r>
  <r>
    <n v="7516"/>
    <x v="1"/>
    <x v="1"/>
    <n v="0"/>
  </r>
  <r>
    <n v="3129"/>
    <x v="1"/>
    <x v="1"/>
    <n v="0"/>
  </r>
  <r>
    <n v="5121"/>
    <x v="1"/>
    <x v="1"/>
    <n v="6"/>
  </r>
  <r>
    <n v="2186"/>
    <x v="0"/>
    <x v="1"/>
    <n v="10"/>
  </r>
  <r>
    <n v="10548"/>
    <x v="1"/>
    <x v="1"/>
    <n v="8"/>
  </r>
  <r>
    <n v="6384"/>
    <x v="1"/>
    <x v="1"/>
    <n v="2"/>
  </r>
  <r>
    <n v="2625"/>
    <x v="1"/>
    <x v="1"/>
    <n v="2"/>
  </r>
  <r>
    <n v="1676"/>
    <x v="1"/>
    <x v="1"/>
    <n v="2"/>
  </r>
  <r>
    <n v="5534"/>
    <x v="1"/>
    <x v="1"/>
    <n v="2"/>
  </r>
  <r>
    <n v="6859"/>
    <x v="1"/>
    <x v="1"/>
    <n v="0"/>
  </r>
  <r>
    <n v="271"/>
    <x v="1"/>
    <x v="1"/>
    <n v="4"/>
  </r>
  <r>
    <n v="7699"/>
    <x v="1"/>
    <x v="1"/>
    <n v="4"/>
  </r>
  <r>
    <n v="7832"/>
    <x v="0"/>
    <x v="1"/>
    <n v="7"/>
  </r>
  <r>
    <n v="938"/>
    <x v="1"/>
    <x v="1"/>
    <n v="1"/>
  </r>
  <r>
    <n v="7873"/>
    <x v="1"/>
    <x v="1"/>
    <n v="1"/>
  </r>
  <r>
    <n v="9967"/>
    <x v="1"/>
    <x v="1"/>
    <n v="1"/>
  </r>
  <r>
    <n v="1087"/>
    <x v="0"/>
    <x v="1"/>
    <n v="1"/>
  </r>
  <r>
    <n v="8314"/>
    <x v="1"/>
    <x v="1"/>
    <n v="6"/>
  </r>
  <r>
    <n v="3762"/>
    <x v="0"/>
    <x v="1"/>
    <n v="5"/>
  </r>
  <r>
    <n v="10383"/>
    <x v="0"/>
    <x v="1"/>
    <n v="5"/>
  </r>
  <r>
    <n v="6798"/>
    <x v="0"/>
    <x v="1"/>
    <n v="1"/>
  </r>
  <r>
    <n v="4168"/>
    <x v="0"/>
    <x v="1"/>
    <n v="1"/>
  </r>
  <r>
    <n v="6690"/>
    <x v="1"/>
    <x v="1"/>
    <n v="1"/>
  </r>
  <r>
    <n v="10602"/>
    <x v="1"/>
    <x v="1"/>
    <n v="0"/>
  </r>
  <r>
    <n v="3220"/>
    <x v="1"/>
    <x v="1"/>
    <n v="0"/>
  </r>
  <r>
    <n v="5424"/>
    <x v="1"/>
    <x v="1"/>
    <n v="0"/>
  </r>
  <r>
    <n v="7488"/>
    <x v="1"/>
    <x v="1"/>
    <n v="3"/>
  </r>
  <r>
    <n v="5289"/>
    <x v="1"/>
    <x v="1"/>
    <n v="1"/>
  </r>
  <r>
    <n v="347"/>
    <x v="1"/>
    <x v="1"/>
    <n v="1"/>
  </r>
  <r>
    <n v="5236"/>
    <x v="1"/>
    <x v="1"/>
    <n v="2"/>
  </r>
  <r>
    <n v="9478"/>
    <x v="1"/>
    <x v="1"/>
    <n v="3"/>
  </r>
  <r>
    <n v="477"/>
    <x v="0"/>
    <x v="1"/>
    <n v="7"/>
  </r>
  <r>
    <n v="7411"/>
    <x v="1"/>
    <x v="1"/>
    <n v="0"/>
  </r>
  <r>
    <n v="3107"/>
    <x v="1"/>
    <x v="1"/>
    <n v="1"/>
  </r>
  <r>
    <n v="7437"/>
    <x v="1"/>
    <x v="1"/>
    <n v="0"/>
  </r>
  <r>
    <n v="255"/>
    <x v="1"/>
    <x v="1"/>
    <n v="0"/>
  </r>
  <r>
    <n v="3790"/>
    <x v="1"/>
    <x v="1"/>
    <n v="0"/>
  </r>
  <r>
    <n v="749"/>
    <x v="0"/>
    <x v="1"/>
    <n v="1"/>
  </r>
  <r>
    <n v="1503"/>
    <x v="1"/>
    <x v="1"/>
    <n v="0"/>
  </r>
  <r>
    <n v="8650"/>
    <x v="1"/>
    <x v="1"/>
    <n v="0"/>
  </r>
  <r>
    <n v="607"/>
    <x v="1"/>
    <x v="1"/>
    <n v="1"/>
  </r>
  <r>
    <n v="1008"/>
    <x v="1"/>
    <x v="1"/>
    <n v="3"/>
  </r>
  <r>
    <n v="9396"/>
    <x v="1"/>
    <x v="1"/>
    <n v="0"/>
  </r>
  <r>
    <n v="933"/>
    <x v="1"/>
    <x v="1"/>
    <n v="0"/>
  </r>
  <r>
    <n v="5710"/>
    <x v="1"/>
    <x v="1"/>
    <n v="1"/>
  </r>
  <r>
    <n v="2882"/>
    <x v="1"/>
    <x v="1"/>
    <n v="2"/>
  </r>
  <r>
    <n v="2379"/>
    <x v="0"/>
    <x v="1"/>
    <n v="4"/>
  </r>
  <r>
    <n v="5342"/>
    <x v="1"/>
    <x v="1"/>
    <n v="0"/>
  </r>
  <r>
    <n v="3262"/>
    <x v="0"/>
    <x v="1"/>
    <n v="9"/>
  </r>
  <r>
    <n v="5832"/>
    <x v="1"/>
    <x v="1"/>
    <n v="5"/>
  </r>
  <r>
    <n v="5025"/>
    <x v="1"/>
    <x v="1"/>
    <n v="1"/>
  </r>
  <r>
    <n v="569"/>
    <x v="0"/>
    <x v="1"/>
    <n v="6"/>
  </r>
  <r>
    <n v="3102"/>
    <x v="1"/>
    <x v="1"/>
    <n v="0"/>
  </r>
  <r>
    <n v="9449"/>
    <x v="1"/>
    <x v="1"/>
    <n v="2"/>
  </r>
  <r>
    <n v="8104"/>
    <x v="1"/>
    <x v="1"/>
    <n v="1"/>
  </r>
  <r>
    <n v="75"/>
    <x v="1"/>
    <x v="1"/>
    <n v="1"/>
  </r>
  <r>
    <n v="6421"/>
    <x v="1"/>
    <x v="1"/>
    <n v="7"/>
  </r>
  <r>
    <n v="3037"/>
    <x v="1"/>
    <x v="1"/>
    <n v="2"/>
  </r>
  <r>
    <n v="4698"/>
    <x v="1"/>
    <x v="1"/>
    <n v="2"/>
  </r>
  <r>
    <n v="948"/>
    <x v="1"/>
    <x v="1"/>
    <n v="2"/>
  </r>
  <r>
    <n v="6177"/>
    <x v="1"/>
    <x v="1"/>
    <n v="0"/>
  </r>
  <r>
    <n v="3517"/>
    <x v="0"/>
    <x v="1"/>
    <n v="1"/>
  </r>
  <r>
    <n v="3491"/>
    <x v="1"/>
    <x v="1"/>
    <n v="6"/>
  </r>
  <r>
    <n v="7610"/>
    <x v="1"/>
    <x v="1"/>
    <n v="3"/>
  </r>
  <r>
    <n v="4377"/>
    <x v="1"/>
    <x v="1"/>
    <n v="3"/>
  </r>
  <r>
    <n v="9850"/>
    <x v="1"/>
    <x v="1"/>
    <n v="0"/>
  </r>
  <r>
    <n v="5544"/>
    <x v="1"/>
    <x v="1"/>
    <n v="8"/>
  </r>
  <r>
    <n v="6497"/>
    <x v="1"/>
    <x v="1"/>
    <n v="2"/>
  </r>
  <r>
    <n v="4543"/>
    <x v="1"/>
    <x v="1"/>
    <n v="7"/>
  </r>
  <r>
    <n v="5117"/>
    <x v="1"/>
    <x v="1"/>
    <n v="4"/>
  </r>
  <r>
    <n v="1448"/>
    <x v="1"/>
    <x v="1"/>
    <n v="0"/>
  </r>
  <r>
    <n v="6887"/>
    <x v="1"/>
    <x v="1"/>
    <n v="1"/>
  </r>
  <r>
    <n v="7500"/>
    <x v="1"/>
    <x v="1"/>
    <n v="1"/>
  </r>
  <r>
    <n v="2724"/>
    <x v="1"/>
    <x v="1"/>
    <n v="1"/>
  </r>
  <r>
    <n v="2256"/>
    <x v="1"/>
    <x v="1"/>
    <n v="0"/>
  </r>
  <r>
    <n v="1100"/>
    <x v="1"/>
    <x v="1"/>
    <n v="1"/>
  </r>
  <r>
    <n v="7725"/>
    <x v="1"/>
    <x v="1"/>
    <n v="4"/>
  </r>
  <r>
    <n v="2612"/>
    <x v="1"/>
    <x v="1"/>
    <n v="5"/>
  </r>
  <r>
    <n v="113"/>
    <x v="1"/>
    <x v="1"/>
    <n v="0"/>
  </r>
  <r>
    <n v="2868"/>
    <x v="0"/>
    <x v="1"/>
    <n v="0"/>
  </r>
  <r>
    <n v="4216"/>
    <x v="0"/>
    <x v="1"/>
    <n v="9"/>
  </r>
  <r>
    <n v="199"/>
    <x v="1"/>
    <x v="1"/>
    <n v="1"/>
  </r>
  <r>
    <n v="359"/>
    <x v="1"/>
    <x v="1"/>
    <n v="2"/>
  </r>
  <r>
    <n v="8842"/>
    <x v="1"/>
    <x v="1"/>
    <n v="0"/>
  </r>
  <r>
    <n v="2154"/>
    <x v="1"/>
    <x v="1"/>
    <n v="0"/>
  </r>
  <r>
    <n v="6050"/>
    <x v="1"/>
    <x v="1"/>
    <n v="3"/>
  </r>
  <r>
    <n v="9204"/>
    <x v="1"/>
    <x v="1"/>
    <n v="3"/>
  </r>
  <r>
    <n v="4472"/>
    <x v="1"/>
    <x v="1"/>
    <n v="1"/>
  </r>
  <r>
    <n v="6864"/>
    <x v="1"/>
    <x v="1"/>
    <n v="0"/>
  </r>
  <r>
    <n v="10617"/>
    <x v="1"/>
    <x v="1"/>
    <n v="0"/>
  </r>
  <r>
    <n v="3924"/>
    <x v="1"/>
    <x v="1"/>
    <n v="3"/>
  </r>
  <r>
    <n v="5654"/>
    <x v="1"/>
    <x v="1"/>
    <n v="0"/>
  </r>
  <r>
    <n v="9216"/>
    <x v="1"/>
    <x v="1"/>
    <n v="0"/>
  </r>
  <r>
    <n v="8086"/>
    <x v="1"/>
    <x v="1"/>
    <n v="0"/>
  </r>
  <r>
    <n v="9097"/>
    <x v="1"/>
    <x v="1"/>
    <n v="1"/>
  </r>
  <r>
    <n v="7631"/>
    <x v="1"/>
    <x v="1"/>
    <n v="7"/>
  </r>
  <r>
    <n v="7275"/>
    <x v="1"/>
    <x v="1"/>
    <n v="1"/>
  </r>
  <r>
    <n v="8334"/>
    <x v="1"/>
    <x v="1"/>
    <n v="1"/>
  </r>
  <r>
    <n v="1987"/>
    <x v="1"/>
    <x v="1"/>
    <n v="0"/>
  </r>
  <r>
    <n v="2281"/>
    <x v="1"/>
    <x v="1"/>
    <n v="0"/>
  </r>
  <r>
    <n v="7034"/>
    <x v="1"/>
    <x v="1"/>
    <n v="0"/>
  </r>
  <r>
    <n v="2797"/>
    <x v="1"/>
    <x v="1"/>
    <n v="7"/>
  </r>
  <r>
    <n v="3934"/>
    <x v="1"/>
    <x v="1"/>
    <n v="1"/>
  </r>
  <r>
    <n v="2493"/>
    <x v="1"/>
    <x v="1"/>
    <n v="1"/>
  </r>
  <r>
    <n v="3759"/>
    <x v="1"/>
    <x v="1"/>
    <n v="6"/>
  </r>
  <r>
    <n v="965"/>
    <x v="1"/>
    <x v="1"/>
    <n v="3"/>
  </r>
  <r>
    <n v="7378"/>
    <x v="1"/>
    <x v="1"/>
    <n v="1"/>
  </r>
  <r>
    <n v="1859"/>
    <x v="0"/>
    <x v="1"/>
    <n v="6"/>
  </r>
  <r>
    <n v="6263"/>
    <x v="1"/>
    <x v="1"/>
    <n v="0"/>
  </r>
  <r>
    <n v="2072"/>
    <x v="0"/>
    <x v="1"/>
    <n v="2"/>
  </r>
  <r>
    <n v="8908"/>
    <x v="0"/>
    <x v="1"/>
    <n v="11"/>
  </r>
  <r>
    <n v="738"/>
    <x v="1"/>
    <x v="1"/>
    <n v="1"/>
  </r>
  <r>
    <n v="10129"/>
    <x v="1"/>
    <x v="1"/>
    <n v="5"/>
  </r>
  <r>
    <n v="807"/>
    <x v="1"/>
    <x v="1"/>
    <n v="1"/>
  </r>
  <r>
    <n v="3334"/>
    <x v="1"/>
    <x v="1"/>
    <n v="7"/>
  </r>
  <r>
    <n v="5423"/>
    <x v="1"/>
    <x v="1"/>
    <n v="0"/>
  </r>
  <r>
    <n v="4426"/>
    <x v="1"/>
    <x v="1"/>
    <n v="2"/>
  </r>
  <r>
    <n v="10489"/>
    <x v="0"/>
    <x v="1"/>
    <n v="7"/>
  </r>
  <r>
    <n v="2570"/>
    <x v="0"/>
    <x v="1"/>
    <n v="4"/>
  </r>
  <r>
    <n v="3834"/>
    <x v="1"/>
    <x v="1"/>
    <n v="2"/>
  </r>
  <r>
    <n v="590"/>
    <x v="0"/>
    <x v="1"/>
    <n v="6"/>
  </r>
  <r>
    <n v="4791"/>
    <x v="1"/>
    <x v="1"/>
    <n v="0"/>
  </r>
  <r>
    <n v="5304"/>
    <x v="1"/>
    <x v="1"/>
    <n v="0"/>
  </r>
  <r>
    <n v="2426"/>
    <x v="0"/>
    <x v="1"/>
    <n v="10"/>
  </r>
  <r>
    <n v="35"/>
    <x v="0"/>
    <x v="1"/>
    <n v="2"/>
  </r>
  <r>
    <n v="8041"/>
    <x v="1"/>
    <x v="1"/>
    <n v="2"/>
  </r>
  <r>
    <n v="3584"/>
    <x v="0"/>
    <x v="1"/>
    <n v="10"/>
  </r>
  <r>
    <n v="7718"/>
    <x v="1"/>
    <x v="1"/>
    <n v="3"/>
  </r>
  <r>
    <n v="8605"/>
    <x v="1"/>
    <x v="1"/>
    <n v="0"/>
  </r>
  <r>
    <n v="1646"/>
    <x v="1"/>
    <x v="1"/>
    <n v="1"/>
  </r>
  <r>
    <n v="9206"/>
    <x v="1"/>
    <x v="1"/>
    <n v="7"/>
  </r>
  <r>
    <n v="10757"/>
    <x v="1"/>
    <x v="1"/>
    <n v="0"/>
  </r>
  <r>
    <n v="6885"/>
    <x v="1"/>
    <x v="1"/>
    <n v="0"/>
  </r>
  <r>
    <n v="907"/>
    <x v="1"/>
    <x v="1"/>
    <n v="1"/>
  </r>
  <r>
    <n v="1150"/>
    <x v="1"/>
    <x v="1"/>
    <n v="6"/>
  </r>
  <r>
    <n v="3867"/>
    <x v="1"/>
    <x v="1"/>
    <n v="3"/>
  </r>
  <r>
    <n v="3859"/>
    <x v="1"/>
    <x v="1"/>
    <n v="3"/>
  </r>
  <r>
    <n v="3265"/>
    <x v="1"/>
    <x v="1"/>
    <n v="0"/>
  </r>
  <r>
    <n v="4418"/>
    <x v="0"/>
    <x v="1"/>
    <n v="5"/>
  </r>
  <r>
    <n v="4611"/>
    <x v="0"/>
    <x v="1"/>
    <n v="8"/>
  </r>
  <r>
    <n v="4530"/>
    <x v="0"/>
    <x v="1"/>
    <n v="7"/>
  </r>
  <r>
    <n v="7736"/>
    <x v="0"/>
    <x v="1"/>
    <n v="1"/>
  </r>
  <r>
    <n v="9949"/>
    <x v="1"/>
    <x v="1"/>
    <n v="3"/>
  </r>
  <r>
    <n v="942"/>
    <x v="0"/>
    <x v="1"/>
    <n v="1"/>
  </r>
  <r>
    <n v="6181"/>
    <x v="1"/>
    <x v="1"/>
    <n v="7"/>
  </r>
  <r>
    <n v="7660"/>
    <x v="0"/>
    <x v="1"/>
    <n v="1"/>
  </r>
  <r>
    <n v="2055"/>
    <x v="1"/>
    <x v="1"/>
    <n v="1"/>
  </r>
  <r>
    <n v="5107"/>
    <x v="1"/>
    <x v="1"/>
    <n v="1"/>
  </r>
  <r>
    <n v="1626"/>
    <x v="0"/>
    <x v="1"/>
    <n v="1"/>
  </r>
  <r>
    <n v="6428"/>
    <x v="1"/>
    <x v="1"/>
    <n v="8"/>
  </r>
  <r>
    <n v="9617"/>
    <x v="1"/>
    <x v="1"/>
    <n v="0"/>
  </r>
  <r>
    <n v="4339"/>
    <x v="1"/>
    <x v="1"/>
    <n v="6"/>
  </r>
  <r>
    <n v="7235"/>
    <x v="1"/>
    <x v="1"/>
    <n v="0"/>
  </r>
  <r>
    <n v="8527"/>
    <x v="1"/>
    <x v="1"/>
    <n v="2"/>
  </r>
  <r>
    <n v="1968"/>
    <x v="1"/>
    <x v="1"/>
    <n v="0"/>
  </r>
  <r>
    <n v="9862"/>
    <x v="1"/>
    <x v="1"/>
    <n v="0"/>
  </r>
  <r>
    <n v="11075"/>
    <x v="1"/>
    <x v="1"/>
    <n v="3"/>
  </r>
  <r>
    <n v="6658"/>
    <x v="1"/>
    <x v="1"/>
    <n v="2"/>
  </r>
  <r>
    <n v="4552"/>
    <x v="1"/>
    <x v="1"/>
    <n v="5"/>
  </r>
  <r>
    <n v="10377"/>
    <x v="1"/>
    <x v="1"/>
    <n v="1"/>
  </r>
  <r>
    <n v="5336"/>
    <x v="1"/>
    <x v="1"/>
    <n v="0"/>
  </r>
  <r>
    <n v="10350"/>
    <x v="1"/>
    <x v="1"/>
    <n v="0"/>
  </r>
  <r>
    <n v="11071"/>
    <x v="0"/>
    <x v="1"/>
    <n v="6"/>
  </r>
  <r>
    <n v="11100"/>
    <x v="1"/>
    <x v="1"/>
    <n v="0"/>
  </r>
  <r>
    <n v="6516"/>
    <x v="1"/>
    <x v="1"/>
    <n v="0"/>
  </r>
  <r>
    <n v="1734"/>
    <x v="1"/>
    <x v="1"/>
    <n v="0"/>
  </r>
  <r>
    <n v="2131"/>
    <x v="1"/>
    <x v="1"/>
    <n v="4"/>
  </r>
  <r>
    <n v="6439"/>
    <x v="1"/>
    <x v="1"/>
    <n v="5"/>
  </r>
  <r>
    <n v="10591"/>
    <x v="1"/>
    <x v="1"/>
    <n v="1"/>
  </r>
  <r>
    <n v="9797"/>
    <x v="1"/>
    <x v="1"/>
    <n v="3"/>
  </r>
  <r>
    <n v="9336"/>
    <x v="1"/>
    <x v="1"/>
    <n v="2"/>
  </r>
  <r>
    <n v="2174"/>
    <x v="1"/>
    <x v="1"/>
    <n v="1"/>
  </r>
  <r>
    <n v="3197"/>
    <x v="1"/>
    <x v="1"/>
    <n v="4"/>
  </r>
  <r>
    <n v="9185"/>
    <x v="0"/>
    <x v="1"/>
    <n v="6"/>
  </r>
  <r>
    <n v="905"/>
    <x v="1"/>
    <x v="1"/>
    <n v="0"/>
  </r>
  <r>
    <n v="10858"/>
    <x v="1"/>
    <x v="1"/>
    <n v="5"/>
  </r>
  <r>
    <n v="8925"/>
    <x v="1"/>
    <x v="1"/>
    <n v="5"/>
  </r>
  <r>
    <n v="2499"/>
    <x v="1"/>
    <x v="1"/>
    <n v="2"/>
  </r>
  <r>
    <n v="1109"/>
    <x v="1"/>
    <x v="1"/>
    <n v="0"/>
  </r>
  <r>
    <n v="326"/>
    <x v="1"/>
    <x v="1"/>
    <n v="1"/>
  </r>
  <r>
    <n v="10967"/>
    <x v="1"/>
    <x v="1"/>
    <n v="0"/>
  </r>
  <r>
    <n v="5370"/>
    <x v="1"/>
    <x v="1"/>
    <n v="1"/>
  </r>
  <r>
    <n v="2098"/>
    <x v="1"/>
    <x v="1"/>
    <n v="0"/>
  </r>
  <r>
    <n v="1773"/>
    <x v="1"/>
    <x v="1"/>
    <n v="0"/>
  </r>
  <r>
    <n v="5036"/>
    <x v="1"/>
    <x v="1"/>
    <n v="5"/>
  </r>
  <r>
    <n v="4856"/>
    <x v="1"/>
    <x v="1"/>
    <n v="7"/>
  </r>
  <r>
    <n v="8722"/>
    <x v="0"/>
    <x v="1"/>
    <n v="7"/>
  </r>
  <r>
    <n v="2156"/>
    <x v="1"/>
    <x v="1"/>
    <n v="0"/>
  </r>
  <r>
    <n v="2569"/>
    <x v="1"/>
    <x v="1"/>
    <n v="0"/>
  </r>
  <r>
    <n v="10151"/>
    <x v="1"/>
    <x v="1"/>
    <n v="5"/>
  </r>
  <r>
    <n v="10473"/>
    <x v="0"/>
    <x v="1"/>
    <n v="4"/>
  </r>
  <r>
    <n v="7079"/>
    <x v="1"/>
    <x v="1"/>
    <n v="6"/>
  </r>
  <r>
    <n v="6875"/>
    <x v="1"/>
    <x v="1"/>
    <n v="3"/>
  </r>
  <r>
    <n v="6728"/>
    <x v="1"/>
    <x v="1"/>
    <n v="0"/>
  </r>
  <r>
    <n v="2471"/>
    <x v="1"/>
    <x v="1"/>
    <n v="2"/>
  </r>
  <r>
    <n v="49"/>
    <x v="1"/>
    <x v="1"/>
    <n v="1"/>
  </r>
  <r>
    <n v="4973"/>
    <x v="1"/>
    <x v="1"/>
    <n v="1"/>
  </r>
  <r>
    <n v="6387"/>
    <x v="1"/>
    <x v="1"/>
    <n v="1"/>
  </r>
  <r>
    <n v="5866"/>
    <x v="1"/>
    <x v="1"/>
    <n v="1"/>
  </r>
  <r>
    <n v="8523"/>
    <x v="1"/>
    <x v="1"/>
    <n v="0"/>
  </r>
  <r>
    <n v="7901"/>
    <x v="1"/>
    <x v="1"/>
    <n v="0"/>
  </r>
  <r>
    <n v="898"/>
    <x v="1"/>
    <x v="1"/>
    <n v="0"/>
  </r>
  <r>
    <n v="10242"/>
    <x v="1"/>
    <x v="1"/>
    <n v="0"/>
  </r>
  <r>
    <n v="5835"/>
    <x v="1"/>
    <x v="1"/>
    <n v="0"/>
  </r>
  <r>
    <n v="6919"/>
    <x v="1"/>
    <x v="1"/>
    <n v="1"/>
  </r>
  <r>
    <n v="6197"/>
    <x v="1"/>
    <x v="1"/>
    <n v="0"/>
  </r>
  <r>
    <n v="10475"/>
    <x v="1"/>
    <x v="1"/>
    <n v="2"/>
  </r>
  <r>
    <n v="4201"/>
    <x v="1"/>
    <x v="1"/>
    <n v="2"/>
  </r>
  <r>
    <n v="5092"/>
    <x v="0"/>
    <x v="1"/>
    <n v="1"/>
  </r>
  <r>
    <n v="6566"/>
    <x v="1"/>
    <x v="1"/>
    <n v="2"/>
  </r>
  <r>
    <n v="6613"/>
    <x v="1"/>
    <x v="1"/>
    <n v="4"/>
  </r>
  <r>
    <n v="9094"/>
    <x v="0"/>
    <x v="1"/>
    <n v="4"/>
  </r>
  <r>
    <n v="9847"/>
    <x v="1"/>
    <x v="1"/>
    <n v="4"/>
  </r>
  <r>
    <n v="10767"/>
    <x v="1"/>
    <x v="1"/>
    <n v="5"/>
  </r>
  <r>
    <n v="7943"/>
    <x v="1"/>
    <x v="1"/>
    <n v="1"/>
  </r>
  <r>
    <n v="1055"/>
    <x v="1"/>
    <x v="1"/>
    <n v="0"/>
  </r>
  <r>
    <n v="1458"/>
    <x v="1"/>
    <x v="1"/>
    <n v="0"/>
  </r>
  <r>
    <n v="8402"/>
    <x v="1"/>
    <x v="1"/>
    <n v="5"/>
  </r>
  <r>
    <n v="6246"/>
    <x v="0"/>
    <x v="1"/>
    <n v="11"/>
  </r>
  <r>
    <n v="4654"/>
    <x v="1"/>
    <x v="1"/>
    <n v="10"/>
  </r>
  <r>
    <n v="6103"/>
    <x v="1"/>
    <x v="1"/>
    <n v="1"/>
  </r>
  <r>
    <n v="8147"/>
    <x v="1"/>
    <x v="1"/>
    <n v="0"/>
  </r>
  <r>
    <n v="10207"/>
    <x v="1"/>
    <x v="1"/>
    <n v="0"/>
  </r>
  <r>
    <n v="4838"/>
    <x v="1"/>
    <x v="1"/>
    <n v="0"/>
  </r>
  <r>
    <n v="10219"/>
    <x v="1"/>
    <x v="1"/>
    <n v="0"/>
  </r>
  <r>
    <n v="2176"/>
    <x v="0"/>
    <x v="1"/>
    <n v="3"/>
  </r>
  <r>
    <n v="9121"/>
    <x v="0"/>
    <x v="1"/>
    <n v="3"/>
  </r>
  <r>
    <n v="5802"/>
    <x v="1"/>
    <x v="1"/>
    <n v="0"/>
  </r>
  <r>
    <n v="10790"/>
    <x v="1"/>
    <x v="1"/>
    <n v="0"/>
  </r>
  <r>
    <n v="178"/>
    <x v="1"/>
    <x v="1"/>
    <n v="3"/>
  </r>
  <r>
    <n v="2308"/>
    <x v="1"/>
    <x v="1"/>
    <n v="1"/>
  </r>
  <r>
    <n v="7431"/>
    <x v="0"/>
    <x v="1"/>
    <n v="4"/>
  </r>
  <r>
    <n v="9405"/>
    <x v="0"/>
    <x v="1"/>
    <n v="1"/>
  </r>
  <r>
    <n v="10525"/>
    <x v="0"/>
    <x v="1"/>
    <n v="0"/>
  </r>
  <r>
    <n v="7503"/>
    <x v="0"/>
    <x v="1"/>
    <n v="8"/>
  </r>
  <r>
    <n v="8783"/>
    <x v="1"/>
    <x v="1"/>
    <n v="2"/>
  </r>
  <r>
    <n v="1403"/>
    <x v="1"/>
    <x v="1"/>
    <n v="0"/>
  </r>
  <r>
    <n v="4643"/>
    <x v="1"/>
    <x v="1"/>
    <n v="0"/>
  </r>
  <r>
    <n v="3463"/>
    <x v="1"/>
    <x v="1"/>
    <n v="3"/>
  </r>
  <r>
    <n v="4055"/>
    <x v="1"/>
    <x v="1"/>
    <n v="0"/>
  </r>
  <r>
    <n v="7010"/>
    <x v="1"/>
    <x v="1"/>
    <n v="6"/>
  </r>
  <r>
    <n v="4767"/>
    <x v="1"/>
    <x v="1"/>
    <n v="6"/>
  </r>
  <r>
    <n v="1927"/>
    <x v="1"/>
    <x v="1"/>
    <n v="4"/>
  </r>
  <r>
    <n v="437"/>
    <x v="1"/>
    <x v="1"/>
    <n v="8"/>
  </r>
  <r>
    <n v="4331"/>
    <x v="1"/>
    <x v="1"/>
    <n v="6"/>
  </r>
  <r>
    <n v="4084"/>
    <x v="1"/>
    <x v="1"/>
    <n v="4"/>
  </r>
  <r>
    <n v="8135"/>
    <x v="1"/>
    <x v="1"/>
    <n v="0"/>
  </r>
  <r>
    <n v="9750"/>
    <x v="1"/>
    <x v="1"/>
    <n v="3"/>
  </r>
  <r>
    <n v="6682"/>
    <x v="1"/>
    <x v="1"/>
    <n v="0"/>
  </r>
  <r>
    <n v="10581"/>
    <x v="1"/>
    <x v="1"/>
    <n v="3"/>
  </r>
  <r>
    <n v="3710"/>
    <x v="0"/>
    <x v="1"/>
    <n v="1"/>
  </r>
  <r>
    <n v="5207"/>
    <x v="0"/>
    <x v="1"/>
    <n v="4"/>
  </r>
  <r>
    <n v="9360"/>
    <x v="1"/>
    <x v="1"/>
    <n v="2"/>
  </r>
  <r>
    <n v="4679"/>
    <x v="1"/>
    <x v="1"/>
    <n v="6"/>
  </r>
  <r>
    <n v="1340"/>
    <x v="1"/>
    <x v="1"/>
    <n v="7"/>
  </r>
  <r>
    <n v="10839"/>
    <x v="1"/>
    <x v="1"/>
    <n v="0"/>
  </r>
  <r>
    <n v="5303"/>
    <x v="1"/>
    <x v="1"/>
    <n v="4"/>
  </r>
  <r>
    <n v="9829"/>
    <x v="1"/>
    <x v="1"/>
    <n v="0"/>
  </r>
  <r>
    <n v="10469"/>
    <x v="1"/>
    <x v="1"/>
    <n v="2"/>
  </r>
  <r>
    <n v="3602"/>
    <x v="1"/>
    <x v="1"/>
    <n v="2"/>
  </r>
  <r>
    <n v="4756"/>
    <x v="0"/>
    <x v="1"/>
    <n v="6"/>
  </r>
  <r>
    <n v="8181"/>
    <x v="1"/>
    <x v="1"/>
    <n v="1"/>
  </r>
  <r>
    <n v="6958"/>
    <x v="1"/>
    <x v="1"/>
    <n v="1"/>
  </r>
  <r>
    <n v="10856"/>
    <x v="1"/>
    <x v="1"/>
    <n v="0"/>
  </r>
  <r>
    <n v="3321"/>
    <x v="1"/>
    <x v="1"/>
    <n v="3"/>
  </r>
  <r>
    <n v="5394"/>
    <x v="1"/>
    <x v="1"/>
    <n v="1"/>
  </r>
  <r>
    <n v="433"/>
    <x v="1"/>
    <x v="1"/>
    <n v="1"/>
  </r>
  <r>
    <n v="6320"/>
    <x v="1"/>
    <x v="1"/>
    <n v="6"/>
  </r>
  <r>
    <n v="5376"/>
    <x v="1"/>
    <x v="1"/>
    <n v="28"/>
  </r>
  <r>
    <n v="1867"/>
    <x v="0"/>
    <x v="1"/>
    <n v="3"/>
  </r>
  <r>
    <n v="4324"/>
    <x v="1"/>
    <x v="1"/>
    <n v="1"/>
  </r>
  <r>
    <n v="3661"/>
    <x v="1"/>
    <x v="1"/>
    <n v="6"/>
  </r>
  <r>
    <n v="521"/>
    <x v="1"/>
    <x v="1"/>
    <n v="1"/>
  </r>
  <r>
    <n v="10403"/>
    <x v="1"/>
    <x v="1"/>
    <n v="0"/>
  </r>
  <r>
    <n v="7186"/>
    <x v="1"/>
    <x v="1"/>
    <n v="1"/>
  </r>
  <r>
    <n v="4329"/>
    <x v="1"/>
    <x v="1"/>
    <n v="0"/>
  </r>
  <r>
    <n v="4394"/>
    <x v="1"/>
    <x v="1"/>
    <n v="5"/>
  </r>
  <r>
    <n v="1717"/>
    <x v="1"/>
    <x v="1"/>
    <n v="1"/>
  </r>
  <r>
    <n v="1016"/>
    <x v="1"/>
    <x v="1"/>
    <n v="0"/>
  </r>
  <r>
    <n v="3783"/>
    <x v="1"/>
    <x v="1"/>
    <n v="1"/>
  </r>
  <r>
    <n v="5848"/>
    <x v="0"/>
    <x v="1"/>
    <n v="6"/>
  </r>
  <r>
    <n v="10727"/>
    <x v="1"/>
    <x v="1"/>
    <n v="3"/>
  </r>
  <r>
    <n v="5299"/>
    <x v="1"/>
    <x v="1"/>
    <n v="3"/>
  </r>
  <r>
    <n v="6872"/>
    <x v="1"/>
    <x v="1"/>
    <n v="2"/>
  </r>
  <r>
    <n v="1143"/>
    <x v="1"/>
    <x v="1"/>
    <n v="0"/>
  </r>
  <r>
    <n v="10381"/>
    <x v="1"/>
    <x v="1"/>
    <n v="0"/>
  </r>
  <r>
    <n v="11007"/>
    <x v="1"/>
    <x v="1"/>
    <n v="0"/>
  </r>
  <r>
    <n v="9145"/>
    <x v="1"/>
    <x v="1"/>
    <n v="9"/>
  </r>
  <r>
    <n v="5267"/>
    <x v="1"/>
    <x v="1"/>
    <n v="0"/>
  </r>
  <r>
    <n v="9738"/>
    <x v="1"/>
    <x v="1"/>
    <n v="0"/>
  </r>
  <r>
    <n v="10212"/>
    <x v="1"/>
    <x v="1"/>
    <n v="0"/>
  </r>
  <r>
    <n v="10010"/>
    <x v="0"/>
    <x v="1"/>
    <n v="2"/>
  </r>
  <r>
    <n v="10069"/>
    <x v="1"/>
    <x v="1"/>
    <n v="0"/>
  </r>
  <r>
    <n v="2694"/>
    <x v="1"/>
    <x v="1"/>
    <n v="0"/>
  </r>
  <r>
    <n v="10613"/>
    <x v="1"/>
    <x v="1"/>
    <n v="0"/>
  </r>
  <r>
    <n v="4646"/>
    <x v="1"/>
    <x v="1"/>
    <n v="7"/>
  </r>
  <r>
    <n v="6935"/>
    <x v="1"/>
    <x v="1"/>
    <n v="7"/>
  </r>
  <r>
    <n v="5596"/>
    <x v="1"/>
    <x v="1"/>
    <n v="2"/>
  </r>
  <r>
    <n v="1044"/>
    <x v="1"/>
    <x v="1"/>
    <n v="4"/>
  </r>
  <r>
    <n v="9274"/>
    <x v="1"/>
    <x v="1"/>
    <n v="7"/>
  </r>
  <r>
    <n v="9076"/>
    <x v="1"/>
    <x v="1"/>
    <n v="1"/>
  </r>
  <r>
    <n v="4947"/>
    <x v="0"/>
    <x v="1"/>
    <n v="7"/>
  </r>
  <r>
    <n v="10176"/>
    <x v="0"/>
    <x v="1"/>
    <n v="4"/>
  </r>
  <r>
    <n v="3507"/>
    <x v="0"/>
    <x v="1"/>
    <n v="5"/>
  </r>
  <r>
    <n v="9235"/>
    <x v="1"/>
    <x v="1"/>
    <n v="0"/>
  </r>
  <r>
    <n v="10341"/>
    <x v="1"/>
    <x v="1"/>
    <n v="2"/>
  </r>
  <r>
    <n v="2639"/>
    <x v="1"/>
    <x v="1"/>
    <n v="1"/>
  </r>
  <r>
    <n v="6201"/>
    <x v="1"/>
    <x v="1"/>
    <n v="0"/>
  </r>
  <r>
    <n v="7397"/>
    <x v="1"/>
    <x v="1"/>
    <n v="2"/>
  </r>
  <r>
    <n v="2181"/>
    <x v="1"/>
    <x v="1"/>
    <n v="3"/>
  </r>
  <r>
    <n v="1204"/>
    <x v="1"/>
    <x v="1"/>
    <n v="5"/>
  </r>
  <r>
    <n v="1170"/>
    <x v="1"/>
    <x v="1"/>
    <n v="1"/>
  </r>
  <r>
    <n v="8812"/>
    <x v="1"/>
    <x v="1"/>
    <n v="0"/>
  </r>
  <r>
    <n v="4690"/>
    <x v="1"/>
    <x v="1"/>
    <n v="1"/>
  </r>
  <r>
    <n v="1715"/>
    <x v="1"/>
    <x v="1"/>
    <n v="0"/>
  </r>
  <r>
    <n v="10821"/>
    <x v="1"/>
    <x v="1"/>
    <n v="1"/>
  </r>
  <r>
    <n v="6543"/>
    <x v="1"/>
    <x v="1"/>
    <n v="6"/>
  </r>
  <r>
    <n v="7119"/>
    <x v="1"/>
    <x v="1"/>
    <n v="3"/>
  </r>
  <r>
    <n v="3518"/>
    <x v="1"/>
    <x v="1"/>
    <n v="1"/>
  </r>
  <r>
    <n v="1245"/>
    <x v="1"/>
    <x v="1"/>
    <n v="3"/>
  </r>
  <r>
    <n v="2561"/>
    <x v="1"/>
    <x v="1"/>
    <n v="3"/>
  </r>
  <r>
    <n v="9624"/>
    <x v="1"/>
    <x v="1"/>
    <n v="4"/>
  </r>
  <r>
    <n v="10509"/>
    <x v="1"/>
    <x v="1"/>
    <n v="0"/>
  </r>
  <r>
    <n v="7629"/>
    <x v="1"/>
    <x v="1"/>
    <n v="0"/>
  </r>
  <r>
    <n v="7875"/>
    <x v="0"/>
    <x v="1"/>
    <n v="8"/>
  </r>
  <r>
    <n v="2815"/>
    <x v="1"/>
    <x v="1"/>
    <n v="0"/>
  </r>
  <r>
    <n v="2936"/>
    <x v="1"/>
    <x v="1"/>
    <n v="0"/>
  </r>
  <r>
    <n v="3665"/>
    <x v="1"/>
    <x v="1"/>
    <n v="0"/>
  </r>
  <r>
    <n v="10888"/>
    <x v="1"/>
    <x v="1"/>
    <n v="4"/>
  </r>
  <r>
    <n v="6637"/>
    <x v="1"/>
    <x v="1"/>
    <n v="4"/>
  </r>
  <r>
    <n v="5077"/>
    <x v="1"/>
    <x v="1"/>
    <n v="6"/>
  </r>
  <r>
    <n v="6173"/>
    <x v="1"/>
    <x v="1"/>
    <n v="6"/>
  </r>
  <r>
    <n v="3969"/>
    <x v="1"/>
    <x v="1"/>
    <n v="2"/>
  </r>
  <r>
    <n v="4580"/>
    <x v="0"/>
    <x v="1"/>
    <n v="7"/>
  </r>
  <r>
    <n v="663"/>
    <x v="1"/>
    <x v="1"/>
    <n v="1"/>
  </r>
  <r>
    <n v="8299"/>
    <x v="1"/>
    <x v="1"/>
    <n v="1"/>
  </r>
  <r>
    <n v="8945"/>
    <x v="1"/>
    <x v="1"/>
    <n v="1"/>
  </r>
  <r>
    <n v="10870"/>
    <x v="1"/>
    <x v="1"/>
    <n v="3"/>
  </r>
  <r>
    <n v="1184"/>
    <x v="1"/>
    <x v="1"/>
    <n v="2"/>
  </r>
  <r>
    <n v="6141"/>
    <x v="1"/>
    <x v="1"/>
    <n v="1"/>
  </r>
  <r>
    <n v="8825"/>
    <x v="1"/>
    <x v="1"/>
    <n v="2"/>
  </r>
  <r>
    <n v="2217"/>
    <x v="1"/>
    <x v="1"/>
    <n v="0"/>
  </r>
  <r>
    <n v="4102"/>
    <x v="1"/>
    <x v="1"/>
    <n v="0"/>
  </r>
  <r>
    <n v="4653"/>
    <x v="1"/>
    <x v="1"/>
    <n v="1"/>
  </r>
  <r>
    <n v="10092"/>
    <x v="1"/>
    <x v="1"/>
    <n v="10"/>
  </r>
  <r>
    <n v="5788"/>
    <x v="1"/>
    <x v="1"/>
    <n v="2"/>
  </r>
  <r>
    <n v="4669"/>
    <x v="1"/>
    <x v="1"/>
    <n v="0"/>
  </r>
  <r>
    <n v="6295"/>
    <x v="1"/>
    <x v="1"/>
    <n v="6"/>
  </r>
  <r>
    <n v="7453"/>
    <x v="0"/>
    <x v="1"/>
    <n v="8"/>
  </r>
  <r>
    <n v="10841"/>
    <x v="1"/>
    <x v="1"/>
    <n v="3"/>
  </r>
  <r>
    <n v="821"/>
    <x v="1"/>
    <x v="1"/>
    <n v="4"/>
  </r>
  <r>
    <n v="3933"/>
    <x v="1"/>
    <x v="1"/>
    <n v="2"/>
  </r>
  <r>
    <n v="1225"/>
    <x v="1"/>
    <x v="1"/>
    <n v="7"/>
  </r>
  <r>
    <n v="7059"/>
    <x v="1"/>
    <x v="1"/>
    <n v="7"/>
  </r>
  <r>
    <n v="5633"/>
    <x v="1"/>
    <x v="1"/>
    <n v="1"/>
  </r>
  <r>
    <n v="843"/>
    <x v="1"/>
    <x v="1"/>
    <n v="2"/>
  </r>
  <r>
    <n v="6211"/>
    <x v="1"/>
    <x v="1"/>
    <n v="0"/>
  </r>
  <r>
    <n v="7007"/>
    <x v="1"/>
    <x v="1"/>
    <n v="1"/>
  </r>
  <r>
    <n v="9671"/>
    <x v="0"/>
    <x v="1"/>
    <n v="1"/>
  </r>
  <r>
    <n v="8975"/>
    <x v="1"/>
    <x v="1"/>
    <n v="1"/>
  </r>
  <r>
    <n v="6616"/>
    <x v="1"/>
    <x v="1"/>
    <n v="3"/>
  </r>
  <r>
    <n v="6248"/>
    <x v="0"/>
    <x v="1"/>
    <n v="7"/>
  </r>
  <r>
    <n v="7428"/>
    <x v="1"/>
    <x v="1"/>
    <n v="7"/>
  </r>
  <r>
    <n v="3075"/>
    <x v="1"/>
    <x v="1"/>
    <n v="4"/>
  </r>
  <r>
    <n v="2937"/>
    <x v="1"/>
    <x v="1"/>
    <n v="5"/>
  </r>
  <r>
    <n v="203"/>
    <x v="1"/>
    <x v="1"/>
    <n v="7"/>
  </r>
  <r>
    <n v="2021"/>
    <x v="1"/>
    <x v="1"/>
    <n v="10"/>
  </r>
  <r>
    <n v="880"/>
    <x v="1"/>
    <x v="1"/>
    <n v="1"/>
  </r>
  <r>
    <n v="524"/>
    <x v="1"/>
    <x v="1"/>
    <n v="1"/>
  </r>
  <r>
    <n v="10837"/>
    <x v="0"/>
    <x v="1"/>
    <n v="0"/>
  </r>
  <r>
    <n v="7011"/>
    <x v="1"/>
    <x v="1"/>
    <n v="0"/>
  </r>
  <r>
    <n v="4184"/>
    <x v="1"/>
    <x v="1"/>
    <n v="2"/>
  </r>
  <r>
    <n v="7679"/>
    <x v="1"/>
    <x v="1"/>
    <n v="1"/>
  </r>
  <r>
    <n v="7485"/>
    <x v="1"/>
    <x v="1"/>
    <n v="1"/>
  </r>
  <r>
    <n v="7530"/>
    <x v="1"/>
    <x v="1"/>
    <n v="1"/>
  </r>
  <r>
    <n v="4369"/>
    <x v="1"/>
    <x v="1"/>
    <n v="5"/>
  </r>
  <r>
    <n v="10652"/>
    <x v="1"/>
    <x v="1"/>
    <n v="5"/>
  </r>
  <r>
    <n v="286"/>
    <x v="1"/>
    <x v="1"/>
    <n v="1"/>
  </r>
  <r>
    <n v="5922"/>
    <x v="1"/>
    <x v="1"/>
    <n v="1"/>
  </r>
  <r>
    <n v="7250"/>
    <x v="1"/>
    <x v="1"/>
    <n v="2"/>
  </r>
  <r>
    <n v="2478"/>
    <x v="1"/>
    <x v="1"/>
    <n v="0"/>
  </r>
  <r>
    <n v="1160"/>
    <x v="1"/>
    <x v="1"/>
    <n v="0"/>
  </r>
  <r>
    <n v="9214"/>
    <x v="1"/>
    <x v="1"/>
    <n v="1"/>
  </r>
  <r>
    <n v="273"/>
    <x v="1"/>
    <x v="1"/>
    <n v="1"/>
  </r>
  <r>
    <n v="851"/>
    <x v="1"/>
    <x v="1"/>
    <n v="2"/>
  </r>
  <r>
    <n v="9729"/>
    <x v="1"/>
    <x v="1"/>
    <n v="2"/>
  </r>
  <r>
    <n v="9665"/>
    <x v="1"/>
    <x v="1"/>
    <n v="2"/>
  </r>
  <r>
    <n v="2620"/>
    <x v="0"/>
    <x v="1"/>
    <n v="0"/>
  </r>
  <r>
    <n v="8254"/>
    <x v="1"/>
    <x v="1"/>
    <n v="0"/>
  </r>
  <r>
    <n v="3852"/>
    <x v="1"/>
    <x v="1"/>
    <n v="2"/>
  </r>
  <r>
    <n v="1000"/>
    <x v="1"/>
    <x v="1"/>
    <n v="2"/>
  </r>
  <r>
    <n v="3099"/>
    <x v="1"/>
    <x v="1"/>
    <n v="2"/>
  </r>
  <r>
    <n v="6318"/>
    <x v="1"/>
    <x v="1"/>
    <n v="7"/>
  </r>
  <r>
    <n v="5396"/>
    <x v="1"/>
    <x v="1"/>
    <n v="7"/>
  </r>
  <r>
    <n v="7966"/>
    <x v="1"/>
    <x v="1"/>
    <n v="5"/>
  </r>
  <r>
    <n v="454"/>
    <x v="1"/>
    <x v="1"/>
    <n v="4"/>
  </r>
  <r>
    <n v="309"/>
    <x v="1"/>
    <x v="1"/>
    <n v="3"/>
  </r>
  <r>
    <n v="3571"/>
    <x v="0"/>
    <x v="1"/>
    <n v="3"/>
  </r>
  <r>
    <n v="8395"/>
    <x v="0"/>
    <x v="1"/>
    <n v="6"/>
  </r>
  <r>
    <n v="2591"/>
    <x v="1"/>
    <x v="1"/>
    <n v="3"/>
  </r>
  <r>
    <n v="1640"/>
    <x v="1"/>
    <x v="1"/>
    <n v="1"/>
  </r>
  <r>
    <n v="810"/>
    <x v="1"/>
    <x v="1"/>
    <n v="2"/>
  </r>
  <r>
    <n v="9423"/>
    <x v="1"/>
    <x v="1"/>
    <n v="0"/>
  </r>
  <r>
    <n v="4345"/>
    <x v="1"/>
    <x v="1"/>
    <n v="0"/>
  </r>
  <r>
    <n v="89"/>
    <x v="1"/>
    <x v="1"/>
    <n v="0"/>
  </r>
  <r>
    <n v="5294"/>
    <x v="1"/>
    <x v="1"/>
    <n v="0"/>
  </r>
  <r>
    <n v="1321"/>
    <x v="1"/>
    <x v="1"/>
    <n v="0"/>
  </r>
  <r>
    <n v="2686"/>
    <x v="1"/>
    <x v="1"/>
    <n v="0"/>
  </r>
  <r>
    <n v="1215"/>
    <x v="1"/>
    <x v="1"/>
    <n v="10"/>
  </r>
  <r>
    <n v="9283"/>
    <x v="1"/>
    <x v="1"/>
    <n v="0"/>
  </r>
  <r>
    <n v="3120"/>
    <x v="1"/>
    <x v="1"/>
    <n v="0"/>
  </r>
  <r>
    <n v="5868"/>
    <x v="1"/>
    <x v="1"/>
    <n v="0"/>
  </r>
  <r>
    <n v="8143"/>
    <x v="0"/>
    <x v="1"/>
    <n v="2"/>
  </r>
  <r>
    <n v="3479"/>
    <x v="1"/>
    <x v="1"/>
    <n v="0"/>
  </r>
  <r>
    <n v="7214"/>
    <x v="1"/>
    <x v="1"/>
    <n v="8"/>
  </r>
  <r>
    <n v="5543"/>
    <x v="1"/>
    <x v="1"/>
    <n v="2"/>
  </r>
  <r>
    <n v="9347"/>
    <x v="1"/>
    <x v="1"/>
    <n v="0"/>
  </r>
  <r>
    <n v="10160"/>
    <x v="1"/>
    <x v="1"/>
    <n v="0"/>
  </r>
  <r>
    <n v="1406"/>
    <x v="1"/>
    <x v="1"/>
    <n v="3"/>
  </r>
  <r>
    <n v="7019"/>
    <x v="1"/>
    <x v="1"/>
    <n v="1"/>
  </r>
  <r>
    <n v="2157"/>
    <x v="1"/>
    <x v="1"/>
    <n v="0"/>
  </r>
  <r>
    <n v="8939"/>
    <x v="1"/>
    <x v="1"/>
    <n v="2"/>
  </r>
  <r>
    <n v="10250"/>
    <x v="1"/>
    <x v="1"/>
    <n v="0"/>
  </r>
  <r>
    <n v="1272"/>
    <x v="1"/>
    <x v="1"/>
    <n v="5"/>
  </r>
  <r>
    <n v="3007"/>
    <x v="1"/>
    <x v="1"/>
    <n v="0"/>
  </r>
  <r>
    <n v="5513"/>
    <x v="1"/>
    <x v="1"/>
    <n v="0"/>
  </r>
  <r>
    <n v="679"/>
    <x v="1"/>
    <x v="1"/>
    <n v="0"/>
  </r>
  <r>
    <n v="8876"/>
    <x v="1"/>
    <x v="1"/>
    <n v="1"/>
  </r>
  <r>
    <n v="10827"/>
    <x v="1"/>
    <x v="1"/>
    <n v="0"/>
  </r>
  <r>
    <n v="7300"/>
    <x v="1"/>
    <x v="1"/>
    <n v="1"/>
  </r>
  <r>
    <n v="4268"/>
    <x v="1"/>
    <x v="1"/>
    <n v="1"/>
  </r>
  <r>
    <n v="4603"/>
    <x v="1"/>
    <x v="1"/>
    <n v="4"/>
  </r>
  <r>
    <n v="8659"/>
    <x v="1"/>
    <x v="1"/>
    <n v="8"/>
  </r>
  <r>
    <n v="10708"/>
    <x v="1"/>
    <x v="1"/>
    <n v="0"/>
  </r>
  <r>
    <n v="1176"/>
    <x v="1"/>
    <x v="1"/>
    <n v="0"/>
  </r>
  <r>
    <n v="10380"/>
    <x v="1"/>
    <x v="1"/>
    <n v="0"/>
  </r>
  <r>
    <n v="7037"/>
    <x v="1"/>
    <x v="1"/>
    <n v="2"/>
  </r>
  <r>
    <n v="11096"/>
    <x v="1"/>
    <x v="1"/>
    <n v="1"/>
  </r>
  <r>
    <n v="6374"/>
    <x v="1"/>
    <x v="1"/>
    <n v="2"/>
  </r>
  <r>
    <n v="5552"/>
    <x v="1"/>
    <x v="1"/>
    <n v="2"/>
  </r>
  <r>
    <n v="2245"/>
    <x v="1"/>
    <x v="1"/>
    <n v="1"/>
  </r>
  <r>
    <n v="6200"/>
    <x v="1"/>
    <x v="1"/>
    <n v="6"/>
  </r>
  <r>
    <n v="9904"/>
    <x v="1"/>
    <x v="1"/>
    <n v="5"/>
  </r>
  <r>
    <n v="10031"/>
    <x v="1"/>
    <x v="1"/>
    <n v="0"/>
  </r>
  <r>
    <n v="6642"/>
    <x v="1"/>
    <x v="1"/>
    <n v="1"/>
  </r>
  <r>
    <n v="10882"/>
    <x v="1"/>
    <x v="1"/>
    <n v="3"/>
  </r>
  <r>
    <n v="5636"/>
    <x v="0"/>
    <x v="1"/>
    <n v="0"/>
  </r>
  <r>
    <n v="8692"/>
    <x v="1"/>
    <x v="1"/>
    <n v="1"/>
  </r>
  <r>
    <n v="8091"/>
    <x v="1"/>
    <x v="1"/>
    <n v="4"/>
  </r>
  <r>
    <n v="8080"/>
    <x v="1"/>
    <x v="1"/>
    <n v="0"/>
  </r>
  <r>
    <n v="8370"/>
    <x v="1"/>
    <x v="1"/>
    <n v="3"/>
  </r>
  <r>
    <n v="4550"/>
    <x v="1"/>
    <x v="1"/>
    <n v="1"/>
  </r>
  <r>
    <n v="3381"/>
    <x v="1"/>
    <x v="1"/>
    <n v="0"/>
  </r>
  <r>
    <n v="10556"/>
    <x v="1"/>
    <x v="1"/>
    <n v="1"/>
  </r>
  <r>
    <n v="9467"/>
    <x v="1"/>
    <x v="1"/>
    <n v="0"/>
  </r>
  <r>
    <n v="2891"/>
    <x v="1"/>
    <x v="1"/>
    <n v="9"/>
  </r>
  <r>
    <n v="5011"/>
    <x v="1"/>
    <x v="1"/>
    <n v="9"/>
  </r>
  <r>
    <n v="8140"/>
    <x v="1"/>
    <x v="1"/>
    <n v="1"/>
  </r>
  <r>
    <n v="11039"/>
    <x v="1"/>
    <x v="1"/>
    <n v="2"/>
  </r>
  <r>
    <n v="78"/>
    <x v="1"/>
    <x v="1"/>
    <n v="1"/>
  </r>
  <r>
    <n v="5517"/>
    <x v="1"/>
    <x v="1"/>
    <n v="1"/>
  </r>
  <r>
    <n v="5290"/>
    <x v="1"/>
    <x v="1"/>
    <n v="1"/>
  </r>
  <r>
    <n v="4128"/>
    <x v="1"/>
    <x v="1"/>
    <n v="4"/>
  </r>
  <r>
    <n v="8534"/>
    <x v="1"/>
    <x v="1"/>
    <n v="5"/>
  </r>
  <r>
    <n v="9592"/>
    <x v="1"/>
    <x v="1"/>
    <n v="0"/>
  </r>
  <r>
    <n v="8957"/>
    <x v="1"/>
    <x v="1"/>
    <n v="3"/>
  </r>
  <r>
    <n v="9308"/>
    <x v="1"/>
    <x v="1"/>
    <n v="4"/>
  </r>
  <r>
    <n v="544"/>
    <x v="1"/>
    <x v="1"/>
    <n v="4"/>
  </r>
  <r>
    <n v="5989"/>
    <x v="1"/>
    <x v="1"/>
    <n v="2"/>
  </r>
  <r>
    <n v="635"/>
    <x v="1"/>
    <x v="1"/>
    <n v="1"/>
  </r>
  <r>
    <n v="6673"/>
    <x v="1"/>
    <x v="1"/>
    <n v="0"/>
  </r>
  <r>
    <n v="1710"/>
    <x v="1"/>
    <x v="1"/>
    <n v="1"/>
  </r>
  <r>
    <n v="523"/>
    <x v="1"/>
    <x v="1"/>
    <n v="0"/>
  </r>
  <r>
    <n v="8977"/>
    <x v="1"/>
    <x v="1"/>
    <n v="0"/>
  </r>
  <r>
    <n v="9736"/>
    <x v="1"/>
    <x v="1"/>
    <n v="0"/>
  </r>
  <r>
    <n v="1544"/>
    <x v="1"/>
    <x v="1"/>
    <n v="2"/>
  </r>
  <r>
    <n v="6575"/>
    <x v="1"/>
    <x v="1"/>
    <n v="1"/>
  </r>
  <r>
    <n v="6147"/>
    <x v="1"/>
    <x v="1"/>
    <n v="1"/>
  </r>
  <r>
    <n v="6354"/>
    <x v="0"/>
    <x v="1"/>
    <n v="1"/>
  </r>
  <r>
    <n v="4769"/>
    <x v="1"/>
    <x v="1"/>
    <n v="2"/>
  </r>
  <r>
    <n v="7540"/>
    <x v="1"/>
    <x v="1"/>
    <n v="1"/>
  </r>
  <r>
    <n v="5247"/>
    <x v="1"/>
    <x v="1"/>
    <n v="0"/>
  </r>
  <r>
    <n v="5987"/>
    <x v="1"/>
    <x v="1"/>
    <n v="0"/>
  </r>
  <r>
    <n v="9960"/>
    <x v="1"/>
    <x v="1"/>
    <n v="0"/>
  </r>
  <r>
    <n v="10972"/>
    <x v="1"/>
    <x v="1"/>
    <n v="3"/>
  </r>
  <r>
    <n v="1399"/>
    <x v="1"/>
    <x v="1"/>
    <n v="7"/>
  </r>
  <r>
    <n v="2698"/>
    <x v="1"/>
    <x v="1"/>
    <n v="3"/>
  </r>
  <r>
    <n v="6340"/>
    <x v="1"/>
    <x v="1"/>
    <n v="0"/>
  </r>
  <r>
    <n v="4107"/>
    <x v="1"/>
    <x v="1"/>
    <n v="6"/>
  </r>
  <r>
    <n v="10906"/>
    <x v="1"/>
    <x v="1"/>
    <n v="6"/>
  </r>
  <r>
    <n v="2557"/>
    <x v="1"/>
    <x v="1"/>
    <n v="1"/>
  </r>
  <r>
    <n v="8786"/>
    <x v="1"/>
    <x v="1"/>
    <n v="1"/>
  </r>
  <r>
    <n v="7187"/>
    <x v="1"/>
    <x v="1"/>
    <n v="10"/>
  </r>
  <r>
    <n v="6119"/>
    <x v="1"/>
    <x v="1"/>
    <n v="0"/>
  </r>
  <r>
    <n v="2980"/>
    <x v="1"/>
    <x v="1"/>
    <n v="0"/>
  </r>
  <r>
    <n v="3850"/>
    <x v="1"/>
    <x v="1"/>
    <n v="0"/>
  </r>
  <r>
    <n v="1077"/>
    <x v="1"/>
    <x v="1"/>
    <n v="3"/>
  </r>
  <r>
    <n v="9733"/>
    <x v="1"/>
    <x v="1"/>
    <n v="1"/>
  </r>
  <r>
    <n v="8462"/>
    <x v="1"/>
    <x v="1"/>
    <n v="1"/>
  </r>
  <r>
    <n v="4764"/>
    <x v="0"/>
    <x v="1"/>
    <n v="1"/>
  </r>
  <r>
    <n v="2223"/>
    <x v="1"/>
    <x v="1"/>
    <n v="9"/>
  </r>
  <r>
    <n v="7788"/>
    <x v="1"/>
    <x v="1"/>
    <n v="0"/>
  </r>
  <r>
    <n v="5827"/>
    <x v="1"/>
    <x v="1"/>
    <n v="1"/>
  </r>
  <r>
    <n v="2958"/>
    <x v="1"/>
    <x v="1"/>
    <n v="1"/>
  </r>
  <r>
    <n v="4954"/>
    <x v="1"/>
    <x v="1"/>
    <n v="2"/>
  </r>
  <r>
    <n v="3139"/>
    <x v="1"/>
    <x v="1"/>
    <n v="4"/>
  </r>
  <r>
    <n v="9952"/>
    <x v="1"/>
    <x v="1"/>
    <n v="7"/>
  </r>
  <r>
    <n v="8180"/>
    <x v="1"/>
    <x v="1"/>
    <n v="1"/>
  </r>
  <r>
    <n v="3276"/>
    <x v="1"/>
    <x v="1"/>
    <n v="0"/>
  </r>
  <r>
    <n v="4994"/>
    <x v="1"/>
    <x v="1"/>
    <n v="5"/>
  </r>
  <r>
    <n v="3598"/>
    <x v="1"/>
    <x v="1"/>
    <n v="2"/>
  </r>
  <r>
    <n v="945"/>
    <x v="1"/>
    <x v="1"/>
    <n v="0"/>
  </r>
  <r>
    <n v="5048"/>
    <x v="1"/>
    <x v="1"/>
    <n v="1"/>
  </r>
  <r>
    <n v="6214"/>
    <x v="1"/>
    <x v="1"/>
    <n v="0"/>
  </r>
  <r>
    <n v="6230"/>
    <x v="1"/>
    <x v="1"/>
    <n v="0"/>
  </r>
  <r>
    <n v="2968"/>
    <x v="0"/>
    <x v="1"/>
    <n v="10"/>
  </r>
  <r>
    <n v="8800"/>
    <x v="0"/>
    <x v="1"/>
    <n v="10"/>
  </r>
  <r>
    <n v="1907"/>
    <x v="0"/>
    <x v="1"/>
    <n v="4"/>
  </r>
  <r>
    <n v="10478"/>
    <x v="0"/>
    <x v="1"/>
    <n v="1"/>
  </r>
  <r>
    <n v="4188"/>
    <x v="0"/>
    <x v="1"/>
    <n v="2"/>
  </r>
  <r>
    <n v="8720"/>
    <x v="1"/>
    <x v="1"/>
    <n v="0"/>
  </r>
  <r>
    <n v="2225"/>
    <x v="0"/>
    <x v="1"/>
    <n v="9"/>
  </r>
  <r>
    <n v="4790"/>
    <x v="1"/>
    <x v="1"/>
    <n v="3"/>
  </r>
  <r>
    <n v="1131"/>
    <x v="1"/>
    <x v="1"/>
    <n v="0"/>
  </r>
  <r>
    <n v="202"/>
    <x v="1"/>
    <x v="1"/>
    <n v="6"/>
  </r>
  <r>
    <n v="9589"/>
    <x v="1"/>
    <x v="1"/>
    <n v="6"/>
  </r>
  <r>
    <n v="3900"/>
    <x v="1"/>
    <x v="1"/>
    <n v="2"/>
  </r>
  <r>
    <n v="9958"/>
    <x v="1"/>
    <x v="1"/>
    <n v="2"/>
  </r>
  <r>
    <n v="8955"/>
    <x v="1"/>
    <x v="1"/>
    <n v="1"/>
  </r>
  <r>
    <n v="10033"/>
    <x v="1"/>
    <x v="1"/>
    <n v="0"/>
  </r>
  <r>
    <n v="5751"/>
    <x v="1"/>
    <x v="1"/>
    <n v="0"/>
  </r>
  <r>
    <n v="3308"/>
    <x v="1"/>
    <x v="1"/>
    <n v="0"/>
  </r>
  <r>
    <n v="7297"/>
    <x v="1"/>
    <x v="1"/>
    <n v="1"/>
  </r>
  <r>
    <n v="8008"/>
    <x v="1"/>
    <x v="1"/>
    <n v="0"/>
  </r>
  <r>
    <n v="1232"/>
    <x v="1"/>
    <x v="1"/>
    <n v="4"/>
  </r>
  <r>
    <n v="2345"/>
    <x v="1"/>
    <x v="1"/>
    <n v="4"/>
  </r>
  <r>
    <n v="1628"/>
    <x v="1"/>
    <x v="1"/>
    <n v="3"/>
  </r>
  <r>
    <n v="5081"/>
    <x v="1"/>
    <x v="1"/>
    <n v="0"/>
  </r>
  <r>
    <n v="839"/>
    <x v="1"/>
    <x v="1"/>
    <n v="1"/>
  </r>
  <r>
    <n v="3706"/>
    <x v="0"/>
    <x v="1"/>
    <n v="2"/>
  </r>
  <r>
    <n v="5154"/>
    <x v="1"/>
    <x v="1"/>
    <n v="0"/>
  </r>
  <r>
    <n v="8584"/>
    <x v="1"/>
    <x v="1"/>
    <n v="7"/>
  </r>
  <r>
    <n v="6583"/>
    <x v="1"/>
    <x v="1"/>
    <n v="8"/>
  </r>
  <r>
    <n v="3433"/>
    <x v="1"/>
    <x v="1"/>
    <n v="8"/>
  </r>
  <r>
    <n v="10486"/>
    <x v="1"/>
    <x v="1"/>
    <n v="4"/>
  </r>
  <r>
    <n v="8687"/>
    <x v="1"/>
    <x v="1"/>
    <n v="3"/>
  </r>
  <r>
    <n v="7842"/>
    <x v="1"/>
    <x v="1"/>
    <n v="0"/>
  </r>
  <r>
    <n v="3749"/>
    <x v="1"/>
    <x v="1"/>
    <n v="5"/>
  </r>
  <r>
    <n v="1331"/>
    <x v="1"/>
    <x v="1"/>
    <n v="0"/>
  </r>
  <r>
    <n v="5995"/>
    <x v="0"/>
    <x v="1"/>
    <n v="2"/>
  </r>
  <r>
    <n v="8985"/>
    <x v="1"/>
    <x v="1"/>
    <n v="7"/>
  </r>
  <r>
    <n v="2798"/>
    <x v="0"/>
    <x v="1"/>
    <n v="9"/>
  </r>
  <r>
    <n v="7108"/>
    <x v="1"/>
    <x v="1"/>
    <n v="2"/>
  </r>
  <r>
    <n v="2781"/>
    <x v="0"/>
    <x v="1"/>
    <n v="6"/>
  </r>
  <r>
    <n v="3623"/>
    <x v="1"/>
    <x v="1"/>
    <n v="0"/>
  </r>
  <r>
    <n v="194"/>
    <x v="1"/>
    <x v="1"/>
    <n v="0"/>
  </r>
  <r>
    <n v="10833"/>
    <x v="1"/>
    <x v="1"/>
    <n v="3"/>
  </r>
  <r>
    <n v="2315"/>
    <x v="1"/>
    <x v="1"/>
    <n v="2"/>
  </r>
  <r>
    <n v="6336"/>
    <x v="1"/>
    <x v="1"/>
    <n v="0"/>
  </r>
  <r>
    <n v="10738"/>
    <x v="1"/>
    <x v="1"/>
    <n v="0"/>
  </r>
  <r>
    <n v="8286"/>
    <x v="1"/>
    <x v="1"/>
    <n v="0"/>
  </r>
  <r>
    <n v="2166"/>
    <x v="1"/>
    <x v="1"/>
    <n v="1"/>
  </r>
  <r>
    <n v="10691"/>
    <x v="1"/>
    <x v="1"/>
    <n v="1"/>
  </r>
  <r>
    <n v="9739"/>
    <x v="1"/>
    <x v="1"/>
    <n v="2"/>
  </r>
  <r>
    <n v="1829"/>
    <x v="0"/>
    <x v="1"/>
    <n v="5"/>
  </r>
  <r>
    <n v="6260"/>
    <x v="0"/>
    <x v="1"/>
    <n v="10"/>
  </r>
  <r>
    <n v="10448"/>
    <x v="1"/>
    <x v="1"/>
    <n v="3"/>
  </r>
  <r>
    <n v="1343"/>
    <x v="1"/>
    <x v="1"/>
    <n v="2"/>
  </r>
  <r>
    <n v="4749"/>
    <x v="1"/>
    <x v="1"/>
    <n v="2"/>
  </r>
  <r>
    <n v="531"/>
    <x v="0"/>
    <x v="1"/>
    <n v="5"/>
  </r>
  <r>
    <n v="6905"/>
    <x v="1"/>
    <x v="1"/>
    <n v="4"/>
  </r>
  <r>
    <n v="1045"/>
    <x v="1"/>
    <x v="1"/>
    <n v="2"/>
  </r>
  <r>
    <n v="4012"/>
    <x v="0"/>
    <x v="1"/>
    <n v="6"/>
  </r>
  <r>
    <n v="5529"/>
    <x v="1"/>
    <x v="1"/>
    <n v="2"/>
  </r>
  <r>
    <n v="4001"/>
    <x v="1"/>
    <x v="1"/>
    <n v="2"/>
  </r>
  <r>
    <n v="10420"/>
    <x v="1"/>
    <x v="1"/>
    <n v="2"/>
  </r>
  <r>
    <n v="7723"/>
    <x v="1"/>
    <x v="1"/>
    <n v="6"/>
  </r>
  <r>
    <n v="2963"/>
    <x v="1"/>
    <x v="1"/>
    <n v="6"/>
  </r>
  <r>
    <n v="10634"/>
    <x v="1"/>
    <x v="1"/>
    <n v="2"/>
  </r>
  <r>
    <n v="5180"/>
    <x v="1"/>
    <x v="1"/>
    <n v="0"/>
  </r>
  <r>
    <n v="6866"/>
    <x v="1"/>
    <x v="1"/>
    <n v="0"/>
  </r>
  <r>
    <n v="1328"/>
    <x v="1"/>
    <x v="1"/>
    <n v="4"/>
  </r>
  <r>
    <n v="1139"/>
    <x v="0"/>
    <x v="1"/>
    <n v="11"/>
  </r>
  <r>
    <n v="4961"/>
    <x v="1"/>
    <x v="1"/>
    <n v="1"/>
  </r>
  <r>
    <n v="5177"/>
    <x v="1"/>
    <x v="1"/>
    <n v="2"/>
  </r>
  <r>
    <n v="2075"/>
    <x v="1"/>
    <x v="1"/>
    <n v="5"/>
  </r>
  <r>
    <n v="3428"/>
    <x v="1"/>
    <x v="1"/>
    <n v="9"/>
  </r>
  <r>
    <n v="4500"/>
    <x v="1"/>
    <x v="1"/>
    <n v="9"/>
  </r>
  <r>
    <n v="7369"/>
    <x v="1"/>
    <x v="1"/>
    <n v="0"/>
  </r>
  <r>
    <n v="4381"/>
    <x v="1"/>
    <x v="1"/>
    <n v="1"/>
  </r>
  <r>
    <n v="9964"/>
    <x v="1"/>
    <x v="1"/>
    <n v="2"/>
  </r>
  <r>
    <n v="1630"/>
    <x v="1"/>
    <x v="1"/>
    <n v="2"/>
  </r>
  <r>
    <n v="5012"/>
    <x v="1"/>
    <x v="1"/>
    <n v="0"/>
  </r>
  <r>
    <n v="6918"/>
    <x v="1"/>
    <x v="1"/>
    <n v="0"/>
  </r>
  <r>
    <n v="7822"/>
    <x v="1"/>
    <x v="1"/>
    <n v="6"/>
  </r>
  <r>
    <n v="10156"/>
    <x v="1"/>
    <x v="1"/>
    <n v="4"/>
  </r>
  <r>
    <n v="3033"/>
    <x v="1"/>
    <x v="1"/>
    <n v="5"/>
  </r>
  <r>
    <n v="4119"/>
    <x v="1"/>
    <x v="1"/>
    <n v="5"/>
  </r>
  <r>
    <n v="11110"/>
    <x v="1"/>
    <x v="1"/>
    <n v="0"/>
  </r>
  <r>
    <n v="332"/>
    <x v="1"/>
    <x v="1"/>
    <n v="1"/>
  </r>
  <r>
    <n v="737"/>
    <x v="1"/>
    <x v="1"/>
    <n v="4"/>
  </r>
  <r>
    <n v="10319"/>
    <x v="1"/>
    <x v="1"/>
    <n v="4"/>
  </r>
  <r>
    <n v="2683"/>
    <x v="1"/>
    <x v="1"/>
    <n v="4"/>
  </r>
  <r>
    <n v="3445"/>
    <x v="0"/>
    <x v="1"/>
    <n v="4"/>
  </r>
  <r>
    <n v="10913"/>
    <x v="0"/>
    <x v="1"/>
    <n v="0"/>
  </r>
  <r>
    <n v="4427"/>
    <x v="0"/>
    <x v="1"/>
    <n v="10"/>
  </r>
  <r>
    <n v="8717"/>
    <x v="1"/>
    <x v="1"/>
    <n v="8"/>
  </r>
  <r>
    <n v="2066"/>
    <x v="1"/>
    <x v="1"/>
    <n v="1"/>
  </r>
  <r>
    <n v="3340"/>
    <x v="0"/>
    <x v="1"/>
    <n v="1"/>
  </r>
  <r>
    <n v="8685"/>
    <x v="0"/>
    <x v="1"/>
    <n v="1"/>
  </r>
  <r>
    <n v="4149"/>
    <x v="1"/>
    <x v="1"/>
    <n v="9"/>
  </r>
  <r>
    <n v="8726"/>
    <x v="1"/>
    <x v="1"/>
    <n v="1"/>
  </r>
  <r>
    <n v="2295"/>
    <x v="1"/>
    <x v="1"/>
    <n v="3"/>
  </r>
  <r>
    <n v="3283"/>
    <x v="1"/>
    <x v="1"/>
    <n v="2"/>
  </r>
  <r>
    <n v="1915"/>
    <x v="1"/>
    <x v="1"/>
    <n v="5"/>
  </r>
  <r>
    <n v="800"/>
    <x v="1"/>
    <x v="1"/>
    <n v="0"/>
  </r>
  <r>
    <n v="9166"/>
    <x v="1"/>
    <x v="1"/>
    <n v="4"/>
  </r>
  <r>
    <n v="5147"/>
    <x v="1"/>
    <x v="1"/>
    <n v="9"/>
  </r>
  <r>
    <n v="13"/>
    <x v="1"/>
    <x v="1"/>
    <n v="0"/>
  </r>
  <r>
    <n v="8557"/>
    <x v="1"/>
    <x v="1"/>
    <n v="0"/>
  </r>
  <r>
    <n v="8724"/>
    <x v="1"/>
    <x v="1"/>
    <n v="0"/>
  </r>
  <r>
    <n v="9381"/>
    <x v="1"/>
    <x v="1"/>
    <n v="2"/>
  </r>
  <r>
    <n v="9384"/>
    <x v="1"/>
    <x v="1"/>
    <n v="2"/>
  </r>
  <r>
    <n v="3560"/>
    <x v="1"/>
    <x v="1"/>
    <n v="4"/>
  </r>
  <r>
    <n v="241"/>
    <x v="1"/>
    <x v="1"/>
    <n v="4"/>
  </r>
  <r>
    <n v="7521"/>
    <x v="1"/>
    <x v="1"/>
    <n v="4"/>
  </r>
  <r>
    <n v="9799"/>
    <x v="1"/>
    <x v="1"/>
    <n v="2"/>
  </r>
  <r>
    <n v="5123"/>
    <x v="1"/>
    <x v="1"/>
    <n v="1"/>
  </r>
  <r>
    <n v="448"/>
    <x v="1"/>
    <x v="1"/>
    <n v="2"/>
  </r>
  <r>
    <n v="4837"/>
    <x v="1"/>
    <x v="1"/>
    <n v="5"/>
  </r>
  <r>
    <n v="9365"/>
    <x v="1"/>
    <x v="1"/>
    <n v="3"/>
  </r>
  <r>
    <n v="8932"/>
    <x v="1"/>
    <x v="1"/>
    <n v="6"/>
  </r>
  <r>
    <n v="7055"/>
    <x v="1"/>
    <x v="1"/>
    <n v="5"/>
  </r>
  <r>
    <n v="3537"/>
    <x v="1"/>
    <x v="1"/>
    <n v="0"/>
  </r>
  <r>
    <n v="9081"/>
    <x v="1"/>
    <x v="1"/>
    <n v="1"/>
  </r>
  <r>
    <n v="4988"/>
    <x v="1"/>
    <x v="1"/>
    <n v="1"/>
  </r>
  <r>
    <n v="1050"/>
    <x v="1"/>
    <x v="1"/>
    <n v="1"/>
  </r>
  <r>
    <n v="5610"/>
    <x v="1"/>
    <x v="1"/>
    <n v="0"/>
  </r>
  <r>
    <n v="3526"/>
    <x v="1"/>
    <x v="1"/>
    <n v="0"/>
  </r>
  <r>
    <n v="5136"/>
    <x v="1"/>
    <x v="1"/>
    <n v="4"/>
  </r>
  <r>
    <n v="1411"/>
    <x v="1"/>
    <x v="1"/>
    <n v="9"/>
  </r>
  <r>
    <n v="701"/>
    <x v="1"/>
    <x v="1"/>
    <n v="2"/>
  </r>
  <r>
    <n v="6203"/>
    <x v="1"/>
    <x v="1"/>
    <n v="7"/>
  </r>
  <r>
    <n v="7192"/>
    <x v="1"/>
    <x v="1"/>
    <n v="4"/>
  </r>
  <r>
    <n v="5181"/>
    <x v="1"/>
    <x v="1"/>
    <n v="0"/>
  </r>
  <r>
    <n v="9220"/>
    <x v="0"/>
    <x v="1"/>
    <n v="6"/>
  </r>
  <r>
    <n v="7734"/>
    <x v="0"/>
    <x v="1"/>
    <n v="10"/>
  </r>
  <r>
    <n v="10446"/>
    <x v="0"/>
    <x v="1"/>
    <n v="4"/>
  </r>
  <r>
    <n v="5524"/>
    <x v="0"/>
    <x v="1"/>
    <n v="10"/>
  </r>
  <r>
    <n v="3830"/>
    <x v="1"/>
    <x v="1"/>
    <n v="4"/>
  </r>
  <r>
    <n v="5186"/>
    <x v="1"/>
    <x v="1"/>
    <n v="4"/>
  </r>
  <r>
    <n v="8514"/>
    <x v="1"/>
    <x v="1"/>
    <n v="0"/>
  </r>
  <r>
    <n v="7165"/>
    <x v="1"/>
    <x v="1"/>
    <n v="2"/>
  </r>
  <r>
    <n v="10236"/>
    <x v="1"/>
    <x v="1"/>
    <n v="0"/>
  </r>
  <r>
    <n v="2392"/>
    <x v="1"/>
    <x v="1"/>
    <n v="0"/>
  </r>
  <r>
    <n v="1920"/>
    <x v="1"/>
    <x v="1"/>
    <n v="0"/>
  </r>
  <r>
    <n v="3673"/>
    <x v="1"/>
    <x v="1"/>
    <n v="5"/>
  </r>
  <r>
    <n v="1453"/>
    <x v="1"/>
    <x v="1"/>
    <n v="3"/>
  </r>
  <r>
    <n v="4518"/>
    <x v="1"/>
    <x v="1"/>
    <n v="5"/>
  </r>
  <r>
    <n v="8969"/>
    <x v="1"/>
    <x v="1"/>
    <n v="5"/>
  </r>
  <r>
    <n v="387"/>
    <x v="1"/>
    <x v="1"/>
    <n v="0"/>
  </r>
  <r>
    <n v="1079"/>
    <x v="1"/>
    <x v="1"/>
    <n v="4"/>
  </r>
  <r>
    <n v="164"/>
    <x v="1"/>
    <x v="1"/>
    <n v="1"/>
  </r>
  <r>
    <n v="3434"/>
    <x v="1"/>
    <x v="1"/>
    <n v="4"/>
  </r>
  <r>
    <n v="5721"/>
    <x v="1"/>
    <x v="1"/>
    <n v="10"/>
  </r>
  <r>
    <n v="8418"/>
    <x v="1"/>
    <x v="1"/>
    <n v="0"/>
  </r>
  <r>
    <n v="5300"/>
    <x v="1"/>
    <x v="1"/>
    <n v="1"/>
  </r>
  <r>
    <n v="10424"/>
    <x v="1"/>
    <x v="1"/>
    <n v="4"/>
  </r>
  <r>
    <n v="11171"/>
    <x v="1"/>
    <x v="1"/>
    <n v="3"/>
  </r>
  <r>
    <n v="1600"/>
    <x v="1"/>
    <x v="1"/>
    <n v="3"/>
  </r>
  <r>
    <n v="7851"/>
    <x v="1"/>
    <x v="1"/>
    <n v="7"/>
  </r>
  <r>
    <n v="10701"/>
    <x v="1"/>
    <x v="1"/>
    <n v="8"/>
  </r>
  <r>
    <n v="891"/>
    <x v="1"/>
    <x v="1"/>
    <n v="0"/>
  </r>
  <r>
    <n v="6912"/>
    <x v="1"/>
    <x v="1"/>
    <n v="3"/>
  </r>
  <r>
    <n v="5967"/>
    <x v="1"/>
    <x v="1"/>
    <n v="1"/>
  </r>
  <r>
    <n v="2109"/>
    <x v="0"/>
    <x v="1"/>
    <n v="11"/>
  </r>
  <r>
    <n v="6292"/>
    <x v="0"/>
    <x v="1"/>
    <n v="3"/>
  </r>
  <r>
    <n v="8537"/>
    <x v="0"/>
    <x v="1"/>
    <n v="10"/>
  </r>
  <r>
    <n v="9576"/>
    <x v="1"/>
    <x v="1"/>
    <n v="0"/>
  </r>
  <r>
    <n v="5935"/>
    <x v="1"/>
    <x v="1"/>
    <n v="5"/>
  </r>
  <r>
    <n v="10264"/>
    <x v="0"/>
    <x v="1"/>
    <n v="1"/>
  </r>
  <r>
    <n v="234"/>
    <x v="0"/>
    <x v="1"/>
    <n v="1"/>
  </r>
  <r>
    <n v="3202"/>
    <x v="1"/>
    <x v="1"/>
    <n v="4"/>
  </r>
  <r>
    <n v="1103"/>
    <x v="0"/>
    <x v="1"/>
    <n v="4"/>
  </r>
  <r>
    <n v="610"/>
    <x v="1"/>
    <x v="1"/>
    <n v="2"/>
  </r>
  <r>
    <n v="4480"/>
    <x v="1"/>
    <x v="1"/>
    <n v="2"/>
  </r>
  <r>
    <n v="10660"/>
    <x v="1"/>
    <x v="1"/>
    <n v="2"/>
  </r>
  <r>
    <n v="9353"/>
    <x v="1"/>
    <x v="1"/>
    <n v="5"/>
  </r>
  <r>
    <n v="4120"/>
    <x v="1"/>
    <x v="1"/>
    <n v="1"/>
  </r>
  <r>
    <n v="2836"/>
    <x v="1"/>
    <x v="1"/>
    <n v="0"/>
  </r>
  <r>
    <n v="9579"/>
    <x v="1"/>
    <x v="1"/>
    <n v="2"/>
  </r>
  <r>
    <n v="5841"/>
    <x v="1"/>
    <x v="1"/>
    <n v="3"/>
  </r>
  <r>
    <n v="3174"/>
    <x v="0"/>
    <x v="1"/>
    <n v="10"/>
  </r>
  <r>
    <n v="5536"/>
    <x v="0"/>
    <x v="1"/>
    <n v="10"/>
  </r>
  <r>
    <n v="2061"/>
    <x v="1"/>
    <x v="1"/>
    <n v="0"/>
  </r>
  <r>
    <n v="8477"/>
    <x v="1"/>
    <x v="1"/>
    <n v="0"/>
  </r>
  <r>
    <n v="640"/>
    <x v="1"/>
    <x v="1"/>
    <n v="6"/>
  </r>
  <r>
    <n v="3828"/>
    <x v="1"/>
    <x v="1"/>
    <n v="6"/>
  </r>
  <r>
    <n v="4093"/>
    <x v="1"/>
    <x v="1"/>
    <n v="3"/>
  </r>
  <r>
    <n v="8624"/>
    <x v="1"/>
    <x v="1"/>
    <n v="3"/>
  </r>
  <r>
    <n v="2802"/>
    <x v="1"/>
    <x v="1"/>
    <n v="6"/>
  </r>
  <r>
    <n v="368"/>
    <x v="1"/>
    <x v="1"/>
    <n v="2"/>
  </r>
  <r>
    <n v="3599"/>
    <x v="1"/>
    <x v="1"/>
    <n v="4"/>
  </r>
  <r>
    <n v="3389"/>
    <x v="1"/>
    <x v="1"/>
    <n v="9"/>
  </r>
  <r>
    <n v="10710"/>
    <x v="1"/>
    <x v="1"/>
    <n v="0"/>
  </r>
  <r>
    <n v="7118"/>
    <x v="0"/>
    <x v="1"/>
    <n v="5"/>
  </r>
  <r>
    <n v="4937"/>
    <x v="1"/>
    <x v="1"/>
    <n v="0"/>
  </r>
  <r>
    <n v="1127"/>
    <x v="1"/>
    <x v="1"/>
    <n v="6"/>
  </r>
  <r>
    <n v="833"/>
    <x v="1"/>
    <x v="1"/>
    <n v="0"/>
  </r>
  <r>
    <n v="3565"/>
    <x v="1"/>
    <x v="1"/>
    <n v="0"/>
  </r>
  <r>
    <n v="6086"/>
    <x v="1"/>
    <x v="1"/>
    <n v="5"/>
  </r>
  <r>
    <n v="1763"/>
    <x v="0"/>
    <x v="1"/>
    <n v="11"/>
  </r>
  <r>
    <n v="4697"/>
    <x v="1"/>
    <x v="1"/>
    <n v="1"/>
  </r>
  <r>
    <n v="182"/>
    <x v="1"/>
    <x v="1"/>
    <n v="2"/>
  </r>
  <r>
    <n v="1165"/>
    <x v="1"/>
    <x v="1"/>
    <n v="2"/>
  </r>
  <r>
    <n v="5386"/>
    <x v="0"/>
    <x v="1"/>
    <n v="8"/>
  </r>
  <r>
    <n v="6024"/>
    <x v="0"/>
    <x v="1"/>
    <n v="8"/>
  </r>
  <r>
    <n v="2678"/>
    <x v="1"/>
    <x v="1"/>
    <n v="0"/>
  </r>
  <r>
    <n v="5790"/>
    <x v="1"/>
    <x v="1"/>
    <n v="0"/>
  </r>
  <r>
    <n v="236"/>
    <x v="1"/>
    <x v="1"/>
    <n v="1"/>
  </r>
  <r>
    <n v="6001"/>
    <x v="1"/>
    <x v="1"/>
    <n v="8"/>
  </r>
  <r>
    <n v="6250"/>
    <x v="0"/>
    <x v="1"/>
    <n v="2"/>
  </r>
  <r>
    <n v="1168"/>
    <x v="1"/>
    <x v="1"/>
    <n v="6"/>
  </r>
  <r>
    <n v="10749"/>
    <x v="1"/>
    <x v="1"/>
    <n v="1"/>
  </r>
  <r>
    <n v="2926"/>
    <x v="1"/>
    <x v="1"/>
    <n v="6"/>
  </r>
  <r>
    <n v="716"/>
    <x v="1"/>
    <x v="1"/>
    <n v="7"/>
  </r>
  <r>
    <n v="6544"/>
    <x v="1"/>
    <x v="1"/>
    <n v="7"/>
  </r>
  <r>
    <n v="4298"/>
    <x v="1"/>
    <x v="1"/>
    <n v="0"/>
  </r>
  <r>
    <n v="5823"/>
    <x v="1"/>
    <x v="1"/>
    <n v="0"/>
  </r>
  <r>
    <n v="8375"/>
    <x v="1"/>
    <x v="1"/>
    <n v="2"/>
  </r>
  <r>
    <n v="5723"/>
    <x v="1"/>
    <x v="1"/>
    <n v="1"/>
  </r>
  <r>
    <n v="5763"/>
    <x v="1"/>
    <x v="1"/>
    <n v="2"/>
  </r>
  <r>
    <n v="8727"/>
    <x v="1"/>
    <x v="1"/>
    <n v="6"/>
  </r>
  <r>
    <n v="3056"/>
    <x v="1"/>
    <x v="1"/>
    <n v="6"/>
  </r>
  <r>
    <n v="8442"/>
    <x v="1"/>
    <x v="1"/>
    <n v="0"/>
  </r>
  <r>
    <n v="3712"/>
    <x v="1"/>
    <x v="1"/>
    <n v="2"/>
  </r>
  <r>
    <n v="10722"/>
    <x v="1"/>
    <x v="1"/>
    <n v="6"/>
  </r>
  <r>
    <n v="2406"/>
    <x v="1"/>
    <x v="1"/>
    <n v="2"/>
  </r>
  <r>
    <n v="7313"/>
    <x v="1"/>
    <x v="1"/>
    <n v="5"/>
  </r>
  <r>
    <n v="2656"/>
    <x v="1"/>
    <x v="1"/>
    <n v="1"/>
  </r>
  <r>
    <n v="1993"/>
    <x v="1"/>
    <x v="1"/>
    <n v="3"/>
  </r>
  <r>
    <n v="4136"/>
    <x v="1"/>
    <x v="1"/>
    <n v="2"/>
  </r>
  <r>
    <n v="2928"/>
    <x v="1"/>
    <x v="1"/>
    <n v="4"/>
  </r>
  <r>
    <n v="2920"/>
    <x v="1"/>
    <x v="1"/>
    <n v="4"/>
  </r>
  <r>
    <n v="6661"/>
    <x v="1"/>
    <x v="1"/>
    <n v="6"/>
  </r>
  <r>
    <n v="5462"/>
    <x v="1"/>
    <x v="1"/>
    <n v="6"/>
  </r>
  <r>
    <n v="10897"/>
    <x v="1"/>
    <x v="1"/>
    <n v="6"/>
  </r>
  <r>
    <n v="10542"/>
    <x v="1"/>
    <x v="1"/>
    <n v="0"/>
  </r>
  <r>
    <n v="5756"/>
    <x v="1"/>
    <x v="1"/>
    <n v="0"/>
  </r>
  <r>
    <n v="3570"/>
    <x v="1"/>
    <x v="1"/>
    <n v="1"/>
  </r>
  <r>
    <n v="1072"/>
    <x v="1"/>
    <x v="1"/>
    <n v="1"/>
  </r>
  <r>
    <n v="9606"/>
    <x v="0"/>
    <x v="1"/>
    <n v="2"/>
  </r>
  <r>
    <n v="2730"/>
    <x v="1"/>
    <x v="1"/>
    <n v="4"/>
  </r>
  <r>
    <n v="2995"/>
    <x v="1"/>
    <x v="1"/>
    <n v="4"/>
  </r>
  <r>
    <n v="8210"/>
    <x v="1"/>
    <x v="1"/>
    <n v="1"/>
  </r>
  <r>
    <n v="773"/>
    <x v="1"/>
    <x v="1"/>
    <n v="6"/>
  </r>
  <r>
    <n v="5272"/>
    <x v="1"/>
    <x v="1"/>
    <n v="5"/>
  </r>
  <r>
    <n v="5125"/>
    <x v="1"/>
    <x v="1"/>
    <n v="10"/>
  </r>
  <r>
    <n v="4391"/>
    <x v="1"/>
    <x v="1"/>
    <n v="3"/>
  </r>
  <r>
    <n v="6283"/>
    <x v="1"/>
    <x v="1"/>
    <n v="3"/>
  </r>
  <r>
    <n v="3421"/>
    <x v="1"/>
    <x v="1"/>
    <n v="3"/>
  </r>
  <r>
    <n v="5731"/>
    <x v="1"/>
    <x v="1"/>
    <n v="0"/>
  </r>
  <r>
    <n v="7152"/>
    <x v="1"/>
    <x v="1"/>
    <n v="0"/>
  </r>
  <r>
    <n v="3919"/>
    <x v="0"/>
    <x v="1"/>
    <n v="6"/>
  </r>
  <r>
    <n v="6097"/>
    <x v="1"/>
    <x v="1"/>
    <n v="1"/>
  </r>
  <r>
    <n v="5150"/>
    <x v="1"/>
    <x v="1"/>
    <n v="0"/>
  </r>
  <r>
    <n v="10479"/>
    <x v="1"/>
    <x v="1"/>
    <n v="2"/>
  </r>
  <r>
    <n v="5966"/>
    <x v="1"/>
    <x v="1"/>
    <n v="1"/>
  </r>
  <r>
    <n v="3439"/>
    <x v="1"/>
    <x v="1"/>
    <n v="1"/>
  </r>
  <r>
    <n v="6609"/>
    <x v="0"/>
    <x v="1"/>
    <n v="0"/>
  </r>
  <r>
    <n v="5393"/>
    <x v="1"/>
    <x v="1"/>
    <n v="0"/>
  </r>
  <r>
    <n v="9014"/>
    <x v="1"/>
    <x v="1"/>
    <n v="0"/>
  </r>
  <r>
    <n v="4050"/>
    <x v="1"/>
    <x v="1"/>
    <n v="1"/>
  </r>
  <r>
    <n v="6862"/>
    <x v="1"/>
    <x v="1"/>
    <n v="0"/>
  </r>
  <r>
    <n v="8315"/>
    <x v="1"/>
    <x v="1"/>
    <n v="0"/>
  </r>
  <r>
    <n v="5184"/>
    <x v="1"/>
    <x v="1"/>
    <n v="0"/>
  </r>
  <r>
    <n v="3643"/>
    <x v="1"/>
    <x v="1"/>
    <n v="3"/>
  </r>
  <r>
    <n v="2589"/>
    <x v="1"/>
    <x v="1"/>
    <n v="1"/>
  </r>
  <r>
    <n v="4887"/>
    <x v="1"/>
    <x v="1"/>
    <n v="0"/>
  </r>
  <r>
    <n v="10104"/>
    <x v="1"/>
    <x v="1"/>
    <n v="0"/>
  </r>
  <r>
    <n v="3254"/>
    <x v="1"/>
    <x v="1"/>
    <n v="4"/>
  </r>
  <r>
    <n v="2004"/>
    <x v="1"/>
    <x v="1"/>
    <n v="7"/>
  </r>
  <r>
    <n v="6142"/>
    <x v="1"/>
    <x v="1"/>
    <n v="3"/>
  </r>
  <r>
    <n v="8553"/>
    <x v="1"/>
    <x v="1"/>
    <n v="0"/>
  </r>
  <r>
    <n v="9805"/>
    <x v="1"/>
    <x v="1"/>
    <n v="2"/>
  </r>
  <r>
    <n v="849"/>
    <x v="1"/>
    <x v="1"/>
    <n v="2"/>
  </r>
  <r>
    <n v="1606"/>
    <x v="1"/>
    <x v="1"/>
    <n v="0"/>
  </r>
  <r>
    <n v="125"/>
    <x v="1"/>
    <x v="1"/>
    <n v="1"/>
  </r>
  <r>
    <n v="9305"/>
    <x v="1"/>
    <x v="1"/>
    <n v="9"/>
  </r>
  <r>
    <n v="4706"/>
    <x v="1"/>
    <x v="1"/>
    <n v="0"/>
  </r>
  <r>
    <n v="4437"/>
    <x v="1"/>
    <x v="1"/>
    <n v="2"/>
  </r>
  <r>
    <n v="3081"/>
    <x v="1"/>
    <x v="1"/>
    <n v="0"/>
  </r>
  <r>
    <n v="3536"/>
    <x v="1"/>
    <x v="1"/>
    <n v="1"/>
  </r>
  <r>
    <n v="8686"/>
    <x v="1"/>
    <x v="1"/>
    <n v="0"/>
  </r>
  <r>
    <n v="9707"/>
    <x v="1"/>
    <x v="1"/>
    <n v="2"/>
  </r>
  <r>
    <n v="10872"/>
    <x v="1"/>
    <x v="1"/>
    <n v="2"/>
  </r>
  <r>
    <n v="9058"/>
    <x v="0"/>
    <x v="1"/>
    <n v="11"/>
  </r>
  <r>
    <n v="4640"/>
    <x v="1"/>
    <x v="1"/>
    <n v="7"/>
  </r>
  <r>
    <n v="2525"/>
    <x v="0"/>
    <x v="1"/>
    <n v="2"/>
  </r>
  <r>
    <n v="9503"/>
    <x v="1"/>
    <x v="1"/>
    <n v="1"/>
  </r>
  <r>
    <n v="10704"/>
    <x v="1"/>
    <x v="1"/>
    <n v="2"/>
  </r>
  <r>
    <n v="2669"/>
    <x v="1"/>
    <x v="1"/>
    <n v="4"/>
  </r>
  <r>
    <n v="10037"/>
    <x v="1"/>
    <x v="1"/>
    <n v="4"/>
  </r>
  <r>
    <n v="5680"/>
    <x v="1"/>
    <x v="1"/>
    <n v="0"/>
  </r>
  <r>
    <n v="3726"/>
    <x v="1"/>
    <x v="1"/>
    <n v="0"/>
  </r>
  <r>
    <n v="4548"/>
    <x v="1"/>
    <x v="1"/>
    <n v="0"/>
  </r>
  <r>
    <n v="4599"/>
    <x v="1"/>
    <x v="1"/>
    <n v="1"/>
  </r>
  <r>
    <n v="879"/>
    <x v="1"/>
    <x v="1"/>
    <n v="1"/>
  </r>
  <r>
    <n v="7409"/>
    <x v="1"/>
    <x v="1"/>
    <n v="1"/>
  </r>
  <r>
    <n v="1964"/>
    <x v="1"/>
    <x v="1"/>
    <n v="6"/>
  </r>
  <r>
    <n v="0"/>
    <x v="1"/>
    <x v="1"/>
    <n v="4"/>
  </r>
  <r>
    <n v="4860"/>
    <x v="1"/>
    <x v="1"/>
    <n v="0"/>
  </r>
  <r>
    <n v="425"/>
    <x v="1"/>
    <x v="1"/>
    <n v="2"/>
  </r>
  <r>
    <n v="9500"/>
    <x v="1"/>
    <x v="1"/>
    <n v="2"/>
  </r>
  <r>
    <n v="3074"/>
    <x v="0"/>
    <x v="1"/>
    <n v="8"/>
  </r>
  <r>
    <n v="5140"/>
    <x v="1"/>
    <x v="1"/>
    <n v="3"/>
  </r>
  <r>
    <n v="2611"/>
    <x v="1"/>
    <x v="1"/>
    <n v="4"/>
  </r>
  <r>
    <n v="916"/>
    <x v="1"/>
    <x v="1"/>
    <n v="0"/>
  </r>
  <r>
    <n v="10413"/>
    <x v="1"/>
    <x v="1"/>
    <n v="6"/>
  </r>
  <r>
    <n v="3696"/>
    <x v="1"/>
    <x v="1"/>
    <n v="0"/>
  </r>
  <r>
    <n v="304"/>
    <x v="1"/>
    <x v="1"/>
    <n v="0"/>
  </r>
  <r>
    <n v="5113"/>
    <x v="0"/>
    <x v="1"/>
    <n v="5"/>
  </r>
  <r>
    <n v="2863"/>
    <x v="1"/>
    <x v="1"/>
    <n v="3"/>
  </r>
  <r>
    <n v="4597"/>
    <x v="1"/>
    <x v="1"/>
    <n v="2"/>
  </r>
  <r>
    <n v="675"/>
    <x v="1"/>
    <x v="1"/>
    <n v="2"/>
  </r>
  <r>
    <n v="4483"/>
    <x v="1"/>
    <x v="1"/>
    <n v="10"/>
  </r>
  <r>
    <n v="1502"/>
    <x v="1"/>
    <x v="1"/>
    <n v="0"/>
  </r>
  <r>
    <n v="736"/>
    <x v="1"/>
    <x v="1"/>
    <n v="0"/>
  </r>
  <r>
    <n v="4487"/>
    <x v="0"/>
    <x v="1"/>
    <n v="0"/>
  </r>
  <r>
    <n v="3412"/>
    <x v="1"/>
    <x v="1"/>
    <n v="2"/>
  </r>
  <r>
    <n v="1744"/>
    <x v="1"/>
    <x v="1"/>
    <n v="1"/>
  </r>
  <r>
    <n v="5837"/>
    <x v="1"/>
    <x v="1"/>
    <n v="3"/>
  </r>
  <r>
    <n v="3422"/>
    <x v="1"/>
    <x v="1"/>
    <n v="3"/>
  </r>
  <r>
    <n v="7462"/>
    <x v="1"/>
    <x v="1"/>
    <n v="2"/>
  </r>
  <r>
    <n v="10702"/>
    <x v="1"/>
    <x v="1"/>
    <n v="1"/>
  </r>
  <r>
    <n v="2115"/>
    <x v="1"/>
    <x v="1"/>
    <n v="0"/>
  </r>
  <r>
    <n v="4138"/>
    <x v="1"/>
    <x v="1"/>
    <n v="10"/>
  </r>
  <r>
    <n v="11091"/>
    <x v="1"/>
    <x v="1"/>
    <n v="0"/>
  </r>
  <r>
    <n v="7712"/>
    <x v="1"/>
    <x v="1"/>
    <n v="2"/>
  </r>
  <r>
    <n v="3535"/>
    <x v="1"/>
    <x v="1"/>
    <n v="3"/>
  </r>
  <r>
    <n v="5899"/>
    <x v="1"/>
    <x v="1"/>
    <n v="0"/>
  </r>
  <r>
    <n v="8749"/>
    <x v="1"/>
    <x v="1"/>
    <n v="1"/>
  </r>
  <r>
    <n v="10955"/>
    <x v="0"/>
    <x v="1"/>
    <n v="6"/>
  </r>
  <r>
    <n v="9491"/>
    <x v="1"/>
    <x v="1"/>
    <n v="1"/>
  </r>
  <r>
    <n v="5286"/>
    <x v="1"/>
    <x v="1"/>
    <n v="2"/>
  </r>
  <r>
    <n v="3409"/>
    <x v="1"/>
    <x v="1"/>
    <n v="1"/>
  </r>
  <r>
    <n v="2544"/>
    <x v="1"/>
    <x v="1"/>
    <n v="1"/>
  </r>
  <r>
    <n v="2118"/>
    <x v="1"/>
    <x v="1"/>
    <n v="2"/>
  </r>
  <r>
    <n v="9370"/>
    <x v="1"/>
    <x v="1"/>
    <n v="3"/>
  </r>
  <r>
    <n v="4864"/>
    <x v="1"/>
    <x v="1"/>
    <n v="1"/>
  </r>
  <r>
    <n v="405"/>
    <x v="1"/>
    <x v="1"/>
    <n v="5"/>
  </r>
  <r>
    <n v="10513"/>
    <x v="1"/>
    <x v="1"/>
    <n v="3"/>
  </r>
  <r>
    <n v="5138"/>
    <x v="1"/>
    <x v="1"/>
    <n v="0"/>
  </r>
  <r>
    <n v="8387"/>
    <x v="1"/>
    <x v="1"/>
    <n v="1"/>
  </r>
  <r>
    <n v="378"/>
    <x v="1"/>
    <x v="1"/>
    <n v="2"/>
  </r>
  <r>
    <n v="5846"/>
    <x v="1"/>
    <x v="1"/>
    <n v="0"/>
  </r>
  <r>
    <n v="8870"/>
    <x v="0"/>
    <x v="1"/>
    <n v="1"/>
  </r>
  <r>
    <n v="10340"/>
    <x v="1"/>
    <x v="1"/>
    <n v="1"/>
  </r>
  <r>
    <n v="7290"/>
    <x v="1"/>
    <x v="1"/>
    <n v="5"/>
  </r>
  <r>
    <n v="8895"/>
    <x v="1"/>
    <x v="1"/>
    <n v="5"/>
  </r>
  <r>
    <n v="3635"/>
    <x v="1"/>
    <x v="1"/>
    <n v="3"/>
  </r>
  <r>
    <n v="11178"/>
    <x v="1"/>
    <x v="1"/>
    <n v="0"/>
  </r>
  <r>
    <n v="2410"/>
    <x v="1"/>
    <x v="1"/>
    <n v="4"/>
  </r>
  <r>
    <n v="3281"/>
    <x v="1"/>
    <x v="1"/>
    <n v="1"/>
  </r>
  <r>
    <n v="9905"/>
    <x v="1"/>
    <x v="1"/>
    <n v="3"/>
  </r>
  <r>
    <n v="2437"/>
    <x v="1"/>
    <x v="1"/>
    <n v="5"/>
  </r>
  <r>
    <n v="2565"/>
    <x v="1"/>
    <x v="1"/>
    <n v="5"/>
  </r>
  <r>
    <n v="7912"/>
    <x v="1"/>
    <x v="1"/>
    <n v="1"/>
  </r>
  <r>
    <n v="7072"/>
    <x v="1"/>
    <x v="1"/>
    <n v="5"/>
  </r>
  <r>
    <n v="1409"/>
    <x v="1"/>
    <x v="1"/>
    <n v="1"/>
  </r>
  <r>
    <n v="5314"/>
    <x v="1"/>
    <x v="1"/>
    <n v="1"/>
  </r>
  <r>
    <n v="7215"/>
    <x v="0"/>
    <x v="1"/>
    <n v="8"/>
  </r>
  <r>
    <n v="8858"/>
    <x v="1"/>
    <x v="1"/>
    <n v="2"/>
  </r>
  <r>
    <n v="895"/>
    <x v="1"/>
    <x v="1"/>
    <n v="2"/>
  </r>
  <r>
    <n v="10313"/>
    <x v="1"/>
    <x v="1"/>
    <n v="1"/>
  </r>
  <r>
    <n v="642"/>
    <x v="1"/>
    <x v="1"/>
    <n v="1"/>
  </r>
  <r>
    <n v="8504"/>
    <x v="1"/>
    <x v="1"/>
    <n v="6"/>
  </r>
  <r>
    <n v="1020"/>
    <x v="1"/>
    <x v="1"/>
    <n v="6"/>
  </r>
  <r>
    <n v="3717"/>
    <x v="1"/>
    <x v="1"/>
    <n v="5"/>
  </r>
  <r>
    <n v="7646"/>
    <x v="1"/>
    <x v="1"/>
    <n v="3"/>
  </r>
  <r>
    <n v="5796"/>
    <x v="1"/>
    <x v="1"/>
    <n v="5"/>
  </r>
  <r>
    <n v="8625"/>
    <x v="1"/>
    <x v="1"/>
    <n v="0"/>
  </r>
  <r>
    <n v="5407"/>
    <x v="1"/>
    <x v="1"/>
    <n v="6"/>
  </r>
  <r>
    <n v="4356"/>
    <x v="1"/>
    <x v="1"/>
    <n v="3"/>
  </r>
  <r>
    <n v="2886"/>
    <x v="1"/>
    <x v="1"/>
    <n v="8"/>
  </r>
  <r>
    <n v="10057"/>
    <x v="0"/>
    <x v="1"/>
    <n v="7"/>
  </r>
  <r>
    <n v="10741"/>
    <x v="1"/>
    <x v="1"/>
    <n v="1"/>
  </r>
  <r>
    <n v="5491"/>
    <x v="1"/>
    <x v="1"/>
    <n v="1"/>
  </r>
  <r>
    <n v="4442"/>
    <x v="1"/>
    <x v="1"/>
    <n v="1"/>
  </r>
  <r>
    <n v="3972"/>
    <x v="1"/>
    <x v="1"/>
    <n v="1"/>
  </r>
  <r>
    <n v="2431"/>
    <x v="1"/>
    <x v="1"/>
    <n v="0"/>
  </r>
  <r>
    <n v="7899"/>
    <x v="1"/>
    <x v="1"/>
    <n v="7"/>
  </r>
  <r>
    <n v="9703"/>
    <x v="0"/>
    <x v="1"/>
    <n v="2"/>
  </r>
  <r>
    <n v="6927"/>
    <x v="1"/>
    <x v="1"/>
    <n v="1"/>
  </r>
  <r>
    <n v="7005"/>
    <x v="1"/>
    <x v="1"/>
    <n v="3"/>
  </r>
  <r>
    <n v="246"/>
    <x v="1"/>
    <x v="1"/>
    <n v="1"/>
  </r>
  <r>
    <n v="4796"/>
    <x v="1"/>
    <x v="1"/>
    <n v="0"/>
  </r>
  <r>
    <n v="4725"/>
    <x v="1"/>
    <x v="1"/>
    <n v="1"/>
  </r>
  <r>
    <n v="3286"/>
    <x v="1"/>
    <x v="1"/>
    <n v="0"/>
  </r>
  <r>
    <n v="10680"/>
    <x v="1"/>
    <x v="1"/>
    <n v="0"/>
  </r>
  <r>
    <n v="4297"/>
    <x v="1"/>
    <x v="1"/>
    <n v="0"/>
  </r>
  <r>
    <n v="7327"/>
    <x v="1"/>
    <x v="1"/>
    <n v="1"/>
  </r>
  <r>
    <n v="1553"/>
    <x v="1"/>
    <x v="1"/>
    <n v="5"/>
  </r>
  <r>
    <n v="1665"/>
    <x v="0"/>
    <x v="1"/>
    <n v="5"/>
  </r>
  <r>
    <n v="10640"/>
    <x v="1"/>
    <x v="1"/>
    <n v="1"/>
  </r>
  <r>
    <n v="7620"/>
    <x v="1"/>
    <x v="1"/>
    <n v="2"/>
  </r>
  <r>
    <n v="7761"/>
    <x v="1"/>
    <x v="1"/>
    <n v="0"/>
  </r>
  <r>
    <n v="5062"/>
    <x v="1"/>
    <x v="1"/>
    <n v="0"/>
  </r>
  <r>
    <n v="6349"/>
    <x v="1"/>
    <x v="1"/>
    <n v="4"/>
  </r>
  <r>
    <n v="3386"/>
    <x v="1"/>
    <x v="1"/>
    <n v="1"/>
  </r>
  <r>
    <n v="8175"/>
    <x v="1"/>
    <x v="1"/>
    <n v="1"/>
  </r>
  <r>
    <n v="6245"/>
    <x v="1"/>
    <x v="1"/>
    <n v="5"/>
  </r>
  <r>
    <n v="8780"/>
    <x v="1"/>
    <x v="1"/>
    <n v="5"/>
  </r>
  <r>
    <n v="2276"/>
    <x v="1"/>
    <x v="1"/>
    <n v="7"/>
  </r>
  <r>
    <n v="1172"/>
    <x v="0"/>
    <x v="1"/>
    <n v="5"/>
  </r>
  <r>
    <n v="3225"/>
    <x v="0"/>
    <x v="1"/>
    <n v="1"/>
  </r>
  <r>
    <n v="8629"/>
    <x v="1"/>
    <x v="1"/>
    <n v="0"/>
  </r>
  <r>
    <n v="798"/>
    <x v="1"/>
    <x v="1"/>
    <n v="0"/>
  </r>
  <r>
    <n v="269"/>
    <x v="1"/>
    <x v="1"/>
    <n v="4"/>
  </r>
  <r>
    <n v="8213"/>
    <x v="0"/>
    <x v="1"/>
    <n v="2"/>
  </r>
  <r>
    <n v="10245"/>
    <x v="1"/>
    <x v="1"/>
    <n v="3"/>
  </r>
  <r>
    <n v="2447"/>
    <x v="1"/>
    <x v="1"/>
    <n v="0"/>
  </r>
  <r>
    <n v="9817"/>
    <x v="1"/>
    <x v="1"/>
    <n v="4"/>
  </r>
  <r>
    <n v="1371"/>
    <x v="1"/>
    <x v="1"/>
    <n v="4"/>
  </r>
  <r>
    <n v="8093"/>
    <x v="1"/>
    <x v="1"/>
    <n v="3"/>
  </r>
  <r>
    <n v="713"/>
    <x v="1"/>
    <x v="1"/>
    <n v="4"/>
  </r>
  <r>
    <n v="11051"/>
    <x v="1"/>
    <x v="1"/>
    <n v="3"/>
  </r>
  <r>
    <n v="5545"/>
    <x v="1"/>
    <x v="1"/>
    <n v="5"/>
  </r>
  <r>
    <n v="5283"/>
    <x v="1"/>
    <x v="1"/>
    <n v="1"/>
  </r>
  <r>
    <n v="5010"/>
    <x v="1"/>
    <x v="1"/>
    <n v="0"/>
  </r>
  <r>
    <n v="7495"/>
    <x v="1"/>
    <x v="1"/>
    <n v="1"/>
  </r>
  <r>
    <n v="4368"/>
    <x v="1"/>
    <x v="1"/>
    <n v="0"/>
  </r>
  <r>
    <n v="6303"/>
    <x v="1"/>
    <x v="1"/>
    <n v="5"/>
  </r>
  <r>
    <n v="1030"/>
    <x v="1"/>
    <x v="1"/>
    <n v="0"/>
  </r>
  <r>
    <n v="10364"/>
    <x v="1"/>
    <x v="1"/>
    <n v="0"/>
  </r>
  <r>
    <n v="6945"/>
    <x v="1"/>
    <x v="1"/>
    <n v="11"/>
  </r>
  <r>
    <n v="8562"/>
    <x v="1"/>
    <x v="1"/>
    <n v="1"/>
  </r>
  <r>
    <n v="2918"/>
    <x v="1"/>
    <x v="1"/>
    <n v="0"/>
  </r>
  <r>
    <n v="9167"/>
    <x v="1"/>
    <x v="1"/>
    <n v="2"/>
  </r>
  <r>
    <n v="4743"/>
    <x v="1"/>
    <x v="1"/>
    <n v="4"/>
  </r>
  <r>
    <n v="10742"/>
    <x v="1"/>
    <x v="1"/>
    <n v="2"/>
  </r>
  <r>
    <n v="10965"/>
    <x v="1"/>
    <x v="1"/>
    <n v="5"/>
  </r>
  <r>
    <n v="7129"/>
    <x v="1"/>
    <x v="1"/>
    <n v="4"/>
  </r>
  <r>
    <n v="3732"/>
    <x v="1"/>
    <x v="1"/>
    <n v="7"/>
  </r>
  <r>
    <n v="7124"/>
    <x v="1"/>
    <x v="1"/>
    <n v="1"/>
  </r>
  <r>
    <n v="10686"/>
    <x v="1"/>
    <x v="1"/>
    <n v="0"/>
  </r>
  <r>
    <n v="7247"/>
    <x v="1"/>
    <x v="1"/>
    <n v="4"/>
  </r>
  <r>
    <n v="1513"/>
    <x v="1"/>
    <x v="1"/>
    <n v="2"/>
  </r>
  <r>
    <n v="460"/>
    <x v="1"/>
    <x v="1"/>
    <n v="5"/>
  </r>
  <r>
    <n v="6653"/>
    <x v="0"/>
    <x v="1"/>
    <n v="2"/>
  </r>
  <r>
    <n v="9400"/>
    <x v="1"/>
    <x v="1"/>
    <n v="6"/>
  </r>
  <r>
    <n v="7106"/>
    <x v="1"/>
    <x v="1"/>
    <n v="5"/>
  </r>
  <r>
    <n v="4252"/>
    <x v="1"/>
    <x v="1"/>
    <n v="1"/>
  </r>
  <r>
    <n v="9240"/>
    <x v="1"/>
    <x v="1"/>
    <n v="2"/>
  </r>
  <r>
    <n v="10770"/>
    <x v="1"/>
    <x v="1"/>
    <n v="7"/>
  </r>
  <r>
    <n v="176"/>
    <x v="1"/>
    <x v="1"/>
    <n v="1"/>
  </r>
  <r>
    <n v="6870"/>
    <x v="1"/>
    <x v="1"/>
    <n v="1"/>
  </r>
  <r>
    <n v="143"/>
    <x v="1"/>
    <x v="1"/>
    <n v="3"/>
  </r>
  <r>
    <n v="6445"/>
    <x v="1"/>
    <x v="1"/>
    <n v="5"/>
  </r>
  <r>
    <n v="4278"/>
    <x v="0"/>
    <x v="1"/>
    <n v="2"/>
  </r>
  <r>
    <n v="6906"/>
    <x v="0"/>
    <x v="1"/>
    <n v="10"/>
  </r>
  <r>
    <n v="4637"/>
    <x v="1"/>
    <x v="1"/>
    <n v="9"/>
  </r>
  <r>
    <n v="8690"/>
    <x v="1"/>
    <x v="1"/>
    <n v="7"/>
  </r>
  <r>
    <n v="1173"/>
    <x v="0"/>
    <x v="1"/>
    <n v="2"/>
  </r>
  <r>
    <n v="1928"/>
    <x v="1"/>
    <x v="1"/>
    <n v="0"/>
  </r>
  <r>
    <n v="9029"/>
    <x v="1"/>
    <x v="1"/>
    <n v="8"/>
  </r>
  <r>
    <n v="10299"/>
    <x v="0"/>
    <x v="1"/>
    <n v="3"/>
  </r>
  <r>
    <n v="9246"/>
    <x v="1"/>
    <x v="1"/>
    <n v="1"/>
  </r>
  <r>
    <n v="4943"/>
    <x v="1"/>
    <x v="1"/>
    <n v="4"/>
  </r>
  <r>
    <n v="4122"/>
    <x v="0"/>
    <x v="1"/>
    <n v="5"/>
  </r>
  <r>
    <n v="2853"/>
    <x v="1"/>
    <x v="1"/>
    <n v="2"/>
  </r>
  <r>
    <n v="902"/>
    <x v="1"/>
    <x v="1"/>
    <n v="2"/>
  </r>
  <r>
    <n v="1672"/>
    <x v="1"/>
    <x v="1"/>
    <n v="1"/>
  </r>
  <r>
    <n v="7254"/>
    <x v="1"/>
    <x v="1"/>
    <n v="1"/>
  </r>
  <r>
    <n v="8775"/>
    <x v="1"/>
    <x v="1"/>
    <n v="1"/>
  </r>
  <r>
    <n v="9543"/>
    <x v="1"/>
    <x v="1"/>
    <n v="0"/>
  </r>
  <r>
    <n v="7093"/>
    <x v="1"/>
    <x v="1"/>
    <n v="0"/>
  </r>
  <r>
    <n v="2894"/>
    <x v="0"/>
    <x v="1"/>
    <n v="5"/>
  </r>
  <r>
    <n v="5956"/>
    <x v="1"/>
    <x v="1"/>
    <n v="1"/>
  </r>
  <r>
    <n v="1921"/>
    <x v="1"/>
    <x v="1"/>
    <n v="0"/>
  </r>
  <r>
    <n v="5057"/>
    <x v="1"/>
    <x v="1"/>
    <n v="4"/>
  </r>
  <r>
    <n v="10260"/>
    <x v="1"/>
    <x v="1"/>
    <n v="1"/>
  </r>
  <r>
    <n v="2262"/>
    <x v="1"/>
    <x v="1"/>
    <n v="1"/>
  </r>
  <r>
    <n v="7930"/>
    <x v="1"/>
    <x v="1"/>
    <n v="1"/>
  </r>
  <r>
    <n v="1461"/>
    <x v="1"/>
    <x v="1"/>
    <n v="0"/>
  </r>
  <r>
    <n v="7514"/>
    <x v="1"/>
    <x v="1"/>
    <n v="1"/>
  </r>
  <r>
    <n v="6461"/>
    <x v="1"/>
    <x v="1"/>
    <n v="6"/>
  </r>
  <r>
    <n v="257"/>
    <x v="1"/>
    <x v="1"/>
    <n v="4"/>
  </r>
  <r>
    <n v="9460"/>
    <x v="1"/>
    <x v="1"/>
    <n v="2"/>
  </r>
  <r>
    <n v="3855"/>
    <x v="1"/>
    <x v="1"/>
    <n v="2"/>
  </r>
  <r>
    <n v="367"/>
    <x v="1"/>
    <x v="1"/>
    <n v="1"/>
  </r>
  <r>
    <n v="9265"/>
    <x v="1"/>
    <x v="1"/>
    <n v="4"/>
  </r>
  <r>
    <n v="1990"/>
    <x v="1"/>
    <x v="1"/>
    <n v="5"/>
  </r>
  <r>
    <n v="3594"/>
    <x v="1"/>
    <x v="1"/>
    <n v="2"/>
  </r>
  <r>
    <n v="9292"/>
    <x v="1"/>
    <x v="1"/>
    <n v="11"/>
  </r>
  <r>
    <n v="6218"/>
    <x v="1"/>
    <x v="1"/>
    <n v="1"/>
  </r>
  <r>
    <n v="6528"/>
    <x v="1"/>
    <x v="1"/>
    <n v="0"/>
  </r>
  <r>
    <n v="10164"/>
    <x v="1"/>
    <x v="1"/>
    <n v="5"/>
  </r>
  <r>
    <n v="9937"/>
    <x v="1"/>
    <x v="1"/>
    <n v="2"/>
  </r>
  <r>
    <n v="274"/>
    <x v="1"/>
    <x v="1"/>
    <n v="0"/>
  </r>
  <r>
    <n v="5250"/>
    <x v="0"/>
    <x v="1"/>
    <n v="5"/>
  </r>
  <r>
    <n v="11010"/>
    <x v="1"/>
    <x v="1"/>
    <n v="0"/>
  </r>
  <r>
    <n v="6969"/>
    <x v="1"/>
    <x v="1"/>
    <n v="1"/>
  </r>
  <r>
    <n v="10735"/>
    <x v="1"/>
    <x v="1"/>
    <n v="0"/>
  </r>
  <r>
    <n v="5068"/>
    <x v="1"/>
    <x v="1"/>
    <n v="0"/>
  </r>
  <r>
    <n v="9974"/>
    <x v="1"/>
    <x v="1"/>
    <n v="1"/>
  </r>
  <r>
    <n v="7053"/>
    <x v="1"/>
    <x v="1"/>
    <n v="10"/>
  </r>
  <r>
    <n v="3179"/>
    <x v="1"/>
    <x v="1"/>
    <n v="6"/>
  </r>
  <r>
    <n v="8082"/>
    <x v="0"/>
    <x v="1"/>
    <n v="1"/>
  </r>
  <r>
    <n v="1362"/>
    <x v="1"/>
    <x v="1"/>
    <n v="1"/>
  </r>
  <r>
    <n v="6768"/>
    <x v="1"/>
    <x v="1"/>
    <n v="0"/>
  </r>
  <r>
    <n v="2375"/>
    <x v="1"/>
    <x v="1"/>
    <n v="0"/>
  </r>
  <r>
    <n v="6856"/>
    <x v="0"/>
    <x v="1"/>
    <n v="0"/>
  </r>
  <r>
    <n v="4066"/>
    <x v="1"/>
    <x v="1"/>
    <n v="1"/>
  </r>
  <r>
    <n v="4333"/>
    <x v="1"/>
    <x v="1"/>
    <n v="1"/>
  </r>
  <r>
    <n v="2948"/>
    <x v="1"/>
    <x v="1"/>
    <n v="2"/>
  </r>
  <r>
    <n v="4927"/>
    <x v="1"/>
    <x v="1"/>
    <n v="0"/>
  </r>
  <r>
    <n v="7426"/>
    <x v="1"/>
    <x v="1"/>
    <n v="1"/>
  </r>
  <r>
    <n v="8360"/>
    <x v="1"/>
    <x v="1"/>
    <n v="1"/>
  </r>
  <r>
    <n v="4058"/>
    <x v="1"/>
    <x v="1"/>
    <n v="2"/>
  </r>
  <r>
    <n v="10755"/>
    <x v="1"/>
    <x v="1"/>
    <n v="1"/>
  </r>
  <r>
    <n v="8414"/>
    <x v="1"/>
    <x v="1"/>
    <n v="0"/>
  </r>
  <r>
    <n v="6810"/>
    <x v="0"/>
    <x v="1"/>
    <n v="2"/>
  </r>
  <r>
    <n v="3839"/>
    <x v="1"/>
    <x v="1"/>
    <n v="2"/>
  </r>
  <r>
    <n v="3483"/>
    <x v="0"/>
    <x v="1"/>
    <n v="8"/>
  </r>
  <r>
    <n v="238"/>
    <x v="1"/>
    <x v="1"/>
    <n v="6"/>
  </r>
  <r>
    <n v="591"/>
    <x v="1"/>
    <x v="1"/>
    <n v="3"/>
  </r>
  <r>
    <n v="5063"/>
    <x v="1"/>
    <x v="1"/>
    <n v="1"/>
  </r>
  <r>
    <n v="4303"/>
    <x v="1"/>
    <x v="1"/>
    <n v="0"/>
  </r>
  <r>
    <n v="2258"/>
    <x v="1"/>
    <x v="1"/>
    <n v="0"/>
  </r>
  <r>
    <n v="7301"/>
    <x v="0"/>
    <x v="1"/>
    <n v="0"/>
  </r>
  <r>
    <n v="11121"/>
    <x v="1"/>
    <x v="1"/>
    <n v="0"/>
  </r>
  <r>
    <n v="5287"/>
    <x v="1"/>
    <x v="1"/>
    <n v="1"/>
  </r>
  <r>
    <n v="6457"/>
    <x v="1"/>
    <x v="1"/>
    <n v="4"/>
  </r>
  <r>
    <n v="3559"/>
    <x v="1"/>
    <x v="1"/>
    <n v="1"/>
  </r>
  <r>
    <n v="5577"/>
    <x v="1"/>
    <x v="1"/>
    <n v="0"/>
  </r>
  <r>
    <n v="641"/>
    <x v="1"/>
    <x v="1"/>
    <n v="2"/>
  </r>
  <r>
    <n v="954"/>
    <x v="1"/>
    <x v="1"/>
    <n v="1"/>
  </r>
  <r>
    <n v="1834"/>
    <x v="1"/>
    <x v="1"/>
    <n v="0"/>
  </r>
  <r>
    <n v="8789"/>
    <x v="1"/>
    <x v="1"/>
    <n v="1"/>
  </r>
  <r>
    <n v="10584"/>
    <x v="1"/>
    <x v="1"/>
    <n v="10"/>
  </r>
  <r>
    <n v="2337"/>
    <x v="1"/>
    <x v="1"/>
    <n v="0"/>
  </r>
  <r>
    <n v="6071"/>
    <x v="1"/>
    <x v="1"/>
    <n v="7"/>
  </r>
  <r>
    <n v="295"/>
    <x v="1"/>
    <x v="1"/>
    <n v="7"/>
  </r>
  <r>
    <n v="10203"/>
    <x v="1"/>
    <x v="1"/>
    <n v="0"/>
  </r>
  <r>
    <n v="3968"/>
    <x v="0"/>
    <x v="1"/>
    <n v="3"/>
  </r>
  <r>
    <n v="4037"/>
    <x v="1"/>
    <x v="1"/>
    <n v="0"/>
  </r>
  <r>
    <n v="6932"/>
    <x v="1"/>
    <x v="1"/>
    <n v="10"/>
  </r>
  <r>
    <n v="10159"/>
    <x v="1"/>
    <x v="1"/>
    <n v="5"/>
  </r>
  <r>
    <n v="1177"/>
    <x v="1"/>
    <x v="1"/>
    <n v="1"/>
  </r>
  <r>
    <n v="9426"/>
    <x v="1"/>
    <x v="1"/>
    <n v="6"/>
  </r>
  <r>
    <n v="10637"/>
    <x v="1"/>
    <x v="1"/>
    <n v="0"/>
  </r>
  <r>
    <n v="10826"/>
    <x v="1"/>
    <x v="1"/>
    <n v="1"/>
  </r>
  <r>
    <n v="4086"/>
    <x v="1"/>
    <x v="1"/>
    <n v="1"/>
  </r>
  <r>
    <n v="10304"/>
    <x v="1"/>
    <x v="1"/>
    <n v="1"/>
  </r>
  <r>
    <n v="7998"/>
    <x v="1"/>
    <x v="1"/>
    <n v="2"/>
  </r>
  <r>
    <n v="10992"/>
    <x v="1"/>
    <x v="1"/>
    <n v="6"/>
  </r>
  <r>
    <n v="6383"/>
    <x v="1"/>
    <x v="1"/>
    <n v="0"/>
  </r>
  <r>
    <n v="10536"/>
    <x v="1"/>
    <x v="1"/>
    <n v="0"/>
  </r>
  <r>
    <n v="6036"/>
    <x v="1"/>
    <x v="1"/>
    <n v="6"/>
  </r>
  <r>
    <n v="11092"/>
    <x v="1"/>
    <x v="1"/>
    <n v="0"/>
  </r>
  <r>
    <n v="538"/>
    <x v="1"/>
    <x v="1"/>
    <n v="1"/>
  </r>
  <r>
    <n v="10022"/>
    <x v="1"/>
    <x v="1"/>
    <n v="0"/>
  </r>
  <r>
    <n v="10157"/>
    <x v="1"/>
    <x v="1"/>
    <n v="1"/>
  </r>
  <r>
    <n v="3503"/>
    <x v="1"/>
    <x v="1"/>
    <n v="3"/>
  </r>
  <r>
    <n v="146"/>
    <x v="1"/>
    <x v="1"/>
    <n v="5"/>
  </r>
  <r>
    <n v="5538"/>
    <x v="0"/>
    <x v="1"/>
    <n v="7"/>
  </r>
  <r>
    <n v="3910"/>
    <x v="0"/>
    <x v="1"/>
    <n v="7"/>
  </r>
  <r>
    <n v="4227"/>
    <x v="1"/>
    <x v="1"/>
    <n v="1"/>
  </r>
  <r>
    <n v="6634"/>
    <x v="1"/>
    <x v="1"/>
    <n v="0"/>
  </r>
  <r>
    <n v="8916"/>
    <x v="1"/>
    <x v="1"/>
    <n v="0"/>
  </r>
  <r>
    <n v="6460"/>
    <x v="1"/>
    <x v="1"/>
    <n v="0"/>
  </r>
  <r>
    <n v="5883"/>
    <x v="1"/>
    <x v="1"/>
    <n v="4"/>
  </r>
  <r>
    <n v="10091"/>
    <x v="1"/>
    <x v="1"/>
    <n v="3"/>
  </r>
  <r>
    <n v="697"/>
    <x v="1"/>
    <x v="1"/>
    <n v="9"/>
  </r>
  <r>
    <n v="2607"/>
    <x v="1"/>
    <x v="1"/>
    <n v="2"/>
  </r>
  <r>
    <n v="8427"/>
    <x v="1"/>
    <x v="1"/>
    <n v="5"/>
  </r>
  <r>
    <n v="217"/>
    <x v="1"/>
    <x v="1"/>
    <n v="5"/>
  </r>
  <r>
    <n v="6202"/>
    <x v="1"/>
    <x v="1"/>
    <n v="5"/>
  </r>
  <r>
    <n v="3856"/>
    <x v="1"/>
    <x v="1"/>
    <n v="5"/>
  </r>
  <r>
    <n v="10648"/>
    <x v="1"/>
    <x v="1"/>
    <n v="7"/>
  </r>
  <r>
    <n v="5120"/>
    <x v="1"/>
    <x v="1"/>
    <n v="7"/>
  </r>
  <r>
    <n v="6749"/>
    <x v="1"/>
    <x v="1"/>
    <n v="3"/>
  </r>
  <r>
    <n v="1584"/>
    <x v="1"/>
    <x v="1"/>
    <n v="1"/>
  </r>
  <r>
    <n v="9559"/>
    <x v="1"/>
    <x v="1"/>
    <n v="5"/>
  </r>
  <r>
    <n v="771"/>
    <x v="1"/>
    <x v="1"/>
    <n v="2"/>
  </r>
  <r>
    <n v="5237"/>
    <x v="1"/>
    <x v="1"/>
    <n v="1"/>
  </r>
  <r>
    <n v="2461"/>
    <x v="1"/>
    <x v="1"/>
    <n v="0"/>
  </r>
  <r>
    <n v="5474"/>
    <x v="1"/>
    <x v="1"/>
    <n v="1"/>
  </r>
  <r>
    <n v="2895"/>
    <x v="1"/>
    <x v="1"/>
    <n v="1"/>
  </r>
  <r>
    <n v="7972"/>
    <x v="1"/>
    <x v="1"/>
    <n v="4"/>
  </r>
  <r>
    <n v="10067"/>
    <x v="1"/>
    <x v="1"/>
    <n v="0"/>
  </r>
  <r>
    <n v="500"/>
    <x v="0"/>
    <x v="1"/>
    <n v="7"/>
  </r>
  <r>
    <n v="922"/>
    <x v="1"/>
    <x v="1"/>
    <n v="1"/>
  </r>
  <r>
    <n v="2861"/>
    <x v="1"/>
    <x v="1"/>
    <n v="0"/>
  </r>
  <r>
    <n v="375"/>
    <x v="1"/>
    <x v="1"/>
    <n v="2"/>
  </r>
  <r>
    <n v="10936"/>
    <x v="1"/>
    <x v="1"/>
    <n v="6"/>
  </r>
  <r>
    <n v="10314"/>
    <x v="0"/>
    <x v="1"/>
    <n v="10"/>
  </r>
  <r>
    <n v="4240"/>
    <x v="1"/>
    <x v="1"/>
    <n v="1"/>
  </r>
  <r>
    <n v="2674"/>
    <x v="0"/>
    <x v="1"/>
    <n v="3"/>
  </r>
  <r>
    <n v="2563"/>
    <x v="1"/>
    <x v="1"/>
    <n v="0"/>
  </r>
  <r>
    <n v="8312"/>
    <x v="1"/>
    <x v="1"/>
    <n v="0"/>
  </r>
  <r>
    <n v="6999"/>
    <x v="1"/>
    <x v="1"/>
    <n v="3"/>
  </r>
  <r>
    <n v="7574"/>
    <x v="1"/>
    <x v="1"/>
    <n v="0"/>
  </r>
  <r>
    <n v="5223"/>
    <x v="1"/>
    <x v="1"/>
    <n v="1"/>
  </r>
  <r>
    <n v="2952"/>
    <x v="1"/>
    <x v="1"/>
    <n v="0"/>
  </r>
  <r>
    <n v="7683"/>
    <x v="1"/>
    <x v="1"/>
    <n v="3"/>
  </r>
  <r>
    <n v="9481"/>
    <x v="1"/>
    <x v="1"/>
    <n v="1"/>
  </r>
  <r>
    <n v="9907"/>
    <x v="1"/>
    <x v="1"/>
    <n v="8"/>
  </r>
  <r>
    <n v="5454"/>
    <x v="1"/>
    <x v="1"/>
    <n v="0"/>
  </r>
  <r>
    <n v="3798"/>
    <x v="1"/>
    <x v="1"/>
    <n v="1"/>
  </r>
  <r>
    <n v="7281"/>
    <x v="1"/>
    <x v="1"/>
    <n v="3"/>
  </r>
  <r>
    <n v="4259"/>
    <x v="1"/>
    <x v="1"/>
    <n v="0"/>
  </r>
  <r>
    <n v="2549"/>
    <x v="1"/>
    <x v="1"/>
    <n v="0"/>
  </r>
  <r>
    <n v="6437"/>
    <x v="1"/>
    <x v="1"/>
    <n v="0"/>
  </r>
  <r>
    <n v="2488"/>
    <x v="1"/>
    <x v="1"/>
    <n v="1"/>
  </r>
  <r>
    <n v="3945"/>
    <x v="0"/>
    <x v="1"/>
    <n v="8"/>
  </r>
  <r>
    <n v="702"/>
    <x v="1"/>
    <x v="1"/>
    <n v="3"/>
  </r>
  <r>
    <n v="9010"/>
    <x v="0"/>
    <x v="1"/>
    <n v="7"/>
  </r>
  <r>
    <n v="9710"/>
    <x v="1"/>
    <x v="1"/>
    <n v="3"/>
  </r>
  <r>
    <n v="1509"/>
    <x v="0"/>
    <x v="1"/>
    <n v="9"/>
  </r>
  <r>
    <n v="9120"/>
    <x v="1"/>
    <x v="1"/>
    <n v="2"/>
  </r>
  <r>
    <n v="5252"/>
    <x v="1"/>
    <x v="1"/>
    <n v="0"/>
  </r>
  <r>
    <n v="5959"/>
    <x v="1"/>
    <x v="1"/>
    <n v="1"/>
  </r>
  <r>
    <n v="7441"/>
    <x v="1"/>
    <x v="1"/>
    <n v="10"/>
  </r>
  <r>
    <n v="4271"/>
    <x v="1"/>
    <x v="1"/>
    <n v="1"/>
  </r>
  <r>
    <n v="4095"/>
    <x v="1"/>
    <x v="1"/>
    <n v="3"/>
  </r>
  <r>
    <n v="8852"/>
    <x v="1"/>
    <x v="1"/>
    <n v="4"/>
  </r>
  <r>
    <n v="7698"/>
    <x v="1"/>
    <x v="1"/>
    <n v="1"/>
  </r>
  <r>
    <n v="4174"/>
    <x v="1"/>
    <x v="1"/>
    <n v="1"/>
  </r>
  <r>
    <n v="3182"/>
    <x v="0"/>
    <x v="1"/>
    <n v="1"/>
  </r>
  <r>
    <n v="193"/>
    <x v="1"/>
    <x v="1"/>
    <n v="0"/>
  </r>
  <r>
    <n v="5229"/>
    <x v="1"/>
    <x v="1"/>
    <n v="0"/>
  </r>
  <r>
    <n v="5555"/>
    <x v="1"/>
    <x v="1"/>
    <n v="0"/>
  </r>
  <r>
    <n v="7732"/>
    <x v="1"/>
    <x v="1"/>
    <n v="2"/>
  </r>
  <r>
    <n v="310"/>
    <x v="1"/>
    <x v="1"/>
    <n v="4"/>
  </r>
  <r>
    <n v="6261"/>
    <x v="1"/>
    <x v="1"/>
    <n v="2"/>
  </r>
  <r>
    <n v="6274"/>
    <x v="1"/>
    <x v="1"/>
    <n v="10"/>
  </r>
  <r>
    <n v="1655"/>
    <x v="1"/>
    <x v="1"/>
    <n v="0"/>
  </r>
  <r>
    <n v="2740"/>
    <x v="1"/>
    <x v="1"/>
    <n v="1"/>
  </r>
  <r>
    <n v="4328"/>
    <x v="1"/>
    <x v="1"/>
    <n v="1"/>
  </r>
  <r>
    <n v="17"/>
    <x v="1"/>
    <x v="1"/>
    <n v="11"/>
  </r>
  <r>
    <n v="9153"/>
    <x v="1"/>
    <x v="1"/>
    <n v="8"/>
  </r>
  <r>
    <n v="520"/>
    <x v="1"/>
    <x v="1"/>
    <n v="0"/>
  </r>
  <r>
    <n v="8372"/>
    <x v="1"/>
    <x v="1"/>
    <n v="0"/>
  </r>
  <r>
    <n v="73"/>
    <x v="1"/>
    <x v="1"/>
    <n v="0"/>
  </r>
  <r>
    <n v="2002"/>
    <x v="1"/>
    <x v="1"/>
    <n v="6"/>
  </r>
  <r>
    <n v="6059"/>
    <x v="0"/>
    <x v="1"/>
    <n v="3"/>
  </r>
  <r>
    <n v="11166"/>
    <x v="1"/>
    <x v="1"/>
    <n v="2"/>
  </r>
  <r>
    <n v="6257"/>
    <x v="1"/>
    <x v="1"/>
    <n v="2"/>
  </r>
  <r>
    <n v="9224"/>
    <x v="1"/>
    <x v="1"/>
    <n v="10"/>
  </r>
  <r>
    <n v="8732"/>
    <x v="0"/>
    <x v="1"/>
    <n v="4"/>
  </r>
  <r>
    <n v="955"/>
    <x v="0"/>
    <x v="1"/>
    <n v="2"/>
  </r>
  <r>
    <n v="4910"/>
    <x v="1"/>
    <x v="1"/>
    <n v="5"/>
  </r>
  <r>
    <n v="564"/>
    <x v="0"/>
    <x v="1"/>
    <n v="6"/>
  </r>
  <r>
    <n v="8931"/>
    <x v="1"/>
    <x v="1"/>
    <n v="4"/>
  </r>
  <r>
    <n v="1998"/>
    <x v="1"/>
    <x v="1"/>
    <n v="1"/>
  </r>
  <r>
    <n v="1250"/>
    <x v="1"/>
    <x v="1"/>
    <n v="1"/>
  </r>
  <r>
    <n v="8397"/>
    <x v="1"/>
    <x v="1"/>
    <n v="1"/>
  </r>
  <r>
    <n v="9672"/>
    <x v="1"/>
    <x v="1"/>
    <n v="1"/>
  </r>
  <r>
    <n v="2125"/>
    <x v="1"/>
    <x v="1"/>
    <n v="4"/>
  </r>
  <r>
    <n v="5975"/>
    <x v="1"/>
    <x v="1"/>
    <n v="0"/>
  </r>
  <r>
    <n v="983"/>
    <x v="1"/>
    <x v="1"/>
    <n v="2"/>
  </r>
  <r>
    <n v="9938"/>
    <x v="1"/>
    <x v="1"/>
    <n v="6"/>
  </r>
  <r>
    <n v="4385"/>
    <x v="1"/>
    <x v="1"/>
    <n v="0"/>
  </r>
  <r>
    <n v="1612"/>
    <x v="1"/>
    <x v="1"/>
    <n v="0"/>
  </r>
  <r>
    <n v="803"/>
    <x v="1"/>
    <x v="1"/>
    <n v="1"/>
  </r>
  <r>
    <n v="10675"/>
    <x v="0"/>
    <x v="1"/>
    <n v="3"/>
  </r>
  <r>
    <n v="7004"/>
    <x v="1"/>
    <x v="1"/>
    <n v="1"/>
  </r>
  <r>
    <n v="4432"/>
    <x v="1"/>
    <x v="1"/>
    <n v="0"/>
  </r>
  <r>
    <n v="5079"/>
    <x v="1"/>
    <x v="1"/>
    <n v="1"/>
  </r>
  <r>
    <n v="4475"/>
    <x v="1"/>
    <x v="1"/>
    <n v="8"/>
  </r>
  <r>
    <n v="10868"/>
    <x v="1"/>
    <x v="1"/>
    <n v="4"/>
  </r>
  <r>
    <n v="6742"/>
    <x v="1"/>
    <x v="1"/>
    <n v="0"/>
  </r>
  <r>
    <n v="5692"/>
    <x v="1"/>
    <x v="1"/>
    <n v="0"/>
  </r>
  <r>
    <n v="339"/>
    <x v="0"/>
    <x v="1"/>
    <n v="2"/>
  </r>
  <r>
    <n v="10398"/>
    <x v="1"/>
    <x v="1"/>
    <n v="0"/>
  </r>
  <r>
    <n v="8017"/>
    <x v="1"/>
    <x v="1"/>
    <n v="0"/>
  </r>
  <r>
    <n v="3722"/>
    <x v="1"/>
    <x v="1"/>
    <n v="0"/>
  </r>
  <r>
    <n v="7326"/>
    <x v="1"/>
    <x v="1"/>
    <n v="1"/>
  </r>
  <r>
    <n v="2416"/>
    <x v="1"/>
    <x v="1"/>
    <n v="8"/>
  </r>
  <r>
    <n v="1878"/>
    <x v="1"/>
    <x v="1"/>
    <n v="0"/>
  </r>
  <r>
    <n v="5278"/>
    <x v="1"/>
    <x v="1"/>
    <n v="9"/>
  </r>
  <r>
    <n v="5734"/>
    <x v="1"/>
    <x v="1"/>
    <n v="0"/>
  </r>
  <r>
    <n v="4370"/>
    <x v="1"/>
    <x v="1"/>
    <n v="0"/>
  </r>
  <r>
    <n v="8405"/>
    <x v="1"/>
    <x v="1"/>
    <n v="2"/>
  </r>
  <r>
    <n v="7617"/>
    <x v="1"/>
    <x v="1"/>
    <n v="1"/>
  </r>
  <r>
    <n v="10339"/>
    <x v="1"/>
    <x v="1"/>
    <n v="1"/>
  </r>
  <r>
    <n v="6376"/>
    <x v="1"/>
    <x v="1"/>
    <n v="3"/>
  </r>
  <r>
    <n v="2150"/>
    <x v="1"/>
    <x v="1"/>
    <n v="9"/>
  </r>
  <r>
    <n v="7386"/>
    <x v="1"/>
    <x v="1"/>
    <n v="0"/>
  </r>
  <r>
    <n v="3006"/>
    <x v="1"/>
    <x v="1"/>
    <n v="0"/>
  </r>
  <r>
    <n v="11088"/>
    <x v="1"/>
    <x v="1"/>
    <n v="9"/>
  </r>
  <r>
    <n v="5185"/>
    <x v="1"/>
    <x v="1"/>
    <n v="3"/>
  </r>
  <r>
    <n v="3523"/>
    <x v="1"/>
    <x v="1"/>
    <n v="4"/>
  </r>
  <r>
    <n v="55"/>
    <x v="1"/>
    <x v="1"/>
    <n v="2"/>
  </r>
  <r>
    <n v="3807"/>
    <x v="1"/>
    <x v="1"/>
    <n v="2"/>
  </r>
  <r>
    <n v="2453"/>
    <x v="1"/>
    <x v="1"/>
    <n v="3"/>
  </r>
  <r>
    <n v="7787"/>
    <x v="1"/>
    <x v="1"/>
    <n v="3"/>
  </r>
  <r>
    <n v="2230"/>
    <x v="1"/>
    <x v="1"/>
    <n v="1"/>
  </r>
  <r>
    <n v="8146"/>
    <x v="1"/>
    <x v="1"/>
    <n v="1"/>
  </r>
  <r>
    <n v="988"/>
    <x v="1"/>
    <x v="1"/>
    <n v="4"/>
  </r>
  <r>
    <n v="4832"/>
    <x v="1"/>
    <x v="1"/>
    <n v="2"/>
  </r>
  <r>
    <n v="3152"/>
    <x v="1"/>
    <x v="1"/>
    <n v="1"/>
  </r>
  <r>
    <n v="11188"/>
    <x v="1"/>
    <x v="1"/>
    <n v="1"/>
  </r>
  <r>
    <n v="361"/>
    <x v="1"/>
    <x v="1"/>
    <n v="0"/>
  </r>
  <r>
    <n v="5939"/>
    <x v="1"/>
    <x v="1"/>
    <n v="1"/>
  </r>
  <r>
    <n v="9349"/>
    <x v="1"/>
    <x v="1"/>
    <n v="5"/>
  </r>
  <r>
    <n v="819"/>
    <x v="1"/>
    <x v="1"/>
    <n v="5"/>
  </r>
  <r>
    <n v="10120"/>
    <x v="1"/>
    <x v="1"/>
    <n v="1"/>
  </r>
  <r>
    <n v="4541"/>
    <x v="1"/>
    <x v="1"/>
    <n v="1"/>
  </r>
  <r>
    <n v="2456"/>
    <x v="1"/>
    <x v="1"/>
    <n v="1"/>
  </r>
  <r>
    <n v="2516"/>
    <x v="1"/>
    <x v="1"/>
    <n v="2"/>
  </r>
  <r>
    <n v="11013"/>
    <x v="1"/>
    <x v="1"/>
    <n v="8"/>
  </r>
  <r>
    <n v="9988"/>
    <x v="1"/>
    <x v="1"/>
    <n v="3"/>
  </r>
  <r>
    <n v="1627"/>
    <x v="1"/>
    <x v="1"/>
    <n v="7"/>
  </r>
  <r>
    <n v="1490"/>
    <x v="1"/>
    <x v="1"/>
    <n v="3"/>
  </r>
  <r>
    <n v="6710"/>
    <x v="1"/>
    <x v="1"/>
    <n v="0"/>
  </r>
  <r>
    <n v="7375"/>
    <x v="1"/>
    <x v="1"/>
    <n v="2"/>
  </r>
  <r>
    <n v="10144"/>
    <x v="1"/>
    <x v="1"/>
    <n v="2"/>
  </r>
  <r>
    <n v="3138"/>
    <x v="0"/>
    <x v="1"/>
    <n v="9"/>
  </r>
  <r>
    <n v="1440"/>
    <x v="1"/>
    <x v="1"/>
    <n v="5"/>
  </r>
  <r>
    <n v="4200"/>
    <x v="1"/>
    <x v="1"/>
    <n v="1"/>
  </r>
  <r>
    <n v="4998"/>
    <x v="1"/>
    <x v="1"/>
    <n v="5"/>
  </r>
  <r>
    <n v="7321"/>
    <x v="1"/>
    <x v="1"/>
    <n v="5"/>
  </r>
  <r>
    <n v="8663"/>
    <x v="1"/>
    <x v="1"/>
    <n v="0"/>
  </r>
  <r>
    <n v="1958"/>
    <x v="1"/>
    <x v="1"/>
    <n v="2"/>
  </r>
  <r>
    <n v="6963"/>
    <x v="1"/>
    <x v="1"/>
    <n v="5"/>
  </r>
  <r>
    <n v="1065"/>
    <x v="1"/>
    <x v="1"/>
    <n v="8"/>
  </r>
  <r>
    <n v="2712"/>
    <x v="1"/>
    <x v="1"/>
    <n v="3"/>
  </r>
  <r>
    <n v="6049"/>
    <x v="1"/>
    <x v="1"/>
    <n v="8"/>
  </r>
  <r>
    <n v="6605"/>
    <x v="1"/>
    <x v="1"/>
    <n v="4"/>
  </r>
  <r>
    <n v="11181"/>
    <x v="1"/>
    <x v="1"/>
    <n v="0"/>
  </r>
  <r>
    <n v="5234"/>
    <x v="1"/>
    <x v="1"/>
    <n v="1"/>
  </r>
  <r>
    <n v="5253"/>
    <x v="1"/>
    <x v="1"/>
    <n v="2"/>
  </r>
  <r>
    <n v="11148"/>
    <x v="1"/>
    <x v="1"/>
    <n v="0"/>
  </r>
  <r>
    <n v="6289"/>
    <x v="1"/>
    <x v="1"/>
    <n v="1"/>
  </r>
  <r>
    <n v="9743"/>
    <x v="1"/>
    <x v="1"/>
    <n v="8"/>
  </r>
  <r>
    <n v="9209"/>
    <x v="1"/>
    <x v="1"/>
    <n v="6"/>
  </r>
  <r>
    <n v="6417"/>
    <x v="1"/>
    <x v="1"/>
    <n v="6"/>
  </r>
  <r>
    <n v="7937"/>
    <x v="1"/>
    <x v="1"/>
    <n v="0"/>
  </r>
  <r>
    <n v="6488"/>
    <x v="1"/>
    <x v="1"/>
    <n v="2"/>
  </r>
  <r>
    <n v="3194"/>
    <x v="1"/>
    <x v="1"/>
    <n v="4"/>
  </r>
  <r>
    <n v="231"/>
    <x v="1"/>
    <x v="1"/>
    <n v="0"/>
  </r>
  <r>
    <n v="9697"/>
    <x v="1"/>
    <x v="1"/>
    <n v="2"/>
  </r>
  <r>
    <n v="4676"/>
    <x v="1"/>
    <x v="1"/>
    <n v="6"/>
  </r>
  <r>
    <n v="8079"/>
    <x v="1"/>
    <x v="1"/>
    <n v="1"/>
  </r>
  <r>
    <n v="10032"/>
    <x v="1"/>
    <x v="1"/>
    <n v="1"/>
  </r>
  <r>
    <n v="10505"/>
    <x v="1"/>
    <x v="1"/>
    <n v="4"/>
  </r>
  <r>
    <n v="2005"/>
    <x v="1"/>
    <x v="1"/>
    <n v="0"/>
  </r>
  <r>
    <n v="6940"/>
    <x v="1"/>
    <x v="1"/>
    <n v="2"/>
  </r>
  <r>
    <n v="2304"/>
    <x v="1"/>
    <x v="1"/>
    <n v="3"/>
  </r>
  <r>
    <n v="3170"/>
    <x v="1"/>
    <x v="1"/>
    <n v="4"/>
  </r>
  <r>
    <n v="10466"/>
    <x v="1"/>
    <x v="1"/>
    <n v="0"/>
  </r>
  <r>
    <n v="7325"/>
    <x v="1"/>
    <x v="1"/>
    <n v="0"/>
  </r>
  <r>
    <n v="455"/>
    <x v="1"/>
    <x v="1"/>
    <n v="1"/>
  </r>
  <r>
    <n v="7592"/>
    <x v="1"/>
    <x v="1"/>
    <n v="1"/>
  </r>
  <r>
    <n v="4547"/>
    <x v="1"/>
    <x v="1"/>
    <n v="0"/>
  </r>
  <r>
    <n v="6825"/>
    <x v="1"/>
    <x v="1"/>
    <n v="0"/>
  </r>
  <r>
    <n v="2961"/>
    <x v="1"/>
    <x v="1"/>
    <n v="3"/>
  </r>
  <r>
    <n v="8700"/>
    <x v="1"/>
    <x v="1"/>
    <n v="1"/>
  </r>
  <r>
    <n v="2278"/>
    <x v="1"/>
    <x v="1"/>
    <n v="1"/>
  </r>
  <r>
    <n v="10703"/>
    <x v="1"/>
    <x v="1"/>
    <n v="2"/>
  </r>
  <r>
    <n v="9"/>
    <x v="1"/>
    <x v="1"/>
    <n v="2"/>
  </r>
  <r>
    <n v="2804"/>
    <x v="0"/>
    <x v="1"/>
    <n v="2"/>
  </r>
  <r>
    <n v="4915"/>
    <x v="1"/>
    <x v="1"/>
    <n v="2"/>
  </r>
  <r>
    <n v="3010"/>
    <x v="1"/>
    <x v="1"/>
    <n v="7"/>
  </r>
  <r>
    <n v="4279"/>
    <x v="1"/>
    <x v="1"/>
    <n v="1"/>
  </r>
  <r>
    <n v="2564"/>
    <x v="1"/>
    <x v="1"/>
    <n v="1"/>
  </r>
  <r>
    <n v="1137"/>
    <x v="1"/>
    <x v="1"/>
    <n v="5"/>
  </r>
  <r>
    <n v="5084"/>
    <x v="1"/>
    <x v="1"/>
    <n v="4"/>
  </r>
  <r>
    <n v="7094"/>
    <x v="1"/>
    <x v="1"/>
    <n v="4"/>
  </r>
  <r>
    <n v="6327"/>
    <x v="1"/>
    <x v="1"/>
    <n v="8"/>
  </r>
  <r>
    <n v="6131"/>
    <x v="1"/>
    <x v="1"/>
    <n v="2"/>
  </r>
  <r>
    <n v="5798"/>
    <x v="1"/>
    <x v="1"/>
    <n v="4"/>
  </r>
  <r>
    <n v="10379"/>
    <x v="1"/>
    <x v="1"/>
    <n v="2"/>
  </r>
  <r>
    <n v="606"/>
    <x v="1"/>
    <x v="1"/>
    <n v="0"/>
  </r>
  <r>
    <n v="7801"/>
    <x v="1"/>
    <x v="1"/>
    <n v="2"/>
  </r>
  <r>
    <n v="2445"/>
    <x v="1"/>
    <x v="1"/>
    <n v="0"/>
  </r>
  <r>
    <n v="5346"/>
    <x v="1"/>
    <x v="1"/>
    <n v="0"/>
  </r>
  <r>
    <n v="550"/>
    <x v="1"/>
    <x v="1"/>
    <n v="3"/>
  </r>
  <r>
    <n v="4478"/>
    <x v="1"/>
    <x v="1"/>
    <n v="1"/>
  </r>
  <r>
    <n v="2350"/>
    <x v="1"/>
    <x v="1"/>
    <n v="2"/>
  </r>
  <r>
    <n v="1118"/>
    <x v="1"/>
    <x v="1"/>
    <n v="4"/>
  </r>
  <r>
    <n v="1491"/>
    <x v="1"/>
    <x v="1"/>
    <n v="4"/>
  </r>
  <r>
    <n v="4507"/>
    <x v="1"/>
    <x v="1"/>
    <n v="7"/>
  </r>
  <r>
    <n v="7023"/>
    <x v="1"/>
    <x v="1"/>
    <n v="1"/>
  </r>
  <r>
    <n v="6977"/>
    <x v="1"/>
    <x v="1"/>
    <n v="5"/>
  </r>
  <r>
    <n v="4042"/>
    <x v="0"/>
    <x v="1"/>
    <n v="0"/>
  </r>
  <r>
    <n v="7274"/>
    <x v="1"/>
    <x v="1"/>
    <n v="7"/>
  </r>
  <r>
    <n v="2902"/>
    <x v="1"/>
    <x v="1"/>
    <n v="0"/>
  </r>
  <r>
    <n v="3332"/>
    <x v="1"/>
    <x v="1"/>
    <n v="1"/>
  </r>
  <r>
    <n v="7433"/>
    <x v="1"/>
    <x v="1"/>
    <n v="1"/>
  </r>
  <r>
    <n v="9386"/>
    <x v="1"/>
    <x v="1"/>
    <n v="1"/>
  </r>
  <r>
    <n v="5176"/>
    <x v="1"/>
    <x v="1"/>
    <n v="0"/>
  </r>
  <r>
    <n v="10323"/>
    <x v="1"/>
    <x v="1"/>
    <n v="2"/>
  </r>
  <r>
    <n v="4682"/>
    <x v="1"/>
    <x v="1"/>
    <n v="2"/>
  </r>
  <r>
    <n v="3083"/>
    <x v="1"/>
    <x v="1"/>
    <n v="2"/>
  </r>
  <r>
    <n v="8015"/>
    <x v="0"/>
    <x v="1"/>
    <n v="6"/>
  </r>
  <r>
    <n v="1745"/>
    <x v="0"/>
    <x v="1"/>
    <n v="6"/>
  </r>
  <r>
    <n v="3136"/>
    <x v="1"/>
    <x v="1"/>
    <n v="3"/>
  </r>
  <r>
    <n v="6991"/>
    <x v="1"/>
    <x v="1"/>
    <n v="3"/>
  </r>
  <r>
    <n v="8132"/>
    <x v="1"/>
    <x v="1"/>
    <n v="2"/>
  </r>
  <r>
    <n v="503"/>
    <x v="1"/>
    <x v="1"/>
    <n v="0"/>
  </r>
  <r>
    <n v="8148"/>
    <x v="1"/>
    <x v="1"/>
    <n v="2"/>
  </r>
  <r>
    <n v="2736"/>
    <x v="1"/>
    <x v="1"/>
    <n v="5"/>
  </r>
  <r>
    <n v="8162"/>
    <x v="1"/>
    <x v="1"/>
    <n v="0"/>
  </r>
  <r>
    <n v="692"/>
    <x v="1"/>
    <x v="1"/>
    <n v="0"/>
  </r>
  <r>
    <n v="7706"/>
    <x v="1"/>
    <x v="1"/>
    <n v="8"/>
  </r>
  <r>
    <n v="9298"/>
    <x v="1"/>
    <x v="1"/>
    <n v="5"/>
  </r>
  <r>
    <n v="2986"/>
    <x v="1"/>
    <x v="1"/>
    <n v="0"/>
  </r>
  <r>
    <n v="10812"/>
    <x v="1"/>
    <x v="1"/>
    <n v="1"/>
  </r>
  <r>
    <n v="2909"/>
    <x v="1"/>
    <x v="1"/>
    <n v="4"/>
  </r>
  <r>
    <n v="6974"/>
    <x v="1"/>
    <x v="1"/>
    <n v="10"/>
  </r>
  <r>
    <n v="9140"/>
    <x v="1"/>
    <x v="1"/>
    <n v="0"/>
  </r>
  <r>
    <n v="4554"/>
    <x v="1"/>
    <x v="1"/>
    <n v="2"/>
  </r>
  <r>
    <n v="7791"/>
    <x v="1"/>
    <x v="1"/>
    <n v="0"/>
  </r>
  <r>
    <n v="5455"/>
    <x v="1"/>
    <x v="1"/>
    <n v="1"/>
  </r>
  <r>
    <n v="7960"/>
    <x v="1"/>
    <x v="1"/>
    <n v="9"/>
  </r>
  <r>
    <n v="3426"/>
    <x v="1"/>
    <x v="1"/>
    <n v="5"/>
  </r>
  <r>
    <n v="5316"/>
    <x v="1"/>
    <x v="1"/>
    <n v="0"/>
  </r>
  <r>
    <n v="1404"/>
    <x v="1"/>
    <x v="1"/>
    <n v="1"/>
  </r>
  <r>
    <n v="10598"/>
    <x v="1"/>
    <x v="1"/>
    <n v="0"/>
  </r>
  <r>
    <n v="8212"/>
    <x v="1"/>
    <x v="1"/>
    <n v="1"/>
  </r>
  <r>
    <n v="3233"/>
    <x v="1"/>
    <x v="1"/>
    <n v="8"/>
  </r>
  <r>
    <n v="7892"/>
    <x v="1"/>
    <x v="1"/>
    <n v="1"/>
  </r>
  <r>
    <n v="2975"/>
    <x v="1"/>
    <x v="1"/>
    <n v="7"/>
  </r>
  <r>
    <n v="5043"/>
    <x v="1"/>
    <x v="1"/>
    <n v="2"/>
  </r>
  <r>
    <n v="3104"/>
    <x v="0"/>
    <x v="1"/>
    <n v="3"/>
  </r>
  <r>
    <n v="10854"/>
    <x v="1"/>
    <x v="1"/>
    <n v="0"/>
  </r>
  <r>
    <n v="7419"/>
    <x v="1"/>
    <x v="1"/>
    <n v="0"/>
  </r>
  <r>
    <n v="5558"/>
    <x v="1"/>
    <x v="1"/>
    <n v="6"/>
  </r>
  <r>
    <n v="832"/>
    <x v="1"/>
    <x v="1"/>
    <n v="2"/>
  </r>
  <r>
    <n v="4964"/>
    <x v="1"/>
    <x v="1"/>
    <n v="11"/>
  </r>
  <r>
    <n v="11030"/>
    <x v="1"/>
    <x v="1"/>
    <n v="0"/>
  </r>
  <r>
    <n v="4587"/>
    <x v="1"/>
    <x v="1"/>
    <n v="1"/>
  </r>
  <r>
    <n v="450"/>
    <x v="1"/>
    <x v="1"/>
    <n v="4"/>
  </r>
  <r>
    <n v="11031"/>
    <x v="1"/>
    <x v="1"/>
    <n v="0"/>
  </r>
  <r>
    <n v="4990"/>
    <x v="1"/>
    <x v="1"/>
    <n v="1"/>
  </r>
  <r>
    <n v="221"/>
    <x v="1"/>
    <x v="1"/>
    <n v="2"/>
  </r>
  <r>
    <n v="4351"/>
    <x v="1"/>
    <x v="1"/>
    <n v="1"/>
  </r>
  <r>
    <n v="1357"/>
    <x v="1"/>
    <x v="1"/>
    <n v="5"/>
  </r>
  <r>
    <n v="5667"/>
    <x v="0"/>
    <x v="1"/>
    <n v="10"/>
  </r>
  <r>
    <n v="8867"/>
    <x v="1"/>
    <x v="1"/>
    <n v="10"/>
  </r>
  <r>
    <n v="2747"/>
    <x v="1"/>
    <x v="1"/>
    <n v="10"/>
  </r>
  <r>
    <n v="7422"/>
    <x v="1"/>
    <x v="1"/>
    <n v="1"/>
  </r>
  <r>
    <n v="4148"/>
    <x v="1"/>
    <x v="1"/>
    <n v="1"/>
  </r>
  <r>
    <n v="9516"/>
    <x v="0"/>
    <x v="1"/>
    <n v="7"/>
  </r>
  <r>
    <n v="1291"/>
    <x v="1"/>
    <x v="1"/>
    <n v="2"/>
  </r>
  <r>
    <n v="1833"/>
    <x v="1"/>
    <x v="1"/>
    <n v="1"/>
  </r>
  <r>
    <n v="7270"/>
    <x v="1"/>
    <x v="1"/>
    <n v="3"/>
  </r>
  <r>
    <n v="8182"/>
    <x v="1"/>
    <x v="1"/>
    <n v="0"/>
  </r>
  <r>
    <n v="10394"/>
    <x v="1"/>
    <x v="1"/>
    <n v="8"/>
  </r>
  <r>
    <n v="1142"/>
    <x v="1"/>
    <x v="1"/>
    <n v="2"/>
  </r>
  <r>
    <n v="451"/>
    <x v="1"/>
    <x v="1"/>
    <n v="1"/>
  </r>
  <r>
    <n v="7128"/>
    <x v="1"/>
    <x v="1"/>
    <n v="0"/>
  </r>
  <r>
    <n v="10678"/>
    <x v="1"/>
    <x v="1"/>
    <n v="2"/>
  </r>
  <r>
    <n v="7755"/>
    <x v="1"/>
    <x v="1"/>
    <n v="1"/>
  </r>
  <r>
    <n v="4754"/>
    <x v="1"/>
    <x v="1"/>
    <n v="0"/>
  </r>
  <r>
    <n v="20"/>
    <x v="1"/>
    <x v="1"/>
    <n v="1"/>
  </r>
  <r>
    <n v="2246"/>
    <x v="1"/>
    <x v="1"/>
    <n v="1"/>
  </r>
  <r>
    <n v="10307"/>
    <x v="1"/>
    <x v="1"/>
    <n v="2"/>
  </r>
  <r>
    <n v="2147"/>
    <x v="1"/>
    <x v="1"/>
    <n v="7"/>
  </r>
  <r>
    <n v="10590"/>
    <x v="1"/>
    <x v="1"/>
    <n v="8"/>
  </r>
  <r>
    <n v="6565"/>
    <x v="1"/>
    <x v="1"/>
    <n v="4"/>
  </r>
  <r>
    <n v="6619"/>
    <x v="1"/>
    <x v="1"/>
    <n v="0"/>
  </r>
  <r>
    <n v="4817"/>
    <x v="1"/>
    <x v="1"/>
    <n v="0"/>
  </r>
  <r>
    <n v="4508"/>
    <x v="1"/>
    <x v="1"/>
    <n v="11"/>
  </r>
  <r>
    <n v="4843"/>
    <x v="1"/>
    <x v="1"/>
    <n v="11"/>
  </r>
  <r>
    <n v="9197"/>
    <x v="1"/>
    <x v="1"/>
    <n v="0"/>
  </r>
  <r>
    <n v="6237"/>
    <x v="1"/>
    <x v="1"/>
    <n v="1"/>
  </r>
  <r>
    <n v="6515"/>
    <x v="1"/>
    <x v="1"/>
    <n v="0"/>
  </r>
  <r>
    <n v="5954"/>
    <x v="1"/>
    <x v="1"/>
    <n v="0"/>
  </r>
  <r>
    <n v="7938"/>
    <x v="1"/>
    <x v="1"/>
    <n v="2"/>
  </r>
  <r>
    <n v="961"/>
    <x v="1"/>
    <x v="1"/>
    <n v="3"/>
  </r>
  <r>
    <n v="1764"/>
    <x v="1"/>
    <x v="1"/>
    <n v="1"/>
  </r>
  <r>
    <n v="1916"/>
    <x v="1"/>
    <x v="1"/>
    <n v="1"/>
  </r>
  <r>
    <n v="6941"/>
    <x v="1"/>
    <x v="1"/>
    <n v="1"/>
  </r>
  <r>
    <n v="5562"/>
    <x v="1"/>
    <x v="1"/>
    <n v="2"/>
  </r>
  <r>
    <n v="1517"/>
    <x v="1"/>
    <x v="1"/>
    <n v="0"/>
  </r>
  <r>
    <n v="7286"/>
    <x v="1"/>
    <x v="1"/>
    <n v="0"/>
  </r>
  <r>
    <n v="4687"/>
    <x v="1"/>
    <x v="1"/>
    <n v="11"/>
  </r>
  <r>
    <n v="5631"/>
    <x v="1"/>
    <x v="1"/>
    <n v="4"/>
  </r>
  <r>
    <n v="1951"/>
    <x v="1"/>
    <x v="1"/>
    <n v="2"/>
  </r>
  <r>
    <n v="123"/>
    <x v="1"/>
    <x v="1"/>
    <n v="5"/>
  </r>
  <r>
    <n v="9451"/>
    <x v="1"/>
    <x v="1"/>
    <n v="4"/>
  </r>
  <r>
    <n v="7396"/>
    <x v="1"/>
    <x v="1"/>
    <n v="8"/>
  </r>
  <r>
    <n v="3298"/>
    <x v="1"/>
    <x v="1"/>
    <n v="6"/>
  </r>
  <r>
    <n v="6730"/>
    <x v="1"/>
    <x v="1"/>
    <n v="0"/>
  </r>
  <r>
    <n v="9916"/>
    <x v="1"/>
    <x v="1"/>
    <n v="0"/>
  </r>
  <r>
    <n v="2227"/>
    <x v="1"/>
    <x v="1"/>
    <n v="1"/>
  </r>
  <r>
    <n v="946"/>
    <x v="1"/>
    <x v="1"/>
    <n v="1"/>
  </r>
  <r>
    <n v="3745"/>
    <x v="1"/>
    <x v="1"/>
    <n v="0"/>
  </r>
  <r>
    <n v="4094"/>
    <x v="1"/>
    <x v="1"/>
    <n v="1"/>
  </r>
  <r>
    <n v="8588"/>
    <x v="1"/>
    <x v="1"/>
    <n v="1"/>
  </r>
  <r>
    <n v="3916"/>
    <x v="1"/>
    <x v="1"/>
    <n v="3"/>
  </r>
  <r>
    <n v="9135"/>
    <x v="1"/>
    <x v="1"/>
    <n v="1"/>
  </r>
  <r>
    <n v="1755"/>
    <x v="1"/>
    <x v="1"/>
    <n v="1"/>
  </r>
  <r>
    <n v="2875"/>
    <x v="1"/>
    <x v="1"/>
    <n v="7"/>
  </r>
  <r>
    <n v="2008"/>
    <x v="1"/>
    <x v="1"/>
    <n v="5"/>
  </r>
  <r>
    <n v="10925"/>
    <x v="1"/>
    <x v="1"/>
    <n v="10"/>
  </r>
  <r>
    <n v="1604"/>
    <x v="1"/>
    <x v="1"/>
    <n v="2"/>
  </r>
  <r>
    <n v="5389"/>
    <x v="1"/>
    <x v="1"/>
    <n v="2"/>
  </r>
  <r>
    <n v="2878"/>
    <x v="1"/>
    <x v="1"/>
    <n v="2"/>
  </r>
  <r>
    <n v="4440"/>
    <x v="1"/>
    <x v="1"/>
    <n v="3"/>
  </r>
  <r>
    <n v="1324"/>
    <x v="1"/>
    <x v="1"/>
    <n v="0"/>
  </r>
  <r>
    <n v="6262"/>
    <x v="1"/>
    <x v="1"/>
    <n v="10"/>
  </r>
  <r>
    <n v="3628"/>
    <x v="1"/>
    <x v="1"/>
    <n v="1"/>
  </r>
  <r>
    <n v="3641"/>
    <x v="1"/>
    <x v="1"/>
    <n v="0"/>
  </r>
  <r>
    <n v="322"/>
    <x v="1"/>
    <x v="1"/>
    <n v="0"/>
  </r>
  <r>
    <n v="175"/>
    <x v="1"/>
    <x v="1"/>
    <n v="4"/>
  </r>
  <r>
    <n v="6988"/>
    <x v="1"/>
    <x v="1"/>
    <n v="4"/>
  </r>
  <r>
    <n v="8204"/>
    <x v="1"/>
    <x v="1"/>
    <n v="4"/>
  </r>
  <r>
    <n v="7476"/>
    <x v="1"/>
    <x v="1"/>
    <n v="4"/>
  </r>
  <r>
    <n v="5221"/>
    <x v="1"/>
    <x v="1"/>
    <n v="7"/>
  </r>
  <r>
    <n v="8970"/>
    <x v="1"/>
    <x v="1"/>
    <n v="2"/>
  </r>
  <r>
    <n v="9286"/>
    <x v="1"/>
    <x v="1"/>
    <n v="9"/>
  </r>
  <r>
    <n v="5831"/>
    <x v="0"/>
    <x v="1"/>
    <n v="5"/>
  </r>
  <r>
    <n v="1010"/>
    <x v="1"/>
    <x v="1"/>
    <n v="1"/>
  </r>
  <r>
    <n v="11074"/>
    <x v="1"/>
    <x v="1"/>
    <n v="4"/>
  </r>
  <r>
    <n v="5896"/>
    <x v="1"/>
    <x v="1"/>
    <n v="4"/>
  </r>
  <r>
    <n v="3515"/>
    <x v="1"/>
    <x v="1"/>
    <n v="0"/>
  </r>
  <r>
    <n v="5324"/>
    <x v="1"/>
    <x v="1"/>
    <n v="3"/>
  </r>
  <r>
    <n v="6534"/>
    <x v="1"/>
    <x v="1"/>
    <n v="0"/>
  </r>
  <r>
    <n v="8373"/>
    <x v="1"/>
    <x v="1"/>
    <n v="0"/>
  </r>
  <r>
    <n v="3829"/>
    <x v="1"/>
    <x v="1"/>
    <n v="0"/>
  </r>
  <r>
    <n v="4501"/>
    <x v="1"/>
    <x v="1"/>
    <n v="7"/>
  </r>
  <r>
    <n v="4179"/>
    <x v="1"/>
    <x v="1"/>
    <n v="1"/>
  </r>
  <r>
    <n v="2292"/>
    <x v="1"/>
    <x v="1"/>
    <n v="0"/>
  </r>
  <r>
    <n v="9239"/>
    <x v="1"/>
    <x v="1"/>
    <n v="1"/>
  </r>
  <r>
    <n v="8953"/>
    <x v="1"/>
    <x v="1"/>
    <n v="0"/>
  </r>
  <r>
    <n v="10258"/>
    <x v="1"/>
    <x v="1"/>
    <n v="0"/>
  </r>
  <r>
    <n v="3520"/>
    <x v="0"/>
    <x v="1"/>
    <n v="3"/>
  </r>
  <r>
    <n v="10402"/>
    <x v="1"/>
    <x v="1"/>
    <n v="0"/>
  </r>
  <r>
    <n v="11114"/>
    <x v="1"/>
    <x v="1"/>
    <n v="1"/>
  </r>
  <r>
    <n v="9553"/>
    <x v="1"/>
    <x v="1"/>
    <n v="0"/>
  </r>
  <r>
    <n v="6055"/>
    <x v="1"/>
    <x v="1"/>
    <n v="5"/>
  </r>
  <r>
    <n v="4786"/>
    <x v="1"/>
    <x v="1"/>
    <n v="3"/>
  </r>
  <r>
    <n v="5015"/>
    <x v="1"/>
    <x v="1"/>
    <n v="2"/>
  </r>
  <r>
    <n v="8560"/>
    <x v="1"/>
    <x v="1"/>
    <n v="4"/>
  </r>
  <r>
    <n v="3469"/>
    <x v="1"/>
    <x v="1"/>
    <n v="0"/>
  </r>
  <r>
    <n v="5885"/>
    <x v="1"/>
    <x v="1"/>
    <n v="1"/>
  </r>
  <r>
    <n v="3310"/>
    <x v="1"/>
    <x v="1"/>
    <n v="1"/>
  </r>
  <r>
    <n v="2134"/>
    <x v="1"/>
    <x v="1"/>
    <n v="5"/>
  </r>
  <r>
    <n v="2532"/>
    <x v="1"/>
    <x v="1"/>
    <n v="4"/>
  </r>
  <r>
    <n v="2579"/>
    <x v="1"/>
    <x v="1"/>
    <n v="7"/>
  </r>
  <r>
    <n v="3117"/>
    <x v="1"/>
    <x v="1"/>
    <n v="1"/>
  </r>
  <r>
    <n v="5623"/>
    <x v="1"/>
    <x v="1"/>
    <n v="1"/>
  </r>
  <r>
    <n v="4789"/>
    <x v="1"/>
    <x v="1"/>
    <n v="8"/>
  </r>
  <r>
    <n v="9523"/>
    <x v="1"/>
    <x v="1"/>
    <n v="0"/>
  </r>
  <r>
    <n v="5268"/>
    <x v="1"/>
    <x v="1"/>
    <n v="0"/>
  </r>
  <r>
    <n v="1545"/>
    <x v="1"/>
    <x v="1"/>
    <n v="2"/>
  </r>
  <r>
    <n v="2254"/>
    <x v="1"/>
    <x v="1"/>
    <n v="6"/>
  </r>
  <r>
    <n v="2661"/>
    <x v="1"/>
    <x v="1"/>
    <n v="0"/>
  </r>
  <r>
    <n v="3130"/>
    <x v="1"/>
    <x v="1"/>
    <n v="0"/>
  </r>
  <r>
    <n v="5847"/>
    <x v="1"/>
    <x v="1"/>
    <n v="3"/>
  </r>
  <r>
    <n v="5863"/>
    <x v="1"/>
    <x v="1"/>
    <n v="3"/>
  </r>
  <r>
    <n v="999"/>
    <x v="0"/>
    <x v="1"/>
    <n v="7"/>
  </r>
  <r>
    <n v="2931"/>
    <x v="1"/>
    <x v="1"/>
    <n v="7"/>
  </r>
  <r>
    <n v="1890"/>
    <x v="1"/>
    <x v="1"/>
    <n v="0"/>
  </r>
  <r>
    <n v="5589"/>
    <x v="1"/>
    <x v="1"/>
    <n v="2"/>
  </r>
  <r>
    <n v="10172"/>
    <x v="1"/>
    <x v="1"/>
    <n v="5"/>
  </r>
  <r>
    <n v="6729"/>
    <x v="1"/>
    <x v="1"/>
    <n v="5"/>
  </r>
  <r>
    <n v="10492"/>
    <x v="1"/>
    <x v="1"/>
    <n v="0"/>
  </r>
  <r>
    <n v="2939"/>
    <x v="1"/>
    <x v="1"/>
    <n v="6"/>
  </r>
  <r>
    <n v="5948"/>
    <x v="1"/>
    <x v="1"/>
    <n v="1"/>
  </r>
  <r>
    <n v="574"/>
    <x v="1"/>
    <x v="1"/>
    <n v="1"/>
  </r>
  <r>
    <n v="3266"/>
    <x v="1"/>
    <x v="1"/>
    <n v="1"/>
  </r>
  <r>
    <n v="10500"/>
    <x v="1"/>
    <x v="1"/>
    <n v="0"/>
  </r>
  <r>
    <n v="7987"/>
    <x v="1"/>
    <x v="1"/>
    <n v="1"/>
  </r>
  <r>
    <n v="1135"/>
    <x v="1"/>
    <x v="1"/>
    <n v="0"/>
  </r>
  <r>
    <n v="24"/>
    <x v="1"/>
    <x v="1"/>
    <n v="0"/>
  </r>
  <r>
    <n v="7244"/>
    <x v="1"/>
    <x v="1"/>
    <n v="1"/>
  </r>
  <r>
    <n v="1966"/>
    <x v="1"/>
    <x v="1"/>
    <n v="9"/>
  </r>
  <r>
    <n v="7789"/>
    <x v="1"/>
    <x v="1"/>
    <n v="9"/>
  </r>
  <r>
    <n v="3336"/>
    <x v="1"/>
    <x v="1"/>
    <n v="4"/>
  </r>
  <r>
    <n v="5644"/>
    <x v="1"/>
    <x v="1"/>
    <n v="1"/>
  </r>
  <r>
    <n v="1295"/>
    <x v="1"/>
    <x v="1"/>
    <n v="5"/>
  </r>
  <r>
    <n v="6663"/>
    <x v="1"/>
    <x v="1"/>
    <n v="1"/>
  </r>
  <r>
    <n v="10262"/>
    <x v="1"/>
    <x v="1"/>
    <n v="1"/>
  </r>
  <r>
    <n v="456"/>
    <x v="1"/>
    <x v="1"/>
    <n v="0"/>
  </r>
  <r>
    <n v="3270"/>
    <x v="1"/>
    <x v="1"/>
    <n v="1"/>
  </r>
  <r>
    <n v="5748"/>
    <x v="0"/>
    <x v="1"/>
    <n v="2"/>
  </r>
  <r>
    <n v="8952"/>
    <x v="1"/>
    <x v="1"/>
    <n v="5"/>
  </r>
  <r>
    <n v="3921"/>
    <x v="1"/>
    <x v="1"/>
    <n v="1"/>
  </r>
  <r>
    <n v="9826"/>
    <x v="0"/>
    <x v="1"/>
    <n v="6"/>
  </r>
  <r>
    <n v="5830"/>
    <x v="0"/>
    <x v="1"/>
    <n v="6"/>
  </r>
  <r>
    <n v="8310"/>
    <x v="1"/>
    <x v="1"/>
    <n v="4"/>
  </r>
  <r>
    <n v="6382"/>
    <x v="1"/>
    <x v="1"/>
    <n v="0"/>
  </r>
  <r>
    <n v="8439"/>
    <x v="1"/>
    <x v="1"/>
    <n v="3"/>
  </r>
  <r>
    <n v="7613"/>
    <x v="1"/>
    <x v="1"/>
    <n v="1"/>
  </r>
  <r>
    <n v="48"/>
    <x v="1"/>
    <x v="1"/>
    <n v="1"/>
  </r>
  <r>
    <n v="5046"/>
    <x v="1"/>
    <x v="1"/>
    <n v="6"/>
  </r>
  <r>
    <n v="3231"/>
    <x v="1"/>
    <x v="1"/>
    <n v="0"/>
  </r>
  <r>
    <n v="7181"/>
    <x v="1"/>
    <x v="1"/>
    <n v="0"/>
  </r>
  <r>
    <n v="1663"/>
    <x v="1"/>
    <x v="1"/>
    <n v="0"/>
  </r>
  <r>
    <n v="5441"/>
    <x v="1"/>
    <x v="1"/>
    <n v="2"/>
  </r>
  <r>
    <n v="8602"/>
    <x v="1"/>
    <x v="1"/>
    <n v="6"/>
  </r>
  <r>
    <n v="9925"/>
    <x v="1"/>
    <x v="1"/>
    <n v="2"/>
  </r>
  <r>
    <n v="9499"/>
    <x v="1"/>
    <x v="1"/>
    <n v="4"/>
  </r>
  <r>
    <n v="6568"/>
    <x v="1"/>
    <x v="1"/>
    <n v="0"/>
  </r>
  <r>
    <n v="3032"/>
    <x v="1"/>
    <x v="1"/>
    <n v="0"/>
  </r>
  <r>
    <n v="5153"/>
    <x v="0"/>
    <x v="1"/>
    <n v="10"/>
  </r>
  <r>
    <n v="4127"/>
    <x v="0"/>
    <x v="1"/>
    <n v="10"/>
  </r>
  <r>
    <n v="9940"/>
    <x v="1"/>
    <x v="1"/>
    <n v="4"/>
  </r>
  <r>
    <n v="7527"/>
    <x v="1"/>
    <x v="1"/>
    <n v="1"/>
  </r>
  <r>
    <n v="3406"/>
    <x v="1"/>
    <x v="1"/>
    <n v="2"/>
  </r>
  <r>
    <n v="9771"/>
    <x v="1"/>
    <x v="1"/>
    <n v="1"/>
  </r>
  <r>
    <n v="6722"/>
    <x v="1"/>
    <x v="1"/>
    <n v="3"/>
  </r>
  <r>
    <n v="213"/>
    <x v="1"/>
    <x v="1"/>
    <n v="1"/>
  </r>
  <r>
    <n v="8541"/>
    <x v="1"/>
    <x v="1"/>
    <n v="0"/>
  </r>
  <r>
    <n v="8475"/>
    <x v="1"/>
    <x v="1"/>
    <n v="22"/>
  </r>
  <r>
    <n v="8070"/>
    <x v="1"/>
    <x v="1"/>
    <n v="3"/>
  </r>
  <r>
    <n v="313"/>
    <x v="1"/>
    <x v="1"/>
    <n v="5"/>
  </r>
  <r>
    <n v="9757"/>
    <x v="1"/>
    <x v="1"/>
    <n v="6"/>
  </r>
  <r>
    <n v="2088"/>
    <x v="1"/>
    <x v="1"/>
    <n v="6"/>
  </r>
  <r>
    <n v="2320"/>
    <x v="1"/>
    <x v="1"/>
    <n v="1"/>
  </r>
  <r>
    <n v="966"/>
    <x v="1"/>
    <x v="1"/>
    <n v="2"/>
  </r>
  <r>
    <n v="9706"/>
    <x v="1"/>
    <x v="1"/>
    <n v="1"/>
  </r>
  <r>
    <n v="3979"/>
    <x v="0"/>
    <x v="1"/>
    <n v="2"/>
  </r>
  <r>
    <n v="5602"/>
    <x v="1"/>
    <x v="1"/>
    <n v="7"/>
  </r>
  <r>
    <n v="2202"/>
    <x v="1"/>
    <x v="1"/>
    <n v="0"/>
  </r>
  <r>
    <n v="9645"/>
    <x v="1"/>
    <x v="1"/>
    <n v="4"/>
  </r>
  <r>
    <n v="7230"/>
    <x v="0"/>
    <x v="1"/>
    <n v="5"/>
  </r>
  <r>
    <n v="5675"/>
    <x v="1"/>
    <x v="1"/>
    <n v="5"/>
  </r>
  <r>
    <n v="4974"/>
    <x v="1"/>
    <x v="1"/>
    <n v="6"/>
  </r>
  <r>
    <n v="5687"/>
    <x v="1"/>
    <x v="1"/>
    <n v="7"/>
  </r>
  <r>
    <n v="5871"/>
    <x v="1"/>
    <x v="1"/>
    <n v="1"/>
  </r>
  <r>
    <n v="3846"/>
    <x v="1"/>
    <x v="1"/>
    <n v="1"/>
  </r>
  <r>
    <n v="10001"/>
    <x v="1"/>
    <x v="1"/>
    <n v="1"/>
  </r>
  <r>
    <n v="2831"/>
    <x v="1"/>
    <x v="1"/>
    <n v="7"/>
  </r>
  <r>
    <n v="868"/>
    <x v="1"/>
    <x v="1"/>
    <n v="0"/>
  </r>
  <r>
    <n v="7212"/>
    <x v="1"/>
    <x v="1"/>
    <n v="0"/>
  </r>
  <r>
    <n v="1743"/>
    <x v="1"/>
    <x v="1"/>
    <n v="3"/>
  </r>
  <r>
    <n v="2415"/>
    <x v="1"/>
    <x v="1"/>
    <n v="3"/>
  </r>
  <r>
    <n v="7947"/>
    <x v="1"/>
    <x v="1"/>
    <n v="0"/>
  </r>
  <r>
    <n v="2106"/>
    <x v="1"/>
    <x v="1"/>
    <n v="0"/>
  </r>
  <r>
    <n v="3363"/>
    <x v="1"/>
    <x v="1"/>
    <n v="0"/>
  </r>
  <r>
    <n v="8595"/>
    <x v="1"/>
    <x v="1"/>
    <n v="1"/>
  </r>
  <r>
    <n v="7232"/>
    <x v="1"/>
    <x v="1"/>
    <n v="1"/>
  </r>
  <r>
    <n v="7829"/>
    <x v="1"/>
    <x v="1"/>
    <n v="1"/>
  </r>
  <r>
    <n v="9977"/>
    <x v="1"/>
    <x v="1"/>
    <n v="3"/>
  </r>
  <r>
    <n v="10142"/>
    <x v="1"/>
    <x v="1"/>
    <n v="2"/>
  </r>
  <r>
    <n v="5263"/>
    <x v="1"/>
    <x v="1"/>
    <n v="0"/>
  </r>
  <r>
    <n v="22"/>
    <x v="1"/>
    <x v="1"/>
    <n v="1"/>
  </r>
  <r>
    <n v="528"/>
    <x v="1"/>
    <x v="1"/>
    <n v="4"/>
  </r>
  <r>
    <n v="4070"/>
    <x v="0"/>
    <x v="1"/>
    <n v="5"/>
  </r>
  <r>
    <n v="1826"/>
    <x v="0"/>
    <x v="2"/>
    <n v="6"/>
  </r>
  <r>
    <n v="1"/>
    <x v="0"/>
    <x v="2"/>
    <n v="7"/>
  </r>
  <r>
    <n v="10476"/>
    <x v="1"/>
    <x v="2"/>
    <n v="5"/>
  </r>
  <r>
    <n v="1386"/>
    <x v="1"/>
    <x v="2"/>
    <n v="2"/>
  </r>
  <r>
    <n v="5371"/>
    <x v="0"/>
    <x v="2"/>
    <n v="2"/>
  </r>
  <r>
    <n v="7348"/>
    <x v="0"/>
    <x v="2"/>
    <n v="5"/>
  </r>
  <r>
    <n v="4073"/>
    <x v="0"/>
    <x v="2"/>
    <n v="7"/>
  </r>
  <r>
    <n v="1991"/>
    <x v="1"/>
    <x v="2"/>
    <n v="3"/>
  </r>
  <r>
    <n v="4047"/>
    <x v="1"/>
    <x v="2"/>
    <n v="9"/>
  </r>
  <r>
    <n v="9477"/>
    <x v="1"/>
    <x v="2"/>
    <n v="9"/>
  </r>
  <r>
    <n v="2079"/>
    <x v="1"/>
    <x v="2"/>
    <n v="10"/>
  </r>
  <r>
    <n v="5642"/>
    <x v="1"/>
    <x v="2"/>
    <n v="6"/>
  </r>
  <r>
    <n v="10530"/>
    <x v="0"/>
    <x v="2"/>
    <n v="6"/>
  </r>
  <r>
    <n v="2964"/>
    <x v="1"/>
    <x v="2"/>
    <n v="2"/>
  </r>
  <r>
    <n v="10311"/>
    <x v="1"/>
    <x v="2"/>
    <n v="0"/>
  </r>
  <r>
    <n v="837"/>
    <x v="1"/>
    <x v="2"/>
    <n v="5"/>
  </r>
  <r>
    <n v="10521"/>
    <x v="0"/>
    <x v="2"/>
    <n v="5"/>
  </r>
  <r>
    <n v="10175"/>
    <x v="1"/>
    <x v="2"/>
    <n v="3"/>
  </r>
  <r>
    <n v="1473"/>
    <x v="1"/>
    <x v="2"/>
    <n v="3"/>
  </r>
  <r>
    <n v="2795"/>
    <x v="1"/>
    <x v="2"/>
    <n v="2"/>
  </r>
  <r>
    <n v="2285"/>
    <x v="1"/>
    <x v="2"/>
    <n v="5"/>
  </r>
  <r>
    <n v="115"/>
    <x v="1"/>
    <x v="2"/>
    <n v="8"/>
  </r>
  <r>
    <n v="10470"/>
    <x v="1"/>
    <x v="2"/>
    <n v="3"/>
  </r>
  <r>
    <n v="4065"/>
    <x v="1"/>
    <x v="2"/>
    <n v="8"/>
  </r>
  <r>
    <n v="10968"/>
    <x v="1"/>
    <x v="2"/>
    <n v="6"/>
  </r>
  <r>
    <n v="5985"/>
    <x v="1"/>
    <x v="2"/>
    <n v="4"/>
  </r>
  <r>
    <n v="5430"/>
    <x v="1"/>
    <x v="2"/>
    <n v="8"/>
  </r>
  <r>
    <n v="8432"/>
    <x v="1"/>
    <x v="2"/>
    <n v="8"/>
  </r>
  <r>
    <n v="453"/>
    <x v="1"/>
    <x v="2"/>
    <n v="3"/>
  </r>
  <r>
    <n v="9687"/>
    <x v="1"/>
    <x v="2"/>
    <n v="6"/>
  </r>
  <r>
    <n v="8890"/>
    <x v="1"/>
    <x v="2"/>
    <n v="5"/>
  </r>
  <r>
    <n v="9264"/>
    <x v="1"/>
    <x v="2"/>
    <n v="9"/>
  </r>
  <r>
    <n v="5824"/>
    <x v="1"/>
    <x v="2"/>
    <n v="2"/>
  </r>
  <r>
    <n v="5794"/>
    <x v="0"/>
    <x v="2"/>
    <n v="7"/>
  </r>
  <r>
    <n v="3068"/>
    <x v="1"/>
    <x v="2"/>
    <n v="3"/>
  </r>
  <r>
    <n v="7962"/>
    <x v="0"/>
    <x v="2"/>
    <n v="4"/>
  </r>
  <r>
    <n v="2681"/>
    <x v="1"/>
    <x v="2"/>
    <n v="13"/>
  </r>
  <r>
    <n v="10141"/>
    <x v="1"/>
    <x v="2"/>
    <n v="3"/>
  </r>
  <r>
    <n v="3725"/>
    <x v="0"/>
    <x v="2"/>
    <n v="9"/>
  </r>
  <r>
    <n v="3767"/>
    <x v="1"/>
    <x v="2"/>
    <n v="12"/>
  </r>
  <r>
    <n v="5585"/>
    <x v="0"/>
    <x v="2"/>
    <n v="3"/>
  </r>
  <r>
    <n v="7030"/>
    <x v="1"/>
    <x v="2"/>
    <n v="12"/>
  </r>
  <r>
    <n v="1524"/>
    <x v="0"/>
    <x v="2"/>
    <n v="5"/>
  </r>
  <r>
    <n v="3657"/>
    <x v="1"/>
    <x v="2"/>
    <n v="4"/>
  </r>
  <r>
    <n v="5740"/>
    <x v="0"/>
    <x v="2"/>
    <n v="2"/>
  </r>
  <r>
    <n v="9595"/>
    <x v="0"/>
    <x v="2"/>
    <n v="4"/>
  </r>
  <r>
    <n v="3158"/>
    <x v="1"/>
    <x v="2"/>
    <n v="3"/>
  </r>
  <r>
    <n v="5114"/>
    <x v="1"/>
    <x v="2"/>
    <n v="5"/>
  </r>
  <r>
    <n v="340"/>
    <x v="0"/>
    <x v="2"/>
    <n v="8"/>
  </r>
  <r>
    <n v="8805"/>
    <x v="1"/>
    <x v="2"/>
    <n v="4"/>
  </r>
  <r>
    <n v="1241"/>
    <x v="0"/>
    <x v="2"/>
    <n v="3"/>
  </r>
  <r>
    <n v="1402"/>
    <x v="1"/>
    <x v="2"/>
    <n v="6"/>
  </r>
  <r>
    <n v="7264"/>
    <x v="1"/>
    <x v="2"/>
    <n v="2"/>
  </r>
  <r>
    <n v="1619"/>
    <x v="0"/>
    <x v="2"/>
    <n v="6"/>
  </r>
  <r>
    <n v="6398"/>
    <x v="1"/>
    <x v="2"/>
    <n v="3"/>
  </r>
  <r>
    <n v="1857"/>
    <x v="0"/>
    <x v="2"/>
    <n v="2"/>
  </r>
  <r>
    <n v="4877"/>
    <x v="1"/>
    <x v="2"/>
    <n v="3"/>
  </r>
  <r>
    <n v="3066"/>
    <x v="1"/>
    <x v="2"/>
    <n v="4"/>
  </r>
  <r>
    <n v="10286"/>
    <x v="1"/>
    <x v="2"/>
    <n v="13"/>
  </r>
  <r>
    <n v="1992"/>
    <x v="0"/>
    <x v="2"/>
    <n v="8"/>
  </r>
  <r>
    <n v="4246"/>
    <x v="1"/>
    <x v="2"/>
    <n v="1"/>
  </r>
  <r>
    <n v="10623"/>
    <x v="1"/>
    <x v="2"/>
    <n v="3"/>
  </r>
  <r>
    <n v="4867"/>
    <x v="1"/>
    <x v="2"/>
    <n v="4"/>
  </r>
  <r>
    <n v="3112"/>
    <x v="1"/>
    <x v="2"/>
    <n v="3"/>
  </r>
  <r>
    <n v="4865"/>
    <x v="0"/>
    <x v="2"/>
    <n v="8"/>
  </r>
  <r>
    <n v="6287"/>
    <x v="0"/>
    <x v="2"/>
    <n v="2"/>
  </r>
  <r>
    <n v="4405"/>
    <x v="1"/>
    <x v="2"/>
    <n v="12"/>
  </r>
  <r>
    <n v="5332"/>
    <x v="1"/>
    <x v="2"/>
    <n v="7"/>
  </r>
  <r>
    <n v="1519"/>
    <x v="0"/>
    <x v="2"/>
    <n v="3"/>
  </r>
  <r>
    <n v="9080"/>
    <x v="1"/>
    <x v="2"/>
    <n v="3"/>
  </r>
  <r>
    <n v="1772"/>
    <x v="0"/>
    <x v="2"/>
    <n v="7"/>
  </r>
  <r>
    <n v="5341"/>
    <x v="1"/>
    <x v="2"/>
    <n v="4"/>
  </r>
  <r>
    <n v="5510"/>
    <x v="1"/>
    <x v="2"/>
    <n v="6"/>
  </r>
  <r>
    <n v="3887"/>
    <x v="0"/>
    <x v="2"/>
    <n v="3"/>
  </r>
  <r>
    <n v="7022"/>
    <x v="1"/>
    <x v="2"/>
    <n v="13"/>
  </r>
  <r>
    <n v="9999"/>
    <x v="1"/>
    <x v="2"/>
    <n v="9"/>
  </r>
  <r>
    <n v="10352"/>
    <x v="0"/>
    <x v="2"/>
    <n v="2"/>
  </r>
  <r>
    <n v="7919"/>
    <x v="0"/>
    <x v="2"/>
    <n v="8"/>
  </r>
  <r>
    <n v="4114"/>
    <x v="1"/>
    <x v="2"/>
    <n v="13"/>
  </r>
  <r>
    <n v="7990"/>
    <x v="1"/>
    <x v="2"/>
    <n v="3"/>
  </r>
  <r>
    <n v="9888"/>
    <x v="1"/>
    <x v="2"/>
    <n v="7"/>
  </r>
  <r>
    <n v="4399"/>
    <x v="1"/>
    <x v="2"/>
    <n v="7"/>
  </r>
  <r>
    <n v="4452"/>
    <x v="0"/>
    <x v="2"/>
    <n v="6"/>
  </r>
  <r>
    <n v="4785"/>
    <x v="1"/>
    <x v="2"/>
    <n v="11"/>
  </r>
  <r>
    <n v="8461"/>
    <x v="1"/>
    <x v="2"/>
    <n v="2"/>
  </r>
  <r>
    <n v="3878"/>
    <x v="1"/>
    <x v="2"/>
    <n v="3"/>
  </r>
  <r>
    <n v="9612"/>
    <x v="1"/>
    <x v="2"/>
    <n v="3"/>
  </r>
  <r>
    <n v="4098"/>
    <x v="1"/>
    <x v="2"/>
    <n v="4"/>
  </r>
  <r>
    <n v="158"/>
    <x v="0"/>
    <x v="2"/>
    <n v="5"/>
  </r>
  <r>
    <n v="3896"/>
    <x v="1"/>
    <x v="2"/>
    <n v="3"/>
  </r>
  <r>
    <n v="9970"/>
    <x v="1"/>
    <x v="2"/>
    <n v="6"/>
  </r>
  <r>
    <n v="4002"/>
    <x v="1"/>
    <x v="2"/>
    <n v="12"/>
  </r>
  <r>
    <n v="10914"/>
    <x v="1"/>
    <x v="2"/>
    <n v="3"/>
  </r>
  <r>
    <n v="7279"/>
    <x v="1"/>
    <x v="2"/>
    <n v="4"/>
  </r>
  <r>
    <n v="10582"/>
    <x v="1"/>
    <x v="2"/>
    <n v="12"/>
  </r>
  <r>
    <n v="4470"/>
    <x v="1"/>
    <x v="2"/>
    <n v="4"/>
  </r>
  <r>
    <n v="6183"/>
    <x v="1"/>
    <x v="2"/>
    <n v="4"/>
  </r>
  <r>
    <n v="6379"/>
    <x v="0"/>
    <x v="2"/>
    <n v="2"/>
  </r>
  <r>
    <n v="8601"/>
    <x v="1"/>
    <x v="2"/>
    <n v="5"/>
  </r>
  <r>
    <n v="4827"/>
    <x v="0"/>
    <x v="2"/>
    <n v="9"/>
  </r>
  <r>
    <n v="6715"/>
    <x v="1"/>
    <x v="2"/>
    <n v="11"/>
  </r>
  <r>
    <n v="10676"/>
    <x v="0"/>
    <x v="2"/>
    <n v="7"/>
  </r>
  <r>
    <n v="1041"/>
    <x v="0"/>
    <x v="2"/>
    <n v="6"/>
  </r>
  <r>
    <n v="492"/>
    <x v="1"/>
    <x v="2"/>
    <n v="6"/>
  </r>
  <r>
    <n v="11133"/>
    <x v="0"/>
    <x v="2"/>
    <n v="6"/>
  </r>
  <r>
    <n v="4491"/>
    <x v="1"/>
    <x v="2"/>
    <n v="10"/>
  </r>
  <r>
    <n v="873"/>
    <x v="0"/>
    <x v="2"/>
    <n v="10"/>
  </r>
  <r>
    <n v="1631"/>
    <x v="0"/>
    <x v="2"/>
    <n v="7"/>
  </r>
  <r>
    <n v="8278"/>
    <x v="1"/>
    <x v="2"/>
    <n v="5"/>
  </r>
  <r>
    <n v="6815"/>
    <x v="0"/>
    <x v="2"/>
    <n v="8"/>
  </r>
  <r>
    <n v="254"/>
    <x v="1"/>
    <x v="2"/>
    <n v="7"/>
  </r>
  <r>
    <n v="1349"/>
    <x v="1"/>
    <x v="2"/>
    <n v="3"/>
  </r>
  <r>
    <n v="2534"/>
    <x v="1"/>
    <x v="2"/>
    <n v="3"/>
  </r>
  <r>
    <n v="2130"/>
    <x v="0"/>
    <x v="2"/>
    <n v="3"/>
  </r>
  <r>
    <n v="2296"/>
    <x v="1"/>
    <x v="2"/>
    <n v="2"/>
  </r>
  <r>
    <n v="3799"/>
    <x v="1"/>
    <x v="2"/>
    <n v="11"/>
  </r>
  <r>
    <n v="11084"/>
    <x v="0"/>
    <x v="2"/>
    <n v="7"/>
  </r>
  <r>
    <n v="5172"/>
    <x v="1"/>
    <x v="2"/>
    <n v="7"/>
  </r>
  <r>
    <n v="9504"/>
    <x v="0"/>
    <x v="2"/>
    <n v="13"/>
  </r>
  <r>
    <n v="850"/>
    <x v="1"/>
    <x v="2"/>
    <n v="9"/>
  </r>
  <r>
    <n v="4477"/>
    <x v="1"/>
    <x v="2"/>
    <n v="10"/>
  </r>
  <r>
    <n v="1945"/>
    <x v="1"/>
    <x v="2"/>
    <n v="7"/>
  </r>
  <r>
    <n v="7685"/>
    <x v="1"/>
    <x v="2"/>
    <n v="4"/>
  </r>
  <r>
    <n v="6310"/>
    <x v="1"/>
    <x v="2"/>
    <n v="4"/>
  </r>
  <r>
    <n v="10832"/>
    <x v="1"/>
    <x v="2"/>
    <n v="6"/>
  </r>
  <r>
    <n v="3025"/>
    <x v="1"/>
    <x v="2"/>
    <n v="5"/>
  </r>
  <r>
    <n v="2404"/>
    <x v="1"/>
    <x v="2"/>
    <n v="4"/>
  </r>
  <r>
    <n v="8581"/>
    <x v="1"/>
    <x v="2"/>
    <n v="8"/>
  </r>
  <r>
    <n v="8755"/>
    <x v="1"/>
    <x v="2"/>
    <n v="9"/>
  </r>
  <r>
    <n v="10177"/>
    <x v="1"/>
    <x v="2"/>
    <n v="8"/>
  </r>
  <r>
    <n v="2429"/>
    <x v="1"/>
    <x v="2"/>
    <n v="8"/>
  </r>
  <r>
    <n v="8920"/>
    <x v="1"/>
    <x v="2"/>
    <n v="12"/>
  </r>
  <r>
    <n v="8430"/>
    <x v="1"/>
    <x v="2"/>
    <n v="3"/>
  </r>
  <r>
    <n v="8619"/>
    <x v="1"/>
    <x v="2"/>
    <n v="3"/>
  </r>
  <r>
    <n v="8996"/>
    <x v="1"/>
    <x v="2"/>
    <n v="8"/>
  </r>
  <r>
    <n v="7233"/>
    <x v="1"/>
    <x v="2"/>
    <n v="6"/>
  </r>
  <r>
    <n v="6678"/>
    <x v="1"/>
    <x v="2"/>
    <n v="4"/>
  </r>
  <r>
    <n v="830"/>
    <x v="0"/>
    <x v="2"/>
    <n v="4"/>
  </r>
  <r>
    <n v="6365"/>
    <x v="1"/>
    <x v="2"/>
    <n v="3"/>
  </r>
  <r>
    <n v="6770"/>
    <x v="0"/>
    <x v="2"/>
    <n v="2"/>
  </r>
  <r>
    <n v="2261"/>
    <x v="1"/>
    <x v="2"/>
    <n v="2"/>
  </r>
  <r>
    <n v="1031"/>
    <x v="1"/>
    <x v="2"/>
    <n v="10"/>
  </r>
  <r>
    <n v="10089"/>
    <x v="0"/>
    <x v="2"/>
    <n v="13"/>
  </r>
  <r>
    <n v="9256"/>
    <x v="1"/>
    <x v="2"/>
    <n v="12"/>
  </r>
  <r>
    <n v="10641"/>
    <x v="1"/>
    <x v="2"/>
    <n v="3"/>
  </r>
  <r>
    <n v="624"/>
    <x v="0"/>
    <x v="2"/>
    <n v="2"/>
  </r>
  <r>
    <n v="4211"/>
    <x v="1"/>
    <x v="2"/>
    <n v="3"/>
  </r>
  <r>
    <n v="1407"/>
    <x v="1"/>
    <x v="2"/>
    <n v="3"/>
  </r>
  <r>
    <n v="10356"/>
    <x v="1"/>
    <x v="2"/>
    <n v="3"/>
  </r>
  <r>
    <n v="9323"/>
    <x v="0"/>
    <x v="2"/>
    <n v="7"/>
  </r>
  <r>
    <n v="1146"/>
    <x v="0"/>
    <x v="2"/>
    <n v="7"/>
  </r>
  <r>
    <n v="6343"/>
    <x v="1"/>
    <x v="2"/>
    <n v="7"/>
  </r>
  <r>
    <n v="8545"/>
    <x v="0"/>
    <x v="2"/>
    <n v="10"/>
  </r>
  <r>
    <n v="8275"/>
    <x v="1"/>
    <x v="2"/>
    <n v="2"/>
  </r>
  <r>
    <n v="10673"/>
    <x v="1"/>
    <x v="2"/>
    <n v="5"/>
  </r>
  <r>
    <n v="8799"/>
    <x v="1"/>
    <x v="2"/>
    <n v="4"/>
  </r>
  <r>
    <n v="67"/>
    <x v="1"/>
    <x v="2"/>
    <n v="4"/>
  </r>
  <r>
    <n v="9923"/>
    <x v="1"/>
    <x v="2"/>
    <n v="4"/>
  </r>
  <r>
    <n v="2814"/>
    <x v="1"/>
    <x v="2"/>
    <n v="3"/>
  </r>
  <r>
    <n v="2711"/>
    <x v="1"/>
    <x v="2"/>
    <n v="3"/>
  </r>
  <r>
    <n v="4320"/>
    <x v="1"/>
    <x v="2"/>
    <n v="12"/>
  </r>
  <r>
    <n v="10451"/>
    <x v="1"/>
    <x v="2"/>
    <n v="3"/>
  </r>
  <r>
    <n v="4198"/>
    <x v="1"/>
    <x v="2"/>
    <n v="3"/>
  </r>
  <r>
    <n v="10814"/>
    <x v="0"/>
    <x v="2"/>
    <n v="13"/>
  </r>
  <r>
    <n v="944"/>
    <x v="1"/>
    <x v="2"/>
    <n v="7"/>
  </r>
  <r>
    <n v="8151"/>
    <x v="1"/>
    <x v="2"/>
    <n v="3"/>
  </r>
  <r>
    <n v="6184"/>
    <x v="1"/>
    <x v="2"/>
    <n v="8"/>
  </r>
  <r>
    <n v="3498"/>
    <x v="0"/>
    <x v="2"/>
    <n v="9"/>
  </r>
  <r>
    <n v="2870"/>
    <x v="1"/>
    <x v="2"/>
    <n v="6"/>
  </r>
  <r>
    <n v="7342"/>
    <x v="1"/>
    <x v="2"/>
    <n v="12"/>
  </r>
  <r>
    <n v="1911"/>
    <x v="1"/>
    <x v="2"/>
    <n v="12"/>
  </r>
  <r>
    <n v="10862"/>
    <x v="1"/>
    <x v="2"/>
    <n v="9"/>
  </r>
  <r>
    <n v="2546"/>
    <x v="1"/>
    <x v="2"/>
    <n v="4"/>
  </r>
  <r>
    <n v="3005"/>
    <x v="0"/>
    <x v="2"/>
    <n v="8"/>
  </r>
  <r>
    <n v="8318"/>
    <x v="1"/>
    <x v="2"/>
    <n v="8"/>
  </r>
  <r>
    <n v="2930"/>
    <x v="1"/>
    <x v="2"/>
    <n v="10"/>
  </r>
  <r>
    <n v="8216"/>
    <x v="1"/>
    <x v="2"/>
    <n v="3"/>
  </r>
  <r>
    <n v="1212"/>
    <x v="1"/>
    <x v="2"/>
    <n v="6"/>
  </r>
  <r>
    <n v="2541"/>
    <x v="1"/>
    <x v="2"/>
    <n v="3"/>
  </r>
  <r>
    <n v="10659"/>
    <x v="1"/>
    <x v="2"/>
    <n v="2"/>
  </r>
  <r>
    <n v="10905"/>
    <x v="0"/>
    <x v="2"/>
    <n v="6"/>
  </r>
  <r>
    <n v="8910"/>
    <x v="0"/>
    <x v="2"/>
    <n v="6"/>
  </r>
  <r>
    <n v="7349"/>
    <x v="0"/>
    <x v="2"/>
    <n v="3"/>
  </r>
  <r>
    <n v="7872"/>
    <x v="0"/>
    <x v="2"/>
    <n v="6"/>
  </r>
  <r>
    <n v="4290"/>
    <x v="1"/>
    <x v="2"/>
    <n v="2"/>
  </r>
  <r>
    <n v="7408"/>
    <x v="1"/>
    <x v="2"/>
    <n v="4"/>
  </r>
  <r>
    <n v="9986"/>
    <x v="0"/>
    <x v="2"/>
    <n v="2"/>
  </r>
  <r>
    <n v="8235"/>
    <x v="1"/>
    <x v="2"/>
    <n v="10"/>
  </r>
  <r>
    <n v="10949"/>
    <x v="0"/>
    <x v="2"/>
    <n v="8"/>
  </r>
  <r>
    <n v="7284"/>
    <x v="1"/>
    <x v="2"/>
    <n v="2"/>
  </r>
  <r>
    <n v="9529"/>
    <x v="0"/>
    <x v="2"/>
    <n v="9"/>
  </r>
  <r>
    <n v="9930"/>
    <x v="1"/>
    <x v="2"/>
    <n v="13"/>
  </r>
  <r>
    <n v="10270"/>
    <x v="1"/>
    <x v="2"/>
    <n v="3"/>
  </r>
  <r>
    <n v="760"/>
    <x v="1"/>
    <x v="2"/>
    <n v="9"/>
  </r>
  <r>
    <n v="5519"/>
    <x v="0"/>
    <x v="2"/>
    <n v="4"/>
  </r>
  <r>
    <n v="232"/>
    <x v="1"/>
    <x v="2"/>
    <n v="10"/>
  </r>
  <r>
    <n v="3009"/>
    <x v="0"/>
    <x v="2"/>
    <n v="6"/>
  </r>
  <r>
    <n v="6518"/>
    <x v="1"/>
    <x v="2"/>
    <n v="8"/>
  </r>
  <r>
    <n v="10669"/>
    <x v="1"/>
    <x v="2"/>
    <n v="10"/>
  </r>
  <r>
    <n v="5682"/>
    <x v="1"/>
    <x v="2"/>
    <n v="11"/>
  </r>
  <r>
    <n v="1570"/>
    <x v="1"/>
    <x v="2"/>
    <n v="10"/>
  </r>
  <r>
    <n v="1497"/>
    <x v="1"/>
    <x v="2"/>
    <n v="5"/>
  </r>
  <r>
    <n v="9723"/>
    <x v="1"/>
    <x v="2"/>
    <n v="13"/>
  </r>
  <r>
    <n v="7261"/>
    <x v="0"/>
    <x v="2"/>
    <n v="5"/>
  </r>
  <r>
    <n v="2452"/>
    <x v="0"/>
    <x v="2"/>
    <n v="5"/>
  </r>
  <r>
    <n v="5621"/>
    <x v="0"/>
    <x v="2"/>
    <n v="5"/>
  </r>
  <r>
    <n v="10995"/>
    <x v="1"/>
    <x v="2"/>
    <n v="4"/>
  </r>
  <r>
    <n v="7373"/>
    <x v="0"/>
    <x v="2"/>
    <n v="6"/>
  </r>
  <r>
    <n v="5331"/>
    <x v="1"/>
    <x v="2"/>
    <n v="7"/>
  </r>
  <r>
    <n v="263"/>
    <x v="0"/>
    <x v="2"/>
    <n v="3"/>
  </r>
  <r>
    <n v="4619"/>
    <x v="1"/>
    <x v="2"/>
    <n v="0"/>
  </r>
  <r>
    <n v="940"/>
    <x v="1"/>
    <x v="2"/>
    <n v="7"/>
  </r>
  <r>
    <n v="10084"/>
    <x v="1"/>
    <x v="2"/>
    <n v="2"/>
  </r>
  <r>
    <n v="6019"/>
    <x v="0"/>
    <x v="2"/>
    <n v="2"/>
  </r>
  <r>
    <n v="1463"/>
    <x v="1"/>
    <x v="2"/>
    <n v="2"/>
  </r>
  <r>
    <n v="6424"/>
    <x v="1"/>
    <x v="2"/>
    <n v="3"/>
  </r>
  <r>
    <n v="8233"/>
    <x v="1"/>
    <x v="2"/>
    <n v="7"/>
  </r>
  <r>
    <n v="1515"/>
    <x v="1"/>
    <x v="2"/>
    <n v="3"/>
  </r>
  <r>
    <n v="10855"/>
    <x v="1"/>
    <x v="2"/>
    <n v="8"/>
  </r>
  <r>
    <n v="10909"/>
    <x v="1"/>
    <x v="2"/>
    <n v="5"/>
  </r>
  <r>
    <n v="3376"/>
    <x v="1"/>
    <x v="2"/>
    <n v="6"/>
  </r>
  <r>
    <n v="10232"/>
    <x v="1"/>
    <x v="2"/>
    <n v="7"/>
  </r>
  <r>
    <n v="5547"/>
    <x v="0"/>
    <x v="2"/>
    <n v="6"/>
  </r>
  <r>
    <n v="8362"/>
    <x v="0"/>
    <x v="2"/>
    <n v="6"/>
  </r>
  <r>
    <n v="3524"/>
    <x v="0"/>
    <x v="2"/>
    <n v="2"/>
  </r>
  <r>
    <n v="10095"/>
    <x v="1"/>
    <x v="2"/>
    <n v="10"/>
  </r>
  <r>
    <n v="8897"/>
    <x v="0"/>
    <x v="2"/>
    <n v="7"/>
  </r>
  <r>
    <n v="466"/>
    <x v="1"/>
    <x v="2"/>
    <n v="13"/>
  </r>
  <r>
    <n v="11025"/>
    <x v="1"/>
    <x v="2"/>
    <n v="3"/>
  </r>
  <r>
    <n v="2387"/>
    <x v="0"/>
    <x v="2"/>
    <n v="4"/>
  </r>
  <r>
    <n v="1618"/>
    <x v="0"/>
    <x v="2"/>
    <n v="8"/>
  </r>
  <r>
    <n v="25"/>
    <x v="1"/>
    <x v="2"/>
    <n v="7"/>
  </r>
  <r>
    <n v="3277"/>
    <x v="1"/>
    <x v="2"/>
    <n v="5"/>
  </r>
  <r>
    <n v="8566"/>
    <x v="1"/>
    <x v="2"/>
    <n v="2"/>
  </r>
  <r>
    <n v="2634"/>
    <x v="0"/>
    <x v="2"/>
    <n v="3"/>
  </r>
  <r>
    <n v="8036"/>
    <x v="1"/>
    <x v="2"/>
    <n v="4"/>
  </r>
  <r>
    <n v="8159"/>
    <x v="1"/>
    <x v="2"/>
    <n v="3"/>
  </r>
  <r>
    <n v="7628"/>
    <x v="1"/>
    <x v="2"/>
    <n v="4"/>
  </r>
  <r>
    <n v="9597"/>
    <x v="1"/>
    <x v="2"/>
    <n v="9"/>
  </r>
  <r>
    <n v="1384"/>
    <x v="1"/>
    <x v="2"/>
    <n v="2"/>
  </r>
  <r>
    <n v="10150"/>
    <x v="0"/>
    <x v="2"/>
    <n v="7"/>
  </r>
  <r>
    <n v="3885"/>
    <x v="0"/>
    <x v="2"/>
    <n v="2"/>
  </r>
  <r>
    <n v="11003"/>
    <x v="1"/>
    <x v="2"/>
    <n v="3"/>
  </r>
  <r>
    <n v="8026"/>
    <x v="1"/>
    <x v="2"/>
    <n v="5"/>
  </r>
  <r>
    <n v="577"/>
    <x v="1"/>
    <x v="2"/>
    <n v="3"/>
  </r>
  <r>
    <n v="8702"/>
    <x v="1"/>
    <x v="2"/>
    <n v="3"/>
  </r>
  <r>
    <n v="5429"/>
    <x v="1"/>
    <x v="2"/>
    <n v="4"/>
  </r>
  <r>
    <n v="977"/>
    <x v="1"/>
    <x v="2"/>
    <n v="8"/>
  </r>
  <r>
    <n v="2793"/>
    <x v="1"/>
    <x v="2"/>
    <n v="13"/>
  </r>
  <r>
    <n v="1071"/>
    <x v="1"/>
    <x v="2"/>
    <n v="13"/>
  </r>
  <r>
    <n v="5074"/>
    <x v="1"/>
    <x v="2"/>
    <n v="3"/>
  </r>
  <r>
    <n v="2632"/>
    <x v="0"/>
    <x v="2"/>
    <n v="4"/>
  </r>
  <r>
    <n v="6404"/>
    <x v="1"/>
    <x v="2"/>
    <n v="6"/>
  </r>
  <r>
    <n v="10240"/>
    <x v="0"/>
    <x v="2"/>
    <n v="6"/>
  </r>
  <r>
    <n v="2521"/>
    <x v="0"/>
    <x v="2"/>
    <n v="2"/>
  </r>
  <r>
    <n v="4301"/>
    <x v="0"/>
    <x v="2"/>
    <n v="2"/>
  </r>
  <r>
    <n v="7381"/>
    <x v="0"/>
    <x v="2"/>
    <n v="6"/>
  </r>
  <r>
    <n v="2407"/>
    <x v="0"/>
    <x v="2"/>
    <n v="7"/>
  </r>
  <r>
    <n v="9064"/>
    <x v="0"/>
    <x v="2"/>
    <n v="7"/>
  </r>
  <r>
    <n v="5067"/>
    <x v="1"/>
    <x v="2"/>
    <n v="11"/>
  </r>
  <r>
    <n v="10281"/>
    <x v="0"/>
    <x v="2"/>
    <n v="7"/>
  </r>
  <r>
    <n v="11191"/>
    <x v="1"/>
    <x v="2"/>
    <n v="4"/>
  </r>
  <r>
    <n v="1994"/>
    <x v="1"/>
    <x v="2"/>
    <n v="2"/>
  </r>
  <r>
    <n v="2552"/>
    <x v="0"/>
    <x v="2"/>
    <n v="6"/>
  </r>
  <r>
    <n v="6720"/>
    <x v="0"/>
    <x v="2"/>
    <n v="4"/>
  </r>
  <r>
    <n v="4557"/>
    <x v="1"/>
    <x v="2"/>
    <n v="2"/>
  </r>
  <r>
    <n v="1183"/>
    <x v="1"/>
    <x v="2"/>
    <n v="2"/>
  </r>
  <r>
    <n v="4186"/>
    <x v="1"/>
    <x v="2"/>
    <n v="3"/>
  </r>
  <r>
    <n v="1419"/>
    <x v="1"/>
    <x v="2"/>
    <n v="3"/>
  </r>
  <r>
    <n v="967"/>
    <x v="0"/>
    <x v="2"/>
    <n v="9"/>
  </r>
  <r>
    <n v="1048"/>
    <x v="0"/>
    <x v="2"/>
    <n v="4"/>
  </r>
  <r>
    <n v="9262"/>
    <x v="1"/>
    <x v="2"/>
    <n v="3"/>
  </r>
  <r>
    <n v="3427"/>
    <x v="1"/>
    <x v="2"/>
    <n v="7"/>
  </r>
  <r>
    <n v="5892"/>
    <x v="1"/>
    <x v="2"/>
    <n v="5"/>
  </r>
  <r>
    <n v="8911"/>
    <x v="1"/>
    <x v="2"/>
    <n v="9"/>
  </r>
  <r>
    <n v="6606"/>
    <x v="1"/>
    <x v="2"/>
    <n v="10"/>
  </r>
  <r>
    <n v="2677"/>
    <x v="1"/>
    <x v="2"/>
    <n v="6"/>
  </r>
  <r>
    <n v="252"/>
    <x v="1"/>
    <x v="2"/>
    <n v="8"/>
  </r>
  <r>
    <n v="9860"/>
    <x v="1"/>
    <x v="2"/>
    <n v="4"/>
  </r>
  <r>
    <n v="1388"/>
    <x v="1"/>
    <x v="2"/>
    <n v="3"/>
  </r>
  <r>
    <n v="979"/>
    <x v="1"/>
    <x v="2"/>
    <n v="3"/>
  </r>
  <r>
    <n v="7494"/>
    <x v="1"/>
    <x v="2"/>
    <n v="4"/>
  </r>
  <r>
    <n v="10490"/>
    <x v="1"/>
    <x v="2"/>
    <n v="4"/>
  </r>
  <r>
    <n v="3403"/>
    <x v="1"/>
    <x v="2"/>
    <n v="12"/>
  </r>
  <r>
    <n v="2715"/>
    <x v="0"/>
    <x v="2"/>
    <n v="2"/>
  </r>
  <r>
    <n v="4828"/>
    <x v="1"/>
    <x v="2"/>
    <n v="5"/>
  </r>
  <r>
    <n v="92"/>
    <x v="1"/>
    <x v="2"/>
    <n v="4"/>
  </r>
  <r>
    <n v="3312"/>
    <x v="1"/>
    <x v="2"/>
    <n v="4"/>
  </r>
  <r>
    <n v="11176"/>
    <x v="1"/>
    <x v="2"/>
    <n v="7"/>
  </r>
  <r>
    <n v="1446"/>
    <x v="1"/>
    <x v="2"/>
    <n v="12"/>
  </r>
  <r>
    <n v="9699"/>
    <x v="1"/>
    <x v="2"/>
    <n v="12"/>
  </r>
  <r>
    <n v="9790"/>
    <x v="0"/>
    <x v="2"/>
    <n v="4"/>
  </r>
  <r>
    <n v="2324"/>
    <x v="1"/>
    <x v="2"/>
    <n v="11"/>
  </r>
  <r>
    <n v="5080"/>
    <x v="0"/>
    <x v="2"/>
    <n v="4"/>
  </r>
  <r>
    <n v="4992"/>
    <x v="0"/>
    <x v="2"/>
    <n v="2"/>
  </r>
  <r>
    <n v="7849"/>
    <x v="1"/>
    <x v="2"/>
    <n v="13"/>
  </r>
  <r>
    <n v="4808"/>
    <x v="1"/>
    <x v="2"/>
    <n v="2"/>
  </r>
  <r>
    <n v="10401"/>
    <x v="1"/>
    <x v="2"/>
    <n v="3"/>
  </r>
  <r>
    <n v="7793"/>
    <x v="1"/>
    <x v="2"/>
    <n v="7"/>
  </r>
  <r>
    <n v="9303"/>
    <x v="1"/>
    <x v="2"/>
    <n v="0"/>
  </r>
  <r>
    <n v="6853"/>
    <x v="0"/>
    <x v="2"/>
    <n v="11"/>
  </r>
  <r>
    <n v="7366"/>
    <x v="0"/>
    <x v="2"/>
    <n v="11"/>
  </r>
  <r>
    <n v="9780"/>
    <x v="1"/>
    <x v="2"/>
    <n v="13"/>
  </r>
  <r>
    <n v="7573"/>
    <x v="0"/>
    <x v="2"/>
    <n v="2"/>
  </r>
  <r>
    <n v="1379"/>
    <x v="1"/>
    <x v="2"/>
    <n v="4"/>
  </r>
  <r>
    <n v="8923"/>
    <x v="0"/>
    <x v="2"/>
    <n v="7"/>
  </r>
  <r>
    <n v="3547"/>
    <x v="0"/>
    <x v="2"/>
    <n v="3"/>
  </r>
  <r>
    <n v="8707"/>
    <x v="0"/>
    <x v="2"/>
    <n v="4"/>
  </r>
  <r>
    <n v="1891"/>
    <x v="0"/>
    <x v="2"/>
    <n v="5"/>
  </r>
  <r>
    <n v="6271"/>
    <x v="1"/>
    <x v="2"/>
    <n v="3"/>
  </r>
  <r>
    <n v="9635"/>
    <x v="1"/>
    <x v="2"/>
    <n v="3"/>
  </r>
  <r>
    <n v="9727"/>
    <x v="1"/>
    <x v="2"/>
    <n v="4"/>
  </r>
  <r>
    <n v="6205"/>
    <x v="0"/>
    <x v="2"/>
    <n v="3"/>
  </r>
  <r>
    <n v="10681"/>
    <x v="1"/>
    <x v="2"/>
    <n v="12"/>
  </r>
  <r>
    <n v="5156"/>
    <x v="1"/>
    <x v="2"/>
    <n v="12"/>
  </r>
  <r>
    <n v="3050"/>
    <x v="1"/>
    <x v="2"/>
    <n v="6"/>
  </r>
  <r>
    <n v="8164"/>
    <x v="1"/>
    <x v="2"/>
    <n v="7"/>
  </r>
  <r>
    <n v="5626"/>
    <x v="1"/>
    <x v="2"/>
    <n v="9"/>
  </r>
  <r>
    <n v="7600"/>
    <x v="1"/>
    <x v="2"/>
    <n v="3"/>
  </r>
  <r>
    <n v="6406"/>
    <x v="1"/>
    <x v="2"/>
    <n v="10"/>
  </r>
  <r>
    <n v="7002"/>
    <x v="1"/>
    <x v="2"/>
    <n v="8"/>
  </r>
  <r>
    <n v="8234"/>
    <x v="0"/>
    <x v="2"/>
    <n v="2"/>
  </r>
  <r>
    <n v="6116"/>
    <x v="1"/>
    <x v="2"/>
    <n v="3"/>
  </r>
  <r>
    <n v="291"/>
    <x v="1"/>
    <x v="2"/>
    <n v="6"/>
  </r>
  <r>
    <n v="8779"/>
    <x v="0"/>
    <x v="2"/>
    <n v="3"/>
  </r>
  <r>
    <n v="4931"/>
    <x v="1"/>
    <x v="2"/>
    <n v="0"/>
  </r>
  <r>
    <n v="1650"/>
    <x v="1"/>
    <x v="2"/>
    <n v="12"/>
  </r>
  <r>
    <n v="9701"/>
    <x v="1"/>
    <x v="2"/>
    <n v="3"/>
  </r>
  <r>
    <n v="6431"/>
    <x v="1"/>
    <x v="2"/>
    <n v="3"/>
  </r>
  <r>
    <n v="10789"/>
    <x v="1"/>
    <x v="2"/>
    <n v="3"/>
  </r>
  <r>
    <n v="5302"/>
    <x v="0"/>
    <x v="2"/>
    <n v="5"/>
  </r>
  <r>
    <n v="4459"/>
    <x v="1"/>
    <x v="2"/>
    <n v="3"/>
  </r>
  <r>
    <n v="10642"/>
    <x v="1"/>
    <x v="2"/>
    <n v="3"/>
  </r>
  <r>
    <n v="9213"/>
    <x v="1"/>
    <x v="2"/>
    <n v="2"/>
  </r>
  <r>
    <n v="3678"/>
    <x v="0"/>
    <x v="2"/>
    <n v="7"/>
  </r>
  <r>
    <n v="3698"/>
    <x v="0"/>
    <x v="2"/>
    <n v="8"/>
  </r>
  <r>
    <n v="5929"/>
    <x v="1"/>
    <x v="2"/>
    <n v="3"/>
  </r>
  <r>
    <n v="10795"/>
    <x v="1"/>
    <x v="2"/>
    <n v="3"/>
  </r>
  <r>
    <n v="4390"/>
    <x v="1"/>
    <x v="2"/>
    <n v="12"/>
  </r>
  <r>
    <n v="9362"/>
    <x v="1"/>
    <x v="2"/>
    <n v="7"/>
  </r>
  <r>
    <n v="1577"/>
    <x v="0"/>
    <x v="2"/>
    <n v="4"/>
  </r>
  <r>
    <n v="4609"/>
    <x v="1"/>
    <x v="2"/>
    <n v="6"/>
  </r>
  <r>
    <n v="7143"/>
    <x v="1"/>
    <x v="2"/>
    <n v="10"/>
  </r>
  <r>
    <n v="1729"/>
    <x v="1"/>
    <x v="2"/>
    <n v="10"/>
  </r>
  <r>
    <n v="10664"/>
    <x v="1"/>
    <x v="2"/>
    <n v="5"/>
  </r>
  <r>
    <n v="5029"/>
    <x v="1"/>
    <x v="2"/>
    <n v="3"/>
  </r>
  <r>
    <n v="10507"/>
    <x v="1"/>
    <x v="2"/>
    <n v="7"/>
  </r>
  <r>
    <n v="3865"/>
    <x v="0"/>
    <x v="2"/>
    <n v="2"/>
  </r>
  <r>
    <n v="6982"/>
    <x v="1"/>
    <x v="2"/>
    <n v="9"/>
  </r>
  <r>
    <n v="7042"/>
    <x v="0"/>
    <x v="2"/>
    <n v="2"/>
  </r>
  <r>
    <n v="9668"/>
    <x v="1"/>
    <x v="2"/>
    <n v="4"/>
  </r>
  <r>
    <n v="6878"/>
    <x v="1"/>
    <x v="2"/>
    <n v="6"/>
  </r>
  <r>
    <n v="4099"/>
    <x v="1"/>
    <x v="2"/>
    <n v="3"/>
  </r>
  <r>
    <n v="5031"/>
    <x v="0"/>
    <x v="2"/>
    <n v="11"/>
  </r>
  <r>
    <n v="1970"/>
    <x v="1"/>
    <x v="2"/>
    <n v="3"/>
  </r>
  <r>
    <n v="5726"/>
    <x v="1"/>
    <x v="2"/>
    <n v="4"/>
  </r>
  <r>
    <n v="5231"/>
    <x v="1"/>
    <x v="2"/>
    <n v="3"/>
  </r>
  <r>
    <n v="1307"/>
    <x v="1"/>
    <x v="2"/>
    <n v="4"/>
  </r>
  <r>
    <n v="10609"/>
    <x v="1"/>
    <x v="2"/>
    <n v="4"/>
  </r>
  <r>
    <n v="5782"/>
    <x v="1"/>
    <x v="2"/>
    <n v="9"/>
  </r>
  <r>
    <n v="7533"/>
    <x v="1"/>
    <x v="2"/>
    <n v="4"/>
  </r>
  <r>
    <n v="9493"/>
    <x v="0"/>
    <x v="2"/>
    <n v="8"/>
  </r>
  <r>
    <n v="2253"/>
    <x v="1"/>
    <x v="2"/>
    <n v="4"/>
  </r>
  <r>
    <n v="2326"/>
    <x v="1"/>
    <x v="2"/>
    <n v="4"/>
  </r>
  <r>
    <n v="1876"/>
    <x v="1"/>
    <x v="2"/>
    <n v="4"/>
  </r>
  <r>
    <n v="7141"/>
    <x v="0"/>
    <x v="2"/>
    <n v="2"/>
  </r>
  <r>
    <n v="7393"/>
    <x v="1"/>
    <x v="2"/>
    <n v="3"/>
  </r>
  <r>
    <n v="4713"/>
    <x v="1"/>
    <x v="2"/>
    <n v="4"/>
  </r>
  <r>
    <n v="5093"/>
    <x v="0"/>
    <x v="2"/>
    <n v="3"/>
  </r>
  <r>
    <n v="8524"/>
    <x v="0"/>
    <x v="2"/>
    <n v="3"/>
  </r>
  <r>
    <n v="3766"/>
    <x v="0"/>
    <x v="2"/>
    <n v="8"/>
  </r>
  <r>
    <n v="9725"/>
    <x v="1"/>
    <x v="2"/>
    <n v="2"/>
  </r>
  <r>
    <n v="8933"/>
    <x v="1"/>
    <x v="2"/>
    <n v="4"/>
  </r>
  <r>
    <n v="10779"/>
    <x v="1"/>
    <x v="2"/>
    <n v="3"/>
  </r>
  <r>
    <n v="9289"/>
    <x v="0"/>
    <x v="2"/>
    <n v="2"/>
  </r>
  <r>
    <n v="2613"/>
    <x v="1"/>
    <x v="2"/>
    <n v="6"/>
  </r>
  <r>
    <n v="10133"/>
    <x v="0"/>
    <x v="2"/>
    <n v="12"/>
  </r>
  <r>
    <n v="8443"/>
    <x v="0"/>
    <x v="2"/>
    <n v="2"/>
  </r>
  <r>
    <n v="10796"/>
    <x v="1"/>
    <x v="2"/>
    <n v="3"/>
  </r>
  <r>
    <n v="10241"/>
    <x v="1"/>
    <x v="2"/>
    <n v="2"/>
  </r>
  <r>
    <n v="3388"/>
    <x v="1"/>
    <x v="2"/>
    <n v="5"/>
  </r>
  <r>
    <n v="6507"/>
    <x v="1"/>
    <x v="2"/>
    <n v="4"/>
  </r>
  <r>
    <n v="7446"/>
    <x v="1"/>
    <x v="2"/>
    <n v="10"/>
  </r>
  <r>
    <n v="87"/>
    <x v="1"/>
    <x v="2"/>
    <n v="3"/>
  </r>
  <r>
    <n v="10477"/>
    <x v="1"/>
    <x v="2"/>
    <n v="2"/>
  </r>
  <r>
    <n v="6072"/>
    <x v="0"/>
    <x v="2"/>
    <n v="6"/>
  </r>
  <r>
    <n v="2518"/>
    <x v="1"/>
    <x v="2"/>
    <n v="2"/>
  </r>
  <r>
    <n v="247"/>
    <x v="0"/>
    <x v="2"/>
    <n v="4"/>
  </r>
  <r>
    <n v="9463"/>
    <x v="1"/>
    <x v="2"/>
    <n v="7"/>
  </r>
  <r>
    <n v="1459"/>
    <x v="1"/>
    <x v="2"/>
    <n v="5"/>
  </r>
  <r>
    <n v="9530"/>
    <x v="1"/>
    <x v="2"/>
    <n v="2"/>
  </r>
  <r>
    <n v="9653"/>
    <x v="1"/>
    <x v="2"/>
    <n v="3"/>
  </r>
  <r>
    <n v="10785"/>
    <x v="1"/>
    <x v="2"/>
    <n v="3"/>
  </r>
  <r>
    <n v="9392"/>
    <x v="1"/>
    <x v="2"/>
    <n v="2"/>
  </r>
  <r>
    <n v="3769"/>
    <x v="1"/>
    <x v="2"/>
    <n v="3"/>
  </r>
  <r>
    <n v="10146"/>
    <x v="1"/>
    <x v="2"/>
    <n v="3"/>
  </r>
  <r>
    <n v="4741"/>
    <x v="1"/>
    <x v="2"/>
    <n v="9"/>
  </r>
  <r>
    <n v="1880"/>
    <x v="1"/>
    <x v="2"/>
    <n v="3"/>
  </r>
  <r>
    <n v="6471"/>
    <x v="1"/>
    <x v="2"/>
    <n v="4"/>
  </r>
  <r>
    <n v="5718"/>
    <x v="0"/>
    <x v="2"/>
    <n v="6"/>
  </r>
  <r>
    <n v="3478"/>
    <x v="0"/>
    <x v="2"/>
    <n v="9"/>
  </r>
  <r>
    <n v="7848"/>
    <x v="1"/>
    <x v="2"/>
    <n v="3"/>
  </r>
  <r>
    <n v="7999"/>
    <x v="0"/>
    <x v="2"/>
    <n v="5"/>
  </r>
  <r>
    <n v="11101"/>
    <x v="1"/>
    <x v="2"/>
    <n v="8"/>
  </r>
  <r>
    <n v="9212"/>
    <x v="1"/>
    <x v="2"/>
    <n v="13"/>
  </r>
  <r>
    <n v="10983"/>
    <x v="1"/>
    <x v="2"/>
    <n v="13"/>
  </r>
  <r>
    <n v="3629"/>
    <x v="1"/>
    <x v="2"/>
    <n v="3"/>
  </r>
  <r>
    <n v="4673"/>
    <x v="0"/>
    <x v="2"/>
    <n v="5"/>
  </r>
  <r>
    <n v="796"/>
    <x v="1"/>
    <x v="2"/>
    <n v="8"/>
  </r>
  <r>
    <n v="618"/>
    <x v="1"/>
    <x v="2"/>
    <n v="12"/>
  </r>
  <r>
    <n v="380"/>
    <x v="0"/>
    <x v="2"/>
    <n v="9"/>
  </r>
  <r>
    <n v="1092"/>
    <x v="1"/>
    <x v="2"/>
    <n v="4"/>
  </r>
  <r>
    <n v="8962"/>
    <x v="1"/>
    <x v="2"/>
    <n v="3"/>
  </r>
  <r>
    <n v="8207"/>
    <x v="1"/>
    <x v="2"/>
    <n v="3"/>
  </r>
  <r>
    <n v="6521"/>
    <x v="1"/>
    <x v="2"/>
    <n v="9"/>
  </r>
  <r>
    <n v="535"/>
    <x v="1"/>
    <x v="2"/>
    <n v="13"/>
  </r>
  <r>
    <n v="4608"/>
    <x v="0"/>
    <x v="2"/>
    <n v="13"/>
  </r>
  <r>
    <n v="11086"/>
    <x v="1"/>
    <x v="2"/>
    <n v="3"/>
  </r>
  <r>
    <n v="1064"/>
    <x v="1"/>
    <x v="2"/>
    <n v="3"/>
  </r>
  <r>
    <n v="7000"/>
    <x v="1"/>
    <x v="2"/>
    <n v="10"/>
  </r>
  <r>
    <n v="1581"/>
    <x v="0"/>
    <x v="2"/>
    <n v="2"/>
  </r>
  <r>
    <n v="7384"/>
    <x v="1"/>
    <x v="2"/>
    <n v="7"/>
  </r>
  <r>
    <n v="10552"/>
    <x v="1"/>
    <x v="2"/>
    <n v="7"/>
  </r>
  <r>
    <n v="6409"/>
    <x v="0"/>
    <x v="2"/>
    <n v="7"/>
  </r>
  <r>
    <n v="9507"/>
    <x v="1"/>
    <x v="2"/>
    <n v="5"/>
  </r>
  <r>
    <n v="9560"/>
    <x v="0"/>
    <x v="2"/>
    <n v="8"/>
  </r>
  <r>
    <n v="10991"/>
    <x v="1"/>
    <x v="2"/>
    <n v="4"/>
  </r>
  <r>
    <n v="4712"/>
    <x v="1"/>
    <x v="2"/>
    <n v="4"/>
  </r>
  <r>
    <n v="11056"/>
    <x v="1"/>
    <x v="2"/>
    <n v="10"/>
  </r>
  <r>
    <n v="7414"/>
    <x v="1"/>
    <x v="2"/>
    <n v="4"/>
  </r>
  <r>
    <n v="3076"/>
    <x v="1"/>
    <x v="2"/>
    <n v="12"/>
  </r>
  <r>
    <n v="6355"/>
    <x v="1"/>
    <x v="2"/>
    <n v="4"/>
  </r>
  <r>
    <n v="7959"/>
    <x v="1"/>
    <x v="2"/>
    <n v="5"/>
  </r>
  <r>
    <n v="5512"/>
    <x v="1"/>
    <x v="2"/>
    <n v="8"/>
  </r>
  <r>
    <n v="10102"/>
    <x v="1"/>
    <x v="2"/>
    <n v="5"/>
  </r>
  <r>
    <n v="9369"/>
    <x v="0"/>
    <x v="2"/>
    <n v="10"/>
  </r>
  <r>
    <n v="3711"/>
    <x v="1"/>
    <x v="2"/>
    <n v="10"/>
  </r>
  <r>
    <n v="6931"/>
    <x v="0"/>
    <x v="2"/>
    <n v="4"/>
  </r>
  <r>
    <n v="9596"/>
    <x v="1"/>
    <x v="2"/>
    <n v="13"/>
  </r>
  <r>
    <n v="2727"/>
    <x v="1"/>
    <x v="2"/>
    <n v="6"/>
  </r>
  <r>
    <n v="8416"/>
    <x v="1"/>
    <x v="2"/>
    <n v="3"/>
  </r>
  <r>
    <n v="3967"/>
    <x v="1"/>
    <x v="2"/>
    <n v="13"/>
  </r>
  <r>
    <n v="2139"/>
    <x v="1"/>
    <x v="2"/>
    <n v="3"/>
  </r>
  <r>
    <n v="2162"/>
    <x v="1"/>
    <x v="2"/>
    <n v="10"/>
  </r>
  <r>
    <n v="9242"/>
    <x v="0"/>
    <x v="2"/>
    <n v="9"/>
  </r>
  <r>
    <n v="10595"/>
    <x v="1"/>
    <x v="2"/>
    <n v="3"/>
  </r>
  <r>
    <n v="4855"/>
    <x v="0"/>
    <x v="2"/>
    <n v="2"/>
  </r>
  <r>
    <n v="5049"/>
    <x v="1"/>
    <x v="2"/>
    <n v="2"/>
  </r>
  <r>
    <n v="4967"/>
    <x v="1"/>
    <x v="2"/>
    <n v="5"/>
  </r>
  <r>
    <n v="5255"/>
    <x v="1"/>
    <x v="2"/>
    <n v="0"/>
  </r>
  <r>
    <n v="9215"/>
    <x v="1"/>
    <x v="2"/>
    <n v="6"/>
  </r>
  <r>
    <n v="3525"/>
    <x v="1"/>
    <x v="2"/>
    <n v="2"/>
  </r>
  <r>
    <n v="3619"/>
    <x v="0"/>
    <x v="2"/>
    <n v="8"/>
  </r>
  <r>
    <n v="4415"/>
    <x v="1"/>
    <x v="2"/>
    <n v="3"/>
  </r>
  <r>
    <n v="3645"/>
    <x v="0"/>
    <x v="2"/>
    <n v="4"/>
  </r>
  <r>
    <n v="4692"/>
    <x v="0"/>
    <x v="2"/>
    <n v="2"/>
  </r>
  <r>
    <n v="3955"/>
    <x v="1"/>
    <x v="2"/>
    <n v="0"/>
  </r>
  <r>
    <n v="5313"/>
    <x v="1"/>
    <x v="2"/>
    <n v="4"/>
  </r>
  <r>
    <n v="7196"/>
    <x v="1"/>
    <x v="2"/>
    <n v="3"/>
  </r>
  <r>
    <n v="1381"/>
    <x v="0"/>
    <x v="2"/>
    <n v="5"/>
  </r>
  <r>
    <n v="10951"/>
    <x v="1"/>
    <x v="2"/>
    <n v="8"/>
  </r>
  <r>
    <n v="4322"/>
    <x v="1"/>
    <x v="2"/>
    <n v="10"/>
  </r>
  <r>
    <n v="7444"/>
    <x v="1"/>
    <x v="2"/>
    <n v="3"/>
  </r>
  <r>
    <n v="2942"/>
    <x v="1"/>
    <x v="2"/>
    <n v="4"/>
  </r>
  <r>
    <n v="2874"/>
    <x v="1"/>
    <x v="2"/>
    <n v="3"/>
  </r>
  <r>
    <n v="3667"/>
    <x v="0"/>
    <x v="2"/>
    <n v="11"/>
  </r>
  <r>
    <n v="3697"/>
    <x v="1"/>
    <x v="2"/>
    <n v="4"/>
  </r>
  <r>
    <n v="9955"/>
    <x v="1"/>
    <x v="2"/>
    <n v="4"/>
  </r>
  <r>
    <n v="5320"/>
    <x v="0"/>
    <x v="2"/>
    <n v="4"/>
  </r>
  <r>
    <n v="6422"/>
    <x v="1"/>
    <x v="2"/>
    <n v="5"/>
  </r>
  <r>
    <n v="3690"/>
    <x v="0"/>
    <x v="2"/>
    <n v="10"/>
  </r>
  <r>
    <n v="2408"/>
    <x v="1"/>
    <x v="2"/>
    <n v="9"/>
  </r>
  <r>
    <n v="9260"/>
    <x v="1"/>
    <x v="2"/>
    <n v="9"/>
  </r>
  <r>
    <n v="9648"/>
    <x v="1"/>
    <x v="2"/>
    <n v="4"/>
  </r>
  <r>
    <n v="4939"/>
    <x v="1"/>
    <x v="2"/>
    <n v="6"/>
  </r>
  <r>
    <n v="8652"/>
    <x v="1"/>
    <x v="2"/>
    <n v="6"/>
  </r>
  <r>
    <n v="4702"/>
    <x v="1"/>
    <x v="2"/>
    <n v="4"/>
  </r>
  <r>
    <n v="2587"/>
    <x v="1"/>
    <x v="2"/>
    <n v="3"/>
  </r>
  <r>
    <n v="2811"/>
    <x v="1"/>
    <x v="2"/>
    <n v="4"/>
  </r>
  <r>
    <n v="9150"/>
    <x v="1"/>
    <x v="2"/>
    <n v="4"/>
  </r>
  <r>
    <n v="10127"/>
    <x v="1"/>
    <x v="2"/>
    <n v="4"/>
  </r>
  <r>
    <n v="5493"/>
    <x v="1"/>
    <x v="2"/>
    <n v="2"/>
  </r>
  <r>
    <n v="2666"/>
    <x v="1"/>
    <x v="2"/>
    <n v="11"/>
  </r>
  <r>
    <n v="10099"/>
    <x v="1"/>
    <x v="2"/>
    <n v="13"/>
  </r>
  <r>
    <n v="10562"/>
    <x v="1"/>
    <x v="2"/>
    <n v="13"/>
  </r>
  <r>
    <n v="7881"/>
    <x v="1"/>
    <x v="2"/>
    <n v="13"/>
  </r>
  <r>
    <n v="6721"/>
    <x v="1"/>
    <x v="2"/>
    <n v="5"/>
  </r>
  <r>
    <n v="5204"/>
    <x v="0"/>
    <x v="2"/>
    <n v="5"/>
  </r>
  <r>
    <n v="5209"/>
    <x v="1"/>
    <x v="2"/>
    <n v="7"/>
  </r>
  <r>
    <n v="10128"/>
    <x v="1"/>
    <x v="2"/>
    <n v="12"/>
  </r>
  <r>
    <n v="9284"/>
    <x v="1"/>
    <x v="2"/>
    <n v="12"/>
  </r>
  <r>
    <n v="8643"/>
    <x v="1"/>
    <x v="2"/>
    <n v="12"/>
  </r>
  <r>
    <n v="1685"/>
    <x v="1"/>
    <x v="2"/>
    <n v="13"/>
  </r>
  <r>
    <n v="2877"/>
    <x v="1"/>
    <x v="2"/>
    <n v="8"/>
  </r>
  <r>
    <n v="8369"/>
    <x v="1"/>
    <x v="2"/>
    <n v="2"/>
  </r>
  <r>
    <n v="6233"/>
    <x v="1"/>
    <x v="2"/>
    <n v="10"/>
  </r>
  <r>
    <n v="195"/>
    <x v="0"/>
    <x v="2"/>
    <n v="4"/>
  </r>
  <r>
    <n v="1501"/>
    <x v="1"/>
    <x v="2"/>
    <n v="1"/>
  </r>
  <r>
    <n v="10846"/>
    <x v="1"/>
    <x v="2"/>
    <n v="8"/>
  </r>
  <r>
    <n v="8341"/>
    <x v="0"/>
    <x v="2"/>
    <n v="2"/>
  </r>
  <r>
    <n v="10766"/>
    <x v="1"/>
    <x v="2"/>
    <n v="8"/>
  </r>
  <r>
    <n v="9971"/>
    <x v="1"/>
    <x v="2"/>
    <n v="8"/>
  </r>
  <r>
    <n v="1740"/>
    <x v="1"/>
    <x v="2"/>
    <n v="4"/>
  </r>
  <r>
    <n v="8737"/>
    <x v="1"/>
    <x v="2"/>
    <n v="3"/>
  </r>
  <r>
    <n v="6466"/>
    <x v="1"/>
    <x v="2"/>
    <n v="4"/>
  </r>
  <r>
    <n v="10430"/>
    <x v="1"/>
    <x v="2"/>
    <n v="4"/>
  </r>
  <r>
    <n v="8773"/>
    <x v="1"/>
    <x v="2"/>
    <n v="6"/>
  </r>
  <r>
    <n v="2371"/>
    <x v="1"/>
    <x v="2"/>
    <n v="4"/>
  </r>
  <r>
    <n v="7786"/>
    <x v="1"/>
    <x v="2"/>
    <n v="4"/>
  </r>
  <r>
    <n v="4088"/>
    <x v="1"/>
    <x v="2"/>
    <n v="4"/>
  </r>
  <r>
    <n v="4971"/>
    <x v="1"/>
    <x v="2"/>
    <n v="4"/>
  </r>
  <r>
    <n v="10560"/>
    <x v="1"/>
    <x v="2"/>
    <n v="3"/>
  </r>
  <r>
    <n v="6892"/>
    <x v="1"/>
    <x v="2"/>
    <n v="6"/>
  </r>
  <r>
    <n v="11004"/>
    <x v="1"/>
    <x v="2"/>
    <n v="2"/>
  </r>
  <r>
    <n v="1818"/>
    <x v="1"/>
    <x v="2"/>
    <n v="2"/>
  </r>
  <r>
    <n v="9485"/>
    <x v="1"/>
    <x v="2"/>
    <n v="6"/>
  </r>
  <r>
    <n v="6646"/>
    <x v="1"/>
    <x v="2"/>
    <n v="3"/>
  </r>
  <r>
    <n v="4248"/>
    <x v="1"/>
    <x v="2"/>
    <n v="9"/>
  </r>
  <r>
    <n v="7451"/>
    <x v="1"/>
    <x v="2"/>
    <n v="9"/>
  </r>
  <r>
    <n v="7861"/>
    <x v="1"/>
    <x v="2"/>
    <n v="6"/>
  </r>
  <r>
    <n v="5232"/>
    <x v="1"/>
    <x v="2"/>
    <n v="5"/>
  </r>
  <r>
    <n v="3011"/>
    <x v="1"/>
    <x v="2"/>
    <n v="5"/>
  </r>
  <r>
    <n v="5758"/>
    <x v="0"/>
    <x v="2"/>
    <n v="13"/>
  </r>
  <r>
    <n v="2173"/>
    <x v="1"/>
    <x v="2"/>
    <n v="3"/>
  </r>
  <r>
    <n v="10711"/>
    <x v="1"/>
    <x v="2"/>
    <n v="12"/>
  </r>
  <r>
    <n v="8268"/>
    <x v="1"/>
    <x v="2"/>
    <n v="7"/>
  </r>
  <r>
    <n v="2782"/>
    <x v="1"/>
    <x v="2"/>
    <n v="7"/>
  </r>
  <r>
    <n v="9432"/>
    <x v="1"/>
    <x v="2"/>
    <n v="3"/>
  </r>
  <r>
    <n v="5872"/>
    <x v="1"/>
    <x v="2"/>
    <n v="10"/>
  </r>
  <r>
    <n v="11187"/>
    <x v="1"/>
    <x v="2"/>
    <n v="3"/>
  </r>
  <r>
    <n v="2428"/>
    <x v="1"/>
    <x v="2"/>
    <n v="4"/>
  </r>
  <r>
    <n v="1726"/>
    <x v="0"/>
    <x v="2"/>
    <n v="2"/>
  </r>
  <r>
    <n v="1802"/>
    <x v="1"/>
    <x v="2"/>
    <n v="12"/>
  </r>
  <r>
    <n v="1162"/>
    <x v="0"/>
    <x v="2"/>
    <n v="11"/>
  </r>
  <r>
    <n v="10643"/>
    <x v="0"/>
    <x v="2"/>
    <n v="11"/>
  </r>
  <r>
    <n v="11112"/>
    <x v="1"/>
    <x v="2"/>
    <n v="8"/>
  </r>
  <r>
    <n v="2114"/>
    <x v="0"/>
    <x v="2"/>
    <n v="12"/>
  </r>
  <r>
    <n v="4261"/>
    <x v="0"/>
    <x v="2"/>
    <n v="12"/>
  </r>
  <r>
    <n v="2457"/>
    <x v="1"/>
    <x v="2"/>
    <n v="3"/>
  </r>
  <r>
    <n v="2495"/>
    <x v="1"/>
    <x v="2"/>
    <n v="10"/>
  </r>
  <r>
    <n v="6983"/>
    <x v="1"/>
    <x v="2"/>
    <n v="3"/>
  </r>
  <r>
    <n v="3436"/>
    <x v="1"/>
    <x v="2"/>
    <n v="3"/>
  </r>
  <r>
    <n v="7505"/>
    <x v="1"/>
    <x v="2"/>
    <n v="2"/>
  </r>
  <r>
    <n v="4286"/>
    <x v="1"/>
    <x v="2"/>
    <n v="6"/>
  </r>
  <r>
    <n v="7224"/>
    <x v="1"/>
    <x v="2"/>
    <n v="2"/>
  </r>
  <r>
    <n v="6215"/>
    <x v="0"/>
    <x v="2"/>
    <n v="2"/>
  </r>
  <r>
    <n v="968"/>
    <x v="1"/>
    <x v="2"/>
    <n v="4"/>
  </r>
  <r>
    <n v="4096"/>
    <x v="1"/>
    <x v="2"/>
    <n v="4"/>
  </r>
  <r>
    <n v="3153"/>
    <x v="1"/>
    <x v="2"/>
    <n v="2"/>
  </r>
  <r>
    <n v="6504"/>
    <x v="1"/>
    <x v="2"/>
    <n v="3"/>
  </r>
  <r>
    <n v="5329"/>
    <x v="1"/>
    <x v="2"/>
    <n v="3"/>
  </r>
  <r>
    <n v="1175"/>
    <x v="0"/>
    <x v="2"/>
    <n v="3"/>
  </r>
  <r>
    <n v="1377"/>
    <x v="1"/>
    <x v="2"/>
    <n v="5"/>
  </r>
  <r>
    <n v="4607"/>
    <x v="1"/>
    <x v="2"/>
    <n v="7"/>
  </r>
  <r>
    <n v="4944"/>
    <x v="1"/>
    <x v="2"/>
    <n v="7"/>
  </r>
  <r>
    <n v="9483"/>
    <x v="1"/>
    <x v="2"/>
    <n v="8"/>
  </r>
  <r>
    <n v="1378"/>
    <x v="1"/>
    <x v="2"/>
    <n v="6"/>
  </r>
  <r>
    <n v="5991"/>
    <x v="1"/>
    <x v="2"/>
    <n v="4"/>
  </r>
  <r>
    <n v="2807"/>
    <x v="1"/>
    <x v="2"/>
    <n v="7"/>
  </r>
  <r>
    <n v="1052"/>
    <x v="1"/>
    <x v="2"/>
    <n v="7"/>
  </r>
  <r>
    <n v="9760"/>
    <x v="0"/>
    <x v="2"/>
    <n v="10"/>
  </r>
  <r>
    <n v="7101"/>
    <x v="1"/>
    <x v="2"/>
    <n v="10"/>
  </r>
  <r>
    <n v="9909"/>
    <x v="0"/>
    <x v="2"/>
    <n v="3"/>
  </r>
  <r>
    <n v="5907"/>
    <x v="1"/>
    <x v="2"/>
    <n v="2"/>
  </r>
  <r>
    <n v="793"/>
    <x v="1"/>
    <x v="2"/>
    <n v="3"/>
  </r>
  <r>
    <n v="8832"/>
    <x v="1"/>
    <x v="2"/>
    <n v="4"/>
  </r>
  <r>
    <n v="2535"/>
    <x v="0"/>
    <x v="2"/>
    <n v="8"/>
  </r>
  <r>
    <n v="1523"/>
    <x v="1"/>
    <x v="2"/>
    <n v="4"/>
  </r>
  <r>
    <n v="1839"/>
    <x v="1"/>
    <x v="2"/>
    <n v="4"/>
  </r>
  <r>
    <n v="9972"/>
    <x v="1"/>
    <x v="2"/>
    <n v="3"/>
  </r>
  <r>
    <n v="2945"/>
    <x v="1"/>
    <x v="2"/>
    <n v="3"/>
  </r>
  <r>
    <n v="9291"/>
    <x v="1"/>
    <x v="2"/>
    <n v="3"/>
  </r>
  <r>
    <n v="2829"/>
    <x v="1"/>
    <x v="2"/>
    <n v="8"/>
  </r>
  <r>
    <n v="8594"/>
    <x v="1"/>
    <x v="2"/>
    <n v="3"/>
  </r>
  <r>
    <n v="1592"/>
    <x v="1"/>
    <x v="2"/>
    <n v="5"/>
  </r>
  <r>
    <n v="4310"/>
    <x v="0"/>
    <x v="2"/>
    <n v="5"/>
  </r>
  <r>
    <n v="6950"/>
    <x v="1"/>
    <x v="2"/>
    <n v="3"/>
  </r>
  <r>
    <n v="8492"/>
    <x v="1"/>
    <x v="2"/>
    <n v="10"/>
  </r>
  <r>
    <n v="5684"/>
    <x v="1"/>
    <x v="2"/>
    <n v="3"/>
  </r>
  <r>
    <n v="5909"/>
    <x v="1"/>
    <x v="2"/>
    <n v="8"/>
  </r>
  <r>
    <n v="9855"/>
    <x v="1"/>
    <x v="2"/>
    <n v="13"/>
  </r>
  <r>
    <n v="975"/>
    <x v="1"/>
    <x v="2"/>
    <n v="5"/>
  </r>
  <r>
    <n v="8754"/>
    <x v="1"/>
    <x v="2"/>
    <n v="2"/>
  </r>
  <r>
    <n v="1456"/>
    <x v="1"/>
    <x v="2"/>
    <n v="12"/>
  </r>
  <r>
    <n v="2849"/>
    <x v="1"/>
    <x v="2"/>
    <n v="12"/>
  </r>
  <r>
    <n v="9984"/>
    <x v="0"/>
    <x v="2"/>
    <n v="4"/>
  </r>
  <r>
    <n v="5527"/>
    <x v="1"/>
    <x v="2"/>
    <n v="3"/>
  </r>
  <r>
    <n v="5628"/>
    <x v="1"/>
    <x v="2"/>
    <n v="10"/>
  </r>
  <r>
    <n v="7627"/>
    <x v="0"/>
    <x v="2"/>
    <n v="5"/>
  </r>
  <r>
    <n v="1351"/>
    <x v="1"/>
    <x v="2"/>
    <n v="13"/>
  </r>
  <r>
    <n v="10629"/>
    <x v="1"/>
    <x v="2"/>
    <n v="3"/>
  </r>
  <r>
    <n v="10395"/>
    <x v="1"/>
    <x v="2"/>
    <n v="3"/>
  </r>
  <r>
    <n v="6961"/>
    <x v="1"/>
    <x v="2"/>
    <n v="2"/>
  </r>
  <r>
    <n v="10196"/>
    <x v="1"/>
    <x v="2"/>
    <n v="8"/>
  </r>
  <r>
    <n v="6182"/>
    <x v="1"/>
    <x v="2"/>
    <n v="4"/>
  </r>
  <r>
    <n v="10432"/>
    <x v="1"/>
    <x v="2"/>
    <n v="3"/>
  </r>
  <r>
    <n v="1542"/>
    <x v="1"/>
    <x v="2"/>
    <n v="8"/>
  </r>
  <r>
    <n v="4220"/>
    <x v="1"/>
    <x v="2"/>
    <n v="3"/>
  </r>
  <r>
    <n v="4141"/>
    <x v="1"/>
    <x v="2"/>
    <n v="10"/>
  </r>
  <r>
    <n v="1940"/>
    <x v="1"/>
    <x v="2"/>
    <n v="2"/>
  </r>
  <r>
    <n v="1506"/>
    <x v="0"/>
    <x v="2"/>
    <n v="4"/>
  </r>
  <r>
    <n v="6347"/>
    <x v="1"/>
    <x v="2"/>
    <n v="3"/>
  </r>
  <r>
    <n v="1361"/>
    <x v="0"/>
    <x v="2"/>
    <n v="8"/>
  </r>
  <r>
    <n v="9422"/>
    <x v="1"/>
    <x v="2"/>
    <n v="4"/>
  </r>
  <r>
    <n v="1081"/>
    <x v="1"/>
    <x v="2"/>
    <n v="5"/>
  </r>
  <r>
    <n v="7458"/>
    <x v="1"/>
    <x v="2"/>
    <n v="3"/>
  </r>
  <r>
    <n v="1012"/>
    <x v="1"/>
    <x v="2"/>
    <n v="10"/>
  </r>
  <r>
    <n v="5453"/>
    <x v="1"/>
    <x v="2"/>
    <n v="12"/>
  </r>
  <r>
    <n v="6818"/>
    <x v="1"/>
    <x v="2"/>
    <n v="5"/>
  </r>
  <r>
    <n v="7807"/>
    <x v="1"/>
    <x v="2"/>
    <n v="5"/>
  </r>
  <r>
    <n v="7532"/>
    <x v="1"/>
    <x v="2"/>
    <n v="4"/>
  </r>
  <r>
    <n v="8346"/>
    <x v="0"/>
    <x v="2"/>
    <n v="2"/>
  </r>
  <r>
    <n v="5564"/>
    <x v="1"/>
    <x v="2"/>
    <n v="6"/>
  </r>
  <r>
    <n v="3267"/>
    <x v="1"/>
    <x v="2"/>
    <n v="8"/>
  </r>
  <r>
    <n v="3091"/>
    <x v="1"/>
    <x v="2"/>
    <n v="8"/>
  </r>
  <r>
    <n v="762"/>
    <x v="1"/>
    <x v="2"/>
    <n v="8"/>
  </r>
  <r>
    <n v="8029"/>
    <x v="0"/>
    <x v="2"/>
    <n v="7"/>
  </r>
  <r>
    <n v="4376"/>
    <x v="0"/>
    <x v="2"/>
    <n v="3"/>
  </r>
  <r>
    <n v="10981"/>
    <x v="1"/>
    <x v="2"/>
    <n v="10"/>
  </r>
  <r>
    <n v="486"/>
    <x v="1"/>
    <x v="2"/>
    <n v="10"/>
  </r>
  <r>
    <n v="1158"/>
    <x v="1"/>
    <x v="2"/>
    <n v="4"/>
  </r>
  <r>
    <n v="9119"/>
    <x v="1"/>
    <x v="2"/>
    <n v="7"/>
  </r>
  <r>
    <n v="6694"/>
    <x v="1"/>
    <x v="2"/>
    <n v="13"/>
  </r>
  <r>
    <n v="10573"/>
    <x v="1"/>
    <x v="2"/>
    <n v="4"/>
  </r>
  <r>
    <n v="10140"/>
    <x v="1"/>
    <x v="2"/>
    <n v="4"/>
  </r>
  <r>
    <n v="2286"/>
    <x v="1"/>
    <x v="2"/>
    <n v="3"/>
  </r>
  <r>
    <n v="8420"/>
    <x v="1"/>
    <x v="2"/>
    <n v="4"/>
  </r>
  <r>
    <n v="10065"/>
    <x v="1"/>
    <x v="2"/>
    <n v="4"/>
  </r>
  <r>
    <n v="1029"/>
    <x v="1"/>
    <x v="2"/>
    <n v="5"/>
  </r>
  <r>
    <n v="4207"/>
    <x v="1"/>
    <x v="2"/>
    <n v="11"/>
  </r>
  <r>
    <n v="10277"/>
    <x v="1"/>
    <x v="2"/>
    <n v="3"/>
  </r>
  <r>
    <n v="4436"/>
    <x v="1"/>
    <x v="2"/>
    <n v="4"/>
  </r>
  <r>
    <n v="2929"/>
    <x v="1"/>
    <x v="2"/>
    <n v="4"/>
  </r>
  <r>
    <n v="6281"/>
    <x v="1"/>
    <x v="2"/>
    <n v="5"/>
  </r>
  <r>
    <n v="10390"/>
    <x v="1"/>
    <x v="2"/>
    <n v="3"/>
  </r>
  <r>
    <n v="2574"/>
    <x v="0"/>
    <x v="2"/>
    <n v="8"/>
  </r>
  <r>
    <n v="709"/>
    <x v="1"/>
    <x v="2"/>
    <n v="11"/>
  </r>
  <r>
    <n v="5955"/>
    <x v="1"/>
    <x v="2"/>
    <n v="8"/>
  </r>
  <r>
    <n v="8486"/>
    <x v="1"/>
    <x v="2"/>
    <n v="4"/>
  </r>
  <r>
    <n v="10343"/>
    <x v="1"/>
    <x v="2"/>
    <n v="8"/>
  </r>
  <r>
    <n v="6652"/>
    <x v="1"/>
    <x v="2"/>
    <n v="9"/>
  </r>
  <r>
    <n v="8746"/>
    <x v="1"/>
    <x v="2"/>
    <n v="10"/>
  </r>
  <r>
    <n v="4686"/>
    <x v="1"/>
    <x v="2"/>
    <n v="13"/>
  </r>
  <r>
    <n v="3551"/>
    <x v="1"/>
    <x v="2"/>
    <n v="5"/>
  </r>
  <r>
    <n v="4338"/>
    <x v="1"/>
    <x v="2"/>
    <n v="3"/>
  </r>
  <r>
    <n v="4444"/>
    <x v="1"/>
    <x v="2"/>
    <n v="3"/>
  </r>
  <r>
    <n v="498"/>
    <x v="1"/>
    <x v="2"/>
    <n v="4"/>
  </r>
  <r>
    <n v="8230"/>
    <x v="1"/>
    <x v="2"/>
    <n v="3"/>
  </r>
  <r>
    <n v="2826"/>
    <x v="1"/>
    <x v="2"/>
    <n v="3"/>
  </r>
  <r>
    <n v="6222"/>
    <x v="1"/>
    <x v="2"/>
    <n v="3"/>
  </r>
  <r>
    <n v="7352"/>
    <x v="1"/>
    <x v="2"/>
    <n v="6"/>
  </r>
  <r>
    <n v="10928"/>
    <x v="1"/>
    <x v="2"/>
    <n v="7"/>
  </r>
  <r>
    <n v="10736"/>
    <x v="1"/>
    <x v="2"/>
    <n v="5"/>
  </r>
  <r>
    <n v="10163"/>
    <x v="0"/>
    <x v="2"/>
    <n v="7"/>
  </r>
  <r>
    <n v="6168"/>
    <x v="1"/>
    <x v="2"/>
    <n v="2"/>
  </r>
  <r>
    <n v="4656"/>
    <x v="1"/>
    <x v="2"/>
    <n v="4"/>
  </r>
  <r>
    <n v="626"/>
    <x v="1"/>
    <x v="2"/>
    <n v="3"/>
  </r>
  <r>
    <n v="3870"/>
    <x v="1"/>
    <x v="2"/>
    <n v="13"/>
  </r>
  <r>
    <n v="6299"/>
    <x v="0"/>
    <x v="2"/>
    <n v="4"/>
  </r>
  <r>
    <n v="7798"/>
    <x v="1"/>
    <x v="2"/>
    <n v="5"/>
  </r>
  <r>
    <n v="9973"/>
    <x v="1"/>
    <x v="2"/>
    <n v="8"/>
  </r>
  <r>
    <n v="4299"/>
    <x v="0"/>
    <x v="2"/>
    <n v="5"/>
  </r>
  <r>
    <n v="10971"/>
    <x v="0"/>
    <x v="2"/>
    <n v="3"/>
  </r>
  <r>
    <n v="9931"/>
    <x v="1"/>
    <x v="2"/>
    <n v="0"/>
  </r>
  <r>
    <n v="6679"/>
    <x v="1"/>
    <x v="2"/>
    <n v="3"/>
  </r>
  <r>
    <n v="5961"/>
    <x v="1"/>
    <x v="2"/>
    <n v="3"/>
  </r>
  <r>
    <n v="6255"/>
    <x v="1"/>
    <x v="2"/>
    <n v="7"/>
  </r>
  <r>
    <n v="8614"/>
    <x v="1"/>
    <x v="2"/>
    <n v="10"/>
  </r>
  <r>
    <n v="7828"/>
    <x v="1"/>
    <x v="2"/>
    <n v="5"/>
  </r>
  <r>
    <n v="1277"/>
    <x v="1"/>
    <x v="2"/>
    <n v="10"/>
  </r>
  <r>
    <n v="3595"/>
    <x v="1"/>
    <x v="2"/>
    <n v="12"/>
  </r>
  <r>
    <n v="5735"/>
    <x v="1"/>
    <x v="2"/>
    <n v="10"/>
  </r>
  <r>
    <n v="5350"/>
    <x v="0"/>
    <x v="2"/>
    <n v="10"/>
  </r>
  <r>
    <n v="4137"/>
    <x v="1"/>
    <x v="2"/>
    <n v="4"/>
  </r>
  <r>
    <n v="6357"/>
    <x v="1"/>
    <x v="2"/>
    <n v="7"/>
  </r>
  <r>
    <n v="9316"/>
    <x v="1"/>
    <x v="2"/>
    <n v="3"/>
  </r>
  <r>
    <n v="3578"/>
    <x v="1"/>
    <x v="2"/>
    <n v="6"/>
  </r>
  <r>
    <n v="153"/>
    <x v="1"/>
    <x v="2"/>
    <n v="3"/>
  </r>
  <r>
    <n v="10524"/>
    <x v="1"/>
    <x v="2"/>
    <n v="5"/>
  </r>
  <r>
    <n v="1518"/>
    <x v="1"/>
    <x v="2"/>
    <n v="7"/>
  </r>
  <r>
    <n v="2036"/>
    <x v="1"/>
    <x v="2"/>
    <n v="8"/>
  </r>
  <r>
    <n v="9495"/>
    <x v="1"/>
    <x v="2"/>
    <n v="6"/>
  </r>
  <r>
    <n v="2631"/>
    <x v="1"/>
    <x v="2"/>
    <n v="6"/>
  </r>
  <r>
    <n v="6312"/>
    <x v="1"/>
    <x v="2"/>
    <n v="13"/>
  </r>
  <r>
    <n v="615"/>
    <x v="1"/>
    <x v="2"/>
    <n v="4"/>
  </r>
  <r>
    <n v="4406"/>
    <x v="1"/>
    <x v="2"/>
    <n v="8"/>
  </r>
  <r>
    <n v="10061"/>
    <x v="1"/>
    <x v="2"/>
    <n v="12"/>
  </r>
  <r>
    <n v="10619"/>
    <x v="0"/>
    <x v="2"/>
    <n v="7"/>
  </r>
  <r>
    <n v="4945"/>
    <x v="1"/>
    <x v="2"/>
    <n v="12"/>
  </r>
  <r>
    <n v="1777"/>
    <x v="1"/>
    <x v="2"/>
    <n v="3"/>
  </r>
  <r>
    <n v="4023"/>
    <x v="0"/>
    <x v="2"/>
    <n v="2"/>
  </r>
  <r>
    <n v="7922"/>
    <x v="1"/>
    <x v="2"/>
    <n v="10"/>
  </r>
  <r>
    <n v="10699"/>
    <x v="1"/>
    <x v="2"/>
    <n v="3"/>
  </r>
  <r>
    <n v="7516"/>
    <x v="1"/>
    <x v="2"/>
    <n v="3"/>
  </r>
  <r>
    <n v="3129"/>
    <x v="1"/>
    <x v="2"/>
    <n v="3"/>
  </r>
  <r>
    <n v="5121"/>
    <x v="1"/>
    <x v="2"/>
    <n v="5"/>
  </r>
  <r>
    <n v="2186"/>
    <x v="0"/>
    <x v="2"/>
    <n v="6"/>
  </r>
  <r>
    <n v="10548"/>
    <x v="1"/>
    <x v="2"/>
    <n v="12"/>
  </r>
  <r>
    <n v="6384"/>
    <x v="1"/>
    <x v="2"/>
    <n v="11"/>
  </r>
  <r>
    <n v="2625"/>
    <x v="1"/>
    <x v="2"/>
    <n v="7"/>
  </r>
  <r>
    <n v="1676"/>
    <x v="1"/>
    <x v="2"/>
    <n v="5"/>
  </r>
  <r>
    <n v="5534"/>
    <x v="1"/>
    <x v="2"/>
    <n v="3"/>
  </r>
  <r>
    <n v="6859"/>
    <x v="1"/>
    <x v="2"/>
    <n v="3"/>
  </r>
  <r>
    <n v="271"/>
    <x v="1"/>
    <x v="2"/>
    <n v="3"/>
  </r>
  <r>
    <n v="7699"/>
    <x v="1"/>
    <x v="2"/>
    <n v="3"/>
  </r>
  <r>
    <n v="7832"/>
    <x v="0"/>
    <x v="2"/>
    <n v="7"/>
  </r>
  <r>
    <n v="938"/>
    <x v="1"/>
    <x v="2"/>
    <n v="2"/>
  </r>
  <r>
    <n v="7873"/>
    <x v="1"/>
    <x v="2"/>
    <n v="7"/>
  </r>
  <r>
    <n v="9967"/>
    <x v="1"/>
    <x v="2"/>
    <n v="7"/>
  </r>
  <r>
    <n v="1087"/>
    <x v="0"/>
    <x v="2"/>
    <n v="2"/>
  </r>
  <r>
    <n v="8314"/>
    <x v="1"/>
    <x v="2"/>
    <n v="7"/>
  </r>
  <r>
    <n v="3762"/>
    <x v="0"/>
    <x v="2"/>
    <n v="8"/>
  </r>
  <r>
    <n v="10383"/>
    <x v="0"/>
    <x v="2"/>
    <n v="10"/>
  </r>
  <r>
    <n v="6798"/>
    <x v="0"/>
    <x v="2"/>
    <n v="8"/>
  </r>
  <r>
    <n v="4168"/>
    <x v="0"/>
    <x v="2"/>
    <n v="8"/>
  </r>
  <r>
    <n v="6690"/>
    <x v="1"/>
    <x v="2"/>
    <n v="3"/>
  </r>
  <r>
    <n v="10602"/>
    <x v="1"/>
    <x v="2"/>
    <n v="4"/>
  </r>
  <r>
    <n v="3220"/>
    <x v="1"/>
    <x v="2"/>
    <n v="4"/>
  </r>
  <r>
    <n v="5424"/>
    <x v="1"/>
    <x v="2"/>
    <n v="4"/>
  </r>
  <r>
    <n v="7488"/>
    <x v="1"/>
    <x v="2"/>
    <n v="13"/>
  </r>
  <r>
    <n v="5289"/>
    <x v="1"/>
    <x v="2"/>
    <n v="2"/>
  </r>
  <r>
    <n v="347"/>
    <x v="1"/>
    <x v="2"/>
    <n v="5"/>
  </r>
  <r>
    <n v="5236"/>
    <x v="1"/>
    <x v="2"/>
    <n v="8"/>
  </r>
  <r>
    <n v="9478"/>
    <x v="1"/>
    <x v="2"/>
    <n v="6"/>
  </r>
  <r>
    <n v="477"/>
    <x v="0"/>
    <x v="2"/>
    <n v="10"/>
  </r>
  <r>
    <n v="7411"/>
    <x v="1"/>
    <x v="2"/>
    <n v="3"/>
  </r>
  <r>
    <n v="3107"/>
    <x v="1"/>
    <x v="2"/>
    <n v="7"/>
  </r>
  <r>
    <n v="7437"/>
    <x v="1"/>
    <x v="2"/>
    <n v="4"/>
  </r>
  <r>
    <n v="255"/>
    <x v="1"/>
    <x v="2"/>
    <n v="3"/>
  </r>
  <r>
    <n v="3790"/>
    <x v="1"/>
    <x v="2"/>
    <n v="2"/>
  </r>
  <r>
    <n v="749"/>
    <x v="0"/>
    <x v="2"/>
    <n v="3"/>
  </r>
  <r>
    <n v="1503"/>
    <x v="1"/>
    <x v="2"/>
    <n v="1"/>
  </r>
  <r>
    <n v="8650"/>
    <x v="1"/>
    <x v="2"/>
    <n v="3"/>
  </r>
  <r>
    <n v="607"/>
    <x v="1"/>
    <x v="2"/>
    <n v="7"/>
  </r>
  <r>
    <n v="1008"/>
    <x v="1"/>
    <x v="2"/>
    <n v="13"/>
  </r>
  <r>
    <n v="9396"/>
    <x v="1"/>
    <x v="2"/>
    <n v="2"/>
  </r>
  <r>
    <n v="933"/>
    <x v="1"/>
    <x v="2"/>
    <n v="2"/>
  </r>
  <r>
    <n v="5710"/>
    <x v="1"/>
    <x v="2"/>
    <n v="4"/>
  </r>
  <r>
    <n v="2882"/>
    <x v="1"/>
    <x v="2"/>
    <n v="9"/>
  </r>
  <r>
    <n v="2379"/>
    <x v="0"/>
    <x v="2"/>
    <n v="5"/>
  </r>
  <r>
    <n v="5342"/>
    <x v="1"/>
    <x v="2"/>
    <n v="3"/>
  </r>
  <r>
    <n v="3262"/>
    <x v="0"/>
    <x v="2"/>
    <n v="13"/>
  </r>
  <r>
    <n v="5832"/>
    <x v="1"/>
    <x v="2"/>
    <n v="13"/>
  </r>
  <r>
    <n v="5025"/>
    <x v="1"/>
    <x v="2"/>
    <n v="4"/>
  </r>
  <r>
    <n v="569"/>
    <x v="0"/>
    <x v="2"/>
    <n v="7"/>
  </r>
  <r>
    <n v="3102"/>
    <x v="1"/>
    <x v="2"/>
    <n v="3"/>
  </r>
  <r>
    <n v="9449"/>
    <x v="1"/>
    <x v="2"/>
    <n v="11"/>
  </r>
  <r>
    <n v="8104"/>
    <x v="1"/>
    <x v="2"/>
    <n v="5"/>
  </r>
  <r>
    <n v="75"/>
    <x v="1"/>
    <x v="2"/>
    <n v="5"/>
  </r>
  <r>
    <n v="6421"/>
    <x v="1"/>
    <x v="2"/>
    <n v="9"/>
  </r>
  <r>
    <n v="3037"/>
    <x v="1"/>
    <x v="2"/>
    <n v="7"/>
  </r>
  <r>
    <n v="4698"/>
    <x v="1"/>
    <x v="2"/>
    <n v="7"/>
  </r>
  <r>
    <n v="948"/>
    <x v="1"/>
    <x v="2"/>
    <n v="2"/>
  </r>
  <r>
    <n v="6177"/>
    <x v="1"/>
    <x v="2"/>
    <n v="4"/>
  </r>
  <r>
    <n v="3517"/>
    <x v="0"/>
    <x v="2"/>
    <n v="3"/>
  </r>
  <r>
    <n v="3491"/>
    <x v="1"/>
    <x v="2"/>
    <n v="8"/>
  </r>
  <r>
    <n v="7610"/>
    <x v="1"/>
    <x v="2"/>
    <n v="5"/>
  </r>
  <r>
    <n v="4377"/>
    <x v="1"/>
    <x v="2"/>
    <n v="3"/>
  </r>
  <r>
    <n v="9850"/>
    <x v="1"/>
    <x v="2"/>
    <n v="3"/>
  </r>
  <r>
    <n v="5544"/>
    <x v="1"/>
    <x v="2"/>
    <n v="5"/>
  </r>
  <r>
    <n v="6497"/>
    <x v="1"/>
    <x v="2"/>
    <n v="5"/>
  </r>
  <r>
    <n v="4543"/>
    <x v="1"/>
    <x v="2"/>
    <n v="9"/>
  </r>
  <r>
    <n v="5117"/>
    <x v="1"/>
    <x v="2"/>
    <n v="8"/>
  </r>
  <r>
    <n v="1448"/>
    <x v="1"/>
    <x v="2"/>
    <n v="4"/>
  </r>
  <r>
    <n v="6887"/>
    <x v="1"/>
    <x v="2"/>
    <n v="8"/>
  </r>
  <r>
    <n v="7500"/>
    <x v="1"/>
    <x v="2"/>
    <n v="8"/>
  </r>
  <r>
    <n v="2724"/>
    <x v="1"/>
    <x v="2"/>
    <n v="2"/>
  </r>
  <r>
    <n v="2256"/>
    <x v="1"/>
    <x v="2"/>
    <n v="3"/>
  </r>
  <r>
    <n v="1100"/>
    <x v="1"/>
    <x v="2"/>
    <n v="3"/>
  </r>
  <r>
    <n v="7725"/>
    <x v="1"/>
    <x v="2"/>
    <n v="7"/>
  </r>
  <r>
    <n v="2612"/>
    <x v="1"/>
    <x v="2"/>
    <n v="12"/>
  </r>
  <r>
    <n v="113"/>
    <x v="1"/>
    <x v="2"/>
    <n v="3"/>
  </r>
  <r>
    <n v="2868"/>
    <x v="0"/>
    <x v="2"/>
    <n v="3"/>
  </r>
  <r>
    <n v="4216"/>
    <x v="0"/>
    <x v="2"/>
    <n v="9"/>
  </r>
  <r>
    <n v="199"/>
    <x v="1"/>
    <x v="2"/>
    <n v="7"/>
  </r>
  <r>
    <n v="359"/>
    <x v="1"/>
    <x v="2"/>
    <n v="6"/>
  </r>
  <r>
    <n v="8842"/>
    <x v="1"/>
    <x v="2"/>
    <n v="3"/>
  </r>
  <r>
    <n v="2154"/>
    <x v="1"/>
    <x v="2"/>
    <n v="3"/>
  </r>
  <r>
    <n v="6050"/>
    <x v="1"/>
    <x v="2"/>
    <n v="13"/>
  </r>
  <r>
    <n v="9204"/>
    <x v="1"/>
    <x v="2"/>
    <n v="6"/>
  </r>
  <r>
    <n v="4472"/>
    <x v="1"/>
    <x v="2"/>
    <n v="3"/>
  </r>
  <r>
    <n v="6864"/>
    <x v="1"/>
    <x v="2"/>
    <n v="3"/>
  </r>
  <r>
    <n v="10617"/>
    <x v="1"/>
    <x v="2"/>
    <n v="3"/>
  </r>
  <r>
    <n v="3924"/>
    <x v="1"/>
    <x v="2"/>
    <n v="12"/>
  </r>
  <r>
    <n v="5654"/>
    <x v="1"/>
    <x v="2"/>
    <n v="3"/>
  </r>
  <r>
    <n v="9216"/>
    <x v="1"/>
    <x v="2"/>
    <n v="3"/>
  </r>
  <r>
    <n v="8086"/>
    <x v="1"/>
    <x v="2"/>
    <n v="3"/>
  </r>
  <r>
    <n v="9097"/>
    <x v="1"/>
    <x v="2"/>
    <n v="8"/>
  </r>
  <r>
    <n v="7631"/>
    <x v="1"/>
    <x v="2"/>
    <n v="10"/>
  </r>
  <r>
    <n v="7275"/>
    <x v="1"/>
    <x v="2"/>
    <n v="4"/>
  </r>
  <r>
    <n v="8334"/>
    <x v="1"/>
    <x v="2"/>
    <n v="4"/>
  </r>
  <r>
    <n v="1987"/>
    <x v="1"/>
    <x v="2"/>
    <n v="3"/>
  </r>
  <r>
    <n v="2281"/>
    <x v="1"/>
    <x v="2"/>
    <n v="2"/>
  </r>
  <r>
    <n v="7034"/>
    <x v="1"/>
    <x v="2"/>
    <n v="3"/>
  </r>
  <r>
    <n v="2797"/>
    <x v="1"/>
    <x v="2"/>
    <n v="9"/>
  </r>
  <r>
    <n v="3934"/>
    <x v="1"/>
    <x v="2"/>
    <n v="8"/>
  </r>
  <r>
    <n v="2493"/>
    <x v="1"/>
    <x v="2"/>
    <n v="8"/>
  </r>
  <r>
    <n v="3759"/>
    <x v="1"/>
    <x v="2"/>
    <n v="11"/>
  </r>
  <r>
    <n v="965"/>
    <x v="1"/>
    <x v="2"/>
    <n v="7"/>
  </r>
  <r>
    <n v="7378"/>
    <x v="1"/>
    <x v="2"/>
    <n v="6"/>
  </r>
  <r>
    <n v="1859"/>
    <x v="0"/>
    <x v="2"/>
    <n v="5"/>
  </r>
  <r>
    <n v="6263"/>
    <x v="1"/>
    <x v="2"/>
    <n v="4"/>
  </r>
  <r>
    <n v="2072"/>
    <x v="0"/>
    <x v="2"/>
    <n v="9"/>
  </r>
  <r>
    <n v="8908"/>
    <x v="0"/>
    <x v="2"/>
    <n v="5"/>
  </r>
  <r>
    <n v="738"/>
    <x v="1"/>
    <x v="2"/>
    <n v="4"/>
  </r>
  <r>
    <n v="10129"/>
    <x v="1"/>
    <x v="2"/>
    <n v="12"/>
  </r>
  <r>
    <n v="807"/>
    <x v="1"/>
    <x v="2"/>
    <n v="4"/>
  </r>
  <r>
    <n v="3334"/>
    <x v="1"/>
    <x v="2"/>
    <n v="9"/>
  </r>
  <r>
    <n v="5423"/>
    <x v="1"/>
    <x v="2"/>
    <n v="2"/>
  </r>
  <r>
    <n v="4426"/>
    <x v="1"/>
    <x v="2"/>
    <n v="6"/>
  </r>
  <r>
    <n v="10489"/>
    <x v="0"/>
    <x v="2"/>
    <n v="9"/>
  </r>
  <r>
    <n v="2570"/>
    <x v="0"/>
    <x v="2"/>
    <n v="7"/>
  </r>
  <r>
    <n v="3834"/>
    <x v="1"/>
    <x v="2"/>
    <n v="11"/>
  </r>
  <r>
    <n v="590"/>
    <x v="0"/>
    <x v="2"/>
    <n v="4"/>
  </r>
  <r>
    <n v="4791"/>
    <x v="1"/>
    <x v="2"/>
    <n v="3"/>
  </r>
  <r>
    <n v="5304"/>
    <x v="1"/>
    <x v="2"/>
    <n v="3"/>
  </r>
  <r>
    <n v="2426"/>
    <x v="0"/>
    <x v="2"/>
    <n v="13"/>
  </r>
  <r>
    <n v="35"/>
    <x v="0"/>
    <x v="2"/>
    <n v="3"/>
  </r>
  <r>
    <n v="8041"/>
    <x v="1"/>
    <x v="2"/>
    <n v="10"/>
  </r>
  <r>
    <n v="3584"/>
    <x v="0"/>
    <x v="2"/>
    <n v="5"/>
  </r>
  <r>
    <n v="7718"/>
    <x v="1"/>
    <x v="2"/>
    <n v="5"/>
  </r>
  <r>
    <n v="8605"/>
    <x v="1"/>
    <x v="2"/>
    <n v="3"/>
  </r>
  <r>
    <n v="1646"/>
    <x v="1"/>
    <x v="2"/>
    <n v="3"/>
  </r>
  <r>
    <n v="9206"/>
    <x v="1"/>
    <x v="2"/>
    <n v="12"/>
  </r>
  <r>
    <n v="10757"/>
    <x v="1"/>
    <x v="2"/>
    <n v="2"/>
  </r>
  <r>
    <n v="6885"/>
    <x v="1"/>
    <x v="2"/>
    <n v="3"/>
  </r>
  <r>
    <n v="907"/>
    <x v="1"/>
    <x v="2"/>
    <n v="7"/>
  </r>
  <r>
    <n v="1150"/>
    <x v="1"/>
    <x v="2"/>
    <n v="4"/>
  </r>
  <r>
    <n v="3867"/>
    <x v="1"/>
    <x v="2"/>
    <n v="13"/>
  </r>
  <r>
    <n v="3859"/>
    <x v="1"/>
    <x v="2"/>
    <n v="13"/>
  </r>
  <r>
    <n v="3265"/>
    <x v="1"/>
    <x v="2"/>
    <n v="3"/>
  </r>
  <r>
    <n v="4418"/>
    <x v="0"/>
    <x v="2"/>
    <n v="12"/>
  </r>
  <r>
    <n v="4611"/>
    <x v="0"/>
    <x v="2"/>
    <n v="13"/>
  </r>
  <r>
    <n v="4530"/>
    <x v="0"/>
    <x v="2"/>
    <n v="10"/>
  </r>
  <r>
    <n v="7736"/>
    <x v="0"/>
    <x v="2"/>
    <n v="2"/>
  </r>
  <r>
    <n v="9949"/>
    <x v="1"/>
    <x v="2"/>
    <n v="6"/>
  </r>
  <r>
    <n v="942"/>
    <x v="0"/>
    <x v="2"/>
    <n v="3"/>
  </r>
  <r>
    <n v="6181"/>
    <x v="1"/>
    <x v="2"/>
    <n v="11"/>
  </r>
  <r>
    <n v="7660"/>
    <x v="0"/>
    <x v="2"/>
    <n v="2"/>
  </r>
  <r>
    <n v="2055"/>
    <x v="1"/>
    <x v="2"/>
    <n v="2"/>
  </r>
  <r>
    <n v="5107"/>
    <x v="1"/>
    <x v="2"/>
    <n v="2"/>
  </r>
  <r>
    <n v="1626"/>
    <x v="0"/>
    <x v="2"/>
    <n v="2"/>
  </r>
  <r>
    <n v="6428"/>
    <x v="1"/>
    <x v="2"/>
    <n v="7"/>
  </r>
  <r>
    <n v="9617"/>
    <x v="1"/>
    <x v="2"/>
    <n v="3"/>
  </r>
  <r>
    <n v="4339"/>
    <x v="1"/>
    <x v="2"/>
    <n v="12"/>
  </r>
  <r>
    <n v="7235"/>
    <x v="1"/>
    <x v="2"/>
    <n v="4"/>
  </r>
  <r>
    <n v="8527"/>
    <x v="1"/>
    <x v="2"/>
    <n v="6"/>
  </r>
  <r>
    <n v="1968"/>
    <x v="1"/>
    <x v="2"/>
    <n v="2"/>
  </r>
  <r>
    <n v="9862"/>
    <x v="1"/>
    <x v="2"/>
    <n v="3"/>
  </r>
  <r>
    <n v="11075"/>
    <x v="1"/>
    <x v="2"/>
    <n v="5"/>
  </r>
  <r>
    <n v="6658"/>
    <x v="1"/>
    <x v="2"/>
    <n v="12"/>
  </r>
  <r>
    <n v="4552"/>
    <x v="1"/>
    <x v="2"/>
    <n v="3"/>
  </r>
  <r>
    <n v="10377"/>
    <x v="1"/>
    <x v="2"/>
    <n v="5"/>
  </r>
  <r>
    <n v="5336"/>
    <x v="1"/>
    <x v="2"/>
    <n v="1"/>
  </r>
  <r>
    <n v="10350"/>
    <x v="1"/>
    <x v="2"/>
    <n v="3"/>
  </r>
  <r>
    <n v="11071"/>
    <x v="0"/>
    <x v="2"/>
    <n v="6"/>
  </r>
  <r>
    <n v="11100"/>
    <x v="1"/>
    <x v="2"/>
    <n v="3"/>
  </r>
  <r>
    <n v="6516"/>
    <x v="1"/>
    <x v="2"/>
    <n v="2"/>
  </r>
  <r>
    <n v="1734"/>
    <x v="1"/>
    <x v="2"/>
    <n v="4"/>
  </r>
  <r>
    <n v="2131"/>
    <x v="1"/>
    <x v="2"/>
    <n v="6"/>
  </r>
  <r>
    <n v="6439"/>
    <x v="1"/>
    <x v="2"/>
    <n v="8"/>
  </r>
  <r>
    <n v="10591"/>
    <x v="1"/>
    <x v="2"/>
    <n v="4"/>
  </r>
  <r>
    <n v="9797"/>
    <x v="1"/>
    <x v="2"/>
    <n v="8"/>
  </r>
  <r>
    <n v="9336"/>
    <x v="1"/>
    <x v="2"/>
    <n v="10"/>
  </r>
  <r>
    <n v="2174"/>
    <x v="1"/>
    <x v="2"/>
    <n v="2"/>
  </r>
  <r>
    <n v="3197"/>
    <x v="1"/>
    <x v="2"/>
    <n v="8"/>
  </r>
  <r>
    <n v="9185"/>
    <x v="0"/>
    <x v="2"/>
    <n v="5"/>
  </r>
  <r>
    <n v="905"/>
    <x v="1"/>
    <x v="2"/>
    <n v="3"/>
  </r>
  <r>
    <n v="10858"/>
    <x v="1"/>
    <x v="2"/>
    <n v="7"/>
  </r>
  <r>
    <n v="8925"/>
    <x v="1"/>
    <x v="2"/>
    <n v="10"/>
  </r>
  <r>
    <n v="2499"/>
    <x v="1"/>
    <x v="2"/>
    <n v="10"/>
  </r>
  <r>
    <n v="1109"/>
    <x v="1"/>
    <x v="2"/>
    <n v="2"/>
  </r>
  <r>
    <n v="326"/>
    <x v="1"/>
    <x v="2"/>
    <n v="6"/>
  </r>
  <r>
    <n v="10967"/>
    <x v="1"/>
    <x v="2"/>
    <n v="4"/>
  </r>
  <r>
    <n v="5370"/>
    <x v="1"/>
    <x v="2"/>
    <n v="6"/>
  </r>
  <r>
    <n v="2098"/>
    <x v="1"/>
    <x v="2"/>
    <n v="2"/>
  </r>
  <r>
    <n v="1773"/>
    <x v="1"/>
    <x v="2"/>
    <n v="3"/>
  </r>
  <r>
    <n v="5036"/>
    <x v="1"/>
    <x v="2"/>
    <n v="3"/>
  </r>
  <r>
    <n v="4856"/>
    <x v="1"/>
    <x v="2"/>
    <n v="10"/>
  </r>
  <r>
    <n v="8722"/>
    <x v="0"/>
    <x v="2"/>
    <n v="10"/>
  </r>
  <r>
    <n v="2156"/>
    <x v="1"/>
    <x v="2"/>
    <n v="4"/>
  </r>
  <r>
    <n v="2569"/>
    <x v="1"/>
    <x v="2"/>
    <n v="3"/>
  </r>
  <r>
    <n v="10151"/>
    <x v="1"/>
    <x v="2"/>
    <n v="12"/>
  </r>
  <r>
    <n v="10473"/>
    <x v="0"/>
    <x v="2"/>
    <n v="9"/>
  </r>
  <r>
    <n v="7079"/>
    <x v="1"/>
    <x v="2"/>
    <n v="12"/>
  </r>
  <r>
    <n v="6875"/>
    <x v="1"/>
    <x v="2"/>
    <n v="5"/>
  </r>
  <r>
    <n v="6728"/>
    <x v="1"/>
    <x v="2"/>
    <n v="3"/>
  </r>
  <r>
    <n v="2471"/>
    <x v="1"/>
    <x v="2"/>
    <n v="6"/>
  </r>
  <r>
    <n v="49"/>
    <x v="1"/>
    <x v="2"/>
    <n v="2"/>
  </r>
  <r>
    <n v="4973"/>
    <x v="1"/>
    <x v="2"/>
    <n v="2"/>
  </r>
  <r>
    <n v="6387"/>
    <x v="1"/>
    <x v="2"/>
    <n v="3"/>
  </r>
  <r>
    <n v="5866"/>
    <x v="1"/>
    <x v="2"/>
    <n v="4"/>
  </r>
  <r>
    <n v="8523"/>
    <x v="1"/>
    <x v="2"/>
    <n v="3"/>
  </r>
  <r>
    <n v="7901"/>
    <x v="1"/>
    <x v="2"/>
    <n v="3"/>
  </r>
  <r>
    <n v="898"/>
    <x v="1"/>
    <x v="2"/>
    <n v="4"/>
  </r>
  <r>
    <n v="10242"/>
    <x v="1"/>
    <x v="2"/>
    <n v="4"/>
  </r>
  <r>
    <n v="5835"/>
    <x v="1"/>
    <x v="2"/>
    <n v="4"/>
  </r>
  <r>
    <n v="6919"/>
    <x v="1"/>
    <x v="2"/>
    <n v="3"/>
  </r>
  <r>
    <n v="6197"/>
    <x v="1"/>
    <x v="2"/>
    <n v="3"/>
  </r>
  <r>
    <n v="10475"/>
    <x v="1"/>
    <x v="2"/>
    <n v="6"/>
  </r>
  <r>
    <n v="4201"/>
    <x v="1"/>
    <x v="2"/>
    <n v="8"/>
  </r>
  <r>
    <n v="5092"/>
    <x v="0"/>
    <x v="2"/>
    <n v="7"/>
  </r>
  <r>
    <n v="6566"/>
    <x v="1"/>
    <x v="2"/>
    <n v="12"/>
  </r>
  <r>
    <n v="6613"/>
    <x v="1"/>
    <x v="2"/>
    <n v="8"/>
  </r>
  <r>
    <n v="9094"/>
    <x v="0"/>
    <x v="2"/>
    <n v="3"/>
  </r>
  <r>
    <n v="9847"/>
    <x v="1"/>
    <x v="2"/>
    <n v="3"/>
  </r>
  <r>
    <n v="10767"/>
    <x v="1"/>
    <x v="2"/>
    <n v="12"/>
  </r>
  <r>
    <n v="7943"/>
    <x v="1"/>
    <x v="2"/>
    <n v="3"/>
  </r>
  <r>
    <n v="1055"/>
    <x v="1"/>
    <x v="2"/>
    <n v="3"/>
  </r>
  <r>
    <n v="1458"/>
    <x v="1"/>
    <x v="2"/>
    <n v="3"/>
  </r>
  <r>
    <n v="8402"/>
    <x v="1"/>
    <x v="2"/>
    <n v="8"/>
  </r>
  <r>
    <n v="6246"/>
    <x v="0"/>
    <x v="2"/>
    <n v="8"/>
  </r>
  <r>
    <n v="4654"/>
    <x v="1"/>
    <x v="2"/>
    <n v="5"/>
  </r>
  <r>
    <n v="6103"/>
    <x v="1"/>
    <x v="2"/>
    <n v="3"/>
  </r>
  <r>
    <n v="8147"/>
    <x v="1"/>
    <x v="2"/>
    <n v="3"/>
  </r>
  <r>
    <n v="10207"/>
    <x v="1"/>
    <x v="2"/>
    <n v="2"/>
  </r>
  <r>
    <n v="4838"/>
    <x v="1"/>
    <x v="2"/>
    <n v="2"/>
  </r>
  <r>
    <n v="10219"/>
    <x v="1"/>
    <x v="2"/>
    <n v="3"/>
  </r>
  <r>
    <n v="2176"/>
    <x v="0"/>
    <x v="2"/>
    <n v="6"/>
  </r>
  <r>
    <n v="9121"/>
    <x v="0"/>
    <x v="2"/>
    <n v="6"/>
  </r>
  <r>
    <n v="5802"/>
    <x v="1"/>
    <x v="2"/>
    <n v="4"/>
  </r>
  <r>
    <n v="10790"/>
    <x v="1"/>
    <x v="2"/>
    <n v="2"/>
  </r>
  <r>
    <n v="178"/>
    <x v="1"/>
    <x v="2"/>
    <n v="11"/>
  </r>
  <r>
    <n v="2308"/>
    <x v="1"/>
    <x v="2"/>
    <n v="5"/>
  </r>
  <r>
    <n v="7431"/>
    <x v="0"/>
    <x v="2"/>
    <n v="5"/>
  </r>
  <r>
    <n v="9405"/>
    <x v="0"/>
    <x v="2"/>
    <n v="4"/>
  </r>
  <r>
    <n v="10525"/>
    <x v="0"/>
    <x v="2"/>
    <n v="2"/>
  </r>
  <r>
    <n v="7503"/>
    <x v="0"/>
    <x v="2"/>
    <n v="9"/>
  </r>
  <r>
    <n v="8783"/>
    <x v="1"/>
    <x v="2"/>
    <n v="9"/>
  </r>
  <r>
    <n v="1403"/>
    <x v="1"/>
    <x v="2"/>
    <n v="3"/>
  </r>
  <r>
    <n v="4643"/>
    <x v="1"/>
    <x v="2"/>
    <n v="4"/>
  </r>
  <r>
    <n v="3463"/>
    <x v="1"/>
    <x v="2"/>
    <n v="13"/>
  </r>
  <r>
    <n v="4055"/>
    <x v="1"/>
    <x v="2"/>
    <n v="3"/>
  </r>
  <r>
    <n v="7010"/>
    <x v="1"/>
    <x v="2"/>
    <n v="7"/>
  </r>
  <r>
    <n v="4767"/>
    <x v="1"/>
    <x v="2"/>
    <n v="7"/>
  </r>
  <r>
    <n v="1927"/>
    <x v="1"/>
    <x v="2"/>
    <n v="5"/>
  </r>
  <r>
    <n v="437"/>
    <x v="1"/>
    <x v="2"/>
    <n v="11"/>
  </r>
  <r>
    <n v="4331"/>
    <x v="1"/>
    <x v="2"/>
    <n v="11"/>
  </r>
  <r>
    <n v="4084"/>
    <x v="1"/>
    <x v="2"/>
    <n v="11"/>
  </r>
  <r>
    <n v="8135"/>
    <x v="1"/>
    <x v="2"/>
    <n v="3"/>
  </r>
  <r>
    <n v="9750"/>
    <x v="1"/>
    <x v="2"/>
    <n v="5"/>
  </r>
  <r>
    <n v="6682"/>
    <x v="1"/>
    <x v="2"/>
    <n v="3"/>
  </r>
  <r>
    <n v="10581"/>
    <x v="1"/>
    <x v="2"/>
    <n v="4"/>
  </r>
  <r>
    <n v="3710"/>
    <x v="0"/>
    <x v="2"/>
    <n v="2"/>
  </r>
  <r>
    <n v="5207"/>
    <x v="0"/>
    <x v="2"/>
    <n v="6"/>
  </r>
  <r>
    <n v="9360"/>
    <x v="1"/>
    <x v="2"/>
    <n v="5"/>
  </r>
  <r>
    <n v="4679"/>
    <x v="1"/>
    <x v="2"/>
    <n v="12"/>
  </r>
  <r>
    <n v="1340"/>
    <x v="1"/>
    <x v="2"/>
    <n v="13"/>
  </r>
  <r>
    <n v="10839"/>
    <x v="1"/>
    <x v="2"/>
    <n v="3"/>
  </r>
  <r>
    <n v="5303"/>
    <x v="1"/>
    <x v="2"/>
    <n v="9"/>
  </r>
  <r>
    <n v="9829"/>
    <x v="1"/>
    <x v="2"/>
    <n v="4"/>
  </r>
  <r>
    <n v="10469"/>
    <x v="1"/>
    <x v="2"/>
    <n v="9"/>
  </r>
  <r>
    <n v="3602"/>
    <x v="1"/>
    <x v="2"/>
    <n v="4"/>
  </r>
  <r>
    <n v="4756"/>
    <x v="0"/>
    <x v="2"/>
    <n v="11"/>
  </r>
  <r>
    <n v="8181"/>
    <x v="1"/>
    <x v="2"/>
    <n v="3"/>
  </r>
  <r>
    <n v="6958"/>
    <x v="1"/>
    <x v="2"/>
    <n v="2"/>
  </r>
  <r>
    <n v="10856"/>
    <x v="1"/>
    <x v="2"/>
    <n v="3"/>
  </r>
  <r>
    <n v="3321"/>
    <x v="1"/>
    <x v="2"/>
    <n v="7"/>
  </r>
  <r>
    <n v="5394"/>
    <x v="1"/>
    <x v="2"/>
    <n v="4"/>
  </r>
  <r>
    <n v="433"/>
    <x v="1"/>
    <x v="2"/>
    <n v="6"/>
  </r>
  <r>
    <n v="6320"/>
    <x v="1"/>
    <x v="2"/>
    <n v="10"/>
  </r>
  <r>
    <n v="5376"/>
    <x v="1"/>
    <x v="2"/>
    <n v="0"/>
  </r>
  <r>
    <n v="1867"/>
    <x v="0"/>
    <x v="2"/>
    <n v="6"/>
  </r>
  <r>
    <n v="4324"/>
    <x v="1"/>
    <x v="2"/>
    <n v="7"/>
  </r>
  <r>
    <n v="3661"/>
    <x v="1"/>
    <x v="2"/>
    <n v="8"/>
  </r>
  <r>
    <n v="521"/>
    <x v="1"/>
    <x v="2"/>
    <n v="7"/>
  </r>
  <r>
    <n v="10403"/>
    <x v="1"/>
    <x v="2"/>
    <n v="3"/>
  </r>
  <r>
    <n v="7186"/>
    <x v="1"/>
    <x v="2"/>
    <n v="2"/>
  </r>
  <r>
    <n v="4329"/>
    <x v="1"/>
    <x v="2"/>
    <n v="3"/>
  </r>
  <r>
    <n v="4394"/>
    <x v="1"/>
    <x v="2"/>
    <n v="12"/>
  </r>
  <r>
    <n v="1717"/>
    <x v="1"/>
    <x v="2"/>
    <n v="4"/>
  </r>
  <r>
    <n v="1016"/>
    <x v="1"/>
    <x v="2"/>
    <n v="3"/>
  </r>
  <r>
    <n v="3783"/>
    <x v="1"/>
    <x v="2"/>
    <n v="4"/>
  </r>
  <r>
    <n v="5848"/>
    <x v="0"/>
    <x v="2"/>
    <n v="7"/>
  </r>
  <r>
    <n v="10727"/>
    <x v="1"/>
    <x v="2"/>
    <n v="13"/>
  </r>
  <r>
    <n v="5299"/>
    <x v="1"/>
    <x v="2"/>
    <n v="13"/>
  </r>
  <r>
    <n v="6872"/>
    <x v="1"/>
    <x v="2"/>
    <n v="8"/>
  </r>
  <r>
    <n v="1143"/>
    <x v="1"/>
    <x v="2"/>
    <n v="3"/>
  </r>
  <r>
    <n v="10381"/>
    <x v="1"/>
    <x v="2"/>
    <n v="2"/>
  </r>
  <r>
    <n v="11007"/>
    <x v="1"/>
    <x v="2"/>
    <n v="3"/>
  </r>
  <r>
    <n v="9145"/>
    <x v="1"/>
    <x v="2"/>
    <n v="6"/>
  </r>
  <r>
    <n v="5267"/>
    <x v="1"/>
    <x v="2"/>
    <n v="3"/>
  </r>
  <r>
    <n v="9738"/>
    <x v="1"/>
    <x v="2"/>
    <n v="3"/>
  </r>
  <r>
    <n v="10212"/>
    <x v="1"/>
    <x v="2"/>
    <n v="3"/>
  </r>
  <r>
    <n v="10010"/>
    <x v="0"/>
    <x v="2"/>
    <n v="2"/>
  </r>
  <r>
    <n v="10069"/>
    <x v="1"/>
    <x v="2"/>
    <n v="2"/>
  </r>
  <r>
    <n v="2694"/>
    <x v="1"/>
    <x v="2"/>
    <n v="3"/>
  </r>
  <r>
    <n v="10613"/>
    <x v="1"/>
    <x v="2"/>
    <n v="4"/>
  </r>
  <r>
    <n v="4646"/>
    <x v="1"/>
    <x v="2"/>
    <n v="12"/>
  </r>
  <r>
    <n v="6935"/>
    <x v="1"/>
    <x v="2"/>
    <n v="12"/>
  </r>
  <r>
    <n v="5596"/>
    <x v="1"/>
    <x v="2"/>
    <n v="9"/>
  </r>
  <r>
    <n v="1044"/>
    <x v="1"/>
    <x v="2"/>
    <n v="8"/>
  </r>
  <r>
    <n v="9274"/>
    <x v="1"/>
    <x v="2"/>
    <n v="9"/>
  </r>
  <r>
    <n v="9076"/>
    <x v="1"/>
    <x v="2"/>
    <n v="4"/>
  </r>
  <r>
    <n v="4947"/>
    <x v="0"/>
    <x v="2"/>
    <n v="9"/>
  </r>
  <r>
    <n v="10176"/>
    <x v="0"/>
    <x v="2"/>
    <n v="8"/>
  </r>
  <r>
    <n v="3507"/>
    <x v="0"/>
    <x v="2"/>
    <n v="5"/>
  </r>
  <r>
    <n v="9235"/>
    <x v="1"/>
    <x v="2"/>
    <n v="2"/>
  </r>
  <r>
    <n v="10341"/>
    <x v="1"/>
    <x v="2"/>
    <n v="5"/>
  </r>
  <r>
    <n v="2639"/>
    <x v="1"/>
    <x v="2"/>
    <n v="2"/>
  </r>
  <r>
    <n v="6201"/>
    <x v="1"/>
    <x v="2"/>
    <n v="3"/>
  </r>
  <r>
    <n v="7397"/>
    <x v="1"/>
    <x v="2"/>
    <n v="9"/>
  </r>
  <r>
    <n v="2181"/>
    <x v="1"/>
    <x v="2"/>
    <n v="7"/>
  </r>
  <r>
    <n v="1204"/>
    <x v="1"/>
    <x v="2"/>
    <n v="11"/>
  </r>
  <r>
    <n v="1170"/>
    <x v="1"/>
    <x v="2"/>
    <n v="4"/>
  </r>
  <r>
    <n v="8812"/>
    <x v="1"/>
    <x v="2"/>
    <n v="3"/>
  </r>
  <r>
    <n v="4690"/>
    <x v="1"/>
    <x v="2"/>
    <n v="8"/>
  </r>
  <r>
    <n v="1715"/>
    <x v="1"/>
    <x v="2"/>
    <n v="3"/>
  </r>
  <r>
    <n v="10821"/>
    <x v="1"/>
    <x v="2"/>
    <n v="5"/>
  </r>
  <r>
    <n v="6543"/>
    <x v="1"/>
    <x v="2"/>
    <n v="4"/>
  </r>
  <r>
    <n v="7119"/>
    <x v="1"/>
    <x v="2"/>
    <n v="6"/>
  </r>
  <r>
    <n v="3518"/>
    <x v="1"/>
    <x v="2"/>
    <n v="2"/>
  </r>
  <r>
    <n v="1245"/>
    <x v="1"/>
    <x v="2"/>
    <n v="12"/>
  </r>
  <r>
    <n v="2561"/>
    <x v="1"/>
    <x v="2"/>
    <n v="12"/>
  </r>
  <r>
    <n v="9624"/>
    <x v="1"/>
    <x v="2"/>
    <n v="6"/>
  </r>
  <r>
    <n v="10509"/>
    <x v="1"/>
    <x v="2"/>
    <n v="3"/>
  </r>
  <r>
    <n v="7629"/>
    <x v="1"/>
    <x v="2"/>
    <n v="3"/>
  </r>
  <r>
    <n v="7875"/>
    <x v="0"/>
    <x v="2"/>
    <n v="13"/>
  </r>
  <r>
    <n v="2815"/>
    <x v="1"/>
    <x v="2"/>
    <n v="3"/>
  </r>
  <r>
    <n v="2936"/>
    <x v="1"/>
    <x v="2"/>
    <n v="3"/>
  </r>
  <r>
    <n v="3665"/>
    <x v="1"/>
    <x v="2"/>
    <n v="3"/>
  </r>
  <r>
    <n v="10888"/>
    <x v="1"/>
    <x v="2"/>
    <n v="6"/>
  </r>
  <r>
    <n v="6637"/>
    <x v="1"/>
    <x v="2"/>
    <n v="7"/>
  </r>
  <r>
    <n v="5077"/>
    <x v="1"/>
    <x v="2"/>
    <n v="11"/>
  </r>
  <r>
    <n v="6173"/>
    <x v="1"/>
    <x v="2"/>
    <n v="11"/>
  </r>
  <r>
    <n v="3969"/>
    <x v="1"/>
    <x v="2"/>
    <n v="2"/>
  </r>
  <r>
    <n v="4580"/>
    <x v="0"/>
    <x v="2"/>
    <n v="9"/>
  </r>
  <r>
    <n v="663"/>
    <x v="1"/>
    <x v="2"/>
    <n v="3"/>
  </r>
  <r>
    <n v="8299"/>
    <x v="1"/>
    <x v="2"/>
    <n v="3"/>
  </r>
  <r>
    <n v="8945"/>
    <x v="1"/>
    <x v="2"/>
    <n v="4"/>
  </r>
  <r>
    <n v="10870"/>
    <x v="1"/>
    <x v="2"/>
    <n v="4"/>
  </r>
  <r>
    <n v="1184"/>
    <x v="1"/>
    <x v="2"/>
    <n v="10"/>
  </r>
  <r>
    <n v="6141"/>
    <x v="1"/>
    <x v="2"/>
    <n v="5"/>
  </r>
  <r>
    <n v="8825"/>
    <x v="1"/>
    <x v="2"/>
    <n v="5"/>
  </r>
  <r>
    <n v="2217"/>
    <x v="1"/>
    <x v="2"/>
    <n v="3"/>
  </r>
  <r>
    <n v="4102"/>
    <x v="1"/>
    <x v="2"/>
    <n v="3"/>
  </r>
  <r>
    <n v="4653"/>
    <x v="1"/>
    <x v="2"/>
    <n v="4"/>
  </r>
  <r>
    <n v="10092"/>
    <x v="1"/>
    <x v="2"/>
    <n v="5"/>
  </r>
  <r>
    <n v="5788"/>
    <x v="1"/>
    <x v="2"/>
    <n v="4"/>
  </r>
  <r>
    <n v="4669"/>
    <x v="1"/>
    <x v="2"/>
    <n v="4"/>
  </r>
  <r>
    <n v="6295"/>
    <x v="1"/>
    <x v="2"/>
    <n v="5"/>
  </r>
  <r>
    <n v="7453"/>
    <x v="0"/>
    <x v="2"/>
    <n v="4"/>
  </r>
  <r>
    <n v="10841"/>
    <x v="1"/>
    <x v="2"/>
    <n v="8"/>
  </r>
  <r>
    <n v="821"/>
    <x v="1"/>
    <x v="2"/>
    <n v="12"/>
  </r>
  <r>
    <n v="3933"/>
    <x v="1"/>
    <x v="2"/>
    <n v="6"/>
  </r>
  <r>
    <n v="1225"/>
    <x v="1"/>
    <x v="2"/>
    <n v="8"/>
  </r>
  <r>
    <n v="7059"/>
    <x v="1"/>
    <x v="2"/>
    <n v="8"/>
  </r>
  <r>
    <n v="5633"/>
    <x v="1"/>
    <x v="2"/>
    <n v="6"/>
  </r>
  <r>
    <n v="843"/>
    <x v="1"/>
    <x v="2"/>
    <n v="11"/>
  </r>
  <r>
    <n v="6211"/>
    <x v="1"/>
    <x v="2"/>
    <n v="3"/>
  </r>
  <r>
    <n v="7007"/>
    <x v="1"/>
    <x v="2"/>
    <n v="2"/>
  </r>
  <r>
    <n v="9671"/>
    <x v="0"/>
    <x v="2"/>
    <n v="2"/>
  </r>
  <r>
    <n v="8975"/>
    <x v="1"/>
    <x v="2"/>
    <n v="2"/>
  </r>
  <r>
    <n v="6616"/>
    <x v="1"/>
    <x v="2"/>
    <n v="8"/>
  </r>
  <r>
    <n v="6248"/>
    <x v="0"/>
    <x v="2"/>
    <n v="11"/>
  </r>
  <r>
    <n v="7428"/>
    <x v="1"/>
    <x v="2"/>
    <n v="8"/>
  </r>
  <r>
    <n v="3075"/>
    <x v="1"/>
    <x v="2"/>
    <n v="7"/>
  </r>
  <r>
    <n v="2937"/>
    <x v="1"/>
    <x v="2"/>
    <n v="9"/>
  </r>
  <r>
    <n v="203"/>
    <x v="1"/>
    <x v="2"/>
    <n v="9"/>
  </r>
  <r>
    <n v="2021"/>
    <x v="1"/>
    <x v="2"/>
    <n v="13"/>
  </r>
  <r>
    <n v="880"/>
    <x v="1"/>
    <x v="2"/>
    <n v="2"/>
  </r>
  <r>
    <n v="524"/>
    <x v="1"/>
    <x v="2"/>
    <n v="2"/>
  </r>
  <r>
    <n v="10837"/>
    <x v="0"/>
    <x v="2"/>
    <n v="3"/>
  </r>
  <r>
    <n v="7011"/>
    <x v="1"/>
    <x v="2"/>
    <n v="4"/>
  </r>
  <r>
    <n v="4184"/>
    <x v="1"/>
    <x v="2"/>
    <n v="5"/>
  </r>
  <r>
    <n v="7679"/>
    <x v="1"/>
    <x v="2"/>
    <n v="3"/>
  </r>
  <r>
    <n v="7485"/>
    <x v="1"/>
    <x v="2"/>
    <n v="4"/>
  </r>
  <r>
    <n v="7530"/>
    <x v="1"/>
    <x v="2"/>
    <n v="4"/>
  </r>
  <r>
    <n v="4369"/>
    <x v="1"/>
    <x v="2"/>
    <n v="6"/>
  </r>
  <r>
    <n v="10652"/>
    <x v="1"/>
    <x v="2"/>
    <n v="6"/>
  </r>
  <r>
    <n v="286"/>
    <x v="1"/>
    <x v="2"/>
    <n v="5"/>
  </r>
  <r>
    <n v="5922"/>
    <x v="1"/>
    <x v="2"/>
    <n v="5"/>
  </r>
  <r>
    <n v="7250"/>
    <x v="1"/>
    <x v="2"/>
    <n v="9"/>
  </r>
  <r>
    <n v="2478"/>
    <x v="1"/>
    <x v="2"/>
    <n v="4"/>
  </r>
  <r>
    <n v="1160"/>
    <x v="1"/>
    <x v="2"/>
    <n v="3"/>
  </r>
  <r>
    <n v="9214"/>
    <x v="1"/>
    <x v="2"/>
    <n v="6"/>
  </r>
  <r>
    <n v="273"/>
    <x v="1"/>
    <x v="2"/>
    <n v="4"/>
  </r>
  <r>
    <n v="851"/>
    <x v="1"/>
    <x v="2"/>
    <n v="10"/>
  </r>
  <r>
    <n v="9729"/>
    <x v="1"/>
    <x v="2"/>
    <n v="7"/>
  </r>
  <r>
    <n v="9665"/>
    <x v="1"/>
    <x v="2"/>
    <n v="5"/>
  </r>
  <r>
    <n v="2620"/>
    <x v="0"/>
    <x v="2"/>
    <n v="2"/>
  </r>
  <r>
    <n v="8254"/>
    <x v="1"/>
    <x v="2"/>
    <n v="2"/>
  </r>
  <r>
    <n v="3852"/>
    <x v="1"/>
    <x v="2"/>
    <n v="12"/>
  </r>
  <r>
    <n v="1000"/>
    <x v="1"/>
    <x v="2"/>
    <n v="12"/>
  </r>
  <r>
    <n v="3099"/>
    <x v="1"/>
    <x v="2"/>
    <n v="4"/>
  </r>
  <r>
    <n v="6318"/>
    <x v="1"/>
    <x v="2"/>
    <n v="13"/>
  </r>
  <r>
    <n v="5396"/>
    <x v="1"/>
    <x v="2"/>
    <n v="13"/>
  </r>
  <r>
    <n v="7966"/>
    <x v="1"/>
    <x v="2"/>
    <n v="11"/>
  </r>
  <r>
    <n v="454"/>
    <x v="1"/>
    <x v="2"/>
    <n v="11"/>
  </r>
  <r>
    <n v="309"/>
    <x v="1"/>
    <x v="2"/>
    <n v="5"/>
  </r>
  <r>
    <n v="3571"/>
    <x v="0"/>
    <x v="2"/>
    <n v="5"/>
  </r>
  <r>
    <n v="8395"/>
    <x v="0"/>
    <x v="2"/>
    <n v="12"/>
  </r>
  <r>
    <n v="2591"/>
    <x v="1"/>
    <x v="2"/>
    <n v="4"/>
  </r>
  <r>
    <n v="1640"/>
    <x v="1"/>
    <x v="2"/>
    <n v="4"/>
  </r>
  <r>
    <n v="810"/>
    <x v="1"/>
    <x v="2"/>
    <n v="11"/>
  </r>
  <r>
    <n v="9423"/>
    <x v="1"/>
    <x v="2"/>
    <n v="4"/>
  </r>
  <r>
    <n v="4345"/>
    <x v="1"/>
    <x v="2"/>
    <n v="2"/>
  </r>
  <r>
    <n v="89"/>
    <x v="1"/>
    <x v="2"/>
    <n v="4"/>
  </r>
  <r>
    <n v="5294"/>
    <x v="1"/>
    <x v="2"/>
    <n v="4"/>
  </r>
  <r>
    <n v="1321"/>
    <x v="1"/>
    <x v="2"/>
    <n v="3"/>
  </r>
  <r>
    <n v="2686"/>
    <x v="1"/>
    <x v="2"/>
    <n v="2"/>
  </r>
  <r>
    <n v="1215"/>
    <x v="1"/>
    <x v="2"/>
    <n v="7"/>
  </r>
  <r>
    <n v="9283"/>
    <x v="1"/>
    <x v="2"/>
    <n v="3"/>
  </r>
  <r>
    <n v="3120"/>
    <x v="1"/>
    <x v="2"/>
    <n v="2"/>
  </r>
  <r>
    <n v="5868"/>
    <x v="1"/>
    <x v="2"/>
    <n v="3"/>
  </r>
  <r>
    <n v="8143"/>
    <x v="0"/>
    <x v="2"/>
    <n v="5"/>
  </r>
  <r>
    <n v="3479"/>
    <x v="1"/>
    <x v="2"/>
    <n v="3"/>
  </r>
  <r>
    <n v="7214"/>
    <x v="1"/>
    <x v="2"/>
    <n v="5"/>
  </r>
  <r>
    <n v="5543"/>
    <x v="1"/>
    <x v="2"/>
    <n v="11"/>
  </r>
  <r>
    <n v="9347"/>
    <x v="1"/>
    <x v="2"/>
    <n v="3"/>
  </r>
  <r>
    <n v="10160"/>
    <x v="1"/>
    <x v="2"/>
    <n v="3"/>
  </r>
  <r>
    <n v="1406"/>
    <x v="1"/>
    <x v="2"/>
    <n v="5"/>
  </r>
  <r>
    <n v="7019"/>
    <x v="1"/>
    <x v="2"/>
    <n v="5"/>
  </r>
  <r>
    <n v="2157"/>
    <x v="1"/>
    <x v="2"/>
    <n v="4"/>
  </r>
  <r>
    <n v="8939"/>
    <x v="1"/>
    <x v="2"/>
    <n v="12"/>
  </r>
  <r>
    <n v="10250"/>
    <x v="1"/>
    <x v="2"/>
    <n v="2"/>
  </r>
  <r>
    <n v="1272"/>
    <x v="1"/>
    <x v="2"/>
    <n v="10"/>
  </r>
  <r>
    <n v="3007"/>
    <x v="1"/>
    <x v="2"/>
    <n v="3"/>
  </r>
  <r>
    <n v="5513"/>
    <x v="1"/>
    <x v="2"/>
    <n v="3"/>
  </r>
  <r>
    <n v="679"/>
    <x v="1"/>
    <x v="2"/>
    <n v="3"/>
  </r>
  <r>
    <n v="8876"/>
    <x v="1"/>
    <x v="2"/>
    <n v="4"/>
  </r>
  <r>
    <n v="10827"/>
    <x v="1"/>
    <x v="2"/>
    <n v="4"/>
  </r>
  <r>
    <n v="7300"/>
    <x v="1"/>
    <x v="2"/>
    <n v="7"/>
  </r>
  <r>
    <n v="4268"/>
    <x v="1"/>
    <x v="2"/>
    <n v="4"/>
  </r>
  <r>
    <n v="4603"/>
    <x v="1"/>
    <x v="2"/>
    <n v="10"/>
  </r>
  <r>
    <n v="8659"/>
    <x v="1"/>
    <x v="2"/>
    <n v="11"/>
  </r>
  <r>
    <n v="10708"/>
    <x v="1"/>
    <x v="2"/>
    <n v="3"/>
  </r>
  <r>
    <n v="1176"/>
    <x v="1"/>
    <x v="2"/>
    <n v="2"/>
  </r>
  <r>
    <n v="10380"/>
    <x v="1"/>
    <x v="2"/>
    <n v="3"/>
  </r>
  <r>
    <n v="7037"/>
    <x v="1"/>
    <x v="2"/>
    <n v="8"/>
  </r>
  <r>
    <n v="11096"/>
    <x v="1"/>
    <x v="2"/>
    <n v="7"/>
  </r>
  <r>
    <n v="6374"/>
    <x v="1"/>
    <x v="2"/>
    <n v="4"/>
  </r>
  <r>
    <n v="5552"/>
    <x v="1"/>
    <x v="2"/>
    <n v="5"/>
  </r>
  <r>
    <n v="2245"/>
    <x v="1"/>
    <x v="2"/>
    <n v="4"/>
  </r>
  <r>
    <n v="6200"/>
    <x v="1"/>
    <x v="2"/>
    <n v="9"/>
  </r>
  <r>
    <n v="9904"/>
    <x v="1"/>
    <x v="2"/>
    <n v="12"/>
  </r>
  <r>
    <n v="10031"/>
    <x v="1"/>
    <x v="2"/>
    <n v="4"/>
  </r>
  <r>
    <n v="6642"/>
    <x v="1"/>
    <x v="2"/>
    <n v="4"/>
  </r>
  <r>
    <n v="10882"/>
    <x v="1"/>
    <x v="2"/>
    <n v="6"/>
  </r>
  <r>
    <n v="5636"/>
    <x v="0"/>
    <x v="2"/>
    <n v="3"/>
  </r>
  <r>
    <n v="8692"/>
    <x v="1"/>
    <x v="2"/>
    <n v="5"/>
  </r>
  <r>
    <n v="8091"/>
    <x v="1"/>
    <x v="2"/>
    <n v="6"/>
  </r>
  <r>
    <n v="8080"/>
    <x v="1"/>
    <x v="2"/>
    <n v="3"/>
  </r>
  <r>
    <n v="8370"/>
    <x v="1"/>
    <x v="2"/>
    <n v="6"/>
  </r>
  <r>
    <n v="4550"/>
    <x v="1"/>
    <x v="2"/>
    <n v="3"/>
  </r>
  <r>
    <n v="3381"/>
    <x v="1"/>
    <x v="2"/>
    <n v="4"/>
  </r>
  <r>
    <n v="10556"/>
    <x v="1"/>
    <x v="2"/>
    <n v="6"/>
  </r>
  <r>
    <n v="9467"/>
    <x v="1"/>
    <x v="2"/>
    <n v="3"/>
  </r>
  <r>
    <n v="2891"/>
    <x v="1"/>
    <x v="2"/>
    <n v="4"/>
  </r>
  <r>
    <n v="5011"/>
    <x v="1"/>
    <x v="2"/>
    <n v="4"/>
  </r>
  <r>
    <n v="8140"/>
    <x v="1"/>
    <x v="2"/>
    <n v="4"/>
  </r>
  <r>
    <n v="11039"/>
    <x v="1"/>
    <x v="2"/>
    <n v="4"/>
  </r>
  <r>
    <n v="78"/>
    <x v="1"/>
    <x v="2"/>
    <n v="2"/>
  </r>
  <r>
    <n v="5517"/>
    <x v="1"/>
    <x v="2"/>
    <n v="2"/>
  </r>
  <r>
    <n v="5290"/>
    <x v="1"/>
    <x v="2"/>
    <n v="5"/>
  </r>
  <r>
    <n v="4128"/>
    <x v="1"/>
    <x v="2"/>
    <n v="7"/>
  </r>
  <r>
    <n v="8534"/>
    <x v="1"/>
    <x v="2"/>
    <n v="13"/>
  </r>
  <r>
    <n v="9592"/>
    <x v="1"/>
    <x v="2"/>
    <n v="3"/>
  </r>
  <r>
    <n v="8957"/>
    <x v="1"/>
    <x v="2"/>
    <n v="5"/>
  </r>
  <r>
    <n v="9308"/>
    <x v="1"/>
    <x v="2"/>
    <n v="6"/>
  </r>
  <r>
    <n v="544"/>
    <x v="1"/>
    <x v="2"/>
    <n v="6"/>
  </r>
  <r>
    <n v="5989"/>
    <x v="1"/>
    <x v="2"/>
    <n v="11"/>
  </r>
  <r>
    <n v="635"/>
    <x v="1"/>
    <x v="2"/>
    <n v="7"/>
  </r>
  <r>
    <n v="6673"/>
    <x v="1"/>
    <x v="2"/>
    <n v="3"/>
  </r>
  <r>
    <n v="1710"/>
    <x v="1"/>
    <x v="2"/>
    <n v="4"/>
  </r>
  <r>
    <n v="523"/>
    <x v="1"/>
    <x v="2"/>
    <n v="4"/>
  </r>
  <r>
    <n v="8977"/>
    <x v="1"/>
    <x v="2"/>
    <n v="3"/>
  </r>
  <r>
    <n v="9736"/>
    <x v="1"/>
    <x v="2"/>
    <n v="3"/>
  </r>
  <r>
    <n v="1544"/>
    <x v="1"/>
    <x v="2"/>
    <n v="10"/>
  </r>
  <r>
    <n v="6575"/>
    <x v="1"/>
    <x v="2"/>
    <n v="7"/>
  </r>
  <r>
    <n v="6147"/>
    <x v="1"/>
    <x v="2"/>
    <n v="2"/>
  </r>
  <r>
    <n v="6354"/>
    <x v="0"/>
    <x v="2"/>
    <n v="2"/>
  </r>
  <r>
    <n v="4769"/>
    <x v="1"/>
    <x v="2"/>
    <n v="6"/>
  </r>
  <r>
    <n v="7540"/>
    <x v="1"/>
    <x v="2"/>
    <n v="8"/>
  </r>
  <r>
    <n v="5247"/>
    <x v="1"/>
    <x v="2"/>
    <n v="4"/>
  </r>
  <r>
    <n v="5987"/>
    <x v="1"/>
    <x v="2"/>
    <n v="4"/>
  </r>
  <r>
    <n v="9960"/>
    <x v="1"/>
    <x v="2"/>
    <n v="2"/>
  </r>
  <r>
    <n v="10972"/>
    <x v="1"/>
    <x v="2"/>
    <n v="6"/>
  </r>
  <r>
    <n v="1399"/>
    <x v="1"/>
    <x v="2"/>
    <n v="9"/>
  </r>
  <r>
    <n v="2698"/>
    <x v="1"/>
    <x v="2"/>
    <n v="5"/>
  </r>
  <r>
    <n v="6340"/>
    <x v="1"/>
    <x v="2"/>
    <n v="3"/>
  </r>
  <r>
    <n v="4107"/>
    <x v="1"/>
    <x v="2"/>
    <n v="4"/>
  </r>
  <r>
    <n v="10906"/>
    <x v="1"/>
    <x v="2"/>
    <n v="4"/>
  </r>
  <r>
    <n v="2557"/>
    <x v="1"/>
    <x v="2"/>
    <n v="2"/>
  </r>
  <r>
    <n v="8786"/>
    <x v="1"/>
    <x v="2"/>
    <n v="7"/>
  </r>
  <r>
    <n v="7187"/>
    <x v="1"/>
    <x v="2"/>
    <n v="4"/>
  </r>
  <r>
    <n v="6119"/>
    <x v="1"/>
    <x v="2"/>
    <n v="2"/>
  </r>
  <r>
    <n v="2980"/>
    <x v="1"/>
    <x v="2"/>
    <n v="3"/>
  </r>
  <r>
    <n v="3850"/>
    <x v="1"/>
    <x v="2"/>
    <n v="3"/>
  </r>
  <r>
    <n v="1077"/>
    <x v="1"/>
    <x v="2"/>
    <n v="4"/>
  </r>
  <r>
    <n v="9733"/>
    <x v="1"/>
    <x v="2"/>
    <n v="2"/>
  </r>
  <r>
    <n v="8462"/>
    <x v="1"/>
    <x v="2"/>
    <n v="2"/>
  </r>
  <r>
    <n v="4764"/>
    <x v="0"/>
    <x v="2"/>
    <n v="4"/>
  </r>
  <r>
    <n v="2223"/>
    <x v="1"/>
    <x v="2"/>
    <n v="8"/>
  </r>
  <r>
    <n v="7788"/>
    <x v="1"/>
    <x v="2"/>
    <n v="3"/>
  </r>
  <r>
    <n v="5827"/>
    <x v="1"/>
    <x v="2"/>
    <n v="3"/>
  </r>
  <r>
    <n v="2958"/>
    <x v="1"/>
    <x v="2"/>
    <n v="4"/>
  </r>
  <r>
    <n v="4954"/>
    <x v="1"/>
    <x v="2"/>
    <n v="5"/>
  </r>
  <r>
    <n v="3139"/>
    <x v="1"/>
    <x v="2"/>
    <n v="10"/>
  </r>
  <r>
    <n v="9952"/>
    <x v="1"/>
    <x v="2"/>
    <n v="5"/>
  </r>
  <r>
    <n v="8180"/>
    <x v="1"/>
    <x v="2"/>
    <n v="5"/>
  </r>
  <r>
    <n v="3276"/>
    <x v="1"/>
    <x v="2"/>
    <n v="3"/>
  </r>
  <r>
    <n v="4994"/>
    <x v="1"/>
    <x v="2"/>
    <n v="13"/>
  </r>
  <r>
    <n v="3598"/>
    <x v="1"/>
    <x v="2"/>
    <n v="12"/>
  </r>
  <r>
    <n v="945"/>
    <x v="1"/>
    <x v="2"/>
    <n v="4"/>
  </r>
  <r>
    <n v="5048"/>
    <x v="1"/>
    <x v="2"/>
    <n v="2"/>
  </r>
  <r>
    <n v="6214"/>
    <x v="1"/>
    <x v="2"/>
    <n v="3"/>
  </r>
  <r>
    <n v="6230"/>
    <x v="1"/>
    <x v="2"/>
    <n v="4"/>
  </r>
  <r>
    <n v="2968"/>
    <x v="0"/>
    <x v="2"/>
    <n v="5"/>
  </r>
  <r>
    <n v="8800"/>
    <x v="0"/>
    <x v="2"/>
    <n v="5"/>
  </r>
  <r>
    <n v="1907"/>
    <x v="0"/>
    <x v="2"/>
    <n v="9"/>
  </r>
  <r>
    <n v="10478"/>
    <x v="0"/>
    <x v="2"/>
    <n v="6"/>
  </r>
  <r>
    <n v="4188"/>
    <x v="0"/>
    <x v="2"/>
    <n v="4"/>
  </r>
  <r>
    <n v="8720"/>
    <x v="1"/>
    <x v="2"/>
    <n v="1"/>
  </r>
  <r>
    <n v="2225"/>
    <x v="0"/>
    <x v="2"/>
    <n v="7"/>
  </r>
  <r>
    <n v="4790"/>
    <x v="1"/>
    <x v="2"/>
    <n v="5"/>
  </r>
  <r>
    <n v="1131"/>
    <x v="1"/>
    <x v="2"/>
    <n v="4"/>
  </r>
  <r>
    <n v="202"/>
    <x v="1"/>
    <x v="2"/>
    <n v="7"/>
  </r>
  <r>
    <n v="9589"/>
    <x v="1"/>
    <x v="2"/>
    <n v="7"/>
  </r>
  <r>
    <n v="3900"/>
    <x v="1"/>
    <x v="2"/>
    <n v="9"/>
  </r>
  <r>
    <n v="9958"/>
    <x v="1"/>
    <x v="2"/>
    <n v="9"/>
  </r>
  <r>
    <n v="8955"/>
    <x v="1"/>
    <x v="2"/>
    <n v="2"/>
  </r>
  <r>
    <n v="10033"/>
    <x v="1"/>
    <x v="2"/>
    <n v="3"/>
  </r>
  <r>
    <n v="5751"/>
    <x v="1"/>
    <x v="2"/>
    <n v="3"/>
  </r>
  <r>
    <n v="3308"/>
    <x v="1"/>
    <x v="2"/>
    <n v="4"/>
  </r>
  <r>
    <n v="7297"/>
    <x v="1"/>
    <x v="2"/>
    <n v="3"/>
  </r>
  <r>
    <n v="8008"/>
    <x v="1"/>
    <x v="2"/>
    <n v="4"/>
  </r>
  <r>
    <n v="1232"/>
    <x v="1"/>
    <x v="2"/>
    <n v="8"/>
  </r>
  <r>
    <n v="2345"/>
    <x v="1"/>
    <x v="2"/>
    <n v="8"/>
  </r>
  <r>
    <n v="1628"/>
    <x v="1"/>
    <x v="2"/>
    <n v="4"/>
  </r>
  <r>
    <n v="5081"/>
    <x v="1"/>
    <x v="2"/>
    <n v="3"/>
  </r>
  <r>
    <n v="839"/>
    <x v="1"/>
    <x v="2"/>
    <n v="4"/>
  </r>
  <r>
    <n v="3706"/>
    <x v="0"/>
    <x v="2"/>
    <n v="2"/>
  </r>
  <r>
    <n v="5154"/>
    <x v="1"/>
    <x v="2"/>
    <n v="3"/>
  </r>
  <r>
    <n v="8584"/>
    <x v="1"/>
    <x v="2"/>
    <n v="7"/>
  </r>
  <r>
    <n v="6583"/>
    <x v="1"/>
    <x v="2"/>
    <n v="6"/>
  </r>
  <r>
    <n v="3433"/>
    <x v="1"/>
    <x v="2"/>
    <n v="6"/>
  </r>
  <r>
    <n v="10486"/>
    <x v="1"/>
    <x v="2"/>
    <n v="8"/>
  </r>
  <r>
    <n v="8687"/>
    <x v="1"/>
    <x v="2"/>
    <n v="8"/>
  </r>
  <r>
    <n v="7842"/>
    <x v="1"/>
    <x v="2"/>
    <n v="3"/>
  </r>
  <r>
    <n v="3749"/>
    <x v="1"/>
    <x v="2"/>
    <n v="12"/>
  </r>
  <r>
    <n v="1331"/>
    <x v="1"/>
    <x v="2"/>
    <n v="3"/>
  </r>
  <r>
    <n v="5995"/>
    <x v="0"/>
    <x v="2"/>
    <n v="5"/>
  </r>
  <r>
    <n v="8985"/>
    <x v="1"/>
    <x v="2"/>
    <n v="10"/>
  </r>
  <r>
    <n v="2798"/>
    <x v="0"/>
    <x v="2"/>
    <n v="10"/>
  </r>
  <r>
    <n v="7108"/>
    <x v="1"/>
    <x v="2"/>
    <n v="5"/>
  </r>
  <r>
    <n v="2781"/>
    <x v="0"/>
    <x v="2"/>
    <n v="6"/>
  </r>
  <r>
    <n v="3623"/>
    <x v="1"/>
    <x v="2"/>
    <n v="3"/>
  </r>
  <r>
    <n v="194"/>
    <x v="1"/>
    <x v="2"/>
    <n v="3"/>
  </r>
  <r>
    <n v="10833"/>
    <x v="1"/>
    <x v="2"/>
    <n v="13"/>
  </r>
  <r>
    <n v="2315"/>
    <x v="1"/>
    <x v="2"/>
    <n v="2"/>
  </r>
  <r>
    <n v="6336"/>
    <x v="1"/>
    <x v="2"/>
    <n v="4"/>
  </r>
  <r>
    <n v="10738"/>
    <x v="1"/>
    <x v="2"/>
    <n v="3"/>
  </r>
  <r>
    <n v="8286"/>
    <x v="1"/>
    <x v="2"/>
    <n v="4"/>
  </r>
  <r>
    <n v="2166"/>
    <x v="1"/>
    <x v="2"/>
    <n v="2"/>
  </r>
  <r>
    <n v="10691"/>
    <x v="1"/>
    <x v="2"/>
    <n v="2"/>
  </r>
  <r>
    <n v="9739"/>
    <x v="1"/>
    <x v="2"/>
    <n v="2"/>
  </r>
  <r>
    <n v="1829"/>
    <x v="0"/>
    <x v="2"/>
    <n v="4"/>
  </r>
  <r>
    <n v="6260"/>
    <x v="0"/>
    <x v="2"/>
    <n v="13"/>
  </r>
  <r>
    <n v="10448"/>
    <x v="1"/>
    <x v="2"/>
    <n v="5"/>
  </r>
  <r>
    <n v="1343"/>
    <x v="1"/>
    <x v="2"/>
    <n v="6"/>
  </r>
  <r>
    <n v="4749"/>
    <x v="1"/>
    <x v="2"/>
    <n v="6"/>
  </r>
  <r>
    <n v="531"/>
    <x v="0"/>
    <x v="2"/>
    <n v="9"/>
  </r>
  <r>
    <n v="6905"/>
    <x v="1"/>
    <x v="2"/>
    <n v="10"/>
  </r>
  <r>
    <n v="1045"/>
    <x v="1"/>
    <x v="2"/>
    <n v="4"/>
  </r>
  <r>
    <n v="4012"/>
    <x v="0"/>
    <x v="2"/>
    <n v="5"/>
  </r>
  <r>
    <n v="5529"/>
    <x v="1"/>
    <x v="2"/>
    <n v="5"/>
  </r>
  <r>
    <n v="4001"/>
    <x v="1"/>
    <x v="2"/>
    <n v="5"/>
  </r>
  <r>
    <n v="10420"/>
    <x v="1"/>
    <x v="2"/>
    <n v="3"/>
  </r>
  <r>
    <n v="7723"/>
    <x v="1"/>
    <x v="2"/>
    <n v="6"/>
  </r>
  <r>
    <n v="2963"/>
    <x v="1"/>
    <x v="2"/>
    <n v="6"/>
  </r>
  <r>
    <n v="10634"/>
    <x v="1"/>
    <x v="2"/>
    <n v="8"/>
  </r>
  <r>
    <n v="5180"/>
    <x v="1"/>
    <x v="2"/>
    <n v="4"/>
  </r>
  <r>
    <n v="6866"/>
    <x v="1"/>
    <x v="2"/>
    <n v="3"/>
  </r>
  <r>
    <n v="1328"/>
    <x v="1"/>
    <x v="2"/>
    <n v="9"/>
  </r>
  <r>
    <n v="1139"/>
    <x v="0"/>
    <x v="2"/>
    <n v="5"/>
  </r>
  <r>
    <n v="4961"/>
    <x v="1"/>
    <x v="2"/>
    <n v="4"/>
  </r>
  <r>
    <n v="5177"/>
    <x v="1"/>
    <x v="2"/>
    <n v="6"/>
  </r>
  <r>
    <n v="2075"/>
    <x v="1"/>
    <x v="2"/>
    <n v="7"/>
  </r>
  <r>
    <n v="3428"/>
    <x v="1"/>
    <x v="2"/>
    <n v="10"/>
  </r>
  <r>
    <n v="4500"/>
    <x v="1"/>
    <x v="2"/>
    <n v="10"/>
  </r>
  <r>
    <n v="7369"/>
    <x v="1"/>
    <x v="2"/>
    <n v="3"/>
  </r>
  <r>
    <n v="4381"/>
    <x v="1"/>
    <x v="2"/>
    <n v="6"/>
  </r>
  <r>
    <n v="9964"/>
    <x v="1"/>
    <x v="2"/>
    <n v="8"/>
  </r>
  <r>
    <n v="1630"/>
    <x v="1"/>
    <x v="2"/>
    <n v="8"/>
  </r>
  <r>
    <n v="5012"/>
    <x v="1"/>
    <x v="2"/>
    <n v="3"/>
  </r>
  <r>
    <n v="6918"/>
    <x v="1"/>
    <x v="2"/>
    <n v="3"/>
  </r>
  <r>
    <n v="7822"/>
    <x v="1"/>
    <x v="2"/>
    <n v="8"/>
  </r>
  <r>
    <n v="10156"/>
    <x v="1"/>
    <x v="2"/>
    <n v="7"/>
  </r>
  <r>
    <n v="3033"/>
    <x v="1"/>
    <x v="2"/>
    <n v="3"/>
  </r>
  <r>
    <n v="4119"/>
    <x v="1"/>
    <x v="2"/>
    <n v="3"/>
  </r>
  <r>
    <n v="11110"/>
    <x v="1"/>
    <x v="2"/>
    <n v="0"/>
  </r>
  <r>
    <n v="332"/>
    <x v="1"/>
    <x v="2"/>
    <n v="6"/>
  </r>
  <r>
    <n v="737"/>
    <x v="1"/>
    <x v="2"/>
    <n v="5"/>
  </r>
  <r>
    <n v="10319"/>
    <x v="1"/>
    <x v="2"/>
    <n v="11"/>
  </r>
  <r>
    <n v="2683"/>
    <x v="1"/>
    <x v="2"/>
    <n v="12"/>
  </r>
  <r>
    <n v="3445"/>
    <x v="0"/>
    <x v="2"/>
    <n v="10"/>
  </r>
  <r>
    <n v="10913"/>
    <x v="0"/>
    <x v="2"/>
    <n v="2"/>
  </r>
  <r>
    <n v="4427"/>
    <x v="0"/>
    <x v="2"/>
    <n v="12"/>
  </r>
  <r>
    <n v="8717"/>
    <x v="1"/>
    <x v="2"/>
    <n v="8"/>
  </r>
  <r>
    <n v="2066"/>
    <x v="1"/>
    <x v="2"/>
    <n v="3"/>
  </r>
  <r>
    <n v="3340"/>
    <x v="0"/>
    <x v="2"/>
    <n v="6"/>
  </r>
  <r>
    <n v="8685"/>
    <x v="0"/>
    <x v="2"/>
    <n v="6"/>
  </r>
  <r>
    <n v="4149"/>
    <x v="1"/>
    <x v="2"/>
    <n v="6"/>
  </r>
  <r>
    <n v="8726"/>
    <x v="1"/>
    <x v="2"/>
    <n v="4"/>
  </r>
  <r>
    <n v="2295"/>
    <x v="1"/>
    <x v="2"/>
    <n v="13"/>
  </r>
  <r>
    <n v="3283"/>
    <x v="1"/>
    <x v="2"/>
    <n v="12"/>
  </r>
  <r>
    <n v="1915"/>
    <x v="1"/>
    <x v="2"/>
    <n v="6"/>
  </r>
  <r>
    <n v="800"/>
    <x v="1"/>
    <x v="2"/>
    <n v="3"/>
  </r>
  <r>
    <n v="9166"/>
    <x v="1"/>
    <x v="2"/>
    <n v="12"/>
  </r>
  <r>
    <n v="5147"/>
    <x v="1"/>
    <x v="2"/>
    <n v="13"/>
  </r>
  <r>
    <n v="13"/>
    <x v="1"/>
    <x v="2"/>
    <n v="3"/>
  </r>
  <r>
    <n v="8557"/>
    <x v="1"/>
    <x v="2"/>
    <n v="3"/>
  </r>
  <r>
    <n v="8724"/>
    <x v="1"/>
    <x v="2"/>
    <n v="3"/>
  </r>
  <r>
    <n v="9381"/>
    <x v="1"/>
    <x v="2"/>
    <n v="10"/>
  </r>
  <r>
    <n v="9384"/>
    <x v="1"/>
    <x v="2"/>
    <n v="10"/>
  </r>
  <r>
    <n v="3560"/>
    <x v="1"/>
    <x v="2"/>
    <n v="11"/>
  </r>
  <r>
    <n v="241"/>
    <x v="1"/>
    <x v="2"/>
    <n v="11"/>
  </r>
  <r>
    <n v="7521"/>
    <x v="1"/>
    <x v="2"/>
    <n v="11"/>
  </r>
  <r>
    <n v="9799"/>
    <x v="1"/>
    <x v="2"/>
    <n v="12"/>
  </r>
  <r>
    <n v="5123"/>
    <x v="1"/>
    <x v="2"/>
    <n v="3"/>
  </r>
  <r>
    <n v="448"/>
    <x v="1"/>
    <x v="2"/>
    <n v="11"/>
  </r>
  <r>
    <n v="4837"/>
    <x v="1"/>
    <x v="2"/>
    <n v="13"/>
  </r>
  <r>
    <n v="9365"/>
    <x v="1"/>
    <x v="2"/>
    <n v="5"/>
  </r>
  <r>
    <n v="8932"/>
    <x v="1"/>
    <x v="2"/>
    <n v="6"/>
  </r>
  <r>
    <n v="7055"/>
    <x v="1"/>
    <x v="2"/>
    <n v="11"/>
  </r>
  <r>
    <n v="3537"/>
    <x v="1"/>
    <x v="2"/>
    <n v="4"/>
  </r>
  <r>
    <n v="9081"/>
    <x v="1"/>
    <x v="2"/>
    <n v="2"/>
  </r>
  <r>
    <n v="4988"/>
    <x v="1"/>
    <x v="2"/>
    <n v="4"/>
  </r>
  <r>
    <n v="1050"/>
    <x v="1"/>
    <x v="2"/>
    <n v="4"/>
  </r>
  <r>
    <n v="5610"/>
    <x v="1"/>
    <x v="2"/>
    <n v="3"/>
  </r>
  <r>
    <n v="3526"/>
    <x v="1"/>
    <x v="2"/>
    <n v="3"/>
  </r>
  <r>
    <n v="5136"/>
    <x v="1"/>
    <x v="2"/>
    <n v="8"/>
  </r>
  <r>
    <n v="1411"/>
    <x v="1"/>
    <x v="2"/>
    <n v="4"/>
  </r>
  <r>
    <n v="701"/>
    <x v="1"/>
    <x v="2"/>
    <n v="8"/>
  </r>
  <r>
    <n v="6203"/>
    <x v="1"/>
    <x v="2"/>
    <n v="12"/>
  </r>
  <r>
    <n v="7192"/>
    <x v="1"/>
    <x v="2"/>
    <n v="10"/>
  </r>
  <r>
    <n v="5181"/>
    <x v="1"/>
    <x v="2"/>
    <n v="2"/>
  </r>
  <r>
    <n v="9220"/>
    <x v="0"/>
    <x v="2"/>
    <n v="5"/>
  </r>
  <r>
    <n v="7734"/>
    <x v="0"/>
    <x v="2"/>
    <n v="7"/>
  </r>
  <r>
    <n v="10446"/>
    <x v="0"/>
    <x v="2"/>
    <n v="7"/>
  </r>
  <r>
    <n v="5524"/>
    <x v="0"/>
    <x v="2"/>
    <n v="4"/>
  </r>
  <r>
    <n v="3830"/>
    <x v="1"/>
    <x v="2"/>
    <n v="7"/>
  </r>
  <r>
    <n v="5186"/>
    <x v="1"/>
    <x v="2"/>
    <n v="9"/>
  </r>
  <r>
    <n v="8514"/>
    <x v="1"/>
    <x v="2"/>
    <n v="3"/>
  </r>
  <r>
    <n v="7165"/>
    <x v="1"/>
    <x v="2"/>
    <n v="10"/>
  </r>
  <r>
    <n v="10236"/>
    <x v="1"/>
    <x v="2"/>
    <n v="3"/>
  </r>
  <r>
    <n v="2392"/>
    <x v="1"/>
    <x v="2"/>
    <n v="3"/>
  </r>
  <r>
    <n v="1920"/>
    <x v="1"/>
    <x v="2"/>
    <n v="3"/>
  </r>
  <r>
    <n v="3673"/>
    <x v="1"/>
    <x v="2"/>
    <n v="11"/>
  </r>
  <r>
    <n v="1453"/>
    <x v="1"/>
    <x v="2"/>
    <n v="13"/>
  </r>
  <r>
    <n v="4518"/>
    <x v="1"/>
    <x v="2"/>
    <n v="11"/>
  </r>
  <r>
    <n v="8969"/>
    <x v="1"/>
    <x v="2"/>
    <n v="11"/>
  </r>
  <r>
    <n v="387"/>
    <x v="1"/>
    <x v="2"/>
    <n v="3"/>
  </r>
  <r>
    <n v="1079"/>
    <x v="1"/>
    <x v="2"/>
    <n v="9"/>
  </r>
  <r>
    <n v="164"/>
    <x v="1"/>
    <x v="2"/>
    <n v="5"/>
  </r>
  <r>
    <n v="3434"/>
    <x v="1"/>
    <x v="2"/>
    <n v="10"/>
  </r>
  <r>
    <n v="5721"/>
    <x v="1"/>
    <x v="2"/>
    <n v="6"/>
  </r>
  <r>
    <n v="8418"/>
    <x v="1"/>
    <x v="2"/>
    <n v="3"/>
  </r>
  <r>
    <n v="5300"/>
    <x v="1"/>
    <x v="2"/>
    <n v="2"/>
  </r>
  <r>
    <n v="10424"/>
    <x v="1"/>
    <x v="2"/>
    <n v="9"/>
  </r>
  <r>
    <n v="11171"/>
    <x v="1"/>
    <x v="2"/>
    <n v="5"/>
  </r>
  <r>
    <n v="1600"/>
    <x v="1"/>
    <x v="2"/>
    <n v="5"/>
  </r>
  <r>
    <n v="7851"/>
    <x v="1"/>
    <x v="2"/>
    <n v="11"/>
  </r>
  <r>
    <n v="10701"/>
    <x v="1"/>
    <x v="2"/>
    <n v="12"/>
  </r>
  <r>
    <n v="891"/>
    <x v="1"/>
    <x v="2"/>
    <n v="2"/>
  </r>
  <r>
    <n v="6912"/>
    <x v="1"/>
    <x v="2"/>
    <n v="12"/>
  </r>
  <r>
    <n v="5967"/>
    <x v="1"/>
    <x v="2"/>
    <n v="3"/>
  </r>
  <r>
    <n v="2109"/>
    <x v="0"/>
    <x v="2"/>
    <n v="10"/>
  </r>
  <r>
    <n v="6292"/>
    <x v="0"/>
    <x v="2"/>
    <n v="10"/>
  </r>
  <r>
    <n v="8537"/>
    <x v="0"/>
    <x v="2"/>
    <n v="7"/>
  </r>
  <r>
    <n v="9576"/>
    <x v="1"/>
    <x v="2"/>
    <n v="4"/>
  </r>
  <r>
    <n v="5935"/>
    <x v="1"/>
    <x v="2"/>
    <n v="8"/>
  </r>
  <r>
    <n v="10264"/>
    <x v="0"/>
    <x v="2"/>
    <n v="2"/>
  </r>
  <r>
    <n v="234"/>
    <x v="0"/>
    <x v="2"/>
    <n v="2"/>
  </r>
  <r>
    <n v="3202"/>
    <x v="1"/>
    <x v="2"/>
    <n v="10"/>
  </r>
  <r>
    <n v="1103"/>
    <x v="0"/>
    <x v="2"/>
    <n v="10"/>
  </r>
  <r>
    <n v="610"/>
    <x v="1"/>
    <x v="2"/>
    <n v="6"/>
  </r>
  <r>
    <n v="4480"/>
    <x v="1"/>
    <x v="2"/>
    <n v="5"/>
  </r>
  <r>
    <n v="10660"/>
    <x v="1"/>
    <x v="2"/>
    <n v="4"/>
  </r>
  <r>
    <n v="9353"/>
    <x v="1"/>
    <x v="2"/>
    <n v="4"/>
  </r>
  <r>
    <n v="4120"/>
    <x v="1"/>
    <x v="2"/>
    <n v="4"/>
  </r>
  <r>
    <n v="2836"/>
    <x v="1"/>
    <x v="2"/>
    <n v="2"/>
  </r>
  <r>
    <n v="9579"/>
    <x v="1"/>
    <x v="2"/>
    <n v="2"/>
  </r>
  <r>
    <n v="5841"/>
    <x v="1"/>
    <x v="2"/>
    <n v="8"/>
  </r>
  <r>
    <n v="3174"/>
    <x v="0"/>
    <x v="2"/>
    <n v="4"/>
  </r>
  <r>
    <n v="5536"/>
    <x v="0"/>
    <x v="2"/>
    <n v="4"/>
  </r>
  <r>
    <n v="2061"/>
    <x v="1"/>
    <x v="2"/>
    <n v="4"/>
  </r>
  <r>
    <n v="8477"/>
    <x v="1"/>
    <x v="2"/>
    <n v="3"/>
  </r>
  <r>
    <n v="640"/>
    <x v="1"/>
    <x v="2"/>
    <n v="10"/>
  </r>
  <r>
    <n v="3828"/>
    <x v="1"/>
    <x v="2"/>
    <n v="13"/>
  </r>
  <r>
    <n v="4093"/>
    <x v="1"/>
    <x v="2"/>
    <n v="5"/>
  </r>
  <r>
    <n v="8624"/>
    <x v="1"/>
    <x v="2"/>
    <n v="10"/>
  </r>
  <r>
    <n v="2802"/>
    <x v="1"/>
    <x v="2"/>
    <n v="7"/>
  </r>
  <r>
    <n v="368"/>
    <x v="1"/>
    <x v="2"/>
    <n v="6"/>
  </r>
  <r>
    <n v="3599"/>
    <x v="1"/>
    <x v="2"/>
    <n v="8"/>
  </r>
  <r>
    <n v="3389"/>
    <x v="1"/>
    <x v="2"/>
    <n v="13"/>
  </r>
  <r>
    <n v="10710"/>
    <x v="1"/>
    <x v="2"/>
    <n v="2"/>
  </r>
  <r>
    <n v="7118"/>
    <x v="0"/>
    <x v="2"/>
    <n v="6"/>
  </r>
  <r>
    <n v="4937"/>
    <x v="1"/>
    <x v="2"/>
    <n v="3"/>
  </r>
  <r>
    <n v="1127"/>
    <x v="1"/>
    <x v="2"/>
    <n v="7"/>
  </r>
  <r>
    <n v="833"/>
    <x v="1"/>
    <x v="2"/>
    <n v="3"/>
  </r>
  <r>
    <n v="3565"/>
    <x v="1"/>
    <x v="2"/>
    <n v="3"/>
  </r>
  <r>
    <n v="6086"/>
    <x v="1"/>
    <x v="2"/>
    <n v="12"/>
  </r>
  <r>
    <n v="1763"/>
    <x v="0"/>
    <x v="2"/>
    <n v="10"/>
  </r>
  <r>
    <n v="4697"/>
    <x v="1"/>
    <x v="2"/>
    <n v="5"/>
  </r>
  <r>
    <n v="182"/>
    <x v="1"/>
    <x v="2"/>
    <n v="5"/>
  </r>
  <r>
    <n v="1165"/>
    <x v="1"/>
    <x v="2"/>
    <n v="7"/>
  </r>
  <r>
    <n v="5386"/>
    <x v="0"/>
    <x v="2"/>
    <n v="5"/>
  </r>
  <r>
    <n v="6024"/>
    <x v="0"/>
    <x v="2"/>
    <n v="5"/>
  </r>
  <r>
    <n v="2678"/>
    <x v="1"/>
    <x v="2"/>
    <n v="3"/>
  </r>
  <r>
    <n v="5790"/>
    <x v="1"/>
    <x v="2"/>
    <n v="3"/>
  </r>
  <r>
    <n v="236"/>
    <x v="1"/>
    <x v="2"/>
    <n v="4"/>
  </r>
  <r>
    <n v="6001"/>
    <x v="1"/>
    <x v="2"/>
    <n v="10"/>
  </r>
  <r>
    <n v="6250"/>
    <x v="0"/>
    <x v="2"/>
    <n v="8"/>
  </r>
  <r>
    <n v="1168"/>
    <x v="1"/>
    <x v="2"/>
    <n v="10"/>
  </r>
  <r>
    <n v="10749"/>
    <x v="1"/>
    <x v="2"/>
    <n v="0"/>
  </r>
  <r>
    <n v="2926"/>
    <x v="1"/>
    <x v="2"/>
    <n v="11"/>
  </r>
  <r>
    <n v="716"/>
    <x v="1"/>
    <x v="2"/>
    <n v="11"/>
  </r>
  <r>
    <n v="6544"/>
    <x v="1"/>
    <x v="2"/>
    <n v="11"/>
  </r>
  <r>
    <n v="4298"/>
    <x v="1"/>
    <x v="2"/>
    <n v="2"/>
  </r>
  <r>
    <n v="5823"/>
    <x v="1"/>
    <x v="2"/>
    <n v="4"/>
  </r>
  <r>
    <n v="8375"/>
    <x v="1"/>
    <x v="2"/>
    <n v="6"/>
  </r>
  <r>
    <n v="5723"/>
    <x v="1"/>
    <x v="2"/>
    <n v="5"/>
  </r>
  <r>
    <n v="5763"/>
    <x v="1"/>
    <x v="2"/>
    <n v="5"/>
  </r>
  <r>
    <n v="8727"/>
    <x v="1"/>
    <x v="2"/>
    <n v="9"/>
  </r>
  <r>
    <n v="3056"/>
    <x v="1"/>
    <x v="2"/>
    <n v="9"/>
  </r>
  <r>
    <n v="8442"/>
    <x v="1"/>
    <x v="2"/>
    <n v="3"/>
  </r>
  <r>
    <n v="3712"/>
    <x v="1"/>
    <x v="2"/>
    <n v="6"/>
  </r>
  <r>
    <n v="10722"/>
    <x v="1"/>
    <x v="2"/>
    <n v="3"/>
  </r>
  <r>
    <n v="2406"/>
    <x v="1"/>
    <x v="2"/>
    <n v="8"/>
  </r>
  <r>
    <n v="7313"/>
    <x v="1"/>
    <x v="2"/>
    <n v="11"/>
  </r>
  <r>
    <n v="2656"/>
    <x v="1"/>
    <x v="2"/>
    <n v="2"/>
  </r>
  <r>
    <n v="1993"/>
    <x v="1"/>
    <x v="2"/>
    <n v="9"/>
  </r>
  <r>
    <n v="4136"/>
    <x v="1"/>
    <x v="2"/>
    <n v="2"/>
  </r>
  <r>
    <n v="2928"/>
    <x v="1"/>
    <x v="2"/>
    <n v="8"/>
  </r>
  <r>
    <n v="2920"/>
    <x v="1"/>
    <x v="2"/>
    <n v="8"/>
  </r>
  <r>
    <n v="6661"/>
    <x v="1"/>
    <x v="2"/>
    <n v="12"/>
  </r>
  <r>
    <n v="5462"/>
    <x v="1"/>
    <x v="2"/>
    <n v="12"/>
  </r>
  <r>
    <n v="10897"/>
    <x v="1"/>
    <x v="2"/>
    <n v="12"/>
  </r>
  <r>
    <n v="10542"/>
    <x v="1"/>
    <x v="2"/>
    <n v="3"/>
  </r>
  <r>
    <n v="5756"/>
    <x v="1"/>
    <x v="2"/>
    <n v="3"/>
  </r>
  <r>
    <n v="3570"/>
    <x v="1"/>
    <x v="2"/>
    <n v="5"/>
  </r>
  <r>
    <n v="1072"/>
    <x v="1"/>
    <x v="2"/>
    <n v="3"/>
  </r>
  <r>
    <n v="9606"/>
    <x v="0"/>
    <x v="2"/>
    <n v="6"/>
  </r>
  <r>
    <n v="2730"/>
    <x v="1"/>
    <x v="2"/>
    <n v="10"/>
  </r>
  <r>
    <n v="2995"/>
    <x v="1"/>
    <x v="2"/>
    <n v="9"/>
  </r>
  <r>
    <n v="8210"/>
    <x v="1"/>
    <x v="2"/>
    <n v="8"/>
  </r>
  <r>
    <n v="773"/>
    <x v="1"/>
    <x v="2"/>
    <n v="4"/>
  </r>
  <r>
    <n v="5272"/>
    <x v="1"/>
    <x v="2"/>
    <n v="3"/>
  </r>
  <r>
    <n v="5125"/>
    <x v="1"/>
    <x v="2"/>
    <n v="11"/>
  </r>
  <r>
    <n v="4391"/>
    <x v="1"/>
    <x v="2"/>
    <n v="9"/>
  </r>
  <r>
    <n v="6283"/>
    <x v="1"/>
    <x v="2"/>
    <n v="9"/>
  </r>
  <r>
    <n v="3421"/>
    <x v="1"/>
    <x v="2"/>
    <n v="9"/>
  </r>
  <r>
    <n v="5731"/>
    <x v="1"/>
    <x v="2"/>
    <n v="3"/>
  </r>
  <r>
    <n v="7152"/>
    <x v="1"/>
    <x v="2"/>
    <n v="3"/>
  </r>
  <r>
    <n v="3919"/>
    <x v="0"/>
    <x v="2"/>
    <n v="8"/>
  </r>
  <r>
    <n v="6097"/>
    <x v="1"/>
    <x v="2"/>
    <n v="6"/>
  </r>
  <r>
    <n v="5150"/>
    <x v="1"/>
    <x v="2"/>
    <n v="3"/>
  </r>
  <r>
    <n v="10479"/>
    <x v="1"/>
    <x v="2"/>
    <n v="5"/>
  </r>
  <r>
    <n v="5966"/>
    <x v="1"/>
    <x v="2"/>
    <n v="6"/>
  </r>
  <r>
    <n v="3439"/>
    <x v="1"/>
    <x v="2"/>
    <n v="5"/>
  </r>
  <r>
    <n v="6609"/>
    <x v="0"/>
    <x v="2"/>
    <n v="3"/>
  </r>
  <r>
    <n v="5393"/>
    <x v="1"/>
    <x v="2"/>
    <n v="3"/>
  </r>
  <r>
    <n v="9014"/>
    <x v="1"/>
    <x v="2"/>
    <n v="3"/>
  </r>
  <r>
    <n v="4050"/>
    <x v="1"/>
    <x v="2"/>
    <n v="4"/>
  </r>
  <r>
    <n v="6862"/>
    <x v="1"/>
    <x v="2"/>
    <n v="0"/>
  </r>
  <r>
    <n v="8315"/>
    <x v="1"/>
    <x v="2"/>
    <n v="2"/>
  </r>
  <r>
    <n v="5184"/>
    <x v="1"/>
    <x v="2"/>
    <n v="2"/>
  </r>
  <r>
    <n v="3643"/>
    <x v="1"/>
    <x v="2"/>
    <n v="6"/>
  </r>
  <r>
    <n v="2589"/>
    <x v="1"/>
    <x v="2"/>
    <n v="3"/>
  </r>
  <r>
    <n v="4887"/>
    <x v="1"/>
    <x v="2"/>
    <n v="3"/>
  </r>
  <r>
    <n v="10104"/>
    <x v="1"/>
    <x v="2"/>
    <n v="2"/>
  </r>
  <r>
    <n v="3254"/>
    <x v="1"/>
    <x v="2"/>
    <n v="4"/>
  </r>
  <r>
    <n v="2004"/>
    <x v="1"/>
    <x v="2"/>
    <n v="5"/>
  </r>
  <r>
    <n v="6142"/>
    <x v="1"/>
    <x v="2"/>
    <n v="5"/>
  </r>
  <r>
    <n v="8553"/>
    <x v="1"/>
    <x v="2"/>
    <n v="3"/>
  </r>
  <r>
    <n v="9805"/>
    <x v="1"/>
    <x v="2"/>
    <n v="10"/>
  </r>
  <r>
    <n v="849"/>
    <x v="1"/>
    <x v="2"/>
    <n v="10"/>
  </r>
  <r>
    <n v="1606"/>
    <x v="1"/>
    <x v="2"/>
    <n v="2"/>
  </r>
  <r>
    <n v="125"/>
    <x v="1"/>
    <x v="2"/>
    <n v="5"/>
  </r>
  <r>
    <n v="9305"/>
    <x v="1"/>
    <x v="2"/>
    <n v="13"/>
  </r>
  <r>
    <n v="4706"/>
    <x v="1"/>
    <x v="2"/>
    <n v="3"/>
  </r>
  <r>
    <n v="4437"/>
    <x v="1"/>
    <x v="2"/>
    <n v="5"/>
  </r>
  <r>
    <n v="3081"/>
    <x v="1"/>
    <x v="2"/>
    <n v="2"/>
  </r>
  <r>
    <n v="3536"/>
    <x v="1"/>
    <x v="2"/>
    <n v="3"/>
  </r>
  <r>
    <n v="8686"/>
    <x v="1"/>
    <x v="2"/>
    <n v="3"/>
  </r>
  <r>
    <n v="9707"/>
    <x v="1"/>
    <x v="2"/>
    <n v="11"/>
  </r>
  <r>
    <n v="10872"/>
    <x v="1"/>
    <x v="2"/>
    <n v="11"/>
  </r>
  <r>
    <n v="9058"/>
    <x v="0"/>
    <x v="2"/>
    <n v="5"/>
  </r>
  <r>
    <n v="4640"/>
    <x v="1"/>
    <x v="2"/>
    <n v="13"/>
  </r>
  <r>
    <n v="2525"/>
    <x v="0"/>
    <x v="2"/>
    <n v="9"/>
  </r>
  <r>
    <n v="9503"/>
    <x v="1"/>
    <x v="2"/>
    <n v="5"/>
  </r>
  <r>
    <n v="10704"/>
    <x v="1"/>
    <x v="2"/>
    <n v="9"/>
  </r>
  <r>
    <n v="2669"/>
    <x v="1"/>
    <x v="2"/>
    <n v="6"/>
  </r>
  <r>
    <n v="10037"/>
    <x v="1"/>
    <x v="2"/>
    <n v="6"/>
  </r>
  <r>
    <n v="5680"/>
    <x v="1"/>
    <x v="2"/>
    <n v="3"/>
  </r>
  <r>
    <n v="3726"/>
    <x v="1"/>
    <x v="2"/>
    <n v="2"/>
  </r>
  <r>
    <n v="4548"/>
    <x v="1"/>
    <x v="2"/>
    <n v="3"/>
  </r>
  <r>
    <n v="4599"/>
    <x v="1"/>
    <x v="2"/>
    <n v="7"/>
  </r>
  <r>
    <n v="879"/>
    <x v="1"/>
    <x v="2"/>
    <n v="7"/>
  </r>
  <r>
    <n v="7409"/>
    <x v="1"/>
    <x v="2"/>
    <n v="6"/>
  </r>
  <r>
    <n v="1964"/>
    <x v="1"/>
    <x v="2"/>
    <n v="6"/>
  </r>
  <r>
    <n v="0"/>
    <x v="1"/>
    <x v="2"/>
    <n v="9"/>
  </r>
  <r>
    <n v="4860"/>
    <x v="1"/>
    <x v="2"/>
    <n v="3"/>
  </r>
  <r>
    <n v="425"/>
    <x v="1"/>
    <x v="2"/>
    <n v="11"/>
  </r>
  <r>
    <n v="9500"/>
    <x v="1"/>
    <x v="2"/>
    <n v="8"/>
  </r>
  <r>
    <n v="3074"/>
    <x v="0"/>
    <x v="2"/>
    <n v="4"/>
  </r>
  <r>
    <n v="5140"/>
    <x v="1"/>
    <x v="2"/>
    <n v="12"/>
  </r>
  <r>
    <n v="2611"/>
    <x v="1"/>
    <x v="2"/>
    <n v="12"/>
  </r>
  <r>
    <n v="916"/>
    <x v="1"/>
    <x v="2"/>
    <n v="3"/>
  </r>
  <r>
    <n v="10413"/>
    <x v="1"/>
    <x v="2"/>
    <n v="12"/>
  </r>
  <r>
    <n v="3696"/>
    <x v="1"/>
    <x v="2"/>
    <n v="3"/>
  </r>
  <r>
    <n v="304"/>
    <x v="1"/>
    <x v="2"/>
    <n v="3"/>
  </r>
  <r>
    <n v="5113"/>
    <x v="0"/>
    <x v="2"/>
    <n v="5"/>
  </r>
  <r>
    <n v="2863"/>
    <x v="1"/>
    <x v="2"/>
    <n v="10"/>
  </r>
  <r>
    <n v="4597"/>
    <x v="1"/>
    <x v="2"/>
    <n v="13"/>
  </r>
  <r>
    <n v="675"/>
    <x v="1"/>
    <x v="2"/>
    <n v="5"/>
  </r>
  <r>
    <n v="4483"/>
    <x v="1"/>
    <x v="2"/>
    <n v="6"/>
  </r>
  <r>
    <n v="1502"/>
    <x v="1"/>
    <x v="2"/>
    <n v="3"/>
  </r>
  <r>
    <n v="736"/>
    <x v="1"/>
    <x v="2"/>
    <n v="3"/>
  </r>
  <r>
    <n v="4487"/>
    <x v="0"/>
    <x v="2"/>
    <n v="4"/>
  </r>
  <r>
    <n v="3412"/>
    <x v="1"/>
    <x v="2"/>
    <n v="9"/>
  </r>
  <r>
    <n v="1744"/>
    <x v="1"/>
    <x v="2"/>
    <n v="2"/>
  </r>
  <r>
    <n v="5837"/>
    <x v="1"/>
    <x v="2"/>
    <n v="6"/>
  </r>
  <r>
    <n v="3422"/>
    <x v="1"/>
    <x v="2"/>
    <n v="4"/>
  </r>
  <r>
    <n v="7462"/>
    <x v="1"/>
    <x v="2"/>
    <n v="4"/>
  </r>
  <r>
    <n v="10702"/>
    <x v="1"/>
    <x v="2"/>
    <n v="7"/>
  </r>
  <r>
    <n v="2115"/>
    <x v="1"/>
    <x v="2"/>
    <n v="4"/>
  </r>
  <r>
    <n v="4138"/>
    <x v="1"/>
    <x v="2"/>
    <n v="7"/>
  </r>
  <r>
    <n v="11091"/>
    <x v="1"/>
    <x v="2"/>
    <n v="3"/>
  </r>
  <r>
    <n v="7712"/>
    <x v="1"/>
    <x v="2"/>
    <n v="10"/>
  </r>
  <r>
    <n v="3535"/>
    <x v="1"/>
    <x v="2"/>
    <n v="5"/>
  </r>
  <r>
    <n v="5899"/>
    <x v="1"/>
    <x v="2"/>
    <n v="0"/>
  </r>
  <r>
    <n v="8749"/>
    <x v="1"/>
    <x v="2"/>
    <n v="2"/>
  </r>
  <r>
    <n v="10955"/>
    <x v="0"/>
    <x v="2"/>
    <n v="4"/>
  </r>
  <r>
    <n v="9491"/>
    <x v="1"/>
    <x v="2"/>
    <n v="3"/>
  </r>
  <r>
    <n v="5286"/>
    <x v="1"/>
    <x v="2"/>
    <n v="4"/>
  </r>
  <r>
    <n v="3409"/>
    <x v="1"/>
    <x v="2"/>
    <n v="4"/>
  </r>
  <r>
    <n v="2544"/>
    <x v="1"/>
    <x v="2"/>
    <n v="4"/>
  </r>
  <r>
    <n v="2118"/>
    <x v="1"/>
    <x v="2"/>
    <n v="8"/>
  </r>
  <r>
    <n v="9370"/>
    <x v="1"/>
    <x v="2"/>
    <n v="6"/>
  </r>
  <r>
    <n v="4864"/>
    <x v="1"/>
    <x v="2"/>
    <n v="3"/>
  </r>
  <r>
    <n v="405"/>
    <x v="1"/>
    <x v="2"/>
    <n v="3"/>
  </r>
  <r>
    <n v="10513"/>
    <x v="1"/>
    <x v="2"/>
    <n v="6"/>
  </r>
  <r>
    <n v="5138"/>
    <x v="1"/>
    <x v="2"/>
    <n v="3"/>
  </r>
  <r>
    <n v="8387"/>
    <x v="1"/>
    <x v="2"/>
    <n v="5"/>
  </r>
  <r>
    <n v="378"/>
    <x v="1"/>
    <x v="2"/>
    <n v="10"/>
  </r>
  <r>
    <n v="5846"/>
    <x v="1"/>
    <x v="2"/>
    <n v="2"/>
  </r>
  <r>
    <n v="8870"/>
    <x v="0"/>
    <x v="2"/>
    <n v="5"/>
  </r>
  <r>
    <n v="10340"/>
    <x v="1"/>
    <x v="2"/>
    <n v="5"/>
  </r>
  <r>
    <n v="7290"/>
    <x v="1"/>
    <x v="2"/>
    <n v="12"/>
  </r>
  <r>
    <n v="8895"/>
    <x v="1"/>
    <x v="2"/>
    <n v="12"/>
  </r>
  <r>
    <n v="3635"/>
    <x v="1"/>
    <x v="2"/>
    <n v="8"/>
  </r>
  <r>
    <n v="11178"/>
    <x v="1"/>
    <x v="2"/>
    <n v="3"/>
  </r>
  <r>
    <n v="2410"/>
    <x v="1"/>
    <x v="2"/>
    <n v="8"/>
  </r>
  <r>
    <n v="3281"/>
    <x v="1"/>
    <x v="2"/>
    <n v="8"/>
  </r>
  <r>
    <n v="9905"/>
    <x v="1"/>
    <x v="2"/>
    <n v="3"/>
  </r>
  <r>
    <n v="2437"/>
    <x v="1"/>
    <x v="2"/>
    <n v="12"/>
  </r>
  <r>
    <n v="2565"/>
    <x v="1"/>
    <x v="2"/>
    <n v="10"/>
  </r>
  <r>
    <n v="7912"/>
    <x v="1"/>
    <x v="2"/>
    <n v="2"/>
  </r>
  <r>
    <n v="7072"/>
    <x v="1"/>
    <x v="2"/>
    <n v="4"/>
  </r>
  <r>
    <n v="1409"/>
    <x v="1"/>
    <x v="2"/>
    <n v="5"/>
  </r>
  <r>
    <n v="5314"/>
    <x v="1"/>
    <x v="2"/>
    <n v="5"/>
  </r>
  <r>
    <n v="7215"/>
    <x v="0"/>
    <x v="2"/>
    <n v="13"/>
  </r>
  <r>
    <n v="8858"/>
    <x v="1"/>
    <x v="2"/>
    <n v="7"/>
  </r>
  <r>
    <n v="895"/>
    <x v="1"/>
    <x v="2"/>
    <n v="10"/>
  </r>
  <r>
    <n v="10313"/>
    <x v="1"/>
    <x v="2"/>
    <n v="4"/>
  </r>
  <r>
    <n v="642"/>
    <x v="1"/>
    <x v="2"/>
    <n v="2"/>
  </r>
  <r>
    <n v="8504"/>
    <x v="1"/>
    <x v="2"/>
    <n v="7"/>
  </r>
  <r>
    <n v="1020"/>
    <x v="1"/>
    <x v="2"/>
    <n v="7"/>
  </r>
  <r>
    <n v="3717"/>
    <x v="1"/>
    <x v="2"/>
    <n v="6"/>
  </r>
  <r>
    <n v="7646"/>
    <x v="1"/>
    <x v="2"/>
    <n v="12"/>
  </r>
  <r>
    <n v="5796"/>
    <x v="1"/>
    <x v="2"/>
    <n v="13"/>
  </r>
  <r>
    <n v="8625"/>
    <x v="1"/>
    <x v="2"/>
    <n v="3"/>
  </r>
  <r>
    <n v="5407"/>
    <x v="1"/>
    <x v="2"/>
    <n v="7"/>
  </r>
  <r>
    <n v="4356"/>
    <x v="1"/>
    <x v="2"/>
    <n v="5"/>
  </r>
  <r>
    <n v="2886"/>
    <x v="1"/>
    <x v="2"/>
    <n v="10"/>
  </r>
  <r>
    <n v="10057"/>
    <x v="0"/>
    <x v="2"/>
    <n v="9"/>
  </r>
  <r>
    <n v="10741"/>
    <x v="1"/>
    <x v="2"/>
    <n v="5"/>
  </r>
  <r>
    <n v="5491"/>
    <x v="1"/>
    <x v="2"/>
    <n v="5"/>
  </r>
  <r>
    <n v="4442"/>
    <x v="1"/>
    <x v="2"/>
    <n v="5"/>
  </r>
  <r>
    <n v="3972"/>
    <x v="1"/>
    <x v="2"/>
    <n v="5"/>
  </r>
  <r>
    <n v="2431"/>
    <x v="1"/>
    <x v="2"/>
    <n v="3"/>
  </r>
  <r>
    <n v="7899"/>
    <x v="1"/>
    <x v="2"/>
    <n v="4"/>
  </r>
  <r>
    <n v="9703"/>
    <x v="0"/>
    <x v="2"/>
    <n v="2"/>
  </r>
  <r>
    <n v="6927"/>
    <x v="1"/>
    <x v="2"/>
    <n v="5"/>
  </r>
  <r>
    <n v="7005"/>
    <x v="1"/>
    <x v="2"/>
    <n v="12"/>
  </r>
  <r>
    <n v="246"/>
    <x v="1"/>
    <x v="2"/>
    <n v="7"/>
  </r>
  <r>
    <n v="4796"/>
    <x v="1"/>
    <x v="2"/>
    <n v="3"/>
  </r>
  <r>
    <n v="4725"/>
    <x v="1"/>
    <x v="2"/>
    <n v="4"/>
  </r>
  <r>
    <n v="3286"/>
    <x v="1"/>
    <x v="2"/>
    <n v="3"/>
  </r>
  <r>
    <n v="10680"/>
    <x v="1"/>
    <x v="2"/>
    <n v="3"/>
  </r>
  <r>
    <n v="4297"/>
    <x v="1"/>
    <x v="2"/>
    <n v="3"/>
  </r>
  <r>
    <n v="7327"/>
    <x v="1"/>
    <x v="2"/>
    <n v="4"/>
  </r>
  <r>
    <n v="1553"/>
    <x v="1"/>
    <x v="2"/>
    <n v="10"/>
  </r>
  <r>
    <n v="1665"/>
    <x v="0"/>
    <x v="2"/>
    <n v="6"/>
  </r>
  <r>
    <n v="10640"/>
    <x v="1"/>
    <x v="2"/>
    <n v="4"/>
  </r>
  <r>
    <n v="7620"/>
    <x v="1"/>
    <x v="2"/>
    <n v="2"/>
  </r>
  <r>
    <n v="7761"/>
    <x v="1"/>
    <x v="2"/>
    <n v="4"/>
  </r>
  <r>
    <n v="5062"/>
    <x v="1"/>
    <x v="2"/>
    <n v="2"/>
  </r>
  <r>
    <n v="6349"/>
    <x v="1"/>
    <x v="2"/>
    <n v="6"/>
  </r>
  <r>
    <n v="3386"/>
    <x v="1"/>
    <x v="2"/>
    <n v="4"/>
  </r>
  <r>
    <n v="8175"/>
    <x v="1"/>
    <x v="2"/>
    <n v="4"/>
  </r>
  <r>
    <n v="6245"/>
    <x v="1"/>
    <x v="2"/>
    <n v="8"/>
  </r>
  <r>
    <n v="8780"/>
    <x v="1"/>
    <x v="2"/>
    <n v="8"/>
  </r>
  <r>
    <n v="2276"/>
    <x v="1"/>
    <x v="2"/>
    <n v="11"/>
  </r>
  <r>
    <n v="1172"/>
    <x v="0"/>
    <x v="2"/>
    <n v="12"/>
  </r>
  <r>
    <n v="3225"/>
    <x v="0"/>
    <x v="2"/>
    <n v="5"/>
  </r>
  <r>
    <n v="8629"/>
    <x v="1"/>
    <x v="2"/>
    <n v="3"/>
  </r>
  <r>
    <n v="798"/>
    <x v="1"/>
    <x v="2"/>
    <n v="3"/>
  </r>
  <r>
    <n v="269"/>
    <x v="1"/>
    <x v="2"/>
    <n v="7"/>
  </r>
  <r>
    <n v="8213"/>
    <x v="0"/>
    <x v="2"/>
    <n v="3"/>
  </r>
  <r>
    <n v="10245"/>
    <x v="1"/>
    <x v="2"/>
    <n v="8"/>
  </r>
  <r>
    <n v="2447"/>
    <x v="1"/>
    <x v="2"/>
    <n v="3"/>
  </r>
  <r>
    <n v="9817"/>
    <x v="1"/>
    <x v="2"/>
    <n v="12"/>
  </r>
  <r>
    <n v="1371"/>
    <x v="1"/>
    <x v="2"/>
    <n v="9"/>
  </r>
  <r>
    <n v="8093"/>
    <x v="1"/>
    <x v="2"/>
    <n v="6"/>
  </r>
  <r>
    <n v="713"/>
    <x v="1"/>
    <x v="2"/>
    <n v="6"/>
  </r>
  <r>
    <n v="11051"/>
    <x v="1"/>
    <x v="2"/>
    <n v="10"/>
  </r>
  <r>
    <n v="5545"/>
    <x v="1"/>
    <x v="2"/>
    <n v="5"/>
  </r>
  <r>
    <n v="5283"/>
    <x v="1"/>
    <x v="2"/>
    <n v="4"/>
  </r>
  <r>
    <n v="5010"/>
    <x v="1"/>
    <x v="2"/>
    <n v="3"/>
  </r>
  <r>
    <n v="7495"/>
    <x v="1"/>
    <x v="2"/>
    <n v="5"/>
  </r>
  <r>
    <n v="4368"/>
    <x v="1"/>
    <x v="2"/>
    <n v="4"/>
  </r>
  <r>
    <n v="6303"/>
    <x v="1"/>
    <x v="2"/>
    <n v="12"/>
  </r>
  <r>
    <n v="1030"/>
    <x v="1"/>
    <x v="2"/>
    <n v="3"/>
  </r>
  <r>
    <n v="10364"/>
    <x v="1"/>
    <x v="2"/>
    <n v="2"/>
  </r>
  <r>
    <n v="6945"/>
    <x v="1"/>
    <x v="2"/>
    <n v="11"/>
  </r>
  <r>
    <n v="8562"/>
    <x v="1"/>
    <x v="2"/>
    <n v="7"/>
  </r>
  <r>
    <n v="2918"/>
    <x v="1"/>
    <x v="2"/>
    <n v="4"/>
  </r>
  <r>
    <n v="9167"/>
    <x v="1"/>
    <x v="2"/>
    <n v="12"/>
  </r>
  <r>
    <n v="4743"/>
    <x v="1"/>
    <x v="2"/>
    <n v="11"/>
  </r>
  <r>
    <n v="10742"/>
    <x v="1"/>
    <x v="2"/>
    <n v="5"/>
  </r>
  <r>
    <n v="10965"/>
    <x v="1"/>
    <x v="2"/>
    <n v="13"/>
  </r>
  <r>
    <n v="7129"/>
    <x v="1"/>
    <x v="2"/>
    <n v="13"/>
  </r>
  <r>
    <n v="3732"/>
    <x v="1"/>
    <x v="2"/>
    <n v="9"/>
  </r>
  <r>
    <n v="7124"/>
    <x v="1"/>
    <x v="2"/>
    <n v="4"/>
  </r>
  <r>
    <n v="10686"/>
    <x v="1"/>
    <x v="2"/>
    <n v="2"/>
  </r>
  <r>
    <n v="7247"/>
    <x v="1"/>
    <x v="2"/>
    <n v="6"/>
  </r>
  <r>
    <n v="1513"/>
    <x v="1"/>
    <x v="2"/>
    <n v="12"/>
  </r>
  <r>
    <n v="460"/>
    <x v="1"/>
    <x v="2"/>
    <n v="8"/>
  </r>
  <r>
    <n v="6653"/>
    <x v="0"/>
    <x v="2"/>
    <n v="5"/>
  </r>
  <r>
    <n v="9400"/>
    <x v="1"/>
    <x v="2"/>
    <n v="6"/>
  </r>
  <r>
    <n v="7106"/>
    <x v="1"/>
    <x v="2"/>
    <n v="10"/>
  </r>
  <r>
    <n v="4252"/>
    <x v="1"/>
    <x v="2"/>
    <n v="6"/>
  </r>
  <r>
    <n v="9240"/>
    <x v="1"/>
    <x v="2"/>
    <n v="8"/>
  </r>
  <r>
    <n v="10770"/>
    <x v="1"/>
    <x v="2"/>
    <n v="13"/>
  </r>
  <r>
    <n v="176"/>
    <x v="1"/>
    <x v="2"/>
    <n v="6"/>
  </r>
  <r>
    <n v="6870"/>
    <x v="1"/>
    <x v="2"/>
    <n v="7"/>
  </r>
  <r>
    <n v="143"/>
    <x v="1"/>
    <x v="2"/>
    <n v="4"/>
  </r>
  <r>
    <n v="6445"/>
    <x v="1"/>
    <x v="2"/>
    <n v="6"/>
  </r>
  <r>
    <n v="4278"/>
    <x v="0"/>
    <x v="2"/>
    <n v="6"/>
  </r>
  <r>
    <n v="6906"/>
    <x v="0"/>
    <x v="2"/>
    <n v="4"/>
  </r>
  <r>
    <n v="4637"/>
    <x v="1"/>
    <x v="2"/>
    <n v="9"/>
  </r>
  <r>
    <n v="8690"/>
    <x v="1"/>
    <x v="2"/>
    <n v="10"/>
  </r>
  <r>
    <n v="1173"/>
    <x v="0"/>
    <x v="2"/>
    <n v="6"/>
  </r>
  <r>
    <n v="1928"/>
    <x v="1"/>
    <x v="2"/>
    <n v="3"/>
  </r>
  <r>
    <n v="9029"/>
    <x v="1"/>
    <x v="2"/>
    <n v="12"/>
  </r>
  <r>
    <n v="10299"/>
    <x v="0"/>
    <x v="2"/>
    <n v="13"/>
  </r>
  <r>
    <n v="9246"/>
    <x v="1"/>
    <x v="2"/>
    <n v="6"/>
  </r>
  <r>
    <n v="4943"/>
    <x v="1"/>
    <x v="2"/>
    <n v="9"/>
  </r>
  <r>
    <n v="4122"/>
    <x v="0"/>
    <x v="2"/>
    <n v="4"/>
  </r>
  <r>
    <n v="2853"/>
    <x v="1"/>
    <x v="2"/>
    <n v="4"/>
  </r>
  <r>
    <n v="902"/>
    <x v="1"/>
    <x v="2"/>
    <n v="4"/>
  </r>
  <r>
    <n v="1672"/>
    <x v="1"/>
    <x v="2"/>
    <n v="8"/>
  </r>
  <r>
    <n v="7254"/>
    <x v="1"/>
    <x v="2"/>
    <n v="3"/>
  </r>
  <r>
    <n v="8775"/>
    <x v="1"/>
    <x v="2"/>
    <n v="3"/>
  </r>
  <r>
    <n v="9543"/>
    <x v="1"/>
    <x v="2"/>
    <n v="3"/>
  </r>
  <r>
    <n v="7093"/>
    <x v="1"/>
    <x v="2"/>
    <n v="3"/>
  </r>
  <r>
    <n v="2894"/>
    <x v="0"/>
    <x v="2"/>
    <n v="8"/>
  </r>
  <r>
    <n v="5956"/>
    <x v="1"/>
    <x v="2"/>
    <n v="4"/>
  </r>
  <r>
    <n v="1921"/>
    <x v="1"/>
    <x v="2"/>
    <n v="3"/>
  </r>
  <r>
    <n v="5057"/>
    <x v="1"/>
    <x v="2"/>
    <n v="10"/>
  </r>
  <r>
    <n v="10260"/>
    <x v="1"/>
    <x v="2"/>
    <n v="5"/>
  </r>
  <r>
    <n v="2262"/>
    <x v="1"/>
    <x v="2"/>
    <n v="5"/>
  </r>
  <r>
    <n v="7930"/>
    <x v="1"/>
    <x v="2"/>
    <n v="6"/>
  </r>
  <r>
    <n v="1461"/>
    <x v="1"/>
    <x v="2"/>
    <n v="3"/>
  </r>
  <r>
    <n v="7514"/>
    <x v="1"/>
    <x v="2"/>
    <n v="4"/>
  </r>
  <r>
    <n v="6461"/>
    <x v="1"/>
    <x v="2"/>
    <n v="11"/>
  </r>
  <r>
    <n v="257"/>
    <x v="1"/>
    <x v="2"/>
    <n v="9"/>
  </r>
  <r>
    <n v="9460"/>
    <x v="1"/>
    <x v="2"/>
    <n v="2"/>
  </r>
  <r>
    <n v="3855"/>
    <x v="1"/>
    <x v="2"/>
    <n v="2"/>
  </r>
  <r>
    <n v="367"/>
    <x v="1"/>
    <x v="2"/>
    <n v="5"/>
  </r>
  <r>
    <n v="9265"/>
    <x v="1"/>
    <x v="2"/>
    <n v="6"/>
  </r>
  <r>
    <n v="1990"/>
    <x v="1"/>
    <x v="2"/>
    <n v="8"/>
  </r>
  <r>
    <n v="3594"/>
    <x v="1"/>
    <x v="2"/>
    <n v="9"/>
  </r>
  <r>
    <n v="9292"/>
    <x v="1"/>
    <x v="2"/>
    <n v="7"/>
  </r>
  <r>
    <n v="6218"/>
    <x v="1"/>
    <x v="2"/>
    <n v="7"/>
  </r>
  <r>
    <n v="6528"/>
    <x v="1"/>
    <x v="2"/>
    <n v="2"/>
  </r>
  <r>
    <n v="10164"/>
    <x v="1"/>
    <x v="2"/>
    <n v="5"/>
  </r>
  <r>
    <n v="9937"/>
    <x v="1"/>
    <x v="2"/>
    <n v="12"/>
  </r>
  <r>
    <n v="274"/>
    <x v="1"/>
    <x v="2"/>
    <n v="3"/>
  </r>
  <r>
    <n v="5250"/>
    <x v="0"/>
    <x v="2"/>
    <n v="11"/>
  </r>
  <r>
    <n v="11010"/>
    <x v="1"/>
    <x v="2"/>
    <n v="3"/>
  </r>
  <r>
    <n v="6969"/>
    <x v="1"/>
    <x v="2"/>
    <n v="5"/>
  </r>
  <r>
    <n v="10735"/>
    <x v="1"/>
    <x v="2"/>
    <n v="2"/>
  </r>
  <r>
    <n v="5068"/>
    <x v="1"/>
    <x v="2"/>
    <n v="2"/>
  </r>
  <r>
    <n v="9974"/>
    <x v="1"/>
    <x v="2"/>
    <n v="2"/>
  </r>
  <r>
    <n v="7053"/>
    <x v="1"/>
    <x v="2"/>
    <n v="8"/>
  </r>
  <r>
    <n v="3179"/>
    <x v="1"/>
    <x v="2"/>
    <n v="7"/>
  </r>
  <r>
    <n v="8082"/>
    <x v="0"/>
    <x v="2"/>
    <n v="2"/>
  </r>
  <r>
    <n v="1362"/>
    <x v="1"/>
    <x v="2"/>
    <n v="6"/>
  </r>
  <r>
    <n v="6768"/>
    <x v="1"/>
    <x v="2"/>
    <n v="3"/>
  </r>
  <r>
    <n v="2375"/>
    <x v="1"/>
    <x v="2"/>
    <n v="3"/>
  </r>
  <r>
    <n v="6856"/>
    <x v="0"/>
    <x v="2"/>
    <n v="3"/>
  </r>
  <r>
    <n v="4066"/>
    <x v="1"/>
    <x v="2"/>
    <n v="2"/>
  </r>
  <r>
    <n v="4333"/>
    <x v="1"/>
    <x v="2"/>
    <n v="3"/>
  </r>
  <r>
    <n v="2948"/>
    <x v="1"/>
    <x v="2"/>
    <n v="5"/>
  </r>
  <r>
    <n v="4927"/>
    <x v="1"/>
    <x v="2"/>
    <n v="3"/>
  </r>
  <r>
    <n v="7426"/>
    <x v="1"/>
    <x v="2"/>
    <n v="5"/>
  </r>
  <r>
    <n v="8360"/>
    <x v="1"/>
    <x v="2"/>
    <n v="5"/>
  </r>
  <r>
    <n v="4058"/>
    <x v="1"/>
    <x v="2"/>
    <n v="8"/>
  </r>
  <r>
    <n v="10755"/>
    <x v="1"/>
    <x v="2"/>
    <n v="2"/>
  </r>
  <r>
    <n v="8414"/>
    <x v="1"/>
    <x v="2"/>
    <n v="4"/>
  </r>
  <r>
    <n v="6810"/>
    <x v="0"/>
    <x v="2"/>
    <n v="6"/>
  </r>
  <r>
    <n v="3839"/>
    <x v="1"/>
    <x v="2"/>
    <n v="3"/>
  </r>
  <r>
    <n v="3483"/>
    <x v="0"/>
    <x v="2"/>
    <n v="12"/>
  </r>
  <r>
    <n v="238"/>
    <x v="1"/>
    <x v="2"/>
    <n v="9"/>
  </r>
  <r>
    <n v="591"/>
    <x v="1"/>
    <x v="2"/>
    <n v="7"/>
  </r>
  <r>
    <n v="5063"/>
    <x v="1"/>
    <x v="2"/>
    <n v="4"/>
  </r>
  <r>
    <n v="4303"/>
    <x v="1"/>
    <x v="2"/>
    <n v="1"/>
  </r>
  <r>
    <n v="2258"/>
    <x v="1"/>
    <x v="2"/>
    <n v="3"/>
  </r>
  <r>
    <n v="7301"/>
    <x v="0"/>
    <x v="2"/>
    <n v="3"/>
  </r>
  <r>
    <n v="11121"/>
    <x v="1"/>
    <x v="2"/>
    <n v="3"/>
  </r>
  <r>
    <n v="5287"/>
    <x v="1"/>
    <x v="2"/>
    <n v="3"/>
  </r>
  <r>
    <n v="6457"/>
    <x v="1"/>
    <x v="2"/>
    <n v="12"/>
  </r>
  <r>
    <n v="3559"/>
    <x v="1"/>
    <x v="2"/>
    <n v="3"/>
  </r>
  <r>
    <n v="5577"/>
    <x v="1"/>
    <x v="2"/>
    <n v="2"/>
  </r>
  <r>
    <n v="641"/>
    <x v="1"/>
    <x v="2"/>
    <n v="2"/>
  </r>
  <r>
    <n v="954"/>
    <x v="1"/>
    <x v="2"/>
    <n v="3"/>
  </r>
  <r>
    <n v="1834"/>
    <x v="1"/>
    <x v="2"/>
    <n v="3"/>
  </r>
  <r>
    <n v="8789"/>
    <x v="1"/>
    <x v="2"/>
    <n v="7"/>
  </r>
  <r>
    <n v="10584"/>
    <x v="1"/>
    <x v="2"/>
    <n v="8"/>
  </r>
  <r>
    <n v="2337"/>
    <x v="1"/>
    <x v="2"/>
    <n v="3"/>
  </r>
  <r>
    <n v="6071"/>
    <x v="1"/>
    <x v="2"/>
    <n v="11"/>
  </r>
  <r>
    <n v="295"/>
    <x v="1"/>
    <x v="2"/>
    <n v="11"/>
  </r>
  <r>
    <n v="10203"/>
    <x v="1"/>
    <x v="2"/>
    <n v="3"/>
  </r>
  <r>
    <n v="3968"/>
    <x v="0"/>
    <x v="2"/>
    <n v="12"/>
  </r>
  <r>
    <n v="4037"/>
    <x v="1"/>
    <x v="2"/>
    <n v="2"/>
  </r>
  <r>
    <n v="6932"/>
    <x v="1"/>
    <x v="2"/>
    <n v="5"/>
  </r>
  <r>
    <n v="10159"/>
    <x v="1"/>
    <x v="2"/>
    <n v="9"/>
  </r>
  <r>
    <n v="1177"/>
    <x v="1"/>
    <x v="2"/>
    <n v="3"/>
  </r>
  <r>
    <n v="9426"/>
    <x v="1"/>
    <x v="2"/>
    <n v="3"/>
  </r>
  <r>
    <n v="10637"/>
    <x v="1"/>
    <x v="2"/>
    <n v="3"/>
  </r>
  <r>
    <n v="10826"/>
    <x v="1"/>
    <x v="2"/>
    <n v="2"/>
  </r>
  <r>
    <n v="4086"/>
    <x v="1"/>
    <x v="2"/>
    <n v="2"/>
  </r>
  <r>
    <n v="10304"/>
    <x v="1"/>
    <x v="2"/>
    <n v="2"/>
  </r>
  <r>
    <n v="7998"/>
    <x v="1"/>
    <x v="2"/>
    <n v="2"/>
  </r>
  <r>
    <n v="10992"/>
    <x v="1"/>
    <x v="2"/>
    <n v="11"/>
  </r>
  <r>
    <n v="6383"/>
    <x v="1"/>
    <x v="2"/>
    <n v="3"/>
  </r>
  <r>
    <n v="10536"/>
    <x v="1"/>
    <x v="2"/>
    <n v="3"/>
  </r>
  <r>
    <n v="6036"/>
    <x v="1"/>
    <x v="2"/>
    <n v="7"/>
  </r>
  <r>
    <n v="11092"/>
    <x v="1"/>
    <x v="2"/>
    <n v="3"/>
  </r>
  <r>
    <n v="538"/>
    <x v="1"/>
    <x v="2"/>
    <n v="4"/>
  </r>
  <r>
    <n v="10022"/>
    <x v="1"/>
    <x v="2"/>
    <n v="2"/>
  </r>
  <r>
    <n v="10157"/>
    <x v="1"/>
    <x v="2"/>
    <n v="6"/>
  </r>
  <r>
    <n v="3503"/>
    <x v="1"/>
    <x v="2"/>
    <n v="6"/>
  </r>
  <r>
    <n v="146"/>
    <x v="1"/>
    <x v="2"/>
    <n v="11"/>
  </r>
  <r>
    <n v="5538"/>
    <x v="0"/>
    <x v="2"/>
    <n v="6"/>
  </r>
  <r>
    <n v="3910"/>
    <x v="0"/>
    <x v="2"/>
    <n v="6"/>
  </r>
  <r>
    <n v="4227"/>
    <x v="1"/>
    <x v="2"/>
    <n v="3"/>
  </r>
  <r>
    <n v="6634"/>
    <x v="1"/>
    <x v="2"/>
    <n v="3"/>
  </r>
  <r>
    <n v="8916"/>
    <x v="1"/>
    <x v="2"/>
    <n v="3"/>
  </r>
  <r>
    <n v="6460"/>
    <x v="1"/>
    <x v="2"/>
    <n v="3"/>
  </r>
  <r>
    <n v="5883"/>
    <x v="1"/>
    <x v="2"/>
    <n v="7"/>
  </r>
  <r>
    <n v="10091"/>
    <x v="1"/>
    <x v="2"/>
    <n v="6"/>
  </r>
  <r>
    <n v="697"/>
    <x v="1"/>
    <x v="2"/>
    <n v="6"/>
  </r>
  <r>
    <n v="2607"/>
    <x v="1"/>
    <x v="2"/>
    <n v="8"/>
  </r>
  <r>
    <n v="8427"/>
    <x v="1"/>
    <x v="2"/>
    <n v="10"/>
  </r>
  <r>
    <n v="217"/>
    <x v="1"/>
    <x v="2"/>
    <n v="10"/>
  </r>
  <r>
    <n v="6202"/>
    <x v="1"/>
    <x v="2"/>
    <n v="13"/>
  </r>
  <r>
    <n v="3856"/>
    <x v="1"/>
    <x v="2"/>
    <n v="13"/>
  </r>
  <r>
    <n v="10648"/>
    <x v="1"/>
    <x v="2"/>
    <n v="6"/>
  </r>
  <r>
    <n v="5120"/>
    <x v="1"/>
    <x v="2"/>
    <n v="6"/>
  </r>
  <r>
    <n v="6749"/>
    <x v="1"/>
    <x v="2"/>
    <n v="6"/>
  </r>
  <r>
    <n v="1584"/>
    <x v="1"/>
    <x v="2"/>
    <n v="5"/>
  </r>
  <r>
    <n v="9559"/>
    <x v="1"/>
    <x v="2"/>
    <n v="13"/>
  </r>
  <r>
    <n v="771"/>
    <x v="1"/>
    <x v="2"/>
    <n v="5"/>
  </r>
  <r>
    <n v="5237"/>
    <x v="1"/>
    <x v="2"/>
    <n v="3"/>
  </r>
  <r>
    <n v="2461"/>
    <x v="1"/>
    <x v="2"/>
    <n v="3"/>
  </r>
  <r>
    <n v="5474"/>
    <x v="1"/>
    <x v="2"/>
    <n v="4"/>
  </r>
  <r>
    <n v="2895"/>
    <x v="1"/>
    <x v="2"/>
    <n v="5"/>
  </r>
  <r>
    <n v="7972"/>
    <x v="1"/>
    <x v="2"/>
    <n v="9"/>
  </r>
  <r>
    <n v="10067"/>
    <x v="1"/>
    <x v="2"/>
    <n v="2"/>
  </r>
  <r>
    <n v="500"/>
    <x v="0"/>
    <x v="2"/>
    <n v="9"/>
  </r>
  <r>
    <n v="922"/>
    <x v="1"/>
    <x v="2"/>
    <n v="2"/>
  </r>
  <r>
    <n v="2861"/>
    <x v="1"/>
    <x v="2"/>
    <n v="2"/>
  </r>
  <r>
    <n v="375"/>
    <x v="1"/>
    <x v="2"/>
    <n v="11"/>
  </r>
  <r>
    <n v="10936"/>
    <x v="1"/>
    <x v="2"/>
    <n v="4"/>
  </r>
  <r>
    <n v="10314"/>
    <x v="0"/>
    <x v="2"/>
    <n v="5"/>
  </r>
  <r>
    <n v="4240"/>
    <x v="1"/>
    <x v="2"/>
    <n v="2"/>
  </r>
  <r>
    <n v="2674"/>
    <x v="0"/>
    <x v="2"/>
    <n v="6"/>
  </r>
  <r>
    <n v="2563"/>
    <x v="1"/>
    <x v="2"/>
    <n v="3"/>
  </r>
  <r>
    <n v="8312"/>
    <x v="1"/>
    <x v="2"/>
    <n v="3"/>
  </r>
  <r>
    <n v="6999"/>
    <x v="1"/>
    <x v="2"/>
    <n v="12"/>
  </r>
  <r>
    <n v="7574"/>
    <x v="1"/>
    <x v="2"/>
    <n v="3"/>
  </r>
  <r>
    <n v="5223"/>
    <x v="1"/>
    <x v="2"/>
    <n v="3"/>
  </r>
  <r>
    <n v="2952"/>
    <x v="1"/>
    <x v="2"/>
    <n v="3"/>
  </r>
  <r>
    <n v="7683"/>
    <x v="1"/>
    <x v="2"/>
    <n v="12"/>
  </r>
  <r>
    <n v="9481"/>
    <x v="1"/>
    <x v="2"/>
    <n v="3"/>
  </r>
  <r>
    <n v="9907"/>
    <x v="1"/>
    <x v="2"/>
    <n v="10"/>
  </r>
  <r>
    <n v="5454"/>
    <x v="1"/>
    <x v="2"/>
    <n v="3"/>
  </r>
  <r>
    <n v="3798"/>
    <x v="1"/>
    <x v="2"/>
    <n v="3"/>
  </r>
  <r>
    <n v="7281"/>
    <x v="1"/>
    <x v="2"/>
    <n v="4"/>
  </r>
  <r>
    <n v="4259"/>
    <x v="1"/>
    <x v="2"/>
    <n v="2"/>
  </r>
  <r>
    <n v="2549"/>
    <x v="1"/>
    <x v="2"/>
    <n v="3"/>
  </r>
  <r>
    <n v="6437"/>
    <x v="1"/>
    <x v="2"/>
    <n v="3"/>
  </r>
  <r>
    <n v="2488"/>
    <x v="1"/>
    <x v="2"/>
    <n v="3"/>
  </r>
  <r>
    <n v="3945"/>
    <x v="0"/>
    <x v="2"/>
    <n v="4"/>
  </r>
  <r>
    <n v="702"/>
    <x v="1"/>
    <x v="2"/>
    <n v="8"/>
  </r>
  <r>
    <n v="9010"/>
    <x v="0"/>
    <x v="2"/>
    <n v="10"/>
  </r>
  <r>
    <n v="9710"/>
    <x v="1"/>
    <x v="2"/>
    <n v="7"/>
  </r>
  <r>
    <n v="1509"/>
    <x v="0"/>
    <x v="2"/>
    <n v="4"/>
  </r>
  <r>
    <n v="9120"/>
    <x v="1"/>
    <x v="2"/>
    <n v="9"/>
  </r>
  <r>
    <n v="5252"/>
    <x v="1"/>
    <x v="2"/>
    <n v="3"/>
  </r>
  <r>
    <n v="5959"/>
    <x v="1"/>
    <x v="2"/>
    <n v="5"/>
  </r>
  <r>
    <n v="7441"/>
    <x v="1"/>
    <x v="2"/>
    <n v="12"/>
  </r>
  <r>
    <n v="4271"/>
    <x v="1"/>
    <x v="2"/>
    <n v="6"/>
  </r>
  <r>
    <n v="4095"/>
    <x v="1"/>
    <x v="2"/>
    <n v="6"/>
  </r>
  <r>
    <n v="8852"/>
    <x v="1"/>
    <x v="2"/>
    <n v="11"/>
  </r>
  <r>
    <n v="7698"/>
    <x v="1"/>
    <x v="2"/>
    <n v="4"/>
  </r>
  <r>
    <n v="4174"/>
    <x v="1"/>
    <x v="2"/>
    <n v="4"/>
  </r>
  <r>
    <n v="3182"/>
    <x v="0"/>
    <x v="2"/>
    <n v="3"/>
  </r>
  <r>
    <n v="193"/>
    <x v="1"/>
    <x v="2"/>
    <n v="2"/>
  </r>
  <r>
    <n v="5229"/>
    <x v="1"/>
    <x v="2"/>
    <n v="3"/>
  </r>
  <r>
    <n v="5555"/>
    <x v="1"/>
    <x v="2"/>
    <n v="0"/>
  </r>
  <r>
    <n v="7732"/>
    <x v="1"/>
    <x v="2"/>
    <n v="10"/>
  </r>
  <r>
    <n v="310"/>
    <x v="1"/>
    <x v="2"/>
    <n v="9"/>
  </r>
  <r>
    <n v="6261"/>
    <x v="1"/>
    <x v="2"/>
    <n v="10"/>
  </r>
  <r>
    <n v="6274"/>
    <x v="1"/>
    <x v="2"/>
    <n v="6"/>
  </r>
  <r>
    <n v="1655"/>
    <x v="1"/>
    <x v="2"/>
    <n v="3"/>
  </r>
  <r>
    <n v="2740"/>
    <x v="1"/>
    <x v="2"/>
    <n v="4"/>
  </r>
  <r>
    <n v="4328"/>
    <x v="1"/>
    <x v="2"/>
    <n v="3"/>
  </r>
  <r>
    <n v="17"/>
    <x v="1"/>
    <x v="2"/>
    <n v="7"/>
  </r>
  <r>
    <n v="9153"/>
    <x v="1"/>
    <x v="2"/>
    <n v="10"/>
  </r>
  <r>
    <n v="520"/>
    <x v="1"/>
    <x v="2"/>
    <n v="2"/>
  </r>
  <r>
    <n v="8372"/>
    <x v="1"/>
    <x v="2"/>
    <n v="2"/>
  </r>
  <r>
    <n v="73"/>
    <x v="1"/>
    <x v="2"/>
    <n v="3"/>
  </r>
  <r>
    <n v="2002"/>
    <x v="1"/>
    <x v="2"/>
    <n v="5"/>
  </r>
  <r>
    <n v="6059"/>
    <x v="0"/>
    <x v="2"/>
    <n v="4"/>
  </r>
  <r>
    <n v="11166"/>
    <x v="1"/>
    <x v="2"/>
    <n v="4"/>
  </r>
  <r>
    <n v="6257"/>
    <x v="1"/>
    <x v="2"/>
    <n v="7"/>
  </r>
  <r>
    <n v="9224"/>
    <x v="1"/>
    <x v="2"/>
    <n v="5"/>
  </r>
  <r>
    <n v="8732"/>
    <x v="0"/>
    <x v="2"/>
    <n v="10"/>
  </r>
  <r>
    <n v="955"/>
    <x v="0"/>
    <x v="2"/>
    <n v="4"/>
  </r>
  <r>
    <n v="4910"/>
    <x v="1"/>
    <x v="2"/>
    <n v="13"/>
  </r>
  <r>
    <n v="564"/>
    <x v="0"/>
    <x v="2"/>
    <n v="9"/>
  </r>
  <r>
    <n v="8931"/>
    <x v="1"/>
    <x v="2"/>
    <n v="10"/>
  </r>
  <r>
    <n v="1998"/>
    <x v="1"/>
    <x v="2"/>
    <n v="3"/>
  </r>
  <r>
    <n v="1250"/>
    <x v="1"/>
    <x v="2"/>
    <n v="3"/>
  </r>
  <r>
    <n v="8397"/>
    <x v="1"/>
    <x v="2"/>
    <n v="2"/>
  </r>
  <r>
    <n v="9672"/>
    <x v="1"/>
    <x v="2"/>
    <n v="3"/>
  </r>
  <r>
    <n v="2125"/>
    <x v="1"/>
    <x v="2"/>
    <n v="8"/>
  </r>
  <r>
    <n v="5975"/>
    <x v="1"/>
    <x v="2"/>
    <n v="3"/>
  </r>
  <r>
    <n v="983"/>
    <x v="1"/>
    <x v="2"/>
    <n v="3"/>
  </r>
  <r>
    <n v="9938"/>
    <x v="1"/>
    <x v="2"/>
    <n v="6"/>
  </r>
  <r>
    <n v="4385"/>
    <x v="1"/>
    <x v="2"/>
    <n v="3"/>
  </r>
  <r>
    <n v="1612"/>
    <x v="1"/>
    <x v="2"/>
    <n v="3"/>
  </r>
  <r>
    <n v="803"/>
    <x v="1"/>
    <x v="2"/>
    <n v="2"/>
  </r>
  <r>
    <n v="10675"/>
    <x v="0"/>
    <x v="2"/>
    <n v="5"/>
  </r>
  <r>
    <n v="7004"/>
    <x v="1"/>
    <x v="2"/>
    <n v="2"/>
  </r>
  <r>
    <n v="4432"/>
    <x v="1"/>
    <x v="2"/>
    <n v="3"/>
  </r>
  <r>
    <n v="5079"/>
    <x v="1"/>
    <x v="2"/>
    <n v="3"/>
  </r>
  <r>
    <n v="4475"/>
    <x v="1"/>
    <x v="2"/>
    <n v="9"/>
  </r>
  <r>
    <n v="10868"/>
    <x v="1"/>
    <x v="2"/>
    <n v="10"/>
  </r>
  <r>
    <n v="6742"/>
    <x v="1"/>
    <x v="2"/>
    <n v="2"/>
  </r>
  <r>
    <n v="5692"/>
    <x v="1"/>
    <x v="2"/>
    <n v="3"/>
  </r>
  <r>
    <n v="339"/>
    <x v="0"/>
    <x v="2"/>
    <n v="5"/>
  </r>
  <r>
    <n v="10398"/>
    <x v="1"/>
    <x v="2"/>
    <n v="2"/>
  </r>
  <r>
    <n v="8017"/>
    <x v="1"/>
    <x v="2"/>
    <n v="3"/>
  </r>
  <r>
    <n v="3722"/>
    <x v="1"/>
    <x v="2"/>
    <n v="3"/>
  </r>
  <r>
    <n v="7326"/>
    <x v="1"/>
    <x v="2"/>
    <n v="3"/>
  </r>
  <r>
    <n v="2416"/>
    <x v="1"/>
    <x v="2"/>
    <n v="9"/>
  </r>
  <r>
    <n v="1878"/>
    <x v="1"/>
    <x v="2"/>
    <n v="3"/>
  </r>
  <r>
    <n v="5278"/>
    <x v="1"/>
    <x v="2"/>
    <n v="5"/>
  </r>
  <r>
    <n v="5734"/>
    <x v="1"/>
    <x v="2"/>
    <n v="4"/>
  </r>
  <r>
    <n v="4370"/>
    <x v="1"/>
    <x v="2"/>
    <n v="4"/>
  </r>
  <r>
    <n v="8405"/>
    <x v="1"/>
    <x v="2"/>
    <n v="5"/>
  </r>
  <r>
    <n v="7617"/>
    <x v="1"/>
    <x v="2"/>
    <n v="5"/>
  </r>
  <r>
    <n v="10339"/>
    <x v="1"/>
    <x v="2"/>
    <n v="4"/>
  </r>
  <r>
    <n v="6376"/>
    <x v="1"/>
    <x v="2"/>
    <n v="8"/>
  </r>
  <r>
    <n v="2150"/>
    <x v="1"/>
    <x v="2"/>
    <n v="4"/>
  </r>
  <r>
    <n v="7386"/>
    <x v="1"/>
    <x v="2"/>
    <n v="3"/>
  </r>
  <r>
    <n v="3006"/>
    <x v="1"/>
    <x v="2"/>
    <n v="3"/>
  </r>
  <r>
    <n v="11088"/>
    <x v="1"/>
    <x v="2"/>
    <n v="4"/>
  </r>
  <r>
    <n v="5185"/>
    <x v="1"/>
    <x v="2"/>
    <n v="5"/>
  </r>
  <r>
    <n v="3523"/>
    <x v="1"/>
    <x v="2"/>
    <n v="8"/>
  </r>
  <r>
    <n v="55"/>
    <x v="1"/>
    <x v="2"/>
    <n v="9"/>
  </r>
  <r>
    <n v="3807"/>
    <x v="1"/>
    <x v="2"/>
    <n v="9"/>
  </r>
  <r>
    <n v="2453"/>
    <x v="1"/>
    <x v="2"/>
    <n v="12"/>
  </r>
  <r>
    <n v="7787"/>
    <x v="1"/>
    <x v="2"/>
    <n v="12"/>
  </r>
  <r>
    <n v="2230"/>
    <x v="1"/>
    <x v="2"/>
    <n v="3"/>
  </r>
  <r>
    <n v="8146"/>
    <x v="1"/>
    <x v="2"/>
    <n v="2"/>
  </r>
  <r>
    <n v="988"/>
    <x v="1"/>
    <x v="2"/>
    <n v="7"/>
  </r>
  <r>
    <n v="4832"/>
    <x v="1"/>
    <x v="2"/>
    <n v="2"/>
  </r>
  <r>
    <n v="3152"/>
    <x v="1"/>
    <x v="2"/>
    <n v="3"/>
  </r>
  <r>
    <n v="11188"/>
    <x v="1"/>
    <x v="2"/>
    <n v="3"/>
  </r>
  <r>
    <n v="361"/>
    <x v="1"/>
    <x v="2"/>
    <n v="2"/>
  </r>
  <r>
    <n v="5939"/>
    <x v="1"/>
    <x v="2"/>
    <n v="3"/>
  </r>
  <r>
    <n v="9349"/>
    <x v="1"/>
    <x v="2"/>
    <n v="11"/>
  </r>
  <r>
    <n v="819"/>
    <x v="1"/>
    <x v="2"/>
    <n v="13"/>
  </r>
  <r>
    <n v="10120"/>
    <x v="1"/>
    <x v="2"/>
    <n v="6"/>
  </r>
  <r>
    <n v="4541"/>
    <x v="1"/>
    <x v="2"/>
    <n v="6"/>
  </r>
  <r>
    <n v="2456"/>
    <x v="1"/>
    <x v="2"/>
    <n v="5"/>
  </r>
  <r>
    <n v="2516"/>
    <x v="1"/>
    <x v="2"/>
    <n v="2"/>
  </r>
  <r>
    <n v="11013"/>
    <x v="1"/>
    <x v="2"/>
    <n v="6"/>
  </r>
  <r>
    <n v="9988"/>
    <x v="1"/>
    <x v="2"/>
    <n v="13"/>
  </r>
  <r>
    <n v="1627"/>
    <x v="1"/>
    <x v="2"/>
    <n v="9"/>
  </r>
  <r>
    <n v="1490"/>
    <x v="1"/>
    <x v="2"/>
    <n v="8"/>
  </r>
  <r>
    <n v="6710"/>
    <x v="1"/>
    <x v="2"/>
    <n v="4"/>
  </r>
  <r>
    <n v="7375"/>
    <x v="1"/>
    <x v="2"/>
    <n v="4"/>
  </r>
  <r>
    <n v="10144"/>
    <x v="1"/>
    <x v="2"/>
    <n v="4"/>
  </r>
  <r>
    <n v="3138"/>
    <x v="0"/>
    <x v="2"/>
    <n v="6"/>
  </r>
  <r>
    <n v="1440"/>
    <x v="1"/>
    <x v="2"/>
    <n v="9"/>
  </r>
  <r>
    <n v="4200"/>
    <x v="1"/>
    <x v="2"/>
    <n v="6"/>
  </r>
  <r>
    <n v="4998"/>
    <x v="1"/>
    <x v="2"/>
    <n v="4"/>
  </r>
  <r>
    <n v="7321"/>
    <x v="1"/>
    <x v="2"/>
    <n v="4"/>
  </r>
  <r>
    <n v="8663"/>
    <x v="1"/>
    <x v="2"/>
    <n v="2"/>
  </r>
  <r>
    <n v="1958"/>
    <x v="1"/>
    <x v="2"/>
    <n v="9"/>
  </r>
  <r>
    <n v="6963"/>
    <x v="1"/>
    <x v="2"/>
    <n v="10"/>
  </r>
  <r>
    <n v="1065"/>
    <x v="1"/>
    <x v="2"/>
    <n v="5"/>
  </r>
  <r>
    <n v="2712"/>
    <x v="1"/>
    <x v="2"/>
    <n v="10"/>
  </r>
  <r>
    <n v="6049"/>
    <x v="1"/>
    <x v="2"/>
    <n v="11"/>
  </r>
  <r>
    <n v="6605"/>
    <x v="1"/>
    <x v="2"/>
    <n v="6"/>
  </r>
  <r>
    <n v="11181"/>
    <x v="1"/>
    <x v="2"/>
    <n v="0"/>
  </r>
  <r>
    <n v="5234"/>
    <x v="1"/>
    <x v="2"/>
    <n v="3"/>
  </r>
  <r>
    <n v="5253"/>
    <x v="1"/>
    <x v="2"/>
    <n v="4"/>
  </r>
  <r>
    <n v="11148"/>
    <x v="1"/>
    <x v="2"/>
    <n v="2"/>
  </r>
  <r>
    <n v="6289"/>
    <x v="1"/>
    <x v="2"/>
    <n v="4"/>
  </r>
  <r>
    <n v="9743"/>
    <x v="1"/>
    <x v="2"/>
    <n v="8"/>
  </r>
  <r>
    <n v="9209"/>
    <x v="1"/>
    <x v="2"/>
    <n v="13"/>
  </r>
  <r>
    <n v="6417"/>
    <x v="1"/>
    <x v="2"/>
    <n v="13"/>
  </r>
  <r>
    <n v="7937"/>
    <x v="1"/>
    <x v="2"/>
    <n v="3"/>
  </r>
  <r>
    <n v="6488"/>
    <x v="1"/>
    <x v="2"/>
    <n v="2"/>
  </r>
  <r>
    <n v="3194"/>
    <x v="1"/>
    <x v="2"/>
    <n v="10"/>
  </r>
  <r>
    <n v="231"/>
    <x v="1"/>
    <x v="2"/>
    <n v="3"/>
  </r>
  <r>
    <n v="9697"/>
    <x v="1"/>
    <x v="2"/>
    <n v="8"/>
  </r>
  <r>
    <n v="4676"/>
    <x v="1"/>
    <x v="2"/>
    <n v="8"/>
  </r>
  <r>
    <n v="8079"/>
    <x v="1"/>
    <x v="2"/>
    <n v="3"/>
  </r>
  <r>
    <n v="10032"/>
    <x v="1"/>
    <x v="2"/>
    <n v="3"/>
  </r>
  <r>
    <n v="10505"/>
    <x v="1"/>
    <x v="2"/>
    <n v="7"/>
  </r>
  <r>
    <n v="2005"/>
    <x v="1"/>
    <x v="2"/>
    <n v="4"/>
  </r>
  <r>
    <n v="6940"/>
    <x v="1"/>
    <x v="2"/>
    <n v="3"/>
  </r>
  <r>
    <n v="2304"/>
    <x v="1"/>
    <x v="2"/>
    <n v="12"/>
  </r>
  <r>
    <n v="3170"/>
    <x v="1"/>
    <x v="2"/>
    <n v="6"/>
  </r>
  <r>
    <n v="10466"/>
    <x v="1"/>
    <x v="2"/>
    <n v="4"/>
  </r>
  <r>
    <n v="7325"/>
    <x v="1"/>
    <x v="2"/>
    <n v="3"/>
  </r>
  <r>
    <n v="455"/>
    <x v="1"/>
    <x v="2"/>
    <n v="4"/>
  </r>
  <r>
    <n v="7592"/>
    <x v="1"/>
    <x v="2"/>
    <n v="4"/>
  </r>
  <r>
    <n v="4547"/>
    <x v="1"/>
    <x v="2"/>
    <n v="3"/>
  </r>
  <r>
    <n v="6825"/>
    <x v="1"/>
    <x v="2"/>
    <n v="2"/>
  </r>
  <r>
    <n v="2961"/>
    <x v="1"/>
    <x v="2"/>
    <n v="4"/>
  </r>
  <r>
    <n v="8700"/>
    <x v="1"/>
    <x v="2"/>
    <n v="3"/>
  </r>
  <r>
    <n v="2278"/>
    <x v="1"/>
    <x v="2"/>
    <n v="3"/>
  </r>
  <r>
    <n v="10703"/>
    <x v="1"/>
    <x v="2"/>
    <n v="2"/>
  </r>
  <r>
    <n v="9"/>
    <x v="1"/>
    <x v="2"/>
    <n v="2"/>
  </r>
  <r>
    <n v="2804"/>
    <x v="0"/>
    <x v="2"/>
    <n v="2"/>
  </r>
  <r>
    <n v="4915"/>
    <x v="1"/>
    <x v="2"/>
    <n v="12"/>
  </r>
  <r>
    <n v="3010"/>
    <x v="1"/>
    <x v="2"/>
    <n v="8"/>
  </r>
  <r>
    <n v="4279"/>
    <x v="1"/>
    <x v="2"/>
    <n v="3"/>
  </r>
  <r>
    <n v="2564"/>
    <x v="1"/>
    <x v="2"/>
    <n v="4"/>
  </r>
  <r>
    <n v="1137"/>
    <x v="1"/>
    <x v="2"/>
    <n v="7"/>
  </r>
  <r>
    <n v="5084"/>
    <x v="1"/>
    <x v="2"/>
    <n v="13"/>
  </r>
  <r>
    <n v="7094"/>
    <x v="1"/>
    <x v="2"/>
    <n v="13"/>
  </r>
  <r>
    <n v="6327"/>
    <x v="1"/>
    <x v="2"/>
    <n v="6"/>
  </r>
  <r>
    <n v="6131"/>
    <x v="1"/>
    <x v="2"/>
    <n v="8"/>
  </r>
  <r>
    <n v="5798"/>
    <x v="1"/>
    <x v="2"/>
    <n v="8"/>
  </r>
  <r>
    <n v="10379"/>
    <x v="1"/>
    <x v="2"/>
    <n v="9"/>
  </r>
  <r>
    <n v="606"/>
    <x v="1"/>
    <x v="2"/>
    <n v="2"/>
  </r>
  <r>
    <n v="7801"/>
    <x v="1"/>
    <x v="2"/>
    <n v="11"/>
  </r>
  <r>
    <n v="2445"/>
    <x v="1"/>
    <x v="2"/>
    <n v="3"/>
  </r>
  <r>
    <n v="5346"/>
    <x v="1"/>
    <x v="2"/>
    <n v="3"/>
  </r>
  <r>
    <n v="550"/>
    <x v="1"/>
    <x v="2"/>
    <n v="13"/>
  </r>
  <r>
    <n v="4478"/>
    <x v="1"/>
    <x v="2"/>
    <n v="6"/>
  </r>
  <r>
    <n v="2350"/>
    <x v="1"/>
    <x v="2"/>
    <n v="8"/>
  </r>
  <r>
    <n v="1118"/>
    <x v="1"/>
    <x v="2"/>
    <n v="5"/>
  </r>
  <r>
    <n v="1491"/>
    <x v="1"/>
    <x v="2"/>
    <n v="7"/>
  </r>
  <r>
    <n v="4507"/>
    <x v="1"/>
    <x v="2"/>
    <n v="8"/>
  </r>
  <r>
    <n v="7023"/>
    <x v="1"/>
    <x v="2"/>
    <n v="4"/>
  </r>
  <r>
    <n v="6977"/>
    <x v="1"/>
    <x v="2"/>
    <n v="13"/>
  </r>
  <r>
    <n v="4042"/>
    <x v="0"/>
    <x v="2"/>
    <n v="4"/>
  </r>
  <r>
    <n v="7274"/>
    <x v="1"/>
    <x v="2"/>
    <n v="10"/>
  </r>
  <r>
    <n v="2902"/>
    <x v="1"/>
    <x v="2"/>
    <n v="3"/>
  </r>
  <r>
    <n v="3332"/>
    <x v="1"/>
    <x v="2"/>
    <n v="4"/>
  </r>
  <r>
    <n v="7433"/>
    <x v="1"/>
    <x v="2"/>
    <n v="4"/>
  </r>
  <r>
    <n v="9386"/>
    <x v="1"/>
    <x v="2"/>
    <n v="6"/>
  </r>
  <r>
    <n v="5176"/>
    <x v="1"/>
    <x v="2"/>
    <n v="3"/>
  </r>
  <r>
    <n v="10323"/>
    <x v="1"/>
    <x v="2"/>
    <n v="5"/>
  </r>
  <r>
    <n v="4682"/>
    <x v="1"/>
    <x v="2"/>
    <n v="8"/>
  </r>
  <r>
    <n v="3083"/>
    <x v="1"/>
    <x v="2"/>
    <n v="5"/>
  </r>
  <r>
    <n v="8015"/>
    <x v="0"/>
    <x v="2"/>
    <n v="9"/>
  </r>
  <r>
    <n v="1745"/>
    <x v="0"/>
    <x v="2"/>
    <n v="9"/>
  </r>
  <r>
    <n v="3136"/>
    <x v="1"/>
    <x v="2"/>
    <n v="11"/>
  </r>
  <r>
    <n v="6991"/>
    <x v="1"/>
    <x v="2"/>
    <n v="6"/>
  </r>
  <r>
    <n v="8132"/>
    <x v="1"/>
    <x v="2"/>
    <n v="8"/>
  </r>
  <r>
    <n v="503"/>
    <x v="1"/>
    <x v="2"/>
    <n v="3"/>
  </r>
  <r>
    <n v="8148"/>
    <x v="1"/>
    <x v="2"/>
    <n v="12"/>
  </r>
  <r>
    <n v="2736"/>
    <x v="1"/>
    <x v="2"/>
    <n v="11"/>
  </r>
  <r>
    <n v="8162"/>
    <x v="1"/>
    <x v="2"/>
    <n v="3"/>
  </r>
  <r>
    <n v="692"/>
    <x v="1"/>
    <x v="2"/>
    <n v="2"/>
  </r>
  <r>
    <n v="7706"/>
    <x v="1"/>
    <x v="2"/>
    <n v="5"/>
  </r>
  <r>
    <n v="9298"/>
    <x v="1"/>
    <x v="2"/>
    <n v="8"/>
  </r>
  <r>
    <n v="2986"/>
    <x v="1"/>
    <x v="2"/>
    <n v="2"/>
  </r>
  <r>
    <n v="10812"/>
    <x v="1"/>
    <x v="2"/>
    <n v="3"/>
  </r>
  <r>
    <n v="2909"/>
    <x v="1"/>
    <x v="2"/>
    <n v="6"/>
  </r>
  <r>
    <n v="6974"/>
    <x v="1"/>
    <x v="2"/>
    <n v="5"/>
  </r>
  <r>
    <n v="9140"/>
    <x v="1"/>
    <x v="2"/>
    <n v="4"/>
  </r>
  <r>
    <n v="4554"/>
    <x v="1"/>
    <x v="2"/>
    <n v="8"/>
  </r>
  <r>
    <n v="7791"/>
    <x v="1"/>
    <x v="2"/>
    <n v="3"/>
  </r>
  <r>
    <n v="5455"/>
    <x v="1"/>
    <x v="2"/>
    <n v="4"/>
  </r>
  <r>
    <n v="7960"/>
    <x v="1"/>
    <x v="2"/>
    <n v="13"/>
  </r>
  <r>
    <n v="3426"/>
    <x v="1"/>
    <x v="2"/>
    <n v="13"/>
  </r>
  <r>
    <n v="5316"/>
    <x v="1"/>
    <x v="2"/>
    <n v="4"/>
  </r>
  <r>
    <n v="1404"/>
    <x v="1"/>
    <x v="2"/>
    <n v="3"/>
  </r>
  <r>
    <n v="10598"/>
    <x v="1"/>
    <x v="2"/>
    <n v="3"/>
  </r>
  <r>
    <n v="8212"/>
    <x v="1"/>
    <x v="2"/>
    <n v="4"/>
  </r>
  <r>
    <n v="3233"/>
    <x v="1"/>
    <x v="2"/>
    <n v="11"/>
  </r>
  <r>
    <n v="7892"/>
    <x v="1"/>
    <x v="2"/>
    <n v="3"/>
  </r>
  <r>
    <n v="2975"/>
    <x v="1"/>
    <x v="2"/>
    <n v="9"/>
  </r>
  <r>
    <n v="5043"/>
    <x v="1"/>
    <x v="2"/>
    <n v="5"/>
  </r>
  <r>
    <n v="3104"/>
    <x v="0"/>
    <x v="2"/>
    <n v="12"/>
  </r>
  <r>
    <n v="10854"/>
    <x v="1"/>
    <x v="2"/>
    <n v="3"/>
  </r>
  <r>
    <n v="7419"/>
    <x v="1"/>
    <x v="2"/>
    <n v="3"/>
  </r>
  <r>
    <n v="5558"/>
    <x v="1"/>
    <x v="2"/>
    <n v="4"/>
  </r>
  <r>
    <n v="832"/>
    <x v="1"/>
    <x v="2"/>
    <n v="10"/>
  </r>
  <r>
    <n v="4964"/>
    <x v="1"/>
    <x v="2"/>
    <n v="4"/>
  </r>
  <r>
    <n v="11030"/>
    <x v="1"/>
    <x v="2"/>
    <n v="2"/>
  </r>
  <r>
    <n v="4587"/>
    <x v="1"/>
    <x v="2"/>
    <n v="7"/>
  </r>
  <r>
    <n v="450"/>
    <x v="1"/>
    <x v="2"/>
    <n v="4"/>
  </r>
  <r>
    <n v="11031"/>
    <x v="1"/>
    <x v="2"/>
    <n v="3"/>
  </r>
  <r>
    <n v="4990"/>
    <x v="1"/>
    <x v="2"/>
    <n v="8"/>
  </r>
  <r>
    <n v="221"/>
    <x v="1"/>
    <x v="2"/>
    <n v="4"/>
  </r>
  <r>
    <n v="4351"/>
    <x v="1"/>
    <x v="2"/>
    <n v="2"/>
  </r>
  <r>
    <n v="1357"/>
    <x v="1"/>
    <x v="2"/>
    <n v="5"/>
  </r>
  <r>
    <n v="5667"/>
    <x v="0"/>
    <x v="2"/>
    <n v="4"/>
  </r>
  <r>
    <n v="8867"/>
    <x v="1"/>
    <x v="2"/>
    <n v="5"/>
  </r>
  <r>
    <n v="2747"/>
    <x v="1"/>
    <x v="2"/>
    <n v="5"/>
  </r>
  <r>
    <n v="7422"/>
    <x v="1"/>
    <x v="2"/>
    <n v="7"/>
  </r>
  <r>
    <n v="4148"/>
    <x v="1"/>
    <x v="2"/>
    <n v="6"/>
  </r>
  <r>
    <n v="9516"/>
    <x v="0"/>
    <x v="2"/>
    <n v="10"/>
  </r>
  <r>
    <n v="1291"/>
    <x v="1"/>
    <x v="2"/>
    <n v="4"/>
  </r>
  <r>
    <n v="1833"/>
    <x v="1"/>
    <x v="2"/>
    <n v="4"/>
  </r>
  <r>
    <n v="7270"/>
    <x v="1"/>
    <x v="2"/>
    <n v="13"/>
  </r>
  <r>
    <n v="8182"/>
    <x v="1"/>
    <x v="2"/>
    <n v="4"/>
  </r>
  <r>
    <n v="10394"/>
    <x v="1"/>
    <x v="2"/>
    <n v="5"/>
  </r>
  <r>
    <n v="1142"/>
    <x v="1"/>
    <x v="2"/>
    <n v="9"/>
  </r>
  <r>
    <n v="451"/>
    <x v="1"/>
    <x v="2"/>
    <n v="2"/>
  </r>
  <r>
    <n v="7128"/>
    <x v="1"/>
    <x v="2"/>
    <n v="2"/>
  </r>
  <r>
    <n v="10678"/>
    <x v="1"/>
    <x v="2"/>
    <n v="10"/>
  </r>
  <r>
    <n v="7755"/>
    <x v="1"/>
    <x v="2"/>
    <n v="4"/>
  </r>
  <r>
    <n v="4754"/>
    <x v="1"/>
    <x v="2"/>
    <n v="4"/>
  </r>
  <r>
    <n v="20"/>
    <x v="1"/>
    <x v="2"/>
    <n v="4"/>
  </r>
  <r>
    <n v="2246"/>
    <x v="1"/>
    <x v="2"/>
    <n v="4"/>
  </r>
  <r>
    <n v="10307"/>
    <x v="1"/>
    <x v="2"/>
    <n v="8"/>
  </r>
  <r>
    <n v="2147"/>
    <x v="1"/>
    <x v="2"/>
    <n v="11"/>
  </r>
  <r>
    <n v="10590"/>
    <x v="1"/>
    <x v="2"/>
    <n v="10"/>
  </r>
  <r>
    <n v="6565"/>
    <x v="1"/>
    <x v="2"/>
    <n v="9"/>
  </r>
  <r>
    <n v="6619"/>
    <x v="1"/>
    <x v="2"/>
    <n v="3"/>
  </r>
  <r>
    <n v="4817"/>
    <x v="1"/>
    <x v="2"/>
    <n v="2"/>
  </r>
  <r>
    <n v="4508"/>
    <x v="1"/>
    <x v="2"/>
    <n v="5"/>
  </r>
  <r>
    <n v="4843"/>
    <x v="1"/>
    <x v="2"/>
    <n v="5"/>
  </r>
  <r>
    <n v="9197"/>
    <x v="1"/>
    <x v="2"/>
    <n v="3"/>
  </r>
  <r>
    <n v="6237"/>
    <x v="1"/>
    <x v="2"/>
    <n v="1"/>
  </r>
  <r>
    <n v="6515"/>
    <x v="1"/>
    <x v="2"/>
    <n v="3"/>
  </r>
  <r>
    <n v="5954"/>
    <x v="1"/>
    <x v="2"/>
    <n v="4"/>
  </r>
  <r>
    <n v="7938"/>
    <x v="1"/>
    <x v="2"/>
    <n v="10"/>
  </r>
  <r>
    <n v="961"/>
    <x v="1"/>
    <x v="2"/>
    <n v="5"/>
  </r>
  <r>
    <n v="1764"/>
    <x v="1"/>
    <x v="2"/>
    <n v="5"/>
  </r>
  <r>
    <n v="1916"/>
    <x v="1"/>
    <x v="2"/>
    <n v="6"/>
  </r>
  <r>
    <n v="6941"/>
    <x v="1"/>
    <x v="2"/>
    <n v="2"/>
  </r>
  <r>
    <n v="5562"/>
    <x v="1"/>
    <x v="2"/>
    <n v="10"/>
  </r>
  <r>
    <n v="1517"/>
    <x v="1"/>
    <x v="2"/>
    <n v="3"/>
  </r>
  <r>
    <n v="7286"/>
    <x v="1"/>
    <x v="2"/>
    <n v="2"/>
  </r>
  <r>
    <n v="4687"/>
    <x v="1"/>
    <x v="2"/>
    <n v="9"/>
  </r>
  <r>
    <n v="5631"/>
    <x v="1"/>
    <x v="2"/>
    <n v="8"/>
  </r>
  <r>
    <n v="1951"/>
    <x v="1"/>
    <x v="2"/>
    <n v="8"/>
  </r>
  <r>
    <n v="123"/>
    <x v="1"/>
    <x v="2"/>
    <n v="4"/>
  </r>
  <r>
    <n v="9451"/>
    <x v="1"/>
    <x v="2"/>
    <n v="9"/>
  </r>
  <r>
    <n v="7396"/>
    <x v="1"/>
    <x v="2"/>
    <n v="12"/>
  </r>
  <r>
    <n v="3298"/>
    <x v="1"/>
    <x v="2"/>
    <n v="9"/>
  </r>
  <r>
    <n v="6730"/>
    <x v="1"/>
    <x v="2"/>
    <n v="3"/>
  </r>
  <r>
    <n v="9916"/>
    <x v="1"/>
    <x v="2"/>
    <n v="3"/>
  </r>
  <r>
    <n v="2227"/>
    <x v="1"/>
    <x v="2"/>
    <n v="5"/>
  </r>
  <r>
    <n v="946"/>
    <x v="1"/>
    <x v="2"/>
    <n v="5"/>
  </r>
  <r>
    <n v="3745"/>
    <x v="1"/>
    <x v="2"/>
    <n v="3"/>
  </r>
  <r>
    <n v="4094"/>
    <x v="1"/>
    <x v="2"/>
    <n v="5"/>
  </r>
  <r>
    <n v="8588"/>
    <x v="1"/>
    <x v="2"/>
    <n v="5"/>
  </r>
  <r>
    <n v="3916"/>
    <x v="1"/>
    <x v="2"/>
    <n v="12"/>
  </r>
  <r>
    <n v="9135"/>
    <x v="1"/>
    <x v="2"/>
    <n v="2"/>
  </r>
  <r>
    <n v="1755"/>
    <x v="1"/>
    <x v="2"/>
    <n v="4"/>
  </r>
  <r>
    <n v="2875"/>
    <x v="1"/>
    <x v="2"/>
    <n v="13"/>
  </r>
  <r>
    <n v="2008"/>
    <x v="1"/>
    <x v="2"/>
    <n v="9"/>
  </r>
  <r>
    <n v="10925"/>
    <x v="1"/>
    <x v="2"/>
    <n v="11"/>
  </r>
  <r>
    <n v="1604"/>
    <x v="1"/>
    <x v="2"/>
    <n v="6"/>
  </r>
  <r>
    <n v="5389"/>
    <x v="1"/>
    <x v="2"/>
    <n v="5"/>
  </r>
  <r>
    <n v="2878"/>
    <x v="1"/>
    <x v="2"/>
    <n v="7"/>
  </r>
  <r>
    <n v="4440"/>
    <x v="1"/>
    <x v="2"/>
    <n v="6"/>
  </r>
  <r>
    <n v="1324"/>
    <x v="1"/>
    <x v="2"/>
    <n v="3"/>
  </r>
  <r>
    <n v="6262"/>
    <x v="1"/>
    <x v="2"/>
    <n v="8"/>
  </r>
  <r>
    <n v="3628"/>
    <x v="1"/>
    <x v="2"/>
    <n v="2"/>
  </r>
  <r>
    <n v="3641"/>
    <x v="1"/>
    <x v="2"/>
    <n v="3"/>
  </r>
  <r>
    <n v="322"/>
    <x v="1"/>
    <x v="2"/>
    <n v="3"/>
  </r>
  <r>
    <n v="175"/>
    <x v="1"/>
    <x v="2"/>
    <n v="8"/>
  </r>
  <r>
    <n v="6988"/>
    <x v="1"/>
    <x v="2"/>
    <n v="8"/>
  </r>
  <r>
    <n v="8204"/>
    <x v="1"/>
    <x v="2"/>
    <n v="9"/>
  </r>
  <r>
    <n v="7476"/>
    <x v="1"/>
    <x v="2"/>
    <n v="10"/>
  </r>
  <r>
    <n v="5221"/>
    <x v="1"/>
    <x v="2"/>
    <n v="5"/>
  </r>
  <r>
    <n v="8970"/>
    <x v="1"/>
    <x v="2"/>
    <n v="7"/>
  </r>
  <r>
    <n v="9286"/>
    <x v="1"/>
    <x v="2"/>
    <n v="4"/>
  </r>
  <r>
    <n v="5831"/>
    <x v="0"/>
    <x v="2"/>
    <n v="5"/>
  </r>
  <r>
    <n v="1010"/>
    <x v="1"/>
    <x v="2"/>
    <n v="3"/>
  </r>
  <r>
    <n v="11074"/>
    <x v="1"/>
    <x v="2"/>
    <n v="10"/>
  </r>
  <r>
    <n v="5896"/>
    <x v="1"/>
    <x v="2"/>
    <n v="6"/>
  </r>
  <r>
    <n v="3515"/>
    <x v="1"/>
    <x v="2"/>
    <n v="4"/>
  </r>
  <r>
    <n v="5324"/>
    <x v="1"/>
    <x v="2"/>
    <n v="6"/>
  </r>
  <r>
    <n v="6534"/>
    <x v="1"/>
    <x v="2"/>
    <n v="3"/>
  </r>
  <r>
    <n v="8373"/>
    <x v="1"/>
    <x v="2"/>
    <n v="3"/>
  </r>
  <r>
    <n v="3829"/>
    <x v="1"/>
    <x v="2"/>
    <n v="3"/>
  </r>
  <r>
    <n v="4501"/>
    <x v="1"/>
    <x v="2"/>
    <n v="9"/>
  </r>
  <r>
    <n v="4179"/>
    <x v="1"/>
    <x v="2"/>
    <n v="3"/>
  </r>
  <r>
    <n v="2292"/>
    <x v="1"/>
    <x v="2"/>
    <n v="3"/>
  </r>
  <r>
    <n v="9239"/>
    <x v="1"/>
    <x v="2"/>
    <n v="4"/>
  </r>
  <r>
    <n v="8953"/>
    <x v="1"/>
    <x v="2"/>
    <n v="3"/>
  </r>
  <r>
    <n v="10258"/>
    <x v="1"/>
    <x v="2"/>
    <n v="3"/>
  </r>
  <r>
    <n v="3520"/>
    <x v="0"/>
    <x v="2"/>
    <n v="7"/>
  </r>
  <r>
    <n v="10402"/>
    <x v="1"/>
    <x v="2"/>
    <n v="3"/>
  </r>
  <r>
    <n v="11114"/>
    <x v="1"/>
    <x v="2"/>
    <n v="3"/>
  </r>
  <r>
    <n v="9553"/>
    <x v="1"/>
    <x v="2"/>
    <n v="3"/>
  </r>
  <r>
    <n v="6055"/>
    <x v="1"/>
    <x v="2"/>
    <n v="8"/>
  </r>
  <r>
    <n v="4786"/>
    <x v="1"/>
    <x v="2"/>
    <n v="12"/>
  </r>
  <r>
    <n v="5015"/>
    <x v="1"/>
    <x v="2"/>
    <n v="3"/>
  </r>
  <r>
    <n v="8560"/>
    <x v="1"/>
    <x v="2"/>
    <n v="7"/>
  </r>
  <r>
    <n v="3469"/>
    <x v="1"/>
    <x v="2"/>
    <n v="3"/>
  </r>
  <r>
    <n v="5885"/>
    <x v="1"/>
    <x v="2"/>
    <n v="4"/>
  </r>
  <r>
    <n v="3310"/>
    <x v="1"/>
    <x v="2"/>
    <n v="4"/>
  </r>
  <r>
    <n v="2134"/>
    <x v="1"/>
    <x v="2"/>
    <n v="8"/>
  </r>
  <r>
    <n v="2532"/>
    <x v="1"/>
    <x v="2"/>
    <n v="6"/>
  </r>
  <r>
    <n v="2579"/>
    <x v="1"/>
    <x v="2"/>
    <n v="9"/>
  </r>
  <r>
    <n v="3117"/>
    <x v="1"/>
    <x v="2"/>
    <n v="5"/>
  </r>
  <r>
    <n v="5623"/>
    <x v="1"/>
    <x v="2"/>
    <n v="2"/>
  </r>
  <r>
    <n v="4789"/>
    <x v="1"/>
    <x v="2"/>
    <n v="5"/>
  </r>
  <r>
    <n v="9523"/>
    <x v="1"/>
    <x v="2"/>
    <n v="3"/>
  </r>
  <r>
    <n v="5268"/>
    <x v="1"/>
    <x v="2"/>
    <n v="4"/>
  </r>
  <r>
    <n v="1545"/>
    <x v="1"/>
    <x v="2"/>
    <n v="5"/>
  </r>
  <r>
    <n v="2254"/>
    <x v="1"/>
    <x v="2"/>
    <n v="5"/>
  </r>
  <r>
    <n v="2661"/>
    <x v="1"/>
    <x v="2"/>
    <n v="4"/>
  </r>
  <r>
    <n v="3130"/>
    <x v="1"/>
    <x v="2"/>
    <n v="4"/>
  </r>
  <r>
    <n v="5847"/>
    <x v="1"/>
    <x v="2"/>
    <n v="10"/>
  </r>
  <r>
    <n v="5863"/>
    <x v="1"/>
    <x v="2"/>
    <n v="8"/>
  </r>
  <r>
    <n v="999"/>
    <x v="0"/>
    <x v="2"/>
    <n v="11"/>
  </r>
  <r>
    <n v="2931"/>
    <x v="1"/>
    <x v="2"/>
    <n v="9"/>
  </r>
  <r>
    <n v="1890"/>
    <x v="1"/>
    <x v="2"/>
    <n v="2"/>
  </r>
  <r>
    <n v="5589"/>
    <x v="1"/>
    <x v="2"/>
    <n v="10"/>
  </r>
  <r>
    <n v="10172"/>
    <x v="1"/>
    <x v="2"/>
    <n v="11"/>
  </r>
  <r>
    <n v="6729"/>
    <x v="1"/>
    <x v="2"/>
    <n v="11"/>
  </r>
  <r>
    <n v="10492"/>
    <x v="1"/>
    <x v="2"/>
    <n v="3"/>
  </r>
  <r>
    <n v="2939"/>
    <x v="1"/>
    <x v="2"/>
    <n v="4"/>
  </r>
  <r>
    <n v="5948"/>
    <x v="1"/>
    <x v="2"/>
    <n v="5"/>
  </r>
  <r>
    <n v="574"/>
    <x v="1"/>
    <x v="2"/>
    <n v="4"/>
  </r>
  <r>
    <n v="3266"/>
    <x v="1"/>
    <x v="2"/>
    <n v="4"/>
  </r>
  <r>
    <n v="10500"/>
    <x v="1"/>
    <x v="2"/>
    <n v="4"/>
  </r>
  <r>
    <n v="7987"/>
    <x v="1"/>
    <x v="2"/>
    <n v="6"/>
  </r>
  <r>
    <n v="1135"/>
    <x v="1"/>
    <x v="2"/>
    <n v="4"/>
  </r>
  <r>
    <n v="24"/>
    <x v="1"/>
    <x v="2"/>
    <n v="4"/>
  </r>
  <r>
    <n v="7244"/>
    <x v="1"/>
    <x v="2"/>
    <n v="4"/>
  </r>
  <r>
    <n v="1966"/>
    <x v="1"/>
    <x v="2"/>
    <n v="10"/>
  </r>
  <r>
    <n v="7789"/>
    <x v="1"/>
    <x v="2"/>
    <n v="10"/>
  </r>
  <r>
    <n v="3336"/>
    <x v="1"/>
    <x v="2"/>
    <n v="5"/>
  </r>
  <r>
    <n v="5644"/>
    <x v="1"/>
    <x v="2"/>
    <n v="7"/>
  </r>
  <r>
    <n v="1295"/>
    <x v="1"/>
    <x v="2"/>
    <n v="7"/>
  </r>
  <r>
    <n v="6663"/>
    <x v="1"/>
    <x v="2"/>
    <n v="4"/>
  </r>
  <r>
    <n v="10262"/>
    <x v="1"/>
    <x v="2"/>
    <n v="3"/>
  </r>
  <r>
    <n v="456"/>
    <x v="1"/>
    <x v="2"/>
    <n v="3"/>
  </r>
  <r>
    <n v="3270"/>
    <x v="1"/>
    <x v="2"/>
    <n v="3"/>
  </r>
  <r>
    <n v="5748"/>
    <x v="0"/>
    <x v="2"/>
    <n v="6"/>
  </r>
  <r>
    <n v="8952"/>
    <x v="1"/>
    <x v="2"/>
    <n v="10"/>
  </r>
  <r>
    <n v="3921"/>
    <x v="1"/>
    <x v="2"/>
    <n v="4"/>
  </r>
  <r>
    <n v="9826"/>
    <x v="0"/>
    <x v="2"/>
    <n v="10"/>
  </r>
  <r>
    <n v="5830"/>
    <x v="0"/>
    <x v="2"/>
    <n v="10"/>
  </r>
  <r>
    <n v="8310"/>
    <x v="1"/>
    <x v="2"/>
    <n v="7"/>
  </r>
  <r>
    <n v="6382"/>
    <x v="1"/>
    <x v="2"/>
    <n v="3"/>
  </r>
  <r>
    <n v="8439"/>
    <x v="1"/>
    <x v="2"/>
    <n v="4"/>
  </r>
  <r>
    <n v="7613"/>
    <x v="1"/>
    <x v="2"/>
    <n v="6"/>
  </r>
  <r>
    <n v="48"/>
    <x v="1"/>
    <x v="2"/>
    <n v="3"/>
  </r>
  <r>
    <n v="5046"/>
    <x v="1"/>
    <x v="2"/>
    <n v="7"/>
  </r>
  <r>
    <n v="3231"/>
    <x v="1"/>
    <x v="2"/>
    <n v="3"/>
  </r>
  <r>
    <n v="7181"/>
    <x v="1"/>
    <x v="2"/>
    <n v="3"/>
  </r>
  <r>
    <n v="1663"/>
    <x v="1"/>
    <x v="2"/>
    <n v="2"/>
  </r>
  <r>
    <n v="5441"/>
    <x v="1"/>
    <x v="2"/>
    <n v="6"/>
  </r>
  <r>
    <n v="8602"/>
    <x v="1"/>
    <x v="2"/>
    <n v="11"/>
  </r>
  <r>
    <n v="9925"/>
    <x v="1"/>
    <x v="2"/>
    <n v="3"/>
  </r>
  <r>
    <n v="9499"/>
    <x v="1"/>
    <x v="2"/>
    <n v="7"/>
  </r>
  <r>
    <n v="6568"/>
    <x v="1"/>
    <x v="2"/>
    <n v="3"/>
  </r>
  <r>
    <n v="3032"/>
    <x v="1"/>
    <x v="2"/>
    <n v="4"/>
  </r>
  <r>
    <n v="5153"/>
    <x v="0"/>
    <x v="2"/>
    <n v="11"/>
  </r>
  <r>
    <n v="4127"/>
    <x v="0"/>
    <x v="2"/>
    <n v="11"/>
  </r>
  <r>
    <n v="9940"/>
    <x v="1"/>
    <x v="2"/>
    <n v="4"/>
  </r>
  <r>
    <n v="7527"/>
    <x v="1"/>
    <x v="2"/>
    <n v="3"/>
  </r>
  <r>
    <n v="3406"/>
    <x v="1"/>
    <x v="2"/>
    <n v="7"/>
  </r>
  <r>
    <n v="9771"/>
    <x v="1"/>
    <x v="2"/>
    <n v="5"/>
  </r>
  <r>
    <n v="6722"/>
    <x v="1"/>
    <x v="2"/>
    <n v="7"/>
  </r>
  <r>
    <n v="213"/>
    <x v="1"/>
    <x v="2"/>
    <n v="3"/>
  </r>
  <r>
    <n v="8541"/>
    <x v="1"/>
    <x v="2"/>
    <n v="4"/>
  </r>
  <r>
    <n v="8475"/>
    <x v="1"/>
    <x v="2"/>
    <n v="0"/>
  </r>
  <r>
    <n v="8070"/>
    <x v="1"/>
    <x v="2"/>
    <n v="5"/>
  </r>
  <r>
    <n v="313"/>
    <x v="1"/>
    <x v="2"/>
    <n v="10"/>
  </r>
  <r>
    <n v="9757"/>
    <x v="1"/>
    <x v="2"/>
    <n v="12"/>
  </r>
  <r>
    <n v="2088"/>
    <x v="1"/>
    <x v="2"/>
    <n v="12"/>
  </r>
  <r>
    <n v="2320"/>
    <x v="1"/>
    <x v="2"/>
    <n v="6"/>
  </r>
  <r>
    <n v="966"/>
    <x v="1"/>
    <x v="2"/>
    <n v="11"/>
  </r>
  <r>
    <n v="9706"/>
    <x v="1"/>
    <x v="2"/>
    <n v="3"/>
  </r>
  <r>
    <n v="3979"/>
    <x v="0"/>
    <x v="2"/>
    <n v="8"/>
  </r>
  <r>
    <n v="5602"/>
    <x v="1"/>
    <x v="2"/>
    <n v="12"/>
  </r>
  <r>
    <n v="2202"/>
    <x v="1"/>
    <x v="2"/>
    <n v="4"/>
  </r>
  <r>
    <n v="9645"/>
    <x v="1"/>
    <x v="2"/>
    <n v="10"/>
  </r>
  <r>
    <n v="7230"/>
    <x v="0"/>
    <x v="2"/>
    <n v="7"/>
  </r>
  <r>
    <n v="5675"/>
    <x v="1"/>
    <x v="2"/>
    <n v="7"/>
  </r>
  <r>
    <n v="4974"/>
    <x v="1"/>
    <x v="2"/>
    <n v="9"/>
  </r>
  <r>
    <n v="5687"/>
    <x v="1"/>
    <x v="2"/>
    <n v="12"/>
  </r>
  <r>
    <n v="5871"/>
    <x v="1"/>
    <x v="2"/>
    <n v="6"/>
  </r>
  <r>
    <n v="3846"/>
    <x v="1"/>
    <x v="2"/>
    <n v="4"/>
  </r>
  <r>
    <n v="10001"/>
    <x v="1"/>
    <x v="2"/>
    <n v="3"/>
  </r>
  <r>
    <n v="2831"/>
    <x v="1"/>
    <x v="2"/>
    <n v="10"/>
  </r>
  <r>
    <n v="868"/>
    <x v="1"/>
    <x v="2"/>
    <n v="3"/>
  </r>
  <r>
    <n v="7212"/>
    <x v="1"/>
    <x v="2"/>
    <n v="3"/>
  </r>
  <r>
    <n v="1743"/>
    <x v="1"/>
    <x v="2"/>
    <n v="5"/>
  </r>
  <r>
    <n v="2415"/>
    <x v="1"/>
    <x v="2"/>
    <n v="5"/>
  </r>
  <r>
    <n v="7947"/>
    <x v="1"/>
    <x v="2"/>
    <n v="3"/>
  </r>
  <r>
    <n v="2106"/>
    <x v="1"/>
    <x v="2"/>
    <n v="3"/>
  </r>
  <r>
    <n v="3363"/>
    <x v="1"/>
    <x v="2"/>
    <n v="3"/>
  </r>
  <r>
    <n v="8595"/>
    <x v="1"/>
    <x v="2"/>
    <n v="3"/>
  </r>
  <r>
    <n v="7232"/>
    <x v="1"/>
    <x v="2"/>
    <n v="3"/>
  </r>
  <r>
    <n v="7829"/>
    <x v="1"/>
    <x v="2"/>
    <n v="2"/>
  </r>
  <r>
    <n v="9977"/>
    <x v="1"/>
    <x v="2"/>
    <n v="5"/>
  </r>
  <r>
    <n v="10142"/>
    <x v="1"/>
    <x v="2"/>
    <n v="11"/>
  </r>
  <r>
    <n v="5263"/>
    <x v="1"/>
    <x v="2"/>
    <n v="3"/>
  </r>
  <r>
    <n v="22"/>
    <x v="1"/>
    <x v="2"/>
    <n v="5"/>
  </r>
  <r>
    <n v="528"/>
    <x v="1"/>
    <x v="2"/>
    <n v="10"/>
  </r>
  <r>
    <n v="4070"/>
    <x v="0"/>
    <x v="2"/>
    <n v="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240">
  <r>
    <n v="1826"/>
    <n v="1970"/>
    <s v="Graduation"/>
    <s v="Divorced"/>
    <n v="84835"/>
    <n v="0"/>
    <n v="0"/>
    <d v="2014-06-16T00:00:00"/>
    <n v="0"/>
    <n v="189"/>
    <n v="104"/>
    <n v="379"/>
    <n v="111"/>
    <n v="189"/>
    <n v="218"/>
    <n v="1"/>
    <n v="4"/>
    <n v="4"/>
    <n v="6"/>
    <n v="1"/>
    <n v="0"/>
    <n v="0"/>
    <n v="0"/>
    <n v="0"/>
    <n v="0"/>
    <n v="1"/>
    <n v="0"/>
    <s v="Spain"/>
    <n v="44"/>
    <n v="44"/>
    <x v="0"/>
    <n v="1190"/>
    <n v="1"/>
    <s v="Previously Married"/>
    <n v="1"/>
    <s v="Graduate"/>
    <n v="84835"/>
    <x v="0"/>
  </r>
  <r>
    <n v="1"/>
    <n v="1961"/>
    <s v="Graduation"/>
    <s v="Single"/>
    <n v="57091"/>
    <n v="0"/>
    <n v="0"/>
    <d v="2014-06-15T00:00:00"/>
    <n v="0"/>
    <n v="464"/>
    <n v="5"/>
    <n v="64"/>
    <n v="7"/>
    <n v="0"/>
    <n v="37"/>
    <n v="1"/>
    <n v="7"/>
    <n v="3"/>
    <n v="7"/>
    <n v="5"/>
    <n v="0"/>
    <n v="0"/>
    <n v="0"/>
    <n v="0"/>
    <n v="1"/>
    <n v="1"/>
    <n v="0"/>
    <s v="Canada"/>
    <n v="53"/>
    <n v="53"/>
    <x v="1"/>
    <n v="577"/>
    <n v="2"/>
    <s v="Single"/>
    <n v="1"/>
    <s v="Graduate"/>
    <n v="57091"/>
    <x v="1"/>
  </r>
  <r>
    <n v="10476"/>
    <n v="1958"/>
    <s v="Graduation"/>
    <s v="Married"/>
    <n v="67267"/>
    <n v="0"/>
    <n v="1"/>
    <d v="2014-05-13T00:00:00"/>
    <n v="0"/>
    <n v="134"/>
    <n v="11"/>
    <n v="59"/>
    <n v="15"/>
    <n v="2"/>
    <n v="30"/>
    <n v="1"/>
    <n v="3"/>
    <n v="2"/>
    <n v="5"/>
    <n v="2"/>
    <n v="0"/>
    <n v="0"/>
    <n v="0"/>
    <n v="0"/>
    <n v="0"/>
    <n v="0"/>
    <n v="0"/>
    <s v="USA"/>
    <n v="56"/>
    <n v="56"/>
    <x v="1"/>
    <n v="251"/>
    <n v="0"/>
    <s v="In Relationship"/>
    <n v="3"/>
    <s v="Graduate"/>
    <n v="67267"/>
    <x v="1"/>
  </r>
  <r>
    <n v="1386"/>
    <n v="1967"/>
    <s v="Graduation"/>
    <s v="Together"/>
    <n v="32474"/>
    <n v="1"/>
    <n v="1"/>
    <d v="2014-05-11T00:00:00"/>
    <n v="0"/>
    <n v="10"/>
    <n v="0"/>
    <n v="1"/>
    <n v="0"/>
    <n v="0"/>
    <n v="0"/>
    <n v="1"/>
    <n v="1"/>
    <n v="0"/>
    <n v="2"/>
    <n v="7"/>
    <n v="0"/>
    <n v="0"/>
    <n v="0"/>
    <n v="0"/>
    <n v="0"/>
    <n v="0"/>
    <n v="0"/>
    <s v="Australia"/>
    <n v="47"/>
    <n v="47"/>
    <x v="0"/>
    <n v="11"/>
    <n v="0"/>
    <s v="In Relationship"/>
    <n v="4"/>
    <s v="Graduate"/>
    <n v="32474"/>
    <x v="2"/>
  </r>
  <r>
    <n v="5371"/>
    <n v="1989"/>
    <s v="Graduation"/>
    <s v="Single"/>
    <n v="21474"/>
    <n v="1"/>
    <n v="0"/>
    <d v="2014-04-08T00:00:00"/>
    <n v="0"/>
    <n v="6"/>
    <n v="16"/>
    <n v="24"/>
    <n v="11"/>
    <n v="0"/>
    <n v="34"/>
    <n v="2"/>
    <n v="3"/>
    <n v="1"/>
    <n v="2"/>
    <n v="7"/>
    <n v="1"/>
    <n v="0"/>
    <n v="0"/>
    <n v="0"/>
    <n v="0"/>
    <n v="1"/>
    <n v="0"/>
    <s v="Spain"/>
    <n v="25"/>
    <n v="25"/>
    <x v="2"/>
    <n v="91"/>
    <n v="2"/>
    <s v="Single"/>
    <n v="2"/>
    <s v="Graduate"/>
    <n v="21474"/>
    <x v="2"/>
  </r>
  <r>
    <n v="7348"/>
    <n v="1958"/>
    <s v="PhD"/>
    <s v="Single"/>
    <n v="71691"/>
    <n v="0"/>
    <n v="0"/>
    <d v="2014-03-17T00:00:00"/>
    <n v="0"/>
    <n v="336"/>
    <n v="130"/>
    <n v="411"/>
    <n v="240"/>
    <n v="32"/>
    <n v="43"/>
    <n v="1"/>
    <n v="4"/>
    <n v="7"/>
    <n v="5"/>
    <n v="2"/>
    <n v="0"/>
    <n v="0"/>
    <n v="0"/>
    <n v="0"/>
    <n v="0"/>
    <n v="1"/>
    <n v="0"/>
    <s v="Spain"/>
    <n v="56"/>
    <n v="56"/>
    <x v="1"/>
    <n v="1192"/>
    <n v="1"/>
    <s v="Single"/>
    <n v="1"/>
    <s v="Doctorate"/>
    <n v="71691"/>
    <x v="0"/>
  </r>
  <r>
    <n v="4073"/>
    <n v="1954"/>
    <s v="2n Cycle"/>
    <s v="Married"/>
    <n v="63564"/>
    <n v="0"/>
    <n v="0"/>
    <d v="2014-01-29T00:00:00"/>
    <n v="0"/>
    <n v="769"/>
    <n v="80"/>
    <n v="252"/>
    <n v="15"/>
    <n v="34"/>
    <n v="65"/>
    <n v="1"/>
    <n v="10"/>
    <n v="10"/>
    <n v="7"/>
    <n v="6"/>
    <n v="1"/>
    <n v="0"/>
    <n v="0"/>
    <n v="0"/>
    <n v="0"/>
    <n v="1"/>
    <n v="0"/>
    <s v="Germany"/>
    <n v="60"/>
    <n v="60"/>
    <x v="1"/>
    <n v="1215"/>
    <n v="2"/>
    <s v="In Relationship"/>
    <n v="2"/>
    <s v="High School"/>
    <n v="63564"/>
    <x v="1"/>
  </r>
  <r>
    <n v="1991"/>
    <n v="1967"/>
    <s v="Graduation"/>
    <s v="Together"/>
    <n v="44931"/>
    <n v="0"/>
    <n v="1"/>
    <d v="2014-01-18T00:00:00"/>
    <n v="0"/>
    <n v="78"/>
    <n v="0"/>
    <n v="11"/>
    <n v="0"/>
    <n v="0"/>
    <n v="7"/>
    <n v="1"/>
    <n v="2"/>
    <n v="1"/>
    <n v="3"/>
    <n v="5"/>
    <n v="0"/>
    <n v="0"/>
    <n v="0"/>
    <n v="0"/>
    <n v="0"/>
    <n v="0"/>
    <n v="0"/>
    <s v="Spain"/>
    <n v="47"/>
    <n v="47"/>
    <x v="0"/>
    <n v="96"/>
    <n v="0"/>
    <s v="In Relationship"/>
    <n v="3"/>
    <s v="Graduate"/>
    <n v="44931"/>
    <x v="1"/>
  </r>
  <r>
    <n v="4047"/>
    <n v="1954"/>
    <s v="PhD"/>
    <s v="Married"/>
    <n v="65324"/>
    <n v="0"/>
    <n v="1"/>
    <d v="2014-01-11T00:00:00"/>
    <n v="0"/>
    <n v="384"/>
    <n v="0"/>
    <n v="102"/>
    <n v="21"/>
    <n v="32"/>
    <n v="5"/>
    <n v="3"/>
    <n v="6"/>
    <n v="2"/>
    <n v="9"/>
    <n v="4"/>
    <n v="0"/>
    <n v="0"/>
    <n v="0"/>
    <n v="0"/>
    <n v="0"/>
    <n v="0"/>
    <n v="0"/>
    <s v="USA"/>
    <n v="60"/>
    <n v="60"/>
    <x v="1"/>
    <n v="544"/>
    <n v="0"/>
    <s v="In Relationship"/>
    <n v="3"/>
    <s v="Doctorate"/>
    <n v="65324"/>
    <x v="1"/>
  </r>
  <r>
    <n v="9477"/>
    <n v="1954"/>
    <s v="PhD"/>
    <s v="Married"/>
    <n v="65324"/>
    <n v="0"/>
    <n v="1"/>
    <d v="2014-01-11T00:00:00"/>
    <n v="0"/>
    <n v="384"/>
    <n v="0"/>
    <n v="102"/>
    <n v="21"/>
    <n v="32"/>
    <n v="5"/>
    <n v="3"/>
    <n v="6"/>
    <n v="2"/>
    <n v="9"/>
    <n v="4"/>
    <n v="0"/>
    <n v="0"/>
    <n v="0"/>
    <n v="0"/>
    <n v="0"/>
    <n v="0"/>
    <n v="0"/>
    <s v="India"/>
    <n v="60"/>
    <n v="60"/>
    <x v="1"/>
    <n v="544"/>
    <n v="0"/>
    <s v="In Relationship"/>
    <n v="3"/>
    <s v="Doctorate"/>
    <n v="65324"/>
    <x v="1"/>
  </r>
  <r>
    <n v="2079"/>
    <n v="1947"/>
    <s v="2n Cycle"/>
    <s v="Married"/>
    <n v="81044"/>
    <n v="0"/>
    <n v="0"/>
    <d v="2013-12-27T00:00:00"/>
    <n v="0"/>
    <n v="450"/>
    <n v="26"/>
    <n v="535"/>
    <n v="73"/>
    <n v="98"/>
    <n v="26"/>
    <n v="1"/>
    <n v="5"/>
    <n v="6"/>
    <n v="10"/>
    <n v="1"/>
    <n v="0"/>
    <n v="0"/>
    <n v="0"/>
    <n v="0"/>
    <n v="0"/>
    <n v="0"/>
    <n v="0"/>
    <s v="USA"/>
    <n v="67"/>
    <n v="67"/>
    <x v="1"/>
    <n v="1208"/>
    <n v="0"/>
    <s v="In Relationship"/>
    <n v="2"/>
    <s v="High School"/>
    <n v="81044"/>
    <x v="0"/>
  </r>
  <r>
    <n v="5642"/>
    <n v="1979"/>
    <s v="Master"/>
    <s v="Together"/>
    <n v="62499"/>
    <n v="1"/>
    <n v="0"/>
    <d v="2013-12-09T00:00:00"/>
    <n v="0"/>
    <n v="140"/>
    <n v="4"/>
    <n v="61"/>
    <n v="0"/>
    <n v="13"/>
    <n v="4"/>
    <n v="2"/>
    <n v="3"/>
    <n v="1"/>
    <n v="6"/>
    <n v="4"/>
    <n v="0"/>
    <n v="0"/>
    <n v="0"/>
    <n v="0"/>
    <n v="0"/>
    <n v="0"/>
    <n v="0"/>
    <s v="Spain"/>
    <n v="35"/>
    <n v="35"/>
    <x v="3"/>
    <n v="222"/>
    <n v="0"/>
    <s v="In Relationship"/>
    <n v="3"/>
    <s v="Postgraduate"/>
    <n v="62499"/>
    <x v="1"/>
  </r>
  <r>
    <n v="10530"/>
    <n v="1959"/>
    <s v="PhD"/>
    <s v="Widow"/>
    <n v="67786"/>
    <n v="0"/>
    <n v="0"/>
    <d v="2013-12-07T00:00:00"/>
    <n v="0"/>
    <n v="431"/>
    <n v="82"/>
    <n v="441"/>
    <n v="80"/>
    <n v="20"/>
    <n v="102"/>
    <n v="1"/>
    <n v="3"/>
    <n v="6"/>
    <n v="6"/>
    <n v="1"/>
    <n v="0"/>
    <n v="0"/>
    <n v="0"/>
    <n v="0"/>
    <n v="0"/>
    <n v="1"/>
    <n v="0"/>
    <s v="India"/>
    <n v="55"/>
    <n v="55"/>
    <x v="1"/>
    <n v="1156"/>
    <n v="1"/>
    <s v="Previously Married"/>
    <n v="1"/>
    <s v="Doctorate"/>
    <n v="67786"/>
    <x v="1"/>
  </r>
  <r>
    <n v="2964"/>
    <n v="1981"/>
    <s v="Graduation"/>
    <s v="Married"/>
    <n v="26872"/>
    <n v="0"/>
    <n v="0"/>
    <d v="2013-10-16T00:00:00"/>
    <n v="0"/>
    <n v="3"/>
    <n v="10"/>
    <n v="8"/>
    <n v="3"/>
    <n v="16"/>
    <n v="32"/>
    <n v="1"/>
    <n v="1"/>
    <n v="1"/>
    <n v="2"/>
    <n v="6"/>
    <n v="0"/>
    <n v="0"/>
    <n v="0"/>
    <n v="0"/>
    <n v="0"/>
    <n v="0"/>
    <n v="0"/>
    <s v="Canada"/>
    <n v="33"/>
    <n v="33"/>
    <x v="3"/>
    <n v="72"/>
    <n v="0"/>
    <s v="In Relationship"/>
    <n v="2"/>
    <s v="Graduate"/>
    <n v="26872"/>
    <x v="2"/>
  </r>
  <r>
    <n v="10311"/>
    <n v="1969"/>
    <s v="Graduation"/>
    <s v="Married"/>
    <n v="4428"/>
    <n v="0"/>
    <n v="1"/>
    <d v="2013-10-05T00:00:00"/>
    <n v="0"/>
    <n v="16"/>
    <n v="4"/>
    <n v="12"/>
    <n v="2"/>
    <n v="4"/>
    <n v="321"/>
    <n v="0"/>
    <n v="25"/>
    <n v="0"/>
    <n v="0"/>
    <n v="1"/>
    <n v="0"/>
    <n v="0"/>
    <n v="0"/>
    <n v="0"/>
    <n v="0"/>
    <n v="0"/>
    <n v="0"/>
    <s v="Spain"/>
    <n v="45"/>
    <n v="45"/>
    <x v="0"/>
    <n v="359"/>
    <n v="0"/>
    <s v="In Relationship"/>
    <n v="3"/>
    <s v="Graduate"/>
    <n v="4428"/>
    <x v="2"/>
  </r>
  <r>
    <n v="837"/>
    <n v="1977"/>
    <s v="Graduation"/>
    <s v="Married"/>
    <n v="54809"/>
    <n v="1"/>
    <n v="1"/>
    <d v="2013-09-11T00:00:00"/>
    <n v="0"/>
    <n v="63"/>
    <n v="6"/>
    <n v="57"/>
    <n v="13"/>
    <n v="13"/>
    <n v="22"/>
    <n v="4"/>
    <n v="2"/>
    <n v="1"/>
    <n v="5"/>
    <n v="4"/>
    <n v="0"/>
    <n v="0"/>
    <n v="0"/>
    <n v="0"/>
    <n v="0"/>
    <n v="0"/>
    <n v="0"/>
    <s v="Spain"/>
    <n v="37"/>
    <n v="37"/>
    <x v="3"/>
    <n v="174"/>
    <n v="0"/>
    <s v="In Relationship"/>
    <n v="4"/>
    <s v="Graduate"/>
    <n v="54809"/>
    <x v="1"/>
  </r>
  <r>
    <n v="10521"/>
    <n v="1977"/>
    <s v="Graduation"/>
    <s v="Married"/>
    <n v="54809"/>
    <n v="1"/>
    <n v="1"/>
    <d v="2013-09-11T00:00:00"/>
    <n v="0"/>
    <n v="63"/>
    <n v="6"/>
    <n v="57"/>
    <n v="13"/>
    <n v="13"/>
    <n v="22"/>
    <n v="4"/>
    <n v="2"/>
    <n v="1"/>
    <n v="5"/>
    <n v="4"/>
    <n v="0"/>
    <n v="0"/>
    <n v="0"/>
    <n v="0"/>
    <n v="0"/>
    <n v="1"/>
    <n v="0"/>
    <s v="Spain"/>
    <n v="37"/>
    <n v="37"/>
    <x v="3"/>
    <n v="174"/>
    <n v="1"/>
    <s v="In Relationship"/>
    <n v="4"/>
    <s v="Graduate"/>
    <n v="54809"/>
    <x v="1"/>
  </r>
  <r>
    <n v="10175"/>
    <n v="1958"/>
    <s v="PhD"/>
    <s v="Divorced"/>
    <n v="32173"/>
    <n v="0"/>
    <n v="1"/>
    <d v="2013-08-01T00:00:00"/>
    <n v="0"/>
    <n v="18"/>
    <n v="0"/>
    <n v="2"/>
    <n v="0"/>
    <n v="0"/>
    <n v="2"/>
    <n v="1"/>
    <n v="1"/>
    <n v="0"/>
    <n v="3"/>
    <n v="4"/>
    <n v="0"/>
    <n v="0"/>
    <n v="0"/>
    <n v="0"/>
    <n v="0"/>
    <n v="0"/>
    <n v="0"/>
    <s v="Spain"/>
    <n v="56"/>
    <n v="56"/>
    <x v="1"/>
    <n v="22"/>
    <n v="0"/>
    <s v="Previously Married"/>
    <n v="2"/>
    <s v="Doctorate"/>
    <n v="32173"/>
    <x v="2"/>
  </r>
  <r>
    <n v="1473"/>
    <n v="1960"/>
    <s v="2n Cycle"/>
    <s v="Single"/>
    <n v="47823"/>
    <n v="0"/>
    <n v="1"/>
    <d v="2013-07-23T00:00:00"/>
    <n v="0"/>
    <n v="53"/>
    <n v="1"/>
    <n v="5"/>
    <n v="2"/>
    <n v="1"/>
    <n v="10"/>
    <n v="2"/>
    <n v="2"/>
    <n v="0"/>
    <n v="3"/>
    <n v="8"/>
    <n v="0"/>
    <n v="0"/>
    <n v="0"/>
    <n v="0"/>
    <n v="0"/>
    <n v="0"/>
    <n v="0"/>
    <s v="Canada"/>
    <n v="54"/>
    <n v="54"/>
    <x v="1"/>
    <n v="72"/>
    <n v="0"/>
    <s v="Single"/>
    <n v="2"/>
    <s v="High School"/>
    <n v="47823"/>
    <x v="1"/>
  </r>
  <r>
    <n v="2795"/>
    <n v="1958"/>
    <s v="Master"/>
    <s v="Single"/>
    <n v="30523"/>
    <n v="2"/>
    <n v="1"/>
    <d v="2013-07-01T00:00:00"/>
    <n v="0"/>
    <n v="5"/>
    <n v="0"/>
    <n v="3"/>
    <n v="0"/>
    <n v="0"/>
    <n v="5"/>
    <n v="1"/>
    <n v="1"/>
    <n v="0"/>
    <n v="2"/>
    <n v="7"/>
    <n v="0"/>
    <n v="0"/>
    <n v="0"/>
    <n v="0"/>
    <n v="0"/>
    <n v="0"/>
    <n v="0"/>
    <s v="Canada"/>
    <n v="56"/>
    <n v="56"/>
    <x v="1"/>
    <n v="13"/>
    <n v="0"/>
    <s v="Single"/>
    <n v="4"/>
    <s v="Postgraduate"/>
    <n v="30523"/>
    <x v="2"/>
  </r>
  <r>
    <n v="2285"/>
    <n v="1954"/>
    <s v="Master"/>
    <s v="Together"/>
    <n v="36634"/>
    <n v="0"/>
    <n v="1"/>
    <d v="2013-05-28T00:00:00"/>
    <n v="0"/>
    <n v="213"/>
    <n v="9"/>
    <n v="76"/>
    <n v="4"/>
    <n v="3"/>
    <n v="30"/>
    <n v="3"/>
    <n v="5"/>
    <n v="2"/>
    <n v="5"/>
    <n v="7"/>
    <n v="0"/>
    <n v="0"/>
    <n v="0"/>
    <n v="0"/>
    <n v="0"/>
    <n v="0"/>
    <n v="0"/>
    <s v="Saudi Arabia"/>
    <n v="60"/>
    <n v="60"/>
    <x v="1"/>
    <n v="335"/>
    <n v="0"/>
    <s v="In Relationship"/>
    <n v="3"/>
    <s v="Postgraduate"/>
    <n v="36634"/>
    <x v="1"/>
  </r>
  <r>
    <n v="115"/>
    <n v="1966"/>
    <s v="Master"/>
    <s v="Single"/>
    <n v="43456"/>
    <n v="0"/>
    <n v="1"/>
    <d v="2013-03-26T00:00:00"/>
    <n v="0"/>
    <n v="275"/>
    <n v="11"/>
    <n v="68"/>
    <n v="25"/>
    <n v="7"/>
    <n v="7"/>
    <n v="3"/>
    <n v="5"/>
    <n v="1"/>
    <n v="8"/>
    <n v="5"/>
    <n v="0"/>
    <n v="0"/>
    <n v="0"/>
    <n v="0"/>
    <n v="0"/>
    <n v="0"/>
    <n v="0"/>
    <s v="India"/>
    <n v="48"/>
    <n v="48"/>
    <x v="0"/>
    <n v="393"/>
    <n v="0"/>
    <s v="Single"/>
    <n v="2"/>
    <s v="Postgraduate"/>
    <n v="43456"/>
    <x v="1"/>
  </r>
  <r>
    <n v="10470"/>
    <n v="1979"/>
    <s v="Master"/>
    <s v="Married"/>
    <n v="40662"/>
    <n v="1"/>
    <n v="0"/>
    <d v="2013-03-15T00:00:00"/>
    <n v="0"/>
    <n v="40"/>
    <n v="2"/>
    <n v="23"/>
    <n v="0"/>
    <n v="4"/>
    <n v="23"/>
    <n v="2"/>
    <n v="2"/>
    <n v="1"/>
    <n v="3"/>
    <n v="4"/>
    <n v="0"/>
    <n v="0"/>
    <n v="0"/>
    <n v="0"/>
    <n v="0"/>
    <n v="0"/>
    <n v="0"/>
    <s v="Germany"/>
    <n v="35"/>
    <n v="35"/>
    <x v="3"/>
    <n v="92"/>
    <n v="0"/>
    <s v="In Relationship"/>
    <n v="3"/>
    <s v="Postgraduate"/>
    <n v="40662"/>
    <x v="1"/>
  </r>
  <r>
    <n v="4065"/>
    <n v="1976"/>
    <s v="PhD"/>
    <s v="Married"/>
    <n v="49544"/>
    <n v="1"/>
    <n v="0"/>
    <d v="2013-02-12T00:00:00"/>
    <n v="0"/>
    <n v="308"/>
    <n v="0"/>
    <n v="73"/>
    <n v="0"/>
    <n v="0"/>
    <n v="23"/>
    <n v="2"/>
    <n v="5"/>
    <n v="1"/>
    <n v="8"/>
    <n v="7"/>
    <n v="0"/>
    <n v="0"/>
    <n v="0"/>
    <n v="0"/>
    <n v="0"/>
    <n v="0"/>
    <n v="0"/>
    <s v="Spain"/>
    <n v="38"/>
    <n v="38"/>
    <x v="3"/>
    <n v="404"/>
    <n v="0"/>
    <s v="In Relationship"/>
    <n v="3"/>
    <s v="Doctorate"/>
    <n v="49544"/>
    <x v="1"/>
  </r>
  <r>
    <n v="10968"/>
    <n v="1969"/>
    <s v="Graduation"/>
    <s v="Single"/>
    <n v="57731"/>
    <n v="0"/>
    <n v="1"/>
    <d v="2012-11-23T00:00:00"/>
    <n v="0"/>
    <n v="266"/>
    <n v="21"/>
    <n v="300"/>
    <n v="65"/>
    <n v="8"/>
    <n v="44"/>
    <n v="4"/>
    <n v="8"/>
    <n v="8"/>
    <n v="6"/>
    <n v="6"/>
    <n v="0"/>
    <n v="0"/>
    <n v="0"/>
    <n v="0"/>
    <n v="0"/>
    <n v="0"/>
    <n v="0"/>
    <s v="India"/>
    <n v="45"/>
    <n v="45"/>
    <x v="0"/>
    <n v="704"/>
    <n v="0"/>
    <s v="Single"/>
    <n v="2"/>
    <s v="Graduate"/>
    <n v="57731"/>
    <x v="1"/>
  </r>
  <r>
    <n v="5985"/>
    <n v="1965"/>
    <s v="Master"/>
    <s v="Single"/>
    <n v="33168"/>
    <n v="0"/>
    <n v="1"/>
    <d v="2012-10-13T00:00:00"/>
    <n v="0"/>
    <n v="80"/>
    <n v="1"/>
    <n v="37"/>
    <n v="0"/>
    <n v="1"/>
    <n v="3"/>
    <n v="3"/>
    <n v="2"/>
    <n v="1"/>
    <n v="4"/>
    <n v="7"/>
    <n v="0"/>
    <n v="0"/>
    <n v="0"/>
    <n v="0"/>
    <n v="0"/>
    <n v="0"/>
    <n v="0"/>
    <s v="Spain"/>
    <n v="49"/>
    <n v="49"/>
    <x v="0"/>
    <n v="122"/>
    <n v="0"/>
    <s v="Single"/>
    <n v="2"/>
    <s v="Postgraduate"/>
    <n v="33168"/>
    <x v="2"/>
  </r>
  <r>
    <n v="5430"/>
    <n v="1956"/>
    <s v="Graduation"/>
    <s v="Together"/>
    <n v="54450"/>
    <n v="1"/>
    <n v="1"/>
    <d v="2012-09-14T00:00:00"/>
    <n v="0"/>
    <n v="454"/>
    <n v="0"/>
    <n v="171"/>
    <n v="8"/>
    <n v="19"/>
    <n v="32"/>
    <n v="12"/>
    <n v="9"/>
    <n v="2"/>
    <n v="8"/>
    <n v="8"/>
    <n v="0"/>
    <n v="0"/>
    <n v="0"/>
    <n v="0"/>
    <n v="0"/>
    <n v="0"/>
    <n v="0"/>
    <s v="Spain"/>
    <n v="58"/>
    <n v="58"/>
    <x v="1"/>
    <n v="684"/>
    <n v="0"/>
    <s v="In Relationship"/>
    <n v="4"/>
    <s v="Graduate"/>
    <n v="54450"/>
    <x v="1"/>
  </r>
  <r>
    <n v="8432"/>
    <n v="1956"/>
    <s v="Graduation"/>
    <s v="Together"/>
    <n v="54450"/>
    <n v="1"/>
    <n v="1"/>
    <d v="2012-09-14T00:00:00"/>
    <n v="0"/>
    <n v="454"/>
    <n v="0"/>
    <n v="171"/>
    <n v="8"/>
    <n v="19"/>
    <n v="32"/>
    <n v="12"/>
    <n v="9"/>
    <n v="2"/>
    <n v="8"/>
    <n v="8"/>
    <n v="0"/>
    <n v="0"/>
    <n v="0"/>
    <n v="0"/>
    <n v="0"/>
    <n v="0"/>
    <n v="0"/>
    <s v="Spain"/>
    <n v="58"/>
    <n v="58"/>
    <x v="1"/>
    <n v="684"/>
    <n v="0"/>
    <s v="In Relationship"/>
    <n v="4"/>
    <s v="Graduate"/>
    <n v="54450"/>
    <x v="1"/>
  </r>
  <r>
    <n v="453"/>
    <n v="1956"/>
    <s v="PhD"/>
    <s v="Widow"/>
    <n v="35340"/>
    <n v="1"/>
    <n v="1"/>
    <d v="2014-06-29T00:00:00"/>
    <n v="1"/>
    <n v="27"/>
    <n v="0"/>
    <n v="12"/>
    <n v="0"/>
    <n v="1"/>
    <n v="5"/>
    <n v="2"/>
    <n v="2"/>
    <n v="0"/>
    <n v="3"/>
    <n v="5"/>
    <n v="0"/>
    <n v="0"/>
    <n v="0"/>
    <n v="0"/>
    <n v="0"/>
    <n v="0"/>
    <n v="0"/>
    <s v="Spain"/>
    <n v="58"/>
    <n v="58"/>
    <x v="1"/>
    <n v="45"/>
    <n v="0"/>
    <s v="Previously Married"/>
    <n v="3"/>
    <s v="Doctorate"/>
    <n v="35340"/>
    <x v="1"/>
  </r>
  <r>
    <n v="9687"/>
    <n v="1975"/>
    <s v="Graduation"/>
    <s v="Single"/>
    <n v="73170"/>
    <n v="0"/>
    <n v="0"/>
    <d v="2014-05-31T00:00:00"/>
    <n v="1"/>
    <n v="184"/>
    <n v="174"/>
    <n v="256"/>
    <n v="50"/>
    <n v="30"/>
    <n v="32"/>
    <n v="1"/>
    <n v="5"/>
    <n v="4"/>
    <n v="6"/>
    <n v="2"/>
    <n v="0"/>
    <n v="0"/>
    <n v="0"/>
    <n v="0"/>
    <n v="0"/>
    <n v="0"/>
    <n v="0"/>
    <s v="Canada"/>
    <n v="39"/>
    <n v="39"/>
    <x v="3"/>
    <n v="726"/>
    <n v="0"/>
    <s v="Single"/>
    <n v="1"/>
    <s v="Graduate"/>
    <n v="73170"/>
    <x v="0"/>
  </r>
  <r>
    <n v="8890"/>
    <n v="1971"/>
    <s v="PhD"/>
    <s v="Divorced"/>
    <n v="65808"/>
    <n v="1"/>
    <n v="1"/>
    <d v="2014-05-30T00:00:00"/>
    <n v="1"/>
    <n v="155"/>
    <n v="7"/>
    <n v="80"/>
    <n v="13"/>
    <n v="7"/>
    <n v="10"/>
    <n v="3"/>
    <n v="5"/>
    <n v="1"/>
    <n v="5"/>
    <n v="6"/>
    <n v="0"/>
    <n v="0"/>
    <n v="0"/>
    <n v="0"/>
    <n v="0"/>
    <n v="0"/>
    <n v="0"/>
    <s v="Spain"/>
    <n v="43"/>
    <n v="43"/>
    <x v="0"/>
    <n v="272"/>
    <n v="0"/>
    <s v="Previously Married"/>
    <n v="3"/>
    <s v="Doctorate"/>
    <n v="65808"/>
    <x v="1"/>
  </r>
  <r>
    <n v="9264"/>
    <n v="1986"/>
    <s v="Graduation"/>
    <s v="Married"/>
    <n v="79529"/>
    <n v="0"/>
    <n v="0"/>
    <d v="2014-04-27T00:00:00"/>
    <n v="1"/>
    <n v="423"/>
    <n v="42"/>
    <n v="706"/>
    <n v="73"/>
    <n v="197"/>
    <n v="197"/>
    <n v="1"/>
    <n v="4"/>
    <n v="8"/>
    <n v="9"/>
    <n v="2"/>
    <n v="0"/>
    <n v="0"/>
    <n v="0"/>
    <n v="0"/>
    <n v="0"/>
    <n v="0"/>
    <n v="0"/>
    <s v="Canada"/>
    <n v="28"/>
    <n v="28"/>
    <x v="2"/>
    <n v="1638"/>
    <n v="0"/>
    <s v="In Relationship"/>
    <n v="2"/>
    <s v="Graduate"/>
    <n v="79529"/>
    <x v="0"/>
  </r>
  <r>
    <n v="5824"/>
    <n v="1972"/>
    <s v="PhD"/>
    <s v="Together"/>
    <n v="34578"/>
    <n v="2"/>
    <n v="1"/>
    <d v="2014-04-11T00:00:00"/>
    <n v="1"/>
    <n v="7"/>
    <n v="0"/>
    <n v="1"/>
    <n v="0"/>
    <n v="0"/>
    <n v="0"/>
    <n v="1"/>
    <n v="1"/>
    <n v="0"/>
    <n v="2"/>
    <n v="6"/>
    <n v="0"/>
    <n v="0"/>
    <n v="0"/>
    <n v="0"/>
    <n v="0"/>
    <n v="0"/>
    <n v="0"/>
    <s v="Australia"/>
    <n v="42"/>
    <n v="42"/>
    <x v="0"/>
    <n v="8"/>
    <n v="0"/>
    <s v="In Relationship"/>
    <n v="5"/>
    <s v="Doctorate"/>
    <n v="34578"/>
    <x v="2"/>
  </r>
  <r>
    <n v="5794"/>
    <n v="1974"/>
    <s v="PhD"/>
    <s v="Married"/>
    <n v="46374"/>
    <n v="0"/>
    <n v="1"/>
    <d v="2014-03-17T00:00:00"/>
    <n v="1"/>
    <n v="408"/>
    <n v="0"/>
    <n v="21"/>
    <n v="0"/>
    <n v="0"/>
    <n v="17"/>
    <n v="3"/>
    <n v="7"/>
    <n v="1"/>
    <n v="7"/>
    <n v="8"/>
    <n v="0"/>
    <n v="1"/>
    <n v="0"/>
    <n v="1"/>
    <n v="0"/>
    <n v="1"/>
    <n v="0"/>
    <s v="India"/>
    <n v="40"/>
    <n v="40"/>
    <x v="3"/>
    <n v="446"/>
    <n v="3"/>
    <s v="In Relationship"/>
    <n v="3"/>
    <s v="Doctorate"/>
    <n v="46374"/>
    <x v="1"/>
  </r>
  <r>
    <n v="3068"/>
    <n v="1990"/>
    <s v="Graduation"/>
    <s v="Married"/>
    <n v="18351"/>
    <n v="0"/>
    <n v="0"/>
    <d v="2013-10-29T00:00:00"/>
    <n v="1"/>
    <n v="1"/>
    <n v="12"/>
    <n v="9"/>
    <n v="0"/>
    <n v="14"/>
    <n v="7"/>
    <n v="1"/>
    <n v="2"/>
    <n v="0"/>
    <n v="3"/>
    <n v="7"/>
    <n v="0"/>
    <n v="0"/>
    <n v="0"/>
    <n v="0"/>
    <n v="0"/>
    <n v="0"/>
    <n v="0"/>
    <s v="Spain"/>
    <n v="24"/>
    <n v="24"/>
    <x v="2"/>
    <n v="43"/>
    <n v="0"/>
    <s v="In Relationship"/>
    <n v="2"/>
    <s v="Graduate"/>
    <n v="18351"/>
    <x v="2"/>
  </r>
  <r>
    <n v="7962"/>
    <n v="1987"/>
    <s v="PhD"/>
    <s v="Single"/>
    <n v="95169"/>
    <n v="0"/>
    <n v="0"/>
    <d v="2013-10-09T00:00:00"/>
    <n v="1"/>
    <n v="1285"/>
    <n v="21"/>
    <n v="449"/>
    <n v="106"/>
    <n v="20"/>
    <n v="20"/>
    <n v="1"/>
    <n v="4"/>
    <n v="3"/>
    <n v="4"/>
    <n v="1"/>
    <n v="0"/>
    <n v="0"/>
    <n v="1"/>
    <n v="1"/>
    <n v="0"/>
    <n v="1"/>
    <n v="0"/>
    <s v="Spain"/>
    <n v="27"/>
    <n v="27"/>
    <x v="2"/>
    <n v="1901"/>
    <n v="3"/>
    <s v="Single"/>
    <n v="1"/>
    <s v="Doctorate"/>
    <n v="95169"/>
    <x v="0"/>
  </r>
  <r>
    <n v="2681"/>
    <n v="1984"/>
    <s v="2n Cycle"/>
    <s v="Married"/>
    <n v="65370"/>
    <n v="0"/>
    <n v="0"/>
    <d v="2013-08-01T00:00:00"/>
    <n v="1"/>
    <n v="71"/>
    <n v="22"/>
    <n v="112"/>
    <n v="138"/>
    <n v="89"/>
    <n v="29"/>
    <n v="1"/>
    <n v="2"/>
    <n v="3"/>
    <n v="13"/>
    <n v="1"/>
    <n v="0"/>
    <n v="0"/>
    <n v="0"/>
    <n v="0"/>
    <n v="0"/>
    <n v="0"/>
    <n v="0"/>
    <s v="Spain"/>
    <n v="30"/>
    <n v="30"/>
    <x v="3"/>
    <n v="461"/>
    <n v="0"/>
    <s v="In Relationship"/>
    <n v="2"/>
    <s v="High School"/>
    <n v="65370"/>
    <x v="1"/>
  </r>
  <r>
    <n v="10141"/>
    <n v="1960"/>
    <s v="Master"/>
    <s v="Divorced"/>
    <n v="39228"/>
    <n v="0"/>
    <n v="0"/>
    <d v="2013-05-10T00:00:00"/>
    <n v="1"/>
    <n v="7"/>
    <n v="1"/>
    <n v="6"/>
    <n v="0"/>
    <n v="3"/>
    <n v="3"/>
    <n v="1"/>
    <n v="0"/>
    <n v="0"/>
    <n v="3"/>
    <n v="4"/>
    <n v="0"/>
    <n v="0"/>
    <n v="0"/>
    <n v="0"/>
    <n v="0"/>
    <n v="0"/>
    <n v="0"/>
    <s v="Saudi Arabia"/>
    <n v="54"/>
    <n v="54"/>
    <x v="1"/>
    <n v="20"/>
    <n v="0"/>
    <s v="Previously Married"/>
    <n v="1"/>
    <s v="Postgraduate"/>
    <n v="39228"/>
    <x v="1"/>
  </r>
  <r>
    <n v="3725"/>
    <n v="1961"/>
    <s v="PhD"/>
    <s v="Single"/>
    <n v="84865"/>
    <n v="0"/>
    <n v="0"/>
    <d v="2013-05-09T00:00:00"/>
    <n v="1"/>
    <n v="1248"/>
    <n v="16"/>
    <n v="349"/>
    <n v="43"/>
    <n v="16"/>
    <n v="16"/>
    <n v="1"/>
    <n v="2"/>
    <n v="4"/>
    <n v="9"/>
    <n v="4"/>
    <n v="0"/>
    <n v="1"/>
    <n v="1"/>
    <n v="1"/>
    <n v="1"/>
    <n v="1"/>
    <n v="0"/>
    <s v="Spain"/>
    <n v="53"/>
    <n v="53"/>
    <x v="1"/>
    <n v="1688"/>
    <n v="5"/>
    <s v="Single"/>
    <n v="1"/>
    <s v="Doctorate"/>
    <n v="84865"/>
    <x v="0"/>
  </r>
  <r>
    <n v="3767"/>
    <n v="1968"/>
    <s v="Graduation"/>
    <s v="Married"/>
    <n v="61314"/>
    <n v="0"/>
    <n v="1"/>
    <d v="2013-04-25T00:00:00"/>
    <n v="1"/>
    <n v="378"/>
    <n v="0"/>
    <n v="189"/>
    <n v="97"/>
    <n v="172"/>
    <n v="172"/>
    <n v="2"/>
    <n v="5"/>
    <n v="5"/>
    <n v="12"/>
    <n v="3"/>
    <n v="0"/>
    <n v="0"/>
    <n v="0"/>
    <n v="0"/>
    <n v="0"/>
    <n v="0"/>
    <n v="0"/>
    <s v="Spain"/>
    <n v="46"/>
    <n v="46"/>
    <x v="0"/>
    <n v="1008"/>
    <n v="0"/>
    <s v="In Relationship"/>
    <n v="3"/>
    <s v="Graduate"/>
    <n v="61314"/>
    <x v="1"/>
  </r>
  <r>
    <n v="5585"/>
    <n v="1972"/>
    <s v="Graduation"/>
    <s v="Single"/>
    <n v="21359"/>
    <n v="1"/>
    <n v="0"/>
    <d v="2013-04-20T00:00:00"/>
    <n v="1"/>
    <n v="12"/>
    <n v="2"/>
    <n v="17"/>
    <n v="6"/>
    <n v="1"/>
    <n v="10"/>
    <n v="2"/>
    <n v="2"/>
    <n v="0"/>
    <n v="3"/>
    <n v="8"/>
    <n v="0"/>
    <n v="0"/>
    <n v="0"/>
    <n v="0"/>
    <n v="0"/>
    <n v="1"/>
    <n v="0"/>
    <s v="Canada"/>
    <n v="42"/>
    <n v="42"/>
    <x v="0"/>
    <n v="48"/>
    <n v="1"/>
    <s v="Single"/>
    <n v="2"/>
    <s v="Graduate"/>
    <n v="21359"/>
    <x v="2"/>
  </r>
  <r>
    <n v="7030"/>
    <n v="1955"/>
    <s v="PhD"/>
    <s v="Married"/>
    <n v="66465"/>
    <n v="0"/>
    <n v="1"/>
    <d v="2013-03-30T00:00:00"/>
    <n v="1"/>
    <n v="1200"/>
    <n v="0"/>
    <n v="204"/>
    <n v="38"/>
    <n v="29"/>
    <n v="14"/>
    <n v="3"/>
    <n v="11"/>
    <n v="9"/>
    <n v="12"/>
    <n v="6"/>
    <n v="0"/>
    <n v="0"/>
    <n v="0"/>
    <n v="1"/>
    <n v="0"/>
    <n v="0"/>
    <n v="0"/>
    <s v="Spain"/>
    <n v="59"/>
    <n v="59"/>
    <x v="1"/>
    <n v="1485"/>
    <n v="1"/>
    <s v="In Relationship"/>
    <n v="3"/>
    <s v="Doctorate"/>
    <n v="66465"/>
    <x v="1"/>
  </r>
  <r>
    <n v="1524"/>
    <n v="1983"/>
    <s v="2n Cycle"/>
    <s v="Single"/>
    <n v="81698"/>
    <n v="0"/>
    <n v="0"/>
    <d v="2013-03-01T00:00:00"/>
    <n v="1"/>
    <n v="709"/>
    <n v="45"/>
    <n v="115"/>
    <n v="30"/>
    <n v="160"/>
    <n v="45"/>
    <n v="1"/>
    <n v="8"/>
    <n v="2"/>
    <n v="5"/>
    <n v="5"/>
    <n v="0"/>
    <n v="0"/>
    <n v="0"/>
    <n v="1"/>
    <n v="0"/>
    <n v="1"/>
    <n v="0"/>
    <s v="Spain"/>
    <n v="31"/>
    <n v="31"/>
    <x v="3"/>
    <n v="1104"/>
    <n v="2"/>
    <s v="Single"/>
    <n v="1"/>
    <s v="High School"/>
    <n v="81698"/>
    <x v="0"/>
  </r>
  <r>
    <n v="3657"/>
    <n v="1986"/>
    <s v="Graduation"/>
    <s v="Single"/>
    <n v="39146"/>
    <n v="1"/>
    <n v="0"/>
    <d v="2013-02-14T00:00:00"/>
    <n v="1"/>
    <n v="94"/>
    <n v="1"/>
    <n v="33"/>
    <n v="13"/>
    <n v="12"/>
    <n v="12"/>
    <n v="3"/>
    <n v="4"/>
    <n v="0"/>
    <n v="4"/>
    <n v="8"/>
    <n v="0"/>
    <n v="0"/>
    <n v="0"/>
    <n v="0"/>
    <n v="0"/>
    <n v="0"/>
    <n v="0"/>
    <s v="Spain"/>
    <n v="28"/>
    <n v="28"/>
    <x v="2"/>
    <n v="165"/>
    <n v="0"/>
    <s v="Single"/>
    <n v="2"/>
    <s v="Graduate"/>
    <n v="39146"/>
    <x v="1"/>
  </r>
  <r>
    <n v="5740"/>
    <n v="1970"/>
    <s v="2n Cycle"/>
    <s v="Divorced"/>
    <n v="25959"/>
    <n v="1"/>
    <n v="1"/>
    <d v="2013-02-14T00:00:00"/>
    <n v="1"/>
    <n v="4"/>
    <n v="2"/>
    <n v="12"/>
    <n v="7"/>
    <n v="5"/>
    <n v="26"/>
    <n v="2"/>
    <n v="1"/>
    <n v="2"/>
    <n v="2"/>
    <n v="6"/>
    <n v="0"/>
    <n v="0"/>
    <n v="0"/>
    <n v="0"/>
    <n v="0"/>
    <n v="1"/>
    <n v="0"/>
    <s v="Spain"/>
    <n v="44"/>
    <n v="44"/>
    <x v="0"/>
    <n v="56"/>
    <n v="1"/>
    <s v="Previously Married"/>
    <n v="3"/>
    <s v="High School"/>
    <n v="25959"/>
    <x v="2"/>
  </r>
  <r>
    <n v="9595"/>
    <n v="1961"/>
    <s v="Graduation"/>
    <s v="Together"/>
    <n v="64260"/>
    <n v="0"/>
    <n v="0"/>
    <d v="2013-01-11T00:00:00"/>
    <n v="1"/>
    <n v="539"/>
    <n v="169"/>
    <n v="816"/>
    <n v="20"/>
    <n v="0"/>
    <n v="30"/>
    <n v="1"/>
    <n v="4"/>
    <n v="5"/>
    <n v="4"/>
    <n v="3"/>
    <n v="0"/>
    <n v="0"/>
    <n v="0"/>
    <n v="0"/>
    <n v="0"/>
    <n v="1"/>
    <n v="0"/>
    <s v="Spain"/>
    <n v="53"/>
    <n v="53"/>
    <x v="1"/>
    <n v="1574"/>
    <n v="1"/>
    <s v="In Relationship"/>
    <n v="2"/>
    <s v="Graduate"/>
    <n v="64260"/>
    <x v="1"/>
  </r>
  <r>
    <n v="3158"/>
    <n v="1973"/>
    <s v="Graduation"/>
    <s v="Married"/>
    <n v="32300"/>
    <n v="1"/>
    <n v="0"/>
    <d v="2013-01-03T00:00:00"/>
    <n v="1"/>
    <n v="13"/>
    <n v="3"/>
    <n v="6"/>
    <n v="6"/>
    <n v="5"/>
    <n v="6"/>
    <n v="1"/>
    <n v="1"/>
    <n v="0"/>
    <n v="3"/>
    <n v="8"/>
    <n v="0"/>
    <n v="0"/>
    <n v="0"/>
    <n v="0"/>
    <n v="0"/>
    <n v="0"/>
    <n v="0"/>
    <s v="Spain"/>
    <n v="41"/>
    <n v="41"/>
    <x v="0"/>
    <n v="39"/>
    <n v="0"/>
    <s v="In Relationship"/>
    <n v="3"/>
    <s v="Graduate"/>
    <n v="32300"/>
    <x v="2"/>
  </r>
  <r>
    <n v="5114"/>
    <n v="1965"/>
    <s v="Master"/>
    <s v="Married"/>
    <n v="74806"/>
    <n v="0"/>
    <n v="1"/>
    <d v="2012-12-19T00:00:00"/>
    <n v="1"/>
    <n v="670"/>
    <n v="9"/>
    <n v="249"/>
    <n v="0"/>
    <n v="28"/>
    <n v="9"/>
    <n v="2"/>
    <n v="5"/>
    <n v="4"/>
    <n v="5"/>
    <n v="4"/>
    <n v="0"/>
    <n v="0"/>
    <n v="0"/>
    <n v="0"/>
    <n v="0"/>
    <n v="0"/>
    <n v="0"/>
    <s v="Australia"/>
    <n v="49"/>
    <n v="49"/>
    <x v="0"/>
    <n v="965"/>
    <n v="0"/>
    <s v="In Relationship"/>
    <n v="3"/>
    <s v="Postgraduate"/>
    <n v="74806"/>
    <x v="0"/>
  </r>
  <r>
    <n v="340"/>
    <n v="1970"/>
    <s v="Graduation"/>
    <s v="Divorced"/>
    <n v="72967"/>
    <n v="0"/>
    <n v="1"/>
    <d v="2012-12-15T00:00:00"/>
    <n v="1"/>
    <n v="158"/>
    <n v="35"/>
    <n v="179"/>
    <n v="0"/>
    <n v="0"/>
    <n v="125"/>
    <n v="2"/>
    <n v="7"/>
    <n v="2"/>
    <n v="8"/>
    <n v="5"/>
    <n v="1"/>
    <n v="0"/>
    <n v="0"/>
    <n v="0"/>
    <n v="0"/>
    <n v="1"/>
    <n v="0"/>
    <s v="Germany"/>
    <n v="44"/>
    <n v="44"/>
    <x v="0"/>
    <n v="497"/>
    <n v="2"/>
    <s v="Previously Married"/>
    <n v="2"/>
    <s v="Graduate"/>
    <n v="72967"/>
    <x v="0"/>
  </r>
  <r>
    <n v="8805"/>
    <n v="1960"/>
    <s v="Graduation"/>
    <s v="Single"/>
    <n v="48904"/>
    <n v="0"/>
    <n v="1"/>
    <d v="2012-12-02T00:00:00"/>
    <n v="1"/>
    <n v="283"/>
    <n v="10"/>
    <n v="38"/>
    <n v="0"/>
    <n v="13"/>
    <n v="27"/>
    <n v="4"/>
    <n v="7"/>
    <n v="2"/>
    <n v="4"/>
    <n v="8"/>
    <n v="0"/>
    <n v="0"/>
    <n v="0"/>
    <n v="0"/>
    <n v="0"/>
    <n v="0"/>
    <n v="0"/>
    <s v="USA"/>
    <n v="54"/>
    <n v="54"/>
    <x v="1"/>
    <n v="371"/>
    <n v="0"/>
    <s v="Single"/>
    <n v="2"/>
    <s v="Graduate"/>
    <n v="48904"/>
    <x v="1"/>
  </r>
  <r>
    <n v="1241"/>
    <n v="1984"/>
    <s v="2n Cycle"/>
    <s v="Married"/>
    <n v="14796"/>
    <n v="1"/>
    <n v="0"/>
    <d v="2012-09-17T00:00:00"/>
    <n v="1"/>
    <n v="13"/>
    <n v="3"/>
    <n v="8"/>
    <n v="7"/>
    <n v="4"/>
    <n v="16"/>
    <n v="2"/>
    <n v="1"/>
    <n v="0"/>
    <n v="3"/>
    <n v="9"/>
    <n v="0"/>
    <n v="0"/>
    <n v="0"/>
    <n v="0"/>
    <n v="0"/>
    <n v="1"/>
    <n v="0"/>
    <s v="Germany"/>
    <n v="30"/>
    <n v="30"/>
    <x v="3"/>
    <n v="51"/>
    <n v="1"/>
    <s v="In Relationship"/>
    <n v="3"/>
    <s v="High School"/>
    <n v="14796"/>
    <x v="2"/>
  </r>
  <r>
    <n v="1402"/>
    <n v="1954"/>
    <s v="Master"/>
    <s v="Married"/>
    <n v="66991"/>
    <n v="0"/>
    <n v="0"/>
    <d v="2012-09-11T00:00:00"/>
    <n v="1"/>
    <n v="496"/>
    <n v="36"/>
    <n v="460"/>
    <n v="189"/>
    <n v="60"/>
    <n v="12"/>
    <n v="3"/>
    <n v="4"/>
    <n v="8"/>
    <n v="6"/>
    <n v="3"/>
    <n v="0"/>
    <n v="0"/>
    <n v="0"/>
    <n v="0"/>
    <n v="0"/>
    <n v="0"/>
    <n v="0"/>
    <s v="Germany"/>
    <n v="60"/>
    <n v="60"/>
    <x v="1"/>
    <n v="1253"/>
    <n v="0"/>
    <s v="In Relationship"/>
    <n v="2"/>
    <s v="Postgraduate"/>
    <n v="66991"/>
    <x v="1"/>
  </r>
  <r>
    <n v="7264"/>
    <n v="1978"/>
    <s v="2n Cycle"/>
    <s v="Single"/>
    <n v="52195"/>
    <n v="2"/>
    <n v="1"/>
    <d v="2014-05-12T00:00:00"/>
    <n v="2"/>
    <n v="12"/>
    <n v="0"/>
    <n v="4"/>
    <n v="0"/>
    <n v="0"/>
    <n v="1"/>
    <n v="1"/>
    <n v="1"/>
    <n v="0"/>
    <n v="2"/>
    <n v="8"/>
    <n v="0"/>
    <n v="0"/>
    <n v="0"/>
    <n v="0"/>
    <n v="0"/>
    <n v="0"/>
    <n v="0"/>
    <s v="Saudi Arabia"/>
    <n v="36"/>
    <n v="36"/>
    <x v="3"/>
    <n v="17"/>
    <n v="0"/>
    <s v="Single"/>
    <n v="4"/>
    <s v="High School"/>
    <n v="52195"/>
    <x v="1"/>
  </r>
  <r>
    <n v="1619"/>
    <n v="1956"/>
    <s v="Graduation"/>
    <s v="Married"/>
    <n v="90369"/>
    <n v="0"/>
    <n v="0"/>
    <d v="2014-04-28T00:00:00"/>
    <n v="2"/>
    <n v="292"/>
    <n v="51"/>
    <n v="981"/>
    <n v="224"/>
    <n v="23"/>
    <n v="17"/>
    <n v="1"/>
    <n v="4"/>
    <n v="6"/>
    <n v="6"/>
    <n v="1"/>
    <n v="0"/>
    <n v="0"/>
    <n v="0"/>
    <n v="0"/>
    <n v="0"/>
    <n v="1"/>
    <n v="0"/>
    <s v="Spain"/>
    <n v="58"/>
    <n v="58"/>
    <x v="1"/>
    <n v="1588"/>
    <n v="1"/>
    <s v="In Relationship"/>
    <n v="2"/>
    <s v="Graduate"/>
    <n v="90369"/>
    <x v="0"/>
  </r>
  <r>
    <n v="6398"/>
    <n v="1974"/>
    <s v="Basic"/>
    <s v="Married"/>
    <n v="18393"/>
    <n v="1"/>
    <n v="0"/>
    <d v="2014-03-29T00:00:00"/>
    <n v="2"/>
    <n v="7"/>
    <n v="10"/>
    <n v="13"/>
    <n v="16"/>
    <n v="0"/>
    <n v="4"/>
    <n v="2"/>
    <n v="3"/>
    <n v="0"/>
    <n v="3"/>
    <n v="8"/>
    <n v="0"/>
    <n v="0"/>
    <n v="0"/>
    <n v="0"/>
    <n v="0"/>
    <n v="0"/>
    <n v="0"/>
    <s v="Spain"/>
    <n v="40"/>
    <n v="40"/>
    <x v="3"/>
    <n v="50"/>
    <n v="0"/>
    <s v="In Relationship"/>
    <n v="3"/>
    <s v="High School"/>
    <n v="18393"/>
    <x v="2"/>
  </r>
  <r>
    <n v="1857"/>
    <n v="1952"/>
    <s v="Graduation"/>
    <s v="Single"/>
    <n v="47139"/>
    <n v="1"/>
    <n v="1"/>
    <d v="2014-03-06T00:00:00"/>
    <n v="2"/>
    <n v="46"/>
    <n v="0"/>
    <n v="12"/>
    <n v="0"/>
    <n v="2"/>
    <n v="23"/>
    <n v="2"/>
    <n v="2"/>
    <n v="1"/>
    <n v="2"/>
    <n v="7"/>
    <n v="0"/>
    <n v="0"/>
    <n v="0"/>
    <n v="0"/>
    <n v="0"/>
    <n v="1"/>
    <n v="0"/>
    <s v="Spain"/>
    <n v="62"/>
    <n v="62"/>
    <x v="1"/>
    <n v="83"/>
    <n v="1"/>
    <s v="Single"/>
    <n v="3"/>
    <s v="Graduate"/>
    <n v="47139"/>
    <x v="1"/>
  </r>
  <r>
    <n v="4877"/>
    <n v="1973"/>
    <s v="Master"/>
    <s v="Married"/>
    <n v="38576"/>
    <n v="0"/>
    <n v="1"/>
    <d v="2014-03-04T00:00:00"/>
    <n v="2"/>
    <n v="34"/>
    <n v="0"/>
    <n v="7"/>
    <n v="0"/>
    <n v="0"/>
    <n v="0"/>
    <n v="1"/>
    <n v="1"/>
    <n v="0"/>
    <n v="3"/>
    <n v="7"/>
    <n v="0"/>
    <n v="0"/>
    <n v="0"/>
    <n v="0"/>
    <n v="0"/>
    <n v="0"/>
    <n v="0"/>
    <s v="India"/>
    <n v="41"/>
    <n v="41"/>
    <x v="0"/>
    <n v="41"/>
    <n v="0"/>
    <s v="In Relationship"/>
    <n v="3"/>
    <s v="Postgraduate"/>
    <n v="38576"/>
    <x v="1"/>
  </r>
  <r>
    <n v="3066"/>
    <n v="1975"/>
    <s v="PhD"/>
    <s v="Together"/>
    <n v="61905"/>
    <n v="0"/>
    <n v="1"/>
    <d v="2014-02-04T00:00:00"/>
    <n v="2"/>
    <n v="167"/>
    <n v="0"/>
    <n v="43"/>
    <n v="6"/>
    <n v="2"/>
    <n v="13"/>
    <n v="2"/>
    <n v="4"/>
    <n v="2"/>
    <n v="4"/>
    <n v="5"/>
    <n v="0"/>
    <n v="0"/>
    <n v="0"/>
    <n v="0"/>
    <n v="0"/>
    <n v="0"/>
    <n v="0"/>
    <s v="Saudi Arabia"/>
    <n v="39"/>
    <n v="39"/>
    <x v="3"/>
    <n v="231"/>
    <n v="0"/>
    <s v="In Relationship"/>
    <n v="3"/>
    <s v="Doctorate"/>
    <n v="61905"/>
    <x v="1"/>
  </r>
  <r>
    <n v="10286"/>
    <n v="1962"/>
    <s v="Graduation"/>
    <s v="Married"/>
    <n v="83715"/>
    <n v="0"/>
    <n v="0"/>
    <d v="2014-02-03T00:00:00"/>
    <n v="2"/>
    <n v="318"/>
    <n v="8"/>
    <n v="407"/>
    <n v="150"/>
    <n v="35"/>
    <n v="8"/>
    <n v="1"/>
    <n v="2"/>
    <n v="8"/>
    <n v="13"/>
    <n v="0"/>
    <n v="0"/>
    <n v="0"/>
    <n v="0"/>
    <n v="0"/>
    <n v="0"/>
    <n v="0"/>
    <n v="0"/>
    <s v="Saudi Arabia"/>
    <n v="52"/>
    <n v="52"/>
    <x v="1"/>
    <n v="926"/>
    <n v="0"/>
    <s v="In Relationship"/>
    <n v="2"/>
    <s v="Graduate"/>
    <n v="83715"/>
    <x v="0"/>
  </r>
  <r>
    <n v="1992"/>
    <n v="1964"/>
    <s v="Graduation"/>
    <s v="Married"/>
    <n v="60597"/>
    <n v="0"/>
    <n v="1"/>
    <d v="2014-01-01T00:00:00"/>
    <n v="2"/>
    <n v="522"/>
    <n v="0"/>
    <n v="257"/>
    <n v="32"/>
    <n v="16"/>
    <n v="66"/>
    <n v="4"/>
    <n v="2"/>
    <n v="2"/>
    <n v="8"/>
    <n v="7"/>
    <n v="0"/>
    <n v="0"/>
    <n v="0"/>
    <n v="1"/>
    <n v="0"/>
    <n v="1"/>
    <n v="0"/>
    <s v="Spain"/>
    <n v="50"/>
    <n v="50"/>
    <x v="0"/>
    <n v="893"/>
    <n v="2"/>
    <s v="In Relationship"/>
    <n v="3"/>
    <s v="Graduate"/>
    <n v="60597"/>
    <x v="1"/>
  </r>
  <r>
    <n v="4246"/>
    <n v="1982"/>
    <s v="Master"/>
    <s v="Single"/>
    <n v="6560"/>
    <n v="0"/>
    <n v="0"/>
    <d v="2013-12-12T00:00:00"/>
    <n v="2"/>
    <n v="67"/>
    <n v="11"/>
    <n v="26"/>
    <n v="4"/>
    <n v="3"/>
    <n v="262"/>
    <n v="0"/>
    <n v="1"/>
    <n v="0"/>
    <n v="1"/>
    <n v="17"/>
    <n v="0"/>
    <n v="0"/>
    <n v="0"/>
    <n v="0"/>
    <n v="0"/>
    <n v="0"/>
    <n v="0"/>
    <s v="Spain"/>
    <n v="32"/>
    <n v="32"/>
    <x v="3"/>
    <n v="373"/>
    <n v="0"/>
    <s v="Single"/>
    <n v="1"/>
    <s v="Postgraduate"/>
    <n v="6560"/>
    <x v="2"/>
  </r>
  <r>
    <n v="10623"/>
    <n v="1961"/>
    <s v="Master"/>
    <s v="Together"/>
    <n v="48330"/>
    <n v="0"/>
    <n v="1"/>
    <d v="2013-11-15T00:00:00"/>
    <n v="2"/>
    <n v="28"/>
    <n v="0"/>
    <n v="4"/>
    <n v="0"/>
    <n v="0"/>
    <n v="0"/>
    <n v="1"/>
    <n v="1"/>
    <n v="0"/>
    <n v="3"/>
    <n v="5"/>
    <n v="0"/>
    <n v="0"/>
    <n v="0"/>
    <n v="0"/>
    <n v="0"/>
    <n v="0"/>
    <n v="0"/>
    <s v="Spain"/>
    <n v="53"/>
    <n v="53"/>
    <x v="1"/>
    <n v="32"/>
    <n v="0"/>
    <s v="In Relationship"/>
    <n v="3"/>
    <s v="Postgraduate"/>
    <n v="48330"/>
    <x v="1"/>
  </r>
  <r>
    <n v="4867"/>
    <n v="1968"/>
    <s v="PhD"/>
    <s v="Single"/>
    <n v="38236"/>
    <n v="1"/>
    <n v="1"/>
    <d v="2013-09-20T00:00:00"/>
    <n v="2"/>
    <n v="58"/>
    <n v="0"/>
    <n v="18"/>
    <n v="2"/>
    <n v="0"/>
    <n v="10"/>
    <n v="4"/>
    <n v="3"/>
    <n v="0"/>
    <n v="4"/>
    <n v="7"/>
    <n v="0"/>
    <n v="0"/>
    <n v="0"/>
    <n v="0"/>
    <n v="0"/>
    <n v="0"/>
    <n v="0"/>
    <s v="Spain"/>
    <n v="46"/>
    <n v="46"/>
    <x v="0"/>
    <n v="88"/>
    <n v="0"/>
    <s v="Single"/>
    <n v="3"/>
    <s v="Doctorate"/>
    <n v="38236"/>
    <x v="1"/>
  </r>
  <r>
    <n v="3112"/>
    <n v="1977"/>
    <s v="Master"/>
    <s v="Married"/>
    <n v="22701"/>
    <n v="1"/>
    <n v="0"/>
    <d v="2013-09-05T00:00:00"/>
    <n v="2"/>
    <n v="2"/>
    <n v="4"/>
    <n v="9"/>
    <n v="0"/>
    <n v="4"/>
    <n v="5"/>
    <n v="1"/>
    <n v="1"/>
    <n v="0"/>
    <n v="3"/>
    <n v="5"/>
    <n v="0"/>
    <n v="0"/>
    <n v="0"/>
    <n v="0"/>
    <n v="0"/>
    <n v="0"/>
    <n v="0"/>
    <s v="Spain"/>
    <n v="37"/>
    <n v="37"/>
    <x v="3"/>
    <n v="24"/>
    <n v="0"/>
    <s v="In Relationship"/>
    <n v="3"/>
    <s v="Postgraduate"/>
    <n v="22701"/>
    <x v="2"/>
  </r>
  <r>
    <n v="4865"/>
    <n v="1974"/>
    <s v="Master"/>
    <s v="Divorced"/>
    <n v="53367"/>
    <n v="1"/>
    <n v="1"/>
    <d v="2013-08-31T00:00:00"/>
    <n v="2"/>
    <n v="229"/>
    <n v="7"/>
    <n v="140"/>
    <n v="10"/>
    <n v="3"/>
    <n v="11"/>
    <n v="7"/>
    <n v="5"/>
    <n v="1"/>
    <n v="8"/>
    <n v="7"/>
    <n v="0"/>
    <n v="0"/>
    <n v="0"/>
    <n v="0"/>
    <n v="0"/>
    <n v="1"/>
    <n v="0"/>
    <s v="Australia"/>
    <n v="40"/>
    <n v="40"/>
    <x v="3"/>
    <n v="400"/>
    <n v="1"/>
    <s v="Previously Married"/>
    <n v="3"/>
    <s v="Postgraduate"/>
    <n v="53367"/>
    <x v="1"/>
  </r>
  <r>
    <n v="6287"/>
    <n v="1986"/>
    <s v="Graduation"/>
    <s v="Together"/>
    <n v="34728"/>
    <n v="1"/>
    <n v="0"/>
    <d v="2013-07-30T00:00:00"/>
    <n v="2"/>
    <n v="14"/>
    <n v="0"/>
    <n v="16"/>
    <n v="0"/>
    <n v="0"/>
    <n v="6"/>
    <n v="1"/>
    <n v="1"/>
    <n v="1"/>
    <n v="2"/>
    <n v="6"/>
    <n v="0"/>
    <n v="0"/>
    <n v="0"/>
    <n v="0"/>
    <n v="0"/>
    <n v="1"/>
    <n v="0"/>
    <s v="Spain"/>
    <n v="28"/>
    <n v="28"/>
    <x v="2"/>
    <n v="36"/>
    <n v="1"/>
    <s v="In Relationship"/>
    <n v="3"/>
    <s v="Graduate"/>
    <n v="34728"/>
    <x v="2"/>
  </r>
  <r>
    <n v="4405"/>
    <n v="1956"/>
    <s v="Master"/>
    <s v="Married"/>
    <n v="63915"/>
    <n v="0"/>
    <n v="2"/>
    <d v="2013-07-30T00:00:00"/>
    <n v="2"/>
    <n v="622"/>
    <n v="7"/>
    <n v="115"/>
    <n v="30"/>
    <n v="0"/>
    <n v="15"/>
    <n v="2"/>
    <n v="6"/>
    <n v="3"/>
    <n v="12"/>
    <n v="5"/>
    <n v="0"/>
    <n v="0"/>
    <n v="0"/>
    <n v="0"/>
    <n v="0"/>
    <n v="0"/>
    <n v="0"/>
    <s v="Australia"/>
    <n v="58"/>
    <n v="58"/>
    <x v="1"/>
    <n v="789"/>
    <n v="0"/>
    <s v="In Relationship"/>
    <n v="4"/>
    <s v="Postgraduate"/>
    <n v="63915"/>
    <x v="1"/>
  </r>
  <r>
    <n v="5332"/>
    <n v="1960"/>
    <s v="2n Cycle"/>
    <s v="Married"/>
    <n v="82504"/>
    <n v="0"/>
    <n v="0"/>
    <d v="2013-07-27T00:00:00"/>
    <n v="2"/>
    <n v="362"/>
    <n v="50"/>
    <n v="431"/>
    <n v="134"/>
    <n v="35"/>
    <n v="54"/>
    <n v="1"/>
    <n v="3"/>
    <n v="6"/>
    <n v="7"/>
    <n v="1"/>
    <n v="0"/>
    <n v="0"/>
    <n v="0"/>
    <n v="0"/>
    <n v="0"/>
    <n v="0"/>
    <n v="0"/>
    <s v="India"/>
    <n v="54"/>
    <n v="54"/>
    <x v="1"/>
    <n v="1066"/>
    <n v="0"/>
    <s v="In Relationship"/>
    <n v="2"/>
    <s v="High School"/>
    <n v="82504"/>
    <x v="0"/>
  </r>
  <r>
    <n v="1519"/>
    <n v="1972"/>
    <s v="PhD"/>
    <s v="Single"/>
    <n v="38578"/>
    <n v="1"/>
    <n v="1"/>
    <d v="2013-06-22T00:00:00"/>
    <n v="2"/>
    <n v="38"/>
    <n v="4"/>
    <n v="22"/>
    <n v="3"/>
    <n v="3"/>
    <n v="3"/>
    <n v="3"/>
    <n v="3"/>
    <n v="0"/>
    <n v="3"/>
    <n v="8"/>
    <n v="0"/>
    <n v="0"/>
    <n v="0"/>
    <n v="0"/>
    <n v="0"/>
    <n v="1"/>
    <n v="0"/>
    <s v="Spain"/>
    <n v="42"/>
    <n v="42"/>
    <x v="0"/>
    <n v="73"/>
    <n v="1"/>
    <s v="Single"/>
    <n v="3"/>
    <s v="Doctorate"/>
    <n v="38578"/>
    <x v="1"/>
  </r>
  <r>
    <n v="9080"/>
    <n v="1972"/>
    <s v="PhD"/>
    <s v="Single"/>
    <n v="38578"/>
    <n v="1"/>
    <n v="1"/>
    <d v="2013-06-22T00:00:00"/>
    <n v="2"/>
    <n v="38"/>
    <n v="4"/>
    <n v="22"/>
    <n v="3"/>
    <n v="3"/>
    <n v="3"/>
    <n v="3"/>
    <n v="3"/>
    <n v="0"/>
    <n v="3"/>
    <n v="8"/>
    <n v="0"/>
    <n v="0"/>
    <n v="0"/>
    <n v="0"/>
    <n v="0"/>
    <n v="0"/>
    <n v="0"/>
    <s v="Spain"/>
    <n v="42"/>
    <n v="42"/>
    <x v="0"/>
    <n v="73"/>
    <n v="0"/>
    <s v="Single"/>
    <n v="3"/>
    <s v="Doctorate"/>
    <n v="38578"/>
    <x v="1"/>
  </r>
  <r>
    <n v="1772"/>
    <n v="1975"/>
    <s v="PhD"/>
    <s v="Married"/>
    <n v="79174"/>
    <n v="0"/>
    <n v="0"/>
    <d v="2013-01-11T00:00:00"/>
    <n v="2"/>
    <n v="1074"/>
    <n v="37"/>
    <n v="518"/>
    <n v="193"/>
    <n v="92"/>
    <n v="129"/>
    <n v="1"/>
    <n v="5"/>
    <n v="6"/>
    <n v="7"/>
    <n v="2"/>
    <n v="0"/>
    <n v="0"/>
    <n v="1"/>
    <n v="1"/>
    <n v="0"/>
    <n v="1"/>
    <n v="0"/>
    <s v="Canada"/>
    <n v="39"/>
    <n v="39"/>
    <x v="3"/>
    <n v="2043"/>
    <n v="3"/>
    <s v="In Relationship"/>
    <n v="2"/>
    <s v="Doctorate"/>
    <n v="79174"/>
    <x v="0"/>
  </r>
  <r>
    <n v="5341"/>
    <n v="1962"/>
    <s v="2n Cycle"/>
    <s v="Divorced"/>
    <n v="81975"/>
    <n v="0"/>
    <n v="1"/>
    <d v="2013-01-05T00:00:00"/>
    <n v="2"/>
    <n v="983"/>
    <n v="76"/>
    <n v="184"/>
    <n v="180"/>
    <n v="138"/>
    <n v="27"/>
    <n v="1"/>
    <n v="6"/>
    <n v="3"/>
    <n v="4"/>
    <n v="7"/>
    <n v="0"/>
    <n v="0"/>
    <n v="1"/>
    <n v="0"/>
    <n v="0"/>
    <n v="0"/>
    <n v="0"/>
    <s v="Saudi Arabia"/>
    <n v="52"/>
    <n v="52"/>
    <x v="1"/>
    <n v="1588"/>
    <n v="1"/>
    <s v="Previously Married"/>
    <n v="2"/>
    <s v="High School"/>
    <n v="81975"/>
    <x v="0"/>
  </r>
  <r>
    <n v="5510"/>
    <n v="1977"/>
    <s v="Master"/>
    <s v="Married"/>
    <n v="43263"/>
    <n v="0"/>
    <n v="1"/>
    <d v="2012-11-21T00:00:00"/>
    <n v="2"/>
    <n v="262"/>
    <n v="6"/>
    <n v="61"/>
    <n v="0"/>
    <n v="10"/>
    <n v="102"/>
    <n v="3"/>
    <n v="5"/>
    <n v="2"/>
    <n v="6"/>
    <n v="5"/>
    <n v="0"/>
    <n v="0"/>
    <n v="0"/>
    <n v="0"/>
    <n v="0"/>
    <n v="0"/>
    <n v="0"/>
    <s v="Spain"/>
    <n v="37"/>
    <n v="37"/>
    <x v="3"/>
    <n v="441"/>
    <n v="0"/>
    <s v="In Relationship"/>
    <n v="3"/>
    <s v="Postgraduate"/>
    <n v="43263"/>
    <x v="1"/>
  </r>
  <r>
    <n v="3887"/>
    <n v="1970"/>
    <s v="Graduation"/>
    <s v="Single"/>
    <n v="27242"/>
    <n v="1"/>
    <n v="0"/>
    <d v="2012-11-11T00:00:00"/>
    <n v="2"/>
    <n v="3"/>
    <n v="17"/>
    <n v="26"/>
    <n v="20"/>
    <n v="1"/>
    <n v="39"/>
    <n v="2"/>
    <n v="2"/>
    <n v="0"/>
    <n v="3"/>
    <n v="9"/>
    <n v="0"/>
    <n v="0"/>
    <n v="0"/>
    <n v="0"/>
    <n v="0"/>
    <n v="1"/>
    <n v="0"/>
    <s v="India"/>
    <n v="44"/>
    <n v="44"/>
    <x v="0"/>
    <n v="106"/>
    <n v="1"/>
    <s v="Single"/>
    <n v="2"/>
    <s v="Graduate"/>
    <n v="27242"/>
    <x v="2"/>
  </r>
  <r>
    <n v="7022"/>
    <n v="1971"/>
    <s v="Graduation"/>
    <s v="Married"/>
    <n v="76445"/>
    <n v="1"/>
    <n v="0"/>
    <d v="2012-09-28T00:00:00"/>
    <n v="2"/>
    <n v="739"/>
    <n v="107"/>
    <n v="309"/>
    <n v="140"/>
    <n v="80"/>
    <n v="35"/>
    <n v="1"/>
    <n v="2"/>
    <n v="5"/>
    <n v="13"/>
    <n v="6"/>
    <n v="0"/>
    <n v="0"/>
    <n v="0"/>
    <n v="0"/>
    <n v="0"/>
    <n v="0"/>
    <n v="0"/>
    <s v="Saudi Arabia"/>
    <n v="43"/>
    <n v="43"/>
    <x v="0"/>
    <n v="1410"/>
    <n v="0"/>
    <s v="In Relationship"/>
    <n v="3"/>
    <s v="Graduate"/>
    <n v="76445"/>
    <x v="0"/>
  </r>
  <r>
    <n v="9999"/>
    <n v="1965"/>
    <s v="Graduation"/>
    <s v="Together"/>
    <n v="75276"/>
    <n v="0"/>
    <n v="0"/>
    <d v="2012-09-27T00:00:00"/>
    <n v="2"/>
    <n v="610"/>
    <n v="105"/>
    <n v="125"/>
    <n v="137"/>
    <n v="42"/>
    <n v="21"/>
    <n v="1"/>
    <n v="9"/>
    <n v="4"/>
    <n v="9"/>
    <n v="5"/>
    <n v="0"/>
    <n v="0"/>
    <n v="0"/>
    <n v="0"/>
    <n v="0"/>
    <n v="0"/>
    <n v="0"/>
    <s v="Spain"/>
    <n v="49"/>
    <n v="49"/>
    <x v="0"/>
    <n v="1040"/>
    <n v="0"/>
    <s v="In Relationship"/>
    <n v="2"/>
    <s v="Graduate"/>
    <n v="75276"/>
    <x v="0"/>
  </r>
  <r>
    <n v="10352"/>
    <n v="1963"/>
    <s v="Graduation"/>
    <s v="Widow"/>
    <n v="34213"/>
    <n v="1"/>
    <n v="1"/>
    <d v="2012-09-07T00:00:00"/>
    <n v="2"/>
    <n v="50"/>
    <n v="4"/>
    <n v="28"/>
    <n v="6"/>
    <n v="3"/>
    <n v="26"/>
    <n v="3"/>
    <n v="3"/>
    <n v="1"/>
    <n v="2"/>
    <n v="9"/>
    <n v="0"/>
    <n v="0"/>
    <n v="0"/>
    <n v="0"/>
    <n v="0"/>
    <n v="1"/>
    <n v="0"/>
    <s v="Saudi Arabia"/>
    <n v="51"/>
    <n v="51"/>
    <x v="1"/>
    <n v="117"/>
    <n v="1"/>
    <s v="Previously Married"/>
    <n v="3"/>
    <s v="Graduate"/>
    <n v="34213"/>
    <x v="2"/>
  </r>
  <r>
    <n v="7919"/>
    <n v="1976"/>
    <s v="PhD"/>
    <s v="Together"/>
    <n v="72335"/>
    <n v="0"/>
    <n v="0"/>
    <d v="2012-08-13T00:00:00"/>
    <n v="2"/>
    <n v="1285"/>
    <n v="105"/>
    <n v="653"/>
    <n v="28"/>
    <n v="21"/>
    <n v="0"/>
    <n v="1"/>
    <n v="10"/>
    <n v="4"/>
    <n v="8"/>
    <n v="8"/>
    <n v="0"/>
    <n v="0"/>
    <n v="0"/>
    <n v="0"/>
    <n v="0"/>
    <n v="1"/>
    <n v="0"/>
    <s v="Spain"/>
    <n v="38"/>
    <n v="38"/>
    <x v="3"/>
    <n v="2092"/>
    <n v="1"/>
    <s v="In Relationship"/>
    <n v="2"/>
    <s v="Doctorate"/>
    <n v="72335"/>
    <x v="0"/>
  </r>
  <r>
    <n v="4114"/>
    <n v="1964"/>
    <s v="Master"/>
    <s v="Married"/>
    <n v="79143"/>
    <n v="0"/>
    <n v="0"/>
    <d v="2012-08-11T00:00:00"/>
    <n v="2"/>
    <n v="650"/>
    <n v="37"/>
    <n v="780"/>
    <n v="27"/>
    <n v="167"/>
    <n v="32"/>
    <n v="1"/>
    <n v="6"/>
    <n v="9"/>
    <n v="13"/>
    <n v="3"/>
    <n v="0"/>
    <n v="0"/>
    <n v="0"/>
    <n v="0"/>
    <n v="0"/>
    <n v="0"/>
    <n v="0"/>
    <s v="Australia"/>
    <n v="50"/>
    <n v="50"/>
    <x v="0"/>
    <n v="1693"/>
    <n v="0"/>
    <s v="In Relationship"/>
    <n v="2"/>
    <s v="Postgraduate"/>
    <n v="79143"/>
    <x v="0"/>
  </r>
  <r>
    <n v="7990"/>
    <n v="1947"/>
    <s v="Graduation"/>
    <s v="Married"/>
    <n v="27469"/>
    <n v="0"/>
    <n v="0"/>
    <d v="2012-08-02T00:00:00"/>
    <n v="2"/>
    <n v="9"/>
    <n v="1"/>
    <n v="2"/>
    <n v="3"/>
    <n v="2"/>
    <n v="0"/>
    <n v="1"/>
    <n v="0"/>
    <n v="0"/>
    <n v="3"/>
    <n v="6"/>
    <n v="0"/>
    <n v="0"/>
    <n v="0"/>
    <n v="0"/>
    <n v="0"/>
    <n v="0"/>
    <n v="0"/>
    <s v="Canada"/>
    <n v="67"/>
    <n v="67"/>
    <x v="1"/>
    <n v="17"/>
    <n v="0"/>
    <s v="In Relationship"/>
    <n v="2"/>
    <s v="Graduate"/>
    <n v="27469"/>
    <x v="2"/>
  </r>
  <r>
    <n v="9888"/>
    <n v="1969"/>
    <s v="Graduation"/>
    <s v="Together"/>
    <n v="68695"/>
    <n v="0"/>
    <n v="0"/>
    <d v="2014-06-25T00:00:00"/>
    <n v="3"/>
    <n v="458"/>
    <n v="81"/>
    <n v="356"/>
    <n v="106"/>
    <n v="50"/>
    <n v="40"/>
    <n v="1"/>
    <n v="4"/>
    <n v="4"/>
    <n v="7"/>
    <n v="2"/>
    <n v="0"/>
    <n v="0"/>
    <n v="0"/>
    <n v="0"/>
    <n v="0"/>
    <n v="0"/>
    <n v="0"/>
    <s v="Spain"/>
    <n v="45"/>
    <n v="45"/>
    <x v="0"/>
    <n v="1091"/>
    <n v="0"/>
    <s v="In Relationship"/>
    <n v="2"/>
    <s v="Graduate"/>
    <n v="68695"/>
    <x v="1"/>
  </r>
  <r>
    <n v="4399"/>
    <n v="1969"/>
    <s v="Graduation"/>
    <s v="Together"/>
    <n v="68695"/>
    <n v="0"/>
    <n v="0"/>
    <d v="2014-06-25T00:00:00"/>
    <n v="3"/>
    <n v="458"/>
    <n v="81"/>
    <n v="356"/>
    <n v="106"/>
    <n v="50"/>
    <n v="40"/>
    <n v="1"/>
    <n v="4"/>
    <n v="4"/>
    <n v="7"/>
    <n v="2"/>
    <n v="0"/>
    <n v="0"/>
    <n v="0"/>
    <n v="0"/>
    <n v="0"/>
    <n v="0"/>
    <n v="0"/>
    <s v="Canada"/>
    <n v="45"/>
    <n v="45"/>
    <x v="0"/>
    <n v="1091"/>
    <n v="0"/>
    <s v="In Relationship"/>
    <n v="2"/>
    <s v="Graduate"/>
    <n v="68695"/>
    <x v="1"/>
  </r>
  <r>
    <n v="4452"/>
    <n v="1957"/>
    <s v="Graduation"/>
    <s v="Single"/>
    <n v="50388"/>
    <n v="0"/>
    <n v="1"/>
    <d v="2014-05-28T00:00:00"/>
    <n v="3"/>
    <n v="292"/>
    <n v="6"/>
    <n v="37"/>
    <n v="0"/>
    <n v="3"/>
    <n v="34"/>
    <n v="4"/>
    <n v="6"/>
    <n v="1"/>
    <n v="6"/>
    <n v="7"/>
    <n v="0"/>
    <n v="1"/>
    <n v="0"/>
    <n v="1"/>
    <n v="0"/>
    <n v="1"/>
    <n v="0"/>
    <s v="Germany"/>
    <n v="57"/>
    <n v="57"/>
    <x v="1"/>
    <n v="372"/>
    <n v="3"/>
    <s v="Single"/>
    <n v="2"/>
    <s v="Graduate"/>
    <n v="50388"/>
    <x v="1"/>
  </r>
  <r>
    <n v="4785"/>
    <n v="1970"/>
    <s v="PhD"/>
    <s v="Together"/>
    <n v="77622"/>
    <n v="0"/>
    <n v="2"/>
    <d v="2014-04-14T00:00:00"/>
    <n v="3"/>
    <n v="520"/>
    <n v="7"/>
    <n v="154"/>
    <n v="19"/>
    <n v="0"/>
    <n v="14"/>
    <n v="2"/>
    <n v="6"/>
    <n v="3"/>
    <n v="11"/>
    <n v="3"/>
    <n v="0"/>
    <n v="0"/>
    <n v="0"/>
    <n v="0"/>
    <n v="0"/>
    <n v="0"/>
    <n v="0"/>
    <s v="Saudi Arabia"/>
    <n v="44"/>
    <n v="44"/>
    <x v="0"/>
    <n v="714"/>
    <n v="0"/>
    <s v="In Relationship"/>
    <n v="4"/>
    <s v="Doctorate"/>
    <n v="77622"/>
    <x v="0"/>
  </r>
  <r>
    <n v="8461"/>
    <n v="1962"/>
    <s v="Graduation"/>
    <s v="Divorced"/>
    <n v="46102"/>
    <n v="2"/>
    <n v="1"/>
    <d v="2014-03-10T00:00:00"/>
    <n v="3"/>
    <n v="14"/>
    <n v="0"/>
    <n v="1"/>
    <n v="0"/>
    <n v="0"/>
    <n v="1"/>
    <n v="1"/>
    <n v="1"/>
    <n v="0"/>
    <n v="2"/>
    <n v="7"/>
    <n v="0"/>
    <n v="0"/>
    <n v="0"/>
    <n v="0"/>
    <n v="0"/>
    <n v="0"/>
    <n v="0"/>
    <s v="Spain"/>
    <n v="52"/>
    <n v="52"/>
    <x v="1"/>
    <n v="16"/>
    <n v="0"/>
    <s v="Previously Married"/>
    <n v="4"/>
    <s v="Graduate"/>
    <n v="46102"/>
    <x v="1"/>
  </r>
  <r>
    <n v="3878"/>
    <n v="1980"/>
    <s v="2n Cycle"/>
    <s v="Single"/>
    <n v="31859"/>
    <n v="1"/>
    <n v="0"/>
    <d v="2014-02-27T00:00:00"/>
    <n v="3"/>
    <n v="3"/>
    <n v="4"/>
    <n v="7"/>
    <n v="15"/>
    <n v="8"/>
    <n v="11"/>
    <n v="1"/>
    <n v="1"/>
    <n v="0"/>
    <n v="3"/>
    <n v="7"/>
    <n v="0"/>
    <n v="0"/>
    <n v="0"/>
    <n v="0"/>
    <n v="0"/>
    <n v="0"/>
    <n v="0"/>
    <s v="Spain"/>
    <n v="34"/>
    <n v="34"/>
    <x v="3"/>
    <n v="48"/>
    <n v="0"/>
    <s v="Single"/>
    <n v="2"/>
    <s v="High School"/>
    <n v="31859"/>
    <x v="2"/>
  </r>
  <r>
    <n v="9612"/>
    <n v="1987"/>
    <s v="2n Cycle"/>
    <s v="Single"/>
    <n v="23830"/>
    <n v="0"/>
    <n v="0"/>
    <d v="2014-02-07T00:00:00"/>
    <n v="3"/>
    <n v="1"/>
    <n v="8"/>
    <n v="6"/>
    <n v="4"/>
    <n v="8"/>
    <n v="16"/>
    <n v="1"/>
    <n v="1"/>
    <n v="0"/>
    <n v="3"/>
    <n v="7"/>
    <n v="0"/>
    <n v="0"/>
    <n v="0"/>
    <n v="0"/>
    <n v="0"/>
    <n v="0"/>
    <n v="0"/>
    <s v="Spain"/>
    <n v="27"/>
    <n v="27"/>
    <x v="2"/>
    <n v="43"/>
    <n v="0"/>
    <s v="Single"/>
    <n v="1"/>
    <s v="High School"/>
    <n v="23830"/>
    <x v="2"/>
  </r>
  <r>
    <n v="4098"/>
    <n v="1973"/>
    <s v="Graduation"/>
    <s v="Married"/>
    <n v="24639"/>
    <n v="1"/>
    <n v="1"/>
    <d v="2014-01-28T00:00:00"/>
    <n v="3"/>
    <n v="20"/>
    <n v="3"/>
    <n v="16"/>
    <n v="0"/>
    <n v="4"/>
    <n v="1"/>
    <n v="3"/>
    <n v="2"/>
    <n v="0"/>
    <n v="4"/>
    <n v="6"/>
    <n v="0"/>
    <n v="0"/>
    <n v="0"/>
    <n v="0"/>
    <n v="0"/>
    <n v="0"/>
    <n v="0"/>
    <s v="Australia"/>
    <n v="41"/>
    <n v="41"/>
    <x v="0"/>
    <n v="44"/>
    <n v="0"/>
    <s v="In Relationship"/>
    <n v="4"/>
    <s v="Graduate"/>
    <n v="24639"/>
    <x v="2"/>
  </r>
  <r>
    <n v="158"/>
    <n v="1945"/>
    <s v="PhD"/>
    <s v="Together"/>
    <n v="71604"/>
    <n v="0"/>
    <n v="0"/>
    <d v="2013-11-17T00:00:00"/>
    <n v="3"/>
    <n v="345"/>
    <n v="53"/>
    <n v="528"/>
    <n v="98"/>
    <n v="75"/>
    <n v="97"/>
    <n v="1"/>
    <n v="8"/>
    <n v="3"/>
    <n v="5"/>
    <n v="4"/>
    <n v="1"/>
    <n v="0"/>
    <n v="0"/>
    <n v="0"/>
    <n v="0"/>
    <n v="1"/>
    <n v="0"/>
    <s v="Spain"/>
    <n v="69"/>
    <n v="69"/>
    <x v="1"/>
    <n v="1196"/>
    <n v="2"/>
    <s v="In Relationship"/>
    <n v="2"/>
    <s v="Doctorate"/>
    <n v="71604"/>
    <x v="0"/>
  </r>
  <r>
    <n v="3896"/>
    <n v="1984"/>
    <s v="Graduation"/>
    <s v="Married"/>
    <n v="27255"/>
    <n v="1"/>
    <n v="0"/>
    <d v="2013-11-07T00:00:00"/>
    <n v="3"/>
    <n v="22"/>
    <n v="1"/>
    <n v="11"/>
    <n v="0"/>
    <n v="1"/>
    <n v="2"/>
    <n v="1"/>
    <n v="1"/>
    <n v="0"/>
    <n v="3"/>
    <n v="7"/>
    <n v="0"/>
    <n v="0"/>
    <n v="0"/>
    <n v="0"/>
    <n v="0"/>
    <n v="0"/>
    <n v="0"/>
    <s v="Spain"/>
    <n v="30"/>
    <n v="30"/>
    <x v="3"/>
    <n v="37"/>
    <n v="0"/>
    <s v="In Relationship"/>
    <n v="3"/>
    <s v="Graduate"/>
    <n v="27255"/>
    <x v="2"/>
  </r>
  <r>
    <n v="9970"/>
    <n v="1977"/>
    <s v="Graduation"/>
    <s v="Together"/>
    <n v="55375"/>
    <n v="0"/>
    <n v="1"/>
    <d v="2013-10-17T00:00:00"/>
    <n v="3"/>
    <n v="42"/>
    <n v="11"/>
    <n v="57"/>
    <n v="10"/>
    <n v="28"/>
    <n v="14"/>
    <n v="1"/>
    <n v="1"/>
    <n v="1"/>
    <n v="6"/>
    <n v="2"/>
    <n v="0"/>
    <n v="0"/>
    <n v="0"/>
    <n v="0"/>
    <n v="0"/>
    <n v="0"/>
    <n v="0"/>
    <s v="Canada"/>
    <n v="37"/>
    <n v="37"/>
    <x v="3"/>
    <n v="162"/>
    <n v="0"/>
    <s v="In Relationship"/>
    <n v="3"/>
    <s v="Graduate"/>
    <n v="55375"/>
    <x v="1"/>
  </r>
  <r>
    <n v="4002"/>
    <n v="1960"/>
    <s v="PhD"/>
    <s v="Married"/>
    <n v="77037"/>
    <n v="0"/>
    <n v="1"/>
    <d v="2013-10-13T00:00:00"/>
    <n v="3"/>
    <n v="463"/>
    <n v="96"/>
    <n v="333"/>
    <n v="168"/>
    <n v="53"/>
    <n v="10"/>
    <n v="1"/>
    <n v="7"/>
    <n v="7"/>
    <n v="12"/>
    <n v="3"/>
    <n v="0"/>
    <n v="0"/>
    <n v="0"/>
    <n v="0"/>
    <n v="0"/>
    <n v="0"/>
    <n v="0"/>
    <s v="Spain"/>
    <n v="54"/>
    <n v="54"/>
    <x v="1"/>
    <n v="1123"/>
    <n v="0"/>
    <s v="In Relationship"/>
    <n v="3"/>
    <s v="Doctorate"/>
    <n v="77037"/>
    <x v="0"/>
  </r>
  <r>
    <n v="10914"/>
    <n v="1970"/>
    <s v="Graduation"/>
    <s v="Single"/>
    <n v="24163"/>
    <n v="1"/>
    <n v="1"/>
    <d v="2013-10-12T00:00:00"/>
    <n v="3"/>
    <n v="4"/>
    <n v="1"/>
    <n v="7"/>
    <n v="2"/>
    <n v="1"/>
    <n v="2"/>
    <n v="2"/>
    <n v="1"/>
    <n v="0"/>
    <n v="3"/>
    <n v="4"/>
    <n v="0"/>
    <n v="0"/>
    <n v="0"/>
    <n v="0"/>
    <n v="0"/>
    <n v="0"/>
    <n v="0"/>
    <s v="Spain"/>
    <n v="44"/>
    <n v="44"/>
    <x v="0"/>
    <n v="17"/>
    <n v="0"/>
    <s v="Single"/>
    <n v="3"/>
    <s v="Graduate"/>
    <n v="24163"/>
    <x v="2"/>
  </r>
  <r>
    <n v="7279"/>
    <n v="1969"/>
    <s v="PhD"/>
    <s v="Together"/>
    <n v="69476"/>
    <n v="0"/>
    <n v="0"/>
    <d v="2013-09-30T00:00:00"/>
    <n v="3"/>
    <n v="260"/>
    <n v="86"/>
    <n v="559"/>
    <n v="63"/>
    <n v="9"/>
    <n v="67"/>
    <n v="1"/>
    <n v="4"/>
    <n v="6"/>
    <n v="4"/>
    <n v="2"/>
    <n v="0"/>
    <n v="0"/>
    <n v="0"/>
    <n v="0"/>
    <n v="0"/>
    <n v="0"/>
    <n v="0"/>
    <s v="USA"/>
    <n v="45"/>
    <n v="45"/>
    <x v="0"/>
    <n v="1044"/>
    <n v="0"/>
    <s v="In Relationship"/>
    <n v="2"/>
    <s v="Doctorate"/>
    <n v="69476"/>
    <x v="1"/>
  </r>
  <r>
    <n v="10582"/>
    <n v="1979"/>
    <s v="Graduation"/>
    <s v="Married"/>
    <n v="72063"/>
    <n v="0"/>
    <n v="1"/>
    <d v="2013-07-03T00:00:00"/>
    <n v="3"/>
    <n v="180"/>
    <n v="32"/>
    <n v="348"/>
    <n v="76"/>
    <n v="32"/>
    <n v="90"/>
    <n v="2"/>
    <n v="5"/>
    <n v="2"/>
    <n v="12"/>
    <n v="2"/>
    <n v="0"/>
    <n v="0"/>
    <n v="0"/>
    <n v="0"/>
    <n v="0"/>
    <n v="0"/>
    <n v="0"/>
    <s v="Germany"/>
    <n v="35"/>
    <n v="35"/>
    <x v="3"/>
    <n v="758"/>
    <n v="0"/>
    <s v="In Relationship"/>
    <n v="3"/>
    <s v="Graduate"/>
    <n v="72063"/>
    <x v="0"/>
  </r>
  <r>
    <n v="4470"/>
    <n v="1962"/>
    <s v="Master"/>
    <s v="Married"/>
    <n v="58646"/>
    <n v="0"/>
    <n v="1"/>
    <d v="2013-06-10T00:00:00"/>
    <n v="3"/>
    <n v="62"/>
    <n v="1"/>
    <n v="44"/>
    <n v="6"/>
    <n v="5"/>
    <n v="22"/>
    <n v="1"/>
    <n v="2"/>
    <n v="1"/>
    <n v="4"/>
    <n v="4"/>
    <n v="0"/>
    <n v="0"/>
    <n v="0"/>
    <n v="0"/>
    <n v="0"/>
    <n v="0"/>
    <n v="0"/>
    <s v="Spain"/>
    <n v="52"/>
    <n v="52"/>
    <x v="1"/>
    <n v="140"/>
    <n v="0"/>
    <s v="In Relationship"/>
    <n v="3"/>
    <s v="Postgraduate"/>
    <n v="58646"/>
    <x v="1"/>
  </r>
  <r>
    <n v="6183"/>
    <n v="1962"/>
    <s v="Master"/>
    <s v="Married"/>
    <n v="58646"/>
    <n v="0"/>
    <n v="1"/>
    <d v="2013-06-10T00:00:00"/>
    <n v="3"/>
    <n v="62"/>
    <n v="1"/>
    <n v="44"/>
    <n v="6"/>
    <n v="5"/>
    <n v="22"/>
    <n v="1"/>
    <n v="2"/>
    <n v="1"/>
    <n v="4"/>
    <n v="4"/>
    <n v="0"/>
    <n v="0"/>
    <n v="0"/>
    <n v="0"/>
    <n v="0"/>
    <n v="0"/>
    <n v="0"/>
    <s v="Germany"/>
    <n v="52"/>
    <n v="52"/>
    <x v="1"/>
    <n v="140"/>
    <n v="0"/>
    <s v="In Relationship"/>
    <n v="3"/>
    <s v="Postgraduate"/>
    <n v="58646"/>
    <x v="1"/>
  </r>
  <r>
    <n v="6379"/>
    <n v="1949"/>
    <s v="Master"/>
    <s v="Widow"/>
    <n v="47570"/>
    <n v="1"/>
    <n v="1"/>
    <d v="2013-05-29T00:00:00"/>
    <n v="3"/>
    <n v="67"/>
    <n v="1"/>
    <n v="20"/>
    <n v="0"/>
    <n v="2"/>
    <n v="31"/>
    <n v="3"/>
    <n v="2"/>
    <n v="2"/>
    <n v="2"/>
    <n v="7"/>
    <n v="0"/>
    <n v="0"/>
    <n v="0"/>
    <n v="0"/>
    <n v="0"/>
    <n v="1"/>
    <n v="0"/>
    <s v="USA"/>
    <n v="65"/>
    <n v="65"/>
    <x v="1"/>
    <n v="121"/>
    <n v="1"/>
    <s v="Previously Married"/>
    <n v="3"/>
    <s v="Postgraduate"/>
    <n v="47570"/>
    <x v="1"/>
  </r>
  <r>
    <n v="8601"/>
    <n v="1980"/>
    <s v="Graduation"/>
    <s v="Married"/>
    <n v="80011"/>
    <n v="0"/>
    <n v="1"/>
    <d v="2013-04-29T00:00:00"/>
    <n v="3"/>
    <n v="421"/>
    <n v="76"/>
    <n v="536"/>
    <n v="82"/>
    <n v="178"/>
    <n v="102"/>
    <n v="2"/>
    <n v="8"/>
    <n v="6"/>
    <n v="5"/>
    <n v="4"/>
    <n v="0"/>
    <n v="0"/>
    <n v="0"/>
    <n v="0"/>
    <n v="0"/>
    <n v="0"/>
    <n v="0"/>
    <s v="Australia"/>
    <n v="34"/>
    <n v="34"/>
    <x v="3"/>
    <n v="1395"/>
    <n v="0"/>
    <s v="In Relationship"/>
    <n v="3"/>
    <s v="Graduate"/>
    <n v="80011"/>
    <x v="0"/>
  </r>
  <r>
    <n v="4827"/>
    <n v="1956"/>
    <s v="PhD"/>
    <s v="Single"/>
    <n v="54998"/>
    <n v="0"/>
    <n v="1"/>
    <d v="2013-03-10T00:00:00"/>
    <n v="3"/>
    <n v="154"/>
    <n v="22"/>
    <n v="202"/>
    <n v="39"/>
    <n v="30"/>
    <n v="8"/>
    <n v="5"/>
    <n v="4"/>
    <n v="2"/>
    <n v="9"/>
    <n v="4"/>
    <n v="0"/>
    <n v="0"/>
    <n v="0"/>
    <n v="0"/>
    <n v="0"/>
    <n v="1"/>
    <n v="0"/>
    <s v="Spain"/>
    <n v="58"/>
    <n v="58"/>
    <x v="1"/>
    <n v="455"/>
    <n v="1"/>
    <s v="Single"/>
    <n v="2"/>
    <s v="Doctorate"/>
    <n v="54998"/>
    <x v="1"/>
  </r>
  <r>
    <n v="6715"/>
    <n v="1948"/>
    <s v="PhD"/>
    <s v="Single"/>
    <n v="60200"/>
    <n v="0"/>
    <n v="1"/>
    <d v="2013-01-02T00:00:00"/>
    <n v="3"/>
    <n v="502"/>
    <n v="19"/>
    <n v="132"/>
    <n v="0"/>
    <n v="6"/>
    <n v="26"/>
    <n v="6"/>
    <n v="6"/>
    <n v="2"/>
    <n v="11"/>
    <n v="6"/>
    <n v="0"/>
    <n v="0"/>
    <n v="0"/>
    <n v="0"/>
    <n v="0"/>
    <n v="0"/>
    <n v="0"/>
    <s v="Spain"/>
    <n v="66"/>
    <n v="66"/>
    <x v="1"/>
    <n v="685"/>
    <n v="0"/>
    <s v="Single"/>
    <n v="2"/>
    <s v="Doctorate"/>
    <n v="60200"/>
    <x v="1"/>
  </r>
  <r>
    <n v="10676"/>
    <n v="1982"/>
    <s v="Graduation"/>
    <s v="Married"/>
    <n v="63211"/>
    <n v="0"/>
    <n v="0"/>
    <d v="2012-11-02T00:00:00"/>
    <n v="3"/>
    <n v="145"/>
    <n v="193"/>
    <n v="459"/>
    <n v="205"/>
    <n v="26"/>
    <n v="145"/>
    <n v="2"/>
    <n v="3"/>
    <n v="8"/>
    <n v="7"/>
    <n v="2"/>
    <n v="0"/>
    <n v="0"/>
    <n v="0"/>
    <n v="0"/>
    <n v="0"/>
    <n v="1"/>
    <n v="0"/>
    <s v="Spain"/>
    <n v="32"/>
    <n v="32"/>
    <x v="3"/>
    <n v="1173"/>
    <n v="1"/>
    <s v="In Relationship"/>
    <n v="2"/>
    <s v="Graduate"/>
    <n v="63211"/>
    <x v="1"/>
  </r>
  <r>
    <n v="1041"/>
    <n v="1973"/>
    <s v="PhD"/>
    <s v="Single"/>
    <n v="48432"/>
    <n v="0"/>
    <n v="1"/>
    <d v="2012-10-18T00:00:00"/>
    <n v="3"/>
    <n v="322"/>
    <n v="3"/>
    <n v="50"/>
    <n v="4"/>
    <n v="3"/>
    <n v="42"/>
    <n v="5"/>
    <n v="7"/>
    <n v="1"/>
    <n v="6"/>
    <n v="8"/>
    <n v="0"/>
    <n v="0"/>
    <n v="0"/>
    <n v="0"/>
    <n v="0"/>
    <n v="1"/>
    <n v="0"/>
    <s v="Saudi Arabia"/>
    <n v="41"/>
    <n v="41"/>
    <x v="0"/>
    <n v="424"/>
    <n v="1"/>
    <s v="Single"/>
    <n v="2"/>
    <s v="Doctorate"/>
    <n v="48432"/>
    <x v="1"/>
  </r>
  <r>
    <n v="492"/>
    <n v="1973"/>
    <s v="PhD"/>
    <s v="YOLO"/>
    <n v="48432"/>
    <n v="0"/>
    <n v="1"/>
    <d v="2012-10-18T00:00:00"/>
    <n v="3"/>
    <n v="322"/>
    <n v="3"/>
    <n v="50"/>
    <n v="4"/>
    <n v="3"/>
    <n v="42"/>
    <n v="5"/>
    <n v="7"/>
    <n v="1"/>
    <n v="6"/>
    <n v="8"/>
    <n v="0"/>
    <n v="0"/>
    <n v="0"/>
    <n v="0"/>
    <n v="0"/>
    <n v="0"/>
    <n v="0"/>
    <s v="Canada"/>
    <n v="41"/>
    <n v="41"/>
    <x v="0"/>
    <n v="424"/>
    <n v="0"/>
    <s v="Single"/>
    <n v="2"/>
    <s v="Doctorate"/>
    <n v="48432"/>
    <x v="1"/>
  </r>
  <r>
    <n v="11133"/>
    <n v="1973"/>
    <s v="PhD"/>
    <s v="YOLO"/>
    <n v="48432"/>
    <n v="0"/>
    <n v="1"/>
    <d v="2012-10-18T00:00:00"/>
    <n v="3"/>
    <n v="322"/>
    <n v="3"/>
    <n v="50"/>
    <n v="4"/>
    <n v="3"/>
    <n v="42"/>
    <n v="5"/>
    <n v="7"/>
    <n v="1"/>
    <n v="6"/>
    <n v="8"/>
    <n v="0"/>
    <n v="0"/>
    <n v="0"/>
    <n v="0"/>
    <n v="0"/>
    <n v="1"/>
    <n v="0"/>
    <s v="India"/>
    <n v="41"/>
    <n v="41"/>
    <x v="0"/>
    <n v="424"/>
    <n v="1"/>
    <s v="Single"/>
    <n v="2"/>
    <s v="Doctorate"/>
    <n v="48432"/>
    <x v="1"/>
  </r>
  <r>
    <n v="4491"/>
    <n v="1949"/>
    <s v="Master"/>
    <s v="Married"/>
    <n v="62845"/>
    <n v="1"/>
    <n v="1"/>
    <d v="2012-10-01T00:00:00"/>
    <n v="3"/>
    <n v="1099"/>
    <n v="0"/>
    <n v="45"/>
    <n v="0"/>
    <n v="0"/>
    <n v="34"/>
    <n v="11"/>
    <n v="3"/>
    <n v="4"/>
    <n v="10"/>
    <n v="8"/>
    <n v="0"/>
    <n v="1"/>
    <n v="0"/>
    <n v="0"/>
    <n v="0"/>
    <n v="0"/>
    <n v="0"/>
    <s v="Spain"/>
    <n v="65"/>
    <n v="65"/>
    <x v="1"/>
    <n v="1178"/>
    <n v="1"/>
    <s v="In Relationship"/>
    <n v="4"/>
    <s v="Postgraduate"/>
    <n v="62845"/>
    <x v="1"/>
  </r>
  <r>
    <n v="873"/>
    <n v="1949"/>
    <s v="Master"/>
    <s v="Married"/>
    <n v="62845"/>
    <n v="1"/>
    <n v="1"/>
    <d v="2012-10-01T00:00:00"/>
    <n v="3"/>
    <n v="1099"/>
    <n v="0"/>
    <n v="45"/>
    <n v="0"/>
    <n v="0"/>
    <n v="34"/>
    <n v="11"/>
    <n v="3"/>
    <n v="4"/>
    <n v="10"/>
    <n v="8"/>
    <n v="0"/>
    <n v="1"/>
    <n v="0"/>
    <n v="0"/>
    <n v="0"/>
    <n v="1"/>
    <n v="0"/>
    <s v="Spain"/>
    <n v="65"/>
    <n v="65"/>
    <x v="1"/>
    <n v="1178"/>
    <n v="2"/>
    <s v="In Relationship"/>
    <n v="4"/>
    <s v="Postgraduate"/>
    <n v="62845"/>
    <x v="1"/>
  </r>
  <r>
    <n v="1631"/>
    <n v="1965"/>
    <s v="PhD"/>
    <s v="Together"/>
    <n v="65220"/>
    <n v="0"/>
    <n v="0"/>
    <d v="2012-09-03T00:00:00"/>
    <n v="3"/>
    <n v="890"/>
    <n v="63"/>
    <n v="292"/>
    <n v="0"/>
    <n v="25"/>
    <n v="12"/>
    <n v="4"/>
    <n v="8"/>
    <n v="4"/>
    <n v="7"/>
    <n v="6"/>
    <n v="0"/>
    <n v="0"/>
    <n v="0"/>
    <n v="0"/>
    <n v="0"/>
    <n v="1"/>
    <n v="0"/>
    <s v="Germany"/>
    <n v="49"/>
    <n v="49"/>
    <x v="0"/>
    <n v="1282"/>
    <n v="1"/>
    <s v="In Relationship"/>
    <n v="2"/>
    <s v="Doctorate"/>
    <n v="65220"/>
    <x v="1"/>
  </r>
  <r>
    <n v="8278"/>
    <n v="1990"/>
    <s v="PhD"/>
    <s v="Married"/>
    <n v="74214"/>
    <n v="0"/>
    <n v="0"/>
    <d v="2012-08-26T00:00:00"/>
    <n v="3"/>
    <n v="863"/>
    <n v="83"/>
    <n v="547"/>
    <n v="86"/>
    <n v="99"/>
    <n v="33"/>
    <n v="1"/>
    <n v="8"/>
    <n v="2"/>
    <n v="5"/>
    <n v="5"/>
    <n v="0"/>
    <n v="0"/>
    <n v="0"/>
    <n v="0"/>
    <n v="0"/>
    <n v="0"/>
    <n v="0"/>
    <s v="Spain"/>
    <n v="24"/>
    <n v="24"/>
    <x v="2"/>
    <n v="1711"/>
    <n v="0"/>
    <s v="In Relationship"/>
    <n v="2"/>
    <s v="Doctorate"/>
    <n v="74214"/>
    <x v="0"/>
  </r>
  <r>
    <n v="6815"/>
    <n v="1980"/>
    <s v="2n Cycle"/>
    <s v="Married"/>
    <n v="96547"/>
    <n v="0"/>
    <n v="0"/>
    <d v="2014-05-23T00:00:00"/>
    <n v="4"/>
    <n v="448"/>
    <n v="21"/>
    <n v="125"/>
    <n v="52"/>
    <n v="101"/>
    <n v="62"/>
    <n v="0"/>
    <n v="7"/>
    <n v="6"/>
    <n v="8"/>
    <n v="2"/>
    <n v="1"/>
    <n v="0"/>
    <n v="1"/>
    <n v="1"/>
    <n v="0"/>
    <n v="1"/>
    <n v="0"/>
    <s v="Spain"/>
    <n v="34"/>
    <n v="34"/>
    <x v="3"/>
    <n v="809"/>
    <n v="4"/>
    <s v="In Relationship"/>
    <n v="2"/>
    <s v="High School"/>
    <n v="96547"/>
    <x v="0"/>
  </r>
  <r>
    <n v="254"/>
    <n v="1955"/>
    <s v="Graduation"/>
    <s v="Together"/>
    <n v="53863"/>
    <n v="0"/>
    <n v="1"/>
    <d v="2014-05-17T00:00:00"/>
    <n v="4"/>
    <n v="399"/>
    <n v="4"/>
    <n v="30"/>
    <n v="6"/>
    <n v="4"/>
    <n v="30"/>
    <n v="3"/>
    <n v="7"/>
    <n v="1"/>
    <n v="7"/>
    <n v="7"/>
    <n v="0"/>
    <n v="1"/>
    <n v="0"/>
    <n v="0"/>
    <n v="0"/>
    <n v="0"/>
    <n v="0"/>
    <s v="Spain"/>
    <n v="59"/>
    <n v="59"/>
    <x v="1"/>
    <n v="473"/>
    <n v="1"/>
    <s v="In Relationship"/>
    <n v="3"/>
    <s v="Graduate"/>
    <n v="53863"/>
    <x v="1"/>
  </r>
  <r>
    <n v="1349"/>
    <n v="1970"/>
    <s v="Graduation"/>
    <s v="Married"/>
    <n v="50447"/>
    <n v="2"/>
    <n v="0"/>
    <d v="2014-04-21T00:00:00"/>
    <n v="4"/>
    <n v="85"/>
    <n v="7"/>
    <n v="24"/>
    <n v="2"/>
    <n v="3"/>
    <n v="27"/>
    <n v="1"/>
    <n v="3"/>
    <n v="1"/>
    <n v="3"/>
    <n v="6"/>
    <n v="0"/>
    <n v="0"/>
    <n v="0"/>
    <n v="0"/>
    <n v="0"/>
    <n v="0"/>
    <n v="0"/>
    <s v="India"/>
    <n v="44"/>
    <n v="44"/>
    <x v="0"/>
    <n v="148"/>
    <n v="0"/>
    <s v="In Relationship"/>
    <n v="4"/>
    <s v="Graduate"/>
    <n v="50447"/>
    <x v="1"/>
  </r>
  <r>
    <n v="2534"/>
    <n v="1953"/>
    <s v="Graduation"/>
    <s v="Married"/>
    <n v="37716"/>
    <n v="0"/>
    <n v="1"/>
    <d v="2014-04-21T00:00:00"/>
    <n v="4"/>
    <n v="97"/>
    <n v="1"/>
    <n v="41"/>
    <n v="6"/>
    <n v="2"/>
    <n v="41"/>
    <n v="2"/>
    <n v="4"/>
    <n v="1"/>
    <n v="3"/>
    <n v="7"/>
    <n v="0"/>
    <n v="0"/>
    <n v="0"/>
    <n v="0"/>
    <n v="0"/>
    <n v="0"/>
    <n v="0"/>
    <s v="Australia"/>
    <n v="61"/>
    <n v="61"/>
    <x v="1"/>
    <n v="188"/>
    <n v="0"/>
    <s v="In Relationship"/>
    <n v="3"/>
    <s v="Graduate"/>
    <n v="37716"/>
    <x v="1"/>
  </r>
  <r>
    <n v="2130"/>
    <n v="1982"/>
    <s v="Graduation"/>
    <s v="Together"/>
    <n v="45203"/>
    <n v="2"/>
    <n v="0"/>
    <d v="2014-03-23T00:00:00"/>
    <n v="4"/>
    <n v="35"/>
    <n v="3"/>
    <n v="67"/>
    <n v="10"/>
    <n v="8"/>
    <n v="24"/>
    <n v="1"/>
    <n v="3"/>
    <n v="1"/>
    <n v="3"/>
    <n v="6"/>
    <n v="0"/>
    <n v="0"/>
    <n v="0"/>
    <n v="0"/>
    <n v="0"/>
    <n v="1"/>
    <n v="0"/>
    <s v="Saudi Arabia"/>
    <n v="32"/>
    <n v="32"/>
    <x v="3"/>
    <n v="147"/>
    <n v="1"/>
    <s v="In Relationship"/>
    <n v="4"/>
    <s v="Graduate"/>
    <n v="45203"/>
    <x v="1"/>
  </r>
  <r>
    <n v="2296"/>
    <n v="1975"/>
    <s v="Master"/>
    <s v="Married"/>
    <n v="37368"/>
    <n v="1"/>
    <n v="0"/>
    <d v="2013-12-16T00:00:00"/>
    <n v="4"/>
    <n v="3"/>
    <n v="2"/>
    <n v="11"/>
    <n v="2"/>
    <n v="2"/>
    <n v="10"/>
    <n v="1"/>
    <n v="1"/>
    <n v="0"/>
    <n v="2"/>
    <n v="6"/>
    <n v="1"/>
    <n v="0"/>
    <n v="0"/>
    <n v="0"/>
    <n v="0"/>
    <n v="0"/>
    <n v="0"/>
    <s v="Spain"/>
    <n v="39"/>
    <n v="39"/>
    <x v="3"/>
    <n v="30"/>
    <n v="1"/>
    <s v="In Relationship"/>
    <n v="3"/>
    <s v="Postgraduate"/>
    <n v="37368"/>
    <x v="1"/>
  </r>
  <r>
    <n v="3799"/>
    <n v="1955"/>
    <s v="Graduation"/>
    <s v="Married"/>
    <n v="67225"/>
    <n v="0"/>
    <n v="1"/>
    <d v="2013-11-26T00:00:00"/>
    <n v="4"/>
    <n v="315"/>
    <n v="35"/>
    <n v="322"/>
    <n v="46"/>
    <n v="7"/>
    <n v="143"/>
    <n v="3"/>
    <n v="7"/>
    <n v="2"/>
    <n v="11"/>
    <n v="5"/>
    <n v="0"/>
    <n v="0"/>
    <n v="0"/>
    <n v="0"/>
    <n v="0"/>
    <n v="0"/>
    <n v="0"/>
    <s v="USA"/>
    <n v="59"/>
    <n v="59"/>
    <x v="1"/>
    <n v="868"/>
    <n v="0"/>
    <s v="In Relationship"/>
    <n v="3"/>
    <s v="Graduate"/>
    <n v="67225"/>
    <x v="1"/>
  </r>
  <r>
    <n v="11084"/>
    <n v="1976"/>
    <s v="Master"/>
    <s v="Together"/>
    <n v="65104"/>
    <n v="0"/>
    <n v="1"/>
    <d v="2013-11-14T00:00:00"/>
    <n v="4"/>
    <n v="738"/>
    <n v="0"/>
    <n v="232"/>
    <n v="13"/>
    <n v="20"/>
    <n v="50"/>
    <n v="2"/>
    <n v="3"/>
    <n v="5"/>
    <n v="7"/>
    <n v="7"/>
    <n v="0"/>
    <n v="0"/>
    <n v="0"/>
    <n v="0"/>
    <n v="0"/>
    <n v="1"/>
    <n v="0"/>
    <s v="Canada"/>
    <n v="38"/>
    <n v="38"/>
    <x v="3"/>
    <n v="1053"/>
    <n v="1"/>
    <s v="In Relationship"/>
    <n v="3"/>
    <s v="Postgraduate"/>
    <n v="65104"/>
    <x v="1"/>
  </r>
  <r>
    <n v="5172"/>
    <n v="1976"/>
    <s v="Master"/>
    <s v="Together"/>
    <n v="65104"/>
    <n v="0"/>
    <n v="1"/>
    <d v="2013-11-14T00:00:00"/>
    <n v="4"/>
    <n v="738"/>
    <n v="0"/>
    <n v="232"/>
    <n v="13"/>
    <n v="20"/>
    <n v="50"/>
    <n v="2"/>
    <n v="3"/>
    <n v="5"/>
    <n v="7"/>
    <n v="7"/>
    <n v="0"/>
    <n v="0"/>
    <n v="0"/>
    <n v="0"/>
    <n v="0"/>
    <n v="0"/>
    <n v="0"/>
    <s v="Spain"/>
    <n v="38"/>
    <n v="38"/>
    <x v="3"/>
    <n v="1053"/>
    <n v="0"/>
    <s v="In Relationship"/>
    <n v="3"/>
    <s v="Postgraduate"/>
    <n v="65104"/>
    <x v="1"/>
  </r>
  <r>
    <n v="9504"/>
    <n v="1949"/>
    <s v="Master"/>
    <s v="Married"/>
    <n v="81698"/>
    <n v="0"/>
    <n v="0"/>
    <d v="2013-11-06T00:00:00"/>
    <n v="4"/>
    <n v="179"/>
    <n v="28"/>
    <n v="520"/>
    <n v="111"/>
    <n v="123"/>
    <n v="47"/>
    <n v="1"/>
    <n v="3"/>
    <n v="8"/>
    <n v="13"/>
    <n v="1"/>
    <n v="0"/>
    <n v="0"/>
    <n v="0"/>
    <n v="0"/>
    <n v="0"/>
    <n v="1"/>
    <n v="0"/>
    <s v="Spain"/>
    <n v="65"/>
    <n v="65"/>
    <x v="1"/>
    <n v="1008"/>
    <n v="1"/>
    <s v="In Relationship"/>
    <n v="2"/>
    <s v="Postgraduate"/>
    <n v="81698"/>
    <x v="0"/>
  </r>
  <r>
    <n v="850"/>
    <n v="1968"/>
    <s v="Graduation"/>
    <s v="Single"/>
    <n v="70566"/>
    <n v="0"/>
    <n v="1"/>
    <d v="2013-10-06T00:00:00"/>
    <n v="4"/>
    <n v="381"/>
    <n v="28"/>
    <n v="215"/>
    <n v="84"/>
    <n v="28"/>
    <n v="21"/>
    <n v="2"/>
    <n v="6"/>
    <n v="5"/>
    <n v="9"/>
    <n v="3"/>
    <n v="0"/>
    <n v="0"/>
    <n v="0"/>
    <n v="0"/>
    <n v="0"/>
    <n v="0"/>
    <n v="0"/>
    <s v="Spain"/>
    <n v="46"/>
    <n v="46"/>
    <x v="0"/>
    <n v="757"/>
    <n v="0"/>
    <s v="Single"/>
    <n v="2"/>
    <s v="Graduate"/>
    <n v="70566"/>
    <x v="0"/>
  </r>
  <r>
    <n v="4477"/>
    <n v="1958"/>
    <s v="Graduation"/>
    <s v="Together"/>
    <n v="69096"/>
    <n v="0"/>
    <n v="1"/>
    <d v="2013-09-27T00:00:00"/>
    <n v="4"/>
    <n v="247"/>
    <n v="49"/>
    <n v="159"/>
    <n v="7"/>
    <n v="82"/>
    <n v="109"/>
    <n v="1"/>
    <n v="5"/>
    <n v="2"/>
    <n v="10"/>
    <n v="4"/>
    <n v="0"/>
    <n v="0"/>
    <n v="0"/>
    <n v="0"/>
    <n v="0"/>
    <n v="0"/>
    <n v="0"/>
    <s v="Germany"/>
    <n v="56"/>
    <n v="56"/>
    <x v="1"/>
    <n v="653"/>
    <n v="0"/>
    <s v="In Relationship"/>
    <n v="3"/>
    <s v="Graduate"/>
    <n v="69096"/>
    <x v="1"/>
  </r>
  <r>
    <n v="1945"/>
    <n v="1962"/>
    <s v="Graduation"/>
    <s v="Married"/>
    <n v="71434"/>
    <n v="0"/>
    <n v="1"/>
    <d v="2013-09-18T00:00:00"/>
    <n v="4"/>
    <n v="711"/>
    <n v="36"/>
    <n v="217"/>
    <n v="172"/>
    <n v="96"/>
    <n v="168"/>
    <n v="3"/>
    <n v="7"/>
    <n v="4"/>
    <n v="7"/>
    <n v="4"/>
    <n v="0"/>
    <n v="1"/>
    <n v="0"/>
    <n v="1"/>
    <n v="0"/>
    <n v="0"/>
    <n v="0"/>
    <s v="Spain"/>
    <n v="52"/>
    <n v="52"/>
    <x v="1"/>
    <n v="1400"/>
    <n v="2"/>
    <s v="In Relationship"/>
    <n v="3"/>
    <s v="Graduate"/>
    <n v="71434"/>
    <x v="0"/>
  </r>
  <r>
    <n v="7685"/>
    <n v="1978"/>
    <s v="Graduation"/>
    <s v="Married"/>
    <n v="33039"/>
    <n v="1"/>
    <n v="0"/>
    <d v="2013-09-09T00:00:00"/>
    <n v="4"/>
    <n v="30"/>
    <n v="8"/>
    <n v="12"/>
    <n v="8"/>
    <n v="8"/>
    <n v="12"/>
    <n v="1"/>
    <n v="2"/>
    <n v="0"/>
    <n v="4"/>
    <n v="5"/>
    <n v="0"/>
    <n v="0"/>
    <n v="0"/>
    <n v="0"/>
    <n v="0"/>
    <n v="0"/>
    <n v="0"/>
    <s v="Spain"/>
    <n v="36"/>
    <n v="36"/>
    <x v="3"/>
    <n v="78"/>
    <n v="0"/>
    <s v="In Relationship"/>
    <n v="3"/>
    <s v="Graduate"/>
    <n v="33039"/>
    <x v="2"/>
  </r>
  <r>
    <n v="6310"/>
    <n v="1978"/>
    <s v="Graduation"/>
    <s v="Married"/>
    <n v="33039"/>
    <n v="1"/>
    <n v="0"/>
    <d v="2013-09-09T00:00:00"/>
    <n v="4"/>
    <n v="30"/>
    <n v="8"/>
    <n v="12"/>
    <n v="8"/>
    <n v="8"/>
    <n v="12"/>
    <n v="1"/>
    <n v="2"/>
    <n v="0"/>
    <n v="4"/>
    <n v="5"/>
    <n v="0"/>
    <n v="0"/>
    <n v="0"/>
    <n v="0"/>
    <n v="0"/>
    <n v="0"/>
    <n v="0"/>
    <s v="Canada"/>
    <n v="36"/>
    <n v="36"/>
    <x v="3"/>
    <n v="78"/>
    <n v="0"/>
    <s v="In Relationship"/>
    <n v="3"/>
    <s v="Graduate"/>
    <n v="33039"/>
    <x v="2"/>
  </r>
  <r>
    <n v="10832"/>
    <n v="1958"/>
    <s v="Graduation"/>
    <s v="Together"/>
    <n v="46610"/>
    <n v="0"/>
    <n v="0"/>
    <d v="2013-07-18T00:00:00"/>
    <n v="4"/>
    <n v="288"/>
    <n v="10"/>
    <n v="30"/>
    <n v="4"/>
    <n v="10"/>
    <n v="125"/>
    <n v="1"/>
    <n v="6"/>
    <n v="1"/>
    <n v="6"/>
    <n v="6"/>
    <n v="0"/>
    <n v="0"/>
    <n v="0"/>
    <n v="0"/>
    <n v="0"/>
    <n v="0"/>
    <n v="0"/>
    <s v="Spain"/>
    <n v="56"/>
    <n v="56"/>
    <x v="1"/>
    <n v="467"/>
    <n v="0"/>
    <s v="In Relationship"/>
    <n v="2"/>
    <s v="Graduate"/>
    <n v="46610"/>
    <x v="1"/>
  </r>
  <r>
    <n v="3025"/>
    <n v="1958"/>
    <s v="Graduation"/>
    <s v="Single"/>
    <n v="49967"/>
    <n v="0"/>
    <n v="1"/>
    <d v="2013-07-08T00:00:00"/>
    <n v="4"/>
    <n v="212"/>
    <n v="6"/>
    <n v="69"/>
    <n v="4"/>
    <n v="12"/>
    <n v="3"/>
    <n v="3"/>
    <n v="6"/>
    <n v="1"/>
    <n v="5"/>
    <n v="7"/>
    <n v="0"/>
    <n v="0"/>
    <n v="0"/>
    <n v="0"/>
    <n v="0"/>
    <n v="0"/>
    <n v="0"/>
    <s v="Canada"/>
    <n v="56"/>
    <n v="56"/>
    <x v="1"/>
    <n v="306"/>
    <n v="0"/>
    <s v="Single"/>
    <n v="2"/>
    <s v="Graduate"/>
    <n v="49967"/>
    <x v="1"/>
  </r>
  <r>
    <n v="2404"/>
    <n v="1976"/>
    <s v="Graduation"/>
    <s v="Married"/>
    <n v="53359"/>
    <n v="1"/>
    <n v="1"/>
    <d v="2013-05-27T00:00:00"/>
    <n v="4"/>
    <n v="173"/>
    <n v="4"/>
    <n v="30"/>
    <n v="3"/>
    <n v="6"/>
    <n v="41"/>
    <n v="4"/>
    <n v="5"/>
    <n v="1"/>
    <n v="4"/>
    <n v="7"/>
    <n v="0"/>
    <n v="0"/>
    <n v="0"/>
    <n v="0"/>
    <n v="0"/>
    <n v="0"/>
    <n v="0"/>
    <s v="USA"/>
    <n v="38"/>
    <n v="38"/>
    <x v="3"/>
    <n v="257"/>
    <n v="0"/>
    <s v="In Relationship"/>
    <n v="4"/>
    <s v="Graduate"/>
    <n v="53359"/>
    <x v="1"/>
  </r>
  <r>
    <n v="8581"/>
    <n v="1971"/>
    <s v="Master"/>
    <s v="Married"/>
    <n v="49505"/>
    <n v="1"/>
    <n v="1"/>
    <d v="2013-03-05T00:00:00"/>
    <n v="4"/>
    <n v="604"/>
    <n v="0"/>
    <n v="100"/>
    <n v="19"/>
    <n v="0"/>
    <n v="28"/>
    <n v="9"/>
    <n v="10"/>
    <n v="2"/>
    <n v="8"/>
    <n v="8"/>
    <n v="0"/>
    <n v="0"/>
    <n v="0"/>
    <n v="0"/>
    <n v="0"/>
    <n v="0"/>
    <n v="0"/>
    <s v="Spain"/>
    <n v="43"/>
    <n v="43"/>
    <x v="0"/>
    <n v="751"/>
    <n v="0"/>
    <s v="In Relationship"/>
    <n v="4"/>
    <s v="Postgraduate"/>
    <n v="49505"/>
    <x v="1"/>
  </r>
  <r>
    <n v="8755"/>
    <n v="1946"/>
    <s v="Master"/>
    <s v="Married"/>
    <n v="68657"/>
    <n v="0"/>
    <n v="0"/>
    <d v="2013-02-20T00:00:00"/>
    <n v="4"/>
    <n v="482"/>
    <n v="34"/>
    <n v="471"/>
    <n v="119"/>
    <n v="68"/>
    <n v="22"/>
    <n v="1"/>
    <n v="3"/>
    <n v="5"/>
    <n v="9"/>
    <n v="7"/>
    <n v="0"/>
    <n v="0"/>
    <n v="0"/>
    <n v="0"/>
    <n v="0"/>
    <n v="0"/>
    <n v="0"/>
    <s v="Australia"/>
    <n v="68"/>
    <n v="68"/>
    <x v="1"/>
    <n v="1196"/>
    <n v="0"/>
    <s v="In Relationship"/>
    <n v="2"/>
    <s v="Postgraduate"/>
    <n v="68657"/>
    <x v="1"/>
  </r>
  <r>
    <n v="10177"/>
    <n v="1954"/>
    <s v="Graduation"/>
    <s v="Divorced"/>
    <n v="72071"/>
    <n v="0"/>
    <n v="1"/>
    <d v="2013-02-14T00:00:00"/>
    <n v="4"/>
    <n v="531"/>
    <n v="69"/>
    <n v="300"/>
    <n v="150"/>
    <n v="138"/>
    <n v="150"/>
    <n v="3"/>
    <n v="5"/>
    <n v="4"/>
    <n v="8"/>
    <n v="2"/>
    <n v="0"/>
    <n v="0"/>
    <n v="0"/>
    <n v="0"/>
    <n v="0"/>
    <n v="0"/>
    <n v="0"/>
    <s v="Spain"/>
    <n v="60"/>
    <n v="60"/>
    <x v="1"/>
    <n v="1338"/>
    <n v="0"/>
    <s v="Previously Married"/>
    <n v="2"/>
    <s v="Graduate"/>
    <n v="72071"/>
    <x v="0"/>
  </r>
  <r>
    <n v="2429"/>
    <n v="1954"/>
    <s v="Graduation"/>
    <s v="Divorced"/>
    <n v="72071"/>
    <n v="0"/>
    <n v="1"/>
    <d v="2013-02-14T00:00:00"/>
    <n v="4"/>
    <n v="531"/>
    <n v="69"/>
    <n v="300"/>
    <n v="150"/>
    <n v="138"/>
    <n v="150"/>
    <n v="3"/>
    <n v="5"/>
    <n v="4"/>
    <n v="8"/>
    <n v="2"/>
    <n v="0"/>
    <n v="0"/>
    <n v="0"/>
    <n v="0"/>
    <n v="0"/>
    <n v="0"/>
    <n v="0"/>
    <s v="Canada"/>
    <n v="60"/>
    <n v="60"/>
    <x v="1"/>
    <n v="1338"/>
    <n v="0"/>
    <s v="Previously Married"/>
    <n v="2"/>
    <s v="Graduate"/>
    <n v="72071"/>
    <x v="0"/>
  </r>
  <r>
    <n v="8920"/>
    <n v="1967"/>
    <s v="Master"/>
    <s v="Single"/>
    <n v="59235"/>
    <n v="1"/>
    <n v="0"/>
    <d v="2013-01-12T00:00:00"/>
    <n v="4"/>
    <n v="448"/>
    <n v="40"/>
    <n v="469"/>
    <n v="80"/>
    <n v="0"/>
    <n v="91"/>
    <n v="3"/>
    <n v="11"/>
    <n v="2"/>
    <n v="12"/>
    <n v="7"/>
    <n v="0"/>
    <n v="0"/>
    <n v="0"/>
    <n v="0"/>
    <n v="0"/>
    <n v="0"/>
    <n v="0"/>
    <s v="India"/>
    <n v="47"/>
    <n v="47"/>
    <x v="0"/>
    <n v="1128"/>
    <n v="0"/>
    <s v="Single"/>
    <n v="2"/>
    <s v="Postgraduate"/>
    <n v="59235"/>
    <x v="1"/>
  </r>
  <r>
    <n v="8430"/>
    <n v="1957"/>
    <s v="Graduation"/>
    <s v="Together"/>
    <n v="21994"/>
    <n v="0"/>
    <n v="1"/>
    <d v="2012-12-24T00:00:00"/>
    <n v="4"/>
    <n v="9"/>
    <n v="0"/>
    <n v="6"/>
    <n v="3"/>
    <n v="1"/>
    <n v="3"/>
    <n v="1"/>
    <n v="0"/>
    <n v="0"/>
    <n v="3"/>
    <n v="5"/>
    <n v="0"/>
    <n v="0"/>
    <n v="0"/>
    <n v="0"/>
    <n v="0"/>
    <n v="0"/>
    <n v="0"/>
    <s v="Australia"/>
    <n v="57"/>
    <n v="57"/>
    <x v="1"/>
    <n v="22"/>
    <n v="0"/>
    <s v="In Relationship"/>
    <n v="3"/>
    <s v="Graduate"/>
    <n v="21994"/>
    <x v="2"/>
  </r>
  <r>
    <n v="8619"/>
    <n v="1957"/>
    <s v="Graduation"/>
    <s v="Together"/>
    <n v="21994"/>
    <n v="0"/>
    <n v="1"/>
    <d v="2012-12-24T00:00:00"/>
    <n v="4"/>
    <n v="9"/>
    <n v="0"/>
    <n v="6"/>
    <n v="3"/>
    <n v="1"/>
    <n v="3"/>
    <n v="1"/>
    <n v="0"/>
    <n v="0"/>
    <n v="3"/>
    <n v="5"/>
    <n v="0"/>
    <n v="0"/>
    <n v="0"/>
    <n v="0"/>
    <n v="0"/>
    <n v="0"/>
    <n v="0"/>
    <s v="Spain"/>
    <n v="57"/>
    <n v="57"/>
    <x v="1"/>
    <n v="22"/>
    <n v="0"/>
    <s v="In Relationship"/>
    <n v="3"/>
    <s v="Graduate"/>
    <n v="21994"/>
    <x v="2"/>
  </r>
  <r>
    <n v="8996"/>
    <n v="1957"/>
    <s v="PhD"/>
    <s v="Married"/>
    <m/>
    <n v="2"/>
    <n v="1"/>
    <d v="2012-11-19T00:00:00"/>
    <n v="4"/>
    <n v="230"/>
    <n v="42"/>
    <n v="192"/>
    <n v="49"/>
    <n v="37"/>
    <n v="53"/>
    <n v="12"/>
    <n v="7"/>
    <n v="2"/>
    <n v="8"/>
    <n v="9"/>
    <n v="0"/>
    <n v="0"/>
    <n v="0"/>
    <n v="0"/>
    <n v="0"/>
    <n v="0"/>
    <n v="0"/>
    <s v="Germany"/>
    <n v="57"/>
    <n v="57"/>
    <x v="1"/>
    <n v="603"/>
    <n v="0"/>
    <s v="In Relationship"/>
    <n v="5"/>
    <s v="Doctorate"/>
    <n v="51382"/>
    <x v="1"/>
  </r>
  <r>
    <n v="7233"/>
    <n v="1972"/>
    <s v="Graduation"/>
    <s v="Married"/>
    <n v="69209"/>
    <n v="0"/>
    <n v="0"/>
    <d v="2012-09-17T00:00:00"/>
    <n v="4"/>
    <n v="496"/>
    <n v="32"/>
    <n v="849"/>
    <n v="229"/>
    <n v="48"/>
    <n v="128"/>
    <n v="2"/>
    <n v="5"/>
    <n v="3"/>
    <n v="6"/>
    <n v="4"/>
    <n v="0"/>
    <n v="0"/>
    <n v="0"/>
    <n v="1"/>
    <n v="0"/>
    <n v="0"/>
    <n v="0"/>
    <s v="Canada"/>
    <n v="42"/>
    <n v="42"/>
    <x v="0"/>
    <n v="1782"/>
    <n v="1"/>
    <s v="In Relationship"/>
    <n v="2"/>
    <s v="Graduate"/>
    <n v="69209"/>
    <x v="1"/>
  </r>
  <r>
    <n v="6678"/>
    <n v="1989"/>
    <s v="Graduation"/>
    <s v="Together"/>
    <n v="31928"/>
    <n v="1"/>
    <n v="0"/>
    <d v="2014-03-28T00:00:00"/>
    <n v="5"/>
    <n v="33"/>
    <n v="4"/>
    <n v="24"/>
    <n v="4"/>
    <n v="2"/>
    <n v="5"/>
    <n v="2"/>
    <n v="3"/>
    <n v="0"/>
    <n v="4"/>
    <n v="7"/>
    <n v="0"/>
    <n v="0"/>
    <n v="0"/>
    <n v="0"/>
    <n v="0"/>
    <n v="0"/>
    <n v="0"/>
    <s v="India"/>
    <n v="25"/>
    <n v="25"/>
    <x v="2"/>
    <n v="72"/>
    <n v="0"/>
    <s v="In Relationship"/>
    <n v="3"/>
    <s v="Graduate"/>
    <n v="31928"/>
    <x v="2"/>
  </r>
  <r>
    <n v="830"/>
    <n v="1987"/>
    <s v="PhD"/>
    <s v="Single"/>
    <n v="74004"/>
    <n v="0"/>
    <n v="0"/>
    <d v="2014-02-24T00:00:00"/>
    <n v="5"/>
    <n v="784"/>
    <n v="48"/>
    <n v="560"/>
    <n v="42"/>
    <n v="176"/>
    <n v="48"/>
    <n v="1"/>
    <n v="4"/>
    <n v="6"/>
    <n v="4"/>
    <n v="3"/>
    <n v="0"/>
    <n v="0"/>
    <n v="1"/>
    <n v="1"/>
    <n v="0"/>
    <n v="1"/>
    <n v="0"/>
    <s v="India"/>
    <n v="27"/>
    <n v="27"/>
    <x v="2"/>
    <n v="1658"/>
    <n v="3"/>
    <s v="Single"/>
    <n v="1"/>
    <s v="Doctorate"/>
    <n v="74004"/>
    <x v="0"/>
  </r>
  <r>
    <n v="6365"/>
    <n v="1987"/>
    <s v="2n Cycle"/>
    <s v="Married"/>
    <n v="30390"/>
    <n v="0"/>
    <n v="0"/>
    <d v="2013-09-02T00:00:00"/>
    <n v="5"/>
    <n v="10"/>
    <n v="12"/>
    <n v="12"/>
    <n v="25"/>
    <n v="1"/>
    <n v="20"/>
    <n v="1"/>
    <n v="2"/>
    <n v="0"/>
    <n v="3"/>
    <n v="6"/>
    <n v="0"/>
    <n v="0"/>
    <n v="0"/>
    <n v="0"/>
    <n v="0"/>
    <n v="0"/>
    <n v="0"/>
    <s v="India"/>
    <n v="27"/>
    <n v="27"/>
    <x v="2"/>
    <n v="80"/>
    <n v="0"/>
    <s v="In Relationship"/>
    <n v="2"/>
    <s v="High School"/>
    <n v="30390"/>
    <x v="2"/>
  </r>
  <r>
    <n v="6770"/>
    <n v="1985"/>
    <s v="Graduation"/>
    <s v="Married"/>
    <n v="21355"/>
    <n v="1"/>
    <n v="0"/>
    <d v="2013-08-20T00:00:00"/>
    <n v="5"/>
    <n v="5"/>
    <n v="13"/>
    <n v="14"/>
    <n v="0"/>
    <n v="5"/>
    <n v="31"/>
    <n v="2"/>
    <n v="2"/>
    <n v="1"/>
    <n v="2"/>
    <n v="6"/>
    <n v="1"/>
    <n v="0"/>
    <n v="0"/>
    <n v="0"/>
    <n v="0"/>
    <n v="1"/>
    <n v="0"/>
    <s v="USA"/>
    <n v="29"/>
    <n v="29"/>
    <x v="2"/>
    <n v="68"/>
    <n v="2"/>
    <s v="In Relationship"/>
    <n v="3"/>
    <s v="Graduate"/>
    <n v="21355"/>
    <x v="2"/>
  </r>
  <r>
    <n v="2261"/>
    <n v="1969"/>
    <s v="Graduation"/>
    <s v="Married"/>
    <n v="26304"/>
    <n v="1"/>
    <n v="0"/>
    <d v="2013-06-23T00:00:00"/>
    <n v="5"/>
    <n v="4"/>
    <n v="1"/>
    <n v="5"/>
    <n v="2"/>
    <n v="0"/>
    <n v="4"/>
    <n v="1"/>
    <n v="1"/>
    <n v="0"/>
    <n v="2"/>
    <n v="7"/>
    <n v="0"/>
    <n v="0"/>
    <n v="0"/>
    <n v="0"/>
    <n v="0"/>
    <n v="0"/>
    <n v="0"/>
    <s v="Germany"/>
    <n v="45"/>
    <n v="45"/>
    <x v="0"/>
    <n v="16"/>
    <n v="0"/>
    <s v="In Relationship"/>
    <n v="3"/>
    <s v="Graduate"/>
    <n v="26304"/>
    <x v="2"/>
  </r>
  <r>
    <n v="1031"/>
    <n v="1989"/>
    <s v="2n Cycle"/>
    <s v="Married"/>
    <n v="85710"/>
    <n v="0"/>
    <n v="0"/>
    <d v="2013-05-05T00:00:00"/>
    <n v="5"/>
    <n v="600"/>
    <n v="20"/>
    <n v="350"/>
    <n v="29"/>
    <n v="30"/>
    <n v="33"/>
    <n v="1"/>
    <n v="6"/>
    <n v="9"/>
    <n v="10"/>
    <n v="2"/>
    <n v="0"/>
    <n v="0"/>
    <n v="1"/>
    <n v="0"/>
    <n v="0"/>
    <n v="0"/>
    <n v="0"/>
    <s v="India"/>
    <n v="25"/>
    <n v="25"/>
    <x v="2"/>
    <n v="1062"/>
    <n v="1"/>
    <s v="In Relationship"/>
    <n v="2"/>
    <s v="High School"/>
    <n v="85710"/>
    <x v="0"/>
  </r>
  <r>
    <n v="10089"/>
    <n v="1974"/>
    <s v="Graduation"/>
    <s v="Divorced"/>
    <n v="102692"/>
    <n v="0"/>
    <n v="0"/>
    <d v="2013-04-05T00:00:00"/>
    <n v="5"/>
    <n v="168"/>
    <n v="148"/>
    <n v="444"/>
    <n v="32"/>
    <n v="172"/>
    <n v="148"/>
    <n v="1"/>
    <n v="6"/>
    <n v="9"/>
    <n v="13"/>
    <n v="2"/>
    <n v="0"/>
    <n v="1"/>
    <n v="1"/>
    <n v="1"/>
    <n v="1"/>
    <n v="1"/>
    <n v="0"/>
    <s v="Saudi Arabia"/>
    <n v="40"/>
    <n v="40"/>
    <x v="3"/>
    <n v="1112"/>
    <n v="5"/>
    <s v="Previously Married"/>
    <n v="1"/>
    <s v="Graduate"/>
    <n v="102692"/>
    <x v="0"/>
  </r>
  <r>
    <n v="9256"/>
    <n v="1971"/>
    <s v="Graduation"/>
    <s v="Single"/>
    <n v="58350"/>
    <n v="0"/>
    <n v="1"/>
    <d v="2013-01-04T00:00:00"/>
    <n v="5"/>
    <n v="493"/>
    <n v="26"/>
    <n v="206"/>
    <n v="116"/>
    <n v="80"/>
    <n v="80"/>
    <n v="4"/>
    <n v="8"/>
    <n v="3"/>
    <n v="12"/>
    <n v="6"/>
    <n v="0"/>
    <n v="0"/>
    <n v="0"/>
    <n v="0"/>
    <n v="0"/>
    <n v="0"/>
    <n v="0"/>
    <s v="Spain"/>
    <n v="43"/>
    <n v="43"/>
    <x v="0"/>
    <n v="1001"/>
    <n v="0"/>
    <s v="Single"/>
    <n v="2"/>
    <s v="Graduate"/>
    <n v="58350"/>
    <x v="1"/>
  </r>
  <r>
    <n v="10641"/>
    <n v="1978"/>
    <s v="Graduation"/>
    <s v="Single"/>
    <n v="7500"/>
    <n v="1"/>
    <n v="1"/>
    <d v="2012-12-27T00:00:00"/>
    <n v="5"/>
    <n v="6"/>
    <n v="5"/>
    <n v="4"/>
    <n v="13"/>
    <n v="4"/>
    <n v="25"/>
    <n v="4"/>
    <n v="2"/>
    <n v="1"/>
    <n v="3"/>
    <n v="6"/>
    <n v="0"/>
    <n v="0"/>
    <n v="0"/>
    <n v="0"/>
    <n v="0"/>
    <n v="0"/>
    <n v="0"/>
    <s v="Spain"/>
    <n v="36"/>
    <n v="36"/>
    <x v="3"/>
    <n v="57"/>
    <n v="0"/>
    <s v="Single"/>
    <n v="3"/>
    <s v="Graduate"/>
    <n v="7500"/>
    <x v="2"/>
  </r>
  <r>
    <n v="624"/>
    <n v="1984"/>
    <s v="Master"/>
    <s v="Single"/>
    <n v="18890"/>
    <n v="0"/>
    <n v="0"/>
    <d v="2012-11-10T00:00:00"/>
    <n v="5"/>
    <n v="6"/>
    <n v="4"/>
    <n v="1"/>
    <n v="7"/>
    <n v="2"/>
    <n v="15"/>
    <n v="1"/>
    <n v="0"/>
    <n v="1"/>
    <n v="2"/>
    <n v="6"/>
    <n v="1"/>
    <n v="0"/>
    <n v="0"/>
    <n v="0"/>
    <n v="0"/>
    <n v="1"/>
    <n v="0"/>
    <s v="Saudi Arabia"/>
    <n v="30"/>
    <n v="30"/>
    <x v="3"/>
    <n v="35"/>
    <n v="2"/>
    <s v="Single"/>
    <n v="1"/>
    <s v="Postgraduate"/>
    <n v="18890"/>
    <x v="2"/>
  </r>
  <r>
    <n v="4211"/>
    <n v="1986"/>
    <s v="Basic"/>
    <s v="Married"/>
    <n v="20425"/>
    <n v="1"/>
    <n v="0"/>
    <d v="2012-10-29T00:00:00"/>
    <n v="5"/>
    <n v="4"/>
    <n v="12"/>
    <n v="5"/>
    <n v="3"/>
    <n v="16"/>
    <n v="17"/>
    <n v="2"/>
    <n v="2"/>
    <n v="0"/>
    <n v="3"/>
    <n v="7"/>
    <n v="0"/>
    <n v="0"/>
    <n v="0"/>
    <n v="0"/>
    <n v="0"/>
    <n v="0"/>
    <n v="0"/>
    <s v="Canada"/>
    <n v="28"/>
    <n v="28"/>
    <x v="2"/>
    <n v="57"/>
    <n v="0"/>
    <s v="In Relationship"/>
    <n v="3"/>
    <s v="High School"/>
    <n v="20425"/>
    <x v="2"/>
  </r>
  <r>
    <n v="1407"/>
    <n v="1986"/>
    <s v="Basic"/>
    <s v="Married"/>
    <n v="20425"/>
    <n v="1"/>
    <n v="0"/>
    <d v="2012-10-29T00:00:00"/>
    <n v="5"/>
    <n v="4"/>
    <n v="12"/>
    <n v="5"/>
    <n v="3"/>
    <n v="16"/>
    <n v="17"/>
    <n v="2"/>
    <n v="2"/>
    <n v="0"/>
    <n v="3"/>
    <n v="7"/>
    <n v="0"/>
    <n v="0"/>
    <n v="0"/>
    <n v="0"/>
    <n v="0"/>
    <n v="0"/>
    <n v="0"/>
    <s v="Germany"/>
    <n v="28"/>
    <n v="28"/>
    <x v="2"/>
    <n v="57"/>
    <n v="0"/>
    <s v="In Relationship"/>
    <n v="3"/>
    <s v="High School"/>
    <n v="20425"/>
    <x v="2"/>
  </r>
  <r>
    <n v="10356"/>
    <n v="1957"/>
    <s v="PhD"/>
    <s v="Divorced"/>
    <n v="41437"/>
    <n v="1"/>
    <n v="1"/>
    <d v="2012-09-22T00:00:00"/>
    <n v="5"/>
    <n v="29"/>
    <n v="0"/>
    <n v="2"/>
    <n v="0"/>
    <n v="0"/>
    <n v="1"/>
    <n v="1"/>
    <n v="1"/>
    <n v="0"/>
    <n v="3"/>
    <n v="7"/>
    <n v="0"/>
    <n v="0"/>
    <n v="0"/>
    <n v="0"/>
    <n v="0"/>
    <n v="0"/>
    <n v="0"/>
    <s v="Spain"/>
    <n v="57"/>
    <n v="57"/>
    <x v="1"/>
    <n v="32"/>
    <n v="0"/>
    <s v="Previously Married"/>
    <n v="3"/>
    <s v="Doctorate"/>
    <n v="41437"/>
    <x v="1"/>
  </r>
  <r>
    <n v="9323"/>
    <n v="1949"/>
    <s v="Master"/>
    <s v="Together"/>
    <n v="49912"/>
    <n v="0"/>
    <n v="1"/>
    <d v="2012-09-07T00:00:00"/>
    <n v="5"/>
    <n v="520"/>
    <n v="8"/>
    <n v="223"/>
    <n v="32"/>
    <n v="49"/>
    <n v="42"/>
    <n v="4"/>
    <n v="10"/>
    <n v="5"/>
    <n v="7"/>
    <n v="8"/>
    <n v="1"/>
    <n v="0"/>
    <n v="0"/>
    <n v="0"/>
    <n v="0"/>
    <n v="1"/>
    <n v="0"/>
    <s v="Mexico"/>
    <n v="65"/>
    <n v="65"/>
    <x v="1"/>
    <n v="874"/>
    <n v="2"/>
    <s v="In Relationship"/>
    <n v="3"/>
    <s v="Postgraduate"/>
    <n v="49912"/>
    <x v="1"/>
  </r>
  <r>
    <n v="1146"/>
    <n v="1949"/>
    <s v="Master"/>
    <s v="Together"/>
    <n v="49912"/>
    <n v="0"/>
    <n v="1"/>
    <d v="2012-09-07T00:00:00"/>
    <n v="5"/>
    <n v="520"/>
    <n v="8"/>
    <n v="223"/>
    <n v="32"/>
    <n v="49"/>
    <n v="42"/>
    <n v="4"/>
    <n v="10"/>
    <n v="5"/>
    <n v="7"/>
    <n v="8"/>
    <n v="1"/>
    <n v="0"/>
    <n v="0"/>
    <n v="0"/>
    <n v="0"/>
    <n v="1"/>
    <n v="0"/>
    <s v="Australia"/>
    <n v="65"/>
    <n v="65"/>
    <x v="1"/>
    <n v="874"/>
    <n v="2"/>
    <s v="In Relationship"/>
    <n v="3"/>
    <s v="Postgraduate"/>
    <n v="49912"/>
    <x v="1"/>
  </r>
  <r>
    <n v="6343"/>
    <n v="1959"/>
    <s v="Graduation"/>
    <s v="Married"/>
    <n v="79823"/>
    <n v="0"/>
    <n v="1"/>
    <d v="2014-03-31T00:00:00"/>
    <n v="6"/>
    <n v="835"/>
    <n v="73"/>
    <n v="380"/>
    <n v="114"/>
    <n v="73"/>
    <n v="43"/>
    <n v="1"/>
    <n v="6"/>
    <n v="9"/>
    <n v="7"/>
    <n v="2"/>
    <n v="0"/>
    <n v="1"/>
    <n v="0"/>
    <n v="0"/>
    <n v="0"/>
    <n v="0"/>
    <n v="0"/>
    <s v="Australia"/>
    <n v="55"/>
    <n v="55"/>
    <x v="1"/>
    <n v="1518"/>
    <n v="1"/>
    <s v="In Relationship"/>
    <n v="3"/>
    <s v="Graduate"/>
    <n v="79823"/>
    <x v="0"/>
  </r>
  <r>
    <n v="8545"/>
    <n v="1954"/>
    <s v="Graduation"/>
    <s v="Divorced"/>
    <n v="85683"/>
    <n v="0"/>
    <n v="0"/>
    <d v="2014-03-21T00:00:00"/>
    <n v="6"/>
    <n v="1296"/>
    <n v="17"/>
    <n v="311"/>
    <n v="45"/>
    <n v="69"/>
    <n v="51"/>
    <n v="1"/>
    <n v="2"/>
    <n v="4"/>
    <n v="10"/>
    <n v="1"/>
    <n v="0"/>
    <n v="1"/>
    <n v="1"/>
    <n v="1"/>
    <n v="1"/>
    <n v="1"/>
    <n v="0"/>
    <s v="Spain"/>
    <n v="60"/>
    <n v="60"/>
    <x v="1"/>
    <n v="1789"/>
    <n v="5"/>
    <s v="Previously Married"/>
    <n v="1"/>
    <s v="Graduate"/>
    <n v="85683"/>
    <x v="0"/>
  </r>
  <r>
    <n v="8275"/>
    <n v="1965"/>
    <s v="PhD"/>
    <s v="Divorced"/>
    <n v="47025"/>
    <n v="1"/>
    <n v="1"/>
    <d v="2014-02-09T00:00:00"/>
    <n v="6"/>
    <n v="16"/>
    <n v="0"/>
    <n v="3"/>
    <n v="0"/>
    <n v="0"/>
    <n v="1"/>
    <n v="1"/>
    <n v="1"/>
    <n v="0"/>
    <n v="2"/>
    <n v="7"/>
    <n v="0"/>
    <n v="0"/>
    <n v="0"/>
    <n v="0"/>
    <n v="0"/>
    <n v="0"/>
    <n v="0"/>
    <s v="Spain"/>
    <n v="49"/>
    <n v="49"/>
    <x v="0"/>
    <n v="20"/>
    <n v="0"/>
    <s v="Previously Married"/>
    <n v="3"/>
    <s v="Doctorate"/>
    <n v="47025"/>
    <x v="1"/>
  </r>
  <r>
    <n v="10673"/>
    <n v="1976"/>
    <s v="PhD"/>
    <s v="Married"/>
    <n v="68397"/>
    <n v="0"/>
    <n v="1"/>
    <d v="2013-11-17T00:00:00"/>
    <n v="6"/>
    <n v="760"/>
    <n v="80"/>
    <n v="466"/>
    <n v="17"/>
    <n v="13"/>
    <n v="80"/>
    <n v="1"/>
    <n v="6"/>
    <n v="9"/>
    <n v="5"/>
    <n v="3"/>
    <n v="0"/>
    <n v="0"/>
    <n v="0"/>
    <n v="0"/>
    <n v="0"/>
    <n v="0"/>
    <n v="0"/>
    <s v="Saudi Arabia"/>
    <n v="38"/>
    <n v="38"/>
    <x v="3"/>
    <n v="1416"/>
    <n v="0"/>
    <s v="In Relationship"/>
    <n v="3"/>
    <s v="Doctorate"/>
    <n v="68397"/>
    <x v="1"/>
  </r>
  <r>
    <n v="8799"/>
    <n v="1984"/>
    <s v="PhD"/>
    <s v="Married"/>
    <n v="38175"/>
    <n v="1"/>
    <n v="0"/>
    <d v="2013-09-23T00:00:00"/>
    <n v="6"/>
    <n v="70"/>
    <n v="6"/>
    <n v="69"/>
    <n v="2"/>
    <n v="3"/>
    <n v="3"/>
    <n v="3"/>
    <n v="3"/>
    <n v="1"/>
    <n v="4"/>
    <n v="7"/>
    <n v="0"/>
    <n v="0"/>
    <n v="0"/>
    <n v="0"/>
    <n v="0"/>
    <n v="0"/>
    <n v="0"/>
    <s v="Spain"/>
    <n v="30"/>
    <n v="30"/>
    <x v="3"/>
    <n v="153"/>
    <n v="0"/>
    <s v="In Relationship"/>
    <n v="3"/>
    <s v="Doctorate"/>
    <n v="38175"/>
    <x v="1"/>
  </r>
  <r>
    <n v="67"/>
    <n v="1972"/>
    <s v="Master"/>
    <s v="Single"/>
    <n v="46423"/>
    <n v="1"/>
    <n v="1"/>
    <d v="2013-09-18T00:00:00"/>
    <n v="6"/>
    <n v="68"/>
    <n v="0"/>
    <n v="16"/>
    <n v="0"/>
    <n v="0"/>
    <n v="8"/>
    <n v="3"/>
    <n v="2"/>
    <n v="0"/>
    <n v="4"/>
    <n v="7"/>
    <n v="0"/>
    <n v="0"/>
    <n v="0"/>
    <n v="0"/>
    <n v="0"/>
    <n v="0"/>
    <n v="0"/>
    <s v="Spain"/>
    <n v="42"/>
    <n v="42"/>
    <x v="0"/>
    <n v="92"/>
    <n v="0"/>
    <s v="Single"/>
    <n v="3"/>
    <s v="Postgraduate"/>
    <n v="46423"/>
    <x v="1"/>
  </r>
  <r>
    <n v="9923"/>
    <n v="1972"/>
    <s v="Master"/>
    <s v="Single"/>
    <n v="46423"/>
    <n v="1"/>
    <n v="1"/>
    <d v="2013-09-18T00:00:00"/>
    <n v="6"/>
    <n v="68"/>
    <n v="0"/>
    <n v="16"/>
    <n v="0"/>
    <n v="0"/>
    <n v="8"/>
    <n v="3"/>
    <n v="2"/>
    <n v="0"/>
    <n v="4"/>
    <n v="7"/>
    <n v="0"/>
    <n v="0"/>
    <n v="0"/>
    <n v="0"/>
    <n v="0"/>
    <n v="0"/>
    <n v="0"/>
    <s v="Spain"/>
    <n v="42"/>
    <n v="42"/>
    <x v="0"/>
    <n v="92"/>
    <n v="0"/>
    <s v="Single"/>
    <n v="3"/>
    <s v="Postgraduate"/>
    <n v="46423"/>
    <x v="1"/>
  </r>
  <r>
    <n v="2814"/>
    <n v="1976"/>
    <s v="Master"/>
    <s v="Together"/>
    <n v="30560"/>
    <n v="1"/>
    <n v="0"/>
    <d v="2013-06-27T00:00:00"/>
    <n v="6"/>
    <n v="9"/>
    <n v="1"/>
    <n v="5"/>
    <n v="4"/>
    <n v="5"/>
    <n v="7"/>
    <n v="1"/>
    <n v="1"/>
    <n v="0"/>
    <n v="3"/>
    <n v="7"/>
    <n v="0"/>
    <n v="0"/>
    <n v="0"/>
    <n v="0"/>
    <n v="0"/>
    <n v="0"/>
    <n v="0"/>
    <s v="Saudi Arabia"/>
    <n v="38"/>
    <n v="38"/>
    <x v="3"/>
    <n v="31"/>
    <n v="0"/>
    <s v="In Relationship"/>
    <n v="3"/>
    <s v="Postgraduate"/>
    <n v="30560"/>
    <x v="2"/>
  </r>
  <r>
    <n v="2711"/>
    <n v="1976"/>
    <s v="Master"/>
    <s v="Together"/>
    <n v="30560"/>
    <n v="1"/>
    <n v="0"/>
    <d v="2013-06-27T00:00:00"/>
    <n v="6"/>
    <n v="9"/>
    <n v="1"/>
    <n v="5"/>
    <n v="4"/>
    <n v="5"/>
    <n v="7"/>
    <n v="1"/>
    <n v="1"/>
    <n v="0"/>
    <n v="3"/>
    <n v="7"/>
    <n v="0"/>
    <n v="0"/>
    <n v="0"/>
    <n v="0"/>
    <n v="0"/>
    <n v="0"/>
    <n v="0"/>
    <s v="Canada"/>
    <n v="38"/>
    <n v="38"/>
    <x v="3"/>
    <n v="31"/>
    <n v="0"/>
    <s v="In Relationship"/>
    <n v="3"/>
    <s v="Postgraduate"/>
    <n v="30560"/>
    <x v="2"/>
  </r>
  <r>
    <n v="4320"/>
    <n v="1979"/>
    <s v="Graduation"/>
    <s v="Single"/>
    <n v="60152"/>
    <n v="0"/>
    <n v="1"/>
    <d v="2013-03-28T00:00:00"/>
    <n v="6"/>
    <n v="325"/>
    <n v="83"/>
    <n v="300"/>
    <n v="86"/>
    <n v="58"/>
    <n v="91"/>
    <n v="1"/>
    <n v="6"/>
    <n v="4"/>
    <n v="12"/>
    <n v="3"/>
    <n v="0"/>
    <n v="0"/>
    <n v="0"/>
    <n v="0"/>
    <n v="0"/>
    <n v="0"/>
    <n v="0"/>
    <s v="Spain"/>
    <n v="35"/>
    <n v="35"/>
    <x v="3"/>
    <n v="943"/>
    <n v="0"/>
    <s v="Single"/>
    <n v="2"/>
    <s v="Graduate"/>
    <n v="60152"/>
    <x v="1"/>
  </r>
  <r>
    <n v="10451"/>
    <n v="1965"/>
    <s v="Graduation"/>
    <s v="Together"/>
    <n v="29672"/>
    <n v="1"/>
    <n v="1"/>
    <d v="2013-03-12T00:00:00"/>
    <n v="6"/>
    <n v="9"/>
    <n v="1"/>
    <n v="3"/>
    <n v="0"/>
    <n v="4"/>
    <n v="8"/>
    <n v="1"/>
    <n v="0"/>
    <n v="0"/>
    <n v="3"/>
    <n v="6"/>
    <n v="0"/>
    <n v="0"/>
    <n v="0"/>
    <n v="0"/>
    <n v="0"/>
    <n v="0"/>
    <n v="0"/>
    <s v="Saudi Arabia"/>
    <n v="49"/>
    <n v="49"/>
    <x v="0"/>
    <n v="25"/>
    <n v="0"/>
    <s v="In Relationship"/>
    <n v="4"/>
    <s v="Graduate"/>
    <n v="29672"/>
    <x v="2"/>
  </r>
  <r>
    <n v="4198"/>
    <n v="1965"/>
    <s v="Graduation"/>
    <s v="Together"/>
    <n v="29672"/>
    <n v="1"/>
    <n v="1"/>
    <d v="2013-03-12T00:00:00"/>
    <n v="6"/>
    <n v="9"/>
    <n v="1"/>
    <n v="3"/>
    <n v="0"/>
    <n v="4"/>
    <n v="8"/>
    <n v="1"/>
    <n v="0"/>
    <n v="0"/>
    <n v="3"/>
    <n v="6"/>
    <n v="0"/>
    <n v="0"/>
    <n v="0"/>
    <n v="0"/>
    <n v="0"/>
    <n v="0"/>
    <n v="0"/>
    <s v="Spain"/>
    <n v="49"/>
    <n v="49"/>
    <x v="0"/>
    <n v="25"/>
    <n v="0"/>
    <s v="In Relationship"/>
    <n v="4"/>
    <s v="Graduate"/>
    <n v="29672"/>
    <x v="2"/>
  </r>
  <r>
    <n v="10814"/>
    <n v="1947"/>
    <s v="Graduation"/>
    <s v="Together"/>
    <n v="70321"/>
    <n v="0"/>
    <n v="0"/>
    <d v="2013-01-16T00:00:00"/>
    <n v="6"/>
    <n v="303"/>
    <n v="23"/>
    <n v="751"/>
    <n v="82"/>
    <n v="26"/>
    <n v="191"/>
    <n v="1"/>
    <n v="6"/>
    <n v="5"/>
    <n v="13"/>
    <n v="4"/>
    <n v="0"/>
    <n v="0"/>
    <n v="0"/>
    <n v="0"/>
    <n v="0"/>
    <n v="1"/>
    <n v="0"/>
    <s v="Spain"/>
    <n v="67"/>
    <n v="67"/>
    <x v="1"/>
    <n v="1376"/>
    <n v="1"/>
    <s v="In Relationship"/>
    <n v="2"/>
    <s v="Graduate"/>
    <n v="70321"/>
    <x v="0"/>
  </r>
  <r>
    <n v="944"/>
    <n v="1962"/>
    <s v="Graduation"/>
    <s v="Married"/>
    <n v="56181"/>
    <n v="0"/>
    <n v="1"/>
    <d v="2013-01-08T00:00:00"/>
    <n v="6"/>
    <n v="121"/>
    <n v="103"/>
    <n v="69"/>
    <n v="8"/>
    <n v="44"/>
    <n v="48"/>
    <n v="1"/>
    <n v="4"/>
    <n v="2"/>
    <n v="7"/>
    <n v="4"/>
    <n v="0"/>
    <n v="0"/>
    <n v="0"/>
    <n v="0"/>
    <n v="0"/>
    <n v="0"/>
    <n v="0"/>
    <s v="Spain"/>
    <n v="52"/>
    <n v="52"/>
    <x v="1"/>
    <n v="393"/>
    <n v="0"/>
    <s v="In Relationship"/>
    <n v="3"/>
    <s v="Graduate"/>
    <n v="56181"/>
    <x v="1"/>
  </r>
  <r>
    <n v="8151"/>
    <n v="1990"/>
    <s v="Basic"/>
    <s v="Married"/>
    <n v="24279"/>
    <n v="0"/>
    <n v="0"/>
    <d v="2012-12-29T00:00:00"/>
    <n v="6"/>
    <n v="16"/>
    <n v="36"/>
    <n v="21"/>
    <n v="20"/>
    <n v="62"/>
    <n v="108"/>
    <n v="1"/>
    <n v="4"/>
    <n v="1"/>
    <n v="3"/>
    <n v="8"/>
    <n v="0"/>
    <n v="0"/>
    <n v="0"/>
    <n v="0"/>
    <n v="0"/>
    <n v="0"/>
    <n v="0"/>
    <s v="Spain"/>
    <n v="24"/>
    <n v="24"/>
    <x v="2"/>
    <n v="263"/>
    <n v="0"/>
    <s v="In Relationship"/>
    <n v="2"/>
    <s v="High School"/>
    <n v="24279"/>
    <x v="2"/>
  </r>
  <r>
    <n v="6184"/>
    <n v="1969"/>
    <s v="PhD"/>
    <s v="Married"/>
    <n v="68462"/>
    <n v="0"/>
    <n v="0"/>
    <d v="2012-12-12T00:00:00"/>
    <n v="6"/>
    <n v="561"/>
    <n v="64"/>
    <n v="785"/>
    <n v="84"/>
    <n v="128"/>
    <n v="48"/>
    <n v="1"/>
    <n v="3"/>
    <n v="3"/>
    <n v="8"/>
    <n v="1"/>
    <n v="0"/>
    <n v="0"/>
    <n v="0"/>
    <n v="0"/>
    <n v="0"/>
    <n v="0"/>
    <n v="0"/>
    <s v="Spain"/>
    <n v="45"/>
    <n v="45"/>
    <x v="0"/>
    <n v="1670"/>
    <n v="0"/>
    <s v="In Relationship"/>
    <n v="2"/>
    <s v="Doctorate"/>
    <n v="68462"/>
    <x v="1"/>
  </r>
  <r>
    <n v="3498"/>
    <n v="1976"/>
    <s v="PhD"/>
    <s v="Married"/>
    <n v="55424"/>
    <n v="0"/>
    <n v="1"/>
    <d v="2012-11-25T00:00:00"/>
    <n v="6"/>
    <n v="462"/>
    <n v="61"/>
    <n v="184"/>
    <n v="10"/>
    <n v="53"/>
    <n v="107"/>
    <n v="4"/>
    <n v="7"/>
    <n v="5"/>
    <n v="9"/>
    <n v="6"/>
    <n v="1"/>
    <n v="0"/>
    <n v="0"/>
    <n v="0"/>
    <n v="0"/>
    <n v="1"/>
    <n v="0"/>
    <s v="Spain"/>
    <n v="38"/>
    <n v="38"/>
    <x v="3"/>
    <n v="877"/>
    <n v="2"/>
    <s v="In Relationship"/>
    <n v="3"/>
    <s v="Doctorate"/>
    <n v="55424"/>
    <x v="1"/>
  </r>
  <r>
    <n v="2870"/>
    <n v="1973"/>
    <s v="Graduation"/>
    <s v="Married"/>
    <n v="49094"/>
    <n v="0"/>
    <n v="1"/>
    <d v="2012-09-21T00:00:00"/>
    <n v="6"/>
    <n v="376"/>
    <n v="0"/>
    <n v="38"/>
    <n v="11"/>
    <n v="8"/>
    <n v="69"/>
    <n v="5"/>
    <n v="6"/>
    <n v="3"/>
    <n v="6"/>
    <n v="6"/>
    <n v="0"/>
    <n v="0"/>
    <n v="0"/>
    <n v="0"/>
    <n v="0"/>
    <n v="0"/>
    <n v="0"/>
    <s v="Spain"/>
    <n v="41"/>
    <n v="41"/>
    <x v="0"/>
    <n v="502"/>
    <n v="0"/>
    <s v="In Relationship"/>
    <n v="3"/>
    <s v="Graduate"/>
    <n v="49094"/>
    <x v="1"/>
  </r>
  <r>
    <n v="7342"/>
    <n v="1961"/>
    <s v="2n Cycle"/>
    <s v="Widow"/>
    <n v="59184"/>
    <n v="0"/>
    <n v="1"/>
    <d v="2012-09-09T00:00:00"/>
    <n v="6"/>
    <n v="341"/>
    <n v="142"/>
    <n v="113"/>
    <n v="259"/>
    <n v="151"/>
    <n v="66"/>
    <n v="3"/>
    <n v="6"/>
    <n v="6"/>
    <n v="12"/>
    <n v="5"/>
    <n v="0"/>
    <n v="0"/>
    <n v="0"/>
    <n v="0"/>
    <n v="0"/>
    <n v="0"/>
    <n v="0"/>
    <s v="Spain"/>
    <n v="53"/>
    <n v="53"/>
    <x v="1"/>
    <n v="1072"/>
    <n v="0"/>
    <s v="Previously Married"/>
    <n v="2"/>
    <s v="High School"/>
    <n v="59184"/>
    <x v="1"/>
  </r>
  <r>
    <n v="1911"/>
    <n v="1987"/>
    <s v="Graduation"/>
    <s v="Together"/>
    <n v="67430"/>
    <n v="0"/>
    <n v="0"/>
    <d v="2012-09-05T00:00:00"/>
    <n v="6"/>
    <n v="595"/>
    <n v="97"/>
    <n v="291"/>
    <n v="127"/>
    <n v="133"/>
    <n v="121"/>
    <n v="1"/>
    <n v="11"/>
    <n v="5"/>
    <n v="12"/>
    <n v="6"/>
    <n v="0"/>
    <n v="0"/>
    <n v="0"/>
    <n v="0"/>
    <n v="0"/>
    <n v="0"/>
    <n v="0"/>
    <s v="Germany"/>
    <n v="27"/>
    <n v="27"/>
    <x v="2"/>
    <n v="1364"/>
    <n v="0"/>
    <s v="In Relationship"/>
    <n v="2"/>
    <s v="Graduate"/>
    <n v="67430"/>
    <x v="1"/>
  </r>
  <r>
    <n v="10862"/>
    <n v="1960"/>
    <s v="Master"/>
    <s v="Married"/>
    <n v="30522"/>
    <n v="0"/>
    <n v="1"/>
    <d v="2012-08-17T00:00:00"/>
    <n v="6"/>
    <n v="179"/>
    <n v="8"/>
    <n v="83"/>
    <n v="19"/>
    <n v="11"/>
    <n v="26"/>
    <n v="5"/>
    <n v="1"/>
    <n v="2"/>
    <n v="9"/>
    <n v="2"/>
    <n v="0"/>
    <n v="0"/>
    <n v="0"/>
    <n v="0"/>
    <n v="0"/>
    <n v="0"/>
    <n v="0"/>
    <s v="Spain"/>
    <n v="54"/>
    <n v="54"/>
    <x v="1"/>
    <n v="326"/>
    <n v="0"/>
    <s v="In Relationship"/>
    <n v="3"/>
    <s v="Postgraduate"/>
    <n v="30522"/>
    <x v="2"/>
  </r>
  <r>
    <n v="2546"/>
    <n v="1977"/>
    <s v="2n Cycle"/>
    <s v="Single"/>
    <n v="31878"/>
    <n v="0"/>
    <n v="1"/>
    <d v="2014-06-22T00:00:00"/>
    <n v="7"/>
    <n v="23"/>
    <n v="4"/>
    <n v="5"/>
    <n v="10"/>
    <n v="5"/>
    <n v="23"/>
    <n v="1"/>
    <n v="1"/>
    <n v="0"/>
    <n v="4"/>
    <n v="3"/>
    <n v="0"/>
    <n v="0"/>
    <n v="0"/>
    <n v="0"/>
    <n v="0"/>
    <n v="0"/>
    <n v="0"/>
    <s v="Spain"/>
    <n v="37"/>
    <n v="37"/>
    <x v="3"/>
    <n v="70"/>
    <n v="0"/>
    <s v="Single"/>
    <n v="2"/>
    <s v="High School"/>
    <n v="31878"/>
    <x v="2"/>
  </r>
  <r>
    <n v="3005"/>
    <n v="1992"/>
    <s v="Graduation"/>
    <s v="Single"/>
    <n v="83528"/>
    <n v="0"/>
    <n v="0"/>
    <d v="2014-05-01T00:00:00"/>
    <n v="7"/>
    <n v="530"/>
    <n v="117"/>
    <n v="678"/>
    <n v="134"/>
    <n v="44"/>
    <n v="147"/>
    <n v="1"/>
    <n v="4"/>
    <n v="10"/>
    <n v="8"/>
    <n v="1"/>
    <n v="1"/>
    <n v="0"/>
    <n v="0"/>
    <n v="1"/>
    <n v="0"/>
    <n v="1"/>
    <n v="0"/>
    <s v="Spain"/>
    <n v="22"/>
    <n v="22"/>
    <x v="2"/>
    <n v="1650"/>
    <n v="3"/>
    <s v="Single"/>
    <n v="1"/>
    <s v="Graduate"/>
    <n v="83528"/>
    <x v="0"/>
  </r>
  <r>
    <n v="8318"/>
    <n v="1979"/>
    <s v="Graduation"/>
    <s v="Together"/>
    <n v="90300"/>
    <n v="0"/>
    <n v="0"/>
    <d v="2014-01-03T00:00:00"/>
    <n v="7"/>
    <n v="594"/>
    <n v="134"/>
    <n v="786"/>
    <n v="33"/>
    <n v="134"/>
    <n v="57"/>
    <n v="0"/>
    <n v="5"/>
    <n v="6"/>
    <n v="8"/>
    <n v="1"/>
    <n v="0"/>
    <n v="0"/>
    <n v="1"/>
    <n v="0"/>
    <n v="0"/>
    <n v="0"/>
    <n v="0"/>
    <s v="Spain"/>
    <n v="35"/>
    <n v="35"/>
    <x v="3"/>
    <n v="1738"/>
    <n v="1"/>
    <s v="In Relationship"/>
    <n v="2"/>
    <s v="Graduate"/>
    <n v="90300"/>
    <x v="0"/>
  </r>
  <r>
    <n v="2930"/>
    <n v="1978"/>
    <s v="Master"/>
    <s v="Single"/>
    <n v="68092"/>
    <n v="0"/>
    <n v="0"/>
    <d v="2013-12-16T00:00:00"/>
    <n v="7"/>
    <n v="852"/>
    <n v="60"/>
    <n v="207"/>
    <n v="78"/>
    <n v="36"/>
    <n v="48"/>
    <n v="2"/>
    <n v="2"/>
    <n v="6"/>
    <n v="10"/>
    <n v="5"/>
    <n v="0"/>
    <n v="0"/>
    <n v="0"/>
    <n v="0"/>
    <n v="0"/>
    <n v="0"/>
    <n v="0"/>
    <s v="Saudi Arabia"/>
    <n v="36"/>
    <n v="36"/>
    <x v="3"/>
    <n v="1281"/>
    <n v="0"/>
    <s v="Single"/>
    <n v="1"/>
    <s v="Postgraduate"/>
    <n v="68092"/>
    <x v="1"/>
  </r>
  <r>
    <n v="8216"/>
    <n v="1972"/>
    <s v="Master"/>
    <s v="Married"/>
    <n v="53761"/>
    <n v="1"/>
    <n v="1"/>
    <d v="2013-10-11T00:00:00"/>
    <n v="7"/>
    <n v="158"/>
    <n v="0"/>
    <n v="76"/>
    <n v="13"/>
    <n v="7"/>
    <n v="71"/>
    <n v="6"/>
    <n v="4"/>
    <n v="4"/>
    <n v="3"/>
    <n v="5"/>
    <n v="0"/>
    <n v="0"/>
    <n v="0"/>
    <n v="0"/>
    <n v="0"/>
    <n v="0"/>
    <n v="0"/>
    <s v="Australia"/>
    <n v="42"/>
    <n v="42"/>
    <x v="0"/>
    <n v="325"/>
    <n v="0"/>
    <s v="In Relationship"/>
    <n v="4"/>
    <s v="Postgraduate"/>
    <n v="53761"/>
    <x v="1"/>
  </r>
  <r>
    <n v="1212"/>
    <n v="1973"/>
    <s v="Graduation"/>
    <s v="Married"/>
    <n v="52845"/>
    <n v="1"/>
    <n v="0"/>
    <d v="2013-08-13T00:00:00"/>
    <n v="7"/>
    <n v="384"/>
    <n v="25"/>
    <n v="292"/>
    <n v="130"/>
    <n v="41"/>
    <n v="64"/>
    <n v="3"/>
    <n v="8"/>
    <n v="8"/>
    <n v="6"/>
    <n v="6"/>
    <n v="1"/>
    <n v="0"/>
    <n v="0"/>
    <n v="0"/>
    <n v="0"/>
    <n v="0"/>
    <n v="0"/>
    <s v="Spain"/>
    <n v="41"/>
    <n v="41"/>
    <x v="0"/>
    <n v="936"/>
    <n v="1"/>
    <s v="In Relationship"/>
    <n v="3"/>
    <s v="Graduate"/>
    <n v="52845"/>
    <x v="1"/>
  </r>
  <r>
    <n v="2541"/>
    <n v="1976"/>
    <s v="Graduation"/>
    <s v="Married"/>
    <n v="24027"/>
    <n v="1"/>
    <n v="0"/>
    <d v="2013-06-09T00:00:00"/>
    <n v="7"/>
    <n v="14"/>
    <n v="7"/>
    <n v="11"/>
    <n v="11"/>
    <n v="0"/>
    <n v="5"/>
    <n v="2"/>
    <n v="2"/>
    <n v="0"/>
    <n v="3"/>
    <n v="8"/>
    <n v="0"/>
    <n v="0"/>
    <n v="0"/>
    <n v="0"/>
    <n v="0"/>
    <n v="0"/>
    <n v="0"/>
    <s v="Spain"/>
    <n v="38"/>
    <n v="38"/>
    <x v="3"/>
    <n v="48"/>
    <n v="0"/>
    <s v="In Relationship"/>
    <n v="3"/>
    <s v="Graduate"/>
    <n v="24027"/>
    <x v="2"/>
  </r>
  <r>
    <n v="10659"/>
    <n v="1979"/>
    <s v="2n Cycle"/>
    <s v="Together"/>
    <n v="7500"/>
    <n v="1"/>
    <n v="0"/>
    <d v="2013-05-07T00:00:00"/>
    <n v="7"/>
    <n v="2"/>
    <n v="8"/>
    <n v="11"/>
    <n v="3"/>
    <n v="8"/>
    <n v="21"/>
    <n v="4"/>
    <n v="3"/>
    <n v="2"/>
    <n v="2"/>
    <n v="7"/>
    <n v="0"/>
    <n v="0"/>
    <n v="0"/>
    <n v="0"/>
    <n v="0"/>
    <n v="0"/>
    <n v="0"/>
    <s v="India"/>
    <n v="35"/>
    <n v="35"/>
    <x v="3"/>
    <n v="53"/>
    <n v="0"/>
    <s v="In Relationship"/>
    <n v="3"/>
    <s v="High School"/>
    <n v="7500"/>
    <x v="2"/>
  </r>
  <r>
    <n v="10905"/>
    <n v="1955"/>
    <s v="Graduation"/>
    <s v="Together"/>
    <n v="42586"/>
    <n v="1"/>
    <n v="1"/>
    <d v="2012-10-29T00:00:00"/>
    <n v="7"/>
    <n v="194"/>
    <n v="2"/>
    <n v="56"/>
    <n v="0"/>
    <n v="0"/>
    <n v="0"/>
    <n v="5"/>
    <n v="4"/>
    <n v="1"/>
    <n v="6"/>
    <n v="8"/>
    <n v="0"/>
    <n v="0"/>
    <n v="0"/>
    <n v="0"/>
    <n v="0"/>
    <n v="1"/>
    <n v="0"/>
    <s v="Spain"/>
    <n v="59"/>
    <n v="59"/>
    <x v="1"/>
    <n v="252"/>
    <n v="1"/>
    <s v="In Relationship"/>
    <n v="4"/>
    <s v="Graduate"/>
    <n v="42586"/>
    <x v="1"/>
  </r>
  <r>
    <n v="8910"/>
    <n v="1955"/>
    <s v="Graduation"/>
    <s v="Together"/>
    <n v="42586"/>
    <n v="1"/>
    <n v="1"/>
    <d v="2012-10-29T00:00:00"/>
    <n v="7"/>
    <n v="194"/>
    <n v="2"/>
    <n v="56"/>
    <n v="0"/>
    <n v="0"/>
    <n v="0"/>
    <n v="5"/>
    <n v="4"/>
    <n v="1"/>
    <n v="6"/>
    <n v="8"/>
    <n v="0"/>
    <n v="0"/>
    <n v="0"/>
    <n v="0"/>
    <n v="0"/>
    <n v="1"/>
    <n v="0"/>
    <s v="Spain"/>
    <n v="59"/>
    <n v="59"/>
    <x v="1"/>
    <n v="252"/>
    <n v="1"/>
    <s v="In Relationship"/>
    <n v="4"/>
    <s v="Graduate"/>
    <n v="42586"/>
    <x v="1"/>
  </r>
  <r>
    <n v="7349"/>
    <n v="1973"/>
    <s v="Basic"/>
    <s v="Together"/>
    <n v="9722"/>
    <n v="1"/>
    <n v="0"/>
    <d v="2012-10-02T00:00:00"/>
    <n v="7"/>
    <n v="6"/>
    <n v="17"/>
    <n v="16"/>
    <n v="6"/>
    <n v="16"/>
    <n v="42"/>
    <n v="4"/>
    <n v="3"/>
    <n v="1"/>
    <n v="3"/>
    <n v="8"/>
    <n v="0"/>
    <n v="0"/>
    <n v="0"/>
    <n v="0"/>
    <n v="0"/>
    <n v="1"/>
    <n v="0"/>
    <s v="Spain"/>
    <n v="41"/>
    <n v="41"/>
    <x v="0"/>
    <n v="103"/>
    <n v="1"/>
    <s v="In Relationship"/>
    <n v="3"/>
    <s v="High School"/>
    <n v="9722"/>
    <x v="2"/>
  </r>
  <r>
    <n v="7872"/>
    <n v="1975"/>
    <s v="PhD"/>
    <s v="Married"/>
    <n v="86836"/>
    <n v="0"/>
    <n v="0"/>
    <d v="2012-09-12T00:00:00"/>
    <n v="7"/>
    <n v="179"/>
    <n v="21"/>
    <n v="273"/>
    <n v="0"/>
    <n v="21"/>
    <n v="63"/>
    <n v="1"/>
    <n v="6"/>
    <n v="10"/>
    <n v="6"/>
    <n v="5"/>
    <n v="1"/>
    <n v="0"/>
    <n v="1"/>
    <n v="1"/>
    <n v="0"/>
    <n v="1"/>
    <n v="0"/>
    <s v="Spain"/>
    <n v="39"/>
    <n v="39"/>
    <x v="3"/>
    <n v="557"/>
    <n v="4"/>
    <s v="In Relationship"/>
    <n v="2"/>
    <s v="Doctorate"/>
    <n v="86836"/>
    <x v="0"/>
  </r>
  <r>
    <n v="4290"/>
    <n v="1972"/>
    <s v="Graduation"/>
    <s v="Married"/>
    <n v="30467"/>
    <n v="1"/>
    <n v="0"/>
    <d v="2014-03-19T00:00:00"/>
    <n v="8"/>
    <n v="1"/>
    <n v="3"/>
    <n v="8"/>
    <n v="2"/>
    <n v="5"/>
    <n v="5"/>
    <n v="1"/>
    <n v="1"/>
    <n v="0"/>
    <n v="2"/>
    <n v="7"/>
    <n v="0"/>
    <n v="0"/>
    <n v="0"/>
    <n v="0"/>
    <n v="0"/>
    <n v="0"/>
    <n v="0"/>
    <s v="Canada"/>
    <n v="42"/>
    <n v="42"/>
    <x v="0"/>
    <n v="24"/>
    <n v="0"/>
    <s v="In Relationship"/>
    <n v="3"/>
    <s v="Graduate"/>
    <n v="30467"/>
    <x v="2"/>
  </r>
  <r>
    <n v="7408"/>
    <n v="1952"/>
    <s v="PhD"/>
    <s v="Married"/>
    <n v="54549"/>
    <n v="0"/>
    <n v="1"/>
    <d v="2014-03-03T00:00:00"/>
    <n v="8"/>
    <n v="216"/>
    <n v="2"/>
    <n v="6"/>
    <n v="0"/>
    <n v="0"/>
    <n v="9"/>
    <n v="2"/>
    <n v="5"/>
    <n v="1"/>
    <n v="4"/>
    <n v="7"/>
    <n v="0"/>
    <n v="0"/>
    <n v="0"/>
    <n v="0"/>
    <n v="0"/>
    <n v="0"/>
    <n v="0"/>
    <s v="Saudi Arabia"/>
    <n v="62"/>
    <n v="62"/>
    <x v="1"/>
    <n v="233"/>
    <n v="0"/>
    <s v="In Relationship"/>
    <n v="3"/>
    <s v="Doctorate"/>
    <n v="54549"/>
    <x v="1"/>
  </r>
  <r>
    <n v="9986"/>
    <n v="1982"/>
    <s v="Graduation"/>
    <s v="Together"/>
    <n v="19444"/>
    <n v="1"/>
    <n v="0"/>
    <d v="2014-02-22T00:00:00"/>
    <n v="8"/>
    <n v="16"/>
    <n v="0"/>
    <n v="23"/>
    <n v="3"/>
    <n v="2"/>
    <n v="10"/>
    <n v="3"/>
    <n v="4"/>
    <n v="1"/>
    <n v="2"/>
    <n v="7"/>
    <n v="0"/>
    <n v="0"/>
    <n v="0"/>
    <n v="0"/>
    <n v="0"/>
    <n v="1"/>
    <n v="0"/>
    <s v="Saudi Arabia"/>
    <n v="32"/>
    <n v="32"/>
    <x v="3"/>
    <n v="54"/>
    <n v="1"/>
    <s v="In Relationship"/>
    <n v="3"/>
    <s v="Graduate"/>
    <n v="19444"/>
    <x v="2"/>
  </r>
  <r>
    <n v="8235"/>
    <n v="1956"/>
    <s v="Master"/>
    <s v="Together"/>
    <n v="69245"/>
    <n v="0"/>
    <n v="1"/>
    <d v="2014-01-24T00:00:00"/>
    <n v="8"/>
    <n v="428"/>
    <n v="30"/>
    <n v="214"/>
    <n v="80"/>
    <n v="30"/>
    <n v="61"/>
    <n v="2"/>
    <n v="6"/>
    <n v="5"/>
    <n v="10"/>
    <n v="3"/>
    <n v="0"/>
    <n v="0"/>
    <n v="0"/>
    <n v="0"/>
    <n v="0"/>
    <n v="0"/>
    <n v="0"/>
    <s v="Saudi Arabia"/>
    <n v="58"/>
    <n v="58"/>
    <x v="1"/>
    <n v="843"/>
    <n v="0"/>
    <s v="In Relationship"/>
    <n v="3"/>
    <s v="Postgraduate"/>
    <n v="69245"/>
    <x v="1"/>
  </r>
  <r>
    <n v="10949"/>
    <n v="1963"/>
    <s v="PhD"/>
    <s v="Divorced"/>
    <n v="72968"/>
    <n v="0"/>
    <n v="0"/>
    <d v="2013-12-16T00:00:00"/>
    <n v="8"/>
    <n v="1092"/>
    <n v="37"/>
    <n v="592"/>
    <n v="145"/>
    <n v="37"/>
    <n v="55"/>
    <n v="1"/>
    <n v="5"/>
    <n v="5"/>
    <n v="8"/>
    <n v="3"/>
    <n v="0"/>
    <n v="0"/>
    <n v="0"/>
    <n v="1"/>
    <n v="0"/>
    <n v="1"/>
    <n v="0"/>
    <s v="Spain"/>
    <n v="51"/>
    <n v="51"/>
    <x v="1"/>
    <n v="1958"/>
    <n v="2"/>
    <s v="Previously Married"/>
    <n v="1"/>
    <s v="Doctorate"/>
    <n v="72968"/>
    <x v="0"/>
  </r>
  <r>
    <n v="7284"/>
    <n v="1953"/>
    <s v="Graduation"/>
    <s v="Married"/>
    <n v="48686"/>
    <n v="1"/>
    <n v="2"/>
    <d v="2013-12-04T00:00:00"/>
    <n v="8"/>
    <n v="10"/>
    <n v="0"/>
    <n v="7"/>
    <n v="2"/>
    <n v="0"/>
    <n v="1"/>
    <n v="1"/>
    <n v="1"/>
    <n v="0"/>
    <n v="2"/>
    <n v="8"/>
    <n v="0"/>
    <n v="0"/>
    <n v="0"/>
    <n v="0"/>
    <n v="0"/>
    <n v="0"/>
    <n v="0"/>
    <s v="Spain"/>
    <n v="61"/>
    <n v="61"/>
    <x v="1"/>
    <n v="20"/>
    <n v="0"/>
    <s v="In Relationship"/>
    <n v="5"/>
    <s v="Graduate"/>
    <n v="48686"/>
    <x v="1"/>
  </r>
  <r>
    <n v="9529"/>
    <n v="1990"/>
    <s v="Graduation"/>
    <s v="Married"/>
    <n v="73687"/>
    <n v="0"/>
    <n v="0"/>
    <d v="2013-11-28T00:00:00"/>
    <n v="8"/>
    <n v="559"/>
    <n v="153"/>
    <n v="503"/>
    <n v="218"/>
    <n v="13"/>
    <n v="181"/>
    <n v="1"/>
    <n v="3"/>
    <n v="9"/>
    <n v="9"/>
    <n v="2"/>
    <n v="0"/>
    <n v="0"/>
    <n v="0"/>
    <n v="1"/>
    <n v="0"/>
    <n v="1"/>
    <n v="0"/>
    <s v="Saudi Arabia"/>
    <n v="24"/>
    <n v="24"/>
    <x v="2"/>
    <n v="1627"/>
    <n v="2"/>
    <s v="In Relationship"/>
    <n v="2"/>
    <s v="Graduate"/>
    <n v="73687"/>
    <x v="0"/>
  </r>
  <r>
    <n v="9930"/>
    <n v="1944"/>
    <s v="PhD"/>
    <s v="Single"/>
    <n v="82716"/>
    <n v="0"/>
    <n v="0"/>
    <d v="2013-11-05T00:00:00"/>
    <n v="8"/>
    <n v="606"/>
    <n v="148"/>
    <n v="228"/>
    <n v="15"/>
    <n v="148"/>
    <n v="22"/>
    <n v="1"/>
    <n v="6"/>
    <n v="8"/>
    <n v="13"/>
    <n v="2"/>
    <n v="0"/>
    <n v="0"/>
    <n v="0"/>
    <n v="0"/>
    <n v="0"/>
    <n v="0"/>
    <n v="0"/>
    <s v="Canada"/>
    <n v="70"/>
    <n v="70"/>
    <x v="1"/>
    <n v="1167"/>
    <n v="0"/>
    <s v="Single"/>
    <n v="1"/>
    <s v="Doctorate"/>
    <n v="82716"/>
    <x v="0"/>
  </r>
  <r>
    <n v="10270"/>
    <n v="1981"/>
    <s v="2n Cycle"/>
    <s v="Married"/>
    <n v="35523"/>
    <n v="1"/>
    <n v="0"/>
    <d v="2013-10-03T00:00:00"/>
    <n v="8"/>
    <n v="11"/>
    <n v="5"/>
    <n v="22"/>
    <n v="12"/>
    <n v="5"/>
    <n v="11"/>
    <n v="2"/>
    <n v="3"/>
    <n v="0"/>
    <n v="3"/>
    <n v="7"/>
    <n v="0"/>
    <n v="0"/>
    <n v="0"/>
    <n v="0"/>
    <n v="0"/>
    <n v="0"/>
    <n v="0"/>
    <s v="Germany"/>
    <n v="33"/>
    <n v="33"/>
    <x v="3"/>
    <n v="66"/>
    <n v="0"/>
    <s v="In Relationship"/>
    <n v="3"/>
    <s v="High School"/>
    <n v="35523"/>
    <x v="1"/>
  </r>
  <r>
    <n v="760"/>
    <n v="1975"/>
    <s v="PhD"/>
    <s v="Divorced"/>
    <n v="60554"/>
    <n v="1"/>
    <n v="0"/>
    <d v="2013-08-09T00:00:00"/>
    <n v="8"/>
    <n v="588"/>
    <n v="7"/>
    <n v="76"/>
    <n v="110"/>
    <n v="15"/>
    <n v="15"/>
    <n v="2"/>
    <n v="8"/>
    <n v="4"/>
    <n v="9"/>
    <n v="6"/>
    <n v="0"/>
    <n v="0"/>
    <n v="0"/>
    <n v="0"/>
    <n v="0"/>
    <n v="0"/>
    <n v="0"/>
    <s v="Saudi Arabia"/>
    <n v="39"/>
    <n v="39"/>
    <x v="3"/>
    <n v="811"/>
    <n v="0"/>
    <s v="Previously Married"/>
    <n v="2"/>
    <s v="Doctorate"/>
    <n v="60554"/>
    <x v="1"/>
  </r>
  <r>
    <n v="5519"/>
    <n v="1956"/>
    <s v="Graduation"/>
    <s v="Together"/>
    <n v="64090"/>
    <n v="0"/>
    <n v="1"/>
    <d v="2013-08-07T00:00:00"/>
    <n v="8"/>
    <n v="316"/>
    <n v="58"/>
    <n v="161"/>
    <n v="76"/>
    <n v="51"/>
    <n v="135"/>
    <n v="1"/>
    <n v="6"/>
    <n v="9"/>
    <n v="4"/>
    <n v="5"/>
    <n v="0"/>
    <n v="0"/>
    <n v="0"/>
    <n v="0"/>
    <n v="0"/>
    <n v="1"/>
    <n v="0"/>
    <s v="Saudi Arabia"/>
    <n v="58"/>
    <n v="58"/>
    <x v="1"/>
    <n v="797"/>
    <n v="1"/>
    <s v="In Relationship"/>
    <n v="3"/>
    <s v="Graduate"/>
    <n v="64090"/>
    <x v="1"/>
  </r>
  <r>
    <n v="232"/>
    <n v="1965"/>
    <s v="Graduation"/>
    <s v="Single"/>
    <n v="61559"/>
    <n v="0"/>
    <n v="1"/>
    <d v="2013-07-17T00:00:00"/>
    <n v="8"/>
    <n v="279"/>
    <n v="83"/>
    <n v="88"/>
    <n v="32"/>
    <n v="14"/>
    <n v="34"/>
    <n v="1"/>
    <n v="4"/>
    <n v="2"/>
    <n v="10"/>
    <n v="3"/>
    <n v="0"/>
    <n v="0"/>
    <n v="0"/>
    <n v="0"/>
    <n v="0"/>
    <n v="0"/>
    <n v="0"/>
    <s v="Spain"/>
    <n v="49"/>
    <n v="49"/>
    <x v="0"/>
    <n v="530"/>
    <n v="0"/>
    <s v="Single"/>
    <n v="2"/>
    <s v="Graduate"/>
    <n v="61559"/>
    <x v="1"/>
  </r>
  <r>
    <n v="3009"/>
    <n v="1962"/>
    <s v="PhD"/>
    <s v="Widow"/>
    <n v="71670"/>
    <n v="0"/>
    <n v="0"/>
    <d v="2013-07-09T00:00:00"/>
    <n v="8"/>
    <n v="1462"/>
    <n v="16"/>
    <n v="128"/>
    <n v="0"/>
    <n v="0"/>
    <n v="160"/>
    <n v="1"/>
    <n v="5"/>
    <n v="3"/>
    <n v="6"/>
    <n v="6"/>
    <n v="0"/>
    <n v="1"/>
    <n v="1"/>
    <n v="0"/>
    <n v="1"/>
    <n v="1"/>
    <n v="0"/>
    <s v="Spain"/>
    <n v="52"/>
    <n v="52"/>
    <x v="1"/>
    <n v="1766"/>
    <n v="4"/>
    <s v="Previously Married"/>
    <n v="1"/>
    <s v="Doctorate"/>
    <n v="71670"/>
    <x v="0"/>
  </r>
  <r>
    <n v="6518"/>
    <n v="1951"/>
    <s v="PhD"/>
    <s v="Widow"/>
    <n v="67680"/>
    <n v="0"/>
    <n v="1"/>
    <d v="2013-06-11T00:00:00"/>
    <n v="8"/>
    <n v="546"/>
    <n v="0"/>
    <n v="48"/>
    <n v="0"/>
    <n v="6"/>
    <n v="6"/>
    <n v="1"/>
    <n v="7"/>
    <n v="3"/>
    <n v="8"/>
    <n v="5"/>
    <n v="0"/>
    <n v="0"/>
    <n v="0"/>
    <n v="0"/>
    <n v="0"/>
    <n v="0"/>
    <n v="0"/>
    <s v="Australia"/>
    <n v="63"/>
    <n v="63"/>
    <x v="1"/>
    <n v="606"/>
    <n v="0"/>
    <s v="Previously Married"/>
    <n v="2"/>
    <s v="Doctorate"/>
    <n v="67680"/>
    <x v="1"/>
  </r>
  <r>
    <n v="10669"/>
    <n v="1981"/>
    <s v="Graduation"/>
    <s v="Married"/>
    <n v="54386"/>
    <n v="0"/>
    <n v="1"/>
    <d v="2013-05-17T00:00:00"/>
    <n v="8"/>
    <n v="277"/>
    <n v="21"/>
    <n v="64"/>
    <n v="62"/>
    <n v="21"/>
    <n v="25"/>
    <n v="2"/>
    <n v="3"/>
    <n v="2"/>
    <n v="10"/>
    <n v="3"/>
    <n v="0"/>
    <n v="0"/>
    <n v="0"/>
    <n v="0"/>
    <n v="0"/>
    <n v="0"/>
    <n v="0"/>
    <s v="Spain"/>
    <n v="33"/>
    <n v="33"/>
    <x v="3"/>
    <n v="470"/>
    <n v="0"/>
    <s v="In Relationship"/>
    <n v="3"/>
    <s v="Graduate"/>
    <n v="54386"/>
    <x v="1"/>
  </r>
  <r>
    <n v="5682"/>
    <n v="1953"/>
    <s v="PhD"/>
    <s v="Single"/>
    <n v="64108"/>
    <n v="0"/>
    <n v="1"/>
    <d v="2013-03-23T00:00:00"/>
    <n v="8"/>
    <n v="948"/>
    <n v="10"/>
    <n v="86"/>
    <n v="13"/>
    <n v="21"/>
    <n v="21"/>
    <n v="4"/>
    <n v="6"/>
    <n v="9"/>
    <n v="11"/>
    <n v="5"/>
    <n v="0"/>
    <n v="0"/>
    <n v="0"/>
    <n v="0"/>
    <n v="0"/>
    <n v="0"/>
    <n v="0"/>
    <s v="Australia"/>
    <n v="61"/>
    <n v="61"/>
    <x v="1"/>
    <n v="1099"/>
    <n v="0"/>
    <s v="Single"/>
    <n v="2"/>
    <s v="Doctorate"/>
    <n v="64108"/>
    <x v="1"/>
  </r>
  <r>
    <n v="1570"/>
    <n v="1951"/>
    <s v="PhD"/>
    <s v="Together"/>
    <n v="69702"/>
    <n v="0"/>
    <n v="1"/>
    <d v="2013-02-19T00:00:00"/>
    <n v="8"/>
    <n v="664"/>
    <n v="9"/>
    <n v="240"/>
    <n v="50"/>
    <n v="19"/>
    <n v="57"/>
    <n v="2"/>
    <n v="7"/>
    <n v="7"/>
    <n v="10"/>
    <n v="4"/>
    <n v="0"/>
    <n v="0"/>
    <n v="0"/>
    <n v="0"/>
    <n v="0"/>
    <n v="0"/>
    <n v="0"/>
    <s v="Spain"/>
    <n v="63"/>
    <n v="63"/>
    <x v="1"/>
    <n v="1039"/>
    <n v="0"/>
    <s v="In Relationship"/>
    <n v="3"/>
    <s v="Doctorate"/>
    <n v="69702"/>
    <x v="1"/>
  </r>
  <r>
    <n v="1497"/>
    <n v="1952"/>
    <s v="Graduation"/>
    <s v="Single"/>
    <n v="47958"/>
    <n v="0"/>
    <n v="1"/>
    <d v="2013-01-19T00:00:00"/>
    <n v="8"/>
    <n v="268"/>
    <n v="11"/>
    <n v="88"/>
    <n v="15"/>
    <n v="3"/>
    <n v="22"/>
    <n v="2"/>
    <n v="6"/>
    <n v="3"/>
    <n v="5"/>
    <n v="5"/>
    <n v="0"/>
    <n v="0"/>
    <n v="0"/>
    <n v="0"/>
    <n v="0"/>
    <n v="0"/>
    <n v="0"/>
    <s v="Saudi Arabia"/>
    <n v="62"/>
    <n v="62"/>
    <x v="1"/>
    <n v="407"/>
    <n v="0"/>
    <s v="Single"/>
    <n v="2"/>
    <s v="Graduate"/>
    <n v="47958"/>
    <x v="1"/>
  </r>
  <r>
    <n v="9723"/>
    <n v="1960"/>
    <s v="Graduation"/>
    <s v="Married"/>
    <n v="67716"/>
    <n v="0"/>
    <n v="1"/>
    <d v="2013-01-10T00:00:00"/>
    <n v="8"/>
    <n v="530"/>
    <n v="142"/>
    <n v="217"/>
    <n v="62"/>
    <n v="9"/>
    <n v="56"/>
    <n v="4"/>
    <n v="7"/>
    <n v="4"/>
    <n v="13"/>
    <n v="5"/>
    <n v="0"/>
    <n v="1"/>
    <n v="0"/>
    <n v="0"/>
    <n v="0"/>
    <n v="0"/>
    <n v="0"/>
    <s v="Canada"/>
    <n v="54"/>
    <n v="54"/>
    <x v="1"/>
    <n v="1016"/>
    <n v="1"/>
    <s v="In Relationship"/>
    <n v="3"/>
    <s v="Graduate"/>
    <n v="67716"/>
    <x v="1"/>
  </r>
  <r>
    <n v="7261"/>
    <n v="1971"/>
    <s v="Graduation"/>
    <s v="Together"/>
    <n v="34600"/>
    <n v="1"/>
    <n v="1"/>
    <d v="2013-01-01T00:00:00"/>
    <n v="8"/>
    <n v="199"/>
    <n v="33"/>
    <n v="60"/>
    <n v="8"/>
    <n v="3"/>
    <n v="15"/>
    <n v="5"/>
    <n v="5"/>
    <n v="2"/>
    <n v="5"/>
    <n v="8"/>
    <n v="0"/>
    <n v="0"/>
    <n v="0"/>
    <n v="0"/>
    <n v="0"/>
    <n v="1"/>
    <n v="0"/>
    <s v="Spain"/>
    <n v="43"/>
    <n v="43"/>
    <x v="0"/>
    <n v="318"/>
    <n v="1"/>
    <s v="In Relationship"/>
    <n v="4"/>
    <s v="Graduate"/>
    <n v="34600"/>
    <x v="2"/>
  </r>
  <r>
    <n v="2452"/>
    <n v="1971"/>
    <s v="Graduation"/>
    <s v="Together"/>
    <n v="34600"/>
    <n v="1"/>
    <n v="1"/>
    <d v="2013-01-01T00:00:00"/>
    <n v="8"/>
    <n v="199"/>
    <n v="33"/>
    <n v="60"/>
    <n v="8"/>
    <n v="3"/>
    <n v="15"/>
    <n v="5"/>
    <n v="5"/>
    <n v="2"/>
    <n v="5"/>
    <n v="8"/>
    <n v="0"/>
    <n v="0"/>
    <n v="0"/>
    <n v="0"/>
    <n v="0"/>
    <n v="1"/>
    <n v="0"/>
    <s v="Spain"/>
    <n v="43"/>
    <n v="43"/>
    <x v="0"/>
    <n v="318"/>
    <n v="1"/>
    <s v="In Relationship"/>
    <n v="4"/>
    <s v="Graduate"/>
    <n v="34600"/>
    <x v="2"/>
  </r>
  <r>
    <n v="5621"/>
    <n v="1969"/>
    <s v="Graduation"/>
    <s v="Married"/>
    <n v="48752"/>
    <n v="1"/>
    <n v="1"/>
    <d v="2012-12-12T00:00:00"/>
    <n v="8"/>
    <n v="73"/>
    <n v="57"/>
    <n v="100"/>
    <n v="71"/>
    <n v="15"/>
    <n v="0"/>
    <n v="5"/>
    <n v="6"/>
    <n v="1"/>
    <n v="5"/>
    <n v="9"/>
    <n v="0"/>
    <n v="0"/>
    <n v="0"/>
    <n v="0"/>
    <n v="0"/>
    <n v="1"/>
    <n v="0"/>
    <s v="Spain"/>
    <n v="45"/>
    <n v="45"/>
    <x v="0"/>
    <n v="316"/>
    <n v="1"/>
    <s v="In Relationship"/>
    <n v="4"/>
    <s v="Graduate"/>
    <n v="48752"/>
    <x v="1"/>
  </r>
  <r>
    <n v="10995"/>
    <n v="1988"/>
    <s v="2n Cycle"/>
    <s v="Married"/>
    <n v="15716"/>
    <n v="1"/>
    <n v="0"/>
    <d v="2012-11-12T00:00:00"/>
    <n v="8"/>
    <n v="16"/>
    <n v="5"/>
    <n v="30"/>
    <n v="8"/>
    <n v="7"/>
    <n v="26"/>
    <n v="3"/>
    <n v="3"/>
    <n v="0"/>
    <n v="4"/>
    <n v="8"/>
    <n v="0"/>
    <n v="0"/>
    <n v="0"/>
    <n v="0"/>
    <n v="0"/>
    <n v="0"/>
    <n v="1"/>
    <s v="Saudi Arabia"/>
    <n v="26"/>
    <n v="26"/>
    <x v="2"/>
    <n v="92"/>
    <n v="0"/>
    <s v="In Relationship"/>
    <n v="3"/>
    <s v="High School"/>
    <n v="15716"/>
    <x v="2"/>
  </r>
  <r>
    <n v="7373"/>
    <n v="1952"/>
    <s v="PhD"/>
    <s v="Divorced"/>
    <n v="46610"/>
    <n v="0"/>
    <n v="2"/>
    <d v="2012-10-29T00:00:00"/>
    <n v="8"/>
    <n v="96"/>
    <n v="12"/>
    <n v="96"/>
    <n v="33"/>
    <n v="22"/>
    <n v="43"/>
    <n v="6"/>
    <n v="4"/>
    <n v="1"/>
    <n v="6"/>
    <n v="6"/>
    <n v="0"/>
    <n v="0"/>
    <n v="0"/>
    <n v="0"/>
    <n v="0"/>
    <n v="1"/>
    <n v="0"/>
    <s v="Australia"/>
    <n v="62"/>
    <n v="62"/>
    <x v="1"/>
    <n v="302"/>
    <n v="1"/>
    <s v="Previously Married"/>
    <n v="3"/>
    <s v="Doctorate"/>
    <n v="46610"/>
    <x v="1"/>
  </r>
  <r>
    <n v="5331"/>
    <n v="1977"/>
    <s v="Graduation"/>
    <s v="Married"/>
    <n v="74985"/>
    <n v="0"/>
    <n v="0"/>
    <d v="2012-09-11T00:00:00"/>
    <n v="8"/>
    <n v="587"/>
    <n v="51"/>
    <n v="898"/>
    <n v="247"/>
    <n v="0"/>
    <n v="86"/>
    <n v="1"/>
    <n v="3"/>
    <n v="6"/>
    <n v="7"/>
    <n v="2"/>
    <n v="0"/>
    <n v="0"/>
    <n v="0"/>
    <n v="0"/>
    <n v="0"/>
    <n v="0"/>
    <n v="0"/>
    <s v="Germany"/>
    <n v="37"/>
    <n v="37"/>
    <x v="3"/>
    <n v="1869"/>
    <n v="0"/>
    <s v="In Relationship"/>
    <n v="2"/>
    <s v="Graduate"/>
    <n v="74985"/>
    <x v="0"/>
  </r>
  <r>
    <n v="263"/>
    <n v="1945"/>
    <s v="PhD"/>
    <s v="Single"/>
    <n v="45576"/>
    <n v="0"/>
    <n v="0"/>
    <d v="2014-05-28T00:00:00"/>
    <n v="9"/>
    <n v="56"/>
    <n v="19"/>
    <n v="29"/>
    <n v="2"/>
    <n v="14"/>
    <n v="25"/>
    <n v="1"/>
    <n v="3"/>
    <n v="1"/>
    <n v="3"/>
    <n v="8"/>
    <n v="0"/>
    <n v="0"/>
    <n v="0"/>
    <n v="0"/>
    <n v="0"/>
    <n v="1"/>
    <n v="0"/>
    <s v="Spain"/>
    <n v="69"/>
    <n v="69"/>
    <x v="1"/>
    <n v="145"/>
    <n v="1"/>
    <s v="Single"/>
    <n v="1"/>
    <s v="Doctorate"/>
    <n v="45576"/>
    <x v="1"/>
  </r>
  <r>
    <n v="4619"/>
    <n v="1945"/>
    <s v="PhD"/>
    <s v="Single"/>
    <n v="113734"/>
    <n v="0"/>
    <n v="0"/>
    <d v="2014-05-28T00:00:00"/>
    <n v="9"/>
    <n v="6"/>
    <n v="2"/>
    <n v="3"/>
    <n v="1"/>
    <n v="262"/>
    <n v="3"/>
    <n v="0"/>
    <n v="27"/>
    <n v="0"/>
    <n v="0"/>
    <n v="1"/>
    <n v="0"/>
    <n v="0"/>
    <n v="0"/>
    <n v="0"/>
    <n v="0"/>
    <n v="0"/>
    <n v="0"/>
    <s v="Spain"/>
    <n v="69"/>
    <n v="69"/>
    <x v="1"/>
    <n v="277"/>
    <n v="0"/>
    <s v="Single"/>
    <n v="1"/>
    <s v="Doctorate"/>
    <n v="113734"/>
    <x v="0"/>
  </r>
  <r>
    <n v="940"/>
    <n v="1987"/>
    <s v="Graduation"/>
    <s v="Single"/>
    <n v="57100"/>
    <n v="1"/>
    <n v="0"/>
    <d v="2014-05-18T00:00:00"/>
    <n v="9"/>
    <n v="158"/>
    <n v="11"/>
    <n v="99"/>
    <n v="15"/>
    <n v="11"/>
    <n v="17"/>
    <n v="2"/>
    <n v="3"/>
    <n v="2"/>
    <n v="7"/>
    <n v="3"/>
    <n v="0"/>
    <n v="0"/>
    <n v="0"/>
    <n v="0"/>
    <n v="0"/>
    <n v="0"/>
    <n v="0"/>
    <s v="Saudi Arabia"/>
    <n v="27"/>
    <n v="27"/>
    <x v="2"/>
    <n v="311"/>
    <n v="0"/>
    <s v="Single"/>
    <n v="2"/>
    <s v="Graduate"/>
    <n v="57100"/>
    <x v="1"/>
  </r>
  <r>
    <n v="10084"/>
    <n v="1972"/>
    <s v="Graduation"/>
    <s v="Married"/>
    <n v="24434"/>
    <n v="2"/>
    <n v="0"/>
    <d v="2014-05-18T00:00:00"/>
    <n v="9"/>
    <n v="3"/>
    <n v="2"/>
    <n v="8"/>
    <n v="20"/>
    <n v="0"/>
    <n v="17"/>
    <n v="2"/>
    <n v="2"/>
    <n v="1"/>
    <n v="2"/>
    <n v="7"/>
    <n v="0"/>
    <n v="0"/>
    <n v="0"/>
    <n v="0"/>
    <n v="0"/>
    <n v="0"/>
    <n v="0"/>
    <s v="India"/>
    <n v="42"/>
    <n v="42"/>
    <x v="0"/>
    <n v="50"/>
    <n v="0"/>
    <s v="In Relationship"/>
    <n v="4"/>
    <s v="Graduate"/>
    <n v="24434"/>
    <x v="2"/>
  </r>
  <r>
    <n v="6019"/>
    <n v="1971"/>
    <s v="PhD"/>
    <s v="Married"/>
    <n v="37126"/>
    <n v="1"/>
    <n v="0"/>
    <d v="2014-03-30T00:00:00"/>
    <n v="9"/>
    <n v="45"/>
    <n v="3"/>
    <n v="9"/>
    <n v="4"/>
    <n v="4"/>
    <n v="7"/>
    <n v="1"/>
    <n v="1"/>
    <n v="2"/>
    <n v="2"/>
    <n v="6"/>
    <n v="1"/>
    <n v="0"/>
    <n v="0"/>
    <n v="0"/>
    <n v="0"/>
    <n v="1"/>
    <n v="0"/>
    <s v="Spain"/>
    <n v="43"/>
    <n v="43"/>
    <x v="0"/>
    <n v="72"/>
    <n v="2"/>
    <s v="In Relationship"/>
    <n v="3"/>
    <s v="Doctorate"/>
    <n v="37126"/>
    <x v="1"/>
  </r>
  <r>
    <n v="1463"/>
    <n v="1958"/>
    <s v="Graduation"/>
    <s v="Single"/>
    <n v="45160"/>
    <n v="1"/>
    <n v="1"/>
    <d v="2014-03-29T00:00:00"/>
    <n v="9"/>
    <n v="8"/>
    <n v="2"/>
    <n v="5"/>
    <n v="3"/>
    <n v="0"/>
    <n v="3"/>
    <n v="1"/>
    <n v="1"/>
    <n v="0"/>
    <n v="2"/>
    <n v="7"/>
    <n v="0"/>
    <n v="0"/>
    <n v="0"/>
    <n v="0"/>
    <n v="0"/>
    <n v="0"/>
    <n v="0"/>
    <s v="Australia"/>
    <n v="56"/>
    <n v="56"/>
    <x v="1"/>
    <n v="21"/>
    <n v="0"/>
    <s v="Single"/>
    <n v="3"/>
    <s v="Graduate"/>
    <n v="45160"/>
    <x v="1"/>
  </r>
  <r>
    <n v="6424"/>
    <n v="1977"/>
    <s v="Graduation"/>
    <s v="Together"/>
    <n v="33178"/>
    <n v="1"/>
    <n v="0"/>
    <d v="2014-01-30T00:00:00"/>
    <n v="9"/>
    <n v="12"/>
    <n v="6"/>
    <n v="2"/>
    <n v="11"/>
    <n v="2"/>
    <n v="16"/>
    <n v="1"/>
    <n v="1"/>
    <n v="0"/>
    <n v="3"/>
    <n v="4"/>
    <n v="0"/>
    <n v="0"/>
    <n v="0"/>
    <n v="0"/>
    <n v="0"/>
    <n v="0"/>
    <n v="0"/>
    <s v="Spain"/>
    <n v="37"/>
    <n v="37"/>
    <x v="3"/>
    <n v="49"/>
    <n v="0"/>
    <s v="In Relationship"/>
    <n v="3"/>
    <s v="Graduate"/>
    <n v="33178"/>
    <x v="2"/>
  </r>
  <r>
    <n v="8233"/>
    <n v="1950"/>
    <s v="Master"/>
    <s v="Widow"/>
    <n v="64866"/>
    <n v="0"/>
    <n v="1"/>
    <d v="2014-01-26T00:00:00"/>
    <n v="9"/>
    <n v="508"/>
    <n v="5"/>
    <n v="21"/>
    <n v="7"/>
    <n v="5"/>
    <n v="10"/>
    <n v="4"/>
    <n v="7"/>
    <n v="3"/>
    <n v="7"/>
    <n v="5"/>
    <n v="0"/>
    <n v="1"/>
    <n v="0"/>
    <n v="0"/>
    <n v="0"/>
    <n v="0"/>
    <n v="0"/>
    <s v="Canada"/>
    <n v="64"/>
    <n v="64"/>
    <x v="1"/>
    <n v="556"/>
    <n v="1"/>
    <s v="Previously Married"/>
    <n v="2"/>
    <s v="Postgraduate"/>
    <n v="64866"/>
    <x v="1"/>
  </r>
  <r>
    <n v="1515"/>
    <n v="1975"/>
    <s v="Master"/>
    <s v="Together"/>
    <n v="34176"/>
    <n v="0"/>
    <n v="1"/>
    <d v="2014-01-22T00:00:00"/>
    <n v="9"/>
    <n v="11"/>
    <n v="2"/>
    <n v="7"/>
    <n v="4"/>
    <n v="2"/>
    <n v="2"/>
    <n v="1"/>
    <n v="1"/>
    <n v="0"/>
    <n v="3"/>
    <n v="3"/>
    <n v="0"/>
    <n v="0"/>
    <n v="0"/>
    <n v="0"/>
    <n v="0"/>
    <n v="0"/>
    <n v="0"/>
    <s v="Canada"/>
    <n v="39"/>
    <n v="39"/>
    <x v="3"/>
    <n v="28"/>
    <n v="0"/>
    <s v="In Relationship"/>
    <n v="3"/>
    <s v="Postgraduate"/>
    <n v="34176"/>
    <x v="2"/>
  </r>
  <r>
    <n v="10855"/>
    <n v="1968"/>
    <s v="Master"/>
    <s v="Single"/>
    <n v="50014"/>
    <n v="1"/>
    <n v="0"/>
    <d v="2014-01-22T00:00:00"/>
    <n v="9"/>
    <n v="234"/>
    <n v="14"/>
    <n v="77"/>
    <n v="19"/>
    <n v="10"/>
    <n v="42"/>
    <n v="2"/>
    <n v="4"/>
    <n v="1"/>
    <n v="8"/>
    <n v="5"/>
    <n v="0"/>
    <n v="0"/>
    <n v="0"/>
    <n v="0"/>
    <n v="0"/>
    <n v="0"/>
    <n v="0"/>
    <s v="Spain"/>
    <n v="46"/>
    <n v="46"/>
    <x v="0"/>
    <n v="396"/>
    <n v="0"/>
    <s v="Single"/>
    <n v="2"/>
    <s v="Postgraduate"/>
    <n v="50014"/>
    <x v="1"/>
  </r>
  <r>
    <n v="10909"/>
    <n v="1948"/>
    <s v="Graduation"/>
    <s v="Married"/>
    <n v="92344"/>
    <n v="0"/>
    <n v="0"/>
    <d v="2014-01-15T00:00:00"/>
    <n v="9"/>
    <n v="992"/>
    <n v="24"/>
    <n v="694"/>
    <n v="51"/>
    <n v="19"/>
    <n v="119"/>
    <n v="0"/>
    <n v="5"/>
    <n v="10"/>
    <n v="5"/>
    <n v="1"/>
    <n v="1"/>
    <n v="0"/>
    <n v="1"/>
    <n v="0"/>
    <n v="0"/>
    <n v="0"/>
    <n v="0"/>
    <s v="Australia"/>
    <n v="66"/>
    <n v="66"/>
    <x v="1"/>
    <n v="1899"/>
    <n v="2"/>
    <s v="In Relationship"/>
    <n v="2"/>
    <s v="Graduate"/>
    <n v="92344"/>
    <x v="0"/>
  </r>
  <r>
    <n v="3376"/>
    <n v="1970"/>
    <s v="Master"/>
    <s v="Divorced"/>
    <n v="55282"/>
    <n v="1"/>
    <n v="0"/>
    <d v="2013-12-13T00:00:00"/>
    <n v="9"/>
    <n v="125"/>
    <n v="6"/>
    <n v="73"/>
    <n v="8"/>
    <n v="4"/>
    <n v="19"/>
    <n v="1"/>
    <n v="3"/>
    <n v="1"/>
    <n v="6"/>
    <n v="4"/>
    <n v="0"/>
    <n v="0"/>
    <n v="0"/>
    <n v="0"/>
    <n v="0"/>
    <n v="0"/>
    <n v="0"/>
    <s v="Spain"/>
    <n v="44"/>
    <n v="44"/>
    <x v="0"/>
    <n v="235"/>
    <n v="0"/>
    <s v="Previously Married"/>
    <n v="2"/>
    <s v="Postgraduate"/>
    <n v="55282"/>
    <x v="1"/>
  </r>
  <r>
    <n v="10232"/>
    <n v="1963"/>
    <s v="PhD"/>
    <s v="Divorced"/>
    <n v="48799"/>
    <n v="0"/>
    <n v="1"/>
    <d v="2013-11-05T00:00:00"/>
    <n v="9"/>
    <n v="174"/>
    <n v="18"/>
    <n v="81"/>
    <n v="28"/>
    <n v="6"/>
    <n v="24"/>
    <n v="3"/>
    <n v="3"/>
    <n v="2"/>
    <n v="7"/>
    <n v="3"/>
    <n v="0"/>
    <n v="0"/>
    <n v="0"/>
    <n v="0"/>
    <n v="0"/>
    <n v="0"/>
    <n v="0"/>
    <s v="Spain"/>
    <n v="51"/>
    <n v="51"/>
    <x v="1"/>
    <n v="331"/>
    <n v="0"/>
    <s v="Previously Married"/>
    <n v="2"/>
    <s v="Doctorate"/>
    <n v="48799"/>
    <x v="1"/>
  </r>
  <r>
    <n v="5547"/>
    <n v="1982"/>
    <s v="PhD"/>
    <s v="Married"/>
    <n v="84169"/>
    <n v="0"/>
    <n v="0"/>
    <d v="2013-08-07T00:00:00"/>
    <n v="9"/>
    <n v="1478"/>
    <n v="19"/>
    <n v="403"/>
    <n v="0"/>
    <n v="19"/>
    <n v="0"/>
    <n v="1"/>
    <n v="7"/>
    <n v="6"/>
    <n v="6"/>
    <n v="3"/>
    <n v="0"/>
    <n v="1"/>
    <n v="1"/>
    <n v="0"/>
    <n v="0"/>
    <n v="1"/>
    <n v="0"/>
    <s v="Spain"/>
    <n v="32"/>
    <n v="32"/>
    <x v="3"/>
    <n v="1919"/>
    <n v="3"/>
    <s v="In Relationship"/>
    <n v="2"/>
    <s v="Doctorate"/>
    <n v="84169"/>
    <x v="0"/>
  </r>
  <r>
    <n v="8362"/>
    <n v="1982"/>
    <s v="PhD"/>
    <s v="Married"/>
    <n v="84169"/>
    <n v="0"/>
    <n v="0"/>
    <d v="2013-08-07T00:00:00"/>
    <n v="9"/>
    <n v="1478"/>
    <n v="19"/>
    <n v="403"/>
    <n v="0"/>
    <n v="19"/>
    <n v="0"/>
    <n v="1"/>
    <n v="7"/>
    <n v="6"/>
    <n v="6"/>
    <n v="3"/>
    <n v="0"/>
    <n v="1"/>
    <n v="1"/>
    <n v="0"/>
    <n v="0"/>
    <n v="1"/>
    <n v="0"/>
    <s v="Saudi Arabia"/>
    <n v="32"/>
    <n v="32"/>
    <x v="3"/>
    <n v="1919"/>
    <n v="3"/>
    <s v="In Relationship"/>
    <n v="2"/>
    <s v="Doctorate"/>
    <n v="84169"/>
    <x v="0"/>
  </r>
  <r>
    <n v="3524"/>
    <n v="1971"/>
    <s v="Master"/>
    <s v="Single"/>
    <n v="39763"/>
    <n v="1"/>
    <n v="0"/>
    <d v="2013-08-04T00:00:00"/>
    <n v="9"/>
    <n v="80"/>
    <n v="1"/>
    <n v="60"/>
    <n v="4"/>
    <n v="6"/>
    <n v="16"/>
    <n v="2"/>
    <n v="5"/>
    <n v="1"/>
    <n v="2"/>
    <n v="9"/>
    <n v="0"/>
    <n v="0"/>
    <n v="0"/>
    <n v="0"/>
    <n v="0"/>
    <n v="1"/>
    <n v="0"/>
    <s v="Spain"/>
    <n v="43"/>
    <n v="43"/>
    <x v="0"/>
    <n v="167"/>
    <n v="1"/>
    <s v="Single"/>
    <n v="2"/>
    <s v="Postgraduate"/>
    <n v="39763"/>
    <x v="1"/>
  </r>
  <r>
    <n v="10095"/>
    <n v="1975"/>
    <s v="PhD"/>
    <s v="Divorced"/>
    <n v="74165"/>
    <n v="0"/>
    <n v="0"/>
    <d v="2013-05-01T00:00:00"/>
    <n v="9"/>
    <n v="1001"/>
    <n v="12"/>
    <n v="240"/>
    <n v="16"/>
    <n v="12"/>
    <n v="12"/>
    <n v="1"/>
    <n v="5"/>
    <n v="4"/>
    <n v="10"/>
    <n v="2"/>
    <n v="0"/>
    <n v="0"/>
    <n v="0"/>
    <n v="0"/>
    <n v="0"/>
    <n v="0"/>
    <n v="0"/>
    <s v="Canada"/>
    <n v="39"/>
    <n v="39"/>
    <x v="3"/>
    <n v="1293"/>
    <n v="0"/>
    <s v="Previously Married"/>
    <n v="1"/>
    <s v="Doctorate"/>
    <n v="74165"/>
    <x v="0"/>
  </r>
  <r>
    <n v="8897"/>
    <n v="1965"/>
    <s v="Graduation"/>
    <s v="Single"/>
    <n v="42720"/>
    <n v="1"/>
    <n v="1"/>
    <d v="2013-04-24T00:00:00"/>
    <n v="9"/>
    <n v="392"/>
    <n v="5"/>
    <n v="91"/>
    <n v="28"/>
    <n v="26"/>
    <n v="112"/>
    <n v="8"/>
    <n v="7"/>
    <n v="3"/>
    <n v="7"/>
    <n v="8"/>
    <n v="0"/>
    <n v="0"/>
    <n v="0"/>
    <n v="0"/>
    <n v="0"/>
    <n v="1"/>
    <n v="0"/>
    <s v="Germany"/>
    <n v="49"/>
    <n v="49"/>
    <x v="0"/>
    <n v="654"/>
    <n v="1"/>
    <s v="Single"/>
    <n v="3"/>
    <s v="Graduate"/>
    <n v="42720"/>
    <x v="1"/>
  </r>
  <r>
    <n v="466"/>
    <n v="1944"/>
    <s v="Graduation"/>
    <s v="Married"/>
    <n v="65275"/>
    <n v="0"/>
    <n v="0"/>
    <d v="2013-04-03T00:00:00"/>
    <n v="9"/>
    <n v="388"/>
    <n v="14"/>
    <n v="218"/>
    <n v="91"/>
    <n v="14"/>
    <n v="21"/>
    <n v="1"/>
    <n v="4"/>
    <n v="3"/>
    <n v="13"/>
    <n v="2"/>
    <n v="0"/>
    <n v="0"/>
    <n v="0"/>
    <n v="0"/>
    <n v="0"/>
    <n v="0"/>
    <n v="0"/>
    <s v="Spain"/>
    <n v="70"/>
    <n v="70"/>
    <x v="1"/>
    <n v="746"/>
    <n v="0"/>
    <s v="In Relationship"/>
    <n v="2"/>
    <s v="Graduate"/>
    <n v="65275"/>
    <x v="1"/>
  </r>
  <r>
    <n v="11025"/>
    <n v="1961"/>
    <s v="Graduation"/>
    <s v="Married"/>
    <n v="36443"/>
    <n v="1"/>
    <n v="1"/>
    <d v="2013-02-03T00:00:00"/>
    <n v="9"/>
    <n v="65"/>
    <n v="0"/>
    <n v="46"/>
    <n v="4"/>
    <n v="3"/>
    <n v="20"/>
    <n v="4"/>
    <n v="3"/>
    <n v="1"/>
    <n v="3"/>
    <n v="8"/>
    <n v="0"/>
    <n v="0"/>
    <n v="0"/>
    <n v="0"/>
    <n v="0"/>
    <n v="0"/>
    <n v="0"/>
    <s v="Spain"/>
    <n v="53"/>
    <n v="53"/>
    <x v="1"/>
    <n v="138"/>
    <n v="0"/>
    <s v="In Relationship"/>
    <n v="4"/>
    <s v="Graduate"/>
    <n v="36443"/>
    <x v="1"/>
  </r>
  <r>
    <n v="2387"/>
    <n v="1952"/>
    <s v="Master"/>
    <s v="Together"/>
    <n v="43776"/>
    <n v="1"/>
    <n v="1"/>
    <d v="2013-02-03T00:00:00"/>
    <n v="9"/>
    <n v="177"/>
    <n v="2"/>
    <n v="71"/>
    <n v="3"/>
    <n v="2"/>
    <n v="20"/>
    <n v="6"/>
    <n v="5"/>
    <n v="2"/>
    <n v="4"/>
    <n v="8"/>
    <n v="0"/>
    <n v="0"/>
    <n v="0"/>
    <n v="0"/>
    <n v="0"/>
    <n v="1"/>
    <n v="0"/>
    <s v="Saudi Arabia"/>
    <n v="62"/>
    <n v="62"/>
    <x v="1"/>
    <n v="275"/>
    <n v="1"/>
    <s v="In Relationship"/>
    <n v="4"/>
    <s v="Postgraduate"/>
    <n v="43776"/>
    <x v="1"/>
  </r>
  <r>
    <n v="1618"/>
    <n v="1965"/>
    <s v="Graduation"/>
    <s v="Together"/>
    <n v="56046"/>
    <n v="0"/>
    <n v="0"/>
    <d v="2013-01-02T00:00:00"/>
    <n v="9"/>
    <n v="577"/>
    <n v="0"/>
    <n v="64"/>
    <n v="0"/>
    <n v="0"/>
    <n v="51"/>
    <n v="2"/>
    <n v="10"/>
    <n v="1"/>
    <n v="8"/>
    <n v="8"/>
    <n v="1"/>
    <n v="0"/>
    <n v="0"/>
    <n v="0"/>
    <n v="0"/>
    <n v="1"/>
    <n v="0"/>
    <s v="Germany"/>
    <n v="49"/>
    <n v="49"/>
    <x v="0"/>
    <n v="692"/>
    <n v="2"/>
    <s v="In Relationship"/>
    <n v="2"/>
    <s v="Graduate"/>
    <n v="56046"/>
    <x v="1"/>
  </r>
  <r>
    <n v="25"/>
    <n v="1958"/>
    <s v="Graduation"/>
    <s v="Married"/>
    <n v="65148"/>
    <n v="0"/>
    <n v="1"/>
    <d v="2012-11-16T00:00:00"/>
    <n v="9"/>
    <n v="460"/>
    <n v="35"/>
    <n v="422"/>
    <n v="33"/>
    <n v="12"/>
    <n v="153"/>
    <n v="2"/>
    <n v="6"/>
    <n v="6"/>
    <n v="7"/>
    <n v="4"/>
    <n v="0"/>
    <n v="0"/>
    <n v="0"/>
    <n v="0"/>
    <n v="0"/>
    <n v="0"/>
    <n v="0"/>
    <s v="Canada"/>
    <n v="56"/>
    <n v="56"/>
    <x v="1"/>
    <n v="1115"/>
    <n v="0"/>
    <s v="In Relationship"/>
    <n v="3"/>
    <s v="Graduate"/>
    <n v="65148"/>
    <x v="1"/>
  </r>
  <r>
    <n v="3277"/>
    <n v="1955"/>
    <s v="Graduation"/>
    <s v="Divorced"/>
    <n v="49431"/>
    <n v="0"/>
    <n v="1"/>
    <d v="2012-08-03T00:00:00"/>
    <n v="9"/>
    <n v="219"/>
    <n v="3"/>
    <n v="100"/>
    <n v="26"/>
    <n v="0"/>
    <n v="17"/>
    <n v="2"/>
    <n v="7"/>
    <n v="1"/>
    <n v="5"/>
    <n v="8"/>
    <n v="0"/>
    <n v="0"/>
    <n v="0"/>
    <n v="0"/>
    <n v="0"/>
    <n v="0"/>
    <n v="0"/>
    <s v="Spain"/>
    <n v="59"/>
    <n v="59"/>
    <x v="1"/>
    <n v="365"/>
    <n v="0"/>
    <s v="Previously Married"/>
    <n v="2"/>
    <s v="Graduate"/>
    <n v="49431"/>
    <x v="1"/>
  </r>
  <r>
    <n v="8566"/>
    <n v="1961"/>
    <s v="PhD"/>
    <s v="Together"/>
    <n v="32583"/>
    <n v="1"/>
    <n v="1"/>
    <d v="2014-06-15T00:00:00"/>
    <n v="10"/>
    <n v="5"/>
    <n v="0"/>
    <n v="3"/>
    <n v="0"/>
    <n v="0"/>
    <n v="1"/>
    <n v="1"/>
    <n v="1"/>
    <n v="0"/>
    <n v="2"/>
    <n v="7"/>
    <n v="0"/>
    <n v="0"/>
    <n v="0"/>
    <n v="0"/>
    <n v="0"/>
    <n v="0"/>
    <n v="0"/>
    <s v="Spain"/>
    <n v="53"/>
    <n v="53"/>
    <x v="1"/>
    <n v="9"/>
    <n v="0"/>
    <s v="In Relationship"/>
    <n v="4"/>
    <s v="Doctorate"/>
    <n v="32583"/>
    <x v="2"/>
  </r>
  <r>
    <n v="2634"/>
    <n v="1979"/>
    <s v="Master"/>
    <s v="Single"/>
    <n v="16653"/>
    <n v="1"/>
    <n v="0"/>
    <d v="2014-04-18T00:00:00"/>
    <n v="10"/>
    <n v="5"/>
    <n v="7"/>
    <n v="31"/>
    <n v="15"/>
    <n v="4"/>
    <n v="7"/>
    <n v="3"/>
    <n v="2"/>
    <n v="1"/>
    <n v="3"/>
    <n v="6"/>
    <n v="0"/>
    <n v="0"/>
    <n v="0"/>
    <n v="0"/>
    <n v="0"/>
    <n v="1"/>
    <n v="0"/>
    <s v="Spain"/>
    <n v="35"/>
    <n v="35"/>
    <x v="3"/>
    <n v="69"/>
    <n v="1"/>
    <s v="Single"/>
    <n v="2"/>
    <s v="Postgraduate"/>
    <n v="16653"/>
    <x v="2"/>
  </r>
  <r>
    <n v="8036"/>
    <n v="1971"/>
    <s v="2n Cycle"/>
    <s v="Together"/>
    <n v="26850"/>
    <n v="1"/>
    <n v="1"/>
    <d v="2014-04-18T00:00:00"/>
    <n v="10"/>
    <n v="31"/>
    <n v="1"/>
    <n v="13"/>
    <n v="7"/>
    <n v="2"/>
    <n v="9"/>
    <n v="4"/>
    <n v="2"/>
    <n v="1"/>
    <n v="4"/>
    <n v="4"/>
    <n v="0"/>
    <n v="0"/>
    <n v="0"/>
    <n v="0"/>
    <n v="0"/>
    <n v="0"/>
    <n v="0"/>
    <s v="Spain"/>
    <n v="43"/>
    <n v="43"/>
    <x v="0"/>
    <n v="63"/>
    <n v="0"/>
    <s v="In Relationship"/>
    <n v="4"/>
    <s v="High School"/>
    <n v="26850"/>
    <x v="2"/>
  </r>
  <r>
    <n v="8159"/>
    <n v="1968"/>
    <s v="Graduation"/>
    <s v="Married"/>
    <n v="51287"/>
    <n v="1"/>
    <n v="1"/>
    <d v="2014-04-01T00:00:00"/>
    <n v="10"/>
    <n v="117"/>
    <n v="0"/>
    <n v="22"/>
    <n v="13"/>
    <n v="0"/>
    <n v="30"/>
    <n v="3"/>
    <n v="4"/>
    <n v="1"/>
    <n v="3"/>
    <n v="7"/>
    <n v="0"/>
    <n v="0"/>
    <n v="0"/>
    <n v="0"/>
    <n v="0"/>
    <n v="0"/>
    <n v="0"/>
    <s v="Spain"/>
    <n v="46"/>
    <n v="46"/>
    <x v="0"/>
    <n v="182"/>
    <n v="0"/>
    <s v="In Relationship"/>
    <n v="4"/>
    <s v="Graduate"/>
    <n v="51287"/>
    <x v="1"/>
  </r>
  <r>
    <n v="7628"/>
    <n v="1973"/>
    <s v="2n Cycle"/>
    <s v="Married"/>
    <n v="43050"/>
    <n v="1"/>
    <n v="0"/>
    <d v="2014-03-18T00:00:00"/>
    <n v="10"/>
    <n v="30"/>
    <n v="5"/>
    <n v="24"/>
    <n v="6"/>
    <n v="3"/>
    <n v="8"/>
    <n v="2"/>
    <n v="2"/>
    <n v="0"/>
    <n v="4"/>
    <n v="5"/>
    <n v="0"/>
    <n v="0"/>
    <n v="0"/>
    <n v="0"/>
    <n v="0"/>
    <n v="0"/>
    <n v="0"/>
    <s v="Spain"/>
    <n v="41"/>
    <n v="41"/>
    <x v="0"/>
    <n v="76"/>
    <n v="0"/>
    <s v="In Relationship"/>
    <n v="3"/>
    <s v="High School"/>
    <n v="43050"/>
    <x v="1"/>
  </r>
  <r>
    <n v="9597"/>
    <n v="1969"/>
    <s v="Graduation"/>
    <s v="Married"/>
    <n v="73448"/>
    <n v="0"/>
    <n v="0"/>
    <d v="2014-02-10T00:00:00"/>
    <n v="10"/>
    <n v="236"/>
    <n v="106"/>
    <n v="189"/>
    <n v="23"/>
    <n v="41"/>
    <n v="130"/>
    <n v="1"/>
    <n v="7"/>
    <n v="2"/>
    <n v="9"/>
    <n v="4"/>
    <n v="0"/>
    <n v="0"/>
    <n v="0"/>
    <n v="0"/>
    <n v="0"/>
    <n v="0"/>
    <n v="0"/>
    <s v="Canada"/>
    <n v="45"/>
    <n v="45"/>
    <x v="0"/>
    <n v="725"/>
    <n v="0"/>
    <s v="In Relationship"/>
    <n v="2"/>
    <s v="Graduate"/>
    <n v="73448"/>
    <x v="0"/>
  </r>
  <r>
    <n v="1384"/>
    <n v="1992"/>
    <s v="Basic"/>
    <s v="Married"/>
    <n v="17256"/>
    <n v="1"/>
    <n v="0"/>
    <d v="2013-11-23T00:00:00"/>
    <n v="10"/>
    <n v="6"/>
    <n v="4"/>
    <n v="14"/>
    <n v="8"/>
    <n v="8"/>
    <n v="22"/>
    <n v="2"/>
    <n v="2"/>
    <n v="1"/>
    <n v="2"/>
    <n v="8"/>
    <n v="1"/>
    <n v="0"/>
    <n v="0"/>
    <n v="0"/>
    <n v="0"/>
    <n v="0"/>
    <n v="0"/>
    <s v="USA"/>
    <n v="22"/>
    <n v="22"/>
    <x v="2"/>
    <n v="62"/>
    <n v="1"/>
    <s v="In Relationship"/>
    <n v="3"/>
    <s v="High School"/>
    <n v="17256"/>
    <x v="2"/>
  </r>
  <r>
    <n v="10150"/>
    <n v="1961"/>
    <s v="Graduation"/>
    <s v="Single"/>
    <n v="86429"/>
    <n v="0"/>
    <n v="0"/>
    <d v="2013-11-21T00:00:00"/>
    <n v="10"/>
    <n v="464"/>
    <n v="28"/>
    <n v="873"/>
    <n v="29"/>
    <n v="18"/>
    <n v="37"/>
    <n v="0"/>
    <n v="7"/>
    <n v="4"/>
    <n v="7"/>
    <n v="2"/>
    <n v="0"/>
    <n v="0"/>
    <n v="0"/>
    <n v="1"/>
    <n v="0"/>
    <n v="1"/>
    <n v="0"/>
    <s v="Saudi Arabia"/>
    <n v="53"/>
    <n v="53"/>
    <x v="1"/>
    <n v="1449"/>
    <n v="2"/>
    <s v="Single"/>
    <n v="1"/>
    <s v="Graduate"/>
    <n v="86429"/>
    <x v="0"/>
  </r>
  <r>
    <n v="3885"/>
    <n v="1983"/>
    <s v="PhD"/>
    <s v="Married"/>
    <n v="33569"/>
    <n v="1"/>
    <n v="0"/>
    <d v="2013-10-16T00:00:00"/>
    <n v="10"/>
    <n v="16"/>
    <n v="2"/>
    <n v="18"/>
    <n v="3"/>
    <n v="0"/>
    <n v="24"/>
    <n v="1"/>
    <n v="1"/>
    <n v="1"/>
    <n v="2"/>
    <n v="8"/>
    <n v="1"/>
    <n v="0"/>
    <n v="0"/>
    <n v="0"/>
    <n v="0"/>
    <n v="1"/>
    <n v="0"/>
    <s v="Spain"/>
    <n v="31"/>
    <n v="31"/>
    <x v="3"/>
    <n v="63"/>
    <n v="2"/>
    <s v="In Relationship"/>
    <n v="3"/>
    <s v="Doctorate"/>
    <n v="33569"/>
    <x v="2"/>
  </r>
  <r>
    <n v="11003"/>
    <n v="1980"/>
    <s v="2n Cycle"/>
    <s v="Together"/>
    <n v="25130"/>
    <n v="1"/>
    <n v="0"/>
    <d v="2013-10-02T00:00:00"/>
    <n v="10"/>
    <n v="2"/>
    <n v="5"/>
    <n v="7"/>
    <n v="0"/>
    <n v="18"/>
    <n v="18"/>
    <n v="2"/>
    <n v="2"/>
    <n v="0"/>
    <n v="3"/>
    <n v="7"/>
    <n v="0"/>
    <n v="0"/>
    <n v="0"/>
    <n v="0"/>
    <n v="0"/>
    <n v="0"/>
    <n v="0"/>
    <s v="Canada"/>
    <n v="34"/>
    <n v="34"/>
    <x v="3"/>
    <n v="50"/>
    <n v="0"/>
    <s v="In Relationship"/>
    <n v="3"/>
    <s v="High School"/>
    <n v="25130"/>
    <x v="2"/>
  </r>
  <r>
    <n v="8026"/>
    <n v="1952"/>
    <s v="Graduation"/>
    <s v="Married"/>
    <n v="62998"/>
    <n v="0"/>
    <n v="1"/>
    <d v="2013-09-30T00:00:00"/>
    <n v="10"/>
    <n v="120"/>
    <n v="58"/>
    <n v="73"/>
    <n v="65"/>
    <n v="89"/>
    <n v="58"/>
    <n v="5"/>
    <n v="5"/>
    <n v="4"/>
    <n v="5"/>
    <n v="5"/>
    <n v="0"/>
    <n v="0"/>
    <n v="0"/>
    <n v="0"/>
    <n v="0"/>
    <n v="0"/>
    <n v="0"/>
    <s v="Canada"/>
    <n v="62"/>
    <n v="62"/>
    <x v="1"/>
    <n v="463"/>
    <n v="0"/>
    <s v="In Relationship"/>
    <n v="3"/>
    <s v="Graduate"/>
    <n v="62998"/>
    <x v="1"/>
  </r>
  <r>
    <n v="577"/>
    <n v="1976"/>
    <s v="2n Cycle"/>
    <s v="Together"/>
    <n v="26907"/>
    <n v="1"/>
    <n v="1"/>
    <d v="2013-08-20T00:00:00"/>
    <n v="10"/>
    <n v="9"/>
    <n v="1"/>
    <n v="7"/>
    <n v="0"/>
    <n v="3"/>
    <n v="2"/>
    <n v="2"/>
    <n v="1"/>
    <n v="0"/>
    <n v="3"/>
    <n v="7"/>
    <n v="0"/>
    <n v="0"/>
    <n v="0"/>
    <n v="0"/>
    <n v="0"/>
    <n v="0"/>
    <n v="0"/>
    <s v="Spain"/>
    <n v="38"/>
    <n v="38"/>
    <x v="3"/>
    <n v="22"/>
    <n v="0"/>
    <s v="In Relationship"/>
    <n v="4"/>
    <s v="High School"/>
    <n v="26907"/>
    <x v="2"/>
  </r>
  <r>
    <n v="8702"/>
    <n v="1976"/>
    <s v="2n Cycle"/>
    <s v="Together"/>
    <n v="26907"/>
    <n v="1"/>
    <n v="1"/>
    <d v="2013-08-20T00:00:00"/>
    <n v="10"/>
    <n v="9"/>
    <n v="1"/>
    <n v="7"/>
    <n v="0"/>
    <n v="3"/>
    <n v="2"/>
    <n v="2"/>
    <n v="1"/>
    <n v="0"/>
    <n v="3"/>
    <n v="7"/>
    <n v="0"/>
    <n v="0"/>
    <n v="0"/>
    <n v="0"/>
    <n v="0"/>
    <n v="0"/>
    <n v="0"/>
    <s v="Australia"/>
    <n v="38"/>
    <n v="38"/>
    <x v="3"/>
    <n v="22"/>
    <n v="0"/>
    <s v="In Relationship"/>
    <n v="4"/>
    <s v="High School"/>
    <n v="26907"/>
    <x v="2"/>
  </r>
  <r>
    <n v="5429"/>
    <n v="1948"/>
    <s v="PhD"/>
    <s v="Married"/>
    <n v="45579"/>
    <n v="0"/>
    <n v="1"/>
    <d v="2013-08-20T00:00:00"/>
    <n v="10"/>
    <n v="145"/>
    <n v="1"/>
    <n v="33"/>
    <n v="2"/>
    <n v="1"/>
    <n v="1"/>
    <n v="1"/>
    <n v="4"/>
    <n v="1"/>
    <n v="4"/>
    <n v="6"/>
    <n v="0"/>
    <n v="0"/>
    <n v="0"/>
    <n v="0"/>
    <n v="0"/>
    <n v="0"/>
    <n v="0"/>
    <s v="Spain"/>
    <n v="66"/>
    <n v="66"/>
    <x v="1"/>
    <n v="183"/>
    <n v="0"/>
    <s v="In Relationship"/>
    <n v="3"/>
    <s v="Doctorate"/>
    <n v="45579"/>
    <x v="1"/>
  </r>
  <r>
    <n v="977"/>
    <n v="1957"/>
    <s v="Graduation"/>
    <s v="Together"/>
    <n v="47320"/>
    <n v="0"/>
    <n v="1"/>
    <d v="2013-08-01T00:00:00"/>
    <n v="10"/>
    <n v="200"/>
    <n v="19"/>
    <n v="111"/>
    <n v="50"/>
    <n v="15"/>
    <n v="19"/>
    <n v="6"/>
    <n v="5"/>
    <n v="1"/>
    <n v="8"/>
    <n v="6"/>
    <n v="0"/>
    <n v="0"/>
    <n v="0"/>
    <n v="0"/>
    <n v="0"/>
    <n v="0"/>
    <n v="0"/>
    <s v="Canada"/>
    <n v="57"/>
    <n v="57"/>
    <x v="1"/>
    <n v="414"/>
    <n v="0"/>
    <s v="In Relationship"/>
    <n v="3"/>
    <s v="Graduate"/>
    <n v="47320"/>
    <x v="1"/>
  </r>
  <r>
    <n v="2793"/>
    <n v="1976"/>
    <s v="PhD"/>
    <s v="Divorced"/>
    <n v="70179"/>
    <n v="0"/>
    <n v="1"/>
    <d v="2013-07-21T00:00:00"/>
    <n v="10"/>
    <n v="532"/>
    <n v="88"/>
    <n v="168"/>
    <n v="69"/>
    <n v="44"/>
    <n v="133"/>
    <n v="3"/>
    <n v="7"/>
    <n v="3"/>
    <n v="13"/>
    <n v="5"/>
    <n v="0"/>
    <n v="0"/>
    <n v="0"/>
    <n v="0"/>
    <n v="0"/>
    <n v="0"/>
    <n v="0"/>
    <s v="Saudi Arabia"/>
    <n v="38"/>
    <n v="38"/>
    <x v="3"/>
    <n v="1034"/>
    <n v="0"/>
    <s v="Previously Married"/>
    <n v="2"/>
    <s v="Doctorate"/>
    <n v="70179"/>
    <x v="0"/>
  </r>
  <r>
    <n v="1071"/>
    <n v="1976"/>
    <s v="PhD"/>
    <s v="Divorced"/>
    <n v="70179"/>
    <n v="0"/>
    <n v="1"/>
    <d v="2013-07-21T00:00:00"/>
    <n v="10"/>
    <n v="532"/>
    <n v="88"/>
    <n v="168"/>
    <n v="69"/>
    <n v="44"/>
    <n v="133"/>
    <n v="3"/>
    <n v="7"/>
    <n v="3"/>
    <n v="13"/>
    <n v="5"/>
    <n v="0"/>
    <n v="0"/>
    <n v="0"/>
    <n v="0"/>
    <n v="0"/>
    <n v="0"/>
    <n v="0"/>
    <s v="USA"/>
    <n v="38"/>
    <n v="38"/>
    <x v="3"/>
    <n v="1034"/>
    <n v="0"/>
    <s v="Previously Married"/>
    <n v="2"/>
    <s v="Doctorate"/>
    <n v="70179"/>
    <x v="0"/>
  </r>
  <r>
    <n v="5074"/>
    <n v="1986"/>
    <s v="Master"/>
    <s v="Married"/>
    <n v="28072"/>
    <n v="1"/>
    <n v="0"/>
    <d v="2013-07-08T00:00:00"/>
    <n v="10"/>
    <n v="30"/>
    <n v="0"/>
    <n v="10"/>
    <n v="2"/>
    <n v="0"/>
    <n v="5"/>
    <n v="1"/>
    <n v="1"/>
    <n v="0"/>
    <n v="3"/>
    <n v="7"/>
    <n v="0"/>
    <n v="0"/>
    <n v="0"/>
    <n v="0"/>
    <n v="0"/>
    <n v="0"/>
    <n v="0"/>
    <s v="Canada"/>
    <n v="28"/>
    <n v="28"/>
    <x v="2"/>
    <n v="47"/>
    <n v="0"/>
    <s v="In Relationship"/>
    <n v="3"/>
    <s v="Postgraduate"/>
    <n v="28072"/>
    <x v="2"/>
  </r>
  <r>
    <n v="2632"/>
    <n v="1954"/>
    <s v="Graduation"/>
    <s v="Married"/>
    <n v="50501"/>
    <n v="1"/>
    <n v="1"/>
    <d v="2013-06-18T00:00:00"/>
    <n v="10"/>
    <n v="297"/>
    <n v="0"/>
    <n v="38"/>
    <n v="13"/>
    <n v="0"/>
    <n v="152"/>
    <n v="7"/>
    <n v="5"/>
    <n v="4"/>
    <n v="4"/>
    <n v="6"/>
    <n v="1"/>
    <n v="0"/>
    <n v="0"/>
    <n v="0"/>
    <n v="0"/>
    <n v="1"/>
    <n v="0"/>
    <s v="India"/>
    <n v="60"/>
    <n v="60"/>
    <x v="1"/>
    <n v="500"/>
    <n v="2"/>
    <s v="In Relationship"/>
    <n v="4"/>
    <s v="Graduate"/>
    <n v="50501"/>
    <x v="1"/>
  </r>
  <r>
    <n v="6404"/>
    <n v="1969"/>
    <s v="Graduation"/>
    <s v="Together"/>
    <n v="58917"/>
    <n v="1"/>
    <n v="2"/>
    <d v="2013-03-24T00:00:00"/>
    <n v="10"/>
    <n v="151"/>
    <n v="7"/>
    <n v="89"/>
    <n v="0"/>
    <n v="7"/>
    <n v="28"/>
    <n v="5"/>
    <n v="4"/>
    <n v="1"/>
    <n v="6"/>
    <n v="5"/>
    <n v="0"/>
    <n v="0"/>
    <n v="0"/>
    <n v="0"/>
    <n v="0"/>
    <n v="0"/>
    <n v="0"/>
    <s v="Saudi Arabia"/>
    <n v="45"/>
    <n v="45"/>
    <x v="0"/>
    <n v="282"/>
    <n v="0"/>
    <s v="In Relationship"/>
    <n v="5"/>
    <s v="Graduate"/>
    <n v="58917"/>
    <x v="1"/>
  </r>
  <r>
    <n v="10240"/>
    <n v="1949"/>
    <s v="Graduation"/>
    <s v="Together"/>
    <n v="69372"/>
    <n v="0"/>
    <n v="0"/>
    <d v="2013-02-19T00:00:00"/>
    <n v="10"/>
    <n v="997"/>
    <n v="26"/>
    <n v="269"/>
    <n v="34"/>
    <n v="13"/>
    <n v="42"/>
    <n v="1"/>
    <n v="10"/>
    <n v="4"/>
    <n v="6"/>
    <n v="4"/>
    <n v="0"/>
    <n v="1"/>
    <n v="1"/>
    <n v="0"/>
    <n v="0"/>
    <n v="1"/>
    <n v="0"/>
    <s v="Canada"/>
    <n v="65"/>
    <n v="65"/>
    <x v="1"/>
    <n v="1381"/>
    <n v="3"/>
    <s v="In Relationship"/>
    <n v="2"/>
    <s v="Graduate"/>
    <n v="69372"/>
    <x v="1"/>
  </r>
  <r>
    <n v="2521"/>
    <n v="1971"/>
    <s v="Master"/>
    <s v="Married"/>
    <n v="35178"/>
    <n v="1"/>
    <n v="0"/>
    <d v="2013-01-10T00:00:00"/>
    <n v="10"/>
    <n v="23"/>
    <n v="1"/>
    <n v="13"/>
    <n v="2"/>
    <n v="2"/>
    <n v="18"/>
    <n v="1"/>
    <n v="1"/>
    <n v="1"/>
    <n v="2"/>
    <n v="7"/>
    <n v="1"/>
    <n v="0"/>
    <n v="0"/>
    <n v="0"/>
    <n v="0"/>
    <n v="1"/>
    <n v="0"/>
    <s v="Spain"/>
    <n v="43"/>
    <n v="43"/>
    <x v="0"/>
    <n v="59"/>
    <n v="2"/>
    <s v="In Relationship"/>
    <n v="3"/>
    <s v="Postgraduate"/>
    <n v="35178"/>
    <x v="1"/>
  </r>
  <r>
    <n v="4301"/>
    <n v="1971"/>
    <s v="Master"/>
    <s v="Married"/>
    <n v="35178"/>
    <n v="1"/>
    <n v="0"/>
    <d v="2013-01-10T00:00:00"/>
    <n v="10"/>
    <n v="23"/>
    <n v="1"/>
    <n v="13"/>
    <n v="2"/>
    <n v="2"/>
    <n v="18"/>
    <n v="1"/>
    <n v="1"/>
    <n v="1"/>
    <n v="2"/>
    <n v="7"/>
    <n v="1"/>
    <n v="0"/>
    <n v="0"/>
    <n v="0"/>
    <n v="0"/>
    <n v="1"/>
    <n v="0"/>
    <s v="Australia"/>
    <n v="43"/>
    <n v="43"/>
    <x v="0"/>
    <n v="59"/>
    <n v="2"/>
    <s v="In Relationship"/>
    <n v="3"/>
    <s v="Postgraduate"/>
    <n v="35178"/>
    <x v="1"/>
  </r>
  <r>
    <n v="7381"/>
    <n v="1968"/>
    <s v="Graduation"/>
    <s v="Divorced"/>
    <n v="75693"/>
    <n v="0"/>
    <n v="0"/>
    <d v="2012-12-06T00:00:00"/>
    <n v="10"/>
    <n v="797"/>
    <n v="153"/>
    <n v="293"/>
    <n v="72"/>
    <n v="97"/>
    <n v="30"/>
    <n v="1"/>
    <n v="11"/>
    <n v="4"/>
    <n v="6"/>
    <n v="4"/>
    <n v="0"/>
    <n v="1"/>
    <n v="1"/>
    <n v="1"/>
    <n v="0"/>
    <n v="1"/>
    <n v="0"/>
    <s v="Spain"/>
    <n v="46"/>
    <n v="46"/>
    <x v="0"/>
    <n v="1442"/>
    <n v="4"/>
    <s v="Previously Married"/>
    <n v="1"/>
    <s v="Graduate"/>
    <n v="75693"/>
    <x v="0"/>
  </r>
  <r>
    <n v="2407"/>
    <n v="1982"/>
    <s v="Graduation"/>
    <s v="Married"/>
    <n v="69109"/>
    <n v="0"/>
    <n v="0"/>
    <d v="2012-11-09T00:00:00"/>
    <n v="10"/>
    <n v="823"/>
    <n v="25"/>
    <n v="459"/>
    <n v="124"/>
    <n v="29"/>
    <n v="95"/>
    <n v="1"/>
    <n v="6"/>
    <n v="6"/>
    <n v="7"/>
    <n v="4"/>
    <n v="0"/>
    <n v="0"/>
    <n v="1"/>
    <n v="0"/>
    <n v="0"/>
    <n v="1"/>
    <n v="0"/>
    <s v="USA"/>
    <n v="32"/>
    <n v="32"/>
    <x v="3"/>
    <n v="1555"/>
    <n v="2"/>
    <s v="In Relationship"/>
    <n v="2"/>
    <s v="Graduate"/>
    <n v="69109"/>
    <x v="1"/>
  </r>
  <r>
    <n v="9064"/>
    <n v="1982"/>
    <s v="Graduation"/>
    <s v="Married"/>
    <n v="69109"/>
    <n v="0"/>
    <n v="0"/>
    <d v="2012-11-09T00:00:00"/>
    <n v="10"/>
    <n v="823"/>
    <n v="25"/>
    <n v="459"/>
    <n v="124"/>
    <n v="29"/>
    <n v="95"/>
    <n v="1"/>
    <n v="6"/>
    <n v="6"/>
    <n v="7"/>
    <n v="4"/>
    <n v="0"/>
    <n v="0"/>
    <n v="1"/>
    <n v="0"/>
    <n v="0"/>
    <n v="1"/>
    <n v="0"/>
    <s v="Spain"/>
    <n v="32"/>
    <n v="32"/>
    <x v="3"/>
    <n v="1555"/>
    <n v="2"/>
    <s v="In Relationship"/>
    <n v="2"/>
    <s v="Graduate"/>
    <n v="69109"/>
    <x v="1"/>
  </r>
  <r>
    <n v="5067"/>
    <n v="1994"/>
    <s v="Graduation"/>
    <s v="Together"/>
    <n v="80134"/>
    <n v="0"/>
    <n v="0"/>
    <d v="2014-02-14T00:00:00"/>
    <n v="11"/>
    <n v="966"/>
    <n v="26"/>
    <n v="282"/>
    <n v="52"/>
    <n v="26"/>
    <n v="26"/>
    <n v="1"/>
    <n v="2"/>
    <n v="7"/>
    <n v="11"/>
    <n v="5"/>
    <n v="0"/>
    <n v="1"/>
    <n v="1"/>
    <n v="1"/>
    <n v="1"/>
    <n v="0"/>
    <n v="0"/>
    <s v="Spain"/>
    <n v="20"/>
    <n v="20"/>
    <x v="2"/>
    <n v="1378"/>
    <n v="4"/>
    <s v="In Relationship"/>
    <n v="2"/>
    <s v="Graduate"/>
    <n v="80134"/>
    <x v="0"/>
  </r>
  <r>
    <n v="10281"/>
    <n v="1970"/>
    <s v="Graduation"/>
    <s v="Divorced"/>
    <n v="64713"/>
    <n v="1"/>
    <n v="0"/>
    <d v="2014-02-07T00:00:00"/>
    <n v="11"/>
    <n v="180"/>
    <n v="60"/>
    <n v="241"/>
    <n v="13"/>
    <n v="54"/>
    <n v="54"/>
    <n v="2"/>
    <n v="5"/>
    <n v="5"/>
    <n v="7"/>
    <n v="4"/>
    <n v="0"/>
    <n v="0"/>
    <n v="0"/>
    <n v="0"/>
    <n v="0"/>
    <n v="1"/>
    <n v="0"/>
    <s v="Australia"/>
    <n v="44"/>
    <n v="44"/>
    <x v="0"/>
    <n v="602"/>
    <n v="1"/>
    <s v="Previously Married"/>
    <n v="2"/>
    <s v="Graduate"/>
    <n v="64713"/>
    <x v="1"/>
  </r>
  <r>
    <n v="11191"/>
    <n v="1986"/>
    <s v="Graduation"/>
    <s v="Divorced"/>
    <n v="41411"/>
    <n v="0"/>
    <n v="0"/>
    <d v="2013-12-07T00:00:00"/>
    <n v="11"/>
    <n v="37"/>
    <n v="32"/>
    <n v="38"/>
    <n v="11"/>
    <n v="3"/>
    <n v="18"/>
    <n v="1"/>
    <n v="2"/>
    <n v="1"/>
    <n v="4"/>
    <n v="6"/>
    <n v="0"/>
    <n v="0"/>
    <n v="0"/>
    <n v="0"/>
    <n v="0"/>
    <n v="0"/>
    <n v="0"/>
    <s v="Spain"/>
    <n v="28"/>
    <n v="28"/>
    <x v="2"/>
    <n v="139"/>
    <n v="0"/>
    <s v="Previously Married"/>
    <n v="1"/>
    <s v="Graduate"/>
    <n v="41411"/>
    <x v="1"/>
  </r>
  <r>
    <n v="1994"/>
    <n v="1983"/>
    <s v="Graduation"/>
    <s v="Married"/>
    <m/>
    <n v="1"/>
    <n v="0"/>
    <d v="2013-11-15T00:00:00"/>
    <n v="11"/>
    <n v="5"/>
    <n v="5"/>
    <n v="6"/>
    <n v="0"/>
    <n v="2"/>
    <n v="1"/>
    <n v="1"/>
    <n v="1"/>
    <n v="0"/>
    <n v="2"/>
    <n v="7"/>
    <n v="0"/>
    <n v="0"/>
    <n v="0"/>
    <n v="0"/>
    <n v="0"/>
    <n v="0"/>
    <n v="0"/>
    <s v="USA"/>
    <n v="31"/>
    <n v="31"/>
    <x v="3"/>
    <n v="19"/>
    <n v="0"/>
    <s v="In Relationship"/>
    <n v="3"/>
    <s v="Graduate"/>
    <n v="51382"/>
    <x v="1"/>
  </r>
  <r>
    <n v="2552"/>
    <n v="1955"/>
    <s v="PhD"/>
    <s v="Single"/>
    <n v="55521"/>
    <n v="1"/>
    <n v="2"/>
    <d v="2013-10-22T00:00:00"/>
    <n v="11"/>
    <n v="416"/>
    <n v="0"/>
    <n v="26"/>
    <n v="0"/>
    <n v="0"/>
    <n v="4"/>
    <n v="9"/>
    <n v="6"/>
    <n v="3"/>
    <n v="6"/>
    <n v="7"/>
    <n v="0"/>
    <n v="1"/>
    <n v="0"/>
    <n v="0"/>
    <n v="0"/>
    <n v="1"/>
    <n v="0"/>
    <s v="Spain"/>
    <n v="59"/>
    <n v="59"/>
    <x v="1"/>
    <n v="446"/>
    <n v="2"/>
    <s v="Single"/>
    <n v="4"/>
    <s v="Doctorate"/>
    <n v="55521"/>
    <x v="1"/>
  </r>
  <r>
    <n v="6720"/>
    <n v="1968"/>
    <s v="Master"/>
    <s v="Together"/>
    <n v="43795"/>
    <n v="0"/>
    <n v="1"/>
    <d v="2013-10-16T00:00:00"/>
    <n v="11"/>
    <n v="314"/>
    <n v="11"/>
    <n v="53"/>
    <n v="4"/>
    <n v="3"/>
    <n v="107"/>
    <n v="3"/>
    <n v="7"/>
    <n v="3"/>
    <n v="4"/>
    <n v="7"/>
    <n v="0"/>
    <n v="1"/>
    <n v="0"/>
    <n v="0"/>
    <n v="0"/>
    <n v="1"/>
    <n v="0"/>
    <s v="Spain"/>
    <n v="46"/>
    <n v="46"/>
    <x v="0"/>
    <n v="492"/>
    <n v="2"/>
    <s v="In Relationship"/>
    <n v="3"/>
    <s v="Postgraduate"/>
    <n v="43795"/>
    <x v="1"/>
  </r>
  <r>
    <n v="4557"/>
    <n v="1970"/>
    <s v="Graduation"/>
    <s v="Together"/>
    <n v="22070"/>
    <n v="1"/>
    <n v="0"/>
    <d v="2013-10-04T00:00:00"/>
    <n v="11"/>
    <n v="10"/>
    <n v="7"/>
    <n v="19"/>
    <n v="8"/>
    <n v="2"/>
    <n v="21"/>
    <n v="2"/>
    <n v="2"/>
    <n v="2"/>
    <n v="2"/>
    <n v="6"/>
    <n v="0"/>
    <n v="0"/>
    <n v="0"/>
    <n v="0"/>
    <n v="0"/>
    <n v="0"/>
    <n v="0"/>
    <s v="Saudi Arabia"/>
    <n v="44"/>
    <n v="44"/>
    <x v="0"/>
    <n v="67"/>
    <n v="0"/>
    <s v="In Relationship"/>
    <n v="3"/>
    <s v="Graduate"/>
    <n v="22070"/>
    <x v="2"/>
  </r>
  <r>
    <n v="1183"/>
    <n v="1949"/>
    <s v="Master"/>
    <s v="Married"/>
    <n v="36408"/>
    <n v="1"/>
    <n v="1"/>
    <d v="2013-09-21T00:00:00"/>
    <n v="11"/>
    <n v="9"/>
    <n v="1"/>
    <n v="4"/>
    <n v="3"/>
    <n v="2"/>
    <n v="3"/>
    <n v="1"/>
    <n v="1"/>
    <n v="0"/>
    <n v="2"/>
    <n v="6"/>
    <n v="0"/>
    <n v="0"/>
    <n v="0"/>
    <n v="0"/>
    <n v="0"/>
    <n v="0"/>
    <n v="0"/>
    <s v="Germany"/>
    <n v="65"/>
    <n v="65"/>
    <x v="1"/>
    <n v="22"/>
    <n v="0"/>
    <s v="In Relationship"/>
    <n v="4"/>
    <s v="Postgraduate"/>
    <n v="36408"/>
    <x v="1"/>
  </r>
  <r>
    <n v="4186"/>
    <n v="1950"/>
    <s v="Graduation"/>
    <s v="Together"/>
    <n v="34026"/>
    <n v="1"/>
    <n v="1"/>
    <d v="2013-08-05T00:00:00"/>
    <n v="11"/>
    <n v="18"/>
    <n v="6"/>
    <n v="15"/>
    <n v="12"/>
    <n v="8"/>
    <n v="17"/>
    <n v="3"/>
    <n v="2"/>
    <n v="1"/>
    <n v="3"/>
    <n v="5"/>
    <n v="0"/>
    <n v="0"/>
    <n v="0"/>
    <n v="0"/>
    <n v="0"/>
    <n v="0"/>
    <n v="0"/>
    <s v="Canada"/>
    <n v="64"/>
    <n v="64"/>
    <x v="1"/>
    <n v="76"/>
    <n v="0"/>
    <s v="In Relationship"/>
    <n v="4"/>
    <s v="Graduate"/>
    <n v="34026"/>
    <x v="2"/>
  </r>
  <r>
    <n v="1419"/>
    <n v="1950"/>
    <s v="Graduation"/>
    <s v="Together"/>
    <n v="34026"/>
    <n v="1"/>
    <n v="1"/>
    <d v="2013-08-05T00:00:00"/>
    <n v="11"/>
    <n v="18"/>
    <n v="6"/>
    <n v="15"/>
    <n v="12"/>
    <n v="8"/>
    <n v="17"/>
    <n v="3"/>
    <n v="2"/>
    <n v="1"/>
    <n v="3"/>
    <n v="5"/>
    <n v="0"/>
    <n v="0"/>
    <n v="0"/>
    <n v="0"/>
    <n v="0"/>
    <n v="0"/>
    <n v="0"/>
    <s v="Spain"/>
    <n v="64"/>
    <n v="64"/>
    <x v="1"/>
    <n v="76"/>
    <n v="0"/>
    <s v="In Relationship"/>
    <n v="4"/>
    <s v="Graduate"/>
    <n v="34026"/>
    <x v="2"/>
  </r>
  <r>
    <n v="967"/>
    <n v="1976"/>
    <s v="Graduation"/>
    <s v="Married"/>
    <n v="46049"/>
    <n v="1"/>
    <n v="1"/>
    <d v="2013-07-21T00:00:00"/>
    <n v="11"/>
    <n v="342"/>
    <n v="9"/>
    <n v="112"/>
    <n v="19"/>
    <n v="14"/>
    <n v="19"/>
    <n v="10"/>
    <n v="5"/>
    <n v="2"/>
    <n v="9"/>
    <n v="7"/>
    <n v="0"/>
    <n v="0"/>
    <n v="0"/>
    <n v="0"/>
    <n v="0"/>
    <n v="1"/>
    <n v="0"/>
    <s v="Spain"/>
    <n v="38"/>
    <n v="38"/>
    <x v="3"/>
    <n v="515"/>
    <n v="1"/>
    <s v="In Relationship"/>
    <n v="4"/>
    <s v="Graduate"/>
    <n v="46049"/>
    <x v="1"/>
  </r>
  <r>
    <n v="1048"/>
    <n v="1972"/>
    <s v="Master"/>
    <s v="Married"/>
    <n v="35641"/>
    <n v="1"/>
    <n v="0"/>
    <d v="2013-07-14T00:00:00"/>
    <n v="11"/>
    <n v="63"/>
    <n v="3"/>
    <n v="67"/>
    <n v="8"/>
    <n v="9"/>
    <n v="28"/>
    <n v="2"/>
    <n v="3"/>
    <n v="1"/>
    <n v="4"/>
    <n v="7"/>
    <n v="0"/>
    <n v="0"/>
    <n v="0"/>
    <n v="0"/>
    <n v="0"/>
    <n v="1"/>
    <n v="0"/>
    <s v="Saudi Arabia"/>
    <n v="42"/>
    <n v="42"/>
    <x v="0"/>
    <n v="178"/>
    <n v="1"/>
    <s v="In Relationship"/>
    <n v="3"/>
    <s v="Postgraduate"/>
    <n v="35641"/>
    <x v="1"/>
  </r>
  <r>
    <n v="9262"/>
    <n v="1984"/>
    <s v="2n Cycle"/>
    <s v="Together"/>
    <n v="32414"/>
    <n v="0"/>
    <n v="0"/>
    <d v="2013-07-04T00:00:00"/>
    <n v="11"/>
    <n v="20"/>
    <n v="6"/>
    <n v="5"/>
    <n v="0"/>
    <n v="9"/>
    <n v="12"/>
    <n v="1"/>
    <n v="1"/>
    <n v="0"/>
    <n v="3"/>
    <n v="7"/>
    <n v="1"/>
    <n v="0"/>
    <n v="0"/>
    <n v="0"/>
    <n v="0"/>
    <n v="0"/>
    <n v="0"/>
    <s v="Saudi Arabia"/>
    <n v="30"/>
    <n v="30"/>
    <x v="3"/>
    <n v="52"/>
    <n v="1"/>
    <s v="In Relationship"/>
    <n v="2"/>
    <s v="High School"/>
    <n v="32414"/>
    <x v="2"/>
  </r>
  <r>
    <n v="3427"/>
    <n v="1955"/>
    <s v="PhD"/>
    <s v="Married"/>
    <n v="59821"/>
    <n v="0"/>
    <n v="1"/>
    <d v="2013-04-12T00:00:00"/>
    <n v="11"/>
    <n v="629"/>
    <n v="0"/>
    <n v="70"/>
    <n v="0"/>
    <n v="0"/>
    <n v="35"/>
    <n v="6"/>
    <n v="11"/>
    <n v="2"/>
    <n v="7"/>
    <n v="8"/>
    <n v="0"/>
    <n v="0"/>
    <n v="0"/>
    <n v="0"/>
    <n v="0"/>
    <n v="0"/>
    <n v="0"/>
    <s v="Saudi Arabia"/>
    <n v="59"/>
    <n v="59"/>
    <x v="1"/>
    <n v="734"/>
    <n v="0"/>
    <s v="In Relationship"/>
    <n v="3"/>
    <s v="Doctorate"/>
    <n v="59821"/>
    <x v="1"/>
  </r>
  <r>
    <n v="5892"/>
    <n v="1980"/>
    <s v="Graduation"/>
    <s v="Married"/>
    <n v="34968"/>
    <n v="1"/>
    <n v="0"/>
    <d v="2013-04-10T00:00:00"/>
    <n v="11"/>
    <n v="158"/>
    <n v="6"/>
    <n v="45"/>
    <n v="8"/>
    <n v="2"/>
    <n v="2"/>
    <n v="7"/>
    <n v="3"/>
    <n v="2"/>
    <n v="5"/>
    <n v="7"/>
    <n v="0"/>
    <n v="0"/>
    <n v="0"/>
    <n v="0"/>
    <n v="0"/>
    <n v="0"/>
    <n v="0"/>
    <s v="Saudi Arabia"/>
    <n v="34"/>
    <n v="34"/>
    <x v="3"/>
    <n v="221"/>
    <n v="0"/>
    <s v="In Relationship"/>
    <n v="3"/>
    <s v="Graduate"/>
    <n v="34968"/>
    <x v="2"/>
  </r>
  <r>
    <n v="8911"/>
    <n v="1967"/>
    <s v="PhD"/>
    <s v="Married"/>
    <n v="56320"/>
    <n v="0"/>
    <n v="1"/>
    <d v="2013-04-08T00:00:00"/>
    <n v="11"/>
    <n v="201"/>
    <n v="53"/>
    <n v="172"/>
    <n v="116"/>
    <n v="77"/>
    <n v="83"/>
    <n v="3"/>
    <n v="5"/>
    <n v="4"/>
    <n v="9"/>
    <n v="4"/>
    <n v="0"/>
    <n v="0"/>
    <n v="0"/>
    <n v="0"/>
    <n v="0"/>
    <n v="0"/>
    <n v="0"/>
    <s v="Spain"/>
    <n v="47"/>
    <n v="47"/>
    <x v="0"/>
    <n v="702"/>
    <n v="0"/>
    <s v="In Relationship"/>
    <n v="3"/>
    <s v="Doctorate"/>
    <n v="56320"/>
    <x v="1"/>
  </r>
  <r>
    <n v="6606"/>
    <n v="1969"/>
    <s v="Master"/>
    <s v="Married"/>
    <n v="70091"/>
    <n v="1"/>
    <n v="0"/>
    <d v="2013-03-31T00:00:00"/>
    <n v="11"/>
    <n v="964"/>
    <n v="34"/>
    <n v="137"/>
    <n v="15"/>
    <n v="0"/>
    <n v="11"/>
    <n v="2"/>
    <n v="5"/>
    <n v="2"/>
    <n v="10"/>
    <n v="8"/>
    <n v="0"/>
    <n v="1"/>
    <n v="0"/>
    <n v="0"/>
    <n v="0"/>
    <n v="0"/>
    <n v="0"/>
    <s v="Spain"/>
    <n v="45"/>
    <n v="45"/>
    <x v="0"/>
    <n v="1161"/>
    <n v="1"/>
    <s v="In Relationship"/>
    <n v="3"/>
    <s v="Postgraduate"/>
    <n v="70091"/>
    <x v="0"/>
  </r>
  <r>
    <n v="2677"/>
    <n v="1956"/>
    <s v="Graduation"/>
    <s v="Together"/>
    <n v="46097"/>
    <n v="0"/>
    <n v="1"/>
    <d v="2013-03-31T00:00:00"/>
    <n v="11"/>
    <n v="72"/>
    <n v="24"/>
    <n v="68"/>
    <n v="65"/>
    <n v="4"/>
    <n v="8"/>
    <n v="5"/>
    <n v="3"/>
    <n v="1"/>
    <n v="6"/>
    <n v="4"/>
    <n v="0"/>
    <n v="0"/>
    <n v="0"/>
    <n v="0"/>
    <n v="0"/>
    <n v="0"/>
    <n v="0"/>
    <s v="Saudi Arabia"/>
    <n v="58"/>
    <n v="58"/>
    <x v="1"/>
    <n v="241"/>
    <n v="0"/>
    <s v="In Relationship"/>
    <n v="3"/>
    <s v="Graduate"/>
    <n v="46097"/>
    <x v="1"/>
  </r>
  <r>
    <n v="252"/>
    <n v="1963"/>
    <s v="PhD"/>
    <s v="Divorced"/>
    <n v="41003"/>
    <n v="0"/>
    <n v="0"/>
    <d v="2013-03-17T00:00:00"/>
    <n v="11"/>
    <n v="123"/>
    <n v="133"/>
    <n v="142"/>
    <n v="71"/>
    <n v="44"/>
    <n v="88"/>
    <n v="1"/>
    <n v="6"/>
    <n v="2"/>
    <n v="8"/>
    <n v="6"/>
    <n v="0"/>
    <n v="0"/>
    <n v="0"/>
    <n v="0"/>
    <n v="0"/>
    <n v="0"/>
    <n v="0"/>
    <s v="Saudi Arabia"/>
    <n v="51"/>
    <n v="51"/>
    <x v="1"/>
    <n v="601"/>
    <n v="0"/>
    <s v="Previously Married"/>
    <n v="1"/>
    <s v="Doctorate"/>
    <n v="41003"/>
    <x v="1"/>
  </r>
  <r>
    <n v="9860"/>
    <n v="1959"/>
    <s v="Graduation"/>
    <s v="Together"/>
    <n v="44911"/>
    <n v="0"/>
    <n v="1"/>
    <d v="2013-03-15T00:00:00"/>
    <n v="11"/>
    <n v="159"/>
    <n v="0"/>
    <n v="22"/>
    <n v="2"/>
    <n v="1"/>
    <n v="31"/>
    <n v="3"/>
    <n v="4"/>
    <n v="1"/>
    <n v="4"/>
    <n v="7"/>
    <n v="0"/>
    <n v="0"/>
    <n v="0"/>
    <n v="0"/>
    <n v="0"/>
    <n v="0"/>
    <n v="0"/>
    <s v="Spain"/>
    <n v="55"/>
    <n v="55"/>
    <x v="1"/>
    <n v="215"/>
    <n v="0"/>
    <s v="In Relationship"/>
    <n v="3"/>
    <s v="Graduate"/>
    <n v="44911"/>
    <x v="1"/>
  </r>
  <r>
    <n v="1388"/>
    <n v="1975"/>
    <s v="Graduation"/>
    <s v="Single"/>
    <n v="33249"/>
    <n v="1"/>
    <n v="0"/>
    <d v="2013-02-20T00:00:00"/>
    <n v="11"/>
    <n v="6"/>
    <n v="10"/>
    <n v="21"/>
    <n v="19"/>
    <n v="14"/>
    <n v="42"/>
    <n v="2"/>
    <n v="2"/>
    <n v="1"/>
    <n v="3"/>
    <n v="6"/>
    <n v="0"/>
    <n v="0"/>
    <n v="0"/>
    <n v="0"/>
    <n v="0"/>
    <n v="0"/>
    <n v="0"/>
    <s v="Australia"/>
    <n v="39"/>
    <n v="39"/>
    <x v="3"/>
    <n v="112"/>
    <n v="0"/>
    <s v="Single"/>
    <n v="2"/>
    <s v="Graduate"/>
    <n v="33249"/>
    <x v="2"/>
  </r>
  <r>
    <n v="979"/>
    <n v="1975"/>
    <s v="Graduation"/>
    <s v="Single"/>
    <n v="33249"/>
    <n v="1"/>
    <n v="0"/>
    <d v="2013-02-20T00:00:00"/>
    <n v="11"/>
    <n v="6"/>
    <n v="10"/>
    <n v="21"/>
    <n v="19"/>
    <n v="14"/>
    <n v="42"/>
    <n v="2"/>
    <n v="2"/>
    <n v="1"/>
    <n v="3"/>
    <n v="6"/>
    <n v="0"/>
    <n v="0"/>
    <n v="0"/>
    <n v="0"/>
    <n v="0"/>
    <n v="0"/>
    <n v="0"/>
    <s v="Spain"/>
    <n v="39"/>
    <n v="39"/>
    <x v="3"/>
    <n v="112"/>
    <n v="0"/>
    <s v="Single"/>
    <n v="2"/>
    <s v="Graduate"/>
    <n v="33249"/>
    <x v="2"/>
  </r>
  <r>
    <n v="7494"/>
    <n v="1950"/>
    <s v="PhD"/>
    <s v="Divorced"/>
    <n v="42873"/>
    <n v="1"/>
    <n v="1"/>
    <d v="2013-01-21T00:00:00"/>
    <n v="11"/>
    <n v="209"/>
    <n v="0"/>
    <n v="40"/>
    <n v="3"/>
    <n v="2"/>
    <n v="15"/>
    <n v="4"/>
    <n v="6"/>
    <n v="1"/>
    <n v="4"/>
    <n v="8"/>
    <n v="0"/>
    <n v="0"/>
    <n v="0"/>
    <n v="0"/>
    <n v="0"/>
    <n v="0"/>
    <n v="0"/>
    <s v="Canada"/>
    <n v="64"/>
    <n v="64"/>
    <x v="1"/>
    <n v="269"/>
    <n v="0"/>
    <s v="Previously Married"/>
    <n v="3"/>
    <s v="Doctorate"/>
    <n v="42873"/>
    <x v="1"/>
  </r>
  <r>
    <n v="10490"/>
    <n v="1969"/>
    <s v="PhD"/>
    <s v="Married"/>
    <n v="51039"/>
    <n v="1"/>
    <n v="1"/>
    <d v="2012-12-10T00:00:00"/>
    <n v="11"/>
    <n v="100"/>
    <n v="64"/>
    <n v="79"/>
    <n v="65"/>
    <n v="0"/>
    <n v="109"/>
    <n v="2"/>
    <n v="6"/>
    <n v="2"/>
    <n v="4"/>
    <n v="7"/>
    <n v="0"/>
    <n v="0"/>
    <n v="0"/>
    <n v="0"/>
    <n v="0"/>
    <n v="0"/>
    <n v="0"/>
    <s v="Australia"/>
    <n v="45"/>
    <n v="45"/>
    <x v="0"/>
    <n v="417"/>
    <n v="0"/>
    <s v="In Relationship"/>
    <n v="4"/>
    <s v="Doctorate"/>
    <n v="51039"/>
    <x v="1"/>
  </r>
  <r>
    <n v="3403"/>
    <n v="1958"/>
    <s v="PhD"/>
    <s v="Together"/>
    <n v="78952"/>
    <n v="0"/>
    <n v="1"/>
    <d v="2012-09-24T00:00:00"/>
    <n v="11"/>
    <n v="1170"/>
    <n v="19"/>
    <n v="594"/>
    <n v="99"/>
    <n v="76"/>
    <n v="134"/>
    <n v="2"/>
    <n v="2"/>
    <n v="5"/>
    <n v="12"/>
    <n v="6"/>
    <n v="0"/>
    <n v="0"/>
    <n v="0"/>
    <n v="0"/>
    <n v="0"/>
    <n v="0"/>
    <n v="0"/>
    <s v="Spain"/>
    <n v="56"/>
    <n v="56"/>
    <x v="1"/>
    <n v="2092"/>
    <n v="0"/>
    <s v="In Relationship"/>
    <n v="3"/>
    <s v="Doctorate"/>
    <n v="78952"/>
    <x v="0"/>
  </r>
  <r>
    <n v="2715"/>
    <n v="1966"/>
    <s v="Master"/>
    <s v="Divorced"/>
    <n v="29435"/>
    <n v="1"/>
    <n v="1"/>
    <d v="2012-08-06T00:00:00"/>
    <n v="11"/>
    <n v="70"/>
    <n v="3"/>
    <n v="37"/>
    <n v="4"/>
    <n v="2"/>
    <n v="64"/>
    <n v="4"/>
    <n v="3"/>
    <n v="2"/>
    <n v="2"/>
    <n v="9"/>
    <n v="0"/>
    <n v="0"/>
    <n v="0"/>
    <n v="0"/>
    <n v="0"/>
    <n v="1"/>
    <n v="0"/>
    <s v="Canada"/>
    <n v="48"/>
    <n v="48"/>
    <x v="0"/>
    <n v="180"/>
    <n v="1"/>
    <s v="Previously Married"/>
    <n v="3"/>
    <s v="Postgraduate"/>
    <n v="29435"/>
    <x v="2"/>
  </r>
  <r>
    <n v="4828"/>
    <n v="1954"/>
    <s v="Graduation"/>
    <s v="Divorced"/>
    <n v="79865"/>
    <n v="0"/>
    <n v="1"/>
    <d v="2014-06-18T00:00:00"/>
    <n v="12"/>
    <n v="71"/>
    <n v="99"/>
    <n v="278"/>
    <n v="185"/>
    <n v="121"/>
    <n v="38"/>
    <n v="1"/>
    <n v="5"/>
    <n v="10"/>
    <n v="5"/>
    <n v="1"/>
    <n v="0"/>
    <n v="0"/>
    <n v="0"/>
    <n v="0"/>
    <n v="0"/>
    <n v="0"/>
    <n v="0"/>
    <s v="Saudi Arabia"/>
    <n v="60"/>
    <n v="60"/>
    <x v="1"/>
    <n v="792"/>
    <n v="0"/>
    <s v="Previously Married"/>
    <n v="2"/>
    <s v="Graduate"/>
    <n v="79865"/>
    <x v="0"/>
  </r>
  <r>
    <n v="92"/>
    <n v="1988"/>
    <s v="Graduation"/>
    <s v="Alone"/>
    <n v="34176"/>
    <n v="1"/>
    <n v="0"/>
    <d v="2014-05-12T00:00:00"/>
    <n v="12"/>
    <n v="5"/>
    <n v="7"/>
    <n v="24"/>
    <n v="19"/>
    <n v="14"/>
    <n v="20"/>
    <n v="4"/>
    <n v="3"/>
    <n v="0"/>
    <n v="4"/>
    <n v="6"/>
    <n v="0"/>
    <n v="0"/>
    <n v="0"/>
    <n v="0"/>
    <n v="0"/>
    <n v="0"/>
    <n v="0"/>
    <s v="Canada"/>
    <n v="26"/>
    <n v="26"/>
    <x v="2"/>
    <n v="89"/>
    <n v="0"/>
    <s v="Single"/>
    <n v="2"/>
    <s v="Graduate"/>
    <n v="34176"/>
    <x v="2"/>
  </r>
  <r>
    <n v="3312"/>
    <n v="1988"/>
    <s v="Graduation"/>
    <s v="Single"/>
    <n v="34176"/>
    <n v="1"/>
    <n v="0"/>
    <d v="2014-05-12T00:00:00"/>
    <n v="12"/>
    <n v="5"/>
    <n v="7"/>
    <n v="24"/>
    <n v="19"/>
    <n v="14"/>
    <n v="20"/>
    <n v="4"/>
    <n v="3"/>
    <n v="0"/>
    <n v="4"/>
    <n v="6"/>
    <n v="0"/>
    <n v="0"/>
    <n v="0"/>
    <n v="0"/>
    <n v="0"/>
    <n v="0"/>
    <n v="0"/>
    <s v="India"/>
    <n v="26"/>
    <n v="26"/>
    <x v="2"/>
    <n v="89"/>
    <n v="0"/>
    <s v="Single"/>
    <n v="2"/>
    <s v="Graduate"/>
    <n v="34176"/>
    <x v="2"/>
  </r>
  <r>
    <n v="11176"/>
    <n v="1970"/>
    <s v="PhD"/>
    <s v="Together"/>
    <n v="65968"/>
    <n v="0"/>
    <n v="1"/>
    <d v="2014-05-12T00:00:00"/>
    <n v="12"/>
    <n v="376"/>
    <n v="9"/>
    <n v="83"/>
    <n v="19"/>
    <n v="4"/>
    <n v="4"/>
    <n v="2"/>
    <n v="5"/>
    <n v="4"/>
    <n v="7"/>
    <n v="3"/>
    <n v="0"/>
    <n v="0"/>
    <n v="0"/>
    <n v="0"/>
    <n v="0"/>
    <n v="0"/>
    <n v="0"/>
    <s v="Canada"/>
    <n v="44"/>
    <n v="44"/>
    <x v="0"/>
    <n v="495"/>
    <n v="0"/>
    <s v="In Relationship"/>
    <n v="3"/>
    <s v="Doctorate"/>
    <n v="65968"/>
    <x v="1"/>
  </r>
  <r>
    <n v="1446"/>
    <n v="1956"/>
    <s v="Master"/>
    <s v="Single"/>
    <n v="86424"/>
    <n v="0"/>
    <n v="0"/>
    <d v="2014-04-05T00:00:00"/>
    <n v="12"/>
    <n v="387"/>
    <n v="68"/>
    <n v="569"/>
    <n v="89"/>
    <n v="45"/>
    <n v="68"/>
    <n v="1"/>
    <n v="6"/>
    <n v="9"/>
    <n v="12"/>
    <n v="1"/>
    <n v="0"/>
    <n v="0"/>
    <n v="0"/>
    <n v="0"/>
    <n v="0"/>
    <n v="0"/>
    <n v="0"/>
    <s v="Saudi Arabia"/>
    <n v="58"/>
    <n v="58"/>
    <x v="1"/>
    <n v="1226"/>
    <n v="0"/>
    <s v="Single"/>
    <n v="1"/>
    <s v="Postgraduate"/>
    <n v="86424"/>
    <x v="0"/>
  </r>
  <r>
    <n v="9699"/>
    <n v="1966"/>
    <s v="Graduation"/>
    <s v="Divorced"/>
    <n v="67272"/>
    <n v="0"/>
    <n v="1"/>
    <d v="2013-12-21T00:00:00"/>
    <n v="12"/>
    <n v="357"/>
    <n v="35"/>
    <n v="271"/>
    <n v="28"/>
    <n v="28"/>
    <n v="14"/>
    <n v="3"/>
    <n v="6"/>
    <n v="2"/>
    <n v="12"/>
    <n v="5"/>
    <n v="0"/>
    <n v="0"/>
    <n v="0"/>
    <n v="0"/>
    <n v="0"/>
    <n v="0"/>
    <n v="0"/>
    <s v="Spain"/>
    <n v="48"/>
    <n v="48"/>
    <x v="0"/>
    <n v="733"/>
    <n v="0"/>
    <s v="Previously Married"/>
    <n v="2"/>
    <s v="Graduate"/>
    <n v="67272"/>
    <x v="1"/>
  </r>
  <r>
    <n v="9790"/>
    <n v="1957"/>
    <s v="Graduation"/>
    <s v="Single"/>
    <n v="78499"/>
    <n v="0"/>
    <n v="0"/>
    <d v="2013-11-23T00:00:00"/>
    <n v="12"/>
    <n v="912"/>
    <n v="72"/>
    <n v="170"/>
    <n v="47"/>
    <n v="36"/>
    <n v="97"/>
    <n v="1"/>
    <n v="11"/>
    <n v="3"/>
    <n v="4"/>
    <n v="4"/>
    <n v="0"/>
    <n v="0"/>
    <n v="1"/>
    <n v="0"/>
    <n v="0"/>
    <n v="1"/>
    <n v="0"/>
    <s v="Canada"/>
    <n v="57"/>
    <n v="57"/>
    <x v="1"/>
    <n v="1334"/>
    <n v="2"/>
    <s v="Single"/>
    <n v="1"/>
    <s v="Graduate"/>
    <n v="78499"/>
    <x v="0"/>
  </r>
  <r>
    <n v="2324"/>
    <n v="1972"/>
    <s v="Graduation"/>
    <s v="Together"/>
    <n v="77044"/>
    <n v="0"/>
    <n v="1"/>
    <d v="2013-10-27T00:00:00"/>
    <n v="12"/>
    <n v="625"/>
    <n v="38"/>
    <n v="242"/>
    <n v="50"/>
    <n v="34"/>
    <n v="76"/>
    <n v="2"/>
    <n v="7"/>
    <n v="11"/>
    <n v="11"/>
    <n v="4"/>
    <n v="1"/>
    <n v="0"/>
    <n v="0"/>
    <n v="0"/>
    <n v="0"/>
    <n v="0"/>
    <n v="0"/>
    <s v="Spain"/>
    <n v="42"/>
    <n v="42"/>
    <x v="0"/>
    <n v="1065"/>
    <n v="1"/>
    <s v="In Relationship"/>
    <n v="3"/>
    <s v="Graduate"/>
    <n v="77044"/>
    <x v="0"/>
  </r>
  <r>
    <n v="5080"/>
    <n v="1993"/>
    <s v="Graduation"/>
    <s v="Single"/>
    <n v="70515"/>
    <n v="0"/>
    <n v="0"/>
    <d v="2013-10-21T00:00:00"/>
    <n v="12"/>
    <n v="420"/>
    <n v="0"/>
    <n v="452"/>
    <n v="182"/>
    <n v="64"/>
    <n v="140"/>
    <n v="1"/>
    <n v="6"/>
    <n v="6"/>
    <n v="4"/>
    <n v="2"/>
    <n v="0"/>
    <n v="0"/>
    <n v="0"/>
    <n v="0"/>
    <n v="0"/>
    <n v="1"/>
    <n v="0"/>
    <s v="Mexico"/>
    <n v="21"/>
    <n v="21"/>
    <x v="2"/>
    <n v="1258"/>
    <n v="1"/>
    <s v="Single"/>
    <n v="1"/>
    <s v="Graduate"/>
    <n v="70515"/>
    <x v="0"/>
  </r>
  <r>
    <n v="4992"/>
    <n v="1975"/>
    <s v="Master"/>
    <s v="Together"/>
    <n v="17459"/>
    <n v="1"/>
    <n v="0"/>
    <d v="2013-09-19T00:00:00"/>
    <n v="12"/>
    <n v="6"/>
    <n v="4"/>
    <n v="16"/>
    <n v="3"/>
    <n v="10"/>
    <n v="30"/>
    <n v="3"/>
    <n v="3"/>
    <n v="1"/>
    <n v="2"/>
    <n v="7"/>
    <n v="0"/>
    <n v="0"/>
    <n v="0"/>
    <n v="0"/>
    <n v="0"/>
    <n v="1"/>
    <n v="0"/>
    <s v="Spain"/>
    <n v="39"/>
    <n v="39"/>
    <x v="3"/>
    <n v="69"/>
    <n v="1"/>
    <s v="In Relationship"/>
    <n v="3"/>
    <s v="Postgraduate"/>
    <n v="17459"/>
    <x v="2"/>
  </r>
  <r>
    <n v="7849"/>
    <n v="1970"/>
    <s v="PhD"/>
    <s v="Married"/>
    <n v="80336"/>
    <n v="0"/>
    <n v="0"/>
    <d v="2013-09-09T00:00:00"/>
    <n v="12"/>
    <n v="209"/>
    <n v="19"/>
    <n v="456"/>
    <n v="160"/>
    <n v="142"/>
    <n v="66"/>
    <n v="1"/>
    <n v="2"/>
    <n v="9"/>
    <n v="13"/>
    <n v="1"/>
    <n v="0"/>
    <n v="0"/>
    <n v="0"/>
    <n v="0"/>
    <n v="0"/>
    <n v="0"/>
    <n v="0"/>
    <s v="Spain"/>
    <n v="44"/>
    <n v="44"/>
    <x v="0"/>
    <n v="1052"/>
    <n v="0"/>
    <s v="In Relationship"/>
    <n v="2"/>
    <s v="Doctorate"/>
    <n v="80336"/>
    <x v="0"/>
  </r>
  <r>
    <n v="4808"/>
    <n v="1956"/>
    <s v="Graduation"/>
    <s v="Married"/>
    <n v="15759"/>
    <n v="0"/>
    <n v="0"/>
    <d v="2013-09-05T00:00:00"/>
    <n v="12"/>
    <n v="1"/>
    <n v="2"/>
    <n v="5"/>
    <n v="6"/>
    <n v="0"/>
    <n v="3"/>
    <n v="1"/>
    <n v="1"/>
    <n v="0"/>
    <n v="2"/>
    <n v="7"/>
    <n v="0"/>
    <n v="0"/>
    <n v="0"/>
    <n v="0"/>
    <n v="0"/>
    <n v="0"/>
    <n v="0"/>
    <s v="Spain"/>
    <n v="58"/>
    <n v="58"/>
    <x v="1"/>
    <n v="17"/>
    <n v="0"/>
    <s v="In Relationship"/>
    <n v="2"/>
    <s v="Graduate"/>
    <n v="15759"/>
    <x v="2"/>
  </r>
  <r>
    <n v="10401"/>
    <n v="1976"/>
    <s v="2n Cycle"/>
    <s v="Together"/>
    <n v="26326"/>
    <n v="0"/>
    <n v="0"/>
    <d v="2013-09-04T00:00:00"/>
    <n v="12"/>
    <n v="1"/>
    <n v="0"/>
    <n v="5"/>
    <n v="0"/>
    <n v="3"/>
    <n v="9"/>
    <n v="1"/>
    <n v="0"/>
    <n v="0"/>
    <n v="3"/>
    <n v="3"/>
    <n v="0"/>
    <n v="0"/>
    <n v="0"/>
    <n v="0"/>
    <n v="0"/>
    <n v="0"/>
    <n v="1"/>
    <s v="Germany"/>
    <n v="38"/>
    <n v="38"/>
    <x v="3"/>
    <n v="18"/>
    <n v="0"/>
    <s v="In Relationship"/>
    <n v="2"/>
    <s v="High School"/>
    <n v="26326"/>
    <x v="2"/>
  </r>
  <r>
    <n v="7793"/>
    <n v="1976"/>
    <s v="Graduation"/>
    <s v="Together"/>
    <n v="62061"/>
    <n v="0"/>
    <n v="1"/>
    <d v="2013-08-31T00:00:00"/>
    <n v="12"/>
    <n v="641"/>
    <n v="7"/>
    <n v="84"/>
    <n v="0"/>
    <n v="30"/>
    <n v="38"/>
    <n v="3"/>
    <n v="10"/>
    <n v="4"/>
    <n v="7"/>
    <n v="6"/>
    <n v="0"/>
    <n v="1"/>
    <n v="0"/>
    <n v="0"/>
    <n v="0"/>
    <n v="0"/>
    <n v="0"/>
    <s v="Spain"/>
    <n v="38"/>
    <n v="38"/>
    <x v="3"/>
    <n v="800"/>
    <n v="1"/>
    <s v="In Relationship"/>
    <n v="3"/>
    <s v="Graduate"/>
    <n v="62061"/>
    <x v="1"/>
  </r>
  <r>
    <n v="9303"/>
    <n v="1976"/>
    <s v="Graduation"/>
    <s v="Married"/>
    <n v="5305"/>
    <n v="0"/>
    <n v="1"/>
    <d v="2013-07-30T00:00:00"/>
    <n v="12"/>
    <n v="12"/>
    <n v="4"/>
    <n v="7"/>
    <n v="1"/>
    <n v="3"/>
    <n v="5"/>
    <n v="0"/>
    <n v="1"/>
    <n v="0"/>
    <n v="0"/>
    <n v="13"/>
    <n v="0"/>
    <n v="0"/>
    <n v="0"/>
    <n v="0"/>
    <n v="0"/>
    <n v="0"/>
    <n v="0"/>
    <s v="India"/>
    <n v="38"/>
    <n v="38"/>
    <x v="3"/>
    <n v="32"/>
    <n v="0"/>
    <s v="In Relationship"/>
    <n v="3"/>
    <s v="Graduate"/>
    <n v="5305"/>
    <x v="2"/>
  </r>
  <r>
    <n v="6853"/>
    <n v="1982"/>
    <s v="Master"/>
    <s v="Single"/>
    <n v="75777"/>
    <n v="0"/>
    <n v="0"/>
    <d v="2013-07-04T00:00:00"/>
    <n v="12"/>
    <n v="712"/>
    <n v="26"/>
    <n v="538"/>
    <n v="69"/>
    <n v="13"/>
    <n v="80"/>
    <n v="1"/>
    <n v="3"/>
    <n v="6"/>
    <n v="11"/>
    <n v="1"/>
    <n v="0"/>
    <n v="1"/>
    <n v="1"/>
    <n v="0"/>
    <n v="0"/>
    <n v="1"/>
    <n v="0"/>
    <s v="Australia"/>
    <n v="32"/>
    <n v="32"/>
    <x v="3"/>
    <n v="1438"/>
    <n v="3"/>
    <s v="Single"/>
    <n v="1"/>
    <s v="Postgraduate"/>
    <n v="75777"/>
    <x v="0"/>
  </r>
  <r>
    <n v="7366"/>
    <n v="1982"/>
    <s v="Master"/>
    <s v="Single"/>
    <n v="75777"/>
    <n v="0"/>
    <n v="0"/>
    <d v="2013-07-04T00:00:00"/>
    <n v="12"/>
    <n v="712"/>
    <n v="26"/>
    <n v="538"/>
    <n v="69"/>
    <n v="13"/>
    <n v="80"/>
    <n v="1"/>
    <n v="3"/>
    <n v="6"/>
    <n v="11"/>
    <n v="1"/>
    <n v="0"/>
    <n v="1"/>
    <n v="1"/>
    <n v="0"/>
    <n v="0"/>
    <n v="1"/>
    <n v="0"/>
    <s v="India"/>
    <n v="32"/>
    <n v="32"/>
    <x v="3"/>
    <n v="1438"/>
    <n v="3"/>
    <s v="Single"/>
    <n v="1"/>
    <s v="Postgraduate"/>
    <n v="75777"/>
    <x v="0"/>
  </r>
  <r>
    <n v="9780"/>
    <n v="1971"/>
    <s v="Master"/>
    <s v="Together"/>
    <n v="71499"/>
    <n v="0"/>
    <n v="1"/>
    <d v="2013-06-25T00:00:00"/>
    <n v="12"/>
    <n v="465"/>
    <n v="25"/>
    <n v="132"/>
    <n v="136"/>
    <n v="0"/>
    <n v="37"/>
    <n v="2"/>
    <n v="8"/>
    <n v="3"/>
    <n v="13"/>
    <n v="4"/>
    <n v="0"/>
    <n v="0"/>
    <n v="0"/>
    <n v="0"/>
    <n v="0"/>
    <n v="0"/>
    <n v="0"/>
    <s v="Spain"/>
    <n v="43"/>
    <n v="43"/>
    <x v="0"/>
    <n v="795"/>
    <n v="0"/>
    <s v="In Relationship"/>
    <n v="3"/>
    <s v="Postgraduate"/>
    <n v="71499"/>
    <x v="0"/>
  </r>
  <r>
    <n v="7573"/>
    <n v="1978"/>
    <s v="PhD"/>
    <s v="Single"/>
    <n v="31626"/>
    <n v="1"/>
    <n v="0"/>
    <d v="2013-05-10T00:00:00"/>
    <n v="12"/>
    <n v="39"/>
    <n v="1"/>
    <n v="9"/>
    <n v="2"/>
    <n v="1"/>
    <n v="34"/>
    <n v="1"/>
    <n v="2"/>
    <n v="1"/>
    <n v="2"/>
    <n v="7"/>
    <n v="1"/>
    <n v="0"/>
    <n v="0"/>
    <n v="0"/>
    <n v="0"/>
    <n v="1"/>
    <n v="0"/>
    <s v="Germany"/>
    <n v="36"/>
    <n v="36"/>
    <x v="3"/>
    <n v="86"/>
    <n v="2"/>
    <s v="Single"/>
    <n v="2"/>
    <s v="Doctorate"/>
    <n v="31626"/>
    <x v="2"/>
  </r>
  <r>
    <n v="1379"/>
    <n v="1992"/>
    <s v="Master"/>
    <s v="Together"/>
    <n v="42670"/>
    <n v="0"/>
    <n v="0"/>
    <d v="2013-04-27T00:00:00"/>
    <n v="12"/>
    <n v="154"/>
    <n v="2"/>
    <n v="46"/>
    <n v="20"/>
    <n v="4"/>
    <n v="15"/>
    <n v="1"/>
    <n v="4"/>
    <n v="2"/>
    <n v="4"/>
    <n v="4"/>
    <n v="0"/>
    <n v="0"/>
    <n v="0"/>
    <n v="0"/>
    <n v="0"/>
    <n v="0"/>
    <n v="0"/>
    <s v="Saudi Arabia"/>
    <n v="22"/>
    <n v="22"/>
    <x v="2"/>
    <n v="241"/>
    <n v="0"/>
    <s v="In Relationship"/>
    <n v="2"/>
    <s v="Postgraduate"/>
    <n v="42670"/>
    <x v="1"/>
  </r>
  <r>
    <n v="8923"/>
    <n v="1973"/>
    <s v="Graduation"/>
    <s v="Single"/>
    <n v="83917"/>
    <n v="0"/>
    <n v="0"/>
    <d v="2013-04-18T00:00:00"/>
    <n v="12"/>
    <n v="514"/>
    <n v="22"/>
    <n v="732"/>
    <n v="42"/>
    <n v="198"/>
    <n v="79"/>
    <n v="1"/>
    <n v="6"/>
    <n v="7"/>
    <n v="7"/>
    <n v="3"/>
    <n v="0"/>
    <n v="0"/>
    <n v="0"/>
    <n v="0"/>
    <n v="0"/>
    <n v="1"/>
    <n v="0"/>
    <s v="Spain"/>
    <n v="41"/>
    <n v="41"/>
    <x v="0"/>
    <n v="1587"/>
    <n v="1"/>
    <s v="Single"/>
    <n v="1"/>
    <s v="Graduate"/>
    <n v="83917"/>
    <x v="0"/>
  </r>
  <r>
    <n v="3547"/>
    <n v="1969"/>
    <s v="Master"/>
    <s v="Together"/>
    <n v="41021"/>
    <n v="1"/>
    <n v="0"/>
    <d v="2012-12-30T00:00:00"/>
    <n v="12"/>
    <n v="14"/>
    <n v="7"/>
    <n v="9"/>
    <n v="6"/>
    <n v="16"/>
    <n v="12"/>
    <n v="2"/>
    <n v="2"/>
    <n v="0"/>
    <n v="3"/>
    <n v="6"/>
    <n v="0"/>
    <n v="0"/>
    <n v="0"/>
    <n v="0"/>
    <n v="0"/>
    <n v="1"/>
    <n v="0"/>
    <s v="Saudi Arabia"/>
    <n v="45"/>
    <n v="45"/>
    <x v="0"/>
    <n v="64"/>
    <n v="1"/>
    <s v="In Relationship"/>
    <n v="3"/>
    <s v="Postgraduate"/>
    <n v="41021"/>
    <x v="1"/>
  </r>
  <r>
    <n v="8707"/>
    <n v="1956"/>
    <s v="Graduation"/>
    <s v="Married"/>
    <n v="79456"/>
    <n v="0"/>
    <n v="0"/>
    <d v="2012-08-22T00:00:00"/>
    <n v="12"/>
    <n v="565"/>
    <n v="42"/>
    <n v="548"/>
    <n v="64"/>
    <n v="83"/>
    <n v="99"/>
    <n v="1"/>
    <n v="5"/>
    <n v="6"/>
    <n v="4"/>
    <n v="3"/>
    <n v="0"/>
    <n v="0"/>
    <n v="0"/>
    <n v="0"/>
    <n v="0"/>
    <n v="1"/>
    <n v="0"/>
    <s v="Spain"/>
    <n v="58"/>
    <n v="58"/>
    <x v="1"/>
    <n v="1401"/>
    <n v="1"/>
    <s v="In Relationship"/>
    <n v="2"/>
    <s v="Graduate"/>
    <n v="79456"/>
    <x v="0"/>
  </r>
  <r>
    <n v="1891"/>
    <n v="1980"/>
    <s v="Master"/>
    <s v="Divorced"/>
    <n v="78789"/>
    <n v="0"/>
    <n v="0"/>
    <d v="2012-08-08T00:00:00"/>
    <n v="12"/>
    <n v="667"/>
    <n v="50"/>
    <n v="850"/>
    <n v="21"/>
    <n v="83"/>
    <n v="83"/>
    <n v="1"/>
    <n v="4"/>
    <n v="6"/>
    <n v="5"/>
    <n v="2"/>
    <n v="0"/>
    <n v="0"/>
    <n v="0"/>
    <n v="0"/>
    <n v="0"/>
    <n v="1"/>
    <n v="0"/>
    <s v="Spain"/>
    <n v="34"/>
    <n v="34"/>
    <x v="3"/>
    <n v="1754"/>
    <n v="1"/>
    <s v="Previously Married"/>
    <n v="1"/>
    <s v="Postgraduate"/>
    <n v="78789"/>
    <x v="0"/>
  </r>
  <r>
    <n v="6271"/>
    <n v="1952"/>
    <s v="PhD"/>
    <s v="Married"/>
    <n v="50870"/>
    <n v="0"/>
    <n v="1"/>
    <d v="2014-06-19T00:00:00"/>
    <n v="13"/>
    <n v="53"/>
    <n v="0"/>
    <n v="8"/>
    <n v="0"/>
    <n v="0"/>
    <n v="2"/>
    <n v="1"/>
    <n v="2"/>
    <n v="0"/>
    <n v="3"/>
    <n v="5"/>
    <n v="0"/>
    <n v="0"/>
    <n v="0"/>
    <n v="0"/>
    <n v="0"/>
    <n v="0"/>
    <n v="0"/>
    <s v="Spain"/>
    <n v="62"/>
    <n v="62"/>
    <x v="1"/>
    <n v="63"/>
    <n v="0"/>
    <s v="In Relationship"/>
    <n v="3"/>
    <s v="Doctorate"/>
    <n v="50870"/>
    <x v="1"/>
  </r>
  <r>
    <n v="9635"/>
    <n v="1983"/>
    <s v="Master"/>
    <s v="Married"/>
    <n v="35876"/>
    <n v="0"/>
    <n v="0"/>
    <d v="2014-04-20T00:00:00"/>
    <n v="13"/>
    <n v="66"/>
    <n v="2"/>
    <n v="40"/>
    <n v="4"/>
    <n v="3"/>
    <n v="14"/>
    <n v="1"/>
    <n v="3"/>
    <n v="1"/>
    <n v="3"/>
    <n v="6"/>
    <n v="0"/>
    <n v="0"/>
    <n v="0"/>
    <n v="0"/>
    <n v="0"/>
    <n v="0"/>
    <n v="0"/>
    <s v="Spain"/>
    <n v="31"/>
    <n v="31"/>
    <x v="3"/>
    <n v="129"/>
    <n v="0"/>
    <s v="In Relationship"/>
    <n v="2"/>
    <s v="Postgraduate"/>
    <n v="35876"/>
    <x v="1"/>
  </r>
  <r>
    <n v="9727"/>
    <n v="1957"/>
    <s v="Graduation"/>
    <s v="Married"/>
    <n v="23539"/>
    <n v="0"/>
    <n v="0"/>
    <d v="2014-02-28T00:00:00"/>
    <n v="13"/>
    <n v="4"/>
    <n v="24"/>
    <n v="11"/>
    <n v="16"/>
    <n v="1"/>
    <n v="25"/>
    <n v="1"/>
    <n v="2"/>
    <n v="0"/>
    <n v="4"/>
    <n v="6"/>
    <n v="0"/>
    <n v="0"/>
    <n v="0"/>
    <n v="0"/>
    <n v="0"/>
    <n v="0"/>
    <n v="0"/>
    <s v="Canada"/>
    <n v="57"/>
    <n v="57"/>
    <x v="1"/>
    <n v="81"/>
    <n v="0"/>
    <s v="In Relationship"/>
    <n v="2"/>
    <s v="Graduate"/>
    <n v="23539"/>
    <x v="2"/>
  </r>
  <r>
    <n v="6205"/>
    <n v="1967"/>
    <s v="Master"/>
    <s v="Single"/>
    <n v="32557"/>
    <n v="1"/>
    <n v="0"/>
    <d v="2014-02-24T00:00:00"/>
    <n v="13"/>
    <n v="34"/>
    <n v="3"/>
    <n v="29"/>
    <n v="0"/>
    <n v="4"/>
    <n v="10"/>
    <n v="3"/>
    <n v="2"/>
    <n v="1"/>
    <n v="3"/>
    <n v="5"/>
    <n v="0"/>
    <n v="0"/>
    <n v="0"/>
    <n v="0"/>
    <n v="0"/>
    <n v="1"/>
    <n v="0"/>
    <s v="Canada"/>
    <n v="47"/>
    <n v="47"/>
    <x v="0"/>
    <n v="80"/>
    <n v="1"/>
    <s v="Single"/>
    <n v="2"/>
    <s v="Postgraduate"/>
    <n v="32557"/>
    <x v="2"/>
  </r>
  <r>
    <n v="10681"/>
    <n v="1970"/>
    <s v="2n Cycle"/>
    <s v="Married"/>
    <n v="62466"/>
    <n v="0"/>
    <n v="1"/>
    <d v="2014-01-15T00:00:00"/>
    <n v="13"/>
    <n v="129"/>
    <n v="129"/>
    <n v="259"/>
    <n v="168"/>
    <n v="121"/>
    <n v="83"/>
    <n v="5"/>
    <n v="6"/>
    <n v="3"/>
    <n v="12"/>
    <n v="4"/>
    <n v="0"/>
    <n v="0"/>
    <n v="0"/>
    <n v="0"/>
    <n v="0"/>
    <n v="0"/>
    <n v="0"/>
    <s v="Spain"/>
    <n v="44"/>
    <n v="44"/>
    <x v="0"/>
    <n v="889"/>
    <n v="0"/>
    <s v="In Relationship"/>
    <n v="3"/>
    <s v="High School"/>
    <n v="62466"/>
    <x v="1"/>
  </r>
  <r>
    <n v="5156"/>
    <n v="1970"/>
    <s v="2n Cycle"/>
    <s v="Married"/>
    <n v="62466"/>
    <n v="0"/>
    <n v="1"/>
    <d v="2014-01-15T00:00:00"/>
    <n v="13"/>
    <n v="129"/>
    <n v="129"/>
    <n v="259"/>
    <n v="168"/>
    <n v="121"/>
    <n v="83"/>
    <n v="5"/>
    <n v="6"/>
    <n v="3"/>
    <n v="12"/>
    <n v="4"/>
    <n v="0"/>
    <n v="0"/>
    <n v="0"/>
    <n v="0"/>
    <n v="0"/>
    <n v="0"/>
    <n v="0"/>
    <s v="Spain"/>
    <n v="44"/>
    <n v="44"/>
    <x v="0"/>
    <n v="889"/>
    <n v="0"/>
    <s v="In Relationship"/>
    <n v="3"/>
    <s v="High School"/>
    <n v="62466"/>
    <x v="1"/>
  </r>
  <r>
    <n v="3050"/>
    <n v="1966"/>
    <s v="Graduation"/>
    <s v="Married"/>
    <n v="54198"/>
    <n v="1"/>
    <n v="1"/>
    <d v="2013-12-17T00:00:00"/>
    <n v="13"/>
    <n v="185"/>
    <n v="0"/>
    <n v="28"/>
    <n v="3"/>
    <n v="2"/>
    <n v="17"/>
    <n v="6"/>
    <n v="3"/>
    <n v="1"/>
    <n v="6"/>
    <n v="4"/>
    <n v="0"/>
    <n v="0"/>
    <n v="0"/>
    <n v="0"/>
    <n v="0"/>
    <n v="0"/>
    <n v="0"/>
    <s v="Spain"/>
    <n v="48"/>
    <n v="48"/>
    <x v="0"/>
    <n v="235"/>
    <n v="0"/>
    <s v="In Relationship"/>
    <n v="4"/>
    <s v="Graduate"/>
    <n v="54198"/>
    <x v="1"/>
  </r>
  <r>
    <n v="8164"/>
    <n v="1978"/>
    <s v="PhD"/>
    <s v="Married"/>
    <n v="82170"/>
    <n v="0"/>
    <n v="0"/>
    <d v="2013-11-25T00:00:00"/>
    <n v="13"/>
    <n v="1023"/>
    <n v="93"/>
    <n v="651"/>
    <n v="49"/>
    <n v="55"/>
    <n v="37"/>
    <n v="1"/>
    <n v="5"/>
    <n v="6"/>
    <n v="7"/>
    <n v="2"/>
    <n v="0"/>
    <n v="0"/>
    <n v="0"/>
    <n v="0"/>
    <n v="0"/>
    <n v="0"/>
    <n v="0"/>
    <s v="Saudi Arabia"/>
    <n v="36"/>
    <n v="36"/>
    <x v="3"/>
    <n v="1908"/>
    <n v="0"/>
    <s v="In Relationship"/>
    <n v="2"/>
    <s v="Doctorate"/>
    <n v="82170"/>
    <x v="0"/>
  </r>
  <r>
    <n v="5626"/>
    <n v="1964"/>
    <s v="PhD"/>
    <s v="Single"/>
    <n v="61798"/>
    <n v="0"/>
    <n v="0"/>
    <d v="2013-11-23T00:00:00"/>
    <n v="13"/>
    <n v="338"/>
    <n v="4"/>
    <n v="89"/>
    <n v="11"/>
    <n v="8"/>
    <n v="13"/>
    <n v="1"/>
    <n v="4"/>
    <n v="2"/>
    <n v="9"/>
    <n v="4"/>
    <n v="0"/>
    <n v="0"/>
    <n v="0"/>
    <n v="0"/>
    <n v="0"/>
    <n v="0"/>
    <n v="0"/>
    <s v="Spain"/>
    <n v="50"/>
    <n v="50"/>
    <x v="0"/>
    <n v="463"/>
    <n v="0"/>
    <s v="Single"/>
    <n v="1"/>
    <s v="Doctorate"/>
    <n v="61798"/>
    <x v="1"/>
  </r>
  <r>
    <n v="7600"/>
    <n v="1992"/>
    <s v="Basic"/>
    <s v="Single"/>
    <n v="15253"/>
    <n v="1"/>
    <n v="0"/>
    <d v="2013-10-28T00:00:00"/>
    <n v="13"/>
    <n v="1"/>
    <n v="3"/>
    <n v="3"/>
    <n v="8"/>
    <n v="1"/>
    <n v="13"/>
    <n v="2"/>
    <n v="1"/>
    <n v="0"/>
    <n v="3"/>
    <n v="7"/>
    <n v="0"/>
    <n v="0"/>
    <n v="0"/>
    <n v="0"/>
    <n v="0"/>
    <n v="0"/>
    <n v="0"/>
    <s v="Canada"/>
    <n v="22"/>
    <n v="22"/>
    <x v="2"/>
    <n v="29"/>
    <n v="0"/>
    <s v="Single"/>
    <n v="2"/>
    <s v="High School"/>
    <n v="15253"/>
    <x v="2"/>
  </r>
  <r>
    <n v="6406"/>
    <n v="1988"/>
    <s v="Master"/>
    <s v="Married"/>
    <n v="78285"/>
    <n v="0"/>
    <n v="0"/>
    <d v="2013-10-28T00:00:00"/>
    <n v="13"/>
    <n v="647"/>
    <n v="107"/>
    <n v="391"/>
    <n v="175"/>
    <n v="67"/>
    <n v="40"/>
    <n v="1"/>
    <n v="6"/>
    <n v="4"/>
    <n v="10"/>
    <n v="3"/>
    <n v="0"/>
    <n v="0"/>
    <n v="0"/>
    <n v="0"/>
    <n v="0"/>
    <n v="0"/>
    <n v="0"/>
    <s v="Germany"/>
    <n v="26"/>
    <n v="26"/>
    <x v="2"/>
    <n v="1427"/>
    <n v="0"/>
    <s v="In Relationship"/>
    <n v="2"/>
    <s v="Postgraduate"/>
    <n v="78285"/>
    <x v="0"/>
  </r>
  <r>
    <n v="7002"/>
    <n v="1955"/>
    <s v="Graduation"/>
    <s v="Single"/>
    <n v="62535"/>
    <n v="0"/>
    <n v="1"/>
    <d v="2013-10-03T00:00:00"/>
    <n v="13"/>
    <n v="163"/>
    <n v="48"/>
    <n v="90"/>
    <n v="0"/>
    <n v="45"/>
    <n v="52"/>
    <n v="1"/>
    <n v="3"/>
    <n v="2"/>
    <n v="8"/>
    <n v="3"/>
    <n v="0"/>
    <n v="0"/>
    <n v="0"/>
    <n v="0"/>
    <n v="0"/>
    <n v="0"/>
    <n v="0"/>
    <s v="Spain"/>
    <n v="59"/>
    <n v="59"/>
    <x v="1"/>
    <n v="398"/>
    <n v="0"/>
    <s v="Single"/>
    <n v="2"/>
    <s v="Graduate"/>
    <n v="62535"/>
    <x v="1"/>
  </r>
  <r>
    <n v="8234"/>
    <n v="1973"/>
    <s v="Basic"/>
    <s v="Together"/>
    <n v="27190"/>
    <n v="1"/>
    <n v="0"/>
    <d v="2013-08-15T00:00:00"/>
    <n v="13"/>
    <n v="1"/>
    <n v="6"/>
    <n v="7"/>
    <n v="0"/>
    <n v="1"/>
    <n v="3"/>
    <n v="1"/>
    <n v="1"/>
    <n v="0"/>
    <n v="2"/>
    <n v="8"/>
    <n v="1"/>
    <n v="0"/>
    <n v="0"/>
    <n v="0"/>
    <n v="0"/>
    <n v="1"/>
    <n v="0"/>
    <s v="Spain"/>
    <n v="41"/>
    <n v="41"/>
    <x v="0"/>
    <n v="18"/>
    <n v="2"/>
    <s v="In Relationship"/>
    <n v="3"/>
    <s v="High School"/>
    <n v="27190"/>
    <x v="2"/>
  </r>
  <r>
    <n v="6116"/>
    <n v="1968"/>
    <s v="2n Cycle"/>
    <s v="Married"/>
    <n v="48985"/>
    <n v="0"/>
    <n v="1"/>
    <d v="2013-07-05T00:00:00"/>
    <n v="13"/>
    <n v="19"/>
    <n v="13"/>
    <n v="18"/>
    <n v="10"/>
    <n v="7"/>
    <n v="8"/>
    <n v="1"/>
    <n v="1"/>
    <n v="1"/>
    <n v="3"/>
    <n v="3"/>
    <n v="0"/>
    <n v="0"/>
    <n v="0"/>
    <n v="0"/>
    <n v="0"/>
    <n v="0"/>
    <n v="0"/>
    <s v="Spain"/>
    <n v="46"/>
    <n v="46"/>
    <x v="0"/>
    <n v="75"/>
    <n v="0"/>
    <s v="In Relationship"/>
    <n v="3"/>
    <s v="High School"/>
    <n v="48985"/>
    <x v="1"/>
  </r>
  <r>
    <n v="291"/>
    <n v="1970"/>
    <s v="Graduation"/>
    <s v="Married"/>
    <n v="72940"/>
    <n v="0"/>
    <n v="0"/>
    <d v="2013-06-19T00:00:00"/>
    <n v="13"/>
    <n v="182"/>
    <n v="74"/>
    <n v="298"/>
    <n v="162"/>
    <n v="149"/>
    <n v="116"/>
    <n v="1"/>
    <n v="3"/>
    <n v="3"/>
    <n v="6"/>
    <n v="1"/>
    <n v="0"/>
    <n v="0"/>
    <n v="0"/>
    <n v="0"/>
    <n v="0"/>
    <n v="0"/>
    <n v="0"/>
    <s v="Saudi Arabia"/>
    <n v="44"/>
    <n v="44"/>
    <x v="0"/>
    <n v="981"/>
    <n v="0"/>
    <s v="In Relationship"/>
    <n v="2"/>
    <s v="Graduate"/>
    <n v="72940"/>
    <x v="0"/>
  </r>
  <r>
    <n v="8779"/>
    <n v="1985"/>
    <s v="2n Cycle"/>
    <s v="Married"/>
    <n v="36145"/>
    <n v="1"/>
    <n v="0"/>
    <d v="2013-06-16T00:00:00"/>
    <n v="13"/>
    <n v="56"/>
    <n v="4"/>
    <n v="76"/>
    <n v="17"/>
    <n v="1"/>
    <n v="18"/>
    <n v="4"/>
    <n v="4"/>
    <n v="1"/>
    <n v="3"/>
    <n v="9"/>
    <n v="1"/>
    <n v="0"/>
    <n v="0"/>
    <n v="0"/>
    <n v="0"/>
    <n v="1"/>
    <n v="0"/>
    <s v="USA"/>
    <n v="29"/>
    <n v="29"/>
    <x v="2"/>
    <n v="172"/>
    <n v="2"/>
    <s v="In Relationship"/>
    <n v="3"/>
    <s v="High School"/>
    <n v="36145"/>
    <x v="1"/>
  </r>
  <r>
    <n v="4931"/>
    <n v="1977"/>
    <s v="Graduation"/>
    <s v="Together"/>
    <n v="157146"/>
    <n v="0"/>
    <n v="0"/>
    <d v="2013-04-29T00:00:00"/>
    <n v="13"/>
    <n v="1"/>
    <n v="0"/>
    <n v="1725"/>
    <n v="2"/>
    <n v="1"/>
    <n v="1"/>
    <n v="0"/>
    <n v="0"/>
    <n v="28"/>
    <n v="0"/>
    <n v="1"/>
    <n v="0"/>
    <n v="0"/>
    <n v="0"/>
    <n v="0"/>
    <n v="0"/>
    <n v="0"/>
    <n v="0"/>
    <s v="Saudi Arabia"/>
    <n v="37"/>
    <n v="37"/>
    <x v="3"/>
    <n v="1730"/>
    <n v="0"/>
    <s v="In Relationship"/>
    <n v="2"/>
    <s v="Graduate"/>
    <n v="157146"/>
    <x v="0"/>
  </r>
  <r>
    <n v="1650"/>
    <n v="1960"/>
    <s v="Master"/>
    <s v="Married"/>
    <n v="81843"/>
    <n v="0"/>
    <n v="0"/>
    <d v="2013-04-22T00:00:00"/>
    <n v="13"/>
    <n v="779"/>
    <n v="86"/>
    <n v="537"/>
    <n v="34"/>
    <n v="69"/>
    <n v="138"/>
    <n v="1"/>
    <n v="5"/>
    <n v="9"/>
    <n v="12"/>
    <n v="3"/>
    <n v="0"/>
    <n v="0"/>
    <n v="0"/>
    <n v="0"/>
    <n v="0"/>
    <n v="0"/>
    <n v="0"/>
    <s v="Spain"/>
    <n v="54"/>
    <n v="54"/>
    <x v="1"/>
    <n v="1643"/>
    <n v="0"/>
    <s v="In Relationship"/>
    <n v="2"/>
    <s v="Postgraduate"/>
    <n v="81843"/>
    <x v="0"/>
  </r>
  <r>
    <n v="9701"/>
    <n v="1988"/>
    <s v="Graduation"/>
    <s v="Together"/>
    <n v="41883"/>
    <n v="1"/>
    <n v="0"/>
    <d v="2013-03-19T00:00:00"/>
    <n v="13"/>
    <n v="32"/>
    <n v="34"/>
    <n v="41"/>
    <n v="73"/>
    <n v="16"/>
    <n v="116"/>
    <n v="3"/>
    <n v="4"/>
    <n v="2"/>
    <n v="3"/>
    <n v="7"/>
    <n v="0"/>
    <n v="0"/>
    <n v="0"/>
    <n v="0"/>
    <n v="0"/>
    <n v="0"/>
    <n v="0"/>
    <s v="Canada"/>
    <n v="26"/>
    <n v="26"/>
    <x v="2"/>
    <n v="312"/>
    <n v="0"/>
    <s v="In Relationship"/>
    <n v="3"/>
    <s v="Graduate"/>
    <n v="41883"/>
    <x v="1"/>
  </r>
  <r>
    <n v="6431"/>
    <n v="1964"/>
    <s v="PhD"/>
    <s v="Married"/>
    <n v="45759"/>
    <n v="1"/>
    <n v="1"/>
    <d v="2013-02-23T00:00:00"/>
    <n v="13"/>
    <n v="42"/>
    <n v="1"/>
    <n v="18"/>
    <n v="3"/>
    <n v="0"/>
    <n v="4"/>
    <n v="2"/>
    <n v="2"/>
    <n v="0"/>
    <n v="3"/>
    <n v="7"/>
    <n v="0"/>
    <n v="0"/>
    <n v="0"/>
    <n v="0"/>
    <n v="0"/>
    <n v="0"/>
    <n v="0"/>
    <s v="India"/>
    <n v="50"/>
    <n v="50"/>
    <x v="0"/>
    <n v="68"/>
    <n v="0"/>
    <s v="In Relationship"/>
    <n v="4"/>
    <s v="Doctorate"/>
    <n v="45759"/>
    <x v="1"/>
  </r>
  <r>
    <n v="10789"/>
    <n v="1964"/>
    <s v="PhD"/>
    <s v="Married"/>
    <n v="45759"/>
    <n v="1"/>
    <n v="1"/>
    <d v="2013-02-23T00:00:00"/>
    <n v="13"/>
    <n v="42"/>
    <n v="1"/>
    <n v="18"/>
    <n v="3"/>
    <n v="0"/>
    <n v="4"/>
    <n v="2"/>
    <n v="2"/>
    <n v="0"/>
    <n v="3"/>
    <n v="7"/>
    <n v="0"/>
    <n v="0"/>
    <n v="0"/>
    <n v="0"/>
    <n v="0"/>
    <n v="0"/>
    <n v="0"/>
    <s v="Spain"/>
    <n v="50"/>
    <n v="50"/>
    <x v="0"/>
    <n v="68"/>
    <n v="0"/>
    <s v="In Relationship"/>
    <n v="4"/>
    <s v="Doctorate"/>
    <n v="45759"/>
    <x v="1"/>
  </r>
  <r>
    <n v="5302"/>
    <n v="1986"/>
    <s v="Graduation"/>
    <s v="Together"/>
    <n v="78394"/>
    <n v="0"/>
    <n v="0"/>
    <d v="2013-02-15T00:00:00"/>
    <n v="13"/>
    <n v="298"/>
    <n v="27"/>
    <n v="697"/>
    <n v="216"/>
    <n v="24"/>
    <n v="166"/>
    <n v="1"/>
    <n v="4"/>
    <n v="6"/>
    <n v="5"/>
    <n v="2"/>
    <n v="0"/>
    <n v="0"/>
    <n v="0"/>
    <n v="0"/>
    <n v="0"/>
    <n v="1"/>
    <n v="0"/>
    <s v="Spain"/>
    <n v="28"/>
    <n v="28"/>
    <x v="2"/>
    <n v="1428"/>
    <n v="1"/>
    <s v="In Relationship"/>
    <n v="2"/>
    <s v="Graduate"/>
    <n v="78394"/>
    <x v="0"/>
  </r>
  <r>
    <n v="4459"/>
    <n v="1989"/>
    <s v="Graduation"/>
    <s v="Single"/>
    <n v="30279"/>
    <n v="1"/>
    <n v="0"/>
    <d v="2012-12-30T00:00:00"/>
    <n v="13"/>
    <n v="10"/>
    <n v="4"/>
    <n v="14"/>
    <n v="4"/>
    <n v="4"/>
    <n v="1"/>
    <n v="1"/>
    <n v="1"/>
    <n v="0"/>
    <n v="3"/>
    <n v="8"/>
    <n v="0"/>
    <n v="0"/>
    <n v="0"/>
    <n v="0"/>
    <n v="0"/>
    <n v="0"/>
    <n v="0"/>
    <s v="Spain"/>
    <n v="25"/>
    <n v="25"/>
    <x v="2"/>
    <n v="37"/>
    <n v="0"/>
    <s v="Single"/>
    <n v="2"/>
    <s v="Graduate"/>
    <n v="30279"/>
    <x v="2"/>
  </r>
  <r>
    <n v="10642"/>
    <n v="1989"/>
    <s v="Graduation"/>
    <s v="Single"/>
    <n v="30279"/>
    <n v="1"/>
    <n v="0"/>
    <d v="2012-12-30T00:00:00"/>
    <n v="13"/>
    <n v="10"/>
    <n v="4"/>
    <n v="14"/>
    <n v="4"/>
    <n v="4"/>
    <n v="1"/>
    <n v="1"/>
    <n v="1"/>
    <n v="0"/>
    <n v="3"/>
    <n v="8"/>
    <n v="0"/>
    <n v="0"/>
    <n v="0"/>
    <n v="0"/>
    <n v="0"/>
    <n v="0"/>
    <n v="0"/>
    <s v="Spain"/>
    <n v="25"/>
    <n v="25"/>
    <x v="2"/>
    <n v="37"/>
    <n v="0"/>
    <s v="Single"/>
    <n v="2"/>
    <s v="Graduate"/>
    <n v="30279"/>
    <x v="2"/>
  </r>
  <r>
    <n v="9213"/>
    <n v="1970"/>
    <s v="Graduation"/>
    <s v="Widow"/>
    <n v="31880"/>
    <n v="1"/>
    <n v="0"/>
    <d v="2012-10-31T00:00:00"/>
    <n v="13"/>
    <n v="4"/>
    <n v="1"/>
    <n v="5"/>
    <n v="2"/>
    <n v="0"/>
    <n v="3"/>
    <n v="1"/>
    <n v="1"/>
    <n v="0"/>
    <n v="2"/>
    <n v="8"/>
    <n v="0"/>
    <n v="0"/>
    <n v="0"/>
    <n v="0"/>
    <n v="0"/>
    <n v="0"/>
    <n v="0"/>
    <s v="Spain"/>
    <n v="44"/>
    <n v="44"/>
    <x v="0"/>
    <n v="15"/>
    <n v="0"/>
    <s v="Previously Married"/>
    <n v="2"/>
    <s v="Graduate"/>
    <n v="31880"/>
    <x v="2"/>
  </r>
  <r>
    <n v="3678"/>
    <n v="1973"/>
    <s v="Graduation"/>
    <s v="Widow"/>
    <n v="60208"/>
    <n v="1"/>
    <n v="1"/>
    <d v="2012-10-07T00:00:00"/>
    <n v="13"/>
    <n v="488"/>
    <n v="23"/>
    <n v="71"/>
    <n v="15"/>
    <n v="0"/>
    <n v="59"/>
    <n v="11"/>
    <n v="8"/>
    <n v="3"/>
    <n v="7"/>
    <n v="7"/>
    <n v="0"/>
    <n v="1"/>
    <n v="0"/>
    <n v="0"/>
    <n v="0"/>
    <n v="1"/>
    <n v="0"/>
    <s v="Spain"/>
    <n v="41"/>
    <n v="41"/>
    <x v="0"/>
    <n v="656"/>
    <n v="2"/>
    <s v="Previously Married"/>
    <n v="3"/>
    <s v="Graduate"/>
    <n v="60208"/>
    <x v="1"/>
  </r>
  <r>
    <n v="3698"/>
    <n v="1983"/>
    <s v="Graduation"/>
    <s v="Together"/>
    <n v="78687"/>
    <n v="0"/>
    <n v="0"/>
    <d v="2012-08-09T00:00:00"/>
    <n v="13"/>
    <n v="817"/>
    <n v="185"/>
    <n v="687"/>
    <n v="145"/>
    <n v="55"/>
    <n v="241"/>
    <n v="1"/>
    <n v="4"/>
    <n v="6"/>
    <n v="8"/>
    <n v="2"/>
    <n v="0"/>
    <n v="0"/>
    <n v="1"/>
    <n v="0"/>
    <n v="0"/>
    <n v="1"/>
    <n v="0"/>
    <s v="Spain"/>
    <n v="31"/>
    <n v="31"/>
    <x v="3"/>
    <n v="2130"/>
    <n v="2"/>
    <s v="In Relationship"/>
    <n v="2"/>
    <s v="Graduate"/>
    <n v="78687"/>
    <x v="0"/>
  </r>
  <r>
    <n v="5929"/>
    <n v="1973"/>
    <s v="PhD"/>
    <s v="Married"/>
    <n v="37401"/>
    <n v="1"/>
    <n v="0"/>
    <d v="2014-05-06T00:00:00"/>
    <n v="14"/>
    <n v="19"/>
    <n v="3"/>
    <n v="19"/>
    <n v="3"/>
    <n v="1"/>
    <n v="3"/>
    <n v="2"/>
    <n v="2"/>
    <n v="0"/>
    <n v="3"/>
    <n v="7"/>
    <n v="0"/>
    <n v="0"/>
    <n v="0"/>
    <n v="0"/>
    <n v="0"/>
    <n v="0"/>
    <n v="0"/>
    <s v="Spain"/>
    <n v="41"/>
    <n v="41"/>
    <x v="0"/>
    <n v="48"/>
    <n v="0"/>
    <s v="In Relationship"/>
    <n v="3"/>
    <s v="Doctorate"/>
    <n v="37401"/>
    <x v="1"/>
  </r>
  <r>
    <n v="10795"/>
    <n v="1973"/>
    <s v="PhD"/>
    <s v="Married"/>
    <n v="37401"/>
    <n v="1"/>
    <n v="0"/>
    <d v="2014-05-06T00:00:00"/>
    <n v="14"/>
    <n v="19"/>
    <n v="3"/>
    <n v="19"/>
    <n v="3"/>
    <n v="1"/>
    <n v="3"/>
    <n v="2"/>
    <n v="2"/>
    <n v="0"/>
    <n v="3"/>
    <n v="7"/>
    <n v="0"/>
    <n v="0"/>
    <n v="0"/>
    <n v="0"/>
    <n v="0"/>
    <n v="0"/>
    <n v="0"/>
    <s v="India"/>
    <n v="41"/>
    <n v="41"/>
    <x v="0"/>
    <n v="48"/>
    <n v="0"/>
    <s v="In Relationship"/>
    <n v="3"/>
    <s v="Doctorate"/>
    <n v="37401"/>
    <x v="1"/>
  </r>
  <r>
    <n v="4390"/>
    <n v="1954"/>
    <s v="Graduation"/>
    <s v="Together"/>
    <n v="75315"/>
    <n v="0"/>
    <n v="1"/>
    <d v="2014-04-15T00:00:00"/>
    <n v="14"/>
    <n v="459"/>
    <n v="15"/>
    <n v="171"/>
    <n v="142"/>
    <n v="23"/>
    <n v="31"/>
    <n v="2"/>
    <n v="5"/>
    <n v="4"/>
    <n v="12"/>
    <n v="2"/>
    <n v="0"/>
    <n v="0"/>
    <n v="0"/>
    <n v="0"/>
    <n v="0"/>
    <n v="0"/>
    <n v="0"/>
    <s v="Saudi Arabia"/>
    <n v="60"/>
    <n v="60"/>
    <x v="1"/>
    <n v="841"/>
    <n v="0"/>
    <s v="In Relationship"/>
    <n v="3"/>
    <s v="Graduate"/>
    <n v="75315"/>
    <x v="0"/>
  </r>
  <r>
    <n v="9362"/>
    <n v="1965"/>
    <s v="Graduation"/>
    <s v="Single"/>
    <n v="69263"/>
    <n v="0"/>
    <n v="1"/>
    <d v="2014-03-05T00:00:00"/>
    <n v="14"/>
    <n v="492"/>
    <n v="5"/>
    <n v="32"/>
    <n v="13"/>
    <n v="5"/>
    <n v="21"/>
    <n v="1"/>
    <n v="9"/>
    <n v="1"/>
    <n v="7"/>
    <n v="6"/>
    <n v="0"/>
    <n v="1"/>
    <n v="0"/>
    <n v="0"/>
    <n v="0"/>
    <n v="0"/>
    <n v="0"/>
    <s v="Canada"/>
    <n v="49"/>
    <n v="49"/>
    <x v="0"/>
    <n v="568"/>
    <n v="1"/>
    <s v="Single"/>
    <n v="2"/>
    <s v="Graduate"/>
    <n v="69263"/>
    <x v="1"/>
  </r>
  <r>
    <n v="1577"/>
    <n v="1946"/>
    <s v="Graduation"/>
    <s v="Married"/>
    <n v="78569"/>
    <n v="0"/>
    <n v="0"/>
    <d v="2014-02-19T00:00:00"/>
    <n v="14"/>
    <n v="558"/>
    <n v="79"/>
    <n v="622"/>
    <n v="207"/>
    <n v="175"/>
    <n v="95"/>
    <n v="1"/>
    <n v="4"/>
    <n v="6"/>
    <n v="4"/>
    <n v="1"/>
    <n v="0"/>
    <n v="0"/>
    <n v="1"/>
    <n v="0"/>
    <n v="0"/>
    <n v="1"/>
    <n v="0"/>
    <s v="Spain"/>
    <n v="68"/>
    <n v="68"/>
    <x v="1"/>
    <n v="1736"/>
    <n v="2"/>
    <s v="In Relationship"/>
    <n v="2"/>
    <s v="Graduate"/>
    <n v="78569"/>
    <x v="0"/>
  </r>
  <r>
    <n v="4609"/>
    <n v="1966"/>
    <s v="PhD"/>
    <s v="Married"/>
    <n v="57705"/>
    <n v="0"/>
    <n v="1"/>
    <d v="2014-01-11T00:00:00"/>
    <n v="14"/>
    <n v="383"/>
    <n v="0"/>
    <n v="53"/>
    <n v="6"/>
    <n v="4"/>
    <n v="40"/>
    <n v="3"/>
    <n v="8"/>
    <n v="1"/>
    <n v="6"/>
    <n v="6"/>
    <n v="0"/>
    <n v="0"/>
    <n v="0"/>
    <n v="0"/>
    <n v="0"/>
    <n v="0"/>
    <n v="0"/>
    <s v="Spain"/>
    <n v="48"/>
    <n v="48"/>
    <x v="0"/>
    <n v="486"/>
    <n v="0"/>
    <s v="In Relationship"/>
    <n v="3"/>
    <s v="Doctorate"/>
    <n v="57705"/>
    <x v="1"/>
  </r>
  <r>
    <n v="7143"/>
    <n v="1955"/>
    <s v="2n Cycle"/>
    <s v="Together"/>
    <n v="74805"/>
    <n v="0"/>
    <n v="1"/>
    <d v="2013-11-06T00:00:00"/>
    <n v="14"/>
    <n v="209"/>
    <n v="162"/>
    <n v="209"/>
    <n v="41"/>
    <n v="162"/>
    <n v="37"/>
    <n v="5"/>
    <n v="4"/>
    <n v="7"/>
    <n v="10"/>
    <n v="2"/>
    <n v="0"/>
    <n v="0"/>
    <n v="0"/>
    <n v="0"/>
    <n v="0"/>
    <n v="0"/>
    <n v="0"/>
    <s v="Spain"/>
    <n v="59"/>
    <n v="59"/>
    <x v="1"/>
    <n v="820"/>
    <n v="0"/>
    <s v="In Relationship"/>
    <n v="3"/>
    <s v="High School"/>
    <n v="74805"/>
    <x v="0"/>
  </r>
  <r>
    <n v="1729"/>
    <n v="1961"/>
    <s v="PhD"/>
    <s v="Together"/>
    <n v="66426"/>
    <n v="0"/>
    <n v="1"/>
    <d v="2013-10-02T00:00:00"/>
    <n v="14"/>
    <n v="1043"/>
    <n v="24"/>
    <n v="97"/>
    <n v="32"/>
    <n v="24"/>
    <n v="157"/>
    <n v="2"/>
    <n v="3"/>
    <n v="5"/>
    <n v="10"/>
    <n v="6"/>
    <n v="0"/>
    <n v="0"/>
    <n v="0"/>
    <n v="0"/>
    <n v="0"/>
    <n v="0"/>
    <n v="0"/>
    <s v="Spain"/>
    <n v="53"/>
    <n v="53"/>
    <x v="1"/>
    <n v="1377"/>
    <n v="0"/>
    <s v="In Relationship"/>
    <n v="3"/>
    <s v="Doctorate"/>
    <n v="66426"/>
    <x v="1"/>
  </r>
  <r>
    <n v="10664"/>
    <n v="1949"/>
    <s v="Master"/>
    <s v="Widow"/>
    <n v="51529"/>
    <n v="0"/>
    <n v="1"/>
    <d v="2013-09-07T00:00:00"/>
    <n v="14"/>
    <n v="400"/>
    <n v="4"/>
    <n v="35"/>
    <n v="6"/>
    <n v="0"/>
    <n v="22"/>
    <n v="2"/>
    <n v="9"/>
    <n v="1"/>
    <n v="5"/>
    <n v="8"/>
    <n v="0"/>
    <n v="0"/>
    <n v="0"/>
    <n v="0"/>
    <n v="0"/>
    <n v="0"/>
    <n v="0"/>
    <s v="Spain"/>
    <n v="65"/>
    <n v="65"/>
    <x v="1"/>
    <n v="467"/>
    <n v="0"/>
    <s v="Previously Married"/>
    <n v="2"/>
    <s v="Postgraduate"/>
    <n v="51529"/>
    <x v="1"/>
  </r>
  <r>
    <n v="5029"/>
    <n v="1946"/>
    <s v="Graduation"/>
    <s v="Married"/>
    <n v="18100"/>
    <n v="0"/>
    <n v="0"/>
    <d v="2013-08-06T00:00:00"/>
    <n v="14"/>
    <n v="3"/>
    <n v="1"/>
    <n v="2"/>
    <n v="4"/>
    <n v="3"/>
    <n v="1"/>
    <n v="1"/>
    <n v="0"/>
    <n v="0"/>
    <n v="3"/>
    <n v="5"/>
    <n v="0"/>
    <n v="0"/>
    <n v="0"/>
    <n v="0"/>
    <n v="0"/>
    <n v="0"/>
    <n v="0"/>
    <s v="Spain"/>
    <n v="68"/>
    <n v="68"/>
    <x v="1"/>
    <n v="14"/>
    <n v="0"/>
    <s v="In Relationship"/>
    <n v="2"/>
    <s v="Graduate"/>
    <n v="18100"/>
    <x v="2"/>
  </r>
  <r>
    <n v="10507"/>
    <n v="1977"/>
    <s v="2n Cycle"/>
    <s v="Divorced"/>
    <n v="59601"/>
    <n v="0"/>
    <n v="1"/>
    <d v="2013-07-25T00:00:00"/>
    <n v="14"/>
    <n v="691"/>
    <n v="7"/>
    <n v="69"/>
    <n v="0"/>
    <n v="7"/>
    <n v="23"/>
    <n v="4"/>
    <n v="2"/>
    <n v="2"/>
    <n v="7"/>
    <n v="8"/>
    <n v="0"/>
    <n v="1"/>
    <n v="0"/>
    <n v="0"/>
    <n v="0"/>
    <n v="0"/>
    <n v="0"/>
    <s v="USA"/>
    <n v="37"/>
    <n v="37"/>
    <x v="3"/>
    <n v="797"/>
    <n v="1"/>
    <s v="Previously Married"/>
    <n v="2"/>
    <s v="High School"/>
    <n v="59601"/>
    <x v="1"/>
  </r>
  <r>
    <n v="3865"/>
    <n v="1977"/>
    <s v="2n Cycle"/>
    <s v="Together"/>
    <n v="20981"/>
    <n v="0"/>
    <n v="0"/>
    <d v="2013-04-30T00:00:00"/>
    <n v="14"/>
    <n v="2"/>
    <n v="12"/>
    <n v="10"/>
    <n v="6"/>
    <n v="13"/>
    <n v="30"/>
    <n v="1"/>
    <n v="3"/>
    <n v="1"/>
    <n v="2"/>
    <n v="8"/>
    <n v="0"/>
    <n v="0"/>
    <n v="0"/>
    <n v="0"/>
    <n v="0"/>
    <n v="1"/>
    <n v="0"/>
    <s v="Canada"/>
    <n v="37"/>
    <n v="37"/>
    <x v="3"/>
    <n v="73"/>
    <n v="1"/>
    <s v="In Relationship"/>
    <n v="2"/>
    <s v="High School"/>
    <n v="20981"/>
    <x v="2"/>
  </r>
  <r>
    <n v="6982"/>
    <n v="1976"/>
    <s v="Graduation"/>
    <s v="Married"/>
    <n v="74068"/>
    <n v="0"/>
    <n v="0"/>
    <d v="2013-03-19T00:00:00"/>
    <n v="14"/>
    <n v="783"/>
    <n v="30"/>
    <n v="537"/>
    <n v="140"/>
    <n v="76"/>
    <n v="15"/>
    <n v="1"/>
    <n v="4"/>
    <n v="10"/>
    <n v="9"/>
    <n v="2"/>
    <n v="0"/>
    <n v="0"/>
    <n v="0"/>
    <n v="0"/>
    <n v="0"/>
    <n v="0"/>
    <n v="0"/>
    <s v="India"/>
    <n v="38"/>
    <n v="38"/>
    <x v="3"/>
    <n v="1581"/>
    <n v="0"/>
    <s v="In Relationship"/>
    <n v="2"/>
    <s v="Graduate"/>
    <n v="74068"/>
    <x v="0"/>
  </r>
  <r>
    <n v="7042"/>
    <n v="1983"/>
    <s v="Graduation"/>
    <s v="Married"/>
    <n v="36790"/>
    <n v="0"/>
    <n v="0"/>
    <d v="2013-03-01T00:00:00"/>
    <n v="14"/>
    <n v="3"/>
    <n v="3"/>
    <n v="14"/>
    <n v="15"/>
    <n v="21"/>
    <n v="10"/>
    <n v="1"/>
    <n v="2"/>
    <n v="1"/>
    <n v="2"/>
    <n v="9"/>
    <n v="0"/>
    <n v="0"/>
    <n v="0"/>
    <n v="0"/>
    <n v="0"/>
    <n v="1"/>
    <n v="0"/>
    <s v="Spain"/>
    <n v="31"/>
    <n v="31"/>
    <x v="3"/>
    <n v="66"/>
    <n v="1"/>
    <s v="In Relationship"/>
    <n v="2"/>
    <s v="Graduate"/>
    <n v="36790"/>
    <x v="1"/>
  </r>
  <r>
    <n v="9668"/>
    <n v="1971"/>
    <s v="Graduation"/>
    <s v="Married"/>
    <n v="18793"/>
    <n v="1"/>
    <n v="0"/>
    <d v="2013-01-12T00:00:00"/>
    <n v="14"/>
    <n v="4"/>
    <n v="16"/>
    <n v="20"/>
    <n v="0"/>
    <n v="17"/>
    <n v="20"/>
    <n v="3"/>
    <n v="2"/>
    <n v="0"/>
    <n v="4"/>
    <n v="8"/>
    <n v="0"/>
    <n v="0"/>
    <n v="0"/>
    <n v="0"/>
    <n v="0"/>
    <n v="0"/>
    <n v="0"/>
    <s v="Saudi Arabia"/>
    <n v="43"/>
    <n v="43"/>
    <x v="0"/>
    <n v="77"/>
    <n v="0"/>
    <s v="In Relationship"/>
    <n v="3"/>
    <s v="Graduate"/>
    <n v="18793"/>
    <x v="2"/>
  </r>
  <r>
    <n v="6878"/>
    <n v="1954"/>
    <s v="Graduation"/>
    <s v="Widow"/>
    <n v="27421"/>
    <n v="0"/>
    <n v="0"/>
    <d v="2012-12-12T00:00:00"/>
    <n v="14"/>
    <n v="43"/>
    <n v="12"/>
    <n v="96"/>
    <n v="78"/>
    <n v="40"/>
    <n v="55"/>
    <n v="3"/>
    <n v="4"/>
    <n v="1"/>
    <n v="6"/>
    <n v="7"/>
    <n v="0"/>
    <n v="0"/>
    <n v="0"/>
    <n v="0"/>
    <n v="0"/>
    <n v="0"/>
    <n v="0"/>
    <s v="Spain"/>
    <n v="60"/>
    <n v="60"/>
    <x v="1"/>
    <n v="324"/>
    <n v="0"/>
    <s v="Previously Married"/>
    <n v="1"/>
    <s v="Graduate"/>
    <n v="27421"/>
    <x v="2"/>
  </r>
  <r>
    <n v="4099"/>
    <n v="1972"/>
    <s v="Graduation"/>
    <s v="Married"/>
    <n v="30675"/>
    <n v="1"/>
    <n v="0"/>
    <d v="2012-11-12T00:00:00"/>
    <n v="14"/>
    <n v="10"/>
    <n v="2"/>
    <n v="16"/>
    <n v="11"/>
    <n v="2"/>
    <n v="21"/>
    <n v="1"/>
    <n v="1"/>
    <n v="0"/>
    <n v="3"/>
    <n v="8"/>
    <n v="0"/>
    <n v="0"/>
    <n v="0"/>
    <n v="0"/>
    <n v="0"/>
    <n v="0"/>
    <n v="0"/>
    <s v="Spain"/>
    <n v="42"/>
    <n v="42"/>
    <x v="0"/>
    <n v="62"/>
    <n v="0"/>
    <s v="In Relationship"/>
    <n v="3"/>
    <s v="Graduate"/>
    <n v="30675"/>
    <x v="2"/>
  </r>
  <r>
    <n v="5031"/>
    <n v="1974"/>
    <s v="Graduation"/>
    <s v="Together"/>
    <n v="83145"/>
    <n v="0"/>
    <n v="0"/>
    <d v="2012-09-22T00:00:00"/>
    <n v="14"/>
    <n v="777"/>
    <n v="35"/>
    <n v="731"/>
    <n v="39"/>
    <n v="137"/>
    <n v="114"/>
    <n v="1"/>
    <n v="5"/>
    <n v="9"/>
    <n v="11"/>
    <n v="2"/>
    <n v="0"/>
    <n v="0"/>
    <n v="1"/>
    <n v="0"/>
    <n v="0"/>
    <n v="1"/>
    <n v="0"/>
    <s v="Spain"/>
    <n v="40"/>
    <n v="40"/>
    <x v="3"/>
    <n v="1833"/>
    <n v="2"/>
    <s v="In Relationship"/>
    <n v="2"/>
    <s v="Graduate"/>
    <n v="83145"/>
    <x v="0"/>
  </r>
  <r>
    <n v="1970"/>
    <n v="1968"/>
    <s v="Master"/>
    <s v="Together"/>
    <n v="34053"/>
    <n v="0"/>
    <n v="1"/>
    <d v="2012-09-10T00:00:00"/>
    <n v="14"/>
    <n v="63"/>
    <n v="0"/>
    <n v="21"/>
    <n v="7"/>
    <n v="0"/>
    <n v="12"/>
    <n v="1"/>
    <n v="3"/>
    <n v="0"/>
    <n v="3"/>
    <n v="8"/>
    <n v="0"/>
    <n v="0"/>
    <n v="0"/>
    <n v="0"/>
    <n v="0"/>
    <n v="0"/>
    <n v="0"/>
    <s v="Spain"/>
    <n v="46"/>
    <n v="46"/>
    <x v="0"/>
    <n v="103"/>
    <n v="0"/>
    <s v="In Relationship"/>
    <n v="3"/>
    <s v="Postgraduate"/>
    <n v="34053"/>
    <x v="2"/>
  </r>
  <r>
    <n v="5726"/>
    <n v="1983"/>
    <s v="Master"/>
    <s v="Single"/>
    <n v="31788"/>
    <n v="1"/>
    <n v="0"/>
    <d v="2014-03-20T00:00:00"/>
    <n v="15"/>
    <n v="16"/>
    <n v="7"/>
    <n v="23"/>
    <n v="0"/>
    <n v="8"/>
    <n v="6"/>
    <n v="3"/>
    <n v="3"/>
    <n v="0"/>
    <n v="4"/>
    <n v="5"/>
    <n v="0"/>
    <n v="0"/>
    <n v="0"/>
    <n v="0"/>
    <n v="0"/>
    <n v="0"/>
    <n v="1"/>
    <s v="Saudi Arabia"/>
    <n v="31"/>
    <n v="31"/>
    <x v="3"/>
    <n v="60"/>
    <n v="0"/>
    <s v="Single"/>
    <n v="2"/>
    <s v="Postgraduate"/>
    <n v="31788"/>
    <x v="2"/>
  </r>
  <r>
    <n v="5231"/>
    <n v="1974"/>
    <s v="2n Cycle"/>
    <s v="Married"/>
    <n v="45894"/>
    <n v="0"/>
    <n v="2"/>
    <d v="2014-02-27T00:00:00"/>
    <n v="15"/>
    <n v="27"/>
    <n v="2"/>
    <n v="7"/>
    <n v="0"/>
    <n v="2"/>
    <n v="13"/>
    <n v="1"/>
    <n v="1"/>
    <n v="0"/>
    <n v="3"/>
    <n v="5"/>
    <n v="0"/>
    <n v="0"/>
    <n v="0"/>
    <n v="0"/>
    <n v="0"/>
    <n v="0"/>
    <n v="0"/>
    <s v="Spain"/>
    <n v="40"/>
    <n v="40"/>
    <x v="3"/>
    <n v="51"/>
    <n v="0"/>
    <s v="In Relationship"/>
    <n v="4"/>
    <s v="High School"/>
    <n v="45894"/>
    <x v="1"/>
  </r>
  <r>
    <n v="1307"/>
    <n v="1978"/>
    <s v="Graduation"/>
    <s v="Divorced"/>
    <n v="41986"/>
    <n v="0"/>
    <n v="1"/>
    <d v="2014-02-09T00:00:00"/>
    <n v="15"/>
    <n v="27"/>
    <n v="5"/>
    <n v="8"/>
    <n v="8"/>
    <n v="3"/>
    <n v="12"/>
    <n v="3"/>
    <n v="3"/>
    <n v="0"/>
    <n v="4"/>
    <n v="4"/>
    <n v="0"/>
    <n v="0"/>
    <n v="0"/>
    <n v="0"/>
    <n v="0"/>
    <n v="0"/>
    <n v="0"/>
    <s v="Spain"/>
    <n v="36"/>
    <n v="36"/>
    <x v="3"/>
    <n v="63"/>
    <n v="0"/>
    <s v="Previously Married"/>
    <n v="2"/>
    <s v="Graduate"/>
    <n v="41986"/>
    <x v="1"/>
  </r>
  <r>
    <n v="10609"/>
    <n v="1962"/>
    <s v="PhD"/>
    <s v="Married"/>
    <n v="42769"/>
    <n v="0"/>
    <n v="1"/>
    <d v="2013-10-12T00:00:00"/>
    <n v="15"/>
    <n v="71"/>
    <n v="0"/>
    <n v="13"/>
    <n v="3"/>
    <n v="1"/>
    <n v="0"/>
    <n v="2"/>
    <n v="1"/>
    <n v="1"/>
    <n v="4"/>
    <n v="4"/>
    <n v="0"/>
    <n v="0"/>
    <n v="0"/>
    <n v="0"/>
    <n v="0"/>
    <n v="0"/>
    <n v="0"/>
    <s v="Canada"/>
    <n v="52"/>
    <n v="52"/>
    <x v="1"/>
    <n v="88"/>
    <n v="0"/>
    <s v="In Relationship"/>
    <n v="3"/>
    <s v="Doctorate"/>
    <n v="42769"/>
    <x v="1"/>
  </r>
  <r>
    <n v="5782"/>
    <n v="1982"/>
    <s v="2n Cycle"/>
    <s v="Together"/>
    <n v="58582"/>
    <n v="0"/>
    <n v="1"/>
    <d v="2013-09-28T00:00:00"/>
    <n v="15"/>
    <n v="402"/>
    <n v="35"/>
    <n v="106"/>
    <n v="101"/>
    <n v="77"/>
    <n v="42"/>
    <n v="2"/>
    <n v="9"/>
    <n v="2"/>
    <n v="9"/>
    <n v="5"/>
    <n v="0"/>
    <n v="1"/>
    <n v="0"/>
    <n v="0"/>
    <n v="0"/>
    <n v="0"/>
    <n v="0"/>
    <s v="Spain"/>
    <n v="32"/>
    <n v="32"/>
    <x v="3"/>
    <n v="763"/>
    <n v="1"/>
    <s v="In Relationship"/>
    <n v="3"/>
    <s v="High School"/>
    <n v="58582"/>
    <x v="1"/>
  </r>
  <r>
    <n v="7533"/>
    <n v="1964"/>
    <s v="Graduation"/>
    <s v="Married"/>
    <n v="49096"/>
    <n v="1"/>
    <n v="1"/>
    <d v="2013-09-24T00:00:00"/>
    <n v="15"/>
    <n v="144"/>
    <n v="1"/>
    <n v="32"/>
    <n v="2"/>
    <n v="1"/>
    <n v="7"/>
    <n v="4"/>
    <n v="4"/>
    <n v="1"/>
    <n v="4"/>
    <n v="7"/>
    <n v="0"/>
    <n v="0"/>
    <n v="0"/>
    <n v="0"/>
    <n v="0"/>
    <n v="0"/>
    <n v="0"/>
    <s v="Canada"/>
    <n v="50"/>
    <n v="50"/>
    <x v="0"/>
    <n v="187"/>
    <n v="0"/>
    <s v="In Relationship"/>
    <n v="4"/>
    <s v="Graduate"/>
    <n v="49096"/>
    <x v="1"/>
  </r>
  <r>
    <n v="9493"/>
    <n v="1980"/>
    <s v="PhD"/>
    <s v="Single"/>
    <n v="76412"/>
    <n v="0"/>
    <n v="0"/>
    <d v="2013-05-05T00:00:00"/>
    <n v="15"/>
    <n v="840"/>
    <n v="53"/>
    <n v="804"/>
    <n v="23"/>
    <n v="71"/>
    <n v="17"/>
    <n v="1"/>
    <n v="5"/>
    <n v="4"/>
    <n v="8"/>
    <n v="3"/>
    <n v="0"/>
    <n v="0"/>
    <n v="1"/>
    <n v="1"/>
    <n v="0"/>
    <n v="1"/>
    <n v="0"/>
    <s v="Canada"/>
    <n v="34"/>
    <n v="34"/>
    <x v="3"/>
    <n v="1808"/>
    <n v="3"/>
    <s v="Single"/>
    <n v="1"/>
    <s v="Doctorate"/>
    <n v="76412"/>
    <x v="0"/>
  </r>
  <r>
    <n v="2253"/>
    <n v="1990"/>
    <s v="Graduation"/>
    <s v="Married"/>
    <n v="18929"/>
    <n v="0"/>
    <n v="0"/>
    <d v="2013-02-16T00:00:00"/>
    <n v="15"/>
    <n v="32"/>
    <n v="0"/>
    <n v="8"/>
    <n v="23"/>
    <n v="4"/>
    <n v="18"/>
    <n v="1"/>
    <n v="1"/>
    <n v="0"/>
    <n v="4"/>
    <n v="6"/>
    <n v="0"/>
    <n v="0"/>
    <n v="0"/>
    <n v="0"/>
    <n v="0"/>
    <n v="0"/>
    <n v="0"/>
    <s v="Spain"/>
    <n v="24"/>
    <n v="24"/>
    <x v="2"/>
    <n v="85"/>
    <n v="0"/>
    <s v="In Relationship"/>
    <n v="2"/>
    <s v="Graduate"/>
    <n v="18929"/>
    <x v="2"/>
  </r>
  <r>
    <n v="2326"/>
    <n v="1990"/>
    <s v="Graduation"/>
    <s v="Married"/>
    <n v="18929"/>
    <n v="0"/>
    <n v="0"/>
    <d v="2013-02-16T00:00:00"/>
    <n v="15"/>
    <n v="32"/>
    <n v="0"/>
    <n v="8"/>
    <n v="23"/>
    <n v="4"/>
    <n v="18"/>
    <n v="1"/>
    <n v="1"/>
    <n v="0"/>
    <n v="4"/>
    <n v="6"/>
    <n v="0"/>
    <n v="0"/>
    <n v="0"/>
    <n v="0"/>
    <n v="0"/>
    <n v="0"/>
    <n v="0"/>
    <s v="Spain"/>
    <n v="24"/>
    <n v="24"/>
    <x v="2"/>
    <n v="85"/>
    <n v="0"/>
    <s v="In Relationship"/>
    <n v="2"/>
    <s v="Graduate"/>
    <n v="18929"/>
    <x v="2"/>
  </r>
  <r>
    <n v="1876"/>
    <n v="1990"/>
    <s v="Graduation"/>
    <s v="Married"/>
    <n v="18929"/>
    <n v="0"/>
    <n v="0"/>
    <d v="2013-02-16T00:00:00"/>
    <n v="15"/>
    <n v="32"/>
    <n v="0"/>
    <n v="8"/>
    <n v="23"/>
    <n v="4"/>
    <n v="18"/>
    <n v="1"/>
    <n v="1"/>
    <n v="0"/>
    <n v="4"/>
    <n v="6"/>
    <n v="0"/>
    <n v="0"/>
    <n v="0"/>
    <n v="0"/>
    <n v="0"/>
    <n v="0"/>
    <n v="0"/>
    <s v="India"/>
    <n v="24"/>
    <n v="24"/>
    <x v="2"/>
    <n v="85"/>
    <n v="0"/>
    <s v="In Relationship"/>
    <n v="2"/>
    <s v="Graduate"/>
    <n v="18929"/>
    <x v="2"/>
  </r>
  <r>
    <n v="7141"/>
    <n v="1986"/>
    <s v="Master"/>
    <s v="Single"/>
    <n v="21888"/>
    <n v="1"/>
    <n v="0"/>
    <d v="2012-12-29T00:00:00"/>
    <n v="15"/>
    <n v="88"/>
    <n v="10"/>
    <n v="46"/>
    <n v="2"/>
    <n v="3"/>
    <n v="64"/>
    <n v="4"/>
    <n v="5"/>
    <n v="1"/>
    <n v="2"/>
    <n v="10"/>
    <n v="0"/>
    <n v="0"/>
    <n v="0"/>
    <n v="0"/>
    <n v="0"/>
    <n v="1"/>
    <n v="0"/>
    <s v="Spain"/>
    <n v="28"/>
    <n v="28"/>
    <x v="2"/>
    <n v="213"/>
    <n v="1"/>
    <s v="Single"/>
    <n v="2"/>
    <s v="Postgraduate"/>
    <n v="21888"/>
    <x v="2"/>
  </r>
  <r>
    <n v="7393"/>
    <n v="1978"/>
    <s v="Graduation"/>
    <s v="Together"/>
    <n v="41580"/>
    <n v="1"/>
    <n v="1"/>
    <d v="2012-12-10T00:00:00"/>
    <n v="15"/>
    <n v="56"/>
    <n v="5"/>
    <n v="24"/>
    <n v="4"/>
    <n v="0"/>
    <n v="3"/>
    <n v="3"/>
    <n v="2"/>
    <n v="1"/>
    <n v="3"/>
    <n v="5"/>
    <n v="0"/>
    <n v="0"/>
    <n v="0"/>
    <n v="0"/>
    <n v="0"/>
    <n v="0"/>
    <n v="0"/>
    <s v="Spain"/>
    <n v="36"/>
    <n v="36"/>
    <x v="3"/>
    <n v="92"/>
    <n v="0"/>
    <s v="In Relationship"/>
    <n v="4"/>
    <s v="Graduate"/>
    <n v="41580"/>
    <x v="1"/>
  </r>
  <r>
    <n v="4713"/>
    <n v="1979"/>
    <s v="PhD"/>
    <s v="Married"/>
    <n v="31605"/>
    <n v="1"/>
    <n v="0"/>
    <d v="2012-11-22T00:00:00"/>
    <n v="15"/>
    <n v="74"/>
    <n v="0"/>
    <n v="42"/>
    <n v="2"/>
    <n v="1"/>
    <n v="6"/>
    <n v="2"/>
    <n v="2"/>
    <n v="1"/>
    <n v="4"/>
    <n v="7"/>
    <n v="0"/>
    <n v="0"/>
    <n v="0"/>
    <n v="0"/>
    <n v="0"/>
    <n v="0"/>
    <n v="0"/>
    <s v="Spain"/>
    <n v="35"/>
    <n v="35"/>
    <x v="3"/>
    <n v="125"/>
    <n v="0"/>
    <s v="In Relationship"/>
    <n v="3"/>
    <s v="Doctorate"/>
    <n v="31605"/>
    <x v="2"/>
  </r>
  <r>
    <n v="5093"/>
    <n v="1974"/>
    <s v="PhD"/>
    <s v="Divorced"/>
    <n v="25509"/>
    <n v="1"/>
    <n v="0"/>
    <d v="2012-09-18T00:00:00"/>
    <n v="15"/>
    <n v="40"/>
    <n v="3"/>
    <n v="30"/>
    <n v="10"/>
    <n v="7"/>
    <n v="11"/>
    <n v="3"/>
    <n v="3"/>
    <n v="0"/>
    <n v="3"/>
    <n v="9"/>
    <n v="0"/>
    <n v="0"/>
    <n v="0"/>
    <n v="0"/>
    <n v="0"/>
    <n v="1"/>
    <n v="0"/>
    <s v="Spain"/>
    <n v="40"/>
    <n v="40"/>
    <x v="3"/>
    <n v="101"/>
    <n v="1"/>
    <s v="Previously Married"/>
    <n v="2"/>
    <s v="Doctorate"/>
    <n v="25509"/>
    <x v="2"/>
  </r>
  <r>
    <n v="8524"/>
    <n v="1974"/>
    <s v="PhD"/>
    <s v="Divorced"/>
    <n v="25509"/>
    <n v="1"/>
    <n v="0"/>
    <d v="2012-09-18T00:00:00"/>
    <n v="15"/>
    <n v="40"/>
    <n v="3"/>
    <n v="30"/>
    <n v="10"/>
    <n v="7"/>
    <n v="11"/>
    <n v="3"/>
    <n v="3"/>
    <n v="0"/>
    <n v="3"/>
    <n v="9"/>
    <n v="0"/>
    <n v="0"/>
    <n v="0"/>
    <n v="0"/>
    <n v="0"/>
    <n v="1"/>
    <n v="0"/>
    <s v="Spain"/>
    <n v="40"/>
    <n v="40"/>
    <x v="3"/>
    <n v="101"/>
    <n v="1"/>
    <s v="Previously Married"/>
    <n v="2"/>
    <s v="Doctorate"/>
    <n v="25509"/>
    <x v="2"/>
  </r>
  <r>
    <n v="3766"/>
    <n v="1959"/>
    <s v="Master"/>
    <s v="Widow"/>
    <n v="33051"/>
    <n v="0"/>
    <n v="0"/>
    <d v="2012-08-16T00:00:00"/>
    <n v="15"/>
    <n v="100"/>
    <n v="71"/>
    <n v="243"/>
    <n v="108"/>
    <n v="94"/>
    <n v="219"/>
    <n v="3"/>
    <n v="9"/>
    <n v="1"/>
    <n v="8"/>
    <n v="9"/>
    <n v="0"/>
    <n v="0"/>
    <n v="0"/>
    <n v="0"/>
    <n v="0"/>
    <n v="1"/>
    <n v="0"/>
    <s v="Spain"/>
    <n v="55"/>
    <n v="55"/>
    <x v="1"/>
    <n v="835"/>
    <n v="1"/>
    <s v="Previously Married"/>
    <n v="1"/>
    <s v="Postgraduate"/>
    <n v="33051"/>
    <x v="2"/>
  </r>
  <r>
    <n v="9725"/>
    <n v="1966"/>
    <s v="PhD"/>
    <s v="Together"/>
    <n v="28764"/>
    <n v="1"/>
    <n v="1"/>
    <d v="2014-06-05T00:00:00"/>
    <n v="16"/>
    <n v="8"/>
    <n v="0"/>
    <n v="3"/>
    <n v="0"/>
    <n v="0"/>
    <n v="1"/>
    <n v="1"/>
    <n v="1"/>
    <n v="0"/>
    <n v="2"/>
    <n v="8"/>
    <n v="1"/>
    <n v="0"/>
    <n v="0"/>
    <n v="0"/>
    <n v="0"/>
    <n v="0"/>
    <n v="0"/>
    <s v="Spain"/>
    <n v="48"/>
    <n v="48"/>
    <x v="0"/>
    <n v="12"/>
    <n v="1"/>
    <s v="In Relationship"/>
    <n v="4"/>
    <s v="Doctorate"/>
    <n v="28764"/>
    <x v="2"/>
  </r>
  <r>
    <n v="8933"/>
    <n v="1983"/>
    <s v="2n Cycle"/>
    <s v="Married"/>
    <n v="32146"/>
    <n v="1"/>
    <n v="0"/>
    <d v="2014-05-12T00:00:00"/>
    <n v="16"/>
    <n v="26"/>
    <n v="3"/>
    <n v="23"/>
    <n v="4"/>
    <n v="7"/>
    <n v="3"/>
    <n v="2"/>
    <n v="2"/>
    <n v="0"/>
    <n v="4"/>
    <n v="6"/>
    <n v="0"/>
    <n v="0"/>
    <n v="0"/>
    <n v="0"/>
    <n v="0"/>
    <n v="0"/>
    <n v="0"/>
    <s v="Canada"/>
    <n v="31"/>
    <n v="31"/>
    <x v="3"/>
    <n v="66"/>
    <n v="0"/>
    <s v="In Relationship"/>
    <n v="3"/>
    <s v="High School"/>
    <n v="32146"/>
    <x v="2"/>
  </r>
  <r>
    <n v="10779"/>
    <n v="1983"/>
    <s v="Graduation"/>
    <s v="Single"/>
    <n v="22148"/>
    <n v="0"/>
    <n v="0"/>
    <d v="2014-04-13T00:00:00"/>
    <n v="16"/>
    <n v="15"/>
    <n v="5"/>
    <n v="14"/>
    <n v="0"/>
    <n v="4"/>
    <n v="11"/>
    <n v="1"/>
    <n v="1"/>
    <n v="0"/>
    <n v="3"/>
    <n v="7"/>
    <n v="0"/>
    <n v="0"/>
    <n v="0"/>
    <n v="0"/>
    <n v="0"/>
    <n v="0"/>
    <n v="0"/>
    <s v="Spain"/>
    <n v="31"/>
    <n v="31"/>
    <x v="3"/>
    <n v="49"/>
    <n v="0"/>
    <s v="Single"/>
    <n v="1"/>
    <s v="Graduate"/>
    <n v="22148"/>
    <x v="2"/>
  </r>
  <r>
    <n v="9289"/>
    <n v="1979"/>
    <s v="Graduation"/>
    <s v="Married"/>
    <n v="36781"/>
    <n v="1"/>
    <n v="0"/>
    <d v="2014-04-10T00:00:00"/>
    <n v="16"/>
    <n v="29"/>
    <n v="1"/>
    <n v="17"/>
    <n v="0"/>
    <n v="3"/>
    <n v="13"/>
    <n v="1"/>
    <n v="2"/>
    <n v="1"/>
    <n v="2"/>
    <n v="8"/>
    <n v="0"/>
    <n v="0"/>
    <n v="0"/>
    <n v="0"/>
    <n v="0"/>
    <n v="1"/>
    <n v="0"/>
    <s v="Spain"/>
    <n v="35"/>
    <n v="35"/>
    <x v="3"/>
    <n v="63"/>
    <n v="1"/>
    <s v="In Relationship"/>
    <n v="3"/>
    <s v="Graduate"/>
    <n v="36781"/>
    <x v="1"/>
  </r>
  <r>
    <n v="2613"/>
    <n v="1960"/>
    <s v="Master"/>
    <s v="Married"/>
    <n v="54197"/>
    <n v="0"/>
    <n v="1"/>
    <d v="2014-04-03T00:00:00"/>
    <n v="16"/>
    <n v="162"/>
    <n v="6"/>
    <n v="37"/>
    <n v="6"/>
    <n v="13"/>
    <n v="13"/>
    <n v="2"/>
    <n v="1"/>
    <n v="3"/>
    <n v="6"/>
    <n v="1"/>
    <n v="0"/>
    <n v="0"/>
    <n v="0"/>
    <n v="0"/>
    <n v="0"/>
    <n v="0"/>
    <n v="0"/>
    <s v="Spain"/>
    <n v="54"/>
    <n v="54"/>
    <x v="1"/>
    <n v="237"/>
    <n v="0"/>
    <s v="In Relationship"/>
    <n v="3"/>
    <s v="Postgraduate"/>
    <n v="54197"/>
    <x v="1"/>
  </r>
  <r>
    <n v="10133"/>
    <n v="1970"/>
    <s v="Graduation"/>
    <s v="Single"/>
    <n v="93790"/>
    <n v="0"/>
    <n v="0"/>
    <d v="2014-02-12T00:00:00"/>
    <n v="16"/>
    <n v="1302"/>
    <n v="68"/>
    <n v="731"/>
    <n v="89"/>
    <n v="114"/>
    <n v="45"/>
    <n v="0"/>
    <n v="6"/>
    <n v="7"/>
    <n v="12"/>
    <n v="2"/>
    <n v="0"/>
    <n v="1"/>
    <n v="1"/>
    <n v="1"/>
    <n v="0"/>
    <n v="1"/>
    <n v="0"/>
    <s v="Canada"/>
    <n v="44"/>
    <n v="44"/>
    <x v="0"/>
    <n v="2349"/>
    <n v="4"/>
    <s v="Single"/>
    <n v="1"/>
    <s v="Graduate"/>
    <n v="93790"/>
    <x v="0"/>
  </r>
  <r>
    <n v="8443"/>
    <n v="1972"/>
    <s v="Graduation"/>
    <s v="Single"/>
    <n v="24762"/>
    <n v="1"/>
    <n v="0"/>
    <d v="2014-02-10T00:00:00"/>
    <n v="16"/>
    <n v="6"/>
    <n v="10"/>
    <n v="12"/>
    <n v="3"/>
    <n v="15"/>
    <n v="40"/>
    <n v="3"/>
    <n v="3"/>
    <n v="1"/>
    <n v="2"/>
    <n v="8"/>
    <n v="1"/>
    <n v="0"/>
    <n v="0"/>
    <n v="0"/>
    <n v="0"/>
    <n v="1"/>
    <n v="0"/>
    <s v="Saudi Arabia"/>
    <n v="42"/>
    <n v="42"/>
    <x v="0"/>
    <n v="86"/>
    <n v="2"/>
    <s v="Single"/>
    <n v="2"/>
    <s v="Graduate"/>
    <n v="24762"/>
    <x v="2"/>
  </r>
  <r>
    <n v="10796"/>
    <n v="1984"/>
    <s v="Master"/>
    <s v="Married"/>
    <n v="30477"/>
    <n v="1"/>
    <n v="0"/>
    <d v="2014-01-22T00:00:00"/>
    <n v="16"/>
    <n v="47"/>
    <n v="1"/>
    <n v="6"/>
    <n v="0"/>
    <n v="0"/>
    <n v="12"/>
    <n v="1"/>
    <n v="1"/>
    <n v="1"/>
    <n v="3"/>
    <n v="6"/>
    <n v="0"/>
    <n v="0"/>
    <n v="0"/>
    <n v="0"/>
    <n v="0"/>
    <n v="0"/>
    <n v="0"/>
    <s v="India"/>
    <n v="30"/>
    <n v="30"/>
    <x v="3"/>
    <n v="66"/>
    <n v="0"/>
    <s v="In Relationship"/>
    <n v="3"/>
    <s v="Postgraduate"/>
    <n v="30477"/>
    <x v="2"/>
  </r>
  <r>
    <n v="10241"/>
    <n v="1975"/>
    <s v="2n Cycle"/>
    <s v="Divorced"/>
    <n v="11448"/>
    <n v="0"/>
    <n v="0"/>
    <d v="2013-12-15T00:00:00"/>
    <n v="16"/>
    <n v="0"/>
    <n v="0"/>
    <n v="0"/>
    <n v="6"/>
    <n v="2"/>
    <n v="6"/>
    <n v="1"/>
    <n v="1"/>
    <n v="0"/>
    <n v="2"/>
    <n v="6"/>
    <n v="0"/>
    <n v="0"/>
    <n v="0"/>
    <n v="0"/>
    <n v="0"/>
    <n v="0"/>
    <n v="0"/>
    <s v="Spain"/>
    <n v="39"/>
    <n v="39"/>
    <x v="3"/>
    <n v="14"/>
    <n v="0"/>
    <s v="Previously Married"/>
    <n v="1"/>
    <s v="High School"/>
    <n v="11448"/>
    <x v="2"/>
  </r>
  <r>
    <n v="3388"/>
    <n v="1967"/>
    <s v="Graduation"/>
    <s v="Divorced"/>
    <n v="70844"/>
    <n v="1"/>
    <n v="1"/>
    <d v="2013-10-30T00:00:00"/>
    <n v="16"/>
    <n v="129"/>
    <n v="26"/>
    <n v="67"/>
    <n v="3"/>
    <n v="67"/>
    <n v="2"/>
    <n v="5"/>
    <n v="6"/>
    <n v="1"/>
    <n v="5"/>
    <n v="7"/>
    <n v="0"/>
    <n v="0"/>
    <n v="0"/>
    <n v="0"/>
    <n v="0"/>
    <n v="0"/>
    <n v="0"/>
    <s v="Germany"/>
    <n v="47"/>
    <n v="47"/>
    <x v="0"/>
    <n v="294"/>
    <n v="0"/>
    <s v="Previously Married"/>
    <n v="3"/>
    <s v="Graduate"/>
    <n v="70844"/>
    <x v="0"/>
  </r>
  <r>
    <n v="6507"/>
    <n v="1980"/>
    <s v="Graduation"/>
    <s v="Single"/>
    <n v="30828"/>
    <n v="1"/>
    <n v="0"/>
    <d v="2013-10-04T00:00:00"/>
    <n v="16"/>
    <n v="16"/>
    <n v="11"/>
    <n v="15"/>
    <n v="2"/>
    <n v="0"/>
    <n v="12"/>
    <n v="2"/>
    <n v="1"/>
    <n v="1"/>
    <n v="4"/>
    <n v="3"/>
    <n v="0"/>
    <n v="0"/>
    <n v="0"/>
    <n v="0"/>
    <n v="0"/>
    <n v="0"/>
    <n v="0"/>
    <s v="Australia"/>
    <n v="34"/>
    <n v="34"/>
    <x v="3"/>
    <n v="56"/>
    <n v="0"/>
    <s v="Single"/>
    <n v="2"/>
    <s v="Graduate"/>
    <n v="30828"/>
    <x v="2"/>
  </r>
  <r>
    <n v="7446"/>
    <n v="1967"/>
    <s v="Master"/>
    <s v="Together"/>
    <n v="62513"/>
    <n v="0"/>
    <n v="1"/>
    <d v="2013-09-09T00:00:00"/>
    <n v="16"/>
    <n v="520"/>
    <n v="42"/>
    <n v="98"/>
    <n v="0"/>
    <n v="42"/>
    <n v="14"/>
    <n v="2"/>
    <n v="6"/>
    <n v="4"/>
    <n v="10"/>
    <n v="6"/>
    <n v="0"/>
    <n v="0"/>
    <n v="0"/>
    <n v="0"/>
    <n v="0"/>
    <n v="0"/>
    <n v="0"/>
    <s v="USA"/>
    <n v="47"/>
    <n v="47"/>
    <x v="0"/>
    <n v="716"/>
    <n v="0"/>
    <s v="In Relationship"/>
    <n v="3"/>
    <s v="Postgraduate"/>
    <n v="62513"/>
    <x v="1"/>
  </r>
  <r>
    <n v="87"/>
    <n v="1981"/>
    <s v="2n Cycle"/>
    <s v="Married"/>
    <n v="27733"/>
    <n v="1"/>
    <n v="0"/>
    <d v="2013-08-26T00:00:00"/>
    <n v="16"/>
    <n v="0"/>
    <n v="7"/>
    <n v="5"/>
    <n v="26"/>
    <n v="2"/>
    <n v="17"/>
    <n v="2"/>
    <n v="2"/>
    <n v="0"/>
    <n v="3"/>
    <n v="7"/>
    <n v="0"/>
    <n v="0"/>
    <n v="0"/>
    <n v="0"/>
    <n v="0"/>
    <n v="0"/>
    <n v="0"/>
    <s v="Germany"/>
    <n v="33"/>
    <n v="33"/>
    <x v="3"/>
    <n v="57"/>
    <n v="0"/>
    <s v="In Relationship"/>
    <n v="3"/>
    <s v="High School"/>
    <n v="27733"/>
    <x v="2"/>
  </r>
  <r>
    <n v="10477"/>
    <n v="1973"/>
    <s v="PhD"/>
    <s v="Together"/>
    <n v="39435"/>
    <n v="1"/>
    <n v="0"/>
    <d v="2013-08-06T00:00:00"/>
    <n v="16"/>
    <n v="71"/>
    <n v="0"/>
    <n v="18"/>
    <n v="0"/>
    <n v="0"/>
    <n v="13"/>
    <n v="1"/>
    <n v="3"/>
    <n v="1"/>
    <n v="2"/>
    <n v="7"/>
    <n v="0"/>
    <n v="0"/>
    <n v="0"/>
    <n v="0"/>
    <n v="0"/>
    <n v="0"/>
    <n v="0"/>
    <s v="Spain"/>
    <n v="41"/>
    <n v="41"/>
    <x v="0"/>
    <n v="102"/>
    <n v="0"/>
    <s v="In Relationship"/>
    <n v="3"/>
    <s v="Doctorate"/>
    <n v="39435"/>
    <x v="1"/>
  </r>
  <r>
    <n v="6072"/>
    <n v="1970"/>
    <s v="Master"/>
    <s v="Single"/>
    <n v="75345"/>
    <n v="0"/>
    <n v="0"/>
    <d v="2013-02-02T00:00:00"/>
    <n v="16"/>
    <n v="918"/>
    <n v="57"/>
    <n v="842"/>
    <n v="99"/>
    <n v="38"/>
    <n v="133"/>
    <n v="1"/>
    <n v="5"/>
    <n v="8"/>
    <n v="6"/>
    <n v="3"/>
    <n v="0"/>
    <n v="0"/>
    <n v="0"/>
    <n v="1"/>
    <n v="0"/>
    <n v="1"/>
    <n v="0"/>
    <s v="Spain"/>
    <n v="44"/>
    <n v="44"/>
    <x v="0"/>
    <n v="2087"/>
    <n v="2"/>
    <s v="Single"/>
    <n v="1"/>
    <s v="Postgraduate"/>
    <n v="75345"/>
    <x v="0"/>
  </r>
  <r>
    <n v="2518"/>
    <n v="1986"/>
    <s v="2n Cycle"/>
    <s v="Together"/>
    <n v="20491"/>
    <n v="0"/>
    <n v="0"/>
    <d v="2013-01-25T00:00:00"/>
    <n v="16"/>
    <n v="5"/>
    <n v="4"/>
    <n v="5"/>
    <n v="4"/>
    <n v="2"/>
    <n v="10"/>
    <n v="1"/>
    <n v="0"/>
    <n v="1"/>
    <n v="2"/>
    <n v="7"/>
    <n v="0"/>
    <n v="0"/>
    <n v="0"/>
    <n v="0"/>
    <n v="0"/>
    <n v="0"/>
    <n v="0"/>
    <s v="Germany"/>
    <n v="28"/>
    <n v="28"/>
    <x v="2"/>
    <n v="30"/>
    <n v="0"/>
    <s v="In Relationship"/>
    <n v="2"/>
    <s v="High School"/>
    <n v="20491"/>
    <x v="2"/>
  </r>
  <r>
    <n v="247"/>
    <n v="1971"/>
    <s v="Graduation"/>
    <s v="Married"/>
    <n v="36715"/>
    <n v="1"/>
    <n v="0"/>
    <d v="2012-11-17T00:00:00"/>
    <n v="16"/>
    <n v="172"/>
    <n v="10"/>
    <n v="125"/>
    <n v="21"/>
    <n v="13"/>
    <n v="16"/>
    <n v="6"/>
    <n v="7"/>
    <n v="2"/>
    <n v="4"/>
    <n v="9"/>
    <n v="0"/>
    <n v="0"/>
    <n v="0"/>
    <n v="0"/>
    <n v="0"/>
    <n v="1"/>
    <n v="0"/>
    <s v="Spain"/>
    <n v="43"/>
    <n v="43"/>
    <x v="0"/>
    <n v="357"/>
    <n v="1"/>
    <s v="In Relationship"/>
    <n v="3"/>
    <s v="Graduate"/>
    <n v="36715"/>
    <x v="1"/>
  </r>
  <r>
    <n v="9463"/>
    <n v="1959"/>
    <s v="Graduation"/>
    <s v="Together"/>
    <n v="71706"/>
    <n v="0"/>
    <n v="1"/>
    <d v="2012-11-13T00:00:00"/>
    <n v="16"/>
    <n v="931"/>
    <n v="56"/>
    <n v="253"/>
    <n v="91"/>
    <n v="98"/>
    <n v="14"/>
    <n v="4"/>
    <n v="9"/>
    <n v="5"/>
    <n v="7"/>
    <n v="5"/>
    <n v="0"/>
    <n v="0"/>
    <n v="0"/>
    <n v="0"/>
    <n v="0"/>
    <n v="0"/>
    <n v="0"/>
    <s v="Canada"/>
    <n v="55"/>
    <n v="55"/>
    <x v="1"/>
    <n v="1443"/>
    <n v="0"/>
    <s v="In Relationship"/>
    <n v="3"/>
    <s v="Graduate"/>
    <n v="71706"/>
    <x v="0"/>
  </r>
  <r>
    <n v="1459"/>
    <n v="1966"/>
    <s v="PhD"/>
    <s v="Married"/>
    <n v="69063"/>
    <n v="0"/>
    <n v="1"/>
    <d v="2012-11-07T00:00:00"/>
    <n v="16"/>
    <n v="666"/>
    <n v="35"/>
    <n v="124"/>
    <n v="69"/>
    <n v="8"/>
    <n v="26"/>
    <n v="1"/>
    <n v="5"/>
    <n v="3"/>
    <n v="5"/>
    <n v="3"/>
    <n v="0"/>
    <n v="0"/>
    <n v="0"/>
    <n v="0"/>
    <n v="0"/>
    <n v="0"/>
    <n v="0"/>
    <s v="Spain"/>
    <n v="48"/>
    <n v="48"/>
    <x v="0"/>
    <n v="928"/>
    <n v="0"/>
    <s v="In Relationship"/>
    <n v="3"/>
    <s v="Doctorate"/>
    <n v="69063"/>
    <x v="1"/>
  </r>
  <r>
    <n v="9530"/>
    <n v="1988"/>
    <s v="Graduation"/>
    <s v="Married"/>
    <n v="24645"/>
    <n v="1"/>
    <n v="0"/>
    <d v="2012-11-01T00:00:00"/>
    <n v="16"/>
    <n v="5"/>
    <n v="3"/>
    <n v="4"/>
    <n v="4"/>
    <n v="1"/>
    <n v="0"/>
    <n v="1"/>
    <n v="1"/>
    <n v="0"/>
    <n v="2"/>
    <n v="8"/>
    <n v="0"/>
    <n v="0"/>
    <n v="0"/>
    <n v="0"/>
    <n v="0"/>
    <n v="0"/>
    <n v="0"/>
    <s v="Saudi Arabia"/>
    <n v="26"/>
    <n v="26"/>
    <x v="2"/>
    <n v="17"/>
    <n v="0"/>
    <s v="In Relationship"/>
    <n v="3"/>
    <s v="Graduate"/>
    <n v="24645"/>
    <x v="2"/>
  </r>
  <r>
    <n v="9653"/>
    <n v="1975"/>
    <s v="Graduation"/>
    <s v="Married"/>
    <n v="35797"/>
    <n v="0"/>
    <n v="1"/>
    <d v="2012-10-16T00:00:00"/>
    <n v="16"/>
    <n v="27"/>
    <n v="1"/>
    <n v="14"/>
    <n v="4"/>
    <n v="1"/>
    <n v="21"/>
    <n v="2"/>
    <n v="2"/>
    <n v="0"/>
    <n v="3"/>
    <n v="8"/>
    <n v="0"/>
    <n v="0"/>
    <n v="0"/>
    <n v="0"/>
    <n v="0"/>
    <n v="0"/>
    <n v="0"/>
    <s v="Saudi Arabia"/>
    <n v="39"/>
    <n v="39"/>
    <x v="3"/>
    <n v="68"/>
    <n v="0"/>
    <s v="In Relationship"/>
    <n v="3"/>
    <s v="Graduate"/>
    <n v="35797"/>
    <x v="1"/>
  </r>
  <r>
    <n v="10785"/>
    <n v="1969"/>
    <s v="Graduation"/>
    <s v="Married"/>
    <n v="44078"/>
    <n v="1"/>
    <n v="1"/>
    <d v="2014-06-19T00:00:00"/>
    <n v="17"/>
    <n v="24"/>
    <n v="1"/>
    <n v="10"/>
    <n v="2"/>
    <n v="0"/>
    <n v="4"/>
    <n v="2"/>
    <n v="2"/>
    <n v="0"/>
    <n v="3"/>
    <n v="5"/>
    <n v="0"/>
    <n v="0"/>
    <n v="0"/>
    <n v="0"/>
    <n v="0"/>
    <n v="0"/>
    <n v="0"/>
    <s v="Saudi Arabia"/>
    <n v="45"/>
    <n v="45"/>
    <x v="0"/>
    <n v="41"/>
    <n v="0"/>
    <s v="In Relationship"/>
    <n v="4"/>
    <s v="Graduate"/>
    <n v="44078"/>
    <x v="1"/>
  </r>
  <r>
    <n v="9392"/>
    <n v="1971"/>
    <s v="Graduation"/>
    <s v="Single"/>
    <n v="26954"/>
    <n v="1"/>
    <n v="0"/>
    <d v="2014-05-08T00:00:00"/>
    <n v="17"/>
    <n v="4"/>
    <n v="1"/>
    <n v="11"/>
    <n v="0"/>
    <n v="0"/>
    <n v="1"/>
    <n v="1"/>
    <n v="1"/>
    <n v="0"/>
    <n v="2"/>
    <n v="7"/>
    <n v="0"/>
    <n v="0"/>
    <n v="0"/>
    <n v="0"/>
    <n v="0"/>
    <n v="0"/>
    <n v="0"/>
    <s v="Spain"/>
    <n v="43"/>
    <n v="43"/>
    <x v="0"/>
    <n v="17"/>
    <n v="0"/>
    <s v="Single"/>
    <n v="2"/>
    <s v="Graduate"/>
    <n v="26954"/>
    <x v="2"/>
  </r>
  <r>
    <n v="3769"/>
    <n v="1972"/>
    <s v="PhD"/>
    <s v="Together"/>
    <m/>
    <n v="1"/>
    <n v="0"/>
    <d v="2014-03-02T00:00:00"/>
    <n v="17"/>
    <n v="25"/>
    <n v="1"/>
    <n v="13"/>
    <n v="0"/>
    <n v="0"/>
    <n v="3"/>
    <n v="1"/>
    <n v="1"/>
    <n v="0"/>
    <n v="3"/>
    <n v="7"/>
    <n v="0"/>
    <n v="0"/>
    <n v="0"/>
    <n v="0"/>
    <n v="0"/>
    <n v="0"/>
    <n v="0"/>
    <s v="Australia"/>
    <n v="42"/>
    <n v="42"/>
    <x v="0"/>
    <n v="42"/>
    <n v="0"/>
    <s v="In Relationship"/>
    <n v="3"/>
    <s v="Doctorate"/>
    <n v="51382"/>
    <x v="1"/>
  </r>
  <r>
    <n v="10146"/>
    <n v="1972"/>
    <s v="PhD"/>
    <s v="Together"/>
    <n v="38887"/>
    <n v="1"/>
    <n v="0"/>
    <d v="2014-03-02T00:00:00"/>
    <n v="17"/>
    <n v="25"/>
    <n v="1"/>
    <n v="13"/>
    <n v="0"/>
    <n v="0"/>
    <n v="3"/>
    <n v="1"/>
    <n v="1"/>
    <n v="0"/>
    <n v="3"/>
    <n v="7"/>
    <n v="0"/>
    <n v="0"/>
    <n v="0"/>
    <n v="0"/>
    <n v="0"/>
    <n v="0"/>
    <n v="0"/>
    <s v="Australia"/>
    <n v="42"/>
    <n v="42"/>
    <x v="0"/>
    <n v="42"/>
    <n v="0"/>
    <s v="In Relationship"/>
    <n v="3"/>
    <s v="Doctorate"/>
    <n v="38887"/>
    <x v="1"/>
  </r>
  <r>
    <n v="4741"/>
    <n v="1974"/>
    <s v="2n Cycle"/>
    <s v="Married"/>
    <n v="65463"/>
    <n v="1"/>
    <n v="0"/>
    <d v="2014-01-30T00:00:00"/>
    <n v="17"/>
    <n v="391"/>
    <n v="32"/>
    <n v="70"/>
    <n v="21"/>
    <n v="32"/>
    <n v="16"/>
    <n v="2"/>
    <n v="6"/>
    <n v="2"/>
    <n v="9"/>
    <n v="5"/>
    <n v="0"/>
    <n v="1"/>
    <n v="0"/>
    <n v="0"/>
    <n v="0"/>
    <n v="0"/>
    <n v="0"/>
    <s v="Spain"/>
    <n v="40"/>
    <n v="40"/>
    <x v="3"/>
    <n v="562"/>
    <n v="1"/>
    <s v="In Relationship"/>
    <n v="3"/>
    <s v="High School"/>
    <n v="65463"/>
    <x v="1"/>
  </r>
  <r>
    <n v="1880"/>
    <n v="1959"/>
    <s v="PhD"/>
    <s v="Together"/>
    <n v="53537"/>
    <n v="1"/>
    <n v="1"/>
    <d v="2014-01-30T00:00:00"/>
    <n v="17"/>
    <n v="81"/>
    <n v="0"/>
    <n v="6"/>
    <n v="0"/>
    <n v="0"/>
    <n v="6"/>
    <n v="2"/>
    <n v="2"/>
    <n v="1"/>
    <n v="3"/>
    <n v="5"/>
    <n v="0"/>
    <n v="0"/>
    <n v="0"/>
    <n v="0"/>
    <n v="0"/>
    <n v="0"/>
    <n v="0"/>
    <s v="India"/>
    <n v="55"/>
    <n v="55"/>
    <x v="1"/>
    <n v="93"/>
    <n v="0"/>
    <s v="In Relationship"/>
    <n v="4"/>
    <s v="Doctorate"/>
    <n v="53537"/>
    <x v="1"/>
  </r>
  <r>
    <n v="6471"/>
    <n v="1971"/>
    <s v="Master"/>
    <s v="Single"/>
    <n v="36230"/>
    <n v="1"/>
    <n v="0"/>
    <d v="2013-10-17T00:00:00"/>
    <n v="17"/>
    <n v="14"/>
    <n v="2"/>
    <n v="30"/>
    <n v="8"/>
    <n v="2"/>
    <n v="3"/>
    <n v="1"/>
    <n v="2"/>
    <n v="0"/>
    <n v="4"/>
    <n v="5"/>
    <n v="0"/>
    <n v="0"/>
    <n v="0"/>
    <n v="0"/>
    <n v="0"/>
    <n v="0"/>
    <n v="0"/>
    <s v="Spain"/>
    <n v="43"/>
    <n v="43"/>
    <x v="0"/>
    <n v="59"/>
    <n v="0"/>
    <s v="Single"/>
    <n v="2"/>
    <s v="Postgraduate"/>
    <n v="36230"/>
    <x v="1"/>
  </r>
  <r>
    <n v="5718"/>
    <n v="1950"/>
    <s v="Graduation"/>
    <s v="Married"/>
    <n v="80763"/>
    <n v="0"/>
    <n v="0"/>
    <d v="2013-08-15T00:00:00"/>
    <n v="17"/>
    <n v="674"/>
    <n v="168"/>
    <n v="108"/>
    <n v="192"/>
    <n v="42"/>
    <n v="231"/>
    <n v="1"/>
    <n v="5"/>
    <n v="11"/>
    <n v="6"/>
    <n v="3"/>
    <n v="0"/>
    <n v="0"/>
    <n v="1"/>
    <n v="1"/>
    <n v="0"/>
    <n v="1"/>
    <n v="0"/>
    <s v="Saudi Arabia"/>
    <n v="64"/>
    <n v="64"/>
    <x v="1"/>
    <n v="1415"/>
    <n v="3"/>
    <s v="In Relationship"/>
    <n v="2"/>
    <s v="Graduate"/>
    <n v="80763"/>
    <x v="0"/>
  </r>
  <r>
    <n v="3478"/>
    <n v="1971"/>
    <s v="PhD"/>
    <s v="Married"/>
    <n v="60585"/>
    <n v="1"/>
    <n v="1"/>
    <d v="2013-06-24T00:00:00"/>
    <n v="17"/>
    <n v="267"/>
    <n v="42"/>
    <n v="309"/>
    <n v="55"/>
    <n v="42"/>
    <n v="21"/>
    <n v="10"/>
    <n v="7"/>
    <n v="4"/>
    <n v="9"/>
    <n v="5"/>
    <n v="0"/>
    <n v="0"/>
    <n v="0"/>
    <n v="0"/>
    <n v="0"/>
    <n v="1"/>
    <n v="0"/>
    <s v="Canada"/>
    <n v="43"/>
    <n v="43"/>
    <x v="0"/>
    <n v="736"/>
    <n v="1"/>
    <s v="In Relationship"/>
    <n v="4"/>
    <s v="Doctorate"/>
    <n v="60585"/>
    <x v="1"/>
  </r>
  <r>
    <n v="7848"/>
    <n v="1974"/>
    <s v="Graduation"/>
    <s v="Single"/>
    <n v="49166"/>
    <n v="0"/>
    <n v="1"/>
    <d v="2013-06-13T00:00:00"/>
    <n v="17"/>
    <n v="224"/>
    <n v="2"/>
    <n v="25"/>
    <n v="7"/>
    <n v="0"/>
    <n v="110"/>
    <n v="2"/>
    <n v="5"/>
    <n v="3"/>
    <n v="3"/>
    <n v="6"/>
    <n v="0"/>
    <n v="0"/>
    <n v="0"/>
    <n v="0"/>
    <n v="0"/>
    <n v="0"/>
    <n v="0"/>
    <s v="India"/>
    <n v="40"/>
    <n v="40"/>
    <x v="3"/>
    <n v="368"/>
    <n v="0"/>
    <s v="Single"/>
    <n v="2"/>
    <s v="Graduate"/>
    <n v="49166"/>
    <x v="1"/>
  </r>
  <r>
    <n v="7999"/>
    <n v="1955"/>
    <s v="PhD"/>
    <s v="Together"/>
    <n v="75261"/>
    <n v="0"/>
    <n v="0"/>
    <d v="2013-04-23T00:00:00"/>
    <n v="17"/>
    <n v="1239"/>
    <n v="17"/>
    <n v="413"/>
    <n v="23"/>
    <n v="34"/>
    <n v="17"/>
    <n v="1"/>
    <n v="5"/>
    <n v="6"/>
    <n v="5"/>
    <n v="2"/>
    <n v="0"/>
    <n v="1"/>
    <n v="1"/>
    <n v="0"/>
    <n v="0"/>
    <n v="1"/>
    <n v="0"/>
    <s v="Spain"/>
    <n v="59"/>
    <n v="59"/>
    <x v="1"/>
    <n v="1743"/>
    <n v="3"/>
    <s v="In Relationship"/>
    <n v="2"/>
    <s v="Doctorate"/>
    <n v="75261"/>
    <x v="0"/>
  </r>
  <r>
    <n v="11101"/>
    <n v="1991"/>
    <s v="Graduation"/>
    <s v="Together"/>
    <n v="89891"/>
    <n v="0"/>
    <n v="0"/>
    <d v="2013-04-15T00:00:00"/>
    <n v="17"/>
    <n v="412"/>
    <n v="22"/>
    <n v="132"/>
    <n v="59"/>
    <n v="28"/>
    <n v="183"/>
    <n v="1"/>
    <n v="11"/>
    <n v="6"/>
    <n v="8"/>
    <n v="4"/>
    <n v="0"/>
    <n v="0"/>
    <n v="1"/>
    <n v="0"/>
    <n v="0"/>
    <n v="0"/>
    <n v="0"/>
    <s v="Australia"/>
    <n v="23"/>
    <n v="23"/>
    <x v="2"/>
    <n v="836"/>
    <n v="1"/>
    <s v="In Relationship"/>
    <n v="2"/>
    <s v="Graduate"/>
    <n v="89891"/>
    <x v="0"/>
  </r>
  <r>
    <n v="9212"/>
    <n v="1962"/>
    <s v="Master"/>
    <s v="Married"/>
    <n v="72828"/>
    <n v="0"/>
    <n v="1"/>
    <d v="2013-02-14T00:00:00"/>
    <n v="17"/>
    <n v="1205"/>
    <n v="0"/>
    <n v="235"/>
    <n v="19"/>
    <n v="14"/>
    <n v="205"/>
    <n v="6"/>
    <n v="6"/>
    <n v="3"/>
    <n v="13"/>
    <n v="7"/>
    <n v="0"/>
    <n v="0"/>
    <n v="0"/>
    <n v="0"/>
    <n v="0"/>
    <n v="0"/>
    <n v="0"/>
    <s v="Spain"/>
    <n v="52"/>
    <n v="52"/>
    <x v="1"/>
    <n v="1678"/>
    <n v="0"/>
    <s v="In Relationship"/>
    <n v="3"/>
    <s v="Postgraduate"/>
    <n v="72828"/>
    <x v="0"/>
  </r>
  <r>
    <n v="10983"/>
    <n v="1952"/>
    <s v="Graduation"/>
    <s v="Together"/>
    <n v="75278"/>
    <n v="0"/>
    <n v="0"/>
    <d v="2013-01-29T00:00:00"/>
    <n v="17"/>
    <n v="304"/>
    <n v="98"/>
    <n v="230"/>
    <n v="150"/>
    <n v="74"/>
    <n v="74"/>
    <n v="1"/>
    <n v="6"/>
    <n v="3"/>
    <n v="13"/>
    <n v="3"/>
    <n v="0"/>
    <n v="0"/>
    <n v="0"/>
    <n v="0"/>
    <n v="0"/>
    <n v="0"/>
    <n v="0"/>
    <s v="Saudi Arabia"/>
    <n v="62"/>
    <n v="62"/>
    <x v="1"/>
    <n v="930"/>
    <n v="0"/>
    <s v="In Relationship"/>
    <n v="2"/>
    <s v="Graduate"/>
    <n v="75278"/>
    <x v="0"/>
  </r>
  <r>
    <n v="3629"/>
    <n v="1978"/>
    <s v="Graduation"/>
    <s v="Single"/>
    <n v="38557"/>
    <n v="1"/>
    <n v="0"/>
    <d v="2012-12-19T00:00:00"/>
    <n v="17"/>
    <n v="76"/>
    <n v="3"/>
    <n v="31"/>
    <n v="4"/>
    <n v="4"/>
    <n v="27"/>
    <n v="2"/>
    <n v="3"/>
    <n v="1"/>
    <n v="3"/>
    <n v="7"/>
    <n v="0"/>
    <n v="0"/>
    <n v="0"/>
    <n v="0"/>
    <n v="0"/>
    <n v="0"/>
    <n v="0"/>
    <s v="Canada"/>
    <n v="36"/>
    <n v="36"/>
    <x v="3"/>
    <n v="145"/>
    <n v="0"/>
    <s v="Single"/>
    <n v="2"/>
    <s v="Graduate"/>
    <n v="38557"/>
    <x v="1"/>
  </r>
  <r>
    <n v="4673"/>
    <n v="1963"/>
    <s v="PhD"/>
    <s v="Married"/>
    <n v="81300"/>
    <n v="0"/>
    <n v="1"/>
    <d v="2012-10-30T00:00:00"/>
    <n v="17"/>
    <n v="1004"/>
    <n v="12"/>
    <n v="145"/>
    <n v="32"/>
    <n v="12"/>
    <n v="36"/>
    <n v="3"/>
    <n v="10"/>
    <n v="3"/>
    <n v="5"/>
    <n v="5"/>
    <n v="0"/>
    <n v="0"/>
    <n v="0"/>
    <n v="1"/>
    <n v="0"/>
    <n v="1"/>
    <n v="0"/>
    <s v="Spain"/>
    <n v="51"/>
    <n v="51"/>
    <x v="1"/>
    <n v="1241"/>
    <n v="2"/>
    <s v="In Relationship"/>
    <n v="3"/>
    <s v="Doctorate"/>
    <n v="81300"/>
    <x v="0"/>
  </r>
  <r>
    <n v="796"/>
    <n v="1965"/>
    <s v="2n Cycle"/>
    <s v="Divorced"/>
    <n v="60161"/>
    <n v="0"/>
    <n v="1"/>
    <d v="2012-10-23T00:00:00"/>
    <n v="17"/>
    <n v="584"/>
    <n v="44"/>
    <n v="212"/>
    <n v="46"/>
    <n v="8"/>
    <n v="177"/>
    <n v="3"/>
    <n v="11"/>
    <n v="4"/>
    <n v="8"/>
    <n v="8"/>
    <n v="0"/>
    <n v="0"/>
    <n v="0"/>
    <n v="0"/>
    <n v="0"/>
    <n v="0"/>
    <n v="0"/>
    <s v="Canada"/>
    <n v="49"/>
    <n v="49"/>
    <x v="0"/>
    <n v="1071"/>
    <n v="0"/>
    <s v="Previously Married"/>
    <n v="2"/>
    <s v="High School"/>
    <n v="60161"/>
    <x v="1"/>
  </r>
  <r>
    <n v="618"/>
    <n v="1977"/>
    <s v="PhD"/>
    <s v="Married"/>
    <n v="69389"/>
    <n v="0"/>
    <n v="1"/>
    <d v="2012-09-28T00:00:00"/>
    <n v="17"/>
    <n v="422"/>
    <n v="7"/>
    <n v="238"/>
    <n v="69"/>
    <n v="46"/>
    <n v="15"/>
    <n v="1"/>
    <n v="7"/>
    <n v="2"/>
    <n v="12"/>
    <n v="4"/>
    <n v="0"/>
    <n v="0"/>
    <n v="0"/>
    <n v="0"/>
    <n v="0"/>
    <n v="0"/>
    <n v="0"/>
    <s v="Australia"/>
    <n v="37"/>
    <n v="37"/>
    <x v="3"/>
    <n v="797"/>
    <n v="0"/>
    <s v="In Relationship"/>
    <n v="3"/>
    <s v="Doctorate"/>
    <n v="69389"/>
    <x v="1"/>
  </r>
  <r>
    <n v="380"/>
    <n v="1954"/>
    <s v="Graduation"/>
    <s v="Divorced"/>
    <n v="64497"/>
    <n v="0"/>
    <n v="1"/>
    <d v="2012-09-10T00:00:00"/>
    <n v="17"/>
    <n v="1170"/>
    <n v="48"/>
    <n v="320"/>
    <n v="42"/>
    <n v="32"/>
    <n v="192"/>
    <n v="5"/>
    <n v="11"/>
    <n v="4"/>
    <n v="9"/>
    <n v="8"/>
    <n v="1"/>
    <n v="0"/>
    <n v="0"/>
    <n v="0"/>
    <n v="0"/>
    <n v="1"/>
    <n v="0"/>
    <s v="Saudi Arabia"/>
    <n v="60"/>
    <n v="60"/>
    <x v="1"/>
    <n v="1804"/>
    <n v="2"/>
    <s v="Previously Married"/>
    <n v="2"/>
    <s v="Graduate"/>
    <n v="64497"/>
    <x v="1"/>
  </r>
  <r>
    <n v="1092"/>
    <n v="1980"/>
    <s v="Graduation"/>
    <s v="Married"/>
    <n v="61014"/>
    <n v="0"/>
    <n v="1"/>
    <d v="2012-08-11T00:00:00"/>
    <n v="17"/>
    <n v="269"/>
    <n v="129"/>
    <n v="495"/>
    <n v="182"/>
    <n v="43"/>
    <n v="29"/>
    <n v="4"/>
    <n v="9"/>
    <n v="3"/>
    <n v="4"/>
    <n v="7"/>
    <n v="0"/>
    <n v="0"/>
    <n v="0"/>
    <n v="0"/>
    <n v="0"/>
    <n v="0"/>
    <n v="0"/>
    <s v="India"/>
    <n v="34"/>
    <n v="34"/>
    <x v="3"/>
    <n v="1147"/>
    <n v="0"/>
    <s v="In Relationship"/>
    <n v="3"/>
    <s v="Graduate"/>
    <n v="61014"/>
    <x v="1"/>
  </r>
  <r>
    <n v="8962"/>
    <n v="1975"/>
    <s v="Master"/>
    <s v="Married"/>
    <n v="44319"/>
    <n v="1"/>
    <n v="1"/>
    <d v="2014-04-17T00:00:00"/>
    <n v="18"/>
    <n v="26"/>
    <n v="0"/>
    <n v="8"/>
    <n v="0"/>
    <n v="0"/>
    <n v="3"/>
    <n v="2"/>
    <n v="2"/>
    <n v="0"/>
    <n v="3"/>
    <n v="5"/>
    <n v="0"/>
    <n v="0"/>
    <n v="0"/>
    <n v="0"/>
    <n v="0"/>
    <n v="0"/>
    <n v="0"/>
    <s v="Saudi Arabia"/>
    <n v="39"/>
    <n v="39"/>
    <x v="3"/>
    <n v="37"/>
    <n v="0"/>
    <s v="In Relationship"/>
    <n v="4"/>
    <s v="Postgraduate"/>
    <n v="44319"/>
    <x v="1"/>
  </r>
  <r>
    <n v="8207"/>
    <n v="1957"/>
    <s v="2n Cycle"/>
    <s v="Married"/>
    <n v="53233"/>
    <n v="0"/>
    <n v="1"/>
    <d v="2014-03-18T00:00:00"/>
    <n v="18"/>
    <n v="28"/>
    <n v="0"/>
    <n v="9"/>
    <n v="3"/>
    <n v="0"/>
    <n v="0"/>
    <n v="1"/>
    <n v="1"/>
    <n v="0"/>
    <n v="3"/>
    <n v="4"/>
    <n v="0"/>
    <n v="0"/>
    <n v="0"/>
    <n v="0"/>
    <n v="0"/>
    <n v="0"/>
    <n v="0"/>
    <s v="Canada"/>
    <n v="57"/>
    <n v="57"/>
    <x v="1"/>
    <n v="40"/>
    <n v="0"/>
    <s v="In Relationship"/>
    <n v="3"/>
    <s v="High School"/>
    <n v="53233"/>
    <x v="1"/>
  </r>
  <r>
    <n v="6521"/>
    <n v="1954"/>
    <s v="Graduation"/>
    <s v="Together"/>
    <n v="77972"/>
    <n v="0"/>
    <n v="0"/>
    <d v="2014-03-18T00:00:00"/>
    <n v="18"/>
    <n v="613"/>
    <n v="22"/>
    <n v="319"/>
    <n v="33"/>
    <n v="102"/>
    <n v="12"/>
    <n v="1"/>
    <n v="4"/>
    <n v="6"/>
    <n v="9"/>
    <n v="1"/>
    <n v="0"/>
    <n v="0"/>
    <n v="0"/>
    <n v="0"/>
    <n v="0"/>
    <n v="0"/>
    <n v="0"/>
    <s v="Saudi Arabia"/>
    <n v="60"/>
    <n v="60"/>
    <x v="1"/>
    <n v="1101"/>
    <n v="0"/>
    <s v="In Relationship"/>
    <n v="2"/>
    <s v="Graduate"/>
    <n v="77972"/>
    <x v="0"/>
  </r>
  <r>
    <n v="535"/>
    <n v="1987"/>
    <s v="Graduation"/>
    <s v="Divorced"/>
    <n v="81361"/>
    <n v="0"/>
    <n v="0"/>
    <d v="2014-02-25T00:00:00"/>
    <n v="18"/>
    <n v="163"/>
    <n v="23"/>
    <n v="424"/>
    <n v="27"/>
    <n v="65"/>
    <n v="76"/>
    <n v="1"/>
    <n v="3"/>
    <n v="10"/>
    <n v="13"/>
    <n v="1"/>
    <n v="0"/>
    <n v="0"/>
    <n v="0"/>
    <n v="0"/>
    <n v="0"/>
    <n v="0"/>
    <n v="0"/>
    <s v="Germany"/>
    <n v="27"/>
    <n v="27"/>
    <x v="2"/>
    <n v="778"/>
    <n v="0"/>
    <s v="Previously Married"/>
    <n v="1"/>
    <s v="Graduate"/>
    <n v="81361"/>
    <x v="0"/>
  </r>
  <r>
    <n v="4608"/>
    <n v="1987"/>
    <s v="Graduation"/>
    <s v="Divorced"/>
    <n v="81361"/>
    <n v="0"/>
    <n v="0"/>
    <d v="2014-02-25T00:00:00"/>
    <n v="18"/>
    <n v="163"/>
    <n v="23"/>
    <n v="424"/>
    <n v="27"/>
    <n v="65"/>
    <n v="76"/>
    <n v="1"/>
    <n v="3"/>
    <n v="10"/>
    <n v="13"/>
    <n v="1"/>
    <n v="0"/>
    <n v="0"/>
    <n v="0"/>
    <n v="0"/>
    <n v="0"/>
    <n v="1"/>
    <n v="0"/>
    <s v="Saudi Arabia"/>
    <n v="27"/>
    <n v="27"/>
    <x v="2"/>
    <n v="778"/>
    <n v="1"/>
    <s v="Previously Married"/>
    <n v="1"/>
    <s v="Graduate"/>
    <n v="81361"/>
    <x v="0"/>
  </r>
  <r>
    <n v="11086"/>
    <n v="1984"/>
    <s v="Basic"/>
    <s v="Single"/>
    <n v="25707"/>
    <n v="1"/>
    <n v="0"/>
    <d v="2014-01-18T00:00:00"/>
    <n v="18"/>
    <n v="1"/>
    <n v="6"/>
    <n v="2"/>
    <n v="3"/>
    <n v="6"/>
    <n v="3"/>
    <n v="1"/>
    <n v="1"/>
    <n v="0"/>
    <n v="3"/>
    <n v="7"/>
    <n v="0"/>
    <n v="0"/>
    <n v="0"/>
    <n v="0"/>
    <n v="0"/>
    <n v="0"/>
    <n v="0"/>
    <s v="Spain"/>
    <n v="30"/>
    <n v="30"/>
    <x v="3"/>
    <n v="21"/>
    <n v="0"/>
    <s v="Single"/>
    <n v="2"/>
    <s v="High School"/>
    <n v="25707"/>
    <x v="2"/>
  </r>
  <r>
    <n v="1064"/>
    <n v="1971"/>
    <s v="PhD"/>
    <s v="Married"/>
    <n v="42403"/>
    <n v="1"/>
    <n v="0"/>
    <d v="2013-12-11T00:00:00"/>
    <n v="18"/>
    <n v="22"/>
    <n v="1"/>
    <n v="11"/>
    <n v="0"/>
    <n v="5"/>
    <n v="3"/>
    <n v="1"/>
    <n v="1"/>
    <n v="0"/>
    <n v="3"/>
    <n v="8"/>
    <n v="0"/>
    <n v="0"/>
    <n v="0"/>
    <n v="0"/>
    <n v="0"/>
    <n v="0"/>
    <n v="0"/>
    <s v="Spain"/>
    <n v="43"/>
    <n v="43"/>
    <x v="0"/>
    <n v="42"/>
    <n v="0"/>
    <s v="In Relationship"/>
    <n v="3"/>
    <s v="Doctorate"/>
    <n v="42403"/>
    <x v="1"/>
  </r>
  <r>
    <n v="7000"/>
    <n v="1972"/>
    <s v="2n Cycle"/>
    <s v="Single"/>
    <n v="65704"/>
    <n v="0"/>
    <n v="0"/>
    <d v="2013-10-13T00:00:00"/>
    <n v="18"/>
    <n v="279"/>
    <n v="172"/>
    <n v="74"/>
    <n v="38"/>
    <n v="8"/>
    <n v="246"/>
    <n v="1"/>
    <n v="2"/>
    <n v="10"/>
    <n v="10"/>
    <n v="1"/>
    <n v="0"/>
    <n v="0"/>
    <n v="0"/>
    <n v="0"/>
    <n v="0"/>
    <n v="0"/>
    <n v="0"/>
    <s v="Germany"/>
    <n v="42"/>
    <n v="42"/>
    <x v="0"/>
    <n v="817"/>
    <n v="0"/>
    <s v="Single"/>
    <n v="1"/>
    <s v="High School"/>
    <n v="65704"/>
    <x v="1"/>
  </r>
  <r>
    <n v="1581"/>
    <n v="1980"/>
    <s v="Graduation"/>
    <s v="Married"/>
    <n v="37406"/>
    <n v="1"/>
    <n v="0"/>
    <d v="2013-10-10T00:00:00"/>
    <n v="18"/>
    <n v="2"/>
    <n v="0"/>
    <n v="8"/>
    <n v="2"/>
    <n v="2"/>
    <n v="3"/>
    <n v="1"/>
    <n v="1"/>
    <n v="0"/>
    <n v="2"/>
    <n v="8"/>
    <n v="0"/>
    <n v="0"/>
    <n v="0"/>
    <n v="0"/>
    <n v="0"/>
    <n v="1"/>
    <n v="0"/>
    <s v="Spain"/>
    <n v="34"/>
    <n v="34"/>
    <x v="3"/>
    <n v="17"/>
    <n v="1"/>
    <s v="In Relationship"/>
    <n v="3"/>
    <s v="Graduate"/>
    <n v="37406"/>
    <x v="1"/>
  </r>
  <r>
    <n v="7384"/>
    <n v="1951"/>
    <s v="Master"/>
    <s v="Together"/>
    <n v="39767"/>
    <n v="0"/>
    <n v="0"/>
    <d v="2013-07-21T00:00:00"/>
    <n v="18"/>
    <n v="113"/>
    <n v="61"/>
    <n v="204"/>
    <n v="34"/>
    <n v="26"/>
    <n v="47"/>
    <n v="2"/>
    <n v="7"/>
    <n v="1"/>
    <n v="7"/>
    <n v="8"/>
    <n v="0"/>
    <n v="0"/>
    <n v="0"/>
    <n v="0"/>
    <n v="0"/>
    <n v="0"/>
    <n v="0"/>
    <s v="Spain"/>
    <n v="63"/>
    <n v="63"/>
    <x v="1"/>
    <n v="485"/>
    <n v="0"/>
    <s v="In Relationship"/>
    <n v="2"/>
    <s v="Postgraduate"/>
    <n v="39767"/>
    <x v="1"/>
  </r>
  <r>
    <n v="10552"/>
    <n v="1979"/>
    <s v="2n Cycle"/>
    <s v="Married"/>
    <n v="54210"/>
    <n v="0"/>
    <n v="1"/>
    <d v="2013-05-20T00:00:00"/>
    <n v="18"/>
    <n v="70"/>
    <n v="54"/>
    <n v="109"/>
    <n v="80"/>
    <n v="9"/>
    <n v="45"/>
    <n v="2"/>
    <n v="4"/>
    <n v="1"/>
    <n v="7"/>
    <n v="5"/>
    <n v="0"/>
    <n v="0"/>
    <n v="0"/>
    <n v="0"/>
    <n v="0"/>
    <n v="0"/>
    <n v="0"/>
    <s v="Spain"/>
    <n v="35"/>
    <n v="35"/>
    <x v="3"/>
    <n v="367"/>
    <n v="0"/>
    <s v="In Relationship"/>
    <n v="3"/>
    <s v="High School"/>
    <n v="54210"/>
    <x v="1"/>
  </r>
  <r>
    <n v="6409"/>
    <n v="1967"/>
    <s v="Graduation"/>
    <s v="Divorced"/>
    <n v="57136"/>
    <n v="0"/>
    <n v="0"/>
    <d v="2013-05-18T00:00:00"/>
    <n v="18"/>
    <n v="267"/>
    <n v="140"/>
    <n v="599"/>
    <n v="34"/>
    <n v="12"/>
    <n v="127"/>
    <n v="1"/>
    <n v="7"/>
    <n v="5"/>
    <n v="7"/>
    <n v="6"/>
    <n v="0"/>
    <n v="0"/>
    <n v="0"/>
    <n v="0"/>
    <n v="0"/>
    <n v="1"/>
    <n v="0"/>
    <s v="Saudi Arabia"/>
    <n v="47"/>
    <n v="47"/>
    <x v="0"/>
    <n v="1179"/>
    <n v="1"/>
    <s v="Previously Married"/>
    <n v="1"/>
    <s v="Graduate"/>
    <n v="57136"/>
    <x v="1"/>
  </r>
  <r>
    <n v="9507"/>
    <n v="1975"/>
    <s v="Graduation"/>
    <s v="Married"/>
    <n v="40794"/>
    <n v="0"/>
    <n v="1"/>
    <d v="2013-04-07T00:00:00"/>
    <n v="18"/>
    <n v="261"/>
    <n v="23"/>
    <n v="73"/>
    <n v="4"/>
    <n v="23"/>
    <n v="50"/>
    <n v="2"/>
    <n v="6"/>
    <n v="3"/>
    <n v="5"/>
    <n v="7"/>
    <n v="0"/>
    <n v="0"/>
    <n v="0"/>
    <n v="0"/>
    <n v="0"/>
    <n v="0"/>
    <n v="0"/>
    <s v="Spain"/>
    <n v="39"/>
    <n v="39"/>
    <x v="3"/>
    <n v="434"/>
    <n v="0"/>
    <s v="In Relationship"/>
    <n v="3"/>
    <s v="Graduate"/>
    <n v="40794"/>
    <x v="1"/>
  </r>
  <r>
    <n v="9560"/>
    <n v="1965"/>
    <s v="Graduation"/>
    <s v="Together"/>
    <n v="83003"/>
    <n v="0"/>
    <n v="0"/>
    <d v="2013-03-03T00:00:00"/>
    <n v="18"/>
    <n v="856"/>
    <n v="61"/>
    <n v="570"/>
    <n v="40"/>
    <n v="25"/>
    <n v="122"/>
    <n v="1"/>
    <n v="7"/>
    <n v="6"/>
    <n v="8"/>
    <n v="3"/>
    <n v="0"/>
    <n v="0"/>
    <n v="1"/>
    <n v="0"/>
    <n v="0"/>
    <n v="1"/>
    <n v="0"/>
    <s v="Spain"/>
    <n v="49"/>
    <n v="49"/>
    <x v="0"/>
    <n v="1674"/>
    <n v="2"/>
    <s v="In Relationship"/>
    <n v="2"/>
    <s v="Graduate"/>
    <n v="83003"/>
    <x v="0"/>
  </r>
  <r>
    <n v="10991"/>
    <n v="1960"/>
    <s v="Master"/>
    <s v="Married"/>
    <n v="89058"/>
    <n v="0"/>
    <n v="0"/>
    <d v="2012-12-07T00:00:00"/>
    <n v="18"/>
    <n v="454"/>
    <n v="194"/>
    <n v="106"/>
    <n v="31"/>
    <n v="22"/>
    <n v="43"/>
    <n v="1"/>
    <n v="5"/>
    <n v="4"/>
    <n v="4"/>
    <n v="2"/>
    <n v="0"/>
    <n v="0"/>
    <n v="0"/>
    <n v="0"/>
    <n v="0"/>
    <n v="0"/>
    <n v="0"/>
    <s v="Canada"/>
    <n v="54"/>
    <n v="54"/>
    <x v="1"/>
    <n v="850"/>
    <n v="0"/>
    <s v="In Relationship"/>
    <n v="2"/>
    <s v="Postgraduate"/>
    <n v="89058"/>
    <x v="0"/>
  </r>
  <r>
    <n v="4712"/>
    <n v="1991"/>
    <s v="2n Cycle"/>
    <s v="Together"/>
    <n v="20193"/>
    <n v="0"/>
    <n v="0"/>
    <d v="2012-11-28T00:00:00"/>
    <n v="18"/>
    <n v="8"/>
    <n v="8"/>
    <n v="22"/>
    <n v="24"/>
    <n v="11"/>
    <n v="9"/>
    <n v="1"/>
    <n v="1"/>
    <n v="1"/>
    <n v="4"/>
    <n v="4"/>
    <n v="0"/>
    <n v="0"/>
    <n v="0"/>
    <n v="0"/>
    <n v="0"/>
    <n v="0"/>
    <n v="0"/>
    <s v="Spain"/>
    <n v="23"/>
    <n v="23"/>
    <x v="2"/>
    <n v="82"/>
    <n v="0"/>
    <s v="In Relationship"/>
    <n v="2"/>
    <s v="High School"/>
    <n v="20193"/>
    <x v="2"/>
  </r>
  <r>
    <n v="11056"/>
    <n v="1974"/>
    <s v="Graduation"/>
    <s v="Married"/>
    <n v="72099"/>
    <n v="0"/>
    <n v="0"/>
    <d v="2012-10-27T00:00:00"/>
    <n v="18"/>
    <n v="546"/>
    <n v="91"/>
    <n v="410"/>
    <n v="119"/>
    <n v="0"/>
    <n v="22"/>
    <n v="1"/>
    <n v="3"/>
    <n v="4"/>
    <n v="10"/>
    <n v="1"/>
    <n v="0"/>
    <n v="0"/>
    <n v="0"/>
    <n v="0"/>
    <n v="0"/>
    <n v="0"/>
    <n v="0"/>
    <s v="Spain"/>
    <n v="40"/>
    <n v="40"/>
    <x v="3"/>
    <n v="1188"/>
    <n v="0"/>
    <s v="In Relationship"/>
    <n v="2"/>
    <s v="Graduate"/>
    <n v="72099"/>
    <x v="0"/>
  </r>
  <r>
    <n v="7414"/>
    <n v="1971"/>
    <s v="Graduation"/>
    <s v="Married"/>
    <n v="43824"/>
    <n v="1"/>
    <n v="1"/>
    <d v="2012-09-15T00:00:00"/>
    <n v="18"/>
    <n v="96"/>
    <n v="1"/>
    <n v="42"/>
    <n v="12"/>
    <n v="3"/>
    <n v="32"/>
    <n v="4"/>
    <n v="3"/>
    <n v="1"/>
    <n v="4"/>
    <n v="8"/>
    <n v="0"/>
    <n v="0"/>
    <n v="0"/>
    <n v="0"/>
    <n v="0"/>
    <n v="0"/>
    <n v="0"/>
    <s v="Spain"/>
    <n v="43"/>
    <n v="43"/>
    <x v="0"/>
    <n v="186"/>
    <n v="0"/>
    <s v="In Relationship"/>
    <n v="4"/>
    <s v="Graduate"/>
    <n v="43824"/>
    <x v="1"/>
  </r>
  <r>
    <n v="3076"/>
    <n v="1975"/>
    <s v="Graduation"/>
    <s v="Together"/>
    <n v="66653"/>
    <n v="1"/>
    <n v="1"/>
    <d v="2012-09-07T00:00:00"/>
    <n v="18"/>
    <n v="452"/>
    <n v="18"/>
    <n v="102"/>
    <n v="16"/>
    <n v="18"/>
    <n v="6"/>
    <n v="4"/>
    <n v="4"/>
    <n v="2"/>
    <n v="12"/>
    <n v="3"/>
    <n v="0"/>
    <n v="0"/>
    <n v="0"/>
    <n v="0"/>
    <n v="0"/>
    <n v="0"/>
    <n v="0"/>
    <s v="Australia"/>
    <n v="39"/>
    <n v="39"/>
    <x v="3"/>
    <n v="612"/>
    <n v="0"/>
    <s v="In Relationship"/>
    <n v="4"/>
    <s v="Graduate"/>
    <n v="66653"/>
    <x v="1"/>
  </r>
  <r>
    <n v="6355"/>
    <n v="1978"/>
    <s v="Graduation"/>
    <s v="Married"/>
    <n v="44359"/>
    <n v="1"/>
    <n v="1"/>
    <d v="2014-06-17T00:00:00"/>
    <n v="19"/>
    <n v="20"/>
    <n v="0"/>
    <n v="14"/>
    <n v="7"/>
    <n v="3"/>
    <n v="1"/>
    <n v="3"/>
    <n v="2"/>
    <n v="0"/>
    <n v="4"/>
    <n v="3"/>
    <n v="0"/>
    <n v="0"/>
    <n v="0"/>
    <n v="0"/>
    <n v="0"/>
    <n v="0"/>
    <n v="0"/>
    <s v="Spain"/>
    <n v="36"/>
    <n v="36"/>
    <x v="3"/>
    <n v="45"/>
    <n v="0"/>
    <s v="In Relationship"/>
    <n v="4"/>
    <s v="Graduate"/>
    <n v="44359"/>
    <x v="1"/>
  </r>
  <r>
    <n v="7959"/>
    <n v="1961"/>
    <s v="Graduation"/>
    <s v="Married"/>
    <n v="79410"/>
    <n v="0"/>
    <n v="0"/>
    <d v="2014-05-29T00:00:00"/>
    <n v="19"/>
    <n v="658"/>
    <n v="80"/>
    <n v="483"/>
    <n v="123"/>
    <n v="13"/>
    <n v="13"/>
    <n v="1"/>
    <n v="3"/>
    <n v="2"/>
    <n v="5"/>
    <n v="1"/>
    <n v="0"/>
    <n v="0"/>
    <n v="0"/>
    <n v="0"/>
    <n v="0"/>
    <n v="0"/>
    <n v="0"/>
    <s v="Spain"/>
    <n v="53"/>
    <n v="53"/>
    <x v="1"/>
    <n v="1370"/>
    <n v="0"/>
    <s v="In Relationship"/>
    <n v="2"/>
    <s v="Graduate"/>
    <n v="79410"/>
    <x v="0"/>
  </r>
  <r>
    <n v="5512"/>
    <n v="1977"/>
    <s v="Master"/>
    <s v="Married"/>
    <n v="55842"/>
    <n v="0"/>
    <n v="1"/>
    <d v="2014-05-23T00:00:00"/>
    <n v="19"/>
    <n v="451"/>
    <n v="0"/>
    <n v="39"/>
    <n v="0"/>
    <n v="4"/>
    <n v="24"/>
    <n v="1"/>
    <n v="7"/>
    <n v="1"/>
    <n v="8"/>
    <n v="5"/>
    <n v="0"/>
    <n v="0"/>
    <n v="0"/>
    <n v="0"/>
    <n v="0"/>
    <n v="0"/>
    <n v="0"/>
    <s v="Spain"/>
    <n v="37"/>
    <n v="37"/>
    <x v="3"/>
    <n v="518"/>
    <n v="0"/>
    <s v="In Relationship"/>
    <n v="3"/>
    <s v="Postgraduate"/>
    <n v="55842"/>
    <x v="1"/>
  </r>
  <r>
    <n v="10102"/>
    <n v="1966"/>
    <s v="Graduation"/>
    <s v="Widow"/>
    <n v="79946"/>
    <n v="0"/>
    <n v="0"/>
    <d v="2014-05-12T00:00:00"/>
    <n v="19"/>
    <n v="395"/>
    <n v="183"/>
    <n v="565"/>
    <n v="166"/>
    <n v="141"/>
    <n v="28"/>
    <n v="1"/>
    <n v="5"/>
    <n v="11"/>
    <n v="5"/>
    <n v="3"/>
    <n v="0"/>
    <n v="0"/>
    <n v="0"/>
    <n v="0"/>
    <n v="0"/>
    <n v="0"/>
    <n v="0"/>
    <s v="Saudi Arabia"/>
    <n v="48"/>
    <n v="48"/>
    <x v="0"/>
    <n v="1478"/>
    <n v="0"/>
    <s v="Previously Married"/>
    <n v="1"/>
    <s v="Graduate"/>
    <n v="79946"/>
    <x v="0"/>
  </r>
  <r>
    <n v="9369"/>
    <n v="1979"/>
    <s v="2n Cycle"/>
    <s v="Single"/>
    <n v="88194"/>
    <n v="0"/>
    <n v="1"/>
    <d v="2014-03-19T00:00:00"/>
    <n v="19"/>
    <n v="688"/>
    <n v="14"/>
    <n v="309"/>
    <n v="201"/>
    <n v="24"/>
    <n v="38"/>
    <n v="1"/>
    <n v="11"/>
    <n v="10"/>
    <n v="10"/>
    <n v="5"/>
    <n v="1"/>
    <n v="0"/>
    <n v="0"/>
    <n v="1"/>
    <n v="0"/>
    <n v="1"/>
    <n v="0"/>
    <s v="Germany"/>
    <n v="35"/>
    <n v="35"/>
    <x v="3"/>
    <n v="1274"/>
    <n v="3"/>
    <s v="Single"/>
    <n v="2"/>
    <s v="High School"/>
    <n v="88194"/>
    <x v="0"/>
  </r>
  <r>
    <n v="3711"/>
    <n v="1944"/>
    <s v="Master"/>
    <s v="Married"/>
    <n v="80184"/>
    <n v="0"/>
    <n v="0"/>
    <d v="2014-03-01T00:00:00"/>
    <n v="19"/>
    <n v="1035"/>
    <n v="134"/>
    <n v="670"/>
    <n v="25"/>
    <n v="38"/>
    <n v="0"/>
    <n v="1"/>
    <n v="6"/>
    <n v="3"/>
    <n v="10"/>
    <n v="3"/>
    <n v="0"/>
    <n v="0"/>
    <n v="1"/>
    <n v="1"/>
    <n v="0"/>
    <n v="0"/>
    <n v="0"/>
    <s v="Spain"/>
    <n v="70"/>
    <n v="70"/>
    <x v="1"/>
    <n v="1902"/>
    <n v="2"/>
    <s v="In Relationship"/>
    <n v="2"/>
    <s v="Postgraduate"/>
    <n v="80184"/>
    <x v="0"/>
  </r>
  <r>
    <n v="6931"/>
    <n v="1967"/>
    <s v="Graduation"/>
    <s v="Divorced"/>
    <n v="76982"/>
    <n v="0"/>
    <n v="0"/>
    <d v="2014-02-15T00:00:00"/>
    <n v="19"/>
    <n v="464"/>
    <n v="151"/>
    <n v="292"/>
    <n v="65"/>
    <n v="60"/>
    <n v="30"/>
    <n v="1"/>
    <n v="8"/>
    <n v="3"/>
    <n v="4"/>
    <n v="4"/>
    <n v="0"/>
    <n v="0"/>
    <n v="1"/>
    <n v="0"/>
    <n v="0"/>
    <n v="1"/>
    <n v="0"/>
    <s v="Spain"/>
    <n v="47"/>
    <n v="47"/>
    <x v="0"/>
    <n v="1062"/>
    <n v="2"/>
    <s v="Previously Married"/>
    <n v="1"/>
    <s v="Graduate"/>
    <n v="76982"/>
    <x v="0"/>
  </r>
  <r>
    <n v="9596"/>
    <n v="1980"/>
    <s v="PhD"/>
    <s v="Single"/>
    <n v="65295"/>
    <n v="0"/>
    <n v="0"/>
    <d v="2013-12-23T00:00:00"/>
    <n v="19"/>
    <n v="365"/>
    <n v="32"/>
    <n v="117"/>
    <n v="34"/>
    <n v="110"/>
    <n v="6"/>
    <n v="1"/>
    <n v="3"/>
    <n v="3"/>
    <n v="13"/>
    <n v="2"/>
    <n v="0"/>
    <n v="0"/>
    <n v="0"/>
    <n v="0"/>
    <n v="0"/>
    <n v="0"/>
    <n v="0"/>
    <s v="USA"/>
    <n v="34"/>
    <n v="34"/>
    <x v="3"/>
    <n v="664"/>
    <n v="0"/>
    <s v="Single"/>
    <n v="1"/>
    <s v="Doctorate"/>
    <n v="65295"/>
    <x v="1"/>
  </r>
  <r>
    <n v="2727"/>
    <n v="1973"/>
    <s v="Graduation"/>
    <s v="Together"/>
    <n v="57100"/>
    <n v="0"/>
    <n v="0"/>
    <d v="2013-12-04T00:00:00"/>
    <n v="19"/>
    <n v="181"/>
    <n v="21"/>
    <n v="69"/>
    <n v="39"/>
    <n v="3"/>
    <n v="96"/>
    <n v="1"/>
    <n v="3"/>
    <n v="3"/>
    <n v="6"/>
    <n v="3"/>
    <n v="0"/>
    <n v="0"/>
    <n v="0"/>
    <n v="0"/>
    <n v="0"/>
    <n v="0"/>
    <n v="0"/>
    <s v="Saudi Arabia"/>
    <n v="41"/>
    <n v="41"/>
    <x v="0"/>
    <n v="409"/>
    <n v="0"/>
    <s v="In Relationship"/>
    <n v="2"/>
    <s v="Graduate"/>
    <n v="57100"/>
    <x v="1"/>
  </r>
  <r>
    <n v="8416"/>
    <n v="1981"/>
    <s v="Graduation"/>
    <s v="Married"/>
    <n v="29009"/>
    <n v="1"/>
    <n v="0"/>
    <d v="2013-11-29T00:00:00"/>
    <n v="19"/>
    <n v="6"/>
    <n v="6"/>
    <n v="15"/>
    <n v="10"/>
    <n v="5"/>
    <n v="2"/>
    <n v="2"/>
    <n v="2"/>
    <n v="0"/>
    <n v="3"/>
    <n v="6"/>
    <n v="0"/>
    <n v="0"/>
    <n v="0"/>
    <n v="0"/>
    <n v="0"/>
    <n v="0"/>
    <n v="0"/>
    <s v="USA"/>
    <n v="33"/>
    <n v="33"/>
    <x v="3"/>
    <n v="44"/>
    <n v="0"/>
    <s v="In Relationship"/>
    <n v="3"/>
    <s v="Graduate"/>
    <n v="29009"/>
    <x v="2"/>
  </r>
  <r>
    <n v="3967"/>
    <n v="1971"/>
    <s v="PhD"/>
    <s v="Married"/>
    <n v="78931"/>
    <n v="0"/>
    <n v="0"/>
    <d v="2013-10-25T00:00:00"/>
    <n v="19"/>
    <n v="331"/>
    <n v="197"/>
    <n v="170"/>
    <n v="58"/>
    <n v="152"/>
    <n v="35"/>
    <n v="1"/>
    <n v="2"/>
    <n v="8"/>
    <n v="13"/>
    <n v="1"/>
    <n v="0"/>
    <n v="0"/>
    <n v="0"/>
    <n v="0"/>
    <n v="0"/>
    <n v="0"/>
    <n v="0"/>
    <s v="Canada"/>
    <n v="43"/>
    <n v="43"/>
    <x v="0"/>
    <n v="943"/>
    <n v="0"/>
    <s v="In Relationship"/>
    <n v="2"/>
    <s v="Doctorate"/>
    <n v="78931"/>
    <x v="0"/>
  </r>
  <r>
    <n v="2139"/>
    <n v="1975"/>
    <s v="Master"/>
    <s v="Married"/>
    <n v="7500"/>
    <n v="1"/>
    <n v="0"/>
    <d v="2013-10-02T00:00:00"/>
    <n v="19"/>
    <n v="3"/>
    <n v="1"/>
    <n v="10"/>
    <n v="3"/>
    <n v="2"/>
    <n v="12"/>
    <n v="3"/>
    <n v="2"/>
    <n v="0"/>
    <n v="3"/>
    <n v="5"/>
    <n v="0"/>
    <n v="0"/>
    <n v="0"/>
    <n v="0"/>
    <n v="0"/>
    <n v="0"/>
    <n v="0"/>
    <s v="Australia"/>
    <n v="39"/>
    <n v="39"/>
    <x v="3"/>
    <n v="31"/>
    <n v="0"/>
    <s v="In Relationship"/>
    <n v="3"/>
    <s v="Postgraduate"/>
    <n v="7500"/>
    <x v="2"/>
  </r>
  <r>
    <n v="2162"/>
    <n v="1976"/>
    <s v="Graduation"/>
    <s v="Married"/>
    <n v="56939"/>
    <n v="0"/>
    <n v="1"/>
    <d v="2013-09-18T00:00:00"/>
    <n v="19"/>
    <n v="256"/>
    <n v="34"/>
    <n v="103"/>
    <n v="90"/>
    <n v="29"/>
    <n v="49"/>
    <n v="2"/>
    <n v="3"/>
    <n v="3"/>
    <n v="10"/>
    <n v="3"/>
    <n v="0"/>
    <n v="0"/>
    <n v="0"/>
    <n v="0"/>
    <n v="0"/>
    <n v="0"/>
    <n v="0"/>
    <s v="Spain"/>
    <n v="38"/>
    <n v="38"/>
    <x v="3"/>
    <n v="561"/>
    <n v="0"/>
    <s v="In Relationship"/>
    <n v="3"/>
    <s v="Graduate"/>
    <n v="56939"/>
    <x v="1"/>
  </r>
  <r>
    <n v="9242"/>
    <n v="1990"/>
    <s v="Graduation"/>
    <s v="Single"/>
    <n v="64509"/>
    <n v="0"/>
    <n v="0"/>
    <d v="2013-08-17T00:00:00"/>
    <n v="19"/>
    <n v="836"/>
    <n v="185"/>
    <n v="575"/>
    <n v="24"/>
    <n v="25"/>
    <n v="77"/>
    <n v="1"/>
    <n v="6"/>
    <n v="3"/>
    <n v="9"/>
    <n v="4"/>
    <n v="1"/>
    <n v="0"/>
    <n v="0"/>
    <n v="0"/>
    <n v="0"/>
    <n v="1"/>
    <n v="0"/>
    <s v="Saudi Arabia"/>
    <n v="24"/>
    <n v="24"/>
    <x v="2"/>
    <n v="1722"/>
    <n v="2"/>
    <s v="Single"/>
    <n v="1"/>
    <s v="Graduate"/>
    <n v="64509"/>
    <x v="1"/>
  </r>
  <r>
    <n v="10595"/>
    <n v="1990"/>
    <s v="Graduation"/>
    <s v="Married"/>
    <n v="30093"/>
    <n v="0"/>
    <n v="0"/>
    <d v="2013-07-08T00:00:00"/>
    <n v="19"/>
    <n v="2"/>
    <n v="6"/>
    <n v="28"/>
    <n v="13"/>
    <n v="4"/>
    <n v="16"/>
    <n v="1"/>
    <n v="2"/>
    <n v="0"/>
    <n v="3"/>
    <n v="7"/>
    <n v="0"/>
    <n v="0"/>
    <n v="0"/>
    <n v="0"/>
    <n v="0"/>
    <n v="0"/>
    <n v="0"/>
    <s v="Spain"/>
    <n v="24"/>
    <n v="24"/>
    <x v="2"/>
    <n v="69"/>
    <n v="0"/>
    <s v="In Relationship"/>
    <n v="2"/>
    <s v="Graduate"/>
    <n v="30093"/>
    <x v="2"/>
  </r>
  <r>
    <n v="4855"/>
    <n v="1974"/>
    <s v="PhD"/>
    <s v="Together"/>
    <n v="30351"/>
    <n v="1"/>
    <n v="0"/>
    <d v="2013-06-06T00:00:00"/>
    <n v="19"/>
    <n v="14"/>
    <n v="0"/>
    <n v="24"/>
    <n v="3"/>
    <n v="3"/>
    <n v="2"/>
    <n v="1"/>
    <n v="3"/>
    <n v="0"/>
    <n v="2"/>
    <n v="9"/>
    <n v="0"/>
    <n v="0"/>
    <n v="0"/>
    <n v="0"/>
    <n v="0"/>
    <n v="1"/>
    <n v="0"/>
    <s v="USA"/>
    <n v="40"/>
    <n v="40"/>
    <x v="3"/>
    <n v="46"/>
    <n v="1"/>
    <s v="In Relationship"/>
    <n v="3"/>
    <s v="Doctorate"/>
    <n v="30351"/>
    <x v="2"/>
  </r>
  <r>
    <n v="5049"/>
    <n v="1974"/>
    <s v="PhD"/>
    <s v="Together"/>
    <n v="30351"/>
    <n v="1"/>
    <n v="0"/>
    <d v="2013-06-06T00:00:00"/>
    <n v="19"/>
    <n v="14"/>
    <n v="0"/>
    <n v="24"/>
    <n v="3"/>
    <n v="3"/>
    <n v="2"/>
    <n v="1"/>
    <n v="3"/>
    <n v="0"/>
    <n v="2"/>
    <n v="9"/>
    <n v="0"/>
    <n v="0"/>
    <n v="0"/>
    <n v="0"/>
    <n v="0"/>
    <n v="0"/>
    <n v="0"/>
    <s v="Spain"/>
    <n v="40"/>
    <n v="40"/>
    <x v="3"/>
    <n v="46"/>
    <n v="0"/>
    <s v="In Relationship"/>
    <n v="3"/>
    <s v="Doctorate"/>
    <n v="30351"/>
    <x v="2"/>
  </r>
  <r>
    <n v="4967"/>
    <n v="1960"/>
    <s v="PhD"/>
    <s v="Together"/>
    <n v="38201"/>
    <n v="0"/>
    <n v="1"/>
    <d v="2013-03-29T00:00:00"/>
    <n v="19"/>
    <n v="233"/>
    <n v="0"/>
    <n v="23"/>
    <n v="0"/>
    <n v="0"/>
    <n v="12"/>
    <n v="4"/>
    <n v="5"/>
    <n v="1"/>
    <n v="5"/>
    <n v="8"/>
    <n v="0"/>
    <n v="0"/>
    <n v="0"/>
    <n v="0"/>
    <n v="0"/>
    <n v="0"/>
    <n v="0"/>
    <s v="Saudi Arabia"/>
    <n v="54"/>
    <n v="54"/>
    <x v="1"/>
    <n v="268"/>
    <n v="0"/>
    <s v="In Relationship"/>
    <n v="3"/>
    <s v="Doctorate"/>
    <n v="38201"/>
    <x v="1"/>
  </r>
  <r>
    <n v="5255"/>
    <n v="1986"/>
    <s v="Graduation"/>
    <s v="Single"/>
    <m/>
    <n v="1"/>
    <n v="0"/>
    <d v="2013-02-20T00:00:00"/>
    <n v="19"/>
    <n v="5"/>
    <n v="1"/>
    <n v="3"/>
    <n v="3"/>
    <n v="263"/>
    <n v="362"/>
    <n v="0"/>
    <n v="27"/>
    <n v="0"/>
    <n v="0"/>
    <n v="1"/>
    <n v="0"/>
    <n v="0"/>
    <n v="0"/>
    <n v="0"/>
    <n v="0"/>
    <n v="0"/>
    <n v="0"/>
    <s v="Australia"/>
    <n v="28"/>
    <n v="28"/>
    <x v="2"/>
    <n v="637"/>
    <n v="0"/>
    <s v="Single"/>
    <n v="2"/>
    <s v="Graduate"/>
    <n v="51382"/>
    <x v="1"/>
  </r>
  <r>
    <n v="9215"/>
    <n v="1980"/>
    <s v="PhD"/>
    <s v="Married"/>
    <n v="43974"/>
    <n v="1"/>
    <n v="0"/>
    <d v="2012-12-12T00:00:00"/>
    <n v="19"/>
    <n v="378"/>
    <n v="0"/>
    <n v="101"/>
    <n v="0"/>
    <n v="0"/>
    <n v="72"/>
    <n v="5"/>
    <n v="6"/>
    <n v="4"/>
    <n v="6"/>
    <n v="7"/>
    <n v="0"/>
    <n v="0"/>
    <n v="0"/>
    <n v="0"/>
    <n v="0"/>
    <n v="0"/>
    <n v="0"/>
    <s v="Canada"/>
    <n v="34"/>
    <n v="34"/>
    <x v="3"/>
    <n v="551"/>
    <n v="0"/>
    <s v="In Relationship"/>
    <n v="3"/>
    <s v="Doctorate"/>
    <n v="43974"/>
    <x v="1"/>
  </r>
  <r>
    <n v="3525"/>
    <n v="1970"/>
    <s v="Graduation"/>
    <s v="Together"/>
    <n v="38200"/>
    <n v="1"/>
    <n v="1"/>
    <d v="2012-12-07T00:00:00"/>
    <n v="19"/>
    <n v="12"/>
    <n v="0"/>
    <n v="4"/>
    <n v="0"/>
    <n v="0"/>
    <n v="1"/>
    <n v="1"/>
    <n v="1"/>
    <n v="0"/>
    <n v="2"/>
    <n v="7"/>
    <n v="0"/>
    <n v="0"/>
    <n v="0"/>
    <n v="0"/>
    <n v="0"/>
    <n v="0"/>
    <n v="0"/>
    <s v="Spain"/>
    <n v="44"/>
    <n v="44"/>
    <x v="0"/>
    <n v="17"/>
    <n v="0"/>
    <s v="In Relationship"/>
    <n v="4"/>
    <s v="Graduate"/>
    <n v="38200"/>
    <x v="1"/>
  </r>
  <r>
    <n v="3619"/>
    <n v="1960"/>
    <s v="2n Cycle"/>
    <s v="Divorced"/>
    <n v="87305"/>
    <n v="0"/>
    <n v="0"/>
    <d v="2012-09-23T00:00:00"/>
    <n v="19"/>
    <n v="345"/>
    <n v="25"/>
    <n v="501"/>
    <n v="63"/>
    <n v="138"/>
    <n v="80"/>
    <n v="1"/>
    <n v="5"/>
    <n v="3"/>
    <n v="8"/>
    <n v="2"/>
    <n v="0"/>
    <n v="0"/>
    <n v="1"/>
    <n v="0"/>
    <n v="0"/>
    <n v="1"/>
    <n v="0"/>
    <s v="Australia"/>
    <n v="54"/>
    <n v="54"/>
    <x v="1"/>
    <n v="1152"/>
    <n v="2"/>
    <s v="Previously Married"/>
    <n v="1"/>
    <s v="High School"/>
    <n v="87305"/>
    <x v="0"/>
  </r>
  <r>
    <n v="4415"/>
    <n v="1961"/>
    <s v="Graduation"/>
    <s v="Married"/>
    <n v="16860"/>
    <n v="1"/>
    <n v="1"/>
    <d v="2012-09-12T00:00:00"/>
    <n v="19"/>
    <n v="10"/>
    <n v="4"/>
    <n v="4"/>
    <n v="3"/>
    <n v="3"/>
    <n v="14"/>
    <n v="3"/>
    <n v="1"/>
    <n v="1"/>
    <n v="3"/>
    <n v="7"/>
    <n v="0"/>
    <n v="0"/>
    <n v="0"/>
    <n v="0"/>
    <n v="0"/>
    <n v="0"/>
    <n v="0"/>
    <s v="Spain"/>
    <n v="53"/>
    <n v="53"/>
    <x v="1"/>
    <n v="38"/>
    <n v="0"/>
    <s v="In Relationship"/>
    <n v="4"/>
    <s v="Graduate"/>
    <n v="16860"/>
    <x v="2"/>
  </r>
  <r>
    <n v="3645"/>
    <n v="1972"/>
    <s v="PhD"/>
    <s v="Single"/>
    <n v="27213"/>
    <n v="1"/>
    <n v="0"/>
    <d v="2012-08-30T00:00:00"/>
    <n v="19"/>
    <n v="19"/>
    <n v="3"/>
    <n v="26"/>
    <n v="10"/>
    <n v="9"/>
    <n v="3"/>
    <n v="3"/>
    <n v="2"/>
    <n v="0"/>
    <n v="4"/>
    <n v="8"/>
    <n v="0"/>
    <n v="0"/>
    <n v="0"/>
    <n v="0"/>
    <n v="0"/>
    <n v="1"/>
    <n v="0"/>
    <s v="Spain"/>
    <n v="42"/>
    <n v="42"/>
    <x v="0"/>
    <n v="70"/>
    <n v="1"/>
    <s v="Single"/>
    <n v="2"/>
    <s v="Doctorate"/>
    <n v="27213"/>
    <x v="2"/>
  </r>
  <r>
    <n v="4692"/>
    <n v="1976"/>
    <s v="Graduation"/>
    <s v="Married"/>
    <n v="7500"/>
    <n v="1"/>
    <n v="0"/>
    <d v="2012-08-01T00:00:00"/>
    <n v="19"/>
    <n v="7"/>
    <n v="0"/>
    <n v="12"/>
    <n v="13"/>
    <n v="7"/>
    <n v="32"/>
    <n v="5"/>
    <n v="4"/>
    <n v="1"/>
    <n v="2"/>
    <n v="9"/>
    <n v="1"/>
    <n v="0"/>
    <n v="0"/>
    <n v="0"/>
    <n v="0"/>
    <n v="1"/>
    <n v="0"/>
    <s v="Australia"/>
    <n v="38"/>
    <n v="38"/>
    <x v="3"/>
    <n v="71"/>
    <n v="2"/>
    <s v="In Relationship"/>
    <n v="3"/>
    <s v="Graduate"/>
    <n v="7500"/>
    <x v="2"/>
  </r>
  <r>
    <n v="3955"/>
    <n v="1965"/>
    <s v="Graduation"/>
    <s v="Divorced"/>
    <n v="4861"/>
    <n v="0"/>
    <n v="0"/>
    <d v="2014-06-22T00:00:00"/>
    <n v="20"/>
    <n v="2"/>
    <n v="1"/>
    <n v="1"/>
    <n v="1"/>
    <n v="0"/>
    <n v="1"/>
    <n v="0"/>
    <n v="0"/>
    <n v="0"/>
    <n v="0"/>
    <n v="14"/>
    <n v="0"/>
    <n v="0"/>
    <n v="0"/>
    <n v="0"/>
    <n v="0"/>
    <n v="0"/>
    <n v="0"/>
    <s v="Saudi Arabia"/>
    <n v="49"/>
    <n v="49"/>
    <x v="0"/>
    <n v="6"/>
    <n v="0"/>
    <s v="Previously Married"/>
    <n v="1"/>
    <s v="Graduate"/>
    <n v="4861"/>
    <x v="2"/>
  </r>
  <r>
    <n v="5313"/>
    <n v="1971"/>
    <s v="Master"/>
    <s v="Married"/>
    <n v="38196"/>
    <n v="1"/>
    <n v="1"/>
    <d v="2014-04-18T00:00:00"/>
    <n v="20"/>
    <n v="30"/>
    <n v="0"/>
    <n v="11"/>
    <n v="0"/>
    <n v="0"/>
    <n v="3"/>
    <n v="3"/>
    <n v="2"/>
    <n v="0"/>
    <n v="4"/>
    <n v="5"/>
    <n v="0"/>
    <n v="0"/>
    <n v="0"/>
    <n v="0"/>
    <n v="0"/>
    <n v="0"/>
    <n v="0"/>
    <s v="Spain"/>
    <n v="43"/>
    <n v="43"/>
    <x v="0"/>
    <n v="44"/>
    <n v="0"/>
    <s v="In Relationship"/>
    <n v="4"/>
    <s v="Postgraduate"/>
    <n v="38196"/>
    <x v="1"/>
  </r>
  <r>
    <n v="7196"/>
    <n v="1950"/>
    <s v="PhD"/>
    <s v="Married"/>
    <n v="41145"/>
    <n v="1"/>
    <n v="1"/>
    <d v="2014-02-08T00:00:00"/>
    <n v="20"/>
    <n v="9"/>
    <n v="0"/>
    <n v="3"/>
    <n v="0"/>
    <n v="0"/>
    <n v="1"/>
    <n v="1"/>
    <n v="0"/>
    <n v="0"/>
    <n v="3"/>
    <n v="3"/>
    <n v="0"/>
    <n v="0"/>
    <n v="0"/>
    <n v="0"/>
    <n v="0"/>
    <n v="0"/>
    <n v="0"/>
    <s v="Canada"/>
    <n v="64"/>
    <n v="64"/>
    <x v="1"/>
    <n v="13"/>
    <n v="0"/>
    <s v="In Relationship"/>
    <n v="4"/>
    <s v="Doctorate"/>
    <n v="41145"/>
    <x v="1"/>
  </r>
  <r>
    <n v="1381"/>
    <n v="1982"/>
    <s v="PhD"/>
    <s v="Single"/>
    <n v="38513"/>
    <n v="1"/>
    <n v="0"/>
    <d v="2014-01-28T00:00:00"/>
    <n v="20"/>
    <n v="172"/>
    <n v="3"/>
    <n v="115"/>
    <n v="16"/>
    <n v="0"/>
    <n v="18"/>
    <n v="5"/>
    <n v="6"/>
    <n v="1"/>
    <n v="5"/>
    <n v="8"/>
    <n v="0"/>
    <n v="0"/>
    <n v="0"/>
    <n v="0"/>
    <n v="0"/>
    <n v="1"/>
    <n v="0"/>
    <s v="Spain"/>
    <n v="32"/>
    <n v="32"/>
    <x v="3"/>
    <n v="324"/>
    <n v="1"/>
    <s v="Single"/>
    <n v="2"/>
    <s v="Doctorate"/>
    <n v="38513"/>
    <x v="1"/>
  </r>
  <r>
    <n v="10951"/>
    <n v="1968"/>
    <s v="Graduation"/>
    <s v="Married"/>
    <n v="45688"/>
    <n v="0"/>
    <n v="1"/>
    <d v="2014-01-25T00:00:00"/>
    <n v="20"/>
    <n v="279"/>
    <n v="0"/>
    <n v="18"/>
    <n v="0"/>
    <n v="0"/>
    <n v="9"/>
    <n v="2"/>
    <n v="3"/>
    <n v="1"/>
    <n v="8"/>
    <n v="4"/>
    <n v="0"/>
    <n v="1"/>
    <n v="0"/>
    <n v="0"/>
    <n v="0"/>
    <n v="0"/>
    <n v="0"/>
    <s v="Spain"/>
    <n v="46"/>
    <n v="46"/>
    <x v="0"/>
    <n v="306"/>
    <n v="1"/>
    <s v="In Relationship"/>
    <n v="3"/>
    <s v="Graduate"/>
    <n v="45688"/>
    <x v="1"/>
  </r>
  <r>
    <n v="4322"/>
    <n v="1958"/>
    <s v="PhD"/>
    <s v="Together"/>
    <n v="77863"/>
    <n v="0"/>
    <n v="0"/>
    <d v="2013-11-27T00:00:00"/>
    <n v="20"/>
    <n v="881"/>
    <n v="38"/>
    <n v="319"/>
    <n v="16"/>
    <n v="25"/>
    <n v="12"/>
    <n v="1"/>
    <n v="4"/>
    <n v="5"/>
    <n v="10"/>
    <n v="2"/>
    <n v="0"/>
    <n v="0"/>
    <n v="0"/>
    <n v="0"/>
    <n v="0"/>
    <n v="0"/>
    <n v="0"/>
    <s v="Spain"/>
    <n v="56"/>
    <n v="56"/>
    <x v="1"/>
    <n v="1291"/>
    <n v="0"/>
    <s v="In Relationship"/>
    <n v="2"/>
    <s v="Doctorate"/>
    <n v="77863"/>
    <x v="0"/>
  </r>
  <r>
    <n v="7444"/>
    <n v="1969"/>
    <s v="Master"/>
    <s v="Married"/>
    <n v="42169"/>
    <n v="1"/>
    <n v="1"/>
    <d v="2013-10-19T00:00:00"/>
    <n v="20"/>
    <n v="19"/>
    <n v="0"/>
    <n v="9"/>
    <n v="0"/>
    <n v="0"/>
    <n v="2"/>
    <n v="2"/>
    <n v="1"/>
    <n v="0"/>
    <n v="3"/>
    <n v="8"/>
    <n v="0"/>
    <n v="0"/>
    <n v="0"/>
    <n v="0"/>
    <n v="0"/>
    <n v="0"/>
    <n v="0"/>
    <s v="Spain"/>
    <n v="45"/>
    <n v="45"/>
    <x v="0"/>
    <n v="30"/>
    <n v="0"/>
    <s v="In Relationship"/>
    <n v="4"/>
    <s v="Postgraduate"/>
    <n v="42169"/>
    <x v="1"/>
  </r>
  <r>
    <n v="2942"/>
    <n v="1964"/>
    <s v="Graduation"/>
    <s v="Single"/>
    <n v="45906"/>
    <n v="0"/>
    <n v="1"/>
    <d v="2013-05-07T00:00:00"/>
    <n v="20"/>
    <n v="305"/>
    <n v="3"/>
    <n v="27"/>
    <n v="4"/>
    <n v="3"/>
    <n v="144"/>
    <n v="2"/>
    <n v="5"/>
    <n v="4"/>
    <n v="4"/>
    <n v="5"/>
    <n v="1"/>
    <n v="0"/>
    <n v="0"/>
    <n v="0"/>
    <n v="0"/>
    <n v="0"/>
    <n v="0"/>
    <s v="Spain"/>
    <n v="50"/>
    <n v="50"/>
    <x v="0"/>
    <n v="486"/>
    <n v="1"/>
    <s v="Single"/>
    <n v="2"/>
    <s v="Graduate"/>
    <n v="45906"/>
    <x v="1"/>
  </r>
  <r>
    <n v="2874"/>
    <n v="1988"/>
    <s v="2n Cycle"/>
    <s v="Divorced"/>
    <n v="35388"/>
    <n v="1"/>
    <n v="0"/>
    <d v="2013-03-07T00:00:00"/>
    <n v="20"/>
    <n v="6"/>
    <n v="4"/>
    <n v="7"/>
    <n v="4"/>
    <n v="3"/>
    <n v="8"/>
    <n v="1"/>
    <n v="1"/>
    <n v="0"/>
    <n v="3"/>
    <n v="7"/>
    <n v="0"/>
    <n v="0"/>
    <n v="0"/>
    <n v="0"/>
    <n v="0"/>
    <n v="0"/>
    <n v="0"/>
    <s v="Saudi Arabia"/>
    <n v="26"/>
    <n v="26"/>
    <x v="2"/>
    <n v="32"/>
    <n v="0"/>
    <s v="Previously Married"/>
    <n v="2"/>
    <s v="High School"/>
    <n v="35388"/>
    <x v="1"/>
  </r>
  <r>
    <n v="3667"/>
    <n v="1969"/>
    <s v="Graduation"/>
    <s v="Married"/>
    <n v="80952"/>
    <n v="0"/>
    <n v="0"/>
    <d v="2013-02-28T00:00:00"/>
    <n v="20"/>
    <n v="778"/>
    <n v="178"/>
    <n v="689"/>
    <n v="41"/>
    <n v="27"/>
    <n v="44"/>
    <n v="1"/>
    <n v="8"/>
    <n v="5"/>
    <n v="11"/>
    <n v="8"/>
    <n v="0"/>
    <n v="1"/>
    <n v="1"/>
    <n v="1"/>
    <n v="0"/>
    <n v="1"/>
    <n v="0"/>
    <s v="Germany"/>
    <n v="45"/>
    <n v="45"/>
    <x v="0"/>
    <n v="1757"/>
    <n v="4"/>
    <s v="In Relationship"/>
    <n v="2"/>
    <s v="Graduate"/>
    <n v="80952"/>
    <x v="0"/>
  </r>
  <r>
    <n v="3697"/>
    <n v="1954"/>
    <s v="Graduation"/>
    <s v="Together"/>
    <n v="39898"/>
    <n v="0"/>
    <n v="1"/>
    <d v="2013-02-12T00:00:00"/>
    <n v="20"/>
    <n v="69"/>
    <n v="8"/>
    <n v="26"/>
    <n v="12"/>
    <n v="7"/>
    <n v="12"/>
    <n v="2"/>
    <n v="3"/>
    <n v="0"/>
    <n v="4"/>
    <n v="7"/>
    <n v="0"/>
    <n v="0"/>
    <n v="0"/>
    <n v="0"/>
    <n v="0"/>
    <n v="0"/>
    <n v="0"/>
    <s v="Canada"/>
    <n v="60"/>
    <n v="60"/>
    <x v="1"/>
    <n v="134"/>
    <n v="0"/>
    <s v="In Relationship"/>
    <n v="3"/>
    <s v="Graduate"/>
    <n v="39898"/>
    <x v="1"/>
  </r>
  <r>
    <n v="9955"/>
    <n v="1954"/>
    <s v="Graduation"/>
    <s v="Together"/>
    <n v="39898"/>
    <n v="0"/>
    <n v="1"/>
    <d v="2013-02-12T00:00:00"/>
    <n v="20"/>
    <n v="69"/>
    <n v="8"/>
    <n v="26"/>
    <n v="12"/>
    <n v="7"/>
    <n v="12"/>
    <n v="2"/>
    <n v="3"/>
    <n v="0"/>
    <n v="4"/>
    <n v="7"/>
    <n v="0"/>
    <n v="0"/>
    <n v="0"/>
    <n v="0"/>
    <n v="0"/>
    <n v="0"/>
    <n v="0"/>
    <s v="Spain"/>
    <n v="60"/>
    <n v="60"/>
    <x v="1"/>
    <n v="134"/>
    <n v="0"/>
    <s v="In Relationship"/>
    <n v="3"/>
    <s v="Graduate"/>
    <n v="39898"/>
    <x v="1"/>
  </r>
  <r>
    <n v="5320"/>
    <n v="1973"/>
    <s v="Master"/>
    <s v="Divorced"/>
    <n v="44051"/>
    <n v="1"/>
    <n v="1"/>
    <d v="2013-01-29T00:00:00"/>
    <n v="20"/>
    <n v="79"/>
    <n v="7"/>
    <n v="58"/>
    <n v="6"/>
    <n v="3"/>
    <n v="18"/>
    <n v="4"/>
    <n v="3"/>
    <n v="1"/>
    <n v="4"/>
    <n v="6"/>
    <n v="0"/>
    <n v="0"/>
    <n v="0"/>
    <n v="0"/>
    <n v="0"/>
    <n v="1"/>
    <n v="0"/>
    <s v="Saudi Arabia"/>
    <n v="41"/>
    <n v="41"/>
    <x v="0"/>
    <n v="171"/>
    <n v="1"/>
    <s v="Previously Married"/>
    <n v="3"/>
    <s v="Postgraduate"/>
    <n v="44051"/>
    <x v="1"/>
  </r>
  <r>
    <n v="6422"/>
    <n v="1954"/>
    <s v="Graduation"/>
    <s v="Married"/>
    <n v="86718"/>
    <n v="0"/>
    <n v="0"/>
    <d v="2013-01-17T00:00:00"/>
    <n v="20"/>
    <n v="344"/>
    <n v="189"/>
    <n v="482"/>
    <n v="50"/>
    <n v="33"/>
    <n v="172"/>
    <n v="1"/>
    <n v="5"/>
    <n v="6"/>
    <n v="5"/>
    <n v="2"/>
    <n v="0"/>
    <n v="0"/>
    <n v="0"/>
    <n v="0"/>
    <n v="0"/>
    <n v="0"/>
    <n v="0"/>
    <s v="India"/>
    <n v="60"/>
    <n v="60"/>
    <x v="1"/>
    <n v="1270"/>
    <n v="0"/>
    <s v="In Relationship"/>
    <n v="2"/>
    <s v="Graduate"/>
    <n v="86718"/>
    <x v="0"/>
  </r>
  <r>
    <n v="3690"/>
    <n v="1986"/>
    <s v="Master"/>
    <s v="Married"/>
    <n v="80141"/>
    <n v="0"/>
    <n v="0"/>
    <d v="2013-01-11T00:00:00"/>
    <n v="20"/>
    <n v="1184"/>
    <n v="102"/>
    <n v="673"/>
    <n v="52"/>
    <n v="40"/>
    <n v="40"/>
    <n v="1"/>
    <n v="7"/>
    <n v="4"/>
    <n v="10"/>
    <n v="6"/>
    <n v="0"/>
    <n v="0"/>
    <n v="1"/>
    <n v="0"/>
    <n v="0"/>
    <n v="1"/>
    <n v="0"/>
    <s v="Spain"/>
    <n v="28"/>
    <n v="28"/>
    <x v="2"/>
    <n v="2091"/>
    <n v="2"/>
    <s v="In Relationship"/>
    <n v="2"/>
    <s v="Postgraduate"/>
    <n v="80141"/>
    <x v="0"/>
  </r>
  <r>
    <n v="2408"/>
    <n v="1976"/>
    <s v="Graduation"/>
    <s v="Married"/>
    <n v="58597"/>
    <n v="1"/>
    <n v="1"/>
    <d v="2012-11-20T00:00:00"/>
    <n v="20"/>
    <n v="490"/>
    <n v="0"/>
    <n v="184"/>
    <n v="10"/>
    <n v="28"/>
    <n v="21"/>
    <n v="12"/>
    <n v="7"/>
    <n v="4"/>
    <n v="9"/>
    <n v="7"/>
    <n v="0"/>
    <n v="0"/>
    <n v="0"/>
    <n v="0"/>
    <n v="0"/>
    <n v="0"/>
    <n v="0"/>
    <s v="India"/>
    <n v="38"/>
    <n v="38"/>
    <x v="3"/>
    <n v="733"/>
    <n v="0"/>
    <s v="In Relationship"/>
    <n v="4"/>
    <s v="Graduate"/>
    <n v="58597"/>
    <x v="1"/>
  </r>
  <r>
    <n v="9260"/>
    <n v="1945"/>
    <s v="PhD"/>
    <s v="Married"/>
    <n v="70356"/>
    <n v="0"/>
    <n v="0"/>
    <d v="2012-11-05T00:00:00"/>
    <n v="20"/>
    <n v="1349"/>
    <n v="16"/>
    <n v="249"/>
    <n v="43"/>
    <n v="16"/>
    <n v="33"/>
    <n v="2"/>
    <n v="10"/>
    <n v="6"/>
    <n v="9"/>
    <n v="6"/>
    <n v="0"/>
    <n v="0"/>
    <n v="0"/>
    <n v="0"/>
    <n v="0"/>
    <n v="0"/>
    <n v="0"/>
    <s v="Canada"/>
    <n v="69"/>
    <n v="69"/>
    <x v="1"/>
    <n v="1706"/>
    <n v="0"/>
    <s v="In Relationship"/>
    <n v="2"/>
    <s v="Doctorate"/>
    <n v="70356"/>
    <x v="0"/>
  </r>
  <r>
    <n v="9648"/>
    <n v="1967"/>
    <s v="Graduation"/>
    <s v="Single"/>
    <n v="46904"/>
    <n v="1"/>
    <n v="1"/>
    <d v="2012-11-03T00:00:00"/>
    <n v="20"/>
    <n v="153"/>
    <n v="4"/>
    <n v="56"/>
    <n v="0"/>
    <n v="9"/>
    <n v="31"/>
    <n v="4"/>
    <n v="5"/>
    <n v="1"/>
    <n v="4"/>
    <n v="8"/>
    <n v="0"/>
    <n v="0"/>
    <n v="0"/>
    <n v="0"/>
    <n v="0"/>
    <n v="0"/>
    <n v="0"/>
    <s v="Spain"/>
    <n v="47"/>
    <n v="47"/>
    <x v="0"/>
    <n v="253"/>
    <n v="0"/>
    <s v="Single"/>
    <n v="3"/>
    <s v="Graduate"/>
    <n v="46904"/>
    <x v="1"/>
  </r>
  <r>
    <n v="4939"/>
    <n v="1946"/>
    <s v="Graduation"/>
    <s v="Together"/>
    <n v="37760"/>
    <n v="0"/>
    <n v="0"/>
    <d v="2012-08-31T00:00:00"/>
    <n v="20"/>
    <n v="84"/>
    <n v="5"/>
    <n v="38"/>
    <n v="150"/>
    <n v="12"/>
    <n v="28"/>
    <n v="2"/>
    <n v="4"/>
    <n v="1"/>
    <n v="6"/>
    <n v="7"/>
    <n v="0"/>
    <n v="0"/>
    <n v="0"/>
    <n v="0"/>
    <n v="0"/>
    <n v="0"/>
    <n v="0"/>
    <s v="USA"/>
    <n v="68"/>
    <n v="68"/>
    <x v="1"/>
    <n v="317"/>
    <n v="0"/>
    <s v="In Relationship"/>
    <n v="2"/>
    <s v="Graduate"/>
    <n v="37760"/>
    <x v="1"/>
  </r>
  <r>
    <n v="8652"/>
    <n v="1946"/>
    <s v="Graduation"/>
    <s v="Together"/>
    <n v="37760"/>
    <n v="0"/>
    <n v="0"/>
    <d v="2012-08-31T00:00:00"/>
    <n v="20"/>
    <n v="84"/>
    <n v="5"/>
    <n v="38"/>
    <n v="150"/>
    <n v="12"/>
    <n v="28"/>
    <n v="2"/>
    <n v="4"/>
    <n v="1"/>
    <n v="6"/>
    <n v="7"/>
    <n v="0"/>
    <n v="0"/>
    <n v="0"/>
    <n v="0"/>
    <n v="0"/>
    <n v="0"/>
    <n v="0"/>
    <s v="Saudi Arabia"/>
    <n v="68"/>
    <n v="68"/>
    <x v="1"/>
    <n v="317"/>
    <n v="0"/>
    <s v="In Relationship"/>
    <n v="2"/>
    <s v="Graduate"/>
    <n v="37760"/>
    <x v="1"/>
  </r>
  <r>
    <n v="4702"/>
    <n v="1964"/>
    <s v="Graduation"/>
    <s v="Single"/>
    <n v="61839"/>
    <n v="0"/>
    <n v="0"/>
    <d v="2012-08-12T00:00:00"/>
    <n v="20"/>
    <n v="1000"/>
    <n v="155"/>
    <n v="379"/>
    <n v="224"/>
    <n v="17"/>
    <n v="120"/>
    <n v="1"/>
    <n v="4"/>
    <n v="8"/>
    <n v="4"/>
    <n v="8"/>
    <n v="0"/>
    <n v="0"/>
    <n v="0"/>
    <n v="0"/>
    <n v="0"/>
    <n v="0"/>
    <n v="0"/>
    <s v="Spain"/>
    <n v="50"/>
    <n v="50"/>
    <x v="0"/>
    <n v="1895"/>
    <n v="0"/>
    <s v="Single"/>
    <n v="1"/>
    <s v="Graduate"/>
    <n v="61839"/>
    <x v="1"/>
  </r>
  <r>
    <n v="2587"/>
    <n v="1972"/>
    <s v="PhD"/>
    <s v="Married"/>
    <n v="29791"/>
    <n v="1"/>
    <n v="0"/>
    <d v="2014-05-15T00:00:00"/>
    <n v="21"/>
    <n v="14"/>
    <n v="0"/>
    <n v="6"/>
    <n v="0"/>
    <n v="0"/>
    <n v="0"/>
    <n v="2"/>
    <n v="2"/>
    <n v="0"/>
    <n v="3"/>
    <n v="5"/>
    <n v="0"/>
    <n v="0"/>
    <n v="0"/>
    <n v="0"/>
    <n v="0"/>
    <n v="0"/>
    <n v="0"/>
    <s v="Australia"/>
    <n v="42"/>
    <n v="42"/>
    <x v="0"/>
    <n v="20"/>
    <n v="0"/>
    <s v="In Relationship"/>
    <n v="3"/>
    <s v="Doctorate"/>
    <n v="29791"/>
    <x v="2"/>
  </r>
  <r>
    <n v="2811"/>
    <n v="1963"/>
    <s v="PhD"/>
    <s v="Single"/>
    <n v="48918"/>
    <n v="1"/>
    <n v="1"/>
    <d v="2014-04-12T00:00:00"/>
    <n v="21"/>
    <n v="52"/>
    <n v="0"/>
    <n v="9"/>
    <n v="0"/>
    <n v="0"/>
    <n v="1"/>
    <n v="2"/>
    <n v="1"/>
    <n v="0"/>
    <n v="4"/>
    <n v="4"/>
    <n v="0"/>
    <n v="0"/>
    <n v="0"/>
    <n v="0"/>
    <n v="0"/>
    <n v="0"/>
    <n v="0"/>
    <s v="Spain"/>
    <n v="51"/>
    <n v="51"/>
    <x v="1"/>
    <n v="62"/>
    <n v="0"/>
    <s v="Single"/>
    <n v="3"/>
    <s v="Doctorate"/>
    <n v="48918"/>
    <x v="1"/>
  </r>
  <r>
    <n v="9150"/>
    <n v="1963"/>
    <s v="PhD"/>
    <s v="Single"/>
    <n v="48918"/>
    <n v="1"/>
    <n v="1"/>
    <d v="2014-04-12T00:00:00"/>
    <n v="21"/>
    <n v="52"/>
    <n v="0"/>
    <n v="9"/>
    <n v="0"/>
    <n v="0"/>
    <n v="1"/>
    <n v="2"/>
    <n v="1"/>
    <n v="0"/>
    <n v="4"/>
    <n v="4"/>
    <n v="0"/>
    <n v="0"/>
    <n v="0"/>
    <n v="0"/>
    <n v="0"/>
    <n v="0"/>
    <n v="0"/>
    <s v="Spain"/>
    <n v="51"/>
    <n v="51"/>
    <x v="1"/>
    <n v="62"/>
    <n v="0"/>
    <s v="Single"/>
    <n v="3"/>
    <s v="Doctorate"/>
    <n v="48918"/>
    <x v="1"/>
  </r>
  <r>
    <n v="10127"/>
    <n v="1965"/>
    <s v="Graduation"/>
    <s v="Married"/>
    <n v="58692"/>
    <n v="0"/>
    <n v="1"/>
    <d v="2014-04-06T00:00:00"/>
    <n v="21"/>
    <n v="301"/>
    <n v="11"/>
    <n v="61"/>
    <n v="4"/>
    <n v="7"/>
    <n v="11"/>
    <n v="1"/>
    <n v="8"/>
    <n v="2"/>
    <n v="4"/>
    <n v="7"/>
    <n v="0"/>
    <n v="0"/>
    <n v="0"/>
    <n v="0"/>
    <n v="0"/>
    <n v="0"/>
    <n v="0"/>
    <s v="Canada"/>
    <n v="49"/>
    <n v="49"/>
    <x v="0"/>
    <n v="395"/>
    <n v="0"/>
    <s v="In Relationship"/>
    <n v="3"/>
    <s v="Graduate"/>
    <n v="58692"/>
    <x v="1"/>
  </r>
  <r>
    <n v="5493"/>
    <n v="1976"/>
    <s v="Graduation"/>
    <s v="Married"/>
    <n v="39356"/>
    <n v="1"/>
    <n v="1"/>
    <d v="2014-03-19T00:00:00"/>
    <n v="21"/>
    <n v="15"/>
    <n v="0"/>
    <n v="2"/>
    <n v="0"/>
    <n v="0"/>
    <n v="6"/>
    <n v="1"/>
    <n v="1"/>
    <n v="0"/>
    <n v="2"/>
    <n v="6"/>
    <n v="1"/>
    <n v="0"/>
    <n v="0"/>
    <n v="0"/>
    <n v="0"/>
    <n v="0"/>
    <n v="0"/>
    <s v="Spain"/>
    <n v="38"/>
    <n v="38"/>
    <x v="3"/>
    <n v="23"/>
    <n v="1"/>
    <s v="In Relationship"/>
    <n v="4"/>
    <s v="Graduate"/>
    <n v="39356"/>
    <x v="1"/>
  </r>
  <r>
    <n v="2666"/>
    <n v="1972"/>
    <s v="Master"/>
    <s v="Married"/>
    <n v="76234"/>
    <n v="0"/>
    <n v="1"/>
    <d v="2014-02-06T00:00:00"/>
    <n v="21"/>
    <n v="519"/>
    <n v="50"/>
    <n v="167"/>
    <n v="130"/>
    <n v="0"/>
    <n v="41"/>
    <n v="1"/>
    <n v="8"/>
    <n v="3"/>
    <n v="11"/>
    <n v="3"/>
    <n v="0"/>
    <n v="1"/>
    <n v="0"/>
    <n v="0"/>
    <n v="0"/>
    <n v="0"/>
    <n v="0"/>
    <s v="Canada"/>
    <n v="42"/>
    <n v="42"/>
    <x v="0"/>
    <n v="907"/>
    <n v="1"/>
    <s v="In Relationship"/>
    <n v="3"/>
    <s v="Postgraduate"/>
    <n v="76234"/>
    <x v="0"/>
  </r>
  <r>
    <n v="10099"/>
    <n v="1984"/>
    <s v="Graduation"/>
    <s v="Married"/>
    <n v="55434"/>
    <n v="1"/>
    <n v="0"/>
    <d v="2013-10-05T00:00:00"/>
    <n v="21"/>
    <n v="238"/>
    <n v="115"/>
    <n v="215"/>
    <n v="169"/>
    <n v="69"/>
    <n v="76"/>
    <n v="3"/>
    <n v="5"/>
    <n v="3"/>
    <n v="13"/>
    <n v="4"/>
    <n v="0"/>
    <n v="0"/>
    <n v="0"/>
    <n v="0"/>
    <n v="0"/>
    <n v="0"/>
    <n v="0"/>
    <s v="Saudi Arabia"/>
    <n v="30"/>
    <n v="30"/>
    <x v="3"/>
    <n v="882"/>
    <n v="0"/>
    <s v="In Relationship"/>
    <n v="3"/>
    <s v="Graduate"/>
    <n v="55434"/>
    <x v="1"/>
  </r>
  <r>
    <n v="10562"/>
    <n v="1946"/>
    <s v="Master"/>
    <s v="Married"/>
    <n v="66835"/>
    <n v="0"/>
    <n v="0"/>
    <d v="2013-09-28T00:00:00"/>
    <n v="21"/>
    <n v="620"/>
    <n v="26"/>
    <n v="195"/>
    <n v="34"/>
    <n v="17"/>
    <n v="141"/>
    <n v="1"/>
    <n v="6"/>
    <n v="4"/>
    <n v="13"/>
    <n v="2"/>
    <n v="0"/>
    <n v="0"/>
    <n v="0"/>
    <n v="0"/>
    <n v="0"/>
    <n v="0"/>
    <n v="0"/>
    <s v="India"/>
    <n v="68"/>
    <n v="68"/>
    <x v="1"/>
    <n v="1033"/>
    <n v="0"/>
    <s v="In Relationship"/>
    <n v="2"/>
    <s v="Postgraduate"/>
    <n v="66835"/>
    <x v="1"/>
  </r>
  <r>
    <n v="7881"/>
    <n v="1946"/>
    <s v="Master"/>
    <s v="Married"/>
    <n v="66835"/>
    <n v="0"/>
    <n v="0"/>
    <d v="2013-09-28T00:00:00"/>
    <n v="21"/>
    <n v="620"/>
    <n v="26"/>
    <n v="195"/>
    <n v="34"/>
    <n v="17"/>
    <n v="141"/>
    <n v="1"/>
    <n v="6"/>
    <n v="4"/>
    <n v="13"/>
    <n v="2"/>
    <n v="0"/>
    <n v="0"/>
    <n v="0"/>
    <n v="0"/>
    <n v="0"/>
    <n v="0"/>
    <n v="0"/>
    <s v="Spain"/>
    <n v="68"/>
    <n v="68"/>
    <x v="1"/>
    <n v="1033"/>
    <n v="0"/>
    <s v="In Relationship"/>
    <n v="2"/>
    <s v="Postgraduate"/>
    <n v="66835"/>
    <x v="1"/>
  </r>
  <r>
    <n v="6721"/>
    <n v="1951"/>
    <s v="Graduation"/>
    <s v="Married"/>
    <n v="71965"/>
    <n v="0"/>
    <n v="1"/>
    <d v="2013-07-29T00:00:00"/>
    <n v="21"/>
    <n v="572"/>
    <n v="19"/>
    <n v="286"/>
    <n v="50"/>
    <n v="38"/>
    <n v="248"/>
    <n v="3"/>
    <n v="6"/>
    <n v="3"/>
    <n v="5"/>
    <n v="3"/>
    <n v="0"/>
    <n v="0"/>
    <n v="0"/>
    <n v="0"/>
    <n v="0"/>
    <n v="0"/>
    <n v="0"/>
    <s v="Canada"/>
    <n v="63"/>
    <n v="63"/>
    <x v="1"/>
    <n v="1213"/>
    <n v="0"/>
    <s v="In Relationship"/>
    <n v="3"/>
    <s v="Graduate"/>
    <n v="71965"/>
    <x v="0"/>
  </r>
  <r>
    <n v="5204"/>
    <n v="1971"/>
    <s v="Graduation"/>
    <s v="Together"/>
    <n v="74538"/>
    <n v="0"/>
    <n v="0"/>
    <d v="2013-06-29T00:00:00"/>
    <n v="21"/>
    <n v="380"/>
    <n v="98"/>
    <n v="733"/>
    <n v="110"/>
    <n v="112"/>
    <n v="28"/>
    <n v="1"/>
    <n v="8"/>
    <n v="8"/>
    <n v="5"/>
    <n v="3"/>
    <n v="0"/>
    <n v="0"/>
    <n v="1"/>
    <n v="0"/>
    <n v="0"/>
    <n v="1"/>
    <n v="0"/>
    <s v="Spain"/>
    <n v="43"/>
    <n v="43"/>
    <x v="0"/>
    <n v="1461"/>
    <n v="2"/>
    <s v="In Relationship"/>
    <n v="2"/>
    <s v="Graduate"/>
    <n v="74538"/>
    <x v="0"/>
  </r>
  <r>
    <n v="5209"/>
    <n v="1954"/>
    <s v="Graduation"/>
    <s v="Divorced"/>
    <n v="50002"/>
    <n v="0"/>
    <n v="1"/>
    <d v="2013-06-17T00:00:00"/>
    <n v="21"/>
    <n v="443"/>
    <n v="5"/>
    <n v="71"/>
    <n v="21"/>
    <n v="16"/>
    <n v="82"/>
    <n v="2"/>
    <n v="8"/>
    <n v="2"/>
    <n v="7"/>
    <n v="7"/>
    <n v="0"/>
    <n v="0"/>
    <n v="0"/>
    <n v="0"/>
    <n v="0"/>
    <n v="0"/>
    <n v="0"/>
    <s v="Saudi Arabia"/>
    <n v="60"/>
    <n v="60"/>
    <x v="1"/>
    <n v="638"/>
    <n v="0"/>
    <s v="Previously Married"/>
    <n v="2"/>
    <s v="Graduate"/>
    <n v="50002"/>
    <x v="1"/>
  </r>
  <r>
    <n v="10128"/>
    <n v="1958"/>
    <s v="Graduation"/>
    <s v="Together"/>
    <n v="53977"/>
    <n v="0"/>
    <n v="1"/>
    <d v="2013-06-08T00:00:00"/>
    <n v="21"/>
    <n v="620"/>
    <n v="16"/>
    <n v="165"/>
    <n v="0"/>
    <n v="24"/>
    <n v="82"/>
    <n v="5"/>
    <n v="5"/>
    <n v="5"/>
    <n v="12"/>
    <n v="5"/>
    <n v="0"/>
    <n v="0"/>
    <n v="0"/>
    <n v="0"/>
    <n v="0"/>
    <n v="0"/>
    <n v="0"/>
    <s v="Canada"/>
    <n v="56"/>
    <n v="56"/>
    <x v="1"/>
    <n v="907"/>
    <n v="0"/>
    <s v="In Relationship"/>
    <n v="3"/>
    <s v="Graduate"/>
    <n v="53977"/>
    <x v="1"/>
  </r>
  <r>
    <n v="9284"/>
    <n v="1958"/>
    <s v="Graduation"/>
    <s v="Together"/>
    <n v="53977"/>
    <n v="0"/>
    <n v="1"/>
    <d v="2013-06-08T00:00:00"/>
    <n v="21"/>
    <n v="620"/>
    <n v="16"/>
    <n v="165"/>
    <n v="0"/>
    <n v="24"/>
    <n v="82"/>
    <n v="5"/>
    <n v="5"/>
    <n v="5"/>
    <n v="12"/>
    <n v="5"/>
    <n v="0"/>
    <n v="0"/>
    <n v="0"/>
    <n v="0"/>
    <n v="0"/>
    <n v="0"/>
    <n v="0"/>
    <s v="Spain"/>
    <n v="56"/>
    <n v="56"/>
    <x v="1"/>
    <n v="907"/>
    <n v="0"/>
    <s v="In Relationship"/>
    <n v="3"/>
    <s v="Graduate"/>
    <n v="53977"/>
    <x v="1"/>
  </r>
  <r>
    <n v="8643"/>
    <n v="1971"/>
    <s v="Graduation"/>
    <s v="Together"/>
    <n v="69930"/>
    <n v="0"/>
    <n v="0"/>
    <d v="2013-05-26T00:00:00"/>
    <n v="21"/>
    <n v="252"/>
    <n v="98"/>
    <n v="827"/>
    <n v="219"/>
    <n v="70"/>
    <n v="196"/>
    <n v="1"/>
    <n v="4"/>
    <n v="5"/>
    <n v="12"/>
    <n v="3"/>
    <n v="0"/>
    <n v="0"/>
    <n v="0"/>
    <n v="0"/>
    <n v="0"/>
    <n v="0"/>
    <n v="0"/>
    <s v="India"/>
    <n v="43"/>
    <n v="43"/>
    <x v="0"/>
    <n v="1662"/>
    <n v="0"/>
    <s v="In Relationship"/>
    <n v="2"/>
    <s v="Graduate"/>
    <n v="69930"/>
    <x v="1"/>
  </r>
  <r>
    <n v="1685"/>
    <n v="1967"/>
    <s v="PhD"/>
    <s v="Together"/>
    <n v="62981"/>
    <n v="0"/>
    <n v="0"/>
    <d v="2013-03-17T00:00:00"/>
    <n v="21"/>
    <n v="796"/>
    <n v="14"/>
    <n v="590"/>
    <n v="38"/>
    <n v="44"/>
    <n v="0"/>
    <n v="1"/>
    <n v="4"/>
    <n v="5"/>
    <n v="13"/>
    <n v="3"/>
    <n v="0"/>
    <n v="1"/>
    <n v="0"/>
    <n v="0"/>
    <n v="0"/>
    <n v="0"/>
    <n v="0"/>
    <s v="Canada"/>
    <n v="47"/>
    <n v="47"/>
    <x v="0"/>
    <n v="1482"/>
    <n v="1"/>
    <s v="In Relationship"/>
    <n v="2"/>
    <s v="Doctorate"/>
    <n v="62981"/>
    <x v="1"/>
  </r>
  <r>
    <n v="2877"/>
    <n v="1974"/>
    <s v="Master"/>
    <s v="Together"/>
    <n v="46014"/>
    <n v="1"/>
    <n v="1"/>
    <d v="2013-01-21T00:00:00"/>
    <n v="21"/>
    <n v="410"/>
    <n v="0"/>
    <n v="59"/>
    <n v="19"/>
    <n v="9"/>
    <n v="44"/>
    <n v="10"/>
    <n v="7"/>
    <n v="1"/>
    <n v="8"/>
    <n v="7"/>
    <n v="0"/>
    <n v="0"/>
    <n v="0"/>
    <n v="0"/>
    <n v="0"/>
    <n v="0"/>
    <n v="0"/>
    <s v="Saudi Arabia"/>
    <n v="40"/>
    <n v="40"/>
    <x v="3"/>
    <n v="541"/>
    <n v="0"/>
    <s v="In Relationship"/>
    <n v="4"/>
    <s v="Postgraduate"/>
    <n v="46014"/>
    <x v="1"/>
  </r>
  <r>
    <n v="8369"/>
    <n v="1987"/>
    <s v="Graduation"/>
    <s v="Together"/>
    <n v="18227"/>
    <n v="1"/>
    <n v="0"/>
    <d v="2012-11-08T00:00:00"/>
    <n v="21"/>
    <n v="1"/>
    <n v="2"/>
    <n v="7"/>
    <n v="4"/>
    <n v="3"/>
    <n v="11"/>
    <n v="1"/>
    <n v="0"/>
    <n v="1"/>
    <n v="2"/>
    <n v="8"/>
    <n v="0"/>
    <n v="0"/>
    <n v="0"/>
    <n v="0"/>
    <n v="0"/>
    <n v="0"/>
    <n v="0"/>
    <s v="Spain"/>
    <n v="27"/>
    <n v="27"/>
    <x v="2"/>
    <n v="28"/>
    <n v="0"/>
    <s v="In Relationship"/>
    <n v="3"/>
    <s v="Graduate"/>
    <n v="18227"/>
    <x v="2"/>
  </r>
  <r>
    <n v="6233"/>
    <n v="1976"/>
    <s v="Graduation"/>
    <s v="Married"/>
    <n v="65991"/>
    <n v="0"/>
    <n v="1"/>
    <d v="2012-09-07T00:00:00"/>
    <n v="21"/>
    <n v="507"/>
    <n v="19"/>
    <n v="364"/>
    <n v="25"/>
    <n v="47"/>
    <n v="9"/>
    <n v="3"/>
    <n v="9"/>
    <n v="5"/>
    <n v="10"/>
    <n v="7"/>
    <n v="0"/>
    <n v="0"/>
    <n v="0"/>
    <n v="0"/>
    <n v="0"/>
    <n v="0"/>
    <n v="0"/>
    <s v="Spain"/>
    <n v="38"/>
    <n v="38"/>
    <x v="3"/>
    <n v="971"/>
    <n v="0"/>
    <s v="In Relationship"/>
    <n v="3"/>
    <s v="Graduate"/>
    <n v="65991"/>
    <x v="1"/>
  </r>
  <r>
    <n v="195"/>
    <n v="1972"/>
    <s v="Graduation"/>
    <s v="Single"/>
    <n v="38808"/>
    <n v="1"/>
    <n v="0"/>
    <d v="2012-08-26T00:00:00"/>
    <n v="21"/>
    <n v="125"/>
    <n v="17"/>
    <n v="52"/>
    <n v="3"/>
    <n v="19"/>
    <n v="30"/>
    <n v="4"/>
    <n v="5"/>
    <n v="1"/>
    <n v="4"/>
    <n v="8"/>
    <n v="1"/>
    <n v="0"/>
    <n v="0"/>
    <n v="0"/>
    <n v="0"/>
    <n v="1"/>
    <n v="0"/>
    <s v="Spain"/>
    <n v="42"/>
    <n v="42"/>
    <x v="0"/>
    <n v="246"/>
    <n v="2"/>
    <s v="Single"/>
    <n v="2"/>
    <s v="Graduate"/>
    <n v="38808"/>
    <x v="1"/>
  </r>
  <r>
    <n v="1501"/>
    <n v="1982"/>
    <s v="PhD"/>
    <s v="Married"/>
    <n v="160803"/>
    <n v="0"/>
    <n v="0"/>
    <d v="2012-08-04T00:00:00"/>
    <n v="21"/>
    <n v="55"/>
    <n v="16"/>
    <n v="1622"/>
    <n v="17"/>
    <n v="3"/>
    <n v="4"/>
    <n v="15"/>
    <n v="0"/>
    <n v="28"/>
    <n v="1"/>
    <n v="0"/>
    <n v="0"/>
    <n v="0"/>
    <n v="0"/>
    <n v="0"/>
    <n v="0"/>
    <n v="0"/>
    <n v="0"/>
    <s v="USA"/>
    <n v="32"/>
    <n v="32"/>
    <x v="3"/>
    <n v="1717"/>
    <n v="0"/>
    <s v="In Relationship"/>
    <n v="2"/>
    <s v="Doctorate"/>
    <n v="160803"/>
    <x v="0"/>
  </r>
  <r>
    <n v="10846"/>
    <n v="1978"/>
    <s v="Master"/>
    <s v="Married"/>
    <n v="43783"/>
    <n v="1"/>
    <n v="0"/>
    <d v="2014-05-29T00:00:00"/>
    <n v="22"/>
    <n v="327"/>
    <n v="9"/>
    <n v="125"/>
    <n v="25"/>
    <n v="4"/>
    <n v="139"/>
    <n v="6"/>
    <n v="7"/>
    <n v="1"/>
    <n v="8"/>
    <n v="7"/>
    <n v="1"/>
    <n v="0"/>
    <n v="0"/>
    <n v="0"/>
    <n v="0"/>
    <n v="0"/>
    <n v="0"/>
    <s v="Canada"/>
    <n v="36"/>
    <n v="36"/>
    <x v="3"/>
    <n v="629"/>
    <n v="1"/>
    <s v="In Relationship"/>
    <n v="3"/>
    <s v="Postgraduate"/>
    <n v="43783"/>
    <x v="1"/>
  </r>
  <r>
    <n v="8341"/>
    <n v="1969"/>
    <s v="PhD"/>
    <s v="Married"/>
    <n v="30396"/>
    <n v="1"/>
    <n v="0"/>
    <d v="2014-04-30T00:00:00"/>
    <n v="22"/>
    <n v="15"/>
    <n v="0"/>
    <n v="6"/>
    <n v="0"/>
    <n v="1"/>
    <n v="12"/>
    <n v="2"/>
    <n v="1"/>
    <n v="1"/>
    <n v="2"/>
    <n v="7"/>
    <n v="1"/>
    <n v="0"/>
    <n v="0"/>
    <n v="0"/>
    <n v="0"/>
    <n v="1"/>
    <n v="0"/>
    <s v="Spain"/>
    <n v="45"/>
    <n v="45"/>
    <x v="0"/>
    <n v="34"/>
    <n v="2"/>
    <s v="In Relationship"/>
    <n v="3"/>
    <s v="Doctorate"/>
    <n v="30396"/>
    <x v="2"/>
  </r>
  <r>
    <n v="10766"/>
    <n v="1964"/>
    <s v="PhD"/>
    <s v="Married"/>
    <n v="65526"/>
    <n v="0"/>
    <n v="1"/>
    <d v="2014-04-11T00:00:00"/>
    <n v="22"/>
    <n v="397"/>
    <n v="19"/>
    <n v="69"/>
    <n v="12"/>
    <n v="0"/>
    <n v="9"/>
    <n v="1"/>
    <n v="4"/>
    <n v="4"/>
    <n v="8"/>
    <n v="2"/>
    <n v="0"/>
    <n v="0"/>
    <n v="0"/>
    <n v="0"/>
    <n v="0"/>
    <n v="0"/>
    <n v="0"/>
    <s v="Spain"/>
    <n v="50"/>
    <n v="50"/>
    <x v="0"/>
    <n v="506"/>
    <n v="0"/>
    <s v="In Relationship"/>
    <n v="3"/>
    <s v="Doctorate"/>
    <n v="65526"/>
    <x v="1"/>
  </r>
  <r>
    <n v="9971"/>
    <n v="1964"/>
    <s v="PhD"/>
    <s v="Married"/>
    <n v="65526"/>
    <n v="0"/>
    <n v="1"/>
    <d v="2014-04-11T00:00:00"/>
    <n v="22"/>
    <n v="397"/>
    <n v="19"/>
    <n v="69"/>
    <n v="12"/>
    <n v="0"/>
    <n v="9"/>
    <n v="1"/>
    <n v="4"/>
    <n v="4"/>
    <n v="8"/>
    <n v="2"/>
    <n v="0"/>
    <n v="0"/>
    <n v="0"/>
    <n v="0"/>
    <n v="0"/>
    <n v="0"/>
    <n v="0"/>
    <s v="Saudi Arabia"/>
    <n v="50"/>
    <n v="50"/>
    <x v="0"/>
    <n v="506"/>
    <n v="0"/>
    <s v="In Relationship"/>
    <n v="3"/>
    <s v="Doctorate"/>
    <n v="65526"/>
    <x v="1"/>
  </r>
  <r>
    <n v="1740"/>
    <n v="1944"/>
    <s v="Graduation"/>
    <s v="Married"/>
    <n v="55956"/>
    <n v="0"/>
    <n v="0"/>
    <d v="2014-04-07T00:00:00"/>
    <n v="22"/>
    <n v="760"/>
    <n v="38"/>
    <n v="104"/>
    <n v="50"/>
    <n v="9"/>
    <n v="38"/>
    <n v="2"/>
    <n v="7"/>
    <n v="3"/>
    <n v="4"/>
    <n v="4"/>
    <n v="0"/>
    <n v="1"/>
    <n v="0"/>
    <n v="0"/>
    <n v="0"/>
    <n v="0"/>
    <n v="0"/>
    <s v="Spain"/>
    <n v="70"/>
    <n v="70"/>
    <x v="1"/>
    <n v="999"/>
    <n v="1"/>
    <s v="In Relationship"/>
    <n v="2"/>
    <s v="Graduate"/>
    <n v="55956"/>
    <x v="1"/>
  </r>
  <r>
    <n v="8737"/>
    <n v="1978"/>
    <s v="Graduation"/>
    <s v="Divorced"/>
    <n v="55563"/>
    <n v="0"/>
    <n v="1"/>
    <d v="2014-04-05T00:00:00"/>
    <n v="22"/>
    <n v="29"/>
    <n v="1"/>
    <n v="9"/>
    <n v="2"/>
    <n v="0"/>
    <n v="2"/>
    <n v="1"/>
    <n v="2"/>
    <n v="0"/>
    <n v="3"/>
    <n v="3"/>
    <n v="0"/>
    <n v="0"/>
    <n v="0"/>
    <n v="0"/>
    <n v="0"/>
    <n v="0"/>
    <n v="0"/>
    <s v="Spain"/>
    <n v="36"/>
    <n v="36"/>
    <x v="3"/>
    <n v="43"/>
    <n v="0"/>
    <s v="Previously Married"/>
    <n v="2"/>
    <s v="Graduate"/>
    <n v="55563"/>
    <x v="1"/>
  </r>
  <r>
    <n v="6466"/>
    <n v="1965"/>
    <s v="PhD"/>
    <s v="Married"/>
    <n v="57236"/>
    <n v="1"/>
    <n v="1"/>
    <d v="2014-03-12T00:00:00"/>
    <n v="22"/>
    <n v="105"/>
    <n v="0"/>
    <n v="9"/>
    <n v="2"/>
    <n v="1"/>
    <n v="4"/>
    <n v="3"/>
    <n v="2"/>
    <n v="1"/>
    <n v="4"/>
    <n v="3"/>
    <n v="0"/>
    <n v="0"/>
    <n v="0"/>
    <n v="0"/>
    <n v="0"/>
    <n v="0"/>
    <n v="0"/>
    <s v="Spain"/>
    <n v="49"/>
    <n v="49"/>
    <x v="0"/>
    <n v="121"/>
    <n v="0"/>
    <s v="In Relationship"/>
    <n v="4"/>
    <s v="Doctorate"/>
    <n v="57236"/>
    <x v="1"/>
  </r>
  <r>
    <n v="10430"/>
    <n v="1973"/>
    <s v="Graduation"/>
    <s v="Divorced"/>
    <n v="89694"/>
    <n v="1"/>
    <n v="1"/>
    <d v="2013-10-09T00:00:00"/>
    <n v="22"/>
    <n v="1126"/>
    <n v="28"/>
    <n v="211"/>
    <n v="37"/>
    <n v="28"/>
    <n v="42"/>
    <n v="3"/>
    <n v="4"/>
    <n v="3"/>
    <n v="4"/>
    <n v="5"/>
    <n v="0"/>
    <n v="1"/>
    <n v="1"/>
    <n v="1"/>
    <n v="0"/>
    <n v="0"/>
    <n v="0"/>
    <s v="Australia"/>
    <n v="41"/>
    <n v="41"/>
    <x v="0"/>
    <n v="1472"/>
    <n v="3"/>
    <s v="Previously Married"/>
    <n v="3"/>
    <s v="Graduate"/>
    <n v="89694"/>
    <x v="0"/>
  </r>
  <r>
    <n v="8773"/>
    <n v="1971"/>
    <s v="Master"/>
    <s v="Together"/>
    <n v="57420"/>
    <n v="0"/>
    <n v="1"/>
    <d v="2013-06-25T00:00:00"/>
    <n v="22"/>
    <n v="280"/>
    <n v="0"/>
    <n v="18"/>
    <n v="0"/>
    <n v="0"/>
    <n v="24"/>
    <n v="3"/>
    <n v="5"/>
    <n v="1"/>
    <n v="6"/>
    <n v="7"/>
    <n v="0"/>
    <n v="1"/>
    <n v="0"/>
    <n v="0"/>
    <n v="0"/>
    <n v="0"/>
    <n v="0"/>
    <s v="USA"/>
    <n v="43"/>
    <n v="43"/>
    <x v="0"/>
    <n v="322"/>
    <n v="1"/>
    <s v="In Relationship"/>
    <n v="3"/>
    <s v="Postgraduate"/>
    <n v="57420"/>
    <x v="1"/>
  </r>
  <r>
    <n v="2371"/>
    <n v="1972"/>
    <s v="Graduation"/>
    <s v="Married"/>
    <n v="33622"/>
    <n v="1"/>
    <n v="1"/>
    <d v="2013-04-13T00:00:00"/>
    <n v="22"/>
    <n v="39"/>
    <n v="1"/>
    <n v="22"/>
    <n v="3"/>
    <n v="4"/>
    <n v="12"/>
    <n v="3"/>
    <n v="2"/>
    <n v="0"/>
    <n v="4"/>
    <n v="7"/>
    <n v="0"/>
    <n v="0"/>
    <n v="0"/>
    <n v="0"/>
    <n v="0"/>
    <n v="0"/>
    <n v="0"/>
    <s v="Germany"/>
    <n v="42"/>
    <n v="42"/>
    <x v="0"/>
    <n v="81"/>
    <n v="0"/>
    <s v="In Relationship"/>
    <n v="4"/>
    <s v="Graduate"/>
    <n v="33622"/>
    <x v="2"/>
  </r>
  <r>
    <n v="7786"/>
    <n v="1986"/>
    <s v="PhD"/>
    <s v="Single"/>
    <n v="29999"/>
    <n v="1"/>
    <n v="0"/>
    <d v="2013-02-13T00:00:00"/>
    <n v="22"/>
    <n v="68"/>
    <n v="7"/>
    <n v="59"/>
    <n v="10"/>
    <n v="5"/>
    <n v="11"/>
    <n v="4"/>
    <n v="3"/>
    <n v="1"/>
    <n v="4"/>
    <n v="8"/>
    <n v="0"/>
    <n v="0"/>
    <n v="0"/>
    <n v="0"/>
    <n v="0"/>
    <n v="0"/>
    <n v="0"/>
    <s v="Spain"/>
    <n v="28"/>
    <n v="28"/>
    <x v="2"/>
    <n v="160"/>
    <n v="0"/>
    <s v="Single"/>
    <n v="2"/>
    <s v="Doctorate"/>
    <n v="29999"/>
    <x v="2"/>
  </r>
  <r>
    <n v="4088"/>
    <n v="1962"/>
    <s v="PhD"/>
    <s v="Together"/>
    <n v="31497"/>
    <n v="0"/>
    <n v="1"/>
    <d v="2012-12-06T00:00:00"/>
    <n v="22"/>
    <n v="108"/>
    <n v="1"/>
    <n v="28"/>
    <n v="13"/>
    <n v="1"/>
    <n v="4"/>
    <n v="2"/>
    <n v="3"/>
    <n v="1"/>
    <n v="4"/>
    <n v="8"/>
    <n v="0"/>
    <n v="0"/>
    <n v="0"/>
    <n v="0"/>
    <n v="0"/>
    <n v="0"/>
    <n v="0"/>
    <s v="Spain"/>
    <n v="52"/>
    <n v="52"/>
    <x v="1"/>
    <n v="155"/>
    <n v="0"/>
    <s v="In Relationship"/>
    <n v="3"/>
    <s v="Doctorate"/>
    <n v="31497"/>
    <x v="2"/>
  </r>
  <r>
    <n v="4971"/>
    <n v="1962"/>
    <s v="PhD"/>
    <s v="Together"/>
    <n v="31497"/>
    <n v="0"/>
    <n v="1"/>
    <d v="2012-12-06T00:00:00"/>
    <n v="22"/>
    <n v="108"/>
    <n v="1"/>
    <n v="28"/>
    <n v="13"/>
    <n v="1"/>
    <n v="4"/>
    <n v="2"/>
    <n v="3"/>
    <n v="1"/>
    <n v="4"/>
    <n v="8"/>
    <n v="0"/>
    <n v="0"/>
    <n v="0"/>
    <n v="0"/>
    <n v="0"/>
    <n v="0"/>
    <n v="0"/>
    <s v="Saudi Arabia"/>
    <n v="52"/>
    <n v="52"/>
    <x v="1"/>
    <n v="155"/>
    <n v="0"/>
    <s v="In Relationship"/>
    <n v="3"/>
    <s v="Doctorate"/>
    <n v="31497"/>
    <x v="2"/>
  </r>
  <r>
    <n v="10560"/>
    <n v="1980"/>
    <s v="PhD"/>
    <s v="Single"/>
    <n v="36802"/>
    <n v="1"/>
    <n v="0"/>
    <d v="2014-06-16T00:00:00"/>
    <n v="23"/>
    <n v="16"/>
    <n v="1"/>
    <n v="2"/>
    <n v="0"/>
    <n v="0"/>
    <n v="1"/>
    <n v="1"/>
    <n v="1"/>
    <n v="0"/>
    <n v="3"/>
    <n v="5"/>
    <n v="0"/>
    <n v="0"/>
    <n v="0"/>
    <n v="0"/>
    <n v="0"/>
    <n v="0"/>
    <n v="0"/>
    <s v="Spain"/>
    <n v="34"/>
    <n v="34"/>
    <x v="3"/>
    <n v="20"/>
    <n v="0"/>
    <s v="Single"/>
    <n v="2"/>
    <s v="Doctorate"/>
    <n v="36802"/>
    <x v="1"/>
  </r>
  <r>
    <n v="6892"/>
    <n v="1968"/>
    <s v="Graduation"/>
    <s v="Divorced"/>
    <n v="61671"/>
    <n v="0"/>
    <n v="1"/>
    <d v="2014-06-03T00:00:00"/>
    <n v="23"/>
    <n v="641"/>
    <n v="7"/>
    <n v="56"/>
    <n v="0"/>
    <n v="0"/>
    <n v="28"/>
    <n v="8"/>
    <n v="10"/>
    <n v="4"/>
    <n v="6"/>
    <n v="8"/>
    <n v="0"/>
    <n v="1"/>
    <n v="0"/>
    <n v="1"/>
    <n v="0"/>
    <n v="0"/>
    <n v="0"/>
    <s v="Spain"/>
    <n v="46"/>
    <n v="46"/>
    <x v="0"/>
    <n v="732"/>
    <n v="2"/>
    <s v="Previously Married"/>
    <n v="2"/>
    <s v="Graduate"/>
    <n v="61671"/>
    <x v="1"/>
  </r>
  <r>
    <n v="11004"/>
    <n v="1893"/>
    <s v="2n Cycle"/>
    <s v="Single"/>
    <n v="60182"/>
    <n v="0"/>
    <n v="1"/>
    <d v="2014-05-17T00:00:00"/>
    <n v="23"/>
    <n v="8"/>
    <n v="0"/>
    <n v="5"/>
    <n v="7"/>
    <n v="0"/>
    <n v="2"/>
    <n v="1"/>
    <n v="1"/>
    <n v="0"/>
    <n v="2"/>
    <n v="4"/>
    <n v="0"/>
    <n v="0"/>
    <n v="0"/>
    <n v="0"/>
    <n v="0"/>
    <n v="0"/>
    <n v="0"/>
    <s v="Saudi Arabia"/>
    <n v="121"/>
    <s v="100"/>
    <x v="1"/>
    <n v="22"/>
    <n v="0"/>
    <s v="Single"/>
    <n v="2"/>
    <s v="High School"/>
    <n v="60182"/>
    <x v="1"/>
  </r>
  <r>
    <n v="1818"/>
    <n v="1971"/>
    <s v="PhD"/>
    <s v="Together"/>
    <n v="29732"/>
    <n v="1"/>
    <n v="0"/>
    <d v="2014-03-25T00:00:00"/>
    <n v="23"/>
    <n v="25"/>
    <n v="0"/>
    <n v="8"/>
    <n v="0"/>
    <n v="1"/>
    <n v="4"/>
    <n v="1"/>
    <n v="2"/>
    <n v="0"/>
    <n v="2"/>
    <n v="9"/>
    <n v="0"/>
    <n v="0"/>
    <n v="0"/>
    <n v="0"/>
    <n v="0"/>
    <n v="0"/>
    <n v="0"/>
    <s v="Canada"/>
    <n v="43"/>
    <n v="43"/>
    <x v="0"/>
    <n v="38"/>
    <n v="0"/>
    <s v="In Relationship"/>
    <n v="3"/>
    <s v="Doctorate"/>
    <n v="29732"/>
    <x v="2"/>
  </r>
  <r>
    <n v="9485"/>
    <n v="1986"/>
    <s v="PhD"/>
    <s v="Married"/>
    <n v="45921"/>
    <n v="0"/>
    <n v="0"/>
    <d v="2014-03-10T00:00:00"/>
    <n v="23"/>
    <n v="102"/>
    <n v="9"/>
    <n v="49"/>
    <n v="24"/>
    <n v="3"/>
    <n v="12"/>
    <n v="1"/>
    <n v="2"/>
    <n v="1"/>
    <n v="6"/>
    <n v="4"/>
    <n v="0"/>
    <n v="0"/>
    <n v="0"/>
    <n v="0"/>
    <n v="0"/>
    <n v="0"/>
    <n v="0"/>
    <s v="Saudi Arabia"/>
    <n v="28"/>
    <n v="28"/>
    <x v="2"/>
    <n v="199"/>
    <n v="0"/>
    <s v="In Relationship"/>
    <n v="2"/>
    <s v="Doctorate"/>
    <n v="45921"/>
    <x v="1"/>
  </r>
  <r>
    <n v="6646"/>
    <n v="1984"/>
    <s v="Graduation"/>
    <s v="Together"/>
    <n v="16529"/>
    <n v="1"/>
    <n v="0"/>
    <d v="2014-03-01T00:00:00"/>
    <n v="23"/>
    <n v="3"/>
    <n v="0"/>
    <n v="5"/>
    <n v="13"/>
    <n v="0"/>
    <n v="1"/>
    <n v="1"/>
    <n v="1"/>
    <n v="0"/>
    <n v="3"/>
    <n v="6"/>
    <n v="0"/>
    <n v="0"/>
    <n v="0"/>
    <n v="0"/>
    <n v="0"/>
    <n v="0"/>
    <n v="0"/>
    <s v="Canada"/>
    <n v="30"/>
    <n v="30"/>
    <x v="3"/>
    <n v="22"/>
    <n v="0"/>
    <s v="In Relationship"/>
    <n v="3"/>
    <s v="Graduate"/>
    <n v="16529"/>
    <x v="2"/>
  </r>
  <r>
    <n v="4248"/>
    <n v="1960"/>
    <s v="Master"/>
    <s v="Single"/>
    <n v="98777"/>
    <n v="0"/>
    <n v="0"/>
    <d v="2014-02-17T00:00:00"/>
    <n v="23"/>
    <n v="1000"/>
    <n v="19"/>
    <n v="711"/>
    <n v="125"/>
    <n v="115"/>
    <n v="38"/>
    <n v="0"/>
    <n v="4"/>
    <n v="6"/>
    <n v="9"/>
    <n v="1"/>
    <n v="0"/>
    <n v="1"/>
    <n v="0"/>
    <n v="0"/>
    <n v="0"/>
    <n v="0"/>
    <n v="0"/>
    <s v="Spain"/>
    <n v="54"/>
    <n v="54"/>
    <x v="1"/>
    <n v="2008"/>
    <n v="1"/>
    <s v="Single"/>
    <n v="1"/>
    <s v="Postgraduate"/>
    <n v="98777"/>
    <x v="0"/>
  </r>
  <r>
    <n v="7451"/>
    <n v="1960"/>
    <s v="Master"/>
    <s v="Single"/>
    <n v="98777"/>
    <n v="0"/>
    <n v="0"/>
    <d v="2014-02-17T00:00:00"/>
    <n v="23"/>
    <n v="1000"/>
    <n v="19"/>
    <n v="711"/>
    <n v="125"/>
    <n v="115"/>
    <n v="38"/>
    <n v="0"/>
    <n v="4"/>
    <n v="6"/>
    <n v="9"/>
    <n v="1"/>
    <n v="0"/>
    <n v="1"/>
    <n v="0"/>
    <n v="0"/>
    <n v="0"/>
    <n v="0"/>
    <n v="0"/>
    <s v="Spain"/>
    <n v="54"/>
    <n v="54"/>
    <x v="1"/>
    <n v="2008"/>
    <n v="1"/>
    <s v="Single"/>
    <n v="1"/>
    <s v="Postgraduate"/>
    <n v="98777"/>
    <x v="0"/>
  </r>
  <r>
    <n v="7861"/>
    <n v="1952"/>
    <s v="Master"/>
    <s v="Married"/>
    <n v="77027"/>
    <n v="0"/>
    <n v="1"/>
    <d v="2014-02-05T00:00:00"/>
    <n v="23"/>
    <n v="820"/>
    <n v="57"/>
    <n v="242"/>
    <n v="45"/>
    <n v="0"/>
    <n v="11"/>
    <n v="2"/>
    <n v="8"/>
    <n v="3"/>
    <n v="6"/>
    <n v="4"/>
    <n v="0"/>
    <n v="0"/>
    <n v="0"/>
    <n v="0"/>
    <n v="0"/>
    <n v="0"/>
    <n v="0"/>
    <s v="Spain"/>
    <n v="62"/>
    <n v="62"/>
    <x v="1"/>
    <n v="1175"/>
    <n v="0"/>
    <s v="In Relationship"/>
    <n v="3"/>
    <s v="Postgraduate"/>
    <n v="77027"/>
    <x v="0"/>
  </r>
  <r>
    <n v="5232"/>
    <n v="1965"/>
    <s v="Graduation"/>
    <s v="Married"/>
    <n v="69139"/>
    <n v="0"/>
    <n v="1"/>
    <d v="2014-01-27T00:00:00"/>
    <n v="23"/>
    <n v="86"/>
    <n v="12"/>
    <n v="75"/>
    <n v="33"/>
    <n v="15"/>
    <n v="6"/>
    <n v="1"/>
    <n v="4"/>
    <n v="1"/>
    <n v="5"/>
    <n v="4"/>
    <n v="0"/>
    <n v="0"/>
    <n v="0"/>
    <n v="0"/>
    <n v="0"/>
    <n v="0"/>
    <n v="0"/>
    <s v="Spain"/>
    <n v="49"/>
    <n v="49"/>
    <x v="0"/>
    <n v="227"/>
    <n v="0"/>
    <s v="In Relationship"/>
    <n v="3"/>
    <s v="Graduate"/>
    <n v="69139"/>
    <x v="1"/>
  </r>
  <r>
    <n v="3011"/>
    <n v="1965"/>
    <s v="Graduation"/>
    <s v="Married"/>
    <n v="69139"/>
    <n v="0"/>
    <n v="1"/>
    <d v="2014-01-27T00:00:00"/>
    <n v="23"/>
    <n v="86"/>
    <n v="12"/>
    <n v="75"/>
    <n v="33"/>
    <n v="15"/>
    <n v="6"/>
    <n v="1"/>
    <n v="4"/>
    <n v="1"/>
    <n v="5"/>
    <n v="4"/>
    <n v="0"/>
    <n v="0"/>
    <n v="0"/>
    <n v="0"/>
    <n v="0"/>
    <n v="0"/>
    <n v="0"/>
    <s v="Saudi Arabia"/>
    <n v="49"/>
    <n v="49"/>
    <x v="0"/>
    <n v="227"/>
    <n v="0"/>
    <s v="In Relationship"/>
    <n v="3"/>
    <s v="Graduate"/>
    <n v="69139"/>
    <x v="1"/>
  </r>
  <r>
    <n v="5758"/>
    <n v="1982"/>
    <s v="Graduation"/>
    <s v="Married"/>
    <n v="65169"/>
    <n v="0"/>
    <n v="0"/>
    <d v="2014-01-14T00:00:00"/>
    <n v="23"/>
    <n v="1074"/>
    <n v="0"/>
    <n v="69"/>
    <n v="0"/>
    <n v="0"/>
    <n v="46"/>
    <n v="1"/>
    <n v="10"/>
    <n v="4"/>
    <n v="13"/>
    <n v="6"/>
    <n v="1"/>
    <n v="0"/>
    <n v="1"/>
    <n v="1"/>
    <n v="1"/>
    <n v="1"/>
    <n v="0"/>
    <s v="Spain"/>
    <n v="32"/>
    <n v="32"/>
    <x v="3"/>
    <n v="1189"/>
    <n v="5"/>
    <s v="In Relationship"/>
    <n v="2"/>
    <s v="Graduate"/>
    <n v="65169"/>
    <x v="1"/>
  </r>
  <r>
    <n v="2173"/>
    <n v="1952"/>
    <s v="Graduation"/>
    <s v="Widow"/>
    <n v="40049"/>
    <n v="0"/>
    <n v="1"/>
    <d v="2013-10-16T00:00:00"/>
    <n v="23"/>
    <n v="13"/>
    <n v="6"/>
    <n v="7"/>
    <n v="0"/>
    <n v="3"/>
    <n v="3"/>
    <n v="1"/>
    <n v="1"/>
    <n v="0"/>
    <n v="3"/>
    <n v="6"/>
    <n v="0"/>
    <n v="0"/>
    <n v="0"/>
    <n v="0"/>
    <n v="0"/>
    <n v="0"/>
    <n v="0"/>
    <s v="Spain"/>
    <n v="62"/>
    <n v="62"/>
    <x v="1"/>
    <n v="32"/>
    <n v="0"/>
    <s v="Previously Married"/>
    <n v="2"/>
    <s v="Graduate"/>
    <n v="40049"/>
    <x v="1"/>
  </r>
  <r>
    <n v="10711"/>
    <n v="1945"/>
    <s v="Graduation"/>
    <s v="Married"/>
    <n v="69755"/>
    <n v="0"/>
    <n v="0"/>
    <d v="2013-10-02T00:00:00"/>
    <n v="23"/>
    <n v="217"/>
    <n v="77"/>
    <n v="373"/>
    <n v="111"/>
    <n v="23"/>
    <n v="93"/>
    <n v="1"/>
    <n v="3"/>
    <n v="6"/>
    <n v="12"/>
    <n v="1"/>
    <n v="0"/>
    <n v="0"/>
    <n v="0"/>
    <n v="0"/>
    <n v="0"/>
    <n v="0"/>
    <n v="0"/>
    <s v="Saudi Arabia"/>
    <n v="69"/>
    <n v="69"/>
    <x v="1"/>
    <n v="894"/>
    <n v="0"/>
    <s v="In Relationship"/>
    <n v="2"/>
    <s v="Graduate"/>
    <n v="69755"/>
    <x v="1"/>
  </r>
  <r>
    <n v="8268"/>
    <n v="1961"/>
    <s v="PhD"/>
    <s v="Married"/>
    <m/>
    <n v="0"/>
    <n v="1"/>
    <d v="2013-07-11T00:00:00"/>
    <n v="23"/>
    <n v="352"/>
    <n v="0"/>
    <n v="27"/>
    <n v="10"/>
    <n v="0"/>
    <n v="15"/>
    <n v="3"/>
    <n v="6"/>
    <n v="1"/>
    <n v="7"/>
    <n v="6"/>
    <n v="0"/>
    <n v="0"/>
    <n v="0"/>
    <n v="0"/>
    <n v="0"/>
    <n v="0"/>
    <n v="0"/>
    <s v="Canada"/>
    <n v="53"/>
    <n v="53"/>
    <x v="1"/>
    <n v="404"/>
    <n v="0"/>
    <s v="In Relationship"/>
    <n v="3"/>
    <s v="Doctorate"/>
    <n v="51382"/>
    <x v="1"/>
  </r>
  <r>
    <n v="2782"/>
    <n v="1961"/>
    <s v="PhD"/>
    <s v="Married"/>
    <n v="54456"/>
    <n v="0"/>
    <n v="1"/>
    <d v="2013-07-11T00:00:00"/>
    <n v="23"/>
    <n v="352"/>
    <n v="0"/>
    <n v="27"/>
    <n v="10"/>
    <n v="0"/>
    <n v="15"/>
    <n v="3"/>
    <n v="6"/>
    <n v="1"/>
    <n v="7"/>
    <n v="6"/>
    <n v="0"/>
    <n v="0"/>
    <n v="0"/>
    <n v="0"/>
    <n v="0"/>
    <n v="0"/>
    <n v="0"/>
    <s v="Spain"/>
    <n v="53"/>
    <n v="53"/>
    <x v="1"/>
    <n v="404"/>
    <n v="0"/>
    <s v="In Relationship"/>
    <n v="3"/>
    <s v="Doctorate"/>
    <n v="54456"/>
    <x v="1"/>
  </r>
  <r>
    <n v="9432"/>
    <n v="1977"/>
    <s v="Graduation"/>
    <s v="Together"/>
    <n v="666666"/>
    <n v="1"/>
    <n v="0"/>
    <d v="2013-06-02T00:00:00"/>
    <n v="23"/>
    <n v="9"/>
    <n v="14"/>
    <n v="18"/>
    <n v="8"/>
    <n v="1"/>
    <n v="12"/>
    <n v="4"/>
    <n v="3"/>
    <n v="1"/>
    <n v="3"/>
    <n v="6"/>
    <n v="0"/>
    <n v="0"/>
    <n v="0"/>
    <n v="0"/>
    <n v="0"/>
    <n v="0"/>
    <n v="0"/>
    <s v="Saudi Arabia"/>
    <n v="37"/>
    <n v="37"/>
    <x v="3"/>
    <n v="62"/>
    <n v="0"/>
    <s v="In Relationship"/>
    <n v="3"/>
    <s v="Graduate"/>
    <n v="51382"/>
    <x v="1"/>
  </r>
  <r>
    <n v="5872"/>
    <n v="1951"/>
    <s v="Graduation"/>
    <s v="Single"/>
    <n v="60689"/>
    <n v="0"/>
    <n v="1"/>
    <d v="2013-06-01T00:00:00"/>
    <n v="23"/>
    <n v="240"/>
    <n v="90"/>
    <n v="216"/>
    <n v="63"/>
    <n v="6"/>
    <n v="24"/>
    <n v="4"/>
    <n v="4"/>
    <n v="4"/>
    <n v="10"/>
    <n v="3"/>
    <n v="0"/>
    <n v="0"/>
    <n v="0"/>
    <n v="0"/>
    <n v="0"/>
    <n v="0"/>
    <n v="0"/>
    <s v="USA"/>
    <n v="63"/>
    <n v="63"/>
    <x v="1"/>
    <n v="639"/>
    <n v="0"/>
    <s v="Single"/>
    <n v="2"/>
    <s v="Graduate"/>
    <n v="60689"/>
    <x v="1"/>
  </r>
  <r>
    <n v="11187"/>
    <n v="1978"/>
    <s v="Basic"/>
    <s v="Single"/>
    <n v="26487"/>
    <n v="1"/>
    <n v="0"/>
    <d v="2013-05-20T00:00:00"/>
    <n v="23"/>
    <n v="2"/>
    <n v="8"/>
    <n v="10"/>
    <n v="12"/>
    <n v="14"/>
    <n v="23"/>
    <n v="3"/>
    <n v="2"/>
    <n v="1"/>
    <n v="3"/>
    <n v="5"/>
    <n v="0"/>
    <n v="0"/>
    <n v="0"/>
    <n v="0"/>
    <n v="0"/>
    <n v="0"/>
    <n v="0"/>
    <s v="Canada"/>
    <n v="36"/>
    <n v="36"/>
    <x v="3"/>
    <n v="69"/>
    <n v="0"/>
    <s v="Single"/>
    <n v="2"/>
    <s v="High School"/>
    <n v="26487"/>
    <x v="2"/>
  </r>
  <r>
    <n v="2428"/>
    <n v="1970"/>
    <s v="Graduation"/>
    <s v="Married"/>
    <n v="28164"/>
    <n v="1"/>
    <n v="0"/>
    <d v="2013-05-04T00:00:00"/>
    <n v="23"/>
    <n v="3"/>
    <n v="18"/>
    <n v="26"/>
    <n v="11"/>
    <n v="8"/>
    <n v="12"/>
    <n v="3"/>
    <n v="2"/>
    <n v="0"/>
    <n v="4"/>
    <n v="7"/>
    <n v="0"/>
    <n v="0"/>
    <n v="0"/>
    <n v="0"/>
    <n v="0"/>
    <n v="0"/>
    <n v="0"/>
    <s v="Germany"/>
    <n v="44"/>
    <n v="44"/>
    <x v="0"/>
    <n v="78"/>
    <n v="0"/>
    <s v="In Relationship"/>
    <n v="3"/>
    <s v="Graduate"/>
    <n v="28164"/>
    <x v="2"/>
  </r>
  <r>
    <n v="1726"/>
    <n v="1970"/>
    <s v="Graduation"/>
    <s v="Single"/>
    <n v="22585"/>
    <n v="0"/>
    <n v="0"/>
    <d v="2013-03-18T00:00:00"/>
    <n v="23"/>
    <n v="3"/>
    <n v="9"/>
    <n v="15"/>
    <n v="13"/>
    <n v="2"/>
    <n v="39"/>
    <n v="1"/>
    <n v="1"/>
    <n v="1"/>
    <n v="2"/>
    <n v="9"/>
    <n v="1"/>
    <n v="0"/>
    <n v="0"/>
    <n v="0"/>
    <n v="0"/>
    <n v="1"/>
    <n v="0"/>
    <s v="Spain"/>
    <n v="44"/>
    <n v="44"/>
    <x v="0"/>
    <n v="81"/>
    <n v="2"/>
    <s v="Single"/>
    <n v="1"/>
    <s v="Graduate"/>
    <n v="22585"/>
    <x v="2"/>
  </r>
  <r>
    <n v="1802"/>
    <n v="1971"/>
    <s v="Graduation"/>
    <s v="Married"/>
    <n v="64795"/>
    <n v="0"/>
    <n v="1"/>
    <d v="2013-01-17T00:00:00"/>
    <n v="23"/>
    <n v="412"/>
    <n v="5"/>
    <n v="119"/>
    <n v="38"/>
    <n v="29"/>
    <n v="77"/>
    <n v="3"/>
    <n v="3"/>
    <n v="3"/>
    <n v="12"/>
    <n v="2"/>
    <n v="0"/>
    <n v="0"/>
    <n v="0"/>
    <n v="0"/>
    <n v="0"/>
    <n v="0"/>
    <n v="0"/>
    <s v="Spain"/>
    <n v="43"/>
    <n v="43"/>
    <x v="0"/>
    <n v="680"/>
    <n v="0"/>
    <s v="In Relationship"/>
    <n v="3"/>
    <s v="Graduate"/>
    <n v="64795"/>
    <x v="1"/>
  </r>
  <r>
    <n v="1162"/>
    <n v="1987"/>
    <s v="PhD"/>
    <s v="Single"/>
    <n v="42000"/>
    <n v="0"/>
    <n v="0"/>
    <d v="2013-01-10T00:00:00"/>
    <n v="23"/>
    <n v="124"/>
    <n v="83"/>
    <n v="267"/>
    <n v="85"/>
    <n v="59"/>
    <n v="35"/>
    <n v="2"/>
    <n v="5"/>
    <n v="2"/>
    <n v="11"/>
    <n v="5"/>
    <n v="0"/>
    <n v="0"/>
    <n v="0"/>
    <n v="0"/>
    <n v="0"/>
    <n v="1"/>
    <n v="0"/>
    <s v="Spain"/>
    <n v="27"/>
    <n v="27"/>
    <x v="2"/>
    <n v="653"/>
    <n v="1"/>
    <s v="Single"/>
    <n v="1"/>
    <s v="Doctorate"/>
    <n v="42000"/>
    <x v="1"/>
  </r>
  <r>
    <n v="10643"/>
    <n v="1987"/>
    <s v="PhD"/>
    <s v="Single"/>
    <n v="42000"/>
    <n v="0"/>
    <n v="0"/>
    <d v="2013-01-10T00:00:00"/>
    <n v="23"/>
    <n v="124"/>
    <n v="83"/>
    <n v="267"/>
    <n v="85"/>
    <n v="59"/>
    <n v="35"/>
    <n v="2"/>
    <n v="5"/>
    <n v="2"/>
    <n v="11"/>
    <n v="5"/>
    <n v="0"/>
    <n v="0"/>
    <n v="0"/>
    <n v="0"/>
    <n v="0"/>
    <n v="1"/>
    <n v="0"/>
    <s v="Australia"/>
    <n v="27"/>
    <n v="27"/>
    <x v="2"/>
    <n v="653"/>
    <n v="1"/>
    <s v="Single"/>
    <n v="1"/>
    <s v="Doctorate"/>
    <n v="42000"/>
    <x v="1"/>
  </r>
  <r>
    <n v="11112"/>
    <n v="1966"/>
    <s v="Graduation"/>
    <s v="Together"/>
    <n v="70713"/>
    <n v="0"/>
    <n v="1"/>
    <d v="2012-12-03T00:00:00"/>
    <n v="23"/>
    <n v="736"/>
    <n v="114"/>
    <n v="279"/>
    <n v="82"/>
    <n v="76"/>
    <n v="190"/>
    <n v="6"/>
    <n v="5"/>
    <n v="6"/>
    <n v="8"/>
    <n v="3"/>
    <n v="0"/>
    <n v="0"/>
    <n v="0"/>
    <n v="0"/>
    <n v="0"/>
    <n v="0"/>
    <n v="0"/>
    <s v="Spain"/>
    <n v="48"/>
    <n v="48"/>
    <x v="0"/>
    <n v="1477"/>
    <n v="0"/>
    <s v="In Relationship"/>
    <n v="3"/>
    <s v="Graduate"/>
    <n v="70713"/>
    <x v="0"/>
  </r>
  <r>
    <n v="2114"/>
    <n v="1946"/>
    <s v="PhD"/>
    <s v="Single"/>
    <n v="82800"/>
    <n v="0"/>
    <n v="0"/>
    <d v="2012-11-24T00:00:00"/>
    <n v="23"/>
    <n v="1006"/>
    <n v="22"/>
    <n v="115"/>
    <n v="59"/>
    <n v="68"/>
    <n v="45"/>
    <n v="1"/>
    <n v="7"/>
    <n v="6"/>
    <n v="12"/>
    <n v="3"/>
    <n v="0"/>
    <n v="0"/>
    <n v="1"/>
    <n v="1"/>
    <n v="0"/>
    <n v="1"/>
    <n v="0"/>
    <s v="USA"/>
    <n v="68"/>
    <n v="68"/>
    <x v="1"/>
    <n v="1315"/>
    <n v="3"/>
    <s v="Single"/>
    <n v="1"/>
    <s v="Doctorate"/>
    <n v="82800"/>
    <x v="0"/>
  </r>
  <r>
    <n v="4261"/>
    <n v="1946"/>
    <s v="PhD"/>
    <s v="Single"/>
    <n v="82800"/>
    <n v="0"/>
    <n v="0"/>
    <d v="2012-11-24T00:00:00"/>
    <n v="23"/>
    <n v="1006"/>
    <n v="22"/>
    <n v="115"/>
    <n v="59"/>
    <n v="68"/>
    <n v="45"/>
    <n v="1"/>
    <n v="7"/>
    <n v="6"/>
    <n v="12"/>
    <n v="3"/>
    <n v="0"/>
    <n v="0"/>
    <n v="1"/>
    <n v="1"/>
    <n v="0"/>
    <n v="1"/>
    <n v="0"/>
    <s v="Saudi Arabia"/>
    <n v="68"/>
    <n v="68"/>
    <x v="1"/>
    <n v="1315"/>
    <n v="3"/>
    <s v="Single"/>
    <n v="1"/>
    <s v="Doctorate"/>
    <n v="82800"/>
    <x v="0"/>
  </r>
  <r>
    <n v="2457"/>
    <n v="1975"/>
    <s v="Basic"/>
    <s v="Married"/>
    <n v="30801"/>
    <n v="0"/>
    <n v="1"/>
    <d v="2012-10-26T00:00:00"/>
    <n v="23"/>
    <n v="8"/>
    <n v="4"/>
    <n v="5"/>
    <n v="15"/>
    <n v="2"/>
    <n v="11"/>
    <n v="2"/>
    <n v="1"/>
    <n v="0"/>
    <n v="3"/>
    <n v="7"/>
    <n v="0"/>
    <n v="0"/>
    <n v="0"/>
    <n v="0"/>
    <n v="0"/>
    <n v="0"/>
    <n v="0"/>
    <s v="Spain"/>
    <n v="39"/>
    <n v="39"/>
    <x v="3"/>
    <n v="45"/>
    <n v="0"/>
    <s v="In Relationship"/>
    <n v="3"/>
    <s v="High School"/>
    <n v="30801"/>
    <x v="2"/>
  </r>
  <r>
    <n v="2495"/>
    <n v="1974"/>
    <s v="Master"/>
    <s v="Married"/>
    <n v="83891"/>
    <n v="0"/>
    <n v="1"/>
    <d v="2014-06-20T00:00:00"/>
    <n v="24"/>
    <n v="217"/>
    <n v="38"/>
    <n v="350"/>
    <n v="111"/>
    <n v="85"/>
    <n v="15"/>
    <n v="1"/>
    <n v="4"/>
    <n v="7"/>
    <n v="10"/>
    <n v="1"/>
    <n v="0"/>
    <n v="0"/>
    <n v="0"/>
    <n v="0"/>
    <n v="0"/>
    <n v="0"/>
    <n v="0"/>
    <s v="Spain"/>
    <n v="40"/>
    <n v="40"/>
    <x v="3"/>
    <n v="816"/>
    <n v="0"/>
    <s v="In Relationship"/>
    <n v="3"/>
    <s v="Postgraduate"/>
    <n v="83891"/>
    <x v="0"/>
  </r>
  <r>
    <n v="6983"/>
    <n v="1950"/>
    <s v="Master"/>
    <s v="Divorced"/>
    <n v="38054"/>
    <n v="1"/>
    <n v="1"/>
    <d v="2014-05-01T00:00:00"/>
    <n v="24"/>
    <n v="23"/>
    <n v="2"/>
    <n v="17"/>
    <n v="2"/>
    <n v="1"/>
    <n v="0"/>
    <n v="2"/>
    <n v="2"/>
    <n v="0"/>
    <n v="3"/>
    <n v="7"/>
    <n v="0"/>
    <n v="0"/>
    <n v="0"/>
    <n v="0"/>
    <n v="0"/>
    <n v="0"/>
    <n v="0"/>
    <s v="India"/>
    <n v="64"/>
    <n v="64"/>
    <x v="1"/>
    <n v="45"/>
    <n v="0"/>
    <s v="Previously Married"/>
    <n v="3"/>
    <s v="Postgraduate"/>
    <n v="38054"/>
    <x v="1"/>
  </r>
  <r>
    <n v="3436"/>
    <n v="1969"/>
    <s v="Graduation"/>
    <s v="Married"/>
    <n v="14045"/>
    <n v="1"/>
    <n v="0"/>
    <d v="2014-01-26T00:00:00"/>
    <n v="24"/>
    <n v="11"/>
    <n v="0"/>
    <n v="5"/>
    <n v="2"/>
    <n v="1"/>
    <n v="1"/>
    <n v="1"/>
    <n v="1"/>
    <n v="0"/>
    <n v="3"/>
    <n v="7"/>
    <n v="0"/>
    <n v="0"/>
    <n v="0"/>
    <n v="0"/>
    <n v="0"/>
    <n v="0"/>
    <n v="0"/>
    <s v="Spain"/>
    <n v="45"/>
    <n v="45"/>
    <x v="0"/>
    <n v="20"/>
    <n v="0"/>
    <s v="In Relationship"/>
    <n v="3"/>
    <s v="Graduate"/>
    <n v="14045"/>
    <x v="2"/>
  </r>
  <r>
    <n v="7505"/>
    <n v="1957"/>
    <s v="PhD"/>
    <s v="Married"/>
    <n v="44155"/>
    <n v="1"/>
    <n v="1"/>
    <d v="2014-01-19T00:00:00"/>
    <n v="24"/>
    <n v="22"/>
    <n v="1"/>
    <n v="9"/>
    <n v="0"/>
    <n v="0"/>
    <n v="14"/>
    <n v="1"/>
    <n v="1"/>
    <n v="1"/>
    <n v="2"/>
    <n v="4"/>
    <n v="0"/>
    <n v="0"/>
    <n v="0"/>
    <n v="0"/>
    <n v="0"/>
    <n v="0"/>
    <n v="0"/>
    <s v="Spain"/>
    <n v="57"/>
    <n v="57"/>
    <x v="1"/>
    <n v="46"/>
    <n v="0"/>
    <s v="In Relationship"/>
    <n v="4"/>
    <s v="Doctorate"/>
    <n v="44155"/>
    <x v="1"/>
  </r>
  <r>
    <n v="4286"/>
    <n v="1970"/>
    <s v="PhD"/>
    <s v="Single"/>
    <n v="57642"/>
    <n v="0"/>
    <n v="1"/>
    <d v="2014-01-09T00:00:00"/>
    <n v="24"/>
    <n v="580"/>
    <n v="6"/>
    <n v="58"/>
    <n v="8"/>
    <n v="0"/>
    <n v="27"/>
    <n v="3"/>
    <n v="7"/>
    <n v="6"/>
    <n v="6"/>
    <n v="4"/>
    <n v="1"/>
    <n v="0"/>
    <n v="0"/>
    <n v="0"/>
    <n v="0"/>
    <n v="0"/>
    <n v="0"/>
    <s v="India"/>
    <n v="44"/>
    <n v="44"/>
    <x v="0"/>
    <n v="679"/>
    <n v="1"/>
    <s v="Single"/>
    <n v="2"/>
    <s v="Doctorate"/>
    <n v="57642"/>
    <x v="1"/>
  </r>
  <r>
    <n v="7224"/>
    <n v="1977"/>
    <s v="Graduation"/>
    <s v="Married"/>
    <n v="31353"/>
    <n v="1"/>
    <n v="1"/>
    <d v="2013-12-29T00:00:00"/>
    <n v="24"/>
    <n v="10"/>
    <n v="0"/>
    <n v="10"/>
    <n v="3"/>
    <n v="1"/>
    <n v="7"/>
    <n v="2"/>
    <n v="1"/>
    <n v="1"/>
    <n v="2"/>
    <n v="8"/>
    <n v="0"/>
    <n v="0"/>
    <n v="0"/>
    <n v="0"/>
    <n v="0"/>
    <n v="0"/>
    <n v="0"/>
    <s v="India"/>
    <n v="37"/>
    <n v="37"/>
    <x v="3"/>
    <n v="31"/>
    <n v="0"/>
    <s v="In Relationship"/>
    <n v="4"/>
    <s v="Graduate"/>
    <n v="31353"/>
    <x v="2"/>
  </r>
  <r>
    <n v="6215"/>
    <n v="1977"/>
    <s v="Graduation"/>
    <s v="Married"/>
    <n v="31353"/>
    <n v="1"/>
    <n v="1"/>
    <d v="2013-12-29T00:00:00"/>
    <n v="24"/>
    <n v="10"/>
    <n v="0"/>
    <n v="10"/>
    <n v="3"/>
    <n v="1"/>
    <n v="7"/>
    <n v="2"/>
    <n v="1"/>
    <n v="1"/>
    <n v="2"/>
    <n v="8"/>
    <n v="0"/>
    <n v="0"/>
    <n v="0"/>
    <n v="0"/>
    <n v="0"/>
    <n v="1"/>
    <n v="0"/>
    <s v="Saudi Arabia"/>
    <n v="37"/>
    <n v="37"/>
    <x v="3"/>
    <n v="31"/>
    <n v="1"/>
    <s v="In Relationship"/>
    <n v="4"/>
    <s v="Graduate"/>
    <n v="31353"/>
    <x v="2"/>
  </r>
  <r>
    <n v="968"/>
    <n v="1968"/>
    <s v="Master"/>
    <s v="Divorced"/>
    <n v="41335"/>
    <n v="1"/>
    <n v="0"/>
    <d v="2013-12-26T00:00:00"/>
    <n v="24"/>
    <n v="112"/>
    <n v="19"/>
    <n v="21"/>
    <n v="16"/>
    <n v="14"/>
    <n v="5"/>
    <n v="3"/>
    <n v="4"/>
    <n v="1"/>
    <n v="4"/>
    <n v="7"/>
    <n v="0"/>
    <n v="0"/>
    <n v="0"/>
    <n v="0"/>
    <n v="0"/>
    <n v="0"/>
    <n v="0"/>
    <s v="Australia"/>
    <n v="46"/>
    <n v="46"/>
    <x v="0"/>
    <n v="187"/>
    <n v="0"/>
    <s v="Previously Married"/>
    <n v="2"/>
    <s v="Postgraduate"/>
    <n v="41335"/>
    <x v="1"/>
  </r>
  <r>
    <n v="4096"/>
    <n v="1968"/>
    <s v="Master"/>
    <s v="Divorced"/>
    <n v="41335"/>
    <n v="1"/>
    <n v="0"/>
    <d v="2013-12-26T00:00:00"/>
    <n v="24"/>
    <n v="112"/>
    <n v="19"/>
    <n v="21"/>
    <n v="16"/>
    <n v="14"/>
    <n v="5"/>
    <n v="3"/>
    <n v="4"/>
    <n v="1"/>
    <n v="4"/>
    <n v="7"/>
    <n v="0"/>
    <n v="0"/>
    <n v="0"/>
    <n v="0"/>
    <n v="0"/>
    <n v="0"/>
    <n v="0"/>
    <s v="USA"/>
    <n v="46"/>
    <n v="46"/>
    <x v="0"/>
    <n v="187"/>
    <n v="0"/>
    <s v="Previously Married"/>
    <n v="2"/>
    <s v="Postgraduate"/>
    <n v="41335"/>
    <x v="1"/>
  </r>
  <r>
    <n v="3153"/>
    <n v="1957"/>
    <s v="PhD"/>
    <s v="Single"/>
    <n v="40737"/>
    <n v="2"/>
    <n v="1"/>
    <d v="2013-12-08T00:00:00"/>
    <n v="24"/>
    <n v="11"/>
    <n v="0"/>
    <n v="4"/>
    <n v="0"/>
    <n v="0"/>
    <n v="2"/>
    <n v="1"/>
    <n v="1"/>
    <n v="0"/>
    <n v="2"/>
    <n v="8"/>
    <n v="0"/>
    <n v="0"/>
    <n v="0"/>
    <n v="0"/>
    <n v="0"/>
    <n v="0"/>
    <n v="0"/>
    <s v="Saudi Arabia"/>
    <n v="57"/>
    <n v="57"/>
    <x v="1"/>
    <n v="17"/>
    <n v="0"/>
    <s v="Single"/>
    <n v="4"/>
    <s v="Doctorate"/>
    <n v="40737"/>
    <x v="1"/>
  </r>
  <r>
    <n v="6504"/>
    <n v="1975"/>
    <s v="2n Cycle"/>
    <s v="Together"/>
    <n v="19789"/>
    <n v="1"/>
    <n v="0"/>
    <d v="2013-11-20T00:00:00"/>
    <n v="24"/>
    <n v="2"/>
    <n v="5"/>
    <n v="9"/>
    <n v="28"/>
    <n v="6"/>
    <n v="28"/>
    <n v="3"/>
    <n v="2"/>
    <n v="1"/>
    <n v="3"/>
    <n v="5"/>
    <n v="1"/>
    <n v="0"/>
    <n v="0"/>
    <n v="0"/>
    <n v="0"/>
    <n v="0"/>
    <n v="0"/>
    <s v="Spain"/>
    <n v="39"/>
    <n v="39"/>
    <x v="3"/>
    <n v="78"/>
    <n v="1"/>
    <s v="In Relationship"/>
    <n v="3"/>
    <s v="High School"/>
    <n v="19789"/>
    <x v="2"/>
  </r>
  <r>
    <n v="5329"/>
    <n v="1949"/>
    <s v="PhD"/>
    <s v="Divorced"/>
    <n v="35946"/>
    <n v="1"/>
    <n v="1"/>
    <d v="2013-09-27T00:00:00"/>
    <n v="24"/>
    <n v="8"/>
    <n v="0"/>
    <n v="3"/>
    <n v="0"/>
    <n v="0"/>
    <n v="0"/>
    <n v="1"/>
    <n v="0"/>
    <n v="0"/>
    <n v="3"/>
    <n v="5"/>
    <n v="0"/>
    <n v="0"/>
    <n v="0"/>
    <n v="0"/>
    <n v="0"/>
    <n v="0"/>
    <n v="0"/>
    <s v="Australia"/>
    <n v="65"/>
    <n v="65"/>
    <x v="1"/>
    <n v="11"/>
    <n v="0"/>
    <s v="Previously Married"/>
    <n v="3"/>
    <s v="Doctorate"/>
    <n v="35946"/>
    <x v="1"/>
  </r>
  <r>
    <n v="1175"/>
    <n v="1983"/>
    <s v="Master"/>
    <s v="Married"/>
    <n v="36262"/>
    <n v="0"/>
    <n v="0"/>
    <d v="2013-09-20T00:00:00"/>
    <n v="24"/>
    <n v="88"/>
    <n v="39"/>
    <n v="54"/>
    <n v="64"/>
    <n v="28"/>
    <n v="153"/>
    <n v="1"/>
    <n v="3"/>
    <n v="5"/>
    <n v="3"/>
    <n v="6"/>
    <n v="1"/>
    <n v="0"/>
    <n v="0"/>
    <n v="0"/>
    <n v="0"/>
    <n v="1"/>
    <n v="0"/>
    <s v="Spain"/>
    <n v="31"/>
    <n v="31"/>
    <x v="3"/>
    <n v="426"/>
    <n v="2"/>
    <s v="In Relationship"/>
    <n v="2"/>
    <s v="Postgraduate"/>
    <n v="36262"/>
    <x v="1"/>
  </r>
  <r>
    <n v="1377"/>
    <n v="1954"/>
    <s v="Master"/>
    <s v="Widow"/>
    <n v="44551"/>
    <n v="0"/>
    <n v="1"/>
    <d v="2013-08-31T00:00:00"/>
    <n v="24"/>
    <n v="182"/>
    <n v="4"/>
    <n v="33"/>
    <n v="0"/>
    <n v="0"/>
    <n v="66"/>
    <n v="2"/>
    <n v="4"/>
    <n v="1"/>
    <n v="5"/>
    <n v="7"/>
    <n v="0"/>
    <n v="0"/>
    <n v="0"/>
    <n v="0"/>
    <n v="0"/>
    <n v="0"/>
    <n v="0"/>
    <s v="Saudi Arabia"/>
    <n v="60"/>
    <n v="60"/>
    <x v="1"/>
    <n v="285"/>
    <n v="0"/>
    <s v="Previously Married"/>
    <n v="2"/>
    <s v="Postgraduate"/>
    <n v="44551"/>
    <x v="1"/>
  </r>
  <r>
    <n v="4607"/>
    <n v="1959"/>
    <s v="Graduation"/>
    <s v="Together"/>
    <n v="71367"/>
    <n v="0"/>
    <n v="0"/>
    <d v="2013-08-23T00:00:00"/>
    <n v="24"/>
    <n v="227"/>
    <n v="23"/>
    <n v="389"/>
    <n v="42"/>
    <n v="21"/>
    <n v="75"/>
    <n v="1"/>
    <n v="4"/>
    <n v="5"/>
    <n v="7"/>
    <n v="2"/>
    <n v="0"/>
    <n v="0"/>
    <n v="0"/>
    <n v="0"/>
    <n v="0"/>
    <n v="0"/>
    <n v="0"/>
    <s v="Spain"/>
    <n v="55"/>
    <n v="55"/>
    <x v="1"/>
    <n v="777"/>
    <n v="0"/>
    <s v="In Relationship"/>
    <n v="2"/>
    <s v="Graduate"/>
    <n v="71367"/>
    <x v="0"/>
  </r>
  <r>
    <n v="4944"/>
    <n v="1959"/>
    <s v="Graduation"/>
    <s v="Together"/>
    <n v="71367"/>
    <n v="0"/>
    <n v="0"/>
    <d v="2013-08-23T00:00:00"/>
    <n v="24"/>
    <n v="227"/>
    <n v="23"/>
    <n v="389"/>
    <n v="42"/>
    <n v="21"/>
    <n v="75"/>
    <n v="1"/>
    <n v="4"/>
    <n v="5"/>
    <n v="7"/>
    <n v="2"/>
    <n v="0"/>
    <n v="0"/>
    <n v="0"/>
    <n v="0"/>
    <n v="0"/>
    <n v="0"/>
    <n v="0"/>
    <s v="Spain"/>
    <n v="55"/>
    <n v="55"/>
    <x v="1"/>
    <n v="777"/>
    <n v="0"/>
    <s v="In Relationship"/>
    <n v="2"/>
    <s v="Graduate"/>
    <n v="71367"/>
    <x v="0"/>
  </r>
  <r>
    <n v="9483"/>
    <n v="1959"/>
    <s v="Graduation"/>
    <s v="Together"/>
    <n v="57957"/>
    <n v="0"/>
    <n v="1"/>
    <d v="2013-08-19T00:00:00"/>
    <n v="24"/>
    <n v="290"/>
    <n v="59"/>
    <n v="177"/>
    <n v="77"/>
    <n v="5"/>
    <n v="29"/>
    <n v="7"/>
    <n v="4"/>
    <n v="6"/>
    <n v="8"/>
    <n v="3"/>
    <n v="0"/>
    <n v="0"/>
    <n v="0"/>
    <n v="0"/>
    <n v="0"/>
    <n v="0"/>
    <n v="1"/>
    <s v="Canada"/>
    <n v="55"/>
    <n v="55"/>
    <x v="1"/>
    <n v="637"/>
    <n v="0"/>
    <s v="In Relationship"/>
    <n v="3"/>
    <s v="Graduate"/>
    <n v="57957"/>
    <x v="1"/>
  </r>
  <r>
    <n v="1378"/>
    <n v="1972"/>
    <s v="2n Cycle"/>
    <s v="Together"/>
    <n v="50334"/>
    <n v="0"/>
    <n v="1"/>
    <d v="2013-07-24T00:00:00"/>
    <n v="24"/>
    <n v="284"/>
    <n v="16"/>
    <n v="160"/>
    <n v="84"/>
    <n v="16"/>
    <n v="134"/>
    <n v="6"/>
    <n v="7"/>
    <n v="4"/>
    <n v="6"/>
    <n v="6"/>
    <n v="0"/>
    <n v="0"/>
    <n v="0"/>
    <n v="0"/>
    <n v="0"/>
    <n v="0"/>
    <n v="0"/>
    <s v="Saudi Arabia"/>
    <n v="42"/>
    <n v="42"/>
    <x v="0"/>
    <n v="694"/>
    <n v="0"/>
    <s v="In Relationship"/>
    <n v="3"/>
    <s v="High School"/>
    <n v="50334"/>
    <x v="1"/>
  </r>
  <r>
    <n v="5991"/>
    <n v="1949"/>
    <s v="Master"/>
    <s v="Married"/>
    <n v="48150"/>
    <n v="0"/>
    <n v="1"/>
    <d v="2013-06-08T00:00:00"/>
    <n v="24"/>
    <n v="173"/>
    <n v="2"/>
    <n v="39"/>
    <n v="3"/>
    <n v="2"/>
    <n v="47"/>
    <n v="3"/>
    <n v="5"/>
    <n v="1"/>
    <n v="4"/>
    <n v="7"/>
    <n v="0"/>
    <n v="0"/>
    <n v="0"/>
    <n v="0"/>
    <n v="0"/>
    <n v="0"/>
    <n v="0"/>
    <s v="Germany"/>
    <n v="65"/>
    <n v="65"/>
    <x v="1"/>
    <n v="266"/>
    <n v="0"/>
    <s v="In Relationship"/>
    <n v="3"/>
    <s v="Postgraduate"/>
    <n v="48150"/>
    <x v="1"/>
  </r>
  <r>
    <n v="2807"/>
    <n v="1969"/>
    <s v="Graduation"/>
    <s v="Married"/>
    <n v="56796"/>
    <n v="0"/>
    <n v="1"/>
    <d v="2013-02-16T00:00:00"/>
    <n v="24"/>
    <n v="656"/>
    <n v="38"/>
    <n v="161"/>
    <n v="62"/>
    <n v="47"/>
    <n v="37"/>
    <n v="3"/>
    <n v="8"/>
    <n v="9"/>
    <n v="7"/>
    <n v="7"/>
    <n v="0"/>
    <n v="0"/>
    <n v="0"/>
    <n v="0"/>
    <n v="0"/>
    <n v="0"/>
    <n v="0"/>
    <s v="Spain"/>
    <n v="45"/>
    <n v="45"/>
    <x v="0"/>
    <n v="1001"/>
    <n v="0"/>
    <s v="In Relationship"/>
    <n v="3"/>
    <s v="Graduate"/>
    <n v="56796"/>
    <x v="1"/>
  </r>
  <r>
    <n v="1052"/>
    <n v="1969"/>
    <s v="Graduation"/>
    <s v="Married"/>
    <n v="56796"/>
    <n v="0"/>
    <n v="1"/>
    <d v="2013-02-16T00:00:00"/>
    <n v="24"/>
    <n v="656"/>
    <n v="38"/>
    <n v="161"/>
    <n v="62"/>
    <n v="47"/>
    <n v="37"/>
    <n v="3"/>
    <n v="8"/>
    <n v="9"/>
    <n v="7"/>
    <n v="7"/>
    <n v="0"/>
    <n v="0"/>
    <n v="0"/>
    <n v="0"/>
    <n v="0"/>
    <n v="0"/>
    <n v="0"/>
    <s v="Australia"/>
    <n v="45"/>
    <n v="45"/>
    <x v="0"/>
    <n v="1001"/>
    <n v="0"/>
    <s v="In Relationship"/>
    <n v="3"/>
    <s v="Graduate"/>
    <n v="56796"/>
    <x v="1"/>
  </r>
  <r>
    <n v="9760"/>
    <n v="1963"/>
    <s v="PhD"/>
    <s v="Widow"/>
    <n v="52278"/>
    <n v="0"/>
    <n v="1"/>
    <d v="2013-01-25T00:00:00"/>
    <n v="24"/>
    <n v="953"/>
    <n v="0"/>
    <n v="71"/>
    <n v="0"/>
    <n v="0"/>
    <n v="174"/>
    <n v="6"/>
    <n v="10"/>
    <n v="5"/>
    <n v="10"/>
    <n v="8"/>
    <n v="0"/>
    <n v="0"/>
    <n v="0"/>
    <n v="0"/>
    <n v="0"/>
    <n v="1"/>
    <n v="0"/>
    <s v="Saudi Arabia"/>
    <n v="51"/>
    <n v="51"/>
    <x v="1"/>
    <n v="1198"/>
    <n v="1"/>
    <s v="Previously Married"/>
    <n v="2"/>
    <s v="Doctorate"/>
    <n v="52278"/>
    <x v="1"/>
  </r>
  <r>
    <n v="7101"/>
    <n v="1963"/>
    <s v="PhD"/>
    <s v="Widow"/>
    <n v="52278"/>
    <n v="0"/>
    <n v="1"/>
    <d v="2013-01-25T00:00:00"/>
    <n v="24"/>
    <n v="953"/>
    <n v="0"/>
    <n v="71"/>
    <n v="0"/>
    <n v="0"/>
    <n v="174"/>
    <n v="6"/>
    <n v="10"/>
    <n v="5"/>
    <n v="10"/>
    <n v="8"/>
    <n v="0"/>
    <n v="0"/>
    <n v="0"/>
    <n v="0"/>
    <n v="0"/>
    <n v="0"/>
    <n v="0"/>
    <s v="Spain"/>
    <n v="51"/>
    <n v="51"/>
    <x v="1"/>
    <n v="1198"/>
    <n v="0"/>
    <s v="Previously Married"/>
    <n v="2"/>
    <s v="Doctorate"/>
    <n v="52278"/>
    <x v="1"/>
  </r>
  <r>
    <n v="9909"/>
    <n v="1996"/>
    <s v="2n Cycle"/>
    <s v="Married"/>
    <n v="7500"/>
    <n v="0"/>
    <n v="0"/>
    <d v="2012-11-09T00:00:00"/>
    <n v="24"/>
    <n v="3"/>
    <n v="18"/>
    <n v="14"/>
    <n v="15"/>
    <n v="22"/>
    <n v="50"/>
    <n v="3"/>
    <n v="3"/>
    <n v="1"/>
    <n v="3"/>
    <n v="9"/>
    <n v="0"/>
    <n v="0"/>
    <n v="0"/>
    <n v="0"/>
    <n v="0"/>
    <n v="1"/>
    <n v="0"/>
    <s v="Australia"/>
    <n v="18"/>
    <n v="18"/>
    <x v="2"/>
    <n v="122"/>
    <n v="1"/>
    <s v="In Relationship"/>
    <n v="2"/>
    <s v="High School"/>
    <n v="7500"/>
    <x v="2"/>
  </r>
  <r>
    <n v="5907"/>
    <n v="1952"/>
    <s v="Master"/>
    <s v="Married"/>
    <n v="33444"/>
    <n v="1"/>
    <n v="1"/>
    <d v="2012-11-03T00:00:00"/>
    <n v="24"/>
    <n v="8"/>
    <n v="0"/>
    <n v="8"/>
    <n v="0"/>
    <n v="0"/>
    <n v="2"/>
    <n v="1"/>
    <n v="1"/>
    <n v="0"/>
    <n v="2"/>
    <n v="8"/>
    <n v="0"/>
    <n v="0"/>
    <n v="0"/>
    <n v="0"/>
    <n v="0"/>
    <n v="0"/>
    <n v="0"/>
    <s v="Spain"/>
    <n v="62"/>
    <n v="62"/>
    <x v="1"/>
    <n v="18"/>
    <n v="0"/>
    <s v="In Relationship"/>
    <n v="4"/>
    <s v="Postgraduate"/>
    <n v="33444"/>
    <x v="2"/>
  </r>
  <r>
    <n v="793"/>
    <n v="1973"/>
    <s v="Graduation"/>
    <s v="Married"/>
    <n v="20895"/>
    <n v="1"/>
    <n v="0"/>
    <d v="2012-10-06T00:00:00"/>
    <n v="24"/>
    <n v="18"/>
    <n v="3"/>
    <n v="17"/>
    <n v="3"/>
    <n v="0"/>
    <n v="4"/>
    <n v="1"/>
    <n v="2"/>
    <n v="0"/>
    <n v="3"/>
    <n v="9"/>
    <n v="0"/>
    <n v="0"/>
    <n v="0"/>
    <n v="0"/>
    <n v="0"/>
    <n v="0"/>
    <n v="0"/>
    <s v="Australia"/>
    <n v="41"/>
    <n v="41"/>
    <x v="0"/>
    <n v="45"/>
    <n v="0"/>
    <s v="In Relationship"/>
    <n v="3"/>
    <s v="Graduate"/>
    <n v="20895"/>
    <x v="2"/>
  </r>
  <r>
    <n v="8832"/>
    <n v="1976"/>
    <s v="Master"/>
    <s v="Together"/>
    <n v="37509"/>
    <n v="1"/>
    <n v="0"/>
    <d v="2012-09-12T00:00:00"/>
    <n v="24"/>
    <n v="37"/>
    <n v="5"/>
    <n v="56"/>
    <n v="12"/>
    <n v="8"/>
    <n v="5"/>
    <n v="2"/>
    <n v="3"/>
    <n v="0"/>
    <n v="4"/>
    <n v="7"/>
    <n v="0"/>
    <n v="0"/>
    <n v="0"/>
    <n v="0"/>
    <n v="0"/>
    <n v="0"/>
    <n v="0"/>
    <s v="Germany"/>
    <n v="38"/>
    <n v="38"/>
    <x v="3"/>
    <n v="123"/>
    <n v="0"/>
    <s v="In Relationship"/>
    <n v="3"/>
    <s v="Postgraduate"/>
    <n v="37509"/>
    <x v="1"/>
  </r>
  <r>
    <n v="2535"/>
    <n v="1978"/>
    <s v="Master"/>
    <s v="Married"/>
    <n v="88097"/>
    <n v="1"/>
    <n v="0"/>
    <d v="2012-08-18T00:00:00"/>
    <n v="24"/>
    <n v="163"/>
    <n v="0"/>
    <n v="480"/>
    <n v="0"/>
    <n v="126"/>
    <n v="75"/>
    <n v="1"/>
    <n v="6"/>
    <n v="5"/>
    <n v="8"/>
    <n v="9"/>
    <n v="0"/>
    <n v="1"/>
    <n v="1"/>
    <n v="1"/>
    <n v="0"/>
    <n v="1"/>
    <n v="0"/>
    <s v="Spain"/>
    <n v="36"/>
    <n v="36"/>
    <x v="3"/>
    <n v="844"/>
    <n v="4"/>
    <s v="In Relationship"/>
    <n v="3"/>
    <s v="Postgraduate"/>
    <n v="88097"/>
    <x v="0"/>
  </r>
  <r>
    <n v="1523"/>
    <n v="1973"/>
    <s v="Graduation"/>
    <s v="Married"/>
    <n v="59041"/>
    <n v="1"/>
    <n v="1"/>
    <d v="2014-05-07T00:00:00"/>
    <n v="25"/>
    <n v="69"/>
    <n v="2"/>
    <n v="15"/>
    <n v="2"/>
    <n v="2"/>
    <n v="6"/>
    <n v="2"/>
    <n v="2"/>
    <n v="0"/>
    <n v="4"/>
    <n v="5"/>
    <n v="0"/>
    <n v="0"/>
    <n v="0"/>
    <n v="0"/>
    <n v="0"/>
    <n v="0"/>
    <n v="0"/>
    <s v="Saudi Arabia"/>
    <n v="41"/>
    <n v="41"/>
    <x v="0"/>
    <n v="96"/>
    <n v="0"/>
    <s v="In Relationship"/>
    <n v="4"/>
    <s v="Graduate"/>
    <n v="59041"/>
    <x v="1"/>
  </r>
  <r>
    <n v="1839"/>
    <n v="1974"/>
    <s v="Graduation"/>
    <s v="Single"/>
    <n v="43322"/>
    <n v="0"/>
    <n v="0"/>
    <d v="2014-04-21T00:00:00"/>
    <n v="25"/>
    <n v="56"/>
    <n v="7"/>
    <n v="48"/>
    <n v="10"/>
    <n v="2"/>
    <n v="18"/>
    <n v="1"/>
    <n v="3"/>
    <n v="0"/>
    <n v="4"/>
    <n v="7"/>
    <n v="0"/>
    <n v="0"/>
    <n v="0"/>
    <n v="0"/>
    <n v="0"/>
    <n v="0"/>
    <n v="0"/>
    <s v="India"/>
    <n v="40"/>
    <n v="40"/>
    <x v="3"/>
    <n v="141"/>
    <n v="0"/>
    <s v="Single"/>
    <n v="1"/>
    <s v="Graduate"/>
    <n v="43322"/>
    <x v="1"/>
  </r>
  <r>
    <n v="9972"/>
    <n v="1955"/>
    <s v="PhD"/>
    <s v="Together"/>
    <n v="46015"/>
    <n v="1"/>
    <n v="1"/>
    <d v="2014-04-13T00:00:00"/>
    <n v="25"/>
    <n v="38"/>
    <n v="0"/>
    <n v="2"/>
    <n v="0"/>
    <n v="0"/>
    <n v="6"/>
    <n v="1"/>
    <n v="1"/>
    <n v="0"/>
    <n v="3"/>
    <n v="7"/>
    <n v="1"/>
    <n v="0"/>
    <n v="0"/>
    <n v="0"/>
    <n v="1"/>
    <n v="0"/>
    <n v="0"/>
    <s v="Saudi Arabia"/>
    <n v="59"/>
    <n v="59"/>
    <x v="1"/>
    <n v="46"/>
    <n v="2"/>
    <s v="In Relationship"/>
    <n v="4"/>
    <s v="Doctorate"/>
    <n v="46015"/>
    <x v="1"/>
  </r>
  <r>
    <n v="2945"/>
    <n v="1955"/>
    <s v="PhD"/>
    <s v="Together"/>
    <n v="46015"/>
    <n v="1"/>
    <n v="1"/>
    <d v="2014-04-13T00:00:00"/>
    <n v="25"/>
    <n v="38"/>
    <n v="0"/>
    <n v="2"/>
    <n v="0"/>
    <n v="0"/>
    <n v="6"/>
    <n v="1"/>
    <n v="1"/>
    <n v="0"/>
    <n v="3"/>
    <n v="7"/>
    <n v="1"/>
    <n v="0"/>
    <n v="0"/>
    <n v="0"/>
    <n v="1"/>
    <n v="0"/>
    <n v="0"/>
    <s v="Canada"/>
    <n v="59"/>
    <n v="59"/>
    <x v="1"/>
    <n v="46"/>
    <n v="2"/>
    <s v="In Relationship"/>
    <n v="4"/>
    <s v="Doctorate"/>
    <n v="46015"/>
    <x v="1"/>
  </r>
  <r>
    <n v="9291"/>
    <n v="1959"/>
    <s v="Master"/>
    <s v="Married"/>
    <n v="34242"/>
    <n v="0"/>
    <n v="1"/>
    <d v="2014-03-23T00:00:00"/>
    <n v="25"/>
    <n v="8"/>
    <n v="2"/>
    <n v="4"/>
    <n v="0"/>
    <n v="0"/>
    <n v="1"/>
    <n v="1"/>
    <n v="0"/>
    <n v="0"/>
    <n v="3"/>
    <n v="5"/>
    <n v="0"/>
    <n v="0"/>
    <n v="0"/>
    <n v="0"/>
    <n v="0"/>
    <n v="0"/>
    <n v="0"/>
    <s v="Spain"/>
    <n v="55"/>
    <n v="55"/>
    <x v="1"/>
    <n v="15"/>
    <n v="0"/>
    <s v="In Relationship"/>
    <n v="3"/>
    <s v="Postgraduate"/>
    <n v="34242"/>
    <x v="2"/>
  </r>
  <r>
    <n v="2829"/>
    <n v="1955"/>
    <s v="Graduation"/>
    <s v="Married"/>
    <n v="65210"/>
    <n v="0"/>
    <n v="1"/>
    <d v="2014-03-10T00:00:00"/>
    <n v="25"/>
    <n v="626"/>
    <n v="0"/>
    <n v="70"/>
    <n v="0"/>
    <n v="7"/>
    <n v="28"/>
    <n v="2"/>
    <n v="9"/>
    <n v="3"/>
    <n v="8"/>
    <n v="6"/>
    <n v="0"/>
    <n v="1"/>
    <n v="0"/>
    <n v="1"/>
    <n v="0"/>
    <n v="0"/>
    <n v="0"/>
    <s v="Canada"/>
    <n v="59"/>
    <n v="59"/>
    <x v="1"/>
    <n v="731"/>
    <n v="2"/>
    <s v="In Relationship"/>
    <n v="3"/>
    <s v="Graduate"/>
    <n v="65210"/>
    <x v="1"/>
  </r>
  <r>
    <n v="8594"/>
    <n v="1958"/>
    <s v="PhD"/>
    <s v="Widow"/>
    <n v="50520"/>
    <n v="0"/>
    <n v="1"/>
    <d v="2014-01-28T00:00:00"/>
    <n v="25"/>
    <n v="112"/>
    <n v="0"/>
    <n v="6"/>
    <n v="2"/>
    <n v="1"/>
    <n v="14"/>
    <n v="2"/>
    <n v="3"/>
    <n v="1"/>
    <n v="3"/>
    <n v="6"/>
    <n v="0"/>
    <n v="0"/>
    <n v="0"/>
    <n v="0"/>
    <n v="0"/>
    <n v="0"/>
    <n v="0"/>
    <s v="Spain"/>
    <n v="56"/>
    <n v="56"/>
    <x v="1"/>
    <n v="135"/>
    <n v="0"/>
    <s v="Previously Married"/>
    <n v="2"/>
    <s v="Doctorate"/>
    <n v="50520"/>
    <x v="1"/>
  </r>
  <r>
    <n v="1592"/>
    <n v="1970"/>
    <s v="Graduation"/>
    <s v="Married"/>
    <n v="90765"/>
    <n v="0"/>
    <n v="0"/>
    <d v="2014-01-24T00:00:00"/>
    <n v="25"/>
    <n v="547"/>
    <n v="99"/>
    <n v="812"/>
    <n v="151"/>
    <n v="82"/>
    <n v="33"/>
    <n v="0"/>
    <n v="4"/>
    <n v="6"/>
    <n v="5"/>
    <n v="1"/>
    <n v="0"/>
    <n v="0"/>
    <n v="1"/>
    <n v="1"/>
    <n v="0"/>
    <n v="0"/>
    <n v="0"/>
    <s v="Canada"/>
    <n v="44"/>
    <n v="44"/>
    <x v="0"/>
    <n v="1724"/>
    <n v="2"/>
    <s v="In Relationship"/>
    <n v="2"/>
    <s v="Graduate"/>
    <n v="90765"/>
    <x v="0"/>
  </r>
  <r>
    <n v="4310"/>
    <n v="1944"/>
    <s v="Graduation"/>
    <s v="Married"/>
    <n v="80589"/>
    <n v="0"/>
    <n v="0"/>
    <d v="2014-01-22T00:00:00"/>
    <n v="25"/>
    <n v="507"/>
    <n v="93"/>
    <n v="520"/>
    <n v="242"/>
    <n v="40"/>
    <n v="26"/>
    <n v="1"/>
    <n v="5"/>
    <n v="10"/>
    <n v="5"/>
    <n v="1"/>
    <n v="0"/>
    <n v="0"/>
    <n v="0"/>
    <n v="1"/>
    <n v="0"/>
    <n v="1"/>
    <n v="0"/>
    <s v="Australia"/>
    <n v="70"/>
    <n v="70"/>
    <x v="1"/>
    <n v="1428"/>
    <n v="2"/>
    <s v="In Relationship"/>
    <n v="2"/>
    <s v="Graduate"/>
    <n v="80589"/>
    <x v="0"/>
  </r>
  <r>
    <n v="6950"/>
    <n v="1958"/>
    <s v="Master"/>
    <s v="Married"/>
    <n v="49572"/>
    <n v="1"/>
    <n v="1"/>
    <d v="2013-12-15T00:00:00"/>
    <n v="25"/>
    <n v="35"/>
    <n v="1"/>
    <n v="16"/>
    <n v="0"/>
    <n v="1"/>
    <n v="1"/>
    <n v="2"/>
    <n v="2"/>
    <n v="0"/>
    <n v="3"/>
    <n v="7"/>
    <n v="0"/>
    <n v="0"/>
    <n v="0"/>
    <n v="0"/>
    <n v="0"/>
    <n v="0"/>
    <n v="0"/>
    <s v="Canada"/>
    <n v="56"/>
    <n v="56"/>
    <x v="1"/>
    <n v="54"/>
    <n v="0"/>
    <s v="In Relationship"/>
    <n v="4"/>
    <s v="Postgraduate"/>
    <n v="49572"/>
    <x v="1"/>
  </r>
  <r>
    <n v="8492"/>
    <n v="1978"/>
    <s v="Graduation"/>
    <s v="Together"/>
    <n v="75437"/>
    <n v="0"/>
    <n v="0"/>
    <d v="2013-11-09T00:00:00"/>
    <n v="25"/>
    <n v="795"/>
    <n v="0"/>
    <n v="545"/>
    <n v="95"/>
    <n v="58"/>
    <n v="0"/>
    <n v="1"/>
    <n v="8"/>
    <n v="4"/>
    <n v="10"/>
    <n v="6"/>
    <n v="0"/>
    <n v="0"/>
    <n v="0"/>
    <n v="1"/>
    <n v="0"/>
    <n v="0"/>
    <n v="0"/>
    <s v="Spain"/>
    <n v="36"/>
    <n v="36"/>
    <x v="3"/>
    <n v="1493"/>
    <n v="1"/>
    <s v="In Relationship"/>
    <n v="2"/>
    <s v="Graduate"/>
    <n v="75437"/>
    <x v="0"/>
  </r>
  <r>
    <n v="5684"/>
    <n v="1971"/>
    <s v="Master"/>
    <s v="Divorced"/>
    <n v="44635"/>
    <n v="1"/>
    <n v="1"/>
    <d v="2013-10-11T00:00:00"/>
    <n v="25"/>
    <n v="56"/>
    <n v="0"/>
    <n v="9"/>
    <n v="0"/>
    <n v="0"/>
    <n v="3"/>
    <n v="2"/>
    <n v="2"/>
    <n v="0"/>
    <n v="3"/>
    <n v="7"/>
    <n v="0"/>
    <n v="0"/>
    <n v="0"/>
    <n v="0"/>
    <n v="0"/>
    <n v="0"/>
    <n v="0"/>
    <s v="Spain"/>
    <n v="43"/>
    <n v="43"/>
    <x v="0"/>
    <n v="68"/>
    <n v="0"/>
    <s v="Previously Married"/>
    <n v="3"/>
    <s v="Postgraduate"/>
    <n v="44635"/>
    <x v="1"/>
  </r>
  <r>
    <n v="5909"/>
    <n v="1964"/>
    <s v="Graduation"/>
    <s v="Married"/>
    <n v="58512"/>
    <n v="0"/>
    <n v="1"/>
    <d v="2013-09-19T00:00:00"/>
    <n v="25"/>
    <n v="895"/>
    <n v="10"/>
    <n v="101"/>
    <n v="13"/>
    <n v="0"/>
    <n v="152"/>
    <n v="5"/>
    <n v="3"/>
    <n v="4"/>
    <n v="8"/>
    <n v="8"/>
    <n v="0"/>
    <n v="0"/>
    <n v="0"/>
    <n v="0"/>
    <n v="0"/>
    <n v="0"/>
    <n v="0"/>
    <s v="Germany"/>
    <n v="50"/>
    <n v="50"/>
    <x v="0"/>
    <n v="1171"/>
    <n v="0"/>
    <s v="In Relationship"/>
    <n v="3"/>
    <s v="Graduate"/>
    <n v="58512"/>
    <x v="1"/>
  </r>
  <r>
    <n v="9855"/>
    <n v="1952"/>
    <s v="PhD"/>
    <s v="Single"/>
    <n v="62000"/>
    <n v="0"/>
    <n v="1"/>
    <d v="2013-08-25T00:00:00"/>
    <n v="25"/>
    <n v="899"/>
    <n v="0"/>
    <n v="101"/>
    <n v="0"/>
    <n v="0"/>
    <n v="20"/>
    <n v="1"/>
    <n v="6"/>
    <n v="6"/>
    <n v="13"/>
    <n v="4"/>
    <n v="0"/>
    <n v="0"/>
    <n v="0"/>
    <n v="1"/>
    <n v="0"/>
    <n v="0"/>
    <n v="0"/>
    <s v="Spain"/>
    <n v="62"/>
    <n v="62"/>
    <x v="1"/>
    <n v="1020"/>
    <n v="1"/>
    <s v="Single"/>
    <n v="2"/>
    <s v="Doctorate"/>
    <n v="62000"/>
    <x v="1"/>
  </r>
  <r>
    <n v="975"/>
    <n v="1956"/>
    <s v="Graduation"/>
    <s v="Single"/>
    <n v="54252"/>
    <n v="1"/>
    <n v="1"/>
    <d v="2013-05-28T00:00:00"/>
    <n v="25"/>
    <n v="178"/>
    <n v="4"/>
    <n v="26"/>
    <n v="8"/>
    <n v="4"/>
    <n v="44"/>
    <n v="5"/>
    <n v="4"/>
    <n v="1"/>
    <n v="5"/>
    <n v="6"/>
    <n v="0"/>
    <n v="0"/>
    <n v="0"/>
    <n v="0"/>
    <n v="0"/>
    <n v="0"/>
    <n v="0"/>
    <s v="Australia"/>
    <n v="58"/>
    <n v="58"/>
    <x v="1"/>
    <n v="264"/>
    <n v="0"/>
    <s v="Single"/>
    <n v="3"/>
    <s v="Graduate"/>
    <n v="54252"/>
    <x v="1"/>
  </r>
  <r>
    <n v="8754"/>
    <n v="1974"/>
    <s v="PhD"/>
    <s v="Together"/>
    <n v="45068"/>
    <n v="0"/>
    <n v="1"/>
    <d v="2013-05-16T00:00:00"/>
    <n v="25"/>
    <n v="14"/>
    <n v="0"/>
    <n v="3"/>
    <n v="0"/>
    <n v="0"/>
    <n v="3"/>
    <n v="1"/>
    <n v="1"/>
    <n v="0"/>
    <n v="2"/>
    <n v="7"/>
    <n v="0"/>
    <n v="0"/>
    <n v="0"/>
    <n v="0"/>
    <n v="0"/>
    <n v="0"/>
    <n v="0"/>
    <s v="Spain"/>
    <n v="40"/>
    <n v="40"/>
    <x v="3"/>
    <n v="20"/>
    <n v="0"/>
    <s v="In Relationship"/>
    <n v="3"/>
    <s v="Doctorate"/>
    <n v="45068"/>
    <x v="1"/>
  </r>
  <r>
    <n v="1456"/>
    <n v="1979"/>
    <s v="Graduation"/>
    <s v="Single"/>
    <n v="60474"/>
    <n v="0"/>
    <n v="1"/>
    <d v="2013-04-01T00:00:00"/>
    <n v="25"/>
    <n v="265"/>
    <n v="199"/>
    <n v="303"/>
    <n v="234"/>
    <n v="9"/>
    <n v="170"/>
    <n v="7"/>
    <n v="10"/>
    <n v="2"/>
    <n v="12"/>
    <n v="7"/>
    <n v="0"/>
    <n v="0"/>
    <n v="0"/>
    <n v="0"/>
    <n v="0"/>
    <n v="0"/>
    <n v="0"/>
    <s v="India"/>
    <n v="35"/>
    <n v="35"/>
    <x v="3"/>
    <n v="1180"/>
    <n v="0"/>
    <s v="Single"/>
    <n v="2"/>
    <s v="Graduate"/>
    <n v="60474"/>
    <x v="1"/>
  </r>
  <r>
    <n v="2849"/>
    <n v="1979"/>
    <s v="Graduation"/>
    <s v="Single"/>
    <n v="60474"/>
    <n v="0"/>
    <n v="1"/>
    <d v="2013-04-01T00:00:00"/>
    <n v="25"/>
    <n v="265"/>
    <n v="199"/>
    <n v="303"/>
    <n v="234"/>
    <n v="9"/>
    <n v="170"/>
    <n v="7"/>
    <n v="10"/>
    <n v="2"/>
    <n v="12"/>
    <n v="7"/>
    <n v="0"/>
    <n v="0"/>
    <n v="0"/>
    <n v="0"/>
    <n v="0"/>
    <n v="0"/>
    <n v="0"/>
    <s v="Canada"/>
    <n v="35"/>
    <n v="35"/>
    <x v="3"/>
    <n v="1180"/>
    <n v="0"/>
    <s v="Single"/>
    <n v="2"/>
    <s v="Graduate"/>
    <n v="60474"/>
    <x v="1"/>
  </r>
  <r>
    <n v="9984"/>
    <n v="1981"/>
    <s v="2n Cycle"/>
    <s v="Married"/>
    <n v="56337"/>
    <n v="1"/>
    <n v="1"/>
    <d v="2013-03-27T00:00:00"/>
    <n v="25"/>
    <n v="349"/>
    <n v="16"/>
    <n v="144"/>
    <n v="28"/>
    <n v="5"/>
    <n v="182"/>
    <n v="5"/>
    <n v="8"/>
    <n v="5"/>
    <n v="4"/>
    <n v="8"/>
    <n v="1"/>
    <n v="0"/>
    <n v="0"/>
    <n v="1"/>
    <n v="0"/>
    <n v="1"/>
    <n v="0"/>
    <s v="Spain"/>
    <n v="33"/>
    <n v="33"/>
    <x v="3"/>
    <n v="724"/>
    <n v="3"/>
    <s v="In Relationship"/>
    <n v="4"/>
    <s v="High School"/>
    <n v="56337"/>
    <x v="1"/>
  </r>
  <r>
    <n v="5527"/>
    <n v="1987"/>
    <s v="Graduation"/>
    <s v="Together"/>
    <n v="22434"/>
    <n v="1"/>
    <n v="0"/>
    <d v="2013-02-13T00:00:00"/>
    <n v="25"/>
    <n v="4"/>
    <n v="12"/>
    <n v="11"/>
    <n v="3"/>
    <n v="13"/>
    <n v="15"/>
    <n v="2"/>
    <n v="2"/>
    <n v="0"/>
    <n v="3"/>
    <n v="8"/>
    <n v="0"/>
    <n v="0"/>
    <n v="0"/>
    <n v="0"/>
    <n v="0"/>
    <n v="0"/>
    <n v="0"/>
    <s v="Spain"/>
    <n v="27"/>
    <n v="27"/>
    <x v="2"/>
    <n v="58"/>
    <n v="0"/>
    <s v="In Relationship"/>
    <n v="3"/>
    <s v="Graduate"/>
    <n v="22434"/>
    <x v="2"/>
  </r>
  <r>
    <n v="5628"/>
    <n v="1982"/>
    <s v="Graduation"/>
    <s v="Together"/>
    <n v="61416"/>
    <n v="0"/>
    <n v="0"/>
    <d v="2013-02-08T00:00:00"/>
    <n v="25"/>
    <n v="848"/>
    <n v="154"/>
    <n v="323"/>
    <n v="201"/>
    <n v="61"/>
    <n v="78"/>
    <n v="1"/>
    <n v="10"/>
    <n v="3"/>
    <n v="10"/>
    <n v="6"/>
    <n v="1"/>
    <n v="0"/>
    <n v="0"/>
    <n v="0"/>
    <n v="0"/>
    <n v="0"/>
    <n v="0"/>
    <s v="USA"/>
    <n v="32"/>
    <n v="32"/>
    <x v="3"/>
    <n v="1665"/>
    <n v="1"/>
    <s v="In Relationship"/>
    <n v="2"/>
    <s v="Graduate"/>
    <n v="61416"/>
    <x v="1"/>
  </r>
  <r>
    <n v="7627"/>
    <n v="1975"/>
    <s v="Master"/>
    <s v="Married"/>
    <n v="92163"/>
    <n v="0"/>
    <n v="0"/>
    <d v="2012-12-12T00:00:00"/>
    <n v="25"/>
    <n v="817"/>
    <n v="183"/>
    <n v="797"/>
    <n v="106"/>
    <n v="163"/>
    <n v="20"/>
    <n v="0"/>
    <n v="5"/>
    <n v="11"/>
    <n v="5"/>
    <n v="2"/>
    <n v="0"/>
    <n v="0"/>
    <n v="1"/>
    <n v="1"/>
    <n v="0"/>
    <n v="1"/>
    <n v="0"/>
    <s v="Spain"/>
    <n v="39"/>
    <n v="39"/>
    <x v="3"/>
    <n v="2086"/>
    <n v="3"/>
    <s v="In Relationship"/>
    <n v="2"/>
    <s v="Postgraduate"/>
    <n v="92163"/>
    <x v="0"/>
  </r>
  <r>
    <n v="1351"/>
    <n v="1956"/>
    <s v="Master"/>
    <s v="Together"/>
    <n v="58656"/>
    <n v="0"/>
    <n v="1"/>
    <d v="2012-09-20T00:00:00"/>
    <n v="25"/>
    <n v="962"/>
    <n v="12"/>
    <n v="194"/>
    <n v="16"/>
    <n v="24"/>
    <n v="12"/>
    <n v="4"/>
    <n v="7"/>
    <n v="8"/>
    <n v="13"/>
    <n v="6"/>
    <n v="0"/>
    <n v="0"/>
    <n v="1"/>
    <n v="0"/>
    <n v="0"/>
    <n v="0"/>
    <n v="0"/>
    <s v="Spain"/>
    <n v="58"/>
    <n v="58"/>
    <x v="1"/>
    <n v="1220"/>
    <n v="1"/>
    <s v="In Relationship"/>
    <n v="3"/>
    <s v="Postgraduate"/>
    <n v="58656"/>
    <x v="1"/>
  </r>
  <r>
    <n v="10629"/>
    <n v="1973"/>
    <s v="2n Cycle"/>
    <s v="Married"/>
    <m/>
    <n v="1"/>
    <n v="0"/>
    <d v="2012-09-14T00:00:00"/>
    <n v="25"/>
    <n v="25"/>
    <n v="3"/>
    <n v="43"/>
    <n v="17"/>
    <n v="4"/>
    <n v="17"/>
    <n v="3"/>
    <n v="3"/>
    <n v="0"/>
    <n v="3"/>
    <n v="8"/>
    <n v="0"/>
    <n v="0"/>
    <n v="0"/>
    <n v="0"/>
    <n v="0"/>
    <n v="0"/>
    <n v="0"/>
    <s v="Germany"/>
    <n v="41"/>
    <n v="41"/>
    <x v="0"/>
    <n v="109"/>
    <n v="0"/>
    <s v="In Relationship"/>
    <n v="3"/>
    <s v="High School"/>
    <n v="51382"/>
    <x v="1"/>
  </r>
  <r>
    <n v="10395"/>
    <n v="1986"/>
    <s v="Basic"/>
    <s v="Single"/>
    <n v="8940"/>
    <n v="1"/>
    <n v="0"/>
    <d v="2012-08-22T00:00:00"/>
    <n v="25"/>
    <n v="1"/>
    <n v="45"/>
    <n v="3"/>
    <n v="4"/>
    <n v="6"/>
    <n v="42"/>
    <n v="3"/>
    <n v="3"/>
    <n v="1"/>
    <n v="3"/>
    <n v="8"/>
    <n v="0"/>
    <n v="0"/>
    <n v="0"/>
    <n v="0"/>
    <n v="0"/>
    <n v="0"/>
    <n v="0"/>
    <s v="Spain"/>
    <n v="28"/>
    <n v="28"/>
    <x v="2"/>
    <n v="101"/>
    <n v="0"/>
    <s v="Single"/>
    <n v="2"/>
    <s v="High School"/>
    <n v="8940"/>
    <x v="2"/>
  </r>
  <r>
    <n v="6961"/>
    <n v="1974"/>
    <s v="Graduation"/>
    <s v="Married"/>
    <n v="26751"/>
    <n v="2"/>
    <n v="0"/>
    <d v="2014-05-22T00:00:00"/>
    <n v="26"/>
    <n v="1"/>
    <n v="1"/>
    <n v="5"/>
    <n v="0"/>
    <n v="3"/>
    <n v="1"/>
    <n v="1"/>
    <n v="1"/>
    <n v="0"/>
    <n v="2"/>
    <n v="8"/>
    <n v="0"/>
    <n v="0"/>
    <n v="0"/>
    <n v="0"/>
    <n v="0"/>
    <n v="0"/>
    <n v="0"/>
    <s v="Spain"/>
    <n v="40"/>
    <n v="40"/>
    <x v="3"/>
    <n v="11"/>
    <n v="0"/>
    <s v="In Relationship"/>
    <n v="4"/>
    <s v="Graduate"/>
    <n v="26751"/>
    <x v="2"/>
  </r>
  <r>
    <n v="10196"/>
    <n v="1978"/>
    <s v="Graduation"/>
    <s v="Married"/>
    <n v="71427"/>
    <n v="2"/>
    <n v="0"/>
    <d v="2014-03-12T00:00:00"/>
    <n v="26"/>
    <n v="212"/>
    <n v="123"/>
    <n v="177"/>
    <n v="15"/>
    <n v="64"/>
    <n v="23"/>
    <n v="2"/>
    <n v="8"/>
    <n v="2"/>
    <n v="8"/>
    <n v="4"/>
    <n v="0"/>
    <n v="0"/>
    <n v="0"/>
    <n v="0"/>
    <n v="0"/>
    <n v="0"/>
    <n v="0"/>
    <s v="USA"/>
    <n v="36"/>
    <n v="36"/>
    <x v="3"/>
    <n v="614"/>
    <n v="0"/>
    <s v="In Relationship"/>
    <n v="4"/>
    <s v="Graduate"/>
    <n v="71427"/>
    <x v="0"/>
  </r>
  <r>
    <n v="6182"/>
    <n v="1984"/>
    <s v="Graduation"/>
    <s v="Together"/>
    <n v="26646"/>
    <n v="1"/>
    <n v="0"/>
    <d v="2014-02-10T00:00:00"/>
    <n v="26"/>
    <n v="11"/>
    <n v="4"/>
    <n v="20"/>
    <n v="10"/>
    <n v="3"/>
    <n v="5"/>
    <n v="2"/>
    <n v="2"/>
    <n v="0"/>
    <n v="4"/>
    <n v="6"/>
    <n v="0"/>
    <n v="0"/>
    <n v="0"/>
    <n v="0"/>
    <n v="0"/>
    <n v="0"/>
    <n v="0"/>
    <s v="USA"/>
    <n v="30"/>
    <n v="30"/>
    <x v="3"/>
    <n v="53"/>
    <n v="0"/>
    <s v="In Relationship"/>
    <n v="3"/>
    <s v="Graduate"/>
    <n v="26646"/>
    <x v="2"/>
  </r>
  <r>
    <n v="10432"/>
    <n v="1974"/>
    <s v="Graduation"/>
    <s v="Divorced"/>
    <n v="19346"/>
    <n v="1"/>
    <n v="0"/>
    <d v="2014-01-30T00:00:00"/>
    <n v="26"/>
    <n v="2"/>
    <n v="0"/>
    <n v="9"/>
    <n v="3"/>
    <n v="6"/>
    <n v="2"/>
    <n v="1"/>
    <n v="1"/>
    <n v="0"/>
    <n v="3"/>
    <n v="8"/>
    <n v="0"/>
    <n v="0"/>
    <n v="0"/>
    <n v="0"/>
    <n v="0"/>
    <n v="0"/>
    <n v="0"/>
    <s v="Canada"/>
    <n v="40"/>
    <n v="40"/>
    <x v="3"/>
    <n v="22"/>
    <n v="0"/>
    <s v="Previously Married"/>
    <n v="2"/>
    <s v="Graduate"/>
    <n v="19346"/>
    <x v="2"/>
  </r>
  <r>
    <n v="1542"/>
    <n v="1975"/>
    <s v="Graduation"/>
    <s v="Single"/>
    <n v="56243"/>
    <n v="1"/>
    <n v="2"/>
    <d v="2013-12-30T00:00:00"/>
    <n v="26"/>
    <n v="347"/>
    <n v="0"/>
    <n v="35"/>
    <n v="4"/>
    <n v="3"/>
    <n v="7"/>
    <n v="6"/>
    <n v="4"/>
    <n v="2"/>
    <n v="8"/>
    <n v="5"/>
    <n v="0"/>
    <n v="0"/>
    <n v="0"/>
    <n v="0"/>
    <n v="0"/>
    <n v="0"/>
    <n v="0"/>
    <s v="USA"/>
    <n v="39"/>
    <n v="39"/>
    <x v="3"/>
    <n v="396"/>
    <n v="0"/>
    <s v="Single"/>
    <n v="4"/>
    <s v="Graduate"/>
    <n v="56243"/>
    <x v="1"/>
  </r>
  <r>
    <n v="4220"/>
    <n v="1970"/>
    <s v="PhD"/>
    <s v="Married"/>
    <n v="59892"/>
    <n v="0"/>
    <n v="1"/>
    <d v="2013-11-02T00:00:00"/>
    <n v="26"/>
    <n v="73"/>
    <n v="0"/>
    <n v="13"/>
    <n v="0"/>
    <n v="1"/>
    <n v="0"/>
    <n v="1"/>
    <n v="2"/>
    <n v="1"/>
    <n v="3"/>
    <n v="3"/>
    <n v="0"/>
    <n v="0"/>
    <n v="0"/>
    <n v="0"/>
    <n v="0"/>
    <n v="0"/>
    <n v="0"/>
    <s v="Canada"/>
    <n v="44"/>
    <n v="44"/>
    <x v="0"/>
    <n v="87"/>
    <n v="0"/>
    <s v="In Relationship"/>
    <n v="3"/>
    <s v="Doctorate"/>
    <n v="59892"/>
    <x v="1"/>
  </r>
  <r>
    <n v="4141"/>
    <n v="1965"/>
    <s v="Graduation"/>
    <s v="Together"/>
    <n v="71613"/>
    <n v="0"/>
    <n v="0"/>
    <d v="2013-08-21T00:00:00"/>
    <n v="26"/>
    <n v="426"/>
    <n v="49"/>
    <n v="127"/>
    <n v="111"/>
    <n v="21"/>
    <n v="42"/>
    <n v="1"/>
    <n v="8"/>
    <n v="2"/>
    <n v="10"/>
    <n v="4"/>
    <n v="0"/>
    <n v="0"/>
    <n v="0"/>
    <n v="0"/>
    <n v="0"/>
    <n v="0"/>
    <n v="0"/>
    <s v="USA"/>
    <n v="49"/>
    <n v="49"/>
    <x v="0"/>
    <n v="776"/>
    <n v="0"/>
    <s v="In Relationship"/>
    <n v="2"/>
    <s v="Graduate"/>
    <n v="71613"/>
    <x v="0"/>
  </r>
  <r>
    <n v="1940"/>
    <n v="1986"/>
    <s v="Graduation"/>
    <s v="Married"/>
    <n v="25252"/>
    <n v="1"/>
    <n v="0"/>
    <d v="2013-07-12T00:00:00"/>
    <n v="26"/>
    <n v="1"/>
    <n v="3"/>
    <n v="4"/>
    <n v="2"/>
    <n v="2"/>
    <n v="6"/>
    <n v="1"/>
    <n v="1"/>
    <n v="0"/>
    <n v="2"/>
    <n v="8"/>
    <n v="0"/>
    <n v="0"/>
    <n v="0"/>
    <n v="0"/>
    <n v="0"/>
    <n v="0"/>
    <n v="0"/>
    <s v="Australia"/>
    <n v="28"/>
    <n v="28"/>
    <x v="2"/>
    <n v="18"/>
    <n v="0"/>
    <s v="In Relationship"/>
    <n v="3"/>
    <s v="Graduate"/>
    <n v="25252"/>
    <x v="2"/>
  </r>
  <r>
    <n v="1506"/>
    <n v="1975"/>
    <s v="Graduation"/>
    <s v="Single"/>
    <n v="42160"/>
    <n v="1"/>
    <n v="1"/>
    <d v="2013-06-28T00:00:00"/>
    <n v="26"/>
    <n v="48"/>
    <n v="9"/>
    <n v="45"/>
    <n v="3"/>
    <n v="15"/>
    <n v="20"/>
    <n v="4"/>
    <n v="2"/>
    <n v="1"/>
    <n v="4"/>
    <n v="6"/>
    <n v="0"/>
    <n v="0"/>
    <n v="0"/>
    <n v="0"/>
    <n v="0"/>
    <n v="1"/>
    <n v="0"/>
    <s v="Spain"/>
    <n v="39"/>
    <n v="39"/>
    <x v="3"/>
    <n v="140"/>
    <n v="1"/>
    <s v="Single"/>
    <n v="3"/>
    <s v="Graduate"/>
    <n v="42160"/>
    <x v="1"/>
  </r>
  <r>
    <n v="6347"/>
    <n v="1979"/>
    <s v="Basic"/>
    <s v="Single"/>
    <n v="15862"/>
    <n v="1"/>
    <n v="0"/>
    <d v="2013-06-27T00:00:00"/>
    <n v="26"/>
    <n v="1"/>
    <n v="1"/>
    <n v="4"/>
    <n v="11"/>
    <n v="9"/>
    <n v="10"/>
    <n v="1"/>
    <n v="1"/>
    <n v="0"/>
    <n v="3"/>
    <n v="8"/>
    <n v="0"/>
    <n v="0"/>
    <n v="0"/>
    <n v="0"/>
    <n v="0"/>
    <n v="0"/>
    <n v="0"/>
    <s v="Spain"/>
    <n v="35"/>
    <n v="35"/>
    <x v="3"/>
    <n v="36"/>
    <n v="0"/>
    <s v="Single"/>
    <n v="2"/>
    <s v="High School"/>
    <n v="15862"/>
    <x v="2"/>
  </r>
  <r>
    <n v="1361"/>
    <n v="1974"/>
    <s v="Master"/>
    <s v="Married"/>
    <n v="82584"/>
    <n v="0"/>
    <n v="0"/>
    <d v="2013-06-04T00:00:00"/>
    <n v="26"/>
    <n v="1076"/>
    <n v="68"/>
    <n v="103"/>
    <n v="29"/>
    <n v="91"/>
    <n v="68"/>
    <n v="1"/>
    <n v="3"/>
    <n v="4"/>
    <n v="8"/>
    <n v="1"/>
    <n v="0"/>
    <n v="1"/>
    <n v="1"/>
    <n v="0"/>
    <n v="0"/>
    <n v="1"/>
    <n v="0"/>
    <s v="Spain"/>
    <n v="40"/>
    <n v="40"/>
    <x v="3"/>
    <n v="1435"/>
    <n v="3"/>
    <s v="In Relationship"/>
    <n v="2"/>
    <s v="Postgraduate"/>
    <n v="82584"/>
    <x v="0"/>
  </r>
  <r>
    <n v="9422"/>
    <n v="1989"/>
    <s v="Graduation"/>
    <s v="Married"/>
    <n v="38360"/>
    <n v="1"/>
    <n v="0"/>
    <d v="2013-05-31T00:00:00"/>
    <n v="26"/>
    <n v="36"/>
    <n v="2"/>
    <n v="42"/>
    <n v="20"/>
    <n v="21"/>
    <n v="10"/>
    <n v="2"/>
    <n v="2"/>
    <n v="1"/>
    <n v="4"/>
    <n v="3"/>
    <n v="0"/>
    <n v="0"/>
    <n v="0"/>
    <n v="0"/>
    <n v="0"/>
    <n v="0"/>
    <n v="0"/>
    <s v="Australia"/>
    <n v="25"/>
    <n v="25"/>
    <x v="2"/>
    <n v="131"/>
    <n v="0"/>
    <s v="In Relationship"/>
    <n v="3"/>
    <s v="Graduate"/>
    <n v="38360"/>
    <x v="1"/>
  </r>
  <r>
    <n v="1081"/>
    <n v="1957"/>
    <s v="PhD"/>
    <s v="Married"/>
    <n v="75283"/>
    <n v="1"/>
    <n v="2"/>
    <d v="2013-03-27T00:00:00"/>
    <n v="26"/>
    <n v="733"/>
    <n v="9"/>
    <n v="180"/>
    <n v="12"/>
    <n v="19"/>
    <n v="66"/>
    <n v="11"/>
    <n v="6"/>
    <n v="3"/>
    <n v="5"/>
    <n v="4"/>
    <n v="0"/>
    <n v="0"/>
    <n v="0"/>
    <n v="0"/>
    <n v="0"/>
    <n v="0"/>
    <n v="0"/>
    <s v="Saudi Arabia"/>
    <n v="57"/>
    <n v="57"/>
    <x v="1"/>
    <n v="1019"/>
    <n v="0"/>
    <s v="In Relationship"/>
    <n v="5"/>
    <s v="Doctorate"/>
    <n v="75283"/>
    <x v="0"/>
  </r>
  <r>
    <n v="7458"/>
    <n v="1956"/>
    <s v="Master"/>
    <s v="Together"/>
    <n v="34941"/>
    <n v="1"/>
    <n v="1"/>
    <d v="2013-03-06T00:00:00"/>
    <n v="26"/>
    <n v="39"/>
    <n v="2"/>
    <n v="25"/>
    <n v="4"/>
    <n v="3"/>
    <n v="24"/>
    <n v="2"/>
    <n v="3"/>
    <n v="0"/>
    <n v="3"/>
    <n v="8"/>
    <n v="0"/>
    <n v="0"/>
    <n v="0"/>
    <n v="0"/>
    <n v="0"/>
    <n v="0"/>
    <n v="0"/>
    <s v="Australia"/>
    <n v="58"/>
    <n v="58"/>
    <x v="1"/>
    <n v="97"/>
    <n v="0"/>
    <s v="In Relationship"/>
    <n v="4"/>
    <s v="Postgraduate"/>
    <n v="34941"/>
    <x v="2"/>
  </r>
  <r>
    <n v="1012"/>
    <n v="1952"/>
    <s v="Graduation"/>
    <s v="Single"/>
    <n v="61823"/>
    <n v="0"/>
    <n v="1"/>
    <d v="2013-02-18T00:00:00"/>
    <n v="26"/>
    <n v="523"/>
    <n v="7"/>
    <n v="134"/>
    <n v="37"/>
    <n v="14"/>
    <n v="169"/>
    <n v="4"/>
    <n v="8"/>
    <n v="2"/>
    <n v="10"/>
    <n v="7"/>
    <n v="0"/>
    <n v="0"/>
    <n v="0"/>
    <n v="0"/>
    <n v="0"/>
    <n v="0"/>
    <n v="0"/>
    <s v="Australia"/>
    <n v="62"/>
    <n v="62"/>
    <x v="1"/>
    <n v="884"/>
    <n v="0"/>
    <s v="Single"/>
    <n v="2"/>
    <s v="Graduate"/>
    <n v="61823"/>
    <x v="1"/>
  </r>
  <r>
    <n v="5453"/>
    <n v="1956"/>
    <s v="Master"/>
    <s v="Married"/>
    <n v="90226"/>
    <n v="0"/>
    <n v="0"/>
    <d v="2012-09-26T00:00:00"/>
    <n v="26"/>
    <n v="1083"/>
    <n v="108"/>
    <n v="649"/>
    <n v="253"/>
    <n v="151"/>
    <n v="108"/>
    <n v="1"/>
    <n v="4"/>
    <n v="7"/>
    <n v="12"/>
    <n v="2"/>
    <n v="0"/>
    <n v="0"/>
    <n v="0"/>
    <n v="1"/>
    <n v="0"/>
    <n v="0"/>
    <n v="0"/>
    <s v="Saudi Arabia"/>
    <n v="58"/>
    <n v="58"/>
    <x v="1"/>
    <n v="2352"/>
    <n v="1"/>
    <s v="In Relationship"/>
    <n v="2"/>
    <s v="Postgraduate"/>
    <n v="90226"/>
    <x v="0"/>
  </r>
  <r>
    <n v="6818"/>
    <n v="1974"/>
    <s v="Graduation"/>
    <s v="Married"/>
    <n v="44989"/>
    <n v="0"/>
    <n v="1"/>
    <d v="2012-09-12T00:00:00"/>
    <n v="26"/>
    <n v="98"/>
    <n v="0"/>
    <n v="106"/>
    <n v="49"/>
    <n v="10"/>
    <n v="106"/>
    <n v="5"/>
    <n v="5"/>
    <n v="1"/>
    <n v="5"/>
    <n v="6"/>
    <n v="0"/>
    <n v="0"/>
    <n v="0"/>
    <n v="0"/>
    <n v="0"/>
    <n v="0"/>
    <n v="0"/>
    <s v="Spain"/>
    <n v="40"/>
    <n v="40"/>
    <x v="3"/>
    <n v="369"/>
    <n v="0"/>
    <s v="In Relationship"/>
    <n v="3"/>
    <s v="Graduate"/>
    <n v="44989"/>
    <x v="1"/>
  </r>
  <r>
    <n v="7807"/>
    <n v="1974"/>
    <s v="Graduation"/>
    <s v="Married"/>
    <n v="44989"/>
    <n v="0"/>
    <n v="1"/>
    <d v="2012-09-12T00:00:00"/>
    <n v="26"/>
    <n v="98"/>
    <n v="0"/>
    <n v="106"/>
    <n v="49"/>
    <n v="10"/>
    <n v="106"/>
    <n v="5"/>
    <n v="5"/>
    <n v="1"/>
    <n v="5"/>
    <n v="6"/>
    <n v="0"/>
    <n v="0"/>
    <n v="0"/>
    <n v="0"/>
    <n v="0"/>
    <n v="0"/>
    <n v="0"/>
    <s v="Spain"/>
    <n v="40"/>
    <n v="40"/>
    <x v="3"/>
    <n v="369"/>
    <n v="0"/>
    <s v="In Relationship"/>
    <n v="3"/>
    <s v="Graduate"/>
    <n v="44989"/>
    <x v="1"/>
  </r>
  <r>
    <n v="7532"/>
    <n v="1980"/>
    <s v="Graduation"/>
    <s v="Married"/>
    <n v="43586"/>
    <n v="0"/>
    <n v="1"/>
    <d v="2012-08-30T00:00:00"/>
    <n v="26"/>
    <n v="99"/>
    <n v="2"/>
    <n v="11"/>
    <n v="4"/>
    <n v="0"/>
    <n v="16"/>
    <n v="3"/>
    <n v="3"/>
    <n v="0"/>
    <n v="4"/>
    <n v="8"/>
    <n v="0"/>
    <n v="0"/>
    <n v="0"/>
    <n v="0"/>
    <n v="0"/>
    <n v="0"/>
    <n v="0"/>
    <s v="Germany"/>
    <n v="34"/>
    <n v="34"/>
    <x v="3"/>
    <n v="132"/>
    <n v="0"/>
    <s v="In Relationship"/>
    <n v="3"/>
    <s v="Graduate"/>
    <n v="43586"/>
    <x v="1"/>
  </r>
  <r>
    <n v="8346"/>
    <n v="1974"/>
    <s v="Graduation"/>
    <s v="Single"/>
    <n v="32233"/>
    <n v="1"/>
    <n v="0"/>
    <d v="2012-08-19T00:00:00"/>
    <n v="26"/>
    <n v="138"/>
    <n v="15"/>
    <n v="35"/>
    <n v="25"/>
    <n v="11"/>
    <n v="72"/>
    <n v="2"/>
    <n v="6"/>
    <n v="2"/>
    <n v="2"/>
    <n v="9"/>
    <n v="1"/>
    <n v="0"/>
    <n v="0"/>
    <n v="0"/>
    <n v="0"/>
    <n v="1"/>
    <n v="0"/>
    <s v="Spain"/>
    <n v="40"/>
    <n v="40"/>
    <x v="3"/>
    <n v="296"/>
    <n v="2"/>
    <s v="Single"/>
    <n v="2"/>
    <s v="Graduate"/>
    <n v="32233"/>
    <x v="2"/>
  </r>
  <r>
    <n v="5564"/>
    <n v="1969"/>
    <s v="Graduation"/>
    <s v="Together"/>
    <n v="62882"/>
    <n v="0"/>
    <n v="1"/>
    <d v="2012-08-09T00:00:00"/>
    <n v="26"/>
    <n v="509"/>
    <n v="133"/>
    <n v="497"/>
    <n v="78"/>
    <n v="24"/>
    <n v="97"/>
    <n v="2"/>
    <n v="7"/>
    <n v="5"/>
    <n v="6"/>
    <n v="4"/>
    <n v="0"/>
    <n v="0"/>
    <n v="0"/>
    <n v="0"/>
    <n v="0"/>
    <n v="0"/>
    <n v="0"/>
    <s v="Australia"/>
    <n v="45"/>
    <n v="45"/>
    <x v="0"/>
    <n v="1338"/>
    <n v="0"/>
    <s v="In Relationship"/>
    <n v="3"/>
    <s v="Graduate"/>
    <n v="62882"/>
    <x v="1"/>
  </r>
  <r>
    <n v="3267"/>
    <n v="1963"/>
    <s v="Master"/>
    <s v="Together"/>
    <n v="57288"/>
    <n v="0"/>
    <n v="1"/>
    <d v="2014-06-25T00:00:00"/>
    <n v="27"/>
    <n v="527"/>
    <n v="0"/>
    <n v="21"/>
    <n v="0"/>
    <n v="0"/>
    <n v="60"/>
    <n v="3"/>
    <n v="8"/>
    <n v="1"/>
    <n v="8"/>
    <n v="6"/>
    <n v="0"/>
    <n v="1"/>
    <n v="0"/>
    <n v="0"/>
    <n v="0"/>
    <n v="0"/>
    <n v="0"/>
    <s v="Canada"/>
    <n v="51"/>
    <n v="51"/>
    <x v="1"/>
    <n v="608"/>
    <n v="1"/>
    <s v="In Relationship"/>
    <n v="3"/>
    <s v="Postgraduate"/>
    <n v="57288"/>
    <x v="1"/>
  </r>
  <r>
    <n v="3091"/>
    <n v="1981"/>
    <s v="2n Cycle"/>
    <s v="Together"/>
    <n v="75774"/>
    <n v="1"/>
    <n v="0"/>
    <d v="2014-05-02T00:00:00"/>
    <n v="27"/>
    <n v="340"/>
    <n v="21"/>
    <n v="134"/>
    <n v="258"/>
    <n v="14"/>
    <n v="56"/>
    <n v="1"/>
    <n v="7"/>
    <n v="5"/>
    <n v="8"/>
    <n v="4"/>
    <n v="0"/>
    <n v="0"/>
    <n v="0"/>
    <n v="0"/>
    <n v="0"/>
    <n v="0"/>
    <n v="0"/>
    <s v="Saudi Arabia"/>
    <n v="33"/>
    <n v="33"/>
    <x v="3"/>
    <n v="823"/>
    <n v="0"/>
    <s v="In Relationship"/>
    <n v="3"/>
    <s v="High School"/>
    <n v="75774"/>
    <x v="0"/>
  </r>
  <r>
    <n v="762"/>
    <n v="1981"/>
    <s v="2n Cycle"/>
    <s v="Together"/>
    <n v="75774"/>
    <n v="1"/>
    <n v="0"/>
    <d v="2014-05-02T00:00:00"/>
    <n v="27"/>
    <n v="340"/>
    <n v="21"/>
    <n v="134"/>
    <n v="258"/>
    <n v="14"/>
    <n v="56"/>
    <n v="1"/>
    <n v="7"/>
    <n v="5"/>
    <n v="8"/>
    <n v="4"/>
    <n v="0"/>
    <n v="0"/>
    <n v="0"/>
    <n v="0"/>
    <n v="0"/>
    <n v="0"/>
    <n v="0"/>
    <s v="Spain"/>
    <n v="33"/>
    <n v="33"/>
    <x v="3"/>
    <n v="823"/>
    <n v="0"/>
    <s v="In Relationship"/>
    <n v="3"/>
    <s v="High School"/>
    <n v="75774"/>
    <x v="0"/>
  </r>
  <r>
    <n v="8029"/>
    <n v="1988"/>
    <s v="Master"/>
    <s v="Single"/>
    <n v="90247"/>
    <n v="0"/>
    <n v="0"/>
    <d v="2014-04-29T00:00:00"/>
    <n v="27"/>
    <n v="1184"/>
    <n v="32"/>
    <n v="352"/>
    <n v="21"/>
    <n v="16"/>
    <n v="16"/>
    <n v="1"/>
    <n v="3"/>
    <n v="4"/>
    <n v="7"/>
    <n v="1"/>
    <n v="0"/>
    <n v="1"/>
    <n v="1"/>
    <n v="1"/>
    <n v="0"/>
    <n v="1"/>
    <n v="0"/>
    <s v="USA"/>
    <n v="26"/>
    <n v="26"/>
    <x v="2"/>
    <n v="1621"/>
    <n v="4"/>
    <s v="Single"/>
    <n v="1"/>
    <s v="Postgraduate"/>
    <n v="90247"/>
    <x v="0"/>
  </r>
  <r>
    <n v="4376"/>
    <n v="1960"/>
    <s v="2n Cycle"/>
    <s v="Single"/>
    <n v="32218"/>
    <n v="0"/>
    <n v="0"/>
    <d v="2014-02-15T00:00:00"/>
    <n v="27"/>
    <n v="10"/>
    <n v="24"/>
    <n v="15"/>
    <n v="13"/>
    <n v="1"/>
    <n v="30"/>
    <n v="1"/>
    <n v="2"/>
    <n v="1"/>
    <n v="3"/>
    <n v="7"/>
    <n v="1"/>
    <n v="0"/>
    <n v="0"/>
    <n v="0"/>
    <n v="0"/>
    <n v="1"/>
    <n v="0"/>
    <s v="Spain"/>
    <n v="54"/>
    <n v="54"/>
    <x v="1"/>
    <n v="93"/>
    <n v="2"/>
    <s v="Single"/>
    <n v="1"/>
    <s v="High School"/>
    <n v="32218"/>
    <x v="2"/>
  </r>
  <r>
    <n v="10981"/>
    <n v="1988"/>
    <s v="Graduation"/>
    <s v="Married"/>
    <n v="84219"/>
    <n v="0"/>
    <n v="0"/>
    <d v="2014-02-02T00:00:00"/>
    <n v="27"/>
    <n v="434"/>
    <n v="137"/>
    <n v="400"/>
    <n v="45"/>
    <n v="137"/>
    <n v="45"/>
    <n v="1"/>
    <n v="3"/>
    <n v="4"/>
    <n v="10"/>
    <n v="1"/>
    <n v="0"/>
    <n v="0"/>
    <n v="0"/>
    <n v="0"/>
    <n v="0"/>
    <n v="0"/>
    <n v="0"/>
    <s v="Saudi Arabia"/>
    <n v="26"/>
    <n v="26"/>
    <x v="2"/>
    <n v="1198"/>
    <n v="0"/>
    <s v="In Relationship"/>
    <n v="2"/>
    <s v="Graduate"/>
    <n v="84219"/>
    <x v="0"/>
  </r>
  <r>
    <n v="486"/>
    <n v="1988"/>
    <s v="Graduation"/>
    <s v="Married"/>
    <n v="84219"/>
    <n v="0"/>
    <n v="0"/>
    <d v="2014-02-02T00:00:00"/>
    <n v="27"/>
    <n v="434"/>
    <n v="137"/>
    <n v="400"/>
    <n v="45"/>
    <n v="137"/>
    <n v="45"/>
    <n v="1"/>
    <n v="3"/>
    <n v="4"/>
    <n v="10"/>
    <n v="1"/>
    <n v="0"/>
    <n v="0"/>
    <n v="0"/>
    <n v="0"/>
    <n v="0"/>
    <n v="0"/>
    <n v="0"/>
    <s v="Canada"/>
    <n v="26"/>
    <n v="26"/>
    <x v="2"/>
    <n v="1198"/>
    <n v="0"/>
    <s v="In Relationship"/>
    <n v="2"/>
    <s v="Graduate"/>
    <n v="84219"/>
    <x v="0"/>
  </r>
  <r>
    <n v="1158"/>
    <n v="1966"/>
    <s v="Graduation"/>
    <s v="Divorced"/>
    <n v="48877"/>
    <n v="0"/>
    <n v="1"/>
    <d v="2014-01-05T00:00:00"/>
    <n v="27"/>
    <n v="102"/>
    <n v="1"/>
    <n v="15"/>
    <n v="2"/>
    <n v="0"/>
    <n v="24"/>
    <n v="1"/>
    <n v="3"/>
    <n v="0"/>
    <n v="4"/>
    <n v="7"/>
    <n v="0"/>
    <n v="0"/>
    <n v="0"/>
    <n v="0"/>
    <n v="0"/>
    <n v="0"/>
    <n v="0"/>
    <s v="Spain"/>
    <n v="48"/>
    <n v="48"/>
    <x v="0"/>
    <n v="144"/>
    <n v="0"/>
    <s v="Previously Married"/>
    <n v="2"/>
    <s v="Graduate"/>
    <n v="48877"/>
    <x v="1"/>
  </r>
  <r>
    <n v="9119"/>
    <n v="1950"/>
    <s v="Graduation"/>
    <s v="Together"/>
    <n v="60905"/>
    <n v="0"/>
    <n v="1"/>
    <d v="2013-12-05T00:00:00"/>
    <n v="27"/>
    <n v="208"/>
    <n v="17"/>
    <n v="76"/>
    <n v="36"/>
    <n v="17"/>
    <n v="38"/>
    <n v="2"/>
    <n v="3"/>
    <n v="3"/>
    <n v="7"/>
    <n v="2"/>
    <n v="0"/>
    <n v="0"/>
    <n v="0"/>
    <n v="0"/>
    <n v="0"/>
    <n v="0"/>
    <n v="0"/>
    <s v="USA"/>
    <n v="64"/>
    <n v="64"/>
    <x v="1"/>
    <n v="392"/>
    <n v="0"/>
    <s v="In Relationship"/>
    <n v="3"/>
    <s v="Graduate"/>
    <n v="60905"/>
    <x v="1"/>
  </r>
  <r>
    <n v="6694"/>
    <n v="1964"/>
    <s v="Graduation"/>
    <s v="Married"/>
    <n v="75236"/>
    <n v="0"/>
    <n v="1"/>
    <d v="2013-11-25T00:00:00"/>
    <n v="27"/>
    <n v="438"/>
    <n v="66"/>
    <n v="400"/>
    <n v="12"/>
    <n v="38"/>
    <n v="114"/>
    <n v="1"/>
    <n v="8"/>
    <n v="3"/>
    <n v="13"/>
    <n v="4"/>
    <n v="0"/>
    <n v="0"/>
    <n v="0"/>
    <n v="0"/>
    <n v="0"/>
    <n v="0"/>
    <n v="0"/>
    <s v="Spain"/>
    <n v="50"/>
    <n v="50"/>
    <x v="0"/>
    <n v="1068"/>
    <n v="0"/>
    <s v="In Relationship"/>
    <n v="3"/>
    <s v="Graduate"/>
    <n v="75236"/>
    <x v="0"/>
  </r>
  <r>
    <n v="10573"/>
    <n v="1953"/>
    <s v="Graduation"/>
    <s v="Divorced"/>
    <n v="62551"/>
    <n v="0"/>
    <n v="0"/>
    <d v="2013-11-18T00:00:00"/>
    <n v="27"/>
    <n v="125"/>
    <n v="16"/>
    <n v="98"/>
    <n v="134"/>
    <n v="21"/>
    <n v="27"/>
    <n v="1"/>
    <n v="6"/>
    <n v="7"/>
    <n v="4"/>
    <n v="3"/>
    <n v="1"/>
    <n v="0"/>
    <n v="0"/>
    <n v="0"/>
    <n v="0"/>
    <n v="0"/>
    <n v="0"/>
    <s v="India"/>
    <n v="61"/>
    <n v="61"/>
    <x v="1"/>
    <n v="421"/>
    <n v="1"/>
    <s v="Previously Married"/>
    <n v="1"/>
    <s v="Graduate"/>
    <n v="62551"/>
    <x v="1"/>
  </r>
  <r>
    <n v="10140"/>
    <n v="1983"/>
    <s v="PhD"/>
    <s v="Together"/>
    <n v="70123"/>
    <n v="0"/>
    <n v="0"/>
    <d v="2013-09-28T00:00:00"/>
    <n v="27"/>
    <n v="1308"/>
    <n v="0"/>
    <n v="396"/>
    <n v="23"/>
    <n v="0"/>
    <n v="0"/>
    <n v="1"/>
    <n v="5"/>
    <n v="7"/>
    <n v="4"/>
    <n v="3"/>
    <n v="0"/>
    <n v="1"/>
    <n v="0"/>
    <n v="0"/>
    <n v="1"/>
    <n v="0"/>
    <n v="0"/>
    <s v="India"/>
    <n v="31"/>
    <n v="31"/>
    <x v="3"/>
    <n v="1727"/>
    <n v="2"/>
    <s v="In Relationship"/>
    <n v="2"/>
    <s v="Doctorate"/>
    <n v="70123"/>
    <x v="0"/>
  </r>
  <r>
    <n v="2286"/>
    <n v="1962"/>
    <s v="Graduation"/>
    <s v="Single"/>
    <n v="50785"/>
    <n v="1"/>
    <n v="1"/>
    <d v="2013-09-10T00:00:00"/>
    <n v="27"/>
    <n v="64"/>
    <n v="1"/>
    <n v="21"/>
    <n v="0"/>
    <n v="1"/>
    <n v="27"/>
    <n v="2"/>
    <n v="2"/>
    <n v="1"/>
    <n v="3"/>
    <n v="6"/>
    <n v="0"/>
    <n v="0"/>
    <n v="0"/>
    <n v="0"/>
    <n v="0"/>
    <n v="0"/>
    <n v="0"/>
    <s v="Canada"/>
    <n v="52"/>
    <n v="52"/>
    <x v="1"/>
    <n v="114"/>
    <n v="0"/>
    <s v="Single"/>
    <n v="3"/>
    <s v="Graduate"/>
    <n v="50785"/>
    <x v="1"/>
  </r>
  <r>
    <n v="8420"/>
    <n v="1970"/>
    <s v="2n Cycle"/>
    <s v="Married"/>
    <n v="15315"/>
    <n v="0"/>
    <n v="0"/>
    <d v="2013-08-03T00:00:00"/>
    <n v="27"/>
    <n v="7"/>
    <n v="4"/>
    <n v="13"/>
    <n v="15"/>
    <n v="8"/>
    <n v="17"/>
    <n v="2"/>
    <n v="2"/>
    <n v="0"/>
    <n v="4"/>
    <n v="5"/>
    <n v="0"/>
    <n v="0"/>
    <n v="0"/>
    <n v="0"/>
    <n v="0"/>
    <n v="0"/>
    <n v="0"/>
    <s v="Spain"/>
    <n v="44"/>
    <n v="44"/>
    <x v="0"/>
    <n v="64"/>
    <n v="0"/>
    <s v="In Relationship"/>
    <n v="2"/>
    <s v="High School"/>
    <n v="15315"/>
    <x v="2"/>
  </r>
  <r>
    <n v="10065"/>
    <n v="1970"/>
    <s v="2n Cycle"/>
    <s v="Married"/>
    <n v="15315"/>
    <n v="0"/>
    <n v="0"/>
    <d v="2013-08-03T00:00:00"/>
    <n v="27"/>
    <n v="7"/>
    <n v="4"/>
    <n v="13"/>
    <n v="15"/>
    <n v="8"/>
    <n v="17"/>
    <n v="2"/>
    <n v="2"/>
    <n v="0"/>
    <n v="4"/>
    <n v="5"/>
    <n v="0"/>
    <n v="0"/>
    <n v="0"/>
    <n v="0"/>
    <n v="0"/>
    <n v="0"/>
    <n v="0"/>
    <s v="Spain"/>
    <n v="44"/>
    <n v="44"/>
    <x v="0"/>
    <n v="64"/>
    <n v="0"/>
    <s v="In Relationship"/>
    <n v="2"/>
    <s v="High School"/>
    <n v="15315"/>
    <x v="2"/>
  </r>
  <r>
    <n v="1029"/>
    <n v="1970"/>
    <s v="PhD"/>
    <s v="Together"/>
    <n v="64413"/>
    <n v="0"/>
    <n v="1"/>
    <d v="2013-08-01T00:00:00"/>
    <n v="27"/>
    <n v="200"/>
    <n v="5"/>
    <n v="44"/>
    <n v="0"/>
    <n v="10"/>
    <n v="20"/>
    <n v="1"/>
    <n v="5"/>
    <n v="1"/>
    <n v="5"/>
    <n v="5"/>
    <n v="0"/>
    <n v="0"/>
    <n v="0"/>
    <n v="0"/>
    <n v="0"/>
    <n v="0"/>
    <n v="0"/>
    <s v="Spain"/>
    <n v="44"/>
    <n v="44"/>
    <x v="0"/>
    <n v="279"/>
    <n v="0"/>
    <s v="In Relationship"/>
    <n v="3"/>
    <s v="Doctorate"/>
    <n v="64413"/>
    <x v="1"/>
  </r>
  <r>
    <n v="4207"/>
    <n v="1981"/>
    <s v="PhD"/>
    <s v="Married"/>
    <n v="87171"/>
    <n v="0"/>
    <n v="0"/>
    <d v="2013-05-01T00:00:00"/>
    <n v="27"/>
    <n v="1001"/>
    <n v="44"/>
    <n v="107"/>
    <n v="58"/>
    <n v="44"/>
    <n v="44"/>
    <n v="1"/>
    <n v="6"/>
    <n v="7"/>
    <n v="11"/>
    <n v="2"/>
    <n v="1"/>
    <n v="0"/>
    <n v="1"/>
    <n v="0"/>
    <n v="0"/>
    <n v="0"/>
    <n v="0"/>
    <s v="Spain"/>
    <n v="33"/>
    <n v="33"/>
    <x v="3"/>
    <n v="1298"/>
    <n v="2"/>
    <s v="In Relationship"/>
    <n v="2"/>
    <s v="Doctorate"/>
    <n v="87171"/>
    <x v="0"/>
  </r>
  <r>
    <n v="10277"/>
    <n v="1961"/>
    <s v="Graduation"/>
    <s v="Single"/>
    <n v="30081"/>
    <n v="0"/>
    <n v="1"/>
    <d v="2013-02-21T00:00:00"/>
    <n v="27"/>
    <n v="36"/>
    <n v="0"/>
    <n v="2"/>
    <n v="0"/>
    <n v="0"/>
    <n v="4"/>
    <n v="1"/>
    <n v="1"/>
    <n v="0"/>
    <n v="3"/>
    <n v="7"/>
    <n v="0"/>
    <n v="0"/>
    <n v="0"/>
    <n v="0"/>
    <n v="0"/>
    <n v="0"/>
    <n v="0"/>
    <s v="Spain"/>
    <n v="53"/>
    <n v="53"/>
    <x v="1"/>
    <n v="42"/>
    <n v="0"/>
    <s v="Single"/>
    <n v="2"/>
    <s v="Graduate"/>
    <n v="30081"/>
    <x v="2"/>
  </r>
  <r>
    <n v="4436"/>
    <n v="1976"/>
    <s v="Graduation"/>
    <s v="Single"/>
    <n v="20180"/>
    <n v="0"/>
    <n v="0"/>
    <d v="2013-02-20T00:00:00"/>
    <n v="27"/>
    <n v="18"/>
    <n v="42"/>
    <n v="24"/>
    <n v="15"/>
    <n v="20"/>
    <n v="18"/>
    <n v="1"/>
    <n v="2"/>
    <n v="1"/>
    <n v="4"/>
    <n v="7"/>
    <n v="0"/>
    <n v="0"/>
    <n v="0"/>
    <n v="0"/>
    <n v="0"/>
    <n v="0"/>
    <n v="0"/>
    <s v="Spain"/>
    <n v="38"/>
    <n v="38"/>
    <x v="3"/>
    <n v="137"/>
    <n v="0"/>
    <s v="Single"/>
    <n v="1"/>
    <s v="Graduate"/>
    <n v="20180"/>
    <x v="2"/>
  </r>
  <r>
    <n v="2929"/>
    <n v="1976"/>
    <s v="Graduation"/>
    <s v="Single"/>
    <n v="20180"/>
    <n v="0"/>
    <n v="0"/>
    <d v="2013-02-20T00:00:00"/>
    <n v="27"/>
    <n v="18"/>
    <n v="42"/>
    <n v="24"/>
    <n v="15"/>
    <n v="20"/>
    <n v="18"/>
    <n v="1"/>
    <n v="2"/>
    <n v="1"/>
    <n v="4"/>
    <n v="7"/>
    <n v="0"/>
    <n v="0"/>
    <n v="0"/>
    <n v="0"/>
    <n v="0"/>
    <n v="0"/>
    <n v="0"/>
    <s v="Spain"/>
    <n v="38"/>
    <n v="38"/>
    <x v="3"/>
    <n v="137"/>
    <n v="0"/>
    <s v="Single"/>
    <n v="1"/>
    <s v="Graduate"/>
    <n v="20180"/>
    <x v="2"/>
  </r>
  <r>
    <n v="6281"/>
    <n v="1966"/>
    <s v="Graduation"/>
    <s v="Divorced"/>
    <n v="55686"/>
    <n v="0"/>
    <n v="1"/>
    <d v="2013-02-14T00:00:00"/>
    <n v="27"/>
    <n v="673"/>
    <n v="0"/>
    <n v="199"/>
    <n v="37"/>
    <n v="47"/>
    <n v="26"/>
    <n v="2"/>
    <n v="6"/>
    <n v="3"/>
    <n v="5"/>
    <n v="4"/>
    <n v="1"/>
    <n v="0"/>
    <n v="0"/>
    <n v="0"/>
    <n v="0"/>
    <n v="0"/>
    <n v="0"/>
    <s v="Spain"/>
    <n v="48"/>
    <n v="48"/>
    <x v="0"/>
    <n v="982"/>
    <n v="1"/>
    <s v="Previously Married"/>
    <n v="2"/>
    <s v="Graduate"/>
    <n v="55686"/>
    <x v="1"/>
  </r>
  <r>
    <n v="10390"/>
    <n v="1959"/>
    <s v="2n Cycle"/>
    <s v="Married"/>
    <n v="26887"/>
    <n v="0"/>
    <n v="1"/>
    <d v="2013-02-10T00:00:00"/>
    <n v="27"/>
    <n v="6"/>
    <n v="7"/>
    <n v="4"/>
    <n v="3"/>
    <n v="4"/>
    <n v="6"/>
    <n v="1"/>
    <n v="1"/>
    <n v="0"/>
    <n v="3"/>
    <n v="6"/>
    <n v="0"/>
    <n v="0"/>
    <n v="0"/>
    <n v="0"/>
    <n v="0"/>
    <n v="0"/>
    <n v="0"/>
    <s v="Spain"/>
    <n v="55"/>
    <n v="55"/>
    <x v="1"/>
    <n v="30"/>
    <n v="0"/>
    <s v="In Relationship"/>
    <n v="3"/>
    <s v="High School"/>
    <n v="26887"/>
    <x v="2"/>
  </r>
  <r>
    <n v="2574"/>
    <n v="1977"/>
    <s v="PhD"/>
    <s v="Married"/>
    <n v="61996"/>
    <n v="0"/>
    <n v="1"/>
    <d v="2013-01-31T00:00:00"/>
    <n v="27"/>
    <n v="1050"/>
    <n v="12"/>
    <n v="144"/>
    <n v="0"/>
    <n v="0"/>
    <n v="24"/>
    <n v="3"/>
    <n v="6"/>
    <n v="4"/>
    <n v="8"/>
    <n v="5"/>
    <n v="0"/>
    <n v="1"/>
    <n v="0"/>
    <n v="1"/>
    <n v="1"/>
    <n v="1"/>
    <n v="0"/>
    <s v="Spain"/>
    <n v="37"/>
    <n v="37"/>
    <x v="3"/>
    <n v="1230"/>
    <n v="4"/>
    <s v="In Relationship"/>
    <n v="3"/>
    <s v="Doctorate"/>
    <n v="61996"/>
    <x v="1"/>
  </r>
  <r>
    <n v="709"/>
    <n v="1952"/>
    <s v="Graduation"/>
    <s v="Divorced"/>
    <n v="51537"/>
    <n v="0"/>
    <n v="1"/>
    <d v="2012-12-09T00:00:00"/>
    <n v="27"/>
    <n v="787"/>
    <n v="20"/>
    <n v="204"/>
    <n v="0"/>
    <n v="0"/>
    <n v="92"/>
    <n v="3"/>
    <n v="2"/>
    <n v="2"/>
    <n v="11"/>
    <n v="8"/>
    <n v="0"/>
    <n v="0"/>
    <n v="0"/>
    <n v="0"/>
    <n v="0"/>
    <n v="0"/>
    <n v="0"/>
    <s v="Saudi Arabia"/>
    <n v="62"/>
    <n v="62"/>
    <x v="1"/>
    <n v="1103"/>
    <n v="0"/>
    <s v="Previously Married"/>
    <n v="2"/>
    <s v="Graduate"/>
    <n v="51537"/>
    <x v="1"/>
  </r>
  <r>
    <n v="5955"/>
    <n v="1962"/>
    <s v="Graduation"/>
    <s v="Together"/>
    <n v="72025"/>
    <n v="0"/>
    <n v="0"/>
    <d v="2012-11-17T00:00:00"/>
    <n v="27"/>
    <n v="833"/>
    <n v="33"/>
    <n v="549"/>
    <n v="151"/>
    <n v="133"/>
    <n v="233"/>
    <n v="1"/>
    <n v="4"/>
    <n v="3"/>
    <n v="8"/>
    <n v="3"/>
    <n v="0"/>
    <n v="0"/>
    <n v="0"/>
    <n v="0"/>
    <n v="0"/>
    <n v="0"/>
    <n v="0"/>
    <s v="Spain"/>
    <n v="52"/>
    <n v="52"/>
    <x v="1"/>
    <n v="1932"/>
    <n v="0"/>
    <s v="In Relationship"/>
    <n v="2"/>
    <s v="Graduate"/>
    <n v="72025"/>
    <x v="0"/>
  </r>
  <r>
    <n v="8486"/>
    <n v="1971"/>
    <s v="Master"/>
    <s v="Together"/>
    <n v="30538"/>
    <n v="1"/>
    <n v="0"/>
    <d v="2012-10-01T00:00:00"/>
    <n v="27"/>
    <n v="284"/>
    <n v="0"/>
    <n v="52"/>
    <n v="8"/>
    <n v="3"/>
    <n v="20"/>
    <n v="4"/>
    <n v="9"/>
    <n v="0"/>
    <n v="4"/>
    <n v="10"/>
    <n v="0"/>
    <n v="0"/>
    <n v="0"/>
    <n v="0"/>
    <n v="0"/>
    <n v="0"/>
    <n v="0"/>
    <s v="Spain"/>
    <n v="43"/>
    <n v="43"/>
    <x v="0"/>
    <n v="367"/>
    <n v="0"/>
    <s v="In Relationship"/>
    <n v="3"/>
    <s v="Postgraduate"/>
    <n v="30538"/>
    <x v="2"/>
  </r>
  <r>
    <n v="10343"/>
    <n v="1991"/>
    <s v="2n Cycle"/>
    <s v="Single"/>
    <n v="61618"/>
    <n v="0"/>
    <n v="0"/>
    <d v="2012-09-29T00:00:00"/>
    <n v="27"/>
    <n v="605"/>
    <n v="91"/>
    <n v="399"/>
    <n v="0"/>
    <n v="45"/>
    <n v="205"/>
    <n v="2"/>
    <n v="3"/>
    <n v="6"/>
    <n v="8"/>
    <n v="3"/>
    <n v="0"/>
    <n v="0"/>
    <n v="0"/>
    <n v="0"/>
    <n v="0"/>
    <n v="0"/>
    <n v="0"/>
    <s v="India"/>
    <n v="23"/>
    <n v="23"/>
    <x v="2"/>
    <n v="1345"/>
    <n v="0"/>
    <s v="Single"/>
    <n v="1"/>
    <s v="High School"/>
    <n v="61618"/>
    <x v="1"/>
  </r>
  <r>
    <n v="6652"/>
    <n v="1965"/>
    <s v="Graduation"/>
    <s v="Married"/>
    <n v="77343"/>
    <n v="0"/>
    <n v="0"/>
    <d v="2014-06-09T00:00:00"/>
    <n v="28"/>
    <n v="227"/>
    <n v="151"/>
    <n v="573"/>
    <n v="98"/>
    <n v="54"/>
    <n v="31"/>
    <n v="1"/>
    <n v="3"/>
    <n v="4"/>
    <n v="9"/>
    <n v="1"/>
    <n v="0"/>
    <n v="0"/>
    <n v="0"/>
    <n v="0"/>
    <n v="0"/>
    <n v="0"/>
    <n v="0"/>
    <s v="Canada"/>
    <n v="49"/>
    <n v="49"/>
    <x v="0"/>
    <n v="1134"/>
    <n v="0"/>
    <s v="In Relationship"/>
    <n v="2"/>
    <s v="Graduate"/>
    <n v="77343"/>
    <x v="0"/>
  </r>
  <r>
    <n v="8746"/>
    <n v="1989"/>
    <s v="Graduation"/>
    <s v="Married"/>
    <n v="75433"/>
    <n v="1"/>
    <n v="0"/>
    <d v="2014-04-05T00:00:00"/>
    <n v="28"/>
    <n v="800"/>
    <n v="0"/>
    <n v="297"/>
    <n v="0"/>
    <n v="34"/>
    <n v="57"/>
    <n v="2"/>
    <n v="2"/>
    <n v="5"/>
    <n v="10"/>
    <n v="6"/>
    <n v="0"/>
    <n v="1"/>
    <n v="0"/>
    <n v="1"/>
    <n v="0"/>
    <n v="0"/>
    <n v="0"/>
    <s v="Spain"/>
    <n v="25"/>
    <n v="25"/>
    <x v="2"/>
    <n v="1188"/>
    <n v="2"/>
    <s v="In Relationship"/>
    <n v="3"/>
    <s v="Graduate"/>
    <n v="75433"/>
    <x v="0"/>
  </r>
  <r>
    <n v="4686"/>
    <n v="1962"/>
    <s v="PhD"/>
    <s v="Widow"/>
    <n v="82571"/>
    <n v="0"/>
    <n v="0"/>
    <d v="2014-04-02T00:00:00"/>
    <n v="28"/>
    <n v="861"/>
    <n v="31"/>
    <n v="558"/>
    <n v="62"/>
    <n v="95"/>
    <n v="79"/>
    <n v="0"/>
    <n v="6"/>
    <n v="5"/>
    <n v="13"/>
    <n v="2"/>
    <n v="0"/>
    <n v="0"/>
    <n v="1"/>
    <n v="0"/>
    <n v="0"/>
    <n v="0"/>
    <n v="0"/>
    <s v="Spain"/>
    <n v="52"/>
    <n v="52"/>
    <x v="1"/>
    <n v="1686"/>
    <n v="1"/>
    <s v="Previously Married"/>
    <n v="1"/>
    <s v="Doctorate"/>
    <n v="82571"/>
    <x v="0"/>
  </r>
  <r>
    <n v="3551"/>
    <n v="1954"/>
    <s v="Master"/>
    <s v="Together"/>
    <n v="60033"/>
    <n v="0"/>
    <n v="1"/>
    <d v="2014-03-29T00:00:00"/>
    <n v="28"/>
    <n v="62"/>
    <n v="1"/>
    <n v="57"/>
    <n v="19"/>
    <n v="11"/>
    <n v="48"/>
    <n v="2"/>
    <n v="2"/>
    <n v="1"/>
    <n v="5"/>
    <n v="2"/>
    <n v="0"/>
    <n v="0"/>
    <n v="0"/>
    <n v="0"/>
    <n v="0"/>
    <n v="0"/>
    <n v="0"/>
    <s v="Spain"/>
    <n v="60"/>
    <n v="60"/>
    <x v="1"/>
    <n v="198"/>
    <n v="0"/>
    <s v="In Relationship"/>
    <n v="3"/>
    <s v="Postgraduate"/>
    <n v="60033"/>
    <x v="1"/>
  </r>
  <r>
    <n v="4338"/>
    <n v="1983"/>
    <s v="Graduation"/>
    <s v="Single"/>
    <n v="39062"/>
    <n v="1"/>
    <n v="0"/>
    <d v="2014-03-25T00:00:00"/>
    <n v="28"/>
    <n v="23"/>
    <n v="0"/>
    <n v="9"/>
    <n v="0"/>
    <n v="0"/>
    <n v="12"/>
    <n v="1"/>
    <n v="1"/>
    <n v="0"/>
    <n v="3"/>
    <n v="4"/>
    <n v="1"/>
    <n v="0"/>
    <n v="0"/>
    <n v="0"/>
    <n v="0"/>
    <n v="0"/>
    <n v="0"/>
    <s v="Spain"/>
    <n v="31"/>
    <n v="31"/>
    <x v="3"/>
    <n v="44"/>
    <n v="1"/>
    <s v="Single"/>
    <n v="2"/>
    <s v="Graduate"/>
    <n v="39062"/>
    <x v="1"/>
  </r>
  <r>
    <n v="4444"/>
    <n v="1972"/>
    <s v="Graduation"/>
    <s v="Married"/>
    <n v="30023"/>
    <n v="1"/>
    <n v="0"/>
    <d v="2014-03-24T00:00:00"/>
    <n v="28"/>
    <n v="11"/>
    <n v="0"/>
    <n v="16"/>
    <n v="7"/>
    <n v="6"/>
    <n v="21"/>
    <n v="1"/>
    <n v="2"/>
    <n v="0"/>
    <n v="3"/>
    <n v="8"/>
    <n v="0"/>
    <n v="0"/>
    <n v="0"/>
    <n v="0"/>
    <n v="0"/>
    <n v="0"/>
    <n v="0"/>
    <s v="Spain"/>
    <n v="42"/>
    <n v="42"/>
    <x v="0"/>
    <n v="61"/>
    <n v="0"/>
    <s v="In Relationship"/>
    <n v="3"/>
    <s v="Graduate"/>
    <n v="30023"/>
    <x v="2"/>
  </r>
  <r>
    <n v="498"/>
    <n v="1970"/>
    <s v="Graduation"/>
    <s v="Single"/>
    <n v="30015"/>
    <n v="1"/>
    <n v="0"/>
    <d v="2014-02-02T00:00:00"/>
    <n v="28"/>
    <n v="25"/>
    <n v="0"/>
    <n v="22"/>
    <n v="2"/>
    <n v="3"/>
    <n v="5"/>
    <n v="2"/>
    <n v="1"/>
    <n v="0"/>
    <n v="4"/>
    <n v="5"/>
    <n v="0"/>
    <n v="0"/>
    <n v="0"/>
    <n v="0"/>
    <n v="0"/>
    <n v="0"/>
    <n v="0"/>
    <s v="Spain"/>
    <n v="44"/>
    <n v="44"/>
    <x v="0"/>
    <n v="57"/>
    <n v="0"/>
    <s v="Single"/>
    <n v="2"/>
    <s v="Graduate"/>
    <n v="30015"/>
    <x v="2"/>
  </r>
  <r>
    <n v="8230"/>
    <n v="1980"/>
    <s v="Graduation"/>
    <s v="Married"/>
    <n v="33228"/>
    <n v="1"/>
    <n v="0"/>
    <d v="2014-01-23T00:00:00"/>
    <n v="28"/>
    <n v="22"/>
    <n v="2"/>
    <n v="31"/>
    <n v="7"/>
    <n v="4"/>
    <n v="5"/>
    <n v="1"/>
    <n v="2"/>
    <n v="0"/>
    <n v="3"/>
    <n v="7"/>
    <n v="0"/>
    <n v="0"/>
    <n v="0"/>
    <n v="0"/>
    <n v="0"/>
    <n v="0"/>
    <n v="0"/>
    <s v="Spain"/>
    <n v="34"/>
    <n v="34"/>
    <x v="3"/>
    <n v="71"/>
    <n v="0"/>
    <s v="In Relationship"/>
    <n v="3"/>
    <s v="Graduate"/>
    <n v="33228"/>
    <x v="2"/>
  </r>
  <r>
    <n v="2826"/>
    <n v="1967"/>
    <s v="Graduation"/>
    <s v="Married"/>
    <n v="22574"/>
    <n v="2"/>
    <n v="1"/>
    <d v="2013-10-28T00:00:00"/>
    <n v="28"/>
    <n v="25"/>
    <n v="0"/>
    <n v="8"/>
    <n v="2"/>
    <n v="0"/>
    <n v="2"/>
    <n v="2"/>
    <n v="2"/>
    <n v="0"/>
    <n v="3"/>
    <n v="7"/>
    <n v="0"/>
    <n v="0"/>
    <n v="0"/>
    <n v="0"/>
    <n v="0"/>
    <n v="0"/>
    <n v="0"/>
    <s v="Spain"/>
    <n v="47"/>
    <n v="47"/>
    <x v="0"/>
    <n v="37"/>
    <n v="0"/>
    <s v="In Relationship"/>
    <n v="5"/>
    <s v="Graduate"/>
    <n v="22574"/>
    <x v="2"/>
  </r>
  <r>
    <n v="6222"/>
    <n v="1967"/>
    <s v="Graduation"/>
    <s v="Married"/>
    <n v="22574"/>
    <n v="2"/>
    <n v="1"/>
    <d v="2013-10-28T00:00:00"/>
    <n v="28"/>
    <n v="25"/>
    <n v="0"/>
    <n v="8"/>
    <n v="2"/>
    <n v="0"/>
    <n v="2"/>
    <n v="2"/>
    <n v="2"/>
    <n v="0"/>
    <n v="3"/>
    <n v="7"/>
    <n v="0"/>
    <n v="0"/>
    <n v="0"/>
    <n v="0"/>
    <n v="0"/>
    <n v="0"/>
    <n v="0"/>
    <s v="Spain"/>
    <n v="47"/>
    <n v="47"/>
    <x v="0"/>
    <n v="37"/>
    <n v="0"/>
    <s v="In Relationship"/>
    <n v="5"/>
    <s v="Graduate"/>
    <n v="22574"/>
    <x v="2"/>
  </r>
  <r>
    <n v="7352"/>
    <n v="1957"/>
    <s v="Graduation"/>
    <s v="Married"/>
    <n v="55267"/>
    <n v="0"/>
    <n v="1"/>
    <d v="2013-10-21T00:00:00"/>
    <n v="28"/>
    <n v="161"/>
    <n v="28"/>
    <n v="136"/>
    <n v="32"/>
    <n v="3"/>
    <n v="45"/>
    <n v="4"/>
    <n v="3"/>
    <n v="4"/>
    <n v="6"/>
    <n v="3"/>
    <n v="0"/>
    <n v="0"/>
    <n v="0"/>
    <n v="0"/>
    <n v="0"/>
    <n v="0"/>
    <n v="0"/>
    <s v="Canada"/>
    <n v="57"/>
    <n v="57"/>
    <x v="1"/>
    <n v="405"/>
    <n v="0"/>
    <s v="In Relationship"/>
    <n v="3"/>
    <s v="Graduate"/>
    <n v="55267"/>
    <x v="1"/>
  </r>
  <r>
    <n v="10928"/>
    <n v="1958"/>
    <s v="Graduation"/>
    <s v="Together"/>
    <n v="66886"/>
    <n v="0"/>
    <n v="1"/>
    <d v="2013-09-16T00:00:00"/>
    <n v="28"/>
    <n v="315"/>
    <n v="4"/>
    <n v="62"/>
    <n v="41"/>
    <n v="31"/>
    <n v="146"/>
    <n v="2"/>
    <n v="7"/>
    <n v="1"/>
    <n v="7"/>
    <n v="5"/>
    <n v="0"/>
    <n v="0"/>
    <n v="0"/>
    <n v="0"/>
    <n v="0"/>
    <n v="0"/>
    <n v="0"/>
    <s v="Spain"/>
    <n v="56"/>
    <n v="56"/>
    <x v="1"/>
    <n v="599"/>
    <n v="0"/>
    <s v="In Relationship"/>
    <n v="3"/>
    <s v="Graduate"/>
    <n v="66886"/>
    <x v="1"/>
  </r>
  <r>
    <n v="10736"/>
    <n v="1971"/>
    <s v="Graduation"/>
    <s v="Single"/>
    <n v="72258"/>
    <n v="0"/>
    <n v="1"/>
    <d v="2013-09-12T00:00:00"/>
    <n v="28"/>
    <n v="522"/>
    <n v="0"/>
    <n v="522"/>
    <n v="227"/>
    <n v="120"/>
    <n v="134"/>
    <n v="2"/>
    <n v="6"/>
    <n v="9"/>
    <n v="5"/>
    <n v="2"/>
    <n v="0"/>
    <n v="0"/>
    <n v="0"/>
    <n v="0"/>
    <n v="0"/>
    <n v="0"/>
    <n v="0"/>
    <s v="Canada"/>
    <n v="43"/>
    <n v="43"/>
    <x v="0"/>
    <n v="1525"/>
    <n v="0"/>
    <s v="Single"/>
    <n v="2"/>
    <s v="Graduate"/>
    <n v="72258"/>
    <x v="0"/>
  </r>
  <r>
    <n v="10163"/>
    <n v="1984"/>
    <s v="PhD"/>
    <s v="Single"/>
    <n v="82733"/>
    <n v="0"/>
    <n v="0"/>
    <d v="2013-09-10T00:00:00"/>
    <n v="28"/>
    <n v="712"/>
    <n v="50"/>
    <n v="420"/>
    <n v="65"/>
    <n v="38"/>
    <n v="38"/>
    <n v="1"/>
    <n v="8"/>
    <n v="4"/>
    <n v="7"/>
    <n v="4"/>
    <n v="0"/>
    <n v="0"/>
    <n v="0"/>
    <n v="0"/>
    <n v="0"/>
    <n v="1"/>
    <n v="0"/>
    <s v="Spain"/>
    <n v="30"/>
    <n v="30"/>
    <x v="3"/>
    <n v="1323"/>
    <n v="1"/>
    <s v="Single"/>
    <n v="1"/>
    <s v="Doctorate"/>
    <n v="82733"/>
    <x v="0"/>
  </r>
  <r>
    <n v="6168"/>
    <n v="1963"/>
    <s v="Graduation"/>
    <s v="Divorced"/>
    <n v="45146"/>
    <n v="1"/>
    <n v="1"/>
    <d v="2013-07-15T00:00:00"/>
    <n v="28"/>
    <n v="33"/>
    <n v="0"/>
    <n v="5"/>
    <n v="0"/>
    <n v="0"/>
    <n v="15"/>
    <n v="2"/>
    <n v="1"/>
    <n v="1"/>
    <n v="2"/>
    <n v="4"/>
    <n v="0"/>
    <n v="0"/>
    <n v="0"/>
    <n v="0"/>
    <n v="0"/>
    <n v="0"/>
    <n v="0"/>
    <s v="India"/>
    <n v="51"/>
    <n v="51"/>
    <x v="1"/>
    <n v="53"/>
    <n v="0"/>
    <s v="Previously Married"/>
    <n v="3"/>
    <s v="Graduate"/>
    <n v="45146"/>
    <x v="1"/>
  </r>
  <r>
    <n v="4656"/>
    <n v="1990"/>
    <s v="2n Cycle"/>
    <s v="Single"/>
    <n v="51250"/>
    <n v="1"/>
    <n v="0"/>
    <d v="2013-03-30T00:00:00"/>
    <n v="28"/>
    <n v="342"/>
    <n v="32"/>
    <n v="230"/>
    <n v="34"/>
    <n v="32"/>
    <n v="40"/>
    <n v="5"/>
    <n v="10"/>
    <n v="5"/>
    <n v="4"/>
    <n v="9"/>
    <n v="1"/>
    <n v="0"/>
    <n v="0"/>
    <n v="0"/>
    <n v="0"/>
    <n v="0"/>
    <n v="0"/>
    <s v="Saudi Arabia"/>
    <n v="24"/>
    <n v="24"/>
    <x v="2"/>
    <n v="710"/>
    <n v="1"/>
    <s v="Single"/>
    <n v="2"/>
    <s v="High School"/>
    <n v="51250"/>
    <x v="1"/>
  </r>
  <r>
    <n v="626"/>
    <n v="1951"/>
    <s v="Graduation"/>
    <s v="Married"/>
    <n v="32871"/>
    <n v="1"/>
    <n v="1"/>
    <d v="2013-03-09T00:00:00"/>
    <n v="28"/>
    <n v="22"/>
    <n v="2"/>
    <n v="12"/>
    <n v="0"/>
    <n v="2"/>
    <n v="5"/>
    <n v="1"/>
    <n v="1"/>
    <n v="0"/>
    <n v="3"/>
    <n v="4"/>
    <n v="0"/>
    <n v="0"/>
    <n v="0"/>
    <n v="0"/>
    <n v="0"/>
    <n v="0"/>
    <n v="0"/>
    <s v="USA"/>
    <n v="63"/>
    <n v="63"/>
    <x v="1"/>
    <n v="43"/>
    <n v="0"/>
    <s v="In Relationship"/>
    <n v="4"/>
    <s v="Graduate"/>
    <n v="32871"/>
    <x v="2"/>
  </r>
  <r>
    <n v="3870"/>
    <n v="1978"/>
    <s v="2n Cycle"/>
    <s v="Together"/>
    <n v="63855"/>
    <n v="0"/>
    <n v="0"/>
    <d v="2013-02-09T00:00:00"/>
    <n v="28"/>
    <n v="359"/>
    <n v="35"/>
    <n v="314"/>
    <n v="93"/>
    <n v="116"/>
    <n v="89"/>
    <n v="1"/>
    <n v="7"/>
    <n v="3"/>
    <n v="13"/>
    <n v="4"/>
    <n v="0"/>
    <n v="0"/>
    <n v="0"/>
    <n v="0"/>
    <n v="0"/>
    <n v="0"/>
    <n v="0"/>
    <s v="Germany"/>
    <n v="36"/>
    <n v="36"/>
    <x v="3"/>
    <n v="1006"/>
    <n v="0"/>
    <s v="In Relationship"/>
    <n v="2"/>
    <s v="High School"/>
    <n v="63855"/>
    <x v="1"/>
  </r>
  <r>
    <n v="6299"/>
    <n v="1968"/>
    <s v="PhD"/>
    <s v="Divorced"/>
    <n v="42564"/>
    <n v="0"/>
    <n v="1"/>
    <d v="2013-01-02T00:00:00"/>
    <n v="28"/>
    <n v="324"/>
    <n v="48"/>
    <n v="186"/>
    <n v="39"/>
    <n v="18"/>
    <n v="198"/>
    <n v="6"/>
    <n v="6"/>
    <n v="8"/>
    <n v="4"/>
    <n v="7"/>
    <n v="1"/>
    <n v="0"/>
    <n v="0"/>
    <n v="0"/>
    <n v="0"/>
    <n v="1"/>
    <n v="0"/>
    <s v="Canada"/>
    <n v="46"/>
    <n v="46"/>
    <x v="0"/>
    <n v="813"/>
    <n v="2"/>
    <s v="Previously Married"/>
    <n v="2"/>
    <s v="Doctorate"/>
    <n v="42564"/>
    <x v="1"/>
  </r>
  <r>
    <n v="7798"/>
    <n v="1972"/>
    <s v="2n Cycle"/>
    <s v="Together"/>
    <n v="46344"/>
    <n v="0"/>
    <n v="1"/>
    <d v="2012-12-14T00:00:00"/>
    <n v="28"/>
    <n v="233"/>
    <n v="20"/>
    <n v="57"/>
    <n v="8"/>
    <n v="20"/>
    <n v="91"/>
    <n v="4"/>
    <n v="7"/>
    <n v="1"/>
    <n v="5"/>
    <n v="7"/>
    <n v="0"/>
    <n v="0"/>
    <n v="0"/>
    <n v="0"/>
    <n v="0"/>
    <n v="0"/>
    <n v="0"/>
    <s v="Canada"/>
    <n v="42"/>
    <n v="42"/>
    <x v="0"/>
    <n v="429"/>
    <n v="0"/>
    <s v="In Relationship"/>
    <n v="3"/>
    <s v="High School"/>
    <n v="46344"/>
    <x v="1"/>
  </r>
  <r>
    <n v="9973"/>
    <n v="1963"/>
    <s v="Graduation"/>
    <s v="Married"/>
    <n v="50437"/>
    <n v="0"/>
    <n v="2"/>
    <d v="2012-10-17T00:00:00"/>
    <n v="28"/>
    <n v="370"/>
    <n v="9"/>
    <n v="92"/>
    <n v="6"/>
    <n v="9"/>
    <n v="4"/>
    <n v="3"/>
    <n v="7"/>
    <n v="1"/>
    <n v="8"/>
    <n v="7"/>
    <n v="0"/>
    <n v="0"/>
    <n v="0"/>
    <n v="0"/>
    <n v="0"/>
    <n v="0"/>
    <n v="0"/>
    <s v="Spain"/>
    <n v="51"/>
    <n v="51"/>
    <x v="1"/>
    <n v="490"/>
    <n v="0"/>
    <s v="In Relationship"/>
    <n v="4"/>
    <s v="Graduate"/>
    <n v="50437"/>
    <x v="1"/>
  </r>
  <r>
    <n v="4299"/>
    <n v="1960"/>
    <s v="Graduation"/>
    <s v="Together"/>
    <n v="70971"/>
    <n v="0"/>
    <n v="1"/>
    <d v="2012-09-21T00:00:00"/>
    <n v="28"/>
    <n v="1001"/>
    <n v="17"/>
    <n v="572"/>
    <n v="93"/>
    <n v="125"/>
    <n v="17"/>
    <n v="7"/>
    <n v="11"/>
    <n v="11"/>
    <n v="5"/>
    <n v="7"/>
    <n v="0"/>
    <n v="0"/>
    <n v="0"/>
    <n v="0"/>
    <n v="0"/>
    <n v="1"/>
    <n v="0"/>
    <s v="Spain"/>
    <n v="54"/>
    <n v="54"/>
    <x v="1"/>
    <n v="1825"/>
    <n v="1"/>
    <s v="In Relationship"/>
    <n v="3"/>
    <s v="Graduate"/>
    <n v="70971"/>
    <x v="0"/>
  </r>
  <r>
    <n v="10971"/>
    <n v="1977"/>
    <s v="Graduation"/>
    <s v="Single"/>
    <n v="37774"/>
    <n v="2"/>
    <n v="0"/>
    <d v="2012-09-03T00:00:00"/>
    <n v="28"/>
    <n v="173"/>
    <n v="8"/>
    <n v="107"/>
    <n v="7"/>
    <n v="2"/>
    <n v="176"/>
    <n v="4"/>
    <n v="7"/>
    <n v="2"/>
    <n v="3"/>
    <n v="9"/>
    <n v="1"/>
    <n v="0"/>
    <n v="0"/>
    <n v="0"/>
    <n v="0"/>
    <n v="1"/>
    <n v="1"/>
    <s v="Spain"/>
    <n v="37"/>
    <n v="37"/>
    <x v="3"/>
    <n v="473"/>
    <n v="2"/>
    <s v="Single"/>
    <n v="3"/>
    <s v="Graduate"/>
    <n v="37774"/>
    <x v="1"/>
  </r>
  <r>
    <n v="9931"/>
    <n v="1963"/>
    <s v="PhD"/>
    <s v="Married"/>
    <n v="4023"/>
    <n v="1"/>
    <n v="1"/>
    <d v="2014-06-23T00:00:00"/>
    <n v="29"/>
    <n v="5"/>
    <n v="0"/>
    <n v="1"/>
    <n v="1"/>
    <n v="1"/>
    <n v="1"/>
    <n v="15"/>
    <n v="0"/>
    <n v="0"/>
    <n v="0"/>
    <n v="19"/>
    <n v="0"/>
    <n v="0"/>
    <n v="0"/>
    <n v="0"/>
    <n v="0"/>
    <n v="0"/>
    <n v="0"/>
    <s v="Spain"/>
    <n v="51"/>
    <n v="51"/>
    <x v="1"/>
    <n v="9"/>
    <n v="0"/>
    <s v="In Relationship"/>
    <n v="4"/>
    <s v="Doctorate"/>
    <n v="4023"/>
    <x v="2"/>
  </r>
  <r>
    <n v="6679"/>
    <n v="1966"/>
    <s v="Graduation"/>
    <s v="Single"/>
    <n v="33279"/>
    <n v="0"/>
    <n v="0"/>
    <d v="2014-06-12T00:00:00"/>
    <n v="29"/>
    <n v="10"/>
    <n v="3"/>
    <n v="3"/>
    <n v="0"/>
    <n v="0"/>
    <n v="0"/>
    <n v="1"/>
    <n v="0"/>
    <n v="0"/>
    <n v="3"/>
    <n v="3"/>
    <n v="0"/>
    <n v="0"/>
    <n v="0"/>
    <n v="0"/>
    <n v="0"/>
    <n v="0"/>
    <n v="0"/>
    <s v="Spain"/>
    <n v="48"/>
    <n v="48"/>
    <x v="0"/>
    <n v="16"/>
    <n v="0"/>
    <s v="Single"/>
    <n v="1"/>
    <s v="Graduate"/>
    <n v="33279"/>
    <x v="2"/>
  </r>
  <r>
    <n v="5961"/>
    <n v="1978"/>
    <s v="Graduation"/>
    <s v="Married"/>
    <n v="42693"/>
    <n v="1"/>
    <n v="0"/>
    <d v="2014-06-07T00:00:00"/>
    <n v="29"/>
    <n v="8"/>
    <n v="4"/>
    <n v="20"/>
    <n v="6"/>
    <n v="3"/>
    <n v="16"/>
    <n v="1"/>
    <n v="1"/>
    <n v="0"/>
    <n v="3"/>
    <n v="5"/>
    <n v="0"/>
    <n v="0"/>
    <n v="0"/>
    <n v="0"/>
    <n v="0"/>
    <n v="0"/>
    <n v="0"/>
    <s v="Spain"/>
    <n v="36"/>
    <n v="36"/>
    <x v="3"/>
    <n v="57"/>
    <n v="0"/>
    <s v="In Relationship"/>
    <n v="3"/>
    <s v="Graduate"/>
    <n v="42693"/>
    <x v="1"/>
  </r>
  <r>
    <n v="6255"/>
    <n v="1952"/>
    <s v="Master"/>
    <s v="Together"/>
    <n v="70545"/>
    <n v="0"/>
    <n v="1"/>
    <d v="2014-06-03T00:00:00"/>
    <n v="29"/>
    <n v="138"/>
    <n v="39"/>
    <n v="63"/>
    <n v="55"/>
    <n v="18"/>
    <n v="21"/>
    <n v="1"/>
    <n v="4"/>
    <n v="1"/>
    <n v="7"/>
    <n v="2"/>
    <n v="0"/>
    <n v="0"/>
    <n v="0"/>
    <n v="0"/>
    <n v="0"/>
    <n v="0"/>
    <n v="0"/>
    <s v="Australia"/>
    <n v="62"/>
    <n v="62"/>
    <x v="1"/>
    <n v="334"/>
    <n v="0"/>
    <s v="In Relationship"/>
    <n v="3"/>
    <s v="Postgraduate"/>
    <n v="70545"/>
    <x v="0"/>
  </r>
  <r>
    <n v="8614"/>
    <n v="1957"/>
    <s v="Graduation"/>
    <s v="Widow"/>
    <n v="65486"/>
    <n v="0"/>
    <n v="1"/>
    <d v="2014-05-12T00:00:00"/>
    <n v="29"/>
    <n v="245"/>
    <n v="19"/>
    <n v="125"/>
    <n v="37"/>
    <n v="67"/>
    <n v="14"/>
    <n v="1"/>
    <n v="4"/>
    <n v="2"/>
    <n v="10"/>
    <n v="2"/>
    <n v="0"/>
    <n v="0"/>
    <n v="0"/>
    <n v="0"/>
    <n v="0"/>
    <n v="0"/>
    <n v="0"/>
    <s v="Australia"/>
    <n v="57"/>
    <n v="57"/>
    <x v="1"/>
    <n v="507"/>
    <n v="0"/>
    <s v="Previously Married"/>
    <n v="2"/>
    <s v="Graduate"/>
    <n v="65486"/>
    <x v="1"/>
  </r>
  <r>
    <n v="7828"/>
    <n v="1981"/>
    <s v="Master"/>
    <s v="Together"/>
    <n v="77882"/>
    <n v="0"/>
    <n v="0"/>
    <d v="2014-04-30T00:00:00"/>
    <n v="29"/>
    <n v="68"/>
    <n v="129"/>
    <n v="396"/>
    <n v="188"/>
    <n v="22"/>
    <n v="15"/>
    <n v="1"/>
    <n v="3"/>
    <n v="3"/>
    <n v="5"/>
    <n v="1"/>
    <n v="0"/>
    <n v="0"/>
    <n v="0"/>
    <n v="0"/>
    <n v="0"/>
    <n v="0"/>
    <n v="0"/>
    <s v="Saudi Arabia"/>
    <n v="33"/>
    <n v="33"/>
    <x v="3"/>
    <n v="818"/>
    <n v="0"/>
    <s v="In Relationship"/>
    <n v="2"/>
    <s v="Postgraduate"/>
    <n v="77882"/>
    <x v="0"/>
  </r>
  <r>
    <n v="1277"/>
    <n v="1960"/>
    <s v="Graduation"/>
    <s v="Together"/>
    <n v="78468"/>
    <n v="0"/>
    <n v="0"/>
    <d v="2014-04-09T00:00:00"/>
    <n v="29"/>
    <n v="434"/>
    <n v="22"/>
    <n v="388"/>
    <n v="104"/>
    <n v="22"/>
    <n v="34"/>
    <n v="1"/>
    <n v="10"/>
    <n v="7"/>
    <n v="10"/>
    <n v="4"/>
    <n v="0"/>
    <n v="0"/>
    <n v="0"/>
    <n v="1"/>
    <n v="0"/>
    <n v="0"/>
    <n v="0"/>
    <s v="USA"/>
    <n v="54"/>
    <n v="54"/>
    <x v="1"/>
    <n v="1004"/>
    <n v="1"/>
    <s v="In Relationship"/>
    <n v="2"/>
    <s v="Graduate"/>
    <n v="78468"/>
    <x v="0"/>
  </r>
  <r>
    <n v="3595"/>
    <n v="1963"/>
    <s v="Graduation"/>
    <s v="Together"/>
    <n v="77226"/>
    <n v="0"/>
    <n v="1"/>
    <d v="2014-02-28T00:00:00"/>
    <n v="29"/>
    <n v="631"/>
    <n v="43"/>
    <n v="239"/>
    <n v="128"/>
    <n v="76"/>
    <n v="21"/>
    <n v="2"/>
    <n v="6"/>
    <n v="8"/>
    <n v="12"/>
    <n v="3"/>
    <n v="0"/>
    <n v="0"/>
    <n v="0"/>
    <n v="0"/>
    <n v="0"/>
    <n v="0"/>
    <n v="0"/>
    <s v="Spain"/>
    <n v="51"/>
    <n v="51"/>
    <x v="1"/>
    <n v="1138"/>
    <n v="0"/>
    <s v="In Relationship"/>
    <n v="3"/>
    <s v="Graduate"/>
    <n v="77226"/>
    <x v="0"/>
  </r>
  <r>
    <n v="5735"/>
    <n v="1991"/>
    <s v="Master"/>
    <s v="Single"/>
    <n v="90638"/>
    <n v="0"/>
    <n v="0"/>
    <d v="2014-02-13T00:00:00"/>
    <n v="29"/>
    <n v="1156"/>
    <n v="120"/>
    <n v="915"/>
    <n v="94"/>
    <n v="144"/>
    <n v="96"/>
    <n v="1"/>
    <n v="3"/>
    <n v="4"/>
    <n v="10"/>
    <n v="1"/>
    <n v="0"/>
    <n v="0"/>
    <n v="1"/>
    <n v="0"/>
    <n v="0"/>
    <n v="0"/>
    <n v="0"/>
    <s v="Spain"/>
    <n v="23"/>
    <n v="23"/>
    <x v="2"/>
    <n v="2525"/>
    <n v="1"/>
    <s v="Single"/>
    <n v="1"/>
    <s v="Postgraduate"/>
    <n v="90638"/>
    <x v="0"/>
  </r>
  <r>
    <n v="5350"/>
    <n v="1991"/>
    <s v="Master"/>
    <s v="Single"/>
    <n v="90638"/>
    <n v="0"/>
    <n v="0"/>
    <d v="2014-02-13T00:00:00"/>
    <n v="29"/>
    <n v="1156"/>
    <n v="120"/>
    <n v="915"/>
    <n v="94"/>
    <n v="144"/>
    <n v="96"/>
    <n v="1"/>
    <n v="3"/>
    <n v="4"/>
    <n v="10"/>
    <n v="1"/>
    <n v="0"/>
    <n v="0"/>
    <n v="1"/>
    <n v="0"/>
    <n v="0"/>
    <n v="1"/>
    <n v="0"/>
    <s v="Saudi Arabia"/>
    <n v="23"/>
    <n v="23"/>
    <x v="2"/>
    <n v="2525"/>
    <n v="2"/>
    <s v="Single"/>
    <n v="1"/>
    <s v="Postgraduate"/>
    <n v="90638"/>
    <x v="0"/>
  </r>
  <r>
    <n v="4137"/>
    <n v="1948"/>
    <s v="Graduation"/>
    <s v="Together"/>
    <n v="70666"/>
    <n v="0"/>
    <n v="0"/>
    <d v="2013-12-06T00:00:00"/>
    <n v="29"/>
    <n v="398"/>
    <n v="40"/>
    <n v="367"/>
    <n v="119"/>
    <n v="122"/>
    <n v="30"/>
    <n v="1"/>
    <n v="7"/>
    <n v="4"/>
    <n v="4"/>
    <n v="4"/>
    <n v="0"/>
    <n v="0"/>
    <n v="0"/>
    <n v="0"/>
    <n v="0"/>
    <n v="0"/>
    <n v="0"/>
    <s v="Australia"/>
    <n v="66"/>
    <n v="66"/>
    <x v="1"/>
    <n v="1076"/>
    <n v="0"/>
    <s v="In Relationship"/>
    <n v="2"/>
    <s v="Graduate"/>
    <n v="70666"/>
    <x v="0"/>
  </r>
  <r>
    <n v="6357"/>
    <n v="1959"/>
    <s v="2n Cycle"/>
    <s v="Divorced"/>
    <n v="59052"/>
    <n v="0"/>
    <n v="1"/>
    <d v="2013-11-17T00:00:00"/>
    <n v="29"/>
    <n v="230"/>
    <n v="35"/>
    <n v="75"/>
    <n v="63"/>
    <n v="57"/>
    <n v="31"/>
    <n v="3"/>
    <n v="7"/>
    <n v="1"/>
    <n v="7"/>
    <n v="5"/>
    <n v="0"/>
    <n v="0"/>
    <n v="0"/>
    <n v="0"/>
    <n v="0"/>
    <n v="0"/>
    <n v="0"/>
    <s v="Saudi Arabia"/>
    <n v="55"/>
    <n v="55"/>
    <x v="1"/>
    <n v="491"/>
    <n v="0"/>
    <s v="Previously Married"/>
    <n v="2"/>
    <s v="High School"/>
    <n v="59052"/>
    <x v="1"/>
  </r>
  <r>
    <n v="9316"/>
    <n v="1952"/>
    <s v="Basic"/>
    <s v="Together"/>
    <n v="13084"/>
    <n v="0"/>
    <n v="0"/>
    <d v="2013-11-02T00:00:00"/>
    <n v="29"/>
    <n v="2"/>
    <n v="0"/>
    <n v="7"/>
    <n v="3"/>
    <n v="7"/>
    <n v="10"/>
    <n v="1"/>
    <n v="1"/>
    <n v="0"/>
    <n v="3"/>
    <n v="6"/>
    <n v="0"/>
    <n v="0"/>
    <n v="0"/>
    <n v="0"/>
    <n v="0"/>
    <n v="0"/>
    <n v="0"/>
    <s v="USA"/>
    <n v="62"/>
    <n v="62"/>
    <x v="1"/>
    <n v="29"/>
    <n v="0"/>
    <s v="In Relationship"/>
    <n v="2"/>
    <s v="High School"/>
    <n v="13084"/>
    <x v="2"/>
  </r>
  <r>
    <n v="3578"/>
    <n v="1949"/>
    <s v="Graduation"/>
    <s v="Divorced"/>
    <n v="49160"/>
    <n v="0"/>
    <n v="1"/>
    <d v="2013-10-20T00:00:00"/>
    <n v="29"/>
    <n v="122"/>
    <n v="21"/>
    <n v="43"/>
    <n v="25"/>
    <n v="10"/>
    <n v="15"/>
    <n v="2"/>
    <n v="3"/>
    <n v="1"/>
    <n v="6"/>
    <n v="6"/>
    <n v="0"/>
    <n v="0"/>
    <n v="0"/>
    <n v="0"/>
    <n v="0"/>
    <n v="0"/>
    <n v="0"/>
    <s v="Spain"/>
    <n v="65"/>
    <n v="65"/>
    <x v="1"/>
    <n v="236"/>
    <n v="0"/>
    <s v="Previously Married"/>
    <n v="2"/>
    <s v="Graduate"/>
    <n v="49160"/>
    <x v="1"/>
  </r>
  <r>
    <n v="153"/>
    <n v="1953"/>
    <s v="Graduation"/>
    <s v="Divorced"/>
    <n v="23272"/>
    <n v="0"/>
    <n v="0"/>
    <d v="2013-10-17T00:00:00"/>
    <n v="29"/>
    <n v="19"/>
    <n v="3"/>
    <n v="6"/>
    <n v="4"/>
    <n v="2"/>
    <n v="12"/>
    <n v="1"/>
    <n v="1"/>
    <n v="0"/>
    <n v="3"/>
    <n v="4"/>
    <n v="0"/>
    <n v="0"/>
    <n v="0"/>
    <n v="0"/>
    <n v="0"/>
    <n v="0"/>
    <n v="0"/>
    <s v="Spain"/>
    <n v="61"/>
    <n v="61"/>
    <x v="1"/>
    <n v="46"/>
    <n v="0"/>
    <s v="Previously Married"/>
    <n v="1"/>
    <s v="Graduate"/>
    <n v="23272"/>
    <x v="2"/>
  </r>
  <r>
    <n v="10524"/>
    <n v="1963"/>
    <s v="Master"/>
    <s v="Divorced"/>
    <n v="49476"/>
    <n v="0"/>
    <n v="1"/>
    <d v="2013-06-20T00:00:00"/>
    <n v="29"/>
    <n v="386"/>
    <n v="23"/>
    <n v="95"/>
    <n v="54"/>
    <n v="41"/>
    <n v="196"/>
    <n v="4"/>
    <n v="2"/>
    <n v="11"/>
    <n v="5"/>
    <n v="2"/>
    <n v="0"/>
    <n v="0"/>
    <n v="0"/>
    <n v="0"/>
    <n v="0"/>
    <n v="0"/>
    <n v="0"/>
    <s v="Canada"/>
    <n v="51"/>
    <n v="51"/>
    <x v="1"/>
    <n v="795"/>
    <n v="0"/>
    <s v="Previously Married"/>
    <n v="2"/>
    <s v="Postgraduate"/>
    <n v="49476"/>
    <x v="1"/>
  </r>
  <r>
    <n v="1518"/>
    <n v="1965"/>
    <s v="Master"/>
    <s v="Married"/>
    <n v="62694"/>
    <n v="1"/>
    <n v="1"/>
    <d v="2013-06-17T00:00:00"/>
    <n v="29"/>
    <n v="379"/>
    <n v="6"/>
    <n v="157"/>
    <n v="25"/>
    <n v="91"/>
    <n v="91"/>
    <n v="5"/>
    <n v="9"/>
    <n v="3"/>
    <n v="7"/>
    <n v="7"/>
    <n v="0"/>
    <n v="0"/>
    <n v="0"/>
    <n v="0"/>
    <n v="0"/>
    <n v="0"/>
    <n v="0"/>
    <s v="Spain"/>
    <n v="49"/>
    <n v="49"/>
    <x v="0"/>
    <n v="749"/>
    <n v="0"/>
    <s v="In Relationship"/>
    <n v="4"/>
    <s v="Postgraduate"/>
    <n v="62694"/>
    <x v="1"/>
  </r>
  <r>
    <n v="2036"/>
    <n v="1973"/>
    <s v="PhD"/>
    <s v="Together"/>
    <n v="57906"/>
    <n v="0"/>
    <n v="1"/>
    <d v="2013-06-11T00:00:00"/>
    <n v="29"/>
    <n v="243"/>
    <n v="11"/>
    <n v="119"/>
    <n v="10"/>
    <n v="3"/>
    <n v="15"/>
    <n v="3"/>
    <n v="4"/>
    <n v="2"/>
    <n v="8"/>
    <n v="4"/>
    <n v="0"/>
    <n v="0"/>
    <n v="0"/>
    <n v="0"/>
    <n v="0"/>
    <n v="0"/>
    <n v="0"/>
    <s v="India"/>
    <n v="41"/>
    <n v="41"/>
    <x v="0"/>
    <n v="401"/>
    <n v="0"/>
    <s v="In Relationship"/>
    <n v="3"/>
    <s v="Doctorate"/>
    <n v="57906"/>
    <x v="1"/>
  </r>
  <r>
    <n v="9495"/>
    <n v="1982"/>
    <s v="Graduation"/>
    <s v="Together"/>
    <n v="71853"/>
    <n v="0"/>
    <n v="0"/>
    <d v="2013-05-08T00:00:00"/>
    <n v="29"/>
    <n v="358"/>
    <n v="108"/>
    <n v="413"/>
    <n v="141"/>
    <n v="97"/>
    <n v="32"/>
    <n v="1"/>
    <n v="2"/>
    <n v="8"/>
    <n v="6"/>
    <n v="1"/>
    <n v="0"/>
    <n v="0"/>
    <n v="0"/>
    <n v="0"/>
    <n v="0"/>
    <n v="0"/>
    <n v="0"/>
    <s v="Spain"/>
    <n v="32"/>
    <n v="32"/>
    <x v="3"/>
    <n v="1149"/>
    <n v="0"/>
    <s v="In Relationship"/>
    <n v="2"/>
    <s v="Graduate"/>
    <n v="71853"/>
    <x v="0"/>
  </r>
  <r>
    <n v="2631"/>
    <n v="1982"/>
    <s v="Graduation"/>
    <s v="Together"/>
    <n v="71853"/>
    <n v="0"/>
    <n v="0"/>
    <d v="2013-05-08T00:00:00"/>
    <n v="29"/>
    <n v="358"/>
    <n v="108"/>
    <n v="413"/>
    <n v="141"/>
    <n v="97"/>
    <n v="32"/>
    <n v="1"/>
    <n v="2"/>
    <n v="8"/>
    <n v="6"/>
    <n v="1"/>
    <n v="0"/>
    <n v="0"/>
    <n v="0"/>
    <n v="0"/>
    <n v="0"/>
    <n v="0"/>
    <n v="0"/>
    <s v="Spain"/>
    <n v="32"/>
    <n v="32"/>
    <x v="3"/>
    <n v="1149"/>
    <n v="0"/>
    <s v="In Relationship"/>
    <n v="2"/>
    <s v="Graduate"/>
    <n v="71853"/>
    <x v="0"/>
  </r>
  <r>
    <n v="6312"/>
    <n v="1959"/>
    <s v="Graduation"/>
    <s v="Married"/>
    <n v="65031"/>
    <n v="0"/>
    <n v="1"/>
    <d v="2013-03-17T00:00:00"/>
    <n v="29"/>
    <n v="258"/>
    <n v="107"/>
    <n v="291"/>
    <n v="84"/>
    <n v="37"/>
    <n v="86"/>
    <n v="4"/>
    <n v="10"/>
    <n v="3"/>
    <n v="13"/>
    <n v="7"/>
    <n v="0"/>
    <n v="0"/>
    <n v="0"/>
    <n v="0"/>
    <n v="0"/>
    <n v="0"/>
    <n v="0"/>
    <s v="Germany"/>
    <n v="55"/>
    <n v="55"/>
    <x v="1"/>
    <n v="863"/>
    <n v="0"/>
    <s v="In Relationship"/>
    <n v="3"/>
    <s v="Graduate"/>
    <n v="65031"/>
    <x v="1"/>
  </r>
  <r>
    <n v="615"/>
    <n v="1960"/>
    <s v="Graduation"/>
    <s v="Together"/>
    <n v="30507"/>
    <n v="0"/>
    <n v="0"/>
    <d v="2013-03-11T00:00:00"/>
    <n v="29"/>
    <n v="65"/>
    <n v="36"/>
    <n v="74"/>
    <n v="38"/>
    <n v="20"/>
    <n v="110"/>
    <n v="1"/>
    <n v="5"/>
    <n v="1"/>
    <n v="4"/>
    <n v="7"/>
    <n v="0"/>
    <n v="0"/>
    <n v="0"/>
    <n v="0"/>
    <n v="0"/>
    <n v="0"/>
    <n v="0"/>
    <s v="Spain"/>
    <n v="54"/>
    <n v="54"/>
    <x v="1"/>
    <n v="343"/>
    <n v="0"/>
    <s v="In Relationship"/>
    <n v="2"/>
    <s v="Graduate"/>
    <n v="30507"/>
    <x v="2"/>
  </r>
  <r>
    <n v="4406"/>
    <n v="1970"/>
    <s v="Graduation"/>
    <s v="Together"/>
    <n v="67419"/>
    <n v="0"/>
    <n v="1"/>
    <d v="2013-01-16T00:00:00"/>
    <n v="29"/>
    <n v="846"/>
    <n v="84"/>
    <n v="352"/>
    <n v="91"/>
    <n v="56"/>
    <n v="42"/>
    <n v="4"/>
    <n v="9"/>
    <n v="4"/>
    <n v="8"/>
    <n v="5"/>
    <n v="0"/>
    <n v="0"/>
    <n v="0"/>
    <n v="0"/>
    <n v="0"/>
    <n v="0"/>
    <n v="0"/>
    <s v="Canada"/>
    <n v="44"/>
    <n v="44"/>
    <x v="0"/>
    <n v="1471"/>
    <n v="0"/>
    <s v="In Relationship"/>
    <n v="3"/>
    <s v="Graduate"/>
    <n v="67419"/>
    <x v="1"/>
  </r>
  <r>
    <n v="10061"/>
    <n v="1950"/>
    <s v="Graduation"/>
    <s v="Married"/>
    <n v="59462"/>
    <n v="0"/>
    <n v="1"/>
    <d v="2013-01-05T00:00:00"/>
    <n v="29"/>
    <n v="724"/>
    <n v="17"/>
    <n v="143"/>
    <n v="0"/>
    <n v="8"/>
    <n v="196"/>
    <n v="2"/>
    <n v="9"/>
    <n v="2"/>
    <n v="12"/>
    <n v="7"/>
    <n v="0"/>
    <n v="0"/>
    <n v="0"/>
    <n v="0"/>
    <n v="0"/>
    <n v="0"/>
    <n v="0"/>
    <s v="USA"/>
    <n v="64"/>
    <n v="64"/>
    <x v="1"/>
    <n v="1088"/>
    <n v="0"/>
    <s v="In Relationship"/>
    <n v="3"/>
    <s v="Graduate"/>
    <n v="59462"/>
    <x v="1"/>
  </r>
  <r>
    <n v="10619"/>
    <n v="1994"/>
    <s v="Graduation"/>
    <s v="Single"/>
    <n v="95529"/>
    <n v="0"/>
    <n v="0"/>
    <d v="2012-12-03T00:00:00"/>
    <n v="29"/>
    <n v="770"/>
    <n v="29"/>
    <n v="890"/>
    <n v="250"/>
    <n v="27"/>
    <n v="24"/>
    <n v="1"/>
    <n v="7"/>
    <n v="3"/>
    <n v="7"/>
    <n v="3"/>
    <n v="0"/>
    <n v="0"/>
    <n v="1"/>
    <n v="0"/>
    <n v="0"/>
    <n v="1"/>
    <n v="0"/>
    <s v="Saudi Arabia"/>
    <n v="20"/>
    <n v="20"/>
    <x v="2"/>
    <n v="1990"/>
    <n v="2"/>
    <s v="Single"/>
    <n v="1"/>
    <s v="Graduate"/>
    <n v="95529"/>
    <x v="0"/>
  </r>
  <r>
    <n v="4945"/>
    <n v="1953"/>
    <s v="Graduation"/>
    <s v="Widow"/>
    <n v="53653"/>
    <n v="0"/>
    <n v="0"/>
    <d v="2012-11-07T00:00:00"/>
    <n v="29"/>
    <n v="815"/>
    <n v="10"/>
    <n v="239"/>
    <n v="28"/>
    <n v="10"/>
    <n v="108"/>
    <n v="2"/>
    <n v="10"/>
    <n v="4"/>
    <n v="12"/>
    <n v="6"/>
    <n v="0"/>
    <n v="0"/>
    <n v="0"/>
    <n v="0"/>
    <n v="0"/>
    <n v="0"/>
    <n v="0"/>
    <s v="Spain"/>
    <n v="61"/>
    <n v="61"/>
    <x v="1"/>
    <n v="1210"/>
    <n v="0"/>
    <s v="Previously Married"/>
    <n v="1"/>
    <s v="Graduate"/>
    <n v="53653"/>
    <x v="1"/>
  </r>
  <r>
    <n v="1777"/>
    <n v="1980"/>
    <s v="Basic"/>
    <s v="Married"/>
    <n v="25965"/>
    <n v="0"/>
    <n v="0"/>
    <d v="2012-09-07T00:00:00"/>
    <n v="29"/>
    <n v="2"/>
    <n v="2"/>
    <n v="11"/>
    <n v="41"/>
    <n v="7"/>
    <n v="11"/>
    <n v="1"/>
    <n v="2"/>
    <n v="0"/>
    <n v="3"/>
    <n v="8"/>
    <n v="0"/>
    <n v="0"/>
    <n v="0"/>
    <n v="0"/>
    <n v="0"/>
    <n v="0"/>
    <n v="0"/>
    <s v="Spain"/>
    <n v="34"/>
    <n v="34"/>
    <x v="3"/>
    <n v="74"/>
    <n v="0"/>
    <s v="In Relationship"/>
    <n v="2"/>
    <s v="High School"/>
    <n v="25965"/>
    <x v="2"/>
  </r>
  <r>
    <n v="4023"/>
    <n v="1970"/>
    <s v="Graduation"/>
    <s v="Married"/>
    <n v="22979"/>
    <n v="1"/>
    <n v="0"/>
    <d v="2012-09-06T00:00:00"/>
    <n v="29"/>
    <n v="16"/>
    <n v="17"/>
    <n v="19"/>
    <n v="20"/>
    <n v="21"/>
    <n v="22"/>
    <n v="3"/>
    <n v="3"/>
    <n v="2"/>
    <n v="2"/>
    <n v="8"/>
    <n v="0"/>
    <n v="0"/>
    <n v="0"/>
    <n v="0"/>
    <n v="0"/>
    <n v="1"/>
    <n v="0"/>
    <s v="Spain"/>
    <n v="44"/>
    <n v="44"/>
    <x v="0"/>
    <n v="115"/>
    <n v="1"/>
    <s v="In Relationship"/>
    <n v="3"/>
    <s v="Graduate"/>
    <n v="22979"/>
    <x v="2"/>
  </r>
  <r>
    <n v="7922"/>
    <n v="1951"/>
    <s v="PhD"/>
    <s v="Single"/>
    <n v="64950"/>
    <n v="0"/>
    <n v="1"/>
    <d v="2012-08-12T00:00:00"/>
    <n v="29"/>
    <n v="819"/>
    <n v="0"/>
    <n v="72"/>
    <n v="12"/>
    <n v="0"/>
    <n v="63"/>
    <n v="2"/>
    <n v="11"/>
    <n v="2"/>
    <n v="10"/>
    <n v="7"/>
    <n v="0"/>
    <n v="1"/>
    <n v="0"/>
    <n v="0"/>
    <n v="0"/>
    <n v="0"/>
    <n v="0"/>
    <s v="Saudi Arabia"/>
    <n v="63"/>
    <n v="63"/>
    <x v="1"/>
    <n v="966"/>
    <n v="1"/>
    <s v="Single"/>
    <n v="2"/>
    <s v="Doctorate"/>
    <n v="64950"/>
    <x v="1"/>
  </r>
  <r>
    <n v="10699"/>
    <n v="1985"/>
    <s v="Graduation"/>
    <s v="Married"/>
    <n v="44322"/>
    <n v="1"/>
    <n v="0"/>
    <d v="2014-06-16T00:00:00"/>
    <n v="30"/>
    <n v="46"/>
    <n v="0"/>
    <n v="40"/>
    <n v="3"/>
    <n v="0"/>
    <n v="3"/>
    <n v="2"/>
    <n v="3"/>
    <n v="0"/>
    <n v="3"/>
    <n v="8"/>
    <n v="0"/>
    <n v="0"/>
    <n v="0"/>
    <n v="0"/>
    <n v="0"/>
    <n v="0"/>
    <n v="0"/>
    <s v="Saudi Arabia"/>
    <n v="29"/>
    <n v="29"/>
    <x v="2"/>
    <n v="92"/>
    <n v="0"/>
    <s v="In Relationship"/>
    <n v="3"/>
    <s v="Graduate"/>
    <n v="44322"/>
    <x v="1"/>
  </r>
  <r>
    <n v="7516"/>
    <n v="1983"/>
    <s v="Graduation"/>
    <s v="Married"/>
    <n v="30096"/>
    <n v="1"/>
    <n v="0"/>
    <d v="2014-05-22T00:00:00"/>
    <n v="30"/>
    <n v="5"/>
    <n v="3"/>
    <n v="11"/>
    <n v="12"/>
    <n v="5"/>
    <n v="9"/>
    <n v="1"/>
    <n v="2"/>
    <n v="0"/>
    <n v="3"/>
    <n v="6"/>
    <n v="0"/>
    <n v="0"/>
    <n v="0"/>
    <n v="0"/>
    <n v="0"/>
    <n v="0"/>
    <n v="0"/>
    <s v="Germany"/>
    <n v="31"/>
    <n v="31"/>
    <x v="3"/>
    <n v="45"/>
    <n v="0"/>
    <s v="In Relationship"/>
    <n v="3"/>
    <s v="Graduate"/>
    <n v="30096"/>
    <x v="2"/>
  </r>
  <r>
    <n v="3129"/>
    <n v="1983"/>
    <s v="Graduation"/>
    <s v="Married"/>
    <n v="30096"/>
    <n v="1"/>
    <n v="0"/>
    <d v="2014-05-22T00:00:00"/>
    <n v="30"/>
    <n v="5"/>
    <n v="3"/>
    <n v="11"/>
    <n v="12"/>
    <n v="5"/>
    <n v="9"/>
    <n v="1"/>
    <n v="2"/>
    <n v="0"/>
    <n v="3"/>
    <n v="6"/>
    <n v="0"/>
    <n v="0"/>
    <n v="0"/>
    <n v="0"/>
    <n v="0"/>
    <n v="0"/>
    <n v="0"/>
    <s v="Spain"/>
    <n v="31"/>
    <n v="31"/>
    <x v="3"/>
    <n v="45"/>
    <n v="0"/>
    <s v="In Relationship"/>
    <n v="3"/>
    <s v="Graduate"/>
    <n v="30096"/>
    <x v="2"/>
  </r>
  <r>
    <n v="5121"/>
    <n v="1977"/>
    <s v="Graduation"/>
    <s v="Single"/>
    <n v="56628"/>
    <n v="0"/>
    <n v="1"/>
    <d v="2014-03-21T00:00:00"/>
    <n v="30"/>
    <n v="479"/>
    <n v="5"/>
    <n v="82"/>
    <n v="7"/>
    <n v="17"/>
    <n v="171"/>
    <n v="2"/>
    <n v="7"/>
    <n v="6"/>
    <n v="5"/>
    <n v="5"/>
    <n v="1"/>
    <n v="0"/>
    <n v="0"/>
    <n v="0"/>
    <n v="0"/>
    <n v="0"/>
    <n v="0"/>
    <s v="Canada"/>
    <n v="37"/>
    <n v="37"/>
    <x v="3"/>
    <n v="761"/>
    <n v="1"/>
    <s v="Single"/>
    <n v="2"/>
    <s v="Graduate"/>
    <n v="56628"/>
    <x v="1"/>
  </r>
  <r>
    <n v="2186"/>
    <n v="1977"/>
    <s v="2n Cycle"/>
    <s v="Together"/>
    <n v="82326"/>
    <n v="0"/>
    <n v="0"/>
    <d v="2014-03-10T00:00:00"/>
    <n v="30"/>
    <n v="938"/>
    <n v="142"/>
    <n v="754"/>
    <n v="159"/>
    <n v="81"/>
    <n v="183"/>
    <n v="1"/>
    <n v="5"/>
    <n v="10"/>
    <n v="6"/>
    <n v="2"/>
    <n v="0"/>
    <n v="1"/>
    <n v="1"/>
    <n v="1"/>
    <n v="0"/>
    <n v="1"/>
    <n v="0"/>
    <s v="Spain"/>
    <n v="37"/>
    <n v="37"/>
    <x v="3"/>
    <n v="2257"/>
    <n v="4"/>
    <s v="In Relationship"/>
    <n v="2"/>
    <s v="High School"/>
    <n v="82326"/>
    <x v="0"/>
  </r>
  <r>
    <n v="10548"/>
    <n v="1995"/>
    <s v="Graduation"/>
    <s v="Single"/>
    <n v="71163"/>
    <n v="0"/>
    <n v="0"/>
    <d v="2014-03-09T00:00:00"/>
    <n v="30"/>
    <n v="283"/>
    <n v="17"/>
    <n v="372"/>
    <n v="138"/>
    <n v="106"/>
    <n v="44"/>
    <n v="1"/>
    <n v="3"/>
    <n v="8"/>
    <n v="12"/>
    <n v="1"/>
    <n v="0"/>
    <n v="0"/>
    <n v="0"/>
    <n v="0"/>
    <n v="0"/>
    <n v="0"/>
    <n v="0"/>
    <s v="Germany"/>
    <n v="19"/>
    <n v="19"/>
    <x v="2"/>
    <n v="960"/>
    <n v="0"/>
    <s v="Single"/>
    <n v="1"/>
    <s v="Graduate"/>
    <n v="71163"/>
    <x v="0"/>
  </r>
  <r>
    <n v="6384"/>
    <n v="1978"/>
    <s v="Graduation"/>
    <s v="Divorced"/>
    <n v="71022"/>
    <n v="0"/>
    <n v="1"/>
    <d v="2014-02-11T00:00:00"/>
    <n v="30"/>
    <n v="909"/>
    <n v="12"/>
    <n v="278"/>
    <n v="0"/>
    <n v="12"/>
    <n v="242"/>
    <n v="3"/>
    <n v="5"/>
    <n v="2"/>
    <n v="11"/>
    <n v="8"/>
    <n v="1"/>
    <n v="0"/>
    <n v="0"/>
    <n v="0"/>
    <n v="0"/>
    <n v="0"/>
    <n v="0"/>
    <s v="USA"/>
    <n v="36"/>
    <n v="36"/>
    <x v="3"/>
    <n v="1453"/>
    <n v="1"/>
    <s v="Previously Married"/>
    <n v="2"/>
    <s v="Graduate"/>
    <n v="71022"/>
    <x v="0"/>
  </r>
  <r>
    <n v="2625"/>
    <n v="1954"/>
    <s v="2n Cycle"/>
    <s v="Single"/>
    <n v="42607"/>
    <n v="0"/>
    <n v="1"/>
    <d v="2013-11-17T00:00:00"/>
    <n v="30"/>
    <n v="156"/>
    <n v="29"/>
    <n v="56"/>
    <n v="30"/>
    <n v="32"/>
    <n v="47"/>
    <n v="2"/>
    <n v="3"/>
    <n v="2"/>
    <n v="7"/>
    <n v="3"/>
    <n v="0"/>
    <n v="0"/>
    <n v="0"/>
    <n v="0"/>
    <n v="0"/>
    <n v="0"/>
    <n v="0"/>
    <s v="Saudi Arabia"/>
    <n v="60"/>
    <n v="60"/>
    <x v="1"/>
    <n v="350"/>
    <n v="0"/>
    <s v="Single"/>
    <n v="2"/>
    <s v="High School"/>
    <n v="42607"/>
    <x v="1"/>
  </r>
  <r>
    <n v="1676"/>
    <n v="1975"/>
    <s v="Graduation"/>
    <s v="Married"/>
    <n v="43057"/>
    <n v="0"/>
    <n v="1"/>
    <d v="2013-10-30T00:00:00"/>
    <n v="30"/>
    <n v="213"/>
    <n v="2"/>
    <n v="44"/>
    <n v="0"/>
    <n v="2"/>
    <n v="5"/>
    <n v="4"/>
    <n v="4"/>
    <n v="2"/>
    <n v="5"/>
    <n v="5"/>
    <n v="0"/>
    <n v="0"/>
    <n v="0"/>
    <n v="0"/>
    <n v="0"/>
    <n v="0"/>
    <n v="0"/>
    <s v="Spain"/>
    <n v="39"/>
    <n v="39"/>
    <x v="3"/>
    <n v="266"/>
    <n v="0"/>
    <s v="In Relationship"/>
    <n v="3"/>
    <s v="Graduate"/>
    <n v="43057"/>
    <x v="1"/>
  </r>
  <r>
    <n v="5534"/>
    <n v="1975"/>
    <s v="Master"/>
    <s v="Married"/>
    <n v="47808"/>
    <n v="0"/>
    <n v="1"/>
    <d v="2013-10-20T00:00:00"/>
    <n v="30"/>
    <n v="123"/>
    <n v="1"/>
    <n v="26"/>
    <n v="2"/>
    <n v="0"/>
    <n v="72"/>
    <n v="2"/>
    <n v="3"/>
    <n v="2"/>
    <n v="3"/>
    <n v="7"/>
    <n v="1"/>
    <n v="0"/>
    <n v="0"/>
    <n v="0"/>
    <n v="0"/>
    <n v="0"/>
    <n v="0"/>
    <s v="Spain"/>
    <n v="39"/>
    <n v="39"/>
    <x v="3"/>
    <n v="224"/>
    <n v="1"/>
    <s v="In Relationship"/>
    <n v="3"/>
    <s v="Postgraduate"/>
    <n v="47808"/>
    <x v="1"/>
  </r>
  <r>
    <n v="6859"/>
    <n v="1987"/>
    <s v="Graduation"/>
    <s v="Single"/>
    <n v="29236"/>
    <n v="1"/>
    <n v="0"/>
    <d v="2013-10-08T00:00:00"/>
    <n v="30"/>
    <n v="37"/>
    <n v="4"/>
    <n v="24"/>
    <n v="16"/>
    <n v="9"/>
    <n v="9"/>
    <n v="2"/>
    <n v="4"/>
    <n v="0"/>
    <n v="3"/>
    <n v="9"/>
    <n v="0"/>
    <n v="0"/>
    <n v="0"/>
    <n v="0"/>
    <n v="0"/>
    <n v="0"/>
    <n v="0"/>
    <s v="Spain"/>
    <n v="27"/>
    <n v="27"/>
    <x v="2"/>
    <n v="99"/>
    <n v="0"/>
    <s v="Single"/>
    <n v="2"/>
    <s v="Graduate"/>
    <n v="29236"/>
    <x v="2"/>
  </r>
  <r>
    <n v="271"/>
    <n v="1969"/>
    <s v="Graduation"/>
    <s v="Widow"/>
    <n v="40590"/>
    <n v="1"/>
    <n v="1"/>
    <d v="2013-10-02T00:00:00"/>
    <n v="30"/>
    <n v="154"/>
    <n v="0"/>
    <n v="50"/>
    <n v="6"/>
    <n v="11"/>
    <n v="37"/>
    <n v="5"/>
    <n v="3"/>
    <n v="4"/>
    <n v="3"/>
    <n v="6"/>
    <n v="1"/>
    <n v="0"/>
    <n v="0"/>
    <n v="0"/>
    <n v="0"/>
    <n v="0"/>
    <n v="0"/>
    <s v="Canada"/>
    <n v="45"/>
    <n v="45"/>
    <x v="0"/>
    <n v="258"/>
    <n v="1"/>
    <s v="Previously Married"/>
    <n v="3"/>
    <s v="Graduate"/>
    <n v="40590"/>
    <x v="1"/>
  </r>
  <r>
    <n v="7699"/>
    <n v="1969"/>
    <s v="Graduation"/>
    <s v="Widow"/>
    <n v="40590"/>
    <n v="1"/>
    <n v="1"/>
    <d v="2013-10-02T00:00:00"/>
    <n v="30"/>
    <n v="154"/>
    <n v="0"/>
    <n v="50"/>
    <n v="6"/>
    <n v="11"/>
    <n v="37"/>
    <n v="5"/>
    <n v="3"/>
    <n v="4"/>
    <n v="3"/>
    <n v="6"/>
    <n v="1"/>
    <n v="0"/>
    <n v="0"/>
    <n v="0"/>
    <n v="0"/>
    <n v="0"/>
    <n v="0"/>
    <s v="Canada"/>
    <n v="45"/>
    <n v="45"/>
    <x v="0"/>
    <n v="258"/>
    <n v="1"/>
    <s v="Previously Married"/>
    <n v="3"/>
    <s v="Graduate"/>
    <n v="40590"/>
    <x v="1"/>
  </r>
  <r>
    <n v="7832"/>
    <n v="1959"/>
    <s v="Master"/>
    <s v="Married"/>
    <n v="77520"/>
    <n v="0"/>
    <n v="1"/>
    <d v="2013-08-28T00:00:00"/>
    <n v="30"/>
    <n v="940"/>
    <n v="44"/>
    <n v="396"/>
    <n v="0"/>
    <n v="88"/>
    <n v="58"/>
    <n v="1"/>
    <n v="8"/>
    <n v="7"/>
    <n v="7"/>
    <n v="4"/>
    <n v="1"/>
    <n v="0"/>
    <n v="1"/>
    <n v="1"/>
    <n v="0"/>
    <n v="1"/>
    <n v="0"/>
    <s v="Spain"/>
    <n v="55"/>
    <n v="55"/>
    <x v="1"/>
    <n v="1526"/>
    <n v="4"/>
    <s v="In Relationship"/>
    <n v="3"/>
    <s v="Postgraduate"/>
    <n v="77520"/>
    <x v="0"/>
  </r>
  <r>
    <n v="938"/>
    <n v="1981"/>
    <s v="Graduation"/>
    <s v="Married"/>
    <n v="40211"/>
    <n v="1"/>
    <n v="1"/>
    <d v="2013-07-30T00:00:00"/>
    <n v="30"/>
    <n v="51"/>
    <n v="1"/>
    <n v="7"/>
    <n v="2"/>
    <n v="1"/>
    <n v="25"/>
    <n v="2"/>
    <n v="2"/>
    <n v="1"/>
    <n v="2"/>
    <n v="8"/>
    <n v="1"/>
    <n v="0"/>
    <n v="0"/>
    <n v="0"/>
    <n v="0"/>
    <n v="0"/>
    <n v="0"/>
    <s v="Spain"/>
    <n v="33"/>
    <n v="33"/>
    <x v="3"/>
    <n v="87"/>
    <n v="1"/>
    <s v="In Relationship"/>
    <n v="4"/>
    <s v="Graduate"/>
    <n v="40211"/>
    <x v="1"/>
  </r>
  <r>
    <n v="7873"/>
    <n v="1973"/>
    <s v="PhD"/>
    <s v="Together"/>
    <n v="63516"/>
    <n v="1"/>
    <n v="1"/>
    <d v="2013-07-06T00:00:00"/>
    <n v="30"/>
    <n v="141"/>
    <n v="11"/>
    <n v="114"/>
    <n v="15"/>
    <n v="14"/>
    <n v="5"/>
    <n v="4"/>
    <n v="4"/>
    <n v="1"/>
    <n v="7"/>
    <n v="5"/>
    <n v="0"/>
    <n v="0"/>
    <n v="0"/>
    <n v="0"/>
    <n v="0"/>
    <n v="0"/>
    <n v="0"/>
    <s v="Canada"/>
    <n v="41"/>
    <n v="41"/>
    <x v="0"/>
    <n v="300"/>
    <n v="0"/>
    <s v="In Relationship"/>
    <n v="4"/>
    <s v="Doctorate"/>
    <n v="63516"/>
    <x v="1"/>
  </r>
  <r>
    <n v="9967"/>
    <n v="1974"/>
    <s v="Graduation"/>
    <s v="Divorced"/>
    <n v="53034"/>
    <n v="1"/>
    <n v="1"/>
    <d v="2013-05-30T00:00:00"/>
    <n v="30"/>
    <n v="160"/>
    <n v="15"/>
    <n v="196"/>
    <n v="15"/>
    <n v="11"/>
    <n v="50"/>
    <n v="8"/>
    <n v="6"/>
    <n v="1"/>
    <n v="7"/>
    <n v="8"/>
    <n v="0"/>
    <n v="0"/>
    <n v="0"/>
    <n v="0"/>
    <n v="0"/>
    <n v="0"/>
    <n v="0"/>
    <s v="USA"/>
    <n v="40"/>
    <n v="40"/>
    <x v="3"/>
    <n v="447"/>
    <n v="0"/>
    <s v="Previously Married"/>
    <n v="3"/>
    <s v="Graduate"/>
    <n v="53034"/>
    <x v="1"/>
  </r>
  <r>
    <n v="1087"/>
    <n v="1975"/>
    <s v="Master"/>
    <s v="Together"/>
    <n v="22669"/>
    <n v="1"/>
    <n v="0"/>
    <d v="2013-05-22T00:00:00"/>
    <n v="30"/>
    <n v="16"/>
    <n v="14"/>
    <n v="36"/>
    <n v="37"/>
    <n v="22"/>
    <n v="48"/>
    <n v="3"/>
    <n v="4"/>
    <n v="1"/>
    <n v="2"/>
    <n v="9"/>
    <n v="0"/>
    <n v="0"/>
    <n v="0"/>
    <n v="0"/>
    <n v="0"/>
    <n v="1"/>
    <n v="0"/>
    <s v="Spain"/>
    <n v="39"/>
    <n v="39"/>
    <x v="3"/>
    <n v="173"/>
    <n v="1"/>
    <s v="In Relationship"/>
    <n v="3"/>
    <s v="Postgraduate"/>
    <n v="22669"/>
    <x v="2"/>
  </r>
  <r>
    <n v="8314"/>
    <n v="1982"/>
    <s v="Graduation"/>
    <s v="Married"/>
    <n v="79908"/>
    <n v="0"/>
    <n v="0"/>
    <d v="2013-04-05T00:00:00"/>
    <n v="30"/>
    <n v="557"/>
    <n v="129"/>
    <n v="761"/>
    <n v="29"/>
    <n v="185"/>
    <n v="111"/>
    <n v="1"/>
    <n v="5"/>
    <n v="6"/>
    <n v="7"/>
    <n v="2"/>
    <n v="0"/>
    <n v="0"/>
    <n v="1"/>
    <n v="0"/>
    <n v="0"/>
    <n v="0"/>
    <n v="0"/>
    <s v="Spain"/>
    <n v="32"/>
    <n v="32"/>
    <x v="3"/>
    <n v="1772"/>
    <n v="1"/>
    <s v="In Relationship"/>
    <n v="2"/>
    <s v="Graduate"/>
    <n v="79908"/>
    <x v="0"/>
  </r>
  <r>
    <n v="3762"/>
    <n v="1986"/>
    <s v="PhD"/>
    <s v="Single"/>
    <n v="69867"/>
    <n v="0"/>
    <n v="0"/>
    <d v="2013-04-02T00:00:00"/>
    <n v="30"/>
    <n v="196"/>
    <n v="0"/>
    <n v="512"/>
    <n v="33"/>
    <n v="130"/>
    <n v="54"/>
    <n v="1"/>
    <n v="3"/>
    <n v="5"/>
    <n v="8"/>
    <n v="1"/>
    <n v="0"/>
    <n v="0"/>
    <n v="0"/>
    <n v="1"/>
    <n v="0"/>
    <n v="1"/>
    <n v="0"/>
    <s v="Saudi Arabia"/>
    <n v="28"/>
    <n v="28"/>
    <x v="2"/>
    <n v="925"/>
    <n v="2"/>
    <s v="Single"/>
    <n v="1"/>
    <s v="Doctorate"/>
    <n v="69867"/>
    <x v="1"/>
  </r>
  <r>
    <n v="10383"/>
    <n v="1966"/>
    <s v="Graduation"/>
    <s v="Divorced"/>
    <n v="70287"/>
    <n v="0"/>
    <n v="0"/>
    <d v="2013-04-02T00:00:00"/>
    <n v="30"/>
    <n v="295"/>
    <n v="35"/>
    <n v="482"/>
    <n v="121"/>
    <n v="120"/>
    <n v="40"/>
    <n v="1"/>
    <n v="5"/>
    <n v="5"/>
    <n v="10"/>
    <n v="3"/>
    <n v="0"/>
    <n v="0"/>
    <n v="0"/>
    <n v="0"/>
    <n v="0"/>
    <n v="1"/>
    <n v="0"/>
    <s v="Australia"/>
    <n v="48"/>
    <n v="48"/>
    <x v="0"/>
    <n v="1093"/>
    <n v="1"/>
    <s v="Previously Married"/>
    <n v="1"/>
    <s v="Graduate"/>
    <n v="70287"/>
    <x v="0"/>
  </r>
  <r>
    <n v="6798"/>
    <n v="1966"/>
    <s v="Graduation"/>
    <s v="Single"/>
    <n v="37070"/>
    <n v="1"/>
    <n v="1"/>
    <d v="2013-03-20T00:00:00"/>
    <n v="30"/>
    <n v="231"/>
    <n v="7"/>
    <n v="137"/>
    <n v="4"/>
    <n v="15"/>
    <n v="39"/>
    <n v="9"/>
    <n v="5"/>
    <n v="1"/>
    <n v="8"/>
    <n v="7"/>
    <n v="0"/>
    <n v="0"/>
    <n v="0"/>
    <n v="0"/>
    <n v="0"/>
    <n v="1"/>
    <n v="0"/>
    <s v="Saudi Arabia"/>
    <n v="48"/>
    <n v="48"/>
    <x v="0"/>
    <n v="433"/>
    <n v="1"/>
    <s v="Single"/>
    <n v="3"/>
    <s v="Graduate"/>
    <n v="37070"/>
    <x v="1"/>
  </r>
  <r>
    <n v="4168"/>
    <n v="1966"/>
    <s v="Graduation"/>
    <s v="Single"/>
    <n v="37070"/>
    <n v="1"/>
    <n v="1"/>
    <d v="2013-03-20T00:00:00"/>
    <n v="30"/>
    <n v="231"/>
    <n v="7"/>
    <n v="137"/>
    <n v="4"/>
    <n v="15"/>
    <n v="39"/>
    <n v="9"/>
    <n v="5"/>
    <n v="1"/>
    <n v="8"/>
    <n v="7"/>
    <n v="0"/>
    <n v="0"/>
    <n v="0"/>
    <n v="0"/>
    <n v="0"/>
    <n v="1"/>
    <n v="0"/>
    <s v="Spain"/>
    <n v="48"/>
    <n v="48"/>
    <x v="0"/>
    <n v="433"/>
    <n v="1"/>
    <s v="Single"/>
    <n v="3"/>
    <s v="Graduate"/>
    <n v="37070"/>
    <x v="1"/>
  </r>
  <r>
    <n v="6690"/>
    <n v="1966"/>
    <s v="Master"/>
    <s v="Married"/>
    <n v="38179"/>
    <n v="1"/>
    <n v="1"/>
    <d v="2013-03-14T00:00:00"/>
    <n v="30"/>
    <n v="38"/>
    <n v="4"/>
    <n v="22"/>
    <n v="4"/>
    <n v="2"/>
    <n v="20"/>
    <n v="4"/>
    <n v="3"/>
    <n v="1"/>
    <n v="3"/>
    <n v="7"/>
    <n v="0"/>
    <n v="0"/>
    <n v="0"/>
    <n v="0"/>
    <n v="0"/>
    <n v="0"/>
    <n v="0"/>
    <s v="Saudi Arabia"/>
    <n v="48"/>
    <n v="48"/>
    <x v="0"/>
    <n v="90"/>
    <n v="0"/>
    <s v="In Relationship"/>
    <n v="4"/>
    <s v="Postgraduate"/>
    <n v="38179"/>
    <x v="1"/>
  </r>
  <r>
    <n v="10602"/>
    <n v="1983"/>
    <s v="Graduation"/>
    <s v="Married"/>
    <n v="39922"/>
    <n v="1"/>
    <n v="0"/>
    <d v="2013-02-14T00:00:00"/>
    <n v="30"/>
    <n v="29"/>
    <n v="12"/>
    <n v="59"/>
    <n v="19"/>
    <n v="1"/>
    <n v="36"/>
    <n v="2"/>
    <n v="3"/>
    <n v="0"/>
    <n v="4"/>
    <n v="8"/>
    <n v="0"/>
    <n v="0"/>
    <n v="0"/>
    <n v="0"/>
    <n v="0"/>
    <n v="0"/>
    <n v="0"/>
    <s v="India"/>
    <n v="31"/>
    <n v="31"/>
    <x v="3"/>
    <n v="156"/>
    <n v="0"/>
    <s v="In Relationship"/>
    <n v="3"/>
    <s v="Graduate"/>
    <n v="39922"/>
    <x v="1"/>
  </r>
  <r>
    <n v="3220"/>
    <n v="1983"/>
    <s v="Graduation"/>
    <s v="Married"/>
    <n v="39922"/>
    <n v="1"/>
    <n v="0"/>
    <d v="2013-02-14T00:00:00"/>
    <n v="30"/>
    <n v="29"/>
    <n v="12"/>
    <n v="59"/>
    <n v="19"/>
    <n v="1"/>
    <n v="36"/>
    <n v="2"/>
    <n v="3"/>
    <n v="0"/>
    <n v="4"/>
    <n v="8"/>
    <n v="0"/>
    <n v="0"/>
    <n v="0"/>
    <n v="0"/>
    <n v="0"/>
    <n v="0"/>
    <n v="0"/>
    <s v="Germany"/>
    <n v="31"/>
    <n v="31"/>
    <x v="3"/>
    <n v="156"/>
    <n v="0"/>
    <s v="In Relationship"/>
    <n v="3"/>
    <s v="Graduate"/>
    <n v="39922"/>
    <x v="1"/>
  </r>
  <r>
    <n v="5424"/>
    <n v="1983"/>
    <s v="Graduation"/>
    <s v="Married"/>
    <n v="39922"/>
    <n v="1"/>
    <n v="0"/>
    <d v="2013-02-14T00:00:00"/>
    <n v="30"/>
    <n v="29"/>
    <n v="12"/>
    <n v="59"/>
    <n v="19"/>
    <n v="1"/>
    <n v="36"/>
    <n v="2"/>
    <n v="3"/>
    <n v="0"/>
    <n v="4"/>
    <n v="8"/>
    <n v="0"/>
    <n v="0"/>
    <n v="0"/>
    <n v="0"/>
    <n v="0"/>
    <n v="0"/>
    <n v="0"/>
    <s v="Saudi Arabia"/>
    <n v="31"/>
    <n v="31"/>
    <x v="3"/>
    <n v="156"/>
    <n v="0"/>
    <s v="In Relationship"/>
    <n v="3"/>
    <s v="Graduate"/>
    <n v="39922"/>
    <x v="1"/>
  </r>
  <r>
    <n v="7488"/>
    <n v="1963"/>
    <s v="Master"/>
    <s v="Single"/>
    <n v="64191"/>
    <n v="0"/>
    <n v="1"/>
    <d v="2013-01-22T00:00:00"/>
    <n v="30"/>
    <n v="420"/>
    <n v="15"/>
    <n v="186"/>
    <n v="151"/>
    <n v="38"/>
    <n v="15"/>
    <n v="3"/>
    <n v="5"/>
    <n v="3"/>
    <n v="13"/>
    <n v="3"/>
    <n v="0"/>
    <n v="0"/>
    <n v="0"/>
    <n v="0"/>
    <n v="0"/>
    <n v="0"/>
    <n v="0"/>
    <s v="Spain"/>
    <n v="51"/>
    <n v="51"/>
    <x v="1"/>
    <n v="825"/>
    <n v="0"/>
    <s v="Single"/>
    <n v="2"/>
    <s v="Postgraduate"/>
    <n v="64191"/>
    <x v="1"/>
  </r>
  <r>
    <n v="5289"/>
    <n v="1975"/>
    <s v="2n Cycle"/>
    <s v="Single"/>
    <n v="41658"/>
    <n v="1"/>
    <n v="1"/>
    <d v="2012-11-09T00:00:00"/>
    <n v="30"/>
    <n v="8"/>
    <n v="4"/>
    <n v="12"/>
    <n v="15"/>
    <n v="4"/>
    <n v="29"/>
    <n v="2"/>
    <n v="1"/>
    <n v="1"/>
    <n v="2"/>
    <n v="4"/>
    <n v="0"/>
    <n v="0"/>
    <n v="0"/>
    <n v="0"/>
    <n v="0"/>
    <n v="0"/>
    <n v="0"/>
    <s v="Australia"/>
    <n v="39"/>
    <n v="39"/>
    <x v="3"/>
    <n v="72"/>
    <n v="0"/>
    <s v="Single"/>
    <n v="3"/>
    <s v="High School"/>
    <n v="41658"/>
    <x v="1"/>
  </r>
  <r>
    <n v="347"/>
    <n v="1976"/>
    <s v="Graduation"/>
    <s v="Divorced"/>
    <n v="40780"/>
    <n v="0"/>
    <n v="1"/>
    <d v="2012-09-08T00:00:00"/>
    <n v="30"/>
    <n v="229"/>
    <n v="27"/>
    <n v="71"/>
    <n v="13"/>
    <n v="3"/>
    <n v="34"/>
    <n v="4"/>
    <n v="7"/>
    <n v="1"/>
    <n v="5"/>
    <n v="9"/>
    <n v="0"/>
    <n v="0"/>
    <n v="0"/>
    <n v="0"/>
    <n v="0"/>
    <n v="0"/>
    <n v="0"/>
    <s v="Canada"/>
    <n v="38"/>
    <n v="38"/>
    <x v="3"/>
    <n v="377"/>
    <n v="0"/>
    <s v="Previously Married"/>
    <n v="2"/>
    <s v="Graduate"/>
    <n v="40780"/>
    <x v="1"/>
  </r>
  <r>
    <n v="5236"/>
    <n v="1979"/>
    <s v="Graduation"/>
    <s v="Together"/>
    <n v="77568"/>
    <n v="0"/>
    <n v="1"/>
    <d v="2012-08-25T00:00:00"/>
    <n v="30"/>
    <n v="1230"/>
    <n v="0"/>
    <n v="396"/>
    <n v="232"/>
    <n v="178"/>
    <n v="158"/>
    <n v="1"/>
    <n v="10"/>
    <n v="2"/>
    <n v="8"/>
    <n v="5"/>
    <n v="0"/>
    <n v="1"/>
    <n v="1"/>
    <n v="1"/>
    <n v="0"/>
    <n v="0"/>
    <n v="0"/>
    <s v="Spain"/>
    <n v="35"/>
    <n v="35"/>
    <x v="3"/>
    <n v="2194"/>
    <n v="3"/>
    <s v="In Relationship"/>
    <n v="3"/>
    <s v="Graduate"/>
    <n v="77568"/>
    <x v="0"/>
  </r>
  <r>
    <n v="9478"/>
    <n v="1985"/>
    <s v="Graduation"/>
    <s v="Single"/>
    <n v="66503"/>
    <n v="1"/>
    <n v="0"/>
    <d v="2012-08-14T00:00:00"/>
    <n v="30"/>
    <n v="91"/>
    <n v="64"/>
    <n v="128"/>
    <n v="65"/>
    <n v="3"/>
    <n v="50"/>
    <n v="2"/>
    <n v="4"/>
    <n v="3"/>
    <n v="6"/>
    <n v="3"/>
    <n v="0"/>
    <n v="0"/>
    <n v="0"/>
    <n v="0"/>
    <n v="0"/>
    <n v="0"/>
    <n v="0"/>
    <s v="Spain"/>
    <n v="29"/>
    <n v="29"/>
    <x v="2"/>
    <n v="401"/>
    <n v="0"/>
    <s v="Single"/>
    <n v="2"/>
    <s v="Graduate"/>
    <n v="66503"/>
    <x v="1"/>
  </r>
  <r>
    <n v="477"/>
    <n v="1986"/>
    <s v="Graduation"/>
    <s v="Married"/>
    <n v="83512"/>
    <n v="0"/>
    <n v="0"/>
    <d v="2014-06-17T00:00:00"/>
    <n v="31"/>
    <n v="1060"/>
    <n v="61"/>
    <n v="835"/>
    <n v="80"/>
    <n v="20"/>
    <n v="101"/>
    <n v="1"/>
    <n v="4"/>
    <n v="7"/>
    <n v="10"/>
    <n v="1"/>
    <n v="1"/>
    <n v="0"/>
    <n v="1"/>
    <n v="1"/>
    <n v="1"/>
    <n v="1"/>
    <n v="0"/>
    <s v="Spain"/>
    <n v="28"/>
    <n v="28"/>
    <x v="2"/>
    <n v="2157"/>
    <n v="5"/>
    <s v="In Relationship"/>
    <n v="2"/>
    <s v="Graduate"/>
    <n v="83512"/>
    <x v="0"/>
  </r>
  <r>
    <n v="7411"/>
    <n v="1964"/>
    <s v="PhD"/>
    <s v="Married"/>
    <n v="31686"/>
    <n v="1"/>
    <n v="1"/>
    <d v="2014-06-05T00:00:00"/>
    <n v="31"/>
    <n v="11"/>
    <n v="0"/>
    <n v="5"/>
    <n v="0"/>
    <n v="0"/>
    <n v="1"/>
    <n v="2"/>
    <n v="1"/>
    <n v="0"/>
    <n v="3"/>
    <n v="6"/>
    <n v="0"/>
    <n v="0"/>
    <n v="0"/>
    <n v="0"/>
    <n v="0"/>
    <n v="0"/>
    <n v="0"/>
    <s v="Saudi Arabia"/>
    <n v="50"/>
    <n v="50"/>
    <x v="0"/>
    <n v="17"/>
    <n v="0"/>
    <s v="In Relationship"/>
    <n v="4"/>
    <s v="Doctorate"/>
    <n v="31686"/>
    <x v="2"/>
  </r>
  <r>
    <n v="3107"/>
    <n v="1976"/>
    <s v="Graduation"/>
    <s v="Together"/>
    <n v="71322"/>
    <n v="0"/>
    <n v="1"/>
    <d v="2014-05-02T00:00:00"/>
    <n v="31"/>
    <n v="121"/>
    <n v="24"/>
    <n v="124"/>
    <n v="24"/>
    <n v="15"/>
    <n v="42"/>
    <n v="1"/>
    <n v="4"/>
    <n v="1"/>
    <n v="7"/>
    <n v="2"/>
    <n v="0"/>
    <n v="0"/>
    <n v="0"/>
    <n v="0"/>
    <n v="0"/>
    <n v="0"/>
    <n v="0"/>
    <s v="Australia"/>
    <n v="38"/>
    <n v="38"/>
    <x v="3"/>
    <n v="350"/>
    <n v="0"/>
    <s v="In Relationship"/>
    <n v="3"/>
    <s v="Graduate"/>
    <n v="71322"/>
    <x v="0"/>
  </r>
  <r>
    <n v="7437"/>
    <n v="1988"/>
    <s v="Graduation"/>
    <s v="Single"/>
    <n v="27938"/>
    <n v="1"/>
    <n v="0"/>
    <d v="2014-04-28T00:00:00"/>
    <n v="31"/>
    <n v="13"/>
    <n v="0"/>
    <n v="8"/>
    <n v="2"/>
    <n v="1"/>
    <n v="5"/>
    <n v="1"/>
    <n v="1"/>
    <n v="0"/>
    <n v="4"/>
    <n v="3"/>
    <n v="0"/>
    <n v="0"/>
    <n v="0"/>
    <n v="0"/>
    <n v="0"/>
    <n v="0"/>
    <n v="0"/>
    <s v="Australia"/>
    <n v="26"/>
    <n v="26"/>
    <x v="2"/>
    <n v="29"/>
    <n v="0"/>
    <s v="Single"/>
    <n v="2"/>
    <s v="Graduate"/>
    <n v="27938"/>
    <x v="2"/>
  </r>
  <r>
    <n v="255"/>
    <n v="1951"/>
    <s v="Graduation"/>
    <s v="Divorced"/>
    <n v="22263"/>
    <n v="1"/>
    <n v="1"/>
    <d v="2014-03-30T00:00:00"/>
    <n v="31"/>
    <n v="17"/>
    <n v="0"/>
    <n v="2"/>
    <n v="0"/>
    <n v="0"/>
    <n v="2"/>
    <n v="2"/>
    <n v="1"/>
    <n v="0"/>
    <n v="3"/>
    <n v="6"/>
    <n v="0"/>
    <n v="0"/>
    <n v="0"/>
    <n v="0"/>
    <n v="0"/>
    <n v="0"/>
    <n v="1"/>
    <s v="Spain"/>
    <n v="63"/>
    <n v="63"/>
    <x v="1"/>
    <n v="21"/>
    <n v="0"/>
    <s v="Previously Married"/>
    <n v="3"/>
    <s v="Graduate"/>
    <n v="22263"/>
    <x v="2"/>
  </r>
  <r>
    <n v="3790"/>
    <n v="1956"/>
    <s v="Graduation"/>
    <s v="Together"/>
    <n v="34633"/>
    <n v="2"/>
    <n v="1"/>
    <d v="2014-01-23T00:00:00"/>
    <n v="31"/>
    <n v="8"/>
    <n v="1"/>
    <n v="5"/>
    <n v="0"/>
    <n v="0"/>
    <n v="1"/>
    <n v="1"/>
    <n v="1"/>
    <n v="0"/>
    <n v="2"/>
    <n v="6"/>
    <n v="0"/>
    <n v="0"/>
    <n v="0"/>
    <n v="0"/>
    <n v="0"/>
    <n v="0"/>
    <n v="0"/>
    <s v="Saudi Arabia"/>
    <n v="58"/>
    <n v="58"/>
    <x v="1"/>
    <n v="15"/>
    <n v="0"/>
    <s v="In Relationship"/>
    <n v="5"/>
    <s v="Graduate"/>
    <n v="34633"/>
    <x v="2"/>
  </r>
  <r>
    <n v="749"/>
    <n v="1981"/>
    <s v="Graduation"/>
    <s v="Together"/>
    <n v="42162"/>
    <n v="1"/>
    <n v="0"/>
    <d v="2013-11-19T00:00:00"/>
    <n v="31"/>
    <n v="46"/>
    <n v="7"/>
    <n v="59"/>
    <n v="2"/>
    <n v="4"/>
    <n v="27"/>
    <n v="2"/>
    <n v="3"/>
    <n v="1"/>
    <n v="3"/>
    <n v="6"/>
    <n v="1"/>
    <n v="0"/>
    <n v="0"/>
    <n v="0"/>
    <n v="0"/>
    <n v="1"/>
    <n v="0"/>
    <s v="Spain"/>
    <n v="33"/>
    <n v="33"/>
    <x v="3"/>
    <n v="145"/>
    <n v="2"/>
    <s v="In Relationship"/>
    <n v="3"/>
    <s v="Graduate"/>
    <n v="42162"/>
    <x v="1"/>
  </r>
  <r>
    <n v="1503"/>
    <n v="1976"/>
    <s v="PhD"/>
    <s v="Together"/>
    <n v="162397"/>
    <n v="1"/>
    <n v="1"/>
    <d v="2013-06-03T00:00:00"/>
    <n v="31"/>
    <n v="85"/>
    <n v="1"/>
    <n v="16"/>
    <n v="2"/>
    <n v="1"/>
    <n v="2"/>
    <n v="0"/>
    <n v="0"/>
    <n v="0"/>
    <n v="1"/>
    <n v="1"/>
    <n v="0"/>
    <n v="0"/>
    <n v="0"/>
    <n v="0"/>
    <n v="0"/>
    <n v="0"/>
    <n v="0"/>
    <s v="Spain"/>
    <n v="38"/>
    <n v="38"/>
    <x v="3"/>
    <n v="107"/>
    <n v="0"/>
    <s v="In Relationship"/>
    <n v="4"/>
    <s v="Doctorate"/>
    <n v="162397"/>
    <x v="0"/>
  </r>
  <r>
    <n v="8650"/>
    <n v="1978"/>
    <s v="Graduation"/>
    <s v="Widow"/>
    <n v="54162"/>
    <n v="1"/>
    <n v="1"/>
    <d v="2013-03-18T00:00:00"/>
    <n v="31"/>
    <n v="5"/>
    <n v="6"/>
    <n v="10"/>
    <n v="6"/>
    <n v="5"/>
    <n v="10"/>
    <n v="1"/>
    <n v="1"/>
    <n v="0"/>
    <n v="3"/>
    <n v="4"/>
    <n v="0"/>
    <n v="0"/>
    <n v="0"/>
    <n v="0"/>
    <n v="0"/>
    <n v="0"/>
    <n v="0"/>
    <s v="Spain"/>
    <n v="36"/>
    <n v="36"/>
    <x v="3"/>
    <n v="42"/>
    <n v="0"/>
    <s v="Previously Married"/>
    <n v="3"/>
    <s v="Graduate"/>
    <n v="54162"/>
    <x v="1"/>
  </r>
  <r>
    <n v="607"/>
    <n v="1955"/>
    <s v="2n Cycle"/>
    <s v="Divorced"/>
    <n v="41769"/>
    <n v="0"/>
    <n v="1"/>
    <d v="2013-02-13T00:00:00"/>
    <n v="31"/>
    <n v="302"/>
    <n v="29"/>
    <n v="131"/>
    <n v="32"/>
    <n v="0"/>
    <n v="27"/>
    <n v="6"/>
    <n v="8"/>
    <n v="1"/>
    <n v="7"/>
    <n v="8"/>
    <n v="0"/>
    <n v="0"/>
    <n v="0"/>
    <n v="0"/>
    <n v="0"/>
    <n v="0"/>
    <n v="0"/>
    <s v="India"/>
    <n v="59"/>
    <n v="59"/>
    <x v="1"/>
    <n v="521"/>
    <n v="0"/>
    <s v="Previously Married"/>
    <n v="2"/>
    <s v="High School"/>
    <n v="41769"/>
    <x v="1"/>
  </r>
  <r>
    <n v="1008"/>
    <n v="1981"/>
    <s v="PhD"/>
    <s v="Together"/>
    <n v="44953"/>
    <n v="0"/>
    <n v="0"/>
    <d v="2012-12-21T00:00:00"/>
    <n v="31"/>
    <n v="728"/>
    <n v="17"/>
    <n v="133"/>
    <n v="11"/>
    <n v="8"/>
    <n v="124"/>
    <n v="1"/>
    <n v="7"/>
    <n v="3"/>
    <n v="13"/>
    <n v="6"/>
    <n v="1"/>
    <n v="0"/>
    <n v="0"/>
    <n v="0"/>
    <n v="0"/>
    <n v="0"/>
    <n v="0"/>
    <s v="Germany"/>
    <n v="33"/>
    <n v="33"/>
    <x v="3"/>
    <n v="1021"/>
    <n v="1"/>
    <s v="In Relationship"/>
    <n v="2"/>
    <s v="Doctorate"/>
    <n v="44953"/>
    <x v="1"/>
  </r>
  <r>
    <n v="9396"/>
    <n v="1978"/>
    <s v="PhD"/>
    <s v="Married"/>
    <n v="37717"/>
    <n v="1"/>
    <n v="0"/>
    <d v="2012-11-23T00:00:00"/>
    <n v="31"/>
    <n v="9"/>
    <n v="0"/>
    <n v="6"/>
    <n v="4"/>
    <n v="1"/>
    <n v="5"/>
    <n v="1"/>
    <n v="1"/>
    <n v="0"/>
    <n v="2"/>
    <n v="9"/>
    <n v="0"/>
    <n v="0"/>
    <n v="0"/>
    <n v="0"/>
    <n v="0"/>
    <n v="0"/>
    <n v="0"/>
    <s v="Saudi Arabia"/>
    <n v="36"/>
    <n v="36"/>
    <x v="3"/>
    <n v="25"/>
    <n v="0"/>
    <s v="In Relationship"/>
    <n v="3"/>
    <s v="Doctorate"/>
    <n v="37717"/>
    <x v="1"/>
  </r>
  <r>
    <n v="933"/>
    <n v="1978"/>
    <s v="PhD"/>
    <s v="Married"/>
    <n v="37717"/>
    <n v="1"/>
    <n v="0"/>
    <d v="2012-11-23T00:00:00"/>
    <n v="31"/>
    <n v="9"/>
    <n v="0"/>
    <n v="6"/>
    <n v="4"/>
    <n v="1"/>
    <n v="5"/>
    <n v="1"/>
    <n v="1"/>
    <n v="0"/>
    <n v="2"/>
    <n v="9"/>
    <n v="0"/>
    <n v="0"/>
    <n v="0"/>
    <n v="0"/>
    <n v="0"/>
    <n v="0"/>
    <n v="0"/>
    <s v="Spain"/>
    <n v="36"/>
    <n v="36"/>
    <x v="3"/>
    <n v="25"/>
    <n v="0"/>
    <s v="In Relationship"/>
    <n v="3"/>
    <s v="Doctorate"/>
    <n v="37717"/>
    <x v="1"/>
  </r>
  <r>
    <n v="5710"/>
    <n v="1970"/>
    <s v="Graduation"/>
    <s v="Together"/>
    <n v="40548"/>
    <n v="0"/>
    <n v="1"/>
    <d v="2012-10-10T00:00:00"/>
    <n v="31"/>
    <n v="110"/>
    <n v="0"/>
    <n v="5"/>
    <n v="2"/>
    <n v="0"/>
    <n v="3"/>
    <n v="2"/>
    <n v="2"/>
    <n v="1"/>
    <n v="4"/>
    <n v="5"/>
    <n v="0"/>
    <n v="1"/>
    <n v="0"/>
    <n v="0"/>
    <n v="0"/>
    <n v="0"/>
    <n v="0"/>
    <s v="Australia"/>
    <n v="44"/>
    <n v="44"/>
    <x v="0"/>
    <n v="120"/>
    <n v="1"/>
    <s v="In Relationship"/>
    <n v="3"/>
    <s v="Graduate"/>
    <n v="40548"/>
    <x v="1"/>
  </r>
  <r>
    <n v="2882"/>
    <n v="1975"/>
    <s v="2n Cycle"/>
    <s v="Divorced"/>
    <n v="67893"/>
    <n v="0"/>
    <n v="1"/>
    <d v="2012-10-01T00:00:00"/>
    <n v="31"/>
    <n v="711"/>
    <n v="28"/>
    <n v="142"/>
    <n v="49"/>
    <n v="18"/>
    <n v="47"/>
    <n v="2"/>
    <n v="3"/>
    <n v="2"/>
    <n v="9"/>
    <n v="8"/>
    <n v="0"/>
    <n v="0"/>
    <n v="0"/>
    <n v="0"/>
    <n v="0"/>
    <n v="0"/>
    <n v="0"/>
    <s v="Saudi Arabia"/>
    <n v="39"/>
    <n v="39"/>
    <x v="3"/>
    <n v="995"/>
    <n v="0"/>
    <s v="Previously Married"/>
    <n v="2"/>
    <s v="High School"/>
    <n v="67893"/>
    <x v="1"/>
  </r>
  <r>
    <n v="2379"/>
    <n v="1953"/>
    <s v="Graduation"/>
    <s v="Single"/>
    <n v="69267"/>
    <n v="0"/>
    <n v="0"/>
    <d v="2012-09-22T00:00:00"/>
    <n v="31"/>
    <n v="778"/>
    <n v="44"/>
    <n v="499"/>
    <n v="95"/>
    <n v="73"/>
    <n v="146"/>
    <n v="2"/>
    <n v="3"/>
    <n v="4"/>
    <n v="5"/>
    <n v="7"/>
    <n v="0"/>
    <n v="0"/>
    <n v="0"/>
    <n v="0"/>
    <n v="0"/>
    <n v="1"/>
    <n v="0"/>
    <s v="Saudi Arabia"/>
    <n v="61"/>
    <n v="61"/>
    <x v="1"/>
    <n v="1635"/>
    <n v="1"/>
    <s v="Single"/>
    <n v="1"/>
    <s v="Graduate"/>
    <n v="69267"/>
    <x v="1"/>
  </r>
  <r>
    <n v="5342"/>
    <n v="1976"/>
    <s v="Basic"/>
    <s v="Divorced"/>
    <n v="9548"/>
    <n v="1"/>
    <n v="0"/>
    <d v="2012-08-08T00:00:00"/>
    <n v="31"/>
    <n v="0"/>
    <n v="1"/>
    <n v="3"/>
    <n v="10"/>
    <n v="6"/>
    <n v="9"/>
    <n v="2"/>
    <n v="1"/>
    <n v="0"/>
    <n v="3"/>
    <n v="8"/>
    <n v="0"/>
    <n v="0"/>
    <n v="0"/>
    <n v="0"/>
    <n v="0"/>
    <n v="0"/>
    <n v="0"/>
    <s v="Canada"/>
    <n v="38"/>
    <n v="38"/>
    <x v="3"/>
    <n v="29"/>
    <n v="0"/>
    <s v="Previously Married"/>
    <n v="2"/>
    <s v="High School"/>
    <n v="9548"/>
    <x v="2"/>
  </r>
  <r>
    <n v="3262"/>
    <n v="1958"/>
    <s v="Graduation"/>
    <s v="Single"/>
    <n v="68281"/>
    <n v="0"/>
    <n v="0"/>
    <d v="2012-08-07T00:00:00"/>
    <n v="31"/>
    <n v="995"/>
    <n v="112"/>
    <n v="417"/>
    <n v="42"/>
    <n v="48"/>
    <n v="41"/>
    <n v="1"/>
    <n v="2"/>
    <n v="9"/>
    <n v="13"/>
    <n v="5"/>
    <n v="0"/>
    <n v="0"/>
    <n v="0"/>
    <n v="0"/>
    <n v="0"/>
    <n v="1"/>
    <n v="0"/>
    <s v="Spain"/>
    <n v="56"/>
    <n v="56"/>
    <x v="1"/>
    <n v="1655"/>
    <n v="1"/>
    <s v="Single"/>
    <n v="1"/>
    <s v="Graduate"/>
    <n v="68281"/>
    <x v="1"/>
  </r>
  <r>
    <n v="5832"/>
    <n v="1960"/>
    <s v="2n Cycle"/>
    <s v="Together"/>
    <n v="92556"/>
    <n v="0"/>
    <n v="0"/>
    <d v="2014-04-20T00:00:00"/>
    <n v="32"/>
    <n v="493"/>
    <n v="183"/>
    <n v="352"/>
    <n v="184"/>
    <n v="23"/>
    <n v="28"/>
    <n v="0"/>
    <n v="3"/>
    <n v="5"/>
    <n v="13"/>
    <n v="0"/>
    <n v="0"/>
    <n v="0"/>
    <n v="0"/>
    <n v="0"/>
    <n v="0"/>
    <n v="0"/>
    <n v="0"/>
    <s v="Spain"/>
    <n v="54"/>
    <n v="54"/>
    <x v="1"/>
    <n v="1263"/>
    <n v="0"/>
    <s v="In Relationship"/>
    <n v="2"/>
    <s v="High School"/>
    <n v="92556"/>
    <x v="0"/>
  </r>
  <r>
    <n v="5025"/>
    <n v="1979"/>
    <s v="Graduation"/>
    <s v="Single"/>
    <n v="48526"/>
    <n v="1"/>
    <n v="0"/>
    <d v="2013-12-24T00:00:00"/>
    <n v="32"/>
    <n v="23"/>
    <n v="17"/>
    <n v="23"/>
    <n v="43"/>
    <n v="20"/>
    <n v="9"/>
    <n v="1"/>
    <n v="2"/>
    <n v="1"/>
    <n v="4"/>
    <n v="3"/>
    <n v="0"/>
    <n v="0"/>
    <n v="0"/>
    <n v="0"/>
    <n v="0"/>
    <n v="0"/>
    <n v="0"/>
    <s v="Spain"/>
    <n v="35"/>
    <n v="35"/>
    <x v="3"/>
    <n v="135"/>
    <n v="0"/>
    <s v="Single"/>
    <n v="2"/>
    <s v="Graduate"/>
    <n v="48526"/>
    <x v="1"/>
  </r>
  <r>
    <n v="569"/>
    <n v="1991"/>
    <s v="Graduation"/>
    <s v="Single"/>
    <n v="90273"/>
    <n v="0"/>
    <n v="0"/>
    <d v="2013-12-14T00:00:00"/>
    <n v="32"/>
    <n v="704"/>
    <n v="129"/>
    <n v="853"/>
    <n v="120"/>
    <n v="74"/>
    <n v="111"/>
    <n v="1"/>
    <n v="5"/>
    <n v="6"/>
    <n v="7"/>
    <n v="2"/>
    <n v="0"/>
    <n v="1"/>
    <n v="1"/>
    <n v="1"/>
    <n v="0"/>
    <n v="1"/>
    <n v="0"/>
    <s v="Spain"/>
    <n v="23"/>
    <n v="23"/>
    <x v="2"/>
    <n v="1991"/>
    <n v="4"/>
    <s v="Single"/>
    <n v="1"/>
    <s v="Graduate"/>
    <n v="90273"/>
    <x v="0"/>
  </r>
  <r>
    <n v="3102"/>
    <n v="1981"/>
    <s v="2n Cycle"/>
    <s v="Together"/>
    <n v="19414"/>
    <n v="1"/>
    <n v="0"/>
    <d v="2013-10-16T00:00:00"/>
    <n v="32"/>
    <n v="2"/>
    <n v="3"/>
    <n v="12"/>
    <n v="3"/>
    <n v="5"/>
    <n v="7"/>
    <n v="1"/>
    <n v="1"/>
    <n v="0"/>
    <n v="3"/>
    <n v="8"/>
    <n v="0"/>
    <n v="0"/>
    <n v="0"/>
    <n v="0"/>
    <n v="0"/>
    <n v="0"/>
    <n v="0"/>
    <s v="Canada"/>
    <n v="33"/>
    <n v="33"/>
    <x v="3"/>
    <n v="32"/>
    <n v="0"/>
    <s v="In Relationship"/>
    <n v="3"/>
    <s v="High School"/>
    <n v="19414"/>
    <x v="2"/>
  </r>
  <r>
    <n v="9449"/>
    <n v="1958"/>
    <s v="PhD"/>
    <s v="Single"/>
    <n v="79761"/>
    <n v="0"/>
    <n v="1"/>
    <d v="2013-10-04T00:00:00"/>
    <n v="32"/>
    <n v="415"/>
    <n v="5"/>
    <n v="124"/>
    <n v="15"/>
    <n v="35"/>
    <n v="11"/>
    <n v="1"/>
    <n v="5"/>
    <n v="2"/>
    <n v="11"/>
    <n v="3"/>
    <n v="0"/>
    <n v="0"/>
    <n v="0"/>
    <n v="0"/>
    <n v="0"/>
    <n v="0"/>
    <n v="0"/>
    <s v="Saudi Arabia"/>
    <n v="56"/>
    <n v="56"/>
    <x v="1"/>
    <n v="605"/>
    <n v="0"/>
    <s v="Single"/>
    <n v="2"/>
    <s v="Doctorate"/>
    <n v="79761"/>
    <x v="0"/>
  </r>
  <r>
    <n v="8104"/>
    <n v="1951"/>
    <s v="PhD"/>
    <s v="Married"/>
    <n v="53312"/>
    <n v="0"/>
    <n v="0"/>
    <d v="2013-08-09T00:00:00"/>
    <n v="32"/>
    <n v="241"/>
    <n v="0"/>
    <n v="12"/>
    <n v="0"/>
    <n v="0"/>
    <n v="25"/>
    <n v="1"/>
    <n v="5"/>
    <n v="1"/>
    <n v="5"/>
    <n v="7"/>
    <n v="0"/>
    <n v="0"/>
    <n v="0"/>
    <n v="0"/>
    <n v="0"/>
    <n v="0"/>
    <n v="0"/>
    <s v="Spain"/>
    <n v="63"/>
    <n v="63"/>
    <x v="1"/>
    <n v="278"/>
    <n v="0"/>
    <s v="In Relationship"/>
    <n v="2"/>
    <s v="Doctorate"/>
    <n v="53312"/>
    <x v="1"/>
  </r>
  <r>
    <n v="75"/>
    <n v="1982"/>
    <s v="2n Cycle"/>
    <s v="Together"/>
    <n v="41039"/>
    <n v="0"/>
    <n v="0"/>
    <d v="2013-07-25T00:00:00"/>
    <n v="32"/>
    <n v="34"/>
    <n v="11"/>
    <n v="137"/>
    <n v="179"/>
    <n v="61"/>
    <n v="45"/>
    <n v="1"/>
    <n v="8"/>
    <n v="1"/>
    <n v="5"/>
    <n v="8"/>
    <n v="0"/>
    <n v="0"/>
    <n v="0"/>
    <n v="0"/>
    <n v="0"/>
    <n v="0"/>
    <n v="0"/>
    <s v="USA"/>
    <n v="32"/>
    <n v="32"/>
    <x v="3"/>
    <n v="467"/>
    <n v="0"/>
    <s v="In Relationship"/>
    <n v="2"/>
    <s v="High School"/>
    <n v="41039"/>
    <x v="1"/>
  </r>
  <r>
    <n v="6421"/>
    <n v="1961"/>
    <s v="Graduation"/>
    <s v="Together"/>
    <n v="88347"/>
    <n v="0"/>
    <n v="0"/>
    <d v="2013-07-03T00:00:00"/>
    <n v="32"/>
    <n v="1050"/>
    <n v="178"/>
    <n v="555"/>
    <n v="77"/>
    <n v="138"/>
    <n v="118"/>
    <n v="1"/>
    <n v="4"/>
    <n v="7"/>
    <n v="9"/>
    <n v="1"/>
    <n v="0"/>
    <n v="0"/>
    <n v="0"/>
    <n v="1"/>
    <n v="0"/>
    <n v="0"/>
    <n v="0"/>
    <s v="Spain"/>
    <n v="53"/>
    <n v="53"/>
    <x v="1"/>
    <n v="2116"/>
    <n v="1"/>
    <s v="In Relationship"/>
    <n v="2"/>
    <s v="Graduate"/>
    <n v="88347"/>
    <x v="0"/>
  </r>
  <r>
    <n v="3037"/>
    <n v="1983"/>
    <s v="PhD"/>
    <s v="Married"/>
    <n v="50150"/>
    <n v="0"/>
    <n v="0"/>
    <d v="2013-06-20T00:00:00"/>
    <n v="32"/>
    <n v="135"/>
    <n v="46"/>
    <n v="92"/>
    <n v="65"/>
    <n v="61"/>
    <n v="11"/>
    <n v="2"/>
    <n v="5"/>
    <n v="2"/>
    <n v="7"/>
    <n v="5"/>
    <n v="0"/>
    <n v="0"/>
    <n v="0"/>
    <n v="0"/>
    <n v="0"/>
    <n v="0"/>
    <n v="0"/>
    <s v="Canada"/>
    <n v="31"/>
    <n v="31"/>
    <x v="3"/>
    <n v="410"/>
    <n v="0"/>
    <s v="In Relationship"/>
    <n v="2"/>
    <s v="Doctorate"/>
    <n v="50150"/>
    <x v="1"/>
  </r>
  <r>
    <n v="4698"/>
    <n v="1983"/>
    <s v="PhD"/>
    <s v="Married"/>
    <n v="50150"/>
    <n v="0"/>
    <n v="0"/>
    <d v="2013-06-20T00:00:00"/>
    <n v="32"/>
    <n v="135"/>
    <n v="46"/>
    <n v="92"/>
    <n v="65"/>
    <n v="61"/>
    <n v="11"/>
    <n v="2"/>
    <n v="5"/>
    <n v="2"/>
    <n v="7"/>
    <n v="5"/>
    <n v="0"/>
    <n v="0"/>
    <n v="0"/>
    <n v="0"/>
    <n v="0"/>
    <n v="0"/>
    <n v="0"/>
    <s v="Spain"/>
    <n v="31"/>
    <n v="31"/>
    <x v="3"/>
    <n v="410"/>
    <n v="0"/>
    <s v="In Relationship"/>
    <n v="2"/>
    <s v="Doctorate"/>
    <n v="50150"/>
    <x v="1"/>
  </r>
  <r>
    <n v="948"/>
    <n v="1971"/>
    <s v="Graduation"/>
    <s v="Single"/>
    <n v="10245"/>
    <n v="1"/>
    <n v="0"/>
    <d v="2013-05-15T00:00:00"/>
    <n v="32"/>
    <n v="4"/>
    <n v="7"/>
    <n v="7"/>
    <n v="6"/>
    <n v="4"/>
    <n v="13"/>
    <n v="3"/>
    <n v="1"/>
    <n v="2"/>
    <n v="2"/>
    <n v="5"/>
    <n v="0"/>
    <n v="0"/>
    <n v="0"/>
    <n v="0"/>
    <n v="0"/>
    <n v="0"/>
    <n v="0"/>
    <s v="Spain"/>
    <n v="43"/>
    <n v="43"/>
    <x v="0"/>
    <n v="41"/>
    <n v="0"/>
    <s v="Single"/>
    <n v="2"/>
    <s v="Graduate"/>
    <n v="10245"/>
    <x v="2"/>
  </r>
  <r>
    <n v="6177"/>
    <n v="1985"/>
    <s v="PhD"/>
    <s v="Married"/>
    <n v="33454"/>
    <n v="1"/>
    <n v="0"/>
    <d v="2013-05-08T00:00:00"/>
    <n v="32"/>
    <n v="76"/>
    <n v="10"/>
    <n v="56"/>
    <n v="3"/>
    <n v="1"/>
    <n v="23"/>
    <n v="2"/>
    <n v="4"/>
    <n v="0"/>
    <n v="4"/>
    <n v="8"/>
    <n v="0"/>
    <n v="0"/>
    <n v="0"/>
    <n v="0"/>
    <n v="0"/>
    <n v="0"/>
    <n v="0"/>
    <s v="USA"/>
    <n v="29"/>
    <n v="29"/>
    <x v="2"/>
    <n v="169"/>
    <n v="0"/>
    <s v="In Relationship"/>
    <n v="3"/>
    <s v="Doctorate"/>
    <n v="33454"/>
    <x v="2"/>
  </r>
  <r>
    <n v="3517"/>
    <n v="1952"/>
    <s v="Graduation"/>
    <s v="Single"/>
    <n v="40887"/>
    <n v="1"/>
    <n v="1"/>
    <d v="2013-05-06T00:00:00"/>
    <n v="32"/>
    <n v="50"/>
    <n v="4"/>
    <n v="44"/>
    <n v="10"/>
    <n v="10"/>
    <n v="43"/>
    <n v="3"/>
    <n v="3"/>
    <n v="1"/>
    <n v="3"/>
    <n v="9"/>
    <n v="0"/>
    <n v="0"/>
    <n v="0"/>
    <n v="0"/>
    <n v="0"/>
    <n v="1"/>
    <n v="0"/>
    <s v="Spain"/>
    <n v="62"/>
    <n v="62"/>
    <x v="1"/>
    <n v="161"/>
    <n v="1"/>
    <s v="Single"/>
    <n v="3"/>
    <s v="Graduate"/>
    <n v="40887"/>
    <x v="1"/>
  </r>
  <r>
    <n v="3491"/>
    <n v="1975"/>
    <s v="Graduation"/>
    <s v="Together"/>
    <n v="55914"/>
    <n v="0"/>
    <n v="1"/>
    <d v="2013-04-29T00:00:00"/>
    <n v="32"/>
    <n v="384"/>
    <n v="60"/>
    <n v="364"/>
    <n v="119"/>
    <n v="101"/>
    <n v="232"/>
    <n v="4"/>
    <n v="11"/>
    <n v="6"/>
    <n v="8"/>
    <n v="7"/>
    <n v="0"/>
    <n v="0"/>
    <n v="0"/>
    <n v="0"/>
    <n v="0"/>
    <n v="0"/>
    <n v="0"/>
    <s v="USA"/>
    <n v="39"/>
    <n v="39"/>
    <x v="3"/>
    <n v="1260"/>
    <n v="0"/>
    <s v="In Relationship"/>
    <n v="3"/>
    <s v="Graduate"/>
    <n v="55914"/>
    <x v="1"/>
  </r>
  <r>
    <n v="7610"/>
    <n v="1983"/>
    <s v="Graduation"/>
    <s v="Together"/>
    <n v="37292"/>
    <n v="1"/>
    <n v="0"/>
    <d v="2013-04-18T00:00:00"/>
    <n v="32"/>
    <n v="275"/>
    <n v="0"/>
    <n v="86"/>
    <n v="10"/>
    <n v="23"/>
    <n v="66"/>
    <n v="5"/>
    <n v="6"/>
    <n v="3"/>
    <n v="5"/>
    <n v="8"/>
    <n v="0"/>
    <n v="0"/>
    <n v="0"/>
    <n v="0"/>
    <n v="0"/>
    <n v="0"/>
    <n v="0"/>
    <s v="Spain"/>
    <n v="31"/>
    <n v="31"/>
    <x v="3"/>
    <n v="460"/>
    <n v="0"/>
    <s v="In Relationship"/>
    <n v="3"/>
    <s v="Graduate"/>
    <n v="37292"/>
    <x v="1"/>
  </r>
  <r>
    <n v="4377"/>
    <n v="1971"/>
    <s v="Graduation"/>
    <s v="Married"/>
    <n v="52914"/>
    <n v="0"/>
    <n v="1"/>
    <d v="2013-01-07T00:00:00"/>
    <n v="32"/>
    <n v="254"/>
    <n v="10"/>
    <n v="44"/>
    <n v="30"/>
    <n v="10"/>
    <n v="227"/>
    <n v="2"/>
    <n v="7"/>
    <n v="3"/>
    <n v="3"/>
    <n v="7"/>
    <n v="1"/>
    <n v="0"/>
    <n v="0"/>
    <n v="0"/>
    <n v="0"/>
    <n v="0"/>
    <n v="0"/>
    <s v="Canada"/>
    <n v="43"/>
    <n v="43"/>
    <x v="0"/>
    <n v="575"/>
    <n v="1"/>
    <s v="In Relationship"/>
    <n v="3"/>
    <s v="Graduate"/>
    <n v="52914"/>
    <x v="1"/>
  </r>
  <r>
    <n v="9850"/>
    <n v="1972"/>
    <s v="2n Cycle"/>
    <s v="Married"/>
    <n v="24884"/>
    <n v="1"/>
    <n v="0"/>
    <d v="2012-11-29T00:00:00"/>
    <n v="32"/>
    <n v="3"/>
    <n v="6"/>
    <n v="7"/>
    <n v="0"/>
    <n v="0"/>
    <n v="3"/>
    <n v="1"/>
    <n v="0"/>
    <n v="0"/>
    <n v="3"/>
    <n v="7"/>
    <n v="0"/>
    <n v="0"/>
    <n v="0"/>
    <n v="0"/>
    <n v="0"/>
    <n v="0"/>
    <n v="0"/>
    <s v="Spain"/>
    <n v="42"/>
    <n v="42"/>
    <x v="0"/>
    <n v="19"/>
    <n v="0"/>
    <s v="In Relationship"/>
    <n v="3"/>
    <s v="High School"/>
    <n v="24884"/>
    <x v="2"/>
  </r>
  <r>
    <n v="5544"/>
    <n v="1970"/>
    <s v="Graduation"/>
    <s v="Single"/>
    <n v="67384"/>
    <n v="0"/>
    <n v="1"/>
    <d v="2012-11-10T00:00:00"/>
    <n v="32"/>
    <n v="957"/>
    <n v="40"/>
    <n v="175"/>
    <n v="158"/>
    <n v="53"/>
    <n v="107"/>
    <n v="2"/>
    <n v="7"/>
    <n v="8"/>
    <n v="5"/>
    <n v="5"/>
    <n v="0"/>
    <n v="1"/>
    <n v="0"/>
    <n v="0"/>
    <n v="0"/>
    <n v="0"/>
    <n v="0"/>
    <s v="Spain"/>
    <n v="44"/>
    <n v="44"/>
    <x v="0"/>
    <n v="1490"/>
    <n v="1"/>
    <s v="Single"/>
    <n v="2"/>
    <s v="Graduate"/>
    <n v="67384"/>
    <x v="1"/>
  </r>
  <r>
    <n v="6497"/>
    <n v="1960"/>
    <s v="Graduation"/>
    <s v="Married"/>
    <n v="51651"/>
    <n v="0"/>
    <n v="1"/>
    <d v="2012-11-07T00:00:00"/>
    <n v="32"/>
    <n v="293"/>
    <n v="6"/>
    <n v="23"/>
    <n v="13"/>
    <n v="6"/>
    <n v="92"/>
    <n v="4"/>
    <n v="6"/>
    <n v="2"/>
    <n v="5"/>
    <n v="8"/>
    <n v="0"/>
    <n v="0"/>
    <n v="0"/>
    <n v="0"/>
    <n v="0"/>
    <n v="0"/>
    <n v="0"/>
    <s v="Australia"/>
    <n v="54"/>
    <n v="54"/>
    <x v="1"/>
    <n v="433"/>
    <n v="0"/>
    <s v="In Relationship"/>
    <n v="3"/>
    <s v="Graduate"/>
    <n v="51651"/>
    <x v="1"/>
  </r>
  <r>
    <n v="4543"/>
    <n v="1980"/>
    <s v="Graduation"/>
    <s v="Married"/>
    <n v="82497"/>
    <n v="0"/>
    <n v="0"/>
    <d v="2012-10-31T00:00:00"/>
    <n v="32"/>
    <n v="777"/>
    <n v="129"/>
    <n v="573"/>
    <n v="216"/>
    <n v="21"/>
    <n v="203"/>
    <n v="1"/>
    <n v="2"/>
    <n v="7"/>
    <n v="9"/>
    <n v="4"/>
    <n v="0"/>
    <n v="0"/>
    <n v="1"/>
    <n v="0"/>
    <n v="0"/>
    <n v="0"/>
    <n v="0"/>
    <s v="Saudi Arabia"/>
    <n v="34"/>
    <n v="34"/>
    <x v="3"/>
    <n v="1919"/>
    <n v="1"/>
    <s v="In Relationship"/>
    <n v="2"/>
    <s v="Graduate"/>
    <n v="82497"/>
    <x v="0"/>
  </r>
  <r>
    <n v="5117"/>
    <n v="1963"/>
    <s v="2n Cycle"/>
    <s v="Married"/>
    <n v="32632"/>
    <n v="0"/>
    <n v="0"/>
    <d v="2012-08-02T00:00:00"/>
    <n v="32"/>
    <n v="63"/>
    <n v="151"/>
    <n v="137"/>
    <n v="153"/>
    <n v="19"/>
    <n v="53"/>
    <n v="2"/>
    <n v="4"/>
    <n v="4"/>
    <n v="8"/>
    <n v="5"/>
    <n v="0"/>
    <n v="0"/>
    <n v="0"/>
    <n v="0"/>
    <n v="0"/>
    <n v="0"/>
    <n v="0"/>
    <s v="Spain"/>
    <n v="51"/>
    <n v="51"/>
    <x v="1"/>
    <n v="576"/>
    <n v="0"/>
    <s v="In Relationship"/>
    <n v="2"/>
    <s v="High School"/>
    <n v="32632"/>
    <x v="2"/>
  </r>
  <r>
    <n v="1448"/>
    <n v="1963"/>
    <s v="Master"/>
    <s v="Married"/>
    <n v="33562"/>
    <n v="1"/>
    <n v="2"/>
    <d v="2014-06-25T00:00:00"/>
    <n v="33"/>
    <n v="21"/>
    <n v="12"/>
    <n v="12"/>
    <n v="0"/>
    <n v="3"/>
    <n v="3"/>
    <n v="3"/>
    <n v="2"/>
    <n v="0"/>
    <n v="4"/>
    <n v="4"/>
    <n v="0"/>
    <n v="0"/>
    <n v="0"/>
    <n v="0"/>
    <n v="0"/>
    <n v="0"/>
    <n v="0"/>
    <s v="India"/>
    <n v="51"/>
    <n v="51"/>
    <x v="1"/>
    <n v="51"/>
    <n v="0"/>
    <s v="In Relationship"/>
    <n v="5"/>
    <s v="Postgraduate"/>
    <n v="33562"/>
    <x v="2"/>
  </r>
  <r>
    <n v="6887"/>
    <n v="1967"/>
    <s v="Graduation"/>
    <s v="Single"/>
    <n v="79146"/>
    <n v="1"/>
    <n v="1"/>
    <d v="2014-04-24T00:00:00"/>
    <n v="33"/>
    <n v="245"/>
    <n v="16"/>
    <n v="223"/>
    <n v="21"/>
    <n v="43"/>
    <n v="16"/>
    <n v="2"/>
    <n v="8"/>
    <n v="1"/>
    <n v="8"/>
    <n v="6"/>
    <n v="0"/>
    <n v="0"/>
    <n v="0"/>
    <n v="0"/>
    <n v="0"/>
    <n v="0"/>
    <n v="0"/>
    <s v="Germany"/>
    <n v="47"/>
    <n v="47"/>
    <x v="0"/>
    <n v="564"/>
    <n v="0"/>
    <s v="Single"/>
    <n v="3"/>
    <s v="Graduate"/>
    <n v="79146"/>
    <x v="0"/>
  </r>
  <r>
    <n v="7500"/>
    <n v="1967"/>
    <s v="Graduation"/>
    <s v="Single"/>
    <n v="79146"/>
    <n v="1"/>
    <n v="1"/>
    <d v="2014-04-24T00:00:00"/>
    <n v="33"/>
    <n v="245"/>
    <n v="16"/>
    <n v="223"/>
    <n v="21"/>
    <n v="43"/>
    <n v="16"/>
    <n v="2"/>
    <n v="8"/>
    <n v="1"/>
    <n v="8"/>
    <n v="6"/>
    <n v="0"/>
    <n v="0"/>
    <n v="0"/>
    <n v="0"/>
    <n v="0"/>
    <n v="0"/>
    <n v="0"/>
    <s v="Spain"/>
    <n v="47"/>
    <n v="47"/>
    <x v="0"/>
    <n v="564"/>
    <n v="0"/>
    <s v="Single"/>
    <n v="3"/>
    <s v="Graduate"/>
    <n v="79146"/>
    <x v="0"/>
  </r>
  <r>
    <n v="2724"/>
    <n v="1981"/>
    <s v="Master"/>
    <s v="Single"/>
    <n v="36143"/>
    <n v="1"/>
    <n v="0"/>
    <d v="2014-03-30T00:00:00"/>
    <n v="33"/>
    <n v="12"/>
    <n v="0"/>
    <n v="1"/>
    <n v="0"/>
    <n v="0"/>
    <n v="6"/>
    <n v="1"/>
    <n v="0"/>
    <n v="1"/>
    <n v="2"/>
    <n v="3"/>
    <n v="0"/>
    <n v="0"/>
    <n v="0"/>
    <n v="0"/>
    <n v="0"/>
    <n v="0"/>
    <n v="0"/>
    <s v="Spain"/>
    <n v="33"/>
    <n v="33"/>
    <x v="3"/>
    <n v="19"/>
    <n v="0"/>
    <s v="Single"/>
    <n v="2"/>
    <s v="Postgraduate"/>
    <n v="36143"/>
    <x v="1"/>
  </r>
  <r>
    <n v="2256"/>
    <n v="1973"/>
    <s v="Master"/>
    <s v="Married"/>
    <n v="27159"/>
    <n v="1"/>
    <n v="1"/>
    <d v="2014-03-29T00:00:00"/>
    <n v="33"/>
    <n v="17"/>
    <n v="0"/>
    <n v="3"/>
    <n v="0"/>
    <n v="0"/>
    <n v="1"/>
    <n v="2"/>
    <n v="1"/>
    <n v="0"/>
    <n v="3"/>
    <n v="6"/>
    <n v="0"/>
    <n v="0"/>
    <n v="0"/>
    <n v="0"/>
    <n v="0"/>
    <n v="0"/>
    <n v="0"/>
    <s v="Spain"/>
    <n v="41"/>
    <n v="41"/>
    <x v="0"/>
    <n v="21"/>
    <n v="0"/>
    <s v="In Relationship"/>
    <n v="4"/>
    <s v="Postgraduate"/>
    <n v="27159"/>
    <x v="2"/>
  </r>
  <r>
    <n v="1100"/>
    <n v="1960"/>
    <s v="Master"/>
    <s v="Together"/>
    <n v="41275"/>
    <n v="1"/>
    <n v="2"/>
    <d v="2014-03-24T00:00:00"/>
    <n v="33"/>
    <n v="24"/>
    <n v="4"/>
    <n v="22"/>
    <n v="0"/>
    <n v="2"/>
    <n v="9"/>
    <n v="4"/>
    <n v="3"/>
    <n v="1"/>
    <n v="3"/>
    <n v="5"/>
    <n v="0"/>
    <n v="0"/>
    <n v="0"/>
    <n v="0"/>
    <n v="0"/>
    <n v="0"/>
    <n v="0"/>
    <s v="Canada"/>
    <n v="54"/>
    <n v="54"/>
    <x v="1"/>
    <n v="61"/>
    <n v="0"/>
    <s v="In Relationship"/>
    <n v="5"/>
    <s v="Postgraduate"/>
    <n v="41275"/>
    <x v="1"/>
  </r>
  <r>
    <n v="7725"/>
    <n v="1965"/>
    <s v="2n Cycle"/>
    <s v="Married"/>
    <n v="76800"/>
    <n v="0"/>
    <n v="0"/>
    <d v="2014-03-08T00:00:00"/>
    <n v="33"/>
    <n v="173"/>
    <n v="26"/>
    <n v="255"/>
    <n v="35"/>
    <n v="71"/>
    <n v="81"/>
    <n v="1"/>
    <n v="4"/>
    <n v="4"/>
    <n v="7"/>
    <n v="1"/>
    <n v="0"/>
    <n v="0"/>
    <n v="0"/>
    <n v="0"/>
    <n v="0"/>
    <n v="0"/>
    <n v="0"/>
    <s v="India"/>
    <n v="49"/>
    <n v="49"/>
    <x v="0"/>
    <n v="641"/>
    <n v="0"/>
    <s v="In Relationship"/>
    <n v="2"/>
    <s v="High School"/>
    <n v="76800"/>
    <x v="0"/>
  </r>
  <r>
    <n v="2612"/>
    <n v="1987"/>
    <s v="Graduation"/>
    <s v="Married"/>
    <n v="75794"/>
    <n v="0"/>
    <n v="0"/>
    <d v="2013-12-24T00:00:00"/>
    <n v="33"/>
    <n v="754"/>
    <n v="160"/>
    <n v="625"/>
    <n v="63"/>
    <n v="32"/>
    <n v="48"/>
    <n v="1"/>
    <n v="7"/>
    <n v="5"/>
    <n v="12"/>
    <n v="3"/>
    <n v="0"/>
    <n v="0"/>
    <n v="0"/>
    <n v="1"/>
    <n v="0"/>
    <n v="0"/>
    <n v="0"/>
    <s v="Saudi Arabia"/>
    <n v="27"/>
    <n v="27"/>
    <x v="2"/>
    <n v="1682"/>
    <n v="1"/>
    <s v="In Relationship"/>
    <n v="2"/>
    <s v="Graduate"/>
    <n v="75794"/>
    <x v="0"/>
  </r>
  <r>
    <n v="113"/>
    <n v="1951"/>
    <s v="Graduation"/>
    <s v="Married"/>
    <n v="30833"/>
    <n v="1"/>
    <n v="1"/>
    <d v="2013-07-16T00:00:00"/>
    <n v="33"/>
    <n v="11"/>
    <n v="0"/>
    <n v="7"/>
    <n v="3"/>
    <n v="1"/>
    <n v="6"/>
    <n v="2"/>
    <n v="1"/>
    <n v="0"/>
    <n v="3"/>
    <n v="5"/>
    <n v="0"/>
    <n v="0"/>
    <n v="0"/>
    <n v="0"/>
    <n v="0"/>
    <n v="0"/>
    <n v="0"/>
    <s v="Spain"/>
    <n v="63"/>
    <n v="63"/>
    <x v="1"/>
    <n v="28"/>
    <n v="0"/>
    <s v="In Relationship"/>
    <n v="4"/>
    <s v="Graduate"/>
    <n v="30833"/>
    <x v="2"/>
  </r>
  <r>
    <n v="2868"/>
    <n v="1949"/>
    <s v="PhD"/>
    <s v="Single"/>
    <n v="26518"/>
    <n v="1"/>
    <n v="1"/>
    <d v="2013-04-08T00:00:00"/>
    <n v="33"/>
    <n v="20"/>
    <n v="1"/>
    <n v="28"/>
    <n v="3"/>
    <n v="3"/>
    <n v="2"/>
    <n v="3"/>
    <n v="2"/>
    <n v="0"/>
    <n v="3"/>
    <n v="8"/>
    <n v="0"/>
    <n v="0"/>
    <n v="0"/>
    <n v="0"/>
    <n v="0"/>
    <n v="1"/>
    <n v="0"/>
    <s v="USA"/>
    <n v="65"/>
    <n v="65"/>
    <x v="1"/>
    <n v="57"/>
    <n v="1"/>
    <s v="Single"/>
    <n v="3"/>
    <s v="Doctorate"/>
    <n v="26518"/>
    <x v="2"/>
  </r>
  <r>
    <n v="4216"/>
    <n v="1981"/>
    <s v="Graduation"/>
    <s v="Single"/>
    <n v="91065"/>
    <n v="0"/>
    <n v="0"/>
    <d v="2013-02-22T00:00:00"/>
    <n v="33"/>
    <n v="822"/>
    <n v="114"/>
    <n v="108"/>
    <n v="179"/>
    <n v="137"/>
    <n v="114"/>
    <n v="1"/>
    <n v="7"/>
    <n v="9"/>
    <n v="9"/>
    <n v="3"/>
    <n v="0"/>
    <n v="0"/>
    <n v="1"/>
    <n v="1"/>
    <n v="0"/>
    <n v="1"/>
    <n v="0"/>
    <s v="Spain"/>
    <n v="33"/>
    <n v="33"/>
    <x v="3"/>
    <n v="1474"/>
    <n v="3"/>
    <s v="Single"/>
    <n v="1"/>
    <s v="Graduate"/>
    <n v="91065"/>
    <x v="0"/>
  </r>
  <r>
    <n v="199"/>
    <n v="1962"/>
    <s v="Master"/>
    <s v="Single"/>
    <n v="45183"/>
    <n v="0"/>
    <n v="0"/>
    <d v="2013-01-20T00:00:00"/>
    <n v="33"/>
    <n v="219"/>
    <n v="3"/>
    <n v="60"/>
    <n v="12"/>
    <n v="9"/>
    <n v="12"/>
    <n v="1"/>
    <n v="4"/>
    <n v="1"/>
    <n v="7"/>
    <n v="7"/>
    <n v="0"/>
    <n v="1"/>
    <n v="0"/>
    <n v="0"/>
    <n v="0"/>
    <n v="0"/>
    <n v="0"/>
    <s v="Canada"/>
    <n v="52"/>
    <n v="52"/>
    <x v="1"/>
    <n v="315"/>
    <n v="1"/>
    <s v="Single"/>
    <n v="1"/>
    <s v="Postgraduate"/>
    <n v="45183"/>
    <x v="1"/>
  </r>
  <r>
    <n v="359"/>
    <n v="1950"/>
    <s v="Graduation"/>
    <s v="Together"/>
    <n v="48070"/>
    <n v="0"/>
    <n v="1"/>
    <d v="2013-01-13T00:00:00"/>
    <n v="33"/>
    <n v="373"/>
    <n v="14"/>
    <n v="83"/>
    <n v="6"/>
    <n v="9"/>
    <n v="19"/>
    <n v="3"/>
    <n v="8"/>
    <n v="2"/>
    <n v="6"/>
    <n v="7"/>
    <n v="0"/>
    <n v="0"/>
    <n v="0"/>
    <n v="0"/>
    <n v="0"/>
    <n v="0"/>
    <n v="1"/>
    <s v="Spain"/>
    <n v="64"/>
    <n v="64"/>
    <x v="1"/>
    <n v="504"/>
    <n v="0"/>
    <s v="In Relationship"/>
    <n v="3"/>
    <s v="Graduate"/>
    <n v="48070"/>
    <x v="1"/>
  </r>
  <r>
    <n v="8842"/>
    <n v="1971"/>
    <s v="Graduation"/>
    <s v="Widow"/>
    <n v="30372"/>
    <n v="1"/>
    <n v="1"/>
    <d v="2012-12-25T00:00:00"/>
    <n v="33"/>
    <n v="15"/>
    <n v="0"/>
    <n v="12"/>
    <n v="7"/>
    <n v="3"/>
    <n v="7"/>
    <n v="3"/>
    <n v="2"/>
    <n v="0"/>
    <n v="3"/>
    <n v="7"/>
    <n v="0"/>
    <n v="0"/>
    <n v="0"/>
    <n v="0"/>
    <n v="0"/>
    <n v="0"/>
    <n v="0"/>
    <s v="Spain"/>
    <n v="43"/>
    <n v="43"/>
    <x v="0"/>
    <n v="44"/>
    <n v="0"/>
    <s v="Previously Married"/>
    <n v="3"/>
    <s v="Graduate"/>
    <n v="30372"/>
    <x v="2"/>
  </r>
  <r>
    <n v="2154"/>
    <n v="1971"/>
    <s v="Graduation"/>
    <s v="Widow"/>
    <n v="30372"/>
    <n v="1"/>
    <n v="1"/>
    <d v="2012-12-25T00:00:00"/>
    <n v="33"/>
    <n v="15"/>
    <n v="0"/>
    <n v="12"/>
    <n v="7"/>
    <n v="3"/>
    <n v="7"/>
    <n v="3"/>
    <n v="2"/>
    <n v="0"/>
    <n v="3"/>
    <n v="7"/>
    <n v="0"/>
    <n v="0"/>
    <n v="0"/>
    <n v="0"/>
    <n v="0"/>
    <n v="0"/>
    <n v="0"/>
    <s v="Spain"/>
    <n v="43"/>
    <n v="43"/>
    <x v="0"/>
    <n v="44"/>
    <n v="0"/>
    <s v="Previously Married"/>
    <n v="3"/>
    <s v="Graduate"/>
    <n v="30372"/>
    <x v="2"/>
  </r>
  <r>
    <n v="6050"/>
    <n v="1975"/>
    <s v="2n Cycle"/>
    <s v="Married"/>
    <n v="57036"/>
    <n v="0"/>
    <n v="1"/>
    <d v="2012-12-11T00:00:00"/>
    <n v="33"/>
    <n v="1171"/>
    <n v="43"/>
    <n v="219"/>
    <n v="19"/>
    <n v="14"/>
    <n v="47"/>
    <n v="4"/>
    <n v="6"/>
    <n v="3"/>
    <n v="13"/>
    <n v="9"/>
    <n v="1"/>
    <n v="0"/>
    <n v="0"/>
    <n v="0"/>
    <n v="0"/>
    <n v="0"/>
    <n v="0"/>
    <s v="India"/>
    <n v="39"/>
    <n v="39"/>
    <x v="3"/>
    <n v="1513"/>
    <n v="1"/>
    <s v="In Relationship"/>
    <n v="3"/>
    <s v="High School"/>
    <n v="57036"/>
    <x v="1"/>
  </r>
  <r>
    <n v="9204"/>
    <n v="1970"/>
    <s v="Graduation"/>
    <s v="Widow"/>
    <n v="66731"/>
    <n v="0"/>
    <n v="1"/>
    <d v="2012-09-12T00:00:00"/>
    <n v="33"/>
    <n v="371"/>
    <n v="159"/>
    <n v="194"/>
    <n v="58"/>
    <n v="106"/>
    <n v="141"/>
    <n v="4"/>
    <n v="4"/>
    <n v="3"/>
    <n v="6"/>
    <n v="3"/>
    <n v="0"/>
    <n v="0"/>
    <n v="0"/>
    <n v="0"/>
    <n v="0"/>
    <n v="0"/>
    <n v="0"/>
    <s v="Spain"/>
    <n v="44"/>
    <n v="44"/>
    <x v="0"/>
    <n v="1029"/>
    <n v="0"/>
    <s v="Previously Married"/>
    <n v="2"/>
    <s v="Graduate"/>
    <n v="66731"/>
    <x v="1"/>
  </r>
  <r>
    <n v="4472"/>
    <n v="1970"/>
    <s v="PhD"/>
    <s v="Divorced"/>
    <n v="35682"/>
    <n v="1"/>
    <n v="0"/>
    <d v="2014-06-27T00:00:00"/>
    <n v="34"/>
    <n v="23"/>
    <n v="0"/>
    <n v="8"/>
    <n v="6"/>
    <n v="2"/>
    <n v="18"/>
    <n v="1"/>
    <n v="1"/>
    <n v="1"/>
    <n v="3"/>
    <n v="2"/>
    <n v="0"/>
    <n v="0"/>
    <n v="0"/>
    <n v="0"/>
    <n v="0"/>
    <n v="0"/>
    <n v="0"/>
    <s v="Australia"/>
    <n v="44"/>
    <n v="44"/>
    <x v="0"/>
    <n v="57"/>
    <n v="0"/>
    <s v="Previously Married"/>
    <n v="2"/>
    <s v="Doctorate"/>
    <n v="35682"/>
    <x v="1"/>
  </r>
  <r>
    <n v="6864"/>
    <n v="1989"/>
    <s v="Master"/>
    <s v="Divorced"/>
    <n v="10979"/>
    <n v="0"/>
    <n v="0"/>
    <d v="2014-05-22T00:00:00"/>
    <n v="34"/>
    <n v="8"/>
    <n v="4"/>
    <n v="10"/>
    <n v="2"/>
    <n v="2"/>
    <n v="4"/>
    <n v="2"/>
    <n v="3"/>
    <n v="0"/>
    <n v="3"/>
    <n v="5"/>
    <n v="0"/>
    <n v="0"/>
    <n v="0"/>
    <n v="0"/>
    <n v="0"/>
    <n v="0"/>
    <n v="0"/>
    <s v="Australia"/>
    <n v="25"/>
    <n v="25"/>
    <x v="2"/>
    <n v="30"/>
    <n v="0"/>
    <s v="Previously Married"/>
    <n v="1"/>
    <s v="Postgraduate"/>
    <n v="10979"/>
    <x v="2"/>
  </r>
  <r>
    <n v="10617"/>
    <n v="1989"/>
    <s v="Master"/>
    <s v="Divorced"/>
    <n v="10979"/>
    <n v="0"/>
    <n v="0"/>
    <d v="2014-05-22T00:00:00"/>
    <n v="34"/>
    <n v="8"/>
    <n v="4"/>
    <n v="10"/>
    <n v="2"/>
    <n v="2"/>
    <n v="4"/>
    <n v="2"/>
    <n v="3"/>
    <n v="0"/>
    <n v="3"/>
    <n v="5"/>
    <n v="0"/>
    <n v="0"/>
    <n v="0"/>
    <n v="0"/>
    <n v="0"/>
    <n v="0"/>
    <n v="0"/>
    <s v="Spain"/>
    <n v="25"/>
    <n v="25"/>
    <x v="2"/>
    <n v="30"/>
    <n v="0"/>
    <s v="Previously Married"/>
    <n v="1"/>
    <s v="Postgraduate"/>
    <n v="10979"/>
    <x v="2"/>
  </r>
  <r>
    <n v="3924"/>
    <n v="1965"/>
    <s v="PhD"/>
    <s v="Divorced"/>
    <n v="57912"/>
    <n v="0"/>
    <n v="1"/>
    <d v="2014-03-17T00:00:00"/>
    <n v="34"/>
    <n v="801"/>
    <n v="0"/>
    <n v="80"/>
    <n v="0"/>
    <n v="0"/>
    <n v="35"/>
    <n v="5"/>
    <n v="8"/>
    <n v="3"/>
    <n v="12"/>
    <n v="5"/>
    <n v="0"/>
    <n v="1"/>
    <n v="0"/>
    <n v="0"/>
    <n v="0"/>
    <n v="0"/>
    <n v="0"/>
    <s v="Saudi Arabia"/>
    <n v="49"/>
    <n v="49"/>
    <x v="0"/>
    <n v="916"/>
    <n v="1"/>
    <s v="Previously Married"/>
    <n v="2"/>
    <s v="Doctorate"/>
    <n v="57912"/>
    <x v="1"/>
  </r>
  <r>
    <n v="5654"/>
    <n v="1972"/>
    <s v="Graduation"/>
    <s v="Married"/>
    <n v="36026"/>
    <n v="2"/>
    <n v="1"/>
    <d v="2014-03-16T00:00:00"/>
    <n v="34"/>
    <n v="20"/>
    <n v="4"/>
    <n v="10"/>
    <n v="6"/>
    <n v="4"/>
    <n v="17"/>
    <n v="2"/>
    <n v="2"/>
    <n v="0"/>
    <n v="3"/>
    <n v="6"/>
    <n v="0"/>
    <n v="0"/>
    <n v="0"/>
    <n v="0"/>
    <n v="0"/>
    <n v="0"/>
    <n v="0"/>
    <s v="Australia"/>
    <n v="42"/>
    <n v="42"/>
    <x v="0"/>
    <n v="61"/>
    <n v="0"/>
    <s v="In Relationship"/>
    <n v="5"/>
    <s v="Graduate"/>
    <n v="36026"/>
    <x v="1"/>
  </r>
  <r>
    <n v="9216"/>
    <n v="1971"/>
    <s v="Graduation"/>
    <s v="Married"/>
    <n v="35788"/>
    <n v="1"/>
    <n v="1"/>
    <d v="2014-01-23T00:00:00"/>
    <n v="34"/>
    <n v="23"/>
    <n v="2"/>
    <n v="11"/>
    <n v="3"/>
    <n v="1"/>
    <n v="4"/>
    <n v="2"/>
    <n v="2"/>
    <n v="0"/>
    <n v="3"/>
    <n v="6"/>
    <n v="0"/>
    <n v="0"/>
    <n v="0"/>
    <n v="0"/>
    <n v="0"/>
    <n v="0"/>
    <n v="0"/>
    <s v="Canada"/>
    <n v="43"/>
    <n v="43"/>
    <x v="0"/>
    <n v="44"/>
    <n v="0"/>
    <s v="In Relationship"/>
    <n v="4"/>
    <s v="Graduate"/>
    <n v="35788"/>
    <x v="1"/>
  </r>
  <r>
    <n v="8086"/>
    <n v="1959"/>
    <s v="Graduation"/>
    <s v="Married"/>
    <n v="42243"/>
    <n v="1"/>
    <n v="1"/>
    <d v="2013-12-11T00:00:00"/>
    <n v="34"/>
    <n v="48"/>
    <n v="0"/>
    <n v="2"/>
    <n v="0"/>
    <n v="0"/>
    <n v="5"/>
    <n v="2"/>
    <n v="2"/>
    <n v="0"/>
    <n v="3"/>
    <n v="7"/>
    <n v="0"/>
    <n v="0"/>
    <n v="0"/>
    <n v="0"/>
    <n v="0"/>
    <n v="0"/>
    <n v="0"/>
    <s v="Saudi Arabia"/>
    <n v="55"/>
    <n v="55"/>
    <x v="1"/>
    <n v="55"/>
    <n v="0"/>
    <s v="In Relationship"/>
    <n v="4"/>
    <s v="Graduate"/>
    <n v="42243"/>
    <x v="1"/>
  </r>
  <r>
    <n v="9097"/>
    <n v="1956"/>
    <s v="Graduation"/>
    <s v="Divorced"/>
    <n v="46086"/>
    <n v="0"/>
    <n v="1"/>
    <d v="2013-11-03T00:00:00"/>
    <n v="34"/>
    <n v="244"/>
    <n v="8"/>
    <n v="32"/>
    <n v="7"/>
    <n v="2"/>
    <n v="50"/>
    <n v="4"/>
    <n v="3"/>
    <n v="1"/>
    <n v="8"/>
    <n v="4"/>
    <n v="0"/>
    <n v="0"/>
    <n v="0"/>
    <n v="0"/>
    <n v="0"/>
    <n v="0"/>
    <n v="0"/>
    <s v="Spain"/>
    <n v="58"/>
    <n v="58"/>
    <x v="1"/>
    <n v="343"/>
    <n v="0"/>
    <s v="Previously Married"/>
    <n v="2"/>
    <s v="Graduate"/>
    <n v="46086"/>
    <x v="1"/>
  </r>
  <r>
    <n v="7631"/>
    <n v="1978"/>
    <s v="Master"/>
    <s v="Together"/>
    <n v="61346"/>
    <n v="1"/>
    <n v="0"/>
    <d v="2013-10-06T00:00:00"/>
    <n v="34"/>
    <n v="562"/>
    <n v="58"/>
    <n v="168"/>
    <n v="43"/>
    <n v="16"/>
    <n v="142"/>
    <n v="1"/>
    <n v="5"/>
    <n v="7"/>
    <n v="10"/>
    <n v="3"/>
    <n v="0"/>
    <n v="0"/>
    <n v="0"/>
    <n v="0"/>
    <n v="0"/>
    <n v="0"/>
    <n v="0"/>
    <s v="India"/>
    <n v="36"/>
    <n v="36"/>
    <x v="3"/>
    <n v="989"/>
    <n v="0"/>
    <s v="In Relationship"/>
    <n v="3"/>
    <s v="Postgraduate"/>
    <n v="61346"/>
    <x v="1"/>
  </r>
  <r>
    <n v="7275"/>
    <n v="1971"/>
    <s v="Master"/>
    <s v="Single"/>
    <n v="33316"/>
    <n v="1"/>
    <n v="1"/>
    <d v="2013-10-04T00:00:00"/>
    <n v="34"/>
    <n v="79"/>
    <n v="1"/>
    <n v="31"/>
    <n v="4"/>
    <n v="4"/>
    <n v="12"/>
    <n v="3"/>
    <n v="2"/>
    <n v="1"/>
    <n v="4"/>
    <n v="6"/>
    <n v="0"/>
    <n v="0"/>
    <n v="0"/>
    <n v="0"/>
    <n v="0"/>
    <n v="0"/>
    <n v="0"/>
    <s v="USA"/>
    <n v="43"/>
    <n v="43"/>
    <x v="0"/>
    <n v="131"/>
    <n v="0"/>
    <s v="Single"/>
    <n v="3"/>
    <s v="Postgraduate"/>
    <n v="33316"/>
    <x v="2"/>
  </r>
  <r>
    <n v="8334"/>
    <n v="1971"/>
    <s v="Master"/>
    <s v="Single"/>
    <n v="33316"/>
    <n v="1"/>
    <n v="1"/>
    <d v="2013-10-04T00:00:00"/>
    <n v="34"/>
    <n v="79"/>
    <n v="1"/>
    <n v="31"/>
    <n v="4"/>
    <n v="4"/>
    <n v="12"/>
    <n v="3"/>
    <n v="2"/>
    <n v="1"/>
    <n v="4"/>
    <n v="6"/>
    <n v="0"/>
    <n v="0"/>
    <n v="0"/>
    <n v="0"/>
    <n v="0"/>
    <n v="0"/>
    <n v="0"/>
    <s v="Spain"/>
    <n v="43"/>
    <n v="43"/>
    <x v="0"/>
    <n v="131"/>
    <n v="0"/>
    <s v="Single"/>
    <n v="3"/>
    <s v="Postgraduate"/>
    <n v="33316"/>
    <x v="2"/>
  </r>
  <r>
    <n v="1987"/>
    <n v="1987"/>
    <s v="Basic"/>
    <s v="Single"/>
    <n v="21063"/>
    <n v="1"/>
    <n v="0"/>
    <d v="2013-09-25T00:00:00"/>
    <n v="34"/>
    <n v="1"/>
    <n v="10"/>
    <n v="11"/>
    <n v="19"/>
    <n v="3"/>
    <n v="15"/>
    <n v="2"/>
    <n v="2"/>
    <n v="0"/>
    <n v="3"/>
    <n v="6"/>
    <n v="0"/>
    <n v="0"/>
    <n v="0"/>
    <n v="0"/>
    <n v="0"/>
    <n v="0"/>
    <n v="0"/>
    <s v="Spain"/>
    <n v="27"/>
    <n v="27"/>
    <x v="2"/>
    <n v="59"/>
    <n v="0"/>
    <s v="Single"/>
    <n v="2"/>
    <s v="High School"/>
    <n v="21063"/>
    <x v="2"/>
  </r>
  <r>
    <n v="2281"/>
    <n v="1970"/>
    <s v="Graduation"/>
    <s v="Single"/>
    <n v="33697"/>
    <n v="1"/>
    <n v="0"/>
    <d v="2013-09-15T00:00:00"/>
    <n v="34"/>
    <n v="4"/>
    <n v="3"/>
    <n v="7"/>
    <n v="0"/>
    <n v="3"/>
    <n v="11"/>
    <n v="1"/>
    <n v="1"/>
    <n v="0"/>
    <n v="2"/>
    <n v="7"/>
    <n v="1"/>
    <n v="0"/>
    <n v="0"/>
    <n v="0"/>
    <n v="0"/>
    <n v="0"/>
    <n v="0"/>
    <s v="Germany"/>
    <n v="44"/>
    <n v="44"/>
    <x v="0"/>
    <n v="28"/>
    <n v="1"/>
    <s v="Single"/>
    <n v="2"/>
    <s v="Graduate"/>
    <n v="33697"/>
    <x v="2"/>
  </r>
  <r>
    <n v="7034"/>
    <n v="1978"/>
    <s v="2n Cycle"/>
    <s v="Married"/>
    <n v="25804"/>
    <n v="1"/>
    <n v="0"/>
    <d v="2013-09-01T00:00:00"/>
    <n v="34"/>
    <n v="8"/>
    <n v="7"/>
    <n v="9"/>
    <n v="13"/>
    <n v="6"/>
    <n v="12"/>
    <n v="2"/>
    <n v="2"/>
    <n v="0"/>
    <n v="3"/>
    <n v="8"/>
    <n v="0"/>
    <n v="0"/>
    <n v="0"/>
    <n v="0"/>
    <n v="0"/>
    <n v="0"/>
    <n v="0"/>
    <s v="Canada"/>
    <n v="36"/>
    <n v="36"/>
    <x v="3"/>
    <n v="55"/>
    <n v="0"/>
    <s v="In Relationship"/>
    <n v="3"/>
    <s v="High School"/>
    <n v="25804"/>
    <x v="2"/>
  </r>
  <r>
    <n v="2797"/>
    <n v="1977"/>
    <s v="Graduation"/>
    <s v="Married"/>
    <n v="72117"/>
    <n v="0"/>
    <n v="1"/>
    <d v="2013-08-20T00:00:00"/>
    <n v="34"/>
    <n v="707"/>
    <n v="20"/>
    <n v="171"/>
    <n v="65"/>
    <n v="60"/>
    <n v="50"/>
    <n v="1"/>
    <n v="9"/>
    <n v="7"/>
    <n v="9"/>
    <n v="5"/>
    <n v="0"/>
    <n v="0"/>
    <n v="0"/>
    <n v="0"/>
    <n v="0"/>
    <n v="0"/>
    <n v="0"/>
    <s v="Spain"/>
    <n v="37"/>
    <n v="37"/>
    <x v="3"/>
    <n v="1073"/>
    <n v="0"/>
    <s v="In Relationship"/>
    <n v="3"/>
    <s v="Graduate"/>
    <n v="72117"/>
    <x v="0"/>
  </r>
  <r>
    <n v="3934"/>
    <n v="1966"/>
    <s v="Graduation"/>
    <s v="Married"/>
    <n v="61286"/>
    <n v="0"/>
    <n v="1"/>
    <d v="2013-08-02T00:00:00"/>
    <n v="34"/>
    <n v="356"/>
    <n v="0"/>
    <n v="107"/>
    <n v="19"/>
    <n v="9"/>
    <n v="117"/>
    <n v="2"/>
    <n v="7"/>
    <n v="1"/>
    <n v="8"/>
    <n v="5"/>
    <n v="0"/>
    <n v="0"/>
    <n v="0"/>
    <n v="0"/>
    <n v="0"/>
    <n v="0"/>
    <n v="0"/>
    <s v="India"/>
    <n v="48"/>
    <n v="48"/>
    <x v="0"/>
    <n v="608"/>
    <n v="0"/>
    <s v="In Relationship"/>
    <n v="3"/>
    <s v="Graduate"/>
    <n v="61286"/>
    <x v="1"/>
  </r>
  <r>
    <n v="2493"/>
    <n v="1966"/>
    <s v="Graduation"/>
    <s v="Married"/>
    <n v="61286"/>
    <n v="0"/>
    <n v="1"/>
    <d v="2013-08-02T00:00:00"/>
    <n v="34"/>
    <n v="356"/>
    <n v="0"/>
    <n v="107"/>
    <n v="19"/>
    <n v="9"/>
    <n v="117"/>
    <n v="2"/>
    <n v="7"/>
    <n v="1"/>
    <n v="8"/>
    <n v="5"/>
    <n v="0"/>
    <n v="0"/>
    <n v="0"/>
    <n v="0"/>
    <n v="0"/>
    <n v="0"/>
    <n v="0"/>
    <s v="Germany"/>
    <n v="48"/>
    <n v="48"/>
    <x v="0"/>
    <n v="608"/>
    <n v="0"/>
    <s v="In Relationship"/>
    <n v="3"/>
    <s v="Graduate"/>
    <n v="61286"/>
    <x v="1"/>
  </r>
  <r>
    <n v="3759"/>
    <n v="1958"/>
    <s v="Graduation"/>
    <s v="Together"/>
    <n v="65196"/>
    <n v="0"/>
    <n v="2"/>
    <d v="2013-07-25T00:00:00"/>
    <n v="34"/>
    <n v="743"/>
    <n v="19"/>
    <n v="181"/>
    <n v="12"/>
    <n v="0"/>
    <n v="200"/>
    <n v="2"/>
    <n v="7"/>
    <n v="6"/>
    <n v="11"/>
    <n v="5"/>
    <n v="1"/>
    <n v="0"/>
    <n v="0"/>
    <n v="0"/>
    <n v="0"/>
    <n v="0"/>
    <n v="0"/>
    <s v="Spain"/>
    <n v="56"/>
    <n v="56"/>
    <x v="1"/>
    <n v="1155"/>
    <n v="1"/>
    <s v="In Relationship"/>
    <n v="4"/>
    <s v="Graduate"/>
    <n v="65196"/>
    <x v="1"/>
  </r>
  <r>
    <n v="965"/>
    <n v="1971"/>
    <s v="Graduation"/>
    <s v="Divorced"/>
    <n v="55635"/>
    <n v="0"/>
    <n v="1"/>
    <d v="2012-11-13T00:00:00"/>
    <n v="34"/>
    <n v="235"/>
    <n v="65"/>
    <n v="164"/>
    <n v="50"/>
    <n v="49"/>
    <n v="27"/>
    <n v="4"/>
    <n v="7"/>
    <n v="3"/>
    <n v="7"/>
    <n v="6"/>
    <n v="0"/>
    <n v="0"/>
    <n v="0"/>
    <n v="0"/>
    <n v="0"/>
    <n v="0"/>
    <n v="0"/>
    <s v="USA"/>
    <n v="43"/>
    <n v="43"/>
    <x v="0"/>
    <n v="590"/>
    <n v="0"/>
    <s v="Previously Married"/>
    <n v="2"/>
    <s v="Graduate"/>
    <n v="55635"/>
    <x v="1"/>
  </r>
  <r>
    <n v="7378"/>
    <n v="1981"/>
    <s v="Master"/>
    <s v="Together"/>
    <n v="42021"/>
    <n v="1"/>
    <n v="0"/>
    <d v="2012-08-31T00:00:00"/>
    <n v="34"/>
    <n v="393"/>
    <n v="5"/>
    <n v="136"/>
    <n v="7"/>
    <n v="5"/>
    <n v="27"/>
    <n v="5"/>
    <n v="10"/>
    <n v="1"/>
    <n v="6"/>
    <n v="9"/>
    <n v="1"/>
    <n v="0"/>
    <n v="0"/>
    <n v="0"/>
    <n v="0"/>
    <n v="0"/>
    <n v="0"/>
    <s v="Spain"/>
    <n v="33"/>
    <n v="33"/>
    <x v="3"/>
    <n v="573"/>
    <n v="1"/>
    <s v="In Relationship"/>
    <n v="3"/>
    <s v="Postgraduate"/>
    <n v="42021"/>
    <x v="1"/>
  </r>
  <r>
    <n v="1859"/>
    <n v="1972"/>
    <s v="Master"/>
    <s v="Married"/>
    <n v="75251"/>
    <n v="0"/>
    <n v="0"/>
    <d v="2012-08-27T00:00:00"/>
    <n v="34"/>
    <n v="721"/>
    <n v="111"/>
    <n v="925"/>
    <n v="97"/>
    <n v="18"/>
    <n v="18"/>
    <n v="1"/>
    <n v="7"/>
    <n v="6"/>
    <n v="5"/>
    <n v="5"/>
    <n v="0"/>
    <n v="0"/>
    <n v="0"/>
    <n v="0"/>
    <n v="0"/>
    <n v="1"/>
    <n v="0"/>
    <s v="Germany"/>
    <n v="42"/>
    <n v="42"/>
    <x v="0"/>
    <n v="1890"/>
    <n v="1"/>
    <s v="In Relationship"/>
    <n v="2"/>
    <s v="Postgraduate"/>
    <n v="75251"/>
    <x v="0"/>
  </r>
  <r>
    <n v="6263"/>
    <n v="1968"/>
    <s v="Graduation"/>
    <s v="Together"/>
    <n v="35322"/>
    <n v="1"/>
    <n v="2"/>
    <d v="2012-08-22T00:00:00"/>
    <n v="34"/>
    <n v="28"/>
    <n v="9"/>
    <n v="37"/>
    <n v="12"/>
    <n v="7"/>
    <n v="13"/>
    <n v="3"/>
    <n v="2"/>
    <n v="0"/>
    <n v="4"/>
    <n v="8"/>
    <n v="0"/>
    <n v="0"/>
    <n v="0"/>
    <n v="0"/>
    <n v="0"/>
    <n v="0"/>
    <n v="0"/>
    <s v="Spain"/>
    <n v="46"/>
    <n v="46"/>
    <x v="0"/>
    <n v="106"/>
    <n v="0"/>
    <s v="In Relationship"/>
    <n v="5"/>
    <s v="Graduate"/>
    <n v="35322"/>
    <x v="1"/>
  </r>
  <r>
    <n v="2072"/>
    <n v="1969"/>
    <s v="PhD"/>
    <s v="Together"/>
    <n v="53374"/>
    <n v="0"/>
    <n v="1"/>
    <d v="2012-08-16T00:00:00"/>
    <n v="34"/>
    <n v="896"/>
    <n v="10"/>
    <n v="101"/>
    <n v="13"/>
    <n v="10"/>
    <n v="34"/>
    <n v="6"/>
    <n v="4"/>
    <n v="2"/>
    <n v="9"/>
    <n v="9"/>
    <n v="1"/>
    <n v="0"/>
    <n v="0"/>
    <n v="0"/>
    <n v="0"/>
    <n v="1"/>
    <n v="0"/>
    <s v="Canada"/>
    <n v="45"/>
    <n v="45"/>
    <x v="0"/>
    <n v="1064"/>
    <n v="2"/>
    <s v="In Relationship"/>
    <n v="3"/>
    <s v="Doctorate"/>
    <n v="53374"/>
    <x v="1"/>
  </r>
  <r>
    <n v="8908"/>
    <n v="1959"/>
    <s v="Graduation"/>
    <s v="Married"/>
    <n v="87195"/>
    <n v="0"/>
    <n v="0"/>
    <d v="2014-05-08T00:00:00"/>
    <n v="35"/>
    <n v="217"/>
    <n v="76"/>
    <n v="690"/>
    <n v="50"/>
    <n v="26"/>
    <n v="38"/>
    <n v="1"/>
    <n v="3"/>
    <n v="11"/>
    <n v="5"/>
    <n v="1"/>
    <n v="0"/>
    <n v="0"/>
    <n v="0"/>
    <n v="0"/>
    <n v="0"/>
    <n v="1"/>
    <n v="0"/>
    <s v="Canada"/>
    <n v="55"/>
    <n v="55"/>
    <x v="1"/>
    <n v="1097"/>
    <n v="1"/>
    <s v="In Relationship"/>
    <n v="2"/>
    <s v="Graduate"/>
    <n v="87195"/>
    <x v="0"/>
  </r>
  <r>
    <n v="738"/>
    <n v="1981"/>
    <s v="2n Cycle"/>
    <s v="Single"/>
    <n v="42395"/>
    <n v="1"/>
    <n v="1"/>
    <d v="2014-04-04T00:00:00"/>
    <n v="35"/>
    <n v="48"/>
    <n v="13"/>
    <n v="57"/>
    <n v="24"/>
    <n v="15"/>
    <n v="25"/>
    <n v="4"/>
    <n v="3"/>
    <n v="1"/>
    <n v="4"/>
    <n v="7"/>
    <n v="0"/>
    <n v="0"/>
    <n v="0"/>
    <n v="0"/>
    <n v="0"/>
    <n v="0"/>
    <n v="0"/>
    <s v="India"/>
    <n v="33"/>
    <n v="33"/>
    <x v="3"/>
    <n v="182"/>
    <n v="0"/>
    <s v="Single"/>
    <n v="3"/>
    <s v="High School"/>
    <n v="42395"/>
    <x v="1"/>
  </r>
  <r>
    <n v="10129"/>
    <n v="1966"/>
    <s v="Graduation"/>
    <s v="Together"/>
    <n v="82427"/>
    <n v="0"/>
    <n v="0"/>
    <d v="2014-03-12T00:00:00"/>
    <n v="35"/>
    <n v="482"/>
    <n v="147"/>
    <n v="509"/>
    <n v="104"/>
    <n v="107"/>
    <n v="107"/>
    <n v="1"/>
    <n v="3"/>
    <n v="5"/>
    <n v="12"/>
    <n v="1"/>
    <n v="0"/>
    <n v="0"/>
    <n v="1"/>
    <n v="0"/>
    <n v="0"/>
    <n v="0"/>
    <n v="0"/>
    <s v="Spain"/>
    <n v="48"/>
    <n v="48"/>
    <x v="0"/>
    <n v="1456"/>
    <n v="1"/>
    <s v="In Relationship"/>
    <n v="2"/>
    <s v="Graduate"/>
    <n v="82427"/>
    <x v="0"/>
  </r>
  <r>
    <n v="807"/>
    <n v="1969"/>
    <s v="Master"/>
    <s v="Together"/>
    <n v="44602"/>
    <n v="1"/>
    <n v="1"/>
    <d v="2014-02-15T00:00:00"/>
    <n v="35"/>
    <n v="167"/>
    <n v="2"/>
    <n v="89"/>
    <n v="0"/>
    <n v="0"/>
    <n v="34"/>
    <n v="6"/>
    <n v="6"/>
    <n v="1"/>
    <n v="4"/>
    <n v="8"/>
    <n v="0"/>
    <n v="0"/>
    <n v="0"/>
    <n v="0"/>
    <n v="0"/>
    <n v="0"/>
    <n v="0"/>
    <s v="India"/>
    <n v="45"/>
    <n v="45"/>
    <x v="0"/>
    <n v="292"/>
    <n v="0"/>
    <s v="In Relationship"/>
    <n v="4"/>
    <s v="Postgraduate"/>
    <n v="44602"/>
    <x v="1"/>
  </r>
  <r>
    <n v="3334"/>
    <n v="1951"/>
    <s v="Graduation"/>
    <s v="Married"/>
    <n v="94642"/>
    <n v="0"/>
    <n v="0"/>
    <d v="2014-02-12T00:00:00"/>
    <n v="35"/>
    <n v="879"/>
    <n v="143"/>
    <n v="797"/>
    <n v="106"/>
    <n v="143"/>
    <n v="143"/>
    <n v="0"/>
    <n v="5"/>
    <n v="7"/>
    <n v="9"/>
    <n v="1"/>
    <n v="0"/>
    <n v="0"/>
    <n v="1"/>
    <n v="1"/>
    <n v="0"/>
    <n v="0"/>
    <n v="0"/>
    <s v="Spain"/>
    <n v="63"/>
    <n v="63"/>
    <x v="1"/>
    <n v="2211"/>
    <n v="2"/>
    <s v="In Relationship"/>
    <n v="2"/>
    <s v="Graduate"/>
    <n v="94642"/>
    <x v="0"/>
  </r>
  <r>
    <n v="5423"/>
    <n v="1983"/>
    <s v="Graduation"/>
    <s v="Together"/>
    <n v="28359"/>
    <n v="1"/>
    <n v="0"/>
    <d v="2013-10-27T00:00:00"/>
    <n v="35"/>
    <n v="6"/>
    <n v="0"/>
    <n v="5"/>
    <n v="2"/>
    <n v="1"/>
    <n v="2"/>
    <n v="1"/>
    <n v="1"/>
    <n v="0"/>
    <n v="2"/>
    <n v="7"/>
    <n v="0"/>
    <n v="0"/>
    <n v="0"/>
    <n v="0"/>
    <n v="0"/>
    <n v="0"/>
    <n v="0"/>
    <s v="Saudi Arabia"/>
    <n v="31"/>
    <n v="31"/>
    <x v="3"/>
    <n v="16"/>
    <n v="0"/>
    <s v="In Relationship"/>
    <n v="3"/>
    <s v="Graduate"/>
    <n v="28359"/>
    <x v="2"/>
  </r>
  <r>
    <n v="4426"/>
    <n v="1975"/>
    <s v="Graduation"/>
    <s v="Single"/>
    <n v="55801"/>
    <n v="1"/>
    <n v="1"/>
    <d v="2013-09-22T00:00:00"/>
    <n v="35"/>
    <n v="367"/>
    <n v="4"/>
    <n v="51"/>
    <n v="6"/>
    <n v="4"/>
    <n v="95"/>
    <n v="6"/>
    <n v="7"/>
    <n v="2"/>
    <n v="6"/>
    <n v="7"/>
    <n v="0"/>
    <n v="0"/>
    <n v="0"/>
    <n v="1"/>
    <n v="0"/>
    <n v="0"/>
    <n v="0"/>
    <s v="USA"/>
    <n v="39"/>
    <n v="39"/>
    <x v="3"/>
    <n v="527"/>
    <n v="1"/>
    <s v="Single"/>
    <n v="3"/>
    <s v="Graduate"/>
    <n v="55801"/>
    <x v="1"/>
  </r>
  <r>
    <n v="10489"/>
    <n v="1973"/>
    <s v="Graduation"/>
    <s v="Married"/>
    <n v="92955"/>
    <n v="0"/>
    <n v="0"/>
    <d v="2013-08-19T00:00:00"/>
    <n v="35"/>
    <n v="693"/>
    <n v="21"/>
    <n v="925"/>
    <n v="31"/>
    <n v="24"/>
    <n v="84"/>
    <n v="1"/>
    <n v="6"/>
    <n v="7"/>
    <n v="9"/>
    <n v="2"/>
    <n v="0"/>
    <n v="0"/>
    <n v="1"/>
    <n v="1"/>
    <n v="0"/>
    <n v="1"/>
    <n v="0"/>
    <s v="Saudi Arabia"/>
    <n v="41"/>
    <n v="41"/>
    <x v="0"/>
    <n v="1778"/>
    <n v="3"/>
    <s v="In Relationship"/>
    <n v="2"/>
    <s v="Graduate"/>
    <n v="92955"/>
    <x v="0"/>
  </r>
  <r>
    <n v="2570"/>
    <n v="1968"/>
    <s v="Graduation"/>
    <s v="Together"/>
    <n v="56534"/>
    <n v="0"/>
    <n v="1"/>
    <d v="2013-07-23T00:00:00"/>
    <n v="35"/>
    <n v="691"/>
    <n v="7"/>
    <n v="61"/>
    <n v="10"/>
    <n v="0"/>
    <n v="46"/>
    <n v="4"/>
    <n v="10"/>
    <n v="4"/>
    <n v="7"/>
    <n v="8"/>
    <n v="0"/>
    <n v="1"/>
    <n v="0"/>
    <n v="0"/>
    <n v="1"/>
    <n v="1"/>
    <n v="0"/>
    <s v="Spain"/>
    <n v="46"/>
    <n v="46"/>
    <x v="0"/>
    <n v="815"/>
    <n v="3"/>
    <s v="In Relationship"/>
    <n v="3"/>
    <s v="Graduate"/>
    <n v="56534"/>
    <x v="1"/>
  </r>
  <r>
    <n v="3834"/>
    <n v="1962"/>
    <s v="Graduation"/>
    <s v="Single"/>
    <n v="69627"/>
    <n v="0"/>
    <n v="1"/>
    <d v="2013-03-17T00:00:00"/>
    <n v="35"/>
    <n v="231"/>
    <n v="161"/>
    <n v="215"/>
    <n v="171"/>
    <n v="30"/>
    <n v="53"/>
    <n v="2"/>
    <n v="8"/>
    <n v="2"/>
    <n v="11"/>
    <n v="5"/>
    <n v="0"/>
    <n v="0"/>
    <n v="0"/>
    <n v="0"/>
    <n v="0"/>
    <n v="0"/>
    <n v="0"/>
    <s v="USA"/>
    <n v="52"/>
    <n v="52"/>
    <x v="1"/>
    <n v="861"/>
    <n v="0"/>
    <s v="Single"/>
    <n v="2"/>
    <s v="Graduate"/>
    <n v="69627"/>
    <x v="1"/>
  </r>
  <r>
    <n v="590"/>
    <n v="1970"/>
    <s v="Master"/>
    <s v="Divorced"/>
    <n v="78579"/>
    <n v="0"/>
    <n v="0"/>
    <d v="2012-12-22T00:00:00"/>
    <n v="35"/>
    <n v="816"/>
    <n v="66"/>
    <n v="549"/>
    <n v="216"/>
    <n v="66"/>
    <n v="99"/>
    <n v="1"/>
    <n v="5"/>
    <n v="6"/>
    <n v="4"/>
    <n v="3"/>
    <n v="0"/>
    <n v="0"/>
    <n v="0"/>
    <n v="0"/>
    <n v="0"/>
    <n v="1"/>
    <n v="0"/>
    <s v="Spain"/>
    <n v="44"/>
    <n v="44"/>
    <x v="0"/>
    <n v="1812"/>
    <n v="1"/>
    <s v="Previously Married"/>
    <n v="1"/>
    <s v="Postgraduate"/>
    <n v="78579"/>
    <x v="0"/>
  </r>
  <r>
    <n v="4791"/>
    <n v="1980"/>
    <s v="Graduation"/>
    <s v="Together"/>
    <n v="44964"/>
    <n v="1"/>
    <n v="1"/>
    <d v="2012-12-16T00:00:00"/>
    <n v="35"/>
    <n v="19"/>
    <n v="1"/>
    <n v="17"/>
    <n v="2"/>
    <n v="0"/>
    <n v="2"/>
    <n v="1"/>
    <n v="1"/>
    <n v="0"/>
    <n v="3"/>
    <n v="8"/>
    <n v="0"/>
    <n v="0"/>
    <n v="0"/>
    <n v="0"/>
    <n v="0"/>
    <n v="0"/>
    <n v="0"/>
    <s v="Australia"/>
    <n v="34"/>
    <n v="34"/>
    <x v="3"/>
    <n v="41"/>
    <n v="0"/>
    <s v="In Relationship"/>
    <n v="4"/>
    <s v="Graduate"/>
    <n v="44964"/>
    <x v="1"/>
  </r>
  <r>
    <n v="5304"/>
    <n v="1974"/>
    <s v="PhD"/>
    <s v="Single"/>
    <n v="30899"/>
    <n v="1"/>
    <n v="0"/>
    <d v="2012-10-13T00:00:00"/>
    <n v="35"/>
    <n v="24"/>
    <n v="0"/>
    <n v="8"/>
    <n v="0"/>
    <n v="0"/>
    <n v="1"/>
    <n v="2"/>
    <n v="1"/>
    <n v="0"/>
    <n v="3"/>
    <n v="6"/>
    <n v="0"/>
    <n v="0"/>
    <n v="0"/>
    <n v="0"/>
    <n v="0"/>
    <n v="0"/>
    <n v="0"/>
    <s v="Saudi Arabia"/>
    <n v="40"/>
    <n v="40"/>
    <x v="3"/>
    <n v="33"/>
    <n v="0"/>
    <s v="Single"/>
    <n v="2"/>
    <s v="Doctorate"/>
    <n v="30899"/>
    <x v="2"/>
  </r>
  <r>
    <n v="2426"/>
    <n v="1964"/>
    <s v="PhD"/>
    <s v="Divorced"/>
    <n v="78825"/>
    <n v="0"/>
    <n v="0"/>
    <d v="2012-09-14T00:00:00"/>
    <n v="35"/>
    <n v="483"/>
    <n v="74"/>
    <n v="114"/>
    <n v="169"/>
    <n v="37"/>
    <n v="18"/>
    <n v="1"/>
    <n v="5"/>
    <n v="10"/>
    <n v="13"/>
    <n v="3"/>
    <n v="0"/>
    <n v="0"/>
    <n v="0"/>
    <n v="0"/>
    <n v="0"/>
    <n v="1"/>
    <n v="0"/>
    <s v="Spain"/>
    <n v="50"/>
    <n v="50"/>
    <x v="0"/>
    <n v="895"/>
    <n v="1"/>
    <s v="Previously Married"/>
    <n v="1"/>
    <s v="Doctorate"/>
    <n v="78825"/>
    <x v="0"/>
  </r>
  <r>
    <n v="35"/>
    <n v="1987"/>
    <s v="Graduation"/>
    <s v="Married"/>
    <n v="25545"/>
    <n v="1"/>
    <n v="0"/>
    <d v="2012-09-08T00:00:00"/>
    <n v="35"/>
    <n v="32"/>
    <n v="1"/>
    <n v="64"/>
    <n v="16"/>
    <n v="12"/>
    <n v="85"/>
    <n v="3"/>
    <n v="2"/>
    <n v="2"/>
    <n v="3"/>
    <n v="6"/>
    <n v="0"/>
    <n v="0"/>
    <n v="0"/>
    <n v="0"/>
    <n v="0"/>
    <n v="1"/>
    <n v="0"/>
    <s v="Spain"/>
    <n v="27"/>
    <n v="27"/>
    <x v="2"/>
    <n v="210"/>
    <n v="1"/>
    <s v="In Relationship"/>
    <n v="3"/>
    <s v="Graduate"/>
    <n v="25545"/>
    <x v="2"/>
  </r>
  <r>
    <n v="8041"/>
    <n v="1971"/>
    <s v="PhD"/>
    <s v="Widow"/>
    <n v="47111"/>
    <n v="0"/>
    <n v="1"/>
    <d v="2012-09-08T00:00:00"/>
    <n v="35"/>
    <n v="595"/>
    <n v="71"/>
    <n v="153"/>
    <n v="120"/>
    <n v="112"/>
    <n v="41"/>
    <n v="6"/>
    <n v="3"/>
    <n v="2"/>
    <n v="10"/>
    <n v="9"/>
    <n v="0"/>
    <n v="0"/>
    <n v="0"/>
    <n v="0"/>
    <n v="0"/>
    <n v="0"/>
    <n v="0"/>
    <s v="Saudi Arabia"/>
    <n v="43"/>
    <n v="43"/>
    <x v="0"/>
    <n v="1092"/>
    <n v="0"/>
    <s v="Previously Married"/>
    <n v="2"/>
    <s v="Doctorate"/>
    <n v="47111"/>
    <x v="1"/>
  </r>
  <r>
    <n v="3584"/>
    <n v="1955"/>
    <s v="PhD"/>
    <s v="Single"/>
    <n v="49667"/>
    <n v="0"/>
    <n v="0"/>
    <d v="2012-08-20T00:00:00"/>
    <n v="35"/>
    <n v="1181"/>
    <n v="26"/>
    <n v="120"/>
    <n v="17"/>
    <n v="13"/>
    <n v="39"/>
    <n v="2"/>
    <n v="5"/>
    <n v="10"/>
    <n v="5"/>
    <n v="8"/>
    <n v="1"/>
    <n v="0"/>
    <n v="0"/>
    <n v="0"/>
    <n v="0"/>
    <n v="1"/>
    <n v="0"/>
    <s v="Canada"/>
    <n v="59"/>
    <n v="59"/>
    <x v="1"/>
    <n v="1396"/>
    <n v="2"/>
    <s v="Single"/>
    <n v="1"/>
    <s v="Doctorate"/>
    <n v="49667"/>
    <x v="1"/>
  </r>
  <r>
    <n v="7718"/>
    <n v="1947"/>
    <s v="Master"/>
    <s v="Together"/>
    <n v="66000"/>
    <n v="0"/>
    <n v="0"/>
    <d v="2014-04-20T00:00:00"/>
    <n v="36"/>
    <n v="244"/>
    <n v="51"/>
    <n v="270"/>
    <n v="101"/>
    <n v="0"/>
    <n v="45"/>
    <n v="1"/>
    <n v="1"/>
    <n v="3"/>
    <n v="5"/>
    <n v="1"/>
    <n v="0"/>
    <n v="0"/>
    <n v="0"/>
    <n v="0"/>
    <n v="0"/>
    <n v="0"/>
    <n v="0"/>
    <s v="Spain"/>
    <n v="67"/>
    <n v="67"/>
    <x v="1"/>
    <n v="711"/>
    <n v="0"/>
    <s v="In Relationship"/>
    <n v="2"/>
    <s v="Postgraduate"/>
    <n v="66000"/>
    <x v="1"/>
  </r>
  <r>
    <n v="8605"/>
    <n v="1964"/>
    <s v="PhD"/>
    <s v="Together"/>
    <n v="46910"/>
    <n v="1"/>
    <n v="1"/>
    <d v="2014-03-23T00:00:00"/>
    <n v="36"/>
    <n v="48"/>
    <n v="0"/>
    <n v="14"/>
    <n v="0"/>
    <n v="0"/>
    <n v="6"/>
    <n v="2"/>
    <n v="2"/>
    <n v="0"/>
    <n v="3"/>
    <n v="6"/>
    <n v="0"/>
    <n v="0"/>
    <n v="0"/>
    <n v="0"/>
    <n v="0"/>
    <n v="0"/>
    <n v="0"/>
    <s v="Spain"/>
    <n v="50"/>
    <n v="50"/>
    <x v="0"/>
    <n v="68"/>
    <n v="0"/>
    <s v="In Relationship"/>
    <n v="4"/>
    <s v="Doctorate"/>
    <n v="46910"/>
    <x v="1"/>
  </r>
  <r>
    <n v="1646"/>
    <n v="1972"/>
    <s v="Basic"/>
    <s v="Married"/>
    <n v="25224"/>
    <n v="1"/>
    <n v="0"/>
    <d v="2014-03-16T00:00:00"/>
    <n v="36"/>
    <n v="4"/>
    <n v="9"/>
    <n v="12"/>
    <n v="11"/>
    <n v="2"/>
    <n v="8"/>
    <n v="2"/>
    <n v="1"/>
    <n v="1"/>
    <n v="3"/>
    <n v="3"/>
    <n v="0"/>
    <n v="0"/>
    <n v="0"/>
    <n v="0"/>
    <n v="0"/>
    <n v="0"/>
    <n v="0"/>
    <s v="Canada"/>
    <n v="42"/>
    <n v="42"/>
    <x v="0"/>
    <n v="46"/>
    <n v="0"/>
    <s v="In Relationship"/>
    <n v="3"/>
    <s v="High School"/>
    <n v="25224"/>
    <x v="2"/>
  </r>
  <r>
    <n v="9206"/>
    <n v="1968"/>
    <s v="Graduation"/>
    <s v="Together"/>
    <n v="77382"/>
    <n v="0"/>
    <n v="1"/>
    <d v="2014-01-07T00:00:00"/>
    <n v="36"/>
    <n v="491"/>
    <n v="48"/>
    <n v="231"/>
    <n v="112"/>
    <n v="105"/>
    <n v="134"/>
    <n v="2"/>
    <n v="5"/>
    <n v="7"/>
    <n v="12"/>
    <n v="1"/>
    <n v="0"/>
    <n v="0"/>
    <n v="1"/>
    <n v="0"/>
    <n v="0"/>
    <n v="0"/>
    <n v="0"/>
    <s v="Spain"/>
    <n v="46"/>
    <n v="46"/>
    <x v="0"/>
    <n v="1121"/>
    <n v="1"/>
    <s v="In Relationship"/>
    <n v="3"/>
    <s v="Graduate"/>
    <n v="77382"/>
    <x v="0"/>
  </r>
  <r>
    <n v="10757"/>
    <n v="1967"/>
    <s v="PhD"/>
    <s v="Divorced"/>
    <n v="28420"/>
    <n v="1"/>
    <n v="0"/>
    <d v="2013-12-24T00:00:00"/>
    <n v="36"/>
    <n v="4"/>
    <n v="2"/>
    <n v="5"/>
    <n v="2"/>
    <n v="0"/>
    <n v="0"/>
    <n v="1"/>
    <n v="1"/>
    <n v="0"/>
    <n v="2"/>
    <n v="6"/>
    <n v="0"/>
    <n v="0"/>
    <n v="0"/>
    <n v="0"/>
    <n v="0"/>
    <n v="0"/>
    <n v="0"/>
    <s v="Spain"/>
    <n v="47"/>
    <n v="47"/>
    <x v="0"/>
    <n v="13"/>
    <n v="0"/>
    <s v="Previously Married"/>
    <n v="2"/>
    <s v="Doctorate"/>
    <n v="28420"/>
    <x v="2"/>
  </r>
  <r>
    <n v="6885"/>
    <n v="1977"/>
    <s v="Graduation"/>
    <s v="Divorced"/>
    <n v="32952"/>
    <n v="1"/>
    <n v="0"/>
    <d v="2013-12-01T00:00:00"/>
    <n v="36"/>
    <n v="38"/>
    <n v="0"/>
    <n v="12"/>
    <n v="3"/>
    <n v="1"/>
    <n v="1"/>
    <n v="1"/>
    <n v="2"/>
    <n v="0"/>
    <n v="3"/>
    <n v="7"/>
    <n v="0"/>
    <n v="0"/>
    <n v="0"/>
    <n v="0"/>
    <n v="0"/>
    <n v="0"/>
    <n v="0"/>
    <s v="Canada"/>
    <n v="37"/>
    <n v="37"/>
    <x v="3"/>
    <n v="55"/>
    <n v="0"/>
    <s v="Previously Married"/>
    <n v="2"/>
    <s v="Graduate"/>
    <n v="32952"/>
    <x v="2"/>
  </r>
  <r>
    <n v="907"/>
    <n v="1975"/>
    <s v="Graduation"/>
    <s v="Married"/>
    <n v="46149"/>
    <n v="0"/>
    <n v="1"/>
    <d v="2013-11-29T00:00:00"/>
    <n v="36"/>
    <n v="254"/>
    <n v="6"/>
    <n v="71"/>
    <n v="4"/>
    <n v="0"/>
    <n v="27"/>
    <n v="5"/>
    <n v="5"/>
    <n v="1"/>
    <n v="7"/>
    <n v="5"/>
    <n v="0"/>
    <n v="0"/>
    <n v="0"/>
    <n v="0"/>
    <n v="0"/>
    <n v="0"/>
    <n v="0"/>
    <s v="Spain"/>
    <n v="39"/>
    <n v="39"/>
    <x v="3"/>
    <n v="362"/>
    <n v="0"/>
    <s v="In Relationship"/>
    <n v="3"/>
    <s v="Graduate"/>
    <n v="46149"/>
    <x v="1"/>
  </r>
  <r>
    <n v="1150"/>
    <n v="1899"/>
    <s v="PhD"/>
    <s v="Together"/>
    <n v="83532"/>
    <n v="0"/>
    <n v="0"/>
    <d v="2013-09-26T00:00:00"/>
    <n v="36"/>
    <n v="755"/>
    <n v="144"/>
    <n v="562"/>
    <n v="104"/>
    <n v="64"/>
    <n v="224"/>
    <n v="1"/>
    <n v="4"/>
    <n v="6"/>
    <n v="4"/>
    <n v="1"/>
    <n v="0"/>
    <n v="0"/>
    <n v="1"/>
    <n v="0"/>
    <n v="0"/>
    <n v="0"/>
    <n v="0"/>
    <s v="Spain"/>
    <n v="115"/>
    <s v="100"/>
    <x v="1"/>
    <n v="1853"/>
    <n v="1"/>
    <s v="In Relationship"/>
    <n v="2"/>
    <s v="Doctorate"/>
    <n v="83532"/>
    <x v="0"/>
  </r>
  <r>
    <n v="3867"/>
    <n v="1947"/>
    <s v="PhD"/>
    <s v="Together"/>
    <n v="73059"/>
    <n v="0"/>
    <n v="1"/>
    <d v="2013-08-31T00:00:00"/>
    <n v="36"/>
    <n v="410"/>
    <n v="112"/>
    <n v="420"/>
    <n v="0"/>
    <n v="82"/>
    <n v="71"/>
    <n v="1"/>
    <n v="9"/>
    <n v="3"/>
    <n v="13"/>
    <n v="4"/>
    <n v="0"/>
    <n v="0"/>
    <n v="0"/>
    <n v="0"/>
    <n v="0"/>
    <n v="0"/>
    <n v="0"/>
    <s v="Spain"/>
    <n v="67"/>
    <n v="67"/>
    <x v="1"/>
    <n v="1095"/>
    <n v="0"/>
    <s v="In Relationship"/>
    <n v="3"/>
    <s v="Doctorate"/>
    <n v="73059"/>
    <x v="0"/>
  </r>
  <r>
    <n v="3859"/>
    <n v="1947"/>
    <s v="PhD"/>
    <s v="Together"/>
    <n v="73059"/>
    <n v="0"/>
    <n v="1"/>
    <d v="2013-08-31T00:00:00"/>
    <n v="36"/>
    <n v="410"/>
    <n v="112"/>
    <n v="420"/>
    <n v="0"/>
    <n v="82"/>
    <n v="71"/>
    <n v="1"/>
    <n v="9"/>
    <n v="3"/>
    <n v="13"/>
    <n v="4"/>
    <n v="0"/>
    <n v="0"/>
    <n v="0"/>
    <n v="0"/>
    <n v="0"/>
    <n v="0"/>
    <n v="0"/>
    <s v="Saudi Arabia"/>
    <n v="67"/>
    <n v="67"/>
    <x v="1"/>
    <n v="1095"/>
    <n v="0"/>
    <s v="In Relationship"/>
    <n v="3"/>
    <s v="Doctorate"/>
    <n v="73059"/>
    <x v="0"/>
  </r>
  <r>
    <n v="3265"/>
    <n v="1959"/>
    <s v="Graduation"/>
    <s v="Married"/>
    <n v="35701"/>
    <n v="0"/>
    <n v="0"/>
    <d v="2013-03-19T00:00:00"/>
    <n v="36"/>
    <n v="21"/>
    <n v="1"/>
    <n v="9"/>
    <n v="7"/>
    <n v="3"/>
    <n v="5"/>
    <n v="1"/>
    <n v="1"/>
    <n v="0"/>
    <n v="3"/>
    <n v="6"/>
    <n v="0"/>
    <n v="0"/>
    <n v="0"/>
    <n v="0"/>
    <n v="0"/>
    <n v="0"/>
    <n v="0"/>
    <s v="Spain"/>
    <n v="55"/>
    <n v="55"/>
    <x v="1"/>
    <n v="46"/>
    <n v="0"/>
    <s v="In Relationship"/>
    <n v="2"/>
    <s v="Graduate"/>
    <n v="35701"/>
    <x v="1"/>
  </r>
  <r>
    <n v="4418"/>
    <n v="1983"/>
    <s v="Master"/>
    <s v="Single"/>
    <n v="89616"/>
    <n v="0"/>
    <n v="0"/>
    <d v="2013-02-25T00:00:00"/>
    <n v="36"/>
    <n v="671"/>
    <n v="47"/>
    <n v="655"/>
    <n v="145"/>
    <n v="111"/>
    <n v="15"/>
    <n v="1"/>
    <n v="7"/>
    <n v="5"/>
    <n v="12"/>
    <n v="2"/>
    <n v="0"/>
    <n v="0"/>
    <n v="0"/>
    <n v="0"/>
    <n v="0"/>
    <n v="1"/>
    <n v="0"/>
    <s v="Canada"/>
    <n v="31"/>
    <n v="31"/>
    <x v="3"/>
    <n v="1644"/>
    <n v="1"/>
    <s v="Single"/>
    <n v="1"/>
    <s v="Postgraduate"/>
    <n v="89616"/>
    <x v="0"/>
  </r>
  <r>
    <n v="4611"/>
    <n v="1970"/>
    <s v="Graduation"/>
    <s v="Together"/>
    <n v="105471"/>
    <n v="0"/>
    <n v="0"/>
    <d v="2013-01-21T00:00:00"/>
    <n v="36"/>
    <n v="1009"/>
    <n v="181"/>
    <n v="104"/>
    <n v="202"/>
    <n v="21"/>
    <n v="207"/>
    <n v="0"/>
    <n v="9"/>
    <n v="8"/>
    <n v="13"/>
    <n v="3"/>
    <n v="0"/>
    <n v="0"/>
    <n v="1"/>
    <n v="1"/>
    <n v="0"/>
    <n v="1"/>
    <n v="0"/>
    <s v="Spain"/>
    <n v="44"/>
    <n v="44"/>
    <x v="0"/>
    <n v="1724"/>
    <n v="3"/>
    <s v="In Relationship"/>
    <n v="2"/>
    <s v="Graduate"/>
    <n v="105471"/>
    <x v="0"/>
  </r>
  <r>
    <n v="4530"/>
    <n v="1948"/>
    <s v="Master"/>
    <s v="Widow"/>
    <n v="78427"/>
    <n v="0"/>
    <n v="0"/>
    <d v="2012-10-24T00:00:00"/>
    <n v="36"/>
    <n v="972"/>
    <n v="19"/>
    <n v="595"/>
    <n v="180"/>
    <n v="26"/>
    <n v="138"/>
    <n v="3"/>
    <n v="3"/>
    <n v="7"/>
    <n v="10"/>
    <n v="3"/>
    <n v="0"/>
    <n v="0"/>
    <n v="0"/>
    <n v="1"/>
    <n v="0"/>
    <n v="1"/>
    <n v="0"/>
    <s v="Germany"/>
    <n v="66"/>
    <n v="66"/>
    <x v="1"/>
    <n v="1930"/>
    <n v="2"/>
    <s v="Previously Married"/>
    <n v="1"/>
    <s v="Postgraduate"/>
    <n v="78427"/>
    <x v="0"/>
  </r>
  <r>
    <n v="7736"/>
    <n v="1986"/>
    <s v="Graduation"/>
    <s v="Married"/>
    <n v="22518"/>
    <n v="1"/>
    <n v="0"/>
    <d v="2012-10-22T00:00:00"/>
    <n v="36"/>
    <n v="11"/>
    <n v="7"/>
    <n v="12"/>
    <n v="2"/>
    <n v="2"/>
    <n v="27"/>
    <n v="2"/>
    <n v="2"/>
    <n v="1"/>
    <n v="2"/>
    <n v="5"/>
    <n v="1"/>
    <n v="0"/>
    <n v="0"/>
    <n v="0"/>
    <n v="0"/>
    <n v="1"/>
    <n v="0"/>
    <s v="Spain"/>
    <n v="28"/>
    <n v="28"/>
    <x v="2"/>
    <n v="61"/>
    <n v="2"/>
    <s v="In Relationship"/>
    <n v="3"/>
    <s v="Graduate"/>
    <n v="22518"/>
    <x v="2"/>
  </r>
  <r>
    <n v="9949"/>
    <n v="1976"/>
    <s v="Graduation"/>
    <s v="Married"/>
    <n v="59809"/>
    <n v="0"/>
    <n v="2"/>
    <d v="2012-10-18T00:00:00"/>
    <n v="36"/>
    <n v="598"/>
    <n v="16"/>
    <n v="141"/>
    <n v="32"/>
    <n v="41"/>
    <n v="49"/>
    <n v="3"/>
    <n v="3"/>
    <n v="3"/>
    <n v="6"/>
    <n v="8"/>
    <n v="0"/>
    <n v="0"/>
    <n v="0"/>
    <n v="0"/>
    <n v="0"/>
    <n v="0"/>
    <n v="0"/>
    <s v="Canada"/>
    <n v="38"/>
    <n v="38"/>
    <x v="3"/>
    <n v="877"/>
    <n v="0"/>
    <s v="In Relationship"/>
    <n v="4"/>
    <s v="Graduate"/>
    <n v="59809"/>
    <x v="1"/>
  </r>
  <r>
    <n v="942"/>
    <n v="1982"/>
    <s v="Graduation"/>
    <s v="Single"/>
    <n v="39660"/>
    <n v="1"/>
    <n v="0"/>
    <d v="2012-08-08T00:00:00"/>
    <n v="36"/>
    <n v="139"/>
    <n v="13"/>
    <n v="78"/>
    <n v="20"/>
    <n v="13"/>
    <n v="36"/>
    <n v="3"/>
    <n v="7"/>
    <n v="1"/>
    <n v="3"/>
    <n v="9"/>
    <n v="0"/>
    <n v="0"/>
    <n v="0"/>
    <n v="0"/>
    <n v="0"/>
    <n v="1"/>
    <n v="0"/>
    <s v="Spain"/>
    <n v="32"/>
    <n v="32"/>
    <x v="3"/>
    <n v="299"/>
    <n v="1"/>
    <s v="Single"/>
    <n v="2"/>
    <s v="Graduate"/>
    <n v="39660"/>
    <x v="1"/>
  </r>
  <r>
    <n v="6181"/>
    <n v="1950"/>
    <s v="2n Cycle"/>
    <s v="Together"/>
    <n v="52203"/>
    <n v="0"/>
    <n v="0"/>
    <d v="2012-07-31T00:00:00"/>
    <n v="36"/>
    <n v="488"/>
    <n v="21"/>
    <n v="238"/>
    <n v="56"/>
    <n v="108"/>
    <n v="28"/>
    <n v="1"/>
    <n v="8"/>
    <n v="7"/>
    <n v="11"/>
    <n v="6"/>
    <n v="0"/>
    <n v="0"/>
    <n v="0"/>
    <n v="0"/>
    <n v="0"/>
    <n v="0"/>
    <n v="0"/>
    <s v="USA"/>
    <n v="64"/>
    <n v="64"/>
    <x v="1"/>
    <n v="939"/>
    <n v="0"/>
    <s v="In Relationship"/>
    <n v="2"/>
    <s v="High School"/>
    <n v="52203"/>
    <x v="1"/>
  </r>
  <r>
    <n v="7660"/>
    <n v="1973"/>
    <s v="PhD"/>
    <s v="Alone"/>
    <n v="35860"/>
    <n v="1"/>
    <n v="1"/>
    <d v="2014-05-19T00:00:00"/>
    <n v="37"/>
    <n v="15"/>
    <n v="0"/>
    <n v="8"/>
    <n v="4"/>
    <n v="2"/>
    <n v="20"/>
    <n v="2"/>
    <n v="1"/>
    <n v="1"/>
    <n v="2"/>
    <n v="5"/>
    <n v="1"/>
    <n v="0"/>
    <n v="0"/>
    <n v="0"/>
    <n v="0"/>
    <n v="1"/>
    <n v="0"/>
    <s v="Canada"/>
    <n v="41"/>
    <n v="41"/>
    <x v="0"/>
    <n v="49"/>
    <n v="2"/>
    <s v="Single"/>
    <n v="3"/>
    <s v="Doctorate"/>
    <n v="35860"/>
    <x v="1"/>
  </r>
  <r>
    <n v="2055"/>
    <n v="1973"/>
    <s v="PhD"/>
    <s v="Divorced"/>
    <n v="35860"/>
    <n v="1"/>
    <n v="1"/>
    <d v="2014-05-19T00:00:00"/>
    <n v="37"/>
    <n v="15"/>
    <n v="0"/>
    <n v="8"/>
    <n v="4"/>
    <n v="2"/>
    <n v="20"/>
    <n v="2"/>
    <n v="1"/>
    <n v="1"/>
    <n v="2"/>
    <n v="5"/>
    <n v="1"/>
    <n v="0"/>
    <n v="0"/>
    <n v="0"/>
    <n v="0"/>
    <n v="0"/>
    <n v="0"/>
    <s v="Spain"/>
    <n v="41"/>
    <n v="41"/>
    <x v="0"/>
    <n v="49"/>
    <n v="1"/>
    <s v="Previously Married"/>
    <n v="3"/>
    <s v="Doctorate"/>
    <n v="35860"/>
    <x v="1"/>
  </r>
  <r>
    <n v="5107"/>
    <n v="1973"/>
    <s v="PhD"/>
    <s v="Divorced"/>
    <n v="35860"/>
    <n v="1"/>
    <n v="1"/>
    <d v="2014-05-19T00:00:00"/>
    <n v="37"/>
    <n v="15"/>
    <n v="0"/>
    <n v="8"/>
    <n v="4"/>
    <n v="2"/>
    <n v="20"/>
    <n v="2"/>
    <n v="1"/>
    <n v="1"/>
    <n v="2"/>
    <n v="5"/>
    <n v="1"/>
    <n v="0"/>
    <n v="0"/>
    <n v="0"/>
    <n v="0"/>
    <n v="0"/>
    <n v="0"/>
    <s v="Spain"/>
    <n v="41"/>
    <n v="41"/>
    <x v="0"/>
    <n v="49"/>
    <n v="1"/>
    <s v="Previously Married"/>
    <n v="3"/>
    <s v="Doctorate"/>
    <n v="35860"/>
    <x v="1"/>
  </r>
  <r>
    <n v="1626"/>
    <n v="1973"/>
    <s v="PhD"/>
    <s v="Divorced"/>
    <n v="35860"/>
    <n v="1"/>
    <n v="1"/>
    <d v="2014-05-19T00:00:00"/>
    <n v="37"/>
    <n v="15"/>
    <n v="0"/>
    <n v="8"/>
    <n v="4"/>
    <n v="2"/>
    <n v="20"/>
    <n v="2"/>
    <n v="1"/>
    <n v="1"/>
    <n v="2"/>
    <n v="5"/>
    <n v="1"/>
    <n v="0"/>
    <n v="0"/>
    <n v="0"/>
    <n v="0"/>
    <n v="1"/>
    <n v="0"/>
    <s v="Saudi Arabia"/>
    <n v="41"/>
    <n v="41"/>
    <x v="0"/>
    <n v="49"/>
    <n v="2"/>
    <s v="Previously Married"/>
    <n v="3"/>
    <s v="Doctorate"/>
    <n v="35860"/>
    <x v="1"/>
  </r>
  <r>
    <n v="6428"/>
    <n v="1950"/>
    <s v="PhD"/>
    <s v="Widow"/>
    <n v="76842"/>
    <n v="0"/>
    <n v="0"/>
    <d v="2014-05-03T00:00:00"/>
    <n v="37"/>
    <n v="605"/>
    <n v="10"/>
    <n v="345"/>
    <n v="84"/>
    <n v="54"/>
    <n v="32"/>
    <n v="1"/>
    <n v="1"/>
    <n v="8"/>
    <n v="7"/>
    <n v="0"/>
    <n v="0"/>
    <n v="0"/>
    <n v="0"/>
    <n v="0"/>
    <n v="0"/>
    <n v="0"/>
    <n v="0"/>
    <s v="Spain"/>
    <n v="64"/>
    <n v="64"/>
    <x v="1"/>
    <n v="1130"/>
    <n v="0"/>
    <s v="Previously Married"/>
    <n v="1"/>
    <s v="Doctorate"/>
    <n v="76842"/>
    <x v="0"/>
  </r>
  <r>
    <n v="9617"/>
    <n v="1951"/>
    <s v="Graduation"/>
    <s v="Single"/>
    <n v="15033"/>
    <n v="0"/>
    <n v="0"/>
    <d v="2014-04-16T00:00:00"/>
    <n v="37"/>
    <n v="0"/>
    <n v="4"/>
    <n v="5"/>
    <n v="6"/>
    <n v="0"/>
    <n v="4"/>
    <n v="1"/>
    <n v="1"/>
    <n v="0"/>
    <n v="3"/>
    <n v="3"/>
    <n v="0"/>
    <n v="0"/>
    <n v="0"/>
    <n v="0"/>
    <n v="0"/>
    <n v="0"/>
    <n v="0"/>
    <s v="Saudi Arabia"/>
    <n v="63"/>
    <n v="63"/>
    <x v="1"/>
    <n v="19"/>
    <n v="0"/>
    <s v="Single"/>
    <n v="1"/>
    <s v="Graduate"/>
    <n v="15033"/>
    <x v="2"/>
  </r>
  <r>
    <n v="4339"/>
    <n v="1970"/>
    <s v="PhD"/>
    <s v="Married"/>
    <n v="67353"/>
    <n v="0"/>
    <n v="1"/>
    <d v="2013-12-31T00:00:00"/>
    <n v="37"/>
    <n v="702"/>
    <n v="17"/>
    <n v="151"/>
    <n v="0"/>
    <n v="8"/>
    <n v="35"/>
    <n v="5"/>
    <n v="5"/>
    <n v="6"/>
    <n v="12"/>
    <n v="2"/>
    <n v="0"/>
    <n v="0"/>
    <n v="0"/>
    <n v="0"/>
    <n v="0"/>
    <n v="0"/>
    <n v="0"/>
    <s v="Australia"/>
    <n v="44"/>
    <n v="44"/>
    <x v="0"/>
    <n v="913"/>
    <n v="0"/>
    <s v="In Relationship"/>
    <n v="3"/>
    <s v="Doctorate"/>
    <n v="67353"/>
    <x v="1"/>
  </r>
  <r>
    <n v="7235"/>
    <n v="1975"/>
    <s v="2n Cycle"/>
    <s v="Married"/>
    <n v="17003"/>
    <n v="1"/>
    <n v="0"/>
    <d v="2013-12-09T00:00:00"/>
    <n v="37"/>
    <n v="2"/>
    <n v="5"/>
    <n v="12"/>
    <n v="4"/>
    <n v="8"/>
    <n v="7"/>
    <n v="3"/>
    <n v="2"/>
    <n v="0"/>
    <n v="4"/>
    <n v="5"/>
    <n v="0"/>
    <n v="0"/>
    <n v="0"/>
    <n v="0"/>
    <n v="0"/>
    <n v="0"/>
    <n v="0"/>
    <s v="Germany"/>
    <n v="39"/>
    <n v="39"/>
    <x v="3"/>
    <n v="38"/>
    <n v="0"/>
    <s v="In Relationship"/>
    <n v="3"/>
    <s v="High School"/>
    <n v="17003"/>
    <x v="2"/>
  </r>
  <r>
    <n v="8527"/>
    <n v="1965"/>
    <s v="Master"/>
    <s v="Together"/>
    <n v="65735"/>
    <n v="1"/>
    <n v="1"/>
    <d v="2013-12-07T00:00:00"/>
    <n v="37"/>
    <n v="239"/>
    <n v="7"/>
    <n v="119"/>
    <n v="4"/>
    <n v="15"/>
    <n v="11"/>
    <n v="5"/>
    <n v="6"/>
    <n v="2"/>
    <n v="6"/>
    <n v="7"/>
    <n v="0"/>
    <n v="0"/>
    <n v="0"/>
    <n v="0"/>
    <n v="0"/>
    <n v="0"/>
    <n v="0"/>
    <s v="Spain"/>
    <n v="49"/>
    <n v="49"/>
    <x v="0"/>
    <n v="395"/>
    <n v="0"/>
    <s v="In Relationship"/>
    <n v="4"/>
    <s v="Postgraduate"/>
    <n v="65735"/>
    <x v="1"/>
  </r>
  <r>
    <n v="1968"/>
    <n v="1971"/>
    <s v="Graduation"/>
    <s v="Widow"/>
    <n v="45684"/>
    <n v="1"/>
    <n v="0"/>
    <d v="2013-12-02T00:00:00"/>
    <n v="37"/>
    <n v="5"/>
    <n v="1"/>
    <n v="5"/>
    <n v="10"/>
    <n v="0"/>
    <n v="7"/>
    <n v="1"/>
    <n v="1"/>
    <n v="0"/>
    <n v="2"/>
    <n v="7"/>
    <n v="0"/>
    <n v="0"/>
    <n v="0"/>
    <n v="0"/>
    <n v="0"/>
    <n v="0"/>
    <n v="0"/>
    <s v="Saudi Arabia"/>
    <n v="43"/>
    <n v="43"/>
    <x v="0"/>
    <n v="28"/>
    <n v="0"/>
    <s v="Previously Married"/>
    <n v="2"/>
    <s v="Graduate"/>
    <n v="45684"/>
    <x v="1"/>
  </r>
  <r>
    <n v="9862"/>
    <n v="1969"/>
    <s v="Graduation"/>
    <s v="Together"/>
    <n v="21918"/>
    <n v="1"/>
    <n v="0"/>
    <d v="2013-11-14T00:00:00"/>
    <n v="37"/>
    <n v="1"/>
    <n v="6"/>
    <n v="7"/>
    <n v="11"/>
    <n v="5"/>
    <n v="3"/>
    <n v="2"/>
    <n v="2"/>
    <n v="0"/>
    <n v="3"/>
    <n v="6"/>
    <n v="0"/>
    <n v="0"/>
    <n v="0"/>
    <n v="0"/>
    <n v="0"/>
    <n v="0"/>
    <n v="0"/>
    <s v="Canada"/>
    <n v="45"/>
    <n v="45"/>
    <x v="0"/>
    <n v="33"/>
    <n v="0"/>
    <s v="In Relationship"/>
    <n v="3"/>
    <s v="Graduate"/>
    <n v="21918"/>
    <x v="2"/>
  </r>
  <r>
    <n v="11075"/>
    <n v="1978"/>
    <s v="Graduation"/>
    <s v="Married"/>
    <n v="51267"/>
    <n v="1"/>
    <n v="1"/>
    <d v="2013-10-29T00:00:00"/>
    <n v="37"/>
    <n v="183"/>
    <n v="2"/>
    <n v="64"/>
    <n v="7"/>
    <n v="2"/>
    <n v="12"/>
    <n v="4"/>
    <n v="3"/>
    <n v="3"/>
    <n v="5"/>
    <n v="4"/>
    <n v="0"/>
    <n v="0"/>
    <n v="0"/>
    <n v="0"/>
    <n v="0"/>
    <n v="0"/>
    <n v="0"/>
    <s v="Canada"/>
    <n v="36"/>
    <n v="36"/>
    <x v="3"/>
    <n v="270"/>
    <n v="0"/>
    <s v="In Relationship"/>
    <n v="4"/>
    <s v="Graduate"/>
    <n v="51267"/>
    <x v="1"/>
  </r>
  <r>
    <n v="6658"/>
    <n v="1972"/>
    <s v="Graduation"/>
    <s v="Together"/>
    <n v="59868"/>
    <n v="0"/>
    <n v="1"/>
    <d v="2013-07-22T00:00:00"/>
    <n v="37"/>
    <n v="771"/>
    <n v="51"/>
    <n v="154"/>
    <n v="54"/>
    <n v="10"/>
    <n v="154"/>
    <n v="7"/>
    <n v="11"/>
    <n v="2"/>
    <n v="12"/>
    <n v="6"/>
    <n v="0"/>
    <n v="0"/>
    <n v="0"/>
    <n v="0"/>
    <n v="0"/>
    <n v="0"/>
    <n v="0"/>
    <s v="Spain"/>
    <n v="42"/>
    <n v="42"/>
    <x v="0"/>
    <n v="1194"/>
    <n v="0"/>
    <s v="In Relationship"/>
    <n v="3"/>
    <s v="Graduate"/>
    <n v="59868"/>
    <x v="1"/>
  </r>
  <r>
    <n v="4552"/>
    <n v="1991"/>
    <s v="Graduation"/>
    <s v="Married"/>
    <n v="51373"/>
    <n v="0"/>
    <n v="0"/>
    <d v="2013-06-22T00:00:00"/>
    <n v="37"/>
    <n v="83"/>
    <n v="2"/>
    <n v="101"/>
    <n v="64"/>
    <n v="26"/>
    <n v="117"/>
    <n v="1"/>
    <n v="3"/>
    <n v="5"/>
    <n v="3"/>
    <n v="4"/>
    <n v="0"/>
    <n v="0"/>
    <n v="0"/>
    <n v="0"/>
    <n v="0"/>
    <n v="0"/>
    <n v="0"/>
    <s v="Spain"/>
    <n v="23"/>
    <n v="23"/>
    <x v="2"/>
    <n v="393"/>
    <n v="0"/>
    <s v="In Relationship"/>
    <n v="2"/>
    <s v="Graduate"/>
    <n v="51373"/>
    <x v="1"/>
  </r>
  <r>
    <n v="10377"/>
    <n v="1958"/>
    <s v="Master"/>
    <s v="Together"/>
    <n v="46692"/>
    <n v="0"/>
    <n v="1"/>
    <d v="2013-06-06T00:00:00"/>
    <n v="37"/>
    <n v="170"/>
    <n v="6"/>
    <n v="97"/>
    <n v="24"/>
    <n v="12"/>
    <n v="88"/>
    <n v="3"/>
    <n v="6"/>
    <n v="1"/>
    <n v="5"/>
    <n v="6"/>
    <n v="0"/>
    <n v="0"/>
    <n v="0"/>
    <n v="0"/>
    <n v="0"/>
    <n v="0"/>
    <n v="0"/>
    <s v="Spain"/>
    <n v="56"/>
    <n v="56"/>
    <x v="1"/>
    <n v="397"/>
    <n v="0"/>
    <s v="In Relationship"/>
    <n v="3"/>
    <s v="Postgraduate"/>
    <n v="46692"/>
    <x v="1"/>
  </r>
  <r>
    <n v="5336"/>
    <n v="1971"/>
    <s v="Master"/>
    <s v="Together"/>
    <n v="157733"/>
    <n v="1"/>
    <n v="0"/>
    <d v="2013-06-04T00:00:00"/>
    <n v="37"/>
    <n v="39"/>
    <n v="1"/>
    <n v="9"/>
    <n v="2"/>
    <n v="0"/>
    <n v="8"/>
    <n v="0"/>
    <n v="1"/>
    <n v="0"/>
    <n v="1"/>
    <n v="1"/>
    <n v="0"/>
    <n v="0"/>
    <n v="0"/>
    <n v="0"/>
    <n v="0"/>
    <n v="0"/>
    <n v="0"/>
    <s v="Spain"/>
    <n v="43"/>
    <n v="43"/>
    <x v="0"/>
    <n v="59"/>
    <n v="0"/>
    <s v="In Relationship"/>
    <n v="3"/>
    <s v="Postgraduate"/>
    <n v="157733"/>
    <x v="0"/>
  </r>
  <r>
    <n v="10350"/>
    <n v="1950"/>
    <s v="PhD"/>
    <s v="Married"/>
    <n v="54432"/>
    <n v="2"/>
    <n v="1"/>
    <d v="2013-05-09T00:00:00"/>
    <n v="37"/>
    <n v="33"/>
    <n v="0"/>
    <n v="5"/>
    <n v="0"/>
    <n v="0"/>
    <n v="0"/>
    <n v="1"/>
    <n v="1"/>
    <n v="0"/>
    <n v="3"/>
    <n v="4"/>
    <n v="0"/>
    <n v="0"/>
    <n v="0"/>
    <n v="0"/>
    <n v="0"/>
    <n v="0"/>
    <n v="0"/>
    <s v="Spain"/>
    <n v="64"/>
    <n v="64"/>
    <x v="1"/>
    <n v="38"/>
    <n v="0"/>
    <s v="In Relationship"/>
    <n v="5"/>
    <s v="Doctorate"/>
    <n v="54432"/>
    <x v="1"/>
  </r>
  <r>
    <n v="11071"/>
    <n v="1984"/>
    <s v="Graduation"/>
    <s v="Single"/>
    <n v="79607"/>
    <n v="0"/>
    <n v="0"/>
    <d v="2013-04-21T00:00:00"/>
    <n v="37"/>
    <n v="450"/>
    <n v="133"/>
    <n v="951"/>
    <n v="173"/>
    <n v="0"/>
    <n v="216"/>
    <n v="1"/>
    <n v="3"/>
    <n v="6"/>
    <n v="6"/>
    <n v="1"/>
    <n v="0"/>
    <n v="0"/>
    <n v="0"/>
    <n v="0"/>
    <n v="0"/>
    <n v="1"/>
    <n v="0"/>
    <s v="Canada"/>
    <n v="30"/>
    <n v="30"/>
    <x v="3"/>
    <n v="1923"/>
    <n v="1"/>
    <s v="Single"/>
    <n v="1"/>
    <s v="Graduate"/>
    <n v="79607"/>
    <x v="0"/>
  </r>
  <r>
    <n v="11100"/>
    <n v="1972"/>
    <s v="Graduation"/>
    <s v="Divorced"/>
    <n v="51813"/>
    <n v="1"/>
    <n v="1"/>
    <d v="2013-04-11T00:00:00"/>
    <n v="37"/>
    <n v="51"/>
    <n v="2"/>
    <n v="7"/>
    <n v="0"/>
    <n v="1"/>
    <n v="2"/>
    <n v="2"/>
    <n v="2"/>
    <n v="0"/>
    <n v="3"/>
    <n v="7"/>
    <n v="0"/>
    <n v="0"/>
    <n v="0"/>
    <n v="0"/>
    <n v="0"/>
    <n v="0"/>
    <n v="0"/>
    <s v="Canada"/>
    <n v="42"/>
    <n v="42"/>
    <x v="0"/>
    <n v="63"/>
    <n v="0"/>
    <s v="Previously Married"/>
    <n v="3"/>
    <s v="Graduate"/>
    <n v="51813"/>
    <x v="1"/>
  </r>
  <r>
    <n v="6516"/>
    <n v="1989"/>
    <s v="Basic"/>
    <s v="Married"/>
    <n v="17487"/>
    <n v="1"/>
    <n v="0"/>
    <d v="2013-03-18T00:00:00"/>
    <n v="37"/>
    <n v="0"/>
    <n v="0"/>
    <n v="1"/>
    <n v="7"/>
    <n v="4"/>
    <n v="6"/>
    <n v="1"/>
    <n v="1"/>
    <n v="0"/>
    <n v="2"/>
    <n v="7"/>
    <n v="0"/>
    <n v="0"/>
    <n v="0"/>
    <n v="0"/>
    <n v="0"/>
    <n v="0"/>
    <n v="0"/>
    <s v="Australia"/>
    <n v="25"/>
    <n v="25"/>
    <x v="2"/>
    <n v="18"/>
    <n v="0"/>
    <s v="In Relationship"/>
    <n v="3"/>
    <s v="High School"/>
    <n v="17487"/>
    <x v="2"/>
  </r>
  <r>
    <n v="1734"/>
    <n v="1968"/>
    <s v="PhD"/>
    <s v="Together"/>
    <n v="40706"/>
    <n v="2"/>
    <n v="1"/>
    <d v="2013-01-17T00:00:00"/>
    <n v="37"/>
    <n v="59"/>
    <n v="0"/>
    <n v="11"/>
    <n v="4"/>
    <n v="2"/>
    <n v="5"/>
    <n v="4"/>
    <n v="3"/>
    <n v="0"/>
    <n v="4"/>
    <n v="7"/>
    <n v="0"/>
    <n v="0"/>
    <n v="0"/>
    <n v="0"/>
    <n v="0"/>
    <n v="0"/>
    <n v="0"/>
    <s v="Saudi Arabia"/>
    <n v="46"/>
    <n v="46"/>
    <x v="0"/>
    <n v="81"/>
    <n v="0"/>
    <s v="In Relationship"/>
    <n v="5"/>
    <s v="Doctorate"/>
    <n v="40706"/>
    <x v="1"/>
  </r>
  <r>
    <n v="2131"/>
    <n v="1959"/>
    <s v="PhD"/>
    <s v="Divorced"/>
    <n v="62859"/>
    <n v="0"/>
    <n v="1"/>
    <d v="2012-12-30T00:00:00"/>
    <n v="37"/>
    <n v="1063"/>
    <n v="89"/>
    <n v="102"/>
    <n v="16"/>
    <n v="12"/>
    <n v="25"/>
    <n v="4"/>
    <n v="9"/>
    <n v="4"/>
    <n v="6"/>
    <n v="6"/>
    <n v="0"/>
    <n v="0"/>
    <n v="0"/>
    <n v="0"/>
    <n v="0"/>
    <n v="0"/>
    <n v="0"/>
    <s v="Spain"/>
    <n v="55"/>
    <n v="55"/>
    <x v="1"/>
    <n v="1307"/>
    <n v="0"/>
    <s v="Previously Married"/>
    <n v="2"/>
    <s v="Doctorate"/>
    <n v="62859"/>
    <x v="1"/>
  </r>
  <r>
    <n v="6439"/>
    <n v="1958"/>
    <s v="Graduation"/>
    <s v="Married"/>
    <n v="61074"/>
    <n v="0"/>
    <n v="1"/>
    <d v="2012-08-17T00:00:00"/>
    <n v="37"/>
    <n v="789"/>
    <n v="0"/>
    <n v="133"/>
    <n v="0"/>
    <n v="28"/>
    <n v="152"/>
    <n v="7"/>
    <n v="11"/>
    <n v="5"/>
    <n v="8"/>
    <n v="7"/>
    <n v="0"/>
    <n v="0"/>
    <n v="0"/>
    <n v="0"/>
    <n v="0"/>
    <n v="0"/>
    <n v="0"/>
    <s v="Saudi Arabia"/>
    <n v="56"/>
    <n v="56"/>
    <x v="1"/>
    <n v="1102"/>
    <n v="0"/>
    <s v="In Relationship"/>
    <n v="3"/>
    <s v="Graduate"/>
    <n v="61074"/>
    <x v="1"/>
  </r>
  <r>
    <n v="10591"/>
    <n v="1969"/>
    <s v="Graduation"/>
    <s v="Widow"/>
    <n v="43638"/>
    <n v="0"/>
    <n v="1"/>
    <d v="2012-08-06T00:00:00"/>
    <n v="37"/>
    <n v="63"/>
    <n v="10"/>
    <n v="83"/>
    <n v="7"/>
    <n v="19"/>
    <n v="19"/>
    <n v="2"/>
    <n v="4"/>
    <n v="1"/>
    <n v="4"/>
    <n v="7"/>
    <n v="0"/>
    <n v="0"/>
    <n v="0"/>
    <n v="0"/>
    <n v="0"/>
    <n v="0"/>
    <n v="0"/>
    <s v="Spain"/>
    <n v="45"/>
    <n v="45"/>
    <x v="0"/>
    <n v="201"/>
    <n v="0"/>
    <s v="Previously Married"/>
    <n v="2"/>
    <s v="Graduate"/>
    <n v="43638"/>
    <x v="1"/>
  </r>
  <r>
    <n v="9797"/>
    <n v="1956"/>
    <s v="Graduation"/>
    <s v="Married"/>
    <n v="58116"/>
    <n v="0"/>
    <n v="1"/>
    <d v="2014-04-13T00:00:00"/>
    <n v="38"/>
    <n v="228"/>
    <n v="19"/>
    <n v="130"/>
    <n v="4"/>
    <n v="11"/>
    <n v="51"/>
    <n v="2"/>
    <n v="3"/>
    <n v="3"/>
    <n v="8"/>
    <n v="2"/>
    <n v="0"/>
    <n v="0"/>
    <n v="0"/>
    <n v="0"/>
    <n v="0"/>
    <n v="0"/>
    <n v="0"/>
    <s v="Spain"/>
    <n v="58"/>
    <n v="58"/>
    <x v="1"/>
    <n v="443"/>
    <n v="0"/>
    <s v="In Relationship"/>
    <n v="3"/>
    <s v="Graduate"/>
    <n v="58116"/>
    <x v="1"/>
  </r>
  <r>
    <n v="9336"/>
    <n v="1969"/>
    <s v="PhD"/>
    <s v="Widow"/>
    <n v="62187"/>
    <n v="0"/>
    <n v="1"/>
    <d v="2014-03-22T00:00:00"/>
    <n v="38"/>
    <n v="512"/>
    <n v="0"/>
    <n v="83"/>
    <n v="0"/>
    <n v="0"/>
    <n v="41"/>
    <n v="3"/>
    <n v="6"/>
    <n v="2"/>
    <n v="10"/>
    <n v="4"/>
    <n v="0"/>
    <n v="0"/>
    <n v="0"/>
    <n v="0"/>
    <n v="0"/>
    <n v="0"/>
    <n v="0"/>
    <s v="Spain"/>
    <n v="45"/>
    <n v="45"/>
    <x v="0"/>
    <n v="636"/>
    <n v="0"/>
    <s v="Previously Married"/>
    <n v="2"/>
    <s v="Doctorate"/>
    <n v="62187"/>
    <x v="1"/>
  </r>
  <r>
    <n v="2174"/>
    <n v="1954"/>
    <s v="Graduation"/>
    <s v="Single"/>
    <n v="46344"/>
    <n v="1"/>
    <n v="1"/>
    <d v="2014-03-08T00:00:00"/>
    <n v="38"/>
    <n v="11"/>
    <n v="1"/>
    <n v="6"/>
    <n v="2"/>
    <n v="1"/>
    <n v="6"/>
    <n v="2"/>
    <n v="1"/>
    <n v="1"/>
    <n v="2"/>
    <n v="5"/>
    <n v="0"/>
    <n v="0"/>
    <n v="0"/>
    <n v="0"/>
    <n v="0"/>
    <n v="0"/>
    <n v="0"/>
    <s v="USA"/>
    <n v="60"/>
    <n v="60"/>
    <x v="1"/>
    <n v="27"/>
    <n v="0"/>
    <s v="Single"/>
    <n v="3"/>
    <s v="Graduate"/>
    <n v="46344"/>
    <x v="1"/>
  </r>
  <r>
    <n v="3197"/>
    <n v="1980"/>
    <s v="Graduation"/>
    <s v="Married"/>
    <n v="77353"/>
    <n v="0"/>
    <n v="1"/>
    <d v="2013-12-16T00:00:00"/>
    <n v="38"/>
    <n v="275"/>
    <n v="59"/>
    <n v="107"/>
    <n v="69"/>
    <n v="101"/>
    <n v="59"/>
    <n v="2"/>
    <n v="6"/>
    <n v="4"/>
    <n v="8"/>
    <n v="4"/>
    <n v="0"/>
    <n v="0"/>
    <n v="0"/>
    <n v="0"/>
    <n v="0"/>
    <n v="0"/>
    <n v="0"/>
    <s v="Spain"/>
    <n v="34"/>
    <n v="34"/>
    <x v="3"/>
    <n v="670"/>
    <n v="0"/>
    <s v="In Relationship"/>
    <n v="3"/>
    <s v="Graduate"/>
    <n v="77353"/>
    <x v="0"/>
  </r>
  <r>
    <n v="9185"/>
    <n v="1966"/>
    <s v="PhD"/>
    <s v="Single"/>
    <n v="69759"/>
    <n v="0"/>
    <n v="0"/>
    <d v="2013-10-28T00:00:00"/>
    <n v="38"/>
    <n v="452"/>
    <n v="20"/>
    <n v="514"/>
    <n v="13"/>
    <n v="30"/>
    <n v="0"/>
    <n v="3"/>
    <n v="4"/>
    <n v="6"/>
    <n v="5"/>
    <n v="3"/>
    <n v="0"/>
    <n v="0"/>
    <n v="0"/>
    <n v="0"/>
    <n v="0"/>
    <n v="1"/>
    <n v="0"/>
    <s v="Spain"/>
    <n v="48"/>
    <n v="48"/>
    <x v="0"/>
    <n v="1029"/>
    <n v="1"/>
    <s v="Single"/>
    <n v="1"/>
    <s v="Doctorate"/>
    <n v="69759"/>
    <x v="1"/>
  </r>
  <r>
    <n v="905"/>
    <n v="1986"/>
    <s v="Graduation"/>
    <s v="Divorced"/>
    <n v="21846"/>
    <n v="1"/>
    <n v="0"/>
    <d v="2013-10-22T00:00:00"/>
    <n v="38"/>
    <n v="7"/>
    <n v="17"/>
    <n v="18"/>
    <n v="6"/>
    <n v="10"/>
    <n v="26"/>
    <n v="4"/>
    <n v="4"/>
    <n v="0"/>
    <n v="3"/>
    <n v="8"/>
    <n v="0"/>
    <n v="0"/>
    <n v="0"/>
    <n v="0"/>
    <n v="0"/>
    <n v="0"/>
    <n v="0"/>
    <s v="Saudi Arabia"/>
    <n v="28"/>
    <n v="28"/>
    <x v="2"/>
    <n v="84"/>
    <n v="0"/>
    <s v="Previously Married"/>
    <n v="2"/>
    <s v="Graduate"/>
    <n v="21846"/>
    <x v="2"/>
  </r>
  <r>
    <n v="10858"/>
    <n v="1975"/>
    <s v="Graduation"/>
    <s v="Together"/>
    <n v="76532"/>
    <n v="1"/>
    <n v="1"/>
    <d v="2013-09-09T00:00:00"/>
    <n v="38"/>
    <n v="355"/>
    <n v="30"/>
    <n v="177"/>
    <n v="90"/>
    <n v="138"/>
    <n v="30"/>
    <n v="4"/>
    <n v="9"/>
    <n v="5"/>
    <n v="7"/>
    <n v="5"/>
    <n v="0"/>
    <n v="0"/>
    <n v="0"/>
    <n v="0"/>
    <n v="0"/>
    <n v="0"/>
    <n v="0"/>
    <s v="Spain"/>
    <n v="39"/>
    <n v="39"/>
    <x v="3"/>
    <n v="820"/>
    <n v="0"/>
    <s v="In Relationship"/>
    <n v="4"/>
    <s v="Graduate"/>
    <n v="76532"/>
    <x v="0"/>
  </r>
  <r>
    <n v="8925"/>
    <n v="1965"/>
    <s v="Master"/>
    <s v="Married"/>
    <n v="70053"/>
    <n v="0"/>
    <n v="1"/>
    <d v="2013-07-03T00:00:00"/>
    <n v="38"/>
    <n v="512"/>
    <n v="53"/>
    <n v="98"/>
    <n v="81"/>
    <n v="179"/>
    <n v="89"/>
    <n v="3"/>
    <n v="8"/>
    <n v="5"/>
    <n v="10"/>
    <n v="5"/>
    <n v="0"/>
    <n v="0"/>
    <n v="0"/>
    <n v="0"/>
    <n v="0"/>
    <n v="0"/>
    <n v="0"/>
    <s v="Spain"/>
    <n v="49"/>
    <n v="49"/>
    <x v="0"/>
    <n v="1012"/>
    <n v="0"/>
    <s v="In Relationship"/>
    <n v="3"/>
    <s v="Postgraduate"/>
    <n v="70053"/>
    <x v="0"/>
  </r>
  <r>
    <n v="2499"/>
    <n v="1958"/>
    <s v="2n Cycle"/>
    <s v="Single"/>
    <n v="75342"/>
    <n v="0"/>
    <n v="1"/>
    <d v="2013-05-06T00:00:00"/>
    <n v="38"/>
    <n v="204"/>
    <n v="97"/>
    <n v="97"/>
    <n v="21"/>
    <n v="118"/>
    <n v="26"/>
    <n v="1"/>
    <n v="5"/>
    <n v="2"/>
    <n v="10"/>
    <n v="4"/>
    <n v="0"/>
    <n v="0"/>
    <n v="0"/>
    <n v="0"/>
    <n v="0"/>
    <n v="0"/>
    <n v="0"/>
    <s v="Spain"/>
    <n v="56"/>
    <n v="56"/>
    <x v="1"/>
    <n v="563"/>
    <n v="0"/>
    <s v="Single"/>
    <n v="2"/>
    <s v="High School"/>
    <n v="75342"/>
    <x v="0"/>
  </r>
  <r>
    <n v="1109"/>
    <n v="1982"/>
    <s v="Master"/>
    <s v="Together"/>
    <n v="27590"/>
    <n v="1"/>
    <n v="0"/>
    <d v="2013-04-23T00:00:00"/>
    <n v="38"/>
    <n v="6"/>
    <n v="0"/>
    <n v="5"/>
    <n v="0"/>
    <n v="0"/>
    <n v="1"/>
    <n v="1"/>
    <n v="1"/>
    <n v="0"/>
    <n v="2"/>
    <n v="7"/>
    <n v="0"/>
    <n v="0"/>
    <n v="0"/>
    <n v="0"/>
    <n v="0"/>
    <n v="0"/>
    <n v="0"/>
    <s v="Spain"/>
    <n v="32"/>
    <n v="32"/>
    <x v="3"/>
    <n v="12"/>
    <n v="0"/>
    <s v="In Relationship"/>
    <n v="3"/>
    <s v="Postgraduate"/>
    <n v="27590"/>
    <x v="2"/>
  </r>
  <r>
    <n v="326"/>
    <n v="1973"/>
    <s v="Graduation"/>
    <s v="Married"/>
    <n v="51148"/>
    <n v="1"/>
    <n v="1"/>
    <d v="2013-02-18T00:00:00"/>
    <n v="38"/>
    <n v="235"/>
    <n v="6"/>
    <n v="45"/>
    <n v="8"/>
    <n v="9"/>
    <n v="12"/>
    <n v="4"/>
    <n v="5"/>
    <n v="1"/>
    <n v="6"/>
    <n v="6"/>
    <n v="0"/>
    <n v="0"/>
    <n v="0"/>
    <n v="0"/>
    <n v="0"/>
    <n v="0"/>
    <n v="0"/>
    <s v="India"/>
    <n v="41"/>
    <n v="41"/>
    <x v="0"/>
    <n v="315"/>
    <n v="0"/>
    <s v="In Relationship"/>
    <n v="4"/>
    <s v="Graduate"/>
    <n v="51148"/>
    <x v="1"/>
  </r>
  <r>
    <n v="10967"/>
    <n v="1963"/>
    <s v="Graduation"/>
    <s v="Divorced"/>
    <n v="33378"/>
    <n v="1"/>
    <n v="1"/>
    <d v="2013-02-06T00:00:00"/>
    <n v="38"/>
    <n v="33"/>
    <n v="6"/>
    <n v="40"/>
    <n v="3"/>
    <n v="7"/>
    <n v="10"/>
    <n v="3"/>
    <n v="2"/>
    <n v="0"/>
    <n v="4"/>
    <n v="7"/>
    <n v="0"/>
    <n v="0"/>
    <n v="0"/>
    <n v="0"/>
    <n v="0"/>
    <n v="0"/>
    <n v="0"/>
    <s v="Saudi Arabia"/>
    <n v="51"/>
    <n v="51"/>
    <x v="1"/>
    <n v="99"/>
    <n v="0"/>
    <s v="Previously Married"/>
    <n v="3"/>
    <s v="Graduate"/>
    <n v="33378"/>
    <x v="2"/>
  </r>
  <r>
    <n v="5370"/>
    <n v="1973"/>
    <s v="PhD"/>
    <s v="Married"/>
    <n v="32644"/>
    <n v="1"/>
    <n v="0"/>
    <d v="2013-01-16T00:00:00"/>
    <n v="38"/>
    <n v="239"/>
    <n v="3"/>
    <n v="141"/>
    <n v="0"/>
    <n v="7"/>
    <n v="23"/>
    <n v="4"/>
    <n v="7"/>
    <n v="1"/>
    <n v="6"/>
    <n v="8"/>
    <n v="1"/>
    <n v="0"/>
    <n v="0"/>
    <n v="0"/>
    <n v="0"/>
    <n v="0"/>
    <n v="0"/>
    <s v="Spain"/>
    <n v="41"/>
    <n v="41"/>
    <x v="0"/>
    <n v="413"/>
    <n v="1"/>
    <s v="In Relationship"/>
    <n v="3"/>
    <s v="Doctorate"/>
    <n v="32644"/>
    <x v="2"/>
  </r>
  <r>
    <n v="2098"/>
    <n v="1969"/>
    <s v="PhD"/>
    <s v="Married"/>
    <n v="33581"/>
    <n v="2"/>
    <n v="0"/>
    <d v="2013-01-08T00:00:00"/>
    <n v="38"/>
    <n v="11"/>
    <n v="0"/>
    <n v="5"/>
    <n v="0"/>
    <n v="0"/>
    <n v="1"/>
    <n v="1"/>
    <n v="1"/>
    <n v="0"/>
    <n v="2"/>
    <n v="8"/>
    <n v="0"/>
    <n v="0"/>
    <n v="0"/>
    <n v="0"/>
    <n v="0"/>
    <n v="0"/>
    <n v="0"/>
    <s v="Spain"/>
    <n v="45"/>
    <n v="45"/>
    <x v="0"/>
    <n v="17"/>
    <n v="0"/>
    <s v="In Relationship"/>
    <n v="4"/>
    <s v="Doctorate"/>
    <n v="33581"/>
    <x v="2"/>
  </r>
  <r>
    <n v="1773"/>
    <n v="1978"/>
    <s v="2n Cycle"/>
    <s v="Married"/>
    <n v="12393"/>
    <n v="0"/>
    <n v="0"/>
    <d v="2012-12-04T00:00:00"/>
    <n v="38"/>
    <n v="5"/>
    <n v="6"/>
    <n v="15"/>
    <n v="11"/>
    <n v="7"/>
    <n v="13"/>
    <n v="1"/>
    <n v="2"/>
    <n v="0"/>
    <n v="3"/>
    <n v="9"/>
    <n v="0"/>
    <n v="0"/>
    <n v="0"/>
    <n v="0"/>
    <n v="0"/>
    <n v="0"/>
    <n v="0"/>
    <s v="Saudi Arabia"/>
    <n v="36"/>
    <n v="36"/>
    <x v="3"/>
    <n v="57"/>
    <n v="0"/>
    <s v="In Relationship"/>
    <n v="2"/>
    <s v="High School"/>
    <n v="12393"/>
    <x v="2"/>
  </r>
  <r>
    <n v="5036"/>
    <n v="1984"/>
    <s v="PhD"/>
    <s v="Single"/>
    <n v="42710"/>
    <n v="1"/>
    <n v="0"/>
    <d v="2012-11-28T00:00:00"/>
    <n v="38"/>
    <n v="252"/>
    <n v="3"/>
    <n v="42"/>
    <n v="4"/>
    <n v="3"/>
    <n v="102"/>
    <n v="2"/>
    <n v="4"/>
    <n v="5"/>
    <n v="3"/>
    <n v="6"/>
    <n v="0"/>
    <n v="0"/>
    <n v="0"/>
    <n v="0"/>
    <n v="0"/>
    <n v="0"/>
    <n v="0"/>
    <s v="Spain"/>
    <n v="30"/>
    <n v="30"/>
    <x v="3"/>
    <n v="406"/>
    <n v="0"/>
    <s v="Single"/>
    <n v="2"/>
    <s v="Doctorate"/>
    <n v="42710"/>
    <x v="1"/>
  </r>
  <r>
    <n v="4856"/>
    <n v="1957"/>
    <s v="2n Cycle"/>
    <s v="Married"/>
    <n v="82347"/>
    <n v="0"/>
    <n v="0"/>
    <d v="2012-11-06T00:00:00"/>
    <n v="38"/>
    <n v="556"/>
    <n v="54"/>
    <n v="845"/>
    <n v="202"/>
    <n v="133"/>
    <n v="63"/>
    <n v="1"/>
    <n v="7"/>
    <n v="7"/>
    <n v="10"/>
    <n v="3"/>
    <n v="1"/>
    <n v="0"/>
    <n v="0"/>
    <n v="1"/>
    <n v="0"/>
    <n v="0"/>
    <n v="0"/>
    <s v="India"/>
    <n v="57"/>
    <n v="57"/>
    <x v="1"/>
    <n v="1853"/>
    <n v="2"/>
    <s v="In Relationship"/>
    <n v="2"/>
    <s v="High School"/>
    <n v="82347"/>
    <x v="0"/>
  </r>
  <r>
    <n v="8722"/>
    <n v="1957"/>
    <s v="2n Cycle"/>
    <s v="Married"/>
    <n v="82347"/>
    <n v="0"/>
    <n v="0"/>
    <d v="2012-11-06T00:00:00"/>
    <n v="38"/>
    <n v="556"/>
    <n v="54"/>
    <n v="845"/>
    <n v="202"/>
    <n v="133"/>
    <n v="63"/>
    <n v="1"/>
    <n v="7"/>
    <n v="7"/>
    <n v="10"/>
    <n v="3"/>
    <n v="1"/>
    <n v="0"/>
    <n v="0"/>
    <n v="1"/>
    <n v="0"/>
    <n v="1"/>
    <n v="0"/>
    <s v="Canada"/>
    <n v="57"/>
    <n v="57"/>
    <x v="1"/>
    <n v="1853"/>
    <n v="3"/>
    <s v="In Relationship"/>
    <n v="2"/>
    <s v="High School"/>
    <n v="82347"/>
    <x v="0"/>
  </r>
  <r>
    <n v="2156"/>
    <n v="1955"/>
    <s v="PhD"/>
    <s v="Married"/>
    <n v="22554"/>
    <n v="1"/>
    <n v="1"/>
    <d v="2012-11-03T00:00:00"/>
    <n v="38"/>
    <n v="27"/>
    <n v="0"/>
    <n v="10"/>
    <n v="0"/>
    <n v="0"/>
    <n v="4"/>
    <n v="4"/>
    <n v="2"/>
    <n v="0"/>
    <n v="4"/>
    <n v="5"/>
    <n v="0"/>
    <n v="0"/>
    <n v="0"/>
    <n v="0"/>
    <n v="0"/>
    <n v="0"/>
    <n v="0"/>
    <s v="Spain"/>
    <n v="59"/>
    <n v="59"/>
    <x v="1"/>
    <n v="41"/>
    <n v="0"/>
    <s v="In Relationship"/>
    <n v="4"/>
    <s v="Doctorate"/>
    <n v="22554"/>
    <x v="2"/>
  </r>
  <r>
    <n v="2569"/>
    <n v="1987"/>
    <s v="Graduation"/>
    <s v="Married"/>
    <n v="17323"/>
    <n v="0"/>
    <n v="0"/>
    <d v="2012-10-10T00:00:00"/>
    <n v="38"/>
    <n v="3"/>
    <n v="14"/>
    <n v="17"/>
    <n v="6"/>
    <n v="1"/>
    <n v="5"/>
    <n v="1"/>
    <n v="1"/>
    <n v="0"/>
    <n v="3"/>
    <n v="8"/>
    <n v="0"/>
    <n v="0"/>
    <n v="0"/>
    <n v="0"/>
    <n v="0"/>
    <n v="0"/>
    <n v="0"/>
    <s v="USA"/>
    <n v="27"/>
    <n v="27"/>
    <x v="2"/>
    <n v="46"/>
    <n v="0"/>
    <s v="In Relationship"/>
    <n v="2"/>
    <s v="Graduate"/>
    <n v="17323"/>
    <x v="2"/>
  </r>
  <r>
    <n v="10151"/>
    <n v="1960"/>
    <s v="Graduation"/>
    <s v="Divorced"/>
    <n v="62204"/>
    <n v="0"/>
    <n v="2"/>
    <d v="2012-09-12T00:00:00"/>
    <n v="38"/>
    <n v="317"/>
    <n v="46"/>
    <n v="247"/>
    <n v="151"/>
    <n v="46"/>
    <n v="139"/>
    <n v="1"/>
    <n v="4"/>
    <n v="5"/>
    <n v="12"/>
    <n v="3"/>
    <n v="0"/>
    <n v="0"/>
    <n v="0"/>
    <n v="0"/>
    <n v="0"/>
    <n v="0"/>
    <n v="0"/>
    <s v="Spain"/>
    <n v="54"/>
    <n v="54"/>
    <x v="1"/>
    <n v="946"/>
    <n v="0"/>
    <s v="Previously Married"/>
    <n v="3"/>
    <s v="Graduate"/>
    <n v="62204"/>
    <x v="1"/>
  </r>
  <r>
    <n v="10473"/>
    <n v="1956"/>
    <s v="PhD"/>
    <s v="Widow"/>
    <n v="78028"/>
    <n v="0"/>
    <n v="1"/>
    <d v="2012-09-10T00:00:00"/>
    <n v="38"/>
    <n v="158"/>
    <n v="19"/>
    <n v="288"/>
    <n v="25"/>
    <n v="0"/>
    <n v="38"/>
    <n v="1"/>
    <n v="6"/>
    <n v="4"/>
    <n v="9"/>
    <n v="7"/>
    <n v="0"/>
    <n v="1"/>
    <n v="1"/>
    <n v="0"/>
    <n v="0"/>
    <n v="1"/>
    <n v="0"/>
    <s v="Spain"/>
    <n v="58"/>
    <n v="58"/>
    <x v="1"/>
    <n v="528"/>
    <n v="3"/>
    <s v="Previously Married"/>
    <n v="2"/>
    <s v="Doctorate"/>
    <n v="78028"/>
    <x v="0"/>
  </r>
  <r>
    <n v="7079"/>
    <n v="1962"/>
    <s v="Graduation"/>
    <s v="Divorced"/>
    <n v="63887"/>
    <n v="0"/>
    <n v="1"/>
    <d v="2012-09-08T00:00:00"/>
    <n v="38"/>
    <n v="897"/>
    <n v="23"/>
    <n v="207"/>
    <n v="15"/>
    <n v="11"/>
    <n v="92"/>
    <n v="5"/>
    <n v="9"/>
    <n v="6"/>
    <n v="12"/>
    <n v="6"/>
    <n v="0"/>
    <n v="0"/>
    <n v="0"/>
    <n v="0"/>
    <n v="0"/>
    <n v="0"/>
    <n v="0"/>
    <s v="Saudi Arabia"/>
    <n v="52"/>
    <n v="52"/>
    <x v="1"/>
    <n v="1245"/>
    <n v="0"/>
    <s v="Previously Married"/>
    <n v="2"/>
    <s v="Graduate"/>
    <n v="63887"/>
    <x v="1"/>
  </r>
  <r>
    <n v="6875"/>
    <n v="1965"/>
    <s v="PhD"/>
    <s v="Together"/>
    <n v="32727"/>
    <n v="0"/>
    <n v="0"/>
    <d v="2012-08-28T00:00:00"/>
    <n v="38"/>
    <n v="167"/>
    <n v="13"/>
    <n v="180"/>
    <n v="86"/>
    <n v="13"/>
    <n v="70"/>
    <n v="2"/>
    <n v="7"/>
    <n v="3"/>
    <n v="5"/>
    <n v="8"/>
    <n v="0"/>
    <n v="0"/>
    <n v="0"/>
    <n v="0"/>
    <n v="0"/>
    <n v="0"/>
    <n v="0"/>
    <s v="Canada"/>
    <n v="49"/>
    <n v="49"/>
    <x v="0"/>
    <n v="529"/>
    <n v="0"/>
    <s v="In Relationship"/>
    <n v="2"/>
    <s v="Doctorate"/>
    <n v="32727"/>
    <x v="2"/>
  </r>
  <r>
    <n v="6728"/>
    <n v="1985"/>
    <s v="Graduation"/>
    <s v="Together"/>
    <n v="29103"/>
    <n v="1"/>
    <n v="0"/>
    <d v="2012-08-27T00:00:00"/>
    <n v="38"/>
    <n v="16"/>
    <n v="0"/>
    <n v="17"/>
    <n v="6"/>
    <n v="3"/>
    <n v="6"/>
    <n v="2"/>
    <n v="1"/>
    <n v="0"/>
    <n v="3"/>
    <n v="9"/>
    <n v="0"/>
    <n v="0"/>
    <n v="0"/>
    <n v="0"/>
    <n v="0"/>
    <n v="0"/>
    <n v="0"/>
    <s v="Spain"/>
    <n v="29"/>
    <n v="29"/>
    <x v="2"/>
    <n v="48"/>
    <n v="0"/>
    <s v="In Relationship"/>
    <n v="3"/>
    <s v="Graduate"/>
    <n v="29103"/>
    <x v="2"/>
  </r>
  <r>
    <n v="2471"/>
    <n v="1965"/>
    <s v="Graduation"/>
    <s v="Married"/>
    <n v="61482"/>
    <n v="0"/>
    <n v="0"/>
    <d v="2014-06-27T00:00:00"/>
    <n v="39"/>
    <n v="48"/>
    <n v="58"/>
    <n v="68"/>
    <n v="16"/>
    <n v="66"/>
    <n v="43"/>
    <n v="1"/>
    <n v="3"/>
    <n v="2"/>
    <n v="6"/>
    <n v="2"/>
    <n v="0"/>
    <n v="0"/>
    <n v="0"/>
    <n v="0"/>
    <n v="0"/>
    <n v="0"/>
    <n v="0"/>
    <s v="Saudi Arabia"/>
    <n v="49"/>
    <n v="49"/>
    <x v="0"/>
    <n v="299"/>
    <n v="0"/>
    <s v="In Relationship"/>
    <n v="2"/>
    <s v="Graduate"/>
    <n v="61482"/>
    <x v="1"/>
  </r>
  <r>
    <n v="49"/>
    <n v="1970"/>
    <s v="Graduation"/>
    <s v="Single"/>
    <n v="20587"/>
    <n v="1"/>
    <n v="0"/>
    <d v="2014-05-11T00:00:00"/>
    <n v="39"/>
    <n v="2"/>
    <n v="3"/>
    <n v="6"/>
    <n v="4"/>
    <n v="1"/>
    <n v="9"/>
    <n v="1"/>
    <n v="1"/>
    <n v="1"/>
    <n v="2"/>
    <n v="7"/>
    <n v="0"/>
    <n v="0"/>
    <n v="0"/>
    <n v="0"/>
    <n v="0"/>
    <n v="0"/>
    <n v="0"/>
    <s v="Canada"/>
    <n v="44"/>
    <n v="44"/>
    <x v="0"/>
    <n v="25"/>
    <n v="0"/>
    <s v="Single"/>
    <n v="2"/>
    <s v="Graduate"/>
    <n v="20587"/>
    <x v="2"/>
  </r>
  <r>
    <n v="4973"/>
    <n v="1970"/>
    <s v="Graduation"/>
    <s v="Single"/>
    <n v="20587"/>
    <n v="1"/>
    <n v="0"/>
    <d v="2014-05-11T00:00:00"/>
    <n v="39"/>
    <n v="2"/>
    <n v="3"/>
    <n v="6"/>
    <n v="4"/>
    <n v="1"/>
    <n v="9"/>
    <n v="1"/>
    <n v="1"/>
    <n v="1"/>
    <n v="2"/>
    <n v="7"/>
    <n v="0"/>
    <n v="0"/>
    <n v="0"/>
    <n v="0"/>
    <n v="0"/>
    <n v="0"/>
    <n v="0"/>
    <s v="Canada"/>
    <n v="44"/>
    <n v="44"/>
    <x v="0"/>
    <n v="25"/>
    <n v="0"/>
    <s v="Single"/>
    <n v="2"/>
    <s v="Graduate"/>
    <n v="20587"/>
    <x v="2"/>
  </r>
  <r>
    <n v="6387"/>
    <n v="1976"/>
    <s v="PhD"/>
    <s v="Together"/>
    <n v="52190"/>
    <n v="1"/>
    <n v="1"/>
    <d v="2014-05-08T00:00:00"/>
    <n v="39"/>
    <n v="42"/>
    <n v="0"/>
    <n v="17"/>
    <n v="0"/>
    <n v="0"/>
    <n v="18"/>
    <n v="3"/>
    <n v="2"/>
    <n v="1"/>
    <n v="3"/>
    <n v="5"/>
    <n v="1"/>
    <n v="0"/>
    <n v="0"/>
    <n v="0"/>
    <n v="0"/>
    <n v="0"/>
    <n v="0"/>
    <s v="Saudi Arabia"/>
    <n v="38"/>
    <n v="38"/>
    <x v="3"/>
    <n v="77"/>
    <n v="1"/>
    <s v="In Relationship"/>
    <n v="4"/>
    <s v="Doctorate"/>
    <n v="52190"/>
    <x v="1"/>
  </r>
  <r>
    <n v="5866"/>
    <n v="1974"/>
    <s v="Graduation"/>
    <s v="Together"/>
    <n v="48186"/>
    <n v="1"/>
    <n v="0"/>
    <d v="2014-03-20T00:00:00"/>
    <n v="39"/>
    <n v="97"/>
    <n v="3"/>
    <n v="66"/>
    <n v="12"/>
    <n v="7"/>
    <n v="34"/>
    <n v="3"/>
    <n v="4"/>
    <n v="1"/>
    <n v="4"/>
    <n v="7"/>
    <n v="0"/>
    <n v="0"/>
    <n v="0"/>
    <n v="0"/>
    <n v="0"/>
    <n v="0"/>
    <n v="0"/>
    <s v="Spain"/>
    <n v="40"/>
    <n v="40"/>
    <x v="3"/>
    <n v="219"/>
    <n v="0"/>
    <s v="In Relationship"/>
    <n v="3"/>
    <s v="Graduate"/>
    <n v="48186"/>
    <x v="1"/>
  </r>
  <r>
    <n v="8523"/>
    <n v="1968"/>
    <s v="Graduation"/>
    <s v="Married"/>
    <n v="19329"/>
    <n v="1"/>
    <n v="0"/>
    <d v="2013-12-14T00:00:00"/>
    <n v="39"/>
    <n v="24"/>
    <n v="1"/>
    <n v="16"/>
    <n v="12"/>
    <n v="2"/>
    <n v="5"/>
    <n v="3"/>
    <n v="4"/>
    <n v="0"/>
    <n v="3"/>
    <n v="8"/>
    <n v="0"/>
    <n v="0"/>
    <n v="0"/>
    <n v="0"/>
    <n v="0"/>
    <n v="0"/>
    <n v="0"/>
    <s v="Canada"/>
    <n v="46"/>
    <n v="46"/>
    <x v="0"/>
    <n v="60"/>
    <n v="0"/>
    <s v="In Relationship"/>
    <n v="3"/>
    <s v="Graduate"/>
    <n v="19329"/>
    <x v="2"/>
  </r>
  <r>
    <n v="7901"/>
    <n v="1971"/>
    <s v="Master"/>
    <s v="Married"/>
    <n v="34109"/>
    <n v="0"/>
    <n v="1"/>
    <d v="2013-11-06T00:00:00"/>
    <n v="39"/>
    <n v="9"/>
    <n v="1"/>
    <n v="5"/>
    <n v="2"/>
    <n v="1"/>
    <n v="4"/>
    <n v="1"/>
    <n v="0"/>
    <n v="0"/>
    <n v="3"/>
    <n v="4"/>
    <n v="0"/>
    <n v="0"/>
    <n v="0"/>
    <n v="0"/>
    <n v="0"/>
    <n v="0"/>
    <n v="0"/>
    <s v="Australia"/>
    <n v="43"/>
    <n v="43"/>
    <x v="0"/>
    <n v="22"/>
    <n v="0"/>
    <s v="In Relationship"/>
    <n v="3"/>
    <s v="Postgraduate"/>
    <n v="34109"/>
    <x v="2"/>
  </r>
  <r>
    <n v="898"/>
    <n v="1986"/>
    <s v="Graduation"/>
    <s v="Married"/>
    <n v="23477"/>
    <n v="1"/>
    <n v="0"/>
    <d v="2013-10-21T00:00:00"/>
    <n v="39"/>
    <n v="38"/>
    <n v="15"/>
    <n v="54"/>
    <n v="3"/>
    <n v="8"/>
    <n v="29"/>
    <n v="3"/>
    <n v="3"/>
    <n v="0"/>
    <n v="4"/>
    <n v="8"/>
    <n v="0"/>
    <n v="0"/>
    <n v="0"/>
    <n v="0"/>
    <n v="0"/>
    <n v="0"/>
    <n v="0"/>
    <s v="Spain"/>
    <n v="28"/>
    <n v="28"/>
    <x v="2"/>
    <n v="147"/>
    <n v="0"/>
    <s v="In Relationship"/>
    <n v="3"/>
    <s v="Graduate"/>
    <n v="23477"/>
    <x v="2"/>
  </r>
  <r>
    <n v="10242"/>
    <n v="1966"/>
    <s v="PhD"/>
    <s v="Together"/>
    <n v="47472"/>
    <n v="1"/>
    <n v="1"/>
    <d v="2013-09-16T00:00:00"/>
    <n v="39"/>
    <n v="56"/>
    <n v="0"/>
    <n v="11"/>
    <n v="0"/>
    <n v="0"/>
    <n v="8"/>
    <n v="2"/>
    <n v="2"/>
    <n v="0"/>
    <n v="4"/>
    <n v="5"/>
    <n v="0"/>
    <n v="0"/>
    <n v="0"/>
    <n v="0"/>
    <n v="0"/>
    <n v="0"/>
    <n v="0"/>
    <s v="Spain"/>
    <n v="48"/>
    <n v="48"/>
    <x v="0"/>
    <n v="75"/>
    <n v="0"/>
    <s v="In Relationship"/>
    <n v="4"/>
    <s v="Doctorate"/>
    <n v="47472"/>
    <x v="1"/>
  </r>
  <r>
    <n v="5835"/>
    <n v="1976"/>
    <s v="PhD"/>
    <s v="Divorced"/>
    <n v="14849"/>
    <n v="1"/>
    <n v="0"/>
    <d v="2013-07-02T00:00:00"/>
    <n v="39"/>
    <n v="21"/>
    <n v="2"/>
    <n v="28"/>
    <n v="3"/>
    <n v="2"/>
    <n v="9"/>
    <n v="3"/>
    <n v="2"/>
    <n v="0"/>
    <n v="4"/>
    <n v="8"/>
    <n v="0"/>
    <n v="0"/>
    <n v="0"/>
    <n v="0"/>
    <n v="0"/>
    <n v="0"/>
    <n v="0"/>
    <s v="Spain"/>
    <n v="38"/>
    <n v="38"/>
    <x v="3"/>
    <n v="65"/>
    <n v="0"/>
    <s v="Previously Married"/>
    <n v="2"/>
    <s v="Doctorate"/>
    <n v="14849"/>
    <x v="2"/>
  </r>
  <r>
    <n v="6919"/>
    <n v="1978"/>
    <s v="2n Cycle"/>
    <s v="Married"/>
    <n v="26224"/>
    <n v="1"/>
    <n v="0"/>
    <d v="2013-06-04T00:00:00"/>
    <n v="39"/>
    <n v="4"/>
    <n v="7"/>
    <n v="15"/>
    <n v="13"/>
    <n v="9"/>
    <n v="15"/>
    <n v="3"/>
    <n v="2"/>
    <n v="1"/>
    <n v="3"/>
    <n v="6"/>
    <n v="0"/>
    <n v="0"/>
    <n v="0"/>
    <n v="0"/>
    <n v="0"/>
    <n v="0"/>
    <n v="0"/>
    <s v="Spain"/>
    <n v="36"/>
    <n v="36"/>
    <x v="3"/>
    <n v="63"/>
    <n v="0"/>
    <s v="In Relationship"/>
    <n v="3"/>
    <s v="High School"/>
    <n v="26224"/>
    <x v="2"/>
  </r>
  <r>
    <n v="6197"/>
    <n v="1962"/>
    <s v="PhD"/>
    <s v="Single"/>
    <n v="27238"/>
    <n v="1"/>
    <n v="1"/>
    <d v="2013-04-20T00:00:00"/>
    <n v="39"/>
    <n v="37"/>
    <n v="0"/>
    <n v="17"/>
    <n v="0"/>
    <n v="0"/>
    <n v="3"/>
    <n v="3"/>
    <n v="3"/>
    <n v="0"/>
    <n v="3"/>
    <n v="9"/>
    <n v="0"/>
    <n v="0"/>
    <n v="0"/>
    <n v="0"/>
    <n v="0"/>
    <n v="0"/>
    <n v="0"/>
    <s v="Spain"/>
    <n v="52"/>
    <n v="52"/>
    <x v="1"/>
    <n v="57"/>
    <n v="0"/>
    <s v="Single"/>
    <n v="3"/>
    <s v="Doctorate"/>
    <n v="27238"/>
    <x v="2"/>
  </r>
  <r>
    <n v="10475"/>
    <n v="1970"/>
    <s v="Master"/>
    <s v="Together"/>
    <m/>
    <n v="0"/>
    <n v="1"/>
    <d v="2013-04-01T00:00:00"/>
    <n v="39"/>
    <n v="187"/>
    <n v="5"/>
    <n v="65"/>
    <n v="26"/>
    <n v="20"/>
    <n v="14"/>
    <n v="2"/>
    <n v="4"/>
    <n v="2"/>
    <n v="6"/>
    <n v="5"/>
    <n v="0"/>
    <n v="0"/>
    <n v="0"/>
    <n v="0"/>
    <n v="0"/>
    <n v="0"/>
    <n v="0"/>
    <s v="USA"/>
    <n v="44"/>
    <n v="44"/>
    <x v="0"/>
    <n v="317"/>
    <n v="0"/>
    <s v="In Relationship"/>
    <n v="3"/>
    <s v="Postgraduate"/>
    <n v="51382"/>
    <x v="1"/>
  </r>
  <r>
    <n v="4201"/>
    <n v="1962"/>
    <s v="Graduation"/>
    <s v="Single"/>
    <n v="57967"/>
    <n v="0"/>
    <n v="1"/>
    <d v="2013-03-03T00:00:00"/>
    <n v="39"/>
    <n v="229"/>
    <n v="7"/>
    <n v="137"/>
    <n v="4"/>
    <n v="0"/>
    <n v="91"/>
    <n v="5"/>
    <n v="4"/>
    <n v="2"/>
    <n v="8"/>
    <n v="5"/>
    <n v="0"/>
    <n v="0"/>
    <n v="0"/>
    <n v="0"/>
    <n v="0"/>
    <n v="0"/>
    <n v="0"/>
    <s v="India"/>
    <n v="52"/>
    <n v="52"/>
    <x v="1"/>
    <n v="468"/>
    <n v="0"/>
    <s v="Single"/>
    <n v="2"/>
    <s v="Graduate"/>
    <n v="57967"/>
    <x v="1"/>
  </r>
  <r>
    <n v="5092"/>
    <n v="1949"/>
    <s v="PhD"/>
    <s v="Widow"/>
    <n v="51569"/>
    <n v="0"/>
    <n v="1"/>
    <d v="2013-02-12T00:00:00"/>
    <n v="39"/>
    <n v="380"/>
    <n v="0"/>
    <n v="47"/>
    <n v="6"/>
    <n v="0"/>
    <n v="34"/>
    <n v="4"/>
    <n v="7"/>
    <n v="1"/>
    <n v="7"/>
    <n v="8"/>
    <n v="0"/>
    <n v="1"/>
    <n v="0"/>
    <n v="0"/>
    <n v="0"/>
    <n v="1"/>
    <n v="0"/>
    <s v="Spain"/>
    <n v="65"/>
    <n v="65"/>
    <x v="1"/>
    <n v="467"/>
    <n v="2"/>
    <s v="Previously Married"/>
    <n v="2"/>
    <s v="Doctorate"/>
    <n v="51569"/>
    <x v="1"/>
  </r>
  <r>
    <n v="6566"/>
    <n v="1954"/>
    <s v="PhD"/>
    <s v="Married"/>
    <n v="72550"/>
    <n v="1"/>
    <n v="1"/>
    <d v="2012-11-08T00:00:00"/>
    <n v="39"/>
    <n v="826"/>
    <n v="50"/>
    <n v="317"/>
    <n v="50"/>
    <n v="38"/>
    <n v="38"/>
    <n v="9"/>
    <n v="5"/>
    <n v="2"/>
    <n v="12"/>
    <n v="8"/>
    <n v="0"/>
    <n v="0"/>
    <n v="0"/>
    <n v="0"/>
    <n v="0"/>
    <n v="0"/>
    <n v="0"/>
    <s v="Australia"/>
    <n v="60"/>
    <n v="60"/>
    <x v="1"/>
    <n v="1319"/>
    <n v="0"/>
    <s v="In Relationship"/>
    <n v="4"/>
    <s v="Doctorate"/>
    <n v="72550"/>
    <x v="0"/>
  </r>
  <r>
    <n v="6613"/>
    <n v="1970"/>
    <s v="Master"/>
    <s v="Married"/>
    <n v="44511"/>
    <n v="1"/>
    <n v="0"/>
    <d v="2012-10-12T00:00:00"/>
    <n v="39"/>
    <n v="513"/>
    <n v="7"/>
    <n v="133"/>
    <n v="46"/>
    <n v="14"/>
    <n v="14"/>
    <n v="6"/>
    <n v="8"/>
    <n v="4"/>
    <n v="8"/>
    <n v="8"/>
    <n v="0"/>
    <n v="0"/>
    <n v="0"/>
    <n v="0"/>
    <n v="0"/>
    <n v="0"/>
    <n v="0"/>
    <s v="Australia"/>
    <n v="44"/>
    <n v="44"/>
    <x v="0"/>
    <n v="727"/>
    <n v="0"/>
    <s v="In Relationship"/>
    <n v="3"/>
    <s v="Postgraduate"/>
    <n v="44511"/>
    <x v="1"/>
  </r>
  <r>
    <n v="9094"/>
    <n v="1955"/>
    <s v="2n Cycle"/>
    <s v="Married"/>
    <n v="62972"/>
    <n v="0"/>
    <n v="1"/>
    <d v="2012-08-03T00:00:00"/>
    <n v="39"/>
    <n v="313"/>
    <n v="15"/>
    <n v="47"/>
    <n v="20"/>
    <n v="0"/>
    <n v="192"/>
    <n v="2"/>
    <n v="7"/>
    <n v="4"/>
    <n v="3"/>
    <n v="6"/>
    <n v="0"/>
    <n v="0"/>
    <n v="0"/>
    <n v="0"/>
    <n v="0"/>
    <n v="1"/>
    <n v="0"/>
    <s v="Spain"/>
    <n v="59"/>
    <n v="59"/>
    <x v="1"/>
    <n v="587"/>
    <n v="1"/>
    <s v="In Relationship"/>
    <n v="3"/>
    <s v="High School"/>
    <n v="62972"/>
    <x v="1"/>
  </r>
  <r>
    <n v="9847"/>
    <n v="1955"/>
    <s v="2n Cycle"/>
    <s v="Married"/>
    <n v="62972"/>
    <n v="0"/>
    <n v="1"/>
    <d v="2012-08-03T00:00:00"/>
    <n v="39"/>
    <n v="313"/>
    <n v="15"/>
    <n v="47"/>
    <n v="20"/>
    <n v="0"/>
    <n v="192"/>
    <n v="2"/>
    <n v="7"/>
    <n v="4"/>
    <n v="3"/>
    <n v="6"/>
    <n v="0"/>
    <n v="0"/>
    <n v="0"/>
    <n v="0"/>
    <n v="0"/>
    <n v="0"/>
    <n v="0"/>
    <s v="Spain"/>
    <n v="59"/>
    <n v="59"/>
    <x v="1"/>
    <n v="587"/>
    <n v="0"/>
    <s v="In Relationship"/>
    <n v="3"/>
    <s v="High School"/>
    <n v="62972"/>
    <x v="1"/>
  </r>
  <r>
    <n v="10767"/>
    <n v="1989"/>
    <s v="PhD"/>
    <s v="Together"/>
    <n v="77845"/>
    <n v="0"/>
    <n v="0"/>
    <d v="2014-05-16T00:00:00"/>
    <n v="40"/>
    <n v="760"/>
    <n v="40"/>
    <n v="480"/>
    <n v="0"/>
    <n v="40"/>
    <n v="26"/>
    <n v="1"/>
    <n v="3"/>
    <n v="5"/>
    <n v="12"/>
    <n v="1"/>
    <n v="0"/>
    <n v="0"/>
    <n v="1"/>
    <n v="1"/>
    <n v="0"/>
    <n v="0"/>
    <n v="0"/>
    <s v="USA"/>
    <n v="25"/>
    <n v="25"/>
    <x v="2"/>
    <n v="1346"/>
    <n v="2"/>
    <s v="In Relationship"/>
    <n v="2"/>
    <s v="Doctorate"/>
    <n v="77845"/>
    <x v="0"/>
  </r>
  <r>
    <n v="7943"/>
    <n v="1975"/>
    <s v="PhD"/>
    <s v="Married"/>
    <n v="36663"/>
    <n v="1"/>
    <n v="0"/>
    <d v="2014-04-25T00:00:00"/>
    <n v="40"/>
    <n v="18"/>
    <n v="0"/>
    <n v="6"/>
    <n v="3"/>
    <n v="3"/>
    <n v="5"/>
    <n v="1"/>
    <n v="1"/>
    <n v="1"/>
    <n v="3"/>
    <n v="2"/>
    <n v="0"/>
    <n v="0"/>
    <n v="0"/>
    <n v="0"/>
    <n v="0"/>
    <n v="0"/>
    <n v="0"/>
    <s v="Saudi Arabia"/>
    <n v="39"/>
    <n v="39"/>
    <x v="3"/>
    <n v="35"/>
    <n v="0"/>
    <s v="In Relationship"/>
    <n v="3"/>
    <s v="Doctorate"/>
    <n v="36663"/>
    <x v="1"/>
  </r>
  <r>
    <n v="1055"/>
    <n v="1976"/>
    <s v="Master"/>
    <s v="Married"/>
    <n v="53204"/>
    <n v="1"/>
    <n v="1"/>
    <d v="2014-03-20T00:00:00"/>
    <n v="40"/>
    <n v="29"/>
    <n v="0"/>
    <n v="8"/>
    <n v="2"/>
    <n v="0"/>
    <n v="6"/>
    <n v="1"/>
    <n v="1"/>
    <n v="0"/>
    <n v="3"/>
    <n v="4"/>
    <n v="0"/>
    <n v="0"/>
    <n v="0"/>
    <n v="0"/>
    <n v="0"/>
    <n v="0"/>
    <n v="0"/>
    <s v="Germany"/>
    <n v="38"/>
    <n v="38"/>
    <x v="3"/>
    <n v="45"/>
    <n v="0"/>
    <s v="In Relationship"/>
    <n v="4"/>
    <s v="Postgraduate"/>
    <n v="53204"/>
    <x v="1"/>
  </r>
  <r>
    <n v="1458"/>
    <n v="1982"/>
    <s v="Master"/>
    <s v="Married"/>
    <n v="21059"/>
    <n v="1"/>
    <n v="0"/>
    <d v="2014-01-07T00:00:00"/>
    <n v="40"/>
    <n v="8"/>
    <n v="3"/>
    <n v="19"/>
    <n v="3"/>
    <n v="3"/>
    <n v="8"/>
    <n v="3"/>
    <n v="3"/>
    <n v="0"/>
    <n v="3"/>
    <n v="6"/>
    <n v="0"/>
    <n v="0"/>
    <n v="0"/>
    <n v="0"/>
    <n v="0"/>
    <n v="0"/>
    <n v="0"/>
    <s v="Spain"/>
    <n v="32"/>
    <n v="32"/>
    <x v="3"/>
    <n v="44"/>
    <n v="0"/>
    <s v="In Relationship"/>
    <n v="3"/>
    <s v="Postgraduate"/>
    <n v="21059"/>
    <x v="2"/>
  </r>
  <r>
    <n v="8402"/>
    <n v="1953"/>
    <s v="Master"/>
    <s v="Married"/>
    <n v="67087"/>
    <n v="0"/>
    <n v="1"/>
    <d v="2013-12-17T00:00:00"/>
    <n v="40"/>
    <n v="329"/>
    <n v="35"/>
    <n v="222"/>
    <n v="130"/>
    <n v="35"/>
    <n v="43"/>
    <n v="2"/>
    <n v="7"/>
    <n v="5"/>
    <n v="8"/>
    <n v="4"/>
    <n v="0"/>
    <n v="0"/>
    <n v="0"/>
    <n v="0"/>
    <n v="0"/>
    <n v="0"/>
    <n v="0"/>
    <s v="Australia"/>
    <n v="61"/>
    <n v="61"/>
    <x v="1"/>
    <n v="794"/>
    <n v="0"/>
    <s v="In Relationship"/>
    <n v="3"/>
    <s v="Postgraduate"/>
    <n v="67087"/>
    <x v="1"/>
  </r>
  <r>
    <n v="6246"/>
    <n v="1953"/>
    <s v="Graduation"/>
    <s v="Single"/>
    <n v="73892"/>
    <n v="0"/>
    <n v="0"/>
    <d v="2013-11-13T00:00:00"/>
    <n v="40"/>
    <n v="703"/>
    <n v="102"/>
    <n v="601"/>
    <n v="0"/>
    <n v="58"/>
    <n v="43"/>
    <n v="1"/>
    <n v="3"/>
    <n v="11"/>
    <n v="8"/>
    <n v="1"/>
    <n v="0"/>
    <n v="0"/>
    <n v="0"/>
    <n v="0"/>
    <n v="0"/>
    <n v="1"/>
    <n v="0"/>
    <s v="Canada"/>
    <n v="61"/>
    <n v="61"/>
    <x v="1"/>
    <n v="1507"/>
    <n v="1"/>
    <s v="Single"/>
    <n v="1"/>
    <s v="Graduate"/>
    <n v="73892"/>
    <x v="0"/>
  </r>
  <r>
    <n v="4654"/>
    <n v="1992"/>
    <s v="Graduation"/>
    <s v="Together"/>
    <n v="75114"/>
    <n v="0"/>
    <n v="0"/>
    <d v="2013-11-07T00:00:00"/>
    <n v="40"/>
    <n v="571"/>
    <n v="12"/>
    <n v="523"/>
    <n v="63"/>
    <n v="60"/>
    <n v="24"/>
    <n v="1"/>
    <n v="3"/>
    <n v="10"/>
    <n v="5"/>
    <n v="2"/>
    <n v="0"/>
    <n v="0"/>
    <n v="0"/>
    <n v="0"/>
    <n v="0"/>
    <n v="0"/>
    <n v="0"/>
    <s v="Saudi Arabia"/>
    <n v="22"/>
    <n v="22"/>
    <x v="2"/>
    <n v="1253"/>
    <n v="0"/>
    <s v="In Relationship"/>
    <n v="2"/>
    <s v="Graduate"/>
    <n v="75114"/>
    <x v="0"/>
  </r>
  <r>
    <n v="6103"/>
    <n v="1948"/>
    <s v="Graduation"/>
    <s v="Married"/>
    <n v="42192"/>
    <n v="0"/>
    <n v="0"/>
    <d v="2013-09-06T00:00:00"/>
    <n v="40"/>
    <n v="40"/>
    <n v="15"/>
    <n v="15"/>
    <n v="17"/>
    <n v="6"/>
    <n v="7"/>
    <n v="1"/>
    <n v="2"/>
    <n v="1"/>
    <n v="3"/>
    <n v="4"/>
    <n v="0"/>
    <n v="0"/>
    <n v="0"/>
    <n v="0"/>
    <n v="0"/>
    <n v="0"/>
    <n v="0"/>
    <s v="Australia"/>
    <n v="66"/>
    <n v="66"/>
    <x v="1"/>
    <n v="100"/>
    <n v="0"/>
    <s v="In Relationship"/>
    <n v="2"/>
    <s v="Graduate"/>
    <n v="42192"/>
    <x v="1"/>
  </r>
  <r>
    <n v="8147"/>
    <n v="1960"/>
    <s v="Graduation"/>
    <s v="Married"/>
    <n v="31454"/>
    <n v="1"/>
    <n v="1"/>
    <d v="2013-07-06T00:00:00"/>
    <n v="40"/>
    <n v="28"/>
    <n v="0"/>
    <n v="11"/>
    <n v="0"/>
    <n v="0"/>
    <n v="9"/>
    <n v="3"/>
    <n v="2"/>
    <n v="0"/>
    <n v="3"/>
    <n v="8"/>
    <n v="0"/>
    <n v="0"/>
    <n v="0"/>
    <n v="0"/>
    <n v="0"/>
    <n v="0"/>
    <n v="0"/>
    <s v="Spain"/>
    <n v="54"/>
    <n v="54"/>
    <x v="1"/>
    <n v="48"/>
    <n v="0"/>
    <s v="In Relationship"/>
    <n v="4"/>
    <s v="Graduate"/>
    <n v="31454"/>
    <x v="2"/>
  </r>
  <r>
    <n v="10207"/>
    <n v="1978"/>
    <s v="Graduation"/>
    <s v="Together"/>
    <n v="22775"/>
    <n v="1"/>
    <n v="0"/>
    <d v="2013-06-19T00:00:00"/>
    <n v="40"/>
    <n v="5"/>
    <n v="1"/>
    <n v="8"/>
    <n v="0"/>
    <n v="0"/>
    <n v="1"/>
    <n v="1"/>
    <n v="1"/>
    <n v="0"/>
    <n v="2"/>
    <n v="8"/>
    <n v="0"/>
    <n v="0"/>
    <n v="0"/>
    <n v="0"/>
    <n v="0"/>
    <n v="0"/>
    <n v="0"/>
    <s v="Saudi Arabia"/>
    <n v="36"/>
    <n v="36"/>
    <x v="3"/>
    <n v="15"/>
    <n v="0"/>
    <s v="In Relationship"/>
    <n v="3"/>
    <s v="Graduate"/>
    <n v="22775"/>
    <x v="2"/>
  </r>
  <r>
    <n v="4838"/>
    <n v="1978"/>
    <s v="Graduation"/>
    <s v="Together"/>
    <n v="22775"/>
    <n v="1"/>
    <n v="0"/>
    <d v="2013-06-19T00:00:00"/>
    <n v="40"/>
    <n v="5"/>
    <n v="1"/>
    <n v="8"/>
    <n v="0"/>
    <n v="0"/>
    <n v="1"/>
    <n v="1"/>
    <n v="1"/>
    <n v="0"/>
    <n v="2"/>
    <n v="8"/>
    <n v="0"/>
    <n v="0"/>
    <n v="0"/>
    <n v="0"/>
    <n v="0"/>
    <n v="0"/>
    <n v="0"/>
    <s v="India"/>
    <n v="36"/>
    <n v="36"/>
    <x v="3"/>
    <n v="15"/>
    <n v="0"/>
    <s v="In Relationship"/>
    <n v="3"/>
    <s v="Graduate"/>
    <n v="22775"/>
    <x v="2"/>
  </r>
  <r>
    <n v="10219"/>
    <n v="1972"/>
    <s v="Graduation"/>
    <s v="Together"/>
    <n v="31590"/>
    <n v="1"/>
    <n v="0"/>
    <d v="2013-06-18T00:00:00"/>
    <n v="40"/>
    <n v="6"/>
    <n v="2"/>
    <n v="15"/>
    <n v="6"/>
    <n v="6"/>
    <n v="3"/>
    <n v="1"/>
    <n v="1"/>
    <n v="0"/>
    <n v="3"/>
    <n v="8"/>
    <n v="0"/>
    <n v="0"/>
    <n v="0"/>
    <n v="0"/>
    <n v="0"/>
    <n v="0"/>
    <n v="0"/>
    <s v="Canada"/>
    <n v="42"/>
    <n v="42"/>
    <x v="0"/>
    <n v="38"/>
    <n v="0"/>
    <s v="In Relationship"/>
    <n v="3"/>
    <s v="Graduate"/>
    <n v="31590"/>
    <x v="2"/>
  </r>
  <r>
    <n v="2176"/>
    <n v="1972"/>
    <s v="Graduation"/>
    <s v="Married"/>
    <n v="80134"/>
    <n v="1"/>
    <n v="0"/>
    <d v="2013-05-20T00:00:00"/>
    <n v="40"/>
    <n v="1218"/>
    <n v="16"/>
    <n v="272"/>
    <n v="104"/>
    <n v="0"/>
    <n v="80"/>
    <n v="2"/>
    <n v="5"/>
    <n v="3"/>
    <n v="6"/>
    <n v="6"/>
    <n v="0"/>
    <n v="1"/>
    <n v="1"/>
    <n v="1"/>
    <n v="0"/>
    <n v="1"/>
    <n v="0"/>
    <s v="Saudi Arabia"/>
    <n v="42"/>
    <n v="42"/>
    <x v="0"/>
    <n v="1690"/>
    <n v="4"/>
    <s v="In Relationship"/>
    <n v="3"/>
    <s v="Graduate"/>
    <n v="80134"/>
    <x v="0"/>
  </r>
  <r>
    <n v="9121"/>
    <n v="1972"/>
    <s v="Graduation"/>
    <s v="Married"/>
    <n v="80134"/>
    <n v="1"/>
    <n v="0"/>
    <d v="2013-05-20T00:00:00"/>
    <n v="40"/>
    <n v="1218"/>
    <n v="16"/>
    <n v="272"/>
    <n v="104"/>
    <n v="0"/>
    <n v="80"/>
    <n v="2"/>
    <n v="5"/>
    <n v="3"/>
    <n v="6"/>
    <n v="6"/>
    <n v="0"/>
    <n v="1"/>
    <n v="1"/>
    <n v="1"/>
    <n v="0"/>
    <n v="1"/>
    <n v="0"/>
    <s v="Australia"/>
    <n v="42"/>
    <n v="42"/>
    <x v="0"/>
    <n v="1690"/>
    <n v="4"/>
    <s v="In Relationship"/>
    <n v="3"/>
    <s v="Graduate"/>
    <n v="80134"/>
    <x v="0"/>
  </r>
  <r>
    <n v="5802"/>
    <n v="1972"/>
    <s v="Basic"/>
    <s v="Married"/>
    <n v="14188"/>
    <n v="0"/>
    <n v="0"/>
    <d v="2013-02-28T00:00:00"/>
    <n v="40"/>
    <n v="2"/>
    <n v="7"/>
    <n v="11"/>
    <n v="16"/>
    <n v="12"/>
    <n v="27"/>
    <n v="1"/>
    <n v="2"/>
    <n v="0"/>
    <n v="4"/>
    <n v="6"/>
    <n v="0"/>
    <n v="0"/>
    <n v="0"/>
    <n v="0"/>
    <n v="0"/>
    <n v="0"/>
    <n v="0"/>
    <s v="Germany"/>
    <n v="42"/>
    <n v="42"/>
    <x v="0"/>
    <n v="75"/>
    <n v="0"/>
    <s v="In Relationship"/>
    <n v="2"/>
    <s v="High School"/>
    <n v="14188"/>
    <x v="2"/>
  </r>
  <r>
    <n v="10790"/>
    <n v="1985"/>
    <s v="PhD"/>
    <s v="Married"/>
    <n v="18169"/>
    <n v="1"/>
    <n v="0"/>
    <d v="2013-02-19T00:00:00"/>
    <n v="40"/>
    <n v="9"/>
    <n v="0"/>
    <n v="5"/>
    <n v="0"/>
    <n v="0"/>
    <n v="7"/>
    <n v="1"/>
    <n v="1"/>
    <n v="0"/>
    <n v="2"/>
    <n v="8"/>
    <n v="0"/>
    <n v="0"/>
    <n v="0"/>
    <n v="0"/>
    <n v="0"/>
    <n v="0"/>
    <n v="0"/>
    <s v="Spain"/>
    <n v="29"/>
    <n v="29"/>
    <x v="2"/>
    <n v="21"/>
    <n v="0"/>
    <s v="In Relationship"/>
    <n v="3"/>
    <s v="Doctorate"/>
    <n v="18169"/>
    <x v="2"/>
  </r>
  <r>
    <n v="178"/>
    <n v="1956"/>
    <s v="Graduation"/>
    <s v="Married"/>
    <n v="62503"/>
    <n v="0"/>
    <n v="1"/>
    <d v="2013-02-18T00:00:00"/>
    <n v="40"/>
    <n v="478"/>
    <n v="0"/>
    <n v="193"/>
    <n v="110"/>
    <n v="75"/>
    <n v="117"/>
    <n v="4"/>
    <n v="8"/>
    <n v="3"/>
    <n v="11"/>
    <n v="5"/>
    <n v="0"/>
    <n v="0"/>
    <n v="0"/>
    <n v="0"/>
    <n v="0"/>
    <n v="0"/>
    <n v="0"/>
    <s v="Spain"/>
    <n v="58"/>
    <n v="58"/>
    <x v="1"/>
    <n v="973"/>
    <n v="0"/>
    <s v="In Relationship"/>
    <n v="3"/>
    <s v="Graduate"/>
    <n v="62503"/>
    <x v="1"/>
  </r>
  <r>
    <n v="2308"/>
    <n v="1954"/>
    <s v="Graduation"/>
    <s v="Married"/>
    <n v="46734"/>
    <n v="0"/>
    <n v="1"/>
    <d v="2012-11-18T00:00:00"/>
    <n v="40"/>
    <n v="110"/>
    <n v="5"/>
    <n v="137"/>
    <n v="26"/>
    <n v="23"/>
    <n v="29"/>
    <n v="2"/>
    <n v="6"/>
    <n v="1"/>
    <n v="5"/>
    <n v="7"/>
    <n v="0"/>
    <n v="0"/>
    <n v="0"/>
    <n v="0"/>
    <n v="0"/>
    <n v="0"/>
    <n v="0"/>
    <s v="Spain"/>
    <n v="60"/>
    <n v="60"/>
    <x v="1"/>
    <n v="330"/>
    <n v="0"/>
    <s v="In Relationship"/>
    <n v="3"/>
    <s v="Graduate"/>
    <n v="46734"/>
    <x v="1"/>
  </r>
  <r>
    <n v="7431"/>
    <n v="1991"/>
    <s v="PhD"/>
    <s v="Single"/>
    <n v="68126"/>
    <n v="0"/>
    <n v="0"/>
    <d v="2012-11-10T00:00:00"/>
    <n v="40"/>
    <n v="1332"/>
    <n v="17"/>
    <n v="311"/>
    <n v="23"/>
    <n v="51"/>
    <n v="86"/>
    <n v="1"/>
    <n v="7"/>
    <n v="4"/>
    <n v="5"/>
    <n v="9"/>
    <n v="0"/>
    <n v="1"/>
    <n v="0"/>
    <n v="0"/>
    <n v="0"/>
    <n v="1"/>
    <n v="0"/>
    <s v="Canada"/>
    <n v="23"/>
    <n v="23"/>
    <x v="2"/>
    <n v="1820"/>
    <n v="2"/>
    <s v="Single"/>
    <n v="1"/>
    <s v="Doctorate"/>
    <n v="68126"/>
    <x v="1"/>
  </r>
  <r>
    <n v="9405"/>
    <n v="1954"/>
    <s v="PhD"/>
    <s v="Married"/>
    <n v="52869"/>
    <n v="1"/>
    <n v="1"/>
    <d v="2012-10-15T00:00:00"/>
    <n v="40"/>
    <n v="84"/>
    <n v="3"/>
    <n v="61"/>
    <n v="2"/>
    <n v="1"/>
    <n v="21"/>
    <n v="3"/>
    <n v="3"/>
    <n v="1"/>
    <n v="4"/>
    <n v="7"/>
    <n v="0"/>
    <n v="0"/>
    <n v="0"/>
    <n v="0"/>
    <n v="0"/>
    <n v="1"/>
    <n v="0"/>
    <s v="Saudi Arabia"/>
    <n v="60"/>
    <n v="60"/>
    <x v="1"/>
    <n v="172"/>
    <n v="1"/>
    <s v="In Relationship"/>
    <n v="4"/>
    <s v="Doctorate"/>
    <n v="52869"/>
    <x v="1"/>
  </r>
  <r>
    <n v="10525"/>
    <n v="1986"/>
    <s v="Graduation"/>
    <s v="Single"/>
    <n v="26576"/>
    <n v="1"/>
    <n v="0"/>
    <d v="2012-10-13T00:00:00"/>
    <n v="40"/>
    <n v="10"/>
    <n v="0"/>
    <n v="8"/>
    <n v="0"/>
    <n v="0"/>
    <n v="9"/>
    <n v="1"/>
    <n v="1"/>
    <n v="0"/>
    <n v="2"/>
    <n v="9"/>
    <n v="1"/>
    <n v="0"/>
    <n v="0"/>
    <n v="0"/>
    <n v="0"/>
    <n v="1"/>
    <n v="0"/>
    <s v="Spain"/>
    <n v="28"/>
    <n v="28"/>
    <x v="2"/>
    <n v="27"/>
    <n v="2"/>
    <s v="Single"/>
    <n v="2"/>
    <s v="Graduate"/>
    <n v="26576"/>
    <x v="2"/>
  </r>
  <r>
    <n v="7503"/>
    <n v="1976"/>
    <s v="Graduation"/>
    <s v="Single"/>
    <n v="75825"/>
    <n v="0"/>
    <n v="0"/>
    <d v="2012-10-12T00:00:00"/>
    <n v="40"/>
    <n v="1032"/>
    <n v="105"/>
    <n v="779"/>
    <n v="137"/>
    <n v="105"/>
    <n v="51"/>
    <n v="0"/>
    <n v="5"/>
    <n v="8"/>
    <n v="9"/>
    <n v="4"/>
    <n v="1"/>
    <n v="0"/>
    <n v="0"/>
    <n v="0"/>
    <n v="0"/>
    <n v="1"/>
    <n v="0"/>
    <s v="Germany"/>
    <n v="38"/>
    <n v="38"/>
    <x v="3"/>
    <n v="2209"/>
    <n v="2"/>
    <s v="Single"/>
    <n v="1"/>
    <s v="Graduate"/>
    <n v="75825"/>
    <x v="0"/>
  </r>
  <r>
    <n v="8783"/>
    <n v="1950"/>
    <s v="Graduation"/>
    <s v="Married"/>
    <n v="57045"/>
    <n v="0"/>
    <n v="1"/>
    <d v="2012-09-08T00:00:00"/>
    <n v="40"/>
    <n v="296"/>
    <n v="13"/>
    <n v="104"/>
    <n v="11"/>
    <n v="13"/>
    <n v="17"/>
    <n v="3"/>
    <n v="4"/>
    <n v="2"/>
    <n v="9"/>
    <n v="3"/>
    <n v="0"/>
    <n v="0"/>
    <n v="0"/>
    <n v="0"/>
    <n v="0"/>
    <n v="0"/>
    <n v="0"/>
    <s v="Australia"/>
    <n v="64"/>
    <n v="64"/>
    <x v="1"/>
    <n v="454"/>
    <n v="0"/>
    <s v="In Relationship"/>
    <n v="3"/>
    <s v="Graduate"/>
    <n v="57045"/>
    <x v="1"/>
  </r>
  <r>
    <n v="1403"/>
    <n v="1975"/>
    <s v="2n Cycle"/>
    <s v="Together"/>
    <n v="34984"/>
    <n v="1"/>
    <n v="1"/>
    <d v="2012-09-06T00:00:00"/>
    <n v="40"/>
    <n v="8"/>
    <n v="4"/>
    <n v="15"/>
    <n v="3"/>
    <n v="5"/>
    <n v="3"/>
    <n v="2"/>
    <n v="1"/>
    <n v="0"/>
    <n v="3"/>
    <n v="7"/>
    <n v="0"/>
    <n v="0"/>
    <n v="0"/>
    <n v="0"/>
    <n v="0"/>
    <n v="0"/>
    <n v="0"/>
    <s v="Spain"/>
    <n v="39"/>
    <n v="39"/>
    <x v="3"/>
    <n v="38"/>
    <n v="0"/>
    <s v="In Relationship"/>
    <n v="4"/>
    <s v="High School"/>
    <n v="34984"/>
    <x v="2"/>
  </r>
  <r>
    <n v="4643"/>
    <n v="1973"/>
    <s v="Graduation"/>
    <s v="Married"/>
    <n v="27803"/>
    <n v="1"/>
    <n v="0"/>
    <d v="2012-08-26T00:00:00"/>
    <n v="40"/>
    <n v="8"/>
    <n v="26"/>
    <n v="46"/>
    <n v="38"/>
    <n v="9"/>
    <n v="49"/>
    <n v="2"/>
    <n v="3"/>
    <n v="0"/>
    <n v="4"/>
    <n v="8"/>
    <n v="0"/>
    <n v="0"/>
    <n v="0"/>
    <n v="0"/>
    <n v="0"/>
    <n v="0"/>
    <n v="0"/>
    <s v="Australia"/>
    <n v="41"/>
    <n v="41"/>
    <x v="0"/>
    <n v="176"/>
    <n v="0"/>
    <s v="In Relationship"/>
    <n v="3"/>
    <s v="Graduate"/>
    <n v="27803"/>
    <x v="2"/>
  </r>
  <r>
    <n v="3463"/>
    <n v="1975"/>
    <s v="PhD"/>
    <s v="Married"/>
    <n v="69283"/>
    <n v="0"/>
    <n v="1"/>
    <d v="2014-06-14T00:00:00"/>
    <n v="41"/>
    <n v="674"/>
    <n v="62"/>
    <n v="134"/>
    <n v="0"/>
    <n v="26"/>
    <n v="8"/>
    <n v="4"/>
    <n v="7"/>
    <n v="3"/>
    <n v="13"/>
    <n v="5"/>
    <n v="0"/>
    <n v="0"/>
    <n v="0"/>
    <n v="0"/>
    <n v="0"/>
    <n v="0"/>
    <n v="0"/>
    <s v="India"/>
    <n v="39"/>
    <n v="39"/>
    <x v="3"/>
    <n v="904"/>
    <n v="0"/>
    <s v="In Relationship"/>
    <n v="3"/>
    <s v="Doctorate"/>
    <n v="69283"/>
    <x v="1"/>
  </r>
  <r>
    <n v="4055"/>
    <n v="1992"/>
    <s v="Basic"/>
    <s v="Single"/>
    <n v="18746"/>
    <n v="1"/>
    <n v="0"/>
    <d v="2014-05-29T00:00:00"/>
    <n v="41"/>
    <n v="2"/>
    <n v="10"/>
    <n v="11"/>
    <n v="12"/>
    <n v="9"/>
    <n v="20"/>
    <n v="2"/>
    <n v="3"/>
    <n v="0"/>
    <n v="3"/>
    <n v="6"/>
    <n v="0"/>
    <n v="0"/>
    <n v="0"/>
    <n v="0"/>
    <n v="0"/>
    <n v="0"/>
    <n v="0"/>
    <s v="Spain"/>
    <n v="22"/>
    <n v="22"/>
    <x v="2"/>
    <n v="64"/>
    <n v="0"/>
    <s v="Single"/>
    <n v="2"/>
    <s v="High School"/>
    <n v="18746"/>
    <x v="2"/>
  </r>
  <r>
    <n v="7010"/>
    <n v="1965"/>
    <s v="2n Cycle"/>
    <s v="Married"/>
    <n v="70924"/>
    <n v="0"/>
    <n v="0"/>
    <d v="2014-04-07T00:00:00"/>
    <n v="41"/>
    <n v="635"/>
    <n v="114"/>
    <n v="254"/>
    <n v="132"/>
    <n v="152"/>
    <n v="76"/>
    <n v="1"/>
    <n v="6"/>
    <n v="6"/>
    <n v="7"/>
    <n v="3"/>
    <n v="0"/>
    <n v="0"/>
    <n v="1"/>
    <n v="0"/>
    <n v="0"/>
    <n v="0"/>
    <n v="0"/>
    <s v="Spain"/>
    <n v="49"/>
    <n v="49"/>
    <x v="0"/>
    <n v="1363"/>
    <n v="1"/>
    <s v="In Relationship"/>
    <n v="2"/>
    <s v="High School"/>
    <n v="70924"/>
    <x v="0"/>
  </r>
  <r>
    <n v="4767"/>
    <n v="1965"/>
    <s v="2n Cycle"/>
    <s v="Married"/>
    <n v="70924"/>
    <n v="0"/>
    <n v="0"/>
    <d v="2014-04-07T00:00:00"/>
    <n v="41"/>
    <n v="635"/>
    <n v="114"/>
    <n v="254"/>
    <n v="132"/>
    <n v="152"/>
    <n v="76"/>
    <n v="1"/>
    <n v="6"/>
    <n v="6"/>
    <n v="7"/>
    <n v="3"/>
    <n v="0"/>
    <n v="0"/>
    <n v="1"/>
    <n v="0"/>
    <n v="0"/>
    <n v="0"/>
    <n v="0"/>
    <s v="Spain"/>
    <n v="49"/>
    <n v="49"/>
    <x v="0"/>
    <n v="1363"/>
    <n v="1"/>
    <s v="In Relationship"/>
    <n v="2"/>
    <s v="High School"/>
    <n v="70924"/>
    <x v="0"/>
  </r>
  <r>
    <n v="1927"/>
    <n v="1973"/>
    <s v="2n Cycle"/>
    <s v="Together"/>
    <n v="69401"/>
    <n v="0"/>
    <n v="1"/>
    <d v="2014-03-23T00:00:00"/>
    <n v="41"/>
    <n v="399"/>
    <n v="27"/>
    <n v="159"/>
    <n v="58"/>
    <n v="8"/>
    <n v="39"/>
    <n v="4"/>
    <n v="4"/>
    <n v="4"/>
    <n v="5"/>
    <n v="2"/>
    <n v="0"/>
    <n v="0"/>
    <n v="0"/>
    <n v="0"/>
    <n v="0"/>
    <n v="0"/>
    <n v="0"/>
    <s v="Germany"/>
    <n v="41"/>
    <n v="41"/>
    <x v="0"/>
    <n v="690"/>
    <n v="0"/>
    <s v="In Relationship"/>
    <n v="3"/>
    <s v="High School"/>
    <n v="69401"/>
    <x v="1"/>
  </r>
  <r>
    <n v="437"/>
    <n v="1976"/>
    <s v="Master"/>
    <s v="Divorced"/>
    <n v="75012"/>
    <n v="0"/>
    <n v="0"/>
    <d v="2014-01-25T00:00:00"/>
    <n v="41"/>
    <n v="294"/>
    <n v="142"/>
    <n v="218"/>
    <n v="164"/>
    <n v="58"/>
    <n v="151"/>
    <n v="1"/>
    <n v="3"/>
    <n v="8"/>
    <n v="11"/>
    <n v="1"/>
    <n v="0"/>
    <n v="0"/>
    <n v="0"/>
    <n v="0"/>
    <n v="0"/>
    <n v="0"/>
    <n v="0"/>
    <s v="Australia"/>
    <n v="38"/>
    <n v="38"/>
    <x v="3"/>
    <n v="1027"/>
    <n v="0"/>
    <s v="Previously Married"/>
    <n v="1"/>
    <s v="Postgraduate"/>
    <n v="75012"/>
    <x v="0"/>
  </r>
  <r>
    <n v="4331"/>
    <n v="1978"/>
    <s v="Master"/>
    <s v="Together"/>
    <n v="85738"/>
    <n v="0"/>
    <n v="0"/>
    <d v="2014-01-23T00:00:00"/>
    <n v="41"/>
    <n v="913"/>
    <n v="26"/>
    <n v="376"/>
    <n v="17"/>
    <n v="26"/>
    <n v="13"/>
    <n v="1"/>
    <n v="3"/>
    <n v="6"/>
    <n v="11"/>
    <n v="1"/>
    <n v="0"/>
    <n v="1"/>
    <n v="1"/>
    <n v="0"/>
    <n v="0"/>
    <n v="0"/>
    <n v="0"/>
    <s v="Spain"/>
    <n v="36"/>
    <n v="36"/>
    <x v="3"/>
    <n v="1371"/>
    <n v="2"/>
    <s v="In Relationship"/>
    <n v="2"/>
    <s v="Postgraduate"/>
    <n v="85738"/>
    <x v="0"/>
  </r>
  <r>
    <n v="4084"/>
    <n v="1975"/>
    <s v="Graduation"/>
    <s v="Together"/>
    <n v="60934"/>
    <n v="0"/>
    <n v="1"/>
    <d v="2014-01-17T00:00:00"/>
    <n v="41"/>
    <n v="224"/>
    <n v="155"/>
    <n v="155"/>
    <n v="192"/>
    <n v="93"/>
    <n v="54"/>
    <n v="2"/>
    <n v="6"/>
    <n v="4"/>
    <n v="11"/>
    <n v="4"/>
    <n v="0"/>
    <n v="0"/>
    <n v="0"/>
    <n v="0"/>
    <n v="0"/>
    <n v="0"/>
    <n v="0"/>
    <s v="Canada"/>
    <n v="39"/>
    <n v="39"/>
    <x v="3"/>
    <n v="873"/>
    <n v="0"/>
    <s v="In Relationship"/>
    <n v="3"/>
    <s v="Graduate"/>
    <n v="60934"/>
    <x v="1"/>
  </r>
  <r>
    <n v="8135"/>
    <n v="1986"/>
    <s v="Master"/>
    <s v="Married"/>
    <n v="27161"/>
    <n v="1"/>
    <n v="0"/>
    <d v="2013-10-28T00:00:00"/>
    <n v="41"/>
    <n v="7"/>
    <n v="4"/>
    <n v="23"/>
    <n v="7"/>
    <n v="0"/>
    <n v="11"/>
    <n v="1"/>
    <n v="1"/>
    <n v="0"/>
    <n v="3"/>
    <n v="7"/>
    <n v="0"/>
    <n v="0"/>
    <n v="0"/>
    <n v="0"/>
    <n v="0"/>
    <n v="0"/>
    <n v="0"/>
    <s v="Saudi Arabia"/>
    <n v="28"/>
    <n v="28"/>
    <x v="2"/>
    <n v="52"/>
    <n v="0"/>
    <s v="In Relationship"/>
    <n v="3"/>
    <s v="Postgraduate"/>
    <n v="27161"/>
    <x v="2"/>
  </r>
  <r>
    <n v="9750"/>
    <n v="1961"/>
    <s v="PhD"/>
    <s v="Divorced"/>
    <n v="64325"/>
    <n v="0"/>
    <n v="1"/>
    <d v="2013-02-07T00:00:00"/>
    <n v="41"/>
    <n v="731"/>
    <n v="60"/>
    <n v="353"/>
    <n v="78"/>
    <n v="12"/>
    <n v="73"/>
    <n v="5"/>
    <n v="10"/>
    <n v="3"/>
    <n v="5"/>
    <n v="7"/>
    <n v="0"/>
    <n v="0"/>
    <n v="0"/>
    <n v="0"/>
    <n v="0"/>
    <n v="0"/>
    <n v="0"/>
    <s v="Spain"/>
    <n v="53"/>
    <n v="53"/>
    <x v="1"/>
    <n v="1307"/>
    <n v="0"/>
    <s v="Previously Married"/>
    <n v="2"/>
    <s v="Doctorate"/>
    <n v="64325"/>
    <x v="1"/>
  </r>
  <r>
    <n v="6682"/>
    <n v="1973"/>
    <s v="Basic"/>
    <s v="Married"/>
    <n v="18978"/>
    <n v="1"/>
    <n v="0"/>
    <d v="2012-12-11T00:00:00"/>
    <n v="41"/>
    <n v="2"/>
    <n v="8"/>
    <n v="1"/>
    <n v="4"/>
    <n v="7"/>
    <n v="15"/>
    <n v="1"/>
    <n v="1"/>
    <n v="0"/>
    <n v="3"/>
    <n v="8"/>
    <n v="0"/>
    <n v="0"/>
    <n v="0"/>
    <n v="0"/>
    <n v="0"/>
    <n v="0"/>
    <n v="0"/>
    <s v="Spain"/>
    <n v="41"/>
    <n v="41"/>
    <x v="0"/>
    <n v="37"/>
    <n v="0"/>
    <s v="In Relationship"/>
    <n v="3"/>
    <s v="High School"/>
    <n v="18978"/>
    <x v="2"/>
  </r>
  <r>
    <n v="10581"/>
    <n v="1977"/>
    <s v="Graduation"/>
    <s v="Married"/>
    <n v="41124"/>
    <n v="1"/>
    <n v="0"/>
    <d v="2012-10-31T00:00:00"/>
    <n v="41"/>
    <n v="281"/>
    <n v="7"/>
    <n v="84"/>
    <n v="15"/>
    <n v="0"/>
    <n v="119"/>
    <n v="7"/>
    <n v="7"/>
    <n v="3"/>
    <n v="4"/>
    <n v="8"/>
    <n v="0"/>
    <n v="0"/>
    <n v="0"/>
    <n v="0"/>
    <n v="0"/>
    <n v="0"/>
    <n v="0"/>
    <s v="Spain"/>
    <n v="37"/>
    <n v="37"/>
    <x v="3"/>
    <n v="506"/>
    <n v="0"/>
    <s v="In Relationship"/>
    <n v="3"/>
    <s v="Graduate"/>
    <n v="41124"/>
    <x v="1"/>
  </r>
  <r>
    <n v="3710"/>
    <n v="1984"/>
    <s v="PhD"/>
    <s v="Single"/>
    <n v="39684"/>
    <n v="1"/>
    <n v="0"/>
    <d v="2012-10-12T00:00:00"/>
    <n v="41"/>
    <n v="19"/>
    <n v="0"/>
    <n v="35"/>
    <n v="6"/>
    <n v="4"/>
    <n v="17"/>
    <n v="2"/>
    <n v="2"/>
    <n v="1"/>
    <n v="2"/>
    <n v="7"/>
    <n v="0"/>
    <n v="0"/>
    <n v="0"/>
    <n v="0"/>
    <n v="0"/>
    <n v="1"/>
    <n v="1"/>
    <s v="Spain"/>
    <n v="30"/>
    <n v="30"/>
    <x v="3"/>
    <n v="81"/>
    <n v="1"/>
    <s v="Single"/>
    <n v="2"/>
    <s v="Doctorate"/>
    <n v="39684"/>
    <x v="1"/>
  </r>
  <r>
    <n v="5207"/>
    <n v="1963"/>
    <s v="PhD"/>
    <s v="Married"/>
    <n v="53378"/>
    <n v="1"/>
    <n v="1"/>
    <d v="2012-09-24T00:00:00"/>
    <n v="41"/>
    <n v="489"/>
    <n v="6"/>
    <n v="152"/>
    <n v="8"/>
    <n v="6"/>
    <n v="132"/>
    <n v="10"/>
    <n v="9"/>
    <n v="4"/>
    <n v="6"/>
    <n v="8"/>
    <n v="0"/>
    <n v="0"/>
    <n v="0"/>
    <n v="0"/>
    <n v="0"/>
    <n v="1"/>
    <n v="0"/>
    <s v="Spain"/>
    <n v="51"/>
    <n v="51"/>
    <x v="1"/>
    <n v="793"/>
    <n v="1"/>
    <s v="In Relationship"/>
    <n v="4"/>
    <s v="Doctorate"/>
    <n v="53378"/>
    <x v="1"/>
  </r>
  <r>
    <n v="9360"/>
    <n v="1982"/>
    <s v="Graduation"/>
    <s v="Married"/>
    <n v="37040"/>
    <n v="0"/>
    <n v="0"/>
    <d v="2012-08-08T00:00:00"/>
    <n v="41"/>
    <n v="86"/>
    <n v="2"/>
    <n v="73"/>
    <n v="69"/>
    <n v="38"/>
    <n v="48"/>
    <n v="1"/>
    <n v="4"/>
    <n v="2"/>
    <n v="5"/>
    <n v="8"/>
    <n v="0"/>
    <n v="0"/>
    <n v="0"/>
    <n v="0"/>
    <n v="0"/>
    <n v="0"/>
    <n v="0"/>
    <s v="USA"/>
    <n v="32"/>
    <n v="32"/>
    <x v="3"/>
    <n v="316"/>
    <n v="0"/>
    <s v="In Relationship"/>
    <n v="2"/>
    <s v="Graduate"/>
    <n v="37040"/>
    <x v="1"/>
  </r>
  <r>
    <n v="4679"/>
    <n v="1977"/>
    <s v="Master"/>
    <s v="Married"/>
    <n v="78710"/>
    <n v="0"/>
    <n v="1"/>
    <d v="2014-05-23T00:00:00"/>
    <n v="42"/>
    <n v="721"/>
    <n v="0"/>
    <n v="152"/>
    <n v="119"/>
    <n v="50"/>
    <n v="50"/>
    <n v="3"/>
    <n v="7"/>
    <n v="6"/>
    <n v="12"/>
    <n v="4"/>
    <n v="0"/>
    <n v="0"/>
    <n v="0"/>
    <n v="0"/>
    <n v="0"/>
    <n v="0"/>
    <n v="0"/>
    <s v="Spain"/>
    <n v="37"/>
    <n v="37"/>
    <x v="3"/>
    <n v="1092"/>
    <n v="0"/>
    <s v="In Relationship"/>
    <n v="3"/>
    <s v="Postgraduate"/>
    <n v="78710"/>
    <x v="0"/>
  </r>
  <r>
    <n v="1340"/>
    <n v="1986"/>
    <s v="Graduation"/>
    <s v="Married"/>
    <n v="92910"/>
    <n v="0"/>
    <n v="0"/>
    <d v="2014-04-24T00:00:00"/>
    <n v="42"/>
    <n v="551"/>
    <n v="137"/>
    <n v="792"/>
    <n v="179"/>
    <n v="103"/>
    <n v="33"/>
    <n v="1"/>
    <n v="6"/>
    <n v="7"/>
    <n v="13"/>
    <n v="1"/>
    <n v="0"/>
    <n v="1"/>
    <n v="1"/>
    <n v="1"/>
    <n v="0"/>
    <n v="0"/>
    <n v="0"/>
    <s v="Spain"/>
    <n v="28"/>
    <n v="28"/>
    <x v="2"/>
    <n v="1795"/>
    <n v="3"/>
    <s v="In Relationship"/>
    <n v="2"/>
    <s v="Graduate"/>
    <n v="92910"/>
    <x v="0"/>
  </r>
  <r>
    <n v="10839"/>
    <n v="1976"/>
    <s v="Graduation"/>
    <s v="Together"/>
    <n v="36283"/>
    <n v="1"/>
    <n v="1"/>
    <d v="2014-04-14T00:00:00"/>
    <n v="42"/>
    <n v="6"/>
    <n v="5"/>
    <n v="5"/>
    <n v="8"/>
    <n v="0"/>
    <n v="5"/>
    <n v="2"/>
    <n v="1"/>
    <n v="0"/>
    <n v="3"/>
    <n v="4"/>
    <n v="0"/>
    <n v="0"/>
    <n v="0"/>
    <n v="0"/>
    <n v="0"/>
    <n v="0"/>
    <n v="0"/>
    <s v="Canada"/>
    <n v="38"/>
    <n v="38"/>
    <x v="3"/>
    <n v="29"/>
    <n v="0"/>
    <s v="In Relationship"/>
    <n v="4"/>
    <s v="Graduate"/>
    <n v="36283"/>
    <x v="1"/>
  </r>
  <r>
    <n v="5303"/>
    <n v="1974"/>
    <s v="PhD"/>
    <s v="Together"/>
    <n v="79632"/>
    <n v="0"/>
    <n v="0"/>
    <d v="2014-04-08T00:00:00"/>
    <n v="42"/>
    <n v="471"/>
    <n v="0"/>
    <n v="510"/>
    <n v="99"/>
    <n v="21"/>
    <n v="12"/>
    <n v="1"/>
    <n v="6"/>
    <n v="4"/>
    <n v="9"/>
    <n v="2"/>
    <n v="0"/>
    <n v="0"/>
    <n v="0"/>
    <n v="0"/>
    <n v="0"/>
    <n v="0"/>
    <n v="0"/>
    <s v="Saudi Arabia"/>
    <n v="40"/>
    <n v="40"/>
    <x v="3"/>
    <n v="1113"/>
    <n v="0"/>
    <s v="In Relationship"/>
    <n v="2"/>
    <s v="Doctorate"/>
    <n v="79632"/>
    <x v="0"/>
  </r>
  <r>
    <n v="9829"/>
    <n v="1978"/>
    <s v="Graduation"/>
    <s v="Together"/>
    <n v="28587"/>
    <n v="1"/>
    <n v="0"/>
    <d v="2014-02-12T00:00:00"/>
    <n v="42"/>
    <n v="22"/>
    <n v="4"/>
    <n v="17"/>
    <n v="12"/>
    <n v="10"/>
    <n v="13"/>
    <n v="3"/>
    <n v="2"/>
    <n v="0"/>
    <n v="4"/>
    <n v="6"/>
    <n v="0"/>
    <n v="0"/>
    <n v="0"/>
    <n v="0"/>
    <n v="0"/>
    <n v="0"/>
    <n v="0"/>
    <s v="Spain"/>
    <n v="36"/>
    <n v="36"/>
    <x v="3"/>
    <n v="78"/>
    <n v="0"/>
    <s v="In Relationship"/>
    <n v="3"/>
    <s v="Graduate"/>
    <n v="28587"/>
    <x v="2"/>
  </r>
  <r>
    <n v="10469"/>
    <n v="1981"/>
    <s v="Graduation"/>
    <s v="Together"/>
    <n v="88325"/>
    <n v="0"/>
    <n v="0"/>
    <d v="2014-02-05T00:00:00"/>
    <n v="42"/>
    <n v="519"/>
    <n v="71"/>
    <n v="860"/>
    <n v="93"/>
    <n v="27"/>
    <n v="53"/>
    <n v="1"/>
    <n v="6"/>
    <n v="2"/>
    <n v="9"/>
    <n v="2"/>
    <n v="0"/>
    <n v="0"/>
    <n v="0"/>
    <n v="0"/>
    <n v="0"/>
    <n v="0"/>
    <n v="0"/>
    <s v="India"/>
    <n v="33"/>
    <n v="33"/>
    <x v="3"/>
    <n v="1623"/>
    <n v="0"/>
    <s v="In Relationship"/>
    <n v="2"/>
    <s v="Graduate"/>
    <n v="88325"/>
    <x v="0"/>
  </r>
  <r>
    <n v="3602"/>
    <n v="1958"/>
    <s v="Master"/>
    <s v="Married"/>
    <n v="51412"/>
    <n v="0"/>
    <n v="1"/>
    <d v="2013-12-31T00:00:00"/>
    <n v="42"/>
    <n v="140"/>
    <n v="3"/>
    <n v="29"/>
    <n v="4"/>
    <n v="5"/>
    <n v="14"/>
    <n v="2"/>
    <n v="3"/>
    <n v="2"/>
    <n v="4"/>
    <n v="4"/>
    <n v="0"/>
    <n v="0"/>
    <n v="0"/>
    <n v="0"/>
    <n v="0"/>
    <n v="0"/>
    <n v="0"/>
    <s v="Spain"/>
    <n v="56"/>
    <n v="56"/>
    <x v="1"/>
    <n v="195"/>
    <n v="0"/>
    <s v="In Relationship"/>
    <n v="3"/>
    <s v="Postgraduate"/>
    <n v="51412"/>
    <x v="1"/>
  </r>
  <r>
    <n v="4756"/>
    <n v="1952"/>
    <s v="2n Cycle"/>
    <s v="Divorced"/>
    <n v="63998"/>
    <n v="0"/>
    <n v="0"/>
    <d v="2013-12-20T00:00:00"/>
    <n v="42"/>
    <n v="176"/>
    <n v="29"/>
    <n v="818"/>
    <n v="0"/>
    <n v="33"/>
    <n v="112"/>
    <n v="1"/>
    <n v="7"/>
    <n v="6"/>
    <n v="11"/>
    <n v="4"/>
    <n v="0"/>
    <n v="0"/>
    <n v="0"/>
    <n v="0"/>
    <n v="0"/>
    <n v="1"/>
    <n v="0"/>
    <s v="Spain"/>
    <n v="62"/>
    <n v="62"/>
    <x v="1"/>
    <n v="1168"/>
    <n v="1"/>
    <s v="Previously Married"/>
    <n v="1"/>
    <s v="High School"/>
    <n v="63998"/>
    <x v="1"/>
  </r>
  <r>
    <n v="8181"/>
    <n v="1978"/>
    <s v="2n Cycle"/>
    <s v="Single"/>
    <n v="38593"/>
    <n v="1"/>
    <n v="0"/>
    <d v="2013-09-13T00:00:00"/>
    <n v="42"/>
    <n v="51"/>
    <n v="12"/>
    <n v="49"/>
    <n v="17"/>
    <n v="24"/>
    <n v="24"/>
    <n v="3"/>
    <n v="4"/>
    <n v="1"/>
    <n v="3"/>
    <n v="8"/>
    <n v="0"/>
    <n v="0"/>
    <n v="0"/>
    <n v="0"/>
    <n v="0"/>
    <n v="0"/>
    <n v="0"/>
    <s v="Spain"/>
    <n v="36"/>
    <n v="36"/>
    <x v="3"/>
    <n v="177"/>
    <n v="0"/>
    <s v="Single"/>
    <n v="2"/>
    <s v="High School"/>
    <n v="38593"/>
    <x v="1"/>
  </r>
  <r>
    <n v="6958"/>
    <n v="1977"/>
    <s v="Master"/>
    <s v="Married"/>
    <n v="27889"/>
    <n v="1"/>
    <n v="0"/>
    <d v="2013-07-05T00:00:00"/>
    <n v="42"/>
    <n v="14"/>
    <n v="0"/>
    <n v="4"/>
    <n v="0"/>
    <n v="0"/>
    <n v="8"/>
    <n v="1"/>
    <n v="1"/>
    <n v="1"/>
    <n v="2"/>
    <n v="6"/>
    <n v="0"/>
    <n v="0"/>
    <n v="0"/>
    <n v="0"/>
    <n v="0"/>
    <n v="0"/>
    <n v="0"/>
    <s v="Australia"/>
    <n v="37"/>
    <n v="37"/>
    <x v="3"/>
    <n v="26"/>
    <n v="0"/>
    <s v="In Relationship"/>
    <n v="3"/>
    <s v="Postgraduate"/>
    <n v="27889"/>
    <x v="2"/>
  </r>
  <r>
    <n v="10856"/>
    <n v="1980"/>
    <s v="2n Cycle"/>
    <s v="Single"/>
    <n v="45889"/>
    <n v="0"/>
    <n v="1"/>
    <d v="2013-07-02T00:00:00"/>
    <n v="42"/>
    <n v="31"/>
    <n v="0"/>
    <n v="6"/>
    <n v="0"/>
    <n v="1"/>
    <n v="8"/>
    <n v="1"/>
    <n v="1"/>
    <n v="0"/>
    <n v="3"/>
    <n v="6"/>
    <n v="0"/>
    <n v="0"/>
    <n v="0"/>
    <n v="0"/>
    <n v="0"/>
    <n v="0"/>
    <n v="0"/>
    <s v="Canada"/>
    <n v="34"/>
    <n v="34"/>
    <x v="3"/>
    <n v="46"/>
    <n v="0"/>
    <s v="Single"/>
    <n v="2"/>
    <s v="High School"/>
    <n v="45889"/>
    <x v="1"/>
  </r>
  <r>
    <n v="3321"/>
    <n v="1967"/>
    <s v="PhD"/>
    <s v="Together"/>
    <n v="56575"/>
    <n v="0"/>
    <n v="2"/>
    <d v="2013-05-05T00:00:00"/>
    <n v="42"/>
    <n v="421"/>
    <n v="5"/>
    <n v="90"/>
    <n v="0"/>
    <n v="16"/>
    <n v="10"/>
    <n v="3"/>
    <n v="7"/>
    <n v="3"/>
    <n v="7"/>
    <n v="5"/>
    <n v="0"/>
    <n v="0"/>
    <n v="0"/>
    <n v="0"/>
    <n v="0"/>
    <n v="0"/>
    <n v="0"/>
    <s v="Canada"/>
    <n v="47"/>
    <n v="47"/>
    <x v="0"/>
    <n v="542"/>
    <n v="0"/>
    <s v="In Relationship"/>
    <n v="4"/>
    <s v="Doctorate"/>
    <n v="56575"/>
    <x v="1"/>
  </r>
  <r>
    <n v="5394"/>
    <n v="1979"/>
    <s v="Basic"/>
    <s v="Single"/>
    <n v="16014"/>
    <n v="1"/>
    <n v="1"/>
    <d v="2013-03-17T00:00:00"/>
    <n v="42"/>
    <n v="3"/>
    <n v="9"/>
    <n v="4"/>
    <n v="7"/>
    <n v="8"/>
    <n v="7"/>
    <n v="4"/>
    <n v="1"/>
    <n v="1"/>
    <n v="4"/>
    <n v="3"/>
    <n v="0"/>
    <n v="0"/>
    <n v="0"/>
    <n v="0"/>
    <n v="0"/>
    <n v="0"/>
    <n v="0"/>
    <s v="Spain"/>
    <n v="35"/>
    <n v="35"/>
    <x v="3"/>
    <n v="38"/>
    <n v="0"/>
    <s v="Single"/>
    <n v="3"/>
    <s v="High School"/>
    <n v="16014"/>
    <x v="2"/>
  </r>
  <r>
    <n v="433"/>
    <n v="1958"/>
    <s v="Master"/>
    <s v="Alone"/>
    <n v="61331"/>
    <n v="1"/>
    <n v="1"/>
    <d v="2013-03-10T00:00:00"/>
    <n v="42"/>
    <n v="534"/>
    <n v="5"/>
    <n v="47"/>
    <n v="0"/>
    <n v="5"/>
    <n v="41"/>
    <n v="5"/>
    <n v="11"/>
    <n v="1"/>
    <n v="6"/>
    <n v="8"/>
    <n v="0"/>
    <n v="0"/>
    <n v="0"/>
    <n v="0"/>
    <n v="0"/>
    <n v="0"/>
    <n v="0"/>
    <s v="Canada"/>
    <n v="56"/>
    <n v="56"/>
    <x v="1"/>
    <n v="632"/>
    <n v="0"/>
    <s v="Single"/>
    <n v="3"/>
    <s v="Postgraduate"/>
    <n v="61331"/>
    <x v="1"/>
  </r>
  <r>
    <n v="6320"/>
    <n v="1976"/>
    <s v="Master"/>
    <s v="Single"/>
    <n v="70893"/>
    <n v="0"/>
    <n v="0"/>
    <d v="2013-02-06T00:00:00"/>
    <n v="42"/>
    <n v="768"/>
    <n v="44"/>
    <n v="561"/>
    <n v="77"/>
    <n v="44"/>
    <n v="14"/>
    <n v="1"/>
    <n v="6"/>
    <n v="6"/>
    <n v="10"/>
    <n v="3"/>
    <n v="0"/>
    <n v="0"/>
    <n v="0"/>
    <n v="0"/>
    <n v="0"/>
    <n v="0"/>
    <n v="0"/>
    <s v="Spain"/>
    <n v="38"/>
    <n v="38"/>
    <x v="3"/>
    <n v="1508"/>
    <n v="0"/>
    <s v="Single"/>
    <n v="1"/>
    <s v="Postgraduate"/>
    <n v="70893"/>
    <x v="0"/>
  </r>
  <r>
    <n v="5376"/>
    <n v="1979"/>
    <s v="Graduation"/>
    <s v="Married"/>
    <n v="2447"/>
    <n v="1"/>
    <n v="0"/>
    <d v="2013-01-06T00:00:00"/>
    <n v="42"/>
    <n v="1"/>
    <n v="1"/>
    <n v="1725"/>
    <n v="1"/>
    <n v="1"/>
    <n v="1"/>
    <n v="15"/>
    <n v="0"/>
    <n v="28"/>
    <n v="0"/>
    <n v="1"/>
    <n v="0"/>
    <n v="0"/>
    <n v="0"/>
    <n v="0"/>
    <n v="0"/>
    <n v="0"/>
    <n v="0"/>
    <s v="USA"/>
    <n v="35"/>
    <n v="35"/>
    <x v="3"/>
    <n v="1730"/>
    <n v="0"/>
    <s v="In Relationship"/>
    <n v="3"/>
    <s v="Graduate"/>
    <n v="2447"/>
    <x v="2"/>
  </r>
  <r>
    <n v="1867"/>
    <n v="1957"/>
    <s v="Graduation"/>
    <s v="Single"/>
    <n v="64849"/>
    <n v="0"/>
    <n v="0"/>
    <d v="2012-11-13T00:00:00"/>
    <n v="42"/>
    <n v="652"/>
    <n v="48"/>
    <n v="350"/>
    <n v="94"/>
    <n v="84"/>
    <n v="108"/>
    <n v="1"/>
    <n v="9"/>
    <n v="3"/>
    <n v="6"/>
    <n v="5"/>
    <n v="0"/>
    <n v="0"/>
    <n v="0"/>
    <n v="0"/>
    <n v="0"/>
    <n v="1"/>
    <n v="0"/>
    <s v="Spain"/>
    <n v="57"/>
    <n v="57"/>
    <x v="1"/>
    <n v="1336"/>
    <n v="1"/>
    <s v="Single"/>
    <n v="1"/>
    <s v="Graduate"/>
    <n v="64849"/>
    <x v="1"/>
  </r>
  <r>
    <n v="4324"/>
    <n v="1989"/>
    <s v="Graduation"/>
    <s v="Married"/>
    <n v="42387"/>
    <n v="1"/>
    <n v="0"/>
    <d v="2012-10-29T00:00:00"/>
    <n v="42"/>
    <n v="235"/>
    <n v="0"/>
    <n v="235"/>
    <n v="19"/>
    <n v="4"/>
    <n v="191"/>
    <n v="5"/>
    <n v="8"/>
    <n v="1"/>
    <n v="7"/>
    <n v="8"/>
    <n v="0"/>
    <n v="0"/>
    <n v="0"/>
    <n v="0"/>
    <n v="0"/>
    <n v="0"/>
    <n v="0"/>
    <s v="Spain"/>
    <n v="25"/>
    <n v="25"/>
    <x v="2"/>
    <n v="684"/>
    <n v="0"/>
    <s v="In Relationship"/>
    <n v="3"/>
    <s v="Graduate"/>
    <n v="42387"/>
    <x v="1"/>
  </r>
  <r>
    <n v="3661"/>
    <n v="1995"/>
    <s v="2n Cycle"/>
    <s v="Single"/>
    <n v="80617"/>
    <n v="0"/>
    <n v="0"/>
    <d v="2012-10-12T00:00:00"/>
    <n v="42"/>
    <n v="594"/>
    <n v="51"/>
    <n v="631"/>
    <n v="72"/>
    <n v="55"/>
    <n v="32"/>
    <n v="1"/>
    <n v="4"/>
    <n v="6"/>
    <n v="8"/>
    <n v="2"/>
    <n v="0"/>
    <n v="0"/>
    <n v="0"/>
    <n v="0"/>
    <n v="0"/>
    <n v="0"/>
    <n v="0"/>
    <s v="India"/>
    <n v="19"/>
    <n v="19"/>
    <x v="2"/>
    <n v="1435"/>
    <n v="0"/>
    <s v="Single"/>
    <n v="1"/>
    <s v="High School"/>
    <n v="80617"/>
    <x v="0"/>
  </r>
  <r>
    <n v="521"/>
    <n v="1985"/>
    <s v="Graduation"/>
    <s v="Together"/>
    <n v="54006"/>
    <n v="1"/>
    <n v="0"/>
    <d v="2012-09-18T00:00:00"/>
    <n v="42"/>
    <n v="174"/>
    <n v="77"/>
    <n v="203"/>
    <n v="6"/>
    <n v="24"/>
    <n v="97"/>
    <n v="2"/>
    <n v="8"/>
    <n v="1"/>
    <n v="7"/>
    <n v="7"/>
    <n v="0"/>
    <n v="0"/>
    <n v="0"/>
    <n v="0"/>
    <n v="0"/>
    <n v="0"/>
    <n v="0"/>
    <s v="Spain"/>
    <n v="29"/>
    <n v="29"/>
    <x v="2"/>
    <n v="581"/>
    <n v="0"/>
    <s v="In Relationship"/>
    <n v="3"/>
    <s v="Graduate"/>
    <n v="54006"/>
    <x v="1"/>
  </r>
  <r>
    <n v="10403"/>
    <n v="1978"/>
    <s v="Graduation"/>
    <s v="Together"/>
    <n v="16531"/>
    <n v="1"/>
    <n v="0"/>
    <d v="2014-06-18T00:00:00"/>
    <n v="43"/>
    <n v="2"/>
    <n v="13"/>
    <n v="6"/>
    <n v="7"/>
    <n v="5"/>
    <n v="11"/>
    <n v="3"/>
    <n v="3"/>
    <n v="0"/>
    <n v="3"/>
    <n v="7"/>
    <n v="0"/>
    <n v="0"/>
    <n v="0"/>
    <n v="0"/>
    <n v="0"/>
    <n v="0"/>
    <n v="0"/>
    <s v="Canada"/>
    <n v="36"/>
    <n v="36"/>
    <x v="3"/>
    <n v="44"/>
    <n v="0"/>
    <s v="In Relationship"/>
    <n v="3"/>
    <s v="Graduate"/>
    <n v="16531"/>
    <x v="2"/>
  </r>
  <r>
    <n v="7186"/>
    <n v="1966"/>
    <s v="PhD"/>
    <s v="Together"/>
    <n v="30843"/>
    <n v="1"/>
    <n v="1"/>
    <d v="2014-05-26T00:00:00"/>
    <n v="43"/>
    <n v="24"/>
    <n v="0"/>
    <n v="2"/>
    <n v="0"/>
    <n v="0"/>
    <n v="9"/>
    <n v="2"/>
    <n v="1"/>
    <n v="1"/>
    <n v="2"/>
    <n v="5"/>
    <n v="1"/>
    <n v="0"/>
    <n v="0"/>
    <n v="0"/>
    <n v="0"/>
    <n v="0"/>
    <n v="0"/>
    <s v="India"/>
    <n v="48"/>
    <n v="48"/>
    <x v="0"/>
    <n v="35"/>
    <n v="1"/>
    <s v="In Relationship"/>
    <n v="4"/>
    <s v="Doctorate"/>
    <n v="30843"/>
    <x v="2"/>
  </r>
  <r>
    <n v="4329"/>
    <n v="1984"/>
    <s v="PhD"/>
    <s v="Married"/>
    <n v="18988"/>
    <n v="1"/>
    <n v="0"/>
    <d v="2014-05-23T00:00:00"/>
    <n v="43"/>
    <n v="6"/>
    <n v="0"/>
    <n v="6"/>
    <n v="2"/>
    <n v="1"/>
    <n v="1"/>
    <n v="2"/>
    <n v="1"/>
    <n v="0"/>
    <n v="3"/>
    <n v="7"/>
    <n v="0"/>
    <n v="0"/>
    <n v="0"/>
    <n v="0"/>
    <n v="0"/>
    <n v="0"/>
    <n v="0"/>
    <s v="Australia"/>
    <n v="30"/>
    <n v="30"/>
    <x v="3"/>
    <n v="16"/>
    <n v="0"/>
    <s v="In Relationship"/>
    <n v="3"/>
    <s v="Doctorate"/>
    <n v="18988"/>
    <x v="2"/>
  </r>
  <r>
    <n v="4394"/>
    <n v="1965"/>
    <s v="PhD"/>
    <s v="Married"/>
    <n v="81051"/>
    <n v="0"/>
    <n v="0"/>
    <d v="2014-05-23T00:00:00"/>
    <n v="43"/>
    <n v="1142"/>
    <n v="29"/>
    <n v="249"/>
    <n v="38"/>
    <n v="29"/>
    <n v="14"/>
    <n v="1"/>
    <n v="5"/>
    <n v="5"/>
    <n v="12"/>
    <n v="2"/>
    <n v="0"/>
    <n v="1"/>
    <n v="1"/>
    <n v="0"/>
    <n v="0"/>
    <n v="0"/>
    <n v="0"/>
    <s v="Spain"/>
    <n v="49"/>
    <n v="49"/>
    <x v="0"/>
    <n v="1501"/>
    <n v="2"/>
    <s v="In Relationship"/>
    <n v="2"/>
    <s v="Doctorate"/>
    <n v="81051"/>
    <x v="0"/>
  </r>
  <r>
    <n v="1717"/>
    <n v="1988"/>
    <s v="Graduation"/>
    <s v="Single"/>
    <n v="39747"/>
    <n v="1"/>
    <n v="0"/>
    <d v="2014-04-13T00:00:00"/>
    <n v="43"/>
    <n v="80"/>
    <n v="15"/>
    <n v="93"/>
    <n v="20"/>
    <n v="13"/>
    <n v="52"/>
    <n v="3"/>
    <n v="5"/>
    <n v="1"/>
    <n v="4"/>
    <n v="8"/>
    <n v="0"/>
    <n v="0"/>
    <n v="0"/>
    <n v="0"/>
    <n v="0"/>
    <n v="0"/>
    <n v="0"/>
    <s v="Saudi Arabia"/>
    <n v="26"/>
    <n v="26"/>
    <x v="2"/>
    <n v="273"/>
    <n v="0"/>
    <s v="Single"/>
    <n v="2"/>
    <s v="Graduate"/>
    <n v="39747"/>
    <x v="1"/>
  </r>
  <r>
    <n v="1016"/>
    <n v="1959"/>
    <s v="PhD"/>
    <s v="Single"/>
    <n v="34554"/>
    <n v="0"/>
    <n v="1"/>
    <d v="2014-03-30T00:00:00"/>
    <n v="43"/>
    <n v="41"/>
    <n v="1"/>
    <n v="6"/>
    <n v="2"/>
    <n v="0"/>
    <n v="5"/>
    <n v="2"/>
    <n v="2"/>
    <n v="0"/>
    <n v="3"/>
    <n v="6"/>
    <n v="0"/>
    <n v="0"/>
    <n v="0"/>
    <n v="0"/>
    <n v="0"/>
    <n v="0"/>
    <n v="0"/>
    <s v="Canada"/>
    <n v="55"/>
    <n v="55"/>
    <x v="1"/>
    <n v="55"/>
    <n v="0"/>
    <s v="Single"/>
    <n v="2"/>
    <s v="Doctorate"/>
    <n v="34554"/>
    <x v="2"/>
  </r>
  <r>
    <n v="3783"/>
    <n v="1959"/>
    <s v="PhD"/>
    <s v="Married"/>
    <n v="52854"/>
    <n v="1"/>
    <n v="1"/>
    <d v="2014-03-24T00:00:00"/>
    <n v="43"/>
    <n v="105"/>
    <n v="0"/>
    <n v="10"/>
    <n v="0"/>
    <n v="1"/>
    <n v="0"/>
    <n v="2"/>
    <n v="2"/>
    <n v="1"/>
    <n v="4"/>
    <n v="5"/>
    <n v="0"/>
    <n v="0"/>
    <n v="0"/>
    <n v="0"/>
    <n v="0"/>
    <n v="0"/>
    <n v="0"/>
    <s v="Saudi Arabia"/>
    <n v="55"/>
    <n v="55"/>
    <x v="1"/>
    <n v="116"/>
    <n v="0"/>
    <s v="In Relationship"/>
    <n v="4"/>
    <s v="Doctorate"/>
    <n v="52854"/>
    <x v="1"/>
  </r>
  <r>
    <n v="5848"/>
    <n v="1970"/>
    <s v="Graduation"/>
    <s v="Together"/>
    <n v="81205"/>
    <n v="0"/>
    <n v="0"/>
    <d v="2014-01-13T00:00:00"/>
    <n v="43"/>
    <n v="724"/>
    <n v="74"/>
    <n v="929"/>
    <n v="97"/>
    <n v="55"/>
    <n v="130"/>
    <n v="1"/>
    <n v="5"/>
    <n v="6"/>
    <n v="7"/>
    <n v="2"/>
    <n v="1"/>
    <n v="0"/>
    <n v="1"/>
    <n v="0"/>
    <n v="1"/>
    <n v="1"/>
    <n v="0"/>
    <s v="India"/>
    <n v="44"/>
    <n v="44"/>
    <x v="0"/>
    <n v="2009"/>
    <n v="4"/>
    <s v="In Relationship"/>
    <n v="2"/>
    <s v="Graduate"/>
    <n v="81205"/>
    <x v="0"/>
  </r>
  <r>
    <n v="10727"/>
    <n v="1970"/>
    <s v="PhD"/>
    <s v="Married"/>
    <n v="69084"/>
    <n v="1"/>
    <n v="0"/>
    <d v="2013-11-19T00:00:00"/>
    <n v="43"/>
    <n v="1181"/>
    <n v="107"/>
    <n v="199"/>
    <n v="39"/>
    <n v="30"/>
    <n v="30"/>
    <n v="2"/>
    <n v="7"/>
    <n v="3"/>
    <n v="13"/>
    <n v="8"/>
    <n v="0"/>
    <n v="0"/>
    <n v="0"/>
    <n v="0"/>
    <n v="0"/>
    <n v="0"/>
    <n v="0"/>
    <s v="Spain"/>
    <n v="44"/>
    <n v="44"/>
    <x v="0"/>
    <n v="1586"/>
    <n v="0"/>
    <s v="In Relationship"/>
    <n v="3"/>
    <s v="Doctorate"/>
    <n v="69084"/>
    <x v="1"/>
  </r>
  <r>
    <n v="5299"/>
    <n v="1970"/>
    <s v="PhD"/>
    <s v="Married"/>
    <n v="69084"/>
    <n v="1"/>
    <n v="0"/>
    <d v="2013-11-19T00:00:00"/>
    <n v="43"/>
    <n v="1181"/>
    <n v="107"/>
    <n v="199"/>
    <n v="39"/>
    <n v="30"/>
    <n v="30"/>
    <n v="2"/>
    <n v="7"/>
    <n v="3"/>
    <n v="13"/>
    <n v="8"/>
    <n v="0"/>
    <n v="0"/>
    <n v="0"/>
    <n v="0"/>
    <n v="0"/>
    <n v="0"/>
    <n v="0"/>
    <s v="Spain"/>
    <n v="44"/>
    <n v="44"/>
    <x v="0"/>
    <n v="1586"/>
    <n v="0"/>
    <s v="In Relationship"/>
    <n v="3"/>
    <s v="Doctorate"/>
    <n v="69084"/>
    <x v="1"/>
  </r>
  <r>
    <n v="6872"/>
    <n v="1974"/>
    <s v="PhD"/>
    <s v="Married"/>
    <n v="65352"/>
    <n v="0"/>
    <n v="1"/>
    <d v="2013-08-21T00:00:00"/>
    <n v="43"/>
    <n v="284"/>
    <n v="3"/>
    <n v="84"/>
    <n v="4"/>
    <n v="7"/>
    <n v="23"/>
    <n v="2"/>
    <n v="4"/>
    <n v="2"/>
    <n v="8"/>
    <n v="4"/>
    <n v="0"/>
    <n v="0"/>
    <n v="0"/>
    <n v="0"/>
    <n v="0"/>
    <n v="0"/>
    <n v="0"/>
    <s v="Saudi Arabia"/>
    <n v="40"/>
    <n v="40"/>
    <x v="3"/>
    <n v="405"/>
    <n v="0"/>
    <s v="In Relationship"/>
    <n v="3"/>
    <s v="Doctorate"/>
    <n v="65352"/>
    <x v="1"/>
  </r>
  <r>
    <n v="1143"/>
    <n v="1972"/>
    <s v="Graduation"/>
    <s v="Married"/>
    <n v="22063"/>
    <n v="1"/>
    <n v="0"/>
    <d v="2013-08-08T00:00:00"/>
    <n v="43"/>
    <n v="7"/>
    <n v="10"/>
    <n v="13"/>
    <n v="3"/>
    <n v="11"/>
    <n v="11"/>
    <n v="2"/>
    <n v="2"/>
    <n v="0"/>
    <n v="3"/>
    <n v="7"/>
    <n v="0"/>
    <n v="0"/>
    <n v="0"/>
    <n v="0"/>
    <n v="0"/>
    <n v="0"/>
    <n v="0"/>
    <s v="Canada"/>
    <n v="42"/>
    <n v="42"/>
    <x v="0"/>
    <n v="55"/>
    <n v="0"/>
    <s v="In Relationship"/>
    <n v="3"/>
    <s v="Graduate"/>
    <n v="22063"/>
    <x v="2"/>
  </r>
  <r>
    <n v="10381"/>
    <n v="1979"/>
    <s v="Graduation"/>
    <s v="Single"/>
    <n v="47691"/>
    <n v="0"/>
    <n v="1"/>
    <d v="2013-07-05T00:00:00"/>
    <n v="43"/>
    <n v="14"/>
    <n v="0"/>
    <n v="3"/>
    <n v="0"/>
    <n v="0"/>
    <n v="4"/>
    <n v="1"/>
    <n v="1"/>
    <n v="0"/>
    <n v="2"/>
    <n v="6"/>
    <n v="0"/>
    <n v="0"/>
    <n v="0"/>
    <n v="0"/>
    <n v="0"/>
    <n v="0"/>
    <n v="0"/>
    <s v="Spain"/>
    <n v="35"/>
    <n v="35"/>
    <x v="3"/>
    <n v="21"/>
    <n v="0"/>
    <s v="Single"/>
    <n v="2"/>
    <s v="Graduate"/>
    <n v="47691"/>
    <x v="1"/>
  </r>
  <r>
    <n v="11007"/>
    <n v="1968"/>
    <s v="PhD"/>
    <s v="Married"/>
    <n v="29187"/>
    <n v="1"/>
    <n v="0"/>
    <d v="2013-05-09T00:00:00"/>
    <n v="43"/>
    <n v="26"/>
    <n v="0"/>
    <n v="6"/>
    <n v="0"/>
    <n v="0"/>
    <n v="2"/>
    <n v="1"/>
    <n v="1"/>
    <n v="0"/>
    <n v="3"/>
    <n v="8"/>
    <n v="0"/>
    <n v="0"/>
    <n v="0"/>
    <n v="0"/>
    <n v="0"/>
    <n v="0"/>
    <n v="0"/>
    <s v="Spain"/>
    <n v="46"/>
    <n v="46"/>
    <x v="0"/>
    <n v="34"/>
    <n v="0"/>
    <s v="In Relationship"/>
    <n v="3"/>
    <s v="Doctorate"/>
    <n v="29187"/>
    <x v="2"/>
  </r>
  <r>
    <n v="9145"/>
    <n v="1972"/>
    <s v="Graduation"/>
    <s v="Single"/>
    <n v="72504"/>
    <n v="0"/>
    <n v="1"/>
    <d v="2013-04-06T00:00:00"/>
    <n v="43"/>
    <n v="604"/>
    <n v="26"/>
    <n v="470"/>
    <n v="123"/>
    <n v="161"/>
    <n v="94"/>
    <n v="2"/>
    <n v="5"/>
    <n v="9"/>
    <n v="6"/>
    <n v="2"/>
    <n v="0"/>
    <n v="0"/>
    <n v="0"/>
    <n v="0"/>
    <n v="0"/>
    <n v="0"/>
    <n v="0"/>
    <s v="Canada"/>
    <n v="42"/>
    <n v="42"/>
    <x v="0"/>
    <n v="1478"/>
    <n v="0"/>
    <s v="Single"/>
    <n v="2"/>
    <s v="Graduate"/>
    <n v="72504"/>
    <x v="0"/>
  </r>
  <r>
    <n v="5267"/>
    <n v="1970"/>
    <s v="Graduation"/>
    <s v="Divorced"/>
    <n v="33986"/>
    <n v="1"/>
    <n v="0"/>
    <d v="2013-03-14T00:00:00"/>
    <n v="43"/>
    <n v="16"/>
    <n v="2"/>
    <n v="18"/>
    <n v="2"/>
    <n v="1"/>
    <n v="5"/>
    <n v="1"/>
    <n v="1"/>
    <n v="0"/>
    <n v="3"/>
    <n v="7"/>
    <n v="0"/>
    <n v="0"/>
    <n v="0"/>
    <n v="0"/>
    <n v="0"/>
    <n v="0"/>
    <n v="0"/>
    <s v="Spain"/>
    <n v="44"/>
    <n v="44"/>
    <x v="0"/>
    <n v="44"/>
    <n v="0"/>
    <s v="Previously Married"/>
    <n v="2"/>
    <s v="Graduate"/>
    <n v="33986"/>
    <x v="2"/>
  </r>
  <r>
    <n v="9738"/>
    <n v="1986"/>
    <s v="Master"/>
    <s v="Together"/>
    <n v="42386"/>
    <n v="1"/>
    <n v="0"/>
    <d v="2013-01-13T00:00:00"/>
    <n v="43"/>
    <n v="65"/>
    <n v="4"/>
    <n v="16"/>
    <n v="0"/>
    <n v="4"/>
    <n v="11"/>
    <n v="1"/>
    <n v="3"/>
    <n v="0"/>
    <n v="3"/>
    <n v="8"/>
    <n v="0"/>
    <n v="0"/>
    <n v="0"/>
    <n v="0"/>
    <n v="0"/>
    <n v="0"/>
    <n v="0"/>
    <s v="Saudi Arabia"/>
    <n v="28"/>
    <n v="28"/>
    <x v="2"/>
    <n v="100"/>
    <n v="0"/>
    <s v="In Relationship"/>
    <n v="3"/>
    <s v="Postgraduate"/>
    <n v="42386"/>
    <x v="1"/>
  </r>
  <r>
    <n v="10212"/>
    <n v="1986"/>
    <s v="Master"/>
    <s v="Together"/>
    <n v="42386"/>
    <n v="1"/>
    <n v="0"/>
    <d v="2013-01-13T00:00:00"/>
    <n v="43"/>
    <n v="65"/>
    <n v="4"/>
    <n v="16"/>
    <n v="0"/>
    <n v="4"/>
    <n v="11"/>
    <n v="1"/>
    <n v="3"/>
    <n v="0"/>
    <n v="3"/>
    <n v="8"/>
    <n v="0"/>
    <n v="0"/>
    <n v="0"/>
    <n v="0"/>
    <n v="0"/>
    <n v="0"/>
    <n v="0"/>
    <s v="India"/>
    <n v="28"/>
    <n v="28"/>
    <x v="2"/>
    <n v="100"/>
    <n v="0"/>
    <s v="In Relationship"/>
    <n v="3"/>
    <s v="Postgraduate"/>
    <n v="42386"/>
    <x v="1"/>
  </r>
  <r>
    <n v="10010"/>
    <n v="1953"/>
    <s v="PhD"/>
    <s v="Divorced"/>
    <n v="36957"/>
    <n v="1"/>
    <n v="1"/>
    <d v="2012-09-06T00:00:00"/>
    <n v="43"/>
    <n v="100"/>
    <n v="2"/>
    <n v="16"/>
    <n v="2"/>
    <n v="1"/>
    <n v="31"/>
    <n v="4"/>
    <n v="3"/>
    <n v="2"/>
    <n v="2"/>
    <n v="9"/>
    <n v="0"/>
    <n v="0"/>
    <n v="0"/>
    <n v="0"/>
    <n v="0"/>
    <n v="1"/>
    <n v="0"/>
    <s v="Australia"/>
    <n v="61"/>
    <n v="61"/>
    <x v="1"/>
    <n v="152"/>
    <n v="1"/>
    <s v="Previously Married"/>
    <n v="3"/>
    <s v="Doctorate"/>
    <n v="36957"/>
    <x v="1"/>
  </r>
  <r>
    <n v="10069"/>
    <n v="1988"/>
    <s v="Basic"/>
    <s v="Together"/>
    <n v="13724"/>
    <n v="1"/>
    <n v="0"/>
    <d v="2012-08-31T00:00:00"/>
    <n v="43"/>
    <n v="2"/>
    <n v="7"/>
    <n v="5"/>
    <n v="2"/>
    <n v="15"/>
    <n v="27"/>
    <n v="1"/>
    <n v="2"/>
    <n v="0"/>
    <n v="2"/>
    <n v="9"/>
    <n v="1"/>
    <n v="0"/>
    <n v="0"/>
    <n v="0"/>
    <n v="0"/>
    <n v="0"/>
    <n v="0"/>
    <s v="Saudi Arabia"/>
    <n v="26"/>
    <n v="26"/>
    <x v="2"/>
    <n v="58"/>
    <n v="1"/>
    <s v="In Relationship"/>
    <n v="3"/>
    <s v="High School"/>
    <n v="13724"/>
    <x v="2"/>
  </r>
  <r>
    <n v="2694"/>
    <n v="1967"/>
    <s v="Graduation"/>
    <s v="Married"/>
    <n v="42664"/>
    <n v="0"/>
    <n v="1"/>
    <d v="2014-03-18T00:00:00"/>
    <n v="44"/>
    <n v="21"/>
    <n v="0"/>
    <n v="3"/>
    <n v="0"/>
    <n v="0"/>
    <n v="0"/>
    <n v="1"/>
    <n v="1"/>
    <n v="0"/>
    <n v="3"/>
    <n v="6"/>
    <n v="0"/>
    <n v="0"/>
    <n v="0"/>
    <n v="0"/>
    <n v="0"/>
    <n v="0"/>
    <n v="0"/>
    <s v="Spain"/>
    <n v="47"/>
    <n v="47"/>
    <x v="0"/>
    <n v="24"/>
    <n v="0"/>
    <s v="In Relationship"/>
    <n v="3"/>
    <s v="Graduate"/>
    <n v="42664"/>
    <x v="1"/>
  </r>
  <r>
    <n v="10613"/>
    <n v="1958"/>
    <s v="PhD"/>
    <s v="Together"/>
    <n v="37334"/>
    <n v="1"/>
    <n v="1"/>
    <d v="2014-02-26T00:00:00"/>
    <n v="44"/>
    <n v="26"/>
    <n v="1"/>
    <n v="16"/>
    <n v="2"/>
    <n v="2"/>
    <n v="15"/>
    <n v="4"/>
    <n v="3"/>
    <n v="0"/>
    <n v="4"/>
    <n v="4"/>
    <n v="0"/>
    <n v="0"/>
    <n v="0"/>
    <n v="0"/>
    <n v="0"/>
    <n v="0"/>
    <n v="0"/>
    <s v="Spain"/>
    <n v="56"/>
    <n v="56"/>
    <x v="1"/>
    <n v="62"/>
    <n v="0"/>
    <s v="In Relationship"/>
    <n v="4"/>
    <s v="Doctorate"/>
    <n v="37334"/>
    <x v="1"/>
  </r>
  <r>
    <n v="4646"/>
    <n v="1951"/>
    <s v="2n Cycle"/>
    <s v="Married"/>
    <n v="78497"/>
    <n v="0"/>
    <n v="0"/>
    <d v="2013-12-01T00:00:00"/>
    <n v="44"/>
    <n v="207"/>
    <n v="26"/>
    <n v="447"/>
    <n v="75"/>
    <n v="0"/>
    <n v="223"/>
    <n v="1"/>
    <n v="5"/>
    <n v="7"/>
    <n v="12"/>
    <n v="2"/>
    <n v="0"/>
    <n v="0"/>
    <n v="0"/>
    <n v="1"/>
    <n v="0"/>
    <n v="0"/>
    <n v="0"/>
    <s v="Canada"/>
    <n v="63"/>
    <n v="63"/>
    <x v="1"/>
    <n v="978"/>
    <n v="1"/>
    <s v="In Relationship"/>
    <n v="2"/>
    <s v="High School"/>
    <n v="78497"/>
    <x v="0"/>
  </r>
  <r>
    <n v="6935"/>
    <n v="1951"/>
    <s v="2n Cycle"/>
    <s v="Married"/>
    <n v="78497"/>
    <n v="0"/>
    <n v="0"/>
    <d v="2013-12-01T00:00:00"/>
    <n v="44"/>
    <n v="207"/>
    <n v="26"/>
    <n v="447"/>
    <n v="75"/>
    <n v="0"/>
    <n v="223"/>
    <n v="1"/>
    <n v="5"/>
    <n v="7"/>
    <n v="12"/>
    <n v="2"/>
    <n v="0"/>
    <n v="0"/>
    <n v="0"/>
    <n v="1"/>
    <n v="0"/>
    <n v="0"/>
    <n v="0"/>
    <s v="India"/>
    <n v="63"/>
    <n v="63"/>
    <x v="1"/>
    <n v="978"/>
    <n v="1"/>
    <s v="In Relationship"/>
    <n v="2"/>
    <s v="High School"/>
    <n v="78497"/>
    <x v="0"/>
  </r>
  <r>
    <n v="5596"/>
    <n v="1956"/>
    <s v="2n Cycle"/>
    <s v="Together"/>
    <n v="58821"/>
    <n v="0"/>
    <n v="1"/>
    <d v="2013-10-12T00:00:00"/>
    <n v="44"/>
    <n v="513"/>
    <n v="14"/>
    <n v="154"/>
    <n v="19"/>
    <n v="0"/>
    <n v="28"/>
    <n v="1"/>
    <n v="9"/>
    <n v="2"/>
    <n v="9"/>
    <n v="6"/>
    <n v="0"/>
    <n v="0"/>
    <n v="0"/>
    <n v="0"/>
    <n v="0"/>
    <n v="0"/>
    <n v="0"/>
    <s v="Saudi Arabia"/>
    <n v="58"/>
    <n v="58"/>
    <x v="1"/>
    <n v="728"/>
    <n v="0"/>
    <s v="In Relationship"/>
    <n v="3"/>
    <s v="High School"/>
    <n v="58821"/>
    <x v="1"/>
  </r>
  <r>
    <n v="1044"/>
    <n v="1953"/>
    <s v="Graduation"/>
    <s v="Together"/>
    <n v="58398"/>
    <n v="0"/>
    <n v="0"/>
    <d v="2013-05-14T00:00:00"/>
    <n v="44"/>
    <n v="299"/>
    <n v="5"/>
    <n v="201"/>
    <n v="21"/>
    <n v="21"/>
    <n v="49"/>
    <n v="3"/>
    <n v="5"/>
    <n v="4"/>
    <n v="8"/>
    <n v="4"/>
    <n v="0"/>
    <n v="0"/>
    <n v="0"/>
    <n v="0"/>
    <n v="0"/>
    <n v="0"/>
    <n v="0"/>
    <s v="Australia"/>
    <n v="61"/>
    <n v="61"/>
    <x v="1"/>
    <n v="596"/>
    <n v="0"/>
    <s v="In Relationship"/>
    <n v="2"/>
    <s v="Graduate"/>
    <n v="58398"/>
    <x v="1"/>
  </r>
  <r>
    <n v="9274"/>
    <n v="1961"/>
    <s v="Master"/>
    <s v="Married"/>
    <n v="80950"/>
    <n v="0"/>
    <n v="0"/>
    <d v="2013-03-28T00:00:00"/>
    <n v="44"/>
    <n v="525"/>
    <n v="147"/>
    <n v="112"/>
    <n v="219"/>
    <n v="147"/>
    <n v="63"/>
    <n v="1"/>
    <n v="6"/>
    <n v="7"/>
    <n v="9"/>
    <n v="2"/>
    <n v="0"/>
    <n v="0"/>
    <n v="0"/>
    <n v="1"/>
    <n v="0"/>
    <n v="0"/>
    <n v="0"/>
    <s v="Saudi Arabia"/>
    <n v="53"/>
    <n v="53"/>
    <x v="1"/>
    <n v="1213"/>
    <n v="1"/>
    <s v="In Relationship"/>
    <n v="2"/>
    <s v="Postgraduate"/>
    <n v="80950"/>
    <x v="0"/>
  </r>
  <r>
    <n v="9076"/>
    <n v="1980"/>
    <s v="PhD"/>
    <s v="Married"/>
    <n v="30732"/>
    <n v="1"/>
    <n v="0"/>
    <d v="2013-01-05T00:00:00"/>
    <n v="44"/>
    <n v="155"/>
    <n v="1"/>
    <n v="25"/>
    <n v="0"/>
    <n v="1"/>
    <n v="3"/>
    <n v="4"/>
    <n v="4"/>
    <n v="1"/>
    <n v="4"/>
    <n v="8"/>
    <n v="0"/>
    <n v="0"/>
    <n v="0"/>
    <n v="0"/>
    <n v="0"/>
    <n v="0"/>
    <n v="0"/>
    <s v="Saudi Arabia"/>
    <n v="34"/>
    <n v="34"/>
    <x v="3"/>
    <n v="185"/>
    <n v="0"/>
    <s v="In Relationship"/>
    <n v="3"/>
    <s v="Doctorate"/>
    <n v="30732"/>
    <x v="2"/>
  </r>
  <r>
    <n v="4947"/>
    <n v="1966"/>
    <s v="2n Cycle"/>
    <s v="Single"/>
    <n v="89572"/>
    <n v="0"/>
    <n v="0"/>
    <d v="2012-09-15T00:00:00"/>
    <n v="44"/>
    <n v="606"/>
    <n v="24"/>
    <n v="974"/>
    <n v="197"/>
    <n v="194"/>
    <n v="64"/>
    <n v="1"/>
    <n v="7"/>
    <n v="7"/>
    <n v="9"/>
    <n v="4"/>
    <n v="0"/>
    <n v="1"/>
    <n v="0"/>
    <n v="1"/>
    <n v="0"/>
    <n v="1"/>
    <n v="0"/>
    <s v="Spain"/>
    <n v="48"/>
    <n v="48"/>
    <x v="0"/>
    <n v="2059"/>
    <n v="3"/>
    <s v="Single"/>
    <n v="1"/>
    <s v="High School"/>
    <n v="89572"/>
    <x v="0"/>
  </r>
  <r>
    <n v="10176"/>
    <n v="1968"/>
    <s v="Graduation"/>
    <s v="Single"/>
    <n v="57107"/>
    <n v="0"/>
    <n v="1"/>
    <d v="2012-08-24T00:00:00"/>
    <n v="44"/>
    <n v="159"/>
    <n v="0"/>
    <n v="120"/>
    <n v="0"/>
    <n v="0"/>
    <n v="137"/>
    <n v="7"/>
    <n v="4"/>
    <n v="4"/>
    <n v="8"/>
    <n v="8"/>
    <n v="0"/>
    <n v="1"/>
    <n v="0"/>
    <n v="0"/>
    <n v="1"/>
    <n v="1"/>
    <n v="0"/>
    <s v="Spain"/>
    <n v="46"/>
    <n v="46"/>
    <x v="0"/>
    <n v="416"/>
    <n v="3"/>
    <s v="Single"/>
    <n v="2"/>
    <s v="Graduate"/>
    <n v="57107"/>
    <x v="1"/>
  </r>
  <r>
    <n v="3507"/>
    <n v="1970"/>
    <s v="Graduation"/>
    <s v="Single"/>
    <n v="76467"/>
    <n v="1"/>
    <n v="0"/>
    <d v="2012-08-17T00:00:00"/>
    <n v="44"/>
    <n v="676"/>
    <n v="161"/>
    <n v="426"/>
    <n v="210"/>
    <n v="44"/>
    <n v="58"/>
    <n v="2"/>
    <n v="2"/>
    <n v="5"/>
    <n v="5"/>
    <n v="6"/>
    <n v="0"/>
    <n v="0"/>
    <n v="0"/>
    <n v="0"/>
    <n v="0"/>
    <n v="1"/>
    <n v="0"/>
    <s v="USA"/>
    <n v="44"/>
    <n v="44"/>
    <x v="0"/>
    <n v="1575"/>
    <n v="1"/>
    <s v="Single"/>
    <n v="2"/>
    <s v="Graduate"/>
    <n v="76467"/>
    <x v="0"/>
  </r>
  <r>
    <n v="9235"/>
    <n v="1957"/>
    <s v="Graduation"/>
    <s v="Single"/>
    <m/>
    <n v="1"/>
    <n v="1"/>
    <d v="2014-05-27T00:00:00"/>
    <n v="45"/>
    <n v="7"/>
    <n v="0"/>
    <n v="8"/>
    <n v="2"/>
    <n v="0"/>
    <n v="1"/>
    <n v="1"/>
    <n v="1"/>
    <n v="0"/>
    <n v="2"/>
    <n v="7"/>
    <n v="0"/>
    <n v="0"/>
    <n v="0"/>
    <n v="0"/>
    <n v="0"/>
    <n v="0"/>
    <n v="0"/>
    <s v="Germany"/>
    <n v="57"/>
    <n v="57"/>
    <x v="1"/>
    <n v="18"/>
    <n v="0"/>
    <s v="Single"/>
    <n v="3"/>
    <s v="Graduate"/>
    <n v="51382"/>
    <x v="1"/>
  </r>
  <r>
    <n v="10341"/>
    <n v="1948"/>
    <s v="Graduation"/>
    <s v="Together"/>
    <n v="51315"/>
    <n v="0"/>
    <n v="0"/>
    <d v="2014-02-23T00:00:00"/>
    <n v="45"/>
    <n v="68"/>
    <n v="28"/>
    <n v="39"/>
    <n v="16"/>
    <n v="30"/>
    <n v="41"/>
    <n v="1"/>
    <n v="2"/>
    <n v="2"/>
    <n v="5"/>
    <n v="2"/>
    <n v="0"/>
    <n v="0"/>
    <n v="0"/>
    <n v="0"/>
    <n v="0"/>
    <n v="0"/>
    <n v="0"/>
    <s v="Australia"/>
    <n v="66"/>
    <n v="66"/>
    <x v="1"/>
    <n v="222"/>
    <n v="0"/>
    <s v="In Relationship"/>
    <n v="2"/>
    <s v="Graduate"/>
    <n v="51315"/>
    <x v="1"/>
  </r>
  <r>
    <n v="2639"/>
    <n v="1966"/>
    <s v="Graduation"/>
    <s v="Single"/>
    <n v="43602"/>
    <n v="1"/>
    <n v="1"/>
    <d v="2014-01-10T00:00:00"/>
    <n v="45"/>
    <n v="19"/>
    <n v="5"/>
    <n v="12"/>
    <n v="10"/>
    <n v="3"/>
    <n v="19"/>
    <n v="3"/>
    <n v="3"/>
    <n v="1"/>
    <n v="2"/>
    <n v="6"/>
    <n v="0"/>
    <n v="0"/>
    <n v="0"/>
    <n v="0"/>
    <n v="0"/>
    <n v="0"/>
    <n v="0"/>
    <s v="Saudi Arabia"/>
    <n v="48"/>
    <n v="48"/>
    <x v="0"/>
    <n v="68"/>
    <n v="0"/>
    <s v="Single"/>
    <n v="3"/>
    <s v="Graduate"/>
    <n v="43602"/>
    <x v="1"/>
  </r>
  <r>
    <n v="6201"/>
    <n v="1978"/>
    <s v="Graduation"/>
    <s v="Single"/>
    <n v="38643"/>
    <n v="1"/>
    <n v="1"/>
    <d v="2013-11-29T00:00:00"/>
    <n v="45"/>
    <n v="22"/>
    <n v="2"/>
    <n v="14"/>
    <n v="0"/>
    <n v="1"/>
    <n v="10"/>
    <n v="2"/>
    <n v="2"/>
    <n v="0"/>
    <n v="3"/>
    <n v="7"/>
    <n v="0"/>
    <n v="0"/>
    <n v="0"/>
    <n v="0"/>
    <n v="0"/>
    <n v="0"/>
    <n v="1"/>
    <s v="Spain"/>
    <n v="36"/>
    <n v="36"/>
    <x v="3"/>
    <n v="49"/>
    <n v="0"/>
    <s v="Single"/>
    <n v="3"/>
    <s v="Graduate"/>
    <n v="38643"/>
    <x v="1"/>
  </r>
  <r>
    <n v="7397"/>
    <n v="1951"/>
    <s v="Graduation"/>
    <s v="Single"/>
    <n v="49090"/>
    <n v="0"/>
    <n v="1"/>
    <d v="2013-07-19T00:00:00"/>
    <n v="45"/>
    <n v="494"/>
    <n v="5"/>
    <n v="82"/>
    <n v="7"/>
    <n v="0"/>
    <n v="100"/>
    <n v="3"/>
    <n v="7"/>
    <n v="2"/>
    <n v="9"/>
    <n v="7"/>
    <n v="0"/>
    <n v="0"/>
    <n v="0"/>
    <n v="0"/>
    <n v="0"/>
    <n v="0"/>
    <n v="0"/>
    <s v="Spain"/>
    <n v="63"/>
    <n v="63"/>
    <x v="1"/>
    <n v="688"/>
    <n v="0"/>
    <s v="Single"/>
    <n v="2"/>
    <s v="Graduate"/>
    <n v="49090"/>
    <x v="1"/>
  </r>
  <r>
    <n v="2181"/>
    <n v="1970"/>
    <s v="Graduation"/>
    <s v="Married"/>
    <n v="70617"/>
    <n v="0"/>
    <n v="0"/>
    <d v="2013-06-23T00:00:00"/>
    <n v="45"/>
    <n v="353"/>
    <n v="61"/>
    <n v="753"/>
    <n v="40"/>
    <n v="46"/>
    <n v="27"/>
    <n v="1"/>
    <n v="3"/>
    <n v="3"/>
    <n v="7"/>
    <n v="2"/>
    <n v="0"/>
    <n v="0"/>
    <n v="0"/>
    <n v="0"/>
    <n v="0"/>
    <n v="0"/>
    <n v="0"/>
    <s v="Spain"/>
    <n v="44"/>
    <n v="44"/>
    <x v="0"/>
    <n v="1280"/>
    <n v="0"/>
    <s v="In Relationship"/>
    <n v="2"/>
    <s v="Graduate"/>
    <n v="70617"/>
    <x v="0"/>
  </r>
  <r>
    <n v="1204"/>
    <n v="1970"/>
    <s v="PhD"/>
    <s v="Married"/>
    <n v="67536"/>
    <n v="0"/>
    <n v="1"/>
    <d v="2013-05-22T00:00:00"/>
    <n v="45"/>
    <n v="1253"/>
    <n v="0"/>
    <n v="447"/>
    <n v="23"/>
    <n v="71"/>
    <n v="35"/>
    <n v="3"/>
    <n v="11"/>
    <n v="5"/>
    <n v="11"/>
    <n v="8"/>
    <n v="0"/>
    <n v="0"/>
    <n v="0"/>
    <n v="1"/>
    <n v="0"/>
    <n v="0"/>
    <n v="0"/>
    <s v="Saudi Arabia"/>
    <n v="44"/>
    <n v="44"/>
    <x v="0"/>
    <n v="1829"/>
    <n v="1"/>
    <s v="In Relationship"/>
    <n v="3"/>
    <s v="Doctorate"/>
    <n v="67536"/>
    <x v="1"/>
  </r>
  <r>
    <n v="1170"/>
    <n v="1975"/>
    <s v="Graduation"/>
    <s v="Married"/>
    <n v="27573"/>
    <n v="1"/>
    <n v="0"/>
    <d v="2013-03-25T00:00:00"/>
    <n v="45"/>
    <n v="50"/>
    <n v="15"/>
    <n v="110"/>
    <n v="39"/>
    <n v="15"/>
    <n v="15"/>
    <n v="4"/>
    <n v="5"/>
    <n v="1"/>
    <n v="4"/>
    <n v="8"/>
    <n v="0"/>
    <n v="0"/>
    <n v="0"/>
    <n v="0"/>
    <n v="0"/>
    <n v="0"/>
    <n v="0"/>
    <s v="Spain"/>
    <n v="39"/>
    <n v="39"/>
    <x v="3"/>
    <n v="244"/>
    <n v="0"/>
    <s v="In Relationship"/>
    <n v="3"/>
    <s v="Graduate"/>
    <n v="27573"/>
    <x v="2"/>
  </r>
  <r>
    <n v="8812"/>
    <n v="1979"/>
    <s v="2n Cycle"/>
    <s v="Divorced"/>
    <n v="13533"/>
    <n v="1"/>
    <n v="0"/>
    <d v="2013-03-10T00:00:00"/>
    <n v="45"/>
    <n v="12"/>
    <n v="3"/>
    <n v="8"/>
    <n v="8"/>
    <n v="0"/>
    <n v="17"/>
    <n v="2"/>
    <n v="2"/>
    <n v="0"/>
    <n v="3"/>
    <n v="7"/>
    <n v="0"/>
    <n v="0"/>
    <n v="0"/>
    <n v="0"/>
    <n v="0"/>
    <n v="0"/>
    <n v="0"/>
    <s v="Spain"/>
    <n v="35"/>
    <n v="35"/>
    <x v="3"/>
    <n v="48"/>
    <n v="0"/>
    <s v="Previously Married"/>
    <n v="2"/>
    <s v="High School"/>
    <n v="13533"/>
    <x v="2"/>
  </r>
  <r>
    <n v="4690"/>
    <n v="1953"/>
    <s v="Graduation"/>
    <s v="Married"/>
    <n v="50725"/>
    <n v="0"/>
    <n v="1"/>
    <d v="2013-02-13T00:00:00"/>
    <n v="45"/>
    <n v="443"/>
    <n v="10"/>
    <n v="75"/>
    <n v="0"/>
    <n v="10"/>
    <n v="48"/>
    <n v="4"/>
    <n v="8"/>
    <n v="1"/>
    <n v="8"/>
    <n v="8"/>
    <n v="0"/>
    <n v="0"/>
    <n v="0"/>
    <n v="0"/>
    <n v="0"/>
    <n v="0"/>
    <n v="0"/>
    <s v="Canada"/>
    <n v="61"/>
    <n v="61"/>
    <x v="1"/>
    <n v="586"/>
    <n v="0"/>
    <s v="In Relationship"/>
    <n v="3"/>
    <s v="Graduate"/>
    <n v="50725"/>
    <x v="1"/>
  </r>
  <r>
    <n v="1715"/>
    <n v="1978"/>
    <s v="Graduation"/>
    <s v="Together"/>
    <n v="25851"/>
    <n v="1"/>
    <n v="0"/>
    <d v="2013-02-11T00:00:00"/>
    <n v="45"/>
    <n v="9"/>
    <n v="4"/>
    <n v="18"/>
    <n v="7"/>
    <n v="5"/>
    <n v="5"/>
    <n v="2"/>
    <n v="2"/>
    <n v="0"/>
    <n v="3"/>
    <n v="7"/>
    <n v="0"/>
    <n v="0"/>
    <n v="0"/>
    <n v="0"/>
    <n v="0"/>
    <n v="0"/>
    <n v="0"/>
    <s v="Australia"/>
    <n v="36"/>
    <n v="36"/>
    <x v="3"/>
    <n v="48"/>
    <n v="0"/>
    <s v="In Relationship"/>
    <n v="3"/>
    <s v="Graduate"/>
    <n v="25851"/>
    <x v="2"/>
  </r>
  <r>
    <n v="10821"/>
    <n v="1978"/>
    <s v="Graduation"/>
    <s v="Married"/>
    <n v="57113"/>
    <n v="1"/>
    <n v="1"/>
    <d v="2013-02-06T00:00:00"/>
    <n v="45"/>
    <n v="182"/>
    <n v="4"/>
    <n v="33"/>
    <n v="0"/>
    <n v="2"/>
    <n v="42"/>
    <n v="6"/>
    <n v="4"/>
    <n v="1"/>
    <n v="5"/>
    <n v="7"/>
    <n v="0"/>
    <n v="0"/>
    <n v="0"/>
    <n v="0"/>
    <n v="0"/>
    <n v="0"/>
    <n v="0"/>
    <s v="Spain"/>
    <n v="36"/>
    <n v="36"/>
    <x v="3"/>
    <n v="263"/>
    <n v="0"/>
    <s v="In Relationship"/>
    <n v="4"/>
    <s v="Graduate"/>
    <n v="57113"/>
    <x v="1"/>
  </r>
  <r>
    <n v="6543"/>
    <n v="1945"/>
    <s v="Master"/>
    <s v="Together"/>
    <n v="62847"/>
    <n v="0"/>
    <n v="0"/>
    <d v="2013-01-15T00:00:00"/>
    <n v="45"/>
    <n v="521"/>
    <n v="168"/>
    <n v="706"/>
    <n v="80"/>
    <n v="76"/>
    <n v="61"/>
    <n v="1"/>
    <n v="3"/>
    <n v="6"/>
    <n v="4"/>
    <n v="2"/>
    <n v="0"/>
    <n v="0"/>
    <n v="0"/>
    <n v="0"/>
    <n v="0"/>
    <n v="0"/>
    <n v="0"/>
    <s v="Canada"/>
    <n v="69"/>
    <n v="69"/>
    <x v="1"/>
    <n v="1612"/>
    <n v="0"/>
    <s v="In Relationship"/>
    <n v="2"/>
    <s v="Postgraduate"/>
    <n v="62847"/>
    <x v="1"/>
  </r>
  <r>
    <n v="7119"/>
    <n v="1982"/>
    <s v="Graduation"/>
    <s v="Single"/>
    <n v="68627"/>
    <n v="0"/>
    <n v="0"/>
    <d v="2013-01-12T00:00:00"/>
    <n v="45"/>
    <n v="395"/>
    <n v="15"/>
    <n v="263"/>
    <n v="60"/>
    <n v="54"/>
    <n v="38"/>
    <n v="1"/>
    <n v="2"/>
    <n v="3"/>
    <n v="6"/>
    <n v="1"/>
    <n v="0"/>
    <n v="0"/>
    <n v="0"/>
    <n v="0"/>
    <n v="0"/>
    <n v="0"/>
    <n v="0"/>
    <s v="Saudi Arabia"/>
    <n v="32"/>
    <n v="32"/>
    <x v="3"/>
    <n v="825"/>
    <n v="0"/>
    <s v="Single"/>
    <n v="1"/>
    <s v="Graduate"/>
    <n v="68627"/>
    <x v="1"/>
  </r>
  <r>
    <n v="3518"/>
    <n v="1983"/>
    <s v="Graduation"/>
    <s v="Married"/>
    <n v="25271"/>
    <n v="1"/>
    <n v="0"/>
    <d v="2012-12-05T00:00:00"/>
    <n v="45"/>
    <n v="10"/>
    <n v="1"/>
    <n v="18"/>
    <n v="10"/>
    <n v="4"/>
    <n v="7"/>
    <n v="1"/>
    <n v="1"/>
    <n v="1"/>
    <n v="2"/>
    <n v="9"/>
    <n v="0"/>
    <n v="0"/>
    <n v="0"/>
    <n v="0"/>
    <n v="0"/>
    <n v="0"/>
    <n v="0"/>
    <s v="India"/>
    <n v="31"/>
    <n v="31"/>
    <x v="3"/>
    <n v="50"/>
    <n v="0"/>
    <s v="In Relationship"/>
    <n v="3"/>
    <s v="Graduate"/>
    <n v="25271"/>
    <x v="2"/>
  </r>
  <r>
    <n v="1245"/>
    <n v="1966"/>
    <s v="Graduation"/>
    <s v="Single"/>
    <n v="63810"/>
    <n v="0"/>
    <n v="1"/>
    <d v="2012-11-11T00:00:00"/>
    <n v="45"/>
    <n v="977"/>
    <n v="12"/>
    <n v="253"/>
    <n v="16"/>
    <n v="12"/>
    <n v="101"/>
    <n v="4"/>
    <n v="4"/>
    <n v="3"/>
    <n v="12"/>
    <n v="8"/>
    <n v="0"/>
    <n v="1"/>
    <n v="0"/>
    <n v="0"/>
    <n v="0"/>
    <n v="0"/>
    <n v="0"/>
    <s v="Spain"/>
    <n v="48"/>
    <n v="48"/>
    <x v="0"/>
    <n v="1371"/>
    <n v="1"/>
    <s v="Single"/>
    <n v="2"/>
    <s v="Graduate"/>
    <n v="63810"/>
    <x v="1"/>
  </r>
  <r>
    <n v="2561"/>
    <n v="1966"/>
    <s v="Graduation"/>
    <s v="Single"/>
    <n v="63810"/>
    <n v="0"/>
    <n v="1"/>
    <d v="2012-11-11T00:00:00"/>
    <n v="45"/>
    <n v="977"/>
    <n v="12"/>
    <n v="253"/>
    <n v="16"/>
    <n v="12"/>
    <n v="101"/>
    <n v="4"/>
    <n v="4"/>
    <n v="3"/>
    <n v="12"/>
    <n v="8"/>
    <n v="0"/>
    <n v="1"/>
    <n v="0"/>
    <n v="0"/>
    <n v="0"/>
    <n v="0"/>
    <n v="0"/>
    <s v="Germany"/>
    <n v="48"/>
    <n v="48"/>
    <x v="0"/>
    <n v="1371"/>
    <n v="1"/>
    <s v="Single"/>
    <n v="2"/>
    <s v="Graduate"/>
    <n v="63810"/>
    <x v="1"/>
  </r>
  <r>
    <n v="9624"/>
    <n v="1958"/>
    <s v="PhD"/>
    <s v="Together"/>
    <n v="65488"/>
    <n v="0"/>
    <n v="0"/>
    <d v="2014-06-13T00:00:00"/>
    <n v="46"/>
    <n v="603"/>
    <n v="45"/>
    <n v="207"/>
    <n v="36"/>
    <n v="18"/>
    <n v="54"/>
    <n v="1"/>
    <n v="3"/>
    <n v="4"/>
    <n v="6"/>
    <n v="1"/>
    <n v="0"/>
    <n v="0"/>
    <n v="0"/>
    <n v="0"/>
    <n v="0"/>
    <n v="0"/>
    <n v="0"/>
    <s v="Spain"/>
    <n v="56"/>
    <n v="56"/>
    <x v="1"/>
    <n v="963"/>
    <n v="0"/>
    <s v="In Relationship"/>
    <n v="2"/>
    <s v="Doctorate"/>
    <n v="65488"/>
    <x v="1"/>
  </r>
  <r>
    <n v="10509"/>
    <n v="1955"/>
    <s v="Master"/>
    <s v="Single"/>
    <n v="36927"/>
    <n v="1"/>
    <n v="1"/>
    <d v="2014-06-02T00:00:00"/>
    <n v="46"/>
    <n v="51"/>
    <n v="0"/>
    <n v="16"/>
    <n v="0"/>
    <n v="0"/>
    <n v="4"/>
    <n v="2"/>
    <n v="3"/>
    <n v="0"/>
    <n v="3"/>
    <n v="8"/>
    <n v="0"/>
    <n v="0"/>
    <n v="0"/>
    <n v="0"/>
    <n v="0"/>
    <n v="0"/>
    <n v="0"/>
    <s v="USA"/>
    <n v="59"/>
    <n v="59"/>
    <x v="1"/>
    <n v="71"/>
    <n v="0"/>
    <s v="Single"/>
    <n v="3"/>
    <s v="Postgraduate"/>
    <n v="36927"/>
    <x v="1"/>
  </r>
  <r>
    <n v="7629"/>
    <n v="1977"/>
    <s v="Graduation"/>
    <s v="Married"/>
    <n v="22108"/>
    <n v="1"/>
    <n v="1"/>
    <d v="2014-05-08T00:00:00"/>
    <n v="46"/>
    <n v="5"/>
    <n v="3"/>
    <n v="9"/>
    <n v="6"/>
    <n v="2"/>
    <n v="6"/>
    <n v="2"/>
    <n v="2"/>
    <n v="0"/>
    <n v="3"/>
    <n v="7"/>
    <n v="0"/>
    <n v="0"/>
    <n v="0"/>
    <n v="0"/>
    <n v="0"/>
    <n v="0"/>
    <n v="0"/>
    <s v="Spain"/>
    <n v="37"/>
    <n v="37"/>
    <x v="3"/>
    <n v="31"/>
    <n v="0"/>
    <s v="In Relationship"/>
    <n v="4"/>
    <s v="Graduate"/>
    <n v="22108"/>
    <x v="2"/>
  </r>
  <r>
    <n v="7875"/>
    <n v="1949"/>
    <s v="Graduation"/>
    <s v="Married"/>
    <n v="72025"/>
    <n v="0"/>
    <n v="0"/>
    <d v="2014-04-29T00:00:00"/>
    <n v="46"/>
    <n v="967"/>
    <n v="0"/>
    <n v="617"/>
    <n v="43"/>
    <n v="50"/>
    <n v="0"/>
    <n v="1"/>
    <n v="4"/>
    <n v="8"/>
    <n v="13"/>
    <n v="2"/>
    <n v="0"/>
    <n v="1"/>
    <n v="1"/>
    <n v="1"/>
    <n v="0"/>
    <n v="1"/>
    <n v="0"/>
    <s v="Australia"/>
    <n v="65"/>
    <n v="65"/>
    <x v="1"/>
    <n v="1677"/>
    <n v="4"/>
    <s v="In Relationship"/>
    <n v="2"/>
    <s v="Graduate"/>
    <n v="72025"/>
    <x v="0"/>
  </r>
  <r>
    <n v="2815"/>
    <n v="1975"/>
    <s v="Graduation"/>
    <s v="Married"/>
    <n v="33183"/>
    <n v="1"/>
    <n v="0"/>
    <d v="2014-02-24T00:00:00"/>
    <n v="46"/>
    <n v="7"/>
    <n v="5"/>
    <n v="39"/>
    <n v="17"/>
    <n v="15"/>
    <n v="37"/>
    <n v="2"/>
    <n v="4"/>
    <n v="0"/>
    <n v="3"/>
    <n v="7"/>
    <n v="0"/>
    <n v="0"/>
    <n v="0"/>
    <n v="0"/>
    <n v="0"/>
    <n v="0"/>
    <n v="0"/>
    <s v="Spain"/>
    <n v="39"/>
    <n v="39"/>
    <x v="3"/>
    <n v="120"/>
    <n v="0"/>
    <s v="In Relationship"/>
    <n v="3"/>
    <s v="Graduate"/>
    <n v="33183"/>
    <x v="2"/>
  </r>
  <r>
    <n v="2936"/>
    <n v="1982"/>
    <s v="Master"/>
    <s v="Together"/>
    <n v="23661"/>
    <n v="1"/>
    <n v="0"/>
    <d v="2013-12-04T00:00:00"/>
    <n v="46"/>
    <n v="18"/>
    <n v="0"/>
    <n v="4"/>
    <n v="0"/>
    <n v="0"/>
    <n v="1"/>
    <n v="1"/>
    <n v="1"/>
    <n v="0"/>
    <n v="3"/>
    <n v="7"/>
    <n v="0"/>
    <n v="0"/>
    <n v="0"/>
    <n v="0"/>
    <n v="0"/>
    <n v="0"/>
    <n v="0"/>
    <s v="Saudi Arabia"/>
    <n v="32"/>
    <n v="32"/>
    <x v="3"/>
    <n v="23"/>
    <n v="0"/>
    <s v="In Relationship"/>
    <n v="3"/>
    <s v="Postgraduate"/>
    <n v="23661"/>
    <x v="2"/>
  </r>
  <r>
    <n v="3665"/>
    <n v="1977"/>
    <s v="2n Cycle"/>
    <s v="Together"/>
    <n v="25315"/>
    <n v="1"/>
    <n v="0"/>
    <d v="2013-11-07T00:00:00"/>
    <n v="46"/>
    <n v="1"/>
    <n v="9"/>
    <n v="8"/>
    <n v="11"/>
    <n v="3"/>
    <n v="22"/>
    <n v="3"/>
    <n v="3"/>
    <n v="0"/>
    <n v="3"/>
    <n v="8"/>
    <n v="0"/>
    <n v="0"/>
    <n v="0"/>
    <n v="0"/>
    <n v="0"/>
    <n v="0"/>
    <n v="0"/>
    <s v="Spain"/>
    <n v="37"/>
    <n v="37"/>
    <x v="3"/>
    <n v="54"/>
    <n v="0"/>
    <s v="In Relationship"/>
    <n v="3"/>
    <s v="High School"/>
    <n v="25315"/>
    <x v="2"/>
  </r>
  <r>
    <n v="10888"/>
    <n v="1961"/>
    <s v="Graduation"/>
    <s v="Single"/>
    <n v="45938"/>
    <n v="0"/>
    <n v="0"/>
    <d v="2013-11-03T00:00:00"/>
    <n v="46"/>
    <n v="273"/>
    <n v="11"/>
    <n v="178"/>
    <n v="62"/>
    <n v="83"/>
    <n v="29"/>
    <n v="2"/>
    <n v="8"/>
    <n v="4"/>
    <n v="6"/>
    <n v="6"/>
    <n v="0"/>
    <n v="0"/>
    <n v="0"/>
    <n v="0"/>
    <n v="0"/>
    <n v="0"/>
    <n v="0"/>
    <s v="USA"/>
    <n v="53"/>
    <n v="53"/>
    <x v="1"/>
    <n v="636"/>
    <n v="0"/>
    <s v="Single"/>
    <n v="1"/>
    <s v="Graduate"/>
    <n v="45938"/>
    <x v="1"/>
  </r>
  <r>
    <n v="6637"/>
    <n v="1988"/>
    <s v="Graduation"/>
    <s v="Single"/>
    <n v="66951"/>
    <n v="0"/>
    <n v="0"/>
    <d v="2013-11-02T00:00:00"/>
    <n v="46"/>
    <n v="277"/>
    <n v="162"/>
    <n v="305"/>
    <n v="173"/>
    <n v="76"/>
    <n v="124"/>
    <n v="1"/>
    <n v="3"/>
    <n v="4"/>
    <n v="7"/>
    <n v="1"/>
    <n v="0"/>
    <n v="0"/>
    <n v="0"/>
    <n v="0"/>
    <n v="0"/>
    <n v="0"/>
    <n v="0"/>
    <s v="India"/>
    <n v="26"/>
    <n v="26"/>
    <x v="2"/>
    <n v="1117"/>
    <n v="0"/>
    <s v="Single"/>
    <n v="1"/>
    <s v="Graduate"/>
    <n v="66951"/>
    <x v="1"/>
  </r>
  <r>
    <n v="5077"/>
    <n v="1979"/>
    <s v="Graduation"/>
    <s v="Together"/>
    <n v="77298"/>
    <n v="0"/>
    <n v="1"/>
    <d v="2013-11-02T00:00:00"/>
    <n v="46"/>
    <n v="425"/>
    <n v="115"/>
    <n v="292"/>
    <n v="23"/>
    <n v="35"/>
    <n v="79"/>
    <n v="1"/>
    <n v="6"/>
    <n v="6"/>
    <n v="11"/>
    <n v="3"/>
    <n v="0"/>
    <n v="0"/>
    <n v="0"/>
    <n v="0"/>
    <n v="0"/>
    <n v="0"/>
    <n v="0"/>
    <s v="Canada"/>
    <n v="35"/>
    <n v="35"/>
    <x v="3"/>
    <n v="969"/>
    <n v="0"/>
    <s v="In Relationship"/>
    <n v="3"/>
    <s v="Graduate"/>
    <n v="77298"/>
    <x v="0"/>
  </r>
  <r>
    <n v="6173"/>
    <n v="1979"/>
    <s v="Graduation"/>
    <s v="Together"/>
    <n v="77298"/>
    <n v="0"/>
    <n v="1"/>
    <d v="2013-11-02T00:00:00"/>
    <n v="46"/>
    <n v="425"/>
    <n v="115"/>
    <n v="292"/>
    <n v="23"/>
    <n v="35"/>
    <n v="79"/>
    <n v="1"/>
    <n v="6"/>
    <n v="6"/>
    <n v="11"/>
    <n v="3"/>
    <n v="0"/>
    <n v="0"/>
    <n v="0"/>
    <n v="0"/>
    <n v="0"/>
    <n v="0"/>
    <n v="0"/>
    <s v="Spain"/>
    <n v="35"/>
    <n v="35"/>
    <x v="3"/>
    <n v="969"/>
    <n v="0"/>
    <s v="In Relationship"/>
    <n v="3"/>
    <s v="Graduate"/>
    <n v="77298"/>
    <x v="0"/>
  </r>
  <r>
    <n v="3969"/>
    <n v="1974"/>
    <s v="Master"/>
    <s v="Together"/>
    <n v="43018"/>
    <n v="0"/>
    <n v="1"/>
    <d v="2013-11-01T00:00:00"/>
    <n v="46"/>
    <n v="35"/>
    <n v="4"/>
    <n v="17"/>
    <n v="7"/>
    <n v="6"/>
    <n v="64"/>
    <n v="1"/>
    <n v="2"/>
    <n v="2"/>
    <n v="2"/>
    <n v="5"/>
    <n v="0"/>
    <n v="0"/>
    <n v="0"/>
    <n v="0"/>
    <n v="0"/>
    <n v="0"/>
    <n v="0"/>
    <s v="Germany"/>
    <n v="40"/>
    <n v="40"/>
    <x v="3"/>
    <n v="133"/>
    <n v="0"/>
    <s v="In Relationship"/>
    <n v="3"/>
    <s v="Postgraduate"/>
    <n v="43018"/>
    <x v="1"/>
  </r>
  <r>
    <n v="4580"/>
    <n v="1969"/>
    <s v="Graduation"/>
    <s v="Married"/>
    <n v="75759"/>
    <n v="0"/>
    <n v="0"/>
    <d v="2013-10-25T00:00:00"/>
    <n v="46"/>
    <n v="1394"/>
    <n v="22"/>
    <n v="708"/>
    <n v="89"/>
    <n v="91"/>
    <n v="182"/>
    <n v="1"/>
    <n v="9"/>
    <n v="7"/>
    <n v="9"/>
    <n v="5"/>
    <n v="1"/>
    <n v="0"/>
    <n v="1"/>
    <n v="1"/>
    <n v="0"/>
    <n v="1"/>
    <n v="0"/>
    <s v="Saudi Arabia"/>
    <n v="45"/>
    <n v="45"/>
    <x v="0"/>
    <n v="2486"/>
    <n v="4"/>
    <s v="In Relationship"/>
    <n v="2"/>
    <s v="Graduate"/>
    <n v="75759"/>
    <x v="0"/>
  </r>
  <r>
    <n v="663"/>
    <n v="1989"/>
    <s v="PhD"/>
    <s v="Single"/>
    <n v="33996"/>
    <n v="0"/>
    <n v="0"/>
    <d v="2013-09-11T00:00:00"/>
    <n v="46"/>
    <n v="40"/>
    <n v="2"/>
    <n v="15"/>
    <n v="8"/>
    <n v="0"/>
    <n v="6"/>
    <n v="1"/>
    <n v="1"/>
    <n v="1"/>
    <n v="3"/>
    <n v="4"/>
    <n v="0"/>
    <n v="0"/>
    <n v="0"/>
    <n v="0"/>
    <n v="0"/>
    <n v="0"/>
    <n v="0"/>
    <s v="Spain"/>
    <n v="25"/>
    <n v="25"/>
    <x v="2"/>
    <n v="71"/>
    <n v="0"/>
    <s v="Single"/>
    <n v="1"/>
    <s v="Doctorate"/>
    <n v="33996"/>
    <x v="2"/>
  </r>
  <r>
    <n v="8299"/>
    <n v="1989"/>
    <s v="PhD"/>
    <s v="Single"/>
    <n v="33996"/>
    <n v="0"/>
    <n v="0"/>
    <d v="2013-09-11T00:00:00"/>
    <n v="46"/>
    <n v="40"/>
    <n v="2"/>
    <n v="15"/>
    <n v="8"/>
    <n v="0"/>
    <n v="6"/>
    <n v="1"/>
    <n v="1"/>
    <n v="1"/>
    <n v="3"/>
    <n v="4"/>
    <n v="0"/>
    <n v="0"/>
    <n v="0"/>
    <n v="0"/>
    <n v="0"/>
    <n v="0"/>
    <n v="0"/>
    <s v="Saudi Arabia"/>
    <n v="25"/>
    <n v="25"/>
    <x v="2"/>
    <n v="71"/>
    <n v="0"/>
    <s v="Single"/>
    <n v="1"/>
    <s v="Doctorate"/>
    <n v="33996"/>
    <x v="2"/>
  </r>
  <r>
    <n v="8945"/>
    <n v="1970"/>
    <s v="Graduation"/>
    <s v="Divorced"/>
    <n v="54137"/>
    <n v="0"/>
    <n v="1"/>
    <d v="2013-08-16T00:00:00"/>
    <n v="46"/>
    <n v="171"/>
    <n v="0"/>
    <n v="11"/>
    <n v="0"/>
    <n v="1"/>
    <n v="20"/>
    <n v="2"/>
    <n v="4"/>
    <n v="1"/>
    <n v="4"/>
    <n v="6"/>
    <n v="0"/>
    <n v="0"/>
    <n v="0"/>
    <n v="0"/>
    <n v="0"/>
    <n v="0"/>
    <n v="0"/>
    <s v="Saudi Arabia"/>
    <n v="44"/>
    <n v="44"/>
    <x v="0"/>
    <n v="203"/>
    <n v="0"/>
    <s v="Previously Married"/>
    <n v="2"/>
    <s v="Graduate"/>
    <n v="54137"/>
    <x v="1"/>
  </r>
  <r>
    <n v="10870"/>
    <n v="1967"/>
    <s v="Graduation"/>
    <s v="Married"/>
    <n v="61223"/>
    <n v="0"/>
    <n v="1"/>
    <d v="2013-06-13T00:00:00"/>
    <n v="46"/>
    <n v="709"/>
    <n v="43"/>
    <n v="182"/>
    <n v="42"/>
    <n v="118"/>
    <n v="247"/>
    <n v="2"/>
    <n v="9"/>
    <n v="3"/>
    <n v="4"/>
    <n v="5"/>
    <n v="0"/>
    <n v="0"/>
    <n v="0"/>
    <n v="0"/>
    <n v="0"/>
    <n v="0"/>
    <n v="0"/>
    <s v="Saudi Arabia"/>
    <n v="47"/>
    <n v="47"/>
    <x v="0"/>
    <n v="1341"/>
    <n v="0"/>
    <s v="In Relationship"/>
    <n v="3"/>
    <s v="Graduate"/>
    <n v="61223"/>
    <x v="1"/>
  </r>
  <r>
    <n v="1184"/>
    <n v="1968"/>
    <s v="PhD"/>
    <s v="Divorced"/>
    <n v="69674"/>
    <n v="0"/>
    <n v="2"/>
    <d v="2013-05-22T00:00:00"/>
    <n v="46"/>
    <n v="554"/>
    <n v="41"/>
    <n v="215"/>
    <n v="11"/>
    <n v="0"/>
    <n v="24"/>
    <n v="3"/>
    <n v="10"/>
    <n v="2"/>
    <n v="10"/>
    <n v="5"/>
    <n v="0"/>
    <n v="0"/>
    <n v="0"/>
    <n v="0"/>
    <n v="0"/>
    <n v="0"/>
    <n v="0"/>
    <s v="Saudi Arabia"/>
    <n v="46"/>
    <n v="46"/>
    <x v="0"/>
    <n v="845"/>
    <n v="0"/>
    <s v="Previously Married"/>
    <n v="3"/>
    <s v="Doctorate"/>
    <n v="69674"/>
    <x v="1"/>
  </r>
  <r>
    <n v="6141"/>
    <n v="1972"/>
    <s v="Master"/>
    <s v="Single"/>
    <n v="49494"/>
    <n v="1"/>
    <n v="0"/>
    <d v="2013-04-25T00:00:00"/>
    <n v="46"/>
    <n v="191"/>
    <n v="9"/>
    <n v="97"/>
    <n v="0"/>
    <n v="6"/>
    <n v="82"/>
    <n v="2"/>
    <n v="6"/>
    <n v="1"/>
    <n v="5"/>
    <n v="7"/>
    <n v="0"/>
    <n v="0"/>
    <n v="0"/>
    <n v="0"/>
    <n v="0"/>
    <n v="0"/>
    <n v="0"/>
    <s v="Canada"/>
    <n v="42"/>
    <n v="42"/>
    <x v="0"/>
    <n v="385"/>
    <n v="0"/>
    <s v="Single"/>
    <n v="2"/>
    <s v="Postgraduate"/>
    <n v="49494"/>
    <x v="1"/>
  </r>
  <r>
    <n v="8825"/>
    <n v="1962"/>
    <s v="Graduation"/>
    <s v="Together"/>
    <n v="51195"/>
    <n v="1"/>
    <n v="1"/>
    <d v="2013-04-01T00:00:00"/>
    <n v="46"/>
    <n v="230"/>
    <n v="14"/>
    <n v="156"/>
    <n v="82"/>
    <n v="24"/>
    <n v="58"/>
    <n v="8"/>
    <n v="9"/>
    <n v="2"/>
    <n v="5"/>
    <n v="8"/>
    <n v="0"/>
    <n v="0"/>
    <n v="0"/>
    <n v="0"/>
    <n v="0"/>
    <n v="0"/>
    <n v="0"/>
    <s v="Saudi Arabia"/>
    <n v="52"/>
    <n v="52"/>
    <x v="1"/>
    <n v="564"/>
    <n v="0"/>
    <s v="In Relationship"/>
    <n v="4"/>
    <s v="Graduate"/>
    <n v="51195"/>
    <x v="1"/>
  </r>
  <r>
    <n v="2217"/>
    <n v="1975"/>
    <s v="2n Cycle"/>
    <s v="Married"/>
    <n v="37284"/>
    <n v="1"/>
    <n v="1"/>
    <d v="2013-03-29T00:00:00"/>
    <n v="46"/>
    <n v="11"/>
    <n v="1"/>
    <n v="2"/>
    <n v="2"/>
    <n v="1"/>
    <n v="6"/>
    <n v="1"/>
    <n v="0"/>
    <n v="0"/>
    <n v="3"/>
    <n v="6"/>
    <n v="0"/>
    <n v="0"/>
    <n v="0"/>
    <n v="0"/>
    <n v="0"/>
    <n v="0"/>
    <n v="0"/>
    <s v="India"/>
    <n v="39"/>
    <n v="39"/>
    <x v="3"/>
    <n v="23"/>
    <n v="0"/>
    <s v="In Relationship"/>
    <n v="4"/>
    <s v="High School"/>
    <n v="37284"/>
    <x v="1"/>
  </r>
  <r>
    <n v="4102"/>
    <n v="1975"/>
    <s v="2n Cycle"/>
    <s v="Married"/>
    <n v="37284"/>
    <n v="1"/>
    <n v="1"/>
    <d v="2013-03-29T00:00:00"/>
    <n v="46"/>
    <n v="11"/>
    <n v="1"/>
    <n v="2"/>
    <n v="2"/>
    <n v="1"/>
    <n v="6"/>
    <n v="1"/>
    <n v="0"/>
    <n v="0"/>
    <n v="3"/>
    <n v="6"/>
    <n v="0"/>
    <n v="0"/>
    <n v="0"/>
    <n v="0"/>
    <n v="0"/>
    <n v="0"/>
    <n v="0"/>
    <s v="Spain"/>
    <n v="39"/>
    <n v="39"/>
    <x v="3"/>
    <n v="23"/>
    <n v="0"/>
    <s v="In Relationship"/>
    <n v="4"/>
    <s v="High School"/>
    <n v="37284"/>
    <x v="1"/>
  </r>
  <r>
    <n v="4653"/>
    <n v="1978"/>
    <s v="Graduation"/>
    <s v="Together"/>
    <n v="42011"/>
    <n v="1"/>
    <n v="0"/>
    <d v="2013-03-26T00:00:00"/>
    <n v="46"/>
    <n v="131"/>
    <n v="0"/>
    <n v="16"/>
    <n v="2"/>
    <n v="1"/>
    <n v="39"/>
    <n v="4"/>
    <n v="3"/>
    <n v="1"/>
    <n v="4"/>
    <n v="8"/>
    <n v="0"/>
    <n v="0"/>
    <n v="0"/>
    <n v="0"/>
    <n v="0"/>
    <n v="0"/>
    <n v="0"/>
    <s v="Saudi Arabia"/>
    <n v="36"/>
    <n v="36"/>
    <x v="3"/>
    <n v="189"/>
    <n v="0"/>
    <s v="In Relationship"/>
    <n v="3"/>
    <s v="Graduate"/>
    <n v="42011"/>
    <x v="1"/>
  </r>
  <r>
    <n v="10092"/>
    <n v="1954"/>
    <s v="Graduation"/>
    <s v="Divorced"/>
    <n v="70044"/>
    <n v="0"/>
    <n v="1"/>
    <d v="2013-02-18T00:00:00"/>
    <n v="46"/>
    <n v="1073"/>
    <n v="0"/>
    <n v="250"/>
    <n v="153"/>
    <n v="14"/>
    <n v="14"/>
    <n v="4"/>
    <n v="7"/>
    <n v="10"/>
    <n v="5"/>
    <n v="5"/>
    <n v="0"/>
    <n v="0"/>
    <n v="0"/>
    <n v="0"/>
    <n v="0"/>
    <n v="0"/>
    <n v="0"/>
    <s v="Spain"/>
    <n v="60"/>
    <n v="60"/>
    <x v="1"/>
    <n v="1504"/>
    <n v="0"/>
    <s v="Previously Married"/>
    <n v="2"/>
    <s v="Graduate"/>
    <n v="70044"/>
    <x v="0"/>
  </r>
  <r>
    <n v="5788"/>
    <n v="1972"/>
    <s v="Graduation"/>
    <s v="Together"/>
    <n v="46053"/>
    <n v="1"/>
    <n v="0"/>
    <d v="2013-02-17T00:00:00"/>
    <n v="46"/>
    <n v="56"/>
    <n v="10"/>
    <n v="92"/>
    <n v="19"/>
    <n v="7"/>
    <n v="25"/>
    <n v="3"/>
    <n v="3"/>
    <n v="2"/>
    <n v="4"/>
    <n v="5"/>
    <n v="0"/>
    <n v="0"/>
    <n v="0"/>
    <n v="0"/>
    <n v="0"/>
    <n v="0"/>
    <n v="0"/>
    <s v="Germany"/>
    <n v="42"/>
    <n v="42"/>
    <x v="0"/>
    <n v="209"/>
    <n v="0"/>
    <s v="In Relationship"/>
    <n v="3"/>
    <s v="Graduate"/>
    <n v="46053"/>
    <x v="1"/>
  </r>
  <r>
    <n v="4669"/>
    <n v="1981"/>
    <s v="Basic"/>
    <s v="Married"/>
    <n v="24480"/>
    <n v="1"/>
    <n v="0"/>
    <d v="2013-02-11T00:00:00"/>
    <n v="46"/>
    <n v="4"/>
    <n v="19"/>
    <n v="9"/>
    <n v="28"/>
    <n v="25"/>
    <n v="17"/>
    <n v="3"/>
    <n v="3"/>
    <n v="0"/>
    <n v="4"/>
    <n v="7"/>
    <n v="0"/>
    <n v="0"/>
    <n v="0"/>
    <n v="0"/>
    <n v="0"/>
    <n v="0"/>
    <n v="0"/>
    <s v="Saudi Arabia"/>
    <n v="33"/>
    <n v="33"/>
    <x v="3"/>
    <n v="102"/>
    <n v="0"/>
    <s v="In Relationship"/>
    <n v="3"/>
    <s v="High School"/>
    <n v="24480"/>
    <x v="2"/>
  </r>
  <r>
    <n v="6295"/>
    <n v="1977"/>
    <s v="Graduation"/>
    <s v="Married"/>
    <n v="54233"/>
    <n v="0"/>
    <n v="1"/>
    <d v="2013-02-04T00:00:00"/>
    <n v="46"/>
    <n v="652"/>
    <n v="8"/>
    <n v="158"/>
    <n v="21"/>
    <n v="0"/>
    <n v="142"/>
    <n v="4"/>
    <n v="11"/>
    <n v="6"/>
    <n v="5"/>
    <n v="8"/>
    <n v="0"/>
    <n v="0"/>
    <n v="0"/>
    <n v="0"/>
    <n v="0"/>
    <n v="0"/>
    <n v="0"/>
    <s v="Spain"/>
    <n v="37"/>
    <n v="37"/>
    <x v="3"/>
    <n v="981"/>
    <n v="0"/>
    <s v="In Relationship"/>
    <n v="3"/>
    <s v="Graduate"/>
    <n v="54233"/>
    <x v="1"/>
  </r>
  <r>
    <n v="7453"/>
    <n v="1954"/>
    <s v="Graduation"/>
    <s v="Single"/>
    <n v="36130"/>
    <n v="0"/>
    <n v="1"/>
    <d v="2013-02-02T00:00:00"/>
    <n v="46"/>
    <n v="157"/>
    <n v="43"/>
    <n v="127"/>
    <n v="68"/>
    <n v="56"/>
    <n v="37"/>
    <n v="6"/>
    <n v="3"/>
    <n v="8"/>
    <n v="4"/>
    <n v="4"/>
    <n v="1"/>
    <n v="0"/>
    <n v="0"/>
    <n v="0"/>
    <n v="0"/>
    <n v="1"/>
    <n v="0"/>
    <s v="Spain"/>
    <n v="60"/>
    <n v="60"/>
    <x v="1"/>
    <n v="488"/>
    <n v="2"/>
    <s v="Single"/>
    <n v="2"/>
    <s v="Graduate"/>
    <n v="36130"/>
    <x v="1"/>
  </r>
  <r>
    <n v="10841"/>
    <n v="1975"/>
    <s v="PhD"/>
    <s v="Together"/>
    <n v="56559"/>
    <n v="0"/>
    <n v="1"/>
    <d v="2012-12-25T00:00:00"/>
    <n v="46"/>
    <n v="226"/>
    <n v="22"/>
    <n v="133"/>
    <n v="41"/>
    <n v="31"/>
    <n v="31"/>
    <n v="3"/>
    <n v="4"/>
    <n v="3"/>
    <n v="8"/>
    <n v="4"/>
    <n v="0"/>
    <n v="0"/>
    <n v="0"/>
    <n v="0"/>
    <n v="0"/>
    <n v="0"/>
    <n v="0"/>
    <s v="Spain"/>
    <n v="39"/>
    <n v="39"/>
    <x v="3"/>
    <n v="484"/>
    <n v="0"/>
    <s v="In Relationship"/>
    <n v="3"/>
    <s v="Doctorate"/>
    <n v="56559"/>
    <x v="1"/>
  </r>
  <r>
    <n v="821"/>
    <n v="1992"/>
    <s v="Master"/>
    <s v="Single"/>
    <n v="92859"/>
    <n v="0"/>
    <n v="0"/>
    <d v="2012-10-19T00:00:00"/>
    <n v="46"/>
    <n v="962"/>
    <n v="61"/>
    <n v="921"/>
    <n v="52"/>
    <n v="61"/>
    <n v="20"/>
    <n v="1"/>
    <n v="5"/>
    <n v="4"/>
    <n v="12"/>
    <n v="2"/>
    <n v="0"/>
    <n v="0"/>
    <n v="0"/>
    <n v="0"/>
    <n v="0"/>
    <n v="0"/>
    <n v="0"/>
    <s v="Canada"/>
    <n v="22"/>
    <n v="22"/>
    <x v="2"/>
    <n v="2077"/>
    <n v="0"/>
    <s v="Single"/>
    <n v="1"/>
    <s v="Postgraduate"/>
    <n v="92859"/>
    <x v="0"/>
  </r>
  <r>
    <n v="3933"/>
    <n v="1980"/>
    <s v="Graduation"/>
    <s v="Together"/>
    <n v="44010"/>
    <n v="1"/>
    <n v="0"/>
    <d v="2012-10-13T00:00:00"/>
    <n v="46"/>
    <n v="186"/>
    <n v="36"/>
    <n v="234"/>
    <n v="86"/>
    <n v="72"/>
    <n v="48"/>
    <n v="6"/>
    <n v="10"/>
    <n v="2"/>
    <n v="6"/>
    <n v="9"/>
    <n v="0"/>
    <n v="0"/>
    <n v="0"/>
    <n v="0"/>
    <n v="0"/>
    <n v="0"/>
    <n v="0"/>
    <s v="Saudi Arabia"/>
    <n v="34"/>
    <n v="34"/>
    <x v="3"/>
    <n v="662"/>
    <n v="0"/>
    <s v="In Relationship"/>
    <n v="3"/>
    <s v="Graduate"/>
    <n v="44010"/>
    <x v="1"/>
  </r>
  <r>
    <n v="1225"/>
    <n v="1963"/>
    <s v="Graduation"/>
    <s v="Married"/>
    <n v="80124"/>
    <n v="0"/>
    <n v="0"/>
    <d v="2014-06-26T00:00:00"/>
    <n v="47"/>
    <n v="483"/>
    <n v="84"/>
    <n v="398"/>
    <n v="205"/>
    <n v="84"/>
    <n v="241"/>
    <n v="1"/>
    <n v="3"/>
    <n v="7"/>
    <n v="8"/>
    <n v="1"/>
    <n v="1"/>
    <n v="0"/>
    <n v="0"/>
    <n v="0"/>
    <n v="0"/>
    <n v="0"/>
    <n v="0"/>
    <s v="Saudi Arabia"/>
    <n v="51"/>
    <n v="51"/>
    <x v="1"/>
    <n v="1495"/>
    <n v="1"/>
    <s v="In Relationship"/>
    <n v="2"/>
    <s v="Graduate"/>
    <n v="80124"/>
    <x v="0"/>
  </r>
  <r>
    <n v="7059"/>
    <n v="1963"/>
    <s v="Graduation"/>
    <s v="Married"/>
    <n v="80124"/>
    <n v="0"/>
    <n v="0"/>
    <d v="2014-06-26T00:00:00"/>
    <n v="47"/>
    <n v="483"/>
    <n v="84"/>
    <n v="398"/>
    <n v="205"/>
    <n v="84"/>
    <n v="241"/>
    <n v="1"/>
    <n v="3"/>
    <n v="7"/>
    <n v="8"/>
    <n v="1"/>
    <n v="1"/>
    <n v="0"/>
    <n v="0"/>
    <n v="0"/>
    <n v="0"/>
    <n v="0"/>
    <n v="0"/>
    <s v="Spain"/>
    <n v="51"/>
    <n v="51"/>
    <x v="1"/>
    <n v="1495"/>
    <n v="1"/>
    <s v="In Relationship"/>
    <n v="2"/>
    <s v="Graduate"/>
    <n v="80124"/>
    <x v="0"/>
  </r>
  <r>
    <n v="5633"/>
    <n v="1980"/>
    <s v="Graduation"/>
    <s v="Married"/>
    <n v="50183"/>
    <n v="1"/>
    <n v="1"/>
    <d v="2014-06-25T00:00:00"/>
    <n v="47"/>
    <n v="97"/>
    <n v="12"/>
    <n v="84"/>
    <n v="13"/>
    <n v="10"/>
    <n v="15"/>
    <n v="7"/>
    <n v="3"/>
    <n v="1"/>
    <n v="6"/>
    <n v="5"/>
    <n v="0"/>
    <n v="0"/>
    <n v="0"/>
    <n v="0"/>
    <n v="0"/>
    <n v="0"/>
    <n v="0"/>
    <s v="Saudi Arabia"/>
    <n v="34"/>
    <n v="34"/>
    <x v="3"/>
    <n v="231"/>
    <n v="0"/>
    <s v="In Relationship"/>
    <n v="4"/>
    <s v="Graduate"/>
    <n v="50183"/>
    <x v="1"/>
  </r>
  <r>
    <n v="843"/>
    <n v="1971"/>
    <s v="Graduation"/>
    <s v="Married"/>
    <n v="64722"/>
    <n v="1"/>
    <n v="0"/>
    <d v="2014-05-26T00:00:00"/>
    <n v="47"/>
    <n v="303"/>
    <n v="0"/>
    <n v="280"/>
    <n v="60"/>
    <n v="147"/>
    <n v="15"/>
    <n v="4"/>
    <n v="8"/>
    <n v="2"/>
    <n v="11"/>
    <n v="6"/>
    <n v="0"/>
    <n v="0"/>
    <n v="0"/>
    <n v="0"/>
    <n v="0"/>
    <n v="0"/>
    <n v="0"/>
    <s v="Spain"/>
    <n v="43"/>
    <n v="43"/>
    <x v="0"/>
    <n v="805"/>
    <n v="0"/>
    <s v="In Relationship"/>
    <n v="3"/>
    <s v="Graduate"/>
    <n v="64722"/>
    <x v="1"/>
  </r>
  <r>
    <n v="6211"/>
    <n v="1976"/>
    <s v="PhD"/>
    <s v="Together"/>
    <n v="37395"/>
    <n v="1"/>
    <n v="0"/>
    <d v="2014-05-02T00:00:00"/>
    <n v="47"/>
    <n v="18"/>
    <n v="0"/>
    <n v="9"/>
    <n v="0"/>
    <n v="1"/>
    <n v="11"/>
    <n v="1"/>
    <n v="1"/>
    <n v="0"/>
    <n v="3"/>
    <n v="6"/>
    <n v="0"/>
    <n v="0"/>
    <n v="0"/>
    <n v="0"/>
    <n v="0"/>
    <n v="0"/>
    <n v="0"/>
    <s v="Spain"/>
    <n v="38"/>
    <n v="38"/>
    <x v="3"/>
    <n v="39"/>
    <n v="0"/>
    <s v="In Relationship"/>
    <n v="3"/>
    <s v="Doctorate"/>
    <n v="37395"/>
    <x v="1"/>
  </r>
  <r>
    <n v="7007"/>
    <n v="1968"/>
    <s v="Master"/>
    <s v="Married"/>
    <n v="29543"/>
    <n v="2"/>
    <n v="0"/>
    <d v="2014-04-01T00:00:00"/>
    <n v="47"/>
    <n v="17"/>
    <n v="3"/>
    <n v="18"/>
    <n v="3"/>
    <n v="4"/>
    <n v="18"/>
    <n v="2"/>
    <n v="3"/>
    <n v="1"/>
    <n v="2"/>
    <n v="7"/>
    <n v="0"/>
    <n v="0"/>
    <n v="0"/>
    <n v="0"/>
    <n v="0"/>
    <n v="0"/>
    <n v="0"/>
    <s v="Spain"/>
    <n v="46"/>
    <n v="46"/>
    <x v="0"/>
    <n v="63"/>
    <n v="0"/>
    <s v="In Relationship"/>
    <n v="4"/>
    <s v="Postgraduate"/>
    <n v="29543"/>
    <x v="2"/>
  </r>
  <r>
    <n v="9671"/>
    <n v="1968"/>
    <s v="Graduation"/>
    <s v="Married"/>
    <n v="19514"/>
    <n v="1"/>
    <n v="1"/>
    <d v="2014-01-26T00:00:00"/>
    <n v="47"/>
    <n v="14"/>
    <n v="3"/>
    <n v="21"/>
    <n v="2"/>
    <n v="1"/>
    <n v="28"/>
    <n v="4"/>
    <n v="3"/>
    <n v="1"/>
    <n v="2"/>
    <n v="8"/>
    <n v="1"/>
    <n v="0"/>
    <n v="0"/>
    <n v="0"/>
    <n v="0"/>
    <n v="1"/>
    <n v="0"/>
    <s v="Spain"/>
    <n v="46"/>
    <n v="46"/>
    <x v="0"/>
    <n v="69"/>
    <n v="2"/>
    <s v="In Relationship"/>
    <n v="4"/>
    <s v="Graduate"/>
    <n v="19514"/>
    <x v="2"/>
  </r>
  <r>
    <n v="8975"/>
    <n v="1968"/>
    <s v="Graduation"/>
    <s v="Married"/>
    <n v="19514"/>
    <n v="1"/>
    <n v="1"/>
    <d v="2014-01-26T00:00:00"/>
    <n v="47"/>
    <n v="14"/>
    <n v="3"/>
    <n v="21"/>
    <n v="2"/>
    <n v="1"/>
    <n v="28"/>
    <n v="4"/>
    <n v="3"/>
    <n v="1"/>
    <n v="2"/>
    <n v="8"/>
    <n v="1"/>
    <n v="0"/>
    <n v="0"/>
    <n v="0"/>
    <n v="0"/>
    <n v="0"/>
    <n v="0"/>
    <s v="Spain"/>
    <n v="46"/>
    <n v="46"/>
    <x v="0"/>
    <n v="69"/>
    <n v="1"/>
    <s v="In Relationship"/>
    <n v="4"/>
    <s v="Graduate"/>
    <n v="19514"/>
    <x v="2"/>
  </r>
  <r>
    <n v="6616"/>
    <n v="1975"/>
    <s v="Graduation"/>
    <s v="Together"/>
    <n v="59481"/>
    <n v="0"/>
    <n v="1"/>
    <d v="2013-10-23T00:00:00"/>
    <n v="47"/>
    <n v="178"/>
    <n v="3"/>
    <n v="85"/>
    <n v="71"/>
    <n v="66"/>
    <n v="58"/>
    <n v="2"/>
    <n v="3"/>
    <n v="3"/>
    <n v="8"/>
    <n v="2"/>
    <n v="0"/>
    <n v="0"/>
    <n v="0"/>
    <n v="0"/>
    <n v="0"/>
    <n v="0"/>
    <n v="0"/>
    <s v="Spain"/>
    <n v="39"/>
    <n v="39"/>
    <x v="3"/>
    <n v="461"/>
    <n v="0"/>
    <s v="In Relationship"/>
    <n v="3"/>
    <s v="Graduate"/>
    <n v="59481"/>
    <x v="1"/>
  </r>
  <r>
    <n v="6248"/>
    <n v="1947"/>
    <s v="Master"/>
    <s v="Single"/>
    <n v="91712"/>
    <n v="0"/>
    <n v="0"/>
    <d v="2013-10-17T00:00:00"/>
    <n v="47"/>
    <n v="1276"/>
    <n v="24"/>
    <n v="746"/>
    <n v="94"/>
    <n v="29"/>
    <n v="48"/>
    <n v="0"/>
    <n v="9"/>
    <n v="7"/>
    <n v="11"/>
    <n v="3"/>
    <n v="0"/>
    <n v="0"/>
    <n v="1"/>
    <n v="0"/>
    <n v="0"/>
    <n v="1"/>
    <n v="0"/>
    <s v="Spain"/>
    <n v="67"/>
    <n v="67"/>
    <x v="1"/>
    <n v="2217"/>
    <n v="2"/>
    <s v="Single"/>
    <n v="1"/>
    <s v="Postgraduate"/>
    <n v="91712"/>
    <x v="0"/>
  </r>
  <r>
    <n v="7428"/>
    <n v="1975"/>
    <s v="Graduation"/>
    <s v="Together"/>
    <n v="80144"/>
    <n v="0"/>
    <n v="0"/>
    <d v="2013-09-30T00:00:00"/>
    <n v="47"/>
    <n v="240"/>
    <n v="132"/>
    <n v="445"/>
    <n v="250"/>
    <n v="192"/>
    <n v="108"/>
    <n v="1"/>
    <n v="3"/>
    <n v="7"/>
    <n v="8"/>
    <n v="1"/>
    <n v="0"/>
    <n v="0"/>
    <n v="0"/>
    <n v="0"/>
    <n v="0"/>
    <n v="0"/>
    <n v="0"/>
    <s v="Australia"/>
    <n v="39"/>
    <n v="39"/>
    <x v="3"/>
    <n v="1367"/>
    <n v="0"/>
    <s v="In Relationship"/>
    <n v="2"/>
    <s v="Graduate"/>
    <n v="80144"/>
    <x v="0"/>
  </r>
  <r>
    <n v="3075"/>
    <n v="1972"/>
    <s v="PhD"/>
    <s v="Married"/>
    <n v="59973"/>
    <n v="0"/>
    <n v="0"/>
    <d v="2013-09-11T00:00:00"/>
    <n v="47"/>
    <n v="130"/>
    <n v="30"/>
    <n v="168"/>
    <n v="20"/>
    <n v="34"/>
    <n v="0"/>
    <n v="1"/>
    <n v="3"/>
    <n v="4"/>
    <n v="7"/>
    <n v="1"/>
    <n v="0"/>
    <n v="0"/>
    <n v="0"/>
    <n v="0"/>
    <n v="0"/>
    <n v="0"/>
    <n v="0"/>
    <s v="Spain"/>
    <n v="42"/>
    <n v="42"/>
    <x v="0"/>
    <n v="382"/>
    <n v="0"/>
    <s v="In Relationship"/>
    <n v="2"/>
    <s v="Doctorate"/>
    <n v="59973"/>
    <x v="1"/>
  </r>
  <r>
    <n v="2937"/>
    <n v="1974"/>
    <s v="PhD"/>
    <s v="Single"/>
    <n v="68352"/>
    <n v="0"/>
    <n v="1"/>
    <d v="2013-08-28T00:00:00"/>
    <n v="47"/>
    <n v="614"/>
    <n v="16"/>
    <n v="132"/>
    <n v="43"/>
    <n v="33"/>
    <n v="33"/>
    <n v="3"/>
    <n v="8"/>
    <n v="5"/>
    <n v="9"/>
    <n v="6"/>
    <n v="0"/>
    <n v="0"/>
    <n v="0"/>
    <n v="0"/>
    <n v="0"/>
    <n v="0"/>
    <n v="0"/>
    <s v="Canada"/>
    <n v="40"/>
    <n v="40"/>
    <x v="3"/>
    <n v="871"/>
    <n v="0"/>
    <s v="Single"/>
    <n v="2"/>
    <s v="Doctorate"/>
    <n v="68352"/>
    <x v="1"/>
  </r>
  <r>
    <n v="203"/>
    <n v="1975"/>
    <s v="Master"/>
    <s v="Single"/>
    <n v="81169"/>
    <n v="0"/>
    <n v="0"/>
    <d v="2013-04-14T00:00:00"/>
    <n v="47"/>
    <n v="1288"/>
    <n v="20"/>
    <n v="613"/>
    <n v="80"/>
    <n v="61"/>
    <n v="27"/>
    <n v="1"/>
    <n v="5"/>
    <n v="7"/>
    <n v="9"/>
    <n v="2"/>
    <n v="0"/>
    <n v="0"/>
    <n v="0"/>
    <n v="0"/>
    <n v="0"/>
    <n v="0"/>
    <n v="0"/>
    <s v="Spain"/>
    <n v="39"/>
    <n v="39"/>
    <x v="3"/>
    <n v="2089"/>
    <n v="0"/>
    <s v="Single"/>
    <n v="1"/>
    <s v="Postgraduate"/>
    <n v="81169"/>
    <x v="0"/>
  </r>
  <r>
    <n v="2021"/>
    <n v="1975"/>
    <s v="Graduation"/>
    <s v="Married"/>
    <n v="61456"/>
    <n v="0"/>
    <n v="1"/>
    <d v="2013-03-27T00:00:00"/>
    <n v="47"/>
    <n v="563"/>
    <n v="76"/>
    <n v="384"/>
    <n v="84"/>
    <n v="192"/>
    <n v="89"/>
    <n v="4"/>
    <n v="6"/>
    <n v="10"/>
    <n v="13"/>
    <n v="4"/>
    <n v="0"/>
    <n v="0"/>
    <n v="0"/>
    <n v="0"/>
    <n v="0"/>
    <n v="0"/>
    <n v="0"/>
    <s v="Spain"/>
    <n v="39"/>
    <n v="39"/>
    <x v="3"/>
    <n v="1388"/>
    <n v="0"/>
    <s v="In Relationship"/>
    <n v="3"/>
    <s v="Graduate"/>
    <n v="61456"/>
    <x v="1"/>
  </r>
  <r>
    <n v="880"/>
    <n v="1966"/>
    <s v="Basic"/>
    <s v="Together"/>
    <n v="22634"/>
    <n v="0"/>
    <n v="0"/>
    <d v="2013-01-16T00:00:00"/>
    <n v="47"/>
    <n v="2"/>
    <n v="23"/>
    <n v="11"/>
    <n v="8"/>
    <n v="6"/>
    <n v="46"/>
    <n v="1"/>
    <n v="2"/>
    <n v="1"/>
    <n v="2"/>
    <n v="8"/>
    <n v="0"/>
    <n v="0"/>
    <n v="0"/>
    <n v="0"/>
    <n v="0"/>
    <n v="0"/>
    <n v="0"/>
    <s v="Spain"/>
    <n v="48"/>
    <n v="48"/>
    <x v="0"/>
    <n v="96"/>
    <n v="0"/>
    <s v="In Relationship"/>
    <n v="2"/>
    <s v="High School"/>
    <n v="22634"/>
    <x v="2"/>
  </r>
  <r>
    <n v="524"/>
    <n v="1966"/>
    <s v="Basic"/>
    <s v="Together"/>
    <n v="22634"/>
    <n v="0"/>
    <n v="0"/>
    <d v="2013-01-16T00:00:00"/>
    <n v="47"/>
    <n v="2"/>
    <n v="23"/>
    <n v="11"/>
    <n v="8"/>
    <n v="6"/>
    <n v="46"/>
    <n v="1"/>
    <n v="2"/>
    <n v="1"/>
    <n v="2"/>
    <n v="8"/>
    <n v="0"/>
    <n v="0"/>
    <n v="0"/>
    <n v="0"/>
    <n v="0"/>
    <n v="0"/>
    <n v="0"/>
    <s v="Australia"/>
    <n v="48"/>
    <n v="48"/>
    <x v="0"/>
    <n v="96"/>
    <n v="0"/>
    <s v="In Relationship"/>
    <n v="2"/>
    <s v="High School"/>
    <n v="22634"/>
    <x v="2"/>
  </r>
  <r>
    <n v="10837"/>
    <n v="1975"/>
    <s v="Graduation"/>
    <s v="Married"/>
    <n v="23957"/>
    <n v="1"/>
    <n v="0"/>
    <d v="2012-10-28T00:00:00"/>
    <n v="47"/>
    <n v="2"/>
    <n v="1"/>
    <n v="18"/>
    <n v="20"/>
    <n v="11"/>
    <n v="16"/>
    <n v="1"/>
    <n v="2"/>
    <n v="0"/>
    <n v="3"/>
    <n v="6"/>
    <n v="0"/>
    <n v="0"/>
    <n v="0"/>
    <n v="0"/>
    <n v="0"/>
    <n v="1"/>
    <n v="0"/>
    <s v="Canada"/>
    <n v="39"/>
    <n v="39"/>
    <x v="3"/>
    <n v="68"/>
    <n v="1"/>
    <s v="In Relationship"/>
    <n v="3"/>
    <s v="Graduate"/>
    <n v="23957"/>
    <x v="2"/>
  </r>
  <r>
    <n v="7011"/>
    <n v="1973"/>
    <s v="Graduation"/>
    <s v="Married"/>
    <n v="33471"/>
    <n v="1"/>
    <n v="0"/>
    <d v="2012-10-12T00:00:00"/>
    <n v="47"/>
    <n v="43"/>
    <n v="2"/>
    <n v="27"/>
    <n v="0"/>
    <n v="9"/>
    <n v="12"/>
    <n v="3"/>
    <n v="3"/>
    <n v="0"/>
    <n v="4"/>
    <n v="7"/>
    <n v="0"/>
    <n v="0"/>
    <n v="0"/>
    <n v="0"/>
    <n v="0"/>
    <n v="0"/>
    <n v="0"/>
    <s v="Saudi Arabia"/>
    <n v="41"/>
    <n v="41"/>
    <x v="0"/>
    <n v="93"/>
    <n v="0"/>
    <s v="In Relationship"/>
    <n v="3"/>
    <s v="Graduate"/>
    <n v="33471"/>
    <x v="2"/>
  </r>
  <r>
    <n v="4184"/>
    <n v="1950"/>
    <s v="PhD"/>
    <s v="Together"/>
    <n v="52157"/>
    <n v="0"/>
    <n v="1"/>
    <d v="2014-06-07T00:00:00"/>
    <n v="48"/>
    <n v="189"/>
    <n v="2"/>
    <n v="29"/>
    <n v="3"/>
    <n v="2"/>
    <n v="40"/>
    <n v="2"/>
    <n v="3"/>
    <n v="2"/>
    <n v="5"/>
    <n v="4"/>
    <n v="0"/>
    <n v="0"/>
    <n v="0"/>
    <n v="0"/>
    <n v="0"/>
    <n v="0"/>
    <n v="0"/>
    <s v="Spain"/>
    <n v="64"/>
    <n v="64"/>
    <x v="1"/>
    <n v="265"/>
    <n v="0"/>
    <s v="In Relationship"/>
    <n v="3"/>
    <s v="Doctorate"/>
    <n v="52157"/>
    <x v="1"/>
  </r>
  <r>
    <n v="7679"/>
    <n v="1985"/>
    <s v="PhD"/>
    <s v="Single"/>
    <n v="30298"/>
    <n v="0"/>
    <n v="0"/>
    <d v="2014-05-19T00:00:00"/>
    <n v="48"/>
    <n v="6"/>
    <n v="3"/>
    <n v="12"/>
    <n v="6"/>
    <n v="1"/>
    <n v="0"/>
    <n v="1"/>
    <n v="1"/>
    <n v="1"/>
    <n v="3"/>
    <n v="3"/>
    <n v="0"/>
    <n v="0"/>
    <n v="0"/>
    <n v="0"/>
    <n v="0"/>
    <n v="0"/>
    <n v="0"/>
    <s v="Spain"/>
    <n v="29"/>
    <n v="29"/>
    <x v="2"/>
    <n v="28"/>
    <n v="0"/>
    <s v="Single"/>
    <n v="1"/>
    <s v="Doctorate"/>
    <n v="30298"/>
    <x v="2"/>
  </r>
  <r>
    <n v="7485"/>
    <n v="1950"/>
    <s v="PhD"/>
    <s v="Widow"/>
    <n v="56551"/>
    <n v="1"/>
    <n v="1"/>
    <d v="2014-05-07T00:00:00"/>
    <n v="48"/>
    <n v="67"/>
    <n v="4"/>
    <n v="32"/>
    <n v="17"/>
    <n v="2"/>
    <n v="16"/>
    <n v="3"/>
    <n v="2"/>
    <n v="1"/>
    <n v="4"/>
    <n v="4"/>
    <n v="0"/>
    <n v="0"/>
    <n v="0"/>
    <n v="0"/>
    <n v="0"/>
    <n v="0"/>
    <n v="0"/>
    <s v="Saudi Arabia"/>
    <n v="64"/>
    <n v="64"/>
    <x v="1"/>
    <n v="138"/>
    <n v="0"/>
    <s v="Previously Married"/>
    <n v="3"/>
    <s v="Doctorate"/>
    <n v="56551"/>
    <x v="1"/>
  </r>
  <r>
    <n v="7530"/>
    <n v="1950"/>
    <s v="PhD"/>
    <s v="Widow"/>
    <n v="56551"/>
    <n v="1"/>
    <n v="1"/>
    <d v="2014-05-07T00:00:00"/>
    <n v="48"/>
    <n v="67"/>
    <n v="4"/>
    <n v="32"/>
    <n v="17"/>
    <n v="2"/>
    <n v="16"/>
    <n v="3"/>
    <n v="2"/>
    <n v="1"/>
    <n v="4"/>
    <n v="4"/>
    <n v="0"/>
    <n v="0"/>
    <n v="0"/>
    <n v="0"/>
    <n v="0"/>
    <n v="0"/>
    <n v="0"/>
    <s v="Spain"/>
    <n v="64"/>
    <n v="64"/>
    <x v="1"/>
    <n v="138"/>
    <n v="0"/>
    <s v="Previously Married"/>
    <n v="3"/>
    <s v="Doctorate"/>
    <n v="56551"/>
    <x v="1"/>
  </r>
  <r>
    <n v="4369"/>
    <n v="1957"/>
    <s v="Master"/>
    <s v="Absurd"/>
    <n v="65487"/>
    <n v="0"/>
    <n v="0"/>
    <d v="2014-01-10T00:00:00"/>
    <n v="48"/>
    <n v="240"/>
    <n v="67"/>
    <n v="500"/>
    <n v="199"/>
    <n v="0"/>
    <n v="163"/>
    <n v="3"/>
    <n v="3"/>
    <n v="5"/>
    <n v="6"/>
    <n v="2"/>
    <n v="0"/>
    <n v="0"/>
    <n v="0"/>
    <n v="0"/>
    <n v="0"/>
    <n v="0"/>
    <n v="0"/>
    <s v="Canada"/>
    <n v="57"/>
    <n v="57"/>
    <x v="1"/>
    <n v="1169"/>
    <n v="0"/>
    <s v="Single"/>
    <n v="1"/>
    <s v="Postgraduate"/>
    <n v="65487"/>
    <x v="1"/>
  </r>
  <r>
    <n v="10652"/>
    <n v="1957"/>
    <s v="Master"/>
    <s v="Together"/>
    <n v="65487"/>
    <n v="0"/>
    <n v="0"/>
    <d v="2014-01-10T00:00:00"/>
    <n v="48"/>
    <n v="240"/>
    <n v="67"/>
    <n v="500"/>
    <n v="199"/>
    <n v="0"/>
    <n v="163"/>
    <n v="3"/>
    <n v="3"/>
    <n v="5"/>
    <n v="6"/>
    <n v="2"/>
    <n v="0"/>
    <n v="0"/>
    <n v="0"/>
    <n v="0"/>
    <n v="0"/>
    <n v="0"/>
    <n v="0"/>
    <s v="Canada"/>
    <n v="57"/>
    <n v="57"/>
    <x v="1"/>
    <n v="1169"/>
    <n v="0"/>
    <s v="In Relationship"/>
    <n v="2"/>
    <s v="Postgraduate"/>
    <n v="65487"/>
    <x v="1"/>
  </r>
  <r>
    <n v="286"/>
    <n v="1952"/>
    <s v="Graduation"/>
    <s v="Single"/>
    <n v="44213"/>
    <n v="1"/>
    <n v="1"/>
    <d v="2013-11-29T00:00:00"/>
    <n v="48"/>
    <n v="95"/>
    <n v="11"/>
    <n v="35"/>
    <n v="0"/>
    <n v="4"/>
    <n v="7"/>
    <n v="4"/>
    <n v="2"/>
    <n v="1"/>
    <n v="5"/>
    <n v="6"/>
    <n v="0"/>
    <n v="0"/>
    <n v="0"/>
    <n v="0"/>
    <n v="0"/>
    <n v="0"/>
    <n v="0"/>
    <s v="Spain"/>
    <n v="62"/>
    <n v="62"/>
    <x v="1"/>
    <n v="152"/>
    <n v="0"/>
    <s v="Single"/>
    <n v="3"/>
    <s v="Graduate"/>
    <n v="44213"/>
    <x v="1"/>
  </r>
  <r>
    <n v="5922"/>
    <n v="1974"/>
    <s v="PhD"/>
    <s v="Married"/>
    <n v="40344"/>
    <n v="0"/>
    <n v="1"/>
    <d v="2013-10-13T00:00:00"/>
    <n v="48"/>
    <n v="210"/>
    <n v="0"/>
    <n v="6"/>
    <n v="0"/>
    <n v="0"/>
    <n v="2"/>
    <n v="2"/>
    <n v="4"/>
    <n v="1"/>
    <n v="5"/>
    <n v="7"/>
    <n v="0"/>
    <n v="0"/>
    <n v="0"/>
    <n v="0"/>
    <n v="0"/>
    <n v="0"/>
    <n v="0"/>
    <s v="Spain"/>
    <n v="40"/>
    <n v="40"/>
    <x v="3"/>
    <n v="218"/>
    <n v="0"/>
    <s v="In Relationship"/>
    <n v="3"/>
    <s v="Doctorate"/>
    <n v="40344"/>
    <x v="1"/>
  </r>
  <r>
    <n v="7250"/>
    <n v="1978"/>
    <s v="Graduation"/>
    <s v="Together"/>
    <n v="57867"/>
    <n v="1"/>
    <n v="0"/>
    <d v="2013-10-01T00:00:00"/>
    <n v="48"/>
    <n v="344"/>
    <n v="35"/>
    <n v="178"/>
    <n v="15"/>
    <n v="23"/>
    <n v="17"/>
    <n v="7"/>
    <n v="7"/>
    <n v="2"/>
    <n v="9"/>
    <n v="6"/>
    <n v="0"/>
    <n v="0"/>
    <n v="0"/>
    <n v="0"/>
    <n v="0"/>
    <n v="0"/>
    <n v="0"/>
    <s v="Canada"/>
    <n v="36"/>
    <n v="36"/>
    <x v="3"/>
    <n v="612"/>
    <n v="0"/>
    <s v="In Relationship"/>
    <n v="3"/>
    <s v="Graduate"/>
    <n v="57867"/>
    <x v="1"/>
  </r>
  <r>
    <n v="2478"/>
    <n v="1973"/>
    <s v="Graduation"/>
    <s v="Married"/>
    <n v="25410"/>
    <n v="1"/>
    <n v="0"/>
    <d v="2013-08-31T00:00:00"/>
    <n v="48"/>
    <n v="2"/>
    <n v="2"/>
    <n v="4"/>
    <n v="13"/>
    <n v="13"/>
    <n v="4"/>
    <n v="1"/>
    <n v="1"/>
    <n v="0"/>
    <n v="4"/>
    <n v="4"/>
    <n v="0"/>
    <n v="0"/>
    <n v="0"/>
    <n v="0"/>
    <n v="0"/>
    <n v="0"/>
    <n v="0"/>
    <s v="Spain"/>
    <n v="41"/>
    <n v="41"/>
    <x v="0"/>
    <n v="38"/>
    <n v="0"/>
    <s v="In Relationship"/>
    <n v="3"/>
    <s v="Graduate"/>
    <n v="25410"/>
    <x v="2"/>
  </r>
  <r>
    <n v="1160"/>
    <n v="1970"/>
    <s v="Graduation"/>
    <s v="Married"/>
    <n v="13260"/>
    <n v="1"/>
    <n v="1"/>
    <d v="2013-08-23T00:00:00"/>
    <n v="48"/>
    <n v="9"/>
    <n v="4"/>
    <n v="17"/>
    <n v="10"/>
    <n v="2"/>
    <n v="7"/>
    <n v="4"/>
    <n v="3"/>
    <n v="0"/>
    <n v="3"/>
    <n v="8"/>
    <n v="0"/>
    <n v="0"/>
    <n v="0"/>
    <n v="0"/>
    <n v="0"/>
    <n v="0"/>
    <n v="0"/>
    <s v="Spain"/>
    <n v="44"/>
    <n v="44"/>
    <x v="0"/>
    <n v="49"/>
    <n v="0"/>
    <s v="In Relationship"/>
    <n v="4"/>
    <s v="Graduate"/>
    <n v="13260"/>
    <x v="2"/>
  </r>
  <r>
    <n v="9214"/>
    <n v="1991"/>
    <s v="Graduation"/>
    <s v="Married"/>
    <n v="42691"/>
    <n v="0"/>
    <n v="0"/>
    <d v="2013-08-16T00:00:00"/>
    <n v="48"/>
    <n v="179"/>
    <n v="2"/>
    <n v="64"/>
    <n v="38"/>
    <n v="17"/>
    <n v="58"/>
    <n v="1"/>
    <n v="5"/>
    <n v="1"/>
    <n v="6"/>
    <n v="5"/>
    <n v="0"/>
    <n v="0"/>
    <n v="0"/>
    <n v="0"/>
    <n v="0"/>
    <n v="0"/>
    <n v="0"/>
    <s v="Spain"/>
    <n v="23"/>
    <n v="23"/>
    <x v="2"/>
    <n v="358"/>
    <n v="0"/>
    <s v="In Relationship"/>
    <n v="2"/>
    <s v="Graduate"/>
    <n v="42691"/>
    <x v="1"/>
  </r>
  <r>
    <n v="273"/>
    <n v="1970"/>
    <s v="Master"/>
    <s v="Married"/>
    <n v="36138"/>
    <n v="1"/>
    <n v="1"/>
    <d v="2013-07-16T00:00:00"/>
    <n v="48"/>
    <n v="130"/>
    <n v="0"/>
    <n v="16"/>
    <n v="0"/>
    <n v="0"/>
    <n v="5"/>
    <n v="5"/>
    <n v="3"/>
    <n v="1"/>
    <n v="4"/>
    <n v="7"/>
    <n v="0"/>
    <n v="1"/>
    <n v="0"/>
    <n v="0"/>
    <n v="0"/>
    <n v="0"/>
    <n v="0"/>
    <s v="Germany"/>
    <n v="44"/>
    <n v="44"/>
    <x v="0"/>
    <n v="151"/>
    <n v="1"/>
    <s v="In Relationship"/>
    <n v="4"/>
    <s v="Postgraduate"/>
    <n v="36138"/>
    <x v="1"/>
  </r>
  <r>
    <n v="851"/>
    <n v="1972"/>
    <s v="Master"/>
    <s v="Married"/>
    <n v="57136"/>
    <n v="1"/>
    <n v="1"/>
    <d v="2013-07-09T00:00:00"/>
    <n v="48"/>
    <n v="306"/>
    <n v="5"/>
    <n v="109"/>
    <n v="21"/>
    <n v="109"/>
    <n v="92"/>
    <n v="9"/>
    <n v="5"/>
    <n v="2"/>
    <n v="10"/>
    <n v="6"/>
    <n v="0"/>
    <n v="0"/>
    <n v="0"/>
    <n v="0"/>
    <n v="0"/>
    <n v="0"/>
    <n v="0"/>
    <s v="Canada"/>
    <n v="42"/>
    <n v="42"/>
    <x v="0"/>
    <n v="642"/>
    <n v="0"/>
    <s v="In Relationship"/>
    <n v="4"/>
    <s v="Postgraduate"/>
    <n v="57136"/>
    <x v="1"/>
  </r>
  <r>
    <n v="9729"/>
    <n v="1955"/>
    <s v="Graduation"/>
    <s v="Widow"/>
    <n v="58275"/>
    <n v="1"/>
    <n v="1"/>
    <d v="2013-06-02T00:00:00"/>
    <n v="48"/>
    <n v="189"/>
    <n v="10"/>
    <n v="253"/>
    <n v="56"/>
    <n v="43"/>
    <n v="64"/>
    <n v="6"/>
    <n v="8"/>
    <n v="2"/>
    <n v="7"/>
    <n v="7"/>
    <n v="0"/>
    <n v="0"/>
    <n v="0"/>
    <n v="0"/>
    <n v="0"/>
    <n v="0"/>
    <n v="0"/>
    <s v="Germany"/>
    <n v="59"/>
    <n v="59"/>
    <x v="1"/>
    <n v="615"/>
    <n v="0"/>
    <s v="Previously Married"/>
    <n v="3"/>
    <s v="Graduate"/>
    <n v="58275"/>
    <x v="1"/>
  </r>
  <r>
    <n v="9665"/>
    <n v="1957"/>
    <s v="PhD"/>
    <s v="Divorced"/>
    <n v="54237"/>
    <n v="0"/>
    <n v="1"/>
    <d v="2013-04-27T00:00:00"/>
    <n v="48"/>
    <n v="267"/>
    <n v="3"/>
    <n v="30"/>
    <n v="4"/>
    <n v="0"/>
    <n v="57"/>
    <n v="4"/>
    <n v="5"/>
    <n v="2"/>
    <n v="5"/>
    <n v="6"/>
    <n v="0"/>
    <n v="0"/>
    <n v="0"/>
    <n v="0"/>
    <n v="0"/>
    <n v="0"/>
    <n v="0"/>
    <s v="Saudi Arabia"/>
    <n v="57"/>
    <n v="57"/>
    <x v="1"/>
    <n v="361"/>
    <n v="0"/>
    <s v="Previously Married"/>
    <n v="2"/>
    <s v="Doctorate"/>
    <n v="54237"/>
    <x v="1"/>
  </r>
  <r>
    <n v="2620"/>
    <n v="1974"/>
    <s v="PhD"/>
    <s v="Married"/>
    <n v="34596"/>
    <n v="1"/>
    <n v="0"/>
    <d v="2013-04-13T00:00:00"/>
    <n v="48"/>
    <n v="14"/>
    <n v="0"/>
    <n v="2"/>
    <n v="0"/>
    <n v="0"/>
    <n v="7"/>
    <n v="1"/>
    <n v="1"/>
    <n v="0"/>
    <n v="2"/>
    <n v="8"/>
    <n v="0"/>
    <n v="0"/>
    <n v="0"/>
    <n v="0"/>
    <n v="0"/>
    <n v="1"/>
    <n v="0"/>
    <s v="Saudi Arabia"/>
    <n v="40"/>
    <n v="40"/>
    <x v="3"/>
    <n v="23"/>
    <n v="1"/>
    <s v="In Relationship"/>
    <n v="3"/>
    <s v="Doctorate"/>
    <n v="34596"/>
    <x v="2"/>
  </r>
  <r>
    <n v="8254"/>
    <n v="1974"/>
    <s v="PhD"/>
    <s v="Married"/>
    <n v="34596"/>
    <n v="1"/>
    <n v="0"/>
    <d v="2013-04-13T00:00:00"/>
    <n v="48"/>
    <n v="14"/>
    <n v="0"/>
    <n v="2"/>
    <n v="0"/>
    <n v="0"/>
    <n v="7"/>
    <n v="1"/>
    <n v="1"/>
    <n v="0"/>
    <n v="2"/>
    <n v="8"/>
    <n v="0"/>
    <n v="0"/>
    <n v="0"/>
    <n v="0"/>
    <n v="0"/>
    <n v="0"/>
    <n v="0"/>
    <s v="Germany"/>
    <n v="40"/>
    <n v="40"/>
    <x v="3"/>
    <n v="23"/>
    <n v="0"/>
    <s v="In Relationship"/>
    <n v="3"/>
    <s v="Doctorate"/>
    <n v="34596"/>
    <x v="2"/>
  </r>
  <r>
    <n v="3852"/>
    <n v="1961"/>
    <s v="Master"/>
    <s v="Together"/>
    <n v="74881"/>
    <n v="1"/>
    <n v="1"/>
    <d v="2013-03-08T00:00:00"/>
    <n v="48"/>
    <n v="505"/>
    <n v="72"/>
    <n v="270"/>
    <n v="36"/>
    <n v="27"/>
    <n v="54"/>
    <n v="4"/>
    <n v="9"/>
    <n v="2"/>
    <n v="12"/>
    <n v="5"/>
    <n v="0"/>
    <n v="0"/>
    <n v="0"/>
    <n v="0"/>
    <n v="0"/>
    <n v="0"/>
    <n v="0"/>
    <s v="India"/>
    <n v="53"/>
    <n v="53"/>
    <x v="1"/>
    <n v="964"/>
    <n v="0"/>
    <s v="In Relationship"/>
    <n v="4"/>
    <s v="Postgraduate"/>
    <n v="74881"/>
    <x v="0"/>
  </r>
  <r>
    <n v="1000"/>
    <n v="1961"/>
    <s v="Master"/>
    <s v="Together"/>
    <n v="74881"/>
    <n v="1"/>
    <n v="1"/>
    <d v="2013-03-08T00:00:00"/>
    <n v="48"/>
    <n v="505"/>
    <n v="72"/>
    <n v="270"/>
    <n v="36"/>
    <n v="27"/>
    <n v="54"/>
    <n v="4"/>
    <n v="9"/>
    <n v="2"/>
    <n v="12"/>
    <n v="5"/>
    <n v="0"/>
    <n v="0"/>
    <n v="0"/>
    <n v="0"/>
    <n v="0"/>
    <n v="0"/>
    <n v="0"/>
    <s v="Spain"/>
    <n v="53"/>
    <n v="53"/>
    <x v="1"/>
    <n v="964"/>
    <n v="0"/>
    <s v="In Relationship"/>
    <n v="4"/>
    <s v="Postgraduate"/>
    <n v="74881"/>
    <x v="0"/>
  </r>
  <r>
    <n v="3099"/>
    <n v="1970"/>
    <s v="Graduation"/>
    <s v="Divorced"/>
    <n v="44267"/>
    <n v="1"/>
    <n v="1"/>
    <d v="2013-02-25T00:00:00"/>
    <n v="48"/>
    <n v="183"/>
    <n v="5"/>
    <n v="65"/>
    <n v="3"/>
    <n v="5"/>
    <n v="49"/>
    <n v="5"/>
    <n v="5"/>
    <n v="2"/>
    <n v="4"/>
    <n v="9"/>
    <n v="0"/>
    <n v="0"/>
    <n v="0"/>
    <n v="0"/>
    <n v="0"/>
    <n v="0"/>
    <n v="0"/>
    <s v="Spain"/>
    <n v="44"/>
    <n v="44"/>
    <x v="0"/>
    <n v="310"/>
    <n v="0"/>
    <s v="Previously Married"/>
    <n v="3"/>
    <s v="Graduate"/>
    <n v="44267"/>
    <x v="1"/>
  </r>
  <r>
    <n v="6318"/>
    <n v="1988"/>
    <s v="Graduation"/>
    <s v="Married"/>
    <n v="68487"/>
    <n v="0"/>
    <n v="0"/>
    <d v="2013-01-13T00:00:00"/>
    <n v="48"/>
    <n v="758"/>
    <n v="12"/>
    <n v="385"/>
    <n v="33"/>
    <n v="89"/>
    <n v="89"/>
    <n v="1"/>
    <n v="9"/>
    <n v="7"/>
    <n v="13"/>
    <n v="4"/>
    <n v="0"/>
    <n v="0"/>
    <n v="0"/>
    <n v="0"/>
    <n v="0"/>
    <n v="0"/>
    <n v="0"/>
    <s v="Canada"/>
    <n v="26"/>
    <n v="26"/>
    <x v="2"/>
    <n v="1366"/>
    <n v="0"/>
    <s v="In Relationship"/>
    <n v="2"/>
    <s v="Graduate"/>
    <n v="68487"/>
    <x v="1"/>
  </r>
  <r>
    <n v="5396"/>
    <n v="1988"/>
    <s v="Graduation"/>
    <s v="Married"/>
    <n v="68487"/>
    <n v="0"/>
    <n v="0"/>
    <d v="2013-01-13T00:00:00"/>
    <n v="48"/>
    <n v="758"/>
    <n v="12"/>
    <n v="385"/>
    <n v="33"/>
    <n v="89"/>
    <n v="89"/>
    <n v="1"/>
    <n v="9"/>
    <n v="7"/>
    <n v="13"/>
    <n v="4"/>
    <n v="0"/>
    <n v="0"/>
    <n v="0"/>
    <n v="0"/>
    <n v="0"/>
    <n v="0"/>
    <n v="0"/>
    <s v="Australia"/>
    <n v="26"/>
    <n v="26"/>
    <x v="2"/>
    <n v="1366"/>
    <n v="0"/>
    <s v="In Relationship"/>
    <n v="2"/>
    <s v="Graduate"/>
    <n v="68487"/>
    <x v="1"/>
  </r>
  <r>
    <n v="7966"/>
    <n v="1959"/>
    <s v="Graduation"/>
    <s v="Single"/>
    <n v="80982"/>
    <n v="1"/>
    <n v="1"/>
    <d v="2013-01-08T00:00:00"/>
    <n v="48"/>
    <n v="505"/>
    <n v="137"/>
    <n v="401"/>
    <n v="104"/>
    <n v="22"/>
    <n v="22"/>
    <n v="3"/>
    <n v="11"/>
    <n v="5"/>
    <n v="11"/>
    <n v="5"/>
    <n v="0"/>
    <n v="0"/>
    <n v="0"/>
    <n v="0"/>
    <n v="0"/>
    <n v="0"/>
    <n v="1"/>
    <s v="Spain"/>
    <n v="55"/>
    <n v="55"/>
    <x v="1"/>
    <n v="1191"/>
    <n v="0"/>
    <s v="Single"/>
    <n v="3"/>
    <s v="Graduate"/>
    <n v="80982"/>
    <x v="0"/>
  </r>
  <r>
    <n v="454"/>
    <n v="1980"/>
    <s v="Graduation"/>
    <s v="Together"/>
    <n v="69508"/>
    <n v="1"/>
    <n v="0"/>
    <d v="2012-11-14T00:00:00"/>
    <n v="48"/>
    <n v="824"/>
    <n v="32"/>
    <n v="162"/>
    <n v="42"/>
    <n v="32"/>
    <n v="43"/>
    <n v="2"/>
    <n v="11"/>
    <n v="4"/>
    <n v="11"/>
    <n v="6"/>
    <n v="0"/>
    <n v="0"/>
    <n v="0"/>
    <n v="0"/>
    <n v="0"/>
    <n v="0"/>
    <n v="0"/>
    <s v="Saudi Arabia"/>
    <n v="34"/>
    <n v="34"/>
    <x v="3"/>
    <n v="1135"/>
    <n v="0"/>
    <s v="In Relationship"/>
    <n v="3"/>
    <s v="Graduate"/>
    <n v="69508"/>
    <x v="1"/>
  </r>
  <r>
    <n v="309"/>
    <n v="1961"/>
    <s v="PhD"/>
    <s v="Together"/>
    <n v="63342"/>
    <n v="0"/>
    <n v="1"/>
    <d v="2012-10-16T00:00:00"/>
    <n v="48"/>
    <n v="918"/>
    <n v="21"/>
    <n v="118"/>
    <n v="13"/>
    <n v="10"/>
    <n v="21"/>
    <n v="3"/>
    <n v="8"/>
    <n v="3"/>
    <n v="5"/>
    <n v="6"/>
    <n v="0"/>
    <n v="1"/>
    <n v="0"/>
    <n v="0"/>
    <n v="0"/>
    <n v="0"/>
    <n v="0"/>
    <s v="Saudi Arabia"/>
    <n v="53"/>
    <n v="53"/>
    <x v="1"/>
    <n v="1101"/>
    <n v="1"/>
    <s v="In Relationship"/>
    <n v="3"/>
    <s v="Doctorate"/>
    <n v="63342"/>
    <x v="1"/>
  </r>
  <r>
    <n v="3571"/>
    <n v="1961"/>
    <s v="PhD"/>
    <s v="Together"/>
    <n v="63342"/>
    <n v="0"/>
    <n v="1"/>
    <d v="2012-10-16T00:00:00"/>
    <n v="48"/>
    <n v="918"/>
    <n v="21"/>
    <n v="118"/>
    <n v="13"/>
    <n v="10"/>
    <n v="21"/>
    <n v="3"/>
    <n v="8"/>
    <n v="3"/>
    <n v="5"/>
    <n v="6"/>
    <n v="0"/>
    <n v="1"/>
    <n v="0"/>
    <n v="0"/>
    <n v="0"/>
    <n v="1"/>
    <n v="0"/>
    <s v="Spain"/>
    <n v="53"/>
    <n v="53"/>
    <x v="1"/>
    <n v="1101"/>
    <n v="2"/>
    <s v="In Relationship"/>
    <n v="3"/>
    <s v="Doctorate"/>
    <n v="63342"/>
    <x v="1"/>
  </r>
  <r>
    <n v="8395"/>
    <n v="1961"/>
    <s v="Graduation"/>
    <s v="Single"/>
    <n v="82014"/>
    <n v="0"/>
    <n v="0"/>
    <d v="2012-08-20T00:00:00"/>
    <n v="48"/>
    <n v="980"/>
    <n v="37"/>
    <n v="265"/>
    <n v="35"/>
    <n v="163"/>
    <n v="31"/>
    <n v="1"/>
    <n v="3"/>
    <n v="6"/>
    <n v="12"/>
    <n v="6"/>
    <n v="0"/>
    <n v="0"/>
    <n v="0"/>
    <n v="0"/>
    <n v="0"/>
    <n v="1"/>
    <n v="0"/>
    <s v="Saudi Arabia"/>
    <n v="53"/>
    <n v="53"/>
    <x v="1"/>
    <n v="1511"/>
    <n v="1"/>
    <s v="Single"/>
    <n v="1"/>
    <s v="Graduate"/>
    <n v="82014"/>
    <x v="0"/>
  </r>
  <r>
    <n v="2591"/>
    <n v="1959"/>
    <s v="Graduation"/>
    <s v="Widow"/>
    <n v="76320"/>
    <n v="0"/>
    <n v="1"/>
    <d v="2014-06-22T00:00:00"/>
    <n v="49"/>
    <n v="526"/>
    <n v="35"/>
    <n v="214"/>
    <n v="69"/>
    <n v="53"/>
    <n v="35"/>
    <n v="2"/>
    <n v="6"/>
    <n v="3"/>
    <n v="4"/>
    <n v="2"/>
    <n v="0"/>
    <n v="0"/>
    <n v="0"/>
    <n v="0"/>
    <n v="0"/>
    <n v="0"/>
    <n v="0"/>
    <s v="USA"/>
    <n v="55"/>
    <n v="55"/>
    <x v="1"/>
    <n v="932"/>
    <n v="0"/>
    <s v="Previously Married"/>
    <n v="2"/>
    <s v="Graduate"/>
    <n v="76320"/>
    <x v="0"/>
  </r>
  <r>
    <n v="1640"/>
    <n v="1954"/>
    <s v="Graduation"/>
    <s v="Divorced"/>
    <n v="64587"/>
    <n v="1"/>
    <n v="1"/>
    <d v="2014-06-22T00:00:00"/>
    <n v="49"/>
    <n v="66"/>
    <n v="0"/>
    <n v="16"/>
    <n v="0"/>
    <n v="6"/>
    <n v="20"/>
    <n v="2"/>
    <n v="1"/>
    <n v="1"/>
    <n v="4"/>
    <n v="3"/>
    <n v="0"/>
    <n v="0"/>
    <n v="0"/>
    <n v="0"/>
    <n v="0"/>
    <n v="0"/>
    <n v="0"/>
    <s v="Spain"/>
    <n v="60"/>
    <n v="60"/>
    <x v="1"/>
    <n v="108"/>
    <n v="0"/>
    <s v="Previously Married"/>
    <n v="3"/>
    <s v="Graduate"/>
    <n v="64587"/>
    <x v="1"/>
  </r>
  <r>
    <n v="810"/>
    <n v="1975"/>
    <s v="Graduation"/>
    <s v="Married"/>
    <n v="74190"/>
    <n v="0"/>
    <n v="1"/>
    <d v="2014-05-12T00:00:00"/>
    <n v="49"/>
    <n v="151"/>
    <n v="81"/>
    <n v="86"/>
    <n v="168"/>
    <n v="91"/>
    <n v="64"/>
    <n v="2"/>
    <n v="4"/>
    <n v="2"/>
    <n v="11"/>
    <n v="2"/>
    <n v="0"/>
    <n v="0"/>
    <n v="0"/>
    <n v="0"/>
    <n v="0"/>
    <n v="0"/>
    <n v="0"/>
    <s v="Spain"/>
    <n v="39"/>
    <n v="39"/>
    <x v="3"/>
    <n v="641"/>
    <n v="0"/>
    <s v="In Relationship"/>
    <n v="3"/>
    <s v="Graduate"/>
    <n v="74190"/>
    <x v="0"/>
  </r>
  <r>
    <n v="9423"/>
    <n v="1979"/>
    <s v="Master"/>
    <s v="Married"/>
    <n v="32765"/>
    <n v="1"/>
    <n v="0"/>
    <d v="2014-02-23T00:00:00"/>
    <n v="49"/>
    <n v="13"/>
    <n v="3"/>
    <n v="17"/>
    <n v="7"/>
    <n v="3"/>
    <n v="3"/>
    <n v="2"/>
    <n v="2"/>
    <n v="0"/>
    <n v="4"/>
    <n v="5"/>
    <n v="0"/>
    <n v="0"/>
    <n v="0"/>
    <n v="0"/>
    <n v="0"/>
    <n v="0"/>
    <n v="0"/>
    <s v="Spain"/>
    <n v="35"/>
    <n v="35"/>
    <x v="3"/>
    <n v="46"/>
    <n v="0"/>
    <s v="In Relationship"/>
    <n v="3"/>
    <s v="Postgraduate"/>
    <n v="32765"/>
    <x v="2"/>
  </r>
  <r>
    <n v="4345"/>
    <n v="1964"/>
    <s v="2n Cycle"/>
    <s v="Single"/>
    <m/>
    <n v="1"/>
    <n v="1"/>
    <d v="2014-01-12T00:00:00"/>
    <n v="49"/>
    <n v="5"/>
    <n v="1"/>
    <n v="9"/>
    <n v="2"/>
    <n v="0"/>
    <n v="4"/>
    <n v="1"/>
    <n v="1"/>
    <n v="0"/>
    <n v="2"/>
    <n v="7"/>
    <n v="0"/>
    <n v="0"/>
    <n v="0"/>
    <n v="0"/>
    <n v="0"/>
    <n v="0"/>
    <n v="0"/>
    <s v="Australia"/>
    <n v="50"/>
    <n v="50"/>
    <x v="0"/>
    <n v="21"/>
    <n v="0"/>
    <s v="Single"/>
    <n v="3"/>
    <s v="High School"/>
    <n v="51382"/>
    <x v="1"/>
  </r>
  <r>
    <n v="89"/>
    <n v="1975"/>
    <s v="2n Cycle"/>
    <s v="Married"/>
    <n v="22212"/>
    <n v="1"/>
    <n v="0"/>
    <d v="2013-12-09T00:00:00"/>
    <n v="49"/>
    <n v="5"/>
    <n v="9"/>
    <n v="20"/>
    <n v="6"/>
    <n v="8"/>
    <n v="21"/>
    <n v="2"/>
    <n v="2"/>
    <n v="0"/>
    <n v="4"/>
    <n v="6"/>
    <n v="0"/>
    <n v="0"/>
    <n v="0"/>
    <n v="0"/>
    <n v="0"/>
    <n v="0"/>
    <n v="0"/>
    <s v="Saudi Arabia"/>
    <n v="39"/>
    <n v="39"/>
    <x v="3"/>
    <n v="69"/>
    <n v="0"/>
    <s v="In Relationship"/>
    <n v="3"/>
    <s v="High School"/>
    <n v="22212"/>
    <x v="2"/>
  </r>
  <r>
    <n v="5294"/>
    <n v="1989"/>
    <s v="Graduation"/>
    <s v="Single"/>
    <n v="18358"/>
    <n v="1"/>
    <n v="0"/>
    <d v="2013-11-20T00:00:00"/>
    <n v="49"/>
    <n v="6"/>
    <n v="8"/>
    <n v="19"/>
    <n v="16"/>
    <n v="4"/>
    <n v="4"/>
    <n v="3"/>
    <n v="3"/>
    <n v="0"/>
    <n v="4"/>
    <n v="7"/>
    <n v="0"/>
    <n v="0"/>
    <n v="0"/>
    <n v="0"/>
    <n v="0"/>
    <n v="0"/>
    <n v="0"/>
    <s v="Spain"/>
    <n v="25"/>
    <n v="25"/>
    <x v="2"/>
    <n v="57"/>
    <n v="0"/>
    <s v="Single"/>
    <n v="2"/>
    <s v="Graduate"/>
    <n v="18358"/>
    <x v="2"/>
  </r>
  <r>
    <n v="1321"/>
    <n v="1974"/>
    <s v="Graduation"/>
    <s v="Married"/>
    <n v="26067"/>
    <n v="1"/>
    <n v="0"/>
    <d v="2013-11-04T00:00:00"/>
    <n v="49"/>
    <n v="22"/>
    <n v="2"/>
    <n v="18"/>
    <n v="0"/>
    <n v="2"/>
    <n v="12"/>
    <n v="3"/>
    <n v="3"/>
    <n v="0"/>
    <n v="3"/>
    <n v="8"/>
    <n v="0"/>
    <n v="0"/>
    <n v="0"/>
    <n v="0"/>
    <n v="0"/>
    <n v="0"/>
    <n v="0"/>
    <s v="Canada"/>
    <n v="40"/>
    <n v="40"/>
    <x v="3"/>
    <n v="56"/>
    <n v="0"/>
    <s v="In Relationship"/>
    <n v="3"/>
    <s v="Graduate"/>
    <n v="26067"/>
    <x v="2"/>
  </r>
  <r>
    <n v="2686"/>
    <n v="1969"/>
    <s v="Basic"/>
    <s v="Together"/>
    <n v="22390"/>
    <n v="0"/>
    <n v="0"/>
    <d v="2013-10-21T00:00:00"/>
    <n v="49"/>
    <n v="0"/>
    <n v="1"/>
    <n v="4"/>
    <n v="15"/>
    <n v="1"/>
    <n v="5"/>
    <n v="1"/>
    <n v="1"/>
    <n v="0"/>
    <n v="2"/>
    <n v="7"/>
    <n v="0"/>
    <n v="0"/>
    <n v="0"/>
    <n v="0"/>
    <n v="0"/>
    <n v="0"/>
    <n v="0"/>
    <s v="Australia"/>
    <n v="45"/>
    <n v="45"/>
    <x v="0"/>
    <n v="26"/>
    <n v="0"/>
    <s v="In Relationship"/>
    <n v="2"/>
    <s v="High School"/>
    <n v="22390"/>
    <x v="2"/>
  </r>
  <r>
    <n v="1215"/>
    <n v="1978"/>
    <s v="Graduation"/>
    <s v="Together"/>
    <n v="70440"/>
    <n v="0"/>
    <n v="0"/>
    <d v="2013-10-08T00:00:00"/>
    <n v="49"/>
    <n v="690"/>
    <n v="117"/>
    <n v="499"/>
    <n v="76"/>
    <n v="102"/>
    <n v="88"/>
    <n v="1"/>
    <n v="5"/>
    <n v="10"/>
    <n v="7"/>
    <n v="3"/>
    <n v="0"/>
    <n v="0"/>
    <n v="0"/>
    <n v="1"/>
    <n v="0"/>
    <n v="0"/>
    <n v="0"/>
    <s v="Spain"/>
    <n v="36"/>
    <n v="36"/>
    <x v="3"/>
    <n v="1572"/>
    <n v="1"/>
    <s v="In Relationship"/>
    <n v="2"/>
    <s v="Graduate"/>
    <n v="70440"/>
    <x v="0"/>
  </r>
  <r>
    <n v="9283"/>
    <n v="1978"/>
    <s v="Graduation"/>
    <s v="Single"/>
    <n v="60199"/>
    <n v="1"/>
    <n v="2"/>
    <d v="2013-09-12T00:00:00"/>
    <n v="49"/>
    <n v="8"/>
    <n v="1"/>
    <n v="7"/>
    <n v="2"/>
    <n v="0"/>
    <n v="0"/>
    <n v="1"/>
    <n v="0"/>
    <n v="0"/>
    <n v="3"/>
    <n v="4"/>
    <n v="0"/>
    <n v="0"/>
    <n v="0"/>
    <n v="0"/>
    <n v="0"/>
    <n v="0"/>
    <n v="0"/>
    <s v="Canada"/>
    <n v="36"/>
    <n v="36"/>
    <x v="3"/>
    <n v="18"/>
    <n v="0"/>
    <s v="Single"/>
    <n v="4"/>
    <s v="Graduate"/>
    <n v="60199"/>
    <x v="1"/>
  </r>
  <r>
    <n v="3120"/>
    <n v="1981"/>
    <s v="Graduation"/>
    <s v="Together"/>
    <n v="38547"/>
    <n v="1"/>
    <n v="0"/>
    <d v="2013-08-28T00:00:00"/>
    <n v="49"/>
    <n v="6"/>
    <n v="1"/>
    <n v="10"/>
    <n v="0"/>
    <n v="1"/>
    <n v="4"/>
    <n v="1"/>
    <n v="1"/>
    <n v="0"/>
    <n v="2"/>
    <n v="8"/>
    <n v="0"/>
    <n v="0"/>
    <n v="0"/>
    <n v="0"/>
    <n v="0"/>
    <n v="0"/>
    <n v="1"/>
    <s v="Canada"/>
    <n v="33"/>
    <n v="33"/>
    <x v="3"/>
    <n v="22"/>
    <n v="0"/>
    <s v="In Relationship"/>
    <n v="3"/>
    <s v="Graduate"/>
    <n v="38547"/>
    <x v="1"/>
  </r>
  <r>
    <n v="5868"/>
    <n v="1980"/>
    <s v="Graduation"/>
    <s v="Married"/>
    <n v="19107"/>
    <n v="1"/>
    <n v="0"/>
    <d v="2013-08-22T00:00:00"/>
    <n v="49"/>
    <n v="2"/>
    <n v="4"/>
    <n v="9"/>
    <n v="10"/>
    <n v="5"/>
    <n v="16"/>
    <n v="2"/>
    <n v="1"/>
    <n v="0"/>
    <n v="3"/>
    <n v="7"/>
    <n v="0"/>
    <n v="0"/>
    <n v="0"/>
    <n v="0"/>
    <n v="0"/>
    <n v="0"/>
    <n v="0"/>
    <s v="Canada"/>
    <n v="34"/>
    <n v="34"/>
    <x v="3"/>
    <n v="46"/>
    <n v="0"/>
    <s v="In Relationship"/>
    <n v="3"/>
    <s v="Graduate"/>
    <n v="19107"/>
    <x v="2"/>
  </r>
  <r>
    <n v="8143"/>
    <n v="1985"/>
    <s v="PhD"/>
    <s v="Single"/>
    <n v="37929"/>
    <n v="0"/>
    <n v="0"/>
    <d v="2013-07-30T00:00:00"/>
    <n v="49"/>
    <n v="202"/>
    <n v="2"/>
    <n v="46"/>
    <n v="3"/>
    <n v="2"/>
    <n v="10"/>
    <n v="2"/>
    <n v="4"/>
    <n v="2"/>
    <n v="5"/>
    <n v="7"/>
    <n v="0"/>
    <n v="1"/>
    <n v="0"/>
    <n v="1"/>
    <n v="0"/>
    <n v="1"/>
    <n v="0"/>
    <s v="Spain"/>
    <n v="29"/>
    <n v="29"/>
    <x v="2"/>
    <n v="265"/>
    <n v="3"/>
    <s v="Single"/>
    <n v="1"/>
    <s v="Doctorate"/>
    <n v="37929"/>
    <x v="1"/>
  </r>
  <r>
    <n v="3479"/>
    <n v="1950"/>
    <s v="Graduation"/>
    <s v="Single"/>
    <n v="16813"/>
    <n v="0"/>
    <n v="0"/>
    <d v="2013-07-19T00:00:00"/>
    <n v="49"/>
    <n v="4"/>
    <n v="8"/>
    <n v="11"/>
    <n v="12"/>
    <n v="2"/>
    <n v="13"/>
    <n v="1"/>
    <n v="2"/>
    <n v="0"/>
    <n v="3"/>
    <n v="7"/>
    <n v="1"/>
    <n v="0"/>
    <n v="0"/>
    <n v="0"/>
    <n v="0"/>
    <n v="0"/>
    <n v="0"/>
    <s v="Canada"/>
    <n v="64"/>
    <n v="64"/>
    <x v="1"/>
    <n v="50"/>
    <n v="1"/>
    <s v="Single"/>
    <n v="1"/>
    <s v="Graduate"/>
    <n v="16813"/>
    <x v="2"/>
  </r>
  <r>
    <n v="7214"/>
    <n v="1957"/>
    <s v="Graduation"/>
    <s v="Married"/>
    <n v="62187"/>
    <n v="0"/>
    <n v="0"/>
    <d v="2013-07-05T00:00:00"/>
    <n v="49"/>
    <n v="792"/>
    <n v="0"/>
    <n v="275"/>
    <n v="45"/>
    <n v="45"/>
    <n v="126"/>
    <n v="1"/>
    <n v="4"/>
    <n v="8"/>
    <n v="5"/>
    <n v="3"/>
    <n v="0"/>
    <n v="0"/>
    <n v="0"/>
    <n v="0"/>
    <n v="0"/>
    <n v="0"/>
    <n v="0"/>
    <s v="Spain"/>
    <n v="57"/>
    <n v="57"/>
    <x v="1"/>
    <n v="1283"/>
    <n v="0"/>
    <s v="In Relationship"/>
    <n v="2"/>
    <s v="Graduate"/>
    <n v="62187"/>
    <x v="1"/>
  </r>
  <r>
    <n v="5543"/>
    <n v="1966"/>
    <s v="Graduation"/>
    <s v="Together"/>
    <n v="57811"/>
    <n v="0"/>
    <n v="1"/>
    <d v="2013-06-24T00:00:00"/>
    <n v="49"/>
    <n v="545"/>
    <n v="7"/>
    <n v="114"/>
    <n v="37"/>
    <n v="21"/>
    <n v="78"/>
    <n v="5"/>
    <n v="7"/>
    <n v="2"/>
    <n v="11"/>
    <n v="5"/>
    <n v="0"/>
    <n v="1"/>
    <n v="0"/>
    <n v="0"/>
    <n v="0"/>
    <n v="0"/>
    <n v="0"/>
    <s v="Spain"/>
    <n v="48"/>
    <n v="48"/>
    <x v="0"/>
    <n v="802"/>
    <n v="1"/>
    <s v="In Relationship"/>
    <n v="3"/>
    <s v="Graduate"/>
    <n v="57811"/>
    <x v="1"/>
  </r>
  <r>
    <n v="9347"/>
    <n v="1956"/>
    <s v="Master"/>
    <s v="Together"/>
    <n v="50943"/>
    <n v="0"/>
    <n v="1"/>
    <d v="2013-06-21T00:00:00"/>
    <n v="49"/>
    <n v="31"/>
    <n v="0"/>
    <n v="7"/>
    <n v="2"/>
    <n v="0"/>
    <n v="6"/>
    <n v="1"/>
    <n v="1"/>
    <n v="0"/>
    <n v="3"/>
    <n v="5"/>
    <n v="0"/>
    <n v="0"/>
    <n v="0"/>
    <n v="0"/>
    <n v="0"/>
    <n v="0"/>
    <n v="0"/>
    <s v="Spain"/>
    <n v="58"/>
    <n v="58"/>
    <x v="1"/>
    <n v="46"/>
    <n v="0"/>
    <s v="In Relationship"/>
    <n v="3"/>
    <s v="Postgraduate"/>
    <n v="50943"/>
    <x v="1"/>
  </r>
  <r>
    <n v="10160"/>
    <n v="1956"/>
    <s v="Master"/>
    <s v="Together"/>
    <n v="50943"/>
    <n v="0"/>
    <n v="1"/>
    <d v="2013-06-21T00:00:00"/>
    <n v="49"/>
    <n v="31"/>
    <n v="0"/>
    <n v="7"/>
    <n v="2"/>
    <n v="0"/>
    <n v="6"/>
    <n v="1"/>
    <n v="1"/>
    <n v="0"/>
    <n v="3"/>
    <n v="5"/>
    <n v="0"/>
    <n v="0"/>
    <n v="0"/>
    <n v="0"/>
    <n v="0"/>
    <n v="0"/>
    <n v="0"/>
    <s v="Spain"/>
    <n v="58"/>
    <n v="58"/>
    <x v="1"/>
    <n v="46"/>
    <n v="0"/>
    <s v="In Relationship"/>
    <n v="3"/>
    <s v="Postgraduate"/>
    <n v="50943"/>
    <x v="1"/>
  </r>
  <r>
    <n v="1406"/>
    <n v="1975"/>
    <s v="Graduation"/>
    <s v="Single"/>
    <n v="53201"/>
    <n v="1"/>
    <n v="1"/>
    <d v="2013-02-12T00:00:00"/>
    <n v="49"/>
    <n v="280"/>
    <n v="7"/>
    <n v="81"/>
    <n v="20"/>
    <n v="0"/>
    <n v="27"/>
    <n v="8"/>
    <n v="6"/>
    <n v="3"/>
    <n v="5"/>
    <n v="7"/>
    <n v="0"/>
    <n v="0"/>
    <n v="0"/>
    <n v="0"/>
    <n v="0"/>
    <n v="0"/>
    <n v="0"/>
    <s v="Spain"/>
    <n v="39"/>
    <n v="39"/>
    <x v="3"/>
    <n v="415"/>
    <n v="0"/>
    <s v="Single"/>
    <n v="3"/>
    <s v="Graduate"/>
    <n v="53201"/>
    <x v="1"/>
  </r>
  <r>
    <n v="7019"/>
    <n v="1963"/>
    <s v="Graduation"/>
    <s v="Together"/>
    <n v="54414"/>
    <n v="1"/>
    <n v="1"/>
    <d v="2013-01-23T00:00:00"/>
    <n v="49"/>
    <n v="109"/>
    <n v="18"/>
    <n v="16"/>
    <n v="24"/>
    <n v="26"/>
    <n v="18"/>
    <n v="4"/>
    <n v="3"/>
    <n v="1"/>
    <n v="5"/>
    <n v="4"/>
    <n v="0"/>
    <n v="0"/>
    <n v="0"/>
    <n v="0"/>
    <n v="0"/>
    <n v="0"/>
    <n v="0"/>
    <s v="Saudi Arabia"/>
    <n v="51"/>
    <n v="51"/>
    <x v="1"/>
    <n v="211"/>
    <n v="0"/>
    <s v="In Relationship"/>
    <n v="4"/>
    <s v="Graduate"/>
    <n v="54414"/>
    <x v="1"/>
  </r>
  <r>
    <n v="2157"/>
    <n v="1972"/>
    <s v="Graduation"/>
    <s v="Together"/>
    <n v="26290"/>
    <n v="1"/>
    <n v="1"/>
    <d v="2013-01-12T00:00:00"/>
    <n v="49"/>
    <n v="15"/>
    <n v="8"/>
    <n v="16"/>
    <n v="11"/>
    <n v="5"/>
    <n v="22"/>
    <n v="4"/>
    <n v="2"/>
    <n v="0"/>
    <n v="4"/>
    <n v="6"/>
    <n v="0"/>
    <n v="0"/>
    <n v="0"/>
    <n v="0"/>
    <n v="0"/>
    <n v="0"/>
    <n v="0"/>
    <s v="Canada"/>
    <n v="42"/>
    <n v="42"/>
    <x v="0"/>
    <n v="77"/>
    <n v="0"/>
    <s v="In Relationship"/>
    <n v="4"/>
    <s v="Graduate"/>
    <n v="26290"/>
    <x v="2"/>
  </r>
  <r>
    <n v="8939"/>
    <n v="1959"/>
    <s v="Graduation"/>
    <s v="Divorced"/>
    <n v="61250"/>
    <n v="0"/>
    <n v="1"/>
    <d v="2012-12-16T00:00:00"/>
    <n v="49"/>
    <n v="382"/>
    <n v="138"/>
    <n v="65"/>
    <n v="60"/>
    <n v="26"/>
    <n v="59"/>
    <n v="6"/>
    <n v="5"/>
    <n v="2"/>
    <n v="12"/>
    <n v="5"/>
    <n v="0"/>
    <n v="0"/>
    <n v="0"/>
    <n v="0"/>
    <n v="0"/>
    <n v="0"/>
    <n v="0"/>
    <s v="Spain"/>
    <n v="55"/>
    <n v="55"/>
    <x v="1"/>
    <n v="730"/>
    <n v="0"/>
    <s v="Previously Married"/>
    <n v="2"/>
    <s v="Graduate"/>
    <n v="61250"/>
    <x v="1"/>
  </r>
  <r>
    <n v="10250"/>
    <n v="1947"/>
    <s v="Basic"/>
    <s v="Together"/>
    <n v="28389"/>
    <n v="0"/>
    <n v="0"/>
    <d v="2012-11-20T00:00:00"/>
    <n v="49"/>
    <n v="1"/>
    <n v="5"/>
    <n v="3"/>
    <n v="7"/>
    <n v="4"/>
    <n v="8"/>
    <n v="1"/>
    <n v="1"/>
    <n v="0"/>
    <n v="2"/>
    <n v="7"/>
    <n v="0"/>
    <n v="0"/>
    <n v="0"/>
    <n v="0"/>
    <n v="0"/>
    <n v="0"/>
    <n v="0"/>
    <s v="Spain"/>
    <n v="67"/>
    <n v="67"/>
    <x v="1"/>
    <n v="28"/>
    <n v="0"/>
    <s v="In Relationship"/>
    <n v="2"/>
    <s v="High School"/>
    <n v="28389"/>
    <x v="2"/>
  </r>
  <r>
    <n v="1272"/>
    <n v="1965"/>
    <s v="Master"/>
    <s v="Single"/>
    <n v="55250"/>
    <n v="0"/>
    <n v="1"/>
    <d v="2012-10-21T00:00:00"/>
    <n v="49"/>
    <n v="664"/>
    <n v="58"/>
    <n v="83"/>
    <n v="32"/>
    <n v="0"/>
    <n v="66"/>
    <n v="4"/>
    <n v="7"/>
    <n v="5"/>
    <n v="10"/>
    <n v="5"/>
    <n v="0"/>
    <n v="0"/>
    <n v="0"/>
    <n v="0"/>
    <n v="0"/>
    <n v="0"/>
    <n v="0"/>
    <s v="Australia"/>
    <n v="49"/>
    <n v="49"/>
    <x v="0"/>
    <n v="903"/>
    <n v="0"/>
    <s v="Single"/>
    <n v="2"/>
    <s v="Postgraduate"/>
    <n v="55250"/>
    <x v="1"/>
  </r>
  <r>
    <n v="3007"/>
    <n v="1966"/>
    <s v="Graduation"/>
    <s v="Together"/>
    <n v="37758"/>
    <n v="1"/>
    <n v="1"/>
    <d v="2012-10-04T00:00:00"/>
    <n v="49"/>
    <n v="27"/>
    <n v="2"/>
    <n v="10"/>
    <n v="0"/>
    <n v="0"/>
    <n v="1"/>
    <n v="2"/>
    <n v="1"/>
    <n v="0"/>
    <n v="3"/>
    <n v="8"/>
    <n v="0"/>
    <n v="0"/>
    <n v="0"/>
    <n v="0"/>
    <n v="0"/>
    <n v="0"/>
    <n v="0"/>
    <s v="India"/>
    <n v="48"/>
    <n v="48"/>
    <x v="0"/>
    <n v="40"/>
    <n v="0"/>
    <s v="In Relationship"/>
    <n v="4"/>
    <s v="Graduate"/>
    <n v="37758"/>
    <x v="1"/>
  </r>
  <r>
    <n v="5513"/>
    <n v="1966"/>
    <s v="Graduation"/>
    <s v="Together"/>
    <n v="37758"/>
    <n v="1"/>
    <n v="1"/>
    <d v="2012-10-04T00:00:00"/>
    <n v="49"/>
    <n v="27"/>
    <n v="2"/>
    <n v="10"/>
    <n v="0"/>
    <n v="0"/>
    <n v="1"/>
    <n v="2"/>
    <n v="1"/>
    <n v="0"/>
    <n v="3"/>
    <n v="8"/>
    <n v="0"/>
    <n v="0"/>
    <n v="0"/>
    <n v="0"/>
    <n v="0"/>
    <n v="0"/>
    <n v="0"/>
    <s v="Spain"/>
    <n v="48"/>
    <n v="48"/>
    <x v="0"/>
    <n v="40"/>
    <n v="0"/>
    <s v="In Relationship"/>
    <n v="4"/>
    <s v="Graduate"/>
    <n v="37758"/>
    <x v="1"/>
  </r>
  <r>
    <n v="679"/>
    <n v="1957"/>
    <s v="PhD"/>
    <s v="Married"/>
    <n v="37633"/>
    <n v="1"/>
    <n v="1"/>
    <d v="2012-09-20T00:00:00"/>
    <n v="49"/>
    <n v="13"/>
    <n v="4"/>
    <n v="20"/>
    <n v="0"/>
    <n v="0"/>
    <n v="1"/>
    <n v="2"/>
    <n v="1"/>
    <n v="0"/>
    <n v="3"/>
    <n v="9"/>
    <n v="0"/>
    <n v="0"/>
    <n v="0"/>
    <n v="0"/>
    <n v="0"/>
    <n v="0"/>
    <n v="0"/>
    <s v="Spain"/>
    <n v="57"/>
    <n v="57"/>
    <x v="1"/>
    <n v="38"/>
    <n v="0"/>
    <s v="In Relationship"/>
    <n v="4"/>
    <s v="Doctorate"/>
    <n v="37633"/>
    <x v="1"/>
  </r>
  <r>
    <n v="8876"/>
    <n v="1963"/>
    <s v="PhD"/>
    <s v="Together"/>
    <n v="33629"/>
    <n v="1"/>
    <n v="1"/>
    <d v="2012-08-08T00:00:00"/>
    <n v="49"/>
    <n v="132"/>
    <n v="0"/>
    <n v="16"/>
    <n v="0"/>
    <n v="0"/>
    <n v="4"/>
    <n v="5"/>
    <n v="3"/>
    <n v="1"/>
    <n v="4"/>
    <n v="9"/>
    <n v="0"/>
    <n v="0"/>
    <n v="0"/>
    <n v="0"/>
    <n v="0"/>
    <n v="0"/>
    <n v="0"/>
    <s v="Spain"/>
    <n v="51"/>
    <n v="51"/>
    <x v="1"/>
    <n v="152"/>
    <n v="0"/>
    <s v="In Relationship"/>
    <n v="4"/>
    <s v="Doctorate"/>
    <n v="33629"/>
    <x v="2"/>
  </r>
  <r>
    <n v="10827"/>
    <n v="1967"/>
    <s v="PhD"/>
    <s v="Married"/>
    <n v="36947"/>
    <n v="1"/>
    <n v="1"/>
    <d v="2012-08-07T00:00:00"/>
    <n v="49"/>
    <n v="88"/>
    <n v="3"/>
    <n v="21"/>
    <n v="4"/>
    <n v="1"/>
    <n v="29"/>
    <n v="4"/>
    <n v="3"/>
    <n v="0"/>
    <n v="4"/>
    <n v="9"/>
    <n v="0"/>
    <n v="0"/>
    <n v="0"/>
    <n v="0"/>
    <n v="0"/>
    <n v="0"/>
    <n v="0"/>
    <s v="Australia"/>
    <n v="47"/>
    <n v="47"/>
    <x v="0"/>
    <n v="146"/>
    <n v="0"/>
    <s v="In Relationship"/>
    <n v="4"/>
    <s v="Doctorate"/>
    <n v="36947"/>
    <x v="1"/>
  </r>
  <r>
    <n v="7300"/>
    <n v="1952"/>
    <s v="Graduation"/>
    <s v="Divorced"/>
    <n v="69142"/>
    <n v="0"/>
    <n v="1"/>
    <d v="2014-06-29T00:00:00"/>
    <n v="50"/>
    <n v="448"/>
    <n v="4"/>
    <n v="34"/>
    <n v="6"/>
    <n v="4"/>
    <n v="39"/>
    <n v="3"/>
    <n v="8"/>
    <n v="1"/>
    <n v="7"/>
    <n v="5"/>
    <n v="0"/>
    <n v="1"/>
    <n v="0"/>
    <n v="0"/>
    <n v="0"/>
    <n v="0"/>
    <n v="0"/>
    <s v="India"/>
    <n v="62"/>
    <n v="62"/>
    <x v="1"/>
    <n v="535"/>
    <n v="1"/>
    <s v="Previously Married"/>
    <n v="2"/>
    <s v="Graduate"/>
    <n v="69142"/>
    <x v="1"/>
  </r>
  <r>
    <n v="4268"/>
    <n v="1959"/>
    <s v="Graduation"/>
    <s v="Married"/>
    <n v="53154"/>
    <n v="0"/>
    <n v="1"/>
    <d v="2014-06-09T00:00:00"/>
    <n v="50"/>
    <n v="129"/>
    <n v="0"/>
    <n v="21"/>
    <n v="0"/>
    <n v="1"/>
    <n v="7"/>
    <n v="1"/>
    <n v="3"/>
    <n v="1"/>
    <n v="4"/>
    <n v="4"/>
    <n v="0"/>
    <n v="0"/>
    <n v="0"/>
    <n v="0"/>
    <n v="0"/>
    <n v="0"/>
    <n v="0"/>
    <s v="USA"/>
    <n v="55"/>
    <n v="55"/>
    <x v="1"/>
    <n v="158"/>
    <n v="0"/>
    <s v="In Relationship"/>
    <n v="3"/>
    <s v="Graduate"/>
    <n v="53154"/>
    <x v="1"/>
  </r>
  <r>
    <n v="4603"/>
    <n v="1960"/>
    <s v="PhD"/>
    <s v="Married"/>
    <n v="65695"/>
    <n v="0"/>
    <n v="1"/>
    <d v="2014-01-31T00:00:00"/>
    <n v="50"/>
    <n v="371"/>
    <n v="32"/>
    <n v="189"/>
    <n v="0"/>
    <n v="58"/>
    <n v="6"/>
    <n v="2"/>
    <n v="5"/>
    <n v="4"/>
    <n v="10"/>
    <n v="4"/>
    <n v="0"/>
    <n v="0"/>
    <n v="0"/>
    <n v="0"/>
    <n v="0"/>
    <n v="0"/>
    <n v="0"/>
    <s v="Spain"/>
    <n v="54"/>
    <n v="54"/>
    <x v="1"/>
    <n v="656"/>
    <n v="0"/>
    <s v="In Relationship"/>
    <n v="3"/>
    <s v="Doctorate"/>
    <n v="65695"/>
    <x v="1"/>
  </r>
  <r>
    <n v="8659"/>
    <n v="1952"/>
    <s v="PhD"/>
    <s v="Together"/>
    <n v="69805"/>
    <n v="0"/>
    <n v="1"/>
    <d v="2014-01-21T00:00:00"/>
    <n v="50"/>
    <n v="750"/>
    <n v="71"/>
    <n v="174"/>
    <n v="13"/>
    <n v="10"/>
    <n v="20"/>
    <n v="2"/>
    <n v="6"/>
    <n v="8"/>
    <n v="11"/>
    <n v="2"/>
    <n v="0"/>
    <n v="0"/>
    <n v="0"/>
    <n v="0"/>
    <n v="0"/>
    <n v="0"/>
    <n v="0"/>
    <s v="Germany"/>
    <n v="62"/>
    <n v="62"/>
    <x v="1"/>
    <n v="1038"/>
    <n v="0"/>
    <s v="In Relationship"/>
    <n v="3"/>
    <s v="Doctorate"/>
    <n v="69805"/>
    <x v="1"/>
  </r>
  <r>
    <n v="10708"/>
    <n v="1978"/>
    <s v="2n Cycle"/>
    <s v="Single"/>
    <n v="36975"/>
    <n v="1"/>
    <n v="0"/>
    <d v="2013-12-28T00:00:00"/>
    <n v="50"/>
    <n v="10"/>
    <n v="6"/>
    <n v="11"/>
    <n v="0"/>
    <n v="4"/>
    <n v="2"/>
    <n v="1"/>
    <n v="1"/>
    <n v="0"/>
    <n v="3"/>
    <n v="7"/>
    <n v="0"/>
    <n v="0"/>
    <n v="0"/>
    <n v="0"/>
    <n v="0"/>
    <n v="0"/>
    <n v="0"/>
    <s v="Spain"/>
    <n v="36"/>
    <n v="36"/>
    <x v="3"/>
    <n v="33"/>
    <n v="0"/>
    <s v="Single"/>
    <n v="2"/>
    <s v="High School"/>
    <n v="36975"/>
    <x v="1"/>
  </r>
  <r>
    <n v="1176"/>
    <n v="1973"/>
    <s v="Graduation"/>
    <s v="Married"/>
    <n v="26228"/>
    <n v="1"/>
    <n v="0"/>
    <d v="2013-09-22T00:00:00"/>
    <n v="50"/>
    <n v="2"/>
    <n v="6"/>
    <n v="4"/>
    <n v="3"/>
    <n v="1"/>
    <n v="9"/>
    <n v="1"/>
    <n v="1"/>
    <n v="0"/>
    <n v="2"/>
    <n v="8"/>
    <n v="0"/>
    <n v="0"/>
    <n v="0"/>
    <n v="0"/>
    <n v="0"/>
    <n v="0"/>
    <n v="0"/>
    <s v="Spain"/>
    <n v="41"/>
    <n v="41"/>
    <x v="0"/>
    <n v="25"/>
    <n v="0"/>
    <s v="In Relationship"/>
    <n v="3"/>
    <s v="Graduate"/>
    <n v="26228"/>
    <x v="2"/>
  </r>
  <r>
    <n v="10380"/>
    <n v="1972"/>
    <s v="Master"/>
    <s v="Married"/>
    <n v="37787"/>
    <n v="1"/>
    <n v="0"/>
    <d v="2013-09-20T00:00:00"/>
    <n v="50"/>
    <n v="40"/>
    <n v="1"/>
    <n v="40"/>
    <n v="4"/>
    <n v="3"/>
    <n v="18"/>
    <n v="1"/>
    <n v="3"/>
    <n v="0"/>
    <n v="3"/>
    <n v="8"/>
    <n v="0"/>
    <n v="0"/>
    <n v="0"/>
    <n v="0"/>
    <n v="0"/>
    <n v="0"/>
    <n v="0"/>
    <s v="India"/>
    <n v="42"/>
    <n v="42"/>
    <x v="0"/>
    <n v="106"/>
    <n v="0"/>
    <s v="In Relationship"/>
    <n v="3"/>
    <s v="Postgraduate"/>
    <n v="37787"/>
    <x v="1"/>
  </r>
  <r>
    <n v="7037"/>
    <n v="1974"/>
    <s v="PhD"/>
    <s v="Married"/>
    <n v="37087"/>
    <n v="1"/>
    <n v="0"/>
    <d v="2013-08-11T00:00:00"/>
    <n v="50"/>
    <n v="194"/>
    <n v="55"/>
    <n v="134"/>
    <n v="15"/>
    <n v="0"/>
    <n v="3"/>
    <n v="3"/>
    <n v="4"/>
    <n v="2"/>
    <n v="8"/>
    <n v="6"/>
    <n v="0"/>
    <n v="0"/>
    <n v="0"/>
    <n v="0"/>
    <n v="0"/>
    <n v="0"/>
    <n v="0"/>
    <s v="Saudi Arabia"/>
    <n v="40"/>
    <n v="40"/>
    <x v="3"/>
    <n v="401"/>
    <n v="0"/>
    <s v="In Relationship"/>
    <n v="3"/>
    <s v="Doctorate"/>
    <n v="37087"/>
    <x v="1"/>
  </r>
  <r>
    <n v="11096"/>
    <n v="1952"/>
    <s v="2n Cycle"/>
    <s v="Together"/>
    <n v="57247"/>
    <n v="0"/>
    <n v="1"/>
    <d v="2013-08-08T00:00:00"/>
    <n v="50"/>
    <n v="99"/>
    <n v="4"/>
    <n v="32"/>
    <n v="37"/>
    <n v="54"/>
    <n v="6"/>
    <n v="2"/>
    <n v="2"/>
    <n v="1"/>
    <n v="7"/>
    <n v="2"/>
    <n v="0"/>
    <n v="0"/>
    <n v="0"/>
    <n v="0"/>
    <n v="0"/>
    <n v="0"/>
    <n v="0"/>
    <s v="Spain"/>
    <n v="62"/>
    <n v="62"/>
    <x v="1"/>
    <n v="232"/>
    <n v="0"/>
    <s v="In Relationship"/>
    <n v="3"/>
    <s v="High School"/>
    <n v="57247"/>
    <x v="1"/>
  </r>
  <r>
    <n v="6374"/>
    <n v="1954"/>
    <s v="PhD"/>
    <s v="Married"/>
    <n v="36930"/>
    <n v="0"/>
    <n v="1"/>
    <d v="2013-05-17T00:00:00"/>
    <n v="50"/>
    <n v="223"/>
    <n v="2"/>
    <n v="31"/>
    <n v="0"/>
    <n v="2"/>
    <n v="39"/>
    <n v="5"/>
    <n v="5"/>
    <n v="2"/>
    <n v="4"/>
    <n v="8"/>
    <n v="0"/>
    <n v="0"/>
    <n v="0"/>
    <n v="0"/>
    <n v="0"/>
    <n v="0"/>
    <n v="0"/>
    <s v="Spain"/>
    <n v="60"/>
    <n v="60"/>
    <x v="1"/>
    <n v="297"/>
    <n v="0"/>
    <s v="In Relationship"/>
    <n v="3"/>
    <s v="Doctorate"/>
    <n v="36930"/>
    <x v="1"/>
  </r>
  <r>
    <n v="5552"/>
    <n v="1963"/>
    <s v="Master"/>
    <s v="Divorced"/>
    <n v="48721"/>
    <n v="1"/>
    <n v="1"/>
    <d v="2013-05-13T00:00:00"/>
    <n v="50"/>
    <n v="81"/>
    <n v="18"/>
    <n v="113"/>
    <n v="47"/>
    <n v="13"/>
    <n v="21"/>
    <n v="6"/>
    <n v="4"/>
    <n v="2"/>
    <n v="5"/>
    <n v="6"/>
    <n v="0"/>
    <n v="0"/>
    <n v="0"/>
    <n v="0"/>
    <n v="0"/>
    <n v="0"/>
    <n v="0"/>
    <s v="Saudi Arabia"/>
    <n v="51"/>
    <n v="51"/>
    <x v="1"/>
    <n v="293"/>
    <n v="0"/>
    <s v="Previously Married"/>
    <n v="3"/>
    <s v="Postgraduate"/>
    <n v="48721"/>
    <x v="1"/>
  </r>
  <r>
    <n v="2245"/>
    <n v="1969"/>
    <s v="Master"/>
    <s v="Married"/>
    <n v="43641"/>
    <n v="1"/>
    <n v="1"/>
    <d v="2013-04-22T00:00:00"/>
    <n v="50"/>
    <n v="57"/>
    <n v="2"/>
    <n v="51"/>
    <n v="4"/>
    <n v="2"/>
    <n v="23"/>
    <n v="3"/>
    <n v="2"/>
    <n v="1"/>
    <n v="4"/>
    <n v="6"/>
    <n v="0"/>
    <n v="0"/>
    <n v="0"/>
    <n v="0"/>
    <n v="0"/>
    <n v="0"/>
    <n v="0"/>
    <s v="Spain"/>
    <n v="45"/>
    <n v="45"/>
    <x v="0"/>
    <n v="139"/>
    <n v="0"/>
    <s v="In Relationship"/>
    <n v="4"/>
    <s v="Postgraduate"/>
    <n v="43641"/>
    <x v="1"/>
  </r>
  <r>
    <n v="6200"/>
    <n v="1951"/>
    <s v="Graduation"/>
    <s v="Married"/>
    <n v="75903"/>
    <n v="0"/>
    <n v="1"/>
    <d v="2013-04-08T00:00:00"/>
    <n v="50"/>
    <n v="340"/>
    <n v="108"/>
    <n v="185"/>
    <n v="130"/>
    <n v="38"/>
    <n v="100"/>
    <n v="2"/>
    <n v="6"/>
    <n v="6"/>
    <n v="9"/>
    <n v="3"/>
    <n v="0"/>
    <n v="0"/>
    <n v="0"/>
    <n v="0"/>
    <n v="0"/>
    <n v="0"/>
    <n v="0"/>
    <s v="Spain"/>
    <n v="63"/>
    <n v="63"/>
    <x v="1"/>
    <n v="901"/>
    <n v="0"/>
    <s v="In Relationship"/>
    <n v="3"/>
    <s v="Graduate"/>
    <n v="75903"/>
    <x v="0"/>
  </r>
  <r>
    <n v="9904"/>
    <n v="1956"/>
    <s v="Graduation"/>
    <s v="Married"/>
    <n v="71391"/>
    <n v="0"/>
    <n v="1"/>
    <d v="2013-03-29T00:00:00"/>
    <n v="50"/>
    <n v="336"/>
    <n v="123"/>
    <n v="274"/>
    <n v="46"/>
    <n v="123"/>
    <n v="141"/>
    <n v="5"/>
    <n v="6"/>
    <n v="5"/>
    <n v="12"/>
    <n v="3"/>
    <n v="0"/>
    <n v="0"/>
    <n v="0"/>
    <n v="0"/>
    <n v="0"/>
    <n v="0"/>
    <n v="0"/>
    <s v="Canada"/>
    <n v="58"/>
    <n v="58"/>
    <x v="1"/>
    <n v="1043"/>
    <n v="0"/>
    <s v="In Relationship"/>
    <n v="3"/>
    <s v="Graduate"/>
    <n v="71391"/>
    <x v="0"/>
  </r>
  <r>
    <n v="10031"/>
    <n v="1976"/>
    <s v="PhD"/>
    <s v="Married"/>
    <n v="16927"/>
    <n v="1"/>
    <n v="1"/>
    <d v="2013-02-10T00:00:00"/>
    <n v="50"/>
    <n v="20"/>
    <n v="2"/>
    <n v="23"/>
    <n v="3"/>
    <n v="1"/>
    <n v="4"/>
    <n v="5"/>
    <n v="3"/>
    <n v="0"/>
    <n v="4"/>
    <n v="8"/>
    <n v="0"/>
    <n v="0"/>
    <n v="0"/>
    <n v="0"/>
    <n v="0"/>
    <n v="0"/>
    <n v="0"/>
    <s v="Saudi Arabia"/>
    <n v="38"/>
    <n v="38"/>
    <x v="3"/>
    <n v="53"/>
    <n v="0"/>
    <s v="In Relationship"/>
    <n v="4"/>
    <s v="Doctorate"/>
    <n v="16927"/>
    <x v="2"/>
  </r>
  <r>
    <n v="6642"/>
    <n v="1961"/>
    <s v="Graduation"/>
    <s v="Divorced"/>
    <n v="27215"/>
    <n v="2"/>
    <n v="1"/>
    <d v="2013-01-23T00:00:00"/>
    <n v="50"/>
    <n v="30"/>
    <n v="5"/>
    <n v="22"/>
    <n v="8"/>
    <n v="9"/>
    <n v="28"/>
    <n v="4"/>
    <n v="2"/>
    <n v="1"/>
    <n v="4"/>
    <n v="6"/>
    <n v="0"/>
    <n v="0"/>
    <n v="0"/>
    <n v="0"/>
    <n v="0"/>
    <n v="0"/>
    <n v="0"/>
    <s v="Saudi Arabia"/>
    <n v="53"/>
    <n v="53"/>
    <x v="1"/>
    <n v="102"/>
    <n v="0"/>
    <s v="Previously Married"/>
    <n v="4"/>
    <s v="Graduate"/>
    <n v="27215"/>
    <x v="2"/>
  </r>
  <r>
    <n v="10882"/>
    <n v="1976"/>
    <s v="Graduation"/>
    <s v="Married"/>
    <n v="53858"/>
    <n v="0"/>
    <n v="1"/>
    <d v="2012-11-09T00:00:00"/>
    <n v="50"/>
    <n v="407"/>
    <n v="53"/>
    <n v="221"/>
    <n v="58"/>
    <n v="150"/>
    <n v="26"/>
    <n v="4"/>
    <n v="4"/>
    <n v="3"/>
    <n v="6"/>
    <n v="4"/>
    <n v="0"/>
    <n v="0"/>
    <n v="0"/>
    <n v="0"/>
    <n v="0"/>
    <n v="0"/>
    <n v="0"/>
    <s v="Spain"/>
    <n v="38"/>
    <n v="38"/>
    <x v="3"/>
    <n v="915"/>
    <n v="0"/>
    <s v="In Relationship"/>
    <n v="3"/>
    <s v="Graduate"/>
    <n v="53858"/>
    <x v="1"/>
  </r>
  <r>
    <n v="5636"/>
    <n v="1963"/>
    <s v="Graduation"/>
    <s v="Single"/>
    <n v="30983"/>
    <n v="0"/>
    <n v="0"/>
    <d v="2012-11-09T00:00:00"/>
    <n v="50"/>
    <n v="51"/>
    <n v="4"/>
    <n v="50"/>
    <n v="12"/>
    <n v="1"/>
    <n v="49"/>
    <n v="1"/>
    <n v="4"/>
    <n v="0"/>
    <n v="3"/>
    <n v="8"/>
    <n v="0"/>
    <n v="0"/>
    <n v="0"/>
    <n v="0"/>
    <n v="0"/>
    <n v="1"/>
    <n v="0"/>
    <s v="India"/>
    <n v="51"/>
    <n v="51"/>
    <x v="1"/>
    <n v="167"/>
    <n v="1"/>
    <s v="Single"/>
    <n v="1"/>
    <s v="Graduate"/>
    <n v="30983"/>
    <x v="2"/>
  </r>
  <r>
    <n v="8692"/>
    <n v="1952"/>
    <s v="Graduation"/>
    <s v="Together"/>
    <n v="43462"/>
    <n v="1"/>
    <n v="1"/>
    <d v="2012-09-12T00:00:00"/>
    <n v="50"/>
    <n v="90"/>
    <n v="17"/>
    <n v="97"/>
    <n v="15"/>
    <n v="6"/>
    <n v="15"/>
    <n v="6"/>
    <n v="4"/>
    <n v="1"/>
    <n v="5"/>
    <n v="8"/>
    <n v="0"/>
    <n v="0"/>
    <n v="0"/>
    <n v="0"/>
    <n v="0"/>
    <n v="0"/>
    <n v="0"/>
    <s v="Spain"/>
    <n v="62"/>
    <n v="62"/>
    <x v="1"/>
    <n v="240"/>
    <n v="0"/>
    <s v="In Relationship"/>
    <n v="4"/>
    <s v="Graduate"/>
    <n v="43462"/>
    <x v="1"/>
  </r>
  <r>
    <n v="8091"/>
    <n v="1956"/>
    <s v="Graduation"/>
    <s v="Married"/>
    <n v="63943"/>
    <n v="0"/>
    <n v="1"/>
    <d v="2012-09-02T00:00:00"/>
    <n v="50"/>
    <n v="423"/>
    <n v="184"/>
    <n v="368"/>
    <n v="13"/>
    <n v="97"/>
    <n v="21"/>
    <n v="1"/>
    <n v="6"/>
    <n v="4"/>
    <n v="6"/>
    <n v="5"/>
    <n v="0"/>
    <n v="0"/>
    <n v="0"/>
    <n v="0"/>
    <n v="0"/>
    <n v="0"/>
    <n v="0"/>
    <s v="India"/>
    <n v="58"/>
    <n v="58"/>
    <x v="1"/>
    <n v="1106"/>
    <n v="0"/>
    <s v="In Relationship"/>
    <n v="3"/>
    <s v="Graduate"/>
    <n v="63943"/>
    <x v="1"/>
  </r>
  <r>
    <n v="8080"/>
    <n v="1986"/>
    <s v="Graduation"/>
    <s v="Single"/>
    <n v="26816"/>
    <n v="0"/>
    <n v="0"/>
    <d v="2012-08-17T00:00:00"/>
    <n v="50"/>
    <n v="5"/>
    <n v="1"/>
    <n v="6"/>
    <n v="3"/>
    <n v="4"/>
    <n v="3"/>
    <n v="1"/>
    <n v="0"/>
    <n v="0"/>
    <n v="3"/>
    <n v="4"/>
    <n v="0"/>
    <n v="0"/>
    <n v="0"/>
    <n v="0"/>
    <n v="0"/>
    <n v="0"/>
    <n v="0"/>
    <s v="India"/>
    <n v="28"/>
    <n v="28"/>
    <x v="2"/>
    <n v="22"/>
    <n v="0"/>
    <s v="Single"/>
    <n v="1"/>
    <s v="Graduate"/>
    <n v="26816"/>
    <x v="2"/>
  </r>
  <r>
    <n v="8370"/>
    <n v="1976"/>
    <s v="2n Cycle"/>
    <s v="Together"/>
    <n v="75484"/>
    <n v="0"/>
    <n v="1"/>
    <d v="2012-08-02T00:00:00"/>
    <n v="50"/>
    <n v="378"/>
    <n v="97"/>
    <n v="259"/>
    <n v="197"/>
    <n v="194"/>
    <n v="34"/>
    <n v="2"/>
    <n v="7"/>
    <n v="3"/>
    <n v="6"/>
    <n v="4"/>
    <n v="0"/>
    <n v="0"/>
    <n v="0"/>
    <n v="0"/>
    <n v="0"/>
    <n v="0"/>
    <n v="0"/>
    <s v="Canada"/>
    <n v="38"/>
    <n v="38"/>
    <x v="3"/>
    <n v="1159"/>
    <n v="0"/>
    <s v="In Relationship"/>
    <n v="3"/>
    <s v="High School"/>
    <n v="75484"/>
    <x v="0"/>
  </r>
  <r>
    <n v="4550"/>
    <n v="1966"/>
    <s v="Master"/>
    <s v="Together"/>
    <n v="33564"/>
    <n v="0"/>
    <n v="1"/>
    <d v="2014-06-24T00:00:00"/>
    <n v="51"/>
    <n v="61"/>
    <n v="0"/>
    <n v="3"/>
    <n v="0"/>
    <n v="0"/>
    <n v="7"/>
    <n v="1"/>
    <n v="1"/>
    <n v="1"/>
    <n v="3"/>
    <n v="5"/>
    <n v="0"/>
    <n v="0"/>
    <n v="0"/>
    <n v="0"/>
    <n v="0"/>
    <n v="0"/>
    <n v="0"/>
    <s v="Spain"/>
    <n v="48"/>
    <n v="48"/>
    <x v="0"/>
    <n v="71"/>
    <n v="0"/>
    <s v="In Relationship"/>
    <n v="3"/>
    <s v="Postgraduate"/>
    <n v="33564"/>
    <x v="2"/>
  </r>
  <r>
    <n v="3381"/>
    <n v="1953"/>
    <s v="Master"/>
    <s v="Married"/>
    <n v="54348"/>
    <n v="1"/>
    <n v="1"/>
    <d v="2014-06-08T00:00:00"/>
    <n v="51"/>
    <n v="70"/>
    <n v="0"/>
    <n v="16"/>
    <n v="0"/>
    <n v="0"/>
    <n v="4"/>
    <n v="2"/>
    <n v="2"/>
    <n v="0"/>
    <n v="4"/>
    <n v="6"/>
    <n v="0"/>
    <n v="0"/>
    <n v="0"/>
    <n v="0"/>
    <n v="0"/>
    <n v="0"/>
    <n v="0"/>
    <s v="Canada"/>
    <n v="61"/>
    <n v="61"/>
    <x v="1"/>
    <n v="90"/>
    <n v="0"/>
    <s v="In Relationship"/>
    <n v="4"/>
    <s v="Postgraduate"/>
    <n v="54348"/>
    <x v="1"/>
  </r>
  <r>
    <n v="10556"/>
    <n v="1959"/>
    <s v="Graduation"/>
    <s v="Married"/>
    <n v="54984"/>
    <n v="0"/>
    <n v="1"/>
    <d v="2014-05-24T00:00:00"/>
    <n v="51"/>
    <n v="173"/>
    <n v="13"/>
    <n v="131"/>
    <n v="32"/>
    <n v="3"/>
    <n v="6"/>
    <n v="4"/>
    <n v="6"/>
    <n v="1"/>
    <n v="6"/>
    <n v="7"/>
    <n v="0"/>
    <n v="0"/>
    <n v="0"/>
    <n v="1"/>
    <n v="0"/>
    <n v="0"/>
    <n v="0"/>
    <s v="Spain"/>
    <n v="55"/>
    <n v="55"/>
    <x v="1"/>
    <n v="358"/>
    <n v="1"/>
    <s v="In Relationship"/>
    <n v="3"/>
    <s v="Graduate"/>
    <n v="54984"/>
    <x v="1"/>
  </r>
  <r>
    <n v="9467"/>
    <n v="1984"/>
    <s v="Graduation"/>
    <s v="Single"/>
    <n v="34738"/>
    <n v="1"/>
    <n v="0"/>
    <d v="2014-05-11T00:00:00"/>
    <n v="51"/>
    <n v="3"/>
    <n v="2"/>
    <n v="10"/>
    <n v="3"/>
    <n v="0"/>
    <n v="2"/>
    <n v="1"/>
    <n v="1"/>
    <n v="0"/>
    <n v="3"/>
    <n v="6"/>
    <n v="0"/>
    <n v="0"/>
    <n v="0"/>
    <n v="0"/>
    <n v="0"/>
    <n v="0"/>
    <n v="0"/>
    <s v="Spain"/>
    <n v="30"/>
    <n v="30"/>
    <x v="3"/>
    <n v="20"/>
    <n v="0"/>
    <s v="Single"/>
    <n v="2"/>
    <s v="Graduate"/>
    <n v="34738"/>
    <x v="2"/>
  </r>
  <r>
    <n v="2891"/>
    <n v="1963"/>
    <s v="Graduation"/>
    <s v="Divorced"/>
    <n v="68118"/>
    <n v="0"/>
    <n v="1"/>
    <d v="2013-10-18T00:00:00"/>
    <n v="51"/>
    <n v="595"/>
    <n v="23"/>
    <n v="123"/>
    <n v="10"/>
    <n v="23"/>
    <n v="154"/>
    <n v="2"/>
    <n v="8"/>
    <n v="9"/>
    <n v="4"/>
    <n v="6"/>
    <n v="0"/>
    <n v="0"/>
    <n v="0"/>
    <n v="0"/>
    <n v="0"/>
    <n v="0"/>
    <n v="0"/>
    <s v="USA"/>
    <n v="51"/>
    <n v="51"/>
    <x v="1"/>
    <n v="928"/>
    <n v="0"/>
    <s v="Previously Married"/>
    <n v="2"/>
    <s v="Graduate"/>
    <n v="68118"/>
    <x v="1"/>
  </r>
  <r>
    <n v="5011"/>
    <n v="1963"/>
    <s v="Graduation"/>
    <s v="Divorced"/>
    <n v="68118"/>
    <n v="0"/>
    <n v="1"/>
    <d v="2013-10-18T00:00:00"/>
    <n v="51"/>
    <n v="595"/>
    <n v="23"/>
    <n v="123"/>
    <n v="10"/>
    <n v="23"/>
    <n v="154"/>
    <n v="2"/>
    <n v="8"/>
    <n v="9"/>
    <n v="4"/>
    <n v="6"/>
    <n v="0"/>
    <n v="0"/>
    <n v="0"/>
    <n v="0"/>
    <n v="0"/>
    <n v="0"/>
    <n v="0"/>
    <s v="Spain"/>
    <n v="51"/>
    <n v="51"/>
    <x v="1"/>
    <n v="928"/>
    <n v="0"/>
    <s v="Previously Married"/>
    <n v="2"/>
    <s v="Graduate"/>
    <n v="68118"/>
    <x v="1"/>
  </r>
  <r>
    <n v="8140"/>
    <n v="1973"/>
    <s v="Graduation"/>
    <s v="Together"/>
    <n v="22682"/>
    <n v="1"/>
    <n v="0"/>
    <d v="2013-10-03T00:00:00"/>
    <n v="51"/>
    <n v="10"/>
    <n v="14"/>
    <n v="29"/>
    <n v="4"/>
    <n v="2"/>
    <n v="36"/>
    <n v="3"/>
    <n v="2"/>
    <n v="1"/>
    <n v="4"/>
    <n v="4"/>
    <n v="0"/>
    <n v="0"/>
    <n v="0"/>
    <n v="0"/>
    <n v="0"/>
    <n v="0"/>
    <n v="0"/>
    <s v="Australia"/>
    <n v="41"/>
    <n v="41"/>
    <x v="0"/>
    <n v="95"/>
    <n v="0"/>
    <s v="In Relationship"/>
    <n v="3"/>
    <s v="Graduate"/>
    <n v="22682"/>
    <x v="2"/>
  </r>
  <r>
    <n v="11039"/>
    <n v="1975"/>
    <s v="Graduation"/>
    <s v="Married"/>
    <n v="51948"/>
    <n v="0"/>
    <n v="1"/>
    <d v="2013-09-17T00:00:00"/>
    <n v="51"/>
    <n v="82"/>
    <n v="33"/>
    <n v="54"/>
    <n v="71"/>
    <n v="30"/>
    <n v="41"/>
    <n v="2"/>
    <n v="5"/>
    <n v="2"/>
    <n v="4"/>
    <n v="5"/>
    <n v="0"/>
    <n v="0"/>
    <n v="0"/>
    <n v="0"/>
    <n v="0"/>
    <n v="0"/>
    <n v="0"/>
    <s v="Spain"/>
    <n v="39"/>
    <n v="39"/>
    <x v="3"/>
    <n v="311"/>
    <n v="0"/>
    <s v="In Relationship"/>
    <n v="3"/>
    <s v="Graduate"/>
    <n v="51948"/>
    <x v="1"/>
  </r>
  <r>
    <n v="78"/>
    <n v="1969"/>
    <s v="Graduation"/>
    <s v="Married"/>
    <n v="25293"/>
    <n v="1"/>
    <n v="0"/>
    <d v="2013-09-15T00:00:00"/>
    <n v="51"/>
    <n v="15"/>
    <n v="0"/>
    <n v="11"/>
    <n v="0"/>
    <n v="2"/>
    <n v="9"/>
    <n v="1"/>
    <n v="1"/>
    <n v="1"/>
    <n v="2"/>
    <n v="8"/>
    <n v="0"/>
    <n v="0"/>
    <n v="0"/>
    <n v="0"/>
    <n v="0"/>
    <n v="0"/>
    <n v="0"/>
    <s v="Spain"/>
    <n v="45"/>
    <n v="45"/>
    <x v="0"/>
    <n v="37"/>
    <n v="0"/>
    <s v="In Relationship"/>
    <n v="3"/>
    <s v="Graduate"/>
    <n v="25293"/>
    <x v="2"/>
  </r>
  <r>
    <n v="5517"/>
    <n v="1969"/>
    <s v="Graduation"/>
    <s v="Married"/>
    <n v="25293"/>
    <n v="1"/>
    <n v="0"/>
    <d v="2013-09-15T00:00:00"/>
    <n v="51"/>
    <n v="15"/>
    <n v="0"/>
    <n v="11"/>
    <n v="0"/>
    <n v="2"/>
    <n v="9"/>
    <n v="1"/>
    <n v="1"/>
    <n v="1"/>
    <n v="2"/>
    <n v="8"/>
    <n v="0"/>
    <n v="0"/>
    <n v="0"/>
    <n v="0"/>
    <n v="0"/>
    <n v="0"/>
    <n v="0"/>
    <s v="Australia"/>
    <n v="45"/>
    <n v="45"/>
    <x v="0"/>
    <n v="37"/>
    <n v="0"/>
    <s v="In Relationship"/>
    <n v="3"/>
    <s v="Graduate"/>
    <n v="25293"/>
    <x v="2"/>
  </r>
  <r>
    <n v="5290"/>
    <n v="1964"/>
    <s v="PhD"/>
    <s v="Married"/>
    <n v="41551"/>
    <n v="1"/>
    <n v="1"/>
    <d v="2013-08-14T00:00:00"/>
    <n v="51"/>
    <n v="220"/>
    <n v="0"/>
    <n v="33"/>
    <n v="3"/>
    <n v="0"/>
    <n v="23"/>
    <n v="5"/>
    <n v="5"/>
    <n v="1"/>
    <n v="5"/>
    <n v="8"/>
    <n v="0"/>
    <n v="0"/>
    <n v="0"/>
    <n v="0"/>
    <n v="0"/>
    <n v="0"/>
    <n v="0"/>
    <s v="Canada"/>
    <n v="50"/>
    <n v="50"/>
    <x v="0"/>
    <n v="279"/>
    <n v="0"/>
    <s v="In Relationship"/>
    <n v="4"/>
    <s v="Doctorate"/>
    <n v="41551"/>
    <x v="1"/>
  </r>
  <r>
    <n v="4128"/>
    <n v="1962"/>
    <s v="PhD"/>
    <s v="Together"/>
    <n v="56067"/>
    <n v="0"/>
    <n v="1"/>
    <d v="2013-07-20T00:00:00"/>
    <n v="51"/>
    <n v="517"/>
    <n v="12"/>
    <n v="54"/>
    <n v="16"/>
    <n v="6"/>
    <n v="120"/>
    <n v="2"/>
    <n v="7"/>
    <n v="4"/>
    <n v="7"/>
    <n v="5"/>
    <n v="0"/>
    <n v="0"/>
    <n v="0"/>
    <n v="0"/>
    <n v="0"/>
    <n v="0"/>
    <n v="0"/>
    <s v="Saudi Arabia"/>
    <n v="52"/>
    <n v="52"/>
    <x v="1"/>
    <n v="725"/>
    <n v="0"/>
    <s v="In Relationship"/>
    <n v="3"/>
    <s v="Doctorate"/>
    <n v="56067"/>
    <x v="1"/>
  </r>
  <r>
    <n v="8534"/>
    <n v="1952"/>
    <s v="Graduation"/>
    <s v="Married"/>
    <n v="67433"/>
    <n v="0"/>
    <n v="2"/>
    <d v="2013-07-16T00:00:00"/>
    <n v="51"/>
    <n v="615"/>
    <n v="28"/>
    <n v="259"/>
    <n v="12"/>
    <n v="48"/>
    <n v="30"/>
    <n v="4"/>
    <n v="6"/>
    <n v="5"/>
    <n v="13"/>
    <n v="4"/>
    <n v="0"/>
    <n v="1"/>
    <n v="0"/>
    <n v="0"/>
    <n v="0"/>
    <n v="0"/>
    <n v="0"/>
    <s v="Spain"/>
    <n v="62"/>
    <n v="62"/>
    <x v="1"/>
    <n v="992"/>
    <n v="1"/>
    <s v="In Relationship"/>
    <n v="4"/>
    <s v="Graduate"/>
    <n v="67433"/>
    <x v="1"/>
  </r>
  <r>
    <n v="9592"/>
    <n v="1983"/>
    <s v="Graduation"/>
    <s v="Together"/>
    <n v="22010"/>
    <n v="1"/>
    <n v="0"/>
    <d v="2013-06-30T00:00:00"/>
    <n v="51"/>
    <n v="11"/>
    <n v="2"/>
    <n v="9"/>
    <n v="3"/>
    <n v="0"/>
    <n v="8"/>
    <n v="2"/>
    <n v="2"/>
    <n v="0"/>
    <n v="3"/>
    <n v="8"/>
    <n v="0"/>
    <n v="0"/>
    <n v="0"/>
    <n v="0"/>
    <n v="0"/>
    <n v="0"/>
    <n v="0"/>
    <s v="Spain"/>
    <n v="31"/>
    <n v="31"/>
    <x v="3"/>
    <n v="33"/>
    <n v="0"/>
    <s v="In Relationship"/>
    <n v="3"/>
    <s v="Graduate"/>
    <n v="22010"/>
    <x v="2"/>
  </r>
  <r>
    <n v="8957"/>
    <n v="1952"/>
    <s v="2n Cycle"/>
    <s v="Single"/>
    <n v="64831"/>
    <n v="1"/>
    <n v="1"/>
    <d v="2013-06-10T00:00:00"/>
    <n v="51"/>
    <n v="480"/>
    <n v="86"/>
    <n v="249"/>
    <n v="75"/>
    <n v="86"/>
    <n v="144"/>
    <n v="8"/>
    <n v="6"/>
    <n v="3"/>
    <n v="5"/>
    <n v="6"/>
    <n v="0"/>
    <n v="0"/>
    <n v="0"/>
    <n v="0"/>
    <n v="0"/>
    <n v="0"/>
    <n v="0"/>
    <s v="Saudi Arabia"/>
    <n v="62"/>
    <n v="62"/>
    <x v="1"/>
    <n v="1120"/>
    <n v="0"/>
    <s v="Single"/>
    <n v="3"/>
    <s v="High School"/>
    <n v="64831"/>
    <x v="1"/>
  </r>
  <r>
    <n v="9308"/>
    <n v="1954"/>
    <s v="Graduation"/>
    <s v="Married"/>
    <n v="62820"/>
    <n v="0"/>
    <n v="0"/>
    <d v="2013-05-11T00:00:00"/>
    <n v="51"/>
    <n v="398"/>
    <n v="61"/>
    <n v="265"/>
    <n v="138"/>
    <n v="61"/>
    <n v="53"/>
    <n v="1"/>
    <n v="3"/>
    <n v="4"/>
    <n v="6"/>
    <n v="1"/>
    <n v="0"/>
    <n v="0"/>
    <n v="0"/>
    <n v="0"/>
    <n v="0"/>
    <n v="0"/>
    <n v="0"/>
    <s v="Saudi Arabia"/>
    <n v="60"/>
    <n v="60"/>
    <x v="1"/>
    <n v="976"/>
    <n v="0"/>
    <s v="In Relationship"/>
    <n v="2"/>
    <s v="Graduate"/>
    <n v="62820"/>
    <x v="1"/>
  </r>
  <r>
    <n v="544"/>
    <n v="1954"/>
    <s v="Graduation"/>
    <s v="Married"/>
    <n v="62820"/>
    <n v="0"/>
    <n v="0"/>
    <d v="2013-05-11T00:00:00"/>
    <n v="51"/>
    <n v="398"/>
    <n v="61"/>
    <n v="265"/>
    <n v="138"/>
    <n v="61"/>
    <n v="53"/>
    <n v="1"/>
    <n v="3"/>
    <n v="4"/>
    <n v="6"/>
    <n v="1"/>
    <n v="0"/>
    <n v="0"/>
    <n v="0"/>
    <n v="0"/>
    <n v="0"/>
    <n v="0"/>
    <n v="0"/>
    <s v="Spain"/>
    <n v="60"/>
    <n v="60"/>
    <x v="1"/>
    <n v="976"/>
    <n v="0"/>
    <s v="In Relationship"/>
    <n v="2"/>
    <s v="Graduate"/>
    <n v="62820"/>
    <x v="1"/>
  </r>
  <r>
    <n v="5989"/>
    <n v="1959"/>
    <s v="2n Cycle"/>
    <s v="Divorced"/>
    <n v="78353"/>
    <n v="0"/>
    <n v="1"/>
    <d v="2013-04-16T00:00:00"/>
    <n v="51"/>
    <n v="752"/>
    <n v="122"/>
    <n v="476"/>
    <n v="39"/>
    <n v="153"/>
    <n v="34"/>
    <n v="1"/>
    <n v="10"/>
    <n v="2"/>
    <n v="11"/>
    <n v="8"/>
    <n v="0"/>
    <n v="0"/>
    <n v="0"/>
    <n v="0"/>
    <n v="0"/>
    <n v="0"/>
    <n v="0"/>
    <s v="Canada"/>
    <n v="55"/>
    <n v="55"/>
    <x v="1"/>
    <n v="1576"/>
    <n v="0"/>
    <s v="Previously Married"/>
    <n v="2"/>
    <s v="High School"/>
    <n v="78353"/>
    <x v="0"/>
  </r>
  <r>
    <n v="635"/>
    <n v="1966"/>
    <s v="Master"/>
    <s v="Married"/>
    <n v="57183"/>
    <n v="1"/>
    <n v="1"/>
    <d v="2013-03-19T00:00:00"/>
    <n v="51"/>
    <n v="464"/>
    <n v="5"/>
    <n v="64"/>
    <n v="7"/>
    <n v="0"/>
    <n v="70"/>
    <n v="8"/>
    <n v="9"/>
    <n v="1"/>
    <n v="7"/>
    <n v="8"/>
    <n v="0"/>
    <n v="0"/>
    <n v="0"/>
    <n v="0"/>
    <n v="0"/>
    <n v="0"/>
    <n v="0"/>
    <s v="Spain"/>
    <n v="48"/>
    <n v="48"/>
    <x v="0"/>
    <n v="610"/>
    <n v="0"/>
    <s v="In Relationship"/>
    <n v="4"/>
    <s v="Postgraduate"/>
    <n v="57183"/>
    <x v="1"/>
  </r>
  <r>
    <n v="6673"/>
    <n v="1965"/>
    <s v="Graduation"/>
    <s v="Single"/>
    <n v="23478"/>
    <n v="0"/>
    <n v="0"/>
    <d v="2013-03-19T00:00:00"/>
    <n v="51"/>
    <n v="28"/>
    <n v="6"/>
    <n v="27"/>
    <n v="12"/>
    <n v="17"/>
    <n v="39"/>
    <n v="1"/>
    <n v="3"/>
    <n v="0"/>
    <n v="3"/>
    <n v="8"/>
    <n v="0"/>
    <n v="0"/>
    <n v="0"/>
    <n v="0"/>
    <n v="0"/>
    <n v="0"/>
    <n v="0"/>
    <s v="USA"/>
    <n v="49"/>
    <n v="49"/>
    <x v="0"/>
    <n v="129"/>
    <n v="0"/>
    <s v="Single"/>
    <n v="1"/>
    <s v="Graduate"/>
    <n v="23478"/>
    <x v="2"/>
  </r>
  <r>
    <n v="1710"/>
    <n v="1978"/>
    <s v="Graduation"/>
    <s v="Single"/>
    <n v="30168"/>
    <n v="1"/>
    <n v="0"/>
    <d v="2013-03-07T00:00:00"/>
    <n v="51"/>
    <n v="154"/>
    <n v="20"/>
    <n v="66"/>
    <n v="0"/>
    <n v="12"/>
    <n v="27"/>
    <n v="7"/>
    <n v="6"/>
    <n v="1"/>
    <n v="4"/>
    <n v="9"/>
    <n v="0"/>
    <n v="0"/>
    <n v="0"/>
    <n v="0"/>
    <n v="0"/>
    <n v="0"/>
    <n v="0"/>
    <s v="Spain"/>
    <n v="36"/>
    <n v="36"/>
    <x v="3"/>
    <n v="279"/>
    <n v="0"/>
    <s v="Single"/>
    <n v="2"/>
    <s v="Graduate"/>
    <n v="30168"/>
    <x v="2"/>
  </r>
  <r>
    <n v="523"/>
    <n v="1989"/>
    <s v="Graduation"/>
    <s v="Married"/>
    <n v="37155"/>
    <n v="1"/>
    <n v="0"/>
    <d v="2013-01-31T00:00:00"/>
    <n v="51"/>
    <n v="23"/>
    <n v="0"/>
    <n v="26"/>
    <n v="7"/>
    <n v="15"/>
    <n v="3"/>
    <n v="1"/>
    <n v="2"/>
    <n v="0"/>
    <n v="4"/>
    <n v="5"/>
    <n v="0"/>
    <n v="0"/>
    <n v="0"/>
    <n v="0"/>
    <n v="0"/>
    <n v="0"/>
    <n v="0"/>
    <s v="Spain"/>
    <n v="25"/>
    <n v="25"/>
    <x v="2"/>
    <n v="74"/>
    <n v="0"/>
    <s v="In Relationship"/>
    <n v="3"/>
    <s v="Graduate"/>
    <n v="37155"/>
    <x v="1"/>
  </r>
  <r>
    <n v="8977"/>
    <n v="1985"/>
    <s v="Basic"/>
    <s v="Single"/>
    <n v="16581"/>
    <n v="0"/>
    <n v="0"/>
    <d v="2013-01-12T00:00:00"/>
    <n v="51"/>
    <n v="1"/>
    <n v="3"/>
    <n v="4"/>
    <n v="2"/>
    <n v="3"/>
    <n v="11"/>
    <n v="1"/>
    <n v="0"/>
    <n v="0"/>
    <n v="3"/>
    <n v="4"/>
    <n v="0"/>
    <n v="0"/>
    <n v="0"/>
    <n v="0"/>
    <n v="0"/>
    <n v="0"/>
    <n v="0"/>
    <s v="Spain"/>
    <n v="29"/>
    <n v="29"/>
    <x v="2"/>
    <n v="24"/>
    <n v="0"/>
    <s v="Single"/>
    <n v="1"/>
    <s v="High School"/>
    <n v="16581"/>
    <x v="2"/>
  </r>
  <r>
    <n v="9736"/>
    <n v="1980"/>
    <s v="Graduation"/>
    <s v="Married"/>
    <n v="41850"/>
    <n v="1"/>
    <n v="1"/>
    <d v="2012-12-24T00:00:00"/>
    <n v="51"/>
    <n v="53"/>
    <n v="5"/>
    <n v="19"/>
    <n v="2"/>
    <n v="13"/>
    <n v="4"/>
    <n v="3"/>
    <n v="3"/>
    <n v="0"/>
    <n v="3"/>
    <n v="8"/>
    <n v="0"/>
    <n v="0"/>
    <n v="0"/>
    <n v="0"/>
    <n v="0"/>
    <n v="0"/>
    <n v="0"/>
    <s v="USA"/>
    <n v="34"/>
    <n v="34"/>
    <x v="3"/>
    <n v="96"/>
    <n v="0"/>
    <s v="In Relationship"/>
    <n v="4"/>
    <s v="Graduate"/>
    <n v="41850"/>
    <x v="1"/>
  </r>
  <r>
    <n v="1544"/>
    <n v="1967"/>
    <s v="Master"/>
    <s v="Divorced"/>
    <n v="81380"/>
    <n v="0"/>
    <n v="0"/>
    <d v="2012-12-22T00:00:00"/>
    <n v="51"/>
    <n v="741"/>
    <n v="68"/>
    <n v="689"/>
    <n v="224"/>
    <n v="68"/>
    <n v="103"/>
    <n v="1"/>
    <n v="4"/>
    <n v="2"/>
    <n v="10"/>
    <n v="2"/>
    <n v="0"/>
    <n v="0"/>
    <n v="0"/>
    <n v="0"/>
    <n v="0"/>
    <n v="0"/>
    <n v="0"/>
    <s v="Canada"/>
    <n v="47"/>
    <n v="47"/>
    <x v="0"/>
    <n v="1893"/>
    <n v="0"/>
    <s v="Previously Married"/>
    <n v="1"/>
    <s v="Postgraduate"/>
    <n v="81380"/>
    <x v="0"/>
  </r>
  <r>
    <n v="6575"/>
    <n v="1981"/>
    <s v="Graduation"/>
    <s v="Together"/>
    <n v="56386"/>
    <n v="1"/>
    <n v="1"/>
    <d v="2012-10-27T00:00:00"/>
    <n v="51"/>
    <n v="230"/>
    <n v="48"/>
    <n v="214"/>
    <n v="13"/>
    <n v="32"/>
    <n v="75"/>
    <n v="8"/>
    <n v="9"/>
    <n v="1"/>
    <n v="7"/>
    <n v="9"/>
    <n v="0"/>
    <n v="0"/>
    <n v="0"/>
    <n v="0"/>
    <n v="0"/>
    <n v="0"/>
    <n v="0"/>
    <s v="Saudi Arabia"/>
    <n v="33"/>
    <n v="33"/>
    <x v="3"/>
    <n v="612"/>
    <n v="0"/>
    <s v="In Relationship"/>
    <n v="4"/>
    <s v="Graduate"/>
    <n v="56386"/>
    <x v="1"/>
  </r>
  <r>
    <n v="6147"/>
    <n v="1971"/>
    <s v="Graduation"/>
    <s v="Divorced"/>
    <n v="25818"/>
    <n v="1"/>
    <n v="0"/>
    <d v="2012-10-18T00:00:00"/>
    <n v="51"/>
    <n v="5"/>
    <n v="2"/>
    <n v="8"/>
    <n v="2"/>
    <n v="2"/>
    <n v="9"/>
    <n v="1"/>
    <n v="0"/>
    <n v="1"/>
    <n v="2"/>
    <n v="7"/>
    <n v="0"/>
    <n v="0"/>
    <n v="0"/>
    <n v="0"/>
    <n v="0"/>
    <n v="0"/>
    <n v="0"/>
    <s v="Germany"/>
    <n v="43"/>
    <n v="43"/>
    <x v="0"/>
    <n v="28"/>
    <n v="0"/>
    <s v="Previously Married"/>
    <n v="2"/>
    <s v="Graduate"/>
    <n v="25818"/>
    <x v="2"/>
  </r>
  <r>
    <n v="6354"/>
    <n v="1984"/>
    <s v="Graduation"/>
    <s v="Together"/>
    <n v="15345"/>
    <n v="1"/>
    <n v="0"/>
    <d v="2012-08-31T00:00:00"/>
    <n v="51"/>
    <n v="5"/>
    <n v="2"/>
    <n v="16"/>
    <n v="3"/>
    <n v="2"/>
    <n v="19"/>
    <n v="2"/>
    <n v="1"/>
    <n v="1"/>
    <n v="2"/>
    <n v="8"/>
    <n v="0"/>
    <n v="0"/>
    <n v="0"/>
    <n v="0"/>
    <n v="0"/>
    <n v="1"/>
    <n v="0"/>
    <s v="Spain"/>
    <n v="30"/>
    <n v="30"/>
    <x v="3"/>
    <n v="47"/>
    <n v="1"/>
    <s v="In Relationship"/>
    <n v="3"/>
    <s v="Graduate"/>
    <n v="15345"/>
    <x v="2"/>
  </r>
  <r>
    <n v="4769"/>
    <n v="1977"/>
    <s v="Master"/>
    <s v="Together"/>
    <n v="57954"/>
    <n v="1"/>
    <n v="1"/>
    <d v="2014-06-18T00:00:00"/>
    <n v="52"/>
    <n v="456"/>
    <n v="4"/>
    <n v="24"/>
    <n v="0"/>
    <n v="0"/>
    <n v="9"/>
    <n v="7"/>
    <n v="8"/>
    <n v="2"/>
    <n v="6"/>
    <n v="7"/>
    <n v="0"/>
    <n v="1"/>
    <n v="0"/>
    <n v="0"/>
    <n v="0"/>
    <n v="0"/>
    <n v="0"/>
    <s v="Spain"/>
    <n v="37"/>
    <n v="37"/>
    <x v="3"/>
    <n v="493"/>
    <n v="1"/>
    <s v="In Relationship"/>
    <n v="4"/>
    <s v="Postgraduate"/>
    <n v="57954"/>
    <x v="1"/>
  </r>
  <r>
    <n v="7540"/>
    <n v="1952"/>
    <s v="Graduation"/>
    <s v="Married"/>
    <n v="50300"/>
    <n v="0"/>
    <n v="1"/>
    <d v="2014-05-25T00:00:00"/>
    <n v="52"/>
    <n v="143"/>
    <n v="15"/>
    <n v="60"/>
    <n v="24"/>
    <n v="23"/>
    <n v="5"/>
    <n v="2"/>
    <n v="2"/>
    <n v="1"/>
    <n v="8"/>
    <n v="2"/>
    <n v="0"/>
    <n v="0"/>
    <n v="0"/>
    <n v="0"/>
    <n v="0"/>
    <n v="0"/>
    <n v="0"/>
    <s v="Spain"/>
    <n v="62"/>
    <n v="62"/>
    <x v="1"/>
    <n v="270"/>
    <n v="0"/>
    <s v="In Relationship"/>
    <n v="3"/>
    <s v="Graduate"/>
    <n v="50300"/>
    <x v="1"/>
  </r>
  <r>
    <n v="5247"/>
    <n v="1955"/>
    <s v="PhD"/>
    <s v="Married"/>
    <n v="38725"/>
    <n v="1"/>
    <n v="1"/>
    <d v="2014-05-10T00:00:00"/>
    <n v="52"/>
    <n v="31"/>
    <n v="0"/>
    <n v="6"/>
    <n v="2"/>
    <n v="1"/>
    <n v="5"/>
    <n v="2"/>
    <n v="1"/>
    <n v="0"/>
    <n v="4"/>
    <n v="4"/>
    <n v="0"/>
    <n v="0"/>
    <n v="0"/>
    <n v="0"/>
    <n v="0"/>
    <n v="0"/>
    <n v="0"/>
    <s v="Spain"/>
    <n v="59"/>
    <n v="59"/>
    <x v="1"/>
    <n v="45"/>
    <n v="0"/>
    <s v="In Relationship"/>
    <n v="4"/>
    <s v="Doctorate"/>
    <n v="38725"/>
    <x v="1"/>
  </r>
  <r>
    <n v="5987"/>
    <n v="1989"/>
    <s v="2n Cycle"/>
    <s v="Together"/>
    <n v="10404"/>
    <n v="1"/>
    <n v="0"/>
    <d v="2014-05-04T00:00:00"/>
    <n v="52"/>
    <n v="2"/>
    <n v="2"/>
    <n v="11"/>
    <n v="10"/>
    <n v="6"/>
    <n v="12"/>
    <n v="2"/>
    <n v="1"/>
    <n v="0"/>
    <n v="4"/>
    <n v="5"/>
    <n v="0"/>
    <n v="0"/>
    <n v="0"/>
    <n v="0"/>
    <n v="0"/>
    <n v="0"/>
    <n v="0"/>
    <s v="Spain"/>
    <n v="25"/>
    <n v="25"/>
    <x v="2"/>
    <n v="43"/>
    <n v="0"/>
    <s v="In Relationship"/>
    <n v="3"/>
    <s v="High School"/>
    <n v="10404"/>
    <x v="2"/>
  </r>
  <r>
    <n v="9960"/>
    <n v="1991"/>
    <s v="Basic"/>
    <s v="Single"/>
    <n v="26868"/>
    <n v="1"/>
    <n v="0"/>
    <d v="2014-04-30T00:00:00"/>
    <n v="52"/>
    <n v="0"/>
    <n v="0"/>
    <n v="1"/>
    <n v="8"/>
    <n v="3"/>
    <n v="2"/>
    <n v="1"/>
    <n v="1"/>
    <n v="0"/>
    <n v="2"/>
    <n v="7"/>
    <n v="0"/>
    <n v="0"/>
    <n v="0"/>
    <n v="0"/>
    <n v="0"/>
    <n v="0"/>
    <n v="0"/>
    <s v="Saudi Arabia"/>
    <n v="23"/>
    <n v="23"/>
    <x v="2"/>
    <n v="14"/>
    <n v="0"/>
    <s v="Single"/>
    <n v="2"/>
    <s v="High School"/>
    <n v="26868"/>
    <x v="2"/>
  </r>
  <r>
    <n v="10972"/>
    <n v="1949"/>
    <s v="Graduation"/>
    <s v="Widow"/>
    <n v="72298"/>
    <n v="0"/>
    <n v="0"/>
    <d v="2014-03-10T00:00:00"/>
    <n v="52"/>
    <n v="625"/>
    <n v="35"/>
    <n v="169"/>
    <n v="58"/>
    <n v="17"/>
    <n v="35"/>
    <n v="1"/>
    <n v="4"/>
    <n v="3"/>
    <n v="6"/>
    <n v="1"/>
    <n v="0"/>
    <n v="1"/>
    <n v="1"/>
    <n v="0"/>
    <n v="0"/>
    <n v="0"/>
    <n v="0"/>
    <s v="Spain"/>
    <n v="65"/>
    <n v="65"/>
    <x v="1"/>
    <n v="939"/>
    <n v="2"/>
    <s v="Previously Married"/>
    <n v="1"/>
    <s v="Graduate"/>
    <n v="72298"/>
    <x v="0"/>
  </r>
  <r>
    <n v="1399"/>
    <n v="1958"/>
    <s v="Graduation"/>
    <s v="Married"/>
    <n v="72905"/>
    <n v="0"/>
    <n v="0"/>
    <d v="2014-01-21T00:00:00"/>
    <n v="52"/>
    <n v="407"/>
    <n v="114"/>
    <n v="445"/>
    <n v="181"/>
    <n v="165"/>
    <n v="203"/>
    <n v="1"/>
    <n v="3"/>
    <n v="7"/>
    <n v="9"/>
    <n v="1"/>
    <n v="0"/>
    <n v="0"/>
    <n v="0"/>
    <n v="1"/>
    <n v="0"/>
    <n v="0"/>
    <n v="0"/>
    <s v="Spain"/>
    <n v="56"/>
    <n v="56"/>
    <x v="1"/>
    <n v="1515"/>
    <n v="1"/>
    <s v="In Relationship"/>
    <n v="2"/>
    <s v="Graduate"/>
    <n v="72905"/>
    <x v="0"/>
  </r>
  <r>
    <n v="2698"/>
    <n v="1976"/>
    <s v="Graduation"/>
    <s v="Single"/>
    <n v="47025"/>
    <n v="0"/>
    <n v="1"/>
    <d v="2013-11-07T00:00:00"/>
    <n v="52"/>
    <n v="254"/>
    <n v="7"/>
    <n v="108"/>
    <n v="20"/>
    <n v="0"/>
    <n v="26"/>
    <n v="3"/>
    <n v="6"/>
    <n v="3"/>
    <n v="5"/>
    <n v="6"/>
    <n v="0"/>
    <n v="0"/>
    <n v="0"/>
    <n v="0"/>
    <n v="0"/>
    <n v="0"/>
    <n v="0"/>
    <s v="USA"/>
    <n v="38"/>
    <n v="38"/>
    <x v="3"/>
    <n v="415"/>
    <n v="0"/>
    <s v="Single"/>
    <n v="2"/>
    <s v="Graduate"/>
    <n v="47025"/>
    <x v="1"/>
  </r>
  <r>
    <n v="6340"/>
    <n v="1985"/>
    <s v="Graduation"/>
    <s v="Single"/>
    <n v="29938"/>
    <n v="1"/>
    <n v="0"/>
    <d v="2013-10-27T00:00:00"/>
    <n v="52"/>
    <n v="3"/>
    <n v="3"/>
    <n v="7"/>
    <n v="0"/>
    <n v="2"/>
    <n v="11"/>
    <n v="2"/>
    <n v="1"/>
    <n v="0"/>
    <n v="3"/>
    <n v="6"/>
    <n v="0"/>
    <n v="0"/>
    <n v="0"/>
    <n v="0"/>
    <n v="0"/>
    <n v="0"/>
    <n v="0"/>
    <s v="Saudi Arabia"/>
    <n v="29"/>
    <n v="29"/>
    <x v="2"/>
    <n v="26"/>
    <n v="0"/>
    <s v="Single"/>
    <n v="2"/>
    <s v="Graduate"/>
    <n v="29938"/>
    <x v="2"/>
  </r>
  <r>
    <n v="4107"/>
    <n v="1948"/>
    <s v="PhD"/>
    <s v="Together"/>
    <n v="46681"/>
    <n v="0"/>
    <n v="2"/>
    <d v="2013-10-08T00:00:00"/>
    <n v="52"/>
    <n v="269"/>
    <n v="15"/>
    <n v="69"/>
    <n v="15"/>
    <n v="19"/>
    <n v="38"/>
    <n v="2"/>
    <n v="4"/>
    <n v="6"/>
    <n v="4"/>
    <n v="5"/>
    <n v="0"/>
    <n v="0"/>
    <n v="0"/>
    <n v="0"/>
    <n v="0"/>
    <n v="0"/>
    <n v="0"/>
    <s v="Spain"/>
    <n v="66"/>
    <n v="66"/>
    <x v="1"/>
    <n v="425"/>
    <n v="0"/>
    <s v="In Relationship"/>
    <n v="4"/>
    <s v="Doctorate"/>
    <n v="46681"/>
    <x v="1"/>
  </r>
  <r>
    <n v="10906"/>
    <n v="1948"/>
    <s v="PhD"/>
    <s v="Together"/>
    <n v="46681"/>
    <n v="0"/>
    <n v="2"/>
    <d v="2013-10-08T00:00:00"/>
    <n v="52"/>
    <n v="269"/>
    <n v="15"/>
    <n v="69"/>
    <n v="15"/>
    <n v="19"/>
    <n v="38"/>
    <n v="2"/>
    <n v="4"/>
    <n v="6"/>
    <n v="4"/>
    <n v="5"/>
    <n v="0"/>
    <n v="0"/>
    <n v="0"/>
    <n v="0"/>
    <n v="0"/>
    <n v="0"/>
    <n v="0"/>
    <s v="Saudi Arabia"/>
    <n v="66"/>
    <n v="66"/>
    <x v="1"/>
    <n v="425"/>
    <n v="0"/>
    <s v="In Relationship"/>
    <n v="4"/>
    <s v="Doctorate"/>
    <n v="46681"/>
    <x v="1"/>
  </r>
  <r>
    <n v="2557"/>
    <n v="1970"/>
    <s v="Master"/>
    <s v="Single"/>
    <n v="29548"/>
    <n v="1"/>
    <n v="0"/>
    <d v="2013-08-29T00:00:00"/>
    <n v="52"/>
    <n v="7"/>
    <n v="1"/>
    <n v="6"/>
    <n v="3"/>
    <n v="1"/>
    <n v="11"/>
    <n v="1"/>
    <n v="1"/>
    <n v="1"/>
    <n v="2"/>
    <n v="4"/>
    <n v="1"/>
    <n v="0"/>
    <n v="0"/>
    <n v="0"/>
    <n v="0"/>
    <n v="0"/>
    <n v="0"/>
    <s v="Spain"/>
    <n v="44"/>
    <n v="44"/>
    <x v="0"/>
    <n v="29"/>
    <n v="1"/>
    <s v="Single"/>
    <n v="2"/>
    <s v="Postgraduate"/>
    <n v="29548"/>
    <x v="2"/>
  </r>
  <r>
    <n v="8786"/>
    <n v="1956"/>
    <s v="Master"/>
    <s v="Married"/>
    <n v="62058"/>
    <n v="0"/>
    <n v="1"/>
    <d v="2013-05-26T00:00:00"/>
    <n v="52"/>
    <n v="301"/>
    <n v="7"/>
    <n v="74"/>
    <n v="10"/>
    <n v="0"/>
    <n v="58"/>
    <n v="4"/>
    <n v="6"/>
    <n v="1"/>
    <n v="7"/>
    <n v="6"/>
    <n v="0"/>
    <n v="0"/>
    <n v="0"/>
    <n v="0"/>
    <n v="0"/>
    <n v="0"/>
    <n v="0"/>
    <s v="Germany"/>
    <n v="58"/>
    <n v="58"/>
    <x v="1"/>
    <n v="450"/>
    <n v="0"/>
    <s v="In Relationship"/>
    <n v="3"/>
    <s v="Postgraduate"/>
    <n v="62058"/>
    <x v="1"/>
  </r>
  <r>
    <n v="7187"/>
    <n v="1969"/>
    <s v="Master"/>
    <s v="Together"/>
    <m/>
    <n v="1"/>
    <n v="1"/>
    <d v="2013-05-18T00:00:00"/>
    <n v="52"/>
    <n v="375"/>
    <n v="42"/>
    <n v="48"/>
    <n v="94"/>
    <n v="66"/>
    <n v="96"/>
    <n v="7"/>
    <n v="4"/>
    <n v="10"/>
    <n v="4"/>
    <n v="3"/>
    <n v="0"/>
    <n v="0"/>
    <n v="0"/>
    <n v="0"/>
    <n v="0"/>
    <n v="0"/>
    <n v="0"/>
    <s v="Australia"/>
    <n v="45"/>
    <n v="45"/>
    <x v="0"/>
    <n v="721"/>
    <n v="0"/>
    <s v="In Relationship"/>
    <n v="4"/>
    <s v="Postgraduate"/>
    <n v="51382"/>
    <x v="1"/>
  </r>
  <r>
    <n v="6119"/>
    <n v="1963"/>
    <s v="PhD"/>
    <s v="Single"/>
    <n v="36736"/>
    <n v="1"/>
    <n v="1"/>
    <d v="2013-05-10T00:00:00"/>
    <n v="52"/>
    <n v="10"/>
    <n v="0"/>
    <n v="3"/>
    <n v="0"/>
    <n v="0"/>
    <n v="4"/>
    <n v="1"/>
    <n v="1"/>
    <n v="0"/>
    <n v="2"/>
    <n v="6"/>
    <n v="0"/>
    <n v="0"/>
    <n v="0"/>
    <n v="0"/>
    <n v="0"/>
    <n v="0"/>
    <n v="0"/>
    <s v="Spain"/>
    <n v="51"/>
    <n v="51"/>
    <x v="1"/>
    <n v="17"/>
    <n v="0"/>
    <s v="Single"/>
    <n v="3"/>
    <s v="Doctorate"/>
    <n v="36736"/>
    <x v="1"/>
  </r>
  <r>
    <n v="2980"/>
    <n v="1952"/>
    <s v="Master"/>
    <s v="Single"/>
    <n v="8820"/>
    <n v="1"/>
    <n v="1"/>
    <d v="2013-03-22T00:00:00"/>
    <n v="52"/>
    <n v="12"/>
    <n v="0"/>
    <n v="13"/>
    <n v="4"/>
    <n v="2"/>
    <n v="4"/>
    <n v="4"/>
    <n v="3"/>
    <n v="0"/>
    <n v="3"/>
    <n v="8"/>
    <n v="0"/>
    <n v="0"/>
    <n v="0"/>
    <n v="0"/>
    <n v="0"/>
    <n v="0"/>
    <n v="0"/>
    <s v="Canada"/>
    <n v="62"/>
    <n v="62"/>
    <x v="1"/>
    <n v="35"/>
    <n v="0"/>
    <s v="Single"/>
    <n v="3"/>
    <s v="Postgraduate"/>
    <n v="8820"/>
    <x v="2"/>
  </r>
  <r>
    <n v="3850"/>
    <n v="1963"/>
    <s v="Basic"/>
    <s v="Together"/>
    <n v="14918"/>
    <n v="0"/>
    <n v="1"/>
    <d v="2012-12-07T00:00:00"/>
    <n v="52"/>
    <n v="3"/>
    <n v="3"/>
    <n v="3"/>
    <n v="15"/>
    <n v="4"/>
    <n v="15"/>
    <n v="1"/>
    <n v="1"/>
    <n v="0"/>
    <n v="3"/>
    <n v="6"/>
    <n v="0"/>
    <n v="0"/>
    <n v="0"/>
    <n v="0"/>
    <n v="0"/>
    <n v="0"/>
    <n v="0"/>
    <s v="India"/>
    <n v="51"/>
    <n v="51"/>
    <x v="1"/>
    <n v="43"/>
    <n v="0"/>
    <s v="In Relationship"/>
    <n v="3"/>
    <s v="High School"/>
    <n v="14918"/>
    <x v="2"/>
  </r>
  <r>
    <n v="1077"/>
    <n v="1974"/>
    <s v="Graduation"/>
    <s v="Together"/>
    <n v="56715"/>
    <n v="0"/>
    <n v="0"/>
    <d v="2012-12-05T00:00:00"/>
    <n v="52"/>
    <n v="258"/>
    <n v="105"/>
    <n v="239"/>
    <n v="237"/>
    <n v="172"/>
    <n v="9"/>
    <n v="1"/>
    <n v="7"/>
    <n v="3"/>
    <n v="4"/>
    <n v="4"/>
    <n v="0"/>
    <n v="0"/>
    <n v="0"/>
    <n v="0"/>
    <n v="0"/>
    <n v="0"/>
    <n v="0"/>
    <s v="Spain"/>
    <n v="40"/>
    <n v="40"/>
    <x v="3"/>
    <n v="1020"/>
    <n v="0"/>
    <s v="In Relationship"/>
    <n v="2"/>
    <s v="Graduate"/>
    <n v="56715"/>
    <x v="1"/>
  </r>
  <r>
    <n v="9733"/>
    <n v="1978"/>
    <s v="Basic"/>
    <s v="Together"/>
    <n v="24882"/>
    <n v="1"/>
    <n v="0"/>
    <d v="2012-09-09T00:00:00"/>
    <n v="52"/>
    <n v="1"/>
    <n v="4"/>
    <n v="10"/>
    <n v="29"/>
    <n v="0"/>
    <n v="36"/>
    <n v="1"/>
    <n v="1"/>
    <n v="1"/>
    <n v="2"/>
    <n v="6"/>
    <n v="1"/>
    <n v="0"/>
    <n v="0"/>
    <n v="0"/>
    <n v="0"/>
    <n v="0"/>
    <n v="0"/>
    <s v="India"/>
    <n v="36"/>
    <n v="36"/>
    <x v="3"/>
    <n v="80"/>
    <n v="1"/>
    <s v="In Relationship"/>
    <n v="3"/>
    <s v="High School"/>
    <n v="24882"/>
    <x v="2"/>
  </r>
  <r>
    <n v="8462"/>
    <n v="1978"/>
    <s v="Basic"/>
    <s v="Together"/>
    <n v="24882"/>
    <n v="1"/>
    <n v="0"/>
    <d v="2012-09-09T00:00:00"/>
    <n v="52"/>
    <n v="1"/>
    <n v="4"/>
    <n v="10"/>
    <n v="29"/>
    <n v="0"/>
    <n v="36"/>
    <n v="1"/>
    <n v="1"/>
    <n v="1"/>
    <n v="2"/>
    <n v="6"/>
    <n v="1"/>
    <n v="0"/>
    <n v="0"/>
    <n v="0"/>
    <n v="0"/>
    <n v="0"/>
    <n v="0"/>
    <s v="Spain"/>
    <n v="36"/>
    <n v="36"/>
    <x v="3"/>
    <n v="80"/>
    <n v="1"/>
    <s v="In Relationship"/>
    <n v="3"/>
    <s v="High School"/>
    <n v="24882"/>
    <x v="2"/>
  </r>
  <r>
    <n v="4764"/>
    <n v="1952"/>
    <s v="Master"/>
    <s v="Together"/>
    <n v="40442"/>
    <n v="1"/>
    <n v="1"/>
    <d v="2012-08-19T00:00:00"/>
    <n v="52"/>
    <n v="45"/>
    <n v="12"/>
    <n v="52"/>
    <n v="25"/>
    <n v="22"/>
    <n v="13"/>
    <n v="4"/>
    <n v="3"/>
    <n v="1"/>
    <n v="4"/>
    <n v="7"/>
    <n v="0"/>
    <n v="0"/>
    <n v="0"/>
    <n v="0"/>
    <n v="0"/>
    <n v="1"/>
    <n v="0"/>
    <s v="Saudi Arabia"/>
    <n v="62"/>
    <n v="62"/>
    <x v="1"/>
    <n v="169"/>
    <n v="1"/>
    <s v="In Relationship"/>
    <n v="4"/>
    <s v="Postgraduate"/>
    <n v="40442"/>
    <x v="1"/>
  </r>
  <r>
    <n v="2223"/>
    <n v="1965"/>
    <s v="2n Cycle"/>
    <s v="Divorced"/>
    <n v="64176"/>
    <n v="0"/>
    <n v="1"/>
    <d v="2012-08-03T00:00:00"/>
    <n v="52"/>
    <n v="1215"/>
    <n v="33"/>
    <n v="249"/>
    <n v="64"/>
    <n v="116"/>
    <n v="149"/>
    <n v="8"/>
    <n v="8"/>
    <n v="9"/>
    <n v="8"/>
    <n v="6"/>
    <n v="0"/>
    <n v="0"/>
    <n v="0"/>
    <n v="0"/>
    <n v="0"/>
    <n v="0"/>
    <n v="0"/>
    <s v="Spain"/>
    <n v="49"/>
    <n v="49"/>
    <x v="0"/>
    <n v="1826"/>
    <n v="0"/>
    <s v="Previously Married"/>
    <n v="2"/>
    <s v="High School"/>
    <n v="64176"/>
    <x v="1"/>
  </r>
  <r>
    <n v="7788"/>
    <n v="1983"/>
    <s v="PhD"/>
    <s v="Married"/>
    <n v="23536"/>
    <n v="1"/>
    <n v="0"/>
    <d v="2014-06-04T00:00:00"/>
    <n v="53"/>
    <n v="6"/>
    <n v="0"/>
    <n v="3"/>
    <n v="0"/>
    <n v="0"/>
    <n v="1"/>
    <n v="1"/>
    <n v="0"/>
    <n v="0"/>
    <n v="3"/>
    <n v="3"/>
    <n v="0"/>
    <n v="0"/>
    <n v="0"/>
    <n v="0"/>
    <n v="0"/>
    <n v="0"/>
    <n v="0"/>
    <s v="Spain"/>
    <n v="31"/>
    <n v="31"/>
    <x v="3"/>
    <n v="10"/>
    <n v="0"/>
    <s v="In Relationship"/>
    <n v="3"/>
    <s v="Doctorate"/>
    <n v="23536"/>
    <x v="2"/>
  </r>
  <r>
    <n v="5827"/>
    <n v="1958"/>
    <s v="Graduation"/>
    <s v="Divorced"/>
    <n v="35246"/>
    <n v="1"/>
    <n v="1"/>
    <d v="2014-04-16T00:00:00"/>
    <n v="53"/>
    <n v="36"/>
    <n v="0"/>
    <n v="12"/>
    <n v="2"/>
    <n v="2"/>
    <n v="10"/>
    <n v="4"/>
    <n v="3"/>
    <n v="1"/>
    <n v="3"/>
    <n v="5"/>
    <n v="0"/>
    <n v="0"/>
    <n v="0"/>
    <n v="0"/>
    <n v="0"/>
    <n v="0"/>
    <n v="0"/>
    <s v="Saudi Arabia"/>
    <n v="56"/>
    <n v="56"/>
    <x v="1"/>
    <n v="62"/>
    <n v="0"/>
    <s v="Previously Married"/>
    <n v="3"/>
    <s v="Graduate"/>
    <n v="35246"/>
    <x v="1"/>
  </r>
  <r>
    <n v="2958"/>
    <n v="1978"/>
    <s v="Graduation"/>
    <s v="Married"/>
    <n v="28442"/>
    <n v="2"/>
    <n v="0"/>
    <d v="2014-02-24T00:00:00"/>
    <n v="53"/>
    <n v="19"/>
    <n v="3"/>
    <n v="10"/>
    <n v="11"/>
    <n v="8"/>
    <n v="6"/>
    <n v="3"/>
    <n v="2"/>
    <n v="1"/>
    <n v="4"/>
    <n v="4"/>
    <n v="0"/>
    <n v="0"/>
    <n v="0"/>
    <n v="0"/>
    <n v="0"/>
    <n v="0"/>
    <n v="0"/>
    <s v="Spain"/>
    <n v="36"/>
    <n v="36"/>
    <x v="3"/>
    <n v="57"/>
    <n v="0"/>
    <s v="In Relationship"/>
    <n v="4"/>
    <s v="Graduate"/>
    <n v="28442"/>
    <x v="2"/>
  </r>
  <r>
    <n v="4954"/>
    <n v="1956"/>
    <s v="Graduation"/>
    <s v="Married"/>
    <n v="48195"/>
    <n v="1"/>
    <n v="1"/>
    <d v="2014-01-21T00:00:00"/>
    <n v="53"/>
    <n v="106"/>
    <n v="27"/>
    <n v="68"/>
    <n v="52"/>
    <n v="7"/>
    <n v="5"/>
    <n v="6"/>
    <n v="4"/>
    <n v="2"/>
    <n v="5"/>
    <n v="6"/>
    <n v="0"/>
    <n v="0"/>
    <n v="0"/>
    <n v="0"/>
    <n v="0"/>
    <n v="0"/>
    <n v="0"/>
    <s v="Spain"/>
    <n v="58"/>
    <n v="58"/>
    <x v="1"/>
    <n v="265"/>
    <n v="0"/>
    <s v="In Relationship"/>
    <n v="4"/>
    <s v="Graduate"/>
    <n v="48195"/>
    <x v="1"/>
  </r>
  <r>
    <n v="3139"/>
    <n v="1982"/>
    <s v="2n Cycle"/>
    <s v="Single"/>
    <n v="74116"/>
    <n v="0"/>
    <n v="0"/>
    <d v="2013-12-30T00:00:00"/>
    <n v="53"/>
    <n v="871"/>
    <n v="111"/>
    <n v="704"/>
    <n v="145"/>
    <n v="55"/>
    <n v="166"/>
    <n v="1"/>
    <n v="4"/>
    <n v="4"/>
    <n v="10"/>
    <n v="2"/>
    <n v="0"/>
    <n v="1"/>
    <n v="0"/>
    <n v="0"/>
    <n v="0"/>
    <n v="0"/>
    <n v="0"/>
    <s v="Saudi Arabia"/>
    <n v="32"/>
    <n v="32"/>
    <x v="3"/>
    <n v="2052"/>
    <n v="1"/>
    <s v="Single"/>
    <n v="1"/>
    <s v="High School"/>
    <n v="74116"/>
    <x v="0"/>
  </r>
  <r>
    <n v="9952"/>
    <n v="1947"/>
    <s v="Master"/>
    <s v="Together"/>
    <n v="78093"/>
    <n v="0"/>
    <n v="0"/>
    <d v="2013-12-11T00:00:00"/>
    <n v="53"/>
    <n v="368"/>
    <n v="32"/>
    <n v="639"/>
    <n v="13"/>
    <n v="43"/>
    <n v="10"/>
    <n v="1"/>
    <n v="4"/>
    <n v="7"/>
    <n v="5"/>
    <n v="1"/>
    <n v="0"/>
    <n v="0"/>
    <n v="0"/>
    <n v="0"/>
    <n v="0"/>
    <n v="0"/>
    <n v="0"/>
    <s v="Saudi Arabia"/>
    <n v="67"/>
    <n v="67"/>
    <x v="1"/>
    <n v="1105"/>
    <n v="0"/>
    <s v="In Relationship"/>
    <n v="2"/>
    <s v="Postgraduate"/>
    <n v="78093"/>
    <x v="0"/>
  </r>
  <r>
    <n v="8180"/>
    <n v="1952"/>
    <s v="Master"/>
    <s v="Divorced"/>
    <n v="59354"/>
    <n v="1"/>
    <n v="1"/>
    <d v="2013-11-15T00:00:00"/>
    <n v="53"/>
    <n v="233"/>
    <n v="2"/>
    <n v="53"/>
    <n v="3"/>
    <n v="5"/>
    <n v="14"/>
    <n v="3"/>
    <n v="6"/>
    <n v="1"/>
    <n v="5"/>
    <n v="6"/>
    <n v="0"/>
    <n v="0"/>
    <n v="0"/>
    <n v="0"/>
    <n v="0"/>
    <n v="0"/>
    <n v="0"/>
    <s v="USA"/>
    <n v="62"/>
    <n v="62"/>
    <x v="1"/>
    <n v="310"/>
    <n v="0"/>
    <s v="Previously Married"/>
    <n v="3"/>
    <s v="Postgraduate"/>
    <n v="59354"/>
    <x v="1"/>
  </r>
  <r>
    <n v="3276"/>
    <n v="1976"/>
    <s v="2n Cycle"/>
    <s v="Together"/>
    <n v="36301"/>
    <n v="1"/>
    <n v="0"/>
    <d v="2013-10-25T00:00:00"/>
    <n v="53"/>
    <n v="11"/>
    <n v="12"/>
    <n v="35"/>
    <n v="3"/>
    <n v="5"/>
    <n v="12"/>
    <n v="1"/>
    <n v="3"/>
    <n v="0"/>
    <n v="3"/>
    <n v="7"/>
    <n v="0"/>
    <n v="0"/>
    <n v="0"/>
    <n v="0"/>
    <n v="0"/>
    <n v="0"/>
    <n v="0"/>
    <s v="Saudi Arabia"/>
    <n v="38"/>
    <n v="38"/>
    <x v="3"/>
    <n v="78"/>
    <n v="0"/>
    <s v="In Relationship"/>
    <n v="3"/>
    <s v="High School"/>
    <n v="36301"/>
    <x v="1"/>
  </r>
  <r>
    <n v="4994"/>
    <n v="1943"/>
    <s v="Master"/>
    <s v="Single"/>
    <n v="77598"/>
    <n v="0"/>
    <n v="0"/>
    <d v="2013-10-01T00:00:00"/>
    <n v="53"/>
    <n v="1193"/>
    <n v="33"/>
    <n v="281"/>
    <n v="129"/>
    <n v="66"/>
    <n v="33"/>
    <n v="1"/>
    <n v="7"/>
    <n v="5"/>
    <n v="13"/>
    <n v="3"/>
    <n v="0"/>
    <n v="0"/>
    <n v="1"/>
    <n v="0"/>
    <n v="0"/>
    <n v="0"/>
    <n v="0"/>
    <s v="Spain"/>
    <n v="71"/>
    <n v="71"/>
    <x v="1"/>
    <n v="1735"/>
    <n v="1"/>
    <s v="Single"/>
    <n v="1"/>
    <s v="Postgraduate"/>
    <n v="77598"/>
    <x v="0"/>
  </r>
  <r>
    <n v="3598"/>
    <n v="1972"/>
    <s v="Graduation"/>
    <s v="Married"/>
    <n v="62710"/>
    <n v="0"/>
    <n v="1"/>
    <d v="2013-05-23T00:00:00"/>
    <n v="53"/>
    <n v="441"/>
    <n v="35"/>
    <n v="83"/>
    <n v="7"/>
    <n v="29"/>
    <n v="11"/>
    <n v="4"/>
    <n v="4"/>
    <n v="2"/>
    <n v="12"/>
    <n v="4"/>
    <n v="0"/>
    <n v="0"/>
    <n v="0"/>
    <n v="0"/>
    <n v="0"/>
    <n v="0"/>
    <n v="0"/>
    <s v="Spain"/>
    <n v="42"/>
    <n v="42"/>
    <x v="0"/>
    <n v="606"/>
    <n v="0"/>
    <s v="In Relationship"/>
    <n v="3"/>
    <s v="Graduate"/>
    <n v="62710"/>
    <x v="1"/>
  </r>
  <r>
    <n v="945"/>
    <n v="1965"/>
    <s v="Graduation"/>
    <s v="Together"/>
    <n v="36317"/>
    <n v="0"/>
    <n v="1"/>
    <d v="2013-05-22T00:00:00"/>
    <n v="53"/>
    <n v="87"/>
    <n v="3"/>
    <n v="25"/>
    <n v="3"/>
    <n v="2"/>
    <n v="13"/>
    <n v="2"/>
    <n v="3"/>
    <n v="0"/>
    <n v="4"/>
    <n v="7"/>
    <n v="0"/>
    <n v="0"/>
    <n v="0"/>
    <n v="0"/>
    <n v="0"/>
    <n v="0"/>
    <n v="0"/>
    <s v="Spain"/>
    <n v="49"/>
    <n v="49"/>
    <x v="0"/>
    <n v="133"/>
    <n v="0"/>
    <s v="In Relationship"/>
    <n v="3"/>
    <s v="Graduate"/>
    <n v="36317"/>
    <x v="1"/>
  </r>
  <r>
    <n v="5048"/>
    <n v="1971"/>
    <s v="PhD"/>
    <s v="Single"/>
    <n v="42767"/>
    <n v="2"/>
    <n v="0"/>
    <d v="2013-05-11T00:00:00"/>
    <n v="53"/>
    <n v="20"/>
    <n v="6"/>
    <n v="43"/>
    <n v="19"/>
    <n v="5"/>
    <n v="38"/>
    <n v="1"/>
    <n v="3"/>
    <n v="1"/>
    <n v="2"/>
    <n v="8"/>
    <n v="0"/>
    <n v="0"/>
    <n v="0"/>
    <n v="0"/>
    <n v="0"/>
    <n v="0"/>
    <n v="0"/>
    <s v="Saudi Arabia"/>
    <n v="43"/>
    <n v="43"/>
    <x v="0"/>
    <n v="131"/>
    <n v="0"/>
    <s v="Single"/>
    <n v="3"/>
    <s v="Doctorate"/>
    <n v="42767"/>
    <x v="1"/>
  </r>
  <r>
    <n v="6214"/>
    <n v="1982"/>
    <s v="Master"/>
    <s v="Married"/>
    <n v="43815"/>
    <n v="1"/>
    <n v="0"/>
    <d v="2013-04-05T00:00:00"/>
    <n v="53"/>
    <n v="14"/>
    <n v="10"/>
    <n v="29"/>
    <n v="4"/>
    <n v="7"/>
    <n v="15"/>
    <n v="1"/>
    <n v="2"/>
    <n v="0"/>
    <n v="3"/>
    <n v="6"/>
    <n v="0"/>
    <n v="0"/>
    <n v="0"/>
    <n v="0"/>
    <n v="0"/>
    <n v="0"/>
    <n v="0"/>
    <s v="Spain"/>
    <n v="32"/>
    <n v="32"/>
    <x v="3"/>
    <n v="79"/>
    <n v="0"/>
    <s v="In Relationship"/>
    <n v="3"/>
    <s v="Postgraduate"/>
    <n v="43815"/>
    <x v="1"/>
  </r>
  <r>
    <n v="6230"/>
    <n v="1971"/>
    <s v="Graduation"/>
    <s v="Divorced"/>
    <n v="44421"/>
    <n v="1"/>
    <n v="1"/>
    <d v="2013-02-15T00:00:00"/>
    <n v="53"/>
    <n v="110"/>
    <n v="5"/>
    <n v="59"/>
    <n v="7"/>
    <n v="1"/>
    <n v="7"/>
    <n v="5"/>
    <n v="5"/>
    <n v="0"/>
    <n v="4"/>
    <n v="8"/>
    <n v="0"/>
    <n v="0"/>
    <n v="0"/>
    <n v="0"/>
    <n v="0"/>
    <n v="0"/>
    <n v="0"/>
    <s v="Spain"/>
    <n v="43"/>
    <n v="43"/>
    <x v="0"/>
    <n v="189"/>
    <n v="0"/>
    <s v="Previously Married"/>
    <n v="3"/>
    <s v="Graduate"/>
    <n v="44421"/>
    <x v="1"/>
  </r>
  <r>
    <n v="2968"/>
    <n v="1943"/>
    <s v="PhD"/>
    <s v="Divorced"/>
    <n v="48948"/>
    <n v="0"/>
    <n v="0"/>
    <d v="2013-02-01T00:00:00"/>
    <n v="53"/>
    <n v="437"/>
    <n v="8"/>
    <n v="206"/>
    <n v="160"/>
    <n v="49"/>
    <n v="42"/>
    <n v="2"/>
    <n v="7"/>
    <n v="10"/>
    <n v="5"/>
    <n v="6"/>
    <n v="1"/>
    <n v="0"/>
    <n v="0"/>
    <n v="0"/>
    <n v="0"/>
    <n v="1"/>
    <n v="0"/>
    <s v="Australia"/>
    <n v="71"/>
    <n v="71"/>
    <x v="1"/>
    <n v="902"/>
    <n v="2"/>
    <s v="Previously Married"/>
    <n v="1"/>
    <s v="Doctorate"/>
    <n v="48948"/>
    <x v="1"/>
  </r>
  <r>
    <n v="8800"/>
    <n v="1943"/>
    <s v="PhD"/>
    <s v="Divorced"/>
    <n v="48948"/>
    <n v="0"/>
    <n v="0"/>
    <d v="2013-02-01T00:00:00"/>
    <n v="53"/>
    <n v="437"/>
    <n v="8"/>
    <n v="206"/>
    <n v="160"/>
    <n v="49"/>
    <n v="42"/>
    <n v="2"/>
    <n v="7"/>
    <n v="10"/>
    <n v="5"/>
    <n v="6"/>
    <n v="1"/>
    <n v="0"/>
    <n v="0"/>
    <n v="0"/>
    <n v="0"/>
    <n v="1"/>
    <n v="0"/>
    <s v="Saudi Arabia"/>
    <n v="71"/>
    <n v="71"/>
    <x v="1"/>
    <n v="902"/>
    <n v="2"/>
    <s v="Previously Married"/>
    <n v="1"/>
    <s v="Doctorate"/>
    <n v="48948"/>
    <x v="1"/>
  </r>
  <r>
    <n v="1907"/>
    <n v="1950"/>
    <s v="Master"/>
    <s v="Divorced"/>
    <n v="63120"/>
    <n v="0"/>
    <n v="1"/>
    <d v="2012-09-28T00:00:00"/>
    <n v="53"/>
    <n v="965"/>
    <n v="69"/>
    <n v="279"/>
    <n v="54"/>
    <n v="41"/>
    <n v="69"/>
    <n v="5"/>
    <n v="8"/>
    <n v="4"/>
    <n v="9"/>
    <n v="7"/>
    <n v="0"/>
    <n v="0"/>
    <n v="0"/>
    <n v="0"/>
    <n v="0"/>
    <n v="1"/>
    <n v="0"/>
    <s v="Spain"/>
    <n v="64"/>
    <n v="64"/>
    <x v="1"/>
    <n v="1477"/>
    <n v="1"/>
    <s v="Previously Married"/>
    <n v="2"/>
    <s v="Postgraduate"/>
    <n v="63120"/>
    <x v="1"/>
  </r>
  <r>
    <n v="10478"/>
    <n v="1950"/>
    <s v="PhD"/>
    <s v="Married"/>
    <n v="55517"/>
    <n v="1"/>
    <n v="1"/>
    <d v="2012-09-27T00:00:00"/>
    <n v="53"/>
    <n v="483"/>
    <n v="0"/>
    <n v="108"/>
    <n v="0"/>
    <n v="6"/>
    <n v="36"/>
    <n v="5"/>
    <n v="11"/>
    <n v="1"/>
    <n v="6"/>
    <n v="9"/>
    <n v="0"/>
    <n v="0"/>
    <n v="0"/>
    <n v="0"/>
    <n v="0"/>
    <n v="1"/>
    <n v="0"/>
    <s v="Saudi Arabia"/>
    <n v="64"/>
    <n v="64"/>
    <x v="1"/>
    <n v="633"/>
    <n v="1"/>
    <s v="In Relationship"/>
    <n v="4"/>
    <s v="Doctorate"/>
    <n v="55517"/>
    <x v="1"/>
  </r>
  <r>
    <n v="4188"/>
    <n v="1957"/>
    <s v="Graduation"/>
    <s v="Single"/>
    <n v="36864"/>
    <n v="0"/>
    <n v="1"/>
    <d v="2012-08-13T00:00:00"/>
    <n v="53"/>
    <n v="204"/>
    <n v="5"/>
    <n v="39"/>
    <n v="17"/>
    <n v="0"/>
    <n v="89"/>
    <n v="3"/>
    <n v="5"/>
    <n v="2"/>
    <n v="4"/>
    <n v="8"/>
    <n v="0"/>
    <n v="0"/>
    <n v="0"/>
    <n v="0"/>
    <n v="0"/>
    <n v="1"/>
    <n v="0"/>
    <s v="Australia"/>
    <n v="57"/>
    <n v="57"/>
    <x v="1"/>
    <n v="354"/>
    <n v="1"/>
    <s v="Single"/>
    <n v="2"/>
    <s v="Graduate"/>
    <n v="36864"/>
    <x v="1"/>
  </r>
  <r>
    <n v="8720"/>
    <n v="1978"/>
    <s v="2n Cycle"/>
    <s v="Together"/>
    <m/>
    <n v="0"/>
    <n v="0"/>
    <d v="2012-08-12T00:00:00"/>
    <n v="53"/>
    <n v="32"/>
    <n v="2"/>
    <n v="1607"/>
    <n v="12"/>
    <n v="4"/>
    <n v="22"/>
    <n v="0"/>
    <n v="0"/>
    <n v="0"/>
    <n v="1"/>
    <n v="0"/>
    <n v="0"/>
    <n v="1"/>
    <n v="0"/>
    <n v="0"/>
    <n v="0"/>
    <n v="0"/>
    <n v="0"/>
    <s v="India"/>
    <n v="36"/>
    <n v="36"/>
    <x v="3"/>
    <n v="1679"/>
    <n v="1"/>
    <s v="In Relationship"/>
    <n v="2"/>
    <s v="High School"/>
    <n v="51382"/>
    <x v="1"/>
  </r>
  <r>
    <n v="2225"/>
    <n v="1977"/>
    <s v="Graduation"/>
    <s v="Divorced"/>
    <n v="82582"/>
    <n v="0"/>
    <n v="0"/>
    <d v="2014-06-07T00:00:00"/>
    <n v="54"/>
    <n v="510"/>
    <n v="120"/>
    <n v="550"/>
    <n v="156"/>
    <n v="40"/>
    <n v="241"/>
    <n v="1"/>
    <n v="4"/>
    <n v="9"/>
    <n v="7"/>
    <n v="1"/>
    <n v="1"/>
    <n v="0"/>
    <n v="0"/>
    <n v="1"/>
    <n v="0"/>
    <n v="1"/>
    <n v="0"/>
    <s v="Australia"/>
    <n v="37"/>
    <n v="37"/>
    <x v="3"/>
    <n v="1617"/>
    <n v="3"/>
    <s v="Previously Married"/>
    <n v="1"/>
    <s v="Graduate"/>
    <n v="82582"/>
    <x v="0"/>
  </r>
  <r>
    <n v="4790"/>
    <n v="1958"/>
    <s v="Graduation"/>
    <s v="Divorced"/>
    <n v="79803"/>
    <n v="0"/>
    <n v="1"/>
    <d v="2014-06-02T00:00:00"/>
    <n v="54"/>
    <n v="574"/>
    <n v="8"/>
    <n v="216"/>
    <n v="21"/>
    <n v="16"/>
    <n v="33"/>
    <n v="1"/>
    <n v="4"/>
    <n v="3"/>
    <n v="5"/>
    <n v="1"/>
    <n v="0"/>
    <n v="0"/>
    <n v="0"/>
    <n v="0"/>
    <n v="0"/>
    <n v="0"/>
    <n v="0"/>
    <s v="Spain"/>
    <n v="56"/>
    <n v="56"/>
    <x v="1"/>
    <n v="868"/>
    <n v="0"/>
    <s v="Previously Married"/>
    <n v="2"/>
    <s v="Graduate"/>
    <n v="79803"/>
    <x v="0"/>
  </r>
  <r>
    <n v="1131"/>
    <n v="1967"/>
    <s v="PhD"/>
    <s v="Single"/>
    <n v="52569"/>
    <n v="0"/>
    <n v="1"/>
    <d v="2014-04-05T00:00:00"/>
    <n v="54"/>
    <n v="85"/>
    <n v="0"/>
    <n v="3"/>
    <n v="0"/>
    <n v="0"/>
    <n v="7"/>
    <n v="1"/>
    <n v="2"/>
    <n v="0"/>
    <n v="4"/>
    <n v="3"/>
    <n v="0"/>
    <n v="0"/>
    <n v="0"/>
    <n v="0"/>
    <n v="0"/>
    <n v="0"/>
    <n v="0"/>
    <s v="Saudi Arabia"/>
    <n v="47"/>
    <n v="47"/>
    <x v="0"/>
    <n v="95"/>
    <n v="0"/>
    <s v="Single"/>
    <n v="2"/>
    <s v="Doctorate"/>
    <n v="52569"/>
    <x v="1"/>
  </r>
  <r>
    <n v="202"/>
    <n v="1948"/>
    <s v="PhD"/>
    <s v="Widow"/>
    <n v="82032"/>
    <n v="0"/>
    <n v="0"/>
    <d v="2014-04-05T00:00:00"/>
    <n v="54"/>
    <n v="332"/>
    <n v="194"/>
    <n v="377"/>
    <n v="149"/>
    <n v="125"/>
    <n v="57"/>
    <n v="0"/>
    <n v="4"/>
    <n v="6"/>
    <n v="7"/>
    <n v="1"/>
    <n v="0"/>
    <n v="0"/>
    <n v="0"/>
    <n v="0"/>
    <n v="0"/>
    <n v="0"/>
    <n v="0"/>
    <s v="India"/>
    <n v="66"/>
    <n v="66"/>
    <x v="1"/>
    <n v="1234"/>
    <n v="0"/>
    <s v="Previously Married"/>
    <n v="1"/>
    <s v="Doctorate"/>
    <n v="82032"/>
    <x v="0"/>
  </r>
  <r>
    <n v="9589"/>
    <n v="1948"/>
    <s v="PhD"/>
    <s v="Widow"/>
    <n v="82032"/>
    <n v="0"/>
    <n v="0"/>
    <d v="2014-04-05T00:00:00"/>
    <n v="54"/>
    <n v="332"/>
    <n v="194"/>
    <n v="377"/>
    <n v="149"/>
    <n v="125"/>
    <n v="57"/>
    <n v="0"/>
    <n v="4"/>
    <n v="6"/>
    <n v="7"/>
    <n v="1"/>
    <n v="0"/>
    <n v="0"/>
    <n v="0"/>
    <n v="0"/>
    <n v="0"/>
    <n v="0"/>
    <n v="0"/>
    <s v="India"/>
    <n v="66"/>
    <n v="66"/>
    <x v="1"/>
    <n v="1234"/>
    <n v="0"/>
    <s v="Previously Married"/>
    <n v="1"/>
    <s v="Doctorate"/>
    <n v="82032"/>
    <x v="0"/>
  </r>
  <r>
    <n v="3900"/>
    <n v="1972"/>
    <s v="Graduation"/>
    <s v="Married"/>
    <n v="65685"/>
    <n v="0"/>
    <n v="1"/>
    <d v="2014-03-29T00:00:00"/>
    <n v="54"/>
    <n v="642"/>
    <n v="14"/>
    <n v="49"/>
    <n v="0"/>
    <n v="7"/>
    <n v="57"/>
    <n v="1"/>
    <n v="9"/>
    <n v="2"/>
    <n v="9"/>
    <n v="5"/>
    <n v="0"/>
    <n v="0"/>
    <n v="0"/>
    <n v="0"/>
    <n v="0"/>
    <n v="0"/>
    <n v="0"/>
    <s v="Canada"/>
    <n v="42"/>
    <n v="42"/>
    <x v="0"/>
    <n v="769"/>
    <n v="0"/>
    <s v="In Relationship"/>
    <n v="3"/>
    <s v="Graduate"/>
    <n v="65685"/>
    <x v="1"/>
  </r>
  <r>
    <n v="9958"/>
    <n v="1972"/>
    <s v="Graduation"/>
    <s v="Married"/>
    <n v="65685"/>
    <n v="0"/>
    <n v="1"/>
    <d v="2014-03-29T00:00:00"/>
    <n v="54"/>
    <n v="642"/>
    <n v="14"/>
    <n v="49"/>
    <n v="0"/>
    <n v="7"/>
    <n v="57"/>
    <n v="1"/>
    <n v="9"/>
    <n v="2"/>
    <n v="9"/>
    <n v="5"/>
    <n v="0"/>
    <n v="0"/>
    <n v="0"/>
    <n v="0"/>
    <n v="0"/>
    <n v="0"/>
    <n v="0"/>
    <s v="Australia"/>
    <n v="42"/>
    <n v="42"/>
    <x v="0"/>
    <n v="769"/>
    <n v="0"/>
    <s v="In Relationship"/>
    <n v="3"/>
    <s v="Graduate"/>
    <n v="65685"/>
    <x v="1"/>
  </r>
  <r>
    <n v="8955"/>
    <n v="1957"/>
    <s v="PhD"/>
    <s v="Together"/>
    <n v="40451"/>
    <n v="0"/>
    <n v="2"/>
    <d v="2014-02-16T00:00:00"/>
    <n v="54"/>
    <n v="35"/>
    <n v="0"/>
    <n v="4"/>
    <n v="0"/>
    <n v="0"/>
    <n v="10"/>
    <n v="1"/>
    <n v="1"/>
    <n v="1"/>
    <n v="2"/>
    <n v="5"/>
    <n v="1"/>
    <n v="0"/>
    <n v="0"/>
    <n v="0"/>
    <n v="0"/>
    <n v="0"/>
    <n v="0"/>
    <s v="Spain"/>
    <n v="57"/>
    <n v="57"/>
    <x v="1"/>
    <n v="49"/>
    <n v="1"/>
    <s v="In Relationship"/>
    <n v="4"/>
    <s v="Doctorate"/>
    <n v="40451"/>
    <x v="1"/>
  </r>
  <r>
    <n v="10033"/>
    <n v="1973"/>
    <s v="2n Cycle"/>
    <s v="Divorced"/>
    <n v="31163"/>
    <n v="1"/>
    <n v="0"/>
    <d v="2014-02-13T00:00:00"/>
    <n v="54"/>
    <n v="2"/>
    <n v="3"/>
    <n v="10"/>
    <n v="11"/>
    <n v="2"/>
    <n v="10"/>
    <n v="1"/>
    <n v="1"/>
    <n v="0"/>
    <n v="3"/>
    <n v="6"/>
    <n v="0"/>
    <n v="0"/>
    <n v="0"/>
    <n v="0"/>
    <n v="0"/>
    <n v="0"/>
    <n v="0"/>
    <s v="Germany"/>
    <n v="41"/>
    <n v="41"/>
    <x v="0"/>
    <n v="38"/>
    <n v="0"/>
    <s v="Previously Married"/>
    <n v="2"/>
    <s v="High School"/>
    <n v="31163"/>
    <x v="2"/>
  </r>
  <r>
    <n v="5751"/>
    <n v="1973"/>
    <s v="2n Cycle"/>
    <s v="Divorced"/>
    <n v="31163"/>
    <n v="1"/>
    <n v="0"/>
    <d v="2014-02-13T00:00:00"/>
    <n v="54"/>
    <n v="2"/>
    <n v="3"/>
    <n v="10"/>
    <n v="11"/>
    <n v="2"/>
    <n v="10"/>
    <n v="1"/>
    <n v="1"/>
    <n v="0"/>
    <n v="3"/>
    <n v="6"/>
    <n v="0"/>
    <n v="0"/>
    <n v="0"/>
    <n v="0"/>
    <n v="0"/>
    <n v="0"/>
    <n v="0"/>
    <s v="Canada"/>
    <n v="41"/>
    <n v="41"/>
    <x v="0"/>
    <n v="38"/>
    <n v="0"/>
    <s v="Previously Married"/>
    <n v="2"/>
    <s v="High School"/>
    <n v="31163"/>
    <x v="2"/>
  </r>
  <r>
    <n v="3308"/>
    <n v="1952"/>
    <s v="Graduation"/>
    <s v="Married"/>
    <n v="35704"/>
    <n v="1"/>
    <n v="1"/>
    <d v="2014-01-03T00:00:00"/>
    <n v="54"/>
    <n v="30"/>
    <n v="9"/>
    <n v="12"/>
    <n v="2"/>
    <n v="11"/>
    <n v="30"/>
    <n v="3"/>
    <n v="2"/>
    <n v="0"/>
    <n v="4"/>
    <n v="4"/>
    <n v="0"/>
    <n v="0"/>
    <n v="0"/>
    <n v="0"/>
    <n v="0"/>
    <n v="0"/>
    <n v="0"/>
    <s v="Saudi Arabia"/>
    <n v="62"/>
    <n v="62"/>
    <x v="1"/>
    <n v="94"/>
    <n v="0"/>
    <s v="In Relationship"/>
    <n v="4"/>
    <s v="Graduate"/>
    <n v="35704"/>
    <x v="1"/>
  </r>
  <r>
    <n v="7297"/>
    <n v="1973"/>
    <s v="Graduation"/>
    <s v="Single"/>
    <n v="7500"/>
    <n v="1"/>
    <n v="0"/>
    <d v="2013-12-26T00:00:00"/>
    <n v="54"/>
    <n v="5"/>
    <n v="3"/>
    <n v="10"/>
    <n v="12"/>
    <n v="7"/>
    <n v="20"/>
    <n v="4"/>
    <n v="3"/>
    <n v="1"/>
    <n v="3"/>
    <n v="7"/>
    <n v="0"/>
    <n v="0"/>
    <n v="0"/>
    <n v="0"/>
    <n v="0"/>
    <n v="0"/>
    <n v="0"/>
    <s v="Saudi Arabia"/>
    <n v="41"/>
    <n v="41"/>
    <x v="0"/>
    <n v="57"/>
    <n v="0"/>
    <s v="Single"/>
    <n v="2"/>
    <s v="Graduate"/>
    <n v="7500"/>
    <x v="2"/>
  </r>
  <r>
    <n v="8008"/>
    <n v="1983"/>
    <s v="Graduation"/>
    <s v="Together"/>
    <n v="36075"/>
    <n v="1"/>
    <n v="0"/>
    <d v="2013-12-09T00:00:00"/>
    <n v="54"/>
    <n v="46"/>
    <n v="0"/>
    <n v="30"/>
    <n v="12"/>
    <n v="1"/>
    <n v="30"/>
    <n v="1"/>
    <n v="2"/>
    <n v="0"/>
    <n v="4"/>
    <n v="6"/>
    <n v="0"/>
    <n v="0"/>
    <n v="0"/>
    <n v="0"/>
    <n v="0"/>
    <n v="0"/>
    <n v="0"/>
    <s v="Spain"/>
    <n v="31"/>
    <n v="31"/>
    <x v="3"/>
    <n v="119"/>
    <n v="0"/>
    <s v="In Relationship"/>
    <n v="3"/>
    <s v="Graduate"/>
    <n v="36075"/>
    <x v="1"/>
  </r>
  <r>
    <n v="1232"/>
    <n v="1982"/>
    <s v="PhD"/>
    <s v="Together"/>
    <n v="70038"/>
    <n v="0"/>
    <n v="0"/>
    <d v="2013-10-25T00:00:00"/>
    <n v="54"/>
    <n v="587"/>
    <n v="54"/>
    <n v="348"/>
    <n v="71"/>
    <n v="54"/>
    <n v="130"/>
    <n v="1"/>
    <n v="4"/>
    <n v="4"/>
    <n v="8"/>
    <n v="2"/>
    <n v="0"/>
    <n v="0"/>
    <n v="0"/>
    <n v="0"/>
    <n v="0"/>
    <n v="0"/>
    <n v="0"/>
    <s v="Germany"/>
    <n v="32"/>
    <n v="32"/>
    <x v="3"/>
    <n v="1244"/>
    <n v="0"/>
    <s v="In Relationship"/>
    <n v="2"/>
    <s v="Doctorate"/>
    <n v="70038"/>
    <x v="0"/>
  </r>
  <r>
    <n v="2345"/>
    <n v="1982"/>
    <s v="PhD"/>
    <s v="Together"/>
    <n v="70038"/>
    <n v="0"/>
    <n v="0"/>
    <d v="2013-10-25T00:00:00"/>
    <n v="54"/>
    <n v="587"/>
    <n v="54"/>
    <n v="348"/>
    <n v="71"/>
    <n v="54"/>
    <n v="130"/>
    <n v="1"/>
    <n v="4"/>
    <n v="4"/>
    <n v="8"/>
    <n v="2"/>
    <n v="0"/>
    <n v="0"/>
    <n v="0"/>
    <n v="0"/>
    <n v="0"/>
    <n v="0"/>
    <n v="0"/>
    <s v="Australia"/>
    <n v="32"/>
    <n v="32"/>
    <x v="3"/>
    <n v="1244"/>
    <n v="0"/>
    <s v="In Relationship"/>
    <n v="2"/>
    <s v="Doctorate"/>
    <n v="70038"/>
    <x v="0"/>
  </r>
  <r>
    <n v="1628"/>
    <n v="1971"/>
    <s v="Graduation"/>
    <s v="Together"/>
    <n v="71796"/>
    <n v="0"/>
    <n v="0"/>
    <d v="2013-10-24T00:00:00"/>
    <n v="54"/>
    <n v="354"/>
    <n v="21"/>
    <n v="311"/>
    <n v="167"/>
    <n v="75"/>
    <n v="32"/>
    <n v="1"/>
    <n v="9"/>
    <n v="3"/>
    <n v="4"/>
    <n v="4"/>
    <n v="0"/>
    <n v="0"/>
    <n v="0"/>
    <n v="0"/>
    <n v="0"/>
    <n v="0"/>
    <n v="0"/>
    <s v="Saudi Arabia"/>
    <n v="43"/>
    <n v="43"/>
    <x v="0"/>
    <n v="960"/>
    <n v="0"/>
    <s v="In Relationship"/>
    <n v="2"/>
    <s v="Graduate"/>
    <n v="71796"/>
    <x v="0"/>
  </r>
  <r>
    <n v="5081"/>
    <n v="1967"/>
    <s v="2n Cycle"/>
    <s v="Together"/>
    <n v="47821"/>
    <n v="1"/>
    <n v="1"/>
    <d v="2013-10-20T00:00:00"/>
    <n v="54"/>
    <n v="9"/>
    <n v="0"/>
    <n v="16"/>
    <n v="6"/>
    <n v="6"/>
    <n v="10"/>
    <n v="1"/>
    <n v="1"/>
    <n v="0"/>
    <n v="3"/>
    <n v="8"/>
    <n v="0"/>
    <n v="0"/>
    <n v="0"/>
    <n v="0"/>
    <n v="0"/>
    <n v="0"/>
    <n v="0"/>
    <s v="Spain"/>
    <n v="47"/>
    <n v="47"/>
    <x v="0"/>
    <n v="47"/>
    <n v="0"/>
    <s v="In Relationship"/>
    <n v="4"/>
    <s v="High School"/>
    <n v="47821"/>
    <x v="1"/>
  </r>
  <r>
    <n v="839"/>
    <n v="1975"/>
    <s v="PhD"/>
    <s v="Married"/>
    <n v="45503"/>
    <n v="1"/>
    <n v="0"/>
    <d v="2013-09-25T00:00:00"/>
    <n v="54"/>
    <n v="97"/>
    <n v="4"/>
    <n v="44"/>
    <n v="6"/>
    <n v="1"/>
    <n v="18"/>
    <n v="1"/>
    <n v="3"/>
    <n v="1"/>
    <n v="4"/>
    <n v="5"/>
    <n v="0"/>
    <n v="0"/>
    <n v="0"/>
    <n v="0"/>
    <n v="0"/>
    <n v="0"/>
    <n v="0"/>
    <s v="Spain"/>
    <n v="39"/>
    <n v="39"/>
    <x v="3"/>
    <n v="170"/>
    <n v="0"/>
    <s v="In Relationship"/>
    <n v="3"/>
    <s v="Doctorate"/>
    <n v="45503"/>
    <x v="1"/>
  </r>
  <r>
    <n v="3706"/>
    <n v="1978"/>
    <s v="Graduation"/>
    <s v="Single"/>
    <n v="28647"/>
    <n v="1"/>
    <n v="0"/>
    <d v="2013-08-21T00:00:00"/>
    <n v="54"/>
    <n v="19"/>
    <n v="8"/>
    <n v="29"/>
    <n v="0"/>
    <n v="12"/>
    <n v="26"/>
    <n v="1"/>
    <n v="2"/>
    <n v="2"/>
    <n v="2"/>
    <n v="7"/>
    <n v="1"/>
    <n v="0"/>
    <n v="0"/>
    <n v="0"/>
    <n v="0"/>
    <n v="1"/>
    <n v="0"/>
    <s v="Spain"/>
    <n v="36"/>
    <n v="36"/>
    <x v="3"/>
    <n v="94"/>
    <n v="2"/>
    <s v="Single"/>
    <n v="2"/>
    <s v="Graduate"/>
    <n v="28647"/>
    <x v="2"/>
  </r>
  <r>
    <n v="5154"/>
    <n v="1972"/>
    <s v="Master"/>
    <s v="Divorced"/>
    <n v="37760"/>
    <n v="1"/>
    <n v="0"/>
    <d v="2013-08-11T00:00:00"/>
    <n v="54"/>
    <n v="26"/>
    <n v="3"/>
    <n v="13"/>
    <n v="2"/>
    <n v="10"/>
    <n v="0"/>
    <n v="1"/>
    <n v="2"/>
    <n v="0"/>
    <n v="3"/>
    <n v="6"/>
    <n v="0"/>
    <n v="0"/>
    <n v="0"/>
    <n v="0"/>
    <n v="0"/>
    <n v="0"/>
    <n v="0"/>
    <s v="Spain"/>
    <n v="42"/>
    <n v="42"/>
    <x v="0"/>
    <n v="54"/>
    <n v="0"/>
    <s v="Previously Married"/>
    <n v="2"/>
    <s v="Postgraduate"/>
    <n v="37760"/>
    <x v="1"/>
  </r>
  <r>
    <n v="8584"/>
    <n v="1952"/>
    <s v="PhD"/>
    <s v="Together"/>
    <n v="85431"/>
    <n v="0"/>
    <n v="0"/>
    <d v="2013-06-08T00:00:00"/>
    <n v="54"/>
    <n v="376"/>
    <n v="53"/>
    <n v="462"/>
    <n v="168"/>
    <n v="53"/>
    <n v="53"/>
    <n v="1"/>
    <n v="2"/>
    <n v="7"/>
    <n v="7"/>
    <n v="0"/>
    <n v="0"/>
    <n v="0"/>
    <n v="0"/>
    <n v="0"/>
    <n v="0"/>
    <n v="0"/>
    <n v="0"/>
    <s v="Spain"/>
    <n v="62"/>
    <n v="62"/>
    <x v="1"/>
    <n v="1165"/>
    <n v="0"/>
    <s v="In Relationship"/>
    <n v="2"/>
    <s v="Doctorate"/>
    <n v="85431"/>
    <x v="0"/>
  </r>
  <r>
    <n v="6583"/>
    <n v="1955"/>
    <s v="2n Cycle"/>
    <s v="Married"/>
    <n v="72635"/>
    <n v="0"/>
    <n v="0"/>
    <d v="2013-06-03T00:00:00"/>
    <n v="54"/>
    <n v="390"/>
    <n v="22"/>
    <n v="323"/>
    <n v="104"/>
    <n v="35"/>
    <n v="107"/>
    <n v="1"/>
    <n v="6"/>
    <n v="8"/>
    <n v="6"/>
    <n v="3"/>
    <n v="0"/>
    <n v="0"/>
    <n v="0"/>
    <n v="1"/>
    <n v="0"/>
    <n v="0"/>
    <n v="0"/>
    <s v="Spain"/>
    <n v="59"/>
    <n v="59"/>
    <x v="1"/>
    <n v="981"/>
    <n v="1"/>
    <s v="In Relationship"/>
    <n v="2"/>
    <s v="High School"/>
    <n v="72635"/>
    <x v="0"/>
  </r>
  <r>
    <n v="3433"/>
    <n v="1955"/>
    <s v="2n Cycle"/>
    <s v="Married"/>
    <n v="72635"/>
    <n v="0"/>
    <n v="0"/>
    <d v="2013-06-03T00:00:00"/>
    <n v="54"/>
    <n v="390"/>
    <n v="22"/>
    <n v="323"/>
    <n v="104"/>
    <n v="35"/>
    <n v="107"/>
    <n v="1"/>
    <n v="6"/>
    <n v="8"/>
    <n v="6"/>
    <n v="3"/>
    <n v="0"/>
    <n v="0"/>
    <n v="0"/>
    <n v="1"/>
    <n v="0"/>
    <n v="0"/>
    <n v="0"/>
    <s v="Spain"/>
    <n v="59"/>
    <n v="59"/>
    <x v="1"/>
    <n v="981"/>
    <n v="1"/>
    <s v="In Relationship"/>
    <n v="2"/>
    <s v="High School"/>
    <n v="72635"/>
    <x v="0"/>
  </r>
  <r>
    <n v="10486"/>
    <n v="1948"/>
    <s v="Graduation"/>
    <s v="Married"/>
    <n v="77142"/>
    <n v="0"/>
    <n v="0"/>
    <d v="2013-05-29T00:00:00"/>
    <n v="54"/>
    <n v="476"/>
    <n v="75"/>
    <n v="162"/>
    <n v="29"/>
    <n v="151"/>
    <n v="97"/>
    <n v="1"/>
    <n v="4"/>
    <n v="4"/>
    <n v="8"/>
    <n v="2"/>
    <n v="0"/>
    <n v="0"/>
    <n v="0"/>
    <n v="0"/>
    <n v="0"/>
    <n v="0"/>
    <n v="0"/>
    <s v="Spain"/>
    <n v="66"/>
    <n v="66"/>
    <x v="1"/>
    <n v="990"/>
    <n v="0"/>
    <s v="In Relationship"/>
    <n v="2"/>
    <s v="Graduate"/>
    <n v="77142"/>
    <x v="0"/>
  </r>
  <r>
    <n v="8687"/>
    <n v="1978"/>
    <s v="Graduation"/>
    <s v="Together"/>
    <n v="53172"/>
    <n v="0"/>
    <n v="1"/>
    <d v="2013-05-06T00:00:00"/>
    <n v="54"/>
    <n v="121"/>
    <n v="62"/>
    <n v="90"/>
    <n v="68"/>
    <n v="20"/>
    <n v="125"/>
    <n v="3"/>
    <n v="2"/>
    <n v="3"/>
    <n v="8"/>
    <n v="3"/>
    <n v="0"/>
    <n v="0"/>
    <n v="0"/>
    <n v="0"/>
    <n v="0"/>
    <n v="0"/>
    <n v="0"/>
    <s v="India"/>
    <n v="36"/>
    <n v="36"/>
    <x v="3"/>
    <n v="486"/>
    <n v="0"/>
    <s v="In Relationship"/>
    <n v="3"/>
    <s v="Graduate"/>
    <n v="53172"/>
    <x v="1"/>
  </r>
  <r>
    <n v="7842"/>
    <n v="1968"/>
    <s v="Graduation"/>
    <s v="Single"/>
    <n v="36065"/>
    <n v="1"/>
    <n v="1"/>
    <d v="2013-03-31T00:00:00"/>
    <n v="54"/>
    <n v="18"/>
    <n v="7"/>
    <n v="34"/>
    <n v="10"/>
    <n v="2"/>
    <n v="3"/>
    <n v="3"/>
    <n v="3"/>
    <n v="0"/>
    <n v="3"/>
    <n v="8"/>
    <n v="0"/>
    <n v="0"/>
    <n v="0"/>
    <n v="0"/>
    <n v="0"/>
    <n v="0"/>
    <n v="0"/>
    <s v="Spain"/>
    <n v="46"/>
    <n v="46"/>
    <x v="0"/>
    <n v="74"/>
    <n v="0"/>
    <s v="Single"/>
    <n v="3"/>
    <s v="Graduate"/>
    <n v="36065"/>
    <x v="1"/>
  </r>
  <r>
    <n v="3749"/>
    <n v="1973"/>
    <s v="Graduation"/>
    <s v="Together"/>
    <n v="73926"/>
    <n v="0"/>
    <n v="0"/>
    <d v="2013-03-02T00:00:00"/>
    <n v="54"/>
    <n v="627"/>
    <n v="91"/>
    <n v="597"/>
    <n v="159"/>
    <n v="91"/>
    <n v="15"/>
    <n v="1"/>
    <n v="6"/>
    <n v="5"/>
    <n v="12"/>
    <n v="3"/>
    <n v="0"/>
    <n v="0"/>
    <n v="0"/>
    <n v="0"/>
    <n v="0"/>
    <n v="0"/>
    <n v="0"/>
    <s v="Canada"/>
    <n v="41"/>
    <n v="41"/>
    <x v="0"/>
    <n v="1580"/>
    <n v="0"/>
    <s v="In Relationship"/>
    <n v="2"/>
    <s v="Graduate"/>
    <n v="73926"/>
    <x v="0"/>
  </r>
  <r>
    <n v="1331"/>
    <n v="1977"/>
    <s v="Graduation"/>
    <s v="Single"/>
    <n v="35790"/>
    <n v="1"/>
    <n v="0"/>
    <d v="2013-01-02T00:00:00"/>
    <n v="54"/>
    <n v="12"/>
    <n v="6"/>
    <n v="20"/>
    <n v="30"/>
    <n v="1"/>
    <n v="3"/>
    <n v="2"/>
    <n v="2"/>
    <n v="0"/>
    <n v="3"/>
    <n v="7"/>
    <n v="0"/>
    <n v="0"/>
    <n v="0"/>
    <n v="0"/>
    <n v="0"/>
    <n v="0"/>
    <n v="0"/>
    <s v="Australia"/>
    <n v="37"/>
    <n v="37"/>
    <x v="3"/>
    <n v="72"/>
    <n v="0"/>
    <s v="Single"/>
    <n v="2"/>
    <s v="Graduate"/>
    <n v="35790"/>
    <x v="1"/>
  </r>
  <r>
    <n v="5995"/>
    <n v="1962"/>
    <s v="Graduation"/>
    <s v="Divorced"/>
    <n v="39552"/>
    <n v="1"/>
    <n v="1"/>
    <d v="2012-12-18T00:00:00"/>
    <n v="54"/>
    <n v="165"/>
    <n v="3"/>
    <n v="147"/>
    <n v="4"/>
    <n v="24"/>
    <n v="41"/>
    <n v="7"/>
    <n v="6"/>
    <n v="2"/>
    <n v="5"/>
    <n v="8"/>
    <n v="0"/>
    <n v="0"/>
    <n v="0"/>
    <n v="0"/>
    <n v="0"/>
    <n v="1"/>
    <n v="0"/>
    <s v="Spain"/>
    <n v="52"/>
    <n v="52"/>
    <x v="1"/>
    <n v="384"/>
    <n v="1"/>
    <s v="Previously Married"/>
    <n v="3"/>
    <s v="Graduate"/>
    <n v="39552"/>
    <x v="1"/>
  </r>
  <r>
    <n v="8985"/>
    <n v="1964"/>
    <s v="2n Cycle"/>
    <s v="Together"/>
    <n v="68316"/>
    <n v="0"/>
    <n v="1"/>
    <d v="2012-11-04T00:00:00"/>
    <n v="54"/>
    <n v="806"/>
    <n v="80"/>
    <n v="161"/>
    <n v="120"/>
    <n v="11"/>
    <n v="33"/>
    <n v="5"/>
    <n v="10"/>
    <n v="7"/>
    <n v="10"/>
    <n v="6"/>
    <n v="0"/>
    <n v="0"/>
    <n v="0"/>
    <n v="0"/>
    <n v="0"/>
    <n v="0"/>
    <n v="0"/>
    <s v="Spain"/>
    <n v="50"/>
    <n v="50"/>
    <x v="0"/>
    <n v="1211"/>
    <n v="0"/>
    <s v="In Relationship"/>
    <n v="3"/>
    <s v="High School"/>
    <n v="68316"/>
    <x v="1"/>
  </r>
  <r>
    <n v="2798"/>
    <n v="1977"/>
    <s v="PhD"/>
    <s v="Together"/>
    <n v="102160"/>
    <n v="0"/>
    <n v="0"/>
    <d v="2012-11-02T00:00:00"/>
    <n v="54"/>
    <n v="763"/>
    <n v="29"/>
    <n v="138"/>
    <n v="76"/>
    <n v="176"/>
    <n v="58"/>
    <n v="0"/>
    <n v="7"/>
    <n v="9"/>
    <n v="10"/>
    <n v="4"/>
    <n v="0"/>
    <n v="1"/>
    <n v="1"/>
    <n v="1"/>
    <n v="0"/>
    <n v="1"/>
    <n v="0"/>
    <s v="Saudi Arabia"/>
    <n v="37"/>
    <n v="37"/>
    <x v="3"/>
    <n v="1240"/>
    <n v="4"/>
    <s v="In Relationship"/>
    <n v="2"/>
    <s v="Doctorate"/>
    <n v="102160"/>
    <x v="0"/>
  </r>
  <r>
    <n v="7108"/>
    <n v="1965"/>
    <s v="Master"/>
    <s v="Widow"/>
    <n v="51390"/>
    <n v="1"/>
    <n v="1"/>
    <d v="2012-09-08T00:00:00"/>
    <n v="54"/>
    <n v="205"/>
    <n v="20"/>
    <n v="47"/>
    <n v="23"/>
    <n v="2"/>
    <n v="56"/>
    <n v="6"/>
    <n v="5"/>
    <n v="2"/>
    <n v="5"/>
    <n v="5"/>
    <n v="0"/>
    <n v="0"/>
    <n v="0"/>
    <n v="0"/>
    <n v="0"/>
    <n v="0"/>
    <n v="0"/>
    <s v="Saudi Arabia"/>
    <n v="49"/>
    <n v="49"/>
    <x v="0"/>
    <n v="353"/>
    <n v="0"/>
    <s v="Previously Married"/>
    <n v="3"/>
    <s v="Postgraduate"/>
    <n v="51390"/>
    <x v="1"/>
  </r>
  <r>
    <n v="2781"/>
    <n v="1981"/>
    <s v="Graduation"/>
    <s v="Single"/>
    <n v="72066"/>
    <n v="0"/>
    <n v="0"/>
    <d v="2014-06-23T00:00:00"/>
    <n v="55"/>
    <n v="1003"/>
    <n v="34"/>
    <n v="536"/>
    <n v="134"/>
    <n v="51"/>
    <n v="34"/>
    <n v="1"/>
    <n v="4"/>
    <n v="6"/>
    <n v="6"/>
    <n v="2"/>
    <n v="0"/>
    <n v="0"/>
    <n v="1"/>
    <n v="1"/>
    <n v="0"/>
    <n v="1"/>
    <n v="0"/>
    <s v="Saudi Arabia"/>
    <n v="33"/>
    <n v="33"/>
    <x v="3"/>
    <n v="1792"/>
    <n v="3"/>
    <s v="Single"/>
    <n v="1"/>
    <s v="Graduate"/>
    <n v="72066"/>
    <x v="0"/>
  </r>
  <r>
    <n v="3623"/>
    <n v="1976"/>
    <s v="Graduation"/>
    <s v="Together"/>
    <n v="21675"/>
    <n v="1"/>
    <n v="0"/>
    <d v="2014-06-11T00:00:00"/>
    <n v="55"/>
    <n v="4"/>
    <n v="0"/>
    <n v="16"/>
    <n v="17"/>
    <n v="4"/>
    <n v="4"/>
    <n v="3"/>
    <n v="4"/>
    <n v="0"/>
    <n v="3"/>
    <n v="7"/>
    <n v="0"/>
    <n v="0"/>
    <n v="0"/>
    <n v="0"/>
    <n v="0"/>
    <n v="0"/>
    <n v="0"/>
    <s v="India"/>
    <n v="38"/>
    <n v="38"/>
    <x v="3"/>
    <n v="45"/>
    <n v="0"/>
    <s v="In Relationship"/>
    <n v="3"/>
    <s v="Graduate"/>
    <n v="21675"/>
    <x v="2"/>
  </r>
  <r>
    <n v="194"/>
    <n v="1965"/>
    <s v="Graduation"/>
    <s v="Married"/>
    <n v="48006"/>
    <n v="1"/>
    <n v="1"/>
    <d v="2014-06-09T00:00:00"/>
    <n v="55"/>
    <n v="23"/>
    <n v="0"/>
    <n v="11"/>
    <n v="3"/>
    <n v="2"/>
    <n v="2"/>
    <n v="1"/>
    <n v="1"/>
    <n v="0"/>
    <n v="3"/>
    <n v="6"/>
    <n v="0"/>
    <n v="0"/>
    <n v="0"/>
    <n v="0"/>
    <n v="0"/>
    <n v="0"/>
    <n v="0"/>
    <s v="Spain"/>
    <n v="49"/>
    <n v="49"/>
    <x v="0"/>
    <n v="41"/>
    <n v="0"/>
    <s v="In Relationship"/>
    <n v="4"/>
    <s v="Graduate"/>
    <n v="48006"/>
    <x v="1"/>
  </r>
  <r>
    <n v="10833"/>
    <n v="1975"/>
    <s v="Graduation"/>
    <s v="Married"/>
    <n v="65106"/>
    <n v="0"/>
    <n v="1"/>
    <d v="2014-05-24T00:00:00"/>
    <n v="55"/>
    <n v="790"/>
    <n v="19"/>
    <n v="133"/>
    <n v="12"/>
    <n v="0"/>
    <n v="19"/>
    <n v="3"/>
    <n v="8"/>
    <n v="3"/>
    <n v="13"/>
    <n v="6"/>
    <n v="0"/>
    <n v="1"/>
    <n v="0"/>
    <n v="0"/>
    <n v="0"/>
    <n v="0"/>
    <n v="0"/>
    <s v="Spain"/>
    <n v="39"/>
    <n v="39"/>
    <x v="3"/>
    <n v="973"/>
    <n v="1"/>
    <s v="In Relationship"/>
    <n v="3"/>
    <s v="Graduate"/>
    <n v="65106"/>
    <x v="1"/>
  </r>
  <r>
    <n v="2315"/>
    <n v="1960"/>
    <s v="Graduation"/>
    <s v="Divorced"/>
    <n v="58401"/>
    <n v="0"/>
    <n v="1"/>
    <d v="2014-04-20T00:00:00"/>
    <n v="55"/>
    <n v="10"/>
    <n v="0"/>
    <n v="11"/>
    <n v="17"/>
    <n v="29"/>
    <n v="29"/>
    <n v="1"/>
    <n v="1"/>
    <n v="2"/>
    <n v="2"/>
    <n v="4"/>
    <n v="0"/>
    <n v="0"/>
    <n v="0"/>
    <n v="0"/>
    <n v="0"/>
    <n v="0"/>
    <n v="0"/>
    <s v="Spain"/>
    <n v="54"/>
    <n v="54"/>
    <x v="1"/>
    <n v="96"/>
    <n v="0"/>
    <s v="Previously Married"/>
    <n v="2"/>
    <s v="Graduate"/>
    <n v="58401"/>
    <x v="1"/>
  </r>
  <r>
    <n v="6336"/>
    <n v="1960"/>
    <s v="Graduation"/>
    <s v="Married"/>
    <n v="29315"/>
    <n v="1"/>
    <n v="1"/>
    <d v="2014-04-06T00:00:00"/>
    <n v="55"/>
    <n v="13"/>
    <n v="2"/>
    <n v="14"/>
    <n v="8"/>
    <n v="7"/>
    <n v="4"/>
    <n v="4"/>
    <n v="2"/>
    <n v="0"/>
    <n v="4"/>
    <n v="6"/>
    <n v="0"/>
    <n v="0"/>
    <n v="0"/>
    <n v="0"/>
    <n v="0"/>
    <n v="0"/>
    <n v="0"/>
    <s v="Saudi Arabia"/>
    <n v="54"/>
    <n v="54"/>
    <x v="1"/>
    <n v="48"/>
    <n v="0"/>
    <s v="In Relationship"/>
    <n v="4"/>
    <s v="Graduate"/>
    <n v="29315"/>
    <x v="2"/>
  </r>
  <r>
    <n v="10738"/>
    <n v="1951"/>
    <s v="Master"/>
    <s v="Single"/>
    <n v="49389"/>
    <n v="1"/>
    <n v="1"/>
    <d v="2013-08-29T00:00:00"/>
    <n v="55"/>
    <n v="40"/>
    <n v="0"/>
    <n v="19"/>
    <n v="2"/>
    <n v="1"/>
    <n v="3"/>
    <n v="1"/>
    <n v="2"/>
    <n v="0"/>
    <n v="3"/>
    <n v="7"/>
    <n v="0"/>
    <n v="0"/>
    <n v="0"/>
    <n v="0"/>
    <n v="0"/>
    <n v="0"/>
    <n v="0"/>
    <s v="Australia"/>
    <n v="63"/>
    <n v="63"/>
    <x v="1"/>
    <n v="65"/>
    <n v="0"/>
    <s v="Single"/>
    <n v="3"/>
    <s v="Postgraduate"/>
    <n v="49389"/>
    <x v="1"/>
  </r>
  <r>
    <n v="8286"/>
    <n v="1965"/>
    <s v="PhD"/>
    <s v="Together"/>
    <n v="51717"/>
    <n v="0"/>
    <n v="1"/>
    <d v="2013-08-20T00:00:00"/>
    <n v="55"/>
    <n v="98"/>
    <n v="1"/>
    <n v="17"/>
    <n v="0"/>
    <n v="1"/>
    <n v="5"/>
    <n v="1"/>
    <n v="3"/>
    <n v="0"/>
    <n v="4"/>
    <n v="7"/>
    <n v="0"/>
    <n v="1"/>
    <n v="0"/>
    <n v="0"/>
    <n v="0"/>
    <n v="0"/>
    <n v="0"/>
    <s v="Saudi Arabia"/>
    <n v="49"/>
    <n v="49"/>
    <x v="0"/>
    <n v="122"/>
    <n v="1"/>
    <s v="In Relationship"/>
    <n v="3"/>
    <s v="Doctorate"/>
    <n v="51717"/>
    <x v="1"/>
  </r>
  <r>
    <n v="2166"/>
    <n v="1960"/>
    <s v="2n Cycle"/>
    <s v="Widow"/>
    <n v="46779"/>
    <n v="1"/>
    <n v="1"/>
    <d v="2013-07-12T00:00:00"/>
    <n v="55"/>
    <n v="12"/>
    <n v="1"/>
    <n v="3"/>
    <n v="0"/>
    <n v="0"/>
    <n v="7"/>
    <n v="1"/>
    <n v="0"/>
    <n v="1"/>
    <n v="2"/>
    <n v="4"/>
    <n v="0"/>
    <n v="0"/>
    <n v="0"/>
    <n v="0"/>
    <n v="0"/>
    <n v="0"/>
    <n v="0"/>
    <s v="Saudi Arabia"/>
    <n v="54"/>
    <n v="54"/>
    <x v="1"/>
    <n v="23"/>
    <n v="0"/>
    <s v="Previously Married"/>
    <n v="3"/>
    <s v="High School"/>
    <n v="46779"/>
    <x v="1"/>
  </r>
  <r>
    <n v="10691"/>
    <n v="1960"/>
    <s v="Master"/>
    <s v="Married"/>
    <n v="28520"/>
    <n v="1"/>
    <n v="1"/>
    <d v="2013-06-14T00:00:00"/>
    <n v="55"/>
    <n v="11"/>
    <n v="0"/>
    <n v="10"/>
    <n v="0"/>
    <n v="2"/>
    <n v="20"/>
    <n v="1"/>
    <n v="1"/>
    <n v="1"/>
    <n v="2"/>
    <n v="6"/>
    <n v="0"/>
    <n v="0"/>
    <n v="0"/>
    <n v="0"/>
    <n v="0"/>
    <n v="0"/>
    <n v="0"/>
    <s v="Spain"/>
    <n v="54"/>
    <n v="54"/>
    <x v="1"/>
    <n v="43"/>
    <n v="0"/>
    <s v="In Relationship"/>
    <n v="4"/>
    <s v="Postgraduate"/>
    <n v="28520"/>
    <x v="2"/>
  </r>
  <r>
    <n v="9739"/>
    <n v="1963"/>
    <s v="Graduation"/>
    <s v="Single"/>
    <n v="34377"/>
    <n v="0"/>
    <n v="1"/>
    <d v="2013-01-19T00:00:00"/>
    <n v="55"/>
    <n v="62"/>
    <n v="0"/>
    <n v="22"/>
    <n v="3"/>
    <n v="1"/>
    <n v="26"/>
    <n v="2"/>
    <n v="2"/>
    <n v="2"/>
    <n v="2"/>
    <n v="7"/>
    <n v="0"/>
    <n v="0"/>
    <n v="0"/>
    <n v="0"/>
    <n v="0"/>
    <n v="0"/>
    <n v="0"/>
    <s v="Spain"/>
    <n v="51"/>
    <n v="51"/>
    <x v="1"/>
    <n v="114"/>
    <n v="0"/>
    <s v="Single"/>
    <n v="2"/>
    <s v="Graduate"/>
    <n v="34377"/>
    <x v="2"/>
  </r>
  <r>
    <n v="1829"/>
    <n v="1961"/>
    <s v="PhD"/>
    <s v="Divorced"/>
    <n v="54959"/>
    <n v="0"/>
    <n v="1"/>
    <d v="2013-01-19T00:00:00"/>
    <n v="55"/>
    <n v="1148"/>
    <n v="0"/>
    <n v="60"/>
    <n v="0"/>
    <n v="0"/>
    <n v="24"/>
    <n v="3"/>
    <n v="9"/>
    <n v="5"/>
    <n v="4"/>
    <n v="7"/>
    <n v="0"/>
    <n v="1"/>
    <n v="0"/>
    <n v="0"/>
    <n v="0"/>
    <n v="1"/>
    <n v="0"/>
    <s v="Spain"/>
    <n v="53"/>
    <n v="53"/>
    <x v="1"/>
    <n v="1232"/>
    <n v="2"/>
    <s v="Previously Married"/>
    <n v="2"/>
    <s v="Doctorate"/>
    <n v="54959"/>
    <x v="1"/>
  </r>
  <r>
    <n v="6260"/>
    <n v="1955"/>
    <s v="Master"/>
    <s v="Together"/>
    <n v="82384"/>
    <n v="0"/>
    <n v="0"/>
    <d v="2012-11-19T00:00:00"/>
    <n v="55"/>
    <n v="984"/>
    <n v="51"/>
    <n v="432"/>
    <n v="180"/>
    <n v="120"/>
    <n v="190"/>
    <n v="1"/>
    <n v="3"/>
    <n v="10"/>
    <n v="13"/>
    <n v="1"/>
    <n v="0"/>
    <n v="0"/>
    <n v="1"/>
    <n v="0"/>
    <n v="0"/>
    <n v="1"/>
    <n v="0"/>
    <s v="Australia"/>
    <n v="59"/>
    <n v="59"/>
    <x v="1"/>
    <n v="1957"/>
    <n v="2"/>
    <s v="In Relationship"/>
    <n v="2"/>
    <s v="Postgraduate"/>
    <n v="82384"/>
    <x v="0"/>
  </r>
  <r>
    <n v="10448"/>
    <n v="1956"/>
    <s v="Graduation"/>
    <s v="Single"/>
    <n v="46998"/>
    <n v="0"/>
    <n v="1"/>
    <d v="2012-10-22T00:00:00"/>
    <n v="55"/>
    <n v="172"/>
    <n v="41"/>
    <n v="86"/>
    <n v="45"/>
    <n v="6"/>
    <n v="27"/>
    <n v="5"/>
    <n v="5"/>
    <n v="3"/>
    <n v="5"/>
    <n v="7"/>
    <n v="1"/>
    <n v="0"/>
    <n v="0"/>
    <n v="0"/>
    <n v="0"/>
    <n v="0"/>
    <n v="0"/>
    <s v="Spain"/>
    <n v="58"/>
    <n v="58"/>
    <x v="1"/>
    <n v="377"/>
    <n v="1"/>
    <s v="Single"/>
    <n v="2"/>
    <s v="Graduate"/>
    <n v="46998"/>
    <x v="1"/>
  </r>
  <r>
    <n v="1343"/>
    <n v="1968"/>
    <s v="Graduation"/>
    <s v="Together"/>
    <n v="58554"/>
    <n v="1"/>
    <n v="1"/>
    <d v="2012-09-26T00:00:00"/>
    <n v="55"/>
    <n v="368"/>
    <n v="24"/>
    <n v="68"/>
    <n v="38"/>
    <n v="0"/>
    <n v="88"/>
    <n v="6"/>
    <n v="8"/>
    <n v="2"/>
    <n v="6"/>
    <n v="7"/>
    <n v="0"/>
    <n v="0"/>
    <n v="0"/>
    <n v="0"/>
    <n v="0"/>
    <n v="0"/>
    <n v="0"/>
    <s v="USA"/>
    <n v="46"/>
    <n v="46"/>
    <x v="0"/>
    <n v="586"/>
    <n v="0"/>
    <s v="In Relationship"/>
    <n v="4"/>
    <s v="Graduate"/>
    <n v="58554"/>
    <x v="1"/>
  </r>
  <r>
    <n v="4749"/>
    <n v="1968"/>
    <s v="Graduation"/>
    <s v="Together"/>
    <n v="58554"/>
    <n v="1"/>
    <n v="1"/>
    <d v="2012-09-26T00:00:00"/>
    <n v="55"/>
    <n v="368"/>
    <n v="24"/>
    <n v="68"/>
    <n v="38"/>
    <n v="0"/>
    <n v="88"/>
    <n v="6"/>
    <n v="8"/>
    <n v="2"/>
    <n v="6"/>
    <n v="7"/>
    <n v="0"/>
    <n v="0"/>
    <n v="0"/>
    <n v="0"/>
    <n v="0"/>
    <n v="0"/>
    <n v="0"/>
    <s v="India"/>
    <n v="46"/>
    <n v="46"/>
    <x v="0"/>
    <n v="586"/>
    <n v="0"/>
    <s v="In Relationship"/>
    <n v="4"/>
    <s v="Graduate"/>
    <n v="58554"/>
    <x v="1"/>
  </r>
  <r>
    <n v="531"/>
    <n v="1954"/>
    <s v="PhD"/>
    <s v="Divorced"/>
    <n v="57333"/>
    <n v="0"/>
    <n v="1"/>
    <d v="2012-09-22T00:00:00"/>
    <n v="55"/>
    <n v="941"/>
    <n v="14"/>
    <n v="397"/>
    <n v="76"/>
    <n v="58"/>
    <n v="176"/>
    <n v="11"/>
    <n v="8"/>
    <n v="5"/>
    <n v="9"/>
    <n v="6"/>
    <n v="0"/>
    <n v="0"/>
    <n v="0"/>
    <n v="0"/>
    <n v="0"/>
    <n v="1"/>
    <n v="0"/>
    <s v="Spain"/>
    <n v="60"/>
    <n v="60"/>
    <x v="1"/>
    <n v="1662"/>
    <n v="1"/>
    <s v="Previously Married"/>
    <n v="2"/>
    <s v="Doctorate"/>
    <n v="57333"/>
    <x v="1"/>
  </r>
  <r>
    <n v="6905"/>
    <n v="1994"/>
    <s v="Graduation"/>
    <s v="Together"/>
    <n v="80685"/>
    <n v="0"/>
    <n v="0"/>
    <d v="2012-08-22T00:00:00"/>
    <n v="55"/>
    <n v="241"/>
    <n v="45"/>
    <n v="604"/>
    <n v="34"/>
    <n v="26"/>
    <n v="54"/>
    <n v="1"/>
    <n v="6"/>
    <n v="4"/>
    <n v="10"/>
    <n v="2"/>
    <n v="0"/>
    <n v="0"/>
    <n v="0"/>
    <n v="0"/>
    <n v="0"/>
    <n v="0"/>
    <n v="0"/>
    <s v="Spain"/>
    <n v="20"/>
    <n v="20"/>
    <x v="2"/>
    <n v="1004"/>
    <n v="0"/>
    <s v="In Relationship"/>
    <n v="2"/>
    <s v="Graduate"/>
    <n v="80685"/>
    <x v="0"/>
  </r>
  <r>
    <n v="1045"/>
    <n v="1965"/>
    <s v="Graduation"/>
    <s v="Together"/>
    <n v="52117"/>
    <n v="0"/>
    <n v="1"/>
    <d v="2012-08-16T00:00:00"/>
    <n v="55"/>
    <n v="112"/>
    <n v="10"/>
    <n v="107"/>
    <n v="30"/>
    <n v="0"/>
    <n v="20"/>
    <n v="2"/>
    <n v="5"/>
    <n v="2"/>
    <n v="4"/>
    <n v="7"/>
    <n v="0"/>
    <n v="0"/>
    <n v="0"/>
    <n v="0"/>
    <n v="0"/>
    <n v="0"/>
    <n v="0"/>
    <s v="Spain"/>
    <n v="49"/>
    <n v="49"/>
    <x v="0"/>
    <n v="279"/>
    <n v="0"/>
    <s v="In Relationship"/>
    <n v="3"/>
    <s v="Graduate"/>
    <n v="52117"/>
    <x v="1"/>
  </r>
  <r>
    <n v="4012"/>
    <n v="1972"/>
    <s v="PhD"/>
    <s v="Together"/>
    <n v="62220"/>
    <n v="0"/>
    <n v="1"/>
    <d v="2012-08-11T00:00:00"/>
    <n v="55"/>
    <n v="799"/>
    <n v="12"/>
    <n v="375"/>
    <n v="16"/>
    <n v="12"/>
    <n v="12"/>
    <n v="5"/>
    <n v="7"/>
    <n v="6"/>
    <n v="5"/>
    <n v="6"/>
    <n v="0"/>
    <n v="0"/>
    <n v="0"/>
    <n v="0"/>
    <n v="0"/>
    <n v="1"/>
    <n v="0"/>
    <s v="Germany"/>
    <n v="42"/>
    <n v="42"/>
    <x v="0"/>
    <n v="1226"/>
    <n v="1"/>
    <s v="In Relationship"/>
    <n v="3"/>
    <s v="Doctorate"/>
    <n v="62220"/>
    <x v="1"/>
  </r>
  <r>
    <n v="5529"/>
    <n v="1946"/>
    <s v="PhD"/>
    <s v="Together"/>
    <n v="64014"/>
    <n v="2"/>
    <n v="1"/>
    <d v="2014-06-10T00:00:00"/>
    <n v="56"/>
    <n v="406"/>
    <n v="0"/>
    <n v="30"/>
    <n v="0"/>
    <n v="0"/>
    <n v="8"/>
    <n v="7"/>
    <n v="8"/>
    <n v="2"/>
    <n v="5"/>
    <n v="7"/>
    <n v="0"/>
    <n v="0"/>
    <n v="0"/>
    <n v="1"/>
    <n v="0"/>
    <n v="0"/>
    <n v="0"/>
    <s v="Canada"/>
    <n v="68"/>
    <n v="68"/>
    <x v="1"/>
    <n v="444"/>
    <n v="1"/>
    <s v="In Relationship"/>
    <n v="5"/>
    <s v="Doctorate"/>
    <n v="64014"/>
    <x v="1"/>
  </r>
  <r>
    <n v="4001"/>
    <n v="1946"/>
    <s v="PhD"/>
    <s v="Together"/>
    <n v="64014"/>
    <n v="2"/>
    <n v="1"/>
    <d v="2014-06-10T00:00:00"/>
    <n v="56"/>
    <n v="406"/>
    <n v="0"/>
    <n v="30"/>
    <n v="0"/>
    <n v="0"/>
    <n v="8"/>
    <n v="7"/>
    <n v="8"/>
    <n v="2"/>
    <n v="5"/>
    <n v="7"/>
    <n v="0"/>
    <n v="0"/>
    <n v="0"/>
    <n v="1"/>
    <n v="0"/>
    <n v="0"/>
    <n v="0"/>
    <s v="Saudi Arabia"/>
    <n v="68"/>
    <n v="68"/>
    <x v="1"/>
    <n v="444"/>
    <n v="1"/>
    <s v="In Relationship"/>
    <n v="5"/>
    <s v="Doctorate"/>
    <n v="64014"/>
    <x v="1"/>
  </r>
  <r>
    <n v="10420"/>
    <n v="1955"/>
    <s v="Master"/>
    <s v="Divorced"/>
    <n v="46390"/>
    <n v="0"/>
    <n v="1"/>
    <d v="2014-05-05T00:00:00"/>
    <n v="56"/>
    <n v="95"/>
    <n v="14"/>
    <n v="64"/>
    <n v="2"/>
    <n v="9"/>
    <n v="38"/>
    <n v="1"/>
    <n v="4"/>
    <n v="2"/>
    <n v="3"/>
    <n v="7"/>
    <n v="0"/>
    <n v="0"/>
    <n v="0"/>
    <n v="0"/>
    <n v="0"/>
    <n v="0"/>
    <n v="0"/>
    <s v="USA"/>
    <n v="59"/>
    <n v="59"/>
    <x v="1"/>
    <n v="222"/>
    <n v="0"/>
    <s v="Previously Married"/>
    <n v="2"/>
    <s v="Postgraduate"/>
    <n v="46390"/>
    <x v="1"/>
  </r>
  <r>
    <n v="7723"/>
    <n v="1979"/>
    <s v="Graduation"/>
    <s v="Together"/>
    <n v="75507"/>
    <n v="0"/>
    <n v="0"/>
    <d v="2014-05-02T00:00:00"/>
    <n v="56"/>
    <n v="709"/>
    <n v="93"/>
    <n v="374"/>
    <n v="104"/>
    <n v="80"/>
    <n v="80"/>
    <n v="1"/>
    <n v="8"/>
    <n v="6"/>
    <n v="6"/>
    <n v="3"/>
    <n v="0"/>
    <n v="0"/>
    <n v="0"/>
    <n v="0"/>
    <n v="0"/>
    <n v="0"/>
    <n v="0"/>
    <s v="Germany"/>
    <n v="35"/>
    <n v="35"/>
    <x v="3"/>
    <n v="1440"/>
    <n v="0"/>
    <s v="In Relationship"/>
    <n v="2"/>
    <s v="Graduate"/>
    <n v="75507"/>
    <x v="0"/>
  </r>
  <r>
    <n v="2963"/>
    <n v="1979"/>
    <s v="Graduation"/>
    <s v="Together"/>
    <n v="75507"/>
    <n v="0"/>
    <n v="0"/>
    <d v="2014-05-02T00:00:00"/>
    <n v="56"/>
    <n v="709"/>
    <n v="93"/>
    <n v="374"/>
    <n v="104"/>
    <n v="80"/>
    <n v="80"/>
    <n v="1"/>
    <n v="8"/>
    <n v="6"/>
    <n v="6"/>
    <n v="3"/>
    <n v="0"/>
    <n v="0"/>
    <n v="0"/>
    <n v="0"/>
    <n v="0"/>
    <n v="0"/>
    <n v="0"/>
    <s v="Australia"/>
    <n v="35"/>
    <n v="35"/>
    <x v="3"/>
    <n v="1440"/>
    <n v="0"/>
    <s v="In Relationship"/>
    <n v="2"/>
    <s v="Graduate"/>
    <n v="75507"/>
    <x v="0"/>
  </r>
  <r>
    <n v="10634"/>
    <n v="1951"/>
    <s v="Master"/>
    <s v="Married"/>
    <n v="59412"/>
    <n v="0"/>
    <n v="0"/>
    <d v="2014-04-19T00:00:00"/>
    <n v="56"/>
    <n v="90"/>
    <n v="67"/>
    <n v="165"/>
    <n v="30"/>
    <n v="43"/>
    <n v="11"/>
    <n v="1"/>
    <n v="4"/>
    <n v="2"/>
    <n v="8"/>
    <n v="3"/>
    <n v="0"/>
    <n v="0"/>
    <n v="0"/>
    <n v="0"/>
    <n v="0"/>
    <n v="0"/>
    <n v="0"/>
    <s v="Spain"/>
    <n v="63"/>
    <n v="63"/>
    <x v="1"/>
    <n v="406"/>
    <n v="0"/>
    <s v="In Relationship"/>
    <n v="2"/>
    <s v="Postgraduate"/>
    <n v="59412"/>
    <x v="1"/>
  </r>
  <r>
    <n v="5180"/>
    <n v="1968"/>
    <s v="PhD"/>
    <s v="Divorced"/>
    <n v="50616"/>
    <n v="0"/>
    <n v="1"/>
    <d v="2014-04-18T00:00:00"/>
    <n v="56"/>
    <n v="128"/>
    <n v="0"/>
    <n v="16"/>
    <n v="0"/>
    <n v="1"/>
    <n v="4"/>
    <n v="2"/>
    <n v="4"/>
    <n v="0"/>
    <n v="4"/>
    <n v="7"/>
    <n v="0"/>
    <n v="0"/>
    <n v="0"/>
    <n v="0"/>
    <n v="0"/>
    <n v="0"/>
    <n v="0"/>
    <s v="Spain"/>
    <n v="46"/>
    <n v="46"/>
    <x v="0"/>
    <n v="149"/>
    <n v="0"/>
    <s v="Previously Married"/>
    <n v="2"/>
    <s v="Doctorate"/>
    <n v="50616"/>
    <x v="1"/>
  </r>
  <r>
    <n v="6866"/>
    <n v="1969"/>
    <s v="Master"/>
    <s v="Together"/>
    <n v="35924"/>
    <n v="1"/>
    <n v="1"/>
    <d v="2014-03-23T00:00:00"/>
    <n v="56"/>
    <n v="8"/>
    <n v="0"/>
    <n v="14"/>
    <n v="2"/>
    <n v="3"/>
    <n v="7"/>
    <n v="1"/>
    <n v="1"/>
    <n v="0"/>
    <n v="3"/>
    <n v="5"/>
    <n v="0"/>
    <n v="0"/>
    <n v="0"/>
    <n v="0"/>
    <n v="0"/>
    <n v="0"/>
    <n v="0"/>
    <s v="Saudi Arabia"/>
    <n v="45"/>
    <n v="45"/>
    <x v="0"/>
    <n v="34"/>
    <n v="0"/>
    <s v="In Relationship"/>
    <n v="4"/>
    <s v="Postgraduate"/>
    <n v="35924"/>
    <x v="1"/>
  </r>
  <r>
    <n v="1328"/>
    <n v="1982"/>
    <s v="2n Cycle"/>
    <s v="Married"/>
    <n v="57937"/>
    <n v="0"/>
    <n v="1"/>
    <d v="2014-02-16T00:00:00"/>
    <n v="56"/>
    <n v="261"/>
    <n v="42"/>
    <n v="144"/>
    <n v="55"/>
    <n v="48"/>
    <n v="133"/>
    <n v="3"/>
    <n v="4"/>
    <n v="4"/>
    <n v="9"/>
    <n v="3"/>
    <n v="0"/>
    <n v="0"/>
    <n v="0"/>
    <n v="0"/>
    <n v="0"/>
    <n v="0"/>
    <n v="0"/>
    <s v="Saudi Arabia"/>
    <n v="32"/>
    <n v="32"/>
    <x v="3"/>
    <n v="683"/>
    <n v="0"/>
    <s v="In Relationship"/>
    <n v="3"/>
    <s v="High School"/>
    <n v="57937"/>
    <x v="1"/>
  </r>
  <r>
    <n v="1139"/>
    <n v="1984"/>
    <s v="PhD"/>
    <s v="Married"/>
    <n v="73356"/>
    <n v="0"/>
    <n v="0"/>
    <d v="2014-02-06T00:00:00"/>
    <n v="56"/>
    <n v="1050"/>
    <n v="14"/>
    <n v="322"/>
    <n v="0"/>
    <n v="14"/>
    <n v="112"/>
    <n v="1"/>
    <n v="5"/>
    <n v="11"/>
    <n v="5"/>
    <n v="2"/>
    <n v="1"/>
    <n v="0"/>
    <n v="1"/>
    <n v="1"/>
    <n v="0"/>
    <n v="1"/>
    <n v="0"/>
    <s v="Spain"/>
    <n v="30"/>
    <n v="30"/>
    <x v="3"/>
    <n v="1512"/>
    <n v="4"/>
    <s v="In Relationship"/>
    <n v="2"/>
    <s v="Doctorate"/>
    <n v="73356"/>
    <x v="0"/>
  </r>
  <r>
    <n v="4961"/>
    <n v="1974"/>
    <s v="Master"/>
    <s v="Together"/>
    <n v="21255"/>
    <n v="1"/>
    <n v="0"/>
    <d v="2014-01-21T00:00:00"/>
    <n v="56"/>
    <n v="29"/>
    <n v="0"/>
    <n v="25"/>
    <n v="2"/>
    <n v="2"/>
    <n v="3"/>
    <n v="4"/>
    <n v="2"/>
    <n v="1"/>
    <n v="4"/>
    <n v="4"/>
    <n v="0"/>
    <n v="0"/>
    <n v="0"/>
    <n v="0"/>
    <n v="0"/>
    <n v="0"/>
    <n v="0"/>
    <s v="Spain"/>
    <n v="40"/>
    <n v="40"/>
    <x v="3"/>
    <n v="61"/>
    <n v="0"/>
    <s v="In Relationship"/>
    <n v="3"/>
    <s v="Postgraduate"/>
    <n v="21255"/>
    <x v="2"/>
  </r>
  <r>
    <n v="5177"/>
    <n v="1974"/>
    <s v="Master"/>
    <s v="Married"/>
    <n v="58494"/>
    <n v="0"/>
    <n v="1"/>
    <d v="2013-12-12T00:00:00"/>
    <n v="56"/>
    <n v="298"/>
    <n v="7"/>
    <n v="68"/>
    <n v="4"/>
    <n v="0"/>
    <n v="19"/>
    <n v="2"/>
    <n v="6"/>
    <n v="2"/>
    <n v="6"/>
    <n v="6"/>
    <n v="0"/>
    <n v="0"/>
    <n v="0"/>
    <n v="0"/>
    <n v="0"/>
    <n v="0"/>
    <n v="0"/>
    <s v="Saudi Arabia"/>
    <n v="40"/>
    <n v="40"/>
    <x v="3"/>
    <n v="396"/>
    <n v="0"/>
    <s v="In Relationship"/>
    <n v="3"/>
    <s v="Postgraduate"/>
    <n v="58494"/>
    <x v="1"/>
  </r>
  <r>
    <n v="2075"/>
    <n v="1969"/>
    <s v="Graduation"/>
    <s v="Married"/>
    <n v="72460"/>
    <n v="0"/>
    <n v="0"/>
    <d v="2013-11-14T00:00:00"/>
    <n v="56"/>
    <n v="377"/>
    <n v="10"/>
    <n v="540"/>
    <n v="80"/>
    <n v="30"/>
    <n v="10"/>
    <n v="1"/>
    <n v="3"/>
    <n v="5"/>
    <n v="7"/>
    <n v="1"/>
    <n v="0"/>
    <n v="0"/>
    <n v="0"/>
    <n v="0"/>
    <n v="0"/>
    <n v="0"/>
    <n v="0"/>
    <s v="Saudi Arabia"/>
    <n v="45"/>
    <n v="45"/>
    <x v="0"/>
    <n v="1047"/>
    <n v="0"/>
    <s v="In Relationship"/>
    <n v="2"/>
    <s v="Graduate"/>
    <n v="72460"/>
    <x v="0"/>
  </r>
  <r>
    <n v="3428"/>
    <n v="1991"/>
    <s v="PhD"/>
    <s v="Together"/>
    <n v="68682"/>
    <n v="0"/>
    <n v="0"/>
    <d v="2013-10-06T00:00:00"/>
    <n v="56"/>
    <n v="919"/>
    <n v="0"/>
    <n v="505"/>
    <n v="99"/>
    <n v="30"/>
    <n v="45"/>
    <n v="1"/>
    <n v="4"/>
    <n v="9"/>
    <n v="10"/>
    <n v="2"/>
    <n v="0"/>
    <n v="0"/>
    <n v="0"/>
    <n v="0"/>
    <n v="0"/>
    <n v="0"/>
    <n v="0"/>
    <s v="Spain"/>
    <n v="23"/>
    <n v="23"/>
    <x v="2"/>
    <n v="1598"/>
    <n v="0"/>
    <s v="In Relationship"/>
    <n v="2"/>
    <s v="Doctorate"/>
    <n v="68682"/>
    <x v="1"/>
  </r>
  <r>
    <n v="4500"/>
    <n v="1991"/>
    <s v="PhD"/>
    <s v="Together"/>
    <n v="68682"/>
    <n v="0"/>
    <n v="0"/>
    <d v="2013-10-06T00:00:00"/>
    <n v="56"/>
    <n v="919"/>
    <n v="0"/>
    <n v="505"/>
    <n v="99"/>
    <n v="30"/>
    <n v="45"/>
    <n v="1"/>
    <n v="4"/>
    <n v="9"/>
    <n v="10"/>
    <n v="2"/>
    <n v="0"/>
    <n v="0"/>
    <n v="0"/>
    <n v="0"/>
    <n v="0"/>
    <n v="0"/>
    <n v="0"/>
    <s v="Spain"/>
    <n v="23"/>
    <n v="23"/>
    <x v="2"/>
    <n v="1598"/>
    <n v="0"/>
    <s v="In Relationship"/>
    <n v="2"/>
    <s v="Doctorate"/>
    <n v="68682"/>
    <x v="1"/>
  </r>
  <r>
    <n v="7369"/>
    <n v="1981"/>
    <s v="Master"/>
    <s v="Married"/>
    <n v="36959"/>
    <n v="1"/>
    <n v="0"/>
    <d v="2013-10-02T00:00:00"/>
    <n v="56"/>
    <n v="25"/>
    <n v="6"/>
    <n v="25"/>
    <n v="6"/>
    <n v="0"/>
    <n v="0"/>
    <n v="2"/>
    <n v="2"/>
    <n v="0"/>
    <n v="3"/>
    <n v="8"/>
    <n v="0"/>
    <n v="0"/>
    <n v="0"/>
    <n v="0"/>
    <n v="0"/>
    <n v="0"/>
    <n v="0"/>
    <s v="Spain"/>
    <n v="33"/>
    <n v="33"/>
    <x v="3"/>
    <n v="62"/>
    <n v="0"/>
    <s v="In Relationship"/>
    <n v="3"/>
    <s v="Postgraduate"/>
    <n v="36959"/>
    <x v="1"/>
  </r>
  <r>
    <n v="4381"/>
    <n v="1971"/>
    <s v="PhD"/>
    <s v="Married"/>
    <n v="46463"/>
    <n v="1"/>
    <n v="1"/>
    <d v="2013-08-18T00:00:00"/>
    <n v="56"/>
    <n v="163"/>
    <n v="2"/>
    <n v="40"/>
    <n v="8"/>
    <n v="11"/>
    <n v="11"/>
    <n v="7"/>
    <n v="3"/>
    <n v="1"/>
    <n v="6"/>
    <n v="6"/>
    <n v="0"/>
    <n v="0"/>
    <n v="0"/>
    <n v="0"/>
    <n v="0"/>
    <n v="0"/>
    <n v="0"/>
    <s v="Spain"/>
    <n v="43"/>
    <n v="43"/>
    <x v="0"/>
    <n v="235"/>
    <n v="0"/>
    <s v="In Relationship"/>
    <n v="4"/>
    <s v="Doctorate"/>
    <n v="46463"/>
    <x v="1"/>
  </r>
  <r>
    <n v="9964"/>
    <n v="1979"/>
    <s v="Graduation"/>
    <s v="Single"/>
    <n v="61825"/>
    <n v="0"/>
    <n v="1"/>
    <d v="2013-08-07T00:00:00"/>
    <n v="56"/>
    <n v="162"/>
    <n v="50"/>
    <n v="100"/>
    <n v="55"/>
    <n v="30"/>
    <n v="27"/>
    <n v="1"/>
    <n v="4"/>
    <n v="2"/>
    <n v="8"/>
    <n v="4"/>
    <n v="0"/>
    <n v="0"/>
    <n v="0"/>
    <n v="0"/>
    <n v="0"/>
    <n v="0"/>
    <n v="0"/>
    <s v="Spain"/>
    <n v="35"/>
    <n v="35"/>
    <x v="3"/>
    <n v="424"/>
    <n v="0"/>
    <s v="Single"/>
    <n v="2"/>
    <s v="Graduate"/>
    <n v="61825"/>
    <x v="1"/>
  </r>
  <r>
    <n v="1630"/>
    <n v="1979"/>
    <s v="Graduation"/>
    <s v="Single"/>
    <n v="61825"/>
    <n v="0"/>
    <n v="1"/>
    <d v="2013-08-07T00:00:00"/>
    <n v="56"/>
    <n v="162"/>
    <n v="50"/>
    <n v="100"/>
    <n v="55"/>
    <n v="30"/>
    <n v="27"/>
    <n v="1"/>
    <n v="4"/>
    <n v="2"/>
    <n v="8"/>
    <n v="4"/>
    <n v="0"/>
    <n v="0"/>
    <n v="0"/>
    <n v="0"/>
    <n v="0"/>
    <n v="0"/>
    <n v="0"/>
    <s v="Spain"/>
    <n v="35"/>
    <n v="35"/>
    <x v="3"/>
    <n v="424"/>
    <n v="0"/>
    <s v="Single"/>
    <n v="2"/>
    <s v="Graduate"/>
    <n v="61825"/>
    <x v="1"/>
  </r>
  <r>
    <n v="5012"/>
    <n v="1989"/>
    <s v="Graduation"/>
    <s v="Married"/>
    <n v="28691"/>
    <n v="1"/>
    <n v="0"/>
    <d v="2013-07-04T00:00:00"/>
    <n v="56"/>
    <n v="5"/>
    <n v="4"/>
    <n v="13"/>
    <n v="8"/>
    <n v="0"/>
    <n v="4"/>
    <n v="1"/>
    <n v="1"/>
    <n v="0"/>
    <n v="3"/>
    <n v="8"/>
    <n v="0"/>
    <n v="0"/>
    <n v="0"/>
    <n v="0"/>
    <n v="0"/>
    <n v="0"/>
    <n v="0"/>
    <s v="Spain"/>
    <n v="25"/>
    <n v="25"/>
    <x v="2"/>
    <n v="34"/>
    <n v="0"/>
    <s v="In Relationship"/>
    <n v="3"/>
    <s v="Graduate"/>
    <n v="28691"/>
    <x v="2"/>
  </r>
  <r>
    <n v="6918"/>
    <n v="1989"/>
    <s v="Graduation"/>
    <s v="Married"/>
    <n v="28691"/>
    <n v="1"/>
    <n v="0"/>
    <d v="2013-07-04T00:00:00"/>
    <n v="56"/>
    <n v="5"/>
    <n v="4"/>
    <n v="13"/>
    <n v="8"/>
    <n v="0"/>
    <n v="4"/>
    <n v="1"/>
    <n v="1"/>
    <n v="0"/>
    <n v="3"/>
    <n v="8"/>
    <n v="0"/>
    <n v="0"/>
    <n v="0"/>
    <n v="0"/>
    <n v="0"/>
    <n v="0"/>
    <n v="0"/>
    <s v="Spain"/>
    <n v="25"/>
    <n v="25"/>
    <x v="2"/>
    <n v="34"/>
    <n v="0"/>
    <s v="In Relationship"/>
    <n v="3"/>
    <s v="Graduate"/>
    <n v="28691"/>
    <x v="2"/>
  </r>
  <r>
    <n v="7822"/>
    <n v="1976"/>
    <s v="Graduation"/>
    <s v="Together"/>
    <n v="54058"/>
    <n v="0"/>
    <n v="1"/>
    <d v="2013-06-04T00:00:00"/>
    <n v="56"/>
    <n v="198"/>
    <n v="18"/>
    <n v="252"/>
    <n v="32"/>
    <n v="108"/>
    <n v="54"/>
    <n v="2"/>
    <n v="4"/>
    <n v="6"/>
    <n v="8"/>
    <n v="3"/>
    <n v="0"/>
    <n v="0"/>
    <n v="0"/>
    <n v="0"/>
    <n v="0"/>
    <n v="0"/>
    <n v="0"/>
    <s v="Spain"/>
    <n v="38"/>
    <n v="38"/>
    <x v="3"/>
    <n v="662"/>
    <n v="0"/>
    <s v="In Relationship"/>
    <n v="3"/>
    <s v="Graduate"/>
    <n v="54058"/>
    <x v="1"/>
  </r>
  <r>
    <n v="10156"/>
    <n v="1975"/>
    <s v="Graduation"/>
    <s v="Single"/>
    <n v="84196"/>
    <n v="0"/>
    <n v="1"/>
    <d v="2013-06-03T00:00:00"/>
    <n v="56"/>
    <n v="215"/>
    <n v="63"/>
    <n v="507"/>
    <n v="231"/>
    <n v="31"/>
    <n v="190"/>
    <n v="1"/>
    <n v="8"/>
    <n v="4"/>
    <n v="7"/>
    <n v="3"/>
    <n v="0"/>
    <n v="0"/>
    <n v="0"/>
    <n v="0"/>
    <n v="0"/>
    <n v="0"/>
    <n v="0"/>
    <s v="Spain"/>
    <n v="39"/>
    <n v="39"/>
    <x v="3"/>
    <n v="1237"/>
    <n v="0"/>
    <s v="Single"/>
    <n v="2"/>
    <s v="Graduate"/>
    <n v="84196"/>
    <x v="0"/>
  </r>
  <r>
    <n v="3033"/>
    <n v="1963"/>
    <s v="Master"/>
    <s v="Together"/>
    <n v="38620"/>
    <n v="0"/>
    <n v="0"/>
    <d v="2013-05-11T00:00:00"/>
    <n v="56"/>
    <n v="112"/>
    <n v="17"/>
    <n v="44"/>
    <n v="34"/>
    <n v="22"/>
    <n v="89"/>
    <n v="1"/>
    <n v="2"/>
    <n v="5"/>
    <n v="3"/>
    <n v="3"/>
    <n v="0"/>
    <n v="0"/>
    <n v="0"/>
    <n v="0"/>
    <n v="0"/>
    <n v="0"/>
    <n v="0"/>
    <s v="Australia"/>
    <n v="51"/>
    <n v="51"/>
    <x v="1"/>
    <n v="318"/>
    <n v="0"/>
    <s v="In Relationship"/>
    <n v="2"/>
    <s v="Postgraduate"/>
    <n v="38620"/>
    <x v="1"/>
  </r>
  <r>
    <n v="4119"/>
    <n v="1963"/>
    <s v="Master"/>
    <s v="Together"/>
    <n v="38620"/>
    <n v="0"/>
    <n v="0"/>
    <d v="2013-05-11T00:00:00"/>
    <n v="56"/>
    <n v="112"/>
    <n v="17"/>
    <n v="44"/>
    <n v="34"/>
    <n v="22"/>
    <n v="89"/>
    <n v="1"/>
    <n v="2"/>
    <n v="5"/>
    <n v="3"/>
    <n v="3"/>
    <n v="0"/>
    <n v="0"/>
    <n v="0"/>
    <n v="0"/>
    <n v="0"/>
    <n v="0"/>
    <n v="0"/>
    <s v="Germany"/>
    <n v="51"/>
    <n v="51"/>
    <x v="1"/>
    <n v="318"/>
    <n v="0"/>
    <s v="In Relationship"/>
    <n v="2"/>
    <s v="Postgraduate"/>
    <n v="38620"/>
    <x v="1"/>
  </r>
  <r>
    <n v="11110"/>
    <n v="1973"/>
    <s v="Graduation"/>
    <s v="Single"/>
    <n v="3502"/>
    <n v="1"/>
    <n v="0"/>
    <d v="2013-04-13T00:00:00"/>
    <n v="56"/>
    <n v="2"/>
    <n v="1"/>
    <n v="1"/>
    <n v="0"/>
    <n v="0"/>
    <n v="1"/>
    <n v="0"/>
    <n v="0"/>
    <n v="0"/>
    <n v="0"/>
    <n v="14"/>
    <n v="0"/>
    <n v="0"/>
    <n v="0"/>
    <n v="0"/>
    <n v="0"/>
    <n v="0"/>
    <n v="0"/>
    <s v="India"/>
    <n v="41"/>
    <n v="41"/>
    <x v="0"/>
    <n v="5"/>
    <n v="0"/>
    <s v="Single"/>
    <n v="2"/>
    <s v="Graduate"/>
    <n v="3502"/>
    <x v="2"/>
  </r>
  <r>
    <n v="332"/>
    <n v="1957"/>
    <s v="Graduation"/>
    <s v="Married"/>
    <n v="47743"/>
    <n v="0"/>
    <n v="1"/>
    <d v="2013-03-22T00:00:00"/>
    <n v="56"/>
    <n v="198"/>
    <n v="2"/>
    <n v="43"/>
    <n v="0"/>
    <n v="12"/>
    <n v="20"/>
    <n v="3"/>
    <n v="4"/>
    <n v="1"/>
    <n v="6"/>
    <n v="6"/>
    <n v="0"/>
    <n v="1"/>
    <n v="0"/>
    <n v="0"/>
    <n v="0"/>
    <n v="0"/>
    <n v="0"/>
    <s v="Spain"/>
    <n v="57"/>
    <n v="57"/>
    <x v="1"/>
    <n v="275"/>
    <n v="1"/>
    <s v="In Relationship"/>
    <n v="3"/>
    <s v="Graduate"/>
    <n v="47743"/>
    <x v="1"/>
  </r>
  <r>
    <n v="737"/>
    <n v="1949"/>
    <s v="PhD"/>
    <s v="Married"/>
    <n v="80360"/>
    <n v="0"/>
    <n v="0"/>
    <d v="2013-03-03T00:00:00"/>
    <n v="56"/>
    <n v="1493"/>
    <n v="86"/>
    <n v="454"/>
    <n v="112"/>
    <n v="43"/>
    <n v="43"/>
    <n v="2"/>
    <n v="4"/>
    <n v="4"/>
    <n v="5"/>
    <n v="2"/>
    <n v="0"/>
    <n v="1"/>
    <n v="1"/>
    <n v="1"/>
    <n v="0"/>
    <n v="0"/>
    <n v="0"/>
    <s v="Spain"/>
    <n v="65"/>
    <n v="65"/>
    <x v="1"/>
    <n v="2231"/>
    <n v="3"/>
    <s v="In Relationship"/>
    <n v="2"/>
    <s v="Doctorate"/>
    <n v="80360"/>
    <x v="0"/>
  </r>
  <r>
    <n v="10319"/>
    <n v="1971"/>
    <s v="Graduation"/>
    <s v="Married"/>
    <n v="66303"/>
    <n v="0"/>
    <n v="1"/>
    <d v="2013-02-26T00:00:00"/>
    <n v="56"/>
    <n v="1090"/>
    <n v="12"/>
    <n v="96"/>
    <n v="16"/>
    <n v="12"/>
    <n v="60"/>
    <n v="4"/>
    <n v="3"/>
    <n v="4"/>
    <n v="11"/>
    <n v="8"/>
    <n v="0"/>
    <n v="1"/>
    <n v="0"/>
    <n v="0"/>
    <n v="0"/>
    <n v="0"/>
    <n v="0"/>
    <s v="Spain"/>
    <n v="43"/>
    <n v="43"/>
    <x v="0"/>
    <n v="1286"/>
    <n v="1"/>
    <s v="In Relationship"/>
    <n v="3"/>
    <s v="Graduate"/>
    <n v="66303"/>
    <x v="1"/>
  </r>
  <r>
    <n v="2683"/>
    <n v="1969"/>
    <s v="Graduation"/>
    <s v="Married"/>
    <n v="52413"/>
    <n v="0"/>
    <n v="2"/>
    <d v="2013-02-02T00:00:00"/>
    <n v="56"/>
    <n v="295"/>
    <n v="106"/>
    <n v="271"/>
    <n v="75"/>
    <n v="98"/>
    <n v="65"/>
    <n v="4"/>
    <n v="6"/>
    <n v="4"/>
    <n v="12"/>
    <n v="6"/>
    <n v="0"/>
    <n v="0"/>
    <n v="0"/>
    <n v="0"/>
    <n v="0"/>
    <n v="0"/>
    <n v="0"/>
    <s v="Canada"/>
    <n v="45"/>
    <n v="45"/>
    <x v="0"/>
    <n v="910"/>
    <n v="0"/>
    <s v="In Relationship"/>
    <n v="4"/>
    <s v="Graduate"/>
    <n v="52413"/>
    <x v="1"/>
  </r>
  <r>
    <n v="3445"/>
    <n v="1956"/>
    <s v="Graduation"/>
    <s v="Single"/>
    <n v="60714"/>
    <n v="0"/>
    <n v="0"/>
    <d v="2013-01-17T00:00:00"/>
    <n v="56"/>
    <n v="216"/>
    <n v="162"/>
    <n v="224"/>
    <n v="101"/>
    <n v="92"/>
    <n v="162"/>
    <n v="2"/>
    <n v="7"/>
    <n v="4"/>
    <n v="10"/>
    <n v="5"/>
    <n v="0"/>
    <n v="0"/>
    <n v="0"/>
    <n v="0"/>
    <n v="0"/>
    <n v="1"/>
    <n v="0"/>
    <s v="Saudi Arabia"/>
    <n v="58"/>
    <n v="58"/>
    <x v="1"/>
    <n v="957"/>
    <n v="1"/>
    <s v="Single"/>
    <n v="1"/>
    <s v="Graduate"/>
    <n v="60714"/>
    <x v="1"/>
  </r>
  <r>
    <n v="10913"/>
    <n v="1984"/>
    <s v="Master"/>
    <s v="Single"/>
    <n v="31385"/>
    <n v="1"/>
    <n v="0"/>
    <d v="2012-12-05T00:00:00"/>
    <n v="56"/>
    <n v="3"/>
    <n v="2"/>
    <n v="12"/>
    <n v="0"/>
    <n v="1"/>
    <n v="9"/>
    <n v="1"/>
    <n v="1"/>
    <n v="0"/>
    <n v="2"/>
    <n v="8"/>
    <n v="1"/>
    <n v="0"/>
    <n v="0"/>
    <n v="0"/>
    <n v="0"/>
    <n v="1"/>
    <n v="0"/>
    <s v="Spain"/>
    <n v="30"/>
    <n v="30"/>
    <x v="3"/>
    <n v="27"/>
    <n v="2"/>
    <s v="Single"/>
    <n v="2"/>
    <s v="Postgraduate"/>
    <n v="31385"/>
    <x v="2"/>
  </r>
  <r>
    <n v="4427"/>
    <n v="1995"/>
    <s v="2n Cycle"/>
    <s v="Single"/>
    <n v="83257"/>
    <n v="0"/>
    <n v="0"/>
    <d v="2012-09-18T00:00:00"/>
    <n v="56"/>
    <n v="536"/>
    <n v="27"/>
    <n v="590"/>
    <n v="38"/>
    <n v="107"/>
    <n v="67"/>
    <n v="1"/>
    <n v="5"/>
    <n v="10"/>
    <n v="12"/>
    <n v="6"/>
    <n v="1"/>
    <n v="0"/>
    <n v="1"/>
    <n v="0"/>
    <n v="0"/>
    <n v="1"/>
    <n v="1"/>
    <s v="Spain"/>
    <n v="19"/>
    <n v="19"/>
    <x v="2"/>
    <n v="1365"/>
    <n v="3"/>
    <s v="Single"/>
    <n v="1"/>
    <s v="High School"/>
    <n v="83257"/>
    <x v="0"/>
  </r>
  <r>
    <n v="8717"/>
    <n v="1975"/>
    <s v="PhD"/>
    <s v="Married"/>
    <n v="80427"/>
    <n v="0"/>
    <n v="1"/>
    <d v="2012-09-12T00:00:00"/>
    <n v="56"/>
    <n v="1149"/>
    <n v="71"/>
    <n v="449"/>
    <n v="69"/>
    <n v="71"/>
    <n v="26"/>
    <n v="1"/>
    <n v="11"/>
    <n v="8"/>
    <n v="8"/>
    <n v="5"/>
    <n v="0"/>
    <n v="0"/>
    <n v="0"/>
    <n v="0"/>
    <n v="0"/>
    <n v="0"/>
    <n v="0"/>
    <s v="India"/>
    <n v="39"/>
    <n v="39"/>
    <x v="3"/>
    <n v="1835"/>
    <n v="0"/>
    <s v="In Relationship"/>
    <n v="3"/>
    <s v="Doctorate"/>
    <n v="80427"/>
    <x v="0"/>
  </r>
  <r>
    <n v="2066"/>
    <n v="1949"/>
    <s v="Graduation"/>
    <s v="Together"/>
    <n v="38823"/>
    <n v="0"/>
    <n v="1"/>
    <d v="2012-08-30T00:00:00"/>
    <n v="56"/>
    <n v="70"/>
    <n v="0"/>
    <n v="11"/>
    <n v="2"/>
    <n v="8"/>
    <n v="23"/>
    <n v="1"/>
    <n v="2"/>
    <n v="1"/>
    <n v="3"/>
    <n v="6"/>
    <n v="0"/>
    <n v="0"/>
    <n v="0"/>
    <n v="0"/>
    <n v="0"/>
    <n v="0"/>
    <n v="0"/>
    <s v="Spain"/>
    <n v="65"/>
    <n v="65"/>
    <x v="1"/>
    <n v="114"/>
    <n v="0"/>
    <s v="In Relationship"/>
    <n v="3"/>
    <s v="Graduate"/>
    <n v="38823"/>
    <x v="1"/>
  </r>
  <r>
    <n v="3340"/>
    <n v="1977"/>
    <s v="Graduation"/>
    <s v="Married"/>
    <n v="42014"/>
    <n v="1"/>
    <n v="0"/>
    <d v="2012-08-17T00:00:00"/>
    <n v="56"/>
    <n v="244"/>
    <n v="15"/>
    <n v="108"/>
    <n v="4"/>
    <n v="15"/>
    <n v="50"/>
    <n v="6"/>
    <n v="7"/>
    <n v="1"/>
    <n v="6"/>
    <n v="8"/>
    <n v="0"/>
    <n v="0"/>
    <n v="0"/>
    <n v="0"/>
    <n v="0"/>
    <n v="1"/>
    <n v="0"/>
    <s v="Canada"/>
    <n v="37"/>
    <n v="37"/>
    <x v="3"/>
    <n v="436"/>
    <n v="1"/>
    <s v="In Relationship"/>
    <n v="3"/>
    <s v="Graduate"/>
    <n v="42014"/>
    <x v="1"/>
  </r>
  <r>
    <n v="8685"/>
    <n v="1977"/>
    <s v="Graduation"/>
    <s v="Married"/>
    <n v="42014"/>
    <n v="1"/>
    <n v="0"/>
    <d v="2012-08-17T00:00:00"/>
    <n v="56"/>
    <n v="244"/>
    <n v="15"/>
    <n v="108"/>
    <n v="4"/>
    <n v="15"/>
    <n v="50"/>
    <n v="6"/>
    <n v="7"/>
    <n v="1"/>
    <n v="6"/>
    <n v="8"/>
    <n v="0"/>
    <n v="0"/>
    <n v="0"/>
    <n v="0"/>
    <n v="0"/>
    <n v="1"/>
    <n v="0"/>
    <s v="Saudi Arabia"/>
    <n v="37"/>
    <n v="37"/>
    <x v="3"/>
    <n v="436"/>
    <n v="1"/>
    <s v="In Relationship"/>
    <n v="3"/>
    <s v="Graduate"/>
    <n v="42014"/>
    <x v="1"/>
  </r>
  <r>
    <n v="4149"/>
    <n v="1948"/>
    <s v="PhD"/>
    <s v="Together"/>
    <n v="76140"/>
    <n v="0"/>
    <n v="0"/>
    <d v="2014-05-13T00:00:00"/>
    <n v="57"/>
    <n v="586"/>
    <n v="66"/>
    <n v="653"/>
    <n v="17"/>
    <n v="0"/>
    <n v="26"/>
    <n v="1"/>
    <n v="5"/>
    <n v="9"/>
    <n v="6"/>
    <n v="2"/>
    <n v="0"/>
    <n v="0"/>
    <n v="0"/>
    <n v="0"/>
    <n v="0"/>
    <n v="0"/>
    <n v="0"/>
    <s v="Spain"/>
    <n v="66"/>
    <n v="66"/>
    <x v="1"/>
    <n v="1348"/>
    <n v="0"/>
    <s v="In Relationship"/>
    <n v="2"/>
    <s v="Doctorate"/>
    <n v="76140"/>
    <x v="0"/>
  </r>
  <r>
    <n v="8726"/>
    <n v="1964"/>
    <s v="2n Cycle"/>
    <s v="Divorced"/>
    <n v="41713"/>
    <n v="1"/>
    <n v="1"/>
    <d v="2014-04-29T00:00:00"/>
    <n v="57"/>
    <n v="77"/>
    <n v="8"/>
    <n v="44"/>
    <n v="10"/>
    <n v="10"/>
    <n v="25"/>
    <n v="5"/>
    <n v="3"/>
    <n v="1"/>
    <n v="4"/>
    <n v="6"/>
    <n v="0"/>
    <n v="0"/>
    <n v="0"/>
    <n v="0"/>
    <n v="0"/>
    <n v="0"/>
    <n v="0"/>
    <s v="Canada"/>
    <n v="50"/>
    <n v="50"/>
    <x v="0"/>
    <n v="174"/>
    <n v="0"/>
    <s v="Previously Married"/>
    <n v="3"/>
    <s v="High School"/>
    <n v="41713"/>
    <x v="1"/>
  </r>
  <r>
    <n v="2295"/>
    <n v="1954"/>
    <s v="PhD"/>
    <s v="Married"/>
    <n v="62670"/>
    <n v="0"/>
    <n v="1"/>
    <d v="2014-02-02T00:00:00"/>
    <n v="57"/>
    <n v="539"/>
    <n v="30"/>
    <n v="92"/>
    <n v="80"/>
    <n v="46"/>
    <n v="38"/>
    <n v="1"/>
    <n v="5"/>
    <n v="3"/>
    <n v="13"/>
    <n v="3"/>
    <n v="0"/>
    <n v="0"/>
    <n v="0"/>
    <n v="0"/>
    <n v="0"/>
    <n v="0"/>
    <n v="0"/>
    <s v="Saudi Arabia"/>
    <n v="60"/>
    <n v="60"/>
    <x v="1"/>
    <n v="825"/>
    <n v="0"/>
    <s v="In Relationship"/>
    <n v="3"/>
    <s v="Doctorate"/>
    <n v="62670"/>
    <x v="1"/>
  </r>
  <r>
    <n v="3283"/>
    <n v="1972"/>
    <s v="2n Cycle"/>
    <s v="Married"/>
    <n v="70932"/>
    <n v="0"/>
    <n v="1"/>
    <d v="2014-01-19T00:00:00"/>
    <n v="57"/>
    <n v="200"/>
    <n v="193"/>
    <n v="100"/>
    <n v="46"/>
    <n v="185"/>
    <n v="185"/>
    <n v="2"/>
    <n v="6"/>
    <n v="2"/>
    <n v="12"/>
    <n v="3"/>
    <n v="0"/>
    <n v="0"/>
    <n v="0"/>
    <n v="0"/>
    <n v="0"/>
    <n v="0"/>
    <n v="0"/>
    <s v="Spain"/>
    <n v="42"/>
    <n v="42"/>
    <x v="0"/>
    <n v="909"/>
    <n v="0"/>
    <s v="In Relationship"/>
    <n v="3"/>
    <s v="High School"/>
    <n v="70932"/>
    <x v="0"/>
  </r>
  <r>
    <n v="1915"/>
    <n v="1951"/>
    <s v="PhD"/>
    <s v="Married"/>
    <n v="78939"/>
    <n v="0"/>
    <n v="0"/>
    <d v="2013-12-12T00:00:00"/>
    <n v="57"/>
    <n v="794"/>
    <n v="115"/>
    <n v="243"/>
    <n v="150"/>
    <n v="0"/>
    <n v="205"/>
    <n v="1"/>
    <n v="8"/>
    <n v="5"/>
    <n v="6"/>
    <n v="3"/>
    <n v="0"/>
    <n v="0"/>
    <n v="0"/>
    <n v="0"/>
    <n v="0"/>
    <n v="0"/>
    <n v="0"/>
    <s v="Germany"/>
    <n v="63"/>
    <n v="63"/>
    <x v="1"/>
    <n v="1507"/>
    <n v="0"/>
    <s v="In Relationship"/>
    <n v="2"/>
    <s v="Doctorate"/>
    <n v="78939"/>
    <x v="0"/>
  </r>
  <r>
    <n v="800"/>
    <n v="1960"/>
    <s v="Graduation"/>
    <s v="Together"/>
    <n v="44512"/>
    <n v="1"/>
    <n v="1"/>
    <d v="2013-08-30T00:00:00"/>
    <n v="57"/>
    <n v="23"/>
    <n v="1"/>
    <n v="6"/>
    <n v="0"/>
    <n v="0"/>
    <n v="2"/>
    <n v="2"/>
    <n v="1"/>
    <n v="0"/>
    <n v="3"/>
    <n v="4"/>
    <n v="0"/>
    <n v="0"/>
    <n v="0"/>
    <n v="0"/>
    <n v="0"/>
    <n v="0"/>
    <n v="0"/>
    <s v="Saudi Arabia"/>
    <n v="54"/>
    <n v="54"/>
    <x v="1"/>
    <n v="32"/>
    <n v="0"/>
    <s v="In Relationship"/>
    <n v="4"/>
    <s v="Graduate"/>
    <n v="44512"/>
    <x v="1"/>
  </r>
  <r>
    <n v="9166"/>
    <n v="1968"/>
    <s v="Graduation"/>
    <s v="Married"/>
    <n v="63967"/>
    <n v="0"/>
    <n v="1"/>
    <d v="2013-08-09T00:00:00"/>
    <n v="57"/>
    <n v="387"/>
    <n v="84"/>
    <n v="141"/>
    <n v="73"/>
    <n v="35"/>
    <n v="162"/>
    <n v="3"/>
    <n v="4"/>
    <n v="4"/>
    <n v="12"/>
    <n v="2"/>
    <n v="0"/>
    <n v="0"/>
    <n v="0"/>
    <n v="0"/>
    <n v="0"/>
    <n v="0"/>
    <n v="0"/>
    <s v="Spain"/>
    <n v="46"/>
    <n v="46"/>
    <x v="0"/>
    <n v="882"/>
    <n v="0"/>
    <s v="In Relationship"/>
    <n v="3"/>
    <s v="Graduate"/>
    <n v="63967"/>
    <x v="1"/>
  </r>
  <r>
    <n v="5147"/>
    <n v="1948"/>
    <s v="Graduation"/>
    <s v="Single"/>
    <n v="90842"/>
    <n v="0"/>
    <n v="0"/>
    <d v="2013-07-29T00:00:00"/>
    <n v="57"/>
    <n v="774"/>
    <n v="70"/>
    <n v="118"/>
    <n v="182"/>
    <n v="187"/>
    <n v="93"/>
    <n v="1"/>
    <n v="4"/>
    <n v="9"/>
    <n v="13"/>
    <n v="1"/>
    <n v="0"/>
    <n v="0"/>
    <n v="0"/>
    <n v="0"/>
    <n v="0"/>
    <n v="0"/>
    <n v="0"/>
    <s v="Spain"/>
    <n v="66"/>
    <n v="66"/>
    <x v="1"/>
    <n v="1424"/>
    <n v="0"/>
    <s v="Single"/>
    <n v="1"/>
    <s v="Graduate"/>
    <n v="90842"/>
    <x v="0"/>
  </r>
  <r>
    <n v="13"/>
    <n v="1947"/>
    <s v="PhD"/>
    <s v="Widow"/>
    <n v="25358"/>
    <n v="0"/>
    <n v="1"/>
    <d v="2013-07-22T00:00:00"/>
    <n v="57"/>
    <n v="19"/>
    <n v="0"/>
    <n v="5"/>
    <n v="0"/>
    <n v="0"/>
    <n v="8"/>
    <n v="2"/>
    <n v="1"/>
    <n v="0"/>
    <n v="3"/>
    <n v="6"/>
    <n v="0"/>
    <n v="0"/>
    <n v="0"/>
    <n v="0"/>
    <n v="0"/>
    <n v="0"/>
    <n v="0"/>
    <s v="Saudi Arabia"/>
    <n v="67"/>
    <n v="67"/>
    <x v="1"/>
    <n v="32"/>
    <n v="0"/>
    <s v="Previously Married"/>
    <n v="2"/>
    <s v="Doctorate"/>
    <n v="25358"/>
    <x v="2"/>
  </r>
  <r>
    <n v="8557"/>
    <n v="1982"/>
    <s v="Graduation"/>
    <s v="Single"/>
    <m/>
    <n v="1"/>
    <n v="0"/>
    <d v="2013-06-17T00:00:00"/>
    <n v="57"/>
    <n v="11"/>
    <n v="3"/>
    <n v="22"/>
    <n v="2"/>
    <n v="2"/>
    <n v="6"/>
    <n v="2"/>
    <n v="2"/>
    <n v="0"/>
    <n v="3"/>
    <n v="6"/>
    <n v="0"/>
    <n v="0"/>
    <n v="0"/>
    <n v="0"/>
    <n v="0"/>
    <n v="0"/>
    <n v="0"/>
    <s v="Australia"/>
    <n v="32"/>
    <n v="32"/>
    <x v="3"/>
    <n v="46"/>
    <n v="0"/>
    <s v="Single"/>
    <n v="2"/>
    <s v="Graduate"/>
    <n v="51382"/>
    <x v="1"/>
  </r>
  <r>
    <n v="8724"/>
    <n v="1982"/>
    <s v="Graduation"/>
    <s v="Single"/>
    <n v="28567"/>
    <n v="1"/>
    <n v="0"/>
    <d v="2013-06-17T00:00:00"/>
    <n v="57"/>
    <n v="11"/>
    <n v="3"/>
    <n v="22"/>
    <n v="2"/>
    <n v="2"/>
    <n v="6"/>
    <n v="2"/>
    <n v="2"/>
    <n v="0"/>
    <n v="3"/>
    <n v="6"/>
    <n v="0"/>
    <n v="0"/>
    <n v="0"/>
    <n v="0"/>
    <n v="0"/>
    <n v="0"/>
    <n v="0"/>
    <s v="Spain"/>
    <n v="32"/>
    <n v="32"/>
    <x v="3"/>
    <n v="46"/>
    <n v="0"/>
    <s v="Single"/>
    <n v="2"/>
    <s v="Graduate"/>
    <n v="28567"/>
    <x v="2"/>
  </r>
  <r>
    <n v="9381"/>
    <n v="1978"/>
    <s v="Graduation"/>
    <s v="Married"/>
    <n v="66373"/>
    <n v="1"/>
    <n v="1"/>
    <d v="2013-06-12T00:00:00"/>
    <n v="57"/>
    <n v="328"/>
    <n v="9"/>
    <n v="124"/>
    <n v="12"/>
    <n v="24"/>
    <n v="109"/>
    <n v="7"/>
    <n v="4"/>
    <n v="2"/>
    <n v="10"/>
    <n v="3"/>
    <n v="0"/>
    <n v="0"/>
    <n v="0"/>
    <n v="0"/>
    <n v="0"/>
    <n v="0"/>
    <n v="0"/>
    <s v="Australia"/>
    <n v="36"/>
    <n v="36"/>
    <x v="3"/>
    <n v="606"/>
    <n v="0"/>
    <s v="In Relationship"/>
    <n v="4"/>
    <s v="Graduate"/>
    <n v="66373"/>
    <x v="1"/>
  </r>
  <r>
    <n v="9384"/>
    <n v="1978"/>
    <s v="Graduation"/>
    <s v="Married"/>
    <n v="66373"/>
    <n v="1"/>
    <n v="1"/>
    <d v="2013-06-12T00:00:00"/>
    <n v="57"/>
    <n v="328"/>
    <n v="9"/>
    <n v="124"/>
    <n v="12"/>
    <n v="24"/>
    <n v="109"/>
    <n v="7"/>
    <n v="4"/>
    <n v="2"/>
    <n v="10"/>
    <n v="3"/>
    <n v="0"/>
    <n v="0"/>
    <n v="0"/>
    <n v="0"/>
    <n v="0"/>
    <n v="0"/>
    <n v="0"/>
    <s v="Australia"/>
    <n v="36"/>
    <n v="36"/>
    <x v="3"/>
    <n v="606"/>
    <n v="0"/>
    <s v="In Relationship"/>
    <n v="4"/>
    <s v="Graduate"/>
    <n v="66373"/>
    <x v="1"/>
  </r>
  <r>
    <n v="3560"/>
    <n v="1952"/>
    <s v="Graduation"/>
    <s v="Together"/>
    <n v="83844"/>
    <n v="0"/>
    <n v="0"/>
    <d v="2013-05-12T00:00:00"/>
    <n v="57"/>
    <n v="901"/>
    <n v="31"/>
    <n v="345"/>
    <n v="75"/>
    <n v="31"/>
    <n v="191"/>
    <n v="1"/>
    <n v="4"/>
    <n v="4"/>
    <n v="11"/>
    <n v="1"/>
    <n v="0"/>
    <n v="0"/>
    <n v="1"/>
    <n v="0"/>
    <n v="0"/>
    <n v="0"/>
    <n v="0"/>
    <s v="Germany"/>
    <n v="62"/>
    <n v="62"/>
    <x v="1"/>
    <n v="1574"/>
    <n v="1"/>
    <s v="In Relationship"/>
    <n v="2"/>
    <s v="Graduate"/>
    <n v="83844"/>
    <x v="0"/>
  </r>
  <r>
    <n v="241"/>
    <n v="1952"/>
    <s v="Graduation"/>
    <s v="Together"/>
    <n v="83844"/>
    <n v="0"/>
    <n v="0"/>
    <d v="2013-05-12T00:00:00"/>
    <n v="57"/>
    <n v="901"/>
    <n v="31"/>
    <n v="345"/>
    <n v="75"/>
    <n v="31"/>
    <n v="191"/>
    <n v="1"/>
    <n v="4"/>
    <n v="4"/>
    <n v="11"/>
    <n v="1"/>
    <n v="0"/>
    <n v="0"/>
    <n v="1"/>
    <n v="0"/>
    <n v="0"/>
    <n v="0"/>
    <n v="0"/>
    <s v="Spain"/>
    <n v="62"/>
    <n v="62"/>
    <x v="1"/>
    <n v="1574"/>
    <n v="1"/>
    <s v="In Relationship"/>
    <n v="2"/>
    <s v="Graduate"/>
    <n v="83844"/>
    <x v="0"/>
  </r>
  <r>
    <n v="7521"/>
    <n v="1952"/>
    <s v="Graduation"/>
    <s v="Together"/>
    <n v="83844"/>
    <n v="0"/>
    <n v="0"/>
    <d v="2013-05-12T00:00:00"/>
    <n v="57"/>
    <n v="901"/>
    <n v="31"/>
    <n v="345"/>
    <n v="75"/>
    <n v="31"/>
    <n v="191"/>
    <n v="1"/>
    <n v="4"/>
    <n v="4"/>
    <n v="11"/>
    <n v="1"/>
    <n v="0"/>
    <n v="0"/>
    <n v="1"/>
    <n v="0"/>
    <n v="0"/>
    <n v="0"/>
    <n v="0"/>
    <s v="Canada"/>
    <n v="62"/>
    <n v="62"/>
    <x v="1"/>
    <n v="1574"/>
    <n v="1"/>
    <s v="In Relationship"/>
    <n v="2"/>
    <s v="Graduate"/>
    <n v="83844"/>
    <x v="0"/>
  </r>
  <r>
    <n v="9799"/>
    <n v="1968"/>
    <s v="PhD"/>
    <s v="Divorced"/>
    <n v="83664"/>
    <n v="1"/>
    <n v="1"/>
    <d v="2013-05-08T00:00:00"/>
    <n v="57"/>
    <n v="866"/>
    <n v="21"/>
    <n v="151"/>
    <n v="28"/>
    <n v="21"/>
    <n v="86"/>
    <n v="3"/>
    <n v="2"/>
    <n v="2"/>
    <n v="12"/>
    <n v="5"/>
    <n v="0"/>
    <n v="0"/>
    <n v="0"/>
    <n v="0"/>
    <n v="0"/>
    <n v="0"/>
    <n v="0"/>
    <s v="Spain"/>
    <n v="46"/>
    <n v="46"/>
    <x v="0"/>
    <n v="1173"/>
    <n v="0"/>
    <s v="Previously Married"/>
    <n v="3"/>
    <s v="Doctorate"/>
    <n v="83664"/>
    <x v="0"/>
  </r>
  <r>
    <n v="5123"/>
    <n v="1951"/>
    <s v="Master"/>
    <s v="Married"/>
    <n v="27450"/>
    <n v="0"/>
    <n v="0"/>
    <d v="2013-04-15T00:00:00"/>
    <n v="57"/>
    <n v="37"/>
    <n v="12"/>
    <n v="23"/>
    <n v="8"/>
    <n v="11"/>
    <n v="52"/>
    <n v="1"/>
    <n v="2"/>
    <n v="1"/>
    <n v="3"/>
    <n v="7"/>
    <n v="0"/>
    <n v="0"/>
    <n v="0"/>
    <n v="0"/>
    <n v="0"/>
    <n v="0"/>
    <n v="0"/>
    <s v="Spain"/>
    <n v="63"/>
    <n v="63"/>
    <x v="1"/>
    <n v="143"/>
    <n v="0"/>
    <s v="In Relationship"/>
    <n v="2"/>
    <s v="Postgraduate"/>
    <n v="27450"/>
    <x v="2"/>
  </r>
  <r>
    <n v="448"/>
    <n v="1978"/>
    <s v="PhD"/>
    <s v="Single"/>
    <n v="54880"/>
    <n v="1"/>
    <n v="0"/>
    <d v="2013-03-01T00:00:00"/>
    <n v="57"/>
    <n v="308"/>
    <n v="85"/>
    <n v="137"/>
    <n v="102"/>
    <n v="45"/>
    <n v="118"/>
    <n v="2"/>
    <n v="6"/>
    <n v="2"/>
    <n v="11"/>
    <n v="5"/>
    <n v="0"/>
    <n v="0"/>
    <n v="0"/>
    <n v="0"/>
    <n v="0"/>
    <n v="0"/>
    <n v="0"/>
    <s v="Spain"/>
    <n v="36"/>
    <n v="36"/>
    <x v="3"/>
    <n v="795"/>
    <n v="0"/>
    <s v="Single"/>
    <n v="2"/>
    <s v="Doctorate"/>
    <n v="54880"/>
    <x v="1"/>
  </r>
  <r>
    <n v="4837"/>
    <n v="1965"/>
    <s v="PhD"/>
    <s v="Married"/>
    <n v="71322"/>
    <n v="0"/>
    <n v="1"/>
    <d v="2013-02-16T00:00:00"/>
    <n v="57"/>
    <n v="753"/>
    <n v="43"/>
    <n v="226"/>
    <n v="69"/>
    <n v="10"/>
    <n v="204"/>
    <n v="2"/>
    <n v="8"/>
    <n v="5"/>
    <n v="13"/>
    <n v="4"/>
    <n v="0"/>
    <n v="0"/>
    <n v="0"/>
    <n v="0"/>
    <n v="0"/>
    <n v="0"/>
    <n v="0"/>
    <s v="Spain"/>
    <n v="49"/>
    <n v="49"/>
    <x v="0"/>
    <n v="1305"/>
    <n v="0"/>
    <s v="In Relationship"/>
    <n v="3"/>
    <s v="Doctorate"/>
    <n v="71322"/>
    <x v="0"/>
  </r>
  <r>
    <n v="9365"/>
    <n v="1976"/>
    <s v="PhD"/>
    <s v="Single"/>
    <n v="60000"/>
    <n v="0"/>
    <n v="1"/>
    <d v="2012-12-22T00:00:00"/>
    <n v="57"/>
    <n v="1048"/>
    <n v="0"/>
    <n v="217"/>
    <n v="0"/>
    <n v="0"/>
    <n v="12"/>
    <n v="5"/>
    <n v="11"/>
    <n v="3"/>
    <n v="5"/>
    <n v="6"/>
    <n v="0"/>
    <n v="0"/>
    <n v="0"/>
    <n v="0"/>
    <n v="0"/>
    <n v="0"/>
    <n v="0"/>
    <s v="Spain"/>
    <n v="38"/>
    <n v="38"/>
    <x v="3"/>
    <n v="1277"/>
    <n v="0"/>
    <s v="Single"/>
    <n v="2"/>
    <s v="Doctorate"/>
    <n v="60000"/>
    <x v="1"/>
  </r>
  <r>
    <n v="8932"/>
    <n v="1969"/>
    <s v="Master"/>
    <s v="Together"/>
    <n v="65176"/>
    <n v="0"/>
    <n v="1"/>
    <d v="2012-10-29T00:00:00"/>
    <n v="57"/>
    <n v="960"/>
    <n v="28"/>
    <n v="183"/>
    <n v="220"/>
    <n v="70"/>
    <n v="70"/>
    <n v="4"/>
    <n v="9"/>
    <n v="6"/>
    <n v="6"/>
    <n v="6"/>
    <n v="0"/>
    <n v="0"/>
    <n v="0"/>
    <n v="0"/>
    <n v="0"/>
    <n v="0"/>
    <n v="0"/>
    <s v="Saudi Arabia"/>
    <n v="45"/>
    <n v="45"/>
    <x v="0"/>
    <n v="1531"/>
    <n v="0"/>
    <s v="In Relationship"/>
    <n v="3"/>
    <s v="Postgraduate"/>
    <n v="65176"/>
    <x v="1"/>
  </r>
  <r>
    <n v="7055"/>
    <n v="1952"/>
    <s v="PhD"/>
    <s v="Together"/>
    <n v="61010"/>
    <n v="0"/>
    <n v="1"/>
    <d v="2012-10-09T00:00:00"/>
    <n v="57"/>
    <n v="888"/>
    <n v="0"/>
    <n v="57"/>
    <n v="0"/>
    <n v="0"/>
    <n v="76"/>
    <n v="2"/>
    <n v="8"/>
    <n v="5"/>
    <n v="11"/>
    <n v="5"/>
    <n v="0"/>
    <n v="0"/>
    <n v="0"/>
    <n v="0"/>
    <n v="0"/>
    <n v="0"/>
    <n v="0"/>
    <s v="Canada"/>
    <n v="62"/>
    <n v="62"/>
    <x v="1"/>
    <n v="1021"/>
    <n v="0"/>
    <s v="In Relationship"/>
    <n v="3"/>
    <s v="Doctorate"/>
    <n v="61010"/>
    <x v="1"/>
  </r>
  <r>
    <n v="3537"/>
    <n v="1981"/>
    <s v="Graduation"/>
    <s v="Together"/>
    <n v="31089"/>
    <n v="1"/>
    <n v="0"/>
    <d v="2012-08-17T00:00:00"/>
    <n v="57"/>
    <n v="31"/>
    <n v="3"/>
    <n v="31"/>
    <n v="2"/>
    <n v="8"/>
    <n v="4"/>
    <n v="3"/>
    <n v="3"/>
    <n v="0"/>
    <n v="4"/>
    <n v="8"/>
    <n v="0"/>
    <n v="0"/>
    <n v="0"/>
    <n v="0"/>
    <n v="0"/>
    <n v="0"/>
    <n v="0"/>
    <s v="Spain"/>
    <n v="33"/>
    <n v="33"/>
    <x v="3"/>
    <n v="79"/>
    <n v="0"/>
    <s v="In Relationship"/>
    <n v="3"/>
    <s v="Graduate"/>
    <n v="31089"/>
    <x v="2"/>
  </r>
  <r>
    <n v="9081"/>
    <n v="1988"/>
    <s v="Graduation"/>
    <s v="Single"/>
    <n v="20518"/>
    <n v="1"/>
    <n v="0"/>
    <d v="2014-05-18T00:00:00"/>
    <n v="58"/>
    <n v="4"/>
    <n v="1"/>
    <n v="6"/>
    <n v="4"/>
    <n v="1"/>
    <n v="9"/>
    <n v="1"/>
    <n v="1"/>
    <n v="1"/>
    <n v="2"/>
    <n v="5"/>
    <n v="0"/>
    <n v="0"/>
    <n v="0"/>
    <n v="0"/>
    <n v="0"/>
    <n v="0"/>
    <n v="0"/>
    <s v="Spain"/>
    <n v="26"/>
    <n v="26"/>
    <x v="2"/>
    <n v="25"/>
    <n v="0"/>
    <s v="Single"/>
    <n v="2"/>
    <s v="Graduate"/>
    <n v="20518"/>
    <x v="2"/>
  </r>
  <r>
    <n v="4988"/>
    <n v="1948"/>
    <s v="PhD"/>
    <s v="Married"/>
    <n v="34469"/>
    <n v="1"/>
    <n v="1"/>
    <d v="2014-05-04T00:00:00"/>
    <n v="58"/>
    <n v="19"/>
    <n v="6"/>
    <n v="20"/>
    <n v="0"/>
    <n v="5"/>
    <n v="12"/>
    <n v="3"/>
    <n v="1"/>
    <n v="1"/>
    <n v="4"/>
    <n v="4"/>
    <n v="0"/>
    <n v="0"/>
    <n v="0"/>
    <n v="0"/>
    <n v="0"/>
    <n v="0"/>
    <n v="0"/>
    <s v="Saudi Arabia"/>
    <n v="66"/>
    <n v="66"/>
    <x v="1"/>
    <n v="62"/>
    <n v="0"/>
    <s v="In Relationship"/>
    <n v="4"/>
    <s v="Doctorate"/>
    <n v="34469"/>
    <x v="2"/>
  </r>
  <r>
    <n v="1050"/>
    <n v="1952"/>
    <s v="Graduation"/>
    <s v="Married"/>
    <n v="28332"/>
    <n v="0"/>
    <n v="0"/>
    <d v="2014-04-30T00:00:00"/>
    <n v="58"/>
    <n v="14"/>
    <n v="10"/>
    <n v="13"/>
    <n v="4"/>
    <n v="15"/>
    <n v="9"/>
    <n v="1"/>
    <n v="2"/>
    <n v="1"/>
    <n v="4"/>
    <n v="2"/>
    <n v="0"/>
    <n v="0"/>
    <n v="0"/>
    <n v="0"/>
    <n v="0"/>
    <n v="0"/>
    <n v="0"/>
    <s v="Germany"/>
    <n v="62"/>
    <n v="62"/>
    <x v="1"/>
    <n v="65"/>
    <n v="0"/>
    <s v="In Relationship"/>
    <n v="2"/>
    <s v="Graduate"/>
    <n v="28332"/>
    <x v="2"/>
  </r>
  <r>
    <n v="5610"/>
    <n v="1965"/>
    <s v="Graduation"/>
    <s v="Together"/>
    <n v="33456"/>
    <n v="1"/>
    <n v="1"/>
    <d v="2014-04-21T00:00:00"/>
    <n v="58"/>
    <n v="7"/>
    <n v="3"/>
    <n v="10"/>
    <n v="8"/>
    <n v="1"/>
    <n v="7"/>
    <n v="2"/>
    <n v="1"/>
    <n v="0"/>
    <n v="3"/>
    <n v="7"/>
    <n v="0"/>
    <n v="0"/>
    <n v="0"/>
    <n v="0"/>
    <n v="0"/>
    <n v="0"/>
    <n v="0"/>
    <s v="India"/>
    <n v="49"/>
    <n v="49"/>
    <x v="0"/>
    <n v="36"/>
    <n v="0"/>
    <s v="In Relationship"/>
    <n v="4"/>
    <s v="Graduate"/>
    <n v="33456"/>
    <x v="2"/>
  </r>
  <r>
    <n v="3526"/>
    <n v="1968"/>
    <s v="PhD"/>
    <s v="Married"/>
    <n v="38443"/>
    <n v="1"/>
    <n v="1"/>
    <d v="2014-01-27T00:00:00"/>
    <n v="58"/>
    <n v="32"/>
    <n v="0"/>
    <n v="5"/>
    <n v="0"/>
    <n v="0"/>
    <n v="1"/>
    <n v="2"/>
    <n v="1"/>
    <n v="0"/>
    <n v="3"/>
    <n v="7"/>
    <n v="0"/>
    <n v="0"/>
    <n v="0"/>
    <n v="0"/>
    <n v="0"/>
    <n v="0"/>
    <n v="0"/>
    <s v="Spain"/>
    <n v="46"/>
    <n v="46"/>
    <x v="0"/>
    <n v="38"/>
    <n v="0"/>
    <s v="In Relationship"/>
    <n v="4"/>
    <s v="Doctorate"/>
    <n v="38443"/>
    <x v="1"/>
  </r>
  <r>
    <n v="5136"/>
    <n v="1973"/>
    <s v="Graduation"/>
    <s v="Single"/>
    <n v="65333"/>
    <n v="0"/>
    <n v="1"/>
    <d v="2014-01-17T00:00:00"/>
    <n v="58"/>
    <n v="654"/>
    <n v="7"/>
    <n v="92"/>
    <n v="0"/>
    <n v="15"/>
    <n v="30"/>
    <n v="7"/>
    <n v="9"/>
    <n v="4"/>
    <n v="8"/>
    <n v="6"/>
    <n v="0"/>
    <n v="1"/>
    <n v="1"/>
    <n v="0"/>
    <n v="0"/>
    <n v="0"/>
    <n v="0"/>
    <s v="Canada"/>
    <n v="41"/>
    <n v="41"/>
    <x v="0"/>
    <n v="798"/>
    <n v="2"/>
    <s v="Single"/>
    <n v="2"/>
    <s v="Graduate"/>
    <n v="65333"/>
    <x v="1"/>
  </r>
  <r>
    <n v="1411"/>
    <n v="1952"/>
    <s v="Graduation"/>
    <s v="Divorced"/>
    <n v="82623"/>
    <n v="0"/>
    <n v="0"/>
    <d v="2013-11-10T00:00:00"/>
    <n v="58"/>
    <n v="204"/>
    <n v="34"/>
    <n v="204"/>
    <n v="172"/>
    <n v="153"/>
    <n v="173"/>
    <n v="1"/>
    <n v="2"/>
    <n v="9"/>
    <n v="4"/>
    <n v="1"/>
    <n v="0"/>
    <n v="0"/>
    <n v="0"/>
    <n v="0"/>
    <n v="0"/>
    <n v="0"/>
    <n v="0"/>
    <s v="Spain"/>
    <n v="62"/>
    <n v="62"/>
    <x v="1"/>
    <n v="940"/>
    <n v="0"/>
    <s v="Previously Married"/>
    <n v="1"/>
    <s v="Graduate"/>
    <n v="82623"/>
    <x v="0"/>
  </r>
  <r>
    <n v="701"/>
    <n v="1971"/>
    <s v="Graduation"/>
    <s v="Married"/>
    <n v="73691"/>
    <n v="0"/>
    <n v="1"/>
    <d v="2013-11-06T00:00:00"/>
    <n v="58"/>
    <n v="707"/>
    <n v="21"/>
    <n v="250"/>
    <n v="85"/>
    <n v="43"/>
    <n v="73"/>
    <n v="2"/>
    <n v="6"/>
    <n v="2"/>
    <n v="8"/>
    <n v="2"/>
    <n v="1"/>
    <n v="0"/>
    <n v="0"/>
    <n v="0"/>
    <n v="0"/>
    <n v="0"/>
    <n v="0"/>
    <s v="Spain"/>
    <n v="43"/>
    <n v="43"/>
    <x v="0"/>
    <n v="1179"/>
    <n v="1"/>
    <s v="In Relationship"/>
    <n v="3"/>
    <s v="Graduate"/>
    <n v="73691"/>
    <x v="0"/>
  </r>
  <r>
    <n v="6203"/>
    <n v="1947"/>
    <s v="Graduation"/>
    <s v="Together"/>
    <n v="74485"/>
    <n v="0"/>
    <n v="0"/>
    <d v="2013-08-24T00:00:00"/>
    <n v="58"/>
    <n v="499"/>
    <n v="149"/>
    <n v="815"/>
    <n v="173"/>
    <n v="49"/>
    <n v="49"/>
    <n v="1"/>
    <n v="6"/>
    <n v="7"/>
    <n v="12"/>
    <n v="3"/>
    <n v="0"/>
    <n v="0"/>
    <n v="0"/>
    <n v="0"/>
    <n v="0"/>
    <n v="0"/>
    <n v="0"/>
    <s v="Spain"/>
    <n v="67"/>
    <n v="67"/>
    <x v="1"/>
    <n v="1734"/>
    <n v="0"/>
    <s v="In Relationship"/>
    <n v="2"/>
    <s v="Graduate"/>
    <n v="74485"/>
    <x v="0"/>
  </r>
  <r>
    <n v="7192"/>
    <n v="1955"/>
    <s v="Graduation"/>
    <s v="Together"/>
    <n v="65748"/>
    <n v="0"/>
    <n v="1"/>
    <d v="2013-04-15T00:00:00"/>
    <n v="58"/>
    <n v="172"/>
    <n v="73"/>
    <n v="93"/>
    <n v="95"/>
    <n v="78"/>
    <n v="34"/>
    <n v="2"/>
    <n v="2"/>
    <n v="4"/>
    <n v="10"/>
    <n v="1"/>
    <n v="0"/>
    <n v="0"/>
    <n v="0"/>
    <n v="0"/>
    <n v="0"/>
    <n v="0"/>
    <n v="1"/>
    <s v="Spain"/>
    <n v="59"/>
    <n v="59"/>
    <x v="1"/>
    <n v="545"/>
    <n v="0"/>
    <s v="In Relationship"/>
    <n v="3"/>
    <s v="Graduate"/>
    <n v="65748"/>
    <x v="1"/>
  </r>
  <r>
    <n v="5181"/>
    <n v="1982"/>
    <s v="Basic"/>
    <s v="Single"/>
    <n v="24367"/>
    <n v="1"/>
    <n v="0"/>
    <d v="2013-03-20T00:00:00"/>
    <n v="58"/>
    <n v="2"/>
    <n v="4"/>
    <n v="2"/>
    <n v="0"/>
    <n v="11"/>
    <n v="5"/>
    <n v="1"/>
    <n v="1"/>
    <n v="0"/>
    <n v="2"/>
    <n v="9"/>
    <n v="0"/>
    <n v="0"/>
    <n v="0"/>
    <n v="0"/>
    <n v="0"/>
    <n v="0"/>
    <n v="0"/>
    <s v="Spain"/>
    <n v="32"/>
    <n v="32"/>
    <x v="3"/>
    <n v="24"/>
    <n v="0"/>
    <s v="Single"/>
    <n v="2"/>
    <s v="High School"/>
    <n v="24367"/>
    <x v="2"/>
  </r>
  <r>
    <n v="9220"/>
    <n v="1971"/>
    <s v="Graduation"/>
    <s v="Single"/>
    <n v="91700"/>
    <n v="0"/>
    <n v="0"/>
    <d v="2013-01-17T00:00:00"/>
    <n v="58"/>
    <n v="576"/>
    <n v="172"/>
    <n v="961"/>
    <n v="125"/>
    <n v="115"/>
    <n v="19"/>
    <n v="1"/>
    <n v="8"/>
    <n v="6"/>
    <n v="5"/>
    <n v="3"/>
    <n v="0"/>
    <n v="0"/>
    <n v="0"/>
    <n v="0"/>
    <n v="0"/>
    <n v="1"/>
    <n v="0"/>
    <s v="Spain"/>
    <n v="43"/>
    <n v="43"/>
    <x v="0"/>
    <n v="1968"/>
    <n v="1"/>
    <s v="Single"/>
    <n v="1"/>
    <s v="Graduate"/>
    <n v="91700"/>
    <x v="0"/>
  </r>
  <r>
    <n v="7734"/>
    <n v="1993"/>
    <s v="Graduation"/>
    <s v="Absurd"/>
    <n v="79244"/>
    <n v="0"/>
    <n v="0"/>
    <d v="2012-12-19T00:00:00"/>
    <n v="58"/>
    <n v="471"/>
    <n v="102"/>
    <n v="125"/>
    <n v="212"/>
    <n v="61"/>
    <n v="245"/>
    <n v="1"/>
    <n v="4"/>
    <n v="10"/>
    <n v="7"/>
    <n v="1"/>
    <n v="0"/>
    <n v="0"/>
    <n v="1"/>
    <n v="1"/>
    <n v="0"/>
    <n v="1"/>
    <n v="0"/>
    <s v="Australia"/>
    <n v="21"/>
    <n v="21"/>
    <x v="2"/>
    <n v="1216"/>
    <n v="3"/>
    <s v="Single"/>
    <n v="1"/>
    <s v="Graduate"/>
    <n v="79244"/>
    <x v="0"/>
  </r>
  <r>
    <n v="10446"/>
    <n v="1957"/>
    <s v="PhD"/>
    <s v="Married"/>
    <n v="82017"/>
    <n v="0"/>
    <n v="0"/>
    <d v="2012-11-07T00:00:00"/>
    <n v="58"/>
    <n v="184"/>
    <n v="23"/>
    <n v="446"/>
    <n v="30"/>
    <n v="23"/>
    <n v="23"/>
    <n v="1"/>
    <n v="5"/>
    <n v="4"/>
    <n v="7"/>
    <n v="2"/>
    <n v="0"/>
    <n v="1"/>
    <n v="1"/>
    <n v="1"/>
    <n v="0"/>
    <n v="1"/>
    <n v="0"/>
    <s v="Canada"/>
    <n v="57"/>
    <n v="57"/>
    <x v="1"/>
    <n v="729"/>
    <n v="4"/>
    <s v="In Relationship"/>
    <n v="2"/>
    <s v="Doctorate"/>
    <n v="82017"/>
    <x v="0"/>
  </r>
  <r>
    <n v="5524"/>
    <n v="1957"/>
    <s v="Graduation"/>
    <s v="Single"/>
    <n v="58138"/>
    <n v="0"/>
    <n v="0"/>
    <d v="2012-09-04T00:00:00"/>
    <n v="58"/>
    <n v="635"/>
    <n v="88"/>
    <n v="546"/>
    <n v="172"/>
    <n v="88"/>
    <n v="88"/>
    <n v="3"/>
    <n v="8"/>
    <n v="10"/>
    <n v="4"/>
    <n v="7"/>
    <n v="0"/>
    <n v="0"/>
    <n v="0"/>
    <n v="0"/>
    <n v="0"/>
    <n v="1"/>
    <n v="0"/>
    <s v="USA"/>
    <n v="57"/>
    <n v="57"/>
    <x v="1"/>
    <n v="1617"/>
    <n v="1"/>
    <s v="Single"/>
    <n v="1"/>
    <s v="Graduate"/>
    <n v="58138"/>
    <x v="1"/>
  </r>
  <r>
    <n v="3830"/>
    <n v="1953"/>
    <s v="Master"/>
    <s v="Married"/>
    <n v="59354"/>
    <n v="0"/>
    <n v="2"/>
    <d v="2014-04-24T00:00:00"/>
    <n v="59"/>
    <n v="295"/>
    <n v="21"/>
    <n v="78"/>
    <n v="39"/>
    <n v="13"/>
    <n v="13"/>
    <n v="1"/>
    <n v="4"/>
    <n v="4"/>
    <n v="7"/>
    <n v="3"/>
    <n v="0"/>
    <n v="0"/>
    <n v="0"/>
    <n v="0"/>
    <n v="0"/>
    <n v="0"/>
    <n v="0"/>
    <s v="Canada"/>
    <n v="61"/>
    <n v="61"/>
    <x v="1"/>
    <n v="459"/>
    <n v="0"/>
    <s v="In Relationship"/>
    <n v="4"/>
    <s v="Postgraduate"/>
    <n v="59354"/>
    <x v="1"/>
  </r>
  <r>
    <n v="5186"/>
    <n v="1955"/>
    <s v="PhD"/>
    <s v="Married"/>
    <n v="58482"/>
    <n v="0"/>
    <n v="1"/>
    <d v="2014-03-12T00:00:00"/>
    <n v="59"/>
    <n v="576"/>
    <n v="7"/>
    <n v="115"/>
    <n v="19"/>
    <n v="7"/>
    <n v="7"/>
    <n v="2"/>
    <n v="7"/>
    <n v="4"/>
    <n v="9"/>
    <n v="6"/>
    <n v="0"/>
    <n v="1"/>
    <n v="0"/>
    <n v="0"/>
    <n v="0"/>
    <n v="0"/>
    <n v="0"/>
    <s v="Canada"/>
    <n v="59"/>
    <n v="59"/>
    <x v="1"/>
    <n v="731"/>
    <n v="1"/>
    <s v="In Relationship"/>
    <n v="3"/>
    <s v="Doctorate"/>
    <n v="58482"/>
    <x v="1"/>
  </r>
  <r>
    <n v="8514"/>
    <n v="1976"/>
    <s v="Graduation"/>
    <s v="Together"/>
    <n v="29478"/>
    <n v="1"/>
    <n v="0"/>
    <d v="2014-01-17T00:00:00"/>
    <n v="59"/>
    <n v="8"/>
    <n v="0"/>
    <n v="7"/>
    <n v="3"/>
    <n v="1"/>
    <n v="1"/>
    <n v="1"/>
    <n v="1"/>
    <n v="0"/>
    <n v="3"/>
    <n v="6"/>
    <n v="0"/>
    <n v="0"/>
    <n v="0"/>
    <n v="0"/>
    <n v="0"/>
    <n v="0"/>
    <n v="0"/>
    <s v="Spain"/>
    <n v="38"/>
    <n v="38"/>
    <x v="3"/>
    <n v="20"/>
    <n v="0"/>
    <s v="In Relationship"/>
    <n v="3"/>
    <s v="Graduate"/>
    <n v="29478"/>
    <x v="2"/>
  </r>
  <r>
    <n v="7165"/>
    <n v="1972"/>
    <s v="Graduation"/>
    <s v="Together"/>
    <n v="64474"/>
    <n v="0"/>
    <n v="1"/>
    <d v="2013-10-22T00:00:00"/>
    <n v="59"/>
    <n v="381"/>
    <n v="35"/>
    <n v="172"/>
    <n v="56"/>
    <n v="86"/>
    <n v="93"/>
    <n v="2"/>
    <n v="8"/>
    <n v="2"/>
    <n v="10"/>
    <n v="5"/>
    <n v="0"/>
    <n v="0"/>
    <n v="0"/>
    <n v="0"/>
    <n v="0"/>
    <n v="0"/>
    <n v="0"/>
    <s v="Spain"/>
    <n v="42"/>
    <n v="42"/>
    <x v="0"/>
    <n v="823"/>
    <n v="0"/>
    <s v="In Relationship"/>
    <n v="3"/>
    <s v="Graduate"/>
    <n v="64474"/>
    <x v="1"/>
  </r>
  <r>
    <n v="10236"/>
    <n v="1975"/>
    <s v="Master"/>
    <s v="Single"/>
    <n v="31160"/>
    <n v="1"/>
    <n v="0"/>
    <d v="2013-09-16T00:00:00"/>
    <n v="59"/>
    <n v="16"/>
    <n v="3"/>
    <n v="25"/>
    <n v="6"/>
    <n v="1"/>
    <n v="13"/>
    <n v="2"/>
    <n v="2"/>
    <n v="0"/>
    <n v="3"/>
    <n v="8"/>
    <n v="0"/>
    <n v="0"/>
    <n v="0"/>
    <n v="0"/>
    <n v="0"/>
    <n v="0"/>
    <n v="0"/>
    <s v="Saudi Arabia"/>
    <n v="39"/>
    <n v="39"/>
    <x v="3"/>
    <n v="64"/>
    <n v="0"/>
    <s v="Single"/>
    <n v="2"/>
    <s v="Postgraduate"/>
    <n v="31160"/>
    <x v="2"/>
  </r>
  <r>
    <n v="2392"/>
    <n v="1972"/>
    <s v="Graduation"/>
    <s v="Married"/>
    <n v="40321"/>
    <n v="1"/>
    <n v="1"/>
    <d v="2013-07-29T00:00:00"/>
    <n v="59"/>
    <n v="44"/>
    <n v="4"/>
    <n v="21"/>
    <n v="6"/>
    <n v="0"/>
    <n v="27"/>
    <n v="2"/>
    <n v="3"/>
    <n v="0"/>
    <n v="3"/>
    <n v="7"/>
    <n v="0"/>
    <n v="0"/>
    <n v="0"/>
    <n v="0"/>
    <n v="0"/>
    <n v="0"/>
    <n v="0"/>
    <s v="Spain"/>
    <n v="42"/>
    <n v="42"/>
    <x v="0"/>
    <n v="102"/>
    <n v="0"/>
    <s v="In Relationship"/>
    <n v="4"/>
    <s v="Graduate"/>
    <n v="40321"/>
    <x v="1"/>
  </r>
  <r>
    <n v="1920"/>
    <n v="1972"/>
    <s v="Graduation"/>
    <s v="Married"/>
    <n v="40321"/>
    <n v="1"/>
    <n v="1"/>
    <d v="2013-07-29T00:00:00"/>
    <n v="59"/>
    <n v="44"/>
    <n v="4"/>
    <n v="21"/>
    <n v="6"/>
    <n v="0"/>
    <n v="27"/>
    <n v="2"/>
    <n v="3"/>
    <n v="0"/>
    <n v="3"/>
    <n v="7"/>
    <n v="0"/>
    <n v="0"/>
    <n v="0"/>
    <n v="0"/>
    <n v="0"/>
    <n v="0"/>
    <n v="0"/>
    <s v="Spain"/>
    <n v="42"/>
    <n v="42"/>
    <x v="0"/>
    <n v="102"/>
    <n v="0"/>
    <s v="In Relationship"/>
    <n v="4"/>
    <s v="Graduate"/>
    <n v="40321"/>
    <x v="1"/>
  </r>
  <r>
    <n v="3673"/>
    <n v="1971"/>
    <s v="Graduation"/>
    <s v="Single"/>
    <n v="55239"/>
    <n v="0"/>
    <n v="1"/>
    <d v="2013-07-14T00:00:00"/>
    <n v="59"/>
    <n v="371"/>
    <n v="17"/>
    <n v="238"/>
    <n v="23"/>
    <n v="24"/>
    <n v="106"/>
    <n v="3"/>
    <n v="7"/>
    <n v="5"/>
    <n v="11"/>
    <n v="5"/>
    <n v="0"/>
    <n v="0"/>
    <n v="0"/>
    <n v="0"/>
    <n v="0"/>
    <n v="0"/>
    <n v="0"/>
    <s v="Saudi Arabia"/>
    <n v="43"/>
    <n v="43"/>
    <x v="0"/>
    <n v="779"/>
    <n v="0"/>
    <s v="Single"/>
    <n v="2"/>
    <s v="Graduate"/>
    <n v="55239"/>
    <x v="1"/>
  </r>
  <r>
    <n v="1453"/>
    <n v="1943"/>
    <s v="PhD"/>
    <s v="Widow"/>
    <n v="57513"/>
    <n v="0"/>
    <n v="0"/>
    <d v="2013-07-06T00:00:00"/>
    <n v="59"/>
    <n v="735"/>
    <n v="40"/>
    <n v="183"/>
    <n v="52"/>
    <n v="20"/>
    <n v="30"/>
    <n v="2"/>
    <n v="9"/>
    <n v="3"/>
    <n v="13"/>
    <n v="6"/>
    <n v="0"/>
    <n v="0"/>
    <n v="0"/>
    <n v="0"/>
    <n v="0"/>
    <n v="0"/>
    <n v="0"/>
    <s v="Spain"/>
    <n v="71"/>
    <n v="71"/>
    <x v="1"/>
    <n v="1060"/>
    <n v="0"/>
    <s v="Previously Married"/>
    <n v="1"/>
    <s v="Doctorate"/>
    <n v="57513"/>
    <x v="1"/>
  </r>
  <r>
    <n v="4518"/>
    <n v="1979"/>
    <s v="Graduation"/>
    <s v="Together"/>
    <n v="85693"/>
    <n v="0"/>
    <n v="1"/>
    <d v="2013-04-20T00:00:00"/>
    <n v="59"/>
    <n v="386"/>
    <n v="172"/>
    <n v="183"/>
    <n v="185"/>
    <n v="132"/>
    <n v="111"/>
    <n v="2"/>
    <n v="9"/>
    <n v="5"/>
    <n v="11"/>
    <n v="5"/>
    <n v="0"/>
    <n v="0"/>
    <n v="0"/>
    <n v="0"/>
    <n v="0"/>
    <n v="0"/>
    <n v="0"/>
    <s v="Canada"/>
    <n v="35"/>
    <n v="35"/>
    <x v="3"/>
    <n v="1169"/>
    <n v="0"/>
    <s v="In Relationship"/>
    <n v="3"/>
    <s v="Graduate"/>
    <n v="85693"/>
    <x v="0"/>
  </r>
  <r>
    <n v="8969"/>
    <n v="1977"/>
    <s v="Graduation"/>
    <s v="Married"/>
    <n v="71855"/>
    <n v="0"/>
    <n v="1"/>
    <d v="2013-01-16T00:00:00"/>
    <n v="59"/>
    <n v="548"/>
    <n v="31"/>
    <n v="422"/>
    <n v="0"/>
    <n v="112"/>
    <n v="28"/>
    <n v="4"/>
    <n v="5"/>
    <n v="5"/>
    <n v="11"/>
    <n v="3"/>
    <n v="0"/>
    <n v="0"/>
    <n v="0"/>
    <n v="0"/>
    <n v="0"/>
    <n v="0"/>
    <n v="0"/>
    <s v="Saudi Arabia"/>
    <n v="37"/>
    <n v="37"/>
    <x v="3"/>
    <n v="1141"/>
    <n v="0"/>
    <s v="In Relationship"/>
    <n v="3"/>
    <s v="Graduate"/>
    <n v="71855"/>
    <x v="0"/>
  </r>
  <r>
    <n v="387"/>
    <n v="1976"/>
    <s v="Basic"/>
    <s v="Married"/>
    <n v="7500"/>
    <n v="0"/>
    <n v="0"/>
    <d v="2012-11-13T00:00:00"/>
    <n v="59"/>
    <n v="6"/>
    <n v="16"/>
    <n v="11"/>
    <n v="11"/>
    <n v="1"/>
    <n v="16"/>
    <n v="1"/>
    <n v="2"/>
    <n v="0"/>
    <n v="3"/>
    <n v="8"/>
    <n v="0"/>
    <n v="0"/>
    <n v="0"/>
    <n v="0"/>
    <n v="0"/>
    <n v="0"/>
    <n v="0"/>
    <s v="USA"/>
    <n v="38"/>
    <n v="38"/>
    <x v="3"/>
    <n v="61"/>
    <n v="0"/>
    <s v="In Relationship"/>
    <n v="2"/>
    <s v="High School"/>
    <n v="7500"/>
    <x v="2"/>
  </r>
  <r>
    <n v="1079"/>
    <n v="1971"/>
    <s v="PhD"/>
    <s v="Married"/>
    <n v="71969"/>
    <n v="0"/>
    <n v="1"/>
    <d v="2012-10-16T00:00:00"/>
    <n v="59"/>
    <n v="1000"/>
    <n v="0"/>
    <n v="76"/>
    <n v="0"/>
    <n v="0"/>
    <n v="10"/>
    <n v="3"/>
    <n v="3"/>
    <n v="4"/>
    <n v="9"/>
    <n v="8"/>
    <n v="0"/>
    <n v="1"/>
    <n v="0"/>
    <n v="0"/>
    <n v="0"/>
    <n v="0"/>
    <n v="0"/>
    <s v="India"/>
    <n v="43"/>
    <n v="43"/>
    <x v="0"/>
    <n v="1086"/>
    <n v="1"/>
    <s v="In Relationship"/>
    <n v="3"/>
    <s v="Doctorate"/>
    <n v="71969"/>
    <x v="0"/>
  </r>
  <r>
    <n v="164"/>
    <n v="1977"/>
    <s v="PhD"/>
    <s v="Married"/>
    <n v="28973"/>
    <n v="0"/>
    <n v="0"/>
    <d v="2012-10-13T00:00:00"/>
    <n v="59"/>
    <n v="206"/>
    <n v="0"/>
    <n v="46"/>
    <n v="3"/>
    <n v="2"/>
    <n v="12"/>
    <n v="2"/>
    <n v="5"/>
    <n v="1"/>
    <n v="5"/>
    <n v="8"/>
    <n v="0"/>
    <n v="0"/>
    <n v="0"/>
    <n v="0"/>
    <n v="0"/>
    <n v="0"/>
    <n v="0"/>
    <s v="Spain"/>
    <n v="37"/>
    <n v="37"/>
    <x v="3"/>
    <n v="269"/>
    <n v="0"/>
    <s v="In Relationship"/>
    <n v="2"/>
    <s v="Doctorate"/>
    <n v="28973"/>
    <x v="2"/>
  </r>
  <r>
    <n v="3434"/>
    <n v="1951"/>
    <s v="Graduation"/>
    <s v="Single"/>
    <n v="80872"/>
    <n v="0"/>
    <n v="0"/>
    <d v="2014-05-12T00:00:00"/>
    <n v="60"/>
    <n v="483"/>
    <n v="72"/>
    <n v="567"/>
    <n v="94"/>
    <n v="12"/>
    <n v="108"/>
    <n v="1"/>
    <n v="4"/>
    <n v="4"/>
    <n v="10"/>
    <n v="1"/>
    <n v="0"/>
    <n v="0"/>
    <n v="0"/>
    <n v="0"/>
    <n v="0"/>
    <n v="0"/>
    <n v="0"/>
    <s v="Spain"/>
    <n v="63"/>
    <n v="63"/>
    <x v="1"/>
    <n v="1336"/>
    <n v="0"/>
    <s v="Single"/>
    <n v="1"/>
    <s v="Graduate"/>
    <n v="80872"/>
    <x v="0"/>
  </r>
  <r>
    <n v="5721"/>
    <n v="1956"/>
    <s v="PhD"/>
    <s v="Married"/>
    <n v="84117"/>
    <n v="0"/>
    <n v="0"/>
    <d v="2014-05-11T00:00:00"/>
    <n v="60"/>
    <n v="611"/>
    <n v="76"/>
    <n v="749"/>
    <n v="59"/>
    <n v="45"/>
    <n v="26"/>
    <n v="1"/>
    <n v="7"/>
    <n v="10"/>
    <n v="6"/>
    <n v="2"/>
    <n v="0"/>
    <n v="0"/>
    <n v="1"/>
    <n v="0"/>
    <n v="0"/>
    <n v="0"/>
    <n v="0"/>
    <s v="Canada"/>
    <n v="58"/>
    <n v="58"/>
    <x v="1"/>
    <n v="1566"/>
    <n v="1"/>
    <s v="In Relationship"/>
    <n v="2"/>
    <s v="Doctorate"/>
    <n v="84117"/>
    <x v="0"/>
  </r>
  <r>
    <n v="8418"/>
    <n v="1958"/>
    <s v="2n Cycle"/>
    <s v="Single"/>
    <n v="38741"/>
    <n v="1"/>
    <n v="1"/>
    <d v="2014-03-30T00:00:00"/>
    <n v="60"/>
    <n v="7"/>
    <n v="10"/>
    <n v="17"/>
    <n v="8"/>
    <n v="6"/>
    <n v="13"/>
    <n v="2"/>
    <n v="2"/>
    <n v="0"/>
    <n v="3"/>
    <n v="7"/>
    <n v="0"/>
    <n v="0"/>
    <n v="0"/>
    <n v="0"/>
    <n v="0"/>
    <n v="0"/>
    <n v="0"/>
    <s v="Germany"/>
    <n v="56"/>
    <n v="56"/>
    <x v="1"/>
    <n v="61"/>
    <n v="0"/>
    <s v="Single"/>
    <n v="3"/>
    <s v="High School"/>
    <n v="38741"/>
    <x v="1"/>
  </r>
  <r>
    <n v="5300"/>
    <n v="1973"/>
    <s v="Master"/>
    <s v="Married"/>
    <n v="38961"/>
    <n v="1"/>
    <n v="0"/>
    <d v="2013-12-30T00:00:00"/>
    <n v="60"/>
    <n v="19"/>
    <n v="7"/>
    <n v="19"/>
    <n v="0"/>
    <n v="1"/>
    <n v="24"/>
    <n v="1"/>
    <n v="2"/>
    <n v="1"/>
    <n v="2"/>
    <n v="7"/>
    <n v="0"/>
    <n v="0"/>
    <n v="0"/>
    <n v="0"/>
    <n v="0"/>
    <n v="0"/>
    <n v="0"/>
    <s v="Spain"/>
    <n v="41"/>
    <n v="41"/>
    <x v="0"/>
    <n v="70"/>
    <n v="0"/>
    <s v="In Relationship"/>
    <n v="3"/>
    <s v="Postgraduate"/>
    <n v="38961"/>
    <x v="1"/>
  </r>
  <r>
    <n v="10424"/>
    <n v="1968"/>
    <s v="Graduation"/>
    <s v="Single"/>
    <n v="75922"/>
    <n v="0"/>
    <n v="0"/>
    <d v="2013-12-09T00:00:00"/>
    <n v="60"/>
    <n v="265"/>
    <n v="138"/>
    <n v="553"/>
    <n v="224"/>
    <n v="23"/>
    <n v="92"/>
    <n v="1"/>
    <n v="4"/>
    <n v="4"/>
    <n v="9"/>
    <n v="1"/>
    <n v="0"/>
    <n v="0"/>
    <n v="0"/>
    <n v="0"/>
    <n v="0"/>
    <n v="0"/>
    <n v="0"/>
    <s v="Saudi Arabia"/>
    <n v="46"/>
    <n v="46"/>
    <x v="0"/>
    <n v="1295"/>
    <n v="0"/>
    <s v="Single"/>
    <n v="1"/>
    <s v="Graduate"/>
    <n v="75922"/>
    <x v="0"/>
  </r>
  <r>
    <n v="11171"/>
    <n v="1965"/>
    <s v="Master"/>
    <s v="Married"/>
    <n v="56962"/>
    <n v="2"/>
    <n v="1"/>
    <d v="2013-10-11T00:00:00"/>
    <n v="60"/>
    <n v="292"/>
    <n v="3"/>
    <n v="77"/>
    <n v="10"/>
    <n v="3"/>
    <n v="26"/>
    <n v="7"/>
    <n v="6"/>
    <n v="3"/>
    <n v="5"/>
    <n v="7"/>
    <n v="0"/>
    <n v="0"/>
    <n v="0"/>
    <n v="0"/>
    <n v="0"/>
    <n v="0"/>
    <n v="0"/>
    <s v="Australia"/>
    <n v="49"/>
    <n v="49"/>
    <x v="0"/>
    <n v="411"/>
    <n v="0"/>
    <s v="In Relationship"/>
    <n v="5"/>
    <s v="Postgraduate"/>
    <n v="56962"/>
    <x v="1"/>
  </r>
  <r>
    <n v="1600"/>
    <n v="1965"/>
    <s v="Master"/>
    <s v="Married"/>
    <n v="56962"/>
    <n v="2"/>
    <n v="1"/>
    <d v="2013-10-11T00:00:00"/>
    <n v="60"/>
    <n v="292"/>
    <n v="3"/>
    <n v="77"/>
    <n v="10"/>
    <n v="3"/>
    <n v="26"/>
    <n v="7"/>
    <n v="6"/>
    <n v="3"/>
    <n v="5"/>
    <n v="7"/>
    <n v="0"/>
    <n v="0"/>
    <n v="0"/>
    <n v="0"/>
    <n v="0"/>
    <n v="0"/>
    <n v="0"/>
    <s v="Saudi Arabia"/>
    <n v="49"/>
    <n v="49"/>
    <x v="0"/>
    <n v="411"/>
    <n v="0"/>
    <s v="In Relationship"/>
    <n v="5"/>
    <s v="Postgraduate"/>
    <n v="56962"/>
    <x v="1"/>
  </r>
  <r>
    <n v="7851"/>
    <n v="1949"/>
    <s v="Graduation"/>
    <s v="Widow"/>
    <n v="70165"/>
    <n v="0"/>
    <n v="0"/>
    <d v="2013-09-22T00:00:00"/>
    <n v="60"/>
    <n v="161"/>
    <n v="0"/>
    <n v="253"/>
    <n v="199"/>
    <n v="191"/>
    <n v="122"/>
    <n v="1"/>
    <n v="3"/>
    <n v="7"/>
    <n v="11"/>
    <n v="1"/>
    <n v="0"/>
    <n v="0"/>
    <n v="0"/>
    <n v="0"/>
    <n v="0"/>
    <n v="0"/>
    <n v="0"/>
    <s v="Spain"/>
    <n v="65"/>
    <n v="65"/>
    <x v="1"/>
    <n v="926"/>
    <n v="0"/>
    <s v="Previously Married"/>
    <n v="1"/>
    <s v="Graduate"/>
    <n v="70165"/>
    <x v="0"/>
  </r>
  <r>
    <n v="10701"/>
    <n v="1973"/>
    <s v="Graduation"/>
    <s v="Married"/>
    <n v="65308"/>
    <n v="0"/>
    <n v="0"/>
    <d v="2013-09-11T00:00:00"/>
    <n v="60"/>
    <n v="713"/>
    <n v="0"/>
    <n v="264"/>
    <n v="120"/>
    <n v="80"/>
    <n v="34"/>
    <n v="1"/>
    <n v="7"/>
    <n v="8"/>
    <n v="12"/>
    <n v="4"/>
    <n v="0"/>
    <n v="0"/>
    <n v="1"/>
    <n v="1"/>
    <n v="0"/>
    <n v="0"/>
    <n v="0"/>
    <s v="USA"/>
    <n v="41"/>
    <n v="41"/>
    <x v="0"/>
    <n v="1211"/>
    <n v="2"/>
    <s v="In Relationship"/>
    <n v="2"/>
    <s v="Graduate"/>
    <n v="65308"/>
    <x v="1"/>
  </r>
  <r>
    <n v="891"/>
    <n v="1951"/>
    <s v="Master"/>
    <s v="Together"/>
    <n v="29298"/>
    <n v="1"/>
    <n v="1"/>
    <d v="2013-09-07T00:00:00"/>
    <n v="60"/>
    <n v="6"/>
    <n v="0"/>
    <n v="2"/>
    <n v="2"/>
    <n v="0"/>
    <n v="1"/>
    <n v="1"/>
    <n v="1"/>
    <n v="0"/>
    <n v="2"/>
    <n v="5"/>
    <n v="0"/>
    <n v="0"/>
    <n v="0"/>
    <n v="0"/>
    <n v="0"/>
    <n v="0"/>
    <n v="0"/>
    <s v="Spain"/>
    <n v="63"/>
    <n v="63"/>
    <x v="1"/>
    <n v="11"/>
    <n v="0"/>
    <s v="In Relationship"/>
    <n v="4"/>
    <s v="Postgraduate"/>
    <n v="29298"/>
    <x v="2"/>
  </r>
  <r>
    <n v="6912"/>
    <n v="1967"/>
    <s v="PhD"/>
    <s v="Married"/>
    <n v="63246"/>
    <n v="0"/>
    <n v="2"/>
    <d v="2013-08-20T00:00:00"/>
    <n v="60"/>
    <n v="593"/>
    <n v="30"/>
    <n v="91"/>
    <n v="29"/>
    <n v="22"/>
    <n v="7"/>
    <n v="1"/>
    <n v="6"/>
    <n v="3"/>
    <n v="12"/>
    <n v="4"/>
    <n v="0"/>
    <n v="0"/>
    <n v="0"/>
    <n v="0"/>
    <n v="0"/>
    <n v="0"/>
    <n v="0"/>
    <s v="Spain"/>
    <n v="47"/>
    <n v="47"/>
    <x v="0"/>
    <n v="772"/>
    <n v="0"/>
    <s v="In Relationship"/>
    <n v="4"/>
    <s v="Doctorate"/>
    <n v="63246"/>
    <x v="1"/>
  </r>
  <r>
    <n v="5967"/>
    <n v="1952"/>
    <s v="Graduation"/>
    <s v="Together"/>
    <n v="33402"/>
    <n v="1"/>
    <n v="1"/>
    <d v="2013-07-18T00:00:00"/>
    <n v="60"/>
    <n v="26"/>
    <n v="2"/>
    <n v="19"/>
    <n v="10"/>
    <n v="5"/>
    <n v="8"/>
    <n v="3"/>
    <n v="2"/>
    <n v="1"/>
    <n v="3"/>
    <n v="8"/>
    <n v="0"/>
    <n v="0"/>
    <n v="0"/>
    <n v="0"/>
    <n v="0"/>
    <n v="0"/>
    <n v="0"/>
    <s v="Germany"/>
    <n v="62"/>
    <n v="62"/>
    <x v="1"/>
    <n v="70"/>
    <n v="0"/>
    <s v="In Relationship"/>
    <n v="4"/>
    <s v="Graduate"/>
    <n v="33402"/>
    <x v="2"/>
  </r>
  <r>
    <n v="2109"/>
    <n v="1990"/>
    <s v="Graduation"/>
    <s v="Single"/>
    <n v="96843"/>
    <n v="0"/>
    <n v="0"/>
    <d v="2013-04-23T00:00:00"/>
    <n v="60"/>
    <n v="448"/>
    <n v="71"/>
    <n v="951"/>
    <n v="40"/>
    <n v="17"/>
    <n v="17"/>
    <n v="1"/>
    <n v="6"/>
    <n v="11"/>
    <n v="10"/>
    <n v="2"/>
    <n v="0"/>
    <n v="0"/>
    <n v="1"/>
    <n v="0"/>
    <n v="0"/>
    <n v="1"/>
    <n v="0"/>
    <s v="Spain"/>
    <n v="24"/>
    <n v="24"/>
    <x v="2"/>
    <n v="1544"/>
    <n v="2"/>
    <s v="Single"/>
    <n v="1"/>
    <s v="Graduate"/>
    <n v="96843"/>
    <x v="0"/>
  </r>
  <r>
    <n v="6292"/>
    <n v="1986"/>
    <s v="PhD"/>
    <s v="Married"/>
    <n v="82333"/>
    <n v="0"/>
    <n v="0"/>
    <d v="2013-03-30T00:00:00"/>
    <n v="60"/>
    <n v="1311"/>
    <n v="0"/>
    <n v="359"/>
    <n v="46"/>
    <n v="89"/>
    <n v="17"/>
    <n v="1"/>
    <n v="4"/>
    <n v="3"/>
    <n v="10"/>
    <n v="2"/>
    <n v="0"/>
    <n v="0"/>
    <n v="1"/>
    <n v="0"/>
    <n v="0"/>
    <n v="1"/>
    <n v="0"/>
    <s v="Germany"/>
    <n v="28"/>
    <n v="28"/>
    <x v="2"/>
    <n v="1822"/>
    <n v="2"/>
    <s v="In Relationship"/>
    <n v="2"/>
    <s v="Doctorate"/>
    <n v="82333"/>
    <x v="0"/>
  </r>
  <r>
    <n v="8537"/>
    <n v="1949"/>
    <s v="Graduation"/>
    <s v="Widow"/>
    <n v="72643"/>
    <n v="0"/>
    <n v="0"/>
    <d v="2013-02-27T00:00:00"/>
    <n v="60"/>
    <n v="526"/>
    <n v="80"/>
    <n v="553"/>
    <n v="123"/>
    <n v="94"/>
    <n v="53"/>
    <n v="1"/>
    <n v="3"/>
    <n v="10"/>
    <n v="7"/>
    <n v="2"/>
    <n v="0"/>
    <n v="0"/>
    <n v="0"/>
    <n v="1"/>
    <n v="0"/>
    <n v="1"/>
    <n v="0"/>
    <s v="Spain"/>
    <n v="65"/>
    <n v="65"/>
    <x v="1"/>
    <n v="1429"/>
    <n v="2"/>
    <s v="Previously Married"/>
    <n v="1"/>
    <s v="Graduate"/>
    <n v="72643"/>
    <x v="0"/>
  </r>
  <r>
    <n v="9576"/>
    <n v="1982"/>
    <s v="PhD"/>
    <s v="Together"/>
    <n v="32313"/>
    <n v="1"/>
    <n v="0"/>
    <d v="2013-02-11T00:00:00"/>
    <n v="60"/>
    <n v="86"/>
    <n v="4"/>
    <n v="56"/>
    <n v="2"/>
    <n v="4"/>
    <n v="7"/>
    <n v="3"/>
    <n v="4"/>
    <n v="0"/>
    <n v="4"/>
    <n v="9"/>
    <n v="0"/>
    <n v="0"/>
    <n v="0"/>
    <n v="0"/>
    <n v="0"/>
    <n v="0"/>
    <n v="0"/>
    <s v="Spain"/>
    <n v="32"/>
    <n v="32"/>
    <x v="3"/>
    <n v="159"/>
    <n v="0"/>
    <s v="In Relationship"/>
    <n v="3"/>
    <s v="Doctorate"/>
    <n v="32313"/>
    <x v="2"/>
  </r>
  <r>
    <n v="5935"/>
    <n v="1956"/>
    <s v="Master"/>
    <s v="Single"/>
    <n v="55284"/>
    <n v="0"/>
    <n v="1"/>
    <d v="2012-12-24T00:00:00"/>
    <n v="60"/>
    <n v="547"/>
    <n v="7"/>
    <n v="140"/>
    <n v="0"/>
    <n v="7"/>
    <n v="63"/>
    <n v="3"/>
    <n v="7"/>
    <n v="5"/>
    <n v="8"/>
    <n v="5"/>
    <n v="0"/>
    <n v="0"/>
    <n v="0"/>
    <n v="0"/>
    <n v="0"/>
    <n v="0"/>
    <n v="0"/>
    <s v="India"/>
    <n v="58"/>
    <n v="58"/>
    <x v="1"/>
    <n v="764"/>
    <n v="0"/>
    <s v="Single"/>
    <n v="2"/>
    <s v="Postgraduate"/>
    <n v="55284"/>
    <x v="1"/>
  </r>
  <r>
    <n v="10264"/>
    <n v="1979"/>
    <s v="Graduation"/>
    <s v="Divorced"/>
    <n v="15287"/>
    <n v="1"/>
    <n v="0"/>
    <d v="2012-10-10T00:00:00"/>
    <n v="60"/>
    <n v="1"/>
    <n v="2"/>
    <n v="8"/>
    <n v="4"/>
    <n v="3"/>
    <n v="13"/>
    <n v="2"/>
    <n v="1"/>
    <n v="1"/>
    <n v="2"/>
    <n v="7"/>
    <n v="1"/>
    <n v="0"/>
    <n v="0"/>
    <n v="0"/>
    <n v="0"/>
    <n v="1"/>
    <n v="0"/>
    <s v="Saudi Arabia"/>
    <n v="35"/>
    <n v="35"/>
    <x v="3"/>
    <n v="31"/>
    <n v="2"/>
    <s v="Previously Married"/>
    <n v="2"/>
    <s v="Graduate"/>
    <n v="15287"/>
    <x v="2"/>
  </r>
  <r>
    <n v="234"/>
    <n v="1979"/>
    <s v="Graduation"/>
    <s v="Divorced"/>
    <n v="15287"/>
    <n v="1"/>
    <n v="0"/>
    <d v="2012-10-10T00:00:00"/>
    <n v="60"/>
    <n v="1"/>
    <n v="2"/>
    <n v="8"/>
    <n v="4"/>
    <n v="3"/>
    <n v="13"/>
    <n v="2"/>
    <n v="1"/>
    <n v="1"/>
    <n v="2"/>
    <n v="7"/>
    <n v="1"/>
    <n v="0"/>
    <n v="0"/>
    <n v="0"/>
    <n v="0"/>
    <n v="1"/>
    <n v="0"/>
    <s v="Spain"/>
    <n v="35"/>
    <n v="35"/>
    <x v="3"/>
    <n v="31"/>
    <n v="2"/>
    <s v="Previously Married"/>
    <n v="2"/>
    <s v="Graduate"/>
    <n v="15287"/>
    <x v="2"/>
  </r>
  <r>
    <n v="3202"/>
    <n v="1987"/>
    <s v="PhD"/>
    <s v="Married"/>
    <n v="51563"/>
    <n v="0"/>
    <n v="0"/>
    <d v="2012-10-01T00:00:00"/>
    <n v="60"/>
    <n v="1166"/>
    <n v="0"/>
    <n v="48"/>
    <n v="0"/>
    <n v="0"/>
    <n v="36"/>
    <n v="1"/>
    <n v="4"/>
    <n v="4"/>
    <n v="10"/>
    <n v="8"/>
    <n v="0"/>
    <n v="1"/>
    <n v="1"/>
    <n v="0"/>
    <n v="0"/>
    <n v="0"/>
    <n v="0"/>
    <s v="Saudi Arabia"/>
    <n v="27"/>
    <n v="27"/>
    <x v="2"/>
    <n v="1250"/>
    <n v="2"/>
    <s v="In Relationship"/>
    <n v="2"/>
    <s v="Doctorate"/>
    <n v="51563"/>
    <x v="1"/>
  </r>
  <r>
    <n v="1103"/>
    <n v="1976"/>
    <s v="Master"/>
    <s v="Married"/>
    <n v="81929"/>
    <n v="1"/>
    <n v="0"/>
    <d v="2012-09-29T00:00:00"/>
    <n v="60"/>
    <n v="1486"/>
    <n v="55"/>
    <n v="278"/>
    <n v="49"/>
    <n v="0"/>
    <n v="185"/>
    <n v="2"/>
    <n v="4"/>
    <n v="4"/>
    <n v="10"/>
    <n v="6"/>
    <n v="1"/>
    <n v="0"/>
    <n v="1"/>
    <n v="0"/>
    <n v="0"/>
    <n v="1"/>
    <n v="0"/>
    <s v="Australia"/>
    <n v="38"/>
    <n v="38"/>
    <x v="3"/>
    <n v="2053"/>
    <n v="3"/>
    <s v="In Relationship"/>
    <n v="3"/>
    <s v="Postgraduate"/>
    <n v="81929"/>
    <x v="0"/>
  </r>
  <r>
    <n v="610"/>
    <n v="1953"/>
    <s v="PhD"/>
    <s v="Together"/>
    <n v="53593"/>
    <n v="1"/>
    <n v="1"/>
    <d v="2012-08-07T00:00:00"/>
    <n v="60"/>
    <n v="349"/>
    <n v="4"/>
    <n v="78"/>
    <n v="6"/>
    <n v="0"/>
    <n v="43"/>
    <n v="8"/>
    <n v="7"/>
    <n v="2"/>
    <n v="6"/>
    <n v="8"/>
    <n v="0"/>
    <n v="0"/>
    <n v="0"/>
    <n v="0"/>
    <n v="0"/>
    <n v="0"/>
    <n v="0"/>
    <s v="Australia"/>
    <n v="61"/>
    <n v="61"/>
    <x v="1"/>
    <n v="480"/>
    <n v="0"/>
    <s v="In Relationship"/>
    <n v="4"/>
    <s v="Doctorate"/>
    <n v="53593"/>
    <x v="1"/>
  </r>
  <r>
    <n v="4480"/>
    <n v="1973"/>
    <s v="Master"/>
    <s v="Married"/>
    <n v="60432"/>
    <n v="0"/>
    <n v="1"/>
    <d v="2014-03-09T00:00:00"/>
    <n v="61"/>
    <n v="365"/>
    <n v="3"/>
    <n v="15"/>
    <n v="4"/>
    <n v="3"/>
    <n v="11"/>
    <n v="5"/>
    <n v="7"/>
    <n v="2"/>
    <n v="5"/>
    <n v="6"/>
    <n v="0"/>
    <n v="0"/>
    <n v="0"/>
    <n v="0"/>
    <n v="0"/>
    <n v="0"/>
    <n v="0"/>
    <s v="Saudi Arabia"/>
    <n v="41"/>
    <n v="41"/>
    <x v="0"/>
    <n v="401"/>
    <n v="0"/>
    <s v="In Relationship"/>
    <n v="3"/>
    <s v="Postgraduate"/>
    <n v="60432"/>
    <x v="1"/>
  </r>
  <r>
    <n v="10660"/>
    <n v="1957"/>
    <s v="Master"/>
    <s v="Married"/>
    <n v="66726"/>
    <n v="1"/>
    <n v="1"/>
    <d v="2014-01-12T00:00:00"/>
    <n v="61"/>
    <n v="349"/>
    <n v="7"/>
    <n v="35"/>
    <n v="0"/>
    <n v="0"/>
    <n v="47"/>
    <n v="3"/>
    <n v="8"/>
    <n v="2"/>
    <n v="4"/>
    <n v="7"/>
    <n v="0"/>
    <n v="1"/>
    <n v="0"/>
    <n v="0"/>
    <n v="0"/>
    <n v="0"/>
    <n v="0"/>
    <s v="Spain"/>
    <n v="57"/>
    <n v="57"/>
    <x v="1"/>
    <n v="438"/>
    <n v="1"/>
    <s v="In Relationship"/>
    <n v="4"/>
    <s v="Postgraduate"/>
    <n v="66726"/>
    <x v="1"/>
  </r>
  <r>
    <n v="9353"/>
    <n v="1959"/>
    <s v="Graduation"/>
    <s v="Single"/>
    <n v="62450"/>
    <n v="0"/>
    <n v="1"/>
    <d v="2014-01-06T00:00:00"/>
    <n v="61"/>
    <n v="515"/>
    <n v="47"/>
    <n v="267"/>
    <n v="62"/>
    <n v="66"/>
    <n v="38"/>
    <n v="2"/>
    <n v="5"/>
    <n v="5"/>
    <n v="4"/>
    <n v="3"/>
    <n v="0"/>
    <n v="1"/>
    <n v="0"/>
    <n v="0"/>
    <n v="0"/>
    <n v="0"/>
    <n v="0"/>
    <s v="India"/>
    <n v="55"/>
    <n v="55"/>
    <x v="1"/>
    <n v="995"/>
    <n v="1"/>
    <s v="Single"/>
    <n v="2"/>
    <s v="Graduate"/>
    <n v="62450"/>
    <x v="1"/>
  </r>
  <r>
    <n v="4120"/>
    <n v="1975"/>
    <s v="2n Cycle"/>
    <s v="Single"/>
    <n v="49514"/>
    <n v="1"/>
    <n v="0"/>
    <d v="2013-12-17T00:00:00"/>
    <n v="61"/>
    <n v="88"/>
    <n v="39"/>
    <n v="78"/>
    <n v="58"/>
    <n v="13"/>
    <n v="93"/>
    <n v="2"/>
    <n v="6"/>
    <n v="1"/>
    <n v="4"/>
    <n v="7"/>
    <n v="0"/>
    <n v="0"/>
    <n v="0"/>
    <n v="0"/>
    <n v="0"/>
    <n v="0"/>
    <n v="0"/>
    <s v="India"/>
    <n v="39"/>
    <n v="39"/>
    <x v="3"/>
    <n v="369"/>
    <n v="0"/>
    <s v="Single"/>
    <n v="2"/>
    <s v="High School"/>
    <n v="49514"/>
    <x v="1"/>
  </r>
  <r>
    <n v="2836"/>
    <n v="1972"/>
    <s v="PhD"/>
    <s v="Married"/>
    <n v="43269"/>
    <n v="1"/>
    <n v="0"/>
    <d v="2013-09-16T00:00:00"/>
    <n v="61"/>
    <n v="10"/>
    <n v="1"/>
    <n v="7"/>
    <n v="0"/>
    <n v="0"/>
    <n v="1"/>
    <n v="1"/>
    <n v="1"/>
    <n v="0"/>
    <n v="2"/>
    <n v="8"/>
    <n v="0"/>
    <n v="0"/>
    <n v="0"/>
    <n v="0"/>
    <n v="0"/>
    <n v="0"/>
    <n v="0"/>
    <s v="Germany"/>
    <n v="42"/>
    <n v="42"/>
    <x v="0"/>
    <n v="19"/>
    <n v="0"/>
    <s v="In Relationship"/>
    <n v="3"/>
    <s v="Doctorate"/>
    <n v="43269"/>
    <x v="1"/>
  </r>
  <r>
    <n v="9579"/>
    <n v="1959"/>
    <s v="PhD"/>
    <s v="Married"/>
    <n v="33762"/>
    <n v="2"/>
    <n v="1"/>
    <d v="2013-07-07T00:00:00"/>
    <n v="61"/>
    <n v="53"/>
    <n v="1"/>
    <n v="34"/>
    <n v="2"/>
    <n v="0"/>
    <n v="16"/>
    <n v="3"/>
    <n v="2"/>
    <n v="2"/>
    <n v="2"/>
    <n v="8"/>
    <n v="0"/>
    <n v="0"/>
    <n v="0"/>
    <n v="0"/>
    <n v="0"/>
    <n v="0"/>
    <n v="0"/>
    <s v="Canada"/>
    <n v="55"/>
    <n v="55"/>
    <x v="1"/>
    <n v="106"/>
    <n v="0"/>
    <s v="In Relationship"/>
    <n v="5"/>
    <s v="Doctorate"/>
    <n v="33762"/>
    <x v="2"/>
  </r>
  <r>
    <n v="5841"/>
    <n v="1966"/>
    <s v="Graduation"/>
    <s v="Together"/>
    <n v="60894"/>
    <n v="0"/>
    <n v="1"/>
    <d v="2013-06-28T00:00:00"/>
    <n v="61"/>
    <n v="606"/>
    <n v="7"/>
    <n v="155"/>
    <n v="10"/>
    <n v="0"/>
    <n v="54"/>
    <n v="5"/>
    <n v="10"/>
    <n v="3"/>
    <n v="8"/>
    <n v="7"/>
    <n v="0"/>
    <n v="0"/>
    <n v="0"/>
    <n v="0"/>
    <n v="0"/>
    <n v="0"/>
    <n v="0"/>
    <s v="Spain"/>
    <n v="48"/>
    <n v="48"/>
    <x v="0"/>
    <n v="832"/>
    <n v="0"/>
    <s v="In Relationship"/>
    <n v="3"/>
    <s v="Graduate"/>
    <n v="60894"/>
    <x v="1"/>
  </r>
  <r>
    <n v="3174"/>
    <n v="1959"/>
    <s v="Graduation"/>
    <s v="Together"/>
    <n v="87771"/>
    <n v="0"/>
    <n v="1"/>
    <d v="2013-05-22T00:00:00"/>
    <n v="61"/>
    <n v="1492"/>
    <n v="38"/>
    <n v="287"/>
    <n v="50"/>
    <n v="57"/>
    <n v="33"/>
    <n v="1"/>
    <n v="5"/>
    <n v="10"/>
    <n v="4"/>
    <n v="6"/>
    <n v="0"/>
    <n v="1"/>
    <n v="1"/>
    <n v="1"/>
    <n v="1"/>
    <n v="1"/>
    <n v="0"/>
    <s v="Spain"/>
    <n v="55"/>
    <n v="55"/>
    <x v="1"/>
    <n v="1957"/>
    <n v="5"/>
    <s v="In Relationship"/>
    <n v="3"/>
    <s v="Graduate"/>
    <n v="87771"/>
    <x v="0"/>
  </r>
  <r>
    <n v="5536"/>
    <n v="1959"/>
    <s v="Graduation"/>
    <s v="Together"/>
    <n v="87771"/>
    <n v="0"/>
    <n v="1"/>
    <d v="2013-05-22T00:00:00"/>
    <n v="61"/>
    <n v="1492"/>
    <n v="38"/>
    <n v="287"/>
    <n v="50"/>
    <n v="57"/>
    <n v="33"/>
    <n v="1"/>
    <n v="5"/>
    <n v="10"/>
    <n v="4"/>
    <n v="6"/>
    <n v="0"/>
    <n v="1"/>
    <n v="1"/>
    <n v="1"/>
    <n v="1"/>
    <n v="1"/>
    <n v="0"/>
    <s v="Canada"/>
    <n v="55"/>
    <n v="55"/>
    <x v="1"/>
    <n v="1957"/>
    <n v="5"/>
    <s v="In Relationship"/>
    <n v="3"/>
    <s v="Graduate"/>
    <n v="87771"/>
    <x v="0"/>
  </r>
  <r>
    <n v="2061"/>
    <n v="1955"/>
    <s v="Graduation"/>
    <s v="Married"/>
    <n v="50737"/>
    <n v="0"/>
    <n v="1"/>
    <d v="2013-05-11T00:00:00"/>
    <n v="61"/>
    <n v="78"/>
    <n v="0"/>
    <n v="11"/>
    <n v="0"/>
    <n v="0"/>
    <n v="10"/>
    <n v="1"/>
    <n v="2"/>
    <n v="0"/>
    <n v="4"/>
    <n v="6"/>
    <n v="0"/>
    <n v="1"/>
    <n v="0"/>
    <n v="0"/>
    <n v="0"/>
    <n v="0"/>
    <n v="0"/>
    <s v="Spain"/>
    <n v="59"/>
    <n v="59"/>
    <x v="1"/>
    <n v="99"/>
    <n v="1"/>
    <s v="In Relationship"/>
    <n v="3"/>
    <s v="Graduate"/>
    <n v="50737"/>
    <x v="1"/>
  </r>
  <r>
    <n v="8477"/>
    <n v="1956"/>
    <s v="Graduation"/>
    <s v="Divorced"/>
    <n v="26150"/>
    <n v="2"/>
    <n v="1"/>
    <d v="2013-03-11T00:00:00"/>
    <n v="61"/>
    <n v="5"/>
    <n v="1"/>
    <n v="13"/>
    <n v="3"/>
    <n v="5"/>
    <n v="1"/>
    <n v="1"/>
    <n v="1"/>
    <n v="0"/>
    <n v="3"/>
    <n v="7"/>
    <n v="0"/>
    <n v="0"/>
    <n v="0"/>
    <n v="0"/>
    <n v="0"/>
    <n v="0"/>
    <n v="0"/>
    <s v="Spain"/>
    <n v="58"/>
    <n v="58"/>
    <x v="1"/>
    <n v="28"/>
    <n v="0"/>
    <s v="Previously Married"/>
    <n v="4"/>
    <s v="Graduate"/>
    <n v="26150"/>
    <x v="2"/>
  </r>
  <r>
    <n v="640"/>
    <n v="1951"/>
    <s v="Graduation"/>
    <s v="Married"/>
    <n v="57304"/>
    <n v="0"/>
    <n v="1"/>
    <d v="2013-03-11T00:00:00"/>
    <n v="61"/>
    <n v="356"/>
    <n v="80"/>
    <n v="329"/>
    <n v="138"/>
    <n v="17"/>
    <n v="106"/>
    <n v="2"/>
    <n v="7"/>
    <n v="6"/>
    <n v="10"/>
    <n v="5"/>
    <n v="0"/>
    <n v="0"/>
    <n v="0"/>
    <n v="0"/>
    <n v="0"/>
    <n v="0"/>
    <n v="0"/>
    <s v="Spain"/>
    <n v="63"/>
    <n v="63"/>
    <x v="1"/>
    <n v="1026"/>
    <n v="0"/>
    <s v="In Relationship"/>
    <n v="3"/>
    <s v="Graduate"/>
    <n v="57304"/>
    <x v="1"/>
  </r>
  <r>
    <n v="3828"/>
    <n v="1951"/>
    <s v="Graduation"/>
    <s v="Married"/>
    <n v="71107"/>
    <n v="0"/>
    <n v="1"/>
    <d v="2013-02-17T00:00:00"/>
    <n v="61"/>
    <n v="533"/>
    <n v="10"/>
    <n v="217"/>
    <n v="198"/>
    <n v="174"/>
    <n v="195"/>
    <n v="2"/>
    <n v="7"/>
    <n v="6"/>
    <n v="13"/>
    <n v="4"/>
    <n v="0"/>
    <n v="0"/>
    <n v="0"/>
    <n v="0"/>
    <n v="0"/>
    <n v="0"/>
    <n v="0"/>
    <s v="Spain"/>
    <n v="63"/>
    <n v="63"/>
    <x v="1"/>
    <n v="1327"/>
    <n v="0"/>
    <s v="In Relationship"/>
    <n v="3"/>
    <s v="Graduate"/>
    <n v="71107"/>
    <x v="0"/>
  </r>
  <r>
    <n v="4093"/>
    <n v="1975"/>
    <s v="Master"/>
    <s v="Together"/>
    <n v="53253"/>
    <n v="1"/>
    <n v="1"/>
    <d v="2013-02-11T00:00:00"/>
    <n v="61"/>
    <n v="216"/>
    <n v="9"/>
    <n v="57"/>
    <n v="20"/>
    <n v="9"/>
    <n v="125"/>
    <n v="7"/>
    <n v="4"/>
    <n v="3"/>
    <n v="5"/>
    <n v="5"/>
    <n v="0"/>
    <n v="0"/>
    <n v="0"/>
    <n v="0"/>
    <n v="0"/>
    <n v="0"/>
    <n v="0"/>
    <s v="Canada"/>
    <n v="39"/>
    <n v="39"/>
    <x v="3"/>
    <n v="436"/>
    <n v="0"/>
    <s v="In Relationship"/>
    <n v="4"/>
    <s v="Postgraduate"/>
    <n v="53253"/>
    <x v="1"/>
  </r>
  <r>
    <n v="8624"/>
    <n v="1958"/>
    <s v="Graduation"/>
    <s v="Married"/>
    <n v="81320"/>
    <n v="0"/>
    <n v="0"/>
    <d v="2013-02-06T00:00:00"/>
    <n v="61"/>
    <n v="183"/>
    <n v="33"/>
    <n v="493"/>
    <n v="59"/>
    <n v="103"/>
    <n v="57"/>
    <n v="1"/>
    <n v="4"/>
    <n v="3"/>
    <n v="10"/>
    <n v="2"/>
    <n v="0"/>
    <n v="0"/>
    <n v="0"/>
    <n v="0"/>
    <n v="0"/>
    <n v="0"/>
    <n v="0"/>
    <s v="Saudi Arabia"/>
    <n v="56"/>
    <n v="56"/>
    <x v="1"/>
    <n v="928"/>
    <n v="0"/>
    <s v="In Relationship"/>
    <n v="2"/>
    <s v="Graduate"/>
    <n v="81320"/>
    <x v="0"/>
  </r>
  <r>
    <n v="2802"/>
    <n v="1992"/>
    <s v="2n Cycle"/>
    <s v="Married"/>
    <n v="87000"/>
    <n v="0"/>
    <n v="0"/>
    <d v="2012-12-15T00:00:00"/>
    <n v="61"/>
    <n v="196"/>
    <n v="25"/>
    <n v="607"/>
    <n v="67"/>
    <n v="17"/>
    <n v="49"/>
    <n v="1"/>
    <n v="4"/>
    <n v="6"/>
    <n v="7"/>
    <n v="2"/>
    <n v="0"/>
    <n v="0"/>
    <n v="0"/>
    <n v="0"/>
    <n v="0"/>
    <n v="0"/>
    <n v="0"/>
    <s v="Australia"/>
    <n v="22"/>
    <n v="22"/>
    <x v="2"/>
    <n v="961"/>
    <n v="0"/>
    <s v="In Relationship"/>
    <n v="2"/>
    <s v="High School"/>
    <n v="87000"/>
    <x v="0"/>
  </r>
  <r>
    <n v="368"/>
    <n v="1974"/>
    <s v="Graduation"/>
    <s v="Married"/>
    <n v="40049"/>
    <n v="0"/>
    <n v="1"/>
    <d v="2012-11-29T00:00:00"/>
    <n v="61"/>
    <n v="91"/>
    <n v="65"/>
    <n v="52"/>
    <n v="10"/>
    <n v="44"/>
    <n v="28"/>
    <n v="3"/>
    <n v="3"/>
    <n v="2"/>
    <n v="6"/>
    <n v="5"/>
    <n v="0"/>
    <n v="0"/>
    <n v="0"/>
    <n v="0"/>
    <n v="0"/>
    <n v="0"/>
    <n v="0"/>
    <s v="India"/>
    <n v="40"/>
    <n v="40"/>
    <x v="3"/>
    <n v="290"/>
    <n v="0"/>
    <s v="In Relationship"/>
    <n v="3"/>
    <s v="Graduate"/>
    <n v="40049"/>
    <x v="1"/>
  </r>
  <r>
    <n v="3599"/>
    <n v="1970"/>
    <s v="Graduation"/>
    <s v="Married"/>
    <n v="63684"/>
    <n v="0"/>
    <n v="1"/>
    <d v="2012-11-26T00:00:00"/>
    <n v="61"/>
    <n v="575"/>
    <n v="80"/>
    <n v="428"/>
    <n v="208"/>
    <n v="93"/>
    <n v="80"/>
    <n v="3"/>
    <n v="8"/>
    <n v="4"/>
    <n v="8"/>
    <n v="5"/>
    <n v="0"/>
    <n v="0"/>
    <n v="0"/>
    <n v="0"/>
    <n v="0"/>
    <n v="0"/>
    <n v="0"/>
    <s v="Spain"/>
    <n v="44"/>
    <n v="44"/>
    <x v="0"/>
    <n v="1464"/>
    <n v="0"/>
    <s v="In Relationship"/>
    <n v="3"/>
    <s v="Graduate"/>
    <n v="63684"/>
    <x v="1"/>
  </r>
  <r>
    <n v="3389"/>
    <n v="1970"/>
    <s v="Graduation"/>
    <s v="Married"/>
    <n v="69016"/>
    <n v="0"/>
    <n v="1"/>
    <d v="2012-11-22T00:00:00"/>
    <n v="61"/>
    <n v="726"/>
    <n v="53"/>
    <n v="363"/>
    <n v="123"/>
    <n v="107"/>
    <n v="161"/>
    <n v="4"/>
    <n v="8"/>
    <n v="9"/>
    <n v="13"/>
    <n v="5"/>
    <n v="0"/>
    <n v="0"/>
    <n v="0"/>
    <n v="0"/>
    <n v="0"/>
    <n v="0"/>
    <n v="0"/>
    <s v="Spain"/>
    <n v="44"/>
    <n v="44"/>
    <x v="0"/>
    <n v="1533"/>
    <n v="0"/>
    <s v="In Relationship"/>
    <n v="3"/>
    <s v="Graduate"/>
    <n v="69016"/>
    <x v="1"/>
  </r>
  <r>
    <n v="10710"/>
    <n v="1979"/>
    <s v="Graduation"/>
    <s v="Married"/>
    <n v="7500"/>
    <n v="0"/>
    <n v="1"/>
    <d v="2012-08-29T00:00:00"/>
    <n v="61"/>
    <n v="5"/>
    <n v="2"/>
    <n v="3"/>
    <n v="3"/>
    <n v="0"/>
    <n v="5"/>
    <n v="1"/>
    <n v="1"/>
    <n v="0"/>
    <n v="2"/>
    <n v="8"/>
    <n v="0"/>
    <n v="0"/>
    <n v="0"/>
    <n v="0"/>
    <n v="0"/>
    <n v="0"/>
    <n v="0"/>
    <s v="Spain"/>
    <n v="35"/>
    <n v="35"/>
    <x v="3"/>
    <n v="18"/>
    <n v="0"/>
    <s v="In Relationship"/>
    <n v="3"/>
    <s v="Graduate"/>
    <n v="7500"/>
    <x v="2"/>
  </r>
  <r>
    <n v="7118"/>
    <n v="1957"/>
    <s v="Graduation"/>
    <s v="Married"/>
    <n v="73803"/>
    <n v="0"/>
    <n v="1"/>
    <d v="2012-08-01T00:00:00"/>
    <n v="61"/>
    <n v="833"/>
    <n v="80"/>
    <n v="363"/>
    <n v="52"/>
    <n v="26"/>
    <n v="174"/>
    <n v="2"/>
    <n v="9"/>
    <n v="5"/>
    <n v="6"/>
    <n v="6"/>
    <n v="1"/>
    <n v="0"/>
    <n v="0"/>
    <n v="0"/>
    <n v="0"/>
    <n v="1"/>
    <n v="0"/>
    <s v="Canada"/>
    <n v="57"/>
    <n v="57"/>
    <x v="1"/>
    <n v="1528"/>
    <n v="2"/>
    <s v="In Relationship"/>
    <n v="3"/>
    <s v="Graduate"/>
    <n v="73803"/>
    <x v="0"/>
  </r>
  <r>
    <n v="4937"/>
    <n v="1973"/>
    <s v="2n Cycle"/>
    <s v="Married"/>
    <n v="46094"/>
    <n v="1"/>
    <n v="1"/>
    <d v="2014-06-10T00:00:00"/>
    <n v="62"/>
    <n v="12"/>
    <n v="2"/>
    <n v="20"/>
    <n v="3"/>
    <n v="2"/>
    <n v="5"/>
    <n v="1"/>
    <n v="1"/>
    <n v="0"/>
    <n v="3"/>
    <n v="7"/>
    <n v="0"/>
    <n v="0"/>
    <n v="0"/>
    <n v="0"/>
    <n v="0"/>
    <n v="0"/>
    <n v="0"/>
    <s v="Spain"/>
    <n v="41"/>
    <n v="41"/>
    <x v="0"/>
    <n v="44"/>
    <n v="0"/>
    <s v="In Relationship"/>
    <n v="4"/>
    <s v="High School"/>
    <n v="46094"/>
    <x v="1"/>
  </r>
  <r>
    <n v="1127"/>
    <n v="1973"/>
    <s v="PhD"/>
    <s v="Married"/>
    <n v="85844"/>
    <n v="0"/>
    <n v="0"/>
    <d v="2014-05-29T00:00:00"/>
    <n v="62"/>
    <n v="938"/>
    <n v="19"/>
    <n v="843"/>
    <n v="25"/>
    <n v="95"/>
    <n v="38"/>
    <n v="1"/>
    <n v="6"/>
    <n v="6"/>
    <n v="7"/>
    <n v="2"/>
    <n v="0"/>
    <n v="0"/>
    <n v="1"/>
    <n v="0"/>
    <n v="0"/>
    <n v="0"/>
    <n v="0"/>
    <s v="Spain"/>
    <n v="41"/>
    <n v="41"/>
    <x v="0"/>
    <n v="1958"/>
    <n v="1"/>
    <s v="In Relationship"/>
    <n v="2"/>
    <s v="Doctorate"/>
    <n v="85844"/>
    <x v="0"/>
  </r>
  <r>
    <n v="833"/>
    <n v="1955"/>
    <s v="Master"/>
    <s v="Married"/>
    <n v="38452"/>
    <n v="1"/>
    <n v="1"/>
    <d v="2014-03-30T00:00:00"/>
    <n v="62"/>
    <n v="56"/>
    <n v="0"/>
    <n v="14"/>
    <n v="0"/>
    <n v="0"/>
    <n v="2"/>
    <n v="3"/>
    <n v="3"/>
    <n v="0"/>
    <n v="3"/>
    <n v="7"/>
    <n v="0"/>
    <n v="0"/>
    <n v="0"/>
    <n v="0"/>
    <n v="0"/>
    <n v="0"/>
    <n v="0"/>
    <s v="Spain"/>
    <n v="59"/>
    <n v="59"/>
    <x v="1"/>
    <n v="72"/>
    <n v="0"/>
    <s v="In Relationship"/>
    <n v="4"/>
    <s v="Postgraduate"/>
    <n v="38452"/>
    <x v="1"/>
  </r>
  <r>
    <n v="3565"/>
    <n v="1955"/>
    <s v="Master"/>
    <s v="Married"/>
    <n v="38452"/>
    <n v="1"/>
    <n v="1"/>
    <d v="2014-03-30T00:00:00"/>
    <n v="62"/>
    <n v="56"/>
    <n v="0"/>
    <n v="14"/>
    <n v="0"/>
    <n v="0"/>
    <n v="2"/>
    <n v="3"/>
    <n v="3"/>
    <n v="0"/>
    <n v="3"/>
    <n v="7"/>
    <n v="0"/>
    <n v="0"/>
    <n v="0"/>
    <n v="0"/>
    <n v="0"/>
    <n v="0"/>
    <n v="0"/>
    <s v="Spain"/>
    <n v="59"/>
    <n v="59"/>
    <x v="1"/>
    <n v="72"/>
    <n v="0"/>
    <s v="In Relationship"/>
    <n v="4"/>
    <s v="Postgraduate"/>
    <n v="38452"/>
    <x v="1"/>
  </r>
  <r>
    <n v="6086"/>
    <n v="1955"/>
    <s v="Graduation"/>
    <s v="Married"/>
    <n v="80395"/>
    <n v="0"/>
    <n v="0"/>
    <d v="2013-11-23T00:00:00"/>
    <n v="62"/>
    <n v="445"/>
    <n v="25"/>
    <n v="706"/>
    <n v="80"/>
    <n v="76"/>
    <n v="48"/>
    <n v="1"/>
    <n v="6"/>
    <n v="5"/>
    <n v="12"/>
    <n v="2"/>
    <n v="0"/>
    <n v="0"/>
    <n v="0"/>
    <n v="1"/>
    <n v="0"/>
    <n v="0"/>
    <n v="0"/>
    <s v="Australia"/>
    <n v="59"/>
    <n v="59"/>
    <x v="1"/>
    <n v="1380"/>
    <n v="1"/>
    <s v="In Relationship"/>
    <n v="2"/>
    <s v="Graduate"/>
    <n v="80395"/>
    <x v="0"/>
  </r>
  <r>
    <n v="1763"/>
    <n v="1988"/>
    <s v="Graduation"/>
    <s v="Together"/>
    <n v="87679"/>
    <n v="0"/>
    <n v="0"/>
    <d v="2013-07-27T00:00:00"/>
    <n v="62"/>
    <n v="1259"/>
    <n v="172"/>
    <n v="815"/>
    <n v="97"/>
    <n v="148"/>
    <n v="33"/>
    <n v="1"/>
    <n v="7"/>
    <n v="11"/>
    <n v="10"/>
    <n v="4"/>
    <n v="1"/>
    <n v="0"/>
    <n v="1"/>
    <n v="1"/>
    <n v="0"/>
    <n v="1"/>
    <n v="0"/>
    <s v="Canada"/>
    <n v="26"/>
    <n v="26"/>
    <x v="2"/>
    <n v="2524"/>
    <n v="4"/>
    <s v="In Relationship"/>
    <n v="2"/>
    <s v="Graduate"/>
    <n v="87679"/>
    <x v="0"/>
  </r>
  <r>
    <n v="4697"/>
    <n v="1949"/>
    <s v="Master"/>
    <s v="Divorced"/>
    <n v="35416"/>
    <n v="0"/>
    <n v="0"/>
    <d v="2013-06-13T00:00:00"/>
    <n v="62"/>
    <n v="248"/>
    <n v="3"/>
    <n v="81"/>
    <n v="4"/>
    <n v="3"/>
    <n v="51"/>
    <n v="3"/>
    <n v="7"/>
    <n v="1"/>
    <n v="5"/>
    <n v="8"/>
    <n v="0"/>
    <n v="0"/>
    <n v="0"/>
    <n v="0"/>
    <n v="0"/>
    <n v="0"/>
    <n v="0"/>
    <s v="Saudi Arabia"/>
    <n v="65"/>
    <n v="65"/>
    <x v="1"/>
    <n v="390"/>
    <n v="0"/>
    <s v="Previously Married"/>
    <n v="1"/>
    <s v="Postgraduate"/>
    <n v="35416"/>
    <x v="1"/>
  </r>
  <r>
    <n v="182"/>
    <n v="1946"/>
    <s v="PhD"/>
    <s v="Together"/>
    <n v="44124"/>
    <n v="0"/>
    <n v="1"/>
    <d v="2013-05-11T00:00:00"/>
    <n v="62"/>
    <n v="284"/>
    <n v="0"/>
    <n v="55"/>
    <n v="0"/>
    <n v="6"/>
    <n v="52"/>
    <n v="4"/>
    <n v="6"/>
    <n v="2"/>
    <n v="5"/>
    <n v="8"/>
    <n v="0"/>
    <n v="0"/>
    <n v="0"/>
    <n v="0"/>
    <n v="0"/>
    <n v="0"/>
    <n v="0"/>
    <s v="Spain"/>
    <n v="68"/>
    <n v="68"/>
    <x v="1"/>
    <n v="397"/>
    <n v="0"/>
    <s v="In Relationship"/>
    <n v="3"/>
    <s v="Doctorate"/>
    <n v="44124"/>
    <x v="1"/>
  </r>
  <r>
    <n v="1165"/>
    <n v="1958"/>
    <s v="PhD"/>
    <s v="Single"/>
    <n v="50729"/>
    <n v="1"/>
    <n v="1"/>
    <d v="2013-05-02T00:00:00"/>
    <n v="62"/>
    <n v="239"/>
    <n v="13"/>
    <n v="143"/>
    <n v="45"/>
    <n v="4"/>
    <n v="52"/>
    <n v="9"/>
    <n v="6"/>
    <n v="2"/>
    <n v="7"/>
    <n v="6"/>
    <n v="0"/>
    <n v="0"/>
    <n v="0"/>
    <n v="0"/>
    <n v="0"/>
    <n v="0"/>
    <n v="0"/>
    <s v="Saudi Arabia"/>
    <n v="56"/>
    <n v="56"/>
    <x v="1"/>
    <n v="496"/>
    <n v="0"/>
    <s v="Single"/>
    <n v="3"/>
    <s v="Doctorate"/>
    <n v="50729"/>
    <x v="1"/>
  </r>
  <r>
    <n v="5386"/>
    <n v="1953"/>
    <s v="Graduation"/>
    <s v="Together"/>
    <n v="94384"/>
    <n v="0"/>
    <n v="0"/>
    <d v="2013-03-04T00:00:00"/>
    <n v="62"/>
    <n v="1111"/>
    <n v="24"/>
    <n v="790"/>
    <n v="160"/>
    <n v="45"/>
    <n v="172"/>
    <n v="0"/>
    <n v="5"/>
    <n v="8"/>
    <n v="5"/>
    <n v="2"/>
    <n v="0"/>
    <n v="1"/>
    <n v="1"/>
    <n v="1"/>
    <n v="0"/>
    <n v="1"/>
    <n v="0"/>
    <s v="Saudi Arabia"/>
    <n v="61"/>
    <n v="61"/>
    <x v="1"/>
    <n v="2302"/>
    <n v="4"/>
    <s v="In Relationship"/>
    <n v="2"/>
    <s v="Graduate"/>
    <n v="94384"/>
    <x v="0"/>
  </r>
  <r>
    <n v="6024"/>
    <n v="1953"/>
    <s v="Graduation"/>
    <s v="Together"/>
    <n v="94384"/>
    <n v="0"/>
    <n v="0"/>
    <d v="2013-03-04T00:00:00"/>
    <n v="62"/>
    <n v="1111"/>
    <n v="24"/>
    <n v="790"/>
    <n v="160"/>
    <n v="45"/>
    <n v="172"/>
    <n v="0"/>
    <n v="5"/>
    <n v="8"/>
    <n v="5"/>
    <n v="2"/>
    <n v="0"/>
    <n v="1"/>
    <n v="1"/>
    <n v="1"/>
    <n v="0"/>
    <n v="1"/>
    <n v="0"/>
    <s v="Spain"/>
    <n v="61"/>
    <n v="61"/>
    <x v="1"/>
    <n v="2302"/>
    <n v="4"/>
    <s v="In Relationship"/>
    <n v="2"/>
    <s v="Graduate"/>
    <n v="94384"/>
    <x v="0"/>
  </r>
  <r>
    <n v="2678"/>
    <n v="1990"/>
    <s v="Graduation"/>
    <s v="Single"/>
    <n v="34412"/>
    <n v="1"/>
    <n v="0"/>
    <d v="2013-02-13T00:00:00"/>
    <n v="62"/>
    <n v="52"/>
    <n v="12"/>
    <n v="50"/>
    <n v="4"/>
    <n v="36"/>
    <n v="55"/>
    <n v="3"/>
    <n v="5"/>
    <n v="0"/>
    <n v="3"/>
    <n v="9"/>
    <n v="0"/>
    <n v="0"/>
    <n v="0"/>
    <n v="0"/>
    <n v="0"/>
    <n v="0"/>
    <n v="0"/>
    <s v="Australia"/>
    <n v="24"/>
    <n v="24"/>
    <x v="2"/>
    <n v="209"/>
    <n v="0"/>
    <s v="Single"/>
    <n v="2"/>
    <s v="Graduate"/>
    <n v="34412"/>
    <x v="2"/>
  </r>
  <r>
    <n v="5790"/>
    <n v="1985"/>
    <s v="Graduation"/>
    <s v="Married"/>
    <n v="31158"/>
    <n v="1"/>
    <n v="0"/>
    <d v="2013-01-27T00:00:00"/>
    <n v="62"/>
    <n v="25"/>
    <n v="6"/>
    <n v="16"/>
    <n v="20"/>
    <n v="0"/>
    <n v="5"/>
    <n v="2"/>
    <n v="2"/>
    <n v="0"/>
    <n v="3"/>
    <n v="8"/>
    <n v="0"/>
    <n v="0"/>
    <n v="0"/>
    <n v="0"/>
    <n v="0"/>
    <n v="0"/>
    <n v="0"/>
    <s v="Spain"/>
    <n v="29"/>
    <n v="29"/>
    <x v="2"/>
    <n v="72"/>
    <n v="0"/>
    <s v="In Relationship"/>
    <n v="3"/>
    <s v="Graduate"/>
    <n v="31158"/>
    <x v="2"/>
  </r>
  <r>
    <n v="236"/>
    <n v="1951"/>
    <s v="Graduation"/>
    <s v="Married"/>
    <n v="34838"/>
    <n v="1"/>
    <n v="1"/>
    <d v="2013-01-19T00:00:00"/>
    <n v="62"/>
    <n v="28"/>
    <n v="23"/>
    <n v="29"/>
    <n v="29"/>
    <n v="14"/>
    <n v="47"/>
    <n v="3"/>
    <n v="2"/>
    <n v="1"/>
    <n v="4"/>
    <n v="6"/>
    <n v="0"/>
    <n v="0"/>
    <n v="0"/>
    <n v="0"/>
    <n v="0"/>
    <n v="0"/>
    <n v="0"/>
    <s v="Canada"/>
    <n v="63"/>
    <n v="63"/>
    <x v="1"/>
    <n v="170"/>
    <n v="0"/>
    <s v="In Relationship"/>
    <n v="4"/>
    <s v="Graduate"/>
    <n v="34838"/>
    <x v="2"/>
  </r>
  <r>
    <n v="6001"/>
    <n v="1979"/>
    <s v="Graduation"/>
    <s v="Married"/>
    <n v="56775"/>
    <n v="0"/>
    <n v="1"/>
    <d v="2013-01-02T00:00:00"/>
    <n v="62"/>
    <n v="614"/>
    <n v="35"/>
    <n v="160"/>
    <n v="58"/>
    <n v="35"/>
    <n v="35"/>
    <n v="2"/>
    <n v="5"/>
    <n v="8"/>
    <n v="10"/>
    <n v="5"/>
    <n v="0"/>
    <n v="0"/>
    <n v="0"/>
    <n v="0"/>
    <n v="0"/>
    <n v="0"/>
    <n v="0"/>
    <s v="Spain"/>
    <n v="35"/>
    <n v="35"/>
    <x v="3"/>
    <n v="937"/>
    <n v="0"/>
    <s v="In Relationship"/>
    <n v="3"/>
    <s v="Graduate"/>
    <n v="56775"/>
    <x v="1"/>
  </r>
  <r>
    <n v="6250"/>
    <n v="1949"/>
    <s v="PhD"/>
    <s v="Widow"/>
    <n v="54356"/>
    <n v="0"/>
    <n v="1"/>
    <d v="2012-11-19T00:00:00"/>
    <n v="62"/>
    <n v="710"/>
    <n v="15"/>
    <n v="30"/>
    <n v="20"/>
    <n v="0"/>
    <n v="0"/>
    <n v="3"/>
    <n v="11"/>
    <n v="2"/>
    <n v="8"/>
    <n v="8"/>
    <n v="0"/>
    <n v="0"/>
    <n v="0"/>
    <n v="0"/>
    <n v="0"/>
    <n v="1"/>
    <n v="0"/>
    <s v="Spain"/>
    <n v="65"/>
    <n v="65"/>
    <x v="1"/>
    <n v="775"/>
    <n v="1"/>
    <s v="Previously Married"/>
    <n v="2"/>
    <s v="Doctorate"/>
    <n v="54356"/>
    <x v="1"/>
  </r>
  <r>
    <n v="1168"/>
    <n v="1978"/>
    <s v="PhD"/>
    <s v="Married"/>
    <n v="72159"/>
    <n v="0"/>
    <n v="0"/>
    <d v="2012-10-29T00:00:00"/>
    <n v="62"/>
    <n v="322"/>
    <n v="53"/>
    <n v="899"/>
    <n v="34"/>
    <n v="40"/>
    <n v="53"/>
    <n v="1"/>
    <n v="4"/>
    <n v="6"/>
    <n v="10"/>
    <n v="2"/>
    <n v="0"/>
    <n v="0"/>
    <n v="0"/>
    <n v="0"/>
    <n v="0"/>
    <n v="0"/>
    <n v="0"/>
    <s v="Spain"/>
    <n v="36"/>
    <n v="36"/>
    <x v="3"/>
    <n v="1401"/>
    <n v="0"/>
    <s v="In Relationship"/>
    <n v="2"/>
    <s v="Doctorate"/>
    <n v="72159"/>
    <x v="0"/>
  </r>
  <r>
    <n v="10749"/>
    <n v="1991"/>
    <s v="Graduation"/>
    <s v="Single"/>
    <n v="8028"/>
    <n v="0"/>
    <n v="0"/>
    <d v="2012-09-18T00:00:00"/>
    <n v="62"/>
    <n v="73"/>
    <n v="18"/>
    <n v="66"/>
    <n v="7"/>
    <n v="12"/>
    <n v="2"/>
    <n v="15"/>
    <n v="0"/>
    <n v="1"/>
    <n v="0"/>
    <n v="19"/>
    <n v="0"/>
    <n v="0"/>
    <n v="0"/>
    <n v="0"/>
    <n v="0"/>
    <n v="0"/>
    <n v="0"/>
    <s v="Spain"/>
    <n v="23"/>
    <n v="23"/>
    <x v="2"/>
    <n v="178"/>
    <n v="0"/>
    <s v="Single"/>
    <n v="1"/>
    <s v="Graduate"/>
    <n v="8028"/>
    <x v="2"/>
  </r>
  <r>
    <n v="2926"/>
    <n v="1952"/>
    <s v="Master"/>
    <s v="Together"/>
    <n v="55951"/>
    <n v="0"/>
    <n v="1"/>
    <d v="2012-08-23T00:00:00"/>
    <n v="62"/>
    <n v="1241"/>
    <n v="0"/>
    <n v="80"/>
    <n v="0"/>
    <n v="13"/>
    <n v="40"/>
    <n v="3"/>
    <n v="3"/>
    <n v="6"/>
    <n v="11"/>
    <n v="8"/>
    <n v="0"/>
    <n v="1"/>
    <n v="0"/>
    <n v="0"/>
    <n v="1"/>
    <n v="0"/>
    <n v="0"/>
    <s v="Saudi Arabia"/>
    <n v="62"/>
    <n v="62"/>
    <x v="1"/>
    <n v="1374"/>
    <n v="2"/>
    <s v="In Relationship"/>
    <n v="3"/>
    <s v="Postgraduate"/>
    <n v="55951"/>
    <x v="1"/>
  </r>
  <r>
    <n v="716"/>
    <n v="1949"/>
    <s v="PhD"/>
    <s v="Together"/>
    <n v="67911"/>
    <n v="0"/>
    <n v="1"/>
    <d v="2014-05-22T00:00:00"/>
    <n v="63"/>
    <n v="529"/>
    <n v="0"/>
    <n v="356"/>
    <n v="63"/>
    <n v="28"/>
    <n v="0"/>
    <n v="3"/>
    <n v="6"/>
    <n v="7"/>
    <n v="11"/>
    <n v="3"/>
    <n v="0"/>
    <n v="0"/>
    <n v="0"/>
    <n v="0"/>
    <n v="0"/>
    <n v="0"/>
    <n v="0"/>
    <s v="Spain"/>
    <n v="65"/>
    <n v="65"/>
    <x v="1"/>
    <n v="976"/>
    <n v="0"/>
    <s v="In Relationship"/>
    <n v="3"/>
    <s v="Doctorate"/>
    <n v="67911"/>
    <x v="1"/>
  </r>
  <r>
    <n v="6544"/>
    <n v="1949"/>
    <s v="PhD"/>
    <s v="Together"/>
    <n v="67911"/>
    <n v="0"/>
    <n v="1"/>
    <d v="2014-05-22T00:00:00"/>
    <n v="63"/>
    <n v="529"/>
    <n v="0"/>
    <n v="356"/>
    <n v="63"/>
    <n v="28"/>
    <n v="0"/>
    <n v="3"/>
    <n v="6"/>
    <n v="7"/>
    <n v="11"/>
    <n v="3"/>
    <n v="0"/>
    <n v="0"/>
    <n v="0"/>
    <n v="0"/>
    <n v="0"/>
    <n v="0"/>
    <n v="0"/>
    <s v="Germany"/>
    <n v="65"/>
    <n v="65"/>
    <x v="1"/>
    <n v="976"/>
    <n v="0"/>
    <s v="In Relationship"/>
    <n v="3"/>
    <s v="Doctorate"/>
    <n v="67911"/>
    <x v="1"/>
  </r>
  <r>
    <n v="4298"/>
    <n v="1973"/>
    <s v="PhD"/>
    <s v="Together"/>
    <n v="20427"/>
    <n v="1"/>
    <n v="0"/>
    <d v="2014-03-24T00:00:00"/>
    <n v="63"/>
    <n v="5"/>
    <n v="0"/>
    <n v="4"/>
    <n v="0"/>
    <n v="0"/>
    <n v="1"/>
    <n v="1"/>
    <n v="1"/>
    <n v="0"/>
    <n v="2"/>
    <n v="8"/>
    <n v="0"/>
    <n v="0"/>
    <n v="0"/>
    <n v="0"/>
    <n v="0"/>
    <n v="0"/>
    <n v="0"/>
    <s v="Spain"/>
    <n v="41"/>
    <n v="41"/>
    <x v="0"/>
    <n v="10"/>
    <n v="0"/>
    <s v="In Relationship"/>
    <n v="3"/>
    <s v="Doctorate"/>
    <n v="20427"/>
    <x v="2"/>
  </r>
  <r>
    <n v="5823"/>
    <n v="1970"/>
    <s v="PhD"/>
    <s v="Single"/>
    <n v="32303"/>
    <n v="0"/>
    <n v="1"/>
    <d v="2014-03-08T00:00:00"/>
    <n v="63"/>
    <n v="35"/>
    <n v="0"/>
    <n v="2"/>
    <n v="0"/>
    <n v="0"/>
    <n v="2"/>
    <n v="2"/>
    <n v="1"/>
    <n v="0"/>
    <n v="4"/>
    <n v="5"/>
    <n v="0"/>
    <n v="0"/>
    <n v="0"/>
    <n v="0"/>
    <n v="0"/>
    <n v="0"/>
    <n v="0"/>
    <s v="India"/>
    <n v="44"/>
    <n v="44"/>
    <x v="0"/>
    <n v="39"/>
    <n v="0"/>
    <s v="Single"/>
    <n v="2"/>
    <s v="Doctorate"/>
    <n v="32303"/>
    <x v="2"/>
  </r>
  <r>
    <n v="8375"/>
    <n v="1968"/>
    <s v="PhD"/>
    <s v="Married"/>
    <n v="55954"/>
    <n v="0"/>
    <n v="1"/>
    <d v="2014-03-03T00:00:00"/>
    <n v="63"/>
    <n v="447"/>
    <n v="0"/>
    <n v="28"/>
    <n v="0"/>
    <n v="0"/>
    <n v="43"/>
    <n v="3"/>
    <n v="8"/>
    <n v="2"/>
    <n v="6"/>
    <n v="7"/>
    <n v="0"/>
    <n v="0"/>
    <n v="0"/>
    <n v="0"/>
    <n v="0"/>
    <n v="0"/>
    <n v="0"/>
    <s v="Australia"/>
    <n v="46"/>
    <n v="46"/>
    <x v="0"/>
    <n v="518"/>
    <n v="0"/>
    <s v="In Relationship"/>
    <n v="3"/>
    <s v="Doctorate"/>
    <n v="55954"/>
    <x v="1"/>
  </r>
  <r>
    <n v="5723"/>
    <n v="1976"/>
    <s v="PhD"/>
    <s v="Together"/>
    <n v="49187"/>
    <n v="0"/>
    <n v="1"/>
    <d v="2014-01-11T00:00:00"/>
    <n v="63"/>
    <n v="81"/>
    <n v="1"/>
    <n v="31"/>
    <n v="2"/>
    <n v="1"/>
    <n v="0"/>
    <n v="1"/>
    <n v="1"/>
    <n v="1"/>
    <n v="5"/>
    <n v="2"/>
    <n v="0"/>
    <n v="0"/>
    <n v="0"/>
    <n v="0"/>
    <n v="0"/>
    <n v="0"/>
    <n v="0"/>
    <s v="Spain"/>
    <n v="38"/>
    <n v="38"/>
    <x v="3"/>
    <n v="116"/>
    <n v="0"/>
    <s v="In Relationship"/>
    <n v="3"/>
    <s v="Doctorate"/>
    <n v="49187"/>
    <x v="1"/>
  </r>
  <r>
    <n v="5763"/>
    <n v="1972"/>
    <s v="Master"/>
    <s v="Together"/>
    <n v="49854"/>
    <n v="1"/>
    <n v="0"/>
    <d v="2013-11-10T00:00:00"/>
    <n v="63"/>
    <n v="123"/>
    <n v="17"/>
    <n v="171"/>
    <n v="39"/>
    <n v="0"/>
    <n v="30"/>
    <n v="5"/>
    <n v="6"/>
    <n v="2"/>
    <n v="5"/>
    <n v="6"/>
    <n v="0"/>
    <n v="0"/>
    <n v="0"/>
    <n v="0"/>
    <n v="0"/>
    <n v="0"/>
    <n v="0"/>
    <s v="Canada"/>
    <n v="42"/>
    <n v="42"/>
    <x v="0"/>
    <n v="380"/>
    <n v="0"/>
    <s v="In Relationship"/>
    <n v="3"/>
    <s v="Postgraduate"/>
    <n v="49854"/>
    <x v="1"/>
  </r>
  <r>
    <n v="8727"/>
    <n v="1978"/>
    <s v="Graduation"/>
    <s v="Divorced"/>
    <n v="63693"/>
    <n v="0"/>
    <n v="1"/>
    <d v="2013-10-14T00:00:00"/>
    <n v="63"/>
    <n v="587"/>
    <n v="43"/>
    <n v="337"/>
    <n v="42"/>
    <n v="87"/>
    <n v="54"/>
    <n v="3"/>
    <n v="11"/>
    <n v="6"/>
    <n v="9"/>
    <n v="6"/>
    <n v="0"/>
    <n v="0"/>
    <n v="0"/>
    <n v="0"/>
    <n v="0"/>
    <n v="0"/>
    <n v="0"/>
    <s v="Saudi Arabia"/>
    <n v="36"/>
    <n v="36"/>
    <x v="3"/>
    <n v="1150"/>
    <n v="0"/>
    <s v="Previously Married"/>
    <n v="2"/>
    <s v="Graduate"/>
    <n v="63693"/>
    <x v="1"/>
  </r>
  <r>
    <n v="3056"/>
    <n v="1978"/>
    <s v="Graduation"/>
    <s v="Divorced"/>
    <n v="63693"/>
    <n v="0"/>
    <n v="1"/>
    <d v="2013-10-14T00:00:00"/>
    <n v="63"/>
    <n v="587"/>
    <n v="43"/>
    <n v="337"/>
    <n v="42"/>
    <n v="87"/>
    <n v="54"/>
    <n v="3"/>
    <n v="11"/>
    <n v="6"/>
    <n v="9"/>
    <n v="6"/>
    <n v="0"/>
    <n v="0"/>
    <n v="0"/>
    <n v="0"/>
    <n v="0"/>
    <n v="0"/>
    <n v="0"/>
    <s v="Saudi Arabia"/>
    <n v="36"/>
    <n v="36"/>
    <x v="3"/>
    <n v="1150"/>
    <n v="0"/>
    <s v="Previously Married"/>
    <n v="2"/>
    <s v="Graduate"/>
    <n v="63693"/>
    <x v="1"/>
  </r>
  <r>
    <n v="8442"/>
    <n v="1985"/>
    <s v="Master"/>
    <s v="Married"/>
    <n v="19510"/>
    <n v="2"/>
    <n v="0"/>
    <d v="2013-09-04T00:00:00"/>
    <n v="63"/>
    <n v="9"/>
    <n v="0"/>
    <n v="7"/>
    <n v="3"/>
    <n v="4"/>
    <n v="7"/>
    <n v="2"/>
    <n v="1"/>
    <n v="0"/>
    <n v="3"/>
    <n v="7"/>
    <n v="0"/>
    <n v="0"/>
    <n v="0"/>
    <n v="0"/>
    <n v="0"/>
    <n v="0"/>
    <n v="0"/>
    <s v="Canada"/>
    <n v="29"/>
    <n v="29"/>
    <x v="2"/>
    <n v="30"/>
    <n v="0"/>
    <s v="In Relationship"/>
    <n v="4"/>
    <s v="Postgraduate"/>
    <n v="19510"/>
    <x v="2"/>
  </r>
  <r>
    <n v="3712"/>
    <n v="1959"/>
    <s v="Graduation"/>
    <s v="Divorced"/>
    <n v="52332"/>
    <n v="0"/>
    <n v="0"/>
    <d v="2013-08-28T00:00:00"/>
    <n v="63"/>
    <n v="212"/>
    <n v="5"/>
    <n v="33"/>
    <n v="7"/>
    <n v="0"/>
    <n v="2"/>
    <n v="1"/>
    <n v="3"/>
    <n v="2"/>
    <n v="6"/>
    <n v="4"/>
    <n v="0"/>
    <n v="1"/>
    <n v="0"/>
    <n v="0"/>
    <n v="0"/>
    <n v="0"/>
    <n v="0"/>
    <s v="India"/>
    <n v="55"/>
    <n v="55"/>
    <x v="1"/>
    <n v="259"/>
    <n v="1"/>
    <s v="Previously Married"/>
    <n v="1"/>
    <s v="Graduate"/>
    <n v="52332"/>
    <x v="1"/>
  </r>
  <r>
    <n v="10722"/>
    <n v="1973"/>
    <s v="Graduation"/>
    <s v="Together"/>
    <n v="55593"/>
    <n v="0"/>
    <n v="1"/>
    <d v="2013-08-21T00:00:00"/>
    <n v="63"/>
    <n v="293"/>
    <n v="8"/>
    <n v="124"/>
    <n v="11"/>
    <n v="4"/>
    <n v="106"/>
    <n v="2"/>
    <n v="6"/>
    <n v="6"/>
    <n v="3"/>
    <n v="6"/>
    <n v="1"/>
    <n v="0"/>
    <n v="0"/>
    <n v="0"/>
    <n v="0"/>
    <n v="0"/>
    <n v="0"/>
    <s v="India"/>
    <n v="41"/>
    <n v="41"/>
    <x v="0"/>
    <n v="546"/>
    <n v="1"/>
    <s v="In Relationship"/>
    <n v="3"/>
    <s v="Graduate"/>
    <n v="55593"/>
    <x v="1"/>
  </r>
  <r>
    <n v="2406"/>
    <n v="1949"/>
    <s v="Graduation"/>
    <s v="Together"/>
    <n v="54591"/>
    <n v="0"/>
    <n v="1"/>
    <d v="2013-08-05T00:00:00"/>
    <n v="63"/>
    <n v="376"/>
    <n v="4"/>
    <n v="94"/>
    <n v="12"/>
    <n v="9"/>
    <n v="24"/>
    <n v="3"/>
    <n v="6"/>
    <n v="2"/>
    <n v="8"/>
    <n v="5"/>
    <n v="0"/>
    <n v="0"/>
    <n v="0"/>
    <n v="0"/>
    <n v="0"/>
    <n v="0"/>
    <n v="0"/>
    <s v="Australia"/>
    <n v="65"/>
    <n v="65"/>
    <x v="1"/>
    <n v="519"/>
    <n v="0"/>
    <s v="In Relationship"/>
    <n v="3"/>
    <s v="Graduate"/>
    <n v="54591"/>
    <x v="1"/>
  </r>
  <r>
    <n v="7313"/>
    <n v="1949"/>
    <s v="2n Cycle"/>
    <s v="Widow"/>
    <n v="74859"/>
    <n v="0"/>
    <n v="0"/>
    <d v="2013-06-03T00:00:00"/>
    <n v="63"/>
    <n v="570"/>
    <n v="73"/>
    <n v="614"/>
    <n v="133"/>
    <n v="102"/>
    <n v="73"/>
    <n v="1"/>
    <n v="6"/>
    <n v="5"/>
    <n v="11"/>
    <n v="3"/>
    <n v="0"/>
    <n v="0"/>
    <n v="0"/>
    <n v="1"/>
    <n v="0"/>
    <n v="0"/>
    <n v="0"/>
    <s v="Canada"/>
    <n v="65"/>
    <n v="65"/>
    <x v="1"/>
    <n v="1565"/>
    <n v="1"/>
    <s v="Previously Married"/>
    <n v="1"/>
    <s v="High School"/>
    <n v="74859"/>
    <x v="0"/>
  </r>
  <r>
    <n v="2656"/>
    <n v="1971"/>
    <s v="Graduation"/>
    <s v="Divorced"/>
    <n v="40851"/>
    <n v="1"/>
    <n v="1"/>
    <d v="2013-02-21T00:00:00"/>
    <n v="63"/>
    <n v="23"/>
    <n v="1"/>
    <n v="7"/>
    <n v="0"/>
    <n v="4"/>
    <n v="24"/>
    <n v="1"/>
    <n v="1"/>
    <n v="1"/>
    <n v="2"/>
    <n v="7"/>
    <n v="0"/>
    <n v="0"/>
    <n v="0"/>
    <n v="0"/>
    <n v="0"/>
    <n v="0"/>
    <n v="0"/>
    <s v="Canada"/>
    <n v="43"/>
    <n v="43"/>
    <x v="0"/>
    <n v="59"/>
    <n v="0"/>
    <s v="Previously Married"/>
    <n v="3"/>
    <s v="Graduate"/>
    <n v="40851"/>
    <x v="1"/>
  </r>
  <r>
    <n v="1993"/>
    <n v="1949"/>
    <s v="PhD"/>
    <s v="Married"/>
    <n v="58607"/>
    <n v="0"/>
    <n v="1"/>
    <d v="2012-12-23T00:00:00"/>
    <n v="63"/>
    <n v="867"/>
    <n v="0"/>
    <n v="86"/>
    <n v="0"/>
    <n v="0"/>
    <n v="19"/>
    <n v="3"/>
    <n v="2"/>
    <n v="3"/>
    <n v="9"/>
    <n v="8"/>
    <n v="0"/>
    <n v="1"/>
    <n v="0"/>
    <n v="0"/>
    <n v="0"/>
    <n v="0"/>
    <n v="0"/>
    <s v="USA"/>
    <n v="65"/>
    <n v="65"/>
    <x v="1"/>
    <n v="972"/>
    <n v="1"/>
    <s v="In Relationship"/>
    <n v="3"/>
    <s v="Doctorate"/>
    <n v="58607"/>
    <x v="1"/>
  </r>
  <r>
    <n v="4136"/>
    <n v="1992"/>
    <s v="Basic"/>
    <s v="Single"/>
    <n v="7500"/>
    <n v="1"/>
    <n v="0"/>
    <d v="2012-12-03T00:00:00"/>
    <n v="63"/>
    <n v="10"/>
    <n v="17"/>
    <n v="18"/>
    <n v="8"/>
    <n v="26"/>
    <n v="40"/>
    <n v="4"/>
    <n v="3"/>
    <n v="2"/>
    <n v="2"/>
    <n v="9"/>
    <n v="0"/>
    <n v="0"/>
    <n v="0"/>
    <n v="0"/>
    <n v="0"/>
    <n v="0"/>
    <n v="0"/>
    <s v="Spain"/>
    <n v="22"/>
    <n v="22"/>
    <x v="2"/>
    <n v="119"/>
    <n v="0"/>
    <s v="Single"/>
    <n v="2"/>
    <s v="High School"/>
    <n v="7500"/>
    <x v="2"/>
  </r>
  <r>
    <n v="2928"/>
    <n v="1975"/>
    <s v="PhD"/>
    <s v="Single"/>
    <n v="52614"/>
    <n v="0"/>
    <n v="1"/>
    <d v="2012-12-01T00:00:00"/>
    <n v="63"/>
    <n v="789"/>
    <n v="0"/>
    <n v="142"/>
    <n v="12"/>
    <n v="9"/>
    <n v="38"/>
    <n v="2"/>
    <n v="2"/>
    <n v="4"/>
    <n v="8"/>
    <n v="8"/>
    <n v="0"/>
    <n v="0"/>
    <n v="0"/>
    <n v="0"/>
    <n v="0"/>
    <n v="0"/>
    <n v="0"/>
    <s v="Spain"/>
    <n v="39"/>
    <n v="39"/>
    <x v="3"/>
    <n v="990"/>
    <n v="0"/>
    <s v="Single"/>
    <n v="2"/>
    <s v="Doctorate"/>
    <n v="52614"/>
    <x v="1"/>
  </r>
  <r>
    <n v="2920"/>
    <n v="1975"/>
    <s v="PhD"/>
    <s v="Single"/>
    <n v="52614"/>
    <n v="0"/>
    <n v="1"/>
    <d v="2012-12-01T00:00:00"/>
    <n v="63"/>
    <n v="789"/>
    <n v="0"/>
    <n v="142"/>
    <n v="12"/>
    <n v="9"/>
    <n v="38"/>
    <n v="2"/>
    <n v="2"/>
    <n v="4"/>
    <n v="8"/>
    <n v="8"/>
    <n v="0"/>
    <n v="0"/>
    <n v="0"/>
    <n v="0"/>
    <n v="0"/>
    <n v="0"/>
    <n v="0"/>
    <s v="Mexico"/>
    <n v="39"/>
    <n v="39"/>
    <x v="3"/>
    <n v="990"/>
    <n v="0"/>
    <s v="Single"/>
    <n v="2"/>
    <s v="Doctorate"/>
    <n v="52614"/>
    <x v="1"/>
  </r>
  <r>
    <n v="6661"/>
    <n v="1974"/>
    <s v="Graduation"/>
    <s v="Married"/>
    <n v="67445"/>
    <n v="0"/>
    <n v="1"/>
    <d v="2012-08-12T00:00:00"/>
    <n v="63"/>
    <n v="757"/>
    <n v="80"/>
    <n v="217"/>
    <n v="29"/>
    <n v="80"/>
    <n v="11"/>
    <n v="5"/>
    <n v="9"/>
    <n v="6"/>
    <n v="12"/>
    <n v="6"/>
    <n v="0"/>
    <n v="0"/>
    <n v="0"/>
    <n v="0"/>
    <n v="0"/>
    <n v="0"/>
    <n v="0"/>
    <s v="Spain"/>
    <n v="40"/>
    <n v="40"/>
    <x v="3"/>
    <n v="1174"/>
    <n v="0"/>
    <s v="In Relationship"/>
    <n v="3"/>
    <s v="Graduate"/>
    <n v="67445"/>
    <x v="1"/>
  </r>
  <r>
    <n v="5462"/>
    <n v="1974"/>
    <s v="Graduation"/>
    <s v="Married"/>
    <n v="67445"/>
    <n v="0"/>
    <n v="1"/>
    <d v="2012-08-12T00:00:00"/>
    <n v="63"/>
    <n v="757"/>
    <n v="80"/>
    <n v="217"/>
    <n v="29"/>
    <n v="80"/>
    <n v="11"/>
    <n v="5"/>
    <n v="9"/>
    <n v="6"/>
    <n v="12"/>
    <n v="6"/>
    <n v="0"/>
    <n v="0"/>
    <n v="0"/>
    <n v="0"/>
    <n v="0"/>
    <n v="0"/>
    <n v="0"/>
    <s v="India"/>
    <n v="40"/>
    <n v="40"/>
    <x v="3"/>
    <n v="1174"/>
    <n v="0"/>
    <s v="In Relationship"/>
    <n v="3"/>
    <s v="Graduate"/>
    <n v="67445"/>
    <x v="1"/>
  </r>
  <r>
    <n v="10897"/>
    <n v="1974"/>
    <s v="Graduation"/>
    <s v="Married"/>
    <n v="67445"/>
    <n v="0"/>
    <n v="1"/>
    <d v="2012-08-12T00:00:00"/>
    <n v="63"/>
    <n v="757"/>
    <n v="80"/>
    <n v="217"/>
    <n v="29"/>
    <n v="80"/>
    <n v="11"/>
    <n v="5"/>
    <n v="9"/>
    <n v="6"/>
    <n v="12"/>
    <n v="6"/>
    <n v="0"/>
    <n v="0"/>
    <n v="0"/>
    <n v="0"/>
    <n v="0"/>
    <n v="0"/>
    <n v="0"/>
    <s v="Australia"/>
    <n v="40"/>
    <n v="40"/>
    <x v="3"/>
    <n v="1174"/>
    <n v="0"/>
    <s v="In Relationship"/>
    <n v="3"/>
    <s v="Graduate"/>
    <n v="67445"/>
    <x v="1"/>
  </r>
  <r>
    <n v="10542"/>
    <n v="1968"/>
    <s v="PhD"/>
    <s v="Married"/>
    <n v="36778"/>
    <n v="1"/>
    <n v="1"/>
    <d v="2012-08-05T00:00:00"/>
    <n v="63"/>
    <n v="29"/>
    <n v="4"/>
    <n v="34"/>
    <n v="2"/>
    <n v="4"/>
    <n v="4"/>
    <n v="3"/>
    <n v="3"/>
    <n v="0"/>
    <n v="3"/>
    <n v="9"/>
    <n v="0"/>
    <n v="0"/>
    <n v="0"/>
    <n v="0"/>
    <n v="0"/>
    <n v="0"/>
    <n v="0"/>
    <s v="Spain"/>
    <n v="46"/>
    <n v="46"/>
    <x v="0"/>
    <n v="77"/>
    <n v="0"/>
    <s v="In Relationship"/>
    <n v="4"/>
    <s v="Doctorate"/>
    <n v="36778"/>
    <x v="1"/>
  </r>
  <r>
    <n v="5756"/>
    <n v="1983"/>
    <s v="Graduation"/>
    <s v="Together"/>
    <n v="39453"/>
    <n v="1"/>
    <n v="0"/>
    <d v="2014-04-03T00:00:00"/>
    <n v="64"/>
    <n v="46"/>
    <n v="0"/>
    <n v="7"/>
    <n v="0"/>
    <n v="0"/>
    <n v="2"/>
    <n v="2"/>
    <n v="2"/>
    <n v="0"/>
    <n v="3"/>
    <n v="6"/>
    <n v="0"/>
    <n v="0"/>
    <n v="0"/>
    <n v="0"/>
    <n v="0"/>
    <n v="0"/>
    <n v="0"/>
    <s v="Spain"/>
    <n v="31"/>
    <n v="31"/>
    <x v="3"/>
    <n v="55"/>
    <n v="0"/>
    <s v="In Relationship"/>
    <n v="3"/>
    <s v="Graduate"/>
    <n v="39453"/>
    <x v="1"/>
  </r>
  <r>
    <n v="3570"/>
    <n v="1969"/>
    <s v="PhD"/>
    <s v="Together"/>
    <n v="42731"/>
    <n v="1"/>
    <n v="0"/>
    <d v="2013-10-21T00:00:00"/>
    <n v="64"/>
    <n v="159"/>
    <n v="2"/>
    <n v="51"/>
    <n v="6"/>
    <n v="2"/>
    <n v="24"/>
    <n v="3"/>
    <n v="4"/>
    <n v="1"/>
    <n v="5"/>
    <n v="5"/>
    <n v="0"/>
    <n v="0"/>
    <n v="0"/>
    <n v="0"/>
    <n v="0"/>
    <n v="0"/>
    <n v="0"/>
    <s v="Saudi Arabia"/>
    <n v="45"/>
    <n v="45"/>
    <x v="0"/>
    <n v="244"/>
    <n v="0"/>
    <s v="In Relationship"/>
    <n v="3"/>
    <s v="Doctorate"/>
    <n v="42731"/>
    <x v="1"/>
  </r>
  <r>
    <n v="1072"/>
    <n v="1965"/>
    <s v="PhD"/>
    <s v="Single"/>
    <n v="40760"/>
    <n v="0"/>
    <n v="1"/>
    <d v="2013-08-30T00:00:00"/>
    <n v="64"/>
    <n v="70"/>
    <n v="0"/>
    <n v="17"/>
    <n v="0"/>
    <n v="0"/>
    <n v="6"/>
    <n v="2"/>
    <n v="2"/>
    <n v="1"/>
    <n v="3"/>
    <n v="6"/>
    <n v="0"/>
    <n v="0"/>
    <n v="0"/>
    <n v="0"/>
    <n v="0"/>
    <n v="0"/>
    <n v="0"/>
    <s v="Canada"/>
    <n v="49"/>
    <n v="49"/>
    <x v="0"/>
    <n v="93"/>
    <n v="0"/>
    <s v="Single"/>
    <n v="2"/>
    <s v="Doctorate"/>
    <n v="40760"/>
    <x v="1"/>
  </r>
  <r>
    <n v="9606"/>
    <n v="1965"/>
    <s v="PhD"/>
    <s v="Married"/>
    <n v="69969"/>
    <n v="0"/>
    <n v="0"/>
    <d v="2013-08-27T00:00:00"/>
    <n v="64"/>
    <n v="882"/>
    <n v="29"/>
    <n v="514"/>
    <n v="38"/>
    <n v="29"/>
    <n v="44"/>
    <n v="1"/>
    <n v="4"/>
    <n v="2"/>
    <n v="6"/>
    <n v="3"/>
    <n v="0"/>
    <n v="0"/>
    <n v="1"/>
    <n v="1"/>
    <n v="0"/>
    <n v="1"/>
    <n v="0"/>
    <s v="Spain"/>
    <n v="49"/>
    <n v="49"/>
    <x v="0"/>
    <n v="1536"/>
    <n v="3"/>
    <s v="In Relationship"/>
    <n v="2"/>
    <s v="Doctorate"/>
    <n v="69969"/>
    <x v="1"/>
  </r>
  <r>
    <n v="2730"/>
    <n v="1955"/>
    <s v="Graduation"/>
    <s v="Single"/>
    <n v="80317"/>
    <n v="0"/>
    <n v="0"/>
    <d v="2013-08-20T00:00:00"/>
    <n v="64"/>
    <n v="536"/>
    <n v="11"/>
    <n v="387"/>
    <n v="149"/>
    <n v="91"/>
    <n v="57"/>
    <n v="1"/>
    <n v="3"/>
    <n v="4"/>
    <n v="10"/>
    <n v="1"/>
    <n v="0"/>
    <n v="0"/>
    <n v="0"/>
    <n v="0"/>
    <n v="0"/>
    <n v="0"/>
    <n v="0"/>
    <s v="Canada"/>
    <n v="59"/>
    <n v="59"/>
    <x v="1"/>
    <n v="1231"/>
    <n v="0"/>
    <s v="Single"/>
    <n v="1"/>
    <s v="Graduate"/>
    <n v="80317"/>
    <x v="0"/>
  </r>
  <r>
    <n v="2995"/>
    <n v="1957"/>
    <s v="Master"/>
    <s v="Together"/>
    <n v="66636"/>
    <n v="0"/>
    <n v="0"/>
    <d v="2013-08-17T00:00:00"/>
    <n v="64"/>
    <n v="291"/>
    <n v="10"/>
    <n v="689"/>
    <n v="84"/>
    <n v="10"/>
    <n v="0"/>
    <n v="1"/>
    <n v="3"/>
    <n v="4"/>
    <n v="9"/>
    <n v="1"/>
    <n v="0"/>
    <n v="0"/>
    <n v="0"/>
    <n v="0"/>
    <n v="0"/>
    <n v="0"/>
    <n v="0"/>
    <s v="Spain"/>
    <n v="57"/>
    <n v="57"/>
    <x v="1"/>
    <n v="1084"/>
    <n v="0"/>
    <s v="In Relationship"/>
    <n v="2"/>
    <s v="Postgraduate"/>
    <n v="66636"/>
    <x v="1"/>
  </r>
  <r>
    <n v="8210"/>
    <n v="1975"/>
    <s v="Master"/>
    <s v="Married"/>
    <n v="54730"/>
    <n v="0"/>
    <n v="1"/>
    <d v="2013-08-15T00:00:00"/>
    <n v="64"/>
    <n v="318"/>
    <n v="3"/>
    <n v="17"/>
    <n v="4"/>
    <n v="7"/>
    <n v="56"/>
    <n v="5"/>
    <n v="4"/>
    <n v="1"/>
    <n v="8"/>
    <n v="4"/>
    <n v="0"/>
    <n v="0"/>
    <n v="0"/>
    <n v="0"/>
    <n v="0"/>
    <n v="0"/>
    <n v="0"/>
    <s v="Spain"/>
    <n v="39"/>
    <n v="39"/>
    <x v="3"/>
    <n v="405"/>
    <n v="0"/>
    <s v="In Relationship"/>
    <n v="3"/>
    <s v="Postgraduate"/>
    <n v="54730"/>
    <x v="1"/>
  </r>
  <r>
    <n v="773"/>
    <n v="1971"/>
    <s v="Master"/>
    <s v="Divorced"/>
    <n v="42835"/>
    <n v="1"/>
    <n v="1"/>
    <d v="2013-06-30T00:00:00"/>
    <n v="64"/>
    <n v="379"/>
    <n v="4"/>
    <n v="93"/>
    <n v="12"/>
    <n v="9"/>
    <n v="98"/>
    <n v="7"/>
    <n v="6"/>
    <n v="6"/>
    <n v="4"/>
    <n v="6"/>
    <n v="0"/>
    <n v="0"/>
    <n v="0"/>
    <n v="0"/>
    <n v="0"/>
    <n v="0"/>
    <n v="0"/>
    <s v="India"/>
    <n v="43"/>
    <n v="43"/>
    <x v="0"/>
    <n v="595"/>
    <n v="0"/>
    <s v="Previously Married"/>
    <n v="3"/>
    <s v="Postgraduate"/>
    <n v="42835"/>
    <x v="1"/>
  </r>
  <r>
    <n v="5272"/>
    <n v="1965"/>
    <s v="Master"/>
    <s v="Married"/>
    <n v="53843"/>
    <n v="0"/>
    <n v="1"/>
    <d v="2013-06-27T00:00:00"/>
    <n v="64"/>
    <n v="378"/>
    <n v="0"/>
    <n v="88"/>
    <n v="19"/>
    <n v="4"/>
    <n v="73"/>
    <n v="4"/>
    <n v="8"/>
    <n v="5"/>
    <n v="3"/>
    <n v="7"/>
    <n v="0"/>
    <n v="0"/>
    <n v="0"/>
    <n v="0"/>
    <n v="0"/>
    <n v="0"/>
    <n v="0"/>
    <s v="Saudi Arabia"/>
    <n v="49"/>
    <n v="49"/>
    <x v="0"/>
    <n v="562"/>
    <n v="0"/>
    <s v="In Relationship"/>
    <n v="3"/>
    <s v="Postgraduate"/>
    <n v="53843"/>
    <x v="1"/>
  </r>
  <r>
    <n v="5125"/>
    <n v="1960"/>
    <s v="Graduation"/>
    <s v="Married"/>
    <n v="79530"/>
    <n v="0"/>
    <n v="0"/>
    <d v="2013-05-17T00:00:00"/>
    <n v="64"/>
    <n v="333"/>
    <n v="0"/>
    <n v="815"/>
    <n v="129"/>
    <n v="42"/>
    <n v="29"/>
    <n v="1"/>
    <n v="4"/>
    <n v="10"/>
    <n v="11"/>
    <n v="2"/>
    <n v="0"/>
    <n v="0"/>
    <n v="0"/>
    <n v="0"/>
    <n v="0"/>
    <n v="0"/>
    <n v="0"/>
    <s v="Spain"/>
    <n v="54"/>
    <n v="54"/>
    <x v="1"/>
    <n v="1348"/>
    <n v="0"/>
    <s v="In Relationship"/>
    <n v="2"/>
    <s v="Graduate"/>
    <n v="79530"/>
    <x v="0"/>
  </r>
  <r>
    <n v="4391"/>
    <n v="1968"/>
    <s v="Master"/>
    <s v="Divorced"/>
    <n v="63841"/>
    <n v="0"/>
    <n v="1"/>
    <d v="2013-04-21T00:00:00"/>
    <n v="64"/>
    <n v="635"/>
    <n v="15"/>
    <n v="100"/>
    <n v="20"/>
    <n v="7"/>
    <n v="131"/>
    <n v="1"/>
    <n v="9"/>
    <n v="3"/>
    <n v="9"/>
    <n v="6"/>
    <n v="0"/>
    <n v="0"/>
    <n v="0"/>
    <n v="0"/>
    <n v="0"/>
    <n v="0"/>
    <n v="0"/>
    <s v="Saudi Arabia"/>
    <n v="46"/>
    <n v="46"/>
    <x v="0"/>
    <n v="908"/>
    <n v="0"/>
    <s v="Previously Married"/>
    <n v="2"/>
    <s v="Postgraduate"/>
    <n v="63841"/>
    <x v="1"/>
  </r>
  <r>
    <n v="6283"/>
    <n v="1968"/>
    <s v="Master"/>
    <s v="Divorced"/>
    <n v="63841"/>
    <n v="0"/>
    <n v="1"/>
    <d v="2013-04-21T00:00:00"/>
    <n v="64"/>
    <n v="635"/>
    <n v="15"/>
    <n v="100"/>
    <n v="20"/>
    <n v="7"/>
    <n v="131"/>
    <n v="1"/>
    <n v="9"/>
    <n v="3"/>
    <n v="9"/>
    <n v="6"/>
    <n v="0"/>
    <n v="0"/>
    <n v="0"/>
    <n v="0"/>
    <n v="0"/>
    <n v="0"/>
    <n v="0"/>
    <s v="Spain"/>
    <n v="46"/>
    <n v="46"/>
    <x v="0"/>
    <n v="908"/>
    <n v="0"/>
    <s v="Previously Married"/>
    <n v="2"/>
    <s v="Postgraduate"/>
    <n v="63841"/>
    <x v="1"/>
  </r>
  <r>
    <n v="3421"/>
    <n v="1968"/>
    <s v="Master"/>
    <s v="Divorced"/>
    <n v="63841"/>
    <n v="0"/>
    <n v="1"/>
    <d v="2013-04-21T00:00:00"/>
    <n v="64"/>
    <n v="635"/>
    <n v="15"/>
    <n v="100"/>
    <n v="20"/>
    <n v="7"/>
    <n v="131"/>
    <n v="1"/>
    <n v="9"/>
    <n v="3"/>
    <n v="9"/>
    <n v="6"/>
    <n v="0"/>
    <n v="0"/>
    <n v="0"/>
    <n v="0"/>
    <n v="0"/>
    <n v="0"/>
    <n v="0"/>
    <s v="Australia"/>
    <n v="46"/>
    <n v="46"/>
    <x v="0"/>
    <n v="908"/>
    <n v="0"/>
    <s v="Previously Married"/>
    <n v="2"/>
    <s v="Postgraduate"/>
    <n v="63841"/>
    <x v="1"/>
  </r>
  <r>
    <n v="5731"/>
    <n v="1983"/>
    <s v="Master"/>
    <s v="Married"/>
    <n v="27100"/>
    <n v="1"/>
    <n v="0"/>
    <d v="2013-04-05T00:00:00"/>
    <n v="64"/>
    <n v="12"/>
    <n v="0"/>
    <n v="13"/>
    <n v="2"/>
    <n v="0"/>
    <n v="10"/>
    <n v="1"/>
    <n v="1"/>
    <n v="0"/>
    <n v="3"/>
    <n v="7"/>
    <n v="0"/>
    <n v="0"/>
    <n v="0"/>
    <n v="0"/>
    <n v="0"/>
    <n v="0"/>
    <n v="0"/>
    <s v="Spain"/>
    <n v="31"/>
    <n v="31"/>
    <x v="3"/>
    <n v="37"/>
    <n v="0"/>
    <s v="In Relationship"/>
    <n v="3"/>
    <s v="Postgraduate"/>
    <n v="27100"/>
    <x v="2"/>
  </r>
  <r>
    <n v="7152"/>
    <n v="1983"/>
    <s v="Master"/>
    <s v="Married"/>
    <n v="27100"/>
    <n v="1"/>
    <n v="0"/>
    <d v="2013-04-05T00:00:00"/>
    <n v="64"/>
    <n v="12"/>
    <n v="0"/>
    <n v="13"/>
    <n v="2"/>
    <n v="0"/>
    <n v="10"/>
    <n v="1"/>
    <n v="1"/>
    <n v="0"/>
    <n v="3"/>
    <n v="7"/>
    <n v="0"/>
    <n v="0"/>
    <n v="0"/>
    <n v="0"/>
    <n v="0"/>
    <n v="0"/>
    <n v="0"/>
    <s v="Germany"/>
    <n v="31"/>
    <n v="31"/>
    <x v="3"/>
    <n v="37"/>
    <n v="0"/>
    <s v="In Relationship"/>
    <n v="3"/>
    <s v="Postgraduate"/>
    <n v="27100"/>
    <x v="2"/>
  </r>
  <r>
    <n v="3919"/>
    <n v="1976"/>
    <s v="Master"/>
    <s v="Single"/>
    <n v="72309"/>
    <n v="0"/>
    <n v="0"/>
    <d v="2013-03-11T00:00:00"/>
    <n v="64"/>
    <n v="960"/>
    <n v="0"/>
    <n v="883"/>
    <n v="50"/>
    <n v="38"/>
    <n v="0"/>
    <n v="1"/>
    <n v="5"/>
    <n v="6"/>
    <n v="8"/>
    <n v="3"/>
    <n v="0"/>
    <n v="0"/>
    <n v="0"/>
    <n v="1"/>
    <n v="0"/>
    <n v="1"/>
    <n v="0"/>
    <s v="Canada"/>
    <n v="38"/>
    <n v="38"/>
    <x v="3"/>
    <n v="1931"/>
    <n v="2"/>
    <s v="Single"/>
    <n v="1"/>
    <s v="Postgraduate"/>
    <n v="72309"/>
    <x v="0"/>
  </r>
  <r>
    <n v="6097"/>
    <n v="1959"/>
    <s v="Graduation"/>
    <s v="Single"/>
    <n v="50664"/>
    <n v="1"/>
    <n v="1"/>
    <d v="2013-01-16T00:00:00"/>
    <n v="64"/>
    <n v="313"/>
    <n v="8"/>
    <n v="104"/>
    <n v="6"/>
    <n v="4"/>
    <n v="126"/>
    <n v="9"/>
    <n v="8"/>
    <n v="1"/>
    <n v="6"/>
    <n v="9"/>
    <n v="0"/>
    <n v="0"/>
    <n v="0"/>
    <n v="0"/>
    <n v="0"/>
    <n v="0"/>
    <n v="0"/>
    <s v="Saudi Arabia"/>
    <n v="55"/>
    <n v="55"/>
    <x v="1"/>
    <n v="561"/>
    <n v="0"/>
    <s v="Single"/>
    <n v="3"/>
    <s v="Graduate"/>
    <n v="50664"/>
    <x v="1"/>
  </r>
  <r>
    <n v="5150"/>
    <n v="1979"/>
    <s v="Basic"/>
    <s v="Single"/>
    <n v="20194"/>
    <n v="1"/>
    <n v="0"/>
    <d v="2012-12-17T00:00:00"/>
    <n v="64"/>
    <n v="0"/>
    <n v="4"/>
    <n v="7"/>
    <n v="11"/>
    <n v="10"/>
    <n v="15"/>
    <n v="2"/>
    <n v="2"/>
    <n v="0"/>
    <n v="3"/>
    <n v="6"/>
    <n v="0"/>
    <n v="0"/>
    <n v="0"/>
    <n v="0"/>
    <n v="0"/>
    <n v="0"/>
    <n v="0"/>
    <s v="Spain"/>
    <n v="35"/>
    <n v="35"/>
    <x v="3"/>
    <n v="47"/>
    <n v="0"/>
    <s v="Single"/>
    <n v="2"/>
    <s v="High School"/>
    <n v="20194"/>
    <x v="2"/>
  </r>
  <r>
    <n v="10479"/>
    <n v="1975"/>
    <s v="PhD"/>
    <s v="Married"/>
    <n v="76618"/>
    <n v="0"/>
    <n v="0"/>
    <d v="2012-12-07T00:00:00"/>
    <n v="64"/>
    <n v="749"/>
    <n v="40"/>
    <n v="294"/>
    <n v="121"/>
    <n v="160"/>
    <n v="147"/>
    <n v="1"/>
    <n v="3"/>
    <n v="2"/>
    <n v="5"/>
    <n v="1"/>
    <n v="0"/>
    <n v="0"/>
    <n v="0"/>
    <n v="0"/>
    <n v="0"/>
    <n v="0"/>
    <n v="0"/>
    <s v="Australia"/>
    <n v="39"/>
    <n v="39"/>
    <x v="3"/>
    <n v="1511"/>
    <n v="0"/>
    <s v="In Relationship"/>
    <n v="2"/>
    <s v="Doctorate"/>
    <n v="76618"/>
    <x v="0"/>
  </r>
  <r>
    <n v="5966"/>
    <n v="1974"/>
    <s v="PhD"/>
    <s v="Married"/>
    <n v="45207"/>
    <n v="1"/>
    <n v="1"/>
    <d v="2012-11-10T00:00:00"/>
    <n v="64"/>
    <n v="203"/>
    <n v="0"/>
    <n v="10"/>
    <n v="0"/>
    <n v="0"/>
    <n v="2"/>
    <n v="5"/>
    <n v="3"/>
    <n v="1"/>
    <n v="6"/>
    <n v="6"/>
    <n v="0"/>
    <n v="1"/>
    <n v="0"/>
    <n v="0"/>
    <n v="0"/>
    <n v="0"/>
    <n v="0"/>
    <s v="Spain"/>
    <n v="40"/>
    <n v="40"/>
    <x v="3"/>
    <n v="215"/>
    <n v="1"/>
    <s v="In Relationship"/>
    <n v="4"/>
    <s v="Doctorate"/>
    <n v="45207"/>
    <x v="1"/>
  </r>
  <r>
    <n v="3439"/>
    <n v="1972"/>
    <s v="Graduation"/>
    <s v="Married"/>
    <n v="56721"/>
    <n v="1"/>
    <n v="1"/>
    <d v="2012-10-31T00:00:00"/>
    <n v="64"/>
    <n v="157"/>
    <n v="6"/>
    <n v="39"/>
    <n v="6"/>
    <n v="13"/>
    <n v="75"/>
    <n v="5"/>
    <n v="4"/>
    <n v="1"/>
    <n v="5"/>
    <n v="6"/>
    <n v="0"/>
    <n v="0"/>
    <n v="0"/>
    <n v="0"/>
    <n v="0"/>
    <n v="0"/>
    <n v="0"/>
    <s v="Spain"/>
    <n v="42"/>
    <n v="42"/>
    <x v="0"/>
    <n v="296"/>
    <n v="0"/>
    <s v="In Relationship"/>
    <n v="4"/>
    <s v="Graduate"/>
    <n v="56721"/>
    <x v="1"/>
  </r>
  <r>
    <n v="6609"/>
    <n v="1966"/>
    <s v="Graduation"/>
    <s v="Widow"/>
    <n v="27038"/>
    <n v="0"/>
    <n v="0"/>
    <d v="2012-09-18T00:00:00"/>
    <n v="64"/>
    <n v="1"/>
    <n v="26"/>
    <n v="25"/>
    <n v="17"/>
    <n v="23"/>
    <n v="15"/>
    <n v="1"/>
    <n v="3"/>
    <n v="0"/>
    <n v="3"/>
    <n v="9"/>
    <n v="0"/>
    <n v="0"/>
    <n v="0"/>
    <n v="0"/>
    <n v="0"/>
    <n v="1"/>
    <n v="0"/>
    <s v="Saudi Arabia"/>
    <n v="48"/>
    <n v="48"/>
    <x v="0"/>
    <n v="107"/>
    <n v="1"/>
    <s v="Previously Married"/>
    <n v="1"/>
    <s v="Graduate"/>
    <n v="27038"/>
    <x v="2"/>
  </r>
  <r>
    <n v="5393"/>
    <n v="1977"/>
    <s v="Graduation"/>
    <s v="Single"/>
    <n v="23763"/>
    <n v="1"/>
    <n v="0"/>
    <d v="2012-08-07T00:00:00"/>
    <n v="64"/>
    <n v="22"/>
    <n v="0"/>
    <n v="6"/>
    <n v="6"/>
    <n v="2"/>
    <n v="6"/>
    <n v="1"/>
    <n v="1"/>
    <n v="0"/>
    <n v="3"/>
    <n v="7"/>
    <n v="0"/>
    <n v="0"/>
    <n v="0"/>
    <n v="0"/>
    <n v="0"/>
    <n v="0"/>
    <n v="0"/>
    <s v="Spain"/>
    <n v="37"/>
    <n v="37"/>
    <x v="3"/>
    <n v="42"/>
    <n v="0"/>
    <s v="Single"/>
    <n v="2"/>
    <s v="Graduate"/>
    <n v="23763"/>
    <x v="2"/>
  </r>
  <r>
    <n v="9014"/>
    <n v="1975"/>
    <s v="Graduation"/>
    <s v="Married"/>
    <n v="37085"/>
    <n v="1"/>
    <n v="1"/>
    <d v="2014-06-26T00:00:00"/>
    <n v="65"/>
    <n v="39"/>
    <n v="1"/>
    <n v="16"/>
    <n v="2"/>
    <n v="0"/>
    <n v="3"/>
    <n v="4"/>
    <n v="3"/>
    <n v="0"/>
    <n v="3"/>
    <n v="8"/>
    <n v="0"/>
    <n v="0"/>
    <n v="0"/>
    <n v="0"/>
    <n v="0"/>
    <n v="0"/>
    <n v="0"/>
    <s v="India"/>
    <n v="39"/>
    <n v="39"/>
    <x v="3"/>
    <n v="61"/>
    <n v="0"/>
    <s v="In Relationship"/>
    <n v="4"/>
    <s v="Graduate"/>
    <n v="37085"/>
    <x v="1"/>
  </r>
  <r>
    <n v="4050"/>
    <n v="1966"/>
    <s v="Master"/>
    <s v="Married"/>
    <n v="49605"/>
    <n v="0"/>
    <n v="0"/>
    <d v="2014-06-21T00:00:00"/>
    <n v="65"/>
    <n v="42"/>
    <n v="16"/>
    <n v="29"/>
    <n v="12"/>
    <n v="20"/>
    <n v="8"/>
    <n v="1"/>
    <n v="2"/>
    <n v="1"/>
    <n v="4"/>
    <n v="3"/>
    <n v="0"/>
    <n v="0"/>
    <n v="0"/>
    <n v="0"/>
    <n v="0"/>
    <n v="0"/>
    <n v="0"/>
    <s v="Canada"/>
    <n v="48"/>
    <n v="48"/>
    <x v="0"/>
    <n v="127"/>
    <n v="0"/>
    <s v="In Relationship"/>
    <n v="2"/>
    <s v="Postgraduate"/>
    <n v="49605"/>
    <x v="1"/>
  </r>
  <r>
    <n v="6862"/>
    <n v="1971"/>
    <s v="Graduation"/>
    <s v="Divorced"/>
    <n v="1730"/>
    <n v="0"/>
    <n v="0"/>
    <d v="2014-05-18T00:00:00"/>
    <n v="65"/>
    <n v="1"/>
    <n v="1"/>
    <n v="3"/>
    <n v="1"/>
    <n v="1"/>
    <n v="1"/>
    <n v="15"/>
    <n v="0"/>
    <n v="0"/>
    <n v="0"/>
    <n v="20"/>
    <n v="0"/>
    <n v="0"/>
    <n v="0"/>
    <n v="0"/>
    <n v="0"/>
    <n v="0"/>
    <n v="0"/>
    <s v="Spain"/>
    <n v="43"/>
    <n v="43"/>
    <x v="0"/>
    <n v="8"/>
    <n v="0"/>
    <s v="Previously Married"/>
    <n v="1"/>
    <s v="Graduate"/>
    <n v="1730"/>
    <x v="2"/>
  </r>
  <r>
    <n v="8315"/>
    <n v="1995"/>
    <s v="Graduation"/>
    <s v="Single"/>
    <n v="34824"/>
    <n v="0"/>
    <n v="0"/>
    <d v="2014-03-26T00:00:00"/>
    <n v="65"/>
    <n v="4"/>
    <n v="2"/>
    <n v="11"/>
    <n v="2"/>
    <n v="0"/>
    <n v="4"/>
    <n v="1"/>
    <n v="1"/>
    <n v="0"/>
    <n v="2"/>
    <n v="6"/>
    <n v="0"/>
    <n v="0"/>
    <n v="0"/>
    <n v="0"/>
    <n v="0"/>
    <n v="0"/>
    <n v="0"/>
    <s v="USA"/>
    <n v="19"/>
    <n v="19"/>
    <x v="2"/>
    <n v="23"/>
    <n v="0"/>
    <s v="Single"/>
    <n v="1"/>
    <s v="Graduate"/>
    <n v="34824"/>
    <x v="2"/>
  </r>
  <r>
    <n v="5184"/>
    <n v="1995"/>
    <s v="Graduation"/>
    <s v="Single"/>
    <n v="34824"/>
    <n v="0"/>
    <n v="0"/>
    <d v="2014-03-26T00:00:00"/>
    <n v="65"/>
    <n v="4"/>
    <n v="2"/>
    <n v="11"/>
    <n v="2"/>
    <n v="0"/>
    <n v="4"/>
    <n v="1"/>
    <n v="1"/>
    <n v="0"/>
    <n v="2"/>
    <n v="6"/>
    <n v="0"/>
    <n v="0"/>
    <n v="0"/>
    <n v="0"/>
    <n v="0"/>
    <n v="0"/>
    <n v="0"/>
    <s v="Spain"/>
    <n v="19"/>
    <n v="19"/>
    <x v="2"/>
    <n v="23"/>
    <n v="0"/>
    <s v="Single"/>
    <n v="1"/>
    <s v="Graduate"/>
    <n v="34824"/>
    <x v="2"/>
  </r>
  <r>
    <n v="3643"/>
    <n v="1974"/>
    <s v="Master"/>
    <s v="Married"/>
    <n v="63206"/>
    <n v="0"/>
    <n v="0"/>
    <d v="2014-03-20T00:00:00"/>
    <n v="65"/>
    <n v="750"/>
    <n v="8"/>
    <n v="125"/>
    <n v="11"/>
    <n v="8"/>
    <n v="26"/>
    <n v="1"/>
    <n v="4"/>
    <n v="3"/>
    <n v="6"/>
    <n v="2"/>
    <n v="0"/>
    <n v="0"/>
    <n v="1"/>
    <n v="0"/>
    <n v="0"/>
    <n v="0"/>
    <n v="0"/>
    <s v="Canada"/>
    <n v="40"/>
    <n v="40"/>
    <x v="3"/>
    <n v="928"/>
    <n v="1"/>
    <s v="In Relationship"/>
    <n v="2"/>
    <s v="Postgraduate"/>
    <n v="63206"/>
    <x v="1"/>
  </r>
  <r>
    <n v="2589"/>
    <n v="1972"/>
    <s v="Graduation"/>
    <s v="Divorced"/>
    <n v="26759"/>
    <n v="1"/>
    <n v="0"/>
    <d v="2014-02-07T00:00:00"/>
    <n v="65"/>
    <n v="25"/>
    <n v="3"/>
    <n v="16"/>
    <n v="8"/>
    <n v="5"/>
    <n v="2"/>
    <n v="2"/>
    <n v="2"/>
    <n v="1"/>
    <n v="3"/>
    <n v="6"/>
    <n v="0"/>
    <n v="0"/>
    <n v="0"/>
    <n v="0"/>
    <n v="0"/>
    <n v="0"/>
    <n v="0"/>
    <s v="Australia"/>
    <n v="42"/>
    <n v="42"/>
    <x v="0"/>
    <n v="59"/>
    <n v="0"/>
    <s v="Previously Married"/>
    <n v="2"/>
    <s v="Graduate"/>
    <n v="26759"/>
    <x v="2"/>
  </r>
  <r>
    <n v="4887"/>
    <n v="1976"/>
    <s v="PhD"/>
    <s v="Divorced"/>
    <n v="55412"/>
    <n v="1"/>
    <n v="1"/>
    <d v="2013-11-22T00:00:00"/>
    <n v="65"/>
    <n v="10"/>
    <n v="5"/>
    <n v="28"/>
    <n v="11"/>
    <n v="1"/>
    <n v="8"/>
    <n v="1"/>
    <n v="2"/>
    <n v="0"/>
    <n v="3"/>
    <n v="5"/>
    <n v="0"/>
    <n v="0"/>
    <n v="0"/>
    <n v="0"/>
    <n v="0"/>
    <n v="0"/>
    <n v="0"/>
    <s v="Canada"/>
    <n v="38"/>
    <n v="38"/>
    <x v="3"/>
    <n v="63"/>
    <n v="0"/>
    <s v="Previously Married"/>
    <n v="3"/>
    <s v="Doctorate"/>
    <n v="55412"/>
    <x v="1"/>
  </r>
  <r>
    <n v="10104"/>
    <n v="1974"/>
    <s v="Graduation"/>
    <s v="Together"/>
    <n v="33590"/>
    <n v="2"/>
    <n v="1"/>
    <d v="2013-11-03T00:00:00"/>
    <n v="65"/>
    <n v="4"/>
    <n v="0"/>
    <n v="2"/>
    <n v="0"/>
    <n v="0"/>
    <n v="2"/>
    <n v="1"/>
    <n v="1"/>
    <n v="0"/>
    <n v="2"/>
    <n v="7"/>
    <n v="0"/>
    <n v="0"/>
    <n v="0"/>
    <n v="0"/>
    <n v="0"/>
    <n v="0"/>
    <n v="0"/>
    <s v="Canada"/>
    <n v="40"/>
    <n v="40"/>
    <x v="3"/>
    <n v="8"/>
    <n v="0"/>
    <s v="In Relationship"/>
    <n v="5"/>
    <s v="Graduate"/>
    <n v="33590"/>
    <x v="2"/>
  </r>
  <r>
    <n v="3254"/>
    <n v="1971"/>
    <s v="Graduation"/>
    <s v="Married"/>
    <n v="70886"/>
    <n v="1"/>
    <n v="0"/>
    <d v="2013-10-14T00:00:00"/>
    <n v="65"/>
    <n v="407"/>
    <n v="70"/>
    <n v="239"/>
    <n v="103"/>
    <n v="88"/>
    <n v="53"/>
    <n v="1"/>
    <n v="5"/>
    <n v="4"/>
    <n v="4"/>
    <n v="2"/>
    <n v="0"/>
    <n v="0"/>
    <n v="0"/>
    <n v="0"/>
    <n v="0"/>
    <n v="0"/>
    <n v="0"/>
    <s v="Spain"/>
    <n v="43"/>
    <n v="43"/>
    <x v="0"/>
    <n v="960"/>
    <n v="0"/>
    <s v="In Relationship"/>
    <n v="3"/>
    <s v="Graduate"/>
    <n v="70886"/>
    <x v="0"/>
  </r>
  <r>
    <n v="2004"/>
    <n v="1969"/>
    <s v="Graduation"/>
    <s v="Single"/>
    <n v="72679"/>
    <n v="0"/>
    <n v="1"/>
    <d v="2013-09-18T00:00:00"/>
    <n v="65"/>
    <n v="619"/>
    <n v="54"/>
    <n v="260"/>
    <n v="127"/>
    <n v="54"/>
    <n v="54"/>
    <n v="1"/>
    <n v="4"/>
    <n v="7"/>
    <n v="5"/>
    <n v="1"/>
    <n v="0"/>
    <n v="0"/>
    <n v="0"/>
    <n v="0"/>
    <n v="0"/>
    <n v="0"/>
    <n v="0"/>
    <s v="Spain"/>
    <n v="45"/>
    <n v="45"/>
    <x v="0"/>
    <n v="1168"/>
    <n v="0"/>
    <s v="Single"/>
    <n v="2"/>
    <s v="Graduate"/>
    <n v="72679"/>
    <x v="0"/>
  </r>
  <r>
    <n v="6142"/>
    <n v="1943"/>
    <s v="Master"/>
    <s v="Married"/>
    <n v="65073"/>
    <n v="0"/>
    <n v="0"/>
    <d v="2013-08-20T00:00:00"/>
    <n v="65"/>
    <n v="629"/>
    <n v="17"/>
    <n v="177"/>
    <n v="69"/>
    <n v="0"/>
    <n v="8"/>
    <n v="1"/>
    <n v="5"/>
    <n v="3"/>
    <n v="5"/>
    <n v="2"/>
    <n v="0"/>
    <n v="0"/>
    <n v="0"/>
    <n v="0"/>
    <n v="0"/>
    <n v="0"/>
    <n v="1"/>
    <s v="Spain"/>
    <n v="71"/>
    <n v="71"/>
    <x v="1"/>
    <n v="900"/>
    <n v="0"/>
    <s v="In Relationship"/>
    <n v="2"/>
    <s v="Postgraduate"/>
    <n v="65073"/>
    <x v="1"/>
  </r>
  <r>
    <n v="8553"/>
    <n v="1965"/>
    <s v="Graduation"/>
    <s v="Married"/>
    <n v="44300"/>
    <n v="1"/>
    <n v="1"/>
    <d v="2013-06-23T00:00:00"/>
    <n v="65"/>
    <n v="30"/>
    <n v="0"/>
    <n v="9"/>
    <n v="0"/>
    <n v="0"/>
    <n v="3"/>
    <n v="2"/>
    <n v="1"/>
    <n v="0"/>
    <n v="3"/>
    <n v="6"/>
    <n v="0"/>
    <n v="0"/>
    <n v="0"/>
    <n v="0"/>
    <n v="0"/>
    <n v="0"/>
    <n v="0"/>
    <s v="Spain"/>
    <n v="49"/>
    <n v="49"/>
    <x v="0"/>
    <n v="42"/>
    <n v="0"/>
    <s v="In Relationship"/>
    <n v="4"/>
    <s v="Graduate"/>
    <n v="44300"/>
    <x v="1"/>
  </r>
  <r>
    <n v="9805"/>
    <n v="1953"/>
    <s v="Master"/>
    <s v="Together"/>
    <n v="56129"/>
    <n v="0"/>
    <n v="1"/>
    <d v="2013-06-20T00:00:00"/>
    <n v="65"/>
    <n v="320"/>
    <n v="48"/>
    <n v="133"/>
    <n v="39"/>
    <n v="72"/>
    <n v="48"/>
    <n v="4"/>
    <n v="6"/>
    <n v="2"/>
    <n v="10"/>
    <n v="4"/>
    <n v="0"/>
    <n v="0"/>
    <n v="0"/>
    <n v="0"/>
    <n v="0"/>
    <n v="0"/>
    <n v="0"/>
    <s v="Canada"/>
    <n v="61"/>
    <n v="61"/>
    <x v="1"/>
    <n v="660"/>
    <n v="0"/>
    <s v="In Relationship"/>
    <n v="3"/>
    <s v="Postgraduate"/>
    <n v="56129"/>
    <x v="1"/>
  </r>
  <r>
    <n v="849"/>
    <n v="1953"/>
    <s v="Master"/>
    <s v="Together"/>
    <n v="56129"/>
    <n v="0"/>
    <n v="1"/>
    <d v="2013-06-20T00:00:00"/>
    <n v="65"/>
    <n v="320"/>
    <n v="48"/>
    <n v="133"/>
    <n v="39"/>
    <n v="72"/>
    <n v="48"/>
    <n v="4"/>
    <n v="6"/>
    <n v="2"/>
    <n v="10"/>
    <n v="4"/>
    <n v="0"/>
    <n v="0"/>
    <n v="0"/>
    <n v="0"/>
    <n v="0"/>
    <n v="0"/>
    <n v="0"/>
    <s v="Spain"/>
    <n v="61"/>
    <n v="61"/>
    <x v="1"/>
    <n v="660"/>
    <n v="0"/>
    <s v="In Relationship"/>
    <n v="3"/>
    <s v="Postgraduate"/>
    <n v="56129"/>
    <x v="1"/>
  </r>
  <r>
    <n v="1606"/>
    <n v="1971"/>
    <s v="Graduation"/>
    <s v="Together"/>
    <n v="38590"/>
    <n v="1"/>
    <n v="0"/>
    <d v="2013-05-15T00:00:00"/>
    <n v="65"/>
    <n v="3"/>
    <n v="1"/>
    <n v="8"/>
    <n v="4"/>
    <n v="3"/>
    <n v="3"/>
    <n v="1"/>
    <n v="1"/>
    <n v="0"/>
    <n v="2"/>
    <n v="8"/>
    <n v="0"/>
    <n v="0"/>
    <n v="0"/>
    <n v="0"/>
    <n v="0"/>
    <n v="0"/>
    <n v="0"/>
    <s v="Saudi Arabia"/>
    <n v="43"/>
    <n v="43"/>
    <x v="0"/>
    <n v="22"/>
    <n v="0"/>
    <s v="In Relationship"/>
    <n v="3"/>
    <s v="Graduate"/>
    <n v="38590"/>
    <x v="1"/>
  </r>
  <r>
    <n v="125"/>
    <n v="1958"/>
    <s v="2n Cycle"/>
    <s v="Together"/>
    <n v="53083"/>
    <n v="1"/>
    <n v="1"/>
    <d v="2013-05-15T00:00:00"/>
    <n v="65"/>
    <n v="215"/>
    <n v="7"/>
    <n v="33"/>
    <n v="3"/>
    <n v="0"/>
    <n v="13"/>
    <n v="6"/>
    <n v="5"/>
    <n v="1"/>
    <n v="5"/>
    <n v="7"/>
    <n v="0"/>
    <n v="1"/>
    <n v="0"/>
    <n v="0"/>
    <n v="0"/>
    <n v="0"/>
    <n v="0"/>
    <s v="India"/>
    <n v="56"/>
    <n v="56"/>
    <x v="1"/>
    <n v="271"/>
    <n v="1"/>
    <s v="In Relationship"/>
    <n v="4"/>
    <s v="High School"/>
    <n v="53083"/>
    <x v="1"/>
  </r>
  <r>
    <n v="9305"/>
    <n v="1976"/>
    <s v="2n Cycle"/>
    <s v="Single"/>
    <n v="79689"/>
    <n v="0"/>
    <n v="0"/>
    <d v="2013-05-12T00:00:00"/>
    <n v="65"/>
    <n v="311"/>
    <n v="26"/>
    <n v="640"/>
    <n v="180"/>
    <n v="37"/>
    <n v="121"/>
    <n v="1"/>
    <n v="4"/>
    <n v="9"/>
    <n v="13"/>
    <n v="2"/>
    <n v="0"/>
    <n v="0"/>
    <n v="0"/>
    <n v="0"/>
    <n v="0"/>
    <n v="0"/>
    <n v="0"/>
    <s v="Spain"/>
    <n v="38"/>
    <n v="38"/>
    <x v="3"/>
    <n v="1315"/>
    <n v="0"/>
    <s v="Single"/>
    <n v="1"/>
    <s v="High School"/>
    <n v="79689"/>
    <x v="0"/>
  </r>
  <r>
    <n v="4706"/>
    <n v="1966"/>
    <s v="Graduation"/>
    <s v="Single"/>
    <n v="34704"/>
    <n v="0"/>
    <n v="1"/>
    <d v="2013-04-27T00:00:00"/>
    <n v="65"/>
    <n v="29"/>
    <n v="0"/>
    <n v="5"/>
    <n v="0"/>
    <n v="1"/>
    <n v="5"/>
    <n v="1"/>
    <n v="1"/>
    <n v="0"/>
    <n v="3"/>
    <n v="5"/>
    <n v="0"/>
    <n v="0"/>
    <n v="0"/>
    <n v="0"/>
    <n v="0"/>
    <n v="0"/>
    <n v="0"/>
    <s v="Canada"/>
    <n v="48"/>
    <n v="48"/>
    <x v="0"/>
    <n v="40"/>
    <n v="0"/>
    <s v="Single"/>
    <n v="2"/>
    <s v="Graduate"/>
    <n v="34704"/>
    <x v="2"/>
  </r>
  <r>
    <n v="4437"/>
    <n v="1962"/>
    <s v="Graduation"/>
    <s v="Married"/>
    <n v="65316"/>
    <n v="1"/>
    <n v="1"/>
    <d v="2013-04-24T00:00:00"/>
    <n v="65"/>
    <n v="112"/>
    <n v="6"/>
    <n v="92"/>
    <n v="3"/>
    <n v="9"/>
    <n v="38"/>
    <n v="2"/>
    <n v="3"/>
    <n v="2"/>
    <n v="5"/>
    <n v="4"/>
    <n v="0"/>
    <n v="0"/>
    <n v="0"/>
    <n v="0"/>
    <n v="0"/>
    <n v="0"/>
    <n v="0"/>
    <s v="Spain"/>
    <n v="52"/>
    <n v="52"/>
    <x v="1"/>
    <n v="260"/>
    <n v="0"/>
    <s v="In Relationship"/>
    <n v="4"/>
    <s v="Graduate"/>
    <n v="65316"/>
    <x v="1"/>
  </r>
  <r>
    <n v="3081"/>
    <n v="1978"/>
    <s v="PhD"/>
    <s v="Married"/>
    <n v="41014"/>
    <n v="1"/>
    <n v="0"/>
    <d v="2013-04-22T00:00:00"/>
    <n v="65"/>
    <n v="7"/>
    <n v="2"/>
    <n v="6"/>
    <n v="2"/>
    <n v="0"/>
    <n v="3"/>
    <n v="1"/>
    <n v="1"/>
    <n v="0"/>
    <n v="2"/>
    <n v="7"/>
    <n v="0"/>
    <n v="0"/>
    <n v="0"/>
    <n v="0"/>
    <n v="0"/>
    <n v="0"/>
    <n v="0"/>
    <s v="Spain"/>
    <n v="36"/>
    <n v="36"/>
    <x v="3"/>
    <n v="20"/>
    <n v="0"/>
    <s v="In Relationship"/>
    <n v="3"/>
    <s v="Doctorate"/>
    <n v="41014"/>
    <x v="1"/>
  </r>
  <r>
    <n v="3536"/>
    <n v="1960"/>
    <s v="Graduation"/>
    <s v="Together"/>
    <n v="19740"/>
    <n v="0"/>
    <n v="1"/>
    <d v="2013-03-24T00:00:00"/>
    <n v="65"/>
    <n v="7"/>
    <n v="11"/>
    <n v="3"/>
    <n v="10"/>
    <n v="4"/>
    <n v="20"/>
    <n v="2"/>
    <n v="1"/>
    <n v="1"/>
    <n v="3"/>
    <n v="5"/>
    <n v="0"/>
    <n v="0"/>
    <n v="0"/>
    <n v="0"/>
    <n v="0"/>
    <n v="0"/>
    <n v="0"/>
    <s v="India"/>
    <n v="54"/>
    <n v="54"/>
    <x v="1"/>
    <n v="55"/>
    <n v="0"/>
    <s v="In Relationship"/>
    <n v="3"/>
    <s v="Graduate"/>
    <n v="19740"/>
    <x v="2"/>
  </r>
  <r>
    <n v="8686"/>
    <n v="1979"/>
    <s v="Basic"/>
    <s v="Together"/>
    <n v="23724"/>
    <n v="1"/>
    <n v="0"/>
    <d v="2013-01-08T00:00:00"/>
    <n v="65"/>
    <n v="5"/>
    <n v="23"/>
    <n v="15"/>
    <n v="0"/>
    <n v="18"/>
    <n v="14"/>
    <n v="2"/>
    <n v="2"/>
    <n v="0"/>
    <n v="3"/>
    <n v="8"/>
    <n v="0"/>
    <n v="0"/>
    <n v="0"/>
    <n v="0"/>
    <n v="0"/>
    <n v="0"/>
    <n v="0"/>
    <s v="Spain"/>
    <n v="35"/>
    <n v="35"/>
    <x v="3"/>
    <n v="75"/>
    <n v="0"/>
    <s v="In Relationship"/>
    <n v="3"/>
    <s v="High School"/>
    <n v="23724"/>
    <x v="2"/>
  </r>
  <r>
    <n v="9707"/>
    <n v="1969"/>
    <s v="PhD"/>
    <s v="Married"/>
    <n v="55212"/>
    <n v="0"/>
    <n v="1"/>
    <d v="2012-11-23T00:00:00"/>
    <n v="65"/>
    <n v="1103"/>
    <n v="0"/>
    <n v="45"/>
    <n v="0"/>
    <n v="0"/>
    <n v="34"/>
    <n v="3"/>
    <n v="4"/>
    <n v="2"/>
    <n v="11"/>
    <n v="8"/>
    <n v="0"/>
    <n v="1"/>
    <n v="0"/>
    <n v="0"/>
    <n v="1"/>
    <n v="0"/>
    <n v="0"/>
    <s v="Spain"/>
    <n v="45"/>
    <n v="45"/>
    <x v="0"/>
    <n v="1182"/>
    <n v="2"/>
    <s v="In Relationship"/>
    <n v="3"/>
    <s v="Doctorate"/>
    <n v="55212"/>
    <x v="1"/>
  </r>
  <r>
    <n v="10872"/>
    <n v="1969"/>
    <s v="PhD"/>
    <s v="Married"/>
    <n v="55212"/>
    <n v="0"/>
    <n v="1"/>
    <d v="2012-11-23T00:00:00"/>
    <n v="65"/>
    <n v="1103"/>
    <n v="0"/>
    <n v="45"/>
    <n v="0"/>
    <n v="0"/>
    <n v="34"/>
    <n v="3"/>
    <n v="4"/>
    <n v="2"/>
    <n v="11"/>
    <n v="8"/>
    <n v="0"/>
    <n v="1"/>
    <n v="0"/>
    <n v="0"/>
    <n v="1"/>
    <n v="0"/>
    <n v="0"/>
    <s v="Spain"/>
    <n v="45"/>
    <n v="45"/>
    <x v="0"/>
    <n v="1182"/>
    <n v="2"/>
    <s v="In Relationship"/>
    <n v="3"/>
    <s v="Doctorate"/>
    <n v="55212"/>
    <x v="1"/>
  </r>
  <r>
    <n v="9058"/>
    <n v="1955"/>
    <s v="Graduation"/>
    <s v="Widow"/>
    <n v="79800"/>
    <n v="0"/>
    <n v="0"/>
    <d v="2012-09-23T00:00:00"/>
    <n v="65"/>
    <n v="1060"/>
    <n v="21"/>
    <n v="530"/>
    <n v="32"/>
    <n v="0"/>
    <n v="224"/>
    <n v="1"/>
    <n v="5"/>
    <n v="11"/>
    <n v="5"/>
    <n v="3"/>
    <n v="1"/>
    <n v="0"/>
    <n v="1"/>
    <n v="1"/>
    <n v="0"/>
    <n v="1"/>
    <n v="0"/>
    <s v="Spain"/>
    <n v="59"/>
    <n v="59"/>
    <x v="1"/>
    <n v="1867"/>
    <n v="4"/>
    <s v="Previously Married"/>
    <n v="1"/>
    <s v="Graduate"/>
    <n v="79800"/>
    <x v="0"/>
  </r>
  <r>
    <n v="4640"/>
    <n v="1967"/>
    <s v="Graduation"/>
    <s v="Divorced"/>
    <n v="70647"/>
    <n v="0"/>
    <n v="1"/>
    <d v="2012-09-21T00:00:00"/>
    <n v="65"/>
    <n v="561"/>
    <n v="85"/>
    <n v="171"/>
    <n v="25"/>
    <n v="123"/>
    <n v="114"/>
    <n v="2"/>
    <n v="4"/>
    <n v="7"/>
    <n v="13"/>
    <n v="2"/>
    <n v="0"/>
    <n v="0"/>
    <n v="0"/>
    <n v="0"/>
    <n v="0"/>
    <n v="0"/>
    <n v="0"/>
    <s v="Saudi Arabia"/>
    <n v="47"/>
    <n v="47"/>
    <x v="0"/>
    <n v="1079"/>
    <n v="0"/>
    <s v="Previously Married"/>
    <n v="2"/>
    <s v="Graduate"/>
    <n v="70647"/>
    <x v="0"/>
  </r>
  <r>
    <n v="2525"/>
    <n v="1974"/>
    <s v="PhD"/>
    <s v="Married"/>
    <n v="38410"/>
    <n v="0"/>
    <n v="0"/>
    <d v="2012-09-14T00:00:00"/>
    <n v="65"/>
    <n v="153"/>
    <n v="64"/>
    <n v="123"/>
    <n v="116"/>
    <n v="64"/>
    <n v="14"/>
    <n v="2"/>
    <n v="5"/>
    <n v="2"/>
    <n v="9"/>
    <n v="6"/>
    <n v="0"/>
    <n v="0"/>
    <n v="0"/>
    <n v="0"/>
    <n v="0"/>
    <n v="1"/>
    <n v="0"/>
    <s v="Canada"/>
    <n v="40"/>
    <n v="40"/>
    <x v="3"/>
    <n v="534"/>
    <n v="1"/>
    <s v="In Relationship"/>
    <n v="2"/>
    <s v="Doctorate"/>
    <n v="38410"/>
    <x v="1"/>
  </r>
  <r>
    <n v="9503"/>
    <n v="1980"/>
    <s v="Graduation"/>
    <s v="Single"/>
    <n v="28071"/>
    <n v="0"/>
    <n v="0"/>
    <d v="2012-08-29T00:00:00"/>
    <n v="65"/>
    <n v="39"/>
    <n v="33"/>
    <n v="130"/>
    <n v="41"/>
    <n v="26"/>
    <n v="44"/>
    <n v="2"/>
    <n v="5"/>
    <n v="1"/>
    <n v="5"/>
    <n v="8"/>
    <n v="0"/>
    <n v="0"/>
    <n v="0"/>
    <n v="0"/>
    <n v="0"/>
    <n v="0"/>
    <n v="0"/>
    <s v="Spain"/>
    <n v="34"/>
    <n v="34"/>
    <x v="3"/>
    <n v="313"/>
    <n v="0"/>
    <s v="Single"/>
    <n v="1"/>
    <s v="Graduate"/>
    <n v="28071"/>
    <x v="2"/>
  </r>
  <r>
    <n v="10704"/>
    <n v="1969"/>
    <s v="Graduation"/>
    <s v="Single"/>
    <n v="54803"/>
    <n v="0"/>
    <n v="1"/>
    <d v="2012-08-21T00:00:00"/>
    <n v="65"/>
    <n v="404"/>
    <n v="0"/>
    <n v="92"/>
    <n v="28"/>
    <n v="27"/>
    <n v="142"/>
    <n v="2"/>
    <n v="6"/>
    <n v="2"/>
    <n v="9"/>
    <n v="4"/>
    <n v="0"/>
    <n v="0"/>
    <n v="0"/>
    <n v="0"/>
    <n v="0"/>
    <n v="0"/>
    <n v="0"/>
    <s v="Spain"/>
    <n v="45"/>
    <n v="45"/>
    <x v="0"/>
    <n v="693"/>
    <n v="0"/>
    <s v="Single"/>
    <n v="2"/>
    <s v="Graduate"/>
    <n v="54803"/>
    <x v="1"/>
  </r>
  <r>
    <n v="2669"/>
    <n v="1993"/>
    <s v="Graduation"/>
    <s v="Single"/>
    <n v="74293"/>
    <n v="0"/>
    <n v="0"/>
    <d v="2014-05-04T00:00:00"/>
    <n v="66"/>
    <n v="375"/>
    <n v="152"/>
    <n v="335"/>
    <n v="93"/>
    <n v="91"/>
    <n v="81"/>
    <n v="1"/>
    <n v="5"/>
    <n v="4"/>
    <n v="6"/>
    <n v="2"/>
    <n v="0"/>
    <n v="0"/>
    <n v="0"/>
    <n v="0"/>
    <n v="0"/>
    <n v="0"/>
    <n v="0"/>
    <s v="Spain"/>
    <n v="21"/>
    <n v="21"/>
    <x v="2"/>
    <n v="1127"/>
    <n v="0"/>
    <s v="Single"/>
    <n v="1"/>
    <s v="Graduate"/>
    <n v="74293"/>
    <x v="0"/>
  </r>
  <r>
    <n v="10037"/>
    <n v="1993"/>
    <s v="Graduation"/>
    <s v="Single"/>
    <n v="74293"/>
    <n v="0"/>
    <n v="0"/>
    <d v="2014-05-04T00:00:00"/>
    <n v="66"/>
    <n v="375"/>
    <n v="152"/>
    <n v="335"/>
    <n v="93"/>
    <n v="91"/>
    <n v="81"/>
    <n v="1"/>
    <n v="5"/>
    <n v="4"/>
    <n v="6"/>
    <n v="2"/>
    <n v="0"/>
    <n v="0"/>
    <n v="0"/>
    <n v="0"/>
    <n v="0"/>
    <n v="0"/>
    <n v="0"/>
    <s v="Saudi Arabia"/>
    <n v="21"/>
    <n v="21"/>
    <x v="2"/>
    <n v="1127"/>
    <n v="0"/>
    <s v="Single"/>
    <n v="1"/>
    <s v="Graduate"/>
    <n v="74293"/>
    <x v="0"/>
  </r>
  <r>
    <n v="5680"/>
    <n v="1984"/>
    <s v="2n Cycle"/>
    <s v="Married"/>
    <n v="35684"/>
    <n v="1"/>
    <n v="0"/>
    <d v="2014-04-22T00:00:00"/>
    <n v="66"/>
    <n v="10"/>
    <n v="4"/>
    <n v="7"/>
    <n v="0"/>
    <n v="6"/>
    <n v="3"/>
    <n v="1"/>
    <n v="1"/>
    <n v="0"/>
    <n v="3"/>
    <n v="6"/>
    <n v="0"/>
    <n v="0"/>
    <n v="0"/>
    <n v="0"/>
    <n v="0"/>
    <n v="0"/>
    <n v="0"/>
    <s v="Spain"/>
    <n v="30"/>
    <n v="30"/>
    <x v="3"/>
    <n v="30"/>
    <n v="0"/>
    <s v="In Relationship"/>
    <n v="3"/>
    <s v="High School"/>
    <n v="35684"/>
    <x v="1"/>
  </r>
  <r>
    <n v="3726"/>
    <n v="1986"/>
    <s v="PhD"/>
    <s v="Together"/>
    <n v="34320"/>
    <n v="1"/>
    <n v="0"/>
    <d v="2014-02-16T00:00:00"/>
    <n v="66"/>
    <n v="4"/>
    <n v="1"/>
    <n v="9"/>
    <n v="3"/>
    <n v="0"/>
    <n v="0"/>
    <n v="1"/>
    <n v="1"/>
    <n v="0"/>
    <n v="2"/>
    <n v="8"/>
    <n v="0"/>
    <n v="0"/>
    <n v="0"/>
    <n v="0"/>
    <n v="0"/>
    <n v="0"/>
    <n v="0"/>
    <s v="Saudi Arabia"/>
    <n v="28"/>
    <n v="28"/>
    <x v="2"/>
    <n v="17"/>
    <n v="0"/>
    <s v="In Relationship"/>
    <n v="3"/>
    <s v="Doctorate"/>
    <n v="34320"/>
    <x v="2"/>
  </r>
  <r>
    <n v="4548"/>
    <n v="1981"/>
    <s v="Graduation"/>
    <s v="Single"/>
    <n v="41967"/>
    <n v="1"/>
    <n v="1"/>
    <d v="2013-11-23T00:00:00"/>
    <n v="66"/>
    <n v="23"/>
    <n v="4"/>
    <n v="10"/>
    <n v="0"/>
    <n v="2"/>
    <n v="15"/>
    <n v="1"/>
    <n v="1"/>
    <n v="0"/>
    <n v="3"/>
    <n v="4"/>
    <n v="0"/>
    <n v="0"/>
    <n v="0"/>
    <n v="0"/>
    <n v="0"/>
    <n v="0"/>
    <n v="0"/>
    <s v="Canada"/>
    <n v="33"/>
    <n v="33"/>
    <x v="3"/>
    <n v="54"/>
    <n v="0"/>
    <s v="Single"/>
    <n v="3"/>
    <s v="Graduate"/>
    <n v="41967"/>
    <x v="1"/>
  </r>
  <r>
    <n v="4599"/>
    <n v="1976"/>
    <s v="Master"/>
    <s v="Married"/>
    <n v="49681"/>
    <n v="0"/>
    <n v="2"/>
    <d v="2013-11-04T00:00:00"/>
    <n v="66"/>
    <n v="411"/>
    <n v="0"/>
    <n v="26"/>
    <n v="0"/>
    <n v="0"/>
    <n v="21"/>
    <n v="6"/>
    <n v="7"/>
    <n v="1"/>
    <n v="7"/>
    <n v="7"/>
    <n v="0"/>
    <n v="0"/>
    <n v="0"/>
    <n v="0"/>
    <n v="0"/>
    <n v="0"/>
    <n v="0"/>
    <s v="Canada"/>
    <n v="38"/>
    <n v="38"/>
    <x v="3"/>
    <n v="458"/>
    <n v="0"/>
    <s v="In Relationship"/>
    <n v="4"/>
    <s v="Postgraduate"/>
    <n v="49681"/>
    <x v="1"/>
  </r>
  <r>
    <n v="879"/>
    <n v="1976"/>
    <s v="Master"/>
    <s v="Married"/>
    <n v="49681"/>
    <n v="0"/>
    <n v="2"/>
    <d v="2013-11-04T00:00:00"/>
    <n v="66"/>
    <n v="411"/>
    <n v="0"/>
    <n v="26"/>
    <n v="0"/>
    <n v="0"/>
    <n v="21"/>
    <n v="6"/>
    <n v="7"/>
    <n v="1"/>
    <n v="7"/>
    <n v="7"/>
    <n v="0"/>
    <n v="0"/>
    <n v="0"/>
    <n v="0"/>
    <n v="0"/>
    <n v="0"/>
    <n v="0"/>
    <s v="Saudi Arabia"/>
    <n v="38"/>
    <n v="38"/>
    <x v="3"/>
    <n v="458"/>
    <n v="0"/>
    <s v="In Relationship"/>
    <n v="4"/>
    <s v="Postgraduate"/>
    <n v="49681"/>
    <x v="1"/>
  </r>
  <r>
    <n v="7409"/>
    <n v="1970"/>
    <s v="Graduation"/>
    <s v="Together"/>
    <n v="53187"/>
    <n v="1"/>
    <n v="0"/>
    <d v="2013-10-26T00:00:00"/>
    <n v="66"/>
    <n v="211"/>
    <n v="2"/>
    <n v="30"/>
    <n v="7"/>
    <n v="7"/>
    <n v="10"/>
    <n v="2"/>
    <n v="4"/>
    <n v="1"/>
    <n v="6"/>
    <n v="5"/>
    <n v="0"/>
    <n v="0"/>
    <n v="0"/>
    <n v="0"/>
    <n v="0"/>
    <n v="0"/>
    <n v="0"/>
    <s v="Spain"/>
    <n v="44"/>
    <n v="44"/>
    <x v="0"/>
    <n v="267"/>
    <n v="0"/>
    <s v="In Relationship"/>
    <n v="3"/>
    <s v="Graduate"/>
    <n v="53187"/>
    <x v="1"/>
  </r>
  <r>
    <n v="1964"/>
    <n v="1951"/>
    <s v="Graduation"/>
    <s v="Together"/>
    <n v="86610"/>
    <n v="0"/>
    <n v="0"/>
    <d v="2013-09-05T00:00:00"/>
    <n v="66"/>
    <n v="446"/>
    <n v="107"/>
    <n v="768"/>
    <n v="33"/>
    <n v="196"/>
    <n v="53"/>
    <n v="1"/>
    <n v="5"/>
    <n v="6"/>
    <n v="6"/>
    <n v="2"/>
    <n v="0"/>
    <n v="0"/>
    <n v="0"/>
    <n v="0"/>
    <n v="0"/>
    <n v="0"/>
    <n v="0"/>
    <s v="Spain"/>
    <n v="63"/>
    <n v="63"/>
    <x v="1"/>
    <n v="1603"/>
    <n v="0"/>
    <s v="In Relationship"/>
    <n v="2"/>
    <s v="Graduate"/>
    <n v="86610"/>
    <x v="0"/>
  </r>
  <r>
    <n v="0"/>
    <n v="1985"/>
    <s v="Graduation"/>
    <s v="Married"/>
    <n v="70951"/>
    <n v="0"/>
    <n v="0"/>
    <d v="2013-05-04T00:00:00"/>
    <n v="66"/>
    <n v="239"/>
    <n v="10"/>
    <n v="554"/>
    <n v="254"/>
    <n v="87"/>
    <n v="54"/>
    <n v="1"/>
    <n v="3"/>
    <n v="4"/>
    <n v="9"/>
    <n v="1"/>
    <n v="0"/>
    <n v="0"/>
    <n v="0"/>
    <n v="0"/>
    <n v="0"/>
    <n v="0"/>
    <n v="0"/>
    <s v="Saudi Arabia"/>
    <n v="29"/>
    <n v="29"/>
    <x v="2"/>
    <n v="1198"/>
    <n v="0"/>
    <s v="In Relationship"/>
    <n v="2"/>
    <s v="Graduate"/>
    <n v="70951"/>
    <x v="0"/>
  </r>
  <r>
    <n v="4860"/>
    <n v="1970"/>
    <s v="Graduation"/>
    <s v="Single"/>
    <n v="24206"/>
    <n v="1"/>
    <n v="0"/>
    <d v="2013-03-08T00:00:00"/>
    <n v="66"/>
    <n v="7"/>
    <n v="2"/>
    <n v="8"/>
    <n v="3"/>
    <n v="2"/>
    <n v="3"/>
    <n v="1"/>
    <n v="1"/>
    <n v="0"/>
    <n v="3"/>
    <n v="6"/>
    <n v="0"/>
    <n v="0"/>
    <n v="0"/>
    <n v="0"/>
    <n v="0"/>
    <n v="0"/>
    <n v="0"/>
    <s v="Spain"/>
    <n v="44"/>
    <n v="44"/>
    <x v="0"/>
    <n v="25"/>
    <n v="0"/>
    <s v="Single"/>
    <n v="2"/>
    <s v="Graduate"/>
    <n v="24206"/>
    <x v="2"/>
  </r>
  <r>
    <n v="425"/>
    <n v="1985"/>
    <s v="Graduation"/>
    <s v="Married"/>
    <n v="55357"/>
    <n v="2"/>
    <n v="0"/>
    <d v="2013-02-19T00:00:00"/>
    <n v="66"/>
    <n v="374"/>
    <n v="64"/>
    <n v="116"/>
    <n v="84"/>
    <n v="25"/>
    <n v="64"/>
    <n v="3"/>
    <n v="6"/>
    <n v="2"/>
    <n v="11"/>
    <n v="5"/>
    <n v="0"/>
    <n v="0"/>
    <n v="0"/>
    <n v="0"/>
    <n v="0"/>
    <n v="0"/>
    <n v="0"/>
    <s v="India"/>
    <n v="29"/>
    <n v="29"/>
    <x v="2"/>
    <n v="727"/>
    <n v="0"/>
    <s v="In Relationship"/>
    <n v="4"/>
    <s v="Graduate"/>
    <n v="55357"/>
    <x v="1"/>
  </r>
  <r>
    <n v="9500"/>
    <n v="1959"/>
    <s v="Graduation"/>
    <s v="Married"/>
    <n v="58113"/>
    <n v="0"/>
    <n v="1"/>
    <d v="2013-01-25T00:00:00"/>
    <n v="66"/>
    <n v="221"/>
    <n v="104"/>
    <n v="169"/>
    <n v="102"/>
    <n v="78"/>
    <n v="84"/>
    <n v="3"/>
    <n v="9"/>
    <n v="2"/>
    <n v="8"/>
    <n v="7"/>
    <n v="0"/>
    <n v="0"/>
    <n v="0"/>
    <n v="0"/>
    <n v="0"/>
    <n v="0"/>
    <n v="1"/>
    <s v="Spain"/>
    <n v="55"/>
    <n v="55"/>
    <x v="1"/>
    <n v="758"/>
    <n v="0"/>
    <s v="In Relationship"/>
    <n v="3"/>
    <s v="Graduate"/>
    <n v="58113"/>
    <x v="1"/>
  </r>
  <r>
    <n v="3074"/>
    <n v="1984"/>
    <s v="PhD"/>
    <s v="Married"/>
    <n v="70643"/>
    <n v="0"/>
    <n v="0"/>
    <d v="2012-10-15T00:00:00"/>
    <n v="66"/>
    <n v="1218"/>
    <n v="107"/>
    <n v="304"/>
    <n v="23"/>
    <n v="143"/>
    <n v="33"/>
    <n v="1"/>
    <n v="5"/>
    <n v="8"/>
    <n v="4"/>
    <n v="6"/>
    <n v="0"/>
    <n v="0"/>
    <n v="0"/>
    <n v="0"/>
    <n v="0"/>
    <n v="1"/>
    <n v="0"/>
    <s v="Spain"/>
    <n v="30"/>
    <n v="30"/>
    <x v="3"/>
    <n v="1828"/>
    <n v="1"/>
    <s v="In Relationship"/>
    <n v="2"/>
    <s v="Doctorate"/>
    <n v="70643"/>
    <x v="0"/>
  </r>
  <r>
    <n v="5140"/>
    <n v="1985"/>
    <s v="PhD"/>
    <s v="Married"/>
    <n v="64355"/>
    <n v="1"/>
    <n v="0"/>
    <d v="2012-08-24T00:00:00"/>
    <n v="66"/>
    <n v="1047"/>
    <n v="0"/>
    <n v="140"/>
    <n v="67"/>
    <n v="38"/>
    <n v="153"/>
    <n v="2"/>
    <n v="4"/>
    <n v="3"/>
    <n v="12"/>
    <n v="8"/>
    <n v="0"/>
    <n v="0"/>
    <n v="0"/>
    <n v="0"/>
    <n v="0"/>
    <n v="0"/>
    <n v="0"/>
    <s v="Spain"/>
    <n v="29"/>
    <n v="29"/>
    <x v="2"/>
    <n v="1445"/>
    <n v="0"/>
    <s v="In Relationship"/>
    <n v="3"/>
    <s v="Doctorate"/>
    <n v="64355"/>
    <x v="1"/>
  </r>
  <r>
    <n v="2611"/>
    <n v="1959"/>
    <s v="Master"/>
    <s v="Together"/>
    <n v="82576"/>
    <n v="0"/>
    <n v="0"/>
    <d v="2012-08-01T00:00:00"/>
    <n v="66"/>
    <n v="1206"/>
    <n v="55"/>
    <n v="445"/>
    <n v="168"/>
    <n v="18"/>
    <n v="18"/>
    <n v="1"/>
    <n v="2"/>
    <n v="4"/>
    <n v="12"/>
    <n v="1"/>
    <n v="0"/>
    <n v="0"/>
    <n v="1"/>
    <n v="0"/>
    <n v="0"/>
    <n v="0"/>
    <n v="0"/>
    <s v="Saudi Arabia"/>
    <n v="55"/>
    <n v="55"/>
    <x v="1"/>
    <n v="1910"/>
    <n v="1"/>
    <s v="In Relationship"/>
    <n v="2"/>
    <s v="Postgraduate"/>
    <n v="82576"/>
    <x v="0"/>
  </r>
  <r>
    <n v="916"/>
    <n v="1972"/>
    <s v="PhD"/>
    <s v="Single"/>
    <n v="41644"/>
    <n v="1"/>
    <n v="1"/>
    <d v="2014-05-09T00:00:00"/>
    <n v="67"/>
    <n v="20"/>
    <n v="3"/>
    <n v="4"/>
    <n v="2"/>
    <n v="0"/>
    <n v="2"/>
    <n v="2"/>
    <n v="1"/>
    <n v="0"/>
    <n v="3"/>
    <n v="3"/>
    <n v="0"/>
    <n v="0"/>
    <n v="0"/>
    <n v="0"/>
    <n v="0"/>
    <n v="0"/>
    <n v="0"/>
    <s v="Spain"/>
    <n v="42"/>
    <n v="42"/>
    <x v="0"/>
    <n v="31"/>
    <n v="0"/>
    <s v="Single"/>
    <n v="3"/>
    <s v="Doctorate"/>
    <n v="41644"/>
    <x v="1"/>
  </r>
  <r>
    <n v="10413"/>
    <n v="1984"/>
    <s v="Graduation"/>
    <s v="Married"/>
    <n v="72570"/>
    <n v="0"/>
    <n v="0"/>
    <d v="2014-04-25T00:00:00"/>
    <n v="67"/>
    <n v="274"/>
    <n v="83"/>
    <n v="216"/>
    <n v="151"/>
    <n v="141"/>
    <n v="224"/>
    <n v="1"/>
    <n v="4"/>
    <n v="6"/>
    <n v="12"/>
    <n v="1"/>
    <n v="0"/>
    <n v="0"/>
    <n v="0"/>
    <n v="0"/>
    <n v="0"/>
    <n v="0"/>
    <n v="0"/>
    <s v="Spain"/>
    <n v="30"/>
    <n v="30"/>
    <x v="3"/>
    <n v="1089"/>
    <n v="0"/>
    <s v="In Relationship"/>
    <n v="2"/>
    <s v="Graduate"/>
    <n v="72570"/>
    <x v="0"/>
  </r>
  <r>
    <n v="3696"/>
    <n v="1965"/>
    <s v="Graduation"/>
    <s v="Divorced"/>
    <n v="30630"/>
    <n v="1"/>
    <n v="1"/>
    <d v="2014-01-27T00:00:00"/>
    <n v="67"/>
    <n v="27"/>
    <n v="1"/>
    <n v="12"/>
    <n v="2"/>
    <n v="0"/>
    <n v="10"/>
    <n v="2"/>
    <n v="2"/>
    <n v="0"/>
    <n v="3"/>
    <n v="7"/>
    <n v="0"/>
    <n v="0"/>
    <n v="0"/>
    <n v="0"/>
    <n v="0"/>
    <n v="0"/>
    <n v="0"/>
    <s v="Spain"/>
    <n v="49"/>
    <n v="49"/>
    <x v="0"/>
    <n v="52"/>
    <n v="0"/>
    <s v="Previously Married"/>
    <n v="3"/>
    <s v="Graduate"/>
    <n v="30630"/>
    <x v="2"/>
  </r>
  <r>
    <n v="304"/>
    <n v="1981"/>
    <s v="Master"/>
    <s v="Single"/>
    <n v="22944"/>
    <n v="1"/>
    <n v="0"/>
    <d v="2013-12-23T00:00:00"/>
    <n v="67"/>
    <n v="19"/>
    <n v="3"/>
    <n v="19"/>
    <n v="4"/>
    <n v="5"/>
    <n v="26"/>
    <n v="3"/>
    <n v="3"/>
    <n v="0"/>
    <n v="3"/>
    <n v="7"/>
    <n v="0"/>
    <n v="0"/>
    <n v="0"/>
    <n v="0"/>
    <n v="0"/>
    <n v="0"/>
    <n v="0"/>
    <s v="Spain"/>
    <n v="33"/>
    <n v="33"/>
    <x v="3"/>
    <n v="76"/>
    <n v="0"/>
    <s v="Single"/>
    <n v="2"/>
    <s v="Postgraduate"/>
    <n v="22944"/>
    <x v="2"/>
  </r>
  <r>
    <n v="5113"/>
    <n v="1971"/>
    <s v="PhD"/>
    <s v="Divorced"/>
    <n v="86979"/>
    <n v="0"/>
    <n v="0"/>
    <d v="2013-11-07T00:00:00"/>
    <n v="67"/>
    <n v="584"/>
    <n v="100"/>
    <n v="835"/>
    <n v="65"/>
    <n v="83"/>
    <n v="35"/>
    <n v="1"/>
    <n v="5"/>
    <n v="5"/>
    <n v="5"/>
    <n v="2"/>
    <n v="1"/>
    <n v="0"/>
    <n v="0"/>
    <n v="0"/>
    <n v="0"/>
    <n v="1"/>
    <n v="0"/>
    <s v="Spain"/>
    <n v="43"/>
    <n v="43"/>
    <x v="0"/>
    <n v="1702"/>
    <n v="2"/>
    <s v="Previously Married"/>
    <n v="1"/>
    <s v="Doctorate"/>
    <n v="86979"/>
    <x v="0"/>
  </r>
  <r>
    <n v="2863"/>
    <n v="1970"/>
    <s v="Graduation"/>
    <s v="Single"/>
    <m/>
    <n v="1"/>
    <n v="2"/>
    <d v="2013-08-23T00:00:00"/>
    <n v="67"/>
    <n v="738"/>
    <n v="20"/>
    <n v="172"/>
    <n v="52"/>
    <n v="50"/>
    <n v="20"/>
    <n v="6"/>
    <n v="2"/>
    <n v="3"/>
    <n v="10"/>
    <n v="7"/>
    <n v="0"/>
    <n v="1"/>
    <n v="0"/>
    <n v="1"/>
    <n v="0"/>
    <n v="0"/>
    <n v="0"/>
    <s v="Spain"/>
    <n v="44"/>
    <n v="44"/>
    <x v="0"/>
    <n v="1052"/>
    <n v="2"/>
    <s v="Single"/>
    <n v="4"/>
    <s v="Graduate"/>
    <n v="51382"/>
    <x v="1"/>
  </r>
  <r>
    <n v="4597"/>
    <n v="1970"/>
    <s v="PhD"/>
    <s v="Together"/>
    <n v="82072"/>
    <n v="0"/>
    <n v="0"/>
    <d v="2013-07-02T00:00:00"/>
    <n v="67"/>
    <n v="889"/>
    <n v="55"/>
    <n v="685"/>
    <n v="168"/>
    <n v="92"/>
    <n v="129"/>
    <n v="1"/>
    <n v="3"/>
    <n v="2"/>
    <n v="13"/>
    <n v="1"/>
    <n v="0"/>
    <n v="0"/>
    <n v="0"/>
    <n v="0"/>
    <n v="0"/>
    <n v="0"/>
    <n v="0"/>
    <s v="Saudi Arabia"/>
    <n v="44"/>
    <n v="44"/>
    <x v="0"/>
    <n v="2018"/>
    <n v="0"/>
    <s v="In Relationship"/>
    <n v="2"/>
    <s v="Doctorate"/>
    <n v="82072"/>
    <x v="0"/>
  </r>
  <r>
    <n v="675"/>
    <n v="1973"/>
    <s v="Master"/>
    <s v="Divorced"/>
    <n v="52034"/>
    <n v="1"/>
    <n v="1"/>
    <d v="2013-05-17T00:00:00"/>
    <n v="67"/>
    <n v="146"/>
    <n v="0"/>
    <n v="93"/>
    <n v="7"/>
    <n v="13"/>
    <n v="73"/>
    <n v="5"/>
    <n v="4"/>
    <n v="2"/>
    <n v="5"/>
    <n v="7"/>
    <n v="0"/>
    <n v="0"/>
    <n v="0"/>
    <n v="0"/>
    <n v="0"/>
    <n v="0"/>
    <n v="0"/>
    <s v="Spain"/>
    <n v="41"/>
    <n v="41"/>
    <x v="0"/>
    <n v="332"/>
    <n v="0"/>
    <s v="Previously Married"/>
    <n v="3"/>
    <s v="Postgraduate"/>
    <n v="52034"/>
    <x v="1"/>
  </r>
  <r>
    <n v="4483"/>
    <n v="1993"/>
    <s v="Graduation"/>
    <s v="Single"/>
    <n v="72354"/>
    <n v="0"/>
    <n v="0"/>
    <d v="2013-04-17T00:00:00"/>
    <n v="67"/>
    <n v="315"/>
    <n v="26"/>
    <n v="473"/>
    <n v="220"/>
    <n v="12"/>
    <n v="182"/>
    <n v="1"/>
    <n v="2"/>
    <n v="10"/>
    <n v="6"/>
    <n v="1"/>
    <n v="0"/>
    <n v="0"/>
    <n v="0"/>
    <n v="0"/>
    <n v="0"/>
    <n v="0"/>
    <n v="0"/>
    <s v="Saudi Arabia"/>
    <n v="21"/>
    <n v="21"/>
    <x v="2"/>
    <n v="1228"/>
    <n v="0"/>
    <s v="Single"/>
    <n v="1"/>
    <s v="Graduate"/>
    <n v="72354"/>
    <x v="0"/>
  </r>
  <r>
    <n v="1502"/>
    <n v="1983"/>
    <s v="Graduation"/>
    <s v="Together"/>
    <n v="28427"/>
    <n v="1"/>
    <n v="0"/>
    <d v="2013-03-21T00:00:00"/>
    <n v="67"/>
    <n v="18"/>
    <n v="3"/>
    <n v="19"/>
    <n v="3"/>
    <n v="3"/>
    <n v="6"/>
    <n v="2"/>
    <n v="2"/>
    <n v="0"/>
    <n v="3"/>
    <n v="8"/>
    <n v="0"/>
    <n v="0"/>
    <n v="0"/>
    <n v="0"/>
    <n v="0"/>
    <n v="0"/>
    <n v="0"/>
    <s v="Spain"/>
    <n v="31"/>
    <n v="31"/>
    <x v="3"/>
    <n v="52"/>
    <n v="0"/>
    <s v="In Relationship"/>
    <n v="3"/>
    <s v="Graduate"/>
    <n v="28427"/>
    <x v="2"/>
  </r>
  <r>
    <n v="736"/>
    <n v="1983"/>
    <s v="Graduation"/>
    <s v="Together"/>
    <n v="28427"/>
    <n v="1"/>
    <n v="0"/>
    <d v="2013-03-21T00:00:00"/>
    <n v="67"/>
    <n v="18"/>
    <n v="3"/>
    <n v="19"/>
    <n v="3"/>
    <n v="3"/>
    <n v="6"/>
    <n v="2"/>
    <n v="2"/>
    <n v="0"/>
    <n v="3"/>
    <n v="8"/>
    <n v="0"/>
    <n v="0"/>
    <n v="0"/>
    <n v="0"/>
    <n v="0"/>
    <n v="0"/>
    <n v="0"/>
    <s v="India"/>
    <n v="31"/>
    <n v="31"/>
    <x v="3"/>
    <n v="52"/>
    <n v="0"/>
    <s v="In Relationship"/>
    <n v="3"/>
    <s v="Graduate"/>
    <n v="28427"/>
    <x v="2"/>
  </r>
  <r>
    <n v="4487"/>
    <n v="1969"/>
    <s v="Master"/>
    <s v="Single"/>
    <n v="39858"/>
    <n v="1"/>
    <n v="0"/>
    <d v="2013-01-24T00:00:00"/>
    <n v="67"/>
    <n v="15"/>
    <n v="20"/>
    <n v="25"/>
    <n v="2"/>
    <n v="7"/>
    <n v="26"/>
    <n v="1"/>
    <n v="2"/>
    <n v="0"/>
    <n v="4"/>
    <n v="6"/>
    <n v="0"/>
    <n v="0"/>
    <n v="0"/>
    <n v="0"/>
    <n v="0"/>
    <n v="1"/>
    <n v="0"/>
    <s v="Saudi Arabia"/>
    <n v="45"/>
    <n v="45"/>
    <x v="0"/>
    <n v="95"/>
    <n v="1"/>
    <s v="Single"/>
    <n v="2"/>
    <s v="Postgraduate"/>
    <n v="39858"/>
    <x v="1"/>
  </r>
  <r>
    <n v="3412"/>
    <n v="1951"/>
    <s v="Master"/>
    <s v="Married"/>
    <n v="67381"/>
    <n v="0"/>
    <n v="1"/>
    <d v="2013-01-15T00:00:00"/>
    <n v="67"/>
    <n v="815"/>
    <n v="8"/>
    <n v="53"/>
    <n v="11"/>
    <n v="0"/>
    <n v="70"/>
    <n v="4"/>
    <n v="2"/>
    <n v="2"/>
    <n v="9"/>
    <n v="7"/>
    <n v="0"/>
    <n v="1"/>
    <n v="0"/>
    <n v="0"/>
    <n v="0"/>
    <n v="0"/>
    <n v="0"/>
    <s v="Spain"/>
    <n v="63"/>
    <n v="63"/>
    <x v="1"/>
    <n v="957"/>
    <n v="1"/>
    <s v="In Relationship"/>
    <n v="3"/>
    <s v="Postgraduate"/>
    <n v="67381"/>
    <x v="1"/>
  </r>
  <r>
    <n v="1744"/>
    <n v="1965"/>
    <s v="Basic"/>
    <s v="Single"/>
    <n v="23529"/>
    <n v="0"/>
    <n v="1"/>
    <d v="2013-01-07T00:00:00"/>
    <n v="67"/>
    <n v="9"/>
    <n v="7"/>
    <n v="13"/>
    <n v="3"/>
    <n v="2"/>
    <n v="20"/>
    <n v="1"/>
    <n v="1"/>
    <n v="1"/>
    <n v="2"/>
    <n v="6"/>
    <n v="0"/>
    <n v="0"/>
    <n v="0"/>
    <n v="0"/>
    <n v="0"/>
    <n v="0"/>
    <n v="0"/>
    <s v="Spain"/>
    <n v="49"/>
    <n v="49"/>
    <x v="0"/>
    <n v="54"/>
    <n v="0"/>
    <s v="Single"/>
    <n v="2"/>
    <s v="High School"/>
    <n v="23529"/>
    <x v="2"/>
  </r>
  <r>
    <n v="5837"/>
    <n v="1967"/>
    <s v="Graduation"/>
    <s v="Married"/>
    <n v="51479"/>
    <n v="1"/>
    <n v="1"/>
    <d v="2012-12-28T00:00:00"/>
    <n v="67"/>
    <n v="247"/>
    <n v="8"/>
    <n v="160"/>
    <n v="6"/>
    <n v="8"/>
    <n v="65"/>
    <n v="7"/>
    <n v="6"/>
    <n v="3"/>
    <n v="6"/>
    <n v="7"/>
    <n v="0"/>
    <n v="0"/>
    <n v="0"/>
    <n v="0"/>
    <n v="0"/>
    <n v="0"/>
    <n v="0"/>
    <s v="Spain"/>
    <n v="47"/>
    <n v="47"/>
    <x v="0"/>
    <n v="494"/>
    <n v="0"/>
    <s v="In Relationship"/>
    <n v="4"/>
    <s v="Graduate"/>
    <n v="51479"/>
    <x v="1"/>
  </r>
  <r>
    <n v="3422"/>
    <n v="1975"/>
    <s v="Graduation"/>
    <s v="Married"/>
    <n v="76068"/>
    <n v="0"/>
    <n v="1"/>
    <d v="2012-11-29T00:00:00"/>
    <n v="67"/>
    <n v="1115"/>
    <n v="12"/>
    <n v="128"/>
    <n v="33"/>
    <n v="12"/>
    <n v="76"/>
    <n v="1"/>
    <n v="2"/>
    <n v="3"/>
    <n v="4"/>
    <n v="6"/>
    <n v="0"/>
    <n v="1"/>
    <n v="0"/>
    <n v="0"/>
    <n v="1"/>
    <n v="0"/>
    <n v="0"/>
    <s v="Germany"/>
    <n v="39"/>
    <n v="39"/>
    <x v="3"/>
    <n v="1376"/>
    <n v="2"/>
    <s v="In Relationship"/>
    <n v="3"/>
    <s v="Graduate"/>
    <n v="76068"/>
    <x v="0"/>
  </r>
  <r>
    <n v="7462"/>
    <n v="1954"/>
    <s v="Graduation"/>
    <s v="Single"/>
    <n v="22507"/>
    <n v="0"/>
    <n v="0"/>
    <d v="2012-11-24T00:00:00"/>
    <n v="67"/>
    <n v="68"/>
    <n v="0"/>
    <n v="226"/>
    <n v="51"/>
    <n v="157"/>
    <n v="68"/>
    <n v="3"/>
    <n v="10"/>
    <n v="2"/>
    <n v="4"/>
    <n v="9"/>
    <n v="0"/>
    <n v="0"/>
    <n v="0"/>
    <n v="0"/>
    <n v="0"/>
    <n v="0"/>
    <n v="0"/>
    <s v="Canada"/>
    <n v="60"/>
    <n v="60"/>
    <x v="1"/>
    <n v="570"/>
    <n v="0"/>
    <s v="Single"/>
    <n v="1"/>
    <s v="Graduate"/>
    <n v="22507"/>
    <x v="2"/>
  </r>
  <r>
    <n v="10702"/>
    <n v="1984"/>
    <s v="Graduation"/>
    <s v="Single"/>
    <n v="52413"/>
    <n v="1"/>
    <n v="0"/>
    <d v="2012-11-03T00:00:00"/>
    <n v="67"/>
    <n v="185"/>
    <n v="8"/>
    <n v="133"/>
    <n v="56"/>
    <n v="56"/>
    <n v="12"/>
    <n v="2"/>
    <n v="7"/>
    <n v="1"/>
    <n v="7"/>
    <n v="7"/>
    <n v="0"/>
    <n v="0"/>
    <n v="0"/>
    <n v="0"/>
    <n v="0"/>
    <n v="0"/>
    <n v="0"/>
    <s v="Spain"/>
    <n v="30"/>
    <n v="30"/>
    <x v="3"/>
    <n v="450"/>
    <n v="0"/>
    <s v="Single"/>
    <n v="2"/>
    <s v="Graduate"/>
    <n v="52413"/>
    <x v="1"/>
  </r>
  <r>
    <n v="2115"/>
    <n v="1957"/>
    <s v="Graduation"/>
    <s v="Together"/>
    <n v="50116"/>
    <n v="1"/>
    <n v="1"/>
    <d v="2014-06-20T00:00:00"/>
    <n v="68"/>
    <n v="54"/>
    <n v="0"/>
    <n v="10"/>
    <n v="0"/>
    <n v="0"/>
    <n v="2"/>
    <n v="2"/>
    <n v="1"/>
    <n v="0"/>
    <n v="4"/>
    <n v="5"/>
    <n v="0"/>
    <n v="1"/>
    <n v="0"/>
    <n v="0"/>
    <n v="0"/>
    <n v="0"/>
    <n v="0"/>
    <s v="Germany"/>
    <n v="57"/>
    <n v="57"/>
    <x v="1"/>
    <n v="66"/>
    <n v="1"/>
    <s v="In Relationship"/>
    <n v="4"/>
    <s v="Graduate"/>
    <n v="50116"/>
    <x v="1"/>
  </r>
  <r>
    <n v="4138"/>
    <n v="1962"/>
    <s v="Graduation"/>
    <s v="Single"/>
    <n v="76624"/>
    <n v="0"/>
    <n v="1"/>
    <d v="2014-05-24T00:00:00"/>
    <n v="68"/>
    <n v="411"/>
    <n v="106"/>
    <n v="147"/>
    <n v="54"/>
    <n v="115"/>
    <n v="66"/>
    <n v="1"/>
    <n v="5"/>
    <n v="10"/>
    <n v="7"/>
    <n v="1"/>
    <n v="1"/>
    <n v="0"/>
    <n v="0"/>
    <n v="0"/>
    <n v="0"/>
    <n v="0"/>
    <n v="0"/>
    <s v="Spain"/>
    <n v="52"/>
    <n v="52"/>
    <x v="1"/>
    <n v="899"/>
    <n v="1"/>
    <s v="Single"/>
    <n v="2"/>
    <s v="Graduate"/>
    <n v="76624"/>
    <x v="0"/>
  </r>
  <r>
    <n v="11091"/>
    <n v="1953"/>
    <s v="Graduation"/>
    <s v="Together"/>
    <n v="34587"/>
    <n v="1"/>
    <n v="1"/>
    <d v="2014-05-16T00:00:00"/>
    <n v="68"/>
    <n v="7"/>
    <n v="2"/>
    <n v="9"/>
    <n v="2"/>
    <n v="0"/>
    <n v="2"/>
    <n v="2"/>
    <n v="1"/>
    <n v="0"/>
    <n v="3"/>
    <n v="4"/>
    <n v="0"/>
    <n v="0"/>
    <n v="0"/>
    <n v="0"/>
    <n v="0"/>
    <n v="0"/>
    <n v="0"/>
    <s v="Germany"/>
    <n v="61"/>
    <n v="61"/>
    <x v="1"/>
    <n v="22"/>
    <n v="0"/>
    <s v="In Relationship"/>
    <n v="4"/>
    <s v="Graduate"/>
    <n v="34587"/>
    <x v="2"/>
  </r>
  <r>
    <n v="7712"/>
    <n v="1946"/>
    <s v="PhD"/>
    <s v="Single"/>
    <n v="62159"/>
    <n v="0"/>
    <n v="0"/>
    <d v="2014-04-28T00:00:00"/>
    <n v="68"/>
    <n v="182"/>
    <n v="17"/>
    <n v="259"/>
    <n v="77"/>
    <n v="70"/>
    <n v="29"/>
    <n v="1"/>
    <n v="6"/>
    <n v="2"/>
    <n v="10"/>
    <n v="4"/>
    <n v="0"/>
    <n v="0"/>
    <n v="0"/>
    <n v="0"/>
    <n v="0"/>
    <n v="0"/>
    <n v="0"/>
    <s v="USA"/>
    <n v="68"/>
    <n v="68"/>
    <x v="1"/>
    <n v="634"/>
    <n v="0"/>
    <s v="Single"/>
    <n v="1"/>
    <s v="Doctorate"/>
    <n v="62159"/>
    <x v="1"/>
  </r>
  <r>
    <n v="3535"/>
    <n v="1965"/>
    <s v="Graduation"/>
    <s v="Single"/>
    <n v="66294"/>
    <n v="0"/>
    <n v="0"/>
    <d v="2014-03-17T00:00:00"/>
    <n v="68"/>
    <n v="251"/>
    <n v="108"/>
    <n v="334"/>
    <n v="65"/>
    <n v="92"/>
    <n v="117"/>
    <n v="1"/>
    <n v="4"/>
    <n v="3"/>
    <n v="5"/>
    <n v="2"/>
    <n v="0"/>
    <n v="0"/>
    <n v="0"/>
    <n v="0"/>
    <n v="0"/>
    <n v="0"/>
    <n v="0"/>
    <s v="Spain"/>
    <n v="49"/>
    <n v="49"/>
    <x v="0"/>
    <n v="967"/>
    <n v="0"/>
    <s v="Single"/>
    <n v="1"/>
    <s v="Graduate"/>
    <n v="66294"/>
    <x v="1"/>
  </r>
  <r>
    <n v="5899"/>
    <n v="1950"/>
    <s v="PhD"/>
    <s v="Together"/>
    <n v="5648"/>
    <n v="1"/>
    <n v="1"/>
    <d v="2014-03-13T00:00:00"/>
    <n v="68"/>
    <n v="28"/>
    <n v="0"/>
    <n v="6"/>
    <n v="1"/>
    <n v="1"/>
    <n v="13"/>
    <n v="1"/>
    <n v="1"/>
    <n v="0"/>
    <n v="0"/>
    <n v="20"/>
    <n v="1"/>
    <n v="0"/>
    <n v="0"/>
    <n v="0"/>
    <n v="0"/>
    <n v="0"/>
    <n v="0"/>
    <s v="USA"/>
    <n v="64"/>
    <n v="64"/>
    <x v="1"/>
    <n v="49"/>
    <n v="1"/>
    <s v="In Relationship"/>
    <n v="4"/>
    <s v="Doctorate"/>
    <n v="5648"/>
    <x v="2"/>
  </r>
  <r>
    <n v="8749"/>
    <n v="1984"/>
    <s v="Graduation"/>
    <s v="Together"/>
    <n v="37235"/>
    <n v="1"/>
    <n v="0"/>
    <d v="2014-02-01T00:00:00"/>
    <n v="68"/>
    <n v="20"/>
    <n v="2"/>
    <n v="9"/>
    <n v="4"/>
    <n v="6"/>
    <n v="20"/>
    <n v="1"/>
    <n v="1"/>
    <n v="1"/>
    <n v="2"/>
    <n v="4"/>
    <n v="0"/>
    <n v="0"/>
    <n v="0"/>
    <n v="0"/>
    <n v="0"/>
    <n v="0"/>
    <n v="0"/>
    <s v="Spain"/>
    <n v="30"/>
    <n v="30"/>
    <x v="3"/>
    <n v="61"/>
    <n v="0"/>
    <s v="In Relationship"/>
    <n v="3"/>
    <s v="Graduate"/>
    <n v="37235"/>
    <x v="1"/>
  </r>
  <r>
    <n v="10955"/>
    <n v="1964"/>
    <s v="Graduation"/>
    <s v="Widow"/>
    <n v="85620"/>
    <n v="0"/>
    <n v="0"/>
    <d v="2014-01-07T00:00:00"/>
    <n v="68"/>
    <n v="416"/>
    <n v="46"/>
    <n v="925"/>
    <n v="60"/>
    <n v="107"/>
    <n v="46"/>
    <n v="1"/>
    <n v="3"/>
    <n v="6"/>
    <n v="4"/>
    <n v="1"/>
    <n v="0"/>
    <n v="0"/>
    <n v="0"/>
    <n v="0"/>
    <n v="0"/>
    <n v="1"/>
    <n v="0"/>
    <s v="Spain"/>
    <n v="50"/>
    <n v="50"/>
    <x v="0"/>
    <n v="1600"/>
    <n v="1"/>
    <s v="Previously Married"/>
    <n v="1"/>
    <s v="Graduate"/>
    <n v="85620"/>
    <x v="0"/>
  </r>
  <r>
    <n v="9491"/>
    <n v="1984"/>
    <s v="Graduation"/>
    <s v="Together"/>
    <n v="23976"/>
    <n v="1"/>
    <n v="0"/>
    <d v="2013-12-27T00:00:00"/>
    <n v="68"/>
    <n v="14"/>
    <n v="1"/>
    <n v="21"/>
    <n v="2"/>
    <n v="3"/>
    <n v="25"/>
    <n v="3"/>
    <n v="3"/>
    <n v="1"/>
    <n v="3"/>
    <n v="7"/>
    <n v="0"/>
    <n v="0"/>
    <n v="0"/>
    <n v="0"/>
    <n v="0"/>
    <n v="0"/>
    <n v="0"/>
    <s v="Saudi Arabia"/>
    <n v="30"/>
    <n v="30"/>
    <x v="3"/>
    <n v="66"/>
    <n v="0"/>
    <s v="In Relationship"/>
    <n v="3"/>
    <s v="Graduate"/>
    <n v="23976"/>
    <x v="2"/>
  </r>
  <r>
    <n v="5286"/>
    <n v="1987"/>
    <s v="Master"/>
    <s v="Single"/>
    <n v="41020"/>
    <n v="0"/>
    <n v="0"/>
    <d v="2013-10-28T00:00:00"/>
    <n v="68"/>
    <n v="112"/>
    <n v="1"/>
    <n v="54"/>
    <n v="7"/>
    <n v="7"/>
    <n v="36"/>
    <n v="1"/>
    <n v="3"/>
    <n v="2"/>
    <n v="4"/>
    <n v="3"/>
    <n v="0"/>
    <n v="0"/>
    <n v="0"/>
    <n v="0"/>
    <n v="0"/>
    <n v="0"/>
    <n v="0"/>
    <s v="Canada"/>
    <n v="27"/>
    <n v="27"/>
    <x v="2"/>
    <n v="217"/>
    <n v="0"/>
    <s v="Single"/>
    <n v="1"/>
    <s v="Postgraduate"/>
    <n v="41020"/>
    <x v="1"/>
  </r>
  <r>
    <n v="3409"/>
    <n v="1984"/>
    <s v="Graduation"/>
    <s v="Single"/>
    <n v="36108"/>
    <n v="1"/>
    <n v="0"/>
    <d v="2013-10-15T00:00:00"/>
    <n v="68"/>
    <n v="141"/>
    <n v="8"/>
    <n v="129"/>
    <n v="3"/>
    <n v="11"/>
    <n v="47"/>
    <n v="3"/>
    <n v="7"/>
    <n v="1"/>
    <n v="4"/>
    <n v="9"/>
    <n v="1"/>
    <n v="0"/>
    <n v="0"/>
    <n v="0"/>
    <n v="0"/>
    <n v="0"/>
    <n v="0"/>
    <s v="Saudi Arabia"/>
    <n v="30"/>
    <n v="30"/>
    <x v="3"/>
    <n v="339"/>
    <n v="1"/>
    <s v="Single"/>
    <n v="2"/>
    <s v="Graduate"/>
    <n v="36108"/>
    <x v="1"/>
  </r>
  <r>
    <n v="2544"/>
    <n v="1951"/>
    <s v="Master"/>
    <s v="Divorced"/>
    <n v="57530"/>
    <n v="0"/>
    <n v="1"/>
    <d v="2013-10-12T00:00:00"/>
    <n v="68"/>
    <n v="50"/>
    <n v="1"/>
    <n v="27"/>
    <n v="6"/>
    <n v="7"/>
    <n v="1"/>
    <n v="1"/>
    <n v="1"/>
    <n v="1"/>
    <n v="4"/>
    <n v="1"/>
    <n v="0"/>
    <n v="0"/>
    <n v="0"/>
    <n v="0"/>
    <n v="0"/>
    <n v="0"/>
    <n v="0"/>
    <s v="India"/>
    <n v="63"/>
    <n v="63"/>
    <x v="1"/>
    <n v="92"/>
    <n v="0"/>
    <s v="Previously Married"/>
    <n v="2"/>
    <s v="Postgraduate"/>
    <n v="57530"/>
    <x v="1"/>
  </r>
  <r>
    <n v="2118"/>
    <n v="1964"/>
    <s v="2n Cycle"/>
    <s v="Married"/>
    <n v="62905"/>
    <n v="0"/>
    <n v="1"/>
    <d v="2013-09-10T00:00:00"/>
    <n v="68"/>
    <n v="166"/>
    <n v="75"/>
    <n v="96"/>
    <n v="119"/>
    <n v="107"/>
    <n v="59"/>
    <n v="3"/>
    <n v="7"/>
    <n v="2"/>
    <n v="8"/>
    <n v="4"/>
    <n v="0"/>
    <n v="0"/>
    <n v="0"/>
    <n v="0"/>
    <n v="0"/>
    <n v="0"/>
    <n v="0"/>
    <s v="Spain"/>
    <n v="50"/>
    <n v="50"/>
    <x v="0"/>
    <n v="622"/>
    <n v="0"/>
    <s v="In Relationship"/>
    <n v="3"/>
    <s v="High School"/>
    <n v="62905"/>
    <x v="1"/>
  </r>
  <r>
    <n v="9370"/>
    <n v="1945"/>
    <s v="PhD"/>
    <s v="Married"/>
    <n v="65846"/>
    <n v="0"/>
    <n v="0"/>
    <d v="2013-05-17T00:00:00"/>
    <n v="68"/>
    <n v="562"/>
    <n v="81"/>
    <n v="276"/>
    <n v="80"/>
    <n v="40"/>
    <n v="81"/>
    <n v="1"/>
    <n v="6"/>
    <n v="3"/>
    <n v="6"/>
    <n v="4"/>
    <n v="0"/>
    <n v="0"/>
    <n v="0"/>
    <n v="0"/>
    <n v="0"/>
    <n v="0"/>
    <n v="0"/>
    <s v="Canada"/>
    <n v="69"/>
    <n v="69"/>
    <x v="1"/>
    <n v="1120"/>
    <n v="0"/>
    <s v="In Relationship"/>
    <n v="2"/>
    <s v="Doctorate"/>
    <n v="65846"/>
    <x v="1"/>
  </r>
  <r>
    <n v="4864"/>
    <n v="1977"/>
    <s v="Graduation"/>
    <s v="Married"/>
    <n v="34380"/>
    <n v="1"/>
    <n v="0"/>
    <d v="2013-05-02T00:00:00"/>
    <n v="68"/>
    <n v="72"/>
    <n v="7"/>
    <n v="58"/>
    <n v="13"/>
    <n v="1"/>
    <n v="24"/>
    <n v="4"/>
    <n v="4"/>
    <n v="1"/>
    <n v="3"/>
    <n v="8"/>
    <n v="0"/>
    <n v="0"/>
    <n v="0"/>
    <n v="0"/>
    <n v="0"/>
    <n v="0"/>
    <n v="0"/>
    <s v="Canada"/>
    <n v="37"/>
    <n v="37"/>
    <x v="3"/>
    <n v="175"/>
    <n v="0"/>
    <s v="In Relationship"/>
    <n v="3"/>
    <s v="Graduate"/>
    <n v="34380"/>
    <x v="2"/>
  </r>
  <r>
    <n v="405"/>
    <n v="1964"/>
    <s v="Graduation"/>
    <s v="Divorced"/>
    <n v="41638"/>
    <n v="0"/>
    <n v="1"/>
    <d v="2013-02-13T00:00:00"/>
    <n v="68"/>
    <n v="315"/>
    <n v="0"/>
    <n v="31"/>
    <n v="4"/>
    <n v="0"/>
    <n v="91"/>
    <n v="4"/>
    <n v="5"/>
    <n v="5"/>
    <n v="3"/>
    <n v="8"/>
    <n v="1"/>
    <n v="0"/>
    <n v="0"/>
    <n v="0"/>
    <n v="0"/>
    <n v="0"/>
    <n v="0"/>
    <s v="Spain"/>
    <n v="50"/>
    <n v="50"/>
    <x v="0"/>
    <n v="441"/>
    <n v="1"/>
    <s v="Previously Married"/>
    <n v="2"/>
    <s v="Graduate"/>
    <n v="41638"/>
    <x v="1"/>
  </r>
  <r>
    <n v="10513"/>
    <n v="1992"/>
    <s v="Graduation"/>
    <s v="Together"/>
    <n v="63207"/>
    <n v="0"/>
    <n v="0"/>
    <d v="2013-01-20T00:00:00"/>
    <n v="68"/>
    <n v="438"/>
    <n v="169"/>
    <n v="565"/>
    <n v="91"/>
    <n v="169"/>
    <n v="70"/>
    <n v="1"/>
    <n v="2"/>
    <n v="3"/>
    <n v="6"/>
    <n v="7"/>
    <n v="0"/>
    <n v="0"/>
    <n v="0"/>
    <n v="1"/>
    <n v="0"/>
    <n v="0"/>
    <n v="0"/>
    <s v="Spain"/>
    <n v="22"/>
    <n v="22"/>
    <x v="2"/>
    <n v="1502"/>
    <n v="1"/>
    <s v="In Relationship"/>
    <n v="2"/>
    <s v="Graduate"/>
    <n v="63207"/>
    <x v="1"/>
  </r>
  <r>
    <n v="5138"/>
    <n v="1950"/>
    <s v="Graduation"/>
    <s v="Together"/>
    <n v="28320"/>
    <n v="0"/>
    <n v="1"/>
    <d v="2013-01-14T00:00:00"/>
    <n v="68"/>
    <n v="19"/>
    <n v="1"/>
    <n v="14"/>
    <n v="3"/>
    <n v="2"/>
    <n v="4"/>
    <n v="1"/>
    <n v="1"/>
    <n v="0"/>
    <n v="3"/>
    <n v="8"/>
    <n v="0"/>
    <n v="0"/>
    <n v="0"/>
    <n v="0"/>
    <n v="0"/>
    <n v="0"/>
    <n v="0"/>
    <s v="Spain"/>
    <n v="64"/>
    <n v="64"/>
    <x v="1"/>
    <n v="43"/>
    <n v="0"/>
    <s v="In Relationship"/>
    <n v="3"/>
    <s v="Graduate"/>
    <n v="28320"/>
    <x v="2"/>
  </r>
  <r>
    <n v="8387"/>
    <n v="1957"/>
    <s v="Graduation"/>
    <s v="Married"/>
    <n v="43140"/>
    <n v="0"/>
    <n v="1"/>
    <d v="2013-01-05T00:00:00"/>
    <n v="68"/>
    <n v="134"/>
    <n v="8"/>
    <n v="76"/>
    <n v="6"/>
    <n v="0"/>
    <n v="11"/>
    <n v="1"/>
    <n v="4"/>
    <n v="1"/>
    <n v="5"/>
    <n v="6"/>
    <n v="0"/>
    <n v="0"/>
    <n v="0"/>
    <n v="0"/>
    <n v="0"/>
    <n v="0"/>
    <n v="0"/>
    <s v="Spain"/>
    <n v="57"/>
    <n v="57"/>
    <x v="1"/>
    <n v="235"/>
    <n v="0"/>
    <s v="In Relationship"/>
    <n v="3"/>
    <s v="Graduate"/>
    <n v="43140"/>
    <x v="1"/>
  </r>
  <r>
    <n v="378"/>
    <n v="1971"/>
    <s v="Graduation"/>
    <s v="Married"/>
    <n v="52531"/>
    <n v="0"/>
    <n v="0"/>
    <d v="2012-12-30T00:00:00"/>
    <n v="68"/>
    <n v="283"/>
    <n v="112"/>
    <n v="151"/>
    <n v="51"/>
    <n v="72"/>
    <n v="125"/>
    <n v="2"/>
    <n v="7"/>
    <n v="2"/>
    <n v="10"/>
    <n v="6"/>
    <n v="0"/>
    <n v="0"/>
    <n v="0"/>
    <n v="0"/>
    <n v="0"/>
    <n v="0"/>
    <n v="0"/>
    <s v="Spain"/>
    <n v="43"/>
    <n v="43"/>
    <x v="0"/>
    <n v="794"/>
    <n v="0"/>
    <s v="In Relationship"/>
    <n v="2"/>
    <s v="Graduate"/>
    <n v="52531"/>
    <x v="1"/>
  </r>
  <r>
    <n v="5846"/>
    <n v="1977"/>
    <s v="Graduation"/>
    <s v="Divorced"/>
    <n v="40246"/>
    <n v="1"/>
    <n v="0"/>
    <d v="2012-12-19T00:00:00"/>
    <n v="68"/>
    <n v="2"/>
    <n v="1"/>
    <n v="6"/>
    <n v="2"/>
    <n v="1"/>
    <n v="1"/>
    <n v="1"/>
    <n v="1"/>
    <n v="0"/>
    <n v="2"/>
    <n v="6"/>
    <n v="0"/>
    <n v="0"/>
    <n v="0"/>
    <n v="0"/>
    <n v="0"/>
    <n v="0"/>
    <n v="0"/>
    <s v="Germany"/>
    <n v="37"/>
    <n v="37"/>
    <x v="3"/>
    <n v="13"/>
    <n v="0"/>
    <s v="Previously Married"/>
    <n v="2"/>
    <s v="Graduate"/>
    <n v="40246"/>
    <x v="1"/>
  </r>
  <r>
    <n v="8870"/>
    <n v="1984"/>
    <s v="Graduation"/>
    <s v="Together"/>
    <n v="35196"/>
    <n v="1"/>
    <n v="0"/>
    <d v="2012-11-13T00:00:00"/>
    <n v="68"/>
    <n v="75"/>
    <n v="12"/>
    <n v="141"/>
    <n v="43"/>
    <n v="39"/>
    <n v="187"/>
    <n v="6"/>
    <n v="6"/>
    <n v="1"/>
    <n v="5"/>
    <n v="8"/>
    <n v="0"/>
    <n v="0"/>
    <n v="0"/>
    <n v="0"/>
    <n v="0"/>
    <n v="1"/>
    <n v="0"/>
    <s v="Spain"/>
    <n v="30"/>
    <n v="30"/>
    <x v="3"/>
    <n v="497"/>
    <n v="1"/>
    <s v="In Relationship"/>
    <n v="3"/>
    <s v="Graduate"/>
    <n v="35196"/>
    <x v="1"/>
  </r>
  <r>
    <n v="10340"/>
    <n v="1984"/>
    <s v="Graduation"/>
    <s v="Together"/>
    <n v="35196"/>
    <n v="1"/>
    <n v="0"/>
    <d v="2012-11-13T00:00:00"/>
    <n v="68"/>
    <n v="75"/>
    <n v="12"/>
    <n v="141"/>
    <n v="43"/>
    <n v="39"/>
    <n v="187"/>
    <n v="6"/>
    <n v="6"/>
    <n v="1"/>
    <n v="5"/>
    <n v="8"/>
    <n v="0"/>
    <n v="0"/>
    <n v="0"/>
    <n v="0"/>
    <n v="0"/>
    <n v="0"/>
    <n v="0"/>
    <s v="Spain"/>
    <n v="30"/>
    <n v="30"/>
    <x v="3"/>
    <n v="497"/>
    <n v="0"/>
    <s v="In Relationship"/>
    <n v="3"/>
    <s v="Graduate"/>
    <n v="35196"/>
    <x v="1"/>
  </r>
  <r>
    <n v="7290"/>
    <n v="1985"/>
    <s v="Graduation"/>
    <s v="Single"/>
    <n v="70596"/>
    <n v="0"/>
    <n v="0"/>
    <d v="2012-10-05T00:00:00"/>
    <n v="68"/>
    <n v="347"/>
    <n v="44"/>
    <n v="534"/>
    <n v="17"/>
    <n v="0"/>
    <n v="26"/>
    <n v="1"/>
    <n v="3"/>
    <n v="5"/>
    <n v="12"/>
    <n v="2"/>
    <n v="0"/>
    <n v="0"/>
    <n v="0"/>
    <n v="0"/>
    <n v="0"/>
    <n v="0"/>
    <n v="0"/>
    <s v="Spain"/>
    <n v="29"/>
    <n v="29"/>
    <x v="2"/>
    <n v="968"/>
    <n v="0"/>
    <s v="Single"/>
    <n v="1"/>
    <s v="Graduate"/>
    <n v="70596"/>
    <x v="0"/>
  </r>
  <r>
    <n v="8895"/>
    <n v="1985"/>
    <s v="Graduation"/>
    <s v="Single"/>
    <n v="70596"/>
    <n v="0"/>
    <n v="0"/>
    <d v="2012-10-05T00:00:00"/>
    <n v="68"/>
    <n v="347"/>
    <n v="44"/>
    <n v="534"/>
    <n v="17"/>
    <n v="0"/>
    <n v="26"/>
    <n v="1"/>
    <n v="3"/>
    <n v="5"/>
    <n v="12"/>
    <n v="2"/>
    <n v="0"/>
    <n v="0"/>
    <n v="0"/>
    <n v="0"/>
    <n v="0"/>
    <n v="0"/>
    <n v="0"/>
    <s v="Spain"/>
    <n v="29"/>
    <n v="29"/>
    <x v="2"/>
    <n v="968"/>
    <n v="0"/>
    <s v="Single"/>
    <n v="1"/>
    <s v="Graduate"/>
    <n v="70596"/>
    <x v="0"/>
  </r>
  <r>
    <n v="3635"/>
    <n v="1962"/>
    <s v="PhD"/>
    <s v="Single"/>
    <n v="52597"/>
    <n v="0"/>
    <n v="1"/>
    <d v="2014-05-07T00:00:00"/>
    <n v="69"/>
    <n v="492"/>
    <n v="0"/>
    <n v="37"/>
    <n v="7"/>
    <n v="0"/>
    <n v="42"/>
    <n v="3"/>
    <n v="6"/>
    <n v="3"/>
    <n v="8"/>
    <n v="5"/>
    <n v="0"/>
    <n v="0"/>
    <n v="0"/>
    <n v="0"/>
    <n v="0"/>
    <n v="0"/>
    <n v="0"/>
    <s v="Saudi Arabia"/>
    <n v="52"/>
    <n v="52"/>
    <x v="1"/>
    <n v="578"/>
    <n v="0"/>
    <s v="Single"/>
    <n v="2"/>
    <s v="Doctorate"/>
    <n v="52597"/>
    <x v="1"/>
  </r>
  <r>
    <n v="11178"/>
    <n v="1972"/>
    <s v="Master"/>
    <s v="Single"/>
    <n v="42394"/>
    <n v="1"/>
    <n v="0"/>
    <d v="2014-03-23T00:00:00"/>
    <n v="69"/>
    <n v="15"/>
    <n v="2"/>
    <n v="10"/>
    <n v="0"/>
    <n v="1"/>
    <n v="4"/>
    <n v="1"/>
    <n v="1"/>
    <n v="0"/>
    <n v="3"/>
    <n v="7"/>
    <n v="0"/>
    <n v="0"/>
    <n v="0"/>
    <n v="0"/>
    <n v="0"/>
    <n v="0"/>
    <n v="0"/>
    <s v="Germany"/>
    <n v="42"/>
    <n v="42"/>
    <x v="0"/>
    <n v="32"/>
    <n v="0"/>
    <s v="Single"/>
    <n v="2"/>
    <s v="Postgraduate"/>
    <n v="42394"/>
    <x v="1"/>
  </r>
  <r>
    <n v="2410"/>
    <n v="1969"/>
    <s v="Graduation"/>
    <s v="Single"/>
    <n v="81657"/>
    <n v="0"/>
    <n v="0"/>
    <d v="2014-01-22T00:00:00"/>
    <n v="69"/>
    <n v="364"/>
    <n v="40"/>
    <n v="425"/>
    <n v="158"/>
    <n v="60"/>
    <n v="50"/>
    <n v="1"/>
    <n v="3"/>
    <n v="4"/>
    <n v="8"/>
    <n v="1"/>
    <n v="0"/>
    <n v="0"/>
    <n v="0"/>
    <n v="0"/>
    <n v="0"/>
    <n v="0"/>
    <n v="0"/>
    <s v="Spain"/>
    <n v="45"/>
    <n v="45"/>
    <x v="0"/>
    <n v="1097"/>
    <n v="0"/>
    <s v="Single"/>
    <n v="1"/>
    <s v="Graduate"/>
    <n v="81657"/>
    <x v="0"/>
  </r>
  <r>
    <n v="3281"/>
    <n v="1960"/>
    <s v="PhD"/>
    <s v="Married"/>
    <n v="49154"/>
    <n v="1"/>
    <n v="1"/>
    <d v="2013-11-03T00:00:00"/>
    <n v="69"/>
    <n v="206"/>
    <n v="10"/>
    <n v="67"/>
    <n v="30"/>
    <n v="27"/>
    <n v="71"/>
    <n v="6"/>
    <n v="4"/>
    <n v="1"/>
    <n v="8"/>
    <n v="6"/>
    <n v="0"/>
    <n v="0"/>
    <n v="0"/>
    <n v="0"/>
    <n v="0"/>
    <n v="0"/>
    <n v="0"/>
    <s v="Spain"/>
    <n v="54"/>
    <n v="54"/>
    <x v="1"/>
    <n v="411"/>
    <n v="0"/>
    <s v="In Relationship"/>
    <n v="4"/>
    <s v="Doctorate"/>
    <n v="49154"/>
    <x v="1"/>
  </r>
  <r>
    <n v="9905"/>
    <n v="1952"/>
    <s v="Graduation"/>
    <s v="Together"/>
    <n v="34074"/>
    <n v="1"/>
    <n v="1"/>
    <d v="2013-07-13T00:00:00"/>
    <n v="69"/>
    <n v="135"/>
    <n v="1"/>
    <n v="41"/>
    <n v="10"/>
    <n v="1"/>
    <n v="67"/>
    <n v="5"/>
    <n v="3"/>
    <n v="3"/>
    <n v="3"/>
    <n v="6"/>
    <n v="1"/>
    <n v="0"/>
    <n v="0"/>
    <n v="0"/>
    <n v="0"/>
    <n v="0"/>
    <n v="0"/>
    <s v="Spain"/>
    <n v="62"/>
    <n v="62"/>
    <x v="1"/>
    <n v="255"/>
    <n v="1"/>
    <s v="In Relationship"/>
    <n v="4"/>
    <s v="Graduate"/>
    <n v="34074"/>
    <x v="2"/>
  </r>
  <r>
    <n v="2437"/>
    <n v="1989"/>
    <s v="Graduation"/>
    <s v="Married"/>
    <m/>
    <n v="0"/>
    <n v="0"/>
    <d v="2013-06-03T00:00:00"/>
    <n v="69"/>
    <n v="861"/>
    <n v="138"/>
    <n v="461"/>
    <n v="60"/>
    <n v="30"/>
    <n v="61"/>
    <n v="1"/>
    <n v="6"/>
    <n v="5"/>
    <n v="12"/>
    <n v="3"/>
    <n v="0"/>
    <n v="1"/>
    <n v="0"/>
    <n v="1"/>
    <n v="0"/>
    <n v="0"/>
    <n v="0"/>
    <s v="Spain"/>
    <n v="25"/>
    <n v="25"/>
    <x v="2"/>
    <n v="1611"/>
    <n v="2"/>
    <s v="In Relationship"/>
    <n v="2"/>
    <s v="Graduate"/>
    <n v="51382"/>
    <x v="1"/>
  </r>
  <r>
    <n v="2565"/>
    <n v="1955"/>
    <s v="Master"/>
    <s v="Divorced"/>
    <n v="70638"/>
    <n v="0"/>
    <n v="0"/>
    <d v="2013-06-01T00:00:00"/>
    <n v="69"/>
    <n v="1016"/>
    <n v="12"/>
    <n v="215"/>
    <n v="16"/>
    <n v="12"/>
    <n v="63"/>
    <n v="1"/>
    <n v="4"/>
    <n v="5"/>
    <n v="10"/>
    <n v="3"/>
    <n v="0"/>
    <n v="1"/>
    <n v="0"/>
    <n v="0"/>
    <n v="0"/>
    <n v="0"/>
    <n v="0"/>
    <s v="Saudi Arabia"/>
    <n v="59"/>
    <n v="59"/>
    <x v="1"/>
    <n v="1334"/>
    <n v="1"/>
    <s v="Previously Married"/>
    <n v="1"/>
    <s v="Postgraduate"/>
    <n v="70638"/>
    <x v="0"/>
  </r>
  <r>
    <n v="7912"/>
    <n v="1978"/>
    <s v="Graduation"/>
    <s v="Married"/>
    <n v="38136"/>
    <n v="1"/>
    <n v="0"/>
    <d v="2013-04-22T00:00:00"/>
    <n v="69"/>
    <n v="8"/>
    <n v="15"/>
    <n v="27"/>
    <n v="0"/>
    <n v="20"/>
    <n v="33"/>
    <n v="2"/>
    <n v="3"/>
    <n v="1"/>
    <n v="2"/>
    <n v="8"/>
    <n v="1"/>
    <n v="0"/>
    <n v="0"/>
    <n v="0"/>
    <n v="0"/>
    <n v="0"/>
    <n v="0"/>
    <s v="USA"/>
    <n v="36"/>
    <n v="36"/>
    <x v="3"/>
    <n v="103"/>
    <n v="1"/>
    <s v="In Relationship"/>
    <n v="3"/>
    <s v="Graduate"/>
    <n v="38136"/>
    <x v="1"/>
  </r>
  <r>
    <n v="7072"/>
    <n v="1973"/>
    <s v="Graduation"/>
    <s v="Married"/>
    <n v="67432"/>
    <n v="0"/>
    <n v="1"/>
    <d v="2013-03-29T00:00:00"/>
    <n v="69"/>
    <n v="432"/>
    <n v="79"/>
    <n v="341"/>
    <n v="177"/>
    <n v="136"/>
    <n v="170"/>
    <n v="2"/>
    <n v="8"/>
    <n v="5"/>
    <n v="4"/>
    <n v="4"/>
    <n v="0"/>
    <n v="0"/>
    <n v="0"/>
    <n v="0"/>
    <n v="0"/>
    <n v="0"/>
    <n v="0"/>
    <s v="Australia"/>
    <n v="41"/>
    <n v="41"/>
    <x v="0"/>
    <n v="1335"/>
    <n v="0"/>
    <s v="In Relationship"/>
    <n v="3"/>
    <s v="Graduate"/>
    <n v="67432"/>
    <x v="1"/>
  </r>
  <r>
    <n v="1409"/>
    <n v="1951"/>
    <s v="Graduation"/>
    <s v="Together"/>
    <n v="40689"/>
    <n v="0"/>
    <n v="1"/>
    <d v="2013-03-18T00:00:00"/>
    <n v="69"/>
    <n v="270"/>
    <n v="3"/>
    <n v="27"/>
    <n v="39"/>
    <n v="6"/>
    <n v="99"/>
    <n v="7"/>
    <n v="7"/>
    <n v="1"/>
    <n v="5"/>
    <n v="8"/>
    <n v="0"/>
    <n v="0"/>
    <n v="0"/>
    <n v="0"/>
    <n v="0"/>
    <n v="0"/>
    <n v="0"/>
    <s v="USA"/>
    <n v="63"/>
    <n v="63"/>
    <x v="1"/>
    <n v="444"/>
    <n v="0"/>
    <s v="In Relationship"/>
    <n v="3"/>
    <s v="Graduate"/>
    <n v="40689"/>
    <x v="1"/>
  </r>
  <r>
    <n v="5314"/>
    <n v="1951"/>
    <s v="Graduation"/>
    <s v="Together"/>
    <n v="40689"/>
    <n v="0"/>
    <n v="1"/>
    <d v="2013-03-18T00:00:00"/>
    <n v="69"/>
    <n v="270"/>
    <n v="3"/>
    <n v="27"/>
    <n v="39"/>
    <n v="6"/>
    <n v="99"/>
    <n v="7"/>
    <n v="7"/>
    <n v="1"/>
    <n v="5"/>
    <n v="8"/>
    <n v="0"/>
    <n v="0"/>
    <n v="0"/>
    <n v="0"/>
    <n v="0"/>
    <n v="0"/>
    <n v="0"/>
    <s v="Spain"/>
    <n v="63"/>
    <n v="63"/>
    <x v="1"/>
    <n v="444"/>
    <n v="0"/>
    <s v="In Relationship"/>
    <n v="3"/>
    <s v="Graduate"/>
    <n v="40689"/>
    <x v="1"/>
  </r>
  <r>
    <n v="7215"/>
    <n v="1983"/>
    <s v="Graduation"/>
    <s v="Single"/>
    <n v="101970"/>
    <n v="0"/>
    <n v="0"/>
    <d v="2013-03-12T00:00:00"/>
    <n v="69"/>
    <n v="722"/>
    <n v="27"/>
    <n v="102"/>
    <n v="44"/>
    <n v="72"/>
    <n v="168"/>
    <n v="0"/>
    <n v="6"/>
    <n v="8"/>
    <n v="13"/>
    <n v="2"/>
    <n v="0"/>
    <n v="1"/>
    <n v="1"/>
    <n v="1"/>
    <n v="0"/>
    <n v="1"/>
    <n v="0"/>
    <s v="Canada"/>
    <n v="31"/>
    <n v="31"/>
    <x v="3"/>
    <n v="1135"/>
    <n v="4"/>
    <s v="Single"/>
    <n v="1"/>
    <s v="Graduate"/>
    <n v="101970"/>
    <x v="0"/>
  </r>
  <r>
    <n v="8858"/>
    <n v="1972"/>
    <s v="PhD"/>
    <s v="Married"/>
    <n v="44325"/>
    <n v="0"/>
    <n v="1"/>
    <d v="2013-03-07T00:00:00"/>
    <n v="69"/>
    <n v="516"/>
    <n v="0"/>
    <n v="21"/>
    <n v="0"/>
    <n v="0"/>
    <n v="5"/>
    <n v="4"/>
    <n v="8"/>
    <n v="2"/>
    <n v="7"/>
    <n v="8"/>
    <n v="0"/>
    <n v="1"/>
    <n v="0"/>
    <n v="0"/>
    <n v="0"/>
    <n v="0"/>
    <n v="0"/>
    <s v="Canada"/>
    <n v="42"/>
    <n v="42"/>
    <x v="0"/>
    <n v="542"/>
    <n v="1"/>
    <s v="In Relationship"/>
    <n v="3"/>
    <s v="Doctorate"/>
    <n v="44325"/>
    <x v="1"/>
  </r>
  <r>
    <n v="895"/>
    <n v="1948"/>
    <s v="PhD"/>
    <s v="Married"/>
    <n v="61467"/>
    <n v="0"/>
    <n v="2"/>
    <d v="2012-12-09T00:00:00"/>
    <n v="69"/>
    <n v="410"/>
    <n v="16"/>
    <n v="114"/>
    <n v="0"/>
    <n v="5"/>
    <n v="49"/>
    <n v="3"/>
    <n v="5"/>
    <n v="2"/>
    <n v="10"/>
    <n v="5"/>
    <n v="0"/>
    <n v="0"/>
    <n v="0"/>
    <n v="0"/>
    <n v="0"/>
    <n v="0"/>
    <n v="0"/>
    <s v="Spain"/>
    <n v="66"/>
    <n v="66"/>
    <x v="1"/>
    <n v="594"/>
    <n v="0"/>
    <s v="In Relationship"/>
    <n v="4"/>
    <s v="Doctorate"/>
    <n v="61467"/>
    <x v="1"/>
  </r>
  <r>
    <n v="10313"/>
    <n v="1975"/>
    <s v="Graduation"/>
    <s v="Married"/>
    <n v="48178"/>
    <n v="1"/>
    <n v="1"/>
    <d v="2012-10-28T00:00:00"/>
    <n v="69"/>
    <n v="159"/>
    <n v="4"/>
    <n v="45"/>
    <n v="6"/>
    <n v="2"/>
    <n v="38"/>
    <n v="6"/>
    <n v="5"/>
    <n v="1"/>
    <n v="4"/>
    <n v="8"/>
    <n v="0"/>
    <n v="0"/>
    <n v="0"/>
    <n v="0"/>
    <n v="0"/>
    <n v="0"/>
    <n v="0"/>
    <s v="Spain"/>
    <n v="39"/>
    <n v="39"/>
    <x v="3"/>
    <n v="254"/>
    <n v="0"/>
    <s v="In Relationship"/>
    <n v="4"/>
    <s v="Graduate"/>
    <n v="48178"/>
    <x v="1"/>
  </r>
  <r>
    <n v="642"/>
    <n v="1980"/>
    <s v="Basic"/>
    <s v="Married"/>
    <n v="16005"/>
    <n v="1"/>
    <n v="0"/>
    <d v="2012-08-14T00:00:00"/>
    <n v="69"/>
    <n v="1"/>
    <n v="3"/>
    <n v="2"/>
    <n v="20"/>
    <n v="30"/>
    <n v="47"/>
    <n v="3"/>
    <n v="2"/>
    <n v="1"/>
    <n v="2"/>
    <n v="8"/>
    <n v="0"/>
    <n v="0"/>
    <n v="0"/>
    <n v="0"/>
    <n v="0"/>
    <n v="0"/>
    <n v="0"/>
    <s v="Canada"/>
    <n v="34"/>
    <n v="34"/>
    <x v="3"/>
    <n v="103"/>
    <n v="0"/>
    <s v="In Relationship"/>
    <n v="3"/>
    <s v="High School"/>
    <n v="16005"/>
    <x v="2"/>
  </r>
  <r>
    <n v="8504"/>
    <n v="1973"/>
    <s v="Graduation"/>
    <s v="Married"/>
    <n v="79593"/>
    <n v="0"/>
    <n v="0"/>
    <d v="2014-05-12T00:00:00"/>
    <n v="70"/>
    <n v="350"/>
    <n v="60"/>
    <n v="568"/>
    <n v="110"/>
    <n v="133"/>
    <n v="145"/>
    <n v="1"/>
    <n v="5"/>
    <n v="6"/>
    <n v="7"/>
    <n v="2"/>
    <n v="0"/>
    <n v="0"/>
    <n v="1"/>
    <n v="0"/>
    <n v="0"/>
    <n v="0"/>
    <n v="0"/>
    <s v="Germany"/>
    <n v="41"/>
    <n v="41"/>
    <x v="0"/>
    <n v="1366"/>
    <n v="1"/>
    <s v="In Relationship"/>
    <n v="2"/>
    <s v="Graduate"/>
    <n v="79593"/>
    <x v="0"/>
  </r>
  <r>
    <n v="1020"/>
    <n v="1973"/>
    <s v="Graduation"/>
    <s v="Married"/>
    <n v="79593"/>
    <n v="0"/>
    <n v="0"/>
    <d v="2014-05-12T00:00:00"/>
    <n v="70"/>
    <n v="350"/>
    <n v="60"/>
    <n v="568"/>
    <n v="110"/>
    <n v="133"/>
    <n v="145"/>
    <n v="1"/>
    <n v="5"/>
    <n v="6"/>
    <n v="7"/>
    <n v="2"/>
    <n v="0"/>
    <n v="0"/>
    <n v="1"/>
    <n v="0"/>
    <n v="0"/>
    <n v="0"/>
    <n v="0"/>
    <s v="Spain"/>
    <n v="41"/>
    <n v="41"/>
    <x v="0"/>
    <n v="1366"/>
    <n v="1"/>
    <s v="In Relationship"/>
    <n v="2"/>
    <s v="Graduate"/>
    <n v="79593"/>
    <x v="0"/>
  </r>
  <r>
    <n v="3717"/>
    <n v="1959"/>
    <s v="Graduation"/>
    <s v="Married"/>
    <n v="61180"/>
    <n v="0"/>
    <n v="1"/>
    <d v="2014-04-23T00:00:00"/>
    <n v="70"/>
    <n v="403"/>
    <n v="24"/>
    <n v="29"/>
    <n v="6"/>
    <n v="24"/>
    <n v="218"/>
    <n v="2"/>
    <n v="5"/>
    <n v="5"/>
    <n v="6"/>
    <n v="3"/>
    <n v="1"/>
    <n v="0"/>
    <n v="0"/>
    <n v="0"/>
    <n v="0"/>
    <n v="0"/>
    <n v="0"/>
    <s v="Spain"/>
    <n v="55"/>
    <n v="55"/>
    <x v="1"/>
    <n v="704"/>
    <n v="1"/>
    <s v="In Relationship"/>
    <n v="3"/>
    <s v="Graduate"/>
    <n v="61180"/>
    <x v="1"/>
  </r>
  <r>
    <n v="7646"/>
    <n v="1989"/>
    <s v="Graduation"/>
    <s v="Single"/>
    <n v="64449"/>
    <n v="1"/>
    <n v="0"/>
    <d v="2014-02-18T00:00:00"/>
    <n v="70"/>
    <n v="218"/>
    <n v="63"/>
    <n v="282"/>
    <n v="137"/>
    <n v="35"/>
    <n v="70"/>
    <n v="4"/>
    <n v="5"/>
    <n v="3"/>
    <n v="12"/>
    <n v="4"/>
    <n v="0"/>
    <n v="0"/>
    <n v="0"/>
    <n v="0"/>
    <n v="0"/>
    <n v="0"/>
    <n v="0"/>
    <s v="Spain"/>
    <n v="25"/>
    <n v="25"/>
    <x v="2"/>
    <n v="805"/>
    <n v="0"/>
    <s v="Single"/>
    <n v="2"/>
    <s v="Graduate"/>
    <n v="64449"/>
    <x v="1"/>
  </r>
  <r>
    <n v="5796"/>
    <n v="1963"/>
    <s v="Graduation"/>
    <s v="Married"/>
    <n v="77437"/>
    <n v="0"/>
    <n v="0"/>
    <d v="2013-11-26T00:00:00"/>
    <n v="70"/>
    <n v="560"/>
    <n v="21"/>
    <n v="442"/>
    <n v="29"/>
    <n v="44"/>
    <n v="29"/>
    <n v="1"/>
    <n v="4"/>
    <n v="5"/>
    <n v="13"/>
    <n v="1"/>
    <n v="0"/>
    <n v="0"/>
    <n v="1"/>
    <n v="0"/>
    <n v="0"/>
    <n v="0"/>
    <n v="0"/>
    <s v="Spain"/>
    <n v="51"/>
    <n v="51"/>
    <x v="1"/>
    <n v="1125"/>
    <n v="1"/>
    <s v="In Relationship"/>
    <n v="2"/>
    <s v="Graduate"/>
    <n v="77437"/>
    <x v="0"/>
  </r>
  <r>
    <n v="8625"/>
    <n v="1976"/>
    <s v="Graduation"/>
    <s v="Married"/>
    <n v="17649"/>
    <n v="1"/>
    <n v="0"/>
    <d v="2013-11-12T00:00:00"/>
    <n v="70"/>
    <n v="15"/>
    <n v="1"/>
    <n v="23"/>
    <n v="0"/>
    <n v="5"/>
    <n v="1"/>
    <n v="3"/>
    <n v="3"/>
    <n v="0"/>
    <n v="3"/>
    <n v="8"/>
    <n v="0"/>
    <n v="0"/>
    <n v="0"/>
    <n v="0"/>
    <n v="0"/>
    <n v="0"/>
    <n v="0"/>
    <s v="USA"/>
    <n v="38"/>
    <n v="38"/>
    <x v="3"/>
    <n v="45"/>
    <n v="0"/>
    <s v="In Relationship"/>
    <n v="3"/>
    <s v="Graduate"/>
    <n v="17649"/>
    <x v="2"/>
  </r>
  <r>
    <n v="5407"/>
    <n v="1954"/>
    <s v="Graduation"/>
    <s v="Together"/>
    <n v="53103"/>
    <n v="0"/>
    <n v="1"/>
    <d v="2013-09-12T00:00:00"/>
    <n v="70"/>
    <n v="729"/>
    <n v="17"/>
    <n v="133"/>
    <n v="11"/>
    <n v="0"/>
    <n v="195"/>
    <n v="5"/>
    <n v="10"/>
    <n v="6"/>
    <n v="7"/>
    <n v="7"/>
    <n v="1"/>
    <n v="0"/>
    <n v="0"/>
    <n v="0"/>
    <n v="0"/>
    <n v="0"/>
    <n v="0"/>
    <s v="Saudi Arabia"/>
    <n v="60"/>
    <n v="60"/>
    <x v="1"/>
    <n v="1085"/>
    <n v="1"/>
    <s v="In Relationship"/>
    <n v="3"/>
    <s v="Graduate"/>
    <n v="53103"/>
    <x v="1"/>
  </r>
  <r>
    <n v="4356"/>
    <n v="1971"/>
    <s v="Graduation"/>
    <s v="Together"/>
    <n v="71819"/>
    <n v="0"/>
    <n v="1"/>
    <d v="2013-08-28T00:00:00"/>
    <n v="70"/>
    <n v="1224"/>
    <n v="28"/>
    <n v="140"/>
    <n v="0"/>
    <n v="14"/>
    <n v="168"/>
    <n v="3"/>
    <n v="3"/>
    <n v="3"/>
    <n v="5"/>
    <n v="6"/>
    <n v="0"/>
    <n v="1"/>
    <n v="1"/>
    <n v="0"/>
    <n v="0"/>
    <n v="0"/>
    <n v="0"/>
    <s v="Spain"/>
    <n v="43"/>
    <n v="43"/>
    <x v="0"/>
    <n v="1574"/>
    <n v="2"/>
    <s v="In Relationship"/>
    <n v="3"/>
    <s v="Graduate"/>
    <n v="71819"/>
    <x v="0"/>
  </r>
  <r>
    <n v="2886"/>
    <n v="1971"/>
    <s v="Master"/>
    <s v="Divorced"/>
    <n v="74290"/>
    <n v="0"/>
    <n v="1"/>
    <d v="2013-08-12T00:00:00"/>
    <n v="70"/>
    <n v="1121"/>
    <n v="0"/>
    <n v="72"/>
    <n v="0"/>
    <n v="12"/>
    <n v="12"/>
    <n v="4"/>
    <n v="10"/>
    <n v="8"/>
    <n v="10"/>
    <n v="6"/>
    <n v="0"/>
    <n v="1"/>
    <n v="0"/>
    <n v="1"/>
    <n v="0"/>
    <n v="0"/>
    <n v="0"/>
    <s v="Spain"/>
    <n v="43"/>
    <n v="43"/>
    <x v="0"/>
    <n v="1217"/>
    <n v="2"/>
    <s v="Previously Married"/>
    <n v="2"/>
    <s v="Postgraduate"/>
    <n v="74290"/>
    <x v="0"/>
  </r>
  <r>
    <n v="10057"/>
    <n v="1951"/>
    <s v="Graduation"/>
    <s v="Single"/>
    <n v="72282"/>
    <n v="0"/>
    <n v="0"/>
    <d v="2013-07-19T00:00:00"/>
    <n v="70"/>
    <n v="503"/>
    <n v="27"/>
    <n v="419"/>
    <n v="90"/>
    <n v="139"/>
    <n v="153"/>
    <n v="1"/>
    <n v="5"/>
    <n v="7"/>
    <n v="9"/>
    <n v="7"/>
    <n v="0"/>
    <n v="0"/>
    <n v="0"/>
    <n v="0"/>
    <n v="0"/>
    <n v="1"/>
    <n v="0"/>
    <s v="Spain"/>
    <n v="63"/>
    <n v="63"/>
    <x v="1"/>
    <n v="1331"/>
    <n v="1"/>
    <s v="Single"/>
    <n v="1"/>
    <s v="Graduate"/>
    <n v="72282"/>
    <x v="0"/>
  </r>
  <r>
    <n v="10741"/>
    <n v="1951"/>
    <s v="Master"/>
    <s v="Together"/>
    <n v="47352"/>
    <n v="0"/>
    <n v="1"/>
    <d v="2013-04-11T00:00:00"/>
    <n v="70"/>
    <n v="172"/>
    <n v="12"/>
    <n v="112"/>
    <n v="8"/>
    <n v="0"/>
    <n v="15"/>
    <n v="4"/>
    <n v="6"/>
    <n v="1"/>
    <n v="5"/>
    <n v="7"/>
    <n v="0"/>
    <n v="0"/>
    <n v="0"/>
    <n v="0"/>
    <n v="0"/>
    <n v="0"/>
    <n v="0"/>
    <s v="Spain"/>
    <n v="63"/>
    <n v="63"/>
    <x v="1"/>
    <n v="319"/>
    <n v="0"/>
    <s v="In Relationship"/>
    <n v="3"/>
    <s v="Postgraduate"/>
    <n v="47352"/>
    <x v="1"/>
  </r>
  <r>
    <n v="5491"/>
    <n v="1951"/>
    <s v="Master"/>
    <s v="Together"/>
    <n v="47352"/>
    <n v="0"/>
    <n v="1"/>
    <d v="2013-04-11T00:00:00"/>
    <n v="70"/>
    <n v="172"/>
    <n v="12"/>
    <n v="112"/>
    <n v="8"/>
    <n v="0"/>
    <n v="15"/>
    <n v="4"/>
    <n v="6"/>
    <n v="1"/>
    <n v="5"/>
    <n v="7"/>
    <n v="0"/>
    <n v="0"/>
    <n v="0"/>
    <n v="0"/>
    <n v="0"/>
    <n v="0"/>
    <n v="0"/>
    <s v="Australia"/>
    <n v="63"/>
    <n v="63"/>
    <x v="1"/>
    <n v="319"/>
    <n v="0"/>
    <s v="In Relationship"/>
    <n v="3"/>
    <s v="Postgraduate"/>
    <n v="47352"/>
    <x v="1"/>
  </r>
  <r>
    <n v="4442"/>
    <n v="1961"/>
    <s v="Graduation"/>
    <s v="Single"/>
    <n v="46524"/>
    <n v="0"/>
    <n v="1"/>
    <d v="2013-04-05T00:00:00"/>
    <n v="70"/>
    <n v="31"/>
    <n v="19"/>
    <n v="35"/>
    <n v="26"/>
    <n v="14"/>
    <n v="52"/>
    <n v="2"/>
    <n v="1"/>
    <n v="1"/>
    <n v="5"/>
    <n v="3"/>
    <n v="0"/>
    <n v="0"/>
    <n v="0"/>
    <n v="0"/>
    <n v="0"/>
    <n v="0"/>
    <n v="0"/>
    <s v="Canada"/>
    <n v="53"/>
    <n v="53"/>
    <x v="1"/>
    <n v="177"/>
    <n v="0"/>
    <s v="Single"/>
    <n v="2"/>
    <s v="Graduate"/>
    <n v="46524"/>
    <x v="1"/>
  </r>
  <r>
    <n v="3972"/>
    <n v="1976"/>
    <s v="Graduation"/>
    <s v="Together"/>
    <n v="50200"/>
    <n v="1"/>
    <n v="1"/>
    <d v="2013-04-03T00:00:00"/>
    <n v="70"/>
    <n v="266"/>
    <n v="6"/>
    <n v="51"/>
    <n v="8"/>
    <n v="6"/>
    <n v="64"/>
    <n v="6"/>
    <n v="7"/>
    <n v="1"/>
    <n v="5"/>
    <n v="8"/>
    <n v="0"/>
    <n v="0"/>
    <n v="0"/>
    <n v="0"/>
    <n v="0"/>
    <n v="0"/>
    <n v="0"/>
    <s v="Spain"/>
    <n v="38"/>
    <n v="38"/>
    <x v="3"/>
    <n v="401"/>
    <n v="0"/>
    <s v="In Relationship"/>
    <n v="4"/>
    <s v="Graduate"/>
    <n v="50200"/>
    <x v="1"/>
  </r>
  <r>
    <n v="2431"/>
    <n v="1990"/>
    <s v="Graduation"/>
    <s v="Married"/>
    <n v="18222"/>
    <n v="0"/>
    <n v="0"/>
    <d v="2012-12-31T00:00:00"/>
    <n v="70"/>
    <n v="12"/>
    <n v="4"/>
    <n v="19"/>
    <n v="12"/>
    <n v="6"/>
    <n v="14"/>
    <n v="1"/>
    <n v="2"/>
    <n v="0"/>
    <n v="3"/>
    <n v="8"/>
    <n v="0"/>
    <n v="0"/>
    <n v="0"/>
    <n v="0"/>
    <n v="0"/>
    <n v="0"/>
    <n v="0"/>
    <s v="Spain"/>
    <n v="24"/>
    <n v="24"/>
    <x v="2"/>
    <n v="67"/>
    <n v="0"/>
    <s v="In Relationship"/>
    <n v="2"/>
    <s v="Graduate"/>
    <n v="18222"/>
    <x v="2"/>
  </r>
  <r>
    <n v="7899"/>
    <n v="1952"/>
    <s v="PhD"/>
    <s v="Married"/>
    <n v="77610"/>
    <n v="0"/>
    <n v="1"/>
    <d v="2012-10-29T00:00:00"/>
    <n v="70"/>
    <n v="1245"/>
    <n v="33"/>
    <n v="332"/>
    <n v="21"/>
    <n v="33"/>
    <n v="16"/>
    <n v="2"/>
    <n v="4"/>
    <n v="7"/>
    <n v="4"/>
    <n v="7"/>
    <n v="0"/>
    <n v="0"/>
    <n v="0"/>
    <n v="0"/>
    <n v="0"/>
    <n v="0"/>
    <n v="0"/>
    <s v="Australia"/>
    <n v="62"/>
    <n v="62"/>
    <x v="1"/>
    <n v="1680"/>
    <n v="0"/>
    <s v="In Relationship"/>
    <n v="3"/>
    <s v="Doctorate"/>
    <n v="77610"/>
    <x v="0"/>
  </r>
  <r>
    <n v="9703"/>
    <n v="1970"/>
    <s v="PhD"/>
    <s v="Married"/>
    <n v="38097"/>
    <n v="1"/>
    <n v="1"/>
    <d v="2012-10-15T00:00:00"/>
    <n v="70"/>
    <n v="77"/>
    <n v="2"/>
    <n v="35"/>
    <n v="0"/>
    <n v="1"/>
    <n v="69"/>
    <n v="4"/>
    <n v="3"/>
    <n v="2"/>
    <n v="2"/>
    <n v="7"/>
    <n v="1"/>
    <n v="0"/>
    <n v="0"/>
    <n v="0"/>
    <n v="0"/>
    <n v="1"/>
    <n v="0"/>
    <s v="Saudi Arabia"/>
    <n v="44"/>
    <n v="44"/>
    <x v="0"/>
    <n v="184"/>
    <n v="2"/>
    <s v="In Relationship"/>
    <n v="4"/>
    <s v="Doctorate"/>
    <n v="38097"/>
    <x v="1"/>
  </r>
  <r>
    <n v="6927"/>
    <n v="1968"/>
    <s v="PhD"/>
    <s v="Married"/>
    <n v="44377"/>
    <n v="1"/>
    <n v="1"/>
    <d v="2012-10-05T00:00:00"/>
    <n v="70"/>
    <n v="224"/>
    <n v="0"/>
    <n v="30"/>
    <n v="0"/>
    <n v="0"/>
    <n v="10"/>
    <n v="8"/>
    <n v="5"/>
    <n v="1"/>
    <n v="5"/>
    <n v="8"/>
    <n v="0"/>
    <n v="0"/>
    <n v="0"/>
    <n v="0"/>
    <n v="0"/>
    <n v="0"/>
    <n v="0"/>
    <s v="Saudi Arabia"/>
    <n v="46"/>
    <n v="46"/>
    <x v="0"/>
    <n v="264"/>
    <n v="0"/>
    <s v="In Relationship"/>
    <n v="4"/>
    <s v="Doctorate"/>
    <n v="44377"/>
    <x v="1"/>
  </r>
  <r>
    <n v="7005"/>
    <n v="1981"/>
    <s v="Graduation"/>
    <s v="Single"/>
    <n v="58684"/>
    <n v="0"/>
    <n v="0"/>
    <d v="2014-06-16T00:00:00"/>
    <n v="71"/>
    <n v="479"/>
    <n v="35"/>
    <n v="179"/>
    <n v="28"/>
    <n v="7"/>
    <n v="85"/>
    <n v="1"/>
    <n v="5"/>
    <n v="3"/>
    <n v="12"/>
    <n v="2"/>
    <n v="0"/>
    <n v="1"/>
    <n v="0"/>
    <n v="0"/>
    <n v="0"/>
    <n v="0"/>
    <n v="0"/>
    <s v="Saudi Arabia"/>
    <n v="33"/>
    <n v="33"/>
    <x v="3"/>
    <n v="813"/>
    <n v="1"/>
    <s v="Single"/>
    <n v="1"/>
    <s v="Graduate"/>
    <n v="58684"/>
    <x v="1"/>
  </r>
  <r>
    <n v="246"/>
    <n v="1965"/>
    <s v="Graduation"/>
    <s v="Married"/>
    <n v="66480"/>
    <n v="1"/>
    <n v="1"/>
    <d v="2014-05-31T00:00:00"/>
    <n v="71"/>
    <n v="199"/>
    <n v="9"/>
    <n v="57"/>
    <n v="20"/>
    <n v="21"/>
    <n v="6"/>
    <n v="7"/>
    <n v="4"/>
    <n v="1"/>
    <n v="7"/>
    <n v="4"/>
    <n v="0"/>
    <n v="0"/>
    <n v="0"/>
    <n v="0"/>
    <n v="0"/>
    <n v="0"/>
    <n v="0"/>
    <s v="Spain"/>
    <n v="49"/>
    <n v="49"/>
    <x v="0"/>
    <n v="312"/>
    <n v="0"/>
    <s v="In Relationship"/>
    <n v="4"/>
    <s v="Graduate"/>
    <n v="66480"/>
    <x v="1"/>
  </r>
  <r>
    <n v="4796"/>
    <n v="1952"/>
    <s v="Graduation"/>
    <s v="Divorced"/>
    <n v="49638"/>
    <n v="0"/>
    <n v="1"/>
    <d v="2014-04-19T00:00:00"/>
    <n v="71"/>
    <n v="18"/>
    <n v="10"/>
    <n v="3"/>
    <n v="3"/>
    <n v="5"/>
    <n v="0"/>
    <n v="1"/>
    <n v="1"/>
    <n v="0"/>
    <n v="3"/>
    <n v="2"/>
    <n v="0"/>
    <n v="0"/>
    <n v="0"/>
    <n v="0"/>
    <n v="0"/>
    <n v="0"/>
    <n v="0"/>
    <s v="Spain"/>
    <n v="62"/>
    <n v="62"/>
    <x v="1"/>
    <n v="39"/>
    <n v="0"/>
    <s v="Previously Married"/>
    <n v="2"/>
    <s v="Graduate"/>
    <n v="49638"/>
    <x v="1"/>
  </r>
  <r>
    <n v="4725"/>
    <n v="1950"/>
    <s v="PhD"/>
    <s v="Together"/>
    <n v="50616"/>
    <n v="0"/>
    <n v="1"/>
    <d v="2014-04-13T00:00:00"/>
    <n v="71"/>
    <n v="30"/>
    <n v="2"/>
    <n v="25"/>
    <n v="0"/>
    <n v="1"/>
    <n v="9"/>
    <n v="1"/>
    <n v="1"/>
    <n v="1"/>
    <n v="4"/>
    <n v="2"/>
    <n v="0"/>
    <n v="0"/>
    <n v="0"/>
    <n v="0"/>
    <n v="0"/>
    <n v="0"/>
    <n v="0"/>
    <s v="Spain"/>
    <n v="64"/>
    <n v="64"/>
    <x v="1"/>
    <n v="67"/>
    <n v="0"/>
    <s v="In Relationship"/>
    <n v="3"/>
    <s v="Doctorate"/>
    <n v="50616"/>
    <x v="1"/>
  </r>
  <r>
    <n v="3286"/>
    <n v="1967"/>
    <s v="PhD"/>
    <s v="Divorced"/>
    <n v="26642"/>
    <n v="1"/>
    <n v="0"/>
    <d v="2014-03-01T00:00:00"/>
    <n v="71"/>
    <n v="13"/>
    <n v="2"/>
    <n v="15"/>
    <n v="2"/>
    <n v="2"/>
    <n v="8"/>
    <n v="2"/>
    <n v="2"/>
    <n v="0"/>
    <n v="3"/>
    <n v="6"/>
    <n v="0"/>
    <n v="0"/>
    <n v="0"/>
    <n v="0"/>
    <n v="0"/>
    <n v="0"/>
    <n v="0"/>
    <s v="Spain"/>
    <n v="47"/>
    <n v="47"/>
    <x v="0"/>
    <n v="42"/>
    <n v="0"/>
    <s v="Previously Married"/>
    <n v="2"/>
    <s v="Doctorate"/>
    <n v="26642"/>
    <x v="2"/>
  </r>
  <r>
    <n v="10680"/>
    <n v="1986"/>
    <s v="Graduation"/>
    <s v="Together"/>
    <n v="33235"/>
    <n v="1"/>
    <n v="0"/>
    <d v="2014-02-05T00:00:00"/>
    <n v="71"/>
    <n v="45"/>
    <n v="0"/>
    <n v="16"/>
    <n v="2"/>
    <n v="1"/>
    <n v="6"/>
    <n v="1"/>
    <n v="3"/>
    <n v="0"/>
    <n v="3"/>
    <n v="7"/>
    <n v="0"/>
    <n v="0"/>
    <n v="0"/>
    <n v="0"/>
    <n v="0"/>
    <n v="0"/>
    <n v="0"/>
    <s v="Spain"/>
    <n v="28"/>
    <n v="28"/>
    <x v="2"/>
    <n v="70"/>
    <n v="0"/>
    <s v="In Relationship"/>
    <n v="3"/>
    <s v="Graduate"/>
    <n v="33235"/>
    <x v="2"/>
  </r>
  <r>
    <n v="4297"/>
    <n v="1969"/>
    <s v="Graduation"/>
    <s v="Together"/>
    <n v="23228"/>
    <n v="1"/>
    <n v="0"/>
    <d v="2014-01-26T00:00:00"/>
    <n v="71"/>
    <n v="13"/>
    <n v="2"/>
    <n v="18"/>
    <n v="6"/>
    <n v="1"/>
    <n v="0"/>
    <n v="2"/>
    <n v="2"/>
    <n v="0"/>
    <n v="3"/>
    <n v="8"/>
    <n v="0"/>
    <n v="0"/>
    <n v="0"/>
    <n v="0"/>
    <n v="0"/>
    <n v="0"/>
    <n v="0"/>
    <s v="India"/>
    <n v="45"/>
    <n v="45"/>
    <x v="0"/>
    <n v="40"/>
    <n v="0"/>
    <s v="In Relationship"/>
    <n v="3"/>
    <s v="Graduate"/>
    <n v="23228"/>
    <x v="2"/>
  </r>
  <r>
    <n v="7327"/>
    <n v="1959"/>
    <s v="PhD"/>
    <s v="Married"/>
    <n v="36732"/>
    <n v="1"/>
    <n v="1"/>
    <d v="2013-12-29T00:00:00"/>
    <n v="71"/>
    <n v="21"/>
    <n v="5"/>
    <n v="3"/>
    <n v="10"/>
    <n v="1"/>
    <n v="7"/>
    <n v="3"/>
    <n v="1"/>
    <n v="1"/>
    <n v="4"/>
    <n v="2"/>
    <n v="0"/>
    <n v="0"/>
    <n v="0"/>
    <n v="0"/>
    <n v="0"/>
    <n v="0"/>
    <n v="0"/>
    <s v="Spain"/>
    <n v="55"/>
    <n v="55"/>
    <x v="1"/>
    <n v="47"/>
    <n v="0"/>
    <s v="In Relationship"/>
    <n v="4"/>
    <s v="Doctorate"/>
    <n v="36732"/>
    <x v="1"/>
  </r>
  <r>
    <n v="1553"/>
    <n v="1946"/>
    <s v="Graduation"/>
    <s v="Together"/>
    <n v="82657"/>
    <n v="0"/>
    <n v="0"/>
    <d v="2013-09-27T00:00:00"/>
    <n v="71"/>
    <n v="966"/>
    <n v="168"/>
    <n v="672"/>
    <n v="246"/>
    <n v="105"/>
    <n v="126"/>
    <n v="1"/>
    <n v="7"/>
    <n v="5"/>
    <n v="10"/>
    <n v="4"/>
    <n v="0"/>
    <n v="1"/>
    <n v="0"/>
    <n v="1"/>
    <n v="0"/>
    <n v="0"/>
    <n v="0"/>
    <s v="Germany"/>
    <n v="68"/>
    <n v="68"/>
    <x v="1"/>
    <n v="2283"/>
    <n v="2"/>
    <s v="In Relationship"/>
    <n v="2"/>
    <s v="Graduate"/>
    <n v="82657"/>
    <x v="0"/>
  </r>
  <r>
    <n v="1665"/>
    <n v="1964"/>
    <s v="PhD"/>
    <s v="Divorced"/>
    <n v="64140"/>
    <n v="0"/>
    <n v="2"/>
    <d v="2013-09-23T00:00:00"/>
    <n v="71"/>
    <n v="1459"/>
    <n v="0"/>
    <n v="61"/>
    <n v="0"/>
    <n v="15"/>
    <n v="215"/>
    <n v="5"/>
    <n v="2"/>
    <n v="5"/>
    <n v="6"/>
    <n v="5"/>
    <n v="1"/>
    <n v="0"/>
    <n v="1"/>
    <n v="0"/>
    <n v="1"/>
    <n v="1"/>
    <n v="0"/>
    <s v="Saudi Arabia"/>
    <n v="50"/>
    <n v="50"/>
    <x v="0"/>
    <n v="1750"/>
    <n v="4"/>
    <s v="Previously Married"/>
    <n v="3"/>
    <s v="Doctorate"/>
    <n v="64140"/>
    <x v="1"/>
  </r>
  <r>
    <n v="10640"/>
    <n v="1974"/>
    <s v="Graduation"/>
    <s v="Together"/>
    <n v="44392"/>
    <n v="1"/>
    <n v="1"/>
    <d v="2013-09-05T00:00:00"/>
    <n v="71"/>
    <n v="87"/>
    <n v="5"/>
    <n v="71"/>
    <n v="7"/>
    <n v="12"/>
    <n v="29"/>
    <n v="5"/>
    <n v="4"/>
    <n v="1"/>
    <n v="4"/>
    <n v="7"/>
    <n v="0"/>
    <n v="0"/>
    <n v="0"/>
    <n v="0"/>
    <n v="0"/>
    <n v="0"/>
    <n v="0"/>
    <s v="Spain"/>
    <n v="40"/>
    <n v="40"/>
    <x v="3"/>
    <n v="211"/>
    <n v="0"/>
    <s v="In Relationship"/>
    <n v="4"/>
    <s v="Graduate"/>
    <n v="44392"/>
    <x v="1"/>
  </r>
  <r>
    <n v="7620"/>
    <n v="1990"/>
    <s v="Basic"/>
    <s v="Single"/>
    <n v="16185"/>
    <n v="1"/>
    <n v="0"/>
    <d v="2013-08-05T00:00:00"/>
    <n v="71"/>
    <n v="5"/>
    <n v="11"/>
    <n v="16"/>
    <n v="21"/>
    <n v="8"/>
    <n v="45"/>
    <n v="2"/>
    <n v="2"/>
    <n v="2"/>
    <n v="2"/>
    <n v="8"/>
    <n v="0"/>
    <n v="0"/>
    <n v="0"/>
    <n v="0"/>
    <n v="0"/>
    <n v="0"/>
    <n v="0"/>
    <s v="India"/>
    <n v="24"/>
    <n v="24"/>
    <x v="2"/>
    <n v="106"/>
    <n v="0"/>
    <s v="Single"/>
    <n v="2"/>
    <s v="High School"/>
    <n v="16185"/>
    <x v="2"/>
  </r>
  <r>
    <n v="7761"/>
    <n v="1978"/>
    <s v="2n Cycle"/>
    <s v="Together"/>
    <n v="38702"/>
    <n v="1"/>
    <n v="0"/>
    <d v="2013-08-01T00:00:00"/>
    <n v="71"/>
    <n v="13"/>
    <n v="11"/>
    <n v="24"/>
    <n v="13"/>
    <n v="8"/>
    <n v="40"/>
    <n v="2"/>
    <n v="3"/>
    <n v="0"/>
    <n v="4"/>
    <n v="6"/>
    <n v="0"/>
    <n v="0"/>
    <n v="0"/>
    <n v="0"/>
    <n v="0"/>
    <n v="0"/>
    <n v="0"/>
    <s v="Australia"/>
    <n v="36"/>
    <n v="36"/>
    <x v="3"/>
    <n v="109"/>
    <n v="0"/>
    <s v="In Relationship"/>
    <n v="3"/>
    <s v="High School"/>
    <n v="38702"/>
    <x v="1"/>
  </r>
  <r>
    <n v="5062"/>
    <n v="1963"/>
    <s v="PhD"/>
    <s v="Married"/>
    <n v="54072"/>
    <n v="1"/>
    <n v="1"/>
    <d v="2013-07-27T00:00:00"/>
    <n v="71"/>
    <n v="35"/>
    <n v="0"/>
    <n v="4"/>
    <n v="0"/>
    <n v="0"/>
    <n v="0"/>
    <n v="1"/>
    <n v="2"/>
    <n v="0"/>
    <n v="2"/>
    <n v="8"/>
    <n v="0"/>
    <n v="0"/>
    <n v="0"/>
    <n v="0"/>
    <n v="0"/>
    <n v="0"/>
    <n v="0"/>
    <s v="Saudi Arabia"/>
    <n v="51"/>
    <n v="51"/>
    <x v="1"/>
    <n v="39"/>
    <n v="0"/>
    <s v="In Relationship"/>
    <n v="4"/>
    <s v="Doctorate"/>
    <n v="54072"/>
    <x v="1"/>
  </r>
  <r>
    <n v="6349"/>
    <n v="1987"/>
    <s v="Master"/>
    <s v="Divorced"/>
    <n v="61787"/>
    <n v="0"/>
    <n v="0"/>
    <d v="2013-07-06T00:00:00"/>
    <n v="71"/>
    <n v="621"/>
    <n v="73"/>
    <n v="414"/>
    <n v="78"/>
    <n v="48"/>
    <n v="85"/>
    <n v="1"/>
    <n v="8"/>
    <n v="4"/>
    <n v="6"/>
    <n v="5"/>
    <n v="0"/>
    <n v="0"/>
    <n v="0"/>
    <n v="0"/>
    <n v="0"/>
    <n v="0"/>
    <n v="0"/>
    <s v="Spain"/>
    <n v="27"/>
    <n v="27"/>
    <x v="2"/>
    <n v="1319"/>
    <n v="0"/>
    <s v="Previously Married"/>
    <n v="1"/>
    <s v="Postgraduate"/>
    <n v="61787"/>
    <x v="1"/>
  </r>
  <r>
    <n v="3386"/>
    <n v="1992"/>
    <s v="Graduation"/>
    <s v="Married"/>
    <n v="34935"/>
    <n v="0"/>
    <n v="0"/>
    <d v="2013-06-21T00:00:00"/>
    <n v="71"/>
    <n v="34"/>
    <n v="4"/>
    <n v="66"/>
    <n v="3"/>
    <n v="10"/>
    <n v="20"/>
    <n v="1"/>
    <n v="2"/>
    <n v="1"/>
    <n v="4"/>
    <n v="7"/>
    <n v="0"/>
    <n v="0"/>
    <n v="0"/>
    <n v="0"/>
    <n v="0"/>
    <n v="0"/>
    <n v="0"/>
    <s v="Spain"/>
    <n v="22"/>
    <n v="22"/>
    <x v="2"/>
    <n v="137"/>
    <n v="0"/>
    <s v="In Relationship"/>
    <n v="2"/>
    <s v="Graduate"/>
    <n v="34935"/>
    <x v="2"/>
  </r>
  <r>
    <n v="8175"/>
    <n v="1992"/>
    <s v="Graduation"/>
    <s v="Married"/>
    <n v="34935"/>
    <n v="0"/>
    <n v="0"/>
    <d v="2013-06-21T00:00:00"/>
    <n v="71"/>
    <n v="34"/>
    <n v="4"/>
    <n v="66"/>
    <n v="3"/>
    <n v="10"/>
    <n v="20"/>
    <n v="1"/>
    <n v="2"/>
    <n v="1"/>
    <n v="4"/>
    <n v="7"/>
    <n v="0"/>
    <n v="0"/>
    <n v="0"/>
    <n v="0"/>
    <n v="0"/>
    <n v="0"/>
    <n v="0"/>
    <s v="Saudi Arabia"/>
    <n v="22"/>
    <n v="22"/>
    <x v="2"/>
    <n v="137"/>
    <n v="0"/>
    <s v="In Relationship"/>
    <n v="2"/>
    <s v="Graduate"/>
    <n v="34935"/>
    <x v="2"/>
  </r>
  <r>
    <n v="6245"/>
    <n v="1950"/>
    <s v="PhD"/>
    <s v="Together"/>
    <n v="59292"/>
    <n v="0"/>
    <n v="1"/>
    <d v="2013-06-13T00:00:00"/>
    <n v="71"/>
    <n v="378"/>
    <n v="14"/>
    <n v="68"/>
    <n v="19"/>
    <n v="14"/>
    <n v="14"/>
    <n v="2"/>
    <n v="3"/>
    <n v="5"/>
    <n v="8"/>
    <n v="3"/>
    <n v="0"/>
    <n v="0"/>
    <n v="0"/>
    <n v="0"/>
    <n v="0"/>
    <n v="0"/>
    <n v="0"/>
    <s v="Spain"/>
    <n v="64"/>
    <n v="64"/>
    <x v="1"/>
    <n v="507"/>
    <n v="0"/>
    <s v="In Relationship"/>
    <n v="3"/>
    <s v="Doctorate"/>
    <n v="59292"/>
    <x v="1"/>
  </r>
  <r>
    <n v="8780"/>
    <n v="1950"/>
    <s v="PhD"/>
    <s v="Together"/>
    <n v="59292"/>
    <n v="0"/>
    <n v="1"/>
    <d v="2013-06-13T00:00:00"/>
    <n v="71"/>
    <n v="378"/>
    <n v="14"/>
    <n v="68"/>
    <n v="19"/>
    <n v="14"/>
    <n v="14"/>
    <n v="2"/>
    <n v="3"/>
    <n v="5"/>
    <n v="8"/>
    <n v="3"/>
    <n v="0"/>
    <n v="0"/>
    <n v="0"/>
    <n v="0"/>
    <n v="0"/>
    <n v="0"/>
    <n v="0"/>
    <s v="Spain"/>
    <n v="64"/>
    <n v="64"/>
    <x v="1"/>
    <n v="507"/>
    <n v="0"/>
    <s v="In Relationship"/>
    <n v="3"/>
    <s v="Doctorate"/>
    <n v="59292"/>
    <x v="1"/>
  </r>
  <r>
    <n v="2276"/>
    <n v="1955"/>
    <s v="Graduation"/>
    <s v="Single"/>
    <n v="57959"/>
    <n v="0"/>
    <n v="1"/>
    <d v="2013-05-02T00:00:00"/>
    <n v="71"/>
    <n v="430"/>
    <n v="16"/>
    <n v="322"/>
    <n v="43"/>
    <n v="24"/>
    <n v="33"/>
    <n v="5"/>
    <n v="4"/>
    <n v="7"/>
    <n v="11"/>
    <n v="3"/>
    <n v="0"/>
    <n v="0"/>
    <n v="0"/>
    <n v="0"/>
    <n v="0"/>
    <n v="0"/>
    <n v="0"/>
    <s v="Spain"/>
    <n v="59"/>
    <n v="59"/>
    <x v="1"/>
    <n v="868"/>
    <n v="0"/>
    <s v="Single"/>
    <n v="2"/>
    <s v="Graduate"/>
    <n v="57959"/>
    <x v="1"/>
  </r>
  <r>
    <n v="1172"/>
    <n v="1983"/>
    <s v="PhD"/>
    <s v="Married"/>
    <n v="92491"/>
    <n v="0"/>
    <n v="0"/>
    <d v="2013-05-01T00:00:00"/>
    <n v="71"/>
    <n v="979"/>
    <n v="44"/>
    <n v="935"/>
    <n v="29"/>
    <n v="25"/>
    <n v="22"/>
    <n v="1"/>
    <n v="7"/>
    <n v="5"/>
    <n v="12"/>
    <n v="3"/>
    <n v="0"/>
    <n v="1"/>
    <n v="1"/>
    <n v="1"/>
    <n v="0"/>
    <n v="1"/>
    <n v="0"/>
    <s v="Spain"/>
    <n v="31"/>
    <n v="31"/>
    <x v="3"/>
    <n v="2034"/>
    <n v="4"/>
    <s v="In Relationship"/>
    <n v="2"/>
    <s v="Doctorate"/>
    <n v="92491"/>
    <x v="0"/>
  </r>
  <r>
    <n v="3225"/>
    <n v="1984"/>
    <s v="Master"/>
    <s v="Married"/>
    <n v="42207"/>
    <n v="1"/>
    <n v="0"/>
    <d v="2013-04-01T00:00:00"/>
    <n v="71"/>
    <n v="116"/>
    <n v="11"/>
    <n v="72"/>
    <n v="3"/>
    <n v="17"/>
    <n v="46"/>
    <n v="4"/>
    <n v="4"/>
    <n v="1"/>
    <n v="5"/>
    <n v="6"/>
    <n v="1"/>
    <n v="0"/>
    <n v="0"/>
    <n v="0"/>
    <n v="0"/>
    <n v="1"/>
    <n v="0"/>
    <s v="Spain"/>
    <n v="30"/>
    <n v="30"/>
    <x v="3"/>
    <n v="265"/>
    <n v="2"/>
    <s v="In Relationship"/>
    <n v="3"/>
    <s v="Postgraduate"/>
    <n v="42207"/>
    <x v="1"/>
  </r>
  <r>
    <n v="8629"/>
    <n v="1956"/>
    <s v="Graduation"/>
    <s v="Widow"/>
    <n v="46984"/>
    <n v="1"/>
    <n v="1"/>
    <d v="2013-03-26T00:00:00"/>
    <n v="71"/>
    <n v="19"/>
    <n v="1"/>
    <n v="10"/>
    <n v="2"/>
    <n v="1"/>
    <n v="8"/>
    <n v="1"/>
    <n v="1"/>
    <n v="0"/>
    <n v="3"/>
    <n v="5"/>
    <n v="0"/>
    <n v="0"/>
    <n v="0"/>
    <n v="0"/>
    <n v="0"/>
    <n v="0"/>
    <n v="0"/>
    <s v="Canada"/>
    <n v="58"/>
    <n v="58"/>
    <x v="1"/>
    <n v="41"/>
    <n v="0"/>
    <s v="Previously Married"/>
    <n v="3"/>
    <s v="Graduate"/>
    <n v="46984"/>
    <x v="1"/>
  </r>
  <r>
    <n v="798"/>
    <n v="1987"/>
    <s v="Graduation"/>
    <s v="Single"/>
    <n v="23442"/>
    <n v="1"/>
    <n v="0"/>
    <d v="2012-12-24T00:00:00"/>
    <n v="71"/>
    <n v="2"/>
    <n v="0"/>
    <n v="6"/>
    <n v="8"/>
    <n v="6"/>
    <n v="5"/>
    <n v="1"/>
    <n v="1"/>
    <n v="0"/>
    <n v="3"/>
    <n v="7"/>
    <n v="0"/>
    <n v="0"/>
    <n v="0"/>
    <n v="0"/>
    <n v="0"/>
    <n v="0"/>
    <n v="0"/>
    <s v="Spain"/>
    <n v="27"/>
    <n v="27"/>
    <x v="2"/>
    <n v="27"/>
    <n v="0"/>
    <s v="Single"/>
    <n v="2"/>
    <s v="Graduate"/>
    <n v="23442"/>
    <x v="2"/>
  </r>
  <r>
    <n v="269"/>
    <n v="1963"/>
    <s v="PhD"/>
    <s v="Single"/>
    <n v="46757"/>
    <n v="0"/>
    <n v="1"/>
    <d v="2012-11-16T00:00:00"/>
    <n v="71"/>
    <n v="777"/>
    <n v="30"/>
    <n v="163"/>
    <n v="0"/>
    <n v="51"/>
    <n v="122"/>
    <n v="6"/>
    <n v="4"/>
    <n v="4"/>
    <n v="7"/>
    <n v="9"/>
    <n v="0"/>
    <n v="0"/>
    <n v="0"/>
    <n v="0"/>
    <n v="0"/>
    <n v="0"/>
    <n v="0"/>
    <s v="Spain"/>
    <n v="51"/>
    <n v="51"/>
    <x v="1"/>
    <n v="1143"/>
    <n v="0"/>
    <s v="Single"/>
    <n v="2"/>
    <s v="Doctorate"/>
    <n v="46757"/>
    <x v="1"/>
  </r>
  <r>
    <n v="8213"/>
    <n v="1980"/>
    <s v="2n Cycle"/>
    <s v="Together"/>
    <n v="14515"/>
    <n v="1"/>
    <n v="0"/>
    <d v="2012-11-09T00:00:00"/>
    <n v="71"/>
    <n v="6"/>
    <n v="4"/>
    <n v="9"/>
    <n v="6"/>
    <n v="36"/>
    <n v="35"/>
    <n v="4"/>
    <n v="2"/>
    <n v="2"/>
    <n v="3"/>
    <n v="7"/>
    <n v="0"/>
    <n v="0"/>
    <n v="0"/>
    <n v="0"/>
    <n v="0"/>
    <n v="1"/>
    <n v="0"/>
    <s v="Spain"/>
    <n v="34"/>
    <n v="34"/>
    <x v="3"/>
    <n v="96"/>
    <n v="1"/>
    <s v="In Relationship"/>
    <n v="3"/>
    <s v="High School"/>
    <n v="14515"/>
    <x v="2"/>
  </r>
  <r>
    <n v="10245"/>
    <n v="1986"/>
    <s v="2n Cycle"/>
    <s v="Single"/>
    <n v="80910"/>
    <n v="0"/>
    <n v="0"/>
    <d v="2012-10-31T00:00:00"/>
    <n v="71"/>
    <n v="160"/>
    <n v="80"/>
    <n v="369"/>
    <n v="67"/>
    <n v="39"/>
    <n v="41"/>
    <n v="1"/>
    <n v="3"/>
    <n v="3"/>
    <n v="8"/>
    <n v="1"/>
    <n v="0"/>
    <n v="0"/>
    <n v="0"/>
    <n v="0"/>
    <n v="0"/>
    <n v="0"/>
    <n v="0"/>
    <s v="Spain"/>
    <n v="28"/>
    <n v="28"/>
    <x v="2"/>
    <n v="756"/>
    <n v="0"/>
    <s v="Single"/>
    <n v="1"/>
    <s v="High School"/>
    <n v="80910"/>
    <x v="0"/>
  </r>
  <r>
    <n v="2447"/>
    <n v="1979"/>
    <s v="Graduation"/>
    <s v="Together"/>
    <n v="30545"/>
    <n v="1"/>
    <n v="0"/>
    <d v="2012-10-17T00:00:00"/>
    <n v="71"/>
    <n v="4"/>
    <n v="12"/>
    <n v="15"/>
    <n v="19"/>
    <n v="7"/>
    <n v="12"/>
    <n v="2"/>
    <n v="2"/>
    <n v="0"/>
    <n v="3"/>
    <n v="7"/>
    <n v="0"/>
    <n v="0"/>
    <n v="0"/>
    <n v="0"/>
    <n v="0"/>
    <n v="0"/>
    <n v="0"/>
    <s v="India"/>
    <n v="35"/>
    <n v="35"/>
    <x v="3"/>
    <n v="69"/>
    <n v="0"/>
    <s v="In Relationship"/>
    <n v="3"/>
    <s v="Graduate"/>
    <n v="30545"/>
    <x v="2"/>
  </r>
  <r>
    <n v="9817"/>
    <n v="1970"/>
    <s v="Master"/>
    <s v="Single"/>
    <n v="44802"/>
    <n v="0"/>
    <n v="0"/>
    <d v="2012-08-21T00:00:00"/>
    <n v="71"/>
    <n v="853"/>
    <n v="10"/>
    <n v="143"/>
    <n v="13"/>
    <n v="10"/>
    <n v="20"/>
    <n v="2"/>
    <n v="9"/>
    <n v="4"/>
    <n v="12"/>
    <n v="8"/>
    <n v="0"/>
    <n v="0"/>
    <n v="0"/>
    <n v="0"/>
    <n v="0"/>
    <n v="0"/>
    <n v="0"/>
    <s v="India"/>
    <n v="44"/>
    <n v="44"/>
    <x v="0"/>
    <n v="1049"/>
    <n v="0"/>
    <s v="Single"/>
    <n v="1"/>
    <s v="Postgraduate"/>
    <n v="44802"/>
    <x v="1"/>
  </r>
  <r>
    <n v="1371"/>
    <n v="1976"/>
    <s v="Graduation"/>
    <s v="Single"/>
    <n v="79941"/>
    <n v="0"/>
    <n v="0"/>
    <d v="2014-06-28T00:00:00"/>
    <n v="72"/>
    <n v="123"/>
    <n v="164"/>
    <n v="266"/>
    <n v="227"/>
    <n v="30"/>
    <n v="174"/>
    <n v="1"/>
    <n v="2"/>
    <n v="4"/>
    <n v="9"/>
    <n v="1"/>
    <n v="0"/>
    <n v="0"/>
    <n v="0"/>
    <n v="0"/>
    <n v="0"/>
    <n v="0"/>
    <n v="0"/>
    <s v="Australia"/>
    <n v="38"/>
    <n v="38"/>
    <x v="3"/>
    <n v="984"/>
    <n v="0"/>
    <s v="Single"/>
    <n v="1"/>
    <s v="Graduate"/>
    <n v="79941"/>
    <x v="0"/>
  </r>
  <r>
    <n v="8093"/>
    <n v="1969"/>
    <s v="Master"/>
    <s v="Married"/>
    <n v="79734"/>
    <n v="0"/>
    <n v="0"/>
    <d v="2014-06-28T00:00:00"/>
    <n v="72"/>
    <n v="572"/>
    <n v="8"/>
    <n v="232"/>
    <n v="23"/>
    <n v="62"/>
    <n v="17"/>
    <n v="1"/>
    <n v="4"/>
    <n v="3"/>
    <n v="6"/>
    <n v="1"/>
    <n v="0"/>
    <n v="0"/>
    <n v="0"/>
    <n v="1"/>
    <n v="0"/>
    <n v="0"/>
    <n v="0"/>
    <s v="Spain"/>
    <n v="45"/>
    <n v="45"/>
    <x v="0"/>
    <n v="914"/>
    <n v="1"/>
    <s v="In Relationship"/>
    <n v="2"/>
    <s v="Postgraduate"/>
    <n v="79734"/>
    <x v="0"/>
  </r>
  <r>
    <n v="713"/>
    <n v="1977"/>
    <s v="Master"/>
    <s v="Married"/>
    <n v="50353"/>
    <n v="0"/>
    <n v="0"/>
    <d v="2014-06-08T00:00:00"/>
    <n v="72"/>
    <n v="141"/>
    <n v="15"/>
    <n v="153"/>
    <n v="67"/>
    <n v="31"/>
    <n v="35"/>
    <n v="1"/>
    <n v="4"/>
    <n v="4"/>
    <n v="6"/>
    <n v="3"/>
    <n v="0"/>
    <n v="0"/>
    <n v="0"/>
    <n v="0"/>
    <n v="0"/>
    <n v="0"/>
    <n v="0"/>
    <s v="Spain"/>
    <n v="37"/>
    <n v="37"/>
    <x v="3"/>
    <n v="442"/>
    <n v="0"/>
    <s v="In Relationship"/>
    <n v="2"/>
    <s v="Postgraduate"/>
    <n v="50353"/>
    <x v="1"/>
  </r>
  <r>
    <n v="11051"/>
    <n v="1956"/>
    <s v="PhD"/>
    <s v="Together"/>
    <n v="77376"/>
    <n v="1"/>
    <n v="1"/>
    <d v="2014-05-10T00:00:00"/>
    <n v="72"/>
    <n v="492"/>
    <n v="19"/>
    <n v="110"/>
    <n v="16"/>
    <n v="12"/>
    <n v="12"/>
    <n v="4"/>
    <n v="6"/>
    <n v="3"/>
    <n v="10"/>
    <n v="4"/>
    <n v="0"/>
    <n v="0"/>
    <n v="0"/>
    <n v="0"/>
    <n v="0"/>
    <n v="0"/>
    <n v="0"/>
    <s v="Canada"/>
    <n v="58"/>
    <n v="58"/>
    <x v="1"/>
    <n v="661"/>
    <n v="0"/>
    <s v="In Relationship"/>
    <n v="4"/>
    <s v="Doctorate"/>
    <n v="77376"/>
    <x v="0"/>
  </r>
  <r>
    <n v="5545"/>
    <n v="1972"/>
    <s v="PhD"/>
    <s v="Married"/>
    <n v="78075"/>
    <n v="0"/>
    <n v="0"/>
    <d v="2014-04-05T00:00:00"/>
    <n v="72"/>
    <n v="572"/>
    <n v="8"/>
    <n v="259"/>
    <n v="34"/>
    <n v="35"/>
    <n v="80"/>
    <n v="1"/>
    <n v="3"/>
    <n v="5"/>
    <n v="5"/>
    <n v="1"/>
    <n v="0"/>
    <n v="0"/>
    <n v="0"/>
    <n v="0"/>
    <n v="0"/>
    <n v="0"/>
    <n v="0"/>
    <s v="Spain"/>
    <n v="42"/>
    <n v="42"/>
    <x v="0"/>
    <n v="988"/>
    <n v="0"/>
    <s v="In Relationship"/>
    <n v="2"/>
    <s v="Doctorate"/>
    <n v="78075"/>
    <x v="0"/>
  </r>
  <r>
    <n v="5283"/>
    <n v="1976"/>
    <s v="PhD"/>
    <s v="Single"/>
    <n v="42473"/>
    <n v="1"/>
    <n v="1"/>
    <d v="2014-02-17T00:00:00"/>
    <n v="72"/>
    <n v="93"/>
    <n v="1"/>
    <n v="21"/>
    <n v="0"/>
    <n v="4"/>
    <n v="25"/>
    <n v="3"/>
    <n v="2"/>
    <n v="1"/>
    <n v="4"/>
    <n v="5"/>
    <n v="0"/>
    <n v="0"/>
    <n v="0"/>
    <n v="0"/>
    <n v="0"/>
    <n v="0"/>
    <n v="0"/>
    <s v="Spain"/>
    <n v="38"/>
    <n v="38"/>
    <x v="3"/>
    <n v="144"/>
    <n v="0"/>
    <s v="Single"/>
    <n v="3"/>
    <s v="Doctorate"/>
    <n v="42473"/>
    <x v="1"/>
  </r>
  <r>
    <n v="5010"/>
    <n v="1988"/>
    <s v="Graduation"/>
    <s v="Single"/>
    <n v="25008"/>
    <n v="1"/>
    <n v="0"/>
    <d v="2014-02-02T00:00:00"/>
    <n v="72"/>
    <n v="2"/>
    <n v="8"/>
    <n v="8"/>
    <n v="6"/>
    <n v="1"/>
    <n v="9"/>
    <n v="2"/>
    <n v="1"/>
    <n v="0"/>
    <n v="3"/>
    <n v="8"/>
    <n v="0"/>
    <n v="0"/>
    <n v="0"/>
    <n v="0"/>
    <n v="0"/>
    <n v="0"/>
    <n v="0"/>
    <s v="Spain"/>
    <n v="26"/>
    <n v="26"/>
    <x v="2"/>
    <n v="34"/>
    <n v="0"/>
    <s v="Single"/>
    <n v="2"/>
    <s v="Graduate"/>
    <n v="25008"/>
    <x v="2"/>
  </r>
  <r>
    <n v="7495"/>
    <n v="1948"/>
    <s v="PhD"/>
    <s v="Married"/>
    <n v="56223"/>
    <n v="0"/>
    <n v="1"/>
    <d v="2013-12-20T00:00:00"/>
    <n v="72"/>
    <n v="77"/>
    <n v="28"/>
    <n v="31"/>
    <n v="16"/>
    <n v="0"/>
    <n v="4"/>
    <n v="2"/>
    <n v="2"/>
    <n v="1"/>
    <n v="5"/>
    <n v="4"/>
    <n v="0"/>
    <n v="0"/>
    <n v="0"/>
    <n v="0"/>
    <n v="0"/>
    <n v="0"/>
    <n v="0"/>
    <s v="Spain"/>
    <n v="66"/>
    <n v="66"/>
    <x v="1"/>
    <n v="156"/>
    <n v="0"/>
    <s v="In Relationship"/>
    <n v="3"/>
    <s v="Doctorate"/>
    <n v="56223"/>
    <x v="1"/>
  </r>
  <r>
    <n v="4368"/>
    <n v="1980"/>
    <s v="Graduation"/>
    <s v="Married"/>
    <n v="47850"/>
    <n v="1"/>
    <n v="0"/>
    <d v="2013-12-03T00:00:00"/>
    <n v="72"/>
    <n v="42"/>
    <n v="7"/>
    <n v="43"/>
    <n v="20"/>
    <n v="12"/>
    <n v="10"/>
    <n v="1"/>
    <n v="3"/>
    <n v="0"/>
    <n v="4"/>
    <n v="6"/>
    <n v="0"/>
    <n v="0"/>
    <n v="0"/>
    <n v="0"/>
    <n v="0"/>
    <n v="0"/>
    <n v="0"/>
    <s v="Spain"/>
    <n v="34"/>
    <n v="34"/>
    <x v="3"/>
    <n v="134"/>
    <n v="0"/>
    <s v="In Relationship"/>
    <n v="3"/>
    <s v="Graduate"/>
    <n v="47850"/>
    <x v="1"/>
  </r>
  <r>
    <n v="6303"/>
    <n v="1986"/>
    <s v="PhD"/>
    <s v="Together"/>
    <n v="91820"/>
    <n v="0"/>
    <n v="0"/>
    <d v="2013-11-23T00:00:00"/>
    <n v="72"/>
    <n v="410"/>
    <n v="73"/>
    <n v="747"/>
    <n v="76"/>
    <n v="161"/>
    <n v="30"/>
    <n v="0"/>
    <n v="5"/>
    <n v="5"/>
    <n v="12"/>
    <n v="1"/>
    <n v="0"/>
    <n v="0"/>
    <n v="0"/>
    <n v="0"/>
    <n v="0"/>
    <n v="0"/>
    <n v="0"/>
    <s v="Canada"/>
    <n v="28"/>
    <n v="28"/>
    <x v="2"/>
    <n v="1497"/>
    <n v="0"/>
    <s v="In Relationship"/>
    <n v="2"/>
    <s v="Doctorate"/>
    <n v="91820"/>
    <x v="0"/>
  </r>
  <r>
    <n v="1030"/>
    <n v="1965"/>
    <s v="PhD"/>
    <s v="Single"/>
    <n v="40637"/>
    <n v="1"/>
    <n v="1"/>
    <d v="2013-07-17T00:00:00"/>
    <n v="72"/>
    <n v="22"/>
    <n v="0"/>
    <n v="13"/>
    <n v="0"/>
    <n v="0"/>
    <n v="3"/>
    <n v="2"/>
    <n v="1"/>
    <n v="0"/>
    <n v="3"/>
    <n v="7"/>
    <n v="0"/>
    <n v="0"/>
    <n v="0"/>
    <n v="0"/>
    <n v="0"/>
    <n v="0"/>
    <n v="0"/>
    <s v="Saudi Arabia"/>
    <n v="49"/>
    <n v="49"/>
    <x v="0"/>
    <n v="38"/>
    <n v="0"/>
    <s v="Single"/>
    <n v="3"/>
    <s v="Doctorate"/>
    <n v="40637"/>
    <x v="1"/>
  </r>
  <r>
    <n v="10364"/>
    <n v="1959"/>
    <s v="Graduation"/>
    <s v="Divorced"/>
    <n v="23295"/>
    <n v="0"/>
    <n v="0"/>
    <d v="2013-07-13T00:00:00"/>
    <n v="72"/>
    <n v="0"/>
    <n v="0"/>
    <n v="1"/>
    <n v="2"/>
    <n v="12"/>
    <n v="5"/>
    <n v="1"/>
    <n v="1"/>
    <n v="0"/>
    <n v="2"/>
    <n v="8"/>
    <n v="0"/>
    <n v="0"/>
    <n v="0"/>
    <n v="0"/>
    <n v="0"/>
    <n v="0"/>
    <n v="0"/>
    <s v="Spain"/>
    <n v="55"/>
    <n v="55"/>
    <x v="1"/>
    <n v="20"/>
    <n v="0"/>
    <s v="Previously Married"/>
    <n v="1"/>
    <s v="Graduate"/>
    <n v="23295"/>
    <x v="2"/>
  </r>
  <r>
    <n v="6945"/>
    <n v="1952"/>
    <s v="Graduation"/>
    <s v="Single"/>
    <n v="84574"/>
    <n v="0"/>
    <n v="0"/>
    <d v="2013-06-04T00:00:00"/>
    <n v="72"/>
    <n v="387"/>
    <n v="20"/>
    <n v="713"/>
    <n v="38"/>
    <n v="54"/>
    <n v="163"/>
    <n v="1"/>
    <n v="9"/>
    <n v="11"/>
    <n v="11"/>
    <n v="5"/>
    <n v="0"/>
    <n v="0"/>
    <n v="0"/>
    <n v="0"/>
    <n v="0"/>
    <n v="0"/>
    <n v="0"/>
    <s v="Spain"/>
    <n v="62"/>
    <n v="62"/>
    <x v="1"/>
    <n v="1375"/>
    <n v="0"/>
    <s v="Single"/>
    <n v="1"/>
    <s v="Graduate"/>
    <n v="84574"/>
    <x v="0"/>
  </r>
  <r>
    <n v="8562"/>
    <n v="1969"/>
    <s v="Graduation"/>
    <s v="Together"/>
    <n v="54165"/>
    <n v="0"/>
    <n v="0"/>
    <d v="2013-05-28T00:00:00"/>
    <n v="72"/>
    <n v="127"/>
    <n v="4"/>
    <n v="73"/>
    <n v="15"/>
    <n v="6"/>
    <n v="11"/>
    <n v="1"/>
    <n v="2"/>
    <n v="1"/>
    <n v="7"/>
    <n v="2"/>
    <n v="0"/>
    <n v="0"/>
    <n v="0"/>
    <n v="0"/>
    <n v="0"/>
    <n v="0"/>
    <n v="0"/>
    <s v="Spain"/>
    <n v="45"/>
    <n v="45"/>
    <x v="0"/>
    <n v="236"/>
    <n v="0"/>
    <s v="In Relationship"/>
    <n v="2"/>
    <s v="Graduate"/>
    <n v="54165"/>
    <x v="1"/>
  </r>
  <r>
    <n v="2918"/>
    <n v="1981"/>
    <s v="Graduation"/>
    <s v="Divorced"/>
    <n v="28510"/>
    <n v="1"/>
    <n v="1"/>
    <d v="2013-04-13T00:00:00"/>
    <n v="72"/>
    <n v="44"/>
    <n v="5"/>
    <n v="19"/>
    <n v="0"/>
    <n v="4"/>
    <n v="19"/>
    <n v="3"/>
    <n v="2"/>
    <n v="0"/>
    <n v="4"/>
    <n v="5"/>
    <n v="0"/>
    <n v="0"/>
    <n v="0"/>
    <n v="0"/>
    <n v="0"/>
    <n v="0"/>
    <n v="0"/>
    <s v="Spain"/>
    <n v="33"/>
    <n v="33"/>
    <x v="3"/>
    <n v="91"/>
    <n v="0"/>
    <s v="Previously Married"/>
    <n v="3"/>
    <s v="Graduate"/>
    <n v="28510"/>
    <x v="2"/>
  </r>
  <r>
    <n v="9167"/>
    <n v="1956"/>
    <s v="Graduation"/>
    <s v="Married"/>
    <n v="67131"/>
    <n v="0"/>
    <n v="1"/>
    <d v="2013-03-26T00:00:00"/>
    <n v="72"/>
    <n v="465"/>
    <n v="71"/>
    <n v="250"/>
    <n v="93"/>
    <n v="35"/>
    <n v="62"/>
    <n v="3"/>
    <n v="9"/>
    <n v="2"/>
    <n v="12"/>
    <n v="6"/>
    <n v="0"/>
    <n v="0"/>
    <n v="0"/>
    <n v="0"/>
    <n v="0"/>
    <n v="0"/>
    <n v="0"/>
    <s v="Spain"/>
    <n v="58"/>
    <n v="58"/>
    <x v="1"/>
    <n v="976"/>
    <n v="0"/>
    <s v="In Relationship"/>
    <n v="3"/>
    <s v="Graduate"/>
    <n v="67131"/>
    <x v="1"/>
  </r>
  <r>
    <n v="4743"/>
    <n v="1969"/>
    <s v="PhD"/>
    <s v="Married"/>
    <n v="56242"/>
    <n v="0"/>
    <n v="1"/>
    <d v="2013-03-03T00:00:00"/>
    <n v="72"/>
    <n v="689"/>
    <n v="8"/>
    <n v="167"/>
    <n v="11"/>
    <n v="8"/>
    <n v="88"/>
    <n v="5"/>
    <n v="8"/>
    <n v="4"/>
    <n v="11"/>
    <n v="6"/>
    <n v="0"/>
    <n v="0"/>
    <n v="0"/>
    <n v="0"/>
    <n v="0"/>
    <n v="0"/>
    <n v="0"/>
    <s v="USA"/>
    <n v="45"/>
    <n v="45"/>
    <x v="0"/>
    <n v="971"/>
    <n v="0"/>
    <s v="In Relationship"/>
    <n v="3"/>
    <s v="Doctorate"/>
    <n v="56242"/>
    <x v="1"/>
  </r>
  <r>
    <n v="10742"/>
    <n v="1983"/>
    <s v="PhD"/>
    <s v="Married"/>
    <n v="86580"/>
    <n v="0"/>
    <n v="0"/>
    <d v="2013-02-27T00:00:00"/>
    <n v="72"/>
    <n v="532"/>
    <n v="21"/>
    <n v="127"/>
    <n v="26"/>
    <n v="20"/>
    <n v="20"/>
    <n v="0"/>
    <n v="4"/>
    <n v="2"/>
    <n v="5"/>
    <n v="1"/>
    <n v="0"/>
    <n v="0"/>
    <n v="1"/>
    <n v="0"/>
    <n v="0"/>
    <n v="0"/>
    <n v="0"/>
    <s v="Spain"/>
    <n v="31"/>
    <n v="31"/>
    <x v="3"/>
    <n v="746"/>
    <n v="1"/>
    <s v="In Relationship"/>
    <n v="2"/>
    <s v="Doctorate"/>
    <n v="86580"/>
    <x v="0"/>
  </r>
  <r>
    <n v="10965"/>
    <n v="1955"/>
    <s v="Graduation"/>
    <s v="Together"/>
    <n v="76005"/>
    <n v="0"/>
    <n v="0"/>
    <d v="2013-02-22T00:00:00"/>
    <n v="72"/>
    <n v="983"/>
    <n v="20"/>
    <n v="389"/>
    <n v="240"/>
    <n v="50"/>
    <n v="40"/>
    <n v="1"/>
    <n v="3"/>
    <n v="5"/>
    <n v="13"/>
    <n v="6"/>
    <n v="0"/>
    <n v="0"/>
    <n v="0"/>
    <n v="1"/>
    <n v="0"/>
    <n v="0"/>
    <n v="0"/>
    <s v="Spain"/>
    <n v="59"/>
    <n v="59"/>
    <x v="1"/>
    <n v="1722"/>
    <n v="1"/>
    <s v="In Relationship"/>
    <n v="2"/>
    <s v="Graduate"/>
    <n v="76005"/>
    <x v="0"/>
  </r>
  <r>
    <n v="7129"/>
    <n v="1962"/>
    <s v="PhD"/>
    <s v="Married"/>
    <n v="54693"/>
    <n v="0"/>
    <n v="1"/>
    <d v="2013-02-17T00:00:00"/>
    <n v="72"/>
    <n v="686"/>
    <n v="17"/>
    <n v="142"/>
    <n v="23"/>
    <n v="26"/>
    <n v="35"/>
    <n v="8"/>
    <n v="6"/>
    <n v="4"/>
    <n v="13"/>
    <n v="6"/>
    <n v="0"/>
    <n v="0"/>
    <n v="0"/>
    <n v="0"/>
    <n v="0"/>
    <n v="0"/>
    <n v="0"/>
    <s v="Spain"/>
    <n v="52"/>
    <n v="52"/>
    <x v="1"/>
    <n v="929"/>
    <n v="0"/>
    <s v="In Relationship"/>
    <n v="3"/>
    <s v="Doctorate"/>
    <n v="54693"/>
    <x v="1"/>
  </r>
  <r>
    <n v="3732"/>
    <n v="1955"/>
    <s v="Master"/>
    <s v="Married"/>
    <n v="52750"/>
    <n v="0"/>
    <n v="1"/>
    <d v="2013-02-04T00:00:00"/>
    <n v="72"/>
    <n v="393"/>
    <n v="0"/>
    <n v="239"/>
    <n v="90"/>
    <n v="69"/>
    <n v="69"/>
    <n v="6"/>
    <n v="5"/>
    <n v="7"/>
    <n v="9"/>
    <n v="4"/>
    <n v="0"/>
    <n v="0"/>
    <n v="0"/>
    <n v="0"/>
    <n v="0"/>
    <n v="0"/>
    <n v="0"/>
    <s v="Canada"/>
    <n v="59"/>
    <n v="59"/>
    <x v="1"/>
    <n v="860"/>
    <n v="0"/>
    <s v="In Relationship"/>
    <n v="3"/>
    <s v="Postgraduate"/>
    <n v="52750"/>
    <x v="1"/>
  </r>
  <r>
    <n v="7124"/>
    <n v="1968"/>
    <s v="Graduation"/>
    <s v="Divorced"/>
    <n v="36997"/>
    <n v="1"/>
    <n v="1"/>
    <d v="2013-02-01T00:00:00"/>
    <n v="72"/>
    <n v="43"/>
    <n v="4"/>
    <n v="12"/>
    <n v="8"/>
    <n v="0"/>
    <n v="27"/>
    <n v="5"/>
    <n v="2"/>
    <n v="1"/>
    <n v="4"/>
    <n v="5"/>
    <n v="0"/>
    <n v="0"/>
    <n v="0"/>
    <n v="0"/>
    <n v="0"/>
    <n v="0"/>
    <n v="0"/>
    <s v="Canada"/>
    <n v="46"/>
    <n v="46"/>
    <x v="0"/>
    <n v="94"/>
    <n v="0"/>
    <s v="Previously Married"/>
    <n v="3"/>
    <s v="Graduate"/>
    <n v="36997"/>
    <x v="1"/>
  </r>
  <r>
    <n v="10686"/>
    <n v="1965"/>
    <s v="PhD"/>
    <s v="Together"/>
    <n v="34230"/>
    <n v="1"/>
    <n v="1"/>
    <d v="2012-12-26T00:00:00"/>
    <n v="72"/>
    <n v="15"/>
    <n v="0"/>
    <n v="4"/>
    <n v="0"/>
    <n v="0"/>
    <n v="2"/>
    <n v="1"/>
    <n v="1"/>
    <n v="0"/>
    <n v="2"/>
    <n v="7"/>
    <n v="0"/>
    <n v="0"/>
    <n v="0"/>
    <n v="0"/>
    <n v="0"/>
    <n v="0"/>
    <n v="0"/>
    <s v="Spain"/>
    <n v="49"/>
    <n v="49"/>
    <x v="0"/>
    <n v="21"/>
    <n v="0"/>
    <s v="In Relationship"/>
    <n v="4"/>
    <s v="Doctorate"/>
    <n v="34230"/>
    <x v="2"/>
  </r>
  <r>
    <n v="7247"/>
    <n v="1960"/>
    <s v="Graduation"/>
    <s v="Widow"/>
    <n v="47916"/>
    <n v="0"/>
    <n v="1"/>
    <d v="2012-11-22T00:00:00"/>
    <n v="72"/>
    <n v="505"/>
    <n v="0"/>
    <n v="26"/>
    <n v="0"/>
    <n v="0"/>
    <n v="75"/>
    <n v="5"/>
    <n v="7"/>
    <n v="4"/>
    <n v="6"/>
    <n v="6"/>
    <n v="0"/>
    <n v="1"/>
    <n v="0"/>
    <n v="0"/>
    <n v="0"/>
    <n v="0"/>
    <n v="0"/>
    <s v="Germany"/>
    <n v="54"/>
    <n v="54"/>
    <x v="1"/>
    <n v="606"/>
    <n v="1"/>
    <s v="Previously Married"/>
    <n v="2"/>
    <s v="Graduate"/>
    <n v="47916"/>
    <x v="1"/>
  </r>
  <r>
    <n v="1513"/>
    <n v="1979"/>
    <s v="2n Cycle"/>
    <s v="Together"/>
    <n v="60839"/>
    <n v="1"/>
    <n v="1"/>
    <d v="2012-08-28T00:00:00"/>
    <n v="72"/>
    <n v="600"/>
    <n v="21"/>
    <n v="128"/>
    <n v="223"/>
    <n v="150"/>
    <n v="128"/>
    <n v="13"/>
    <n v="2"/>
    <n v="2"/>
    <n v="12"/>
    <n v="8"/>
    <n v="0"/>
    <n v="0"/>
    <n v="0"/>
    <n v="0"/>
    <n v="0"/>
    <n v="0"/>
    <n v="0"/>
    <s v="Spain"/>
    <n v="35"/>
    <n v="35"/>
    <x v="3"/>
    <n v="1250"/>
    <n v="0"/>
    <s v="In Relationship"/>
    <n v="4"/>
    <s v="High School"/>
    <n v="60839"/>
    <x v="1"/>
  </r>
  <r>
    <n v="460"/>
    <n v="1972"/>
    <s v="PhD"/>
    <s v="Married"/>
    <n v="79930"/>
    <n v="0"/>
    <n v="0"/>
    <d v="2012-08-08T00:00:00"/>
    <n v="72"/>
    <n v="792"/>
    <n v="86"/>
    <n v="740"/>
    <n v="67"/>
    <n v="51"/>
    <n v="17"/>
    <n v="1"/>
    <n v="3"/>
    <n v="5"/>
    <n v="8"/>
    <n v="2"/>
    <n v="0"/>
    <n v="0"/>
    <n v="0"/>
    <n v="0"/>
    <n v="0"/>
    <n v="0"/>
    <n v="0"/>
    <s v="Saudi Arabia"/>
    <n v="42"/>
    <n v="42"/>
    <x v="0"/>
    <n v="1753"/>
    <n v="0"/>
    <s v="In Relationship"/>
    <n v="2"/>
    <s v="Doctorate"/>
    <n v="79930"/>
    <x v="0"/>
  </r>
  <r>
    <n v="6653"/>
    <n v="1970"/>
    <s v="PhD"/>
    <s v="Married"/>
    <n v="55158"/>
    <n v="1"/>
    <n v="1"/>
    <d v="2012-07-30T00:00:00"/>
    <n v="72"/>
    <n v="293"/>
    <n v="0"/>
    <n v="87"/>
    <n v="4"/>
    <n v="11"/>
    <n v="23"/>
    <n v="4"/>
    <n v="7"/>
    <n v="2"/>
    <n v="5"/>
    <n v="7"/>
    <n v="0"/>
    <n v="0"/>
    <n v="0"/>
    <n v="0"/>
    <n v="0"/>
    <n v="1"/>
    <n v="0"/>
    <s v="Spain"/>
    <n v="44"/>
    <n v="44"/>
    <x v="0"/>
    <n v="418"/>
    <n v="1"/>
    <s v="In Relationship"/>
    <n v="4"/>
    <s v="Doctorate"/>
    <n v="55158"/>
    <x v="1"/>
  </r>
  <r>
    <n v="9400"/>
    <n v="1958"/>
    <s v="2n Cycle"/>
    <s v="Single"/>
    <n v="85485"/>
    <n v="0"/>
    <n v="0"/>
    <d v="2014-06-21T00:00:00"/>
    <n v="73"/>
    <n v="630"/>
    <n v="26"/>
    <n v="611"/>
    <n v="44"/>
    <n v="18"/>
    <n v="54"/>
    <n v="1"/>
    <n v="6"/>
    <n v="6"/>
    <n v="6"/>
    <n v="2"/>
    <n v="0"/>
    <n v="0"/>
    <n v="0"/>
    <n v="0"/>
    <n v="0"/>
    <n v="0"/>
    <n v="0"/>
    <s v="Spain"/>
    <n v="56"/>
    <n v="56"/>
    <x v="1"/>
    <n v="1383"/>
    <n v="0"/>
    <s v="Single"/>
    <n v="1"/>
    <s v="High School"/>
    <n v="85485"/>
    <x v="0"/>
  </r>
  <r>
    <n v="7106"/>
    <n v="1943"/>
    <s v="PhD"/>
    <s v="Married"/>
    <n v="75865"/>
    <n v="0"/>
    <n v="0"/>
    <d v="2014-03-31T00:00:00"/>
    <n v="73"/>
    <n v="483"/>
    <n v="0"/>
    <n v="591"/>
    <n v="156"/>
    <n v="0"/>
    <n v="12"/>
    <n v="1"/>
    <n v="3"/>
    <n v="5"/>
    <n v="10"/>
    <n v="1"/>
    <n v="0"/>
    <n v="0"/>
    <n v="0"/>
    <n v="0"/>
    <n v="0"/>
    <n v="0"/>
    <n v="0"/>
    <s v="Spain"/>
    <n v="71"/>
    <n v="71"/>
    <x v="1"/>
    <n v="1242"/>
    <n v="0"/>
    <s v="In Relationship"/>
    <n v="2"/>
    <s v="Doctorate"/>
    <n v="75865"/>
    <x v="0"/>
  </r>
  <r>
    <n v="4252"/>
    <n v="1965"/>
    <s v="Graduation"/>
    <s v="Married"/>
    <n v="44375"/>
    <n v="0"/>
    <n v="1"/>
    <d v="2014-03-23T00:00:00"/>
    <n v="73"/>
    <n v="213"/>
    <n v="5"/>
    <n v="28"/>
    <n v="7"/>
    <n v="7"/>
    <n v="41"/>
    <n v="1"/>
    <n v="4"/>
    <n v="1"/>
    <n v="6"/>
    <n v="5"/>
    <n v="0"/>
    <n v="0"/>
    <n v="0"/>
    <n v="0"/>
    <n v="0"/>
    <n v="0"/>
    <n v="0"/>
    <s v="Spain"/>
    <n v="49"/>
    <n v="49"/>
    <x v="0"/>
    <n v="301"/>
    <n v="0"/>
    <s v="In Relationship"/>
    <n v="3"/>
    <s v="Graduate"/>
    <n v="44375"/>
    <x v="1"/>
  </r>
  <r>
    <n v="9240"/>
    <n v="1971"/>
    <s v="PhD"/>
    <s v="Single"/>
    <n v="60504"/>
    <n v="0"/>
    <n v="1"/>
    <d v="2014-02-07T00:00:00"/>
    <n v="73"/>
    <n v="458"/>
    <n v="0"/>
    <n v="24"/>
    <n v="6"/>
    <n v="4"/>
    <n v="34"/>
    <n v="2"/>
    <n v="6"/>
    <n v="2"/>
    <n v="8"/>
    <n v="6"/>
    <n v="0"/>
    <n v="0"/>
    <n v="0"/>
    <n v="0"/>
    <n v="0"/>
    <n v="0"/>
    <n v="0"/>
    <s v="Spain"/>
    <n v="43"/>
    <n v="43"/>
    <x v="0"/>
    <n v="526"/>
    <n v="0"/>
    <s v="Single"/>
    <n v="2"/>
    <s v="Doctorate"/>
    <n v="60504"/>
    <x v="1"/>
  </r>
  <r>
    <n v="10770"/>
    <n v="1959"/>
    <s v="Graduation"/>
    <s v="Married"/>
    <n v="65492"/>
    <n v="0"/>
    <n v="0"/>
    <d v="2014-01-26T00:00:00"/>
    <n v="73"/>
    <n v="247"/>
    <n v="161"/>
    <n v="295"/>
    <n v="210"/>
    <n v="85"/>
    <n v="47"/>
    <n v="2"/>
    <n v="4"/>
    <n v="7"/>
    <n v="13"/>
    <n v="2"/>
    <n v="0"/>
    <n v="0"/>
    <n v="0"/>
    <n v="0"/>
    <n v="0"/>
    <n v="0"/>
    <n v="0"/>
    <s v="Canada"/>
    <n v="55"/>
    <n v="55"/>
    <x v="1"/>
    <n v="1045"/>
    <n v="0"/>
    <s v="In Relationship"/>
    <n v="2"/>
    <s v="Graduate"/>
    <n v="65492"/>
    <x v="1"/>
  </r>
  <r>
    <n v="176"/>
    <n v="1980"/>
    <s v="2n Cycle"/>
    <s v="Single"/>
    <n v="67506"/>
    <n v="0"/>
    <n v="1"/>
    <d v="2014-01-02T00:00:00"/>
    <n v="73"/>
    <n v="90"/>
    <n v="38"/>
    <n v="67"/>
    <n v="33"/>
    <n v="36"/>
    <n v="67"/>
    <n v="1"/>
    <n v="4"/>
    <n v="1"/>
    <n v="6"/>
    <n v="3"/>
    <n v="0"/>
    <n v="0"/>
    <n v="0"/>
    <n v="0"/>
    <n v="0"/>
    <n v="0"/>
    <n v="0"/>
    <s v="Spain"/>
    <n v="34"/>
    <n v="34"/>
    <x v="3"/>
    <n v="331"/>
    <n v="0"/>
    <s v="Single"/>
    <n v="2"/>
    <s v="High School"/>
    <n v="67506"/>
    <x v="1"/>
  </r>
  <r>
    <n v="6870"/>
    <n v="1959"/>
    <s v="PhD"/>
    <s v="Divorced"/>
    <n v="68805"/>
    <n v="0"/>
    <n v="1"/>
    <d v="2013-09-17T00:00:00"/>
    <n v="73"/>
    <n v="182"/>
    <n v="2"/>
    <n v="49"/>
    <n v="17"/>
    <n v="13"/>
    <n v="20"/>
    <n v="1"/>
    <n v="3"/>
    <n v="1"/>
    <n v="7"/>
    <n v="2"/>
    <n v="0"/>
    <n v="0"/>
    <n v="0"/>
    <n v="0"/>
    <n v="0"/>
    <n v="0"/>
    <n v="0"/>
    <s v="Spain"/>
    <n v="55"/>
    <n v="55"/>
    <x v="1"/>
    <n v="283"/>
    <n v="0"/>
    <s v="Previously Married"/>
    <n v="2"/>
    <s v="Doctorate"/>
    <n v="68805"/>
    <x v="1"/>
  </r>
  <r>
    <n v="143"/>
    <n v="1970"/>
    <s v="Graduation"/>
    <s v="Single"/>
    <n v="61209"/>
    <n v="0"/>
    <n v="0"/>
    <d v="2013-08-25T00:00:00"/>
    <n v="73"/>
    <n v="466"/>
    <n v="0"/>
    <n v="224"/>
    <n v="119"/>
    <n v="49"/>
    <n v="99"/>
    <n v="1"/>
    <n v="5"/>
    <n v="3"/>
    <n v="4"/>
    <n v="2"/>
    <n v="0"/>
    <n v="0"/>
    <n v="0"/>
    <n v="0"/>
    <n v="0"/>
    <n v="0"/>
    <n v="0"/>
    <s v="USA"/>
    <n v="44"/>
    <n v="44"/>
    <x v="0"/>
    <n v="957"/>
    <n v="0"/>
    <s v="Single"/>
    <n v="1"/>
    <s v="Graduate"/>
    <n v="61209"/>
    <x v="1"/>
  </r>
  <r>
    <n v="6445"/>
    <n v="1967"/>
    <s v="Graduation"/>
    <s v="Together"/>
    <n v="66825"/>
    <n v="0"/>
    <n v="0"/>
    <d v="2013-07-14T00:00:00"/>
    <n v="73"/>
    <n v="243"/>
    <n v="101"/>
    <n v="405"/>
    <n v="29"/>
    <n v="40"/>
    <n v="40"/>
    <n v="1"/>
    <n v="4"/>
    <n v="5"/>
    <n v="6"/>
    <n v="2"/>
    <n v="0"/>
    <n v="0"/>
    <n v="0"/>
    <n v="0"/>
    <n v="0"/>
    <n v="0"/>
    <n v="0"/>
    <s v="Saudi Arabia"/>
    <n v="47"/>
    <n v="47"/>
    <x v="0"/>
    <n v="858"/>
    <n v="0"/>
    <s v="In Relationship"/>
    <n v="2"/>
    <s v="Graduate"/>
    <n v="66825"/>
    <x v="1"/>
  </r>
  <r>
    <n v="4278"/>
    <n v="1983"/>
    <s v="PhD"/>
    <s v="Single"/>
    <n v="87188"/>
    <n v="0"/>
    <n v="0"/>
    <d v="2013-06-03T00:00:00"/>
    <n v="73"/>
    <n v="910"/>
    <n v="111"/>
    <n v="724"/>
    <n v="49"/>
    <n v="74"/>
    <n v="55"/>
    <n v="1"/>
    <n v="10"/>
    <n v="2"/>
    <n v="6"/>
    <n v="3"/>
    <n v="0"/>
    <n v="0"/>
    <n v="0"/>
    <n v="0"/>
    <n v="0"/>
    <n v="1"/>
    <n v="0"/>
    <s v="India"/>
    <n v="31"/>
    <n v="31"/>
    <x v="3"/>
    <n v="1923"/>
    <n v="1"/>
    <s v="Single"/>
    <n v="1"/>
    <s v="Doctorate"/>
    <n v="87188"/>
    <x v="0"/>
  </r>
  <r>
    <n v="6906"/>
    <n v="1953"/>
    <s v="Master"/>
    <s v="Widow"/>
    <n v="84953"/>
    <n v="0"/>
    <n v="0"/>
    <d v="2013-06-03T00:00:00"/>
    <n v="73"/>
    <n v="167"/>
    <n v="48"/>
    <n v="602"/>
    <n v="63"/>
    <n v="72"/>
    <n v="72"/>
    <n v="1"/>
    <n v="3"/>
    <n v="10"/>
    <n v="4"/>
    <n v="2"/>
    <n v="0"/>
    <n v="1"/>
    <n v="1"/>
    <n v="1"/>
    <n v="0"/>
    <n v="1"/>
    <n v="0"/>
    <s v="Spain"/>
    <n v="61"/>
    <n v="61"/>
    <x v="1"/>
    <n v="1024"/>
    <n v="4"/>
    <s v="Previously Married"/>
    <n v="1"/>
    <s v="Postgraduate"/>
    <n v="84953"/>
    <x v="0"/>
  </r>
  <r>
    <n v="4637"/>
    <n v="1954"/>
    <s v="PhD"/>
    <s v="Single"/>
    <n v="74637"/>
    <n v="0"/>
    <n v="0"/>
    <d v="2013-05-18T00:00:00"/>
    <n v="73"/>
    <n v="960"/>
    <n v="64"/>
    <n v="464"/>
    <n v="146"/>
    <n v="0"/>
    <n v="16"/>
    <n v="1"/>
    <n v="6"/>
    <n v="9"/>
    <n v="9"/>
    <n v="3"/>
    <n v="0"/>
    <n v="0"/>
    <n v="0"/>
    <n v="1"/>
    <n v="0"/>
    <n v="0"/>
    <n v="0"/>
    <s v="Saudi Arabia"/>
    <n v="60"/>
    <n v="60"/>
    <x v="1"/>
    <n v="1650"/>
    <n v="1"/>
    <s v="Single"/>
    <n v="1"/>
    <s v="Doctorate"/>
    <n v="74637"/>
    <x v="0"/>
  </r>
  <r>
    <n v="8690"/>
    <n v="1962"/>
    <s v="Graduation"/>
    <s v="Married"/>
    <n v="86111"/>
    <n v="0"/>
    <n v="0"/>
    <d v="2013-04-19T00:00:00"/>
    <n v="73"/>
    <n v="399"/>
    <n v="28"/>
    <n v="756"/>
    <n v="36"/>
    <n v="40"/>
    <n v="126"/>
    <n v="1"/>
    <n v="5"/>
    <n v="7"/>
    <n v="10"/>
    <n v="2"/>
    <n v="0"/>
    <n v="0"/>
    <n v="0"/>
    <n v="0"/>
    <n v="0"/>
    <n v="0"/>
    <n v="0"/>
    <s v="Canada"/>
    <n v="52"/>
    <n v="52"/>
    <x v="1"/>
    <n v="1385"/>
    <n v="0"/>
    <s v="In Relationship"/>
    <n v="2"/>
    <s v="Graduate"/>
    <n v="86111"/>
    <x v="0"/>
  </r>
  <r>
    <n v="1173"/>
    <n v="1947"/>
    <s v="Master"/>
    <s v="Together"/>
    <n v="77632"/>
    <n v="0"/>
    <n v="0"/>
    <d v="2013-03-10T00:00:00"/>
    <n v="73"/>
    <n v="1200"/>
    <n v="105"/>
    <n v="758"/>
    <n v="0"/>
    <n v="42"/>
    <n v="147"/>
    <n v="1"/>
    <n v="4"/>
    <n v="2"/>
    <n v="6"/>
    <n v="2"/>
    <n v="0"/>
    <n v="1"/>
    <n v="1"/>
    <n v="0"/>
    <n v="0"/>
    <n v="1"/>
    <n v="0"/>
    <s v="Spain"/>
    <n v="67"/>
    <n v="67"/>
    <x v="1"/>
    <n v="2252"/>
    <n v="3"/>
    <s v="In Relationship"/>
    <n v="2"/>
    <s v="Postgraduate"/>
    <n v="77632"/>
    <x v="0"/>
  </r>
  <r>
    <n v="1928"/>
    <n v="1973"/>
    <s v="Graduation"/>
    <s v="Married"/>
    <n v="31814"/>
    <n v="1"/>
    <n v="0"/>
    <d v="2013-02-09T00:00:00"/>
    <n v="73"/>
    <n v="35"/>
    <n v="3"/>
    <n v="20"/>
    <n v="4"/>
    <n v="1"/>
    <n v="20"/>
    <n v="2"/>
    <n v="2"/>
    <n v="0"/>
    <n v="3"/>
    <n v="9"/>
    <n v="1"/>
    <n v="0"/>
    <n v="0"/>
    <n v="0"/>
    <n v="0"/>
    <n v="0"/>
    <n v="0"/>
    <s v="Saudi Arabia"/>
    <n v="41"/>
    <n v="41"/>
    <x v="0"/>
    <n v="83"/>
    <n v="1"/>
    <s v="In Relationship"/>
    <n v="3"/>
    <s v="Graduate"/>
    <n v="31814"/>
    <x v="2"/>
  </r>
  <r>
    <n v="9029"/>
    <n v="1972"/>
    <s v="PhD"/>
    <s v="Married"/>
    <n v="70116"/>
    <n v="0"/>
    <n v="0"/>
    <d v="2013-01-26T00:00:00"/>
    <n v="73"/>
    <n v="707"/>
    <n v="44"/>
    <n v="603"/>
    <n v="95"/>
    <n v="58"/>
    <n v="29"/>
    <n v="1"/>
    <n v="2"/>
    <n v="8"/>
    <n v="12"/>
    <n v="1"/>
    <n v="0"/>
    <n v="0"/>
    <n v="0"/>
    <n v="0"/>
    <n v="0"/>
    <n v="0"/>
    <n v="0"/>
    <s v="Spain"/>
    <n v="42"/>
    <n v="42"/>
    <x v="0"/>
    <n v="1536"/>
    <n v="0"/>
    <s v="In Relationship"/>
    <n v="2"/>
    <s v="Doctorate"/>
    <n v="70116"/>
    <x v="0"/>
  </r>
  <r>
    <n v="10299"/>
    <n v="1969"/>
    <s v="PhD"/>
    <s v="Single"/>
    <n v="48240"/>
    <n v="0"/>
    <n v="0"/>
    <d v="2012-11-09T00:00:00"/>
    <n v="73"/>
    <n v="389"/>
    <n v="91"/>
    <n v="248"/>
    <n v="64"/>
    <n v="49"/>
    <n v="41"/>
    <n v="3"/>
    <n v="6"/>
    <n v="3"/>
    <n v="13"/>
    <n v="5"/>
    <n v="0"/>
    <n v="0"/>
    <n v="0"/>
    <n v="0"/>
    <n v="0"/>
    <n v="1"/>
    <n v="0"/>
    <s v="Spain"/>
    <n v="45"/>
    <n v="45"/>
    <x v="0"/>
    <n v="882"/>
    <n v="1"/>
    <s v="Single"/>
    <n v="1"/>
    <s v="Doctorate"/>
    <n v="48240"/>
    <x v="1"/>
  </r>
  <r>
    <n v="9246"/>
    <n v="1985"/>
    <s v="Master"/>
    <s v="Together"/>
    <n v="40101"/>
    <n v="1"/>
    <n v="0"/>
    <d v="2012-10-14T00:00:00"/>
    <n v="73"/>
    <n v="171"/>
    <n v="3"/>
    <n v="129"/>
    <n v="26"/>
    <n v="24"/>
    <n v="62"/>
    <n v="4"/>
    <n v="6"/>
    <n v="1"/>
    <n v="6"/>
    <n v="7"/>
    <n v="0"/>
    <n v="0"/>
    <n v="0"/>
    <n v="0"/>
    <n v="0"/>
    <n v="0"/>
    <n v="0"/>
    <s v="India"/>
    <n v="29"/>
    <n v="29"/>
    <x v="2"/>
    <n v="415"/>
    <n v="0"/>
    <s v="In Relationship"/>
    <n v="3"/>
    <s v="Postgraduate"/>
    <n v="40101"/>
    <x v="1"/>
  </r>
  <r>
    <n v="4943"/>
    <n v="1953"/>
    <s v="Graduation"/>
    <s v="Married"/>
    <n v="70503"/>
    <n v="0"/>
    <n v="0"/>
    <d v="2012-09-30T00:00:00"/>
    <n v="73"/>
    <n v="1379"/>
    <n v="33"/>
    <n v="216"/>
    <n v="0"/>
    <n v="33"/>
    <n v="66"/>
    <n v="1"/>
    <n v="2"/>
    <n v="4"/>
    <n v="9"/>
    <n v="6"/>
    <n v="0"/>
    <n v="1"/>
    <n v="1"/>
    <n v="0"/>
    <n v="0"/>
    <n v="0"/>
    <n v="0"/>
    <s v="Spain"/>
    <n v="61"/>
    <n v="61"/>
    <x v="1"/>
    <n v="1727"/>
    <n v="2"/>
    <s v="In Relationship"/>
    <n v="2"/>
    <s v="Graduate"/>
    <n v="70503"/>
    <x v="0"/>
  </r>
  <r>
    <n v="4122"/>
    <n v="1975"/>
    <s v="Graduation"/>
    <s v="Married"/>
    <n v="79205"/>
    <n v="0"/>
    <n v="0"/>
    <d v="2012-08-29T00:00:00"/>
    <n v="73"/>
    <n v="504"/>
    <n v="23"/>
    <n v="117"/>
    <n v="179"/>
    <n v="28"/>
    <n v="44"/>
    <n v="1"/>
    <n v="6"/>
    <n v="5"/>
    <n v="4"/>
    <n v="4"/>
    <n v="0"/>
    <n v="0"/>
    <n v="0"/>
    <n v="1"/>
    <n v="0"/>
    <n v="1"/>
    <n v="0"/>
    <s v="Spain"/>
    <n v="39"/>
    <n v="39"/>
    <x v="3"/>
    <n v="895"/>
    <n v="2"/>
    <s v="In Relationship"/>
    <n v="2"/>
    <s v="Graduate"/>
    <n v="79205"/>
    <x v="0"/>
  </r>
  <r>
    <n v="2853"/>
    <n v="1980"/>
    <s v="Graduation"/>
    <s v="Single"/>
    <n v="51766"/>
    <n v="1"/>
    <n v="0"/>
    <d v="2014-03-11T00:00:00"/>
    <n v="74"/>
    <n v="60"/>
    <n v="51"/>
    <n v="87"/>
    <n v="6"/>
    <n v="20"/>
    <n v="51"/>
    <n v="2"/>
    <n v="4"/>
    <n v="2"/>
    <n v="4"/>
    <n v="5"/>
    <n v="0"/>
    <n v="0"/>
    <n v="0"/>
    <n v="0"/>
    <n v="0"/>
    <n v="0"/>
    <n v="0"/>
    <s v="Canada"/>
    <n v="34"/>
    <n v="34"/>
    <x v="3"/>
    <n v="275"/>
    <n v="0"/>
    <s v="Single"/>
    <n v="2"/>
    <s v="Graduate"/>
    <n v="51766"/>
    <x v="1"/>
  </r>
  <r>
    <n v="902"/>
    <n v="1980"/>
    <s v="Graduation"/>
    <s v="Together"/>
    <n v="62994"/>
    <n v="1"/>
    <n v="0"/>
    <d v="2014-03-04T00:00:00"/>
    <n v="74"/>
    <n v="224"/>
    <n v="12"/>
    <n v="48"/>
    <n v="4"/>
    <n v="12"/>
    <n v="12"/>
    <n v="1"/>
    <n v="6"/>
    <n v="2"/>
    <n v="4"/>
    <n v="6"/>
    <n v="0"/>
    <n v="0"/>
    <n v="0"/>
    <n v="0"/>
    <n v="0"/>
    <n v="0"/>
    <n v="0"/>
    <s v="Canada"/>
    <n v="34"/>
    <n v="34"/>
    <x v="3"/>
    <n v="312"/>
    <n v="0"/>
    <s v="In Relationship"/>
    <n v="3"/>
    <s v="Graduate"/>
    <n v="62994"/>
    <x v="1"/>
  </r>
  <r>
    <n v="1672"/>
    <n v="1974"/>
    <s v="PhD"/>
    <s v="Together"/>
    <n v="65640"/>
    <n v="0"/>
    <n v="1"/>
    <d v="2014-03-01T00:00:00"/>
    <n v="74"/>
    <n v="204"/>
    <n v="7"/>
    <n v="149"/>
    <n v="20"/>
    <n v="15"/>
    <n v="66"/>
    <n v="1"/>
    <n v="5"/>
    <n v="1"/>
    <n v="8"/>
    <n v="2"/>
    <n v="0"/>
    <n v="0"/>
    <n v="0"/>
    <n v="0"/>
    <n v="0"/>
    <n v="0"/>
    <n v="0"/>
    <s v="Saudi Arabia"/>
    <n v="40"/>
    <n v="40"/>
    <x v="3"/>
    <n v="461"/>
    <n v="0"/>
    <s v="In Relationship"/>
    <n v="3"/>
    <s v="Doctorate"/>
    <n v="65640"/>
    <x v="1"/>
  </r>
  <r>
    <n v="7254"/>
    <n v="1969"/>
    <s v="Graduation"/>
    <s v="Together"/>
    <n v="38361"/>
    <n v="1"/>
    <n v="0"/>
    <d v="2013-12-27T00:00:00"/>
    <n v="74"/>
    <n v="39"/>
    <n v="0"/>
    <n v="56"/>
    <n v="20"/>
    <n v="8"/>
    <n v="14"/>
    <n v="3"/>
    <n v="3"/>
    <n v="1"/>
    <n v="3"/>
    <n v="7"/>
    <n v="0"/>
    <n v="0"/>
    <n v="0"/>
    <n v="0"/>
    <n v="0"/>
    <n v="0"/>
    <n v="0"/>
    <s v="Saudi Arabia"/>
    <n v="45"/>
    <n v="45"/>
    <x v="0"/>
    <n v="137"/>
    <n v="0"/>
    <s v="In Relationship"/>
    <n v="3"/>
    <s v="Graduate"/>
    <n v="38361"/>
    <x v="1"/>
  </r>
  <r>
    <n v="8775"/>
    <n v="1969"/>
    <s v="Graduation"/>
    <s v="Together"/>
    <n v="38361"/>
    <n v="1"/>
    <n v="0"/>
    <d v="2013-12-27T00:00:00"/>
    <n v="74"/>
    <n v="39"/>
    <n v="0"/>
    <n v="56"/>
    <n v="20"/>
    <n v="8"/>
    <n v="14"/>
    <n v="3"/>
    <n v="3"/>
    <n v="1"/>
    <n v="3"/>
    <n v="7"/>
    <n v="0"/>
    <n v="0"/>
    <n v="0"/>
    <n v="0"/>
    <n v="0"/>
    <n v="0"/>
    <n v="0"/>
    <s v="Australia"/>
    <n v="45"/>
    <n v="45"/>
    <x v="0"/>
    <n v="137"/>
    <n v="0"/>
    <s v="In Relationship"/>
    <n v="3"/>
    <s v="Graduate"/>
    <n v="38361"/>
    <x v="1"/>
  </r>
  <r>
    <n v="9543"/>
    <n v="1985"/>
    <s v="Graduation"/>
    <s v="Married"/>
    <n v="19986"/>
    <n v="1"/>
    <n v="0"/>
    <d v="2013-11-14T00:00:00"/>
    <n v="74"/>
    <n v="3"/>
    <n v="6"/>
    <n v="5"/>
    <n v="0"/>
    <n v="2"/>
    <n v="6"/>
    <n v="1"/>
    <n v="0"/>
    <n v="0"/>
    <n v="3"/>
    <n v="7"/>
    <n v="0"/>
    <n v="0"/>
    <n v="0"/>
    <n v="0"/>
    <n v="0"/>
    <n v="0"/>
    <n v="0"/>
    <s v="Spain"/>
    <n v="29"/>
    <n v="29"/>
    <x v="2"/>
    <n v="22"/>
    <n v="0"/>
    <s v="In Relationship"/>
    <n v="3"/>
    <s v="Graduate"/>
    <n v="19986"/>
    <x v="2"/>
  </r>
  <r>
    <n v="7093"/>
    <n v="1985"/>
    <s v="Graduation"/>
    <s v="Married"/>
    <n v="19986"/>
    <n v="1"/>
    <n v="0"/>
    <d v="2013-11-14T00:00:00"/>
    <n v="74"/>
    <n v="3"/>
    <n v="6"/>
    <n v="5"/>
    <n v="0"/>
    <n v="2"/>
    <n v="6"/>
    <n v="1"/>
    <n v="0"/>
    <n v="0"/>
    <n v="3"/>
    <n v="7"/>
    <n v="0"/>
    <n v="0"/>
    <n v="0"/>
    <n v="0"/>
    <n v="0"/>
    <n v="0"/>
    <n v="0"/>
    <s v="Spain"/>
    <n v="29"/>
    <n v="29"/>
    <x v="2"/>
    <n v="22"/>
    <n v="0"/>
    <s v="In Relationship"/>
    <n v="3"/>
    <s v="Graduate"/>
    <n v="19986"/>
    <x v="2"/>
  </r>
  <r>
    <n v="2894"/>
    <n v="1985"/>
    <s v="Graduation"/>
    <s v="Single"/>
    <n v="72903"/>
    <n v="0"/>
    <n v="0"/>
    <d v="2013-10-29T00:00:00"/>
    <n v="74"/>
    <n v="1067"/>
    <n v="138"/>
    <n v="750"/>
    <n v="0"/>
    <n v="19"/>
    <n v="39"/>
    <n v="1"/>
    <n v="7"/>
    <n v="5"/>
    <n v="8"/>
    <n v="4"/>
    <n v="0"/>
    <n v="1"/>
    <n v="1"/>
    <n v="1"/>
    <n v="0"/>
    <n v="1"/>
    <n v="0"/>
    <s v="Spain"/>
    <n v="29"/>
    <n v="29"/>
    <x v="2"/>
    <n v="2013"/>
    <n v="4"/>
    <s v="Single"/>
    <n v="1"/>
    <s v="Graduate"/>
    <n v="72903"/>
    <x v="0"/>
  </r>
  <r>
    <n v="5956"/>
    <n v="1948"/>
    <s v="PhD"/>
    <s v="Divorced"/>
    <n v="45072"/>
    <n v="1"/>
    <n v="2"/>
    <d v="2013-10-16T00:00:00"/>
    <n v="74"/>
    <n v="144"/>
    <n v="2"/>
    <n v="99"/>
    <n v="7"/>
    <n v="2"/>
    <n v="30"/>
    <n v="5"/>
    <n v="6"/>
    <n v="1"/>
    <n v="4"/>
    <n v="8"/>
    <n v="0"/>
    <n v="0"/>
    <n v="0"/>
    <n v="0"/>
    <n v="0"/>
    <n v="0"/>
    <n v="0"/>
    <s v="Australia"/>
    <n v="66"/>
    <n v="66"/>
    <x v="1"/>
    <n v="284"/>
    <n v="0"/>
    <s v="Previously Married"/>
    <n v="4"/>
    <s v="Doctorate"/>
    <n v="45072"/>
    <x v="1"/>
  </r>
  <r>
    <n v="1921"/>
    <n v="1967"/>
    <s v="PhD"/>
    <s v="Married"/>
    <n v="59062"/>
    <n v="2"/>
    <n v="1"/>
    <d v="2013-10-03T00:00:00"/>
    <n v="74"/>
    <n v="46"/>
    <n v="1"/>
    <n v="12"/>
    <n v="3"/>
    <n v="0"/>
    <n v="9"/>
    <n v="2"/>
    <n v="2"/>
    <n v="0"/>
    <n v="3"/>
    <n v="4"/>
    <n v="0"/>
    <n v="0"/>
    <n v="0"/>
    <n v="0"/>
    <n v="0"/>
    <n v="0"/>
    <n v="0"/>
    <s v="Spain"/>
    <n v="47"/>
    <n v="47"/>
    <x v="0"/>
    <n v="71"/>
    <n v="0"/>
    <s v="In Relationship"/>
    <n v="5"/>
    <s v="Doctorate"/>
    <n v="59062"/>
    <x v="1"/>
  </r>
  <r>
    <n v="5057"/>
    <n v="1961"/>
    <s v="Master"/>
    <s v="Married"/>
    <n v="61794"/>
    <n v="0"/>
    <n v="1"/>
    <d v="2013-09-14T00:00:00"/>
    <n v="74"/>
    <n v="264"/>
    <n v="47"/>
    <n v="188"/>
    <n v="54"/>
    <n v="47"/>
    <n v="11"/>
    <n v="2"/>
    <n v="4"/>
    <n v="4"/>
    <n v="10"/>
    <n v="2"/>
    <n v="0"/>
    <n v="0"/>
    <n v="0"/>
    <n v="0"/>
    <n v="0"/>
    <n v="0"/>
    <n v="0"/>
    <s v="Spain"/>
    <n v="53"/>
    <n v="53"/>
    <x v="1"/>
    <n v="611"/>
    <n v="0"/>
    <s v="In Relationship"/>
    <n v="3"/>
    <s v="Postgraduate"/>
    <n v="61794"/>
    <x v="1"/>
  </r>
  <r>
    <n v="10260"/>
    <n v="1965"/>
    <s v="Master"/>
    <s v="Together"/>
    <n v="45143"/>
    <n v="0"/>
    <n v="1"/>
    <d v="2013-08-26T00:00:00"/>
    <n v="74"/>
    <n v="202"/>
    <n v="5"/>
    <n v="74"/>
    <n v="11"/>
    <n v="5"/>
    <n v="14"/>
    <n v="3"/>
    <n v="6"/>
    <n v="1"/>
    <n v="5"/>
    <n v="7"/>
    <n v="0"/>
    <n v="0"/>
    <n v="0"/>
    <n v="0"/>
    <n v="0"/>
    <n v="0"/>
    <n v="0"/>
    <s v="Spain"/>
    <n v="49"/>
    <n v="49"/>
    <x v="0"/>
    <n v="311"/>
    <n v="0"/>
    <s v="In Relationship"/>
    <n v="3"/>
    <s v="Postgraduate"/>
    <n v="45143"/>
    <x v="1"/>
  </r>
  <r>
    <n v="2262"/>
    <n v="1965"/>
    <s v="Master"/>
    <s v="Together"/>
    <n v="45143"/>
    <n v="0"/>
    <n v="1"/>
    <d v="2013-08-26T00:00:00"/>
    <n v="74"/>
    <n v="202"/>
    <n v="5"/>
    <n v="74"/>
    <n v="11"/>
    <n v="5"/>
    <n v="14"/>
    <n v="3"/>
    <n v="6"/>
    <n v="1"/>
    <n v="5"/>
    <n v="7"/>
    <n v="0"/>
    <n v="0"/>
    <n v="0"/>
    <n v="0"/>
    <n v="0"/>
    <n v="0"/>
    <n v="0"/>
    <s v="Saudi Arabia"/>
    <n v="49"/>
    <n v="49"/>
    <x v="0"/>
    <n v="311"/>
    <n v="0"/>
    <s v="In Relationship"/>
    <n v="3"/>
    <s v="Postgraduate"/>
    <n v="45143"/>
    <x v="1"/>
  </r>
  <r>
    <n v="7930"/>
    <n v="1969"/>
    <s v="Master"/>
    <s v="Single"/>
    <n v="26877"/>
    <n v="0"/>
    <n v="0"/>
    <d v="2013-08-19T00:00:00"/>
    <n v="74"/>
    <n v="101"/>
    <n v="13"/>
    <n v="76"/>
    <n v="20"/>
    <n v="18"/>
    <n v="40"/>
    <n v="2"/>
    <n v="3"/>
    <n v="1"/>
    <n v="6"/>
    <n v="6"/>
    <n v="0"/>
    <n v="0"/>
    <n v="0"/>
    <n v="0"/>
    <n v="0"/>
    <n v="0"/>
    <n v="0"/>
    <s v="Spain"/>
    <n v="45"/>
    <n v="45"/>
    <x v="0"/>
    <n v="268"/>
    <n v="0"/>
    <s v="Single"/>
    <n v="1"/>
    <s v="Postgraduate"/>
    <n v="26877"/>
    <x v="2"/>
  </r>
  <r>
    <n v="1461"/>
    <n v="1965"/>
    <s v="PhD"/>
    <s v="Divorced"/>
    <n v="36921"/>
    <n v="1"/>
    <n v="1"/>
    <d v="2013-07-28T00:00:00"/>
    <n v="74"/>
    <n v="17"/>
    <n v="1"/>
    <n v="12"/>
    <n v="3"/>
    <n v="1"/>
    <n v="4"/>
    <n v="2"/>
    <n v="2"/>
    <n v="0"/>
    <n v="3"/>
    <n v="7"/>
    <n v="0"/>
    <n v="0"/>
    <n v="0"/>
    <n v="0"/>
    <n v="0"/>
    <n v="0"/>
    <n v="0"/>
    <s v="Canada"/>
    <n v="49"/>
    <n v="49"/>
    <x v="0"/>
    <n v="38"/>
    <n v="0"/>
    <s v="Previously Married"/>
    <n v="3"/>
    <s v="Doctorate"/>
    <n v="36921"/>
    <x v="1"/>
  </r>
  <r>
    <n v="7514"/>
    <n v="1956"/>
    <s v="2n Cycle"/>
    <s v="Together"/>
    <n v="54342"/>
    <n v="1"/>
    <n v="1"/>
    <d v="2013-07-03T00:00:00"/>
    <n v="74"/>
    <n v="84"/>
    <n v="10"/>
    <n v="34"/>
    <n v="11"/>
    <n v="10"/>
    <n v="28"/>
    <n v="4"/>
    <n v="3"/>
    <n v="1"/>
    <n v="4"/>
    <n v="6"/>
    <n v="0"/>
    <n v="0"/>
    <n v="0"/>
    <n v="0"/>
    <n v="0"/>
    <n v="0"/>
    <n v="0"/>
    <s v="Australia"/>
    <n v="58"/>
    <n v="58"/>
    <x v="1"/>
    <n v="177"/>
    <n v="0"/>
    <s v="In Relationship"/>
    <n v="4"/>
    <s v="High School"/>
    <n v="54342"/>
    <x v="1"/>
  </r>
  <r>
    <n v="6461"/>
    <n v="1969"/>
    <s v="Master"/>
    <s v="Single"/>
    <n v="62772"/>
    <n v="0"/>
    <n v="1"/>
    <d v="2013-05-19T00:00:00"/>
    <n v="74"/>
    <n v="581"/>
    <n v="49"/>
    <n v="157"/>
    <n v="43"/>
    <n v="8"/>
    <n v="108"/>
    <n v="1"/>
    <n v="5"/>
    <n v="6"/>
    <n v="11"/>
    <n v="2"/>
    <n v="0"/>
    <n v="1"/>
    <n v="0"/>
    <n v="0"/>
    <n v="0"/>
    <n v="0"/>
    <n v="0"/>
    <s v="Spain"/>
    <n v="45"/>
    <n v="45"/>
    <x v="0"/>
    <n v="946"/>
    <n v="1"/>
    <s v="Single"/>
    <n v="2"/>
    <s v="Postgraduate"/>
    <n v="62772"/>
    <x v="1"/>
  </r>
  <r>
    <n v="257"/>
    <n v="1959"/>
    <s v="PhD"/>
    <s v="Married"/>
    <n v="75032"/>
    <n v="0"/>
    <n v="1"/>
    <d v="2013-04-28T00:00:00"/>
    <n v="74"/>
    <n v="952"/>
    <n v="12"/>
    <n v="180"/>
    <n v="47"/>
    <n v="12"/>
    <n v="12"/>
    <n v="2"/>
    <n v="5"/>
    <n v="4"/>
    <n v="9"/>
    <n v="3"/>
    <n v="0"/>
    <n v="0"/>
    <n v="0"/>
    <n v="0"/>
    <n v="0"/>
    <n v="0"/>
    <n v="0"/>
    <s v="Spain"/>
    <n v="55"/>
    <n v="55"/>
    <x v="1"/>
    <n v="1215"/>
    <n v="0"/>
    <s v="In Relationship"/>
    <n v="3"/>
    <s v="Doctorate"/>
    <n v="75032"/>
    <x v="0"/>
  </r>
  <r>
    <n v="9460"/>
    <n v="1963"/>
    <s v="Graduation"/>
    <s v="Married"/>
    <n v="22419"/>
    <n v="0"/>
    <n v="0"/>
    <d v="2013-04-18T00:00:00"/>
    <n v="74"/>
    <n v="30"/>
    <n v="3"/>
    <n v="47"/>
    <n v="19"/>
    <n v="21"/>
    <n v="42"/>
    <n v="1"/>
    <n v="3"/>
    <n v="2"/>
    <n v="2"/>
    <n v="8"/>
    <n v="0"/>
    <n v="0"/>
    <n v="0"/>
    <n v="0"/>
    <n v="0"/>
    <n v="0"/>
    <n v="0"/>
    <s v="Spain"/>
    <n v="51"/>
    <n v="51"/>
    <x v="1"/>
    <n v="162"/>
    <n v="0"/>
    <s v="In Relationship"/>
    <n v="2"/>
    <s v="Graduate"/>
    <n v="22419"/>
    <x v="2"/>
  </r>
  <r>
    <n v="3855"/>
    <n v="1963"/>
    <s v="Graduation"/>
    <s v="Married"/>
    <n v="22419"/>
    <n v="0"/>
    <n v="0"/>
    <d v="2013-04-18T00:00:00"/>
    <n v="74"/>
    <n v="30"/>
    <n v="3"/>
    <n v="47"/>
    <n v="19"/>
    <n v="21"/>
    <n v="42"/>
    <n v="1"/>
    <n v="3"/>
    <n v="2"/>
    <n v="2"/>
    <n v="8"/>
    <n v="0"/>
    <n v="0"/>
    <n v="0"/>
    <n v="0"/>
    <n v="0"/>
    <n v="0"/>
    <n v="0"/>
    <s v="Canada"/>
    <n v="51"/>
    <n v="51"/>
    <x v="1"/>
    <n v="162"/>
    <n v="0"/>
    <s v="In Relationship"/>
    <n v="2"/>
    <s v="Graduate"/>
    <n v="22419"/>
    <x v="2"/>
  </r>
  <r>
    <n v="367"/>
    <n v="1978"/>
    <s v="2n Cycle"/>
    <s v="Married"/>
    <n v="36550"/>
    <n v="1"/>
    <n v="0"/>
    <d v="2013-02-19T00:00:00"/>
    <n v="74"/>
    <n v="47"/>
    <n v="90"/>
    <n v="94"/>
    <n v="123"/>
    <n v="103"/>
    <n v="120"/>
    <n v="5"/>
    <n v="9"/>
    <n v="1"/>
    <n v="5"/>
    <n v="9"/>
    <n v="0"/>
    <n v="0"/>
    <n v="0"/>
    <n v="0"/>
    <n v="0"/>
    <n v="0"/>
    <n v="0"/>
    <s v="Canada"/>
    <n v="36"/>
    <n v="36"/>
    <x v="3"/>
    <n v="577"/>
    <n v="0"/>
    <s v="In Relationship"/>
    <n v="3"/>
    <s v="High School"/>
    <n v="36550"/>
    <x v="1"/>
  </r>
  <r>
    <n v="9265"/>
    <n v="1953"/>
    <s v="Graduation"/>
    <s v="Married"/>
    <n v="75027"/>
    <n v="0"/>
    <n v="1"/>
    <d v="2013-01-09T00:00:00"/>
    <n v="74"/>
    <n v="925"/>
    <n v="64"/>
    <n v="179"/>
    <n v="133"/>
    <n v="12"/>
    <n v="77"/>
    <n v="2"/>
    <n v="9"/>
    <n v="4"/>
    <n v="6"/>
    <n v="5"/>
    <n v="0"/>
    <n v="0"/>
    <n v="0"/>
    <n v="0"/>
    <n v="0"/>
    <n v="0"/>
    <n v="0"/>
    <s v="Saudi Arabia"/>
    <n v="61"/>
    <n v="61"/>
    <x v="1"/>
    <n v="1390"/>
    <n v="0"/>
    <s v="In Relationship"/>
    <n v="3"/>
    <s v="Graduate"/>
    <n v="75027"/>
    <x v="0"/>
  </r>
  <r>
    <n v="1990"/>
    <n v="1974"/>
    <s v="PhD"/>
    <s v="Single"/>
    <n v="63159"/>
    <n v="0"/>
    <n v="0"/>
    <d v="2012-11-05T00:00:00"/>
    <n v="74"/>
    <n v="965"/>
    <n v="34"/>
    <n v="586"/>
    <n v="89"/>
    <n v="86"/>
    <n v="37"/>
    <n v="1"/>
    <n v="3"/>
    <n v="5"/>
    <n v="8"/>
    <n v="3"/>
    <n v="1"/>
    <n v="0"/>
    <n v="0"/>
    <n v="0"/>
    <n v="0"/>
    <n v="0"/>
    <n v="0"/>
    <s v="Spain"/>
    <n v="40"/>
    <n v="40"/>
    <x v="3"/>
    <n v="1797"/>
    <n v="1"/>
    <s v="Single"/>
    <n v="1"/>
    <s v="Doctorate"/>
    <n v="63159"/>
    <x v="1"/>
  </r>
  <r>
    <n v="3594"/>
    <n v="1973"/>
    <s v="Master"/>
    <s v="Married"/>
    <n v="54108"/>
    <n v="1"/>
    <n v="1"/>
    <d v="2012-11-05T00:00:00"/>
    <n v="74"/>
    <n v="539"/>
    <n v="6"/>
    <n v="91"/>
    <n v="8"/>
    <n v="6"/>
    <n v="97"/>
    <n v="13"/>
    <n v="8"/>
    <n v="2"/>
    <n v="9"/>
    <n v="8"/>
    <n v="0"/>
    <n v="0"/>
    <n v="0"/>
    <n v="0"/>
    <n v="0"/>
    <n v="0"/>
    <n v="0"/>
    <s v="Canada"/>
    <n v="41"/>
    <n v="41"/>
    <x v="0"/>
    <n v="747"/>
    <n v="0"/>
    <s v="In Relationship"/>
    <n v="4"/>
    <s v="Postgraduate"/>
    <n v="54108"/>
    <x v="1"/>
  </r>
  <r>
    <n v="9292"/>
    <n v="1952"/>
    <s v="Graduation"/>
    <s v="Married"/>
    <n v="81795"/>
    <n v="0"/>
    <n v="0"/>
    <d v="2012-10-26T00:00:00"/>
    <n v="74"/>
    <n v="324"/>
    <n v="132"/>
    <n v="693"/>
    <n v="27"/>
    <n v="118"/>
    <n v="88"/>
    <n v="1"/>
    <n v="4"/>
    <n v="11"/>
    <n v="7"/>
    <n v="2"/>
    <n v="0"/>
    <n v="0"/>
    <n v="0"/>
    <n v="0"/>
    <n v="0"/>
    <n v="0"/>
    <n v="0"/>
    <s v="Spain"/>
    <n v="62"/>
    <n v="62"/>
    <x v="1"/>
    <n v="1382"/>
    <n v="0"/>
    <s v="In Relationship"/>
    <n v="2"/>
    <s v="Graduate"/>
    <n v="81795"/>
    <x v="0"/>
  </r>
  <r>
    <n v="6218"/>
    <n v="1965"/>
    <s v="Graduation"/>
    <s v="Married"/>
    <n v="59594"/>
    <n v="0"/>
    <n v="1"/>
    <d v="2012-10-20T00:00:00"/>
    <n v="74"/>
    <n v="457"/>
    <n v="4"/>
    <n v="29"/>
    <n v="0"/>
    <n v="0"/>
    <n v="9"/>
    <n v="1"/>
    <n v="8"/>
    <n v="1"/>
    <n v="7"/>
    <n v="7"/>
    <n v="0"/>
    <n v="1"/>
    <n v="0"/>
    <n v="0"/>
    <n v="0"/>
    <n v="0"/>
    <n v="0"/>
    <s v="Spain"/>
    <n v="49"/>
    <n v="49"/>
    <x v="0"/>
    <n v="499"/>
    <n v="1"/>
    <s v="In Relationship"/>
    <n v="3"/>
    <s v="Graduate"/>
    <n v="59594"/>
    <x v="1"/>
  </r>
  <r>
    <n v="6528"/>
    <n v="1982"/>
    <s v="Master"/>
    <s v="Together"/>
    <n v="18492"/>
    <n v="1"/>
    <n v="0"/>
    <d v="2014-06-05T00:00:00"/>
    <n v="75"/>
    <n v="2"/>
    <n v="2"/>
    <n v="2"/>
    <n v="2"/>
    <n v="1"/>
    <n v="1"/>
    <n v="1"/>
    <n v="1"/>
    <n v="0"/>
    <n v="2"/>
    <n v="8"/>
    <n v="0"/>
    <n v="0"/>
    <n v="0"/>
    <n v="0"/>
    <n v="0"/>
    <n v="0"/>
    <n v="0"/>
    <s v="Spain"/>
    <n v="32"/>
    <n v="32"/>
    <x v="3"/>
    <n v="10"/>
    <n v="0"/>
    <s v="In Relationship"/>
    <n v="3"/>
    <s v="Postgraduate"/>
    <n v="18492"/>
    <x v="2"/>
  </r>
  <r>
    <n v="10164"/>
    <n v="1958"/>
    <s v="Graduation"/>
    <s v="Single"/>
    <n v="94472"/>
    <n v="0"/>
    <n v="1"/>
    <d v="2014-04-03T00:00:00"/>
    <n v="75"/>
    <n v="1017"/>
    <n v="33"/>
    <n v="417"/>
    <n v="108"/>
    <n v="100"/>
    <n v="16"/>
    <n v="1"/>
    <n v="5"/>
    <n v="5"/>
    <n v="5"/>
    <n v="5"/>
    <n v="0"/>
    <n v="1"/>
    <n v="1"/>
    <n v="0"/>
    <n v="0"/>
    <n v="0"/>
    <n v="0"/>
    <s v="Spain"/>
    <n v="56"/>
    <n v="56"/>
    <x v="1"/>
    <n v="1691"/>
    <n v="2"/>
    <s v="Single"/>
    <n v="2"/>
    <s v="Graduate"/>
    <n v="94472"/>
    <x v="0"/>
  </r>
  <r>
    <n v="9937"/>
    <n v="1979"/>
    <s v="Graduation"/>
    <s v="Single"/>
    <n v="70337"/>
    <n v="0"/>
    <n v="0"/>
    <d v="2014-01-02T00:00:00"/>
    <n v="75"/>
    <n v="187"/>
    <n v="81"/>
    <n v="149"/>
    <n v="25"/>
    <n v="43"/>
    <n v="91"/>
    <n v="1"/>
    <n v="2"/>
    <n v="2"/>
    <n v="12"/>
    <n v="1"/>
    <n v="0"/>
    <n v="0"/>
    <n v="0"/>
    <n v="0"/>
    <n v="0"/>
    <n v="0"/>
    <n v="0"/>
    <s v="USA"/>
    <n v="35"/>
    <n v="35"/>
    <x v="3"/>
    <n v="576"/>
    <n v="0"/>
    <s v="Single"/>
    <n v="1"/>
    <s v="Graduate"/>
    <n v="70337"/>
    <x v="0"/>
  </r>
  <r>
    <n v="274"/>
    <n v="1973"/>
    <s v="Graduation"/>
    <s v="Single"/>
    <n v="34853"/>
    <n v="1"/>
    <n v="1"/>
    <d v="2013-12-23T00:00:00"/>
    <n v="75"/>
    <n v="9"/>
    <n v="3"/>
    <n v="15"/>
    <n v="2"/>
    <n v="3"/>
    <n v="2"/>
    <n v="2"/>
    <n v="2"/>
    <n v="0"/>
    <n v="3"/>
    <n v="6"/>
    <n v="0"/>
    <n v="0"/>
    <n v="0"/>
    <n v="0"/>
    <n v="0"/>
    <n v="0"/>
    <n v="0"/>
    <s v="Germany"/>
    <n v="41"/>
    <n v="41"/>
    <x v="0"/>
    <n v="34"/>
    <n v="0"/>
    <s v="Single"/>
    <n v="3"/>
    <s v="Graduate"/>
    <n v="34853"/>
    <x v="2"/>
  </r>
  <r>
    <n v="5250"/>
    <n v="1943"/>
    <s v="Master"/>
    <s v="Widow"/>
    <m/>
    <n v="0"/>
    <n v="0"/>
    <d v="2013-10-30T00:00:00"/>
    <n v="75"/>
    <n v="532"/>
    <n v="126"/>
    <n v="490"/>
    <n v="164"/>
    <n v="126"/>
    <n v="126"/>
    <n v="1"/>
    <n v="5"/>
    <n v="5"/>
    <n v="11"/>
    <n v="1"/>
    <n v="0"/>
    <n v="0"/>
    <n v="1"/>
    <n v="0"/>
    <n v="0"/>
    <n v="1"/>
    <n v="0"/>
    <s v="Australia"/>
    <n v="71"/>
    <n v="71"/>
    <x v="1"/>
    <n v="1564"/>
    <n v="2"/>
    <s v="Previously Married"/>
    <n v="1"/>
    <s v="Postgraduate"/>
    <n v="51382"/>
    <x v="1"/>
  </r>
  <r>
    <n v="11010"/>
    <n v="1984"/>
    <s v="PhD"/>
    <s v="Single"/>
    <n v="16269"/>
    <n v="1"/>
    <n v="0"/>
    <d v="2013-08-30T00:00:00"/>
    <n v="75"/>
    <n v="19"/>
    <n v="3"/>
    <n v="18"/>
    <n v="3"/>
    <n v="1"/>
    <n v="0"/>
    <n v="3"/>
    <n v="3"/>
    <n v="0"/>
    <n v="3"/>
    <n v="8"/>
    <n v="0"/>
    <n v="0"/>
    <n v="0"/>
    <n v="0"/>
    <n v="0"/>
    <n v="0"/>
    <n v="0"/>
    <s v="Spain"/>
    <n v="30"/>
    <n v="30"/>
    <x v="3"/>
    <n v="44"/>
    <n v="0"/>
    <s v="Single"/>
    <n v="2"/>
    <s v="Doctorate"/>
    <n v="16269"/>
    <x v="2"/>
  </r>
  <r>
    <n v="6969"/>
    <n v="1982"/>
    <s v="Graduation"/>
    <s v="Together"/>
    <n v="50272"/>
    <n v="1"/>
    <n v="0"/>
    <d v="2013-08-07T00:00:00"/>
    <n v="75"/>
    <n v="99"/>
    <n v="13"/>
    <n v="66"/>
    <n v="43"/>
    <n v="8"/>
    <n v="4"/>
    <n v="3"/>
    <n v="4"/>
    <n v="1"/>
    <n v="5"/>
    <n v="7"/>
    <n v="0"/>
    <n v="0"/>
    <n v="0"/>
    <n v="0"/>
    <n v="0"/>
    <n v="0"/>
    <n v="0"/>
    <s v="Australia"/>
    <n v="32"/>
    <n v="32"/>
    <x v="3"/>
    <n v="233"/>
    <n v="0"/>
    <s v="In Relationship"/>
    <n v="3"/>
    <s v="Graduate"/>
    <n v="50272"/>
    <x v="1"/>
  </r>
  <r>
    <n v="10735"/>
    <n v="1971"/>
    <s v="Graduation"/>
    <s v="Single"/>
    <n v="22804"/>
    <n v="1"/>
    <n v="0"/>
    <d v="2013-07-31T00:00:00"/>
    <n v="75"/>
    <n v="14"/>
    <n v="1"/>
    <n v="7"/>
    <n v="2"/>
    <n v="1"/>
    <n v="1"/>
    <n v="1"/>
    <n v="2"/>
    <n v="0"/>
    <n v="2"/>
    <n v="9"/>
    <n v="0"/>
    <n v="0"/>
    <n v="0"/>
    <n v="0"/>
    <n v="0"/>
    <n v="0"/>
    <n v="0"/>
    <s v="Saudi Arabia"/>
    <n v="43"/>
    <n v="43"/>
    <x v="0"/>
    <n v="26"/>
    <n v="0"/>
    <s v="Single"/>
    <n v="2"/>
    <s v="Graduate"/>
    <n v="22804"/>
    <x v="2"/>
  </r>
  <r>
    <n v="5068"/>
    <n v="1971"/>
    <s v="Graduation"/>
    <s v="Single"/>
    <n v="22804"/>
    <n v="1"/>
    <n v="0"/>
    <d v="2013-07-31T00:00:00"/>
    <n v="75"/>
    <n v="14"/>
    <n v="1"/>
    <n v="7"/>
    <n v="2"/>
    <n v="1"/>
    <n v="1"/>
    <n v="1"/>
    <n v="2"/>
    <n v="0"/>
    <n v="2"/>
    <n v="9"/>
    <n v="0"/>
    <n v="0"/>
    <n v="0"/>
    <n v="0"/>
    <n v="0"/>
    <n v="0"/>
    <n v="0"/>
    <s v="Spain"/>
    <n v="43"/>
    <n v="43"/>
    <x v="0"/>
    <n v="26"/>
    <n v="0"/>
    <s v="Single"/>
    <n v="2"/>
    <s v="Graduate"/>
    <n v="22804"/>
    <x v="2"/>
  </r>
  <r>
    <n v="9974"/>
    <n v="1974"/>
    <s v="Graduation"/>
    <s v="Married"/>
    <n v="30631"/>
    <n v="1"/>
    <n v="0"/>
    <d v="2013-07-12T00:00:00"/>
    <n v="75"/>
    <n v="15"/>
    <n v="6"/>
    <n v="20"/>
    <n v="4"/>
    <n v="5"/>
    <n v="20"/>
    <n v="1"/>
    <n v="3"/>
    <n v="1"/>
    <n v="2"/>
    <n v="7"/>
    <n v="0"/>
    <n v="0"/>
    <n v="0"/>
    <n v="0"/>
    <n v="0"/>
    <n v="0"/>
    <n v="0"/>
    <s v="Saudi Arabia"/>
    <n v="40"/>
    <n v="40"/>
    <x v="3"/>
    <n v="70"/>
    <n v="0"/>
    <s v="In Relationship"/>
    <n v="3"/>
    <s v="Graduate"/>
    <n v="30631"/>
    <x v="2"/>
  </r>
  <r>
    <n v="7053"/>
    <n v="1966"/>
    <s v="PhD"/>
    <s v="Single"/>
    <n v="78420"/>
    <n v="0"/>
    <n v="0"/>
    <d v="2013-06-29T00:00:00"/>
    <n v="75"/>
    <n v="604"/>
    <n v="28"/>
    <n v="674"/>
    <n v="91"/>
    <n v="28"/>
    <n v="28"/>
    <n v="1"/>
    <n v="3"/>
    <n v="10"/>
    <n v="8"/>
    <n v="1"/>
    <n v="0"/>
    <n v="0"/>
    <n v="0"/>
    <n v="0"/>
    <n v="0"/>
    <n v="0"/>
    <n v="0"/>
    <s v="Saudi Arabia"/>
    <n v="48"/>
    <n v="48"/>
    <x v="0"/>
    <n v="1453"/>
    <n v="0"/>
    <s v="Single"/>
    <n v="1"/>
    <s v="Doctorate"/>
    <n v="78420"/>
    <x v="0"/>
  </r>
  <r>
    <n v="3179"/>
    <n v="1980"/>
    <s v="Graduation"/>
    <s v="Single"/>
    <n v="81741"/>
    <n v="0"/>
    <n v="0"/>
    <d v="2013-06-16T00:00:00"/>
    <n v="75"/>
    <n v="249"/>
    <n v="153"/>
    <n v="940"/>
    <n v="58"/>
    <n v="134"/>
    <n v="38"/>
    <n v="0"/>
    <n v="6"/>
    <n v="6"/>
    <n v="7"/>
    <n v="2"/>
    <n v="0"/>
    <n v="0"/>
    <n v="0"/>
    <n v="0"/>
    <n v="0"/>
    <n v="0"/>
    <n v="0"/>
    <s v="Spain"/>
    <n v="34"/>
    <n v="34"/>
    <x v="3"/>
    <n v="1572"/>
    <n v="0"/>
    <s v="Single"/>
    <n v="1"/>
    <s v="Graduate"/>
    <n v="81741"/>
    <x v="0"/>
  </r>
  <r>
    <n v="8082"/>
    <n v="1971"/>
    <s v="Graduation"/>
    <s v="Married"/>
    <n v="25721"/>
    <n v="1"/>
    <n v="0"/>
    <d v="2013-05-21T00:00:00"/>
    <n v="75"/>
    <n v="1"/>
    <n v="3"/>
    <n v="6"/>
    <n v="3"/>
    <n v="6"/>
    <n v="15"/>
    <n v="1"/>
    <n v="1"/>
    <n v="1"/>
    <n v="2"/>
    <n v="7"/>
    <n v="0"/>
    <n v="0"/>
    <n v="0"/>
    <n v="0"/>
    <n v="0"/>
    <n v="1"/>
    <n v="0"/>
    <s v="Australia"/>
    <n v="43"/>
    <n v="43"/>
    <x v="0"/>
    <n v="34"/>
    <n v="1"/>
    <s v="In Relationship"/>
    <n v="3"/>
    <s v="Graduate"/>
    <n v="25721"/>
    <x v="2"/>
  </r>
  <r>
    <n v="1362"/>
    <n v="1972"/>
    <s v="Graduation"/>
    <s v="Single"/>
    <n v="31907"/>
    <n v="0"/>
    <n v="0"/>
    <d v="2013-03-04T00:00:00"/>
    <n v="75"/>
    <n v="33"/>
    <n v="87"/>
    <n v="64"/>
    <n v="175"/>
    <n v="16"/>
    <n v="74"/>
    <n v="1"/>
    <n v="6"/>
    <n v="1"/>
    <n v="6"/>
    <n v="7"/>
    <n v="0"/>
    <n v="0"/>
    <n v="0"/>
    <n v="0"/>
    <n v="0"/>
    <n v="0"/>
    <n v="0"/>
    <s v="Germany"/>
    <n v="42"/>
    <n v="42"/>
    <x v="0"/>
    <n v="449"/>
    <n v="0"/>
    <s v="Single"/>
    <n v="1"/>
    <s v="Graduate"/>
    <n v="31907"/>
    <x v="2"/>
  </r>
  <r>
    <n v="6768"/>
    <n v="1962"/>
    <s v="Graduation"/>
    <s v="Divorced"/>
    <n v="37859"/>
    <n v="1"/>
    <n v="2"/>
    <d v="2013-01-12T00:00:00"/>
    <n v="75"/>
    <n v="22"/>
    <n v="1"/>
    <n v="8"/>
    <n v="2"/>
    <n v="1"/>
    <n v="2"/>
    <n v="2"/>
    <n v="1"/>
    <n v="0"/>
    <n v="3"/>
    <n v="8"/>
    <n v="0"/>
    <n v="0"/>
    <n v="0"/>
    <n v="0"/>
    <n v="0"/>
    <n v="0"/>
    <n v="0"/>
    <s v="Canada"/>
    <n v="52"/>
    <n v="52"/>
    <x v="1"/>
    <n v="36"/>
    <n v="0"/>
    <s v="Previously Married"/>
    <n v="4"/>
    <s v="Graduate"/>
    <n v="37859"/>
    <x v="1"/>
  </r>
  <r>
    <n v="2375"/>
    <n v="1972"/>
    <s v="Graduation"/>
    <s v="Together"/>
    <n v="30261"/>
    <n v="1"/>
    <n v="2"/>
    <d v="2012-09-25T00:00:00"/>
    <n v="75"/>
    <n v="8"/>
    <n v="0"/>
    <n v="5"/>
    <n v="0"/>
    <n v="3"/>
    <n v="6"/>
    <n v="1"/>
    <n v="0"/>
    <n v="0"/>
    <n v="3"/>
    <n v="8"/>
    <n v="0"/>
    <n v="0"/>
    <n v="0"/>
    <n v="0"/>
    <n v="0"/>
    <n v="0"/>
    <n v="0"/>
    <s v="Spain"/>
    <n v="42"/>
    <n v="42"/>
    <x v="0"/>
    <n v="22"/>
    <n v="0"/>
    <s v="In Relationship"/>
    <n v="5"/>
    <s v="Graduate"/>
    <n v="30261"/>
    <x v="2"/>
  </r>
  <r>
    <n v="6856"/>
    <n v="1979"/>
    <s v="Graduation"/>
    <s v="Together"/>
    <n v="21645"/>
    <n v="1"/>
    <n v="0"/>
    <d v="2012-09-03T00:00:00"/>
    <n v="75"/>
    <n v="14"/>
    <n v="0"/>
    <n v="23"/>
    <n v="4"/>
    <n v="5"/>
    <n v="19"/>
    <n v="3"/>
    <n v="3"/>
    <n v="0"/>
    <n v="3"/>
    <n v="9"/>
    <n v="0"/>
    <n v="0"/>
    <n v="0"/>
    <n v="0"/>
    <n v="0"/>
    <n v="1"/>
    <n v="0"/>
    <s v="Germany"/>
    <n v="35"/>
    <n v="35"/>
    <x v="3"/>
    <n v="65"/>
    <n v="1"/>
    <s v="In Relationship"/>
    <n v="3"/>
    <s v="Graduate"/>
    <n v="21645"/>
    <x v="2"/>
  </r>
  <r>
    <n v="4066"/>
    <n v="1978"/>
    <s v="2n Cycle"/>
    <s v="Divorced"/>
    <n v="21282"/>
    <n v="1"/>
    <n v="0"/>
    <d v="2014-05-11T00:00:00"/>
    <n v="76"/>
    <n v="1"/>
    <n v="5"/>
    <n v="8"/>
    <n v="4"/>
    <n v="8"/>
    <n v="20"/>
    <n v="2"/>
    <n v="2"/>
    <n v="1"/>
    <n v="2"/>
    <n v="6"/>
    <n v="0"/>
    <n v="0"/>
    <n v="0"/>
    <n v="0"/>
    <n v="0"/>
    <n v="0"/>
    <n v="0"/>
    <s v="Spain"/>
    <n v="36"/>
    <n v="36"/>
    <x v="3"/>
    <n v="46"/>
    <n v="0"/>
    <s v="Previously Married"/>
    <n v="2"/>
    <s v="High School"/>
    <n v="21282"/>
    <x v="2"/>
  </r>
  <r>
    <n v="4333"/>
    <n v="1954"/>
    <s v="Graduation"/>
    <s v="Together"/>
    <n v="32144"/>
    <n v="1"/>
    <n v="1"/>
    <d v="2014-03-23T00:00:00"/>
    <n v="76"/>
    <n v="41"/>
    <n v="0"/>
    <n v="10"/>
    <n v="0"/>
    <n v="0"/>
    <n v="3"/>
    <n v="4"/>
    <n v="2"/>
    <n v="1"/>
    <n v="3"/>
    <n v="7"/>
    <n v="0"/>
    <n v="1"/>
    <n v="0"/>
    <n v="0"/>
    <n v="0"/>
    <n v="0"/>
    <n v="0"/>
    <s v="India"/>
    <n v="60"/>
    <n v="60"/>
    <x v="1"/>
    <n v="54"/>
    <n v="1"/>
    <s v="In Relationship"/>
    <n v="4"/>
    <s v="Graduate"/>
    <n v="32144"/>
    <x v="2"/>
  </r>
  <r>
    <n v="2948"/>
    <n v="1954"/>
    <s v="Master"/>
    <s v="Divorced"/>
    <n v="62637"/>
    <n v="0"/>
    <n v="1"/>
    <d v="2014-03-01T00:00:00"/>
    <n v="76"/>
    <n v="104"/>
    <n v="12"/>
    <n v="48"/>
    <n v="4"/>
    <n v="12"/>
    <n v="5"/>
    <n v="1"/>
    <n v="2"/>
    <n v="2"/>
    <n v="5"/>
    <n v="2"/>
    <n v="0"/>
    <n v="0"/>
    <n v="0"/>
    <n v="0"/>
    <n v="0"/>
    <n v="0"/>
    <n v="0"/>
    <s v="Canada"/>
    <n v="60"/>
    <n v="60"/>
    <x v="1"/>
    <n v="185"/>
    <n v="0"/>
    <s v="Previously Married"/>
    <n v="2"/>
    <s v="Postgraduate"/>
    <n v="62637"/>
    <x v="1"/>
  </r>
  <r>
    <n v="4927"/>
    <n v="1971"/>
    <s v="Graduation"/>
    <s v="Together"/>
    <n v="16626"/>
    <n v="2"/>
    <n v="0"/>
    <d v="2014-01-15T00:00:00"/>
    <n v="76"/>
    <n v="8"/>
    <n v="3"/>
    <n v="22"/>
    <n v="21"/>
    <n v="1"/>
    <n v="13"/>
    <n v="3"/>
    <n v="3"/>
    <n v="0"/>
    <n v="3"/>
    <n v="9"/>
    <n v="0"/>
    <n v="0"/>
    <n v="0"/>
    <n v="0"/>
    <n v="0"/>
    <n v="0"/>
    <n v="0"/>
    <s v="Saudi Arabia"/>
    <n v="43"/>
    <n v="43"/>
    <x v="0"/>
    <n v="68"/>
    <n v="0"/>
    <s v="In Relationship"/>
    <n v="4"/>
    <s v="Graduate"/>
    <n v="16626"/>
    <x v="2"/>
  </r>
  <r>
    <n v="7426"/>
    <n v="1971"/>
    <s v="2n Cycle"/>
    <s v="Married"/>
    <n v="54690"/>
    <n v="1"/>
    <n v="1"/>
    <d v="2013-11-07T00:00:00"/>
    <n v="76"/>
    <n v="111"/>
    <n v="16"/>
    <n v="37"/>
    <n v="7"/>
    <n v="9"/>
    <n v="18"/>
    <n v="3"/>
    <n v="3"/>
    <n v="1"/>
    <n v="5"/>
    <n v="3"/>
    <n v="0"/>
    <n v="0"/>
    <n v="0"/>
    <n v="0"/>
    <n v="0"/>
    <n v="0"/>
    <n v="0"/>
    <s v="Spain"/>
    <n v="43"/>
    <n v="43"/>
    <x v="0"/>
    <n v="198"/>
    <n v="0"/>
    <s v="In Relationship"/>
    <n v="4"/>
    <s v="High School"/>
    <n v="54690"/>
    <x v="1"/>
  </r>
  <r>
    <n v="8360"/>
    <n v="1971"/>
    <s v="2n Cycle"/>
    <s v="Married"/>
    <n v="54690"/>
    <n v="1"/>
    <n v="1"/>
    <d v="2013-11-07T00:00:00"/>
    <n v="76"/>
    <n v="111"/>
    <n v="16"/>
    <n v="37"/>
    <n v="7"/>
    <n v="9"/>
    <n v="18"/>
    <n v="3"/>
    <n v="3"/>
    <n v="1"/>
    <n v="5"/>
    <n v="3"/>
    <n v="0"/>
    <n v="0"/>
    <n v="0"/>
    <n v="0"/>
    <n v="0"/>
    <n v="0"/>
    <n v="0"/>
    <s v="Spain"/>
    <n v="43"/>
    <n v="43"/>
    <x v="0"/>
    <n v="198"/>
    <n v="0"/>
    <s v="In Relationship"/>
    <n v="4"/>
    <s v="High School"/>
    <n v="54690"/>
    <x v="1"/>
  </r>
  <r>
    <n v="4058"/>
    <n v="1955"/>
    <s v="PhD"/>
    <s v="Single"/>
    <n v="61284"/>
    <n v="0"/>
    <n v="0"/>
    <d v="2013-10-12T00:00:00"/>
    <n v="76"/>
    <n v="618"/>
    <n v="15"/>
    <n v="106"/>
    <n v="20"/>
    <n v="7"/>
    <n v="45"/>
    <n v="1"/>
    <n v="11"/>
    <n v="2"/>
    <n v="8"/>
    <n v="6"/>
    <n v="0"/>
    <n v="1"/>
    <n v="0"/>
    <n v="0"/>
    <n v="0"/>
    <n v="0"/>
    <n v="0"/>
    <s v="Spain"/>
    <n v="59"/>
    <n v="59"/>
    <x v="1"/>
    <n v="811"/>
    <n v="1"/>
    <s v="Single"/>
    <n v="1"/>
    <s v="Doctorate"/>
    <n v="61284"/>
    <x v="1"/>
  </r>
  <r>
    <n v="10755"/>
    <n v="1976"/>
    <s v="2n Cycle"/>
    <s v="Married"/>
    <n v="23718"/>
    <n v="1"/>
    <n v="0"/>
    <d v="2013-09-02T00:00:00"/>
    <n v="76"/>
    <n v="6"/>
    <n v="3"/>
    <n v="14"/>
    <n v="15"/>
    <n v="7"/>
    <n v="36"/>
    <n v="3"/>
    <n v="3"/>
    <n v="1"/>
    <n v="2"/>
    <n v="7"/>
    <n v="0"/>
    <n v="0"/>
    <n v="0"/>
    <n v="0"/>
    <n v="0"/>
    <n v="0"/>
    <n v="0"/>
    <s v="Australia"/>
    <n v="38"/>
    <n v="38"/>
    <x v="3"/>
    <n v="81"/>
    <n v="0"/>
    <s v="In Relationship"/>
    <n v="3"/>
    <s v="High School"/>
    <n v="23718"/>
    <x v="2"/>
  </r>
  <r>
    <n v="8414"/>
    <n v="1962"/>
    <s v="PhD"/>
    <s v="Single"/>
    <n v="33419"/>
    <n v="0"/>
    <n v="1"/>
    <d v="2013-08-17T00:00:00"/>
    <n v="76"/>
    <n v="56"/>
    <n v="0"/>
    <n v="12"/>
    <n v="0"/>
    <n v="0"/>
    <n v="18"/>
    <n v="2"/>
    <n v="2"/>
    <n v="0"/>
    <n v="4"/>
    <n v="7"/>
    <n v="0"/>
    <n v="0"/>
    <n v="0"/>
    <n v="0"/>
    <n v="0"/>
    <n v="0"/>
    <n v="0"/>
    <s v="Spain"/>
    <n v="52"/>
    <n v="52"/>
    <x v="1"/>
    <n v="86"/>
    <n v="0"/>
    <s v="Single"/>
    <n v="2"/>
    <s v="Doctorate"/>
    <n v="33419"/>
    <x v="2"/>
  </r>
  <r>
    <n v="6810"/>
    <n v="1983"/>
    <s v="Graduation"/>
    <s v="Divorced"/>
    <n v="82025"/>
    <n v="0"/>
    <n v="0"/>
    <d v="2013-05-28T00:00:00"/>
    <n v="76"/>
    <n v="267"/>
    <n v="98"/>
    <n v="606"/>
    <n v="48"/>
    <n v="70"/>
    <n v="98"/>
    <n v="1"/>
    <n v="3"/>
    <n v="2"/>
    <n v="6"/>
    <n v="1"/>
    <n v="0"/>
    <n v="0"/>
    <n v="1"/>
    <n v="0"/>
    <n v="0"/>
    <n v="1"/>
    <n v="0"/>
    <s v="Saudi Arabia"/>
    <n v="31"/>
    <n v="31"/>
    <x v="3"/>
    <n v="1187"/>
    <n v="2"/>
    <s v="Previously Married"/>
    <n v="1"/>
    <s v="Graduate"/>
    <n v="82025"/>
    <x v="0"/>
  </r>
  <r>
    <n v="3839"/>
    <n v="1958"/>
    <s v="Basic"/>
    <s v="Single"/>
    <n v="15056"/>
    <n v="1"/>
    <n v="1"/>
    <d v="2013-05-03T00:00:00"/>
    <n v="76"/>
    <n v="6"/>
    <n v="12"/>
    <n v="3"/>
    <n v="21"/>
    <n v="6"/>
    <n v="40"/>
    <n v="5"/>
    <n v="2"/>
    <n v="2"/>
    <n v="3"/>
    <n v="5"/>
    <n v="0"/>
    <n v="0"/>
    <n v="0"/>
    <n v="0"/>
    <n v="0"/>
    <n v="0"/>
    <n v="0"/>
    <s v="Spain"/>
    <n v="56"/>
    <n v="56"/>
    <x v="1"/>
    <n v="88"/>
    <n v="0"/>
    <s v="Single"/>
    <n v="3"/>
    <s v="High School"/>
    <n v="15056"/>
    <x v="2"/>
  </r>
  <r>
    <n v="3483"/>
    <n v="1958"/>
    <s v="Graduation"/>
    <s v="Married"/>
    <n v="48192"/>
    <n v="0"/>
    <n v="0"/>
    <d v="2013-04-06T00:00:00"/>
    <n v="76"/>
    <n v="1039"/>
    <n v="43"/>
    <n v="204"/>
    <n v="153"/>
    <n v="58"/>
    <n v="29"/>
    <n v="3"/>
    <n v="2"/>
    <n v="8"/>
    <n v="12"/>
    <n v="8"/>
    <n v="0"/>
    <n v="1"/>
    <n v="0"/>
    <n v="1"/>
    <n v="1"/>
    <n v="1"/>
    <n v="0"/>
    <s v="Canada"/>
    <n v="56"/>
    <n v="56"/>
    <x v="1"/>
    <n v="1526"/>
    <n v="4"/>
    <s v="In Relationship"/>
    <n v="2"/>
    <s v="Graduate"/>
    <n v="48192"/>
    <x v="1"/>
  </r>
  <r>
    <n v="238"/>
    <n v="1967"/>
    <s v="2n Cycle"/>
    <s v="Together"/>
    <n v="67309"/>
    <n v="1"/>
    <n v="1"/>
    <d v="2013-01-23T00:00:00"/>
    <n v="76"/>
    <n v="515"/>
    <n v="47"/>
    <n v="181"/>
    <n v="149"/>
    <n v="95"/>
    <n v="95"/>
    <n v="15"/>
    <n v="9"/>
    <n v="6"/>
    <n v="9"/>
    <n v="7"/>
    <n v="0"/>
    <n v="0"/>
    <n v="0"/>
    <n v="0"/>
    <n v="0"/>
    <n v="0"/>
    <n v="0"/>
    <s v="Spain"/>
    <n v="47"/>
    <n v="47"/>
    <x v="0"/>
    <n v="1082"/>
    <n v="0"/>
    <s v="In Relationship"/>
    <n v="4"/>
    <s v="High School"/>
    <n v="67309"/>
    <x v="1"/>
  </r>
  <r>
    <n v="591"/>
    <n v="1957"/>
    <s v="Graduation"/>
    <s v="Widow"/>
    <n v="66033"/>
    <n v="0"/>
    <n v="1"/>
    <d v="2013-01-20T00:00:00"/>
    <n v="76"/>
    <n v="293"/>
    <n v="35"/>
    <n v="179"/>
    <n v="46"/>
    <n v="59"/>
    <n v="65"/>
    <n v="2"/>
    <n v="8"/>
    <n v="3"/>
    <n v="7"/>
    <n v="7"/>
    <n v="0"/>
    <n v="0"/>
    <n v="0"/>
    <n v="0"/>
    <n v="0"/>
    <n v="0"/>
    <n v="0"/>
    <s v="India"/>
    <n v="57"/>
    <n v="57"/>
    <x v="1"/>
    <n v="677"/>
    <n v="0"/>
    <s v="Previously Married"/>
    <n v="2"/>
    <s v="Graduate"/>
    <n v="66033"/>
    <x v="1"/>
  </r>
  <r>
    <n v="5063"/>
    <n v="1977"/>
    <s v="Graduation"/>
    <s v="Single"/>
    <n v="28769"/>
    <n v="1"/>
    <n v="0"/>
    <d v="2012-12-18T00:00:00"/>
    <n v="76"/>
    <n v="41"/>
    <n v="5"/>
    <n v="129"/>
    <n v="10"/>
    <n v="3"/>
    <n v="3"/>
    <n v="3"/>
    <n v="4"/>
    <n v="1"/>
    <n v="4"/>
    <n v="9"/>
    <n v="0"/>
    <n v="0"/>
    <n v="0"/>
    <n v="0"/>
    <n v="0"/>
    <n v="0"/>
    <n v="0"/>
    <s v="Spain"/>
    <n v="37"/>
    <n v="37"/>
    <x v="3"/>
    <n v="191"/>
    <n v="0"/>
    <s v="Single"/>
    <n v="2"/>
    <s v="Graduate"/>
    <n v="28769"/>
    <x v="2"/>
  </r>
  <r>
    <n v="4303"/>
    <n v="1957"/>
    <s v="PhD"/>
    <s v="Together"/>
    <n v="6835"/>
    <n v="0"/>
    <n v="1"/>
    <d v="2012-12-08T00:00:00"/>
    <n v="76"/>
    <n v="107"/>
    <n v="2"/>
    <n v="12"/>
    <n v="2"/>
    <n v="2"/>
    <n v="12"/>
    <n v="0"/>
    <n v="0"/>
    <n v="0"/>
    <n v="1"/>
    <n v="20"/>
    <n v="0"/>
    <n v="0"/>
    <n v="0"/>
    <n v="0"/>
    <n v="0"/>
    <n v="0"/>
    <n v="0"/>
    <s v="Canada"/>
    <n v="57"/>
    <n v="57"/>
    <x v="1"/>
    <n v="137"/>
    <n v="0"/>
    <s v="In Relationship"/>
    <n v="3"/>
    <s v="Doctorate"/>
    <n v="6835"/>
    <x v="2"/>
  </r>
  <r>
    <n v="2258"/>
    <n v="1986"/>
    <s v="Graduation"/>
    <s v="Married"/>
    <n v="32880"/>
    <n v="1"/>
    <n v="0"/>
    <d v="2012-12-04T00:00:00"/>
    <n v="76"/>
    <n v="8"/>
    <n v="4"/>
    <n v="15"/>
    <n v="7"/>
    <n v="6"/>
    <n v="2"/>
    <n v="1"/>
    <n v="1"/>
    <n v="0"/>
    <n v="3"/>
    <n v="8"/>
    <n v="0"/>
    <n v="0"/>
    <n v="0"/>
    <n v="0"/>
    <n v="0"/>
    <n v="0"/>
    <n v="0"/>
    <s v="Spain"/>
    <n v="28"/>
    <n v="28"/>
    <x v="2"/>
    <n v="42"/>
    <n v="0"/>
    <s v="In Relationship"/>
    <n v="3"/>
    <s v="Graduate"/>
    <n v="32880"/>
    <x v="2"/>
  </r>
  <r>
    <n v="7301"/>
    <n v="1982"/>
    <s v="2n Cycle"/>
    <s v="Single"/>
    <n v="23616"/>
    <n v="1"/>
    <n v="0"/>
    <d v="2012-11-17T00:00:00"/>
    <n v="76"/>
    <n v="4"/>
    <n v="22"/>
    <n v="11"/>
    <n v="3"/>
    <n v="7"/>
    <n v="32"/>
    <n v="2"/>
    <n v="3"/>
    <n v="0"/>
    <n v="3"/>
    <n v="8"/>
    <n v="0"/>
    <n v="0"/>
    <n v="0"/>
    <n v="0"/>
    <n v="0"/>
    <n v="1"/>
    <n v="0"/>
    <s v="Spain"/>
    <n v="32"/>
    <n v="32"/>
    <x v="3"/>
    <n v="79"/>
    <n v="1"/>
    <s v="Single"/>
    <n v="2"/>
    <s v="High School"/>
    <n v="23616"/>
    <x v="2"/>
  </r>
  <r>
    <n v="11121"/>
    <n v="1981"/>
    <s v="Graduation"/>
    <s v="Married"/>
    <n v="19419"/>
    <n v="1"/>
    <n v="0"/>
    <d v="2012-11-10T00:00:00"/>
    <n v="76"/>
    <n v="2"/>
    <n v="14"/>
    <n v="28"/>
    <n v="16"/>
    <n v="3"/>
    <n v="7"/>
    <n v="4"/>
    <n v="4"/>
    <n v="0"/>
    <n v="3"/>
    <n v="9"/>
    <n v="0"/>
    <n v="0"/>
    <n v="0"/>
    <n v="0"/>
    <n v="0"/>
    <n v="0"/>
    <n v="0"/>
    <s v="India"/>
    <n v="33"/>
    <n v="33"/>
    <x v="3"/>
    <n v="70"/>
    <n v="0"/>
    <s v="In Relationship"/>
    <n v="3"/>
    <s v="Graduate"/>
    <n v="19419"/>
    <x v="2"/>
  </r>
  <r>
    <n v="5287"/>
    <n v="1973"/>
    <s v="Graduation"/>
    <s v="Married"/>
    <n v="34961"/>
    <n v="1"/>
    <n v="0"/>
    <d v="2014-06-19T00:00:00"/>
    <n v="77"/>
    <n v="45"/>
    <n v="2"/>
    <n v="26"/>
    <n v="4"/>
    <n v="1"/>
    <n v="1"/>
    <n v="3"/>
    <n v="3"/>
    <n v="1"/>
    <n v="3"/>
    <n v="7"/>
    <n v="0"/>
    <n v="0"/>
    <n v="0"/>
    <n v="0"/>
    <n v="0"/>
    <n v="0"/>
    <n v="0"/>
    <s v="Spain"/>
    <n v="41"/>
    <n v="41"/>
    <x v="0"/>
    <n v="79"/>
    <n v="0"/>
    <s v="In Relationship"/>
    <n v="3"/>
    <s v="Graduate"/>
    <n v="34961"/>
    <x v="2"/>
  </r>
  <r>
    <n v="6457"/>
    <n v="1976"/>
    <s v="Graduation"/>
    <s v="Divorced"/>
    <n v="64892"/>
    <n v="0"/>
    <n v="1"/>
    <d v="2014-05-29T00:00:00"/>
    <n v="77"/>
    <n v="527"/>
    <n v="24"/>
    <n v="230"/>
    <n v="32"/>
    <n v="24"/>
    <n v="65"/>
    <n v="2"/>
    <n v="6"/>
    <n v="4"/>
    <n v="12"/>
    <n v="4"/>
    <n v="0"/>
    <n v="0"/>
    <n v="0"/>
    <n v="0"/>
    <n v="0"/>
    <n v="0"/>
    <n v="0"/>
    <s v="Saudi Arabia"/>
    <n v="38"/>
    <n v="38"/>
    <x v="3"/>
    <n v="902"/>
    <n v="0"/>
    <s v="Previously Married"/>
    <n v="2"/>
    <s v="Graduate"/>
    <n v="64892"/>
    <x v="1"/>
  </r>
  <r>
    <n v="3559"/>
    <n v="1988"/>
    <s v="2n Cycle"/>
    <s v="Married"/>
    <n v="16248"/>
    <n v="1"/>
    <n v="0"/>
    <d v="2014-05-10T00:00:00"/>
    <n v="77"/>
    <n v="12"/>
    <n v="11"/>
    <n v="10"/>
    <n v="3"/>
    <n v="12"/>
    <n v="9"/>
    <n v="3"/>
    <n v="2"/>
    <n v="1"/>
    <n v="3"/>
    <n v="6"/>
    <n v="0"/>
    <n v="0"/>
    <n v="0"/>
    <n v="0"/>
    <n v="0"/>
    <n v="0"/>
    <n v="0"/>
    <s v="India"/>
    <n v="26"/>
    <n v="26"/>
    <x v="2"/>
    <n v="57"/>
    <n v="0"/>
    <s v="In Relationship"/>
    <n v="3"/>
    <s v="High School"/>
    <n v="16248"/>
    <x v="2"/>
  </r>
  <r>
    <n v="5577"/>
    <n v="1983"/>
    <s v="Graduation"/>
    <s v="Together"/>
    <n v="43776"/>
    <n v="1"/>
    <n v="0"/>
    <d v="2014-05-03T00:00:00"/>
    <n v="77"/>
    <n v="8"/>
    <n v="0"/>
    <n v="9"/>
    <n v="2"/>
    <n v="1"/>
    <n v="3"/>
    <n v="1"/>
    <n v="1"/>
    <n v="0"/>
    <n v="2"/>
    <n v="6"/>
    <n v="0"/>
    <n v="0"/>
    <n v="0"/>
    <n v="0"/>
    <n v="0"/>
    <n v="0"/>
    <n v="0"/>
    <s v="Spain"/>
    <n v="31"/>
    <n v="31"/>
    <x v="3"/>
    <n v="23"/>
    <n v="0"/>
    <s v="In Relationship"/>
    <n v="3"/>
    <s v="Graduate"/>
    <n v="43776"/>
    <x v="1"/>
  </r>
  <r>
    <n v="641"/>
    <n v="1967"/>
    <s v="Graduation"/>
    <s v="Single"/>
    <n v="52074"/>
    <n v="0"/>
    <n v="1"/>
    <d v="2014-04-04T00:00:00"/>
    <n v="77"/>
    <n v="59"/>
    <n v="0"/>
    <n v="12"/>
    <n v="0"/>
    <n v="0"/>
    <n v="48"/>
    <n v="1"/>
    <n v="2"/>
    <n v="2"/>
    <n v="2"/>
    <n v="4"/>
    <n v="1"/>
    <n v="0"/>
    <n v="0"/>
    <n v="0"/>
    <n v="0"/>
    <n v="0"/>
    <n v="0"/>
    <s v="India"/>
    <n v="47"/>
    <n v="47"/>
    <x v="0"/>
    <n v="119"/>
    <n v="1"/>
    <s v="Single"/>
    <n v="2"/>
    <s v="Graduate"/>
    <n v="52074"/>
    <x v="1"/>
  </r>
  <r>
    <n v="954"/>
    <n v="1960"/>
    <s v="Basic"/>
    <s v="Widow"/>
    <n v="22123"/>
    <n v="0"/>
    <n v="0"/>
    <d v="2014-03-27T00:00:00"/>
    <n v="77"/>
    <n v="3"/>
    <n v="3"/>
    <n v="24"/>
    <n v="34"/>
    <n v="7"/>
    <n v="31"/>
    <n v="1"/>
    <n v="2"/>
    <n v="1"/>
    <n v="3"/>
    <n v="5"/>
    <n v="0"/>
    <n v="0"/>
    <n v="0"/>
    <n v="0"/>
    <n v="0"/>
    <n v="0"/>
    <n v="0"/>
    <s v="Australia"/>
    <n v="54"/>
    <n v="54"/>
    <x v="1"/>
    <n v="102"/>
    <n v="0"/>
    <s v="Previously Married"/>
    <n v="1"/>
    <s v="High School"/>
    <n v="22123"/>
    <x v="2"/>
  </r>
  <r>
    <n v="1834"/>
    <n v="1978"/>
    <s v="Master"/>
    <s v="Single"/>
    <n v="35544"/>
    <n v="1"/>
    <n v="0"/>
    <d v="2014-03-08T00:00:00"/>
    <n v="77"/>
    <n v="30"/>
    <n v="5"/>
    <n v="23"/>
    <n v="4"/>
    <n v="1"/>
    <n v="4"/>
    <n v="1"/>
    <n v="2"/>
    <n v="0"/>
    <n v="3"/>
    <n v="7"/>
    <n v="0"/>
    <n v="0"/>
    <n v="0"/>
    <n v="0"/>
    <n v="0"/>
    <n v="0"/>
    <n v="0"/>
    <s v="Saudi Arabia"/>
    <n v="36"/>
    <n v="36"/>
    <x v="3"/>
    <n v="67"/>
    <n v="0"/>
    <s v="Single"/>
    <n v="2"/>
    <s v="Postgraduate"/>
    <n v="35544"/>
    <x v="1"/>
  </r>
  <r>
    <n v="8789"/>
    <n v="1989"/>
    <s v="2n Cycle"/>
    <s v="Married"/>
    <n v="59060"/>
    <n v="1"/>
    <n v="0"/>
    <d v="2014-01-11T00:00:00"/>
    <n v="77"/>
    <n v="35"/>
    <n v="40"/>
    <n v="111"/>
    <n v="36"/>
    <n v="40"/>
    <n v="12"/>
    <n v="3"/>
    <n v="3"/>
    <n v="1"/>
    <n v="7"/>
    <n v="4"/>
    <n v="0"/>
    <n v="0"/>
    <n v="0"/>
    <n v="0"/>
    <n v="0"/>
    <n v="0"/>
    <n v="0"/>
    <s v="Spain"/>
    <n v="25"/>
    <n v="25"/>
    <x v="2"/>
    <n v="274"/>
    <n v="0"/>
    <s v="In Relationship"/>
    <n v="3"/>
    <s v="High School"/>
    <n v="59060"/>
    <x v="1"/>
  </r>
  <r>
    <n v="10584"/>
    <n v="1976"/>
    <s v="Graduation"/>
    <s v="Married"/>
    <n v="65665"/>
    <n v="0"/>
    <n v="1"/>
    <d v="2013-12-02T00:00:00"/>
    <n v="77"/>
    <n v="225"/>
    <n v="162"/>
    <n v="387"/>
    <n v="106"/>
    <n v="36"/>
    <n v="29"/>
    <n v="1"/>
    <n v="5"/>
    <n v="10"/>
    <n v="8"/>
    <n v="3"/>
    <n v="0"/>
    <n v="0"/>
    <n v="0"/>
    <n v="0"/>
    <n v="0"/>
    <n v="0"/>
    <n v="0"/>
    <s v="Spain"/>
    <n v="38"/>
    <n v="38"/>
    <x v="3"/>
    <n v="945"/>
    <n v="0"/>
    <s v="In Relationship"/>
    <n v="3"/>
    <s v="Graduate"/>
    <n v="65665"/>
    <x v="1"/>
  </r>
  <r>
    <n v="2337"/>
    <n v="1971"/>
    <s v="Graduation"/>
    <s v="Divorced"/>
    <n v="29819"/>
    <n v="1"/>
    <n v="0"/>
    <d v="2013-10-24T00:00:00"/>
    <n v="77"/>
    <n v="9"/>
    <n v="1"/>
    <n v="24"/>
    <n v="2"/>
    <n v="1"/>
    <n v="2"/>
    <n v="3"/>
    <n v="3"/>
    <n v="0"/>
    <n v="3"/>
    <n v="6"/>
    <n v="0"/>
    <n v="0"/>
    <n v="0"/>
    <n v="0"/>
    <n v="0"/>
    <n v="0"/>
    <n v="0"/>
    <s v="Spain"/>
    <n v="43"/>
    <n v="43"/>
    <x v="0"/>
    <n v="39"/>
    <n v="0"/>
    <s v="Previously Married"/>
    <n v="2"/>
    <s v="Graduate"/>
    <n v="29819"/>
    <x v="2"/>
  </r>
  <r>
    <n v="6071"/>
    <n v="1989"/>
    <s v="Graduation"/>
    <s v="Single"/>
    <n v="81217"/>
    <n v="0"/>
    <n v="0"/>
    <d v="2013-07-19T00:00:00"/>
    <n v="77"/>
    <n v="493"/>
    <n v="70"/>
    <n v="324"/>
    <n v="146"/>
    <n v="40"/>
    <n v="84"/>
    <n v="1"/>
    <n v="3"/>
    <n v="7"/>
    <n v="11"/>
    <n v="1"/>
    <n v="0"/>
    <n v="0"/>
    <n v="0"/>
    <n v="0"/>
    <n v="0"/>
    <n v="0"/>
    <n v="0"/>
    <s v="Spain"/>
    <n v="25"/>
    <n v="25"/>
    <x v="2"/>
    <n v="1157"/>
    <n v="0"/>
    <s v="Single"/>
    <n v="1"/>
    <s v="Graduate"/>
    <n v="81217"/>
    <x v="0"/>
  </r>
  <r>
    <n v="295"/>
    <n v="1989"/>
    <s v="Graduation"/>
    <s v="Single"/>
    <n v="81217"/>
    <n v="0"/>
    <n v="0"/>
    <d v="2013-07-19T00:00:00"/>
    <n v="77"/>
    <n v="493"/>
    <n v="70"/>
    <n v="324"/>
    <n v="146"/>
    <n v="40"/>
    <n v="84"/>
    <n v="1"/>
    <n v="3"/>
    <n v="7"/>
    <n v="11"/>
    <n v="1"/>
    <n v="0"/>
    <n v="0"/>
    <n v="0"/>
    <n v="0"/>
    <n v="0"/>
    <n v="0"/>
    <n v="0"/>
    <s v="Spain"/>
    <n v="25"/>
    <n v="25"/>
    <x v="2"/>
    <n v="1157"/>
    <n v="0"/>
    <s v="Single"/>
    <n v="1"/>
    <s v="Graduate"/>
    <n v="81217"/>
    <x v="0"/>
  </r>
  <r>
    <n v="10203"/>
    <n v="1990"/>
    <s v="Graduation"/>
    <s v="Single"/>
    <n v="26095"/>
    <n v="1"/>
    <n v="0"/>
    <d v="2013-06-30T00:00:00"/>
    <n v="77"/>
    <n v="11"/>
    <n v="7"/>
    <n v="9"/>
    <n v="3"/>
    <n v="1"/>
    <n v="11"/>
    <n v="1"/>
    <n v="1"/>
    <n v="0"/>
    <n v="3"/>
    <n v="7"/>
    <n v="0"/>
    <n v="0"/>
    <n v="0"/>
    <n v="0"/>
    <n v="0"/>
    <n v="0"/>
    <n v="0"/>
    <s v="Spain"/>
    <n v="24"/>
    <n v="24"/>
    <x v="2"/>
    <n v="42"/>
    <n v="0"/>
    <s v="Single"/>
    <n v="2"/>
    <s v="Graduate"/>
    <n v="26095"/>
    <x v="2"/>
  </r>
  <r>
    <n v="3968"/>
    <n v="1970"/>
    <s v="2n Cycle"/>
    <s v="Divorced"/>
    <n v="65706"/>
    <n v="0"/>
    <n v="0"/>
    <d v="2013-06-28T00:00:00"/>
    <n v="77"/>
    <n v="918"/>
    <n v="10"/>
    <n v="129"/>
    <n v="13"/>
    <n v="0"/>
    <n v="129"/>
    <n v="1"/>
    <n v="11"/>
    <n v="3"/>
    <n v="12"/>
    <n v="7"/>
    <n v="0"/>
    <n v="1"/>
    <n v="1"/>
    <n v="0"/>
    <n v="1"/>
    <n v="1"/>
    <n v="0"/>
    <s v="Canada"/>
    <n v="44"/>
    <n v="44"/>
    <x v="0"/>
    <n v="1199"/>
    <n v="4"/>
    <s v="Previously Married"/>
    <n v="1"/>
    <s v="High School"/>
    <n v="65706"/>
    <x v="1"/>
  </r>
  <r>
    <n v="4037"/>
    <n v="1976"/>
    <s v="Graduation"/>
    <s v="Divorced"/>
    <n v="31859"/>
    <n v="1"/>
    <n v="0"/>
    <d v="2013-06-14T00:00:00"/>
    <n v="77"/>
    <n v="3"/>
    <n v="1"/>
    <n v="3"/>
    <n v="8"/>
    <n v="0"/>
    <n v="5"/>
    <n v="1"/>
    <n v="1"/>
    <n v="0"/>
    <n v="2"/>
    <n v="7"/>
    <n v="0"/>
    <n v="0"/>
    <n v="0"/>
    <n v="0"/>
    <n v="0"/>
    <n v="0"/>
    <n v="0"/>
    <s v="Saudi Arabia"/>
    <n v="38"/>
    <n v="38"/>
    <x v="3"/>
    <n v="20"/>
    <n v="0"/>
    <s v="Previously Married"/>
    <n v="2"/>
    <s v="Graduate"/>
    <n v="31859"/>
    <x v="2"/>
  </r>
  <r>
    <n v="6932"/>
    <n v="1941"/>
    <s v="PhD"/>
    <s v="Married"/>
    <n v="93027"/>
    <n v="0"/>
    <n v="0"/>
    <d v="2013-04-13T00:00:00"/>
    <n v="77"/>
    <n v="1285"/>
    <n v="42"/>
    <n v="716"/>
    <n v="55"/>
    <n v="0"/>
    <n v="21"/>
    <n v="0"/>
    <n v="7"/>
    <n v="10"/>
    <n v="5"/>
    <n v="2"/>
    <n v="0"/>
    <n v="0"/>
    <n v="1"/>
    <n v="0"/>
    <n v="0"/>
    <n v="0"/>
    <n v="0"/>
    <s v="Spain"/>
    <n v="73"/>
    <n v="73"/>
    <x v="1"/>
    <n v="2119"/>
    <n v="1"/>
    <s v="In Relationship"/>
    <n v="2"/>
    <s v="Doctorate"/>
    <n v="93027"/>
    <x v="0"/>
  </r>
  <r>
    <n v="10159"/>
    <n v="1970"/>
    <s v="Graduation"/>
    <s v="Divorced"/>
    <n v="58710"/>
    <n v="0"/>
    <n v="1"/>
    <d v="2013-03-31T00:00:00"/>
    <n v="77"/>
    <n v="440"/>
    <n v="81"/>
    <n v="368"/>
    <n v="0"/>
    <n v="122"/>
    <n v="174"/>
    <n v="6"/>
    <n v="11"/>
    <n v="5"/>
    <n v="9"/>
    <n v="6"/>
    <n v="0"/>
    <n v="0"/>
    <n v="0"/>
    <n v="0"/>
    <n v="0"/>
    <n v="0"/>
    <n v="0"/>
    <s v="Australia"/>
    <n v="44"/>
    <n v="44"/>
    <x v="0"/>
    <n v="1185"/>
    <n v="0"/>
    <s v="Previously Married"/>
    <n v="2"/>
    <s v="Graduate"/>
    <n v="58710"/>
    <x v="1"/>
  </r>
  <r>
    <n v="1177"/>
    <n v="1966"/>
    <s v="Master"/>
    <s v="Together"/>
    <n v="49618"/>
    <n v="1"/>
    <n v="1"/>
    <d v="2013-01-26T00:00:00"/>
    <n v="77"/>
    <n v="80"/>
    <n v="3"/>
    <n v="26"/>
    <n v="4"/>
    <n v="2"/>
    <n v="14"/>
    <n v="4"/>
    <n v="3"/>
    <n v="1"/>
    <n v="3"/>
    <n v="7"/>
    <n v="0"/>
    <n v="0"/>
    <n v="0"/>
    <n v="0"/>
    <n v="0"/>
    <n v="0"/>
    <n v="0"/>
    <s v="Spain"/>
    <n v="48"/>
    <n v="48"/>
    <x v="0"/>
    <n v="129"/>
    <n v="0"/>
    <s v="In Relationship"/>
    <n v="4"/>
    <s v="Postgraduate"/>
    <n v="49618"/>
    <x v="1"/>
  </r>
  <r>
    <n v="9426"/>
    <n v="1964"/>
    <s v="Master"/>
    <s v="Single"/>
    <n v="58308"/>
    <n v="0"/>
    <n v="1"/>
    <d v="2013-01-12T00:00:00"/>
    <n v="77"/>
    <n v="691"/>
    <n v="0"/>
    <n v="69"/>
    <n v="10"/>
    <n v="0"/>
    <n v="130"/>
    <n v="4"/>
    <n v="2"/>
    <n v="6"/>
    <n v="3"/>
    <n v="8"/>
    <n v="0"/>
    <n v="0"/>
    <n v="0"/>
    <n v="0"/>
    <n v="0"/>
    <n v="0"/>
    <n v="0"/>
    <s v="Spain"/>
    <n v="50"/>
    <n v="50"/>
    <x v="0"/>
    <n v="900"/>
    <n v="0"/>
    <s v="Single"/>
    <n v="2"/>
    <s v="Postgraduate"/>
    <n v="58308"/>
    <x v="1"/>
  </r>
  <r>
    <n v="10637"/>
    <n v="1964"/>
    <s v="Graduation"/>
    <s v="Married"/>
    <n v="40800"/>
    <n v="1"/>
    <n v="2"/>
    <d v="2013-01-01T00:00:00"/>
    <n v="77"/>
    <n v="24"/>
    <n v="0"/>
    <n v="27"/>
    <n v="8"/>
    <n v="30"/>
    <n v="10"/>
    <n v="2"/>
    <n v="3"/>
    <n v="0"/>
    <n v="3"/>
    <n v="7"/>
    <n v="0"/>
    <n v="0"/>
    <n v="0"/>
    <n v="0"/>
    <n v="0"/>
    <n v="0"/>
    <n v="1"/>
    <s v="Spain"/>
    <n v="50"/>
    <n v="50"/>
    <x v="0"/>
    <n v="99"/>
    <n v="0"/>
    <s v="In Relationship"/>
    <n v="5"/>
    <s v="Graduate"/>
    <n v="40800"/>
    <x v="1"/>
  </r>
  <r>
    <n v="10826"/>
    <n v="1959"/>
    <s v="Graduation"/>
    <s v="Married"/>
    <n v="18690"/>
    <n v="0"/>
    <n v="0"/>
    <d v="2012-12-28T00:00:00"/>
    <n v="77"/>
    <n v="6"/>
    <n v="1"/>
    <n v="7"/>
    <n v="23"/>
    <n v="4"/>
    <n v="19"/>
    <n v="1"/>
    <n v="1"/>
    <n v="1"/>
    <n v="2"/>
    <n v="8"/>
    <n v="0"/>
    <n v="0"/>
    <n v="0"/>
    <n v="0"/>
    <n v="0"/>
    <n v="0"/>
    <n v="0"/>
    <s v="Spain"/>
    <n v="55"/>
    <n v="55"/>
    <x v="1"/>
    <n v="60"/>
    <n v="0"/>
    <s v="In Relationship"/>
    <n v="2"/>
    <s v="Graduate"/>
    <n v="18690"/>
    <x v="2"/>
  </r>
  <r>
    <n v="4086"/>
    <n v="1959"/>
    <s v="Graduation"/>
    <s v="Married"/>
    <n v="18690"/>
    <n v="0"/>
    <n v="0"/>
    <d v="2012-12-28T00:00:00"/>
    <n v="77"/>
    <n v="6"/>
    <n v="1"/>
    <n v="7"/>
    <n v="23"/>
    <n v="4"/>
    <n v="19"/>
    <n v="1"/>
    <n v="1"/>
    <n v="1"/>
    <n v="2"/>
    <n v="8"/>
    <n v="0"/>
    <n v="0"/>
    <n v="0"/>
    <n v="0"/>
    <n v="0"/>
    <n v="0"/>
    <n v="0"/>
    <s v="Germany"/>
    <n v="55"/>
    <n v="55"/>
    <x v="1"/>
    <n v="60"/>
    <n v="0"/>
    <s v="In Relationship"/>
    <n v="2"/>
    <s v="Graduate"/>
    <n v="18690"/>
    <x v="2"/>
  </r>
  <r>
    <n v="10304"/>
    <n v="1959"/>
    <s v="Graduation"/>
    <s v="Married"/>
    <n v="18690"/>
    <n v="0"/>
    <n v="0"/>
    <d v="2012-12-28T00:00:00"/>
    <n v="77"/>
    <n v="6"/>
    <n v="1"/>
    <n v="7"/>
    <n v="23"/>
    <n v="4"/>
    <n v="19"/>
    <n v="1"/>
    <n v="1"/>
    <n v="1"/>
    <n v="2"/>
    <n v="8"/>
    <n v="0"/>
    <n v="0"/>
    <n v="0"/>
    <n v="0"/>
    <n v="0"/>
    <n v="0"/>
    <n v="0"/>
    <s v="Spain"/>
    <n v="55"/>
    <n v="55"/>
    <x v="1"/>
    <n v="60"/>
    <n v="0"/>
    <s v="In Relationship"/>
    <n v="2"/>
    <s v="Graduate"/>
    <n v="18690"/>
    <x v="2"/>
  </r>
  <r>
    <n v="7998"/>
    <n v="1958"/>
    <s v="Graduation"/>
    <s v="Together"/>
    <n v="28087"/>
    <n v="1"/>
    <n v="1"/>
    <d v="2012-12-11T00:00:00"/>
    <n v="77"/>
    <n v="53"/>
    <n v="8"/>
    <n v="17"/>
    <n v="13"/>
    <n v="0"/>
    <n v="21"/>
    <n v="3"/>
    <n v="2"/>
    <n v="2"/>
    <n v="2"/>
    <n v="7"/>
    <n v="0"/>
    <n v="0"/>
    <n v="0"/>
    <n v="0"/>
    <n v="0"/>
    <n v="0"/>
    <n v="0"/>
    <s v="India"/>
    <n v="56"/>
    <n v="56"/>
    <x v="1"/>
    <n v="112"/>
    <n v="0"/>
    <s v="In Relationship"/>
    <n v="4"/>
    <s v="Graduate"/>
    <n v="28087"/>
    <x v="2"/>
  </r>
  <r>
    <n v="10992"/>
    <n v="1967"/>
    <s v="Graduation"/>
    <s v="Together"/>
    <n v="75702"/>
    <n v="1"/>
    <n v="1"/>
    <d v="2012-08-29T00:00:00"/>
    <n v="77"/>
    <n v="650"/>
    <n v="28"/>
    <n v="353"/>
    <n v="45"/>
    <n v="42"/>
    <n v="30"/>
    <n v="5"/>
    <n v="4"/>
    <n v="6"/>
    <n v="11"/>
    <n v="8"/>
    <n v="0"/>
    <n v="0"/>
    <n v="0"/>
    <n v="0"/>
    <n v="0"/>
    <n v="0"/>
    <n v="0"/>
    <s v="Saudi Arabia"/>
    <n v="47"/>
    <n v="47"/>
    <x v="0"/>
    <n v="1148"/>
    <n v="0"/>
    <s v="In Relationship"/>
    <n v="4"/>
    <s v="Graduate"/>
    <n v="75702"/>
    <x v="0"/>
  </r>
  <r>
    <n v="6383"/>
    <n v="1971"/>
    <s v="PhD"/>
    <s v="Together"/>
    <n v="32892"/>
    <n v="1"/>
    <n v="0"/>
    <d v="2014-05-25T00:00:00"/>
    <n v="78"/>
    <n v="26"/>
    <n v="0"/>
    <n v="15"/>
    <n v="2"/>
    <n v="1"/>
    <n v="2"/>
    <n v="2"/>
    <n v="3"/>
    <n v="0"/>
    <n v="3"/>
    <n v="8"/>
    <n v="0"/>
    <n v="0"/>
    <n v="0"/>
    <n v="0"/>
    <n v="0"/>
    <n v="0"/>
    <n v="0"/>
    <s v="Saudi Arabia"/>
    <n v="43"/>
    <n v="43"/>
    <x v="0"/>
    <n v="46"/>
    <n v="0"/>
    <s v="In Relationship"/>
    <n v="3"/>
    <s v="Doctorate"/>
    <n v="32892"/>
    <x v="2"/>
  </r>
  <r>
    <n v="10536"/>
    <n v="1971"/>
    <s v="PhD"/>
    <s v="Together"/>
    <n v="32892"/>
    <n v="1"/>
    <n v="0"/>
    <d v="2014-05-25T00:00:00"/>
    <n v="78"/>
    <n v="26"/>
    <n v="0"/>
    <n v="15"/>
    <n v="2"/>
    <n v="1"/>
    <n v="2"/>
    <n v="2"/>
    <n v="3"/>
    <n v="0"/>
    <n v="3"/>
    <n v="8"/>
    <n v="0"/>
    <n v="0"/>
    <n v="0"/>
    <n v="0"/>
    <n v="0"/>
    <n v="0"/>
    <n v="0"/>
    <s v="Spain"/>
    <n v="43"/>
    <n v="43"/>
    <x v="0"/>
    <n v="46"/>
    <n v="0"/>
    <s v="In Relationship"/>
    <n v="3"/>
    <s v="Doctorate"/>
    <n v="32892"/>
    <x v="2"/>
  </r>
  <r>
    <n v="6036"/>
    <n v="1959"/>
    <s v="Master"/>
    <s v="Together"/>
    <n v="89120"/>
    <n v="0"/>
    <n v="0"/>
    <d v="2014-03-17T00:00:00"/>
    <n v="78"/>
    <n v="1168"/>
    <n v="92"/>
    <n v="408"/>
    <n v="72"/>
    <n v="129"/>
    <n v="55"/>
    <n v="1"/>
    <n v="5"/>
    <n v="6"/>
    <n v="7"/>
    <n v="1"/>
    <n v="0"/>
    <n v="0"/>
    <n v="1"/>
    <n v="0"/>
    <n v="0"/>
    <n v="0"/>
    <n v="0"/>
    <s v="Spain"/>
    <n v="55"/>
    <n v="55"/>
    <x v="1"/>
    <n v="1924"/>
    <n v="1"/>
    <s v="In Relationship"/>
    <n v="2"/>
    <s v="Postgraduate"/>
    <n v="89120"/>
    <x v="0"/>
  </r>
  <r>
    <n v="11092"/>
    <n v="1961"/>
    <s v="Graduation"/>
    <s v="Married"/>
    <n v="27116"/>
    <n v="1"/>
    <n v="1"/>
    <d v="2014-03-02T00:00:00"/>
    <n v="78"/>
    <n v="12"/>
    <n v="1"/>
    <n v="21"/>
    <n v="2"/>
    <n v="2"/>
    <n v="3"/>
    <n v="2"/>
    <n v="2"/>
    <n v="0"/>
    <n v="3"/>
    <n v="7"/>
    <n v="0"/>
    <n v="0"/>
    <n v="0"/>
    <n v="0"/>
    <n v="0"/>
    <n v="0"/>
    <n v="0"/>
    <s v="Saudi Arabia"/>
    <n v="53"/>
    <n v="53"/>
    <x v="1"/>
    <n v="41"/>
    <n v="0"/>
    <s v="In Relationship"/>
    <n v="4"/>
    <s v="Graduate"/>
    <n v="27116"/>
    <x v="2"/>
  </r>
  <r>
    <n v="538"/>
    <n v="1989"/>
    <s v="Graduation"/>
    <s v="Single"/>
    <n v="46107"/>
    <n v="1"/>
    <n v="0"/>
    <d v="2014-02-10T00:00:00"/>
    <n v="78"/>
    <n v="31"/>
    <n v="9"/>
    <n v="27"/>
    <n v="16"/>
    <n v="9"/>
    <n v="33"/>
    <n v="1"/>
    <n v="1"/>
    <n v="1"/>
    <n v="4"/>
    <n v="3"/>
    <n v="0"/>
    <n v="0"/>
    <n v="0"/>
    <n v="0"/>
    <n v="0"/>
    <n v="0"/>
    <n v="0"/>
    <s v="Saudi Arabia"/>
    <n v="25"/>
    <n v="25"/>
    <x v="2"/>
    <n v="125"/>
    <n v="0"/>
    <s v="Single"/>
    <n v="2"/>
    <s v="Graduate"/>
    <n v="46107"/>
    <x v="1"/>
  </r>
  <r>
    <n v="10022"/>
    <n v="1973"/>
    <s v="PhD"/>
    <s v="Single"/>
    <n v="54466"/>
    <n v="1"/>
    <n v="1"/>
    <d v="2014-02-09T00:00:00"/>
    <n v="78"/>
    <n v="12"/>
    <n v="0"/>
    <n v="4"/>
    <n v="0"/>
    <n v="0"/>
    <n v="0"/>
    <n v="1"/>
    <n v="1"/>
    <n v="0"/>
    <n v="2"/>
    <n v="5"/>
    <n v="0"/>
    <n v="0"/>
    <n v="0"/>
    <n v="0"/>
    <n v="0"/>
    <n v="0"/>
    <n v="0"/>
    <s v="Spain"/>
    <n v="41"/>
    <n v="41"/>
    <x v="0"/>
    <n v="16"/>
    <n v="0"/>
    <s v="Single"/>
    <n v="3"/>
    <s v="Doctorate"/>
    <n v="54466"/>
    <x v="1"/>
  </r>
  <r>
    <n v="10157"/>
    <n v="1965"/>
    <s v="Graduation"/>
    <s v="Single"/>
    <n v="59686"/>
    <n v="0"/>
    <n v="1"/>
    <d v="2014-01-25T00:00:00"/>
    <n v="78"/>
    <n v="89"/>
    <n v="15"/>
    <n v="89"/>
    <n v="34"/>
    <n v="42"/>
    <n v="5"/>
    <n v="1"/>
    <n v="4"/>
    <n v="1"/>
    <n v="6"/>
    <n v="4"/>
    <n v="0"/>
    <n v="0"/>
    <n v="0"/>
    <n v="0"/>
    <n v="0"/>
    <n v="0"/>
    <n v="0"/>
    <s v="Canada"/>
    <n v="49"/>
    <n v="49"/>
    <x v="0"/>
    <n v="274"/>
    <n v="0"/>
    <s v="Single"/>
    <n v="2"/>
    <s v="Graduate"/>
    <n v="59686"/>
    <x v="1"/>
  </r>
  <r>
    <n v="3503"/>
    <n v="1950"/>
    <s v="Graduation"/>
    <s v="Divorced"/>
    <n v="82460"/>
    <n v="0"/>
    <n v="0"/>
    <d v="2013-12-02T00:00:00"/>
    <n v="78"/>
    <n v="255"/>
    <n v="47"/>
    <n v="573"/>
    <n v="52"/>
    <n v="32"/>
    <n v="15"/>
    <n v="1"/>
    <n v="5"/>
    <n v="3"/>
    <n v="6"/>
    <n v="1"/>
    <n v="0"/>
    <n v="0"/>
    <n v="0"/>
    <n v="0"/>
    <n v="0"/>
    <n v="0"/>
    <n v="0"/>
    <s v="Saudi Arabia"/>
    <n v="64"/>
    <n v="64"/>
    <x v="1"/>
    <n v="974"/>
    <n v="0"/>
    <s v="Previously Married"/>
    <n v="1"/>
    <s v="Graduate"/>
    <n v="82460"/>
    <x v="0"/>
  </r>
  <r>
    <n v="146"/>
    <n v="1960"/>
    <s v="PhD"/>
    <s v="Single"/>
    <n v="76045"/>
    <n v="0"/>
    <n v="0"/>
    <d v="2013-11-15T00:00:00"/>
    <n v="78"/>
    <n v="760"/>
    <n v="53"/>
    <n v="400"/>
    <n v="17"/>
    <n v="93"/>
    <n v="0"/>
    <n v="1"/>
    <n v="4"/>
    <n v="5"/>
    <n v="11"/>
    <n v="2"/>
    <n v="0"/>
    <n v="0"/>
    <n v="0"/>
    <n v="1"/>
    <n v="0"/>
    <n v="0"/>
    <n v="0"/>
    <s v="Spain"/>
    <n v="54"/>
    <n v="54"/>
    <x v="1"/>
    <n v="1323"/>
    <n v="1"/>
    <s v="Single"/>
    <n v="1"/>
    <s v="Doctorate"/>
    <n v="76045"/>
    <x v="0"/>
  </r>
  <r>
    <n v="5538"/>
    <n v="1975"/>
    <s v="Graduation"/>
    <s v="Divorced"/>
    <n v="83829"/>
    <n v="0"/>
    <n v="0"/>
    <d v="2013-10-08T00:00:00"/>
    <n v="78"/>
    <n v="897"/>
    <n v="161"/>
    <n v="430"/>
    <n v="186"/>
    <n v="161"/>
    <n v="27"/>
    <n v="0"/>
    <n v="4"/>
    <n v="7"/>
    <n v="6"/>
    <n v="1"/>
    <n v="1"/>
    <n v="0"/>
    <n v="1"/>
    <n v="1"/>
    <n v="0"/>
    <n v="1"/>
    <n v="0"/>
    <s v="Spain"/>
    <n v="39"/>
    <n v="39"/>
    <x v="3"/>
    <n v="1862"/>
    <n v="4"/>
    <s v="Previously Married"/>
    <n v="1"/>
    <s v="Graduate"/>
    <n v="83829"/>
    <x v="0"/>
  </r>
  <r>
    <n v="3910"/>
    <n v="1975"/>
    <s v="Graduation"/>
    <s v="Divorced"/>
    <n v="83829"/>
    <n v="0"/>
    <n v="0"/>
    <d v="2013-10-08T00:00:00"/>
    <n v="78"/>
    <n v="897"/>
    <n v="161"/>
    <n v="430"/>
    <n v="186"/>
    <n v="161"/>
    <n v="27"/>
    <n v="0"/>
    <n v="4"/>
    <n v="7"/>
    <n v="6"/>
    <n v="1"/>
    <n v="1"/>
    <n v="0"/>
    <n v="1"/>
    <n v="1"/>
    <n v="0"/>
    <n v="1"/>
    <n v="0"/>
    <s v="Spain"/>
    <n v="39"/>
    <n v="39"/>
    <x v="3"/>
    <n v="1862"/>
    <n v="4"/>
    <s v="Previously Married"/>
    <n v="1"/>
    <s v="Graduate"/>
    <n v="83829"/>
    <x v="0"/>
  </r>
  <r>
    <n v="4227"/>
    <n v="1968"/>
    <s v="Master"/>
    <s v="Together"/>
    <n v="32889"/>
    <n v="1"/>
    <n v="1"/>
    <d v="2013-09-06T00:00:00"/>
    <n v="78"/>
    <n v="28"/>
    <n v="0"/>
    <n v="13"/>
    <n v="4"/>
    <n v="2"/>
    <n v="8"/>
    <n v="3"/>
    <n v="2"/>
    <n v="1"/>
    <n v="3"/>
    <n v="5"/>
    <n v="0"/>
    <n v="0"/>
    <n v="0"/>
    <n v="0"/>
    <n v="0"/>
    <n v="0"/>
    <n v="0"/>
    <s v="Spain"/>
    <n v="46"/>
    <n v="46"/>
    <x v="0"/>
    <n v="55"/>
    <n v="0"/>
    <s v="In Relationship"/>
    <n v="4"/>
    <s v="Postgraduate"/>
    <n v="32889"/>
    <x v="2"/>
  </r>
  <r>
    <n v="6634"/>
    <n v="1979"/>
    <s v="Master"/>
    <s v="Divorced"/>
    <n v="33462"/>
    <n v="1"/>
    <n v="0"/>
    <d v="2013-08-07T00:00:00"/>
    <n v="78"/>
    <n v="22"/>
    <n v="3"/>
    <n v="18"/>
    <n v="0"/>
    <n v="0"/>
    <n v="11"/>
    <n v="1"/>
    <n v="2"/>
    <n v="0"/>
    <n v="3"/>
    <n v="7"/>
    <n v="0"/>
    <n v="0"/>
    <n v="0"/>
    <n v="0"/>
    <n v="0"/>
    <n v="0"/>
    <n v="0"/>
    <s v="Saudi Arabia"/>
    <n v="35"/>
    <n v="35"/>
    <x v="3"/>
    <n v="54"/>
    <n v="0"/>
    <s v="Previously Married"/>
    <n v="2"/>
    <s v="Postgraduate"/>
    <n v="33462"/>
    <x v="2"/>
  </r>
  <r>
    <n v="8916"/>
    <n v="1975"/>
    <s v="Graduation"/>
    <s v="Divorced"/>
    <n v="36627"/>
    <n v="2"/>
    <n v="0"/>
    <d v="2013-07-23T00:00:00"/>
    <n v="78"/>
    <n v="9"/>
    <n v="1"/>
    <n v="5"/>
    <n v="0"/>
    <n v="0"/>
    <n v="1"/>
    <n v="1"/>
    <n v="0"/>
    <n v="0"/>
    <n v="3"/>
    <n v="5"/>
    <n v="0"/>
    <n v="0"/>
    <n v="0"/>
    <n v="0"/>
    <n v="0"/>
    <n v="0"/>
    <n v="0"/>
    <s v="Saudi Arabia"/>
    <n v="39"/>
    <n v="39"/>
    <x v="3"/>
    <n v="16"/>
    <n v="0"/>
    <s v="Previously Married"/>
    <n v="3"/>
    <s v="Graduate"/>
    <n v="36627"/>
    <x v="1"/>
  </r>
  <r>
    <n v="6460"/>
    <n v="1982"/>
    <s v="Graduation"/>
    <s v="Married"/>
    <n v="28718"/>
    <n v="1"/>
    <n v="0"/>
    <d v="2013-07-13T00:00:00"/>
    <n v="78"/>
    <n v="12"/>
    <n v="4"/>
    <n v="6"/>
    <n v="11"/>
    <n v="8"/>
    <n v="16"/>
    <n v="2"/>
    <n v="2"/>
    <n v="0"/>
    <n v="3"/>
    <n v="8"/>
    <n v="0"/>
    <n v="0"/>
    <n v="0"/>
    <n v="0"/>
    <n v="0"/>
    <n v="0"/>
    <n v="0"/>
    <s v="India"/>
    <n v="32"/>
    <n v="32"/>
    <x v="3"/>
    <n v="57"/>
    <n v="0"/>
    <s v="In Relationship"/>
    <n v="3"/>
    <s v="Graduate"/>
    <n v="28718"/>
    <x v="2"/>
  </r>
  <r>
    <n v="5883"/>
    <n v="1972"/>
    <s v="Graduation"/>
    <s v="Married"/>
    <n v="77981"/>
    <n v="1"/>
    <n v="0"/>
    <d v="2013-05-26T00:00:00"/>
    <n v="78"/>
    <n v="138"/>
    <n v="120"/>
    <n v="204"/>
    <n v="16"/>
    <n v="126"/>
    <n v="60"/>
    <n v="3"/>
    <n v="7"/>
    <n v="4"/>
    <n v="7"/>
    <n v="5"/>
    <n v="0"/>
    <n v="0"/>
    <n v="0"/>
    <n v="0"/>
    <n v="0"/>
    <n v="0"/>
    <n v="0"/>
    <s v="Spain"/>
    <n v="42"/>
    <n v="42"/>
    <x v="0"/>
    <n v="664"/>
    <n v="0"/>
    <s v="In Relationship"/>
    <n v="3"/>
    <s v="Graduate"/>
    <n v="77981"/>
    <x v="0"/>
  </r>
  <r>
    <n v="10091"/>
    <n v="1956"/>
    <s v="Graduation"/>
    <s v="Single"/>
    <n v="60230"/>
    <n v="0"/>
    <n v="1"/>
    <d v="2013-05-20T00:00:00"/>
    <n v="78"/>
    <n v="520"/>
    <n v="20"/>
    <n v="367"/>
    <n v="39"/>
    <n v="81"/>
    <n v="40"/>
    <n v="2"/>
    <n v="6"/>
    <n v="3"/>
    <n v="6"/>
    <n v="5"/>
    <n v="0"/>
    <n v="0"/>
    <n v="0"/>
    <n v="0"/>
    <n v="0"/>
    <n v="0"/>
    <n v="0"/>
    <s v="Spain"/>
    <n v="58"/>
    <n v="58"/>
    <x v="1"/>
    <n v="1067"/>
    <n v="0"/>
    <s v="Single"/>
    <n v="2"/>
    <s v="Graduate"/>
    <n v="60230"/>
    <x v="1"/>
  </r>
  <r>
    <n v="697"/>
    <n v="1969"/>
    <s v="Graduation"/>
    <s v="Together"/>
    <n v="74918"/>
    <n v="0"/>
    <n v="0"/>
    <d v="2013-03-12T00:00:00"/>
    <n v="78"/>
    <n v="972"/>
    <n v="59"/>
    <n v="913"/>
    <n v="25"/>
    <n v="19"/>
    <n v="59"/>
    <n v="1"/>
    <n v="5"/>
    <n v="9"/>
    <n v="6"/>
    <n v="3"/>
    <n v="0"/>
    <n v="0"/>
    <n v="1"/>
    <n v="0"/>
    <n v="0"/>
    <n v="0"/>
    <n v="0"/>
    <s v="Spain"/>
    <n v="45"/>
    <n v="45"/>
    <x v="0"/>
    <n v="2047"/>
    <n v="1"/>
    <s v="In Relationship"/>
    <n v="2"/>
    <s v="Graduate"/>
    <n v="74918"/>
    <x v="0"/>
  </r>
  <r>
    <n v="2607"/>
    <n v="1953"/>
    <s v="Graduation"/>
    <s v="Single"/>
    <n v="40464"/>
    <n v="0"/>
    <n v="1"/>
    <d v="2013-01-11T00:00:00"/>
    <n v="78"/>
    <n v="424"/>
    <n v="17"/>
    <n v="118"/>
    <n v="7"/>
    <n v="23"/>
    <n v="41"/>
    <n v="6"/>
    <n v="8"/>
    <n v="2"/>
    <n v="8"/>
    <n v="8"/>
    <n v="0"/>
    <n v="0"/>
    <n v="0"/>
    <n v="0"/>
    <n v="0"/>
    <n v="0"/>
    <n v="0"/>
    <s v="Spain"/>
    <n v="61"/>
    <n v="61"/>
    <x v="1"/>
    <n v="630"/>
    <n v="0"/>
    <s v="Single"/>
    <n v="2"/>
    <s v="Graduate"/>
    <n v="40464"/>
    <x v="1"/>
  </r>
  <r>
    <n v="8427"/>
    <n v="1956"/>
    <s v="Master"/>
    <s v="Single"/>
    <n v="64857"/>
    <n v="0"/>
    <n v="0"/>
    <d v="2012-11-23T00:00:00"/>
    <n v="78"/>
    <n v="556"/>
    <n v="14"/>
    <n v="717"/>
    <n v="210"/>
    <n v="0"/>
    <n v="43"/>
    <n v="1"/>
    <n v="7"/>
    <n v="5"/>
    <n v="10"/>
    <n v="4"/>
    <n v="0"/>
    <n v="0"/>
    <n v="0"/>
    <n v="0"/>
    <n v="0"/>
    <n v="0"/>
    <n v="0"/>
    <s v="Spain"/>
    <n v="58"/>
    <n v="58"/>
    <x v="1"/>
    <n v="1540"/>
    <n v="0"/>
    <s v="Single"/>
    <n v="1"/>
    <s v="Postgraduate"/>
    <n v="64857"/>
    <x v="1"/>
  </r>
  <r>
    <n v="217"/>
    <n v="1956"/>
    <s v="Master"/>
    <s v="Single"/>
    <n v="64857"/>
    <n v="0"/>
    <n v="0"/>
    <d v="2012-11-23T00:00:00"/>
    <n v="78"/>
    <n v="556"/>
    <n v="14"/>
    <n v="717"/>
    <n v="210"/>
    <n v="0"/>
    <n v="43"/>
    <n v="1"/>
    <n v="7"/>
    <n v="5"/>
    <n v="10"/>
    <n v="4"/>
    <n v="0"/>
    <n v="0"/>
    <n v="0"/>
    <n v="0"/>
    <n v="0"/>
    <n v="0"/>
    <n v="0"/>
    <s v="Canada"/>
    <n v="58"/>
    <n v="58"/>
    <x v="1"/>
    <n v="1540"/>
    <n v="0"/>
    <s v="Single"/>
    <n v="1"/>
    <s v="Postgraduate"/>
    <n v="64857"/>
    <x v="1"/>
  </r>
  <r>
    <n v="6202"/>
    <n v="1960"/>
    <s v="Graduation"/>
    <s v="Together"/>
    <n v="63381"/>
    <n v="0"/>
    <n v="1"/>
    <d v="2012-10-05T00:00:00"/>
    <n v="78"/>
    <n v="571"/>
    <n v="50"/>
    <n v="142"/>
    <n v="33"/>
    <n v="50"/>
    <n v="159"/>
    <n v="4"/>
    <n v="4"/>
    <n v="5"/>
    <n v="13"/>
    <n v="2"/>
    <n v="0"/>
    <n v="0"/>
    <n v="0"/>
    <n v="0"/>
    <n v="0"/>
    <n v="0"/>
    <n v="0"/>
    <s v="Spain"/>
    <n v="54"/>
    <n v="54"/>
    <x v="1"/>
    <n v="1005"/>
    <n v="0"/>
    <s v="In Relationship"/>
    <n v="3"/>
    <s v="Graduate"/>
    <n v="63381"/>
    <x v="1"/>
  </r>
  <r>
    <n v="3856"/>
    <n v="1960"/>
    <s v="Graduation"/>
    <s v="Together"/>
    <n v="63381"/>
    <n v="0"/>
    <n v="1"/>
    <d v="2012-10-05T00:00:00"/>
    <n v="78"/>
    <n v="571"/>
    <n v="50"/>
    <n v="142"/>
    <n v="33"/>
    <n v="50"/>
    <n v="159"/>
    <n v="4"/>
    <n v="4"/>
    <n v="5"/>
    <n v="13"/>
    <n v="2"/>
    <n v="0"/>
    <n v="0"/>
    <n v="0"/>
    <n v="0"/>
    <n v="0"/>
    <n v="0"/>
    <n v="0"/>
    <s v="Spain"/>
    <n v="54"/>
    <n v="54"/>
    <x v="1"/>
    <n v="1005"/>
    <n v="0"/>
    <s v="In Relationship"/>
    <n v="3"/>
    <s v="Graduate"/>
    <n v="63381"/>
    <x v="1"/>
  </r>
  <r>
    <n v="10648"/>
    <n v="1982"/>
    <s v="2n Cycle"/>
    <s v="Together"/>
    <n v="66664"/>
    <n v="0"/>
    <n v="0"/>
    <d v="2012-09-25T00:00:00"/>
    <n v="78"/>
    <n v="398"/>
    <n v="96"/>
    <n v="447"/>
    <n v="220"/>
    <n v="96"/>
    <n v="32"/>
    <n v="1"/>
    <n v="5"/>
    <n v="7"/>
    <n v="6"/>
    <n v="3"/>
    <n v="0"/>
    <n v="0"/>
    <n v="0"/>
    <n v="0"/>
    <n v="0"/>
    <n v="0"/>
    <n v="0"/>
    <s v="Spain"/>
    <n v="32"/>
    <n v="32"/>
    <x v="3"/>
    <n v="1289"/>
    <n v="0"/>
    <s v="In Relationship"/>
    <n v="2"/>
    <s v="High School"/>
    <n v="66664"/>
    <x v="1"/>
  </r>
  <r>
    <n v="5120"/>
    <n v="1982"/>
    <s v="2n Cycle"/>
    <s v="Together"/>
    <n v="66664"/>
    <n v="0"/>
    <n v="0"/>
    <d v="2012-09-25T00:00:00"/>
    <n v="78"/>
    <n v="398"/>
    <n v="96"/>
    <n v="447"/>
    <n v="220"/>
    <n v="96"/>
    <n v="32"/>
    <n v="1"/>
    <n v="5"/>
    <n v="7"/>
    <n v="6"/>
    <n v="3"/>
    <n v="0"/>
    <n v="0"/>
    <n v="0"/>
    <n v="0"/>
    <n v="0"/>
    <n v="0"/>
    <n v="0"/>
    <s v="Saudi Arabia"/>
    <n v="32"/>
    <n v="32"/>
    <x v="3"/>
    <n v="1289"/>
    <n v="0"/>
    <s v="In Relationship"/>
    <n v="2"/>
    <s v="High School"/>
    <n v="66664"/>
    <x v="1"/>
  </r>
  <r>
    <n v="6749"/>
    <n v="1966"/>
    <s v="Graduation"/>
    <s v="Single"/>
    <n v="86358"/>
    <n v="1"/>
    <n v="1"/>
    <d v="2012-08-08T00:00:00"/>
    <n v="78"/>
    <n v="957"/>
    <n v="47"/>
    <n v="494"/>
    <n v="82"/>
    <n v="47"/>
    <n v="95"/>
    <n v="4"/>
    <n v="5"/>
    <n v="3"/>
    <n v="6"/>
    <n v="8"/>
    <n v="0"/>
    <n v="0"/>
    <n v="0"/>
    <n v="0"/>
    <n v="0"/>
    <n v="0"/>
    <n v="0"/>
    <s v="Spain"/>
    <n v="48"/>
    <n v="48"/>
    <x v="0"/>
    <n v="1722"/>
    <n v="0"/>
    <s v="Single"/>
    <n v="3"/>
    <s v="Graduate"/>
    <n v="86358"/>
    <x v="0"/>
  </r>
  <r>
    <n v="1584"/>
    <n v="1977"/>
    <s v="Graduation"/>
    <s v="Married"/>
    <n v="41443"/>
    <n v="1"/>
    <n v="0"/>
    <d v="2014-04-01T00:00:00"/>
    <n v="79"/>
    <n v="171"/>
    <n v="7"/>
    <n v="171"/>
    <n v="25"/>
    <n v="19"/>
    <n v="89"/>
    <n v="6"/>
    <n v="8"/>
    <n v="1"/>
    <n v="5"/>
    <n v="8"/>
    <n v="0"/>
    <n v="0"/>
    <n v="0"/>
    <n v="0"/>
    <n v="0"/>
    <n v="0"/>
    <n v="0"/>
    <s v="Saudi Arabia"/>
    <n v="37"/>
    <n v="37"/>
    <x v="3"/>
    <n v="482"/>
    <n v="0"/>
    <s v="In Relationship"/>
    <n v="3"/>
    <s v="Graduate"/>
    <n v="41443"/>
    <x v="1"/>
  </r>
  <r>
    <n v="9559"/>
    <n v="1961"/>
    <s v="PhD"/>
    <s v="Married"/>
    <n v="57072"/>
    <n v="0"/>
    <n v="1"/>
    <d v="2014-01-24T00:00:00"/>
    <n v="79"/>
    <n v="944"/>
    <n v="0"/>
    <n v="60"/>
    <n v="0"/>
    <n v="0"/>
    <n v="30"/>
    <n v="2"/>
    <n v="7"/>
    <n v="5"/>
    <n v="13"/>
    <n v="5"/>
    <n v="1"/>
    <n v="0"/>
    <n v="0"/>
    <n v="0"/>
    <n v="0"/>
    <n v="0"/>
    <n v="0"/>
    <s v="Canada"/>
    <n v="53"/>
    <n v="53"/>
    <x v="1"/>
    <n v="1034"/>
    <n v="1"/>
    <s v="In Relationship"/>
    <n v="3"/>
    <s v="Doctorate"/>
    <n v="57072"/>
    <x v="1"/>
  </r>
  <r>
    <n v="771"/>
    <n v="1967"/>
    <s v="Graduation"/>
    <s v="Together"/>
    <n v="54178"/>
    <n v="0"/>
    <n v="1"/>
    <d v="2014-01-21T00:00:00"/>
    <n v="79"/>
    <n v="135"/>
    <n v="9"/>
    <n v="39"/>
    <n v="4"/>
    <n v="0"/>
    <n v="7"/>
    <n v="1"/>
    <n v="2"/>
    <n v="2"/>
    <n v="5"/>
    <n v="2"/>
    <n v="0"/>
    <n v="0"/>
    <n v="0"/>
    <n v="0"/>
    <n v="0"/>
    <n v="0"/>
    <n v="0"/>
    <s v="Germany"/>
    <n v="47"/>
    <n v="47"/>
    <x v="0"/>
    <n v="194"/>
    <n v="0"/>
    <s v="In Relationship"/>
    <n v="3"/>
    <s v="Graduate"/>
    <n v="54178"/>
    <x v="1"/>
  </r>
  <r>
    <n v="5237"/>
    <n v="1950"/>
    <s v="PhD"/>
    <s v="Single"/>
    <n v="48767"/>
    <n v="1"/>
    <n v="2"/>
    <d v="2014-01-01T00:00:00"/>
    <n v="79"/>
    <n v="28"/>
    <n v="1"/>
    <n v="21"/>
    <n v="3"/>
    <n v="0"/>
    <n v="10"/>
    <n v="3"/>
    <n v="2"/>
    <n v="1"/>
    <n v="3"/>
    <n v="5"/>
    <n v="0"/>
    <n v="0"/>
    <n v="0"/>
    <n v="0"/>
    <n v="0"/>
    <n v="0"/>
    <n v="0"/>
    <s v="Australia"/>
    <n v="64"/>
    <n v="64"/>
    <x v="1"/>
    <n v="63"/>
    <n v="0"/>
    <s v="Single"/>
    <n v="4"/>
    <s v="Doctorate"/>
    <n v="48767"/>
    <x v="1"/>
  </r>
  <r>
    <n v="2461"/>
    <n v="1955"/>
    <s v="Master"/>
    <s v="Single"/>
    <n v="51124"/>
    <n v="1"/>
    <n v="1"/>
    <d v="2013-12-18T00:00:00"/>
    <n v="79"/>
    <n v="26"/>
    <n v="1"/>
    <n v="11"/>
    <n v="0"/>
    <n v="1"/>
    <n v="4"/>
    <n v="2"/>
    <n v="1"/>
    <n v="0"/>
    <n v="3"/>
    <n v="3"/>
    <n v="0"/>
    <n v="0"/>
    <n v="0"/>
    <n v="0"/>
    <n v="0"/>
    <n v="0"/>
    <n v="0"/>
    <s v="Canada"/>
    <n v="59"/>
    <n v="59"/>
    <x v="1"/>
    <n v="43"/>
    <n v="0"/>
    <s v="Single"/>
    <n v="3"/>
    <s v="Postgraduate"/>
    <n v="51124"/>
    <x v="1"/>
  </r>
  <r>
    <n v="5474"/>
    <n v="1970"/>
    <s v="Graduation"/>
    <s v="Single"/>
    <n v="43020"/>
    <n v="1"/>
    <n v="0"/>
    <d v="2013-11-30T00:00:00"/>
    <n v="79"/>
    <n v="45"/>
    <n v="7"/>
    <n v="99"/>
    <n v="4"/>
    <n v="25"/>
    <n v="43"/>
    <n v="3"/>
    <n v="4"/>
    <n v="1"/>
    <n v="4"/>
    <n v="6"/>
    <n v="0"/>
    <n v="0"/>
    <n v="0"/>
    <n v="0"/>
    <n v="0"/>
    <n v="0"/>
    <n v="0"/>
    <s v="USA"/>
    <n v="44"/>
    <n v="44"/>
    <x v="0"/>
    <n v="223"/>
    <n v="0"/>
    <s v="Single"/>
    <n v="2"/>
    <s v="Graduate"/>
    <n v="43020"/>
    <x v="1"/>
  </r>
  <r>
    <n v="2895"/>
    <n v="1963"/>
    <s v="Graduation"/>
    <s v="Single"/>
    <n v="49980"/>
    <n v="0"/>
    <n v="1"/>
    <d v="2013-10-23T00:00:00"/>
    <n v="79"/>
    <n v="104"/>
    <n v="1"/>
    <n v="54"/>
    <n v="13"/>
    <n v="9"/>
    <n v="14"/>
    <n v="2"/>
    <n v="3"/>
    <n v="1"/>
    <n v="5"/>
    <n v="5"/>
    <n v="0"/>
    <n v="0"/>
    <n v="0"/>
    <n v="0"/>
    <n v="0"/>
    <n v="0"/>
    <n v="0"/>
    <s v="India"/>
    <n v="51"/>
    <n v="51"/>
    <x v="1"/>
    <n v="195"/>
    <n v="0"/>
    <s v="Single"/>
    <n v="2"/>
    <s v="Graduate"/>
    <n v="49980"/>
    <x v="1"/>
  </r>
  <r>
    <n v="7972"/>
    <n v="1955"/>
    <s v="Graduation"/>
    <s v="Single"/>
    <n v="72906"/>
    <n v="0"/>
    <n v="0"/>
    <d v="2013-09-17T00:00:00"/>
    <n v="79"/>
    <n v="400"/>
    <n v="32"/>
    <n v="519"/>
    <n v="71"/>
    <n v="75"/>
    <n v="54"/>
    <n v="1"/>
    <n v="3"/>
    <n v="4"/>
    <n v="9"/>
    <n v="1"/>
    <n v="0"/>
    <n v="0"/>
    <n v="0"/>
    <n v="0"/>
    <n v="0"/>
    <n v="0"/>
    <n v="0"/>
    <s v="Spain"/>
    <n v="59"/>
    <n v="59"/>
    <x v="1"/>
    <n v="1151"/>
    <n v="0"/>
    <s v="Single"/>
    <n v="1"/>
    <s v="Graduate"/>
    <n v="72906"/>
    <x v="0"/>
  </r>
  <r>
    <n v="10067"/>
    <n v="1976"/>
    <s v="2n Cycle"/>
    <s v="Together"/>
    <n v="25176"/>
    <n v="1"/>
    <n v="1"/>
    <d v="2013-08-10T00:00:00"/>
    <n v="79"/>
    <n v="4"/>
    <n v="0"/>
    <n v="4"/>
    <n v="0"/>
    <n v="0"/>
    <n v="5"/>
    <n v="1"/>
    <n v="1"/>
    <n v="0"/>
    <n v="2"/>
    <n v="7"/>
    <n v="0"/>
    <n v="0"/>
    <n v="0"/>
    <n v="0"/>
    <n v="0"/>
    <n v="0"/>
    <n v="0"/>
    <s v="Germany"/>
    <n v="38"/>
    <n v="38"/>
    <x v="3"/>
    <n v="13"/>
    <n v="0"/>
    <s v="In Relationship"/>
    <n v="4"/>
    <s v="High School"/>
    <n v="25176"/>
    <x v="2"/>
  </r>
  <r>
    <n v="500"/>
    <n v="1977"/>
    <s v="Graduation"/>
    <s v="Together"/>
    <n v="96876"/>
    <n v="0"/>
    <n v="0"/>
    <d v="2013-08-06T00:00:00"/>
    <n v="79"/>
    <n v="908"/>
    <n v="43"/>
    <n v="735"/>
    <n v="40"/>
    <n v="194"/>
    <n v="21"/>
    <n v="1"/>
    <n v="7"/>
    <n v="7"/>
    <n v="9"/>
    <n v="2"/>
    <n v="0"/>
    <n v="1"/>
    <n v="1"/>
    <n v="1"/>
    <n v="0"/>
    <n v="1"/>
    <n v="0"/>
    <s v="Spain"/>
    <n v="37"/>
    <n v="37"/>
    <x v="3"/>
    <n v="1941"/>
    <n v="4"/>
    <s v="In Relationship"/>
    <n v="2"/>
    <s v="Graduate"/>
    <n v="96876"/>
    <x v="0"/>
  </r>
  <r>
    <n v="922"/>
    <n v="1979"/>
    <s v="2n Cycle"/>
    <s v="Married"/>
    <n v="31086"/>
    <n v="1"/>
    <n v="1"/>
    <d v="2013-05-04T00:00:00"/>
    <n v="79"/>
    <n v="16"/>
    <n v="2"/>
    <n v="11"/>
    <n v="3"/>
    <n v="0"/>
    <n v="16"/>
    <n v="2"/>
    <n v="1"/>
    <n v="1"/>
    <n v="2"/>
    <n v="8"/>
    <n v="1"/>
    <n v="0"/>
    <n v="0"/>
    <n v="0"/>
    <n v="0"/>
    <n v="0"/>
    <n v="0"/>
    <s v="Germany"/>
    <n v="35"/>
    <n v="35"/>
    <x v="3"/>
    <n v="48"/>
    <n v="1"/>
    <s v="In Relationship"/>
    <n v="4"/>
    <s v="High School"/>
    <n v="31086"/>
    <x v="2"/>
  </r>
  <r>
    <n v="2861"/>
    <n v="1983"/>
    <s v="Graduation"/>
    <s v="Single"/>
    <n v="24072"/>
    <n v="1"/>
    <n v="0"/>
    <d v="2013-04-16T00:00:00"/>
    <n v="79"/>
    <n v="9"/>
    <n v="1"/>
    <n v="6"/>
    <n v="3"/>
    <n v="0"/>
    <n v="4"/>
    <n v="1"/>
    <n v="1"/>
    <n v="0"/>
    <n v="2"/>
    <n v="8"/>
    <n v="0"/>
    <n v="0"/>
    <n v="0"/>
    <n v="0"/>
    <n v="0"/>
    <n v="0"/>
    <n v="0"/>
    <s v="Spain"/>
    <n v="31"/>
    <n v="31"/>
    <x v="3"/>
    <n v="23"/>
    <n v="0"/>
    <s v="Single"/>
    <n v="2"/>
    <s v="Graduate"/>
    <n v="24072"/>
    <x v="2"/>
  </r>
  <r>
    <n v="375"/>
    <n v="1954"/>
    <s v="Graduation"/>
    <s v="Divorced"/>
    <n v="76773"/>
    <n v="0"/>
    <n v="0"/>
    <d v="2013-02-25T00:00:00"/>
    <n v="79"/>
    <n v="516"/>
    <n v="56"/>
    <n v="449"/>
    <n v="86"/>
    <n v="33"/>
    <n v="16"/>
    <n v="1"/>
    <n v="2"/>
    <n v="2"/>
    <n v="11"/>
    <n v="1"/>
    <n v="0"/>
    <n v="0"/>
    <n v="0"/>
    <n v="0"/>
    <n v="0"/>
    <n v="0"/>
    <n v="0"/>
    <s v="Spain"/>
    <n v="60"/>
    <n v="60"/>
    <x v="1"/>
    <n v="1156"/>
    <n v="0"/>
    <s v="Previously Married"/>
    <n v="1"/>
    <s v="Graduate"/>
    <n v="76773"/>
    <x v="0"/>
  </r>
  <r>
    <n v="10936"/>
    <n v="1965"/>
    <s v="Graduation"/>
    <s v="Married"/>
    <n v="72190"/>
    <n v="0"/>
    <n v="0"/>
    <d v="2013-02-13T00:00:00"/>
    <n v="79"/>
    <n v="597"/>
    <n v="166"/>
    <n v="597"/>
    <n v="172"/>
    <n v="166"/>
    <n v="249"/>
    <n v="1"/>
    <n v="5"/>
    <n v="6"/>
    <n v="4"/>
    <n v="3"/>
    <n v="0"/>
    <n v="0"/>
    <n v="0"/>
    <n v="0"/>
    <n v="0"/>
    <n v="0"/>
    <n v="0"/>
    <s v="Australia"/>
    <n v="49"/>
    <n v="49"/>
    <x v="0"/>
    <n v="1947"/>
    <n v="0"/>
    <s v="In Relationship"/>
    <n v="2"/>
    <s v="Graduate"/>
    <n v="72190"/>
    <x v="0"/>
  </r>
  <r>
    <n v="10314"/>
    <n v="1948"/>
    <s v="PhD"/>
    <s v="Married"/>
    <n v="83837"/>
    <n v="0"/>
    <n v="0"/>
    <d v="2012-12-16T00:00:00"/>
    <n v="79"/>
    <n v="847"/>
    <n v="66"/>
    <n v="119"/>
    <n v="86"/>
    <n v="89"/>
    <n v="111"/>
    <n v="1"/>
    <n v="9"/>
    <n v="10"/>
    <n v="5"/>
    <n v="4"/>
    <n v="0"/>
    <n v="1"/>
    <n v="0"/>
    <n v="1"/>
    <n v="0"/>
    <n v="1"/>
    <n v="0"/>
    <s v="India"/>
    <n v="66"/>
    <n v="66"/>
    <x v="1"/>
    <n v="1318"/>
    <n v="3"/>
    <s v="In Relationship"/>
    <n v="2"/>
    <s v="Doctorate"/>
    <n v="83837"/>
    <x v="0"/>
  </r>
  <r>
    <n v="4240"/>
    <n v="1978"/>
    <s v="Graduation"/>
    <s v="Married"/>
    <n v="17345"/>
    <n v="1"/>
    <n v="0"/>
    <d v="2012-11-03T00:00:00"/>
    <n v="79"/>
    <n v="4"/>
    <n v="9"/>
    <n v="16"/>
    <n v="17"/>
    <n v="0"/>
    <n v="12"/>
    <n v="2"/>
    <n v="2"/>
    <n v="1"/>
    <n v="2"/>
    <n v="8"/>
    <n v="0"/>
    <n v="0"/>
    <n v="0"/>
    <n v="0"/>
    <n v="0"/>
    <n v="0"/>
    <n v="0"/>
    <s v="Spain"/>
    <n v="36"/>
    <n v="36"/>
    <x v="3"/>
    <n v="58"/>
    <n v="0"/>
    <s v="In Relationship"/>
    <n v="3"/>
    <s v="Graduate"/>
    <n v="17345"/>
    <x v="2"/>
  </r>
  <r>
    <n v="2674"/>
    <n v="1958"/>
    <s v="Master"/>
    <s v="Single"/>
    <n v="75154"/>
    <n v="0"/>
    <n v="1"/>
    <d v="2012-09-04T00:00:00"/>
    <n v="79"/>
    <n v="543"/>
    <n v="10"/>
    <n v="205"/>
    <n v="160"/>
    <n v="143"/>
    <n v="82"/>
    <n v="1"/>
    <n v="6"/>
    <n v="3"/>
    <n v="6"/>
    <n v="3"/>
    <n v="0"/>
    <n v="0"/>
    <n v="0"/>
    <n v="0"/>
    <n v="0"/>
    <n v="1"/>
    <n v="0"/>
    <s v="USA"/>
    <n v="56"/>
    <n v="56"/>
    <x v="1"/>
    <n v="1143"/>
    <n v="1"/>
    <s v="Single"/>
    <n v="2"/>
    <s v="Postgraduate"/>
    <n v="75154"/>
    <x v="0"/>
  </r>
  <r>
    <n v="2563"/>
    <n v="1961"/>
    <s v="Basic"/>
    <s v="Married"/>
    <n v="28249"/>
    <n v="0"/>
    <n v="0"/>
    <d v="2014-06-15T00:00:00"/>
    <n v="80"/>
    <n v="1"/>
    <n v="9"/>
    <n v="7"/>
    <n v="2"/>
    <n v="14"/>
    <n v="10"/>
    <n v="1"/>
    <n v="2"/>
    <n v="0"/>
    <n v="3"/>
    <n v="6"/>
    <n v="0"/>
    <n v="0"/>
    <n v="0"/>
    <n v="0"/>
    <n v="0"/>
    <n v="0"/>
    <n v="0"/>
    <s v="India"/>
    <n v="53"/>
    <n v="53"/>
    <x v="1"/>
    <n v="43"/>
    <n v="0"/>
    <s v="In Relationship"/>
    <n v="2"/>
    <s v="High School"/>
    <n v="28249"/>
    <x v="2"/>
  </r>
  <r>
    <n v="8312"/>
    <n v="1961"/>
    <s v="Basic"/>
    <s v="Married"/>
    <n v="28249"/>
    <n v="0"/>
    <n v="0"/>
    <d v="2014-06-15T00:00:00"/>
    <n v="80"/>
    <n v="1"/>
    <n v="9"/>
    <n v="7"/>
    <n v="2"/>
    <n v="14"/>
    <n v="10"/>
    <n v="1"/>
    <n v="2"/>
    <n v="0"/>
    <n v="3"/>
    <n v="6"/>
    <n v="0"/>
    <n v="0"/>
    <n v="0"/>
    <n v="0"/>
    <n v="0"/>
    <n v="0"/>
    <n v="0"/>
    <s v="Spain"/>
    <n v="53"/>
    <n v="53"/>
    <x v="1"/>
    <n v="43"/>
    <n v="0"/>
    <s v="In Relationship"/>
    <n v="2"/>
    <s v="High School"/>
    <n v="28249"/>
    <x v="2"/>
  </r>
  <r>
    <n v="6999"/>
    <n v="1980"/>
    <s v="Master"/>
    <s v="Married"/>
    <n v="69661"/>
    <n v="0"/>
    <n v="0"/>
    <d v="2014-05-13T00:00:00"/>
    <n v="80"/>
    <n v="656"/>
    <n v="16"/>
    <n v="106"/>
    <n v="32"/>
    <n v="16"/>
    <n v="8"/>
    <n v="1"/>
    <n v="7"/>
    <n v="3"/>
    <n v="12"/>
    <n v="3"/>
    <n v="0"/>
    <n v="0"/>
    <n v="0"/>
    <n v="0"/>
    <n v="0"/>
    <n v="0"/>
    <n v="0"/>
    <s v="India"/>
    <n v="34"/>
    <n v="34"/>
    <x v="3"/>
    <n v="834"/>
    <n v="0"/>
    <s v="In Relationship"/>
    <n v="2"/>
    <s v="Postgraduate"/>
    <n v="69661"/>
    <x v="1"/>
  </r>
  <r>
    <n v="7574"/>
    <n v="1979"/>
    <s v="PhD"/>
    <s v="Together"/>
    <n v="27922"/>
    <n v="1"/>
    <n v="0"/>
    <d v="2014-05-10T00:00:00"/>
    <n v="80"/>
    <n v="11"/>
    <n v="0"/>
    <n v="13"/>
    <n v="2"/>
    <n v="4"/>
    <n v="11"/>
    <n v="1"/>
    <n v="2"/>
    <n v="0"/>
    <n v="3"/>
    <n v="4"/>
    <n v="0"/>
    <n v="0"/>
    <n v="0"/>
    <n v="0"/>
    <n v="0"/>
    <n v="0"/>
    <n v="0"/>
    <s v="Saudi Arabia"/>
    <n v="35"/>
    <n v="35"/>
    <x v="3"/>
    <n v="41"/>
    <n v="0"/>
    <s v="In Relationship"/>
    <n v="3"/>
    <s v="Doctorate"/>
    <n v="27922"/>
    <x v="2"/>
  </r>
  <r>
    <n v="5223"/>
    <n v="1966"/>
    <s v="Master"/>
    <s v="Together"/>
    <n v="45903"/>
    <n v="0"/>
    <n v="1"/>
    <d v="2014-04-23T00:00:00"/>
    <n v="80"/>
    <n v="33"/>
    <n v="8"/>
    <n v="10"/>
    <n v="2"/>
    <n v="10"/>
    <n v="3"/>
    <n v="2"/>
    <n v="2"/>
    <n v="1"/>
    <n v="3"/>
    <n v="4"/>
    <n v="0"/>
    <n v="0"/>
    <n v="0"/>
    <n v="0"/>
    <n v="0"/>
    <n v="0"/>
    <n v="0"/>
    <s v="Saudi Arabia"/>
    <n v="48"/>
    <n v="48"/>
    <x v="0"/>
    <n v="66"/>
    <n v="0"/>
    <s v="In Relationship"/>
    <n v="3"/>
    <s v="Postgraduate"/>
    <n v="45903"/>
    <x v="1"/>
  </r>
  <r>
    <n v="2952"/>
    <n v="1977"/>
    <s v="Master"/>
    <s v="Single"/>
    <n v="36273"/>
    <n v="1"/>
    <n v="0"/>
    <d v="2014-04-16T00:00:00"/>
    <n v="80"/>
    <n v="29"/>
    <n v="3"/>
    <n v="30"/>
    <n v="3"/>
    <n v="2"/>
    <n v="9"/>
    <n v="2"/>
    <n v="3"/>
    <n v="0"/>
    <n v="3"/>
    <n v="6"/>
    <n v="0"/>
    <n v="0"/>
    <n v="0"/>
    <n v="0"/>
    <n v="0"/>
    <n v="0"/>
    <n v="0"/>
    <s v="Spain"/>
    <n v="37"/>
    <n v="37"/>
    <x v="3"/>
    <n v="76"/>
    <n v="0"/>
    <s v="Single"/>
    <n v="2"/>
    <s v="Postgraduate"/>
    <n v="36273"/>
    <x v="1"/>
  </r>
  <r>
    <n v="7683"/>
    <n v="1968"/>
    <s v="Master"/>
    <s v="Married"/>
    <n v="70777"/>
    <n v="0"/>
    <n v="1"/>
    <d v="2014-02-25T00:00:00"/>
    <n v="80"/>
    <n v="554"/>
    <n v="35"/>
    <n v="113"/>
    <n v="0"/>
    <n v="7"/>
    <n v="78"/>
    <n v="3"/>
    <n v="5"/>
    <n v="3"/>
    <n v="12"/>
    <n v="3"/>
    <n v="0"/>
    <n v="0"/>
    <n v="0"/>
    <n v="0"/>
    <n v="0"/>
    <n v="0"/>
    <n v="0"/>
    <s v="Spain"/>
    <n v="46"/>
    <n v="46"/>
    <x v="0"/>
    <n v="787"/>
    <n v="0"/>
    <s v="In Relationship"/>
    <n v="3"/>
    <s v="Postgraduate"/>
    <n v="70777"/>
    <x v="0"/>
  </r>
  <r>
    <n v="9481"/>
    <n v="1976"/>
    <s v="Graduation"/>
    <s v="Married"/>
    <n v="17148"/>
    <n v="1"/>
    <n v="0"/>
    <d v="2014-01-28T00:00:00"/>
    <n v="80"/>
    <n v="9"/>
    <n v="9"/>
    <n v="11"/>
    <n v="13"/>
    <n v="10"/>
    <n v="16"/>
    <n v="4"/>
    <n v="3"/>
    <n v="1"/>
    <n v="3"/>
    <n v="8"/>
    <n v="0"/>
    <n v="0"/>
    <n v="0"/>
    <n v="0"/>
    <n v="0"/>
    <n v="0"/>
    <n v="0"/>
    <s v="Canada"/>
    <n v="38"/>
    <n v="38"/>
    <x v="3"/>
    <n v="68"/>
    <n v="0"/>
    <s v="In Relationship"/>
    <n v="3"/>
    <s v="Graduate"/>
    <n v="17148"/>
    <x v="2"/>
  </r>
  <r>
    <n v="9907"/>
    <n v="1969"/>
    <s v="Master"/>
    <s v="Together"/>
    <n v="66476"/>
    <n v="0"/>
    <n v="1"/>
    <d v="2013-12-04T00:00:00"/>
    <n v="80"/>
    <n v="742"/>
    <n v="28"/>
    <n v="152"/>
    <n v="25"/>
    <n v="9"/>
    <n v="57"/>
    <n v="2"/>
    <n v="6"/>
    <n v="8"/>
    <n v="10"/>
    <n v="4"/>
    <n v="0"/>
    <n v="0"/>
    <n v="0"/>
    <n v="0"/>
    <n v="0"/>
    <n v="0"/>
    <n v="0"/>
    <s v="Germany"/>
    <n v="45"/>
    <n v="45"/>
    <x v="0"/>
    <n v="1013"/>
    <n v="0"/>
    <s v="In Relationship"/>
    <n v="3"/>
    <s v="Postgraduate"/>
    <n v="66476"/>
    <x v="1"/>
  </r>
  <r>
    <n v="5454"/>
    <n v="1979"/>
    <s v="Master"/>
    <s v="Married"/>
    <n v="45057"/>
    <n v="1"/>
    <n v="0"/>
    <d v="2013-12-01T00:00:00"/>
    <n v="80"/>
    <n v="37"/>
    <n v="0"/>
    <n v="7"/>
    <n v="3"/>
    <n v="0"/>
    <n v="3"/>
    <n v="1"/>
    <n v="2"/>
    <n v="0"/>
    <n v="3"/>
    <n v="5"/>
    <n v="0"/>
    <n v="0"/>
    <n v="0"/>
    <n v="0"/>
    <n v="0"/>
    <n v="0"/>
    <n v="0"/>
    <s v="USA"/>
    <n v="35"/>
    <n v="35"/>
    <x v="3"/>
    <n v="50"/>
    <n v="0"/>
    <s v="In Relationship"/>
    <n v="3"/>
    <s v="Postgraduate"/>
    <n v="45057"/>
    <x v="1"/>
  </r>
  <r>
    <n v="3798"/>
    <n v="1968"/>
    <s v="Graduation"/>
    <s v="Married"/>
    <n v="41120"/>
    <n v="1"/>
    <n v="1"/>
    <d v="2013-11-06T00:00:00"/>
    <n v="80"/>
    <n v="24"/>
    <n v="2"/>
    <n v="23"/>
    <n v="0"/>
    <n v="8"/>
    <n v="24"/>
    <n v="3"/>
    <n v="2"/>
    <n v="1"/>
    <n v="3"/>
    <n v="6"/>
    <n v="0"/>
    <n v="0"/>
    <n v="0"/>
    <n v="0"/>
    <n v="0"/>
    <n v="0"/>
    <n v="0"/>
    <s v="Spain"/>
    <n v="46"/>
    <n v="46"/>
    <x v="0"/>
    <n v="81"/>
    <n v="0"/>
    <s v="In Relationship"/>
    <n v="4"/>
    <s v="Graduate"/>
    <n v="41120"/>
    <x v="1"/>
  </r>
  <r>
    <n v="7281"/>
    <n v="1959"/>
    <s v="PhD"/>
    <s v="Single"/>
    <m/>
    <n v="0"/>
    <n v="0"/>
    <d v="2013-11-05T00:00:00"/>
    <n v="80"/>
    <n v="81"/>
    <n v="11"/>
    <n v="50"/>
    <n v="3"/>
    <n v="2"/>
    <n v="39"/>
    <n v="1"/>
    <n v="1"/>
    <n v="3"/>
    <n v="4"/>
    <n v="2"/>
    <n v="0"/>
    <n v="0"/>
    <n v="0"/>
    <n v="0"/>
    <n v="0"/>
    <n v="0"/>
    <n v="0"/>
    <s v="Australia"/>
    <n v="55"/>
    <n v="55"/>
    <x v="1"/>
    <n v="186"/>
    <n v="0"/>
    <s v="Single"/>
    <n v="1"/>
    <s v="Doctorate"/>
    <n v="51382"/>
    <x v="1"/>
  </r>
  <r>
    <n v="4259"/>
    <n v="1986"/>
    <s v="Master"/>
    <s v="Single"/>
    <n v="19485"/>
    <n v="2"/>
    <n v="0"/>
    <d v="2013-09-24T00:00:00"/>
    <n v="80"/>
    <n v="6"/>
    <n v="0"/>
    <n v="4"/>
    <n v="0"/>
    <n v="0"/>
    <n v="0"/>
    <n v="1"/>
    <n v="1"/>
    <n v="0"/>
    <n v="2"/>
    <n v="7"/>
    <n v="0"/>
    <n v="0"/>
    <n v="0"/>
    <n v="0"/>
    <n v="0"/>
    <n v="0"/>
    <n v="0"/>
    <s v="India"/>
    <n v="28"/>
    <n v="28"/>
    <x v="2"/>
    <n v="10"/>
    <n v="0"/>
    <s v="Single"/>
    <n v="3"/>
    <s v="Postgraduate"/>
    <n v="19485"/>
    <x v="2"/>
  </r>
  <r>
    <n v="2549"/>
    <n v="1983"/>
    <s v="PhD"/>
    <s v="Together"/>
    <n v="21840"/>
    <n v="1"/>
    <n v="0"/>
    <d v="2013-07-21T00:00:00"/>
    <n v="80"/>
    <n v="17"/>
    <n v="0"/>
    <n v="9"/>
    <n v="0"/>
    <n v="0"/>
    <n v="1"/>
    <n v="1"/>
    <n v="1"/>
    <n v="0"/>
    <n v="3"/>
    <n v="9"/>
    <n v="0"/>
    <n v="0"/>
    <n v="0"/>
    <n v="0"/>
    <n v="0"/>
    <n v="0"/>
    <n v="0"/>
    <s v="Spain"/>
    <n v="31"/>
    <n v="31"/>
    <x v="3"/>
    <n v="27"/>
    <n v="0"/>
    <s v="In Relationship"/>
    <n v="3"/>
    <s v="Doctorate"/>
    <n v="21840"/>
    <x v="2"/>
  </r>
  <r>
    <n v="6437"/>
    <n v="1985"/>
    <s v="2n Cycle"/>
    <s v="Single"/>
    <n v="41473"/>
    <n v="1"/>
    <n v="0"/>
    <d v="2013-06-19T00:00:00"/>
    <n v="80"/>
    <n v="21"/>
    <n v="8"/>
    <n v="20"/>
    <n v="15"/>
    <n v="3"/>
    <n v="9"/>
    <n v="1"/>
    <n v="2"/>
    <n v="0"/>
    <n v="3"/>
    <n v="7"/>
    <n v="0"/>
    <n v="0"/>
    <n v="0"/>
    <n v="0"/>
    <n v="0"/>
    <n v="0"/>
    <n v="0"/>
    <s v="Spain"/>
    <n v="29"/>
    <n v="29"/>
    <x v="2"/>
    <n v="76"/>
    <n v="0"/>
    <s v="Single"/>
    <n v="2"/>
    <s v="High School"/>
    <n v="41473"/>
    <x v="1"/>
  </r>
  <r>
    <n v="2488"/>
    <n v="1956"/>
    <s v="2n Cycle"/>
    <s v="Divorced"/>
    <n v="31395"/>
    <n v="1"/>
    <n v="1"/>
    <d v="2013-03-23T00:00:00"/>
    <n v="80"/>
    <n v="23"/>
    <n v="1"/>
    <n v="25"/>
    <n v="0"/>
    <n v="8"/>
    <n v="7"/>
    <n v="4"/>
    <n v="2"/>
    <n v="1"/>
    <n v="3"/>
    <n v="6"/>
    <n v="0"/>
    <n v="0"/>
    <n v="0"/>
    <n v="0"/>
    <n v="0"/>
    <n v="0"/>
    <n v="0"/>
    <s v="Spain"/>
    <n v="58"/>
    <n v="58"/>
    <x v="1"/>
    <n v="64"/>
    <n v="0"/>
    <s v="Previously Married"/>
    <n v="3"/>
    <s v="High School"/>
    <n v="31395"/>
    <x v="2"/>
  </r>
  <r>
    <n v="3945"/>
    <n v="1947"/>
    <s v="PhD"/>
    <s v="Widow"/>
    <n v="68117"/>
    <n v="0"/>
    <n v="1"/>
    <d v="2013-03-10T00:00:00"/>
    <n v="80"/>
    <n v="618"/>
    <n v="44"/>
    <n v="215"/>
    <n v="0"/>
    <n v="17"/>
    <n v="36"/>
    <n v="2"/>
    <n v="11"/>
    <n v="8"/>
    <n v="4"/>
    <n v="6"/>
    <n v="1"/>
    <n v="0"/>
    <n v="0"/>
    <n v="0"/>
    <n v="0"/>
    <n v="1"/>
    <n v="0"/>
    <s v="Spain"/>
    <n v="67"/>
    <n v="67"/>
    <x v="1"/>
    <n v="930"/>
    <n v="2"/>
    <s v="Previously Married"/>
    <n v="2"/>
    <s v="Doctorate"/>
    <n v="68117"/>
    <x v="1"/>
  </r>
  <r>
    <n v="702"/>
    <n v="1975"/>
    <s v="2n Cycle"/>
    <s v="Widow"/>
    <n v="47682"/>
    <n v="0"/>
    <n v="1"/>
    <d v="2013-02-15T00:00:00"/>
    <n v="80"/>
    <n v="162"/>
    <n v="61"/>
    <n v="83"/>
    <n v="97"/>
    <n v="57"/>
    <n v="61"/>
    <n v="4"/>
    <n v="4"/>
    <n v="3"/>
    <n v="8"/>
    <n v="5"/>
    <n v="0"/>
    <n v="0"/>
    <n v="0"/>
    <n v="0"/>
    <n v="0"/>
    <n v="0"/>
    <n v="0"/>
    <s v="Spain"/>
    <n v="39"/>
    <n v="39"/>
    <x v="3"/>
    <n v="521"/>
    <n v="0"/>
    <s v="Previously Married"/>
    <n v="2"/>
    <s v="High School"/>
    <n v="47682"/>
    <x v="1"/>
  </r>
  <r>
    <n v="9010"/>
    <n v="1972"/>
    <s v="Master"/>
    <s v="Married"/>
    <n v="83151"/>
    <n v="0"/>
    <n v="0"/>
    <d v="2013-02-10T00:00:00"/>
    <n v="80"/>
    <n v="968"/>
    <n v="147"/>
    <n v="842"/>
    <n v="137"/>
    <n v="42"/>
    <n v="210"/>
    <n v="1"/>
    <n v="5"/>
    <n v="7"/>
    <n v="10"/>
    <n v="2"/>
    <n v="1"/>
    <n v="0"/>
    <n v="1"/>
    <n v="1"/>
    <n v="0"/>
    <n v="1"/>
    <n v="0"/>
    <s v="Spain"/>
    <n v="42"/>
    <n v="42"/>
    <x v="0"/>
    <n v="2346"/>
    <n v="4"/>
    <s v="In Relationship"/>
    <n v="2"/>
    <s v="Postgraduate"/>
    <n v="83151"/>
    <x v="0"/>
  </r>
  <r>
    <n v="9710"/>
    <n v="1969"/>
    <s v="PhD"/>
    <s v="Divorced"/>
    <n v="58086"/>
    <n v="0"/>
    <n v="1"/>
    <d v="2013-01-20T00:00:00"/>
    <n v="80"/>
    <n v="708"/>
    <n v="7"/>
    <n v="62"/>
    <n v="0"/>
    <n v="0"/>
    <n v="15"/>
    <n v="2"/>
    <n v="11"/>
    <n v="3"/>
    <n v="7"/>
    <n v="8"/>
    <n v="0"/>
    <n v="0"/>
    <n v="0"/>
    <n v="0"/>
    <n v="0"/>
    <n v="0"/>
    <n v="0"/>
    <s v="Spain"/>
    <n v="45"/>
    <n v="45"/>
    <x v="0"/>
    <n v="792"/>
    <n v="0"/>
    <s v="Previously Married"/>
    <n v="2"/>
    <s v="Doctorate"/>
    <n v="58086"/>
    <x v="1"/>
  </r>
  <r>
    <n v="1509"/>
    <n v="1958"/>
    <s v="PhD"/>
    <s v="Together"/>
    <n v="84460"/>
    <n v="0"/>
    <n v="0"/>
    <d v="2013-01-04T00:00:00"/>
    <n v="80"/>
    <n v="152"/>
    <n v="27"/>
    <n v="103"/>
    <n v="106"/>
    <n v="54"/>
    <n v="81"/>
    <n v="0"/>
    <n v="9"/>
    <n v="9"/>
    <n v="4"/>
    <n v="5"/>
    <n v="0"/>
    <n v="1"/>
    <n v="1"/>
    <n v="1"/>
    <n v="1"/>
    <n v="1"/>
    <n v="0"/>
    <s v="Spain"/>
    <n v="56"/>
    <n v="56"/>
    <x v="1"/>
    <n v="523"/>
    <n v="5"/>
    <s v="In Relationship"/>
    <n v="2"/>
    <s v="Doctorate"/>
    <n v="84460"/>
    <x v="0"/>
  </r>
  <r>
    <n v="9120"/>
    <n v="1962"/>
    <s v="Graduation"/>
    <s v="Single"/>
    <n v="66565"/>
    <n v="0"/>
    <n v="1"/>
    <d v="2012-12-05T00:00:00"/>
    <n v="80"/>
    <n v="747"/>
    <n v="10"/>
    <n v="161"/>
    <n v="65"/>
    <n v="40"/>
    <n v="42"/>
    <n v="4"/>
    <n v="4"/>
    <n v="2"/>
    <n v="9"/>
    <n v="8"/>
    <n v="0"/>
    <n v="0"/>
    <n v="0"/>
    <n v="0"/>
    <n v="0"/>
    <n v="0"/>
    <n v="0"/>
    <s v="Spain"/>
    <n v="52"/>
    <n v="52"/>
    <x v="1"/>
    <n v="1065"/>
    <n v="0"/>
    <s v="Single"/>
    <n v="2"/>
    <s v="Graduate"/>
    <n v="66565"/>
    <x v="1"/>
  </r>
  <r>
    <n v="5252"/>
    <n v="1969"/>
    <s v="Graduation"/>
    <s v="Divorced"/>
    <n v="23910"/>
    <n v="1"/>
    <n v="0"/>
    <d v="2012-10-26T00:00:00"/>
    <n v="80"/>
    <n v="16"/>
    <n v="12"/>
    <n v="18"/>
    <n v="7"/>
    <n v="1"/>
    <n v="13"/>
    <n v="1"/>
    <n v="2"/>
    <n v="0"/>
    <n v="3"/>
    <n v="7"/>
    <n v="0"/>
    <n v="0"/>
    <n v="0"/>
    <n v="0"/>
    <n v="0"/>
    <n v="0"/>
    <n v="0"/>
    <s v="Spain"/>
    <n v="45"/>
    <n v="45"/>
    <x v="0"/>
    <n v="67"/>
    <n v="0"/>
    <s v="Previously Married"/>
    <n v="2"/>
    <s v="Graduate"/>
    <n v="23910"/>
    <x v="2"/>
  </r>
  <r>
    <n v="5959"/>
    <n v="1968"/>
    <s v="Graduation"/>
    <s v="Single"/>
    <n v="35893"/>
    <n v="1"/>
    <n v="1"/>
    <d v="2012-10-15T00:00:00"/>
    <n v="80"/>
    <n v="158"/>
    <n v="0"/>
    <n v="23"/>
    <n v="0"/>
    <n v="0"/>
    <n v="18"/>
    <n v="6"/>
    <n v="3"/>
    <n v="1"/>
    <n v="5"/>
    <n v="8"/>
    <n v="0"/>
    <n v="0"/>
    <n v="0"/>
    <n v="0"/>
    <n v="0"/>
    <n v="0"/>
    <n v="0"/>
    <s v="India"/>
    <n v="46"/>
    <n v="46"/>
    <x v="0"/>
    <n v="199"/>
    <n v="0"/>
    <s v="Single"/>
    <n v="3"/>
    <s v="Graduate"/>
    <n v="35893"/>
    <x v="1"/>
  </r>
  <r>
    <n v="7441"/>
    <n v="1973"/>
    <s v="Graduation"/>
    <s v="Divorced"/>
    <n v="71128"/>
    <n v="1"/>
    <n v="0"/>
    <d v="2012-10-06T00:00:00"/>
    <n v="80"/>
    <n v="958"/>
    <n v="159"/>
    <n v="447"/>
    <n v="20"/>
    <n v="0"/>
    <n v="31"/>
    <n v="3"/>
    <n v="2"/>
    <n v="10"/>
    <n v="12"/>
    <n v="7"/>
    <n v="0"/>
    <n v="0"/>
    <n v="0"/>
    <n v="0"/>
    <n v="0"/>
    <n v="0"/>
    <n v="0"/>
    <s v="USA"/>
    <n v="41"/>
    <n v="41"/>
    <x v="0"/>
    <n v="1615"/>
    <n v="0"/>
    <s v="Previously Married"/>
    <n v="2"/>
    <s v="Graduate"/>
    <n v="71128"/>
    <x v="0"/>
  </r>
  <r>
    <n v="4271"/>
    <n v="1989"/>
    <s v="2n Cycle"/>
    <s v="Together"/>
    <n v="38683"/>
    <n v="1"/>
    <n v="0"/>
    <d v="2012-10-04T00:00:00"/>
    <n v="80"/>
    <n v="46"/>
    <n v="35"/>
    <n v="69"/>
    <n v="84"/>
    <n v="41"/>
    <n v="66"/>
    <n v="6"/>
    <n v="4"/>
    <n v="1"/>
    <n v="6"/>
    <n v="7"/>
    <n v="0"/>
    <n v="0"/>
    <n v="0"/>
    <n v="0"/>
    <n v="0"/>
    <n v="0"/>
    <n v="0"/>
    <s v="India"/>
    <n v="25"/>
    <n v="25"/>
    <x v="2"/>
    <n v="341"/>
    <n v="0"/>
    <s v="In Relationship"/>
    <n v="3"/>
    <s v="High School"/>
    <n v="38683"/>
    <x v="1"/>
  </r>
  <r>
    <n v="4095"/>
    <n v="1971"/>
    <s v="Graduation"/>
    <s v="Married"/>
    <n v="37150"/>
    <n v="1"/>
    <n v="0"/>
    <d v="2012-09-11T00:00:00"/>
    <n v="80"/>
    <n v="167"/>
    <n v="37"/>
    <n v="64"/>
    <n v="49"/>
    <n v="34"/>
    <n v="116"/>
    <n v="8"/>
    <n v="4"/>
    <n v="3"/>
    <n v="6"/>
    <n v="7"/>
    <n v="0"/>
    <n v="0"/>
    <n v="0"/>
    <n v="0"/>
    <n v="0"/>
    <n v="0"/>
    <n v="0"/>
    <s v="USA"/>
    <n v="43"/>
    <n v="43"/>
    <x v="0"/>
    <n v="467"/>
    <n v="0"/>
    <s v="In Relationship"/>
    <n v="3"/>
    <s v="Graduate"/>
    <n v="37150"/>
    <x v="1"/>
  </r>
  <r>
    <n v="8852"/>
    <n v="1976"/>
    <s v="Graduation"/>
    <s v="Married"/>
    <n v="61064"/>
    <n v="0"/>
    <n v="1"/>
    <d v="2012-08-31T00:00:00"/>
    <n v="80"/>
    <n v="387"/>
    <n v="126"/>
    <n v="342"/>
    <n v="0"/>
    <n v="45"/>
    <n v="180"/>
    <n v="5"/>
    <n v="8"/>
    <n v="4"/>
    <n v="11"/>
    <n v="6"/>
    <n v="0"/>
    <n v="0"/>
    <n v="0"/>
    <n v="0"/>
    <n v="0"/>
    <n v="0"/>
    <n v="0"/>
    <s v="Spain"/>
    <n v="38"/>
    <n v="38"/>
    <x v="3"/>
    <n v="1080"/>
    <n v="0"/>
    <s v="In Relationship"/>
    <n v="3"/>
    <s v="Graduate"/>
    <n v="61064"/>
    <x v="1"/>
  </r>
  <r>
    <n v="7698"/>
    <n v="1976"/>
    <s v="PhD"/>
    <s v="Married"/>
    <n v="51650"/>
    <n v="0"/>
    <n v="1"/>
    <d v="2014-05-11T00:00:00"/>
    <n v="81"/>
    <n v="152"/>
    <n v="3"/>
    <n v="22"/>
    <n v="2"/>
    <n v="5"/>
    <n v="7"/>
    <n v="1"/>
    <n v="4"/>
    <n v="1"/>
    <n v="4"/>
    <n v="5"/>
    <n v="0"/>
    <n v="0"/>
    <n v="0"/>
    <n v="0"/>
    <n v="0"/>
    <n v="0"/>
    <n v="0"/>
    <s v="India"/>
    <n v="38"/>
    <n v="38"/>
    <x v="3"/>
    <n v="191"/>
    <n v="0"/>
    <s v="In Relationship"/>
    <n v="3"/>
    <s v="Doctorate"/>
    <n v="51650"/>
    <x v="1"/>
  </r>
  <r>
    <n v="4174"/>
    <n v="1956"/>
    <s v="Master"/>
    <s v="Together"/>
    <n v="55249"/>
    <n v="0"/>
    <n v="1"/>
    <d v="2014-04-17T00:00:00"/>
    <n v="81"/>
    <n v="97"/>
    <n v="1"/>
    <n v="19"/>
    <n v="2"/>
    <n v="0"/>
    <n v="11"/>
    <n v="1"/>
    <n v="2"/>
    <n v="1"/>
    <n v="4"/>
    <n v="3"/>
    <n v="0"/>
    <n v="0"/>
    <n v="0"/>
    <n v="0"/>
    <n v="0"/>
    <n v="0"/>
    <n v="0"/>
    <s v="Spain"/>
    <n v="58"/>
    <n v="58"/>
    <x v="1"/>
    <n v="130"/>
    <n v="0"/>
    <s v="In Relationship"/>
    <n v="3"/>
    <s v="Postgraduate"/>
    <n v="55249"/>
    <x v="1"/>
  </r>
  <r>
    <n v="3182"/>
    <n v="1973"/>
    <s v="PhD"/>
    <s v="Single"/>
    <n v="46854"/>
    <n v="1"/>
    <n v="1"/>
    <d v="2014-03-31T00:00:00"/>
    <n v="81"/>
    <n v="96"/>
    <n v="1"/>
    <n v="79"/>
    <n v="7"/>
    <n v="1"/>
    <n v="79"/>
    <n v="6"/>
    <n v="5"/>
    <n v="1"/>
    <n v="3"/>
    <n v="8"/>
    <n v="1"/>
    <n v="0"/>
    <n v="0"/>
    <n v="0"/>
    <n v="0"/>
    <n v="1"/>
    <n v="0"/>
    <s v="India"/>
    <n v="41"/>
    <n v="41"/>
    <x v="0"/>
    <n v="263"/>
    <n v="2"/>
    <s v="Single"/>
    <n v="3"/>
    <s v="Doctorate"/>
    <n v="46854"/>
    <x v="1"/>
  </r>
  <r>
    <n v="193"/>
    <n v="1996"/>
    <s v="Basic"/>
    <s v="Married"/>
    <n v="14421"/>
    <n v="0"/>
    <n v="0"/>
    <d v="2014-02-17T00:00:00"/>
    <n v="81"/>
    <n v="0"/>
    <n v="0"/>
    <n v="2"/>
    <n v="3"/>
    <n v="3"/>
    <n v="8"/>
    <n v="1"/>
    <n v="1"/>
    <n v="0"/>
    <n v="2"/>
    <n v="5"/>
    <n v="1"/>
    <n v="0"/>
    <n v="0"/>
    <n v="0"/>
    <n v="0"/>
    <n v="0"/>
    <n v="0"/>
    <s v="Spain"/>
    <n v="18"/>
    <n v="18"/>
    <x v="2"/>
    <n v="16"/>
    <n v="1"/>
    <s v="In Relationship"/>
    <n v="2"/>
    <s v="High School"/>
    <n v="14421"/>
    <x v="2"/>
  </r>
  <r>
    <n v="5229"/>
    <n v="1969"/>
    <s v="PhD"/>
    <s v="Together"/>
    <n v="54132"/>
    <n v="0"/>
    <n v="1"/>
    <d v="2014-02-16T00:00:00"/>
    <n v="81"/>
    <n v="30"/>
    <n v="1"/>
    <n v="8"/>
    <n v="0"/>
    <n v="0"/>
    <n v="3"/>
    <n v="1"/>
    <n v="1"/>
    <n v="0"/>
    <n v="3"/>
    <n v="7"/>
    <n v="0"/>
    <n v="0"/>
    <n v="0"/>
    <n v="0"/>
    <n v="0"/>
    <n v="0"/>
    <n v="0"/>
    <s v="Germany"/>
    <n v="45"/>
    <n v="45"/>
    <x v="0"/>
    <n v="42"/>
    <n v="0"/>
    <s v="In Relationship"/>
    <n v="3"/>
    <s v="Doctorate"/>
    <n v="54132"/>
    <x v="1"/>
  </r>
  <r>
    <n v="5555"/>
    <n v="1975"/>
    <s v="Graduation"/>
    <s v="Divorced"/>
    <n v="153924"/>
    <n v="0"/>
    <n v="0"/>
    <d v="2014-02-07T00:00:00"/>
    <n v="81"/>
    <n v="1"/>
    <n v="1"/>
    <n v="1"/>
    <n v="1"/>
    <n v="1"/>
    <n v="1"/>
    <n v="0"/>
    <n v="0"/>
    <n v="0"/>
    <n v="0"/>
    <n v="0"/>
    <n v="0"/>
    <n v="0"/>
    <n v="0"/>
    <n v="0"/>
    <n v="0"/>
    <n v="0"/>
    <n v="0"/>
    <s v="Spain"/>
    <n v="39"/>
    <n v="39"/>
    <x v="3"/>
    <n v="6"/>
    <n v="0"/>
    <s v="Previously Married"/>
    <n v="1"/>
    <s v="Graduate"/>
    <n v="153924"/>
    <x v="0"/>
  </r>
  <r>
    <n v="7732"/>
    <n v="1978"/>
    <s v="Graduation"/>
    <s v="Married"/>
    <n v="64813"/>
    <n v="1"/>
    <n v="0"/>
    <d v="2014-01-02T00:00:00"/>
    <n v="81"/>
    <n v="293"/>
    <n v="0"/>
    <n v="124"/>
    <n v="179"/>
    <n v="97"/>
    <n v="52"/>
    <n v="1"/>
    <n v="7"/>
    <n v="2"/>
    <n v="10"/>
    <n v="5"/>
    <n v="0"/>
    <n v="0"/>
    <n v="0"/>
    <n v="0"/>
    <n v="0"/>
    <n v="0"/>
    <n v="0"/>
    <s v="Spain"/>
    <n v="36"/>
    <n v="36"/>
    <x v="3"/>
    <n v="745"/>
    <n v="0"/>
    <s v="In Relationship"/>
    <n v="3"/>
    <s v="Graduate"/>
    <n v="64813"/>
    <x v="1"/>
  </r>
  <r>
    <n v="310"/>
    <n v="1970"/>
    <s v="Master"/>
    <s v="Married"/>
    <n v="61872"/>
    <n v="0"/>
    <n v="1"/>
    <d v="2013-12-13T00:00:00"/>
    <n v="81"/>
    <n v="330"/>
    <n v="5"/>
    <n v="159"/>
    <n v="36"/>
    <n v="27"/>
    <n v="16"/>
    <n v="4"/>
    <n v="4"/>
    <n v="4"/>
    <n v="9"/>
    <n v="4"/>
    <n v="0"/>
    <n v="0"/>
    <n v="0"/>
    <n v="0"/>
    <n v="0"/>
    <n v="0"/>
    <n v="0"/>
    <s v="Canada"/>
    <n v="44"/>
    <n v="44"/>
    <x v="0"/>
    <n v="573"/>
    <n v="0"/>
    <s v="In Relationship"/>
    <n v="3"/>
    <s v="Postgraduate"/>
    <n v="61872"/>
    <x v="1"/>
  </r>
  <r>
    <n v="6261"/>
    <n v="1979"/>
    <s v="Graduation"/>
    <s v="Married"/>
    <n v="58025"/>
    <n v="0"/>
    <n v="1"/>
    <d v="2013-11-26T00:00:00"/>
    <n v="81"/>
    <n v="270"/>
    <n v="31"/>
    <n v="88"/>
    <n v="11"/>
    <n v="48"/>
    <n v="22"/>
    <n v="3"/>
    <n v="3"/>
    <n v="2"/>
    <n v="10"/>
    <n v="4"/>
    <n v="0"/>
    <n v="0"/>
    <n v="0"/>
    <n v="0"/>
    <n v="0"/>
    <n v="0"/>
    <n v="0"/>
    <s v="India"/>
    <n v="35"/>
    <n v="35"/>
    <x v="3"/>
    <n v="470"/>
    <n v="0"/>
    <s v="In Relationship"/>
    <n v="3"/>
    <s v="Graduate"/>
    <n v="58025"/>
    <x v="1"/>
  </r>
  <r>
    <n v="6274"/>
    <n v="1948"/>
    <s v="Master"/>
    <s v="Married"/>
    <n v="83790"/>
    <n v="0"/>
    <n v="0"/>
    <d v="2013-11-15T00:00:00"/>
    <n v="81"/>
    <n v="1076"/>
    <n v="16"/>
    <n v="417"/>
    <n v="42"/>
    <n v="48"/>
    <n v="16"/>
    <n v="1"/>
    <n v="8"/>
    <n v="10"/>
    <n v="6"/>
    <n v="3"/>
    <n v="0"/>
    <n v="1"/>
    <n v="1"/>
    <n v="0"/>
    <n v="0"/>
    <n v="0"/>
    <n v="0"/>
    <s v="Saudi Arabia"/>
    <n v="66"/>
    <n v="66"/>
    <x v="1"/>
    <n v="1615"/>
    <n v="2"/>
    <s v="In Relationship"/>
    <n v="2"/>
    <s v="Postgraduate"/>
    <n v="83790"/>
    <x v="0"/>
  </r>
  <r>
    <n v="1655"/>
    <n v="1979"/>
    <s v="Graduation"/>
    <s v="Together"/>
    <n v="34350"/>
    <n v="1"/>
    <n v="0"/>
    <d v="2013-10-19T00:00:00"/>
    <n v="81"/>
    <n v="16"/>
    <n v="3"/>
    <n v="15"/>
    <n v="2"/>
    <n v="1"/>
    <n v="11"/>
    <n v="1"/>
    <n v="1"/>
    <n v="0"/>
    <n v="3"/>
    <n v="7"/>
    <n v="0"/>
    <n v="0"/>
    <n v="0"/>
    <n v="0"/>
    <n v="0"/>
    <n v="0"/>
    <n v="0"/>
    <s v="Australia"/>
    <n v="35"/>
    <n v="35"/>
    <x v="3"/>
    <n v="48"/>
    <n v="0"/>
    <s v="In Relationship"/>
    <n v="3"/>
    <s v="Graduate"/>
    <n v="34350"/>
    <x v="2"/>
  </r>
  <r>
    <n v="2740"/>
    <n v="1958"/>
    <s v="PhD"/>
    <s v="Widow"/>
    <n v="33438"/>
    <n v="1"/>
    <n v="1"/>
    <d v="2013-09-22T00:00:00"/>
    <n v="81"/>
    <n v="62"/>
    <n v="1"/>
    <n v="16"/>
    <n v="3"/>
    <n v="2"/>
    <n v="6"/>
    <n v="4"/>
    <n v="2"/>
    <n v="1"/>
    <n v="4"/>
    <n v="5"/>
    <n v="0"/>
    <n v="0"/>
    <n v="0"/>
    <n v="0"/>
    <n v="0"/>
    <n v="0"/>
    <n v="0"/>
    <s v="Spain"/>
    <n v="56"/>
    <n v="56"/>
    <x v="1"/>
    <n v="90"/>
    <n v="0"/>
    <s v="Previously Married"/>
    <n v="3"/>
    <s v="Doctorate"/>
    <n v="33438"/>
    <x v="2"/>
  </r>
  <r>
    <n v="4328"/>
    <n v="1986"/>
    <s v="2n Cycle"/>
    <s v="Married"/>
    <n v="21955"/>
    <n v="1"/>
    <n v="0"/>
    <d v="2013-09-07T00:00:00"/>
    <n v="81"/>
    <n v="5"/>
    <n v="1"/>
    <n v="7"/>
    <n v="17"/>
    <n v="14"/>
    <n v="11"/>
    <n v="2"/>
    <n v="2"/>
    <n v="1"/>
    <n v="3"/>
    <n v="6"/>
    <n v="0"/>
    <n v="0"/>
    <n v="0"/>
    <n v="0"/>
    <n v="0"/>
    <n v="0"/>
    <n v="0"/>
    <s v="Spain"/>
    <n v="28"/>
    <n v="28"/>
    <x v="2"/>
    <n v="55"/>
    <n v="0"/>
    <s v="In Relationship"/>
    <n v="3"/>
    <s v="High School"/>
    <n v="21955"/>
    <x v="2"/>
  </r>
  <r>
    <n v="17"/>
    <n v="1971"/>
    <s v="PhD"/>
    <s v="Married"/>
    <n v="60491"/>
    <n v="0"/>
    <n v="1"/>
    <d v="2013-09-06T00:00:00"/>
    <n v="81"/>
    <n v="637"/>
    <n v="47"/>
    <n v="237"/>
    <n v="12"/>
    <n v="19"/>
    <n v="76"/>
    <n v="4"/>
    <n v="6"/>
    <n v="11"/>
    <n v="7"/>
    <n v="5"/>
    <n v="0"/>
    <n v="0"/>
    <n v="0"/>
    <n v="0"/>
    <n v="0"/>
    <n v="0"/>
    <n v="0"/>
    <s v="Spain"/>
    <n v="43"/>
    <n v="43"/>
    <x v="0"/>
    <n v="1028"/>
    <n v="0"/>
    <s v="In Relationship"/>
    <n v="3"/>
    <s v="Doctorate"/>
    <n v="60491"/>
    <x v="1"/>
  </r>
  <r>
    <n v="9153"/>
    <n v="1964"/>
    <s v="PhD"/>
    <s v="Married"/>
    <n v="59304"/>
    <n v="0"/>
    <n v="1"/>
    <d v="2013-07-29T00:00:00"/>
    <n v="81"/>
    <n v="418"/>
    <n v="61"/>
    <n v="428"/>
    <n v="80"/>
    <n v="51"/>
    <n v="10"/>
    <n v="3"/>
    <n v="7"/>
    <n v="8"/>
    <n v="10"/>
    <n v="5"/>
    <n v="0"/>
    <n v="0"/>
    <n v="0"/>
    <n v="0"/>
    <n v="0"/>
    <n v="0"/>
    <n v="0"/>
    <s v="Spain"/>
    <n v="50"/>
    <n v="50"/>
    <x v="0"/>
    <n v="1048"/>
    <n v="0"/>
    <s v="In Relationship"/>
    <n v="3"/>
    <s v="Doctorate"/>
    <n v="59304"/>
    <x v="1"/>
  </r>
  <r>
    <n v="520"/>
    <n v="1974"/>
    <s v="Graduation"/>
    <s v="Married"/>
    <n v="34421"/>
    <n v="1"/>
    <n v="0"/>
    <d v="2013-07-01T00:00:00"/>
    <n v="81"/>
    <n v="3"/>
    <n v="3"/>
    <n v="7"/>
    <n v="6"/>
    <n v="2"/>
    <n v="9"/>
    <n v="1"/>
    <n v="1"/>
    <n v="0"/>
    <n v="2"/>
    <n v="7"/>
    <n v="0"/>
    <n v="0"/>
    <n v="0"/>
    <n v="0"/>
    <n v="0"/>
    <n v="0"/>
    <n v="0"/>
    <s v="Spain"/>
    <n v="40"/>
    <n v="40"/>
    <x v="3"/>
    <n v="30"/>
    <n v="0"/>
    <s v="In Relationship"/>
    <n v="3"/>
    <s v="Graduate"/>
    <n v="34421"/>
    <x v="2"/>
  </r>
  <r>
    <n v="8372"/>
    <n v="1974"/>
    <s v="Graduation"/>
    <s v="Married"/>
    <n v="34421"/>
    <n v="1"/>
    <n v="0"/>
    <d v="2013-07-01T00:00:00"/>
    <n v="81"/>
    <n v="3"/>
    <n v="3"/>
    <n v="7"/>
    <n v="6"/>
    <n v="2"/>
    <n v="9"/>
    <n v="1"/>
    <n v="1"/>
    <n v="0"/>
    <n v="2"/>
    <n v="7"/>
    <n v="0"/>
    <n v="0"/>
    <n v="0"/>
    <n v="0"/>
    <n v="0"/>
    <n v="0"/>
    <n v="0"/>
    <s v="Saudi Arabia"/>
    <n v="40"/>
    <n v="40"/>
    <x v="3"/>
    <n v="30"/>
    <n v="0"/>
    <s v="In Relationship"/>
    <n v="3"/>
    <s v="Graduate"/>
    <n v="34421"/>
    <x v="2"/>
  </r>
  <r>
    <n v="73"/>
    <n v="1953"/>
    <s v="PhD"/>
    <s v="Single"/>
    <n v="51411"/>
    <n v="1"/>
    <n v="2"/>
    <d v="2013-05-26T00:00:00"/>
    <n v="81"/>
    <n v="14"/>
    <n v="0"/>
    <n v="3"/>
    <n v="0"/>
    <n v="0"/>
    <n v="1"/>
    <n v="1"/>
    <n v="0"/>
    <n v="0"/>
    <n v="3"/>
    <n v="5"/>
    <n v="0"/>
    <n v="0"/>
    <n v="0"/>
    <n v="0"/>
    <n v="0"/>
    <n v="0"/>
    <n v="0"/>
    <s v="India"/>
    <n v="61"/>
    <n v="61"/>
    <x v="1"/>
    <n v="18"/>
    <n v="0"/>
    <s v="Single"/>
    <n v="4"/>
    <s v="Doctorate"/>
    <n v="51411"/>
    <x v="1"/>
  </r>
  <r>
    <n v="2002"/>
    <n v="1958"/>
    <s v="Graduation"/>
    <s v="Divorced"/>
    <n v="71964"/>
    <n v="0"/>
    <n v="0"/>
    <d v="2013-05-20T00:00:00"/>
    <n v="81"/>
    <n v="587"/>
    <n v="51"/>
    <n v="932"/>
    <n v="180"/>
    <n v="34"/>
    <n v="86"/>
    <n v="1"/>
    <n v="5"/>
    <n v="6"/>
    <n v="5"/>
    <n v="3"/>
    <n v="0"/>
    <n v="0"/>
    <n v="0"/>
    <n v="0"/>
    <n v="0"/>
    <n v="0"/>
    <n v="0"/>
    <s v="Spain"/>
    <n v="56"/>
    <n v="56"/>
    <x v="1"/>
    <n v="1870"/>
    <n v="0"/>
    <s v="Previously Married"/>
    <n v="1"/>
    <s v="Graduate"/>
    <n v="71964"/>
    <x v="0"/>
  </r>
  <r>
    <n v="6059"/>
    <n v="1953"/>
    <s v="PhD"/>
    <s v="Together"/>
    <n v="64504"/>
    <n v="1"/>
    <n v="2"/>
    <d v="2013-03-04T00:00:00"/>
    <n v="81"/>
    <n v="986"/>
    <n v="36"/>
    <n v="168"/>
    <n v="16"/>
    <n v="0"/>
    <n v="108"/>
    <n v="7"/>
    <n v="11"/>
    <n v="3"/>
    <n v="4"/>
    <n v="7"/>
    <n v="0"/>
    <n v="0"/>
    <n v="0"/>
    <n v="0"/>
    <n v="0"/>
    <n v="1"/>
    <n v="0"/>
    <s v="Spain"/>
    <n v="61"/>
    <n v="61"/>
    <x v="1"/>
    <n v="1314"/>
    <n v="1"/>
    <s v="In Relationship"/>
    <n v="5"/>
    <s v="Doctorate"/>
    <n v="64504"/>
    <x v="1"/>
  </r>
  <r>
    <n v="11166"/>
    <n v="1961"/>
    <s v="Graduation"/>
    <s v="Married"/>
    <n v="49678"/>
    <n v="0"/>
    <n v="1"/>
    <d v="2013-02-02T00:00:00"/>
    <n v="81"/>
    <n v="229"/>
    <n v="5"/>
    <n v="56"/>
    <n v="3"/>
    <n v="2"/>
    <n v="20"/>
    <n v="2"/>
    <n v="6"/>
    <n v="2"/>
    <n v="4"/>
    <n v="7"/>
    <n v="0"/>
    <n v="0"/>
    <n v="0"/>
    <n v="0"/>
    <n v="0"/>
    <n v="0"/>
    <n v="0"/>
    <s v="Spain"/>
    <n v="53"/>
    <n v="53"/>
    <x v="1"/>
    <n v="315"/>
    <n v="0"/>
    <s v="In Relationship"/>
    <n v="3"/>
    <s v="Graduate"/>
    <n v="49678"/>
    <x v="1"/>
  </r>
  <r>
    <n v="6257"/>
    <n v="1976"/>
    <s v="Master"/>
    <s v="Single"/>
    <n v="60482"/>
    <n v="0"/>
    <n v="1"/>
    <d v="2013-01-23T00:00:00"/>
    <n v="81"/>
    <n v="255"/>
    <n v="43"/>
    <n v="134"/>
    <n v="37"/>
    <n v="14"/>
    <n v="24"/>
    <n v="1"/>
    <n v="7"/>
    <n v="2"/>
    <n v="7"/>
    <n v="7"/>
    <n v="0"/>
    <n v="0"/>
    <n v="0"/>
    <n v="0"/>
    <n v="0"/>
    <n v="0"/>
    <n v="0"/>
    <s v="Saudi Arabia"/>
    <n v="38"/>
    <n v="38"/>
    <x v="3"/>
    <n v="507"/>
    <n v="0"/>
    <s v="Single"/>
    <n v="2"/>
    <s v="Postgraduate"/>
    <n v="60482"/>
    <x v="1"/>
  </r>
  <r>
    <n v="9224"/>
    <n v="1972"/>
    <s v="PhD"/>
    <s v="Single"/>
    <n v="55260"/>
    <n v="0"/>
    <n v="1"/>
    <d v="2012-12-12T00:00:00"/>
    <n v="81"/>
    <n v="825"/>
    <n v="8"/>
    <n v="53"/>
    <n v="11"/>
    <n v="0"/>
    <n v="242"/>
    <n v="2"/>
    <n v="8"/>
    <n v="10"/>
    <n v="5"/>
    <n v="6"/>
    <n v="0"/>
    <n v="0"/>
    <n v="0"/>
    <n v="0"/>
    <n v="0"/>
    <n v="0"/>
    <n v="0"/>
    <s v="Saudi Arabia"/>
    <n v="42"/>
    <n v="42"/>
    <x v="0"/>
    <n v="1139"/>
    <n v="0"/>
    <s v="Single"/>
    <n v="2"/>
    <s v="Doctorate"/>
    <n v="55260"/>
    <x v="1"/>
  </r>
  <r>
    <n v="8732"/>
    <n v="1969"/>
    <s v="Master"/>
    <s v="Widow"/>
    <n v="67369"/>
    <n v="0"/>
    <n v="1"/>
    <d v="2012-11-17T00:00:00"/>
    <n v="81"/>
    <n v="1298"/>
    <n v="0"/>
    <n v="70"/>
    <n v="37"/>
    <n v="14"/>
    <n v="42"/>
    <n v="4"/>
    <n v="7"/>
    <n v="4"/>
    <n v="10"/>
    <n v="4"/>
    <n v="0"/>
    <n v="1"/>
    <n v="1"/>
    <n v="0"/>
    <n v="0"/>
    <n v="1"/>
    <n v="0"/>
    <s v="Spain"/>
    <n v="45"/>
    <n v="45"/>
    <x v="0"/>
    <n v="1461"/>
    <n v="3"/>
    <s v="Previously Married"/>
    <n v="2"/>
    <s v="Postgraduate"/>
    <n v="67369"/>
    <x v="1"/>
  </r>
  <r>
    <n v="955"/>
    <n v="1962"/>
    <s v="Master"/>
    <s v="Together"/>
    <n v="47175"/>
    <n v="1"/>
    <n v="1"/>
    <d v="2012-10-28T00:00:00"/>
    <n v="81"/>
    <n v="167"/>
    <n v="2"/>
    <n v="44"/>
    <n v="6"/>
    <n v="2"/>
    <n v="19"/>
    <n v="7"/>
    <n v="4"/>
    <n v="2"/>
    <n v="4"/>
    <n v="8"/>
    <n v="1"/>
    <n v="0"/>
    <n v="0"/>
    <n v="0"/>
    <n v="0"/>
    <n v="1"/>
    <n v="0"/>
    <s v="Saudi Arabia"/>
    <n v="52"/>
    <n v="52"/>
    <x v="1"/>
    <n v="240"/>
    <n v="2"/>
    <s v="In Relationship"/>
    <n v="4"/>
    <s v="Postgraduate"/>
    <n v="47175"/>
    <x v="1"/>
  </r>
  <r>
    <n v="4910"/>
    <n v="1967"/>
    <s v="Graduation"/>
    <s v="Divorced"/>
    <n v="68743"/>
    <n v="0"/>
    <n v="0"/>
    <d v="2012-08-30T00:00:00"/>
    <n v="81"/>
    <n v="1132"/>
    <n v="134"/>
    <n v="384"/>
    <n v="175"/>
    <n v="134"/>
    <n v="115"/>
    <n v="1"/>
    <n v="11"/>
    <n v="5"/>
    <n v="13"/>
    <n v="7"/>
    <n v="0"/>
    <n v="0"/>
    <n v="0"/>
    <n v="0"/>
    <n v="0"/>
    <n v="0"/>
    <n v="0"/>
    <s v="USA"/>
    <n v="47"/>
    <n v="47"/>
    <x v="0"/>
    <n v="2074"/>
    <n v="0"/>
    <s v="Previously Married"/>
    <n v="1"/>
    <s v="Graduate"/>
    <n v="68743"/>
    <x v="1"/>
  </r>
  <r>
    <n v="564"/>
    <n v="1981"/>
    <s v="PhD"/>
    <s v="Together"/>
    <n v="56937"/>
    <n v="1"/>
    <n v="0"/>
    <d v="2012-08-04T00:00:00"/>
    <n v="81"/>
    <n v="746"/>
    <n v="8"/>
    <n v="125"/>
    <n v="11"/>
    <n v="8"/>
    <n v="8"/>
    <n v="7"/>
    <n v="8"/>
    <n v="6"/>
    <n v="9"/>
    <n v="6"/>
    <n v="0"/>
    <n v="1"/>
    <n v="0"/>
    <n v="0"/>
    <n v="0"/>
    <n v="1"/>
    <n v="0"/>
    <s v="Spain"/>
    <n v="33"/>
    <n v="33"/>
    <x v="3"/>
    <n v="906"/>
    <n v="2"/>
    <s v="In Relationship"/>
    <n v="3"/>
    <s v="Doctorate"/>
    <n v="56937"/>
    <x v="1"/>
  </r>
  <r>
    <n v="8931"/>
    <n v="1986"/>
    <s v="Graduation"/>
    <s v="Together"/>
    <n v="83033"/>
    <n v="1"/>
    <n v="0"/>
    <d v="2014-05-18T00:00:00"/>
    <n v="82"/>
    <n v="812"/>
    <n v="99"/>
    <n v="431"/>
    <n v="237"/>
    <n v="149"/>
    <n v="33"/>
    <n v="1"/>
    <n v="11"/>
    <n v="4"/>
    <n v="10"/>
    <n v="5"/>
    <n v="0"/>
    <n v="0"/>
    <n v="0"/>
    <n v="1"/>
    <n v="0"/>
    <n v="0"/>
    <n v="0"/>
    <s v="Saudi Arabia"/>
    <n v="28"/>
    <n v="28"/>
    <x v="2"/>
    <n v="1761"/>
    <n v="1"/>
    <s v="In Relationship"/>
    <n v="3"/>
    <s v="Graduate"/>
    <n v="83033"/>
    <x v="0"/>
  </r>
  <r>
    <n v="1998"/>
    <n v="1976"/>
    <s v="Graduation"/>
    <s v="Single"/>
    <n v="37697"/>
    <n v="1"/>
    <n v="0"/>
    <d v="2014-02-07T00:00:00"/>
    <n v="82"/>
    <n v="34"/>
    <n v="6"/>
    <n v="21"/>
    <n v="11"/>
    <n v="4"/>
    <n v="8"/>
    <n v="1"/>
    <n v="2"/>
    <n v="1"/>
    <n v="3"/>
    <n v="6"/>
    <n v="0"/>
    <n v="0"/>
    <n v="0"/>
    <n v="0"/>
    <n v="0"/>
    <n v="0"/>
    <n v="0"/>
    <s v="India"/>
    <n v="38"/>
    <n v="38"/>
    <x v="3"/>
    <n v="84"/>
    <n v="0"/>
    <s v="Single"/>
    <n v="2"/>
    <s v="Graduate"/>
    <n v="37697"/>
    <x v="1"/>
  </r>
  <r>
    <n v="1250"/>
    <n v="1976"/>
    <s v="Graduation"/>
    <s v="Single"/>
    <n v="37697"/>
    <n v="1"/>
    <n v="0"/>
    <d v="2014-02-07T00:00:00"/>
    <n v="82"/>
    <n v="34"/>
    <n v="6"/>
    <n v="21"/>
    <n v="11"/>
    <n v="4"/>
    <n v="8"/>
    <n v="1"/>
    <n v="2"/>
    <n v="1"/>
    <n v="3"/>
    <n v="6"/>
    <n v="0"/>
    <n v="0"/>
    <n v="0"/>
    <n v="0"/>
    <n v="0"/>
    <n v="0"/>
    <n v="0"/>
    <s v="Spain"/>
    <n v="38"/>
    <n v="38"/>
    <x v="3"/>
    <n v="84"/>
    <n v="0"/>
    <s v="Single"/>
    <n v="2"/>
    <s v="Graduate"/>
    <n v="37697"/>
    <x v="1"/>
  </r>
  <r>
    <n v="8397"/>
    <n v="1951"/>
    <s v="Graduation"/>
    <s v="Married"/>
    <n v="44689"/>
    <n v="1"/>
    <n v="1"/>
    <d v="2014-01-10T00:00:00"/>
    <n v="82"/>
    <n v="18"/>
    <n v="0"/>
    <n v="5"/>
    <n v="0"/>
    <n v="0"/>
    <n v="11"/>
    <n v="2"/>
    <n v="1"/>
    <n v="1"/>
    <n v="2"/>
    <n v="7"/>
    <n v="1"/>
    <n v="0"/>
    <n v="0"/>
    <n v="0"/>
    <n v="0"/>
    <n v="0"/>
    <n v="0"/>
    <s v="Spain"/>
    <n v="63"/>
    <n v="63"/>
    <x v="1"/>
    <n v="34"/>
    <n v="1"/>
    <s v="In Relationship"/>
    <n v="4"/>
    <s v="Graduate"/>
    <n v="44689"/>
    <x v="1"/>
  </r>
  <r>
    <n v="9672"/>
    <n v="1970"/>
    <s v="2n Cycle"/>
    <s v="Married"/>
    <n v="23162"/>
    <n v="1"/>
    <n v="1"/>
    <d v="2013-12-21T00:00:00"/>
    <n v="82"/>
    <n v="8"/>
    <n v="3"/>
    <n v="9"/>
    <n v="19"/>
    <n v="4"/>
    <n v="22"/>
    <n v="3"/>
    <n v="1"/>
    <n v="1"/>
    <n v="3"/>
    <n v="6"/>
    <n v="0"/>
    <n v="0"/>
    <n v="0"/>
    <n v="0"/>
    <n v="0"/>
    <n v="0"/>
    <n v="0"/>
    <s v="Canada"/>
    <n v="44"/>
    <n v="44"/>
    <x v="0"/>
    <n v="65"/>
    <n v="0"/>
    <s v="In Relationship"/>
    <n v="4"/>
    <s v="High School"/>
    <n v="23162"/>
    <x v="2"/>
  </r>
  <r>
    <n v="2125"/>
    <n v="1959"/>
    <s v="Graduation"/>
    <s v="Divorced"/>
    <n v="63033"/>
    <n v="0"/>
    <n v="0"/>
    <d v="2013-11-15T00:00:00"/>
    <n v="82"/>
    <n v="194"/>
    <n v="61"/>
    <n v="480"/>
    <n v="225"/>
    <n v="112"/>
    <n v="30"/>
    <n v="1"/>
    <n v="3"/>
    <n v="4"/>
    <n v="8"/>
    <n v="2"/>
    <n v="0"/>
    <n v="0"/>
    <n v="0"/>
    <n v="0"/>
    <n v="0"/>
    <n v="0"/>
    <n v="0"/>
    <s v="USA"/>
    <n v="55"/>
    <n v="55"/>
    <x v="1"/>
    <n v="1102"/>
    <n v="0"/>
    <s v="Previously Married"/>
    <n v="1"/>
    <s v="Graduate"/>
    <n v="63033"/>
    <x v="1"/>
  </r>
  <r>
    <n v="5975"/>
    <n v="1967"/>
    <s v="PhD"/>
    <s v="Single"/>
    <n v="40304"/>
    <n v="1"/>
    <n v="0"/>
    <d v="2013-09-30T00:00:00"/>
    <n v="82"/>
    <n v="37"/>
    <n v="0"/>
    <n v="17"/>
    <n v="0"/>
    <n v="0"/>
    <n v="3"/>
    <n v="1"/>
    <n v="2"/>
    <n v="0"/>
    <n v="3"/>
    <n v="7"/>
    <n v="0"/>
    <n v="0"/>
    <n v="0"/>
    <n v="0"/>
    <n v="0"/>
    <n v="0"/>
    <n v="0"/>
    <s v="Canada"/>
    <n v="47"/>
    <n v="47"/>
    <x v="0"/>
    <n v="57"/>
    <n v="0"/>
    <s v="Single"/>
    <n v="2"/>
    <s v="Doctorate"/>
    <n v="40304"/>
    <x v="1"/>
  </r>
  <r>
    <n v="983"/>
    <n v="1984"/>
    <s v="Graduation"/>
    <s v="Married"/>
    <n v="40059"/>
    <n v="1"/>
    <n v="0"/>
    <d v="2013-09-28T00:00:00"/>
    <n v="82"/>
    <n v="110"/>
    <n v="29"/>
    <n v="92"/>
    <n v="28"/>
    <n v="10"/>
    <n v="145"/>
    <n v="1"/>
    <n v="6"/>
    <n v="2"/>
    <n v="3"/>
    <n v="8"/>
    <n v="1"/>
    <n v="0"/>
    <n v="0"/>
    <n v="0"/>
    <n v="0"/>
    <n v="0"/>
    <n v="0"/>
    <s v="USA"/>
    <n v="30"/>
    <n v="30"/>
    <x v="3"/>
    <n v="414"/>
    <n v="1"/>
    <s v="In Relationship"/>
    <n v="3"/>
    <s v="Graduate"/>
    <n v="40059"/>
    <x v="1"/>
  </r>
  <r>
    <n v="9938"/>
    <n v="1954"/>
    <s v="Graduation"/>
    <s v="Married"/>
    <n v="80067"/>
    <n v="0"/>
    <n v="0"/>
    <d v="2013-09-19T00:00:00"/>
    <n v="82"/>
    <n v="519"/>
    <n v="17"/>
    <n v="813"/>
    <n v="27"/>
    <n v="173"/>
    <n v="51"/>
    <n v="1"/>
    <n v="4"/>
    <n v="6"/>
    <n v="6"/>
    <n v="2"/>
    <n v="0"/>
    <n v="0"/>
    <n v="1"/>
    <n v="0"/>
    <n v="0"/>
    <n v="0"/>
    <n v="0"/>
    <s v="India"/>
    <n v="60"/>
    <n v="60"/>
    <x v="1"/>
    <n v="1600"/>
    <n v="1"/>
    <s v="In Relationship"/>
    <n v="2"/>
    <s v="Graduate"/>
    <n v="80067"/>
    <x v="0"/>
  </r>
  <r>
    <n v="4385"/>
    <n v="1981"/>
    <s v="PhD"/>
    <s v="Single"/>
    <n v="36038"/>
    <n v="1"/>
    <n v="0"/>
    <d v="2013-05-31T00:00:00"/>
    <n v="82"/>
    <n v="23"/>
    <n v="0"/>
    <n v="15"/>
    <n v="0"/>
    <n v="2"/>
    <n v="7"/>
    <n v="2"/>
    <n v="3"/>
    <n v="0"/>
    <n v="3"/>
    <n v="6"/>
    <n v="0"/>
    <n v="0"/>
    <n v="0"/>
    <n v="0"/>
    <n v="0"/>
    <n v="0"/>
    <n v="0"/>
    <s v="Spain"/>
    <n v="33"/>
    <n v="33"/>
    <x v="3"/>
    <n v="47"/>
    <n v="0"/>
    <s v="Single"/>
    <n v="2"/>
    <s v="Doctorate"/>
    <n v="36038"/>
    <x v="1"/>
  </r>
  <r>
    <n v="1612"/>
    <n v="1981"/>
    <s v="PhD"/>
    <s v="Single"/>
    <m/>
    <n v="1"/>
    <n v="0"/>
    <d v="2013-05-31T00:00:00"/>
    <n v="82"/>
    <n v="23"/>
    <n v="0"/>
    <n v="15"/>
    <n v="0"/>
    <n v="2"/>
    <n v="7"/>
    <n v="2"/>
    <n v="3"/>
    <n v="0"/>
    <n v="3"/>
    <n v="6"/>
    <n v="0"/>
    <n v="0"/>
    <n v="0"/>
    <n v="0"/>
    <n v="0"/>
    <n v="0"/>
    <n v="0"/>
    <s v="Australia"/>
    <n v="33"/>
    <n v="33"/>
    <x v="3"/>
    <n v="47"/>
    <n v="0"/>
    <s v="Single"/>
    <n v="2"/>
    <s v="Doctorate"/>
    <n v="51382"/>
    <x v="1"/>
  </r>
  <r>
    <n v="803"/>
    <n v="1968"/>
    <s v="Graduation"/>
    <s v="Together"/>
    <n v="40521"/>
    <n v="1"/>
    <n v="1"/>
    <d v="2013-04-05T00:00:00"/>
    <n v="82"/>
    <n v="12"/>
    <n v="0"/>
    <n v="5"/>
    <n v="0"/>
    <n v="0"/>
    <n v="4"/>
    <n v="1"/>
    <n v="0"/>
    <n v="1"/>
    <n v="2"/>
    <n v="5"/>
    <n v="0"/>
    <n v="0"/>
    <n v="0"/>
    <n v="0"/>
    <n v="0"/>
    <n v="0"/>
    <n v="0"/>
    <s v="Spain"/>
    <n v="46"/>
    <n v="46"/>
    <x v="0"/>
    <n v="21"/>
    <n v="0"/>
    <s v="In Relationship"/>
    <n v="4"/>
    <s v="Graduate"/>
    <n v="40521"/>
    <x v="1"/>
  </r>
  <r>
    <n v="10675"/>
    <n v="1956"/>
    <s v="PhD"/>
    <s v="Married"/>
    <n v="66334"/>
    <n v="0"/>
    <n v="1"/>
    <d v="2013-04-03T00:00:00"/>
    <n v="82"/>
    <n v="909"/>
    <n v="11"/>
    <n v="218"/>
    <n v="0"/>
    <n v="0"/>
    <n v="23"/>
    <n v="2"/>
    <n v="9"/>
    <n v="3"/>
    <n v="5"/>
    <n v="5"/>
    <n v="0"/>
    <n v="0"/>
    <n v="0"/>
    <n v="0"/>
    <n v="0"/>
    <n v="1"/>
    <n v="0"/>
    <s v="Spain"/>
    <n v="58"/>
    <n v="58"/>
    <x v="1"/>
    <n v="1161"/>
    <n v="1"/>
    <s v="In Relationship"/>
    <n v="3"/>
    <s v="Doctorate"/>
    <n v="66334"/>
    <x v="1"/>
  </r>
  <r>
    <n v="7004"/>
    <n v="1984"/>
    <s v="Graduation"/>
    <s v="Single"/>
    <n v="11012"/>
    <n v="1"/>
    <n v="0"/>
    <d v="2013-03-16T00:00:00"/>
    <n v="82"/>
    <n v="24"/>
    <n v="3"/>
    <n v="26"/>
    <n v="7"/>
    <n v="1"/>
    <n v="23"/>
    <n v="3"/>
    <n v="3"/>
    <n v="1"/>
    <n v="2"/>
    <n v="9"/>
    <n v="1"/>
    <n v="0"/>
    <n v="0"/>
    <n v="0"/>
    <n v="0"/>
    <n v="0"/>
    <n v="0"/>
    <s v="India"/>
    <n v="30"/>
    <n v="30"/>
    <x v="3"/>
    <n v="84"/>
    <n v="1"/>
    <s v="Single"/>
    <n v="2"/>
    <s v="Graduate"/>
    <n v="11012"/>
    <x v="2"/>
  </r>
  <r>
    <n v="4432"/>
    <n v="1976"/>
    <s v="Graduation"/>
    <s v="Divorced"/>
    <n v="31615"/>
    <n v="1"/>
    <n v="0"/>
    <d v="2013-03-16T00:00:00"/>
    <n v="82"/>
    <n v="2"/>
    <n v="3"/>
    <n v="20"/>
    <n v="6"/>
    <n v="11"/>
    <n v="9"/>
    <n v="2"/>
    <n v="2"/>
    <n v="0"/>
    <n v="3"/>
    <n v="7"/>
    <n v="0"/>
    <n v="0"/>
    <n v="0"/>
    <n v="0"/>
    <n v="0"/>
    <n v="0"/>
    <n v="0"/>
    <s v="Spain"/>
    <n v="38"/>
    <n v="38"/>
    <x v="3"/>
    <n v="51"/>
    <n v="0"/>
    <s v="Previously Married"/>
    <n v="2"/>
    <s v="Graduate"/>
    <n v="31615"/>
    <x v="2"/>
  </r>
  <r>
    <n v="5079"/>
    <n v="1971"/>
    <s v="Graduation"/>
    <s v="Married"/>
    <m/>
    <n v="1"/>
    <n v="1"/>
    <d v="2013-03-03T00:00:00"/>
    <n v="82"/>
    <n v="71"/>
    <n v="1"/>
    <n v="16"/>
    <n v="0"/>
    <n v="0"/>
    <n v="9"/>
    <n v="4"/>
    <n v="2"/>
    <n v="1"/>
    <n v="3"/>
    <n v="8"/>
    <n v="0"/>
    <n v="0"/>
    <n v="0"/>
    <n v="0"/>
    <n v="0"/>
    <n v="0"/>
    <n v="0"/>
    <s v="Australia"/>
    <n v="43"/>
    <n v="43"/>
    <x v="0"/>
    <n v="97"/>
    <n v="0"/>
    <s v="In Relationship"/>
    <n v="4"/>
    <s v="Graduate"/>
    <n v="51382"/>
    <x v="1"/>
  </r>
  <r>
    <n v="4475"/>
    <n v="1949"/>
    <s v="PhD"/>
    <s v="Married"/>
    <n v="69098"/>
    <n v="0"/>
    <n v="0"/>
    <d v="2013-02-16T00:00:00"/>
    <n v="82"/>
    <n v="1315"/>
    <n v="22"/>
    <n v="780"/>
    <n v="145"/>
    <n v="0"/>
    <n v="178"/>
    <n v="1"/>
    <n v="7"/>
    <n v="8"/>
    <n v="9"/>
    <n v="5"/>
    <n v="0"/>
    <n v="0"/>
    <n v="0"/>
    <n v="0"/>
    <n v="0"/>
    <n v="0"/>
    <n v="0"/>
    <s v="Spain"/>
    <n v="65"/>
    <n v="65"/>
    <x v="1"/>
    <n v="2440"/>
    <n v="0"/>
    <s v="In Relationship"/>
    <n v="2"/>
    <s v="Doctorate"/>
    <n v="69098"/>
    <x v="1"/>
  </r>
  <r>
    <n v="10868"/>
    <n v="1951"/>
    <s v="Graduation"/>
    <s v="Widow"/>
    <n v="70792"/>
    <n v="0"/>
    <n v="0"/>
    <d v="2013-02-06T00:00:00"/>
    <n v="82"/>
    <n v="344"/>
    <n v="45"/>
    <n v="654"/>
    <n v="104"/>
    <n v="11"/>
    <n v="114"/>
    <n v="2"/>
    <n v="3"/>
    <n v="4"/>
    <n v="10"/>
    <n v="3"/>
    <n v="0"/>
    <n v="0"/>
    <n v="0"/>
    <n v="0"/>
    <n v="0"/>
    <n v="0"/>
    <n v="0"/>
    <s v="Spain"/>
    <n v="63"/>
    <n v="63"/>
    <x v="1"/>
    <n v="1272"/>
    <n v="0"/>
    <s v="Previously Married"/>
    <n v="1"/>
    <s v="Graduate"/>
    <n v="70792"/>
    <x v="0"/>
  </r>
  <r>
    <n v="6742"/>
    <n v="1979"/>
    <s v="Graduation"/>
    <s v="Married"/>
    <n v="17688"/>
    <n v="1"/>
    <n v="0"/>
    <d v="2013-01-13T00:00:00"/>
    <n v="82"/>
    <n v="2"/>
    <n v="2"/>
    <n v="1"/>
    <n v="3"/>
    <n v="1"/>
    <n v="2"/>
    <n v="1"/>
    <n v="1"/>
    <n v="0"/>
    <n v="2"/>
    <n v="8"/>
    <n v="0"/>
    <n v="0"/>
    <n v="0"/>
    <n v="0"/>
    <n v="0"/>
    <n v="0"/>
    <n v="1"/>
    <s v="Spain"/>
    <n v="35"/>
    <n v="35"/>
    <x v="3"/>
    <n v="11"/>
    <n v="0"/>
    <s v="In Relationship"/>
    <n v="3"/>
    <s v="Graduate"/>
    <n v="17688"/>
    <x v="2"/>
  </r>
  <r>
    <n v="5692"/>
    <n v="1989"/>
    <s v="Basic"/>
    <s v="Married"/>
    <n v="25443"/>
    <n v="1"/>
    <n v="0"/>
    <d v="2012-12-22T00:00:00"/>
    <n v="82"/>
    <n v="1"/>
    <n v="4"/>
    <n v="3"/>
    <n v="8"/>
    <n v="9"/>
    <n v="7"/>
    <n v="1"/>
    <n v="1"/>
    <n v="0"/>
    <n v="3"/>
    <n v="8"/>
    <n v="0"/>
    <n v="0"/>
    <n v="0"/>
    <n v="0"/>
    <n v="0"/>
    <n v="0"/>
    <n v="0"/>
    <s v="Saudi Arabia"/>
    <n v="25"/>
    <n v="25"/>
    <x v="2"/>
    <n v="32"/>
    <n v="0"/>
    <s v="In Relationship"/>
    <n v="3"/>
    <s v="High School"/>
    <n v="25443"/>
    <x v="2"/>
  </r>
  <r>
    <n v="339"/>
    <n v="1972"/>
    <s v="PhD"/>
    <s v="Married"/>
    <n v="57091"/>
    <n v="0"/>
    <n v="1"/>
    <d v="2012-11-23T00:00:00"/>
    <n v="82"/>
    <n v="462"/>
    <n v="0"/>
    <n v="24"/>
    <n v="6"/>
    <n v="0"/>
    <n v="4"/>
    <n v="2"/>
    <n v="9"/>
    <n v="2"/>
    <n v="5"/>
    <n v="7"/>
    <n v="0"/>
    <n v="1"/>
    <n v="0"/>
    <n v="0"/>
    <n v="0"/>
    <n v="1"/>
    <n v="0"/>
    <s v="Spain"/>
    <n v="42"/>
    <n v="42"/>
    <x v="0"/>
    <n v="496"/>
    <n v="2"/>
    <s v="In Relationship"/>
    <n v="3"/>
    <s v="Doctorate"/>
    <n v="57091"/>
    <x v="1"/>
  </r>
  <r>
    <n v="10398"/>
    <n v="1981"/>
    <s v="2n Cycle"/>
    <s v="Single"/>
    <n v="24336"/>
    <n v="1"/>
    <n v="0"/>
    <d v="2012-08-27T00:00:00"/>
    <n v="82"/>
    <n v="1"/>
    <n v="6"/>
    <n v="2"/>
    <n v="8"/>
    <n v="2"/>
    <n v="12"/>
    <n v="1"/>
    <n v="1"/>
    <n v="0"/>
    <n v="2"/>
    <n v="7"/>
    <n v="0"/>
    <n v="0"/>
    <n v="0"/>
    <n v="0"/>
    <n v="0"/>
    <n v="0"/>
    <n v="0"/>
    <s v="Spain"/>
    <n v="33"/>
    <n v="33"/>
    <x v="3"/>
    <n v="31"/>
    <n v="0"/>
    <s v="Single"/>
    <n v="2"/>
    <s v="High School"/>
    <n v="24336"/>
    <x v="2"/>
  </r>
  <r>
    <n v="8017"/>
    <n v="1981"/>
    <s v="2n Cycle"/>
    <s v="Married"/>
    <n v="51111"/>
    <n v="1"/>
    <n v="1"/>
    <d v="2014-06-19T00:00:00"/>
    <n v="83"/>
    <n v="22"/>
    <n v="0"/>
    <n v="19"/>
    <n v="6"/>
    <n v="5"/>
    <n v="3"/>
    <n v="2"/>
    <n v="2"/>
    <n v="0"/>
    <n v="3"/>
    <n v="6"/>
    <n v="0"/>
    <n v="0"/>
    <n v="0"/>
    <n v="0"/>
    <n v="0"/>
    <n v="0"/>
    <n v="0"/>
    <s v="Saudi Arabia"/>
    <n v="33"/>
    <n v="33"/>
    <x v="3"/>
    <n v="55"/>
    <n v="0"/>
    <s v="In Relationship"/>
    <n v="4"/>
    <s v="High School"/>
    <n v="51111"/>
    <x v="1"/>
  </r>
  <r>
    <n v="3722"/>
    <n v="1972"/>
    <s v="Graduation"/>
    <s v="Single"/>
    <n v="44503"/>
    <n v="1"/>
    <n v="1"/>
    <d v="2014-04-16T00:00:00"/>
    <n v="83"/>
    <n v="31"/>
    <n v="1"/>
    <n v="8"/>
    <n v="0"/>
    <n v="0"/>
    <n v="8"/>
    <n v="2"/>
    <n v="2"/>
    <n v="0"/>
    <n v="3"/>
    <n v="6"/>
    <n v="0"/>
    <n v="0"/>
    <n v="0"/>
    <n v="0"/>
    <n v="0"/>
    <n v="0"/>
    <n v="0"/>
    <s v="Spain"/>
    <n v="42"/>
    <n v="42"/>
    <x v="0"/>
    <n v="48"/>
    <n v="0"/>
    <s v="Single"/>
    <n v="3"/>
    <s v="Graduate"/>
    <n v="44503"/>
    <x v="1"/>
  </r>
  <r>
    <n v="7326"/>
    <n v="1971"/>
    <s v="Master"/>
    <s v="Married"/>
    <n v="56850"/>
    <n v="0"/>
    <n v="1"/>
    <d v="2014-03-23T00:00:00"/>
    <n v="83"/>
    <n v="34"/>
    <n v="1"/>
    <n v="19"/>
    <n v="2"/>
    <n v="7"/>
    <n v="0"/>
    <n v="1"/>
    <n v="1"/>
    <n v="1"/>
    <n v="3"/>
    <n v="2"/>
    <n v="0"/>
    <n v="0"/>
    <n v="0"/>
    <n v="0"/>
    <n v="0"/>
    <n v="0"/>
    <n v="0"/>
    <s v="Canada"/>
    <n v="43"/>
    <n v="43"/>
    <x v="0"/>
    <n v="63"/>
    <n v="0"/>
    <s v="In Relationship"/>
    <n v="3"/>
    <s v="Postgraduate"/>
    <n v="56850"/>
    <x v="1"/>
  </r>
  <r>
    <n v="2416"/>
    <n v="1969"/>
    <s v="PhD"/>
    <s v="Single"/>
    <n v="66582"/>
    <n v="0"/>
    <n v="0"/>
    <d v="2014-03-03T00:00:00"/>
    <n v="83"/>
    <n v="789"/>
    <n v="25"/>
    <n v="420"/>
    <n v="16"/>
    <n v="38"/>
    <n v="0"/>
    <n v="1"/>
    <n v="2"/>
    <n v="8"/>
    <n v="9"/>
    <n v="1"/>
    <n v="0"/>
    <n v="0"/>
    <n v="0"/>
    <n v="0"/>
    <n v="0"/>
    <n v="0"/>
    <n v="0"/>
    <s v="Spain"/>
    <n v="45"/>
    <n v="45"/>
    <x v="0"/>
    <n v="1288"/>
    <n v="0"/>
    <s v="Single"/>
    <n v="1"/>
    <s v="Doctorate"/>
    <n v="66582"/>
    <x v="1"/>
  </r>
  <r>
    <n v="1878"/>
    <n v="1985"/>
    <s v="2n Cycle"/>
    <s v="Married"/>
    <n v="23148"/>
    <n v="0"/>
    <n v="0"/>
    <d v="2014-02-18T00:00:00"/>
    <n v="83"/>
    <n v="4"/>
    <n v="6"/>
    <n v="8"/>
    <n v="6"/>
    <n v="3"/>
    <n v="10"/>
    <n v="1"/>
    <n v="2"/>
    <n v="0"/>
    <n v="3"/>
    <n v="7"/>
    <n v="0"/>
    <n v="0"/>
    <n v="0"/>
    <n v="0"/>
    <n v="0"/>
    <n v="0"/>
    <n v="0"/>
    <s v="Spain"/>
    <n v="29"/>
    <n v="29"/>
    <x v="2"/>
    <n v="37"/>
    <n v="0"/>
    <s v="In Relationship"/>
    <n v="2"/>
    <s v="High School"/>
    <n v="23148"/>
    <x v="2"/>
  </r>
  <r>
    <n v="5278"/>
    <n v="1964"/>
    <s v="Graduation"/>
    <s v="Married"/>
    <n v="82224"/>
    <n v="0"/>
    <n v="0"/>
    <d v="2014-01-25T00:00:00"/>
    <n v="83"/>
    <n v="307"/>
    <n v="26"/>
    <n v="360"/>
    <n v="138"/>
    <n v="31"/>
    <n v="40"/>
    <n v="1"/>
    <n v="6"/>
    <n v="9"/>
    <n v="5"/>
    <n v="3"/>
    <n v="0"/>
    <n v="0"/>
    <n v="0"/>
    <n v="1"/>
    <n v="0"/>
    <n v="0"/>
    <n v="0"/>
    <s v="Germany"/>
    <n v="50"/>
    <n v="50"/>
    <x v="0"/>
    <n v="902"/>
    <n v="1"/>
    <s v="In Relationship"/>
    <n v="2"/>
    <s v="Graduate"/>
    <n v="82224"/>
    <x v="0"/>
  </r>
  <r>
    <n v="5734"/>
    <n v="1974"/>
    <s v="PhD"/>
    <s v="Married"/>
    <n v="61917"/>
    <n v="1"/>
    <n v="1"/>
    <d v="2013-11-20T00:00:00"/>
    <n v="83"/>
    <n v="46"/>
    <n v="4"/>
    <n v="36"/>
    <n v="2"/>
    <n v="2"/>
    <n v="1"/>
    <n v="1"/>
    <n v="2"/>
    <n v="0"/>
    <n v="4"/>
    <n v="5"/>
    <n v="0"/>
    <n v="0"/>
    <n v="0"/>
    <n v="0"/>
    <n v="0"/>
    <n v="0"/>
    <n v="0"/>
    <s v="Spain"/>
    <n v="40"/>
    <n v="40"/>
    <x v="3"/>
    <n v="91"/>
    <n v="0"/>
    <s v="In Relationship"/>
    <n v="4"/>
    <s v="Doctorate"/>
    <n v="61917"/>
    <x v="1"/>
  </r>
  <r>
    <n v="4370"/>
    <n v="1966"/>
    <s v="Graduation"/>
    <s v="Together"/>
    <n v="43482"/>
    <n v="2"/>
    <n v="1"/>
    <d v="2013-11-13T00:00:00"/>
    <n v="83"/>
    <n v="18"/>
    <n v="1"/>
    <n v="32"/>
    <n v="6"/>
    <n v="3"/>
    <n v="28"/>
    <n v="3"/>
    <n v="2"/>
    <n v="0"/>
    <n v="4"/>
    <n v="6"/>
    <n v="0"/>
    <n v="0"/>
    <n v="0"/>
    <n v="0"/>
    <n v="0"/>
    <n v="0"/>
    <n v="0"/>
    <s v="India"/>
    <n v="48"/>
    <n v="48"/>
    <x v="0"/>
    <n v="88"/>
    <n v="0"/>
    <s v="In Relationship"/>
    <n v="5"/>
    <s v="Graduate"/>
    <n v="43482"/>
    <x v="1"/>
  </r>
  <r>
    <n v="8405"/>
    <n v="1979"/>
    <s v="Graduation"/>
    <s v="Divorced"/>
    <n v="68274"/>
    <n v="1"/>
    <n v="1"/>
    <d v="2013-09-30T00:00:00"/>
    <n v="83"/>
    <n v="135"/>
    <n v="25"/>
    <n v="51"/>
    <n v="23"/>
    <n v="25"/>
    <n v="46"/>
    <n v="2"/>
    <n v="4"/>
    <n v="2"/>
    <n v="5"/>
    <n v="3"/>
    <n v="0"/>
    <n v="0"/>
    <n v="0"/>
    <n v="0"/>
    <n v="0"/>
    <n v="0"/>
    <n v="0"/>
    <s v="Saudi Arabia"/>
    <n v="35"/>
    <n v="35"/>
    <x v="3"/>
    <n v="305"/>
    <n v="0"/>
    <s v="Previously Married"/>
    <n v="3"/>
    <s v="Graduate"/>
    <n v="68274"/>
    <x v="1"/>
  </r>
  <r>
    <n v="7617"/>
    <n v="1974"/>
    <s v="Graduation"/>
    <s v="Single"/>
    <n v="42373"/>
    <n v="1"/>
    <n v="1"/>
    <d v="2013-08-15T00:00:00"/>
    <n v="83"/>
    <n v="67"/>
    <n v="5"/>
    <n v="61"/>
    <n v="3"/>
    <n v="8"/>
    <n v="19"/>
    <n v="5"/>
    <n v="2"/>
    <n v="1"/>
    <n v="5"/>
    <n v="5"/>
    <n v="0"/>
    <n v="0"/>
    <n v="0"/>
    <n v="0"/>
    <n v="0"/>
    <n v="0"/>
    <n v="0"/>
    <s v="Spain"/>
    <n v="40"/>
    <n v="40"/>
    <x v="3"/>
    <n v="163"/>
    <n v="0"/>
    <s v="Single"/>
    <n v="3"/>
    <s v="Graduate"/>
    <n v="42373"/>
    <x v="1"/>
  </r>
  <r>
    <n v="10339"/>
    <n v="1954"/>
    <s v="Master"/>
    <s v="Together"/>
    <m/>
    <n v="0"/>
    <n v="1"/>
    <d v="2013-06-23T00:00:00"/>
    <n v="83"/>
    <n v="161"/>
    <n v="0"/>
    <n v="22"/>
    <n v="0"/>
    <n v="0"/>
    <n v="24"/>
    <n v="2"/>
    <n v="4"/>
    <n v="1"/>
    <n v="4"/>
    <n v="6"/>
    <n v="0"/>
    <n v="0"/>
    <n v="0"/>
    <n v="0"/>
    <n v="0"/>
    <n v="0"/>
    <n v="0"/>
    <s v="Australia"/>
    <n v="60"/>
    <n v="60"/>
    <x v="1"/>
    <n v="207"/>
    <n v="0"/>
    <s v="In Relationship"/>
    <n v="3"/>
    <s v="Postgraduate"/>
    <n v="51382"/>
    <x v="1"/>
  </r>
  <r>
    <n v="6376"/>
    <n v="1979"/>
    <s v="Graduation"/>
    <s v="Single"/>
    <n v="57537"/>
    <n v="1"/>
    <n v="0"/>
    <d v="2013-06-10T00:00:00"/>
    <n v="83"/>
    <n v="191"/>
    <n v="56"/>
    <n v="139"/>
    <n v="51"/>
    <n v="8"/>
    <n v="100"/>
    <n v="4"/>
    <n v="4"/>
    <n v="3"/>
    <n v="8"/>
    <n v="4"/>
    <n v="0"/>
    <n v="0"/>
    <n v="0"/>
    <n v="0"/>
    <n v="0"/>
    <n v="0"/>
    <n v="0"/>
    <s v="Australia"/>
    <n v="35"/>
    <n v="35"/>
    <x v="3"/>
    <n v="545"/>
    <n v="0"/>
    <s v="Single"/>
    <n v="2"/>
    <s v="Graduate"/>
    <n v="57537"/>
    <x v="1"/>
  </r>
  <r>
    <n v="2150"/>
    <n v="1958"/>
    <s v="PhD"/>
    <s v="Widow"/>
    <n v="80995"/>
    <n v="0"/>
    <n v="1"/>
    <d v="2013-05-11T00:00:00"/>
    <n v="83"/>
    <n v="860"/>
    <n v="28"/>
    <n v="409"/>
    <n v="73"/>
    <n v="56"/>
    <n v="56"/>
    <n v="1"/>
    <n v="8"/>
    <n v="9"/>
    <n v="4"/>
    <n v="4"/>
    <n v="0"/>
    <n v="0"/>
    <n v="0"/>
    <n v="0"/>
    <n v="0"/>
    <n v="0"/>
    <n v="0"/>
    <s v="Canada"/>
    <n v="56"/>
    <n v="56"/>
    <x v="1"/>
    <n v="1482"/>
    <n v="0"/>
    <s v="Previously Married"/>
    <n v="2"/>
    <s v="Doctorate"/>
    <n v="80995"/>
    <x v="0"/>
  </r>
  <r>
    <n v="7386"/>
    <n v="1976"/>
    <s v="Graduation"/>
    <s v="Divorced"/>
    <n v="30992"/>
    <n v="1"/>
    <n v="0"/>
    <d v="2013-04-22T00:00:00"/>
    <n v="83"/>
    <n v="17"/>
    <n v="0"/>
    <n v="14"/>
    <n v="7"/>
    <n v="3"/>
    <n v="2"/>
    <n v="1"/>
    <n v="1"/>
    <n v="0"/>
    <n v="3"/>
    <n v="7"/>
    <n v="0"/>
    <n v="0"/>
    <n v="0"/>
    <n v="0"/>
    <n v="0"/>
    <n v="0"/>
    <n v="0"/>
    <s v="Canada"/>
    <n v="38"/>
    <n v="38"/>
    <x v="3"/>
    <n v="43"/>
    <n v="0"/>
    <s v="Previously Married"/>
    <n v="2"/>
    <s v="Graduate"/>
    <n v="30992"/>
    <x v="2"/>
  </r>
  <r>
    <n v="3006"/>
    <n v="1976"/>
    <s v="Graduation"/>
    <s v="Divorced"/>
    <n v="30992"/>
    <n v="1"/>
    <n v="0"/>
    <d v="2013-04-22T00:00:00"/>
    <n v="83"/>
    <n v="17"/>
    <n v="0"/>
    <n v="14"/>
    <n v="7"/>
    <n v="3"/>
    <n v="2"/>
    <n v="1"/>
    <n v="1"/>
    <n v="0"/>
    <n v="3"/>
    <n v="7"/>
    <n v="0"/>
    <n v="0"/>
    <n v="0"/>
    <n v="0"/>
    <n v="0"/>
    <n v="0"/>
    <n v="0"/>
    <s v="Canada"/>
    <n v="38"/>
    <n v="38"/>
    <x v="3"/>
    <n v="43"/>
    <n v="0"/>
    <s v="Previously Married"/>
    <n v="2"/>
    <s v="Graduate"/>
    <n v="30992"/>
    <x v="2"/>
  </r>
  <r>
    <n v="11088"/>
    <n v="1971"/>
    <s v="PhD"/>
    <s v="Together"/>
    <n v="78642"/>
    <n v="0"/>
    <n v="1"/>
    <d v="2013-04-21T00:00:00"/>
    <n v="83"/>
    <n v="1396"/>
    <n v="0"/>
    <n v="322"/>
    <n v="46"/>
    <n v="35"/>
    <n v="17"/>
    <n v="1"/>
    <n v="4"/>
    <n v="9"/>
    <n v="4"/>
    <n v="6"/>
    <n v="0"/>
    <n v="0"/>
    <n v="0"/>
    <n v="0"/>
    <n v="0"/>
    <n v="0"/>
    <n v="0"/>
    <s v="Spain"/>
    <n v="43"/>
    <n v="43"/>
    <x v="0"/>
    <n v="1816"/>
    <n v="0"/>
    <s v="In Relationship"/>
    <n v="3"/>
    <s v="Doctorate"/>
    <n v="78642"/>
    <x v="0"/>
  </r>
  <r>
    <n v="5185"/>
    <n v="1955"/>
    <s v="Graduation"/>
    <s v="Married"/>
    <n v="74268"/>
    <n v="0"/>
    <n v="0"/>
    <d v="2013-02-14T00:00:00"/>
    <n v="83"/>
    <n v="199"/>
    <n v="66"/>
    <n v="315"/>
    <n v="97"/>
    <n v="174"/>
    <n v="41"/>
    <n v="1"/>
    <n v="4"/>
    <n v="3"/>
    <n v="5"/>
    <n v="2"/>
    <n v="0"/>
    <n v="0"/>
    <n v="0"/>
    <n v="0"/>
    <n v="0"/>
    <n v="0"/>
    <n v="0"/>
    <s v="Saudi Arabia"/>
    <n v="59"/>
    <n v="59"/>
    <x v="1"/>
    <n v="892"/>
    <n v="0"/>
    <s v="In Relationship"/>
    <n v="2"/>
    <s v="Graduate"/>
    <n v="74268"/>
    <x v="0"/>
  </r>
  <r>
    <n v="3523"/>
    <n v="1962"/>
    <s v="Graduation"/>
    <s v="Together"/>
    <n v="75072"/>
    <n v="0"/>
    <n v="1"/>
    <d v="2013-01-23T00:00:00"/>
    <n v="83"/>
    <n v="583"/>
    <n v="34"/>
    <n v="309"/>
    <n v="0"/>
    <n v="22"/>
    <n v="125"/>
    <n v="2"/>
    <n v="5"/>
    <n v="4"/>
    <n v="8"/>
    <n v="3"/>
    <n v="0"/>
    <n v="0"/>
    <n v="0"/>
    <n v="0"/>
    <n v="0"/>
    <n v="0"/>
    <n v="0"/>
    <s v="Spain"/>
    <n v="52"/>
    <n v="52"/>
    <x v="1"/>
    <n v="1073"/>
    <n v="0"/>
    <s v="In Relationship"/>
    <n v="3"/>
    <s v="Graduate"/>
    <n v="75072"/>
    <x v="0"/>
  </r>
  <r>
    <n v="55"/>
    <n v="1963"/>
    <s v="Graduation"/>
    <s v="Together"/>
    <n v="56253"/>
    <n v="0"/>
    <n v="1"/>
    <d v="2012-12-07T00:00:00"/>
    <n v="83"/>
    <n v="509"/>
    <n v="0"/>
    <n v="65"/>
    <n v="7"/>
    <n v="11"/>
    <n v="5"/>
    <n v="4"/>
    <n v="7"/>
    <n v="2"/>
    <n v="9"/>
    <n v="6"/>
    <n v="0"/>
    <n v="0"/>
    <n v="0"/>
    <n v="0"/>
    <n v="0"/>
    <n v="0"/>
    <n v="0"/>
    <s v="Spain"/>
    <n v="51"/>
    <n v="51"/>
    <x v="1"/>
    <n v="597"/>
    <n v="0"/>
    <s v="In Relationship"/>
    <n v="3"/>
    <s v="Graduate"/>
    <n v="56253"/>
    <x v="1"/>
  </r>
  <r>
    <n v="3807"/>
    <n v="1955"/>
    <s v="Graduation"/>
    <s v="Together"/>
    <n v="59925"/>
    <n v="0"/>
    <n v="1"/>
    <d v="2012-11-30T00:00:00"/>
    <n v="83"/>
    <n v="473"/>
    <n v="21"/>
    <n v="176"/>
    <n v="19"/>
    <n v="21"/>
    <n v="56"/>
    <n v="3"/>
    <n v="9"/>
    <n v="2"/>
    <n v="9"/>
    <n v="6"/>
    <n v="0"/>
    <n v="0"/>
    <n v="0"/>
    <n v="0"/>
    <n v="0"/>
    <n v="0"/>
    <n v="0"/>
    <s v="Spain"/>
    <n v="59"/>
    <n v="59"/>
    <x v="1"/>
    <n v="766"/>
    <n v="0"/>
    <s v="In Relationship"/>
    <n v="3"/>
    <s v="Graduate"/>
    <n v="59925"/>
    <x v="1"/>
  </r>
  <r>
    <n v="2453"/>
    <n v="1960"/>
    <s v="Graduation"/>
    <s v="Together"/>
    <n v="62807"/>
    <n v="0"/>
    <n v="1"/>
    <d v="2012-08-31T00:00:00"/>
    <n v="83"/>
    <n v="526"/>
    <n v="28"/>
    <n v="135"/>
    <n v="10"/>
    <n v="21"/>
    <n v="99"/>
    <n v="3"/>
    <n v="5"/>
    <n v="3"/>
    <n v="12"/>
    <n v="5"/>
    <n v="0"/>
    <n v="0"/>
    <n v="0"/>
    <n v="0"/>
    <n v="0"/>
    <n v="0"/>
    <n v="0"/>
    <s v="Spain"/>
    <n v="54"/>
    <n v="54"/>
    <x v="1"/>
    <n v="819"/>
    <n v="0"/>
    <s v="In Relationship"/>
    <n v="3"/>
    <s v="Graduate"/>
    <n v="62807"/>
    <x v="1"/>
  </r>
  <r>
    <n v="7787"/>
    <n v="1960"/>
    <s v="Graduation"/>
    <s v="Together"/>
    <n v="62807"/>
    <n v="0"/>
    <n v="1"/>
    <d v="2012-08-31T00:00:00"/>
    <n v="83"/>
    <n v="526"/>
    <n v="28"/>
    <n v="135"/>
    <n v="10"/>
    <n v="21"/>
    <n v="99"/>
    <n v="3"/>
    <n v="5"/>
    <n v="3"/>
    <n v="12"/>
    <n v="5"/>
    <n v="0"/>
    <n v="0"/>
    <n v="0"/>
    <n v="0"/>
    <n v="0"/>
    <n v="0"/>
    <n v="0"/>
    <s v="Canada"/>
    <n v="54"/>
    <n v="54"/>
    <x v="1"/>
    <n v="819"/>
    <n v="0"/>
    <s v="In Relationship"/>
    <n v="3"/>
    <s v="Graduate"/>
    <n v="62807"/>
    <x v="1"/>
  </r>
  <r>
    <n v="2230"/>
    <n v="1970"/>
    <s v="PhD"/>
    <s v="Married"/>
    <n v="23626"/>
    <n v="1"/>
    <n v="0"/>
    <d v="2014-05-24T00:00:00"/>
    <n v="84"/>
    <n v="27"/>
    <n v="2"/>
    <n v="14"/>
    <n v="0"/>
    <n v="0"/>
    <n v="0"/>
    <n v="3"/>
    <n v="3"/>
    <n v="1"/>
    <n v="3"/>
    <n v="5"/>
    <n v="0"/>
    <n v="0"/>
    <n v="0"/>
    <n v="0"/>
    <n v="0"/>
    <n v="0"/>
    <n v="0"/>
    <s v="Germany"/>
    <n v="44"/>
    <n v="44"/>
    <x v="0"/>
    <n v="43"/>
    <n v="0"/>
    <s v="In Relationship"/>
    <n v="3"/>
    <s v="Doctorate"/>
    <n v="23626"/>
    <x v="2"/>
  </r>
  <r>
    <n v="8146"/>
    <n v="1976"/>
    <s v="Master"/>
    <s v="Together"/>
    <n v="46106"/>
    <n v="1"/>
    <n v="1"/>
    <d v="2014-05-11T00:00:00"/>
    <n v="84"/>
    <n v="30"/>
    <n v="0"/>
    <n v="8"/>
    <n v="2"/>
    <n v="0"/>
    <n v="14"/>
    <n v="1"/>
    <n v="1"/>
    <n v="1"/>
    <n v="2"/>
    <n v="6"/>
    <n v="0"/>
    <n v="0"/>
    <n v="0"/>
    <n v="0"/>
    <n v="0"/>
    <n v="0"/>
    <n v="0"/>
    <s v="Saudi Arabia"/>
    <n v="38"/>
    <n v="38"/>
    <x v="3"/>
    <n v="54"/>
    <n v="0"/>
    <s v="In Relationship"/>
    <n v="4"/>
    <s v="Postgraduate"/>
    <n v="46106"/>
    <x v="1"/>
  </r>
  <r>
    <n v="988"/>
    <n v="1965"/>
    <s v="Graduation"/>
    <s v="Married"/>
    <n v="81168"/>
    <n v="0"/>
    <n v="0"/>
    <d v="2014-05-07T00:00:00"/>
    <n v="84"/>
    <n v="410"/>
    <n v="0"/>
    <n v="592"/>
    <n v="147"/>
    <n v="22"/>
    <n v="22"/>
    <n v="1"/>
    <n v="6"/>
    <n v="4"/>
    <n v="7"/>
    <n v="3"/>
    <n v="0"/>
    <n v="0"/>
    <n v="0"/>
    <n v="1"/>
    <n v="0"/>
    <n v="0"/>
    <n v="0"/>
    <s v="Spain"/>
    <n v="49"/>
    <n v="49"/>
    <x v="0"/>
    <n v="1193"/>
    <n v="1"/>
    <s v="In Relationship"/>
    <n v="2"/>
    <s v="Graduate"/>
    <n v="81168"/>
    <x v="0"/>
  </r>
  <r>
    <n v="4832"/>
    <n v="1979"/>
    <s v="Graduation"/>
    <s v="Married"/>
    <n v="27244"/>
    <n v="1"/>
    <n v="0"/>
    <d v="2014-03-07T00:00:00"/>
    <n v="84"/>
    <n v="6"/>
    <n v="5"/>
    <n v="17"/>
    <n v="3"/>
    <n v="24"/>
    <n v="46"/>
    <n v="2"/>
    <n v="2"/>
    <n v="2"/>
    <n v="2"/>
    <n v="7"/>
    <n v="0"/>
    <n v="0"/>
    <n v="0"/>
    <n v="0"/>
    <n v="0"/>
    <n v="0"/>
    <n v="0"/>
    <s v="Spain"/>
    <n v="35"/>
    <n v="35"/>
    <x v="3"/>
    <n v="101"/>
    <n v="0"/>
    <s v="In Relationship"/>
    <n v="3"/>
    <s v="Graduate"/>
    <n v="27244"/>
    <x v="2"/>
  </r>
  <r>
    <n v="3152"/>
    <n v="1957"/>
    <s v="Graduation"/>
    <s v="Together"/>
    <n v="26091"/>
    <n v="1"/>
    <n v="1"/>
    <d v="2014-02-25T00:00:00"/>
    <n v="84"/>
    <n v="15"/>
    <n v="10"/>
    <n v="19"/>
    <n v="8"/>
    <n v="17"/>
    <n v="20"/>
    <n v="3"/>
    <n v="2"/>
    <n v="1"/>
    <n v="3"/>
    <n v="5"/>
    <n v="0"/>
    <n v="0"/>
    <n v="0"/>
    <n v="0"/>
    <n v="0"/>
    <n v="0"/>
    <n v="0"/>
    <s v="India"/>
    <n v="57"/>
    <n v="57"/>
    <x v="1"/>
    <n v="89"/>
    <n v="0"/>
    <s v="In Relationship"/>
    <n v="4"/>
    <s v="Graduate"/>
    <n v="26091"/>
    <x v="2"/>
  </r>
  <r>
    <n v="11188"/>
    <n v="1957"/>
    <s v="Graduation"/>
    <s v="Together"/>
    <n v="26091"/>
    <n v="1"/>
    <n v="1"/>
    <d v="2014-02-25T00:00:00"/>
    <n v="84"/>
    <n v="15"/>
    <n v="10"/>
    <n v="19"/>
    <n v="8"/>
    <n v="17"/>
    <n v="20"/>
    <n v="3"/>
    <n v="2"/>
    <n v="1"/>
    <n v="3"/>
    <n v="5"/>
    <n v="0"/>
    <n v="0"/>
    <n v="0"/>
    <n v="0"/>
    <n v="0"/>
    <n v="0"/>
    <n v="0"/>
    <s v="Spain"/>
    <n v="57"/>
    <n v="57"/>
    <x v="1"/>
    <n v="89"/>
    <n v="0"/>
    <s v="In Relationship"/>
    <n v="4"/>
    <s v="Graduate"/>
    <n v="26091"/>
    <x v="2"/>
  </r>
  <r>
    <n v="361"/>
    <n v="1969"/>
    <s v="Master"/>
    <s v="Married"/>
    <n v="43142"/>
    <n v="1"/>
    <n v="1"/>
    <d v="2014-02-18T00:00:00"/>
    <n v="84"/>
    <n v="5"/>
    <n v="1"/>
    <n v="7"/>
    <n v="2"/>
    <n v="1"/>
    <n v="4"/>
    <n v="1"/>
    <n v="1"/>
    <n v="0"/>
    <n v="2"/>
    <n v="7"/>
    <n v="0"/>
    <n v="0"/>
    <n v="0"/>
    <n v="0"/>
    <n v="0"/>
    <n v="0"/>
    <n v="0"/>
    <s v="Australia"/>
    <n v="45"/>
    <n v="45"/>
    <x v="0"/>
    <n v="20"/>
    <n v="0"/>
    <s v="In Relationship"/>
    <n v="4"/>
    <s v="Postgraduate"/>
    <n v="43142"/>
    <x v="1"/>
  </r>
  <r>
    <n v="5939"/>
    <n v="1971"/>
    <s v="Graduation"/>
    <s v="Together"/>
    <n v="38232"/>
    <n v="1"/>
    <n v="1"/>
    <d v="2014-01-17T00:00:00"/>
    <n v="84"/>
    <n v="43"/>
    <n v="5"/>
    <n v="28"/>
    <n v="7"/>
    <n v="6"/>
    <n v="33"/>
    <n v="4"/>
    <n v="3"/>
    <n v="1"/>
    <n v="3"/>
    <n v="5"/>
    <n v="0"/>
    <n v="0"/>
    <n v="0"/>
    <n v="0"/>
    <n v="0"/>
    <n v="0"/>
    <n v="0"/>
    <s v="Spain"/>
    <n v="43"/>
    <n v="43"/>
    <x v="0"/>
    <n v="122"/>
    <n v="0"/>
    <s v="In Relationship"/>
    <n v="4"/>
    <s v="Graduate"/>
    <n v="38232"/>
    <x v="1"/>
  </r>
  <r>
    <n v="9349"/>
    <n v="1985"/>
    <s v="Graduation"/>
    <s v="Married"/>
    <n v="92533"/>
    <n v="0"/>
    <n v="0"/>
    <d v="2013-12-19T00:00:00"/>
    <n v="84"/>
    <n v="693"/>
    <n v="21"/>
    <n v="118"/>
    <n v="110"/>
    <n v="147"/>
    <n v="42"/>
    <n v="1"/>
    <n v="6"/>
    <n v="5"/>
    <n v="11"/>
    <n v="2"/>
    <n v="0"/>
    <n v="0"/>
    <n v="1"/>
    <n v="1"/>
    <n v="0"/>
    <n v="0"/>
    <n v="0"/>
    <s v="Germany"/>
    <n v="29"/>
    <n v="29"/>
    <x v="2"/>
    <n v="1131"/>
    <n v="2"/>
    <s v="In Relationship"/>
    <n v="2"/>
    <s v="Graduate"/>
    <n v="92533"/>
    <x v="0"/>
  </r>
  <r>
    <n v="819"/>
    <n v="1945"/>
    <s v="Graduation"/>
    <s v="Widow"/>
    <n v="63285"/>
    <n v="0"/>
    <n v="0"/>
    <d v="2013-11-05T00:00:00"/>
    <n v="84"/>
    <n v="508"/>
    <n v="124"/>
    <n v="249"/>
    <n v="50"/>
    <n v="38"/>
    <n v="134"/>
    <n v="1"/>
    <n v="6"/>
    <n v="5"/>
    <n v="13"/>
    <n v="3"/>
    <n v="0"/>
    <n v="0"/>
    <n v="0"/>
    <n v="0"/>
    <n v="0"/>
    <n v="0"/>
    <n v="0"/>
    <s v="Spain"/>
    <n v="69"/>
    <n v="69"/>
    <x v="1"/>
    <n v="1103"/>
    <n v="0"/>
    <s v="Previously Married"/>
    <n v="1"/>
    <s v="Graduate"/>
    <n v="63285"/>
    <x v="1"/>
  </r>
  <r>
    <n v="10120"/>
    <n v="1955"/>
    <s v="Graduation"/>
    <s v="Together"/>
    <n v="38946"/>
    <n v="0"/>
    <n v="1"/>
    <d v="2013-10-24T00:00:00"/>
    <n v="84"/>
    <n v="116"/>
    <n v="6"/>
    <n v="82"/>
    <n v="6"/>
    <n v="6"/>
    <n v="41"/>
    <n v="2"/>
    <n v="3"/>
    <n v="1"/>
    <n v="6"/>
    <n v="5"/>
    <n v="0"/>
    <n v="0"/>
    <n v="0"/>
    <n v="0"/>
    <n v="0"/>
    <n v="0"/>
    <n v="0"/>
    <s v="USA"/>
    <n v="59"/>
    <n v="59"/>
    <x v="1"/>
    <n v="257"/>
    <n v="0"/>
    <s v="In Relationship"/>
    <n v="3"/>
    <s v="Graduate"/>
    <n v="38946"/>
    <x v="1"/>
  </r>
  <r>
    <n v="4541"/>
    <n v="1955"/>
    <s v="Graduation"/>
    <s v="Together"/>
    <n v="38946"/>
    <n v="0"/>
    <n v="1"/>
    <d v="2013-10-24T00:00:00"/>
    <n v="84"/>
    <n v="116"/>
    <n v="6"/>
    <n v="82"/>
    <n v="6"/>
    <n v="6"/>
    <n v="41"/>
    <n v="2"/>
    <n v="3"/>
    <n v="1"/>
    <n v="6"/>
    <n v="5"/>
    <n v="0"/>
    <n v="0"/>
    <n v="0"/>
    <n v="0"/>
    <n v="0"/>
    <n v="0"/>
    <n v="0"/>
    <s v="Canada"/>
    <n v="59"/>
    <n v="59"/>
    <x v="1"/>
    <n v="257"/>
    <n v="0"/>
    <s v="In Relationship"/>
    <n v="3"/>
    <s v="Graduate"/>
    <n v="38946"/>
    <x v="1"/>
  </r>
  <r>
    <n v="2456"/>
    <n v="1975"/>
    <s v="PhD"/>
    <s v="Married"/>
    <n v="40233"/>
    <n v="0"/>
    <n v="1"/>
    <d v="2013-10-14T00:00:00"/>
    <n v="84"/>
    <n v="80"/>
    <n v="4"/>
    <n v="46"/>
    <n v="0"/>
    <n v="17"/>
    <n v="2"/>
    <n v="5"/>
    <n v="2"/>
    <n v="1"/>
    <n v="5"/>
    <n v="6"/>
    <n v="0"/>
    <n v="0"/>
    <n v="0"/>
    <n v="0"/>
    <n v="0"/>
    <n v="0"/>
    <n v="0"/>
    <s v="Saudi Arabia"/>
    <n v="39"/>
    <n v="39"/>
    <x v="3"/>
    <n v="149"/>
    <n v="0"/>
    <s v="In Relationship"/>
    <n v="3"/>
    <s v="Doctorate"/>
    <n v="40233"/>
    <x v="1"/>
  </r>
  <r>
    <n v="2516"/>
    <n v="1969"/>
    <s v="2n Cycle"/>
    <s v="Married"/>
    <n v="46831"/>
    <n v="1"/>
    <n v="1"/>
    <d v="2013-06-08T00:00:00"/>
    <n v="84"/>
    <n v="22"/>
    <n v="2"/>
    <n v="10"/>
    <n v="6"/>
    <n v="4"/>
    <n v="34"/>
    <n v="2"/>
    <n v="1"/>
    <n v="2"/>
    <n v="2"/>
    <n v="4"/>
    <n v="0"/>
    <n v="0"/>
    <n v="0"/>
    <n v="0"/>
    <n v="0"/>
    <n v="0"/>
    <n v="0"/>
    <s v="Spain"/>
    <n v="45"/>
    <n v="45"/>
    <x v="0"/>
    <n v="78"/>
    <n v="0"/>
    <s v="In Relationship"/>
    <n v="4"/>
    <s v="High School"/>
    <n v="46831"/>
    <x v="1"/>
  </r>
  <r>
    <n v="11013"/>
    <n v="1987"/>
    <s v="Graduation"/>
    <s v="Together"/>
    <n v="67605"/>
    <n v="0"/>
    <n v="0"/>
    <d v="2013-03-31T00:00:00"/>
    <n v="84"/>
    <n v="336"/>
    <n v="28"/>
    <n v="282"/>
    <n v="184"/>
    <n v="54"/>
    <n v="54"/>
    <n v="1"/>
    <n v="2"/>
    <n v="8"/>
    <n v="6"/>
    <n v="1"/>
    <n v="0"/>
    <n v="0"/>
    <n v="0"/>
    <n v="0"/>
    <n v="0"/>
    <n v="0"/>
    <n v="0"/>
    <s v="Spain"/>
    <n v="27"/>
    <n v="27"/>
    <x v="2"/>
    <n v="938"/>
    <n v="0"/>
    <s v="In Relationship"/>
    <n v="2"/>
    <s v="Graduate"/>
    <n v="67605"/>
    <x v="1"/>
  </r>
  <r>
    <n v="9988"/>
    <n v="1976"/>
    <s v="Master"/>
    <s v="Single"/>
    <n v="70379"/>
    <n v="0"/>
    <n v="1"/>
    <d v="2013-03-03T00:00:00"/>
    <n v="84"/>
    <n v="553"/>
    <n v="25"/>
    <n v="142"/>
    <n v="65"/>
    <n v="67"/>
    <n v="8"/>
    <n v="3"/>
    <n v="6"/>
    <n v="3"/>
    <n v="13"/>
    <n v="4"/>
    <n v="0"/>
    <n v="0"/>
    <n v="0"/>
    <n v="0"/>
    <n v="0"/>
    <n v="0"/>
    <n v="0"/>
    <s v="Canada"/>
    <n v="38"/>
    <n v="38"/>
    <x v="3"/>
    <n v="860"/>
    <n v="0"/>
    <s v="Single"/>
    <n v="2"/>
    <s v="Postgraduate"/>
    <n v="70379"/>
    <x v="0"/>
  </r>
  <r>
    <n v="1627"/>
    <n v="1957"/>
    <s v="2n Cycle"/>
    <s v="Divorced"/>
    <n v="77297"/>
    <n v="0"/>
    <n v="0"/>
    <d v="2013-01-26T00:00:00"/>
    <n v="84"/>
    <n v="408"/>
    <n v="61"/>
    <n v="109"/>
    <n v="48"/>
    <n v="122"/>
    <n v="41"/>
    <n v="1"/>
    <n v="5"/>
    <n v="7"/>
    <n v="9"/>
    <n v="4"/>
    <n v="0"/>
    <n v="0"/>
    <n v="0"/>
    <n v="1"/>
    <n v="0"/>
    <n v="0"/>
    <n v="0"/>
    <s v="Spain"/>
    <n v="57"/>
    <n v="57"/>
    <x v="1"/>
    <n v="789"/>
    <n v="1"/>
    <s v="Previously Married"/>
    <n v="1"/>
    <s v="High School"/>
    <n v="77297"/>
    <x v="0"/>
  </r>
  <r>
    <n v="1490"/>
    <n v="1962"/>
    <s v="Graduation"/>
    <s v="Married"/>
    <n v="55759"/>
    <n v="0"/>
    <n v="1"/>
    <d v="2012-11-28T00:00:00"/>
    <n v="84"/>
    <n v="675"/>
    <n v="0"/>
    <n v="85"/>
    <n v="10"/>
    <n v="7"/>
    <n v="77"/>
    <n v="5"/>
    <n v="10"/>
    <n v="3"/>
    <n v="8"/>
    <n v="8"/>
    <n v="0"/>
    <n v="0"/>
    <n v="0"/>
    <n v="0"/>
    <n v="0"/>
    <n v="0"/>
    <n v="0"/>
    <s v="Canada"/>
    <n v="52"/>
    <n v="52"/>
    <x v="1"/>
    <n v="854"/>
    <n v="0"/>
    <s v="In Relationship"/>
    <n v="3"/>
    <s v="Graduate"/>
    <n v="55759"/>
    <x v="1"/>
  </r>
  <r>
    <n v="6710"/>
    <n v="1951"/>
    <s v="Master"/>
    <s v="Single"/>
    <n v="58217"/>
    <n v="2"/>
    <n v="1"/>
    <d v="2012-11-17T00:00:00"/>
    <n v="84"/>
    <n v="68"/>
    <n v="1"/>
    <n v="13"/>
    <n v="3"/>
    <n v="5"/>
    <n v="13"/>
    <n v="1"/>
    <n v="2"/>
    <n v="0"/>
    <n v="4"/>
    <n v="6"/>
    <n v="0"/>
    <n v="0"/>
    <n v="0"/>
    <n v="0"/>
    <n v="0"/>
    <n v="0"/>
    <n v="0"/>
    <s v="Spain"/>
    <n v="63"/>
    <n v="63"/>
    <x v="1"/>
    <n v="103"/>
    <n v="0"/>
    <s v="Single"/>
    <n v="4"/>
    <s v="Postgraduate"/>
    <n v="58217"/>
    <x v="1"/>
  </r>
  <r>
    <n v="7375"/>
    <n v="1976"/>
    <s v="Graduation"/>
    <s v="Together"/>
    <n v="51369"/>
    <n v="0"/>
    <n v="1"/>
    <d v="2012-10-25T00:00:00"/>
    <n v="84"/>
    <n v="297"/>
    <n v="7"/>
    <n v="79"/>
    <n v="0"/>
    <n v="11"/>
    <n v="182"/>
    <n v="2"/>
    <n v="8"/>
    <n v="2"/>
    <n v="4"/>
    <n v="8"/>
    <n v="0"/>
    <n v="0"/>
    <n v="0"/>
    <n v="0"/>
    <n v="0"/>
    <n v="0"/>
    <n v="0"/>
    <s v="Saudi Arabia"/>
    <n v="38"/>
    <n v="38"/>
    <x v="3"/>
    <n v="576"/>
    <n v="0"/>
    <s v="In Relationship"/>
    <n v="3"/>
    <s v="Graduate"/>
    <n v="51369"/>
    <x v="1"/>
  </r>
  <r>
    <n v="10144"/>
    <n v="1976"/>
    <s v="Graduation"/>
    <s v="Together"/>
    <n v="51369"/>
    <n v="0"/>
    <n v="1"/>
    <d v="2012-10-25T00:00:00"/>
    <n v="84"/>
    <n v="297"/>
    <n v="7"/>
    <n v="79"/>
    <n v="0"/>
    <n v="11"/>
    <n v="182"/>
    <n v="2"/>
    <n v="8"/>
    <n v="2"/>
    <n v="4"/>
    <n v="8"/>
    <n v="0"/>
    <n v="0"/>
    <n v="0"/>
    <n v="0"/>
    <n v="0"/>
    <n v="0"/>
    <n v="0"/>
    <s v="Saudi Arabia"/>
    <n v="38"/>
    <n v="38"/>
    <x v="3"/>
    <n v="576"/>
    <n v="0"/>
    <s v="In Relationship"/>
    <n v="3"/>
    <s v="Graduate"/>
    <n v="51369"/>
    <x v="1"/>
  </r>
  <r>
    <n v="3138"/>
    <n v="1956"/>
    <s v="Graduation"/>
    <s v="Single"/>
    <n v="91249"/>
    <n v="0"/>
    <n v="0"/>
    <d v="2012-10-20T00:00:00"/>
    <n v="84"/>
    <n v="1324"/>
    <n v="27"/>
    <n v="119"/>
    <n v="71"/>
    <n v="108"/>
    <n v="27"/>
    <n v="0"/>
    <n v="7"/>
    <n v="9"/>
    <n v="6"/>
    <n v="4"/>
    <n v="0"/>
    <n v="1"/>
    <n v="1"/>
    <n v="1"/>
    <n v="1"/>
    <n v="1"/>
    <n v="0"/>
    <s v="Spain"/>
    <n v="58"/>
    <n v="58"/>
    <x v="1"/>
    <n v="1676"/>
    <n v="5"/>
    <s v="Single"/>
    <n v="1"/>
    <s v="Graduate"/>
    <n v="91249"/>
    <x v="0"/>
  </r>
  <r>
    <n v="1440"/>
    <n v="1978"/>
    <s v="2n Cycle"/>
    <s v="Together"/>
    <n v="52513"/>
    <n v="0"/>
    <n v="0"/>
    <d v="2012-09-04T00:00:00"/>
    <n v="84"/>
    <n v="367"/>
    <n v="17"/>
    <n v="241"/>
    <n v="104"/>
    <n v="188"/>
    <n v="232"/>
    <n v="2"/>
    <n v="9"/>
    <n v="5"/>
    <n v="9"/>
    <n v="7"/>
    <n v="0"/>
    <n v="0"/>
    <n v="0"/>
    <n v="0"/>
    <n v="0"/>
    <n v="0"/>
    <n v="0"/>
    <s v="Spain"/>
    <n v="36"/>
    <n v="36"/>
    <x v="3"/>
    <n v="1149"/>
    <n v="0"/>
    <s v="In Relationship"/>
    <n v="2"/>
    <s v="High School"/>
    <n v="52513"/>
    <x v="1"/>
  </r>
  <r>
    <n v="4200"/>
    <n v="1970"/>
    <s v="Master"/>
    <s v="Married"/>
    <n v="44159"/>
    <n v="1"/>
    <n v="0"/>
    <d v="2014-06-17T00:00:00"/>
    <n v="85"/>
    <n v="167"/>
    <n v="2"/>
    <n v="62"/>
    <n v="24"/>
    <n v="13"/>
    <n v="7"/>
    <n v="4"/>
    <n v="4"/>
    <n v="1"/>
    <n v="6"/>
    <n v="5"/>
    <n v="0"/>
    <n v="0"/>
    <n v="0"/>
    <n v="0"/>
    <n v="0"/>
    <n v="0"/>
    <n v="0"/>
    <s v="Saudi Arabia"/>
    <n v="44"/>
    <n v="44"/>
    <x v="0"/>
    <n v="275"/>
    <n v="0"/>
    <s v="In Relationship"/>
    <n v="3"/>
    <s v="Postgraduate"/>
    <n v="44159"/>
    <x v="1"/>
  </r>
  <r>
    <n v="4998"/>
    <n v="1962"/>
    <s v="Graduation"/>
    <s v="Together"/>
    <n v="76081"/>
    <n v="0"/>
    <n v="0"/>
    <d v="2014-05-23T00:00:00"/>
    <n v="85"/>
    <n v="292"/>
    <n v="30"/>
    <n v="415"/>
    <n v="63"/>
    <n v="33"/>
    <n v="200"/>
    <n v="1"/>
    <n v="4"/>
    <n v="5"/>
    <n v="4"/>
    <n v="2"/>
    <n v="0"/>
    <n v="0"/>
    <n v="0"/>
    <n v="1"/>
    <n v="0"/>
    <n v="0"/>
    <n v="0"/>
    <s v="Spain"/>
    <n v="52"/>
    <n v="52"/>
    <x v="1"/>
    <n v="1033"/>
    <n v="1"/>
    <s v="In Relationship"/>
    <n v="2"/>
    <s v="Graduate"/>
    <n v="76081"/>
    <x v="0"/>
  </r>
  <r>
    <n v="7321"/>
    <n v="1962"/>
    <s v="Graduation"/>
    <s v="Together"/>
    <n v="76081"/>
    <n v="0"/>
    <n v="0"/>
    <d v="2014-05-23T00:00:00"/>
    <n v="85"/>
    <n v="292"/>
    <n v="30"/>
    <n v="415"/>
    <n v="63"/>
    <n v="33"/>
    <n v="200"/>
    <n v="1"/>
    <n v="4"/>
    <n v="5"/>
    <n v="4"/>
    <n v="2"/>
    <n v="0"/>
    <n v="0"/>
    <n v="0"/>
    <n v="1"/>
    <n v="0"/>
    <n v="0"/>
    <n v="0"/>
    <s v="India"/>
    <n v="52"/>
    <n v="52"/>
    <x v="1"/>
    <n v="1033"/>
    <n v="1"/>
    <s v="In Relationship"/>
    <n v="2"/>
    <s v="Graduate"/>
    <n v="76081"/>
    <x v="0"/>
  </r>
  <r>
    <n v="8663"/>
    <n v="1974"/>
    <s v="Graduation"/>
    <s v="Divorced"/>
    <n v="39996"/>
    <n v="1"/>
    <n v="1"/>
    <d v="2014-05-22T00:00:00"/>
    <n v="85"/>
    <n v="11"/>
    <n v="0"/>
    <n v="3"/>
    <n v="0"/>
    <n v="0"/>
    <n v="1"/>
    <n v="1"/>
    <n v="1"/>
    <n v="0"/>
    <n v="2"/>
    <n v="6"/>
    <n v="0"/>
    <n v="0"/>
    <n v="0"/>
    <n v="0"/>
    <n v="0"/>
    <n v="0"/>
    <n v="0"/>
    <s v="Australia"/>
    <n v="40"/>
    <n v="40"/>
    <x v="3"/>
    <n v="15"/>
    <n v="0"/>
    <s v="Previously Married"/>
    <n v="3"/>
    <s v="Graduate"/>
    <n v="39996"/>
    <x v="1"/>
  </r>
  <r>
    <n v="1958"/>
    <n v="1973"/>
    <s v="PhD"/>
    <s v="Together"/>
    <n v="55012"/>
    <n v="0"/>
    <n v="1"/>
    <d v="2014-03-21T00:00:00"/>
    <n v="85"/>
    <n v="582"/>
    <n v="0"/>
    <n v="65"/>
    <n v="0"/>
    <n v="0"/>
    <n v="13"/>
    <n v="6"/>
    <n v="8"/>
    <n v="2"/>
    <n v="9"/>
    <n v="5"/>
    <n v="0"/>
    <n v="0"/>
    <n v="0"/>
    <n v="0"/>
    <n v="0"/>
    <n v="0"/>
    <n v="0"/>
    <s v="Spain"/>
    <n v="41"/>
    <n v="41"/>
    <x v="0"/>
    <n v="660"/>
    <n v="0"/>
    <s v="In Relationship"/>
    <n v="3"/>
    <s v="Doctorate"/>
    <n v="55012"/>
    <x v="1"/>
  </r>
  <r>
    <n v="6963"/>
    <n v="1947"/>
    <s v="Graduation"/>
    <s v="Single"/>
    <n v="77457"/>
    <n v="0"/>
    <n v="0"/>
    <d v="2014-03-05T00:00:00"/>
    <n v="85"/>
    <n v="675"/>
    <n v="11"/>
    <n v="400"/>
    <n v="15"/>
    <n v="45"/>
    <n v="11"/>
    <n v="1"/>
    <n v="2"/>
    <n v="5"/>
    <n v="10"/>
    <n v="1"/>
    <n v="0"/>
    <n v="0"/>
    <n v="1"/>
    <n v="0"/>
    <n v="0"/>
    <n v="0"/>
    <n v="0"/>
    <s v="Saudi Arabia"/>
    <n v="67"/>
    <n v="67"/>
    <x v="1"/>
    <n v="1157"/>
    <n v="1"/>
    <s v="Single"/>
    <n v="1"/>
    <s v="Graduate"/>
    <n v="77457"/>
    <x v="0"/>
  </r>
  <r>
    <n v="1065"/>
    <n v="1963"/>
    <s v="Graduation"/>
    <s v="Single"/>
    <n v="80695"/>
    <n v="0"/>
    <n v="0"/>
    <d v="2013-12-29T00:00:00"/>
    <n v="85"/>
    <n v="557"/>
    <n v="129"/>
    <n v="984"/>
    <n v="193"/>
    <n v="37"/>
    <n v="18"/>
    <n v="1"/>
    <n v="5"/>
    <n v="8"/>
    <n v="5"/>
    <n v="2"/>
    <n v="0"/>
    <n v="0"/>
    <n v="0"/>
    <n v="0"/>
    <n v="0"/>
    <n v="0"/>
    <n v="0"/>
    <s v="USA"/>
    <n v="51"/>
    <n v="51"/>
    <x v="1"/>
    <n v="1918"/>
    <n v="0"/>
    <s v="Single"/>
    <n v="1"/>
    <s v="Graduate"/>
    <n v="80695"/>
    <x v="0"/>
  </r>
  <r>
    <n v="2712"/>
    <n v="1956"/>
    <s v="Graduation"/>
    <s v="Married"/>
    <n v="71866"/>
    <n v="0"/>
    <n v="1"/>
    <d v="2013-12-25T00:00:00"/>
    <n v="85"/>
    <n v="184"/>
    <n v="178"/>
    <n v="178"/>
    <n v="103"/>
    <n v="39"/>
    <n v="33"/>
    <n v="1"/>
    <n v="6"/>
    <n v="3"/>
    <n v="10"/>
    <n v="3"/>
    <n v="0"/>
    <n v="0"/>
    <n v="0"/>
    <n v="0"/>
    <n v="0"/>
    <n v="0"/>
    <n v="0"/>
    <s v="Australia"/>
    <n v="58"/>
    <n v="58"/>
    <x v="1"/>
    <n v="715"/>
    <n v="0"/>
    <s v="In Relationship"/>
    <n v="3"/>
    <s v="Graduate"/>
    <n v="71866"/>
    <x v="0"/>
  </r>
  <r>
    <n v="6049"/>
    <n v="1982"/>
    <s v="Master"/>
    <s v="Together"/>
    <n v="73450"/>
    <n v="0"/>
    <n v="0"/>
    <d v="2013-12-05T00:00:00"/>
    <n v="85"/>
    <n v="1142"/>
    <n v="51"/>
    <n v="415"/>
    <n v="90"/>
    <n v="69"/>
    <n v="37"/>
    <n v="1"/>
    <n v="7"/>
    <n v="8"/>
    <n v="11"/>
    <n v="3"/>
    <n v="1"/>
    <n v="0"/>
    <n v="0"/>
    <n v="1"/>
    <n v="0"/>
    <n v="0"/>
    <n v="0"/>
    <s v="Spain"/>
    <n v="32"/>
    <n v="32"/>
    <x v="3"/>
    <n v="1804"/>
    <n v="2"/>
    <s v="In Relationship"/>
    <n v="2"/>
    <s v="Postgraduate"/>
    <n v="73450"/>
    <x v="0"/>
  </r>
  <r>
    <n v="6605"/>
    <n v="1944"/>
    <s v="PhD"/>
    <s v="Divorced"/>
    <n v="55614"/>
    <n v="0"/>
    <n v="0"/>
    <d v="2013-11-27T00:00:00"/>
    <n v="85"/>
    <n v="504"/>
    <n v="13"/>
    <n v="131"/>
    <n v="8"/>
    <n v="0"/>
    <n v="26"/>
    <n v="1"/>
    <n v="9"/>
    <n v="4"/>
    <n v="6"/>
    <n v="7"/>
    <n v="0"/>
    <n v="1"/>
    <n v="0"/>
    <n v="0"/>
    <n v="0"/>
    <n v="0"/>
    <n v="0"/>
    <s v="Spain"/>
    <n v="70"/>
    <n v="70"/>
    <x v="1"/>
    <n v="682"/>
    <n v="1"/>
    <s v="Previously Married"/>
    <n v="1"/>
    <s v="Doctorate"/>
    <n v="55614"/>
    <x v="1"/>
  </r>
  <r>
    <n v="11181"/>
    <n v="1949"/>
    <s v="PhD"/>
    <s v="Married"/>
    <n v="156924"/>
    <n v="0"/>
    <n v="0"/>
    <d v="2013-08-29T00:00:00"/>
    <n v="85"/>
    <n v="2"/>
    <n v="1"/>
    <n v="2"/>
    <n v="1"/>
    <n v="1"/>
    <n v="1"/>
    <n v="0"/>
    <n v="0"/>
    <n v="0"/>
    <n v="0"/>
    <n v="0"/>
    <n v="0"/>
    <n v="0"/>
    <n v="0"/>
    <n v="0"/>
    <n v="0"/>
    <n v="0"/>
    <n v="0"/>
    <s v="Canada"/>
    <n v="65"/>
    <n v="65"/>
    <x v="1"/>
    <n v="8"/>
    <n v="0"/>
    <s v="In Relationship"/>
    <n v="2"/>
    <s v="Doctorate"/>
    <n v="156924"/>
    <x v="0"/>
  </r>
  <r>
    <n v="5234"/>
    <n v="1967"/>
    <s v="2n Cycle"/>
    <s v="Together"/>
    <n v="30753"/>
    <n v="1"/>
    <n v="1"/>
    <d v="2013-07-11T00:00:00"/>
    <n v="85"/>
    <n v="12"/>
    <n v="5"/>
    <n v="25"/>
    <n v="0"/>
    <n v="9"/>
    <n v="30"/>
    <n v="2"/>
    <n v="1"/>
    <n v="1"/>
    <n v="3"/>
    <n v="5"/>
    <n v="0"/>
    <n v="0"/>
    <n v="0"/>
    <n v="0"/>
    <n v="0"/>
    <n v="0"/>
    <n v="0"/>
    <s v="Canada"/>
    <n v="47"/>
    <n v="47"/>
    <x v="0"/>
    <n v="81"/>
    <n v="0"/>
    <s v="In Relationship"/>
    <n v="4"/>
    <s v="High School"/>
    <n v="30753"/>
    <x v="2"/>
  </r>
  <r>
    <n v="5253"/>
    <n v="1956"/>
    <s v="Master"/>
    <s v="Together"/>
    <n v="54603"/>
    <n v="1"/>
    <n v="1"/>
    <d v="2013-07-09T00:00:00"/>
    <n v="85"/>
    <n v="145"/>
    <n v="13"/>
    <n v="46"/>
    <n v="17"/>
    <n v="2"/>
    <n v="4"/>
    <n v="6"/>
    <n v="4"/>
    <n v="2"/>
    <n v="4"/>
    <n v="7"/>
    <n v="0"/>
    <n v="0"/>
    <n v="0"/>
    <n v="0"/>
    <n v="0"/>
    <n v="0"/>
    <n v="0"/>
    <s v="Spain"/>
    <n v="58"/>
    <n v="58"/>
    <x v="1"/>
    <n v="227"/>
    <n v="0"/>
    <s v="In Relationship"/>
    <n v="4"/>
    <s v="Postgraduate"/>
    <n v="54603"/>
    <x v="1"/>
  </r>
  <r>
    <n v="11148"/>
    <n v="1975"/>
    <s v="Graduation"/>
    <s v="Together"/>
    <n v="22280"/>
    <n v="1"/>
    <n v="0"/>
    <d v="2013-05-19T00:00:00"/>
    <n v="85"/>
    <n v="2"/>
    <n v="1"/>
    <n v="4"/>
    <n v="3"/>
    <n v="1"/>
    <n v="2"/>
    <n v="1"/>
    <n v="1"/>
    <n v="0"/>
    <n v="2"/>
    <n v="8"/>
    <n v="0"/>
    <n v="0"/>
    <n v="0"/>
    <n v="0"/>
    <n v="0"/>
    <n v="0"/>
    <n v="0"/>
    <s v="Spain"/>
    <n v="39"/>
    <n v="39"/>
    <x v="3"/>
    <n v="13"/>
    <n v="0"/>
    <s v="In Relationship"/>
    <n v="3"/>
    <s v="Graduate"/>
    <n v="22280"/>
    <x v="2"/>
  </r>
  <r>
    <n v="6289"/>
    <n v="1951"/>
    <s v="Master"/>
    <s v="Together"/>
    <n v="59385"/>
    <n v="1"/>
    <n v="1"/>
    <d v="2013-04-28T00:00:00"/>
    <n v="85"/>
    <n v="135"/>
    <n v="0"/>
    <n v="10"/>
    <n v="0"/>
    <n v="4"/>
    <n v="36"/>
    <n v="2"/>
    <n v="3"/>
    <n v="1"/>
    <n v="4"/>
    <n v="5"/>
    <n v="0"/>
    <n v="0"/>
    <n v="0"/>
    <n v="0"/>
    <n v="0"/>
    <n v="0"/>
    <n v="0"/>
    <s v="Spain"/>
    <n v="63"/>
    <n v="63"/>
    <x v="1"/>
    <n v="185"/>
    <n v="0"/>
    <s v="In Relationship"/>
    <n v="4"/>
    <s v="Postgraduate"/>
    <n v="59385"/>
    <x v="1"/>
  </r>
  <r>
    <n v="9743"/>
    <n v="1955"/>
    <s v="Graduation"/>
    <s v="Married"/>
    <n v="76998"/>
    <n v="0"/>
    <n v="1"/>
    <d v="2013-01-11T00:00:00"/>
    <n v="85"/>
    <n v="1449"/>
    <n v="89"/>
    <n v="161"/>
    <n v="69"/>
    <n v="35"/>
    <n v="107"/>
    <n v="2"/>
    <n v="11"/>
    <n v="8"/>
    <n v="8"/>
    <n v="6"/>
    <n v="0"/>
    <n v="0"/>
    <n v="1"/>
    <n v="0"/>
    <n v="0"/>
    <n v="0"/>
    <n v="0"/>
    <s v="Canada"/>
    <n v="59"/>
    <n v="59"/>
    <x v="1"/>
    <n v="1910"/>
    <n v="1"/>
    <s v="In Relationship"/>
    <n v="3"/>
    <s v="Graduate"/>
    <n v="76998"/>
    <x v="0"/>
  </r>
  <r>
    <n v="9209"/>
    <n v="1971"/>
    <s v="Master"/>
    <s v="Together"/>
    <n v="80573"/>
    <n v="0"/>
    <n v="0"/>
    <d v="2012-10-14T00:00:00"/>
    <n v="85"/>
    <n v="829"/>
    <n v="138"/>
    <n v="430"/>
    <n v="60"/>
    <n v="92"/>
    <n v="15"/>
    <n v="1"/>
    <n v="4"/>
    <n v="6"/>
    <n v="13"/>
    <n v="2"/>
    <n v="0"/>
    <n v="0"/>
    <n v="0"/>
    <n v="0"/>
    <n v="0"/>
    <n v="0"/>
    <n v="0"/>
    <s v="Saudi Arabia"/>
    <n v="43"/>
    <n v="43"/>
    <x v="0"/>
    <n v="1564"/>
    <n v="0"/>
    <s v="In Relationship"/>
    <n v="2"/>
    <s v="Postgraduate"/>
    <n v="80573"/>
    <x v="0"/>
  </r>
  <r>
    <n v="6417"/>
    <n v="1971"/>
    <s v="Master"/>
    <s v="Together"/>
    <n v="80573"/>
    <n v="0"/>
    <n v="0"/>
    <d v="2012-10-14T00:00:00"/>
    <n v="85"/>
    <n v="829"/>
    <n v="138"/>
    <n v="430"/>
    <n v="60"/>
    <n v="92"/>
    <n v="15"/>
    <n v="1"/>
    <n v="4"/>
    <n v="6"/>
    <n v="13"/>
    <n v="2"/>
    <n v="0"/>
    <n v="0"/>
    <n v="0"/>
    <n v="0"/>
    <n v="0"/>
    <n v="0"/>
    <n v="0"/>
    <s v="Spain"/>
    <n v="43"/>
    <n v="43"/>
    <x v="0"/>
    <n v="1564"/>
    <n v="0"/>
    <s v="In Relationship"/>
    <n v="2"/>
    <s v="Postgraduate"/>
    <n v="80573"/>
    <x v="0"/>
  </r>
  <r>
    <n v="7937"/>
    <n v="1982"/>
    <s v="Graduation"/>
    <s v="Married"/>
    <n v="24711"/>
    <n v="0"/>
    <n v="0"/>
    <d v="2014-04-18T00:00:00"/>
    <n v="86"/>
    <n v="10"/>
    <n v="7"/>
    <n v="25"/>
    <n v="6"/>
    <n v="3"/>
    <n v="7"/>
    <n v="1"/>
    <n v="3"/>
    <n v="0"/>
    <n v="3"/>
    <n v="7"/>
    <n v="0"/>
    <n v="0"/>
    <n v="0"/>
    <n v="0"/>
    <n v="0"/>
    <n v="0"/>
    <n v="0"/>
    <s v="Spain"/>
    <n v="32"/>
    <n v="32"/>
    <x v="3"/>
    <n v="58"/>
    <n v="0"/>
    <s v="In Relationship"/>
    <n v="2"/>
    <s v="Graduate"/>
    <n v="24711"/>
    <x v="2"/>
  </r>
  <r>
    <n v="6488"/>
    <n v="1959"/>
    <s v="PhD"/>
    <s v="Married"/>
    <n v="38829"/>
    <n v="0"/>
    <n v="1"/>
    <d v="2014-04-06T00:00:00"/>
    <n v="86"/>
    <n v="76"/>
    <n v="0"/>
    <n v="7"/>
    <n v="0"/>
    <n v="0"/>
    <n v="16"/>
    <n v="1"/>
    <n v="3"/>
    <n v="2"/>
    <n v="2"/>
    <n v="5"/>
    <n v="0"/>
    <n v="0"/>
    <n v="0"/>
    <n v="0"/>
    <n v="0"/>
    <n v="0"/>
    <n v="0"/>
    <s v="Germany"/>
    <n v="55"/>
    <n v="55"/>
    <x v="1"/>
    <n v="99"/>
    <n v="0"/>
    <s v="In Relationship"/>
    <n v="3"/>
    <s v="Doctorate"/>
    <n v="38829"/>
    <x v="1"/>
  </r>
  <r>
    <n v="3194"/>
    <n v="1974"/>
    <s v="PhD"/>
    <s v="Single"/>
    <n v="71466"/>
    <n v="0"/>
    <n v="0"/>
    <d v="2014-04-05T00:00:00"/>
    <n v="86"/>
    <n v="412"/>
    <n v="12"/>
    <n v="546"/>
    <n v="78"/>
    <n v="182"/>
    <n v="0"/>
    <n v="1"/>
    <n v="4"/>
    <n v="4"/>
    <n v="10"/>
    <n v="1"/>
    <n v="0"/>
    <n v="0"/>
    <n v="0"/>
    <n v="0"/>
    <n v="0"/>
    <n v="0"/>
    <n v="0"/>
    <s v="Canada"/>
    <n v="40"/>
    <n v="40"/>
    <x v="3"/>
    <n v="1230"/>
    <n v="0"/>
    <s v="Single"/>
    <n v="1"/>
    <s v="Doctorate"/>
    <n v="71466"/>
    <x v="0"/>
  </r>
  <r>
    <n v="231"/>
    <n v="1956"/>
    <s v="Master"/>
    <s v="Together"/>
    <n v="28839"/>
    <n v="1"/>
    <n v="1"/>
    <d v="2014-03-11T00:00:00"/>
    <n v="86"/>
    <n v="24"/>
    <n v="0"/>
    <n v="7"/>
    <n v="0"/>
    <n v="0"/>
    <n v="1"/>
    <n v="2"/>
    <n v="2"/>
    <n v="0"/>
    <n v="3"/>
    <n v="5"/>
    <n v="0"/>
    <n v="0"/>
    <n v="0"/>
    <n v="0"/>
    <n v="0"/>
    <n v="0"/>
    <n v="0"/>
    <s v="Spain"/>
    <n v="58"/>
    <n v="58"/>
    <x v="1"/>
    <n v="32"/>
    <n v="0"/>
    <s v="In Relationship"/>
    <n v="4"/>
    <s v="Postgraduate"/>
    <n v="28839"/>
    <x v="2"/>
  </r>
  <r>
    <n v="9697"/>
    <n v="1951"/>
    <s v="Graduation"/>
    <s v="Married"/>
    <n v="53790"/>
    <n v="0"/>
    <n v="2"/>
    <d v="2014-03-06T00:00:00"/>
    <n v="86"/>
    <n v="335"/>
    <n v="42"/>
    <n v="127"/>
    <n v="28"/>
    <n v="5"/>
    <n v="5"/>
    <n v="3"/>
    <n v="7"/>
    <n v="2"/>
    <n v="8"/>
    <n v="6"/>
    <n v="0"/>
    <n v="0"/>
    <n v="0"/>
    <n v="0"/>
    <n v="0"/>
    <n v="0"/>
    <n v="0"/>
    <s v="Spain"/>
    <n v="63"/>
    <n v="63"/>
    <x v="1"/>
    <n v="542"/>
    <n v="0"/>
    <s v="In Relationship"/>
    <n v="4"/>
    <s v="Graduate"/>
    <n v="53790"/>
    <x v="1"/>
  </r>
  <r>
    <n v="4676"/>
    <n v="1951"/>
    <s v="Master"/>
    <s v="Widow"/>
    <n v="73705"/>
    <n v="0"/>
    <n v="2"/>
    <d v="2014-03-05T00:00:00"/>
    <n v="86"/>
    <n v="612"/>
    <n v="91"/>
    <n v="520"/>
    <n v="258"/>
    <n v="107"/>
    <n v="107"/>
    <n v="2"/>
    <n v="9"/>
    <n v="6"/>
    <n v="8"/>
    <n v="5"/>
    <n v="0"/>
    <n v="0"/>
    <n v="0"/>
    <n v="0"/>
    <n v="0"/>
    <n v="0"/>
    <n v="0"/>
    <s v="Spain"/>
    <n v="63"/>
    <n v="63"/>
    <x v="1"/>
    <n v="1695"/>
    <n v="0"/>
    <s v="Previously Married"/>
    <n v="3"/>
    <s v="Postgraduate"/>
    <n v="73705"/>
    <x v="0"/>
  </r>
  <r>
    <n v="8079"/>
    <n v="1982"/>
    <s v="Graduation"/>
    <s v="Married"/>
    <n v="22448"/>
    <n v="1"/>
    <n v="0"/>
    <d v="2014-02-26T00:00:00"/>
    <n v="86"/>
    <n v="3"/>
    <n v="1"/>
    <n v="8"/>
    <n v="23"/>
    <n v="2"/>
    <n v="18"/>
    <n v="3"/>
    <n v="2"/>
    <n v="1"/>
    <n v="3"/>
    <n v="3"/>
    <n v="0"/>
    <n v="0"/>
    <n v="0"/>
    <n v="0"/>
    <n v="0"/>
    <n v="0"/>
    <n v="0"/>
    <s v="Saudi Arabia"/>
    <n v="32"/>
    <n v="32"/>
    <x v="3"/>
    <n v="55"/>
    <n v="0"/>
    <s v="In Relationship"/>
    <n v="3"/>
    <s v="Graduate"/>
    <n v="22448"/>
    <x v="2"/>
  </r>
  <r>
    <n v="10032"/>
    <n v="1976"/>
    <s v="Graduation"/>
    <s v="Divorced"/>
    <n v="12571"/>
    <n v="1"/>
    <n v="0"/>
    <d v="2014-01-18T00:00:00"/>
    <n v="86"/>
    <n v="3"/>
    <n v="5"/>
    <n v="14"/>
    <n v="2"/>
    <n v="12"/>
    <n v="17"/>
    <n v="4"/>
    <n v="3"/>
    <n v="1"/>
    <n v="3"/>
    <n v="6"/>
    <n v="0"/>
    <n v="0"/>
    <n v="0"/>
    <n v="0"/>
    <n v="0"/>
    <n v="0"/>
    <n v="0"/>
    <s v="Saudi Arabia"/>
    <n v="38"/>
    <n v="38"/>
    <x v="3"/>
    <n v="53"/>
    <n v="0"/>
    <s v="Previously Married"/>
    <n v="2"/>
    <s v="Graduate"/>
    <n v="12571"/>
    <x v="2"/>
  </r>
  <r>
    <n v="10505"/>
    <n v="1960"/>
    <s v="Master"/>
    <s v="Together"/>
    <n v="73113"/>
    <n v="0"/>
    <n v="0"/>
    <d v="2013-12-26T00:00:00"/>
    <n v="86"/>
    <n v="741"/>
    <n v="19"/>
    <n v="154"/>
    <n v="50"/>
    <n v="9"/>
    <n v="28"/>
    <n v="1"/>
    <n v="3"/>
    <n v="4"/>
    <n v="7"/>
    <n v="2"/>
    <n v="0"/>
    <n v="0"/>
    <n v="0"/>
    <n v="0"/>
    <n v="0"/>
    <n v="0"/>
    <n v="0"/>
    <s v="Saudi Arabia"/>
    <n v="54"/>
    <n v="54"/>
    <x v="1"/>
    <n v="1001"/>
    <n v="0"/>
    <s v="In Relationship"/>
    <n v="2"/>
    <s v="Postgraduate"/>
    <n v="73113"/>
    <x v="0"/>
  </r>
  <r>
    <n v="2005"/>
    <n v="1990"/>
    <s v="Graduation"/>
    <s v="Married"/>
    <n v="35765"/>
    <n v="1"/>
    <n v="0"/>
    <d v="2013-12-11T00:00:00"/>
    <n v="86"/>
    <n v="22"/>
    <n v="3"/>
    <n v="30"/>
    <n v="0"/>
    <n v="5"/>
    <n v="15"/>
    <n v="2"/>
    <n v="2"/>
    <n v="0"/>
    <n v="4"/>
    <n v="6"/>
    <n v="0"/>
    <n v="0"/>
    <n v="0"/>
    <n v="0"/>
    <n v="0"/>
    <n v="0"/>
    <n v="0"/>
    <s v="Canada"/>
    <n v="24"/>
    <n v="24"/>
    <x v="2"/>
    <n v="75"/>
    <n v="0"/>
    <s v="In Relationship"/>
    <n v="3"/>
    <s v="Graduate"/>
    <n v="35765"/>
    <x v="1"/>
  </r>
  <r>
    <n v="6940"/>
    <n v="1966"/>
    <s v="PhD"/>
    <s v="Single"/>
    <n v="46734"/>
    <n v="1"/>
    <n v="2"/>
    <d v="2013-10-21T00:00:00"/>
    <n v="86"/>
    <n v="100"/>
    <n v="1"/>
    <n v="39"/>
    <n v="6"/>
    <n v="1"/>
    <n v="76"/>
    <n v="4"/>
    <n v="3"/>
    <n v="2"/>
    <n v="3"/>
    <n v="6"/>
    <n v="1"/>
    <n v="0"/>
    <n v="0"/>
    <n v="0"/>
    <n v="0"/>
    <n v="0"/>
    <n v="0"/>
    <s v="Spain"/>
    <n v="48"/>
    <n v="48"/>
    <x v="0"/>
    <n v="223"/>
    <n v="1"/>
    <s v="Single"/>
    <n v="4"/>
    <s v="Doctorate"/>
    <n v="46734"/>
    <x v="1"/>
  </r>
  <r>
    <n v="2304"/>
    <n v="1963"/>
    <s v="PhD"/>
    <s v="Together"/>
    <n v="66313"/>
    <n v="0"/>
    <n v="1"/>
    <d v="2013-09-16T00:00:00"/>
    <n v="86"/>
    <n v="625"/>
    <n v="7"/>
    <n v="99"/>
    <n v="10"/>
    <n v="22"/>
    <n v="7"/>
    <n v="2"/>
    <n v="6"/>
    <n v="3"/>
    <n v="12"/>
    <n v="4"/>
    <n v="0"/>
    <n v="0"/>
    <n v="0"/>
    <n v="0"/>
    <n v="0"/>
    <n v="0"/>
    <n v="0"/>
    <s v="Saudi Arabia"/>
    <n v="51"/>
    <n v="51"/>
    <x v="1"/>
    <n v="770"/>
    <n v="0"/>
    <s v="In Relationship"/>
    <n v="3"/>
    <s v="Doctorate"/>
    <n v="66313"/>
    <x v="1"/>
  </r>
  <r>
    <n v="3170"/>
    <n v="1957"/>
    <s v="Master"/>
    <s v="Together"/>
    <n v="68148"/>
    <n v="0"/>
    <n v="0"/>
    <d v="2013-08-31T00:00:00"/>
    <n v="86"/>
    <n v="389"/>
    <n v="66"/>
    <n v="408"/>
    <n v="37"/>
    <n v="57"/>
    <n v="85"/>
    <n v="1"/>
    <n v="4"/>
    <n v="4"/>
    <n v="6"/>
    <n v="2"/>
    <n v="0"/>
    <n v="0"/>
    <n v="0"/>
    <n v="0"/>
    <n v="0"/>
    <n v="0"/>
    <n v="0"/>
    <s v="Spain"/>
    <n v="57"/>
    <n v="57"/>
    <x v="1"/>
    <n v="1042"/>
    <n v="0"/>
    <s v="In Relationship"/>
    <n v="2"/>
    <s v="Postgraduate"/>
    <n v="68148"/>
    <x v="1"/>
  </r>
  <r>
    <n v="10466"/>
    <n v="1965"/>
    <s v="Graduation"/>
    <s v="Married"/>
    <n v="44393"/>
    <n v="1"/>
    <n v="1"/>
    <d v="2013-08-22T00:00:00"/>
    <n v="86"/>
    <n v="24"/>
    <n v="2"/>
    <n v="20"/>
    <n v="2"/>
    <n v="2"/>
    <n v="10"/>
    <n v="2"/>
    <n v="1"/>
    <n v="0"/>
    <n v="4"/>
    <n v="4"/>
    <n v="0"/>
    <n v="0"/>
    <n v="0"/>
    <n v="0"/>
    <n v="0"/>
    <n v="0"/>
    <n v="0"/>
    <s v="Spain"/>
    <n v="49"/>
    <n v="49"/>
    <x v="0"/>
    <n v="60"/>
    <n v="0"/>
    <s v="In Relationship"/>
    <n v="4"/>
    <s v="Graduate"/>
    <n v="44393"/>
    <x v="1"/>
  </r>
  <r>
    <n v="7325"/>
    <n v="1986"/>
    <s v="PhD"/>
    <s v="Together"/>
    <n v="38197"/>
    <n v="1"/>
    <n v="0"/>
    <d v="2013-06-29T00:00:00"/>
    <n v="86"/>
    <n v="23"/>
    <n v="0"/>
    <n v="11"/>
    <n v="2"/>
    <n v="1"/>
    <n v="3"/>
    <n v="1"/>
    <n v="1"/>
    <n v="0"/>
    <n v="3"/>
    <n v="5"/>
    <n v="0"/>
    <n v="0"/>
    <n v="0"/>
    <n v="0"/>
    <n v="0"/>
    <n v="0"/>
    <n v="0"/>
    <s v="Spain"/>
    <n v="28"/>
    <n v="28"/>
    <x v="2"/>
    <n v="40"/>
    <n v="0"/>
    <s v="In Relationship"/>
    <n v="3"/>
    <s v="Doctorate"/>
    <n v="38197"/>
    <x v="1"/>
  </r>
  <r>
    <n v="455"/>
    <n v="1946"/>
    <s v="PhD"/>
    <s v="Married"/>
    <n v="51012"/>
    <n v="0"/>
    <n v="0"/>
    <d v="2013-04-18T00:00:00"/>
    <n v="86"/>
    <n v="102"/>
    <n v="9"/>
    <n v="63"/>
    <n v="2"/>
    <n v="9"/>
    <n v="24"/>
    <n v="1"/>
    <n v="4"/>
    <n v="1"/>
    <n v="4"/>
    <n v="6"/>
    <n v="0"/>
    <n v="0"/>
    <n v="0"/>
    <n v="0"/>
    <n v="0"/>
    <n v="0"/>
    <n v="0"/>
    <s v="Spain"/>
    <n v="68"/>
    <n v="68"/>
    <x v="1"/>
    <n v="209"/>
    <n v="0"/>
    <s v="In Relationship"/>
    <n v="2"/>
    <s v="Doctorate"/>
    <n v="51012"/>
    <x v="1"/>
  </r>
  <r>
    <n v="7592"/>
    <n v="1946"/>
    <s v="PhD"/>
    <s v="Married"/>
    <n v="51012"/>
    <n v="0"/>
    <n v="0"/>
    <d v="2013-04-18T00:00:00"/>
    <n v="86"/>
    <n v="102"/>
    <n v="9"/>
    <n v="63"/>
    <n v="2"/>
    <n v="9"/>
    <n v="24"/>
    <n v="1"/>
    <n v="4"/>
    <n v="1"/>
    <n v="4"/>
    <n v="6"/>
    <n v="0"/>
    <n v="0"/>
    <n v="0"/>
    <n v="0"/>
    <n v="0"/>
    <n v="0"/>
    <n v="0"/>
    <s v="Spain"/>
    <n v="68"/>
    <n v="68"/>
    <x v="1"/>
    <n v="209"/>
    <n v="0"/>
    <s v="In Relationship"/>
    <n v="2"/>
    <s v="Doctorate"/>
    <n v="51012"/>
    <x v="1"/>
  </r>
  <r>
    <n v="4547"/>
    <n v="1960"/>
    <s v="Graduation"/>
    <s v="Together"/>
    <n v="13672"/>
    <n v="1"/>
    <n v="1"/>
    <d v="2013-04-17T00:00:00"/>
    <n v="86"/>
    <n v="6"/>
    <n v="2"/>
    <n v="9"/>
    <n v="2"/>
    <n v="1"/>
    <n v="5"/>
    <n v="2"/>
    <n v="1"/>
    <n v="0"/>
    <n v="3"/>
    <n v="8"/>
    <n v="0"/>
    <n v="0"/>
    <n v="0"/>
    <n v="0"/>
    <n v="0"/>
    <n v="0"/>
    <n v="0"/>
    <s v="Spain"/>
    <n v="54"/>
    <n v="54"/>
    <x v="1"/>
    <n v="25"/>
    <n v="0"/>
    <s v="In Relationship"/>
    <n v="4"/>
    <s v="Graduate"/>
    <n v="13672"/>
    <x v="2"/>
  </r>
  <r>
    <n v="6825"/>
    <n v="1953"/>
    <s v="Graduation"/>
    <s v="Together"/>
    <n v="41452"/>
    <n v="1"/>
    <n v="1"/>
    <d v="2013-03-06T00:00:00"/>
    <n v="86"/>
    <n v="13"/>
    <n v="0"/>
    <n v="3"/>
    <n v="0"/>
    <n v="0"/>
    <n v="0"/>
    <n v="1"/>
    <n v="1"/>
    <n v="0"/>
    <n v="2"/>
    <n v="7"/>
    <n v="0"/>
    <n v="0"/>
    <n v="0"/>
    <n v="0"/>
    <n v="0"/>
    <n v="0"/>
    <n v="0"/>
    <s v="Canada"/>
    <n v="61"/>
    <n v="61"/>
    <x v="1"/>
    <n v="16"/>
    <n v="0"/>
    <s v="In Relationship"/>
    <n v="4"/>
    <s v="Graduate"/>
    <n v="41452"/>
    <x v="1"/>
  </r>
  <r>
    <n v="2961"/>
    <n v="1982"/>
    <s v="Graduation"/>
    <s v="Married"/>
    <n v="42081"/>
    <n v="1"/>
    <n v="0"/>
    <d v="2013-02-26T00:00:00"/>
    <n v="86"/>
    <n v="175"/>
    <n v="10"/>
    <n v="110"/>
    <n v="54"/>
    <n v="6"/>
    <n v="27"/>
    <n v="2"/>
    <n v="6"/>
    <n v="3"/>
    <n v="4"/>
    <n v="6"/>
    <n v="1"/>
    <n v="0"/>
    <n v="0"/>
    <n v="0"/>
    <n v="0"/>
    <n v="0"/>
    <n v="0"/>
    <s v="Spain"/>
    <n v="32"/>
    <n v="32"/>
    <x v="3"/>
    <n v="382"/>
    <n v="1"/>
    <s v="In Relationship"/>
    <n v="3"/>
    <s v="Graduate"/>
    <n v="42081"/>
    <x v="1"/>
  </r>
  <r>
    <n v="8700"/>
    <n v="1986"/>
    <s v="Basic"/>
    <s v="Single"/>
    <n v="14906"/>
    <n v="0"/>
    <n v="0"/>
    <d v="2012-12-22T00:00:00"/>
    <n v="86"/>
    <n v="7"/>
    <n v="7"/>
    <n v="14"/>
    <n v="7"/>
    <n v="16"/>
    <n v="15"/>
    <n v="3"/>
    <n v="2"/>
    <n v="1"/>
    <n v="3"/>
    <n v="7"/>
    <n v="0"/>
    <n v="0"/>
    <n v="0"/>
    <n v="0"/>
    <n v="0"/>
    <n v="0"/>
    <n v="0"/>
    <s v="Saudi Arabia"/>
    <n v="28"/>
    <n v="28"/>
    <x v="2"/>
    <n v="66"/>
    <n v="0"/>
    <s v="Single"/>
    <n v="1"/>
    <s v="High School"/>
    <n v="14906"/>
    <x v="2"/>
  </r>
  <r>
    <n v="2278"/>
    <n v="1985"/>
    <s v="2n Cycle"/>
    <s v="Single"/>
    <n v="33812"/>
    <n v="1"/>
    <n v="0"/>
    <d v="2012-11-03T00:00:00"/>
    <n v="86"/>
    <n v="4"/>
    <n v="17"/>
    <n v="19"/>
    <n v="30"/>
    <n v="24"/>
    <n v="39"/>
    <n v="2"/>
    <n v="2"/>
    <n v="1"/>
    <n v="3"/>
    <n v="6"/>
    <n v="0"/>
    <n v="0"/>
    <n v="0"/>
    <n v="0"/>
    <n v="0"/>
    <n v="0"/>
    <n v="0"/>
    <s v="USA"/>
    <n v="29"/>
    <n v="29"/>
    <x v="2"/>
    <n v="133"/>
    <n v="0"/>
    <s v="Single"/>
    <n v="2"/>
    <s v="High School"/>
    <n v="33812"/>
    <x v="2"/>
  </r>
  <r>
    <n v="10703"/>
    <n v="1975"/>
    <s v="Master"/>
    <s v="Single"/>
    <n v="46098"/>
    <n v="1"/>
    <n v="1"/>
    <d v="2012-08-18T00:00:00"/>
    <n v="86"/>
    <n v="57"/>
    <n v="0"/>
    <n v="27"/>
    <n v="0"/>
    <n v="0"/>
    <n v="36"/>
    <n v="4"/>
    <n v="3"/>
    <n v="2"/>
    <n v="2"/>
    <n v="8"/>
    <n v="0"/>
    <n v="0"/>
    <n v="0"/>
    <n v="0"/>
    <n v="0"/>
    <n v="0"/>
    <n v="0"/>
    <s v="Spain"/>
    <n v="39"/>
    <n v="39"/>
    <x v="3"/>
    <n v="120"/>
    <n v="0"/>
    <s v="Single"/>
    <n v="3"/>
    <s v="Postgraduate"/>
    <n v="46098"/>
    <x v="1"/>
  </r>
  <r>
    <n v="9"/>
    <n v="1975"/>
    <s v="Master"/>
    <s v="Single"/>
    <n v="46098"/>
    <n v="1"/>
    <n v="1"/>
    <d v="2012-08-18T00:00:00"/>
    <n v="86"/>
    <n v="57"/>
    <n v="0"/>
    <n v="27"/>
    <n v="0"/>
    <n v="0"/>
    <n v="36"/>
    <n v="4"/>
    <n v="3"/>
    <n v="2"/>
    <n v="2"/>
    <n v="8"/>
    <n v="0"/>
    <n v="0"/>
    <n v="0"/>
    <n v="0"/>
    <n v="0"/>
    <n v="0"/>
    <n v="0"/>
    <s v="Canada"/>
    <n v="39"/>
    <n v="39"/>
    <x v="3"/>
    <n v="120"/>
    <n v="0"/>
    <s v="Single"/>
    <n v="3"/>
    <s v="Postgraduate"/>
    <n v="46098"/>
    <x v="1"/>
  </r>
  <r>
    <n v="2804"/>
    <n v="1975"/>
    <s v="Master"/>
    <s v="Single"/>
    <n v="46098"/>
    <n v="1"/>
    <n v="1"/>
    <d v="2012-08-18T00:00:00"/>
    <n v="86"/>
    <n v="57"/>
    <n v="0"/>
    <n v="27"/>
    <n v="0"/>
    <n v="0"/>
    <n v="36"/>
    <n v="4"/>
    <n v="3"/>
    <n v="2"/>
    <n v="2"/>
    <n v="8"/>
    <n v="0"/>
    <n v="0"/>
    <n v="0"/>
    <n v="0"/>
    <n v="0"/>
    <n v="1"/>
    <n v="0"/>
    <s v="India"/>
    <n v="39"/>
    <n v="39"/>
    <x v="3"/>
    <n v="120"/>
    <n v="1"/>
    <s v="Single"/>
    <n v="3"/>
    <s v="Postgraduate"/>
    <n v="46098"/>
    <x v="1"/>
  </r>
  <r>
    <n v="4915"/>
    <n v="1956"/>
    <s v="2n Cycle"/>
    <s v="Married"/>
    <n v="53230"/>
    <n v="0"/>
    <n v="1"/>
    <d v="2012-08-03T00:00:00"/>
    <n v="86"/>
    <n v="176"/>
    <n v="72"/>
    <n v="98"/>
    <n v="136"/>
    <n v="21"/>
    <n v="229"/>
    <n v="4"/>
    <n v="5"/>
    <n v="2"/>
    <n v="12"/>
    <n v="5"/>
    <n v="0"/>
    <n v="0"/>
    <n v="0"/>
    <n v="0"/>
    <n v="0"/>
    <n v="0"/>
    <n v="0"/>
    <s v="Germany"/>
    <n v="58"/>
    <n v="58"/>
    <x v="1"/>
    <n v="732"/>
    <n v="0"/>
    <s v="In Relationship"/>
    <n v="3"/>
    <s v="High School"/>
    <n v="53230"/>
    <x v="1"/>
  </r>
  <r>
    <n v="3010"/>
    <n v="1989"/>
    <s v="Master"/>
    <s v="Together"/>
    <n v="88420"/>
    <n v="0"/>
    <n v="0"/>
    <d v="2014-05-02T00:00:00"/>
    <n v="87"/>
    <n v="957"/>
    <n v="153"/>
    <n v="612"/>
    <n v="99"/>
    <n v="95"/>
    <n v="153"/>
    <n v="1"/>
    <n v="4"/>
    <n v="7"/>
    <n v="8"/>
    <n v="1"/>
    <n v="1"/>
    <n v="0"/>
    <n v="1"/>
    <n v="1"/>
    <n v="0"/>
    <n v="0"/>
    <n v="0"/>
    <s v="Spain"/>
    <n v="25"/>
    <n v="25"/>
    <x v="2"/>
    <n v="2069"/>
    <n v="3"/>
    <s v="In Relationship"/>
    <n v="2"/>
    <s v="Postgraduate"/>
    <n v="88420"/>
    <x v="0"/>
  </r>
  <r>
    <n v="4279"/>
    <n v="1963"/>
    <s v="2n Cycle"/>
    <s v="Single"/>
    <n v="39548"/>
    <n v="1"/>
    <n v="1"/>
    <d v="2014-03-31T00:00:00"/>
    <n v="87"/>
    <n v="15"/>
    <n v="4"/>
    <n v="10"/>
    <n v="3"/>
    <n v="4"/>
    <n v="18"/>
    <n v="2"/>
    <n v="1"/>
    <n v="1"/>
    <n v="3"/>
    <n v="3"/>
    <n v="0"/>
    <n v="0"/>
    <n v="0"/>
    <n v="0"/>
    <n v="0"/>
    <n v="0"/>
    <n v="0"/>
    <s v="Spain"/>
    <n v="51"/>
    <n v="51"/>
    <x v="1"/>
    <n v="54"/>
    <n v="0"/>
    <s v="Single"/>
    <n v="3"/>
    <s v="High School"/>
    <n v="39548"/>
    <x v="1"/>
  </r>
  <r>
    <n v="2564"/>
    <n v="1953"/>
    <s v="Graduation"/>
    <s v="Together"/>
    <n v="61278"/>
    <n v="0"/>
    <n v="1"/>
    <d v="2014-01-04T00:00:00"/>
    <n v="87"/>
    <n v="111"/>
    <n v="3"/>
    <n v="28"/>
    <n v="2"/>
    <n v="6"/>
    <n v="15"/>
    <n v="2"/>
    <n v="3"/>
    <n v="1"/>
    <n v="4"/>
    <n v="6"/>
    <n v="0"/>
    <n v="0"/>
    <n v="0"/>
    <n v="0"/>
    <n v="0"/>
    <n v="0"/>
    <n v="0"/>
    <s v="Spain"/>
    <n v="61"/>
    <n v="61"/>
    <x v="1"/>
    <n v="165"/>
    <n v="0"/>
    <s v="In Relationship"/>
    <n v="3"/>
    <s v="Graduate"/>
    <n v="61278"/>
    <x v="1"/>
  </r>
  <r>
    <n v="1137"/>
    <n v="1964"/>
    <s v="Graduation"/>
    <s v="Single"/>
    <n v="81246"/>
    <n v="0"/>
    <n v="0"/>
    <d v="2013-12-29T00:00:00"/>
    <n v="87"/>
    <n v="398"/>
    <n v="190"/>
    <n v="537"/>
    <n v="61"/>
    <n v="156"/>
    <n v="37"/>
    <n v="1"/>
    <n v="4"/>
    <n v="5"/>
    <n v="7"/>
    <n v="1"/>
    <n v="1"/>
    <n v="0"/>
    <n v="0"/>
    <n v="1"/>
    <n v="0"/>
    <n v="0"/>
    <n v="0"/>
    <s v="Spain"/>
    <n v="50"/>
    <n v="50"/>
    <x v="0"/>
    <n v="1379"/>
    <n v="2"/>
    <s v="Single"/>
    <n v="1"/>
    <s v="Graduate"/>
    <n v="81246"/>
    <x v="0"/>
  </r>
  <r>
    <n v="5084"/>
    <n v="1975"/>
    <s v="Graduation"/>
    <s v="Widow"/>
    <n v="58330"/>
    <n v="0"/>
    <n v="1"/>
    <d v="2013-12-25T00:00:00"/>
    <n v="87"/>
    <n v="445"/>
    <n v="53"/>
    <n v="213"/>
    <n v="104"/>
    <n v="98"/>
    <n v="151"/>
    <n v="1"/>
    <n v="6"/>
    <n v="4"/>
    <n v="13"/>
    <n v="4"/>
    <n v="0"/>
    <n v="0"/>
    <n v="0"/>
    <n v="0"/>
    <n v="0"/>
    <n v="0"/>
    <n v="0"/>
    <s v="Spain"/>
    <n v="39"/>
    <n v="39"/>
    <x v="3"/>
    <n v="1064"/>
    <n v="0"/>
    <s v="Previously Married"/>
    <n v="2"/>
    <s v="Graduate"/>
    <n v="58330"/>
    <x v="1"/>
  </r>
  <r>
    <n v="7094"/>
    <n v="1975"/>
    <s v="Graduation"/>
    <s v="Widow"/>
    <n v="58330"/>
    <n v="0"/>
    <n v="1"/>
    <d v="2013-12-25T00:00:00"/>
    <n v="87"/>
    <n v="445"/>
    <n v="53"/>
    <n v="213"/>
    <n v="104"/>
    <n v="98"/>
    <n v="151"/>
    <n v="1"/>
    <n v="6"/>
    <n v="4"/>
    <n v="13"/>
    <n v="4"/>
    <n v="0"/>
    <n v="0"/>
    <n v="0"/>
    <n v="0"/>
    <n v="0"/>
    <n v="0"/>
    <n v="0"/>
    <s v="Germany"/>
    <n v="39"/>
    <n v="39"/>
    <x v="3"/>
    <n v="1064"/>
    <n v="0"/>
    <s v="Previously Married"/>
    <n v="2"/>
    <s v="Graduate"/>
    <n v="58330"/>
    <x v="1"/>
  </r>
  <r>
    <n v="6327"/>
    <n v="1967"/>
    <s v="Graduation"/>
    <s v="Together"/>
    <n v="65777"/>
    <n v="0"/>
    <n v="0"/>
    <d v="2013-12-19T00:00:00"/>
    <n v="87"/>
    <n v="565"/>
    <n v="32"/>
    <n v="435"/>
    <n v="28"/>
    <n v="32"/>
    <n v="54"/>
    <n v="1"/>
    <n v="2"/>
    <n v="8"/>
    <n v="6"/>
    <n v="1"/>
    <n v="0"/>
    <n v="0"/>
    <n v="0"/>
    <n v="0"/>
    <n v="0"/>
    <n v="0"/>
    <n v="0"/>
    <s v="USA"/>
    <n v="47"/>
    <n v="47"/>
    <x v="0"/>
    <n v="1146"/>
    <n v="0"/>
    <s v="In Relationship"/>
    <n v="2"/>
    <s v="Graduate"/>
    <n v="65777"/>
    <x v="1"/>
  </r>
  <r>
    <n v="6131"/>
    <n v="1980"/>
    <s v="2n Cycle"/>
    <s v="Married"/>
    <n v="70829"/>
    <n v="1"/>
    <n v="1"/>
    <d v="2013-12-01T00:00:00"/>
    <n v="87"/>
    <n v="141"/>
    <n v="70"/>
    <n v="106"/>
    <n v="72"/>
    <n v="19"/>
    <n v="23"/>
    <n v="2"/>
    <n v="4"/>
    <n v="2"/>
    <n v="8"/>
    <n v="3"/>
    <n v="0"/>
    <n v="0"/>
    <n v="0"/>
    <n v="0"/>
    <n v="0"/>
    <n v="0"/>
    <n v="0"/>
    <s v="Spain"/>
    <n v="34"/>
    <n v="34"/>
    <x v="3"/>
    <n v="431"/>
    <n v="0"/>
    <s v="In Relationship"/>
    <n v="4"/>
    <s v="High School"/>
    <n v="70829"/>
    <x v="0"/>
  </r>
  <r>
    <n v="5798"/>
    <n v="1973"/>
    <s v="Master"/>
    <s v="Together"/>
    <m/>
    <n v="0"/>
    <n v="0"/>
    <d v="2013-11-23T00:00:00"/>
    <n v="87"/>
    <n v="445"/>
    <n v="37"/>
    <n v="359"/>
    <n v="98"/>
    <n v="28"/>
    <n v="18"/>
    <n v="1"/>
    <n v="2"/>
    <n v="4"/>
    <n v="8"/>
    <n v="1"/>
    <n v="0"/>
    <n v="0"/>
    <n v="0"/>
    <n v="0"/>
    <n v="0"/>
    <n v="0"/>
    <n v="0"/>
    <s v="Germany"/>
    <n v="41"/>
    <n v="41"/>
    <x v="0"/>
    <n v="985"/>
    <n v="0"/>
    <s v="In Relationship"/>
    <n v="2"/>
    <s v="Postgraduate"/>
    <n v="51382"/>
    <x v="1"/>
  </r>
  <r>
    <n v="10379"/>
    <n v="1962"/>
    <s v="Master"/>
    <s v="Single"/>
    <n v="59247"/>
    <n v="0"/>
    <n v="2"/>
    <d v="2013-11-08T00:00:00"/>
    <n v="87"/>
    <n v="327"/>
    <n v="9"/>
    <n v="122"/>
    <n v="19"/>
    <n v="14"/>
    <n v="83"/>
    <n v="5"/>
    <n v="5"/>
    <n v="2"/>
    <n v="9"/>
    <n v="6"/>
    <n v="0"/>
    <n v="0"/>
    <n v="0"/>
    <n v="0"/>
    <n v="0"/>
    <n v="0"/>
    <n v="0"/>
    <s v="Spain"/>
    <n v="52"/>
    <n v="52"/>
    <x v="1"/>
    <n v="574"/>
    <n v="0"/>
    <s v="Single"/>
    <n v="3"/>
    <s v="Postgraduate"/>
    <n v="59247"/>
    <x v="1"/>
  </r>
  <r>
    <n v="606"/>
    <n v="1967"/>
    <s v="Graduation"/>
    <s v="Single"/>
    <n v="25930"/>
    <n v="1"/>
    <n v="1"/>
    <d v="2013-10-10T00:00:00"/>
    <n v="87"/>
    <n v="6"/>
    <n v="1"/>
    <n v="2"/>
    <n v="2"/>
    <n v="0"/>
    <n v="4"/>
    <n v="1"/>
    <n v="1"/>
    <n v="0"/>
    <n v="2"/>
    <n v="7"/>
    <n v="0"/>
    <n v="0"/>
    <n v="0"/>
    <n v="0"/>
    <n v="0"/>
    <n v="0"/>
    <n v="0"/>
    <s v="Spain"/>
    <n v="47"/>
    <n v="47"/>
    <x v="0"/>
    <n v="15"/>
    <n v="0"/>
    <s v="Single"/>
    <n v="3"/>
    <s v="Graduate"/>
    <n v="25930"/>
    <x v="2"/>
  </r>
  <r>
    <n v="7801"/>
    <n v="1959"/>
    <s v="Graduation"/>
    <s v="Together"/>
    <n v="54753"/>
    <n v="0"/>
    <n v="1"/>
    <d v="2013-09-12T00:00:00"/>
    <n v="87"/>
    <n v="197"/>
    <n v="107"/>
    <n v="227"/>
    <n v="7"/>
    <n v="59"/>
    <n v="131"/>
    <n v="3"/>
    <n v="5"/>
    <n v="2"/>
    <n v="11"/>
    <n v="4"/>
    <n v="0"/>
    <n v="0"/>
    <n v="0"/>
    <n v="0"/>
    <n v="0"/>
    <n v="0"/>
    <n v="0"/>
    <s v="Saudi Arabia"/>
    <n v="55"/>
    <n v="55"/>
    <x v="1"/>
    <n v="728"/>
    <n v="0"/>
    <s v="In Relationship"/>
    <n v="3"/>
    <s v="Graduate"/>
    <n v="54753"/>
    <x v="1"/>
  </r>
  <r>
    <n v="2445"/>
    <n v="1974"/>
    <s v="PhD"/>
    <s v="Together"/>
    <n v="28440"/>
    <n v="1"/>
    <n v="0"/>
    <d v="2013-07-07T00:00:00"/>
    <n v="87"/>
    <n v="38"/>
    <n v="1"/>
    <n v="24"/>
    <n v="0"/>
    <n v="0"/>
    <n v="0"/>
    <n v="1"/>
    <n v="2"/>
    <n v="0"/>
    <n v="3"/>
    <n v="8"/>
    <n v="0"/>
    <n v="0"/>
    <n v="0"/>
    <n v="0"/>
    <n v="0"/>
    <n v="0"/>
    <n v="0"/>
    <s v="Spain"/>
    <n v="40"/>
    <n v="40"/>
    <x v="3"/>
    <n v="63"/>
    <n v="0"/>
    <s v="In Relationship"/>
    <n v="3"/>
    <s v="Doctorate"/>
    <n v="28440"/>
    <x v="2"/>
  </r>
  <r>
    <n v="5346"/>
    <n v="1973"/>
    <s v="2n Cycle"/>
    <s v="Married"/>
    <n v="23559"/>
    <n v="1"/>
    <n v="0"/>
    <d v="2013-07-03T00:00:00"/>
    <n v="87"/>
    <n v="25"/>
    <n v="5"/>
    <n v="19"/>
    <n v="7"/>
    <n v="0"/>
    <n v="23"/>
    <n v="3"/>
    <n v="3"/>
    <n v="0"/>
    <n v="3"/>
    <n v="7"/>
    <n v="0"/>
    <n v="0"/>
    <n v="0"/>
    <n v="0"/>
    <n v="0"/>
    <n v="0"/>
    <n v="0"/>
    <s v="Germany"/>
    <n v="41"/>
    <n v="41"/>
    <x v="0"/>
    <n v="79"/>
    <n v="0"/>
    <s v="In Relationship"/>
    <n v="3"/>
    <s v="High School"/>
    <n v="23559"/>
    <x v="2"/>
  </r>
  <r>
    <n v="550"/>
    <n v="1952"/>
    <s v="Graduation"/>
    <s v="Divorced"/>
    <n v="62335"/>
    <n v="0"/>
    <n v="1"/>
    <d v="2013-05-23T00:00:00"/>
    <n v="87"/>
    <n v="243"/>
    <n v="131"/>
    <n v="217"/>
    <n v="85"/>
    <n v="6"/>
    <n v="26"/>
    <n v="2"/>
    <n v="3"/>
    <n v="3"/>
    <n v="13"/>
    <n v="2"/>
    <n v="0"/>
    <n v="0"/>
    <n v="0"/>
    <n v="0"/>
    <n v="0"/>
    <n v="0"/>
    <n v="0"/>
    <s v="Spain"/>
    <n v="62"/>
    <n v="62"/>
    <x v="1"/>
    <n v="708"/>
    <n v="0"/>
    <s v="Previously Married"/>
    <n v="2"/>
    <s v="Graduate"/>
    <n v="62335"/>
    <x v="1"/>
  </r>
  <r>
    <n v="4478"/>
    <n v="1979"/>
    <s v="Graduation"/>
    <s v="Married"/>
    <n v="63777"/>
    <n v="1"/>
    <n v="1"/>
    <d v="2013-03-24T00:00:00"/>
    <n v="87"/>
    <n v="457"/>
    <n v="5"/>
    <n v="106"/>
    <n v="15"/>
    <n v="17"/>
    <n v="53"/>
    <n v="8"/>
    <n v="11"/>
    <n v="1"/>
    <n v="6"/>
    <n v="8"/>
    <n v="0"/>
    <n v="0"/>
    <n v="0"/>
    <n v="0"/>
    <n v="0"/>
    <n v="0"/>
    <n v="0"/>
    <s v="India"/>
    <n v="35"/>
    <n v="35"/>
    <x v="3"/>
    <n v="653"/>
    <n v="0"/>
    <s v="In Relationship"/>
    <n v="4"/>
    <s v="Graduate"/>
    <n v="63777"/>
    <x v="1"/>
  </r>
  <r>
    <n v="2350"/>
    <n v="1972"/>
    <s v="Graduation"/>
    <s v="Married"/>
    <n v="59666"/>
    <n v="1"/>
    <n v="1"/>
    <d v="2013-03-22T00:00:00"/>
    <n v="87"/>
    <n v="623"/>
    <n v="53"/>
    <n v="178"/>
    <n v="23"/>
    <n v="17"/>
    <n v="133"/>
    <n v="7"/>
    <n v="3"/>
    <n v="2"/>
    <n v="8"/>
    <n v="8"/>
    <n v="0"/>
    <n v="1"/>
    <n v="0"/>
    <n v="0"/>
    <n v="0"/>
    <n v="0"/>
    <n v="0"/>
    <s v="Canada"/>
    <n v="42"/>
    <n v="42"/>
    <x v="0"/>
    <n v="1027"/>
    <n v="1"/>
    <s v="In Relationship"/>
    <n v="4"/>
    <s v="Graduate"/>
    <n v="59666"/>
    <x v="1"/>
  </r>
  <r>
    <n v="1118"/>
    <n v="1956"/>
    <s v="Master"/>
    <s v="Married"/>
    <n v="50965"/>
    <n v="0"/>
    <n v="1"/>
    <d v="2013-02-20T00:00:00"/>
    <n v="87"/>
    <n v="544"/>
    <n v="13"/>
    <n v="85"/>
    <n v="8"/>
    <n v="6"/>
    <n v="29"/>
    <n v="3"/>
    <n v="10"/>
    <n v="4"/>
    <n v="5"/>
    <n v="8"/>
    <n v="1"/>
    <n v="0"/>
    <n v="0"/>
    <n v="0"/>
    <n v="0"/>
    <n v="0"/>
    <n v="0"/>
    <s v="Spain"/>
    <n v="58"/>
    <n v="58"/>
    <x v="1"/>
    <n v="685"/>
    <n v="1"/>
    <s v="In Relationship"/>
    <n v="3"/>
    <s v="Postgraduate"/>
    <n v="50965"/>
    <x v="1"/>
  </r>
  <r>
    <n v="1491"/>
    <n v="1965"/>
    <s v="2n Cycle"/>
    <s v="Together"/>
    <n v="71488"/>
    <n v="0"/>
    <n v="0"/>
    <d v="2013-02-18T00:00:00"/>
    <n v="87"/>
    <n v="162"/>
    <n v="33"/>
    <n v="124"/>
    <n v="40"/>
    <n v="28"/>
    <n v="172"/>
    <n v="2"/>
    <n v="3"/>
    <n v="4"/>
    <n v="7"/>
    <n v="1"/>
    <n v="0"/>
    <n v="0"/>
    <n v="0"/>
    <n v="0"/>
    <n v="0"/>
    <n v="0"/>
    <n v="0"/>
    <s v="Canada"/>
    <n v="49"/>
    <n v="49"/>
    <x v="0"/>
    <n v="559"/>
    <n v="0"/>
    <s v="In Relationship"/>
    <n v="2"/>
    <s v="High School"/>
    <n v="71488"/>
    <x v="0"/>
  </r>
  <r>
    <n v="4507"/>
    <n v="1952"/>
    <s v="Graduation"/>
    <s v="Single"/>
    <n v="72228"/>
    <n v="0"/>
    <n v="0"/>
    <d v="2012-11-27T00:00:00"/>
    <n v="87"/>
    <n v="631"/>
    <n v="28"/>
    <n v="491"/>
    <n v="30"/>
    <n v="14"/>
    <n v="56"/>
    <n v="1"/>
    <n v="6"/>
    <n v="7"/>
    <n v="8"/>
    <n v="3"/>
    <n v="0"/>
    <n v="0"/>
    <n v="0"/>
    <n v="0"/>
    <n v="0"/>
    <n v="0"/>
    <n v="0"/>
    <s v="Spain"/>
    <n v="62"/>
    <n v="62"/>
    <x v="1"/>
    <n v="1250"/>
    <n v="0"/>
    <s v="Single"/>
    <n v="1"/>
    <s v="Graduate"/>
    <n v="72228"/>
    <x v="0"/>
  </r>
  <r>
    <n v="7023"/>
    <n v="1953"/>
    <s v="PhD"/>
    <s v="Single"/>
    <n v="46231"/>
    <n v="2"/>
    <n v="1"/>
    <d v="2012-11-26T00:00:00"/>
    <n v="87"/>
    <n v="189"/>
    <n v="2"/>
    <n v="55"/>
    <n v="0"/>
    <n v="5"/>
    <n v="12"/>
    <n v="4"/>
    <n v="6"/>
    <n v="1"/>
    <n v="4"/>
    <n v="9"/>
    <n v="0"/>
    <n v="0"/>
    <n v="0"/>
    <n v="0"/>
    <n v="0"/>
    <n v="0"/>
    <n v="0"/>
    <s v="Saudi Arabia"/>
    <n v="61"/>
    <n v="61"/>
    <x v="1"/>
    <n v="263"/>
    <n v="0"/>
    <s v="Single"/>
    <n v="4"/>
    <s v="Doctorate"/>
    <n v="46231"/>
    <x v="1"/>
  </r>
  <r>
    <n v="6977"/>
    <n v="1974"/>
    <s v="Graduation"/>
    <s v="Together"/>
    <n v="75702"/>
    <n v="0"/>
    <n v="1"/>
    <d v="2012-10-14T00:00:00"/>
    <n v="87"/>
    <n v="1073"/>
    <n v="0"/>
    <n v="629"/>
    <n v="145"/>
    <n v="37"/>
    <n v="37"/>
    <n v="1"/>
    <n v="10"/>
    <n v="5"/>
    <n v="13"/>
    <n v="6"/>
    <n v="0"/>
    <n v="0"/>
    <n v="1"/>
    <n v="0"/>
    <n v="0"/>
    <n v="0"/>
    <n v="0"/>
    <s v="Spain"/>
    <n v="40"/>
    <n v="40"/>
    <x v="3"/>
    <n v="1921"/>
    <n v="1"/>
    <s v="In Relationship"/>
    <n v="3"/>
    <s v="Graduate"/>
    <n v="75702"/>
    <x v="0"/>
  </r>
  <r>
    <n v="4042"/>
    <n v="1971"/>
    <s v="Graduation"/>
    <s v="Divorced"/>
    <n v="43300"/>
    <n v="0"/>
    <n v="1"/>
    <d v="2012-10-13T00:00:00"/>
    <n v="87"/>
    <n v="91"/>
    <n v="3"/>
    <n v="52"/>
    <n v="2"/>
    <n v="1"/>
    <n v="31"/>
    <n v="3"/>
    <n v="4"/>
    <n v="0"/>
    <n v="4"/>
    <n v="8"/>
    <n v="0"/>
    <n v="0"/>
    <n v="0"/>
    <n v="0"/>
    <n v="0"/>
    <n v="1"/>
    <n v="0"/>
    <s v="Canada"/>
    <n v="43"/>
    <n v="43"/>
    <x v="0"/>
    <n v="180"/>
    <n v="1"/>
    <s v="Previously Married"/>
    <n v="2"/>
    <s v="Graduate"/>
    <n v="43300"/>
    <x v="1"/>
  </r>
  <r>
    <n v="7274"/>
    <n v="1957"/>
    <s v="Graduation"/>
    <s v="Married"/>
    <n v="78618"/>
    <n v="0"/>
    <n v="0"/>
    <d v="2012-09-28T00:00:00"/>
    <n v="87"/>
    <n v="736"/>
    <n v="163"/>
    <n v="818"/>
    <n v="212"/>
    <n v="163"/>
    <n v="61"/>
    <n v="1"/>
    <n v="4"/>
    <n v="7"/>
    <n v="10"/>
    <n v="2"/>
    <n v="0"/>
    <n v="1"/>
    <n v="0"/>
    <n v="0"/>
    <n v="0"/>
    <n v="0"/>
    <n v="0"/>
    <s v="Spain"/>
    <n v="57"/>
    <n v="57"/>
    <x v="1"/>
    <n v="2153"/>
    <n v="1"/>
    <s v="In Relationship"/>
    <n v="2"/>
    <s v="Graduate"/>
    <n v="78618"/>
    <x v="0"/>
  </r>
  <r>
    <n v="2902"/>
    <n v="1958"/>
    <s v="Graduation"/>
    <s v="Together"/>
    <m/>
    <n v="1"/>
    <n v="1"/>
    <d v="2012-09-03T00:00:00"/>
    <n v="87"/>
    <n v="19"/>
    <n v="4"/>
    <n v="12"/>
    <n v="2"/>
    <n v="2"/>
    <n v="6"/>
    <n v="1"/>
    <n v="1"/>
    <n v="0"/>
    <n v="3"/>
    <n v="5"/>
    <n v="0"/>
    <n v="0"/>
    <n v="0"/>
    <n v="0"/>
    <n v="0"/>
    <n v="0"/>
    <n v="0"/>
    <s v="Australia"/>
    <n v="56"/>
    <n v="56"/>
    <x v="1"/>
    <n v="45"/>
    <n v="0"/>
    <s v="In Relationship"/>
    <n v="4"/>
    <s v="Graduate"/>
    <n v="51382"/>
    <x v="1"/>
  </r>
  <r>
    <n v="3332"/>
    <n v="1985"/>
    <s v="Graduation"/>
    <s v="Single"/>
    <n v="29760"/>
    <n v="1"/>
    <n v="0"/>
    <d v="2012-08-29T00:00:00"/>
    <n v="87"/>
    <n v="64"/>
    <n v="4"/>
    <n v="68"/>
    <n v="7"/>
    <n v="5"/>
    <n v="17"/>
    <n v="4"/>
    <n v="3"/>
    <n v="1"/>
    <n v="4"/>
    <n v="8"/>
    <n v="0"/>
    <n v="0"/>
    <n v="0"/>
    <n v="0"/>
    <n v="0"/>
    <n v="0"/>
    <n v="0"/>
    <s v="Germany"/>
    <n v="29"/>
    <n v="29"/>
    <x v="2"/>
    <n v="165"/>
    <n v="0"/>
    <s v="Single"/>
    <n v="2"/>
    <s v="Graduate"/>
    <n v="29760"/>
    <x v="2"/>
  </r>
  <r>
    <n v="7433"/>
    <n v="1985"/>
    <s v="Graduation"/>
    <s v="Single"/>
    <n v="29760"/>
    <n v="1"/>
    <n v="0"/>
    <d v="2012-08-29T00:00:00"/>
    <n v="87"/>
    <n v="64"/>
    <n v="4"/>
    <n v="68"/>
    <n v="7"/>
    <n v="5"/>
    <n v="17"/>
    <n v="4"/>
    <n v="3"/>
    <n v="1"/>
    <n v="4"/>
    <n v="8"/>
    <n v="0"/>
    <n v="0"/>
    <n v="0"/>
    <n v="0"/>
    <n v="0"/>
    <n v="0"/>
    <n v="0"/>
    <s v="Spain"/>
    <n v="29"/>
    <n v="29"/>
    <x v="2"/>
    <n v="165"/>
    <n v="0"/>
    <s v="Single"/>
    <n v="2"/>
    <s v="Graduate"/>
    <n v="29760"/>
    <x v="2"/>
  </r>
  <r>
    <n v="9386"/>
    <n v="1962"/>
    <s v="Graduation"/>
    <s v="Together"/>
    <n v="50127"/>
    <n v="0"/>
    <n v="1"/>
    <d v="2014-05-29T00:00:00"/>
    <n v="88"/>
    <n v="274"/>
    <n v="0"/>
    <n v="21"/>
    <n v="4"/>
    <n v="6"/>
    <n v="15"/>
    <n v="1"/>
    <n v="5"/>
    <n v="1"/>
    <n v="6"/>
    <n v="6"/>
    <n v="0"/>
    <n v="1"/>
    <n v="0"/>
    <n v="0"/>
    <n v="0"/>
    <n v="0"/>
    <n v="0"/>
    <s v="Spain"/>
    <n v="52"/>
    <n v="52"/>
    <x v="1"/>
    <n v="320"/>
    <n v="1"/>
    <s v="In Relationship"/>
    <n v="3"/>
    <s v="Graduate"/>
    <n v="50127"/>
    <x v="1"/>
  </r>
  <r>
    <n v="5176"/>
    <n v="1988"/>
    <s v="Graduation"/>
    <s v="Together"/>
    <n v="29604"/>
    <n v="1"/>
    <n v="0"/>
    <d v="2013-12-08T00:00:00"/>
    <n v="88"/>
    <n v="7"/>
    <n v="6"/>
    <n v="13"/>
    <n v="7"/>
    <n v="6"/>
    <n v="14"/>
    <n v="1"/>
    <n v="1"/>
    <n v="0"/>
    <n v="3"/>
    <n v="9"/>
    <n v="1"/>
    <n v="0"/>
    <n v="0"/>
    <n v="0"/>
    <n v="0"/>
    <n v="0"/>
    <n v="0"/>
    <s v="Saudi Arabia"/>
    <n v="26"/>
    <n v="26"/>
    <x v="2"/>
    <n v="53"/>
    <n v="1"/>
    <s v="In Relationship"/>
    <n v="3"/>
    <s v="Graduate"/>
    <n v="29604"/>
    <x v="2"/>
  </r>
  <r>
    <n v="10323"/>
    <n v="1952"/>
    <s v="Graduation"/>
    <s v="Married"/>
    <n v="49413"/>
    <n v="0"/>
    <n v="1"/>
    <d v="2013-10-25T00:00:00"/>
    <n v="88"/>
    <n v="205"/>
    <n v="7"/>
    <n v="41"/>
    <n v="3"/>
    <n v="2"/>
    <n v="46"/>
    <n v="2"/>
    <n v="4"/>
    <n v="2"/>
    <n v="5"/>
    <n v="5"/>
    <n v="0"/>
    <n v="0"/>
    <n v="0"/>
    <n v="0"/>
    <n v="0"/>
    <n v="0"/>
    <n v="0"/>
    <s v="Spain"/>
    <n v="62"/>
    <n v="62"/>
    <x v="1"/>
    <n v="304"/>
    <n v="0"/>
    <s v="In Relationship"/>
    <n v="3"/>
    <s v="Graduate"/>
    <n v="49413"/>
    <x v="1"/>
  </r>
  <r>
    <n v="4682"/>
    <n v="1958"/>
    <s v="Graduation"/>
    <s v="Married"/>
    <n v="51876"/>
    <n v="0"/>
    <n v="0"/>
    <d v="2013-10-15T00:00:00"/>
    <n v="88"/>
    <n v="99"/>
    <n v="27"/>
    <n v="102"/>
    <n v="28"/>
    <n v="48"/>
    <n v="6"/>
    <n v="1"/>
    <n v="2"/>
    <n v="2"/>
    <n v="8"/>
    <n v="1"/>
    <n v="0"/>
    <n v="0"/>
    <n v="0"/>
    <n v="0"/>
    <n v="0"/>
    <n v="0"/>
    <n v="0"/>
    <s v="Germany"/>
    <n v="56"/>
    <n v="56"/>
    <x v="1"/>
    <n v="310"/>
    <n v="0"/>
    <s v="In Relationship"/>
    <n v="2"/>
    <s v="Graduate"/>
    <n v="51876"/>
    <x v="1"/>
  </r>
  <r>
    <n v="3083"/>
    <n v="1974"/>
    <s v="Graduation"/>
    <s v="Married"/>
    <n v="45837"/>
    <n v="1"/>
    <n v="1"/>
    <d v="2013-07-26T00:00:00"/>
    <n v="88"/>
    <n v="215"/>
    <n v="13"/>
    <n v="87"/>
    <n v="17"/>
    <n v="17"/>
    <n v="24"/>
    <n v="5"/>
    <n v="6"/>
    <n v="2"/>
    <n v="5"/>
    <n v="7"/>
    <n v="0"/>
    <n v="0"/>
    <n v="0"/>
    <n v="0"/>
    <n v="0"/>
    <n v="0"/>
    <n v="0"/>
    <s v="Spain"/>
    <n v="40"/>
    <n v="40"/>
    <x v="3"/>
    <n v="373"/>
    <n v="0"/>
    <s v="In Relationship"/>
    <n v="4"/>
    <s v="Graduate"/>
    <n v="45837"/>
    <x v="1"/>
  </r>
  <r>
    <n v="8015"/>
    <n v="1962"/>
    <s v="PhD"/>
    <s v="Divorced"/>
    <n v="85696"/>
    <n v="0"/>
    <n v="0"/>
    <d v="2013-05-03T00:00:00"/>
    <n v="88"/>
    <n v="714"/>
    <n v="76"/>
    <n v="395"/>
    <n v="116"/>
    <n v="0"/>
    <n v="12"/>
    <n v="1"/>
    <n v="4"/>
    <n v="6"/>
    <n v="9"/>
    <n v="1"/>
    <n v="0"/>
    <n v="0"/>
    <n v="0"/>
    <n v="0"/>
    <n v="0"/>
    <n v="1"/>
    <n v="0"/>
    <s v="Spain"/>
    <n v="52"/>
    <n v="52"/>
    <x v="1"/>
    <n v="1313"/>
    <n v="1"/>
    <s v="Previously Married"/>
    <n v="1"/>
    <s v="Doctorate"/>
    <n v="85696"/>
    <x v="0"/>
  </r>
  <r>
    <n v="1745"/>
    <n v="1962"/>
    <s v="PhD"/>
    <s v="Divorced"/>
    <n v="85696"/>
    <n v="0"/>
    <n v="0"/>
    <d v="2013-05-03T00:00:00"/>
    <n v="88"/>
    <n v="714"/>
    <n v="76"/>
    <n v="395"/>
    <n v="116"/>
    <n v="0"/>
    <n v="12"/>
    <n v="1"/>
    <n v="4"/>
    <n v="6"/>
    <n v="9"/>
    <n v="1"/>
    <n v="0"/>
    <n v="0"/>
    <n v="0"/>
    <n v="0"/>
    <n v="0"/>
    <n v="1"/>
    <n v="0"/>
    <s v="Spain"/>
    <n v="52"/>
    <n v="52"/>
    <x v="1"/>
    <n v="1313"/>
    <n v="1"/>
    <s v="Previously Married"/>
    <n v="1"/>
    <s v="Doctorate"/>
    <n v="85696"/>
    <x v="0"/>
  </r>
  <r>
    <n v="3136"/>
    <n v="1962"/>
    <s v="Master"/>
    <s v="Divorced"/>
    <n v="59432"/>
    <n v="0"/>
    <n v="1"/>
    <d v="2013-04-13T00:00:00"/>
    <n v="88"/>
    <n v="317"/>
    <n v="25"/>
    <n v="265"/>
    <n v="25"/>
    <n v="19"/>
    <n v="12"/>
    <n v="3"/>
    <n v="5"/>
    <n v="3"/>
    <n v="11"/>
    <n v="5"/>
    <n v="0"/>
    <n v="0"/>
    <n v="0"/>
    <n v="0"/>
    <n v="0"/>
    <n v="0"/>
    <n v="0"/>
    <s v="Spain"/>
    <n v="52"/>
    <n v="52"/>
    <x v="1"/>
    <n v="663"/>
    <n v="0"/>
    <s v="Previously Married"/>
    <n v="2"/>
    <s v="Postgraduate"/>
    <n v="59432"/>
    <x v="1"/>
  </r>
  <r>
    <n v="6991"/>
    <n v="1951"/>
    <s v="Graduation"/>
    <s v="Divorced"/>
    <n v="43185"/>
    <n v="0"/>
    <n v="1"/>
    <d v="2013-04-10T00:00:00"/>
    <n v="88"/>
    <n v="537"/>
    <n v="6"/>
    <n v="42"/>
    <n v="16"/>
    <n v="6"/>
    <n v="30"/>
    <n v="2"/>
    <n v="9"/>
    <n v="3"/>
    <n v="6"/>
    <n v="8"/>
    <n v="0"/>
    <n v="0"/>
    <n v="0"/>
    <n v="0"/>
    <n v="0"/>
    <n v="0"/>
    <n v="0"/>
    <s v="Australia"/>
    <n v="63"/>
    <n v="63"/>
    <x v="1"/>
    <n v="637"/>
    <n v="0"/>
    <s v="Previously Married"/>
    <n v="2"/>
    <s v="Graduate"/>
    <n v="43185"/>
    <x v="1"/>
  </r>
  <r>
    <n v="8132"/>
    <n v="1975"/>
    <s v="PhD"/>
    <s v="Married"/>
    <n v="60631"/>
    <n v="1"/>
    <n v="1"/>
    <d v="2013-04-05T00:00:00"/>
    <n v="88"/>
    <n v="565"/>
    <n v="6"/>
    <n v="65"/>
    <n v="0"/>
    <n v="6"/>
    <n v="19"/>
    <n v="5"/>
    <n v="9"/>
    <n v="2"/>
    <n v="8"/>
    <n v="7"/>
    <n v="0"/>
    <n v="1"/>
    <n v="0"/>
    <n v="0"/>
    <n v="0"/>
    <n v="0"/>
    <n v="0"/>
    <s v="Germany"/>
    <n v="39"/>
    <n v="39"/>
    <x v="3"/>
    <n v="661"/>
    <n v="1"/>
    <s v="In Relationship"/>
    <n v="4"/>
    <s v="Doctorate"/>
    <n v="60631"/>
    <x v="1"/>
  </r>
  <r>
    <n v="503"/>
    <n v="1985"/>
    <s v="Master"/>
    <s v="Married"/>
    <n v="20559"/>
    <n v="1"/>
    <n v="0"/>
    <d v="2013-03-12T00:00:00"/>
    <n v="88"/>
    <n v="13"/>
    <n v="1"/>
    <n v="29"/>
    <n v="3"/>
    <n v="0"/>
    <n v="7"/>
    <n v="2"/>
    <n v="2"/>
    <n v="0"/>
    <n v="3"/>
    <n v="8"/>
    <n v="0"/>
    <n v="0"/>
    <n v="0"/>
    <n v="0"/>
    <n v="0"/>
    <n v="0"/>
    <n v="0"/>
    <s v="Australia"/>
    <n v="29"/>
    <n v="29"/>
    <x v="2"/>
    <n v="53"/>
    <n v="0"/>
    <s v="In Relationship"/>
    <n v="3"/>
    <s v="Postgraduate"/>
    <n v="20559"/>
    <x v="2"/>
  </r>
  <r>
    <n v="8148"/>
    <n v="1956"/>
    <s v="Master"/>
    <s v="Together"/>
    <n v="50898"/>
    <n v="1"/>
    <n v="1"/>
    <d v="2013-01-08T00:00:00"/>
    <n v="88"/>
    <n v="285"/>
    <n v="28"/>
    <n v="242"/>
    <n v="55"/>
    <n v="114"/>
    <n v="135"/>
    <n v="13"/>
    <n v="6"/>
    <n v="2"/>
    <n v="12"/>
    <n v="5"/>
    <n v="0"/>
    <n v="0"/>
    <n v="0"/>
    <n v="0"/>
    <n v="0"/>
    <n v="0"/>
    <n v="0"/>
    <s v="Saudi Arabia"/>
    <n v="58"/>
    <n v="58"/>
    <x v="1"/>
    <n v="859"/>
    <n v="0"/>
    <s v="In Relationship"/>
    <n v="4"/>
    <s v="Postgraduate"/>
    <n v="50898"/>
    <x v="1"/>
  </r>
  <r>
    <n v="2736"/>
    <n v="1978"/>
    <s v="Graduation"/>
    <s v="Married"/>
    <n v="73807"/>
    <n v="0"/>
    <n v="1"/>
    <d v="2013-01-02T00:00:00"/>
    <n v="88"/>
    <n v="366"/>
    <n v="124"/>
    <n v="156"/>
    <n v="71"/>
    <n v="78"/>
    <n v="54"/>
    <n v="2"/>
    <n v="5"/>
    <n v="5"/>
    <n v="11"/>
    <n v="2"/>
    <n v="0"/>
    <n v="0"/>
    <n v="0"/>
    <n v="0"/>
    <n v="0"/>
    <n v="0"/>
    <n v="0"/>
    <s v="India"/>
    <n v="36"/>
    <n v="36"/>
    <x v="3"/>
    <n v="849"/>
    <n v="0"/>
    <s v="In Relationship"/>
    <n v="3"/>
    <s v="Graduate"/>
    <n v="73807"/>
    <x v="0"/>
  </r>
  <r>
    <n v="8162"/>
    <n v="1956"/>
    <s v="Master"/>
    <s v="Together"/>
    <n v="14661"/>
    <n v="0"/>
    <n v="0"/>
    <d v="2013-01-01T00:00:00"/>
    <n v="88"/>
    <n v="4"/>
    <n v="1"/>
    <n v="11"/>
    <n v="6"/>
    <n v="2"/>
    <n v="2"/>
    <n v="1"/>
    <n v="1"/>
    <n v="0"/>
    <n v="3"/>
    <n v="6"/>
    <n v="0"/>
    <n v="0"/>
    <n v="0"/>
    <n v="0"/>
    <n v="0"/>
    <n v="0"/>
    <n v="0"/>
    <s v="Spain"/>
    <n v="58"/>
    <n v="58"/>
    <x v="1"/>
    <n v="26"/>
    <n v="0"/>
    <s v="In Relationship"/>
    <n v="2"/>
    <s v="Postgraduate"/>
    <n v="14661"/>
    <x v="2"/>
  </r>
  <r>
    <n v="692"/>
    <n v="1954"/>
    <s v="Graduation"/>
    <s v="Together"/>
    <n v="36807"/>
    <n v="1"/>
    <n v="1"/>
    <d v="2012-12-20T00:00:00"/>
    <n v="88"/>
    <n v="4"/>
    <n v="2"/>
    <n v="5"/>
    <n v="0"/>
    <n v="0"/>
    <n v="5"/>
    <n v="1"/>
    <n v="1"/>
    <n v="0"/>
    <n v="2"/>
    <n v="6"/>
    <n v="0"/>
    <n v="0"/>
    <n v="0"/>
    <n v="0"/>
    <n v="0"/>
    <n v="0"/>
    <n v="0"/>
    <s v="India"/>
    <n v="60"/>
    <n v="60"/>
    <x v="1"/>
    <n v="16"/>
    <n v="0"/>
    <s v="In Relationship"/>
    <n v="4"/>
    <s v="Graduate"/>
    <n v="36807"/>
    <x v="1"/>
  </r>
  <r>
    <n v="7706"/>
    <n v="1975"/>
    <s v="2n Cycle"/>
    <s v="Together"/>
    <n v="46772"/>
    <n v="0"/>
    <n v="1"/>
    <d v="2012-11-07T00:00:00"/>
    <n v="88"/>
    <n v="350"/>
    <n v="104"/>
    <n v="189"/>
    <n v="197"/>
    <n v="151"/>
    <n v="57"/>
    <n v="6"/>
    <n v="11"/>
    <n v="8"/>
    <n v="5"/>
    <n v="8"/>
    <n v="1"/>
    <n v="0"/>
    <n v="0"/>
    <n v="0"/>
    <n v="0"/>
    <n v="0"/>
    <n v="0"/>
    <s v="Canada"/>
    <n v="39"/>
    <n v="39"/>
    <x v="3"/>
    <n v="1048"/>
    <n v="1"/>
    <s v="In Relationship"/>
    <n v="3"/>
    <s v="High School"/>
    <n v="46772"/>
    <x v="1"/>
  </r>
  <r>
    <n v="9298"/>
    <n v="1947"/>
    <s v="PhD"/>
    <s v="Together"/>
    <n v="81574"/>
    <n v="0"/>
    <n v="0"/>
    <d v="2014-04-28T00:00:00"/>
    <n v="89"/>
    <n v="1252"/>
    <n v="0"/>
    <n v="465"/>
    <n v="46"/>
    <n v="35"/>
    <n v="0"/>
    <n v="1"/>
    <n v="4"/>
    <n v="5"/>
    <n v="8"/>
    <n v="1"/>
    <n v="0"/>
    <n v="1"/>
    <n v="1"/>
    <n v="0"/>
    <n v="0"/>
    <n v="0"/>
    <n v="0"/>
    <s v="Saudi Arabia"/>
    <n v="67"/>
    <n v="67"/>
    <x v="1"/>
    <n v="1798"/>
    <n v="2"/>
    <s v="In Relationship"/>
    <n v="2"/>
    <s v="Doctorate"/>
    <n v="81574"/>
    <x v="0"/>
  </r>
  <r>
    <n v="2986"/>
    <n v="1976"/>
    <s v="Graduation"/>
    <s v="Married"/>
    <n v="30772"/>
    <n v="1"/>
    <n v="1"/>
    <d v="2014-03-12T00:00:00"/>
    <n v="89"/>
    <n v="7"/>
    <n v="2"/>
    <n v="4"/>
    <n v="2"/>
    <n v="1"/>
    <n v="4"/>
    <n v="1"/>
    <n v="1"/>
    <n v="0"/>
    <n v="2"/>
    <n v="6"/>
    <n v="0"/>
    <n v="0"/>
    <n v="0"/>
    <n v="0"/>
    <n v="0"/>
    <n v="0"/>
    <n v="0"/>
    <s v="Canada"/>
    <n v="38"/>
    <n v="38"/>
    <x v="3"/>
    <n v="20"/>
    <n v="0"/>
    <s v="In Relationship"/>
    <n v="4"/>
    <s v="Graduate"/>
    <n v="30772"/>
    <x v="2"/>
  </r>
  <r>
    <n v="10812"/>
    <n v="1978"/>
    <s v="PhD"/>
    <s v="Married"/>
    <n v="46377"/>
    <n v="1"/>
    <n v="0"/>
    <d v="2014-03-01T00:00:00"/>
    <n v="89"/>
    <n v="37"/>
    <n v="0"/>
    <n v="46"/>
    <n v="4"/>
    <n v="3"/>
    <n v="0"/>
    <n v="1"/>
    <n v="2"/>
    <n v="1"/>
    <n v="3"/>
    <n v="4"/>
    <n v="0"/>
    <n v="0"/>
    <n v="0"/>
    <n v="0"/>
    <n v="0"/>
    <n v="0"/>
    <n v="0"/>
    <s v="Saudi Arabia"/>
    <n v="36"/>
    <n v="36"/>
    <x v="3"/>
    <n v="90"/>
    <n v="0"/>
    <s v="In Relationship"/>
    <n v="3"/>
    <s v="Doctorate"/>
    <n v="46377"/>
    <x v="1"/>
  </r>
  <r>
    <n v="2909"/>
    <n v="1974"/>
    <s v="PhD"/>
    <s v="Married"/>
    <n v="78128"/>
    <n v="0"/>
    <n v="1"/>
    <d v="2014-02-19T00:00:00"/>
    <n v="89"/>
    <n v="934"/>
    <n v="24"/>
    <n v="230"/>
    <n v="16"/>
    <n v="24"/>
    <n v="36"/>
    <n v="2"/>
    <n v="8"/>
    <n v="4"/>
    <n v="6"/>
    <n v="3"/>
    <n v="0"/>
    <n v="1"/>
    <n v="1"/>
    <n v="0"/>
    <n v="0"/>
    <n v="0"/>
    <n v="0"/>
    <s v="Germany"/>
    <n v="40"/>
    <n v="40"/>
    <x v="3"/>
    <n v="1264"/>
    <n v="2"/>
    <s v="In Relationship"/>
    <n v="3"/>
    <s v="Doctorate"/>
    <n v="78128"/>
    <x v="0"/>
  </r>
  <r>
    <n v="6974"/>
    <n v="1972"/>
    <s v="PhD"/>
    <s v="Together"/>
    <n v="83443"/>
    <n v="0"/>
    <n v="0"/>
    <d v="2013-12-31T00:00:00"/>
    <n v="89"/>
    <n v="518"/>
    <n v="42"/>
    <n v="742"/>
    <n v="55"/>
    <n v="56"/>
    <n v="84"/>
    <n v="1"/>
    <n v="6"/>
    <n v="10"/>
    <n v="5"/>
    <n v="2"/>
    <n v="0"/>
    <n v="0"/>
    <n v="0"/>
    <n v="0"/>
    <n v="0"/>
    <n v="0"/>
    <n v="0"/>
    <s v="Germany"/>
    <n v="42"/>
    <n v="42"/>
    <x v="0"/>
    <n v="1497"/>
    <n v="0"/>
    <s v="In Relationship"/>
    <n v="2"/>
    <s v="Doctorate"/>
    <n v="83443"/>
    <x v="0"/>
  </r>
  <r>
    <n v="9140"/>
    <n v="1960"/>
    <s v="2n Cycle"/>
    <s v="Together"/>
    <n v="50523"/>
    <n v="1"/>
    <n v="1"/>
    <d v="2013-12-25T00:00:00"/>
    <n v="89"/>
    <n v="51"/>
    <n v="4"/>
    <n v="24"/>
    <n v="4"/>
    <n v="7"/>
    <n v="1"/>
    <n v="2"/>
    <n v="2"/>
    <n v="0"/>
    <n v="4"/>
    <n v="6"/>
    <n v="0"/>
    <n v="0"/>
    <n v="0"/>
    <n v="0"/>
    <n v="0"/>
    <n v="0"/>
    <n v="0"/>
    <s v="USA"/>
    <n v="54"/>
    <n v="54"/>
    <x v="1"/>
    <n v="91"/>
    <n v="0"/>
    <s v="In Relationship"/>
    <n v="4"/>
    <s v="High School"/>
    <n v="50523"/>
    <x v="1"/>
  </r>
  <r>
    <n v="4554"/>
    <n v="1965"/>
    <s v="Graduation"/>
    <s v="Together"/>
    <n v="47009"/>
    <n v="0"/>
    <n v="1"/>
    <d v="2013-10-01T00:00:00"/>
    <n v="89"/>
    <n v="171"/>
    <n v="45"/>
    <n v="73"/>
    <n v="59"/>
    <n v="10"/>
    <n v="90"/>
    <n v="4"/>
    <n v="3"/>
    <n v="2"/>
    <n v="8"/>
    <n v="4"/>
    <n v="0"/>
    <n v="0"/>
    <n v="0"/>
    <n v="0"/>
    <n v="0"/>
    <n v="0"/>
    <n v="0"/>
    <s v="Spain"/>
    <n v="49"/>
    <n v="49"/>
    <x v="0"/>
    <n v="448"/>
    <n v="0"/>
    <s v="In Relationship"/>
    <n v="3"/>
    <s v="Graduate"/>
    <n v="47009"/>
    <x v="1"/>
  </r>
  <r>
    <n v="7791"/>
    <n v="1967"/>
    <s v="Master"/>
    <s v="Married"/>
    <n v="37054"/>
    <n v="1"/>
    <n v="1"/>
    <d v="2013-09-15T00:00:00"/>
    <n v="89"/>
    <n v="12"/>
    <n v="1"/>
    <n v="6"/>
    <n v="0"/>
    <n v="1"/>
    <n v="5"/>
    <n v="2"/>
    <n v="1"/>
    <n v="0"/>
    <n v="3"/>
    <n v="7"/>
    <n v="0"/>
    <n v="0"/>
    <n v="0"/>
    <n v="0"/>
    <n v="0"/>
    <n v="0"/>
    <n v="0"/>
    <s v="Saudi Arabia"/>
    <n v="47"/>
    <n v="47"/>
    <x v="0"/>
    <n v="25"/>
    <n v="0"/>
    <s v="In Relationship"/>
    <n v="4"/>
    <s v="Postgraduate"/>
    <n v="37054"/>
    <x v="1"/>
  </r>
  <r>
    <n v="5455"/>
    <n v="1971"/>
    <s v="PhD"/>
    <s v="Married"/>
    <n v="32011"/>
    <n v="1"/>
    <n v="0"/>
    <d v="2013-08-22T00:00:00"/>
    <n v="89"/>
    <n v="99"/>
    <n v="0"/>
    <n v="15"/>
    <n v="2"/>
    <n v="1"/>
    <n v="5"/>
    <n v="3"/>
    <n v="2"/>
    <n v="1"/>
    <n v="4"/>
    <n v="7"/>
    <n v="0"/>
    <n v="0"/>
    <n v="0"/>
    <n v="0"/>
    <n v="0"/>
    <n v="0"/>
    <n v="0"/>
    <s v="Spain"/>
    <n v="43"/>
    <n v="43"/>
    <x v="0"/>
    <n v="122"/>
    <n v="0"/>
    <s v="In Relationship"/>
    <n v="3"/>
    <s v="Doctorate"/>
    <n v="32011"/>
    <x v="2"/>
  </r>
  <r>
    <n v="7960"/>
    <n v="1962"/>
    <s v="2n Cycle"/>
    <s v="Together"/>
    <n v="82122"/>
    <n v="0"/>
    <n v="0"/>
    <d v="2013-08-15T00:00:00"/>
    <n v="89"/>
    <n v="734"/>
    <n v="22"/>
    <n v="350"/>
    <n v="151"/>
    <n v="25"/>
    <n v="100"/>
    <n v="1"/>
    <n v="3"/>
    <n v="9"/>
    <n v="13"/>
    <n v="1"/>
    <n v="0"/>
    <n v="0"/>
    <n v="1"/>
    <n v="0"/>
    <n v="0"/>
    <n v="0"/>
    <n v="0"/>
    <s v="Spain"/>
    <n v="52"/>
    <n v="52"/>
    <x v="1"/>
    <n v="1382"/>
    <n v="1"/>
    <s v="In Relationship"/>
    <n v="2"/>
    <s v="High School"/>
    <n v="82122"/>
    <x v="0"/>
  </r>
  <r>
    <n v="3426"/>
    <n v="1975"/>
    <s v="Graduation"/>
    <s v="Divorced"/>
    <n v="70300"/>
    <n v="1"/>
    <n v="0"/>
    <d v="2013-07-15T00:00:00"/>
    <n v="89"/>
    <n v="1045"/>
    <n v="61"/>
    <n v="338"/>
    <n v="60"/>
    <n v="46"/>
    <n v="46"/>
    <n v="3"/>
    <n v="5"/>
    <n v="5"/>
    <n v="13"/>
    <n v="8"/>
    <n v="0"/>
    <n v="0"/>
    <n v="0"/>
    <n v="0"/>
    <n v="0"/>
    <n v="0"/>
    <n v="0"/>
    <s v="Spain"/>
    <n v="39"/>
    <n v="39"/>
    <x v="3"/>
    <n v="1596"/>
    <n v="0"/>
    <s v="Previously Married"/>
    <n v="2"/>
    <s v="Graduate"/>
    <n v="70300"/>
    <x v="0"/>
  </r>
  <r>
    <n v="5316"/>
    <n v="1976"/>
    <s v="Master"/>
    <s v="Together"/>
    <n v="21024"/>
    <n v="0"/>
    <n v="0"/>
    <d v="2013-07-04T00:00:00"/>
    <n v="89"/>
    <n v="36"/>
    <n v="4"/>
    <n v="18"/>
    <n v="6"/>
    <n v="2"/>
    <n v="18"/>
    <n v="1"/>
    <n v="2"/>
    <n v="0"/>
    <n v="4"/>
    <n v="7"/>
    <n v="0"/>
    <n v="0"/>
    <n v="0"/>
    <n v="0"/>
    <n v="0"/>
    <n v="0"/>
    <n v="0"/>
    <s v="Spain"/>
    <n v="38"/>
    <n v="38"/>
    <x v="3"/>
    <n v="84"/>
    <n v="0"/>
    <s v="In Relationship"/>
    <n v="2"/>
    <s v="Postgraduate"/>
    <n v="21024"/>
    <x v="2"/>
  </r>
  <r>
    <n v="1404"/>
    <n v="1968"/>
    <s v="Graduation"/>
    <s v="Together"/>
    <n v="34916"/>
    <n v="2"/>
    <n v="0"/>
    <d v="2013-05-15T00:00:00"/>
    <n v="89"/>
    <n v="51"/>
    <n v="23"/>
    <n v="82"/>
    <n v="33"/>
    <n v="0"/>
    <n v="42"/>
    <n v="4"/>
    <n v="5"/>
    <n v="1"/>
    <n v="3"/>
    <n v="9"/>
    <n v="0"/>
    <n v="0"/>
    <n v="0"/>
    <n v="0"/>
    <n v="0"/>
    <n v="0"/>
    <n v="0"/>
    <s v="Saudi Arabia"/>
    <n v="46"/>
    <n v="46"/>
    <x v="0"/>
    <n v="231"/>
    <n v="0"/>
    <s v="In Relationship"/>
    <n v="4"/>
    <s v="Graduate"/>
    <n v="34916"/>
    <x v="2"/>
  </r>
  <r>
    <n v="10598"/>
    <n v="1967"/>
    <s v="Graduation"/>
    <s v="Together"/>
    <n v="27943"/>
    <n v="1"/>
    <n v="1"/>
    <d v="2013-04-15T00:00:00"/>
    <n v="89"/>
    <n v="12"/>
    <n v="1"/>
    <n v="16"/>
    <n v="4"/>
    <n v="1"/>
    <n v="3"/>
    <n v="3"/>
    <n v="2"/>
    <n v="0"/>
    <n v="3"/>
    <n v="8"/>
    <n v="0"/>
    <n v="0"/>
    <n v="0"/>
    <n v="0"/>
    <n v="0"/>
    <n v="0"/>
    <n v="0"/>
    <s v="Spain"/>
    <n v="47"/>
    <n v="47"/>
    <x v="0"/>
    <n v="37"/>
    <n v="0"/>
    <s v="In Relationship"/>
    <n v="4"/>
    <s v="Graduate"/>
    <n v="27943"/>
    <x v="2"/>
  </r>
  <r>
    <n v="8212"/>
    <n v="1971"/>
    <s v="Master"/>
    <s v="Married"/>
    <n v="39791"/>
    <n v="0"/>
    <n v="1"/>
    <d v="2013-03-28T00:00:00"/>
    <n v="89"/>
    <n v="85"/>
    <n v="15"/>
    <n v="27"/>
    <n v="13"/>
    <n v="13"/>
    <n v="21"/>
    <n v="2"/>
    <n v="3"/>
    <n v="1"/>
    <n v="4"/>
    <n v="7"/>
    <n v="0"/>
    <n v="0"/>
    <n v="0"/>
    <n v="0"/>
    <n v="0"/>
    <n v="0"/>
    <n v="0"/>
    <s v="Spain"/>
    <n v="43"/>
    <n v="43"/>
    <x v="0"/>
    <n v="174"/>
    <n v="0"/>
    <s v="In Relationship"/>
    <n v="3"/>
    <s v="Postgraduate"/>
    <n v="39791"/>
    <x v="1"/>
  </r>
  <r>
    <n v="3233"/>
    <n v="1965"/>
    <s v="PhD"/>
    <s v="Married"/>
    <n v="62745"/>
    <n v="0"/>
    <n v="1"/>
    <d v="2013-03-23T00:00:00"/>
    <n v="89"/>
    <n v="562"/>
    <n v="21"/>
    <n v="464"/>
    <n v="28"/>
    <n v="10"/>
    <n v="32"/>
    <n v="3"/>
    <n v="7"/>
    <n v="8"/>
    <n v="11"/>
    <n v="5"/>
    <n v="0"/>
    <n v="0"/>
    <n v="0"/>
    <n v="0"/>
    <n v="0"/>
    <n v="0"/>
    <n v="0"/>
    <s v="Saudi Arabia"/>
    <n v="49"/>
    <n v="49"/>
    <x v="0"/>
    <n v="1117"/>
    <n v="0"/>
    <s v="In Relationship"/>
    <n v="3"/>
    <s v="Doctorate"/>
    <n v="62745"/>
    <x v="1"/>
  </r>
  <r>
    <n v="7892"/>
    <n v="1969"/>
    <s v="Graduation"/>
    <s v="Single"/>
    <n v="18589"/>
    <n v="0"/>
    <n v="0"/>
    <d v="2013-01-02T00:00:00"/>
    <n v="89"/>
    <n v="6"/>
    <n v="4"/>
    <n v="25"/>
    <n v="15"/>
    <n v="12"/>
    <n v="13"/>
    <n v="2"/>
    <n v="2"/>
    <n v="1"/>
    <n v="3"/>
    <n v="7"/>
    <n v="0"/>
    <n v="0"/>
    <n v="0"/>
    <n v="0"/>
    <n v="0"/>
    <n v="0"/>
    <n v="0"/>
    <s v="USA"/>
    <n v="45"/>
    <n v="45"/>
    <x v="0"/>
    <n v="75"/>
    <n v="0"/>
    <s v="Single"/>
    <n v="1"/>
    <s v="Graduate"/>
    <n v="18589"/>
    <x v="2"/>
  </r>
  <r>
    <n v="2975"/>
    <n v="1976"/>
    <s v="Graduation"/>
    <s v="Together"/>
    <n v="85606"/>
    <n v="0"/>
    <n v="1"/>
    <d v="2012-11-12T00:00:00"/>
    <n v="89"/>
    <n v="717"/>
    <n v="42"/>
    <n v="864"/>
    <n v="219"/>
    <n v="30"/>
    <n v="84"/>
    <n v="2"/>
    <n v="6"/>
    <n v="7"/>
    <n v="9"/>
    <n v="3"/>
    <n v="0"/>
    <n v="0"/>
    <n v="0"/>
    <n v="1"/>
    <n v="0"/>
    <n v="0"/>
    <n v="0"/>
    <s v="Spain"/>
    <n v="38"/>
    <n v="38"/>
    <x v="3"/>
    <n v="1956"/>
    <n v="1"/>
    <s v="In Relationship"/>
    <n v="3"/>
    <s v="Graduate"/>
    <n v="85606"/>
    <x v="0"/>
  </r>
  <r>
    <n v="5043"/>
    <n v="1951"/>
    <s v="Basic"/>
    <s v="Married"/>
    <n v="26997"/>
    <n v="0"/>
    <n v="0"/>
    <d v="2012-11-05T00:00:00"/>
    <n v="89"/>
    <n v="7"/>
    <n v="23"/>
    <n v="78"/>
    <n v="133"/>
    <n v="49"/>
    <n v="144"/>
    <n v="2"/>
    <n v="4"/>
    <n v="2"/>
    <n v="5"/>
    <n v="7"/>
    <n v="0"/>
    <n v="0"/>
    <n v="0"/>
    <n v="0"/>
    <n v="0"/>
    <n v="0"/>
    <n v="0"/>
    <s v="Spain"/>
    <n v="63"/>
    <n v="63"/>
    <x v="1"/>
    <n v="434"/>
    <n v="0"/>
    <s v="In Relationship"/>
    <n v="2"/>
    <s v="High School"/>
    <n v="26997"/>
    <x v="2"/>
  </r>
  <r>
    <n v="3104"/>
    <n v="1961"/>
    <s v="Graduation"/>
    <s v="Single"/>
    <n v="82332"/>
    <n v="0"/>
    <n v="0"/>
    <d v="2012-09-17T00:00:00"/>
    <n v="89"/>
    <n v="830"/>
    <n v="59"/>
    <n v="968"/>
    <n v="51"/>
    <n v="79"/>
    <n v="19"/>
    <n v="1"/>
    <n v="5"/>
    <n v="3"/>
    <n v="12"/>
    <n v="2"/>
    <n v="0"/>
    <n v="0"/>
    <n v="1"/>
    <n v="0"/>
    <n v="0"/>
    <n v="1"/>
    <n v="0"/>
    <s v="Germany"/>
    <n v="53"/>
    <n v="53"/>
    <x v="1"/>
    <n v="2006"/>
    <n v="2"/>
    <s v="Single"/>
    <n v="1"/>
    <s v="Graduate"/>
    <n v="82332"/>
    <x v="0"/>
  </r>
  <r>
    <n v="10854"/>
    <n v="1970"/>
    <s v="PhD"/>
    <s v="Married"/>
    <n v="38853"/>
    <n v="1"/>
    <n v="1"/>
    <d v="2014-05-23T00:00:00"/>
    <n v="90"/>
    <n v="29"/>
    <n v="0"/>
    <n v="14"/>
    <n v="0"/>
    <n v="0"/>
    <n v="2"/>
    <n v="2"/>
    <n v="2"/>
    <n v="0"/>
    <n v="3"/>
    <n v="7"/>
    <n v="0"/>
    <n v="0"/>
    <n v="0"/>
    <n v="0"/>
    <n v="0"/>
    <n v="0"/>
    <n v="0"/>
    <s v="India"/>
    <n v="44"/>
    <n v="44"/>
    <x v="0"/>
    <n v="45"/>
    <n v="0"/>
    <s v="In Relationship"/>
    <n v="4"/>
    <s v="Doctorate"/>
    <n v="38853"/>
    <x v="1"/>
  </r>
  <r>
    <n v="7419"/>
    <n v="1968"/>
    <s v="Master"/>
    <s v="Divorced"/>
    <n v="27071"/>
    <n v="1"/>
    <n v="0"/>
    <d v="2014-04-23T00:00:00"/>
    <n v="90"/>
    <n v="8"/>
    <n v="3"/>
    <n v="19"/>
    <n v="0"/>
    <n v="2"/>
    <n v="3"/>
    <n v="2"/>
    <n v="2"/>
    <n v="0"/>
    <n v="3"/>
    <n v="6"/>
    <n v="0"/>
    <n v="0"/>
    <n v="0"/>
    <n v="0"/>
    <n v="0"/>
    <n v="0"/>
    <n v="0"/>
    <s v="Spain"/>
    <n v="46"/>
    <n v="46"/>
    <x v="0"/>
    <n v="35"/>
    <n v="0"/>
    <s v="Previously Married"/>
    <n v="2"/>
    <s v="Postgraduate"/>
    <n v="27071"/>
    <x v="2"/>
  </r>
  <r>
    <n v="5558"/>
    <n v="1954"/>
    <s v="PhD"/>
    <s v="Single"/>
    <n v="90933"/>
    <n v="0"/>
    <n v="0"/>
    <d v="2014-03-31T00:00:00"/>
    <n v="90"/>
    <n v="1020"/>
    <n v="31"/>
    <n v="430"/>
    <n v="62"/>
    <n v="63"/>
    <n v="79"/>
    <n v="1"/>
    <n v="4"/>
    <n v="6"/>
    <n v="4"/>
    <n v="1"/>
    <n v="0"/>
    <n v="0"/>
    <n v="1"/>
    <n v="0"/>
    <n v="0"/>
    <n v="0"/>
    <n v="0"/>
    <s v="Spain"/>
    <n v="60"/>
    <n v="60"/>
    <x v="1"/>
    <n v="1685"/>
    <n v="1"/>
    <s v="Single"/>
    <n v="1"/>
    <s v="Doctorate"/>
    <n v="90933"/>
    <x v="0"/>
  </r>
  <r>
    <n v="832"/>
    <n v="1966"/>
    <s v="PhD"/>
    <s v="Together"/>
    <n v="65814"/>
    <n v="0"/>
    <n v="1"/>
    <d v="2014-03-02T00:00:00"/>
    <n v="90"/>
    <n v="561"/>
    <n v="14"/>
    <n v="113"/>
    <n v="10"/>
    <n v="14"/>
    <n v="35"/>
    <n v="3"/>
    <n v="8"/>
    <n v="2"/>
    <n v="10"/>
    <n v="5"/>
    <n v="0"/>
    <n v="0"/>
    <n v="0"/>
    <n v="0"/>
    <n v="0"/>
    <n v="0"/>
    <n v="0"/>
    <s v="Spain"/>
    <n v="48"/>
    <n v="48"/>
    <x v="0"/>
    <n v="747"/>
    <n v="0"/>
    <s v="In Relationship"/>
    <n v="3"/>
    <s v="Doctorate"/>
    <n v="65814"/>
    <x v="1"/>
  </r>
  <r>
    <n v="4964"/>
    <n v="1958"/>
    <s v="PhD"/>
    <s v="Together"/>
    <n v="74250"/>
    <n v="0"/>
    <n v="0"/>
    <d v="2014-01-26T00:00:00"/>
    <n v="90"/>
    <n v="680"/>
    <n v="11"/>
    <n v="392"/>
    <n v="75"/>
    <n v="0"/>
    <n v="0"/>
    <n v="1"/>
    <n v="2"/>
    <n v="11"/>
    <n v="4"/>
    <n v="1"/>
    <n v="0"/>
    <n v="0"/>
    <n v="0"/>
    <n v="0"/>
    <n v="0"/>
    <n v="0"/>
    <n v="0"/>
    <s v="Canada"/>
    <n v="56"/>
    <n v="56"/>
    <x v="1"/>
    <n v="1158"/>
    <n v="0"/>
    <s v="In Relationship"/>
    <n v="2"/>
    <s v="Doctorate"/>
    <n v="74250"/>
    <x v="0"/>
  </r>
  <r>
    <n v="11030"/>
    <n v="1976"/>
    <s v="Master"/>
    <s v="Married"/>
    <n v="33181"/>
    <n v="1"/>
    <n v="0"/>
    <d v="2014-01-03T00:00:00"/>
    <n v="90"/>
    <n v="9"/>
    <n v="0"/>
    <n v="3"/>
    <n v="0"/>
    <n v="0"/>
    <n v="4"/>
    <n v="1"/>
    <n v="1"/>
    <n v="0"/>
    <n v="2"/>
    <n v="6"/>
    <n v="1"/>
    <n v="0"/>
    <n v="0"/>
    <n v="0"/>
    <n v="0"/>
    <n v="0"/>
    <n v="0"/>
    <s v="Spain"/>
    <n v="38"/>
    <n v="38"/>
    <x v="3"/>
    <n v="16"/>
    <n v="1"/>
    <s v="In Relationship"/>
    <n v="3"/>
    <s v="Postgraduate"/>
    <n v="33181"/>
    <x v="2"/>
  </r>
  <r>
    <n v="4587"/>
    <n v="1944"/>
    <s v="Master"/>
    <s v="Widow"/>
    <n v="45006"/>
    <n v="0"/>
    <n v="0"/>
    <d v="2013-07-18T00:00:00"/>
    <n v="90"/>
    <n v="162"/>
    <n v="25"/>
    <n v="53"/>
    <n v="16"/>
    <n v="0"/>
    <n v="10"/>
    <n v="1"/>
    <n v="3"/>
    <n v="1"/>
    <n v="7"/>
    <n v="3"/>
    <n v="0"/>
    <n v="0"/>
    <n v="0"/>
    <n v="0"/>
    <n v="0"/>
    <n v="0"/>
    <n v="0"/>
    <s v="Spain"/>
    <n v="70"/>
    <n v="70"/>
    <x v="1"/>
    <n v="266"/>
    <n v="0"/>
    <s v="Previously Married"/>
    <n v="1"/>
    <s v="Postgraduate"/>
    <n v="45006"/>
    <x v="1"/>
  </r>
  <r>
    <n v="450"/>
    <n v="1958"/>
    <s v="Master"/>
    <s v="Together"/>
    <n v="42315"/>
    <n v="0"/>
    <n v="1"/>
    <d v="2013-07-12T00:00:00"/>
    <n v="90"/>
    <n v="67"/>
    <n v="15"/>
    <n v="80"/>
    <n v="17"/>
    <n v="11"/>
    <n v="80"/>
    <n v="3"/>
    <n v="1"/>
    <n v="4"/>
    <n v="4"/>
    <n v="3"/>
    <n v="0"/>
    <n v="0"/>
    <n v="0"/>
    <n v="0"/>
    <n v="0"/>
    <n v="0"/>
    <n v="0"/>
    <s v="USA"/>
    <n v="56"/>
    <n v="56"/>
    <x v="1"/>
    <n v="270"/>
    <n v="0"/>
    <s v="In Relationship"/>
    <n v="3"/>
    <s v="Postgraduate"/>
    <n v="42315"/>
    <x v="1"/>
  </r>
  <r>
    <n v="11031"/>
    <n v="1950"/>
    <s v="PhD"/>
    <s v="Married"/>
    <n v="48699"/>
    <n v="1"/>
    <n v="1"/>
    <d v="2013-05-21T00:00:00"/>
    <n v="90"/>
    <n v="26"/>
    <n v="1"/>
    <n v="10"/>
    <n v="2"/>
    <n v="0"/>
    <n v="1"/>
    <n v="1"/>
    <n v="1"/>
    <n v="0"/>
    <n v="3"/>
    <n v="5"/>
    <n v="0"/>
    <n v="0"/>
    <n v="0"/>
    <n v="0"/>
    <n v="0"/>
    <n v="0"/>
    <n v="0"/>
    <s v="Australia"/>
    <n v="64"/>
    <n v="64"/>
    <x v="1"/>
    <n v="40"/>
    <n v="0"/>
    <s v="In Relationship"/>
    <n v="4"/>
    <s v="Doctorate"/>
    <n v="48699"/>
    <x v="1"/>
  </r>
  <r>
    <n v="4990"/>
    <n v="1954"/>
    <s v="Graduation"/>
    <s v="Married"/>
    <n v="59111"/>
    <n v="0"/>
    <n v="0"/>
    <d v="2013-05-02T00:00:00"/>
    <n v="90"/>
    <n v="524"/>
    <n v="0"/>
    <n v="134"/>
    <n v="28"/>
    <n v="28"/>
    <n v="155"/>
    <n v="1"/>
    <n v="11"/>
    <n v="1"/>
    <n v="8"/>
    <n v="7"/>
    <n v="0"/>
    <n v="0"/>
    <n v="0"/>
    <n v="0"/>
    <n v="0"/>
    <n v="0"/>
    <n v="0"/>
    <s v="Australia"/>
    <n v="60"/>
    <n v="60"/>
    <x v="1"/>
    <n v="869"/>
    <n v="0"/>
    <s v="In Relationship"/>
    <n v="2"/>
    <s v="Graduate"/>
    <n v="59111"/>
    <x v="1"/>
  </r>
  <r>
    <n v="221"/>
    <n v="1955"/>
    <s v="Graduation"/>
    <s v="Married"/>
    <n v="48726"/>
    <n v="0"/>
    <n v="1"/>
    <d v="2013-04-27T00:00:00"/>
    <n v="90"/>
    <n v="138"/>
    <n v="3"/>
    <n v="38"/>
    <n v="4"/>
    <n v="0"/>
    <n v="59"/>
    <n v="3"/>
    <n v="3"/>
    <n v="2"/>
    <n v="4"/>
    <n v="6"/>
    <n v="0"/>
    <n v="0"/>
    <n v="0"/>
    <n v="0"/>
    <n v="0"/>
    <n v="0"/>
    <n v="0"/>
    <s v="Germany"/>
    <n v="59"/>
    <n v="59"/>
    <x v="1"/>
    <n v="242"/>
    <n v="0"/>
    <s v="In Relationship"/>
    <n v="3"/>
    <s v="Graduate"/>
    <n v="48726"/>
    <x v="1"/>
  </r>
  <r>
    <n v="4351"/>
    <n v="1955"/>
    <s v="Graduation"/>
    <s v="Divorced"/>
    <n v="37244"/>
    <n v="1"/>
    <n v="1"/>
    <d v="2013-04-27T00:00:00"/>
    <n v="90"/>
    <n v="18"/>
    <n v="2"/>
    <n v="10"/>
    <n v="0"/>
    <n v="0"/>
    <n v="25"/>
    <n v="1"/>
    <n v="1"/>
    <n v="1"/>
    <n v="2"/>
    <n v="7"/>
    <n v="1"/>
    <n v="0"/>
    <n v="0"/>
    <n v="0"/>
    <n v="0"/>
    <n v="0"/>
    <n v="0"/>
    <s v="Spain"/>
    <n v="59"/>
    <n v="59"/>
    <x v="1"/>
    <n v="55"/>
    <n v="1"/>
    <s v="Previously Married"/>
    <n v="3"/>
    <s v="Graduate"/>
    <n v="37244"/>
    <x v="1"/>
  </r>
  <r>
    <n v="1357"/>
    <n v="1970"/>
    <s v="Graduation"/>
    <s v="Together"/>
    <n v="74854"/>
    <n v="1"/>
    <n v="2"/>
    <d v="2013-04-08T00:00:00"/>
    <n v="90"/>
    <n v="856"/>
    <n v="59"/>
    <n v="487"/>
    <n v="58"/>
    <n v="29"/>
    <n v="73"/>
    <n v="7"/>
    <n v="2"/>
    <n v="5"/>
    <n v="5"/>
    <n v="5"/>
    <n v="0"/>
    <n v="0"/>
    <n v="0"/>
    <n v="0"/>
    <n v="0"/>
    <n v="0"/>
    <n v="0"/>
    <s v="Germany"/>
    <n v="44"/>
    <n v="44"/>
    <x v="0"/>
    <n v="1562"/>
    <n v="0"/>
    <s v="In Relationship"/>
    <n v="5"/>
    <s v="Graduate"/>
    <n v="74854"/>
    <x v="0"/>
  </r>
  <r>
    <n v="5667"/>
    <n v="1964"/>
    <s v="PhD"/>
    <s v="Married"/>
    <n v="60896"/>
    <n v="0"/>
    <n v="1"/>
    <d v="2012-10-11T00:00:00"/>
    <n v="90"/>
    <n v="1013"/>
    <n v="30"/>
    <n v="399"/>
    <n v="60"/>
    <n v="46"/>
    <n v="153"/>
    <n v="3"/>
    <n v="9"/>
    <n v="10"/>
    <n v="4"/>
    <n v="6"/>
    <n v="0"/>
    <n v="0"/>
    <n v="0"/>
    <n v="0"/>
    <n v="0"/>
    <n v="1"/>
    <n v="0"/>
    <s v="Canada"/>
    <n v="50"/>
    <n v="50"/>
    <x v="0"/>
    <n v="1701"/>
    <n v="1"/>
    <s v="In Relationship"/>
    <n v="3"/>
    <s v="Doctorate"/>
    <n v="60896"/>
    <x v="1"/>
  </r>
  <r>
    <n v="8867"/>
    <n v="1988"/>
    <s v="PhD"/>
    <s v="Married"/>
    <n v="67546"/>
    <n v="0"/>
    <n v="0"/>
    <d v="2012-08-31T00:00:00"/>
    <n v="90"/>
    <n v="864"/>
    <n v="134"/>
    <n v="768"/>
    <n v="150"/>
    <n v="38"/>
    <n v="172"/>
    <n v="1"/>
    <n v="4"/>
    <n v="10"/>
    <n v="5"/>
    <n v="3"/>
    <n v="0"/>
    <n v="0"/>
    <n v="0"/>
    <n v="0"/>
    <n v="0"/>
    <n v="0"/>
    <n v="0"/>
    <s v="Saudi Arabia"/>
    <n v="26"/>
    <n v="26"/>
    <x v="2"/>
    <n v="2126"/>
    <n v="0"/>
    <s v="In Relationship"/>
    <n v="2"/>
    <s v="Doctorate"/>
    <n v="67546"/>
    <x v="1"/>
  </r>
  <r>
    <n v="2747"/>
    <n v="1988"/>
    <s v="PhD"/>
    <s v="Married"/>
    <n v="67546"/>
    <n v="0"/>
    <n v="0"/>
    <d v="2012-08-31T00:00:00"/>
    <n v="90"/>
    <n v="864"/>
    <n v="134"/>
    <n v="768"/>
    <n v="150"/>
    <n v="38"/>
    <n v="172"/>
    <n v="1"/>
    <n v="4"/>
    <n v="10"/>
    <n v="5"/>
    <n v="3"/>
    <n v="0"/>
    <n v="0"/>
    <n v="0"/>
    <n v="0"/>
    <n v="0"/>
    <n v="0"/>
    <n v="0"/>
    <s v="Spain"/>
    <n v="26"/>
    <n v="26"/>
    <x v="2"/>
    <n v="2126"/>
    <n v="0"/>
    <s v="In Relationship"/>
    <n v="2"/>
    <s v="Doctorate"/>
    <n v="67546"/>
    <x v="1"/>
  </r>
  <r>
    <n v="7422"/>
    <n v="1987"/>
    <s v="Graduation"/>
    <s v="Single"/>
    <n v="46923"/>
    <n v="1"/>
    <n v="0"/>
    <d v="2012-08-22T00:00:00"/>
    <n v="90"/>
    <n v="85"/>
    <n v="44"/>
    <n v="54"/>
    <n v="102"/>
    <n v="78"/>
    <n v="6"/>
    <n v="3"/>
    <n v="5"/>
    <n v="1"/>
    <n v="7"/>
    <n v="7"/>
    <n v="0"/>
    <n v="0"/>
    <n v="0"/>
    <n v="0"/>
    <n v="0"/>
    <n v="0"/>
    <n v="0"/>
    <s v="Spain"/>
    <n v="27"/>
    <n v="27"/>
    <x v="2"/>
    <n v="369"/>
    <n v="0"/>
    <s v="Single"/>
    <n v="2"/>
    <s v="Graduate"/>
    <n v="46923"/>
    <x v="1"/>
  </r>
  <r>
    <n v="4148"/>
    <n v="1972"/>
    <s v="Graduation"/>
    <s v="Married"/>
    <n v="38988"/>
    <n v="1"/>
    <n v="2"/>
    <d v="2012-08-20T00:00:00"/>
    <n v="90"/>
    <n v="164"/>
    <n v="24"/>
    <n v="103"/>
    <n v="12"/>
    <n v="3"/>
    <n v="42"/>
    <n v="7"/>
    <n v="5"/>
    <n v="1"/>
    <n v="6"/>
    <n v="8"/>
    <n v="0"/>
    <n v="0"/>
    <n v="0"/>
    <n v="0"/>
    <n v="0"/>
    <n v="0"/>
    <n v="0"/>
    <s v="Spain"/>
    <n v="42"/>
    <n v="42"/>
    <x v="0"/>
    <n v="348"/>
    <n v="0"/>
    <s v="In Relationship"/>
    <n v="5"/>
    <s v="Graduate"/>
    <n v="38988"/>
    <x v="1"/>
  </r>
  <r>
    <n v="9516"/>
    <n v="1971"/>
    <s v="2n Cycle"/>
    <s v="Divorced"/>
    <n v="49118"/>
    <n v="0"/>
    <n v="0"/>
    <d v="2012-08-18T00:00:00"/>
    <n v="90"/>
    <n v="620"/>
    <n v="54"/>
    <n v="239"/>
    <n v="99"/>
    <n v="98"/>
    <n v="119"/>
    <n v="2"/>
    <n v="9"/>
    <n v="7"/>
    <n v="10"/>
    <n v="7"/>
    <n v="0"/>
    <n v="1"/>
    <n v="0"/>
    <n v="0"/>
    <n v="1"/>
    <n v="1"/>
    <n v="0"/>
    <s v="Spain"/>
    <n v="43"/>
    <n v="43"/>
    <x v="0"/>
    <n v="1229"/>
    <n v="3"/>
    <s v="Previously Married"/>
    <n v="1"/>
    <s v="High School"/>
    <n v="49118"/>
    <x v="1"/>
  </r>
  <r>
    <n v="1291"/>
    <n v="1978"/>
    <s v="PhD"/>
    <s v="Together"/>
    <n v="27683"/>
    <n v="1"/>
    <n v="0"/>
    <d v="2012-08-04T00:00:00"/>
    <n v="90"/>
    <n v="152"/>
    <n v="9"/>
    <n v="121"/>
    <n v="12"/>
    <n v="12"/>
    <n v="45"/>
    <n v="4"/>
    <n v="6"/>
    <n v="2"/>
    <n v="4"/>
    <n v="8"/>
    <n v="0"/>
    <n v="0"/>
    <n v="0"/>
    <n v="0"/>
    <n v="0"/>
    <n v="0"/>
    <n v="0"/>
    <s v="Spain"/>
    <n v="36"/>
    <n v="36"/>
    <x v="3"/>
    <n v="351"/>
    <n v="0"/>
    <s v="In Relationship"/>
    <n v="3"/>
    <s v="Doctorate"/>
    <n v="27683"/>
    <x v="2"/>
  </r>
  <r>
    <n v="1833"/>
    <n v="1974"/>
    <s v="PhD"/>
    <s v="Single"/>
    <n v="39190"/>
    <n v="1"/>
    <n v="0"/>
    <d v="2014-04-26T00:00:00"/>
    <n v="91"/>
    <n v="68"/>
    <n v="8"/>
    <n v="18"/>
    <n v="19"/>
    <n v="8"/>
    <n v="12"/>
    <n v="2"/>
    <n v="2"/>
    <n v="1"/>
    <n v="4"/>
    <n v="5"/>
    <n v="0"/>
    <n v="0"/>
    <n v="0"/>
    <n v="0"/>
    <n v="0"/>
    <n v="0"/>
    <n v="0"/>
    <s v="Spain"/>
    <n v="40"/>
    <n v="40"/>
    <x v="3"/>
    <n v="133"/>
    <n v="0"/>
    <s v="Single"/>
    <n v="2"/>
    <s v="Doctorate"/>
    <n v="39190"/>
    <x v="1"/>
  </r>
  <r>
    <n v="7270"/>
    <n v="1981"/>
    <s v="Graduation"/>
    <s v="Divorced"/>
    <n v="56981"/>
    <n v="0"/>
    <n v="0"/>
    <d v="2014-01-25T00:00:00"/>
    <n v="91"/>
    <n v="908"/>
    <n v="48"/>
    <n v="217"/>
    <n v="32"/>
    <n v="12"/>
    <n v="24"/>
    <n v="1"/>
    <n v="2"/>
    <n v="3"/>
    <n v="13"/>
    <n v="6"/>
    <n v="0"/>
    <n v="1"/>
    <n v="0"/>
    <n v="0"/>
    <n v="0"/>
    <n v="0"/>
    <n v="0"/>
    <s v="Saudi Arabia"/>
    <n v="33"/>
    <n v="33"/>
    <x v="3"/>
    <n v="1241"/>
    <n v="1"/>
    <s v="Previously Married"/>
    <n v="1"/>
    <s v="Graduate"/>
    <n v="56981"/>
    <x v="1"/>
  </r>
  <r>
    <n v="8182"/>
    <n v="1984"/>
    <s v="Graduation"/>
    <s v="Married"/>
    <n v="23228"/>
    <n v="1"/>
    <n v="0"/>
    <d v="2014-01-05T00:00:00"/>
    <n v="91"/>
    <n v="53"/>
    <n v="3"/>
    <n v="49"/>
    <n v="7"/>
    <n v="4"/>
    <n v="5"/>
    <n v="4"/>
    <n v="3"/>
    <n v="0"/>
    <n v="4"/>
    <n v="8"/>
    <n v="0"/>
    <n v="0"/>
    <n v="0"/>
    <n v="0"/>
    <n v="0"/>
    <n v="0"/>
    <n v="0"/>
    <s v="Canada"/>
    <n v="30"/>
    <n v="30"/>
    <x v="3"/>
    <n v="121"/>
    <n v="0"/>
    <s v="In Relationship"/>
    <n v="3"/>
    <s v="Graduate"/>
    <n v="23228"/>
    <x v="2"/>
  </r>
  <r>
    <n v="10394"/>
    <n v="1984"/>
    <s v="Graduation"/>
    <s v="Married"/>
    <n v="90000"/>
    <n v="0"/>
    <n v="0"/>
    <d v="2013-12-23T00:00:00"/>
    <n v="91"/>
    <n v="675"/>
    <n v="144"/>
    <n v="133"/>
    <n v="94"/>
    <n v="192"/>
    <n v="241"/>
    <n v="1"/>
    <n v="4"/>
    <n v="8"/>
    <n v="5"/>
    <n v="1"/>
    <n v="1"/>
    <n v="0"/>
    <n v="1"/>
    <n v="1"/>
    <n v="0"/>
    <n v="0"/>
    <n v="0"/>
    <s v="Canada"/>
    <n v="30"/>
    <n v="30"/>
    <x v="3"/>
    <n v="1479"/>
    <n v="3"/>
    <s v="In Relationship"/>
    <n v="2"/>
    <s v="Graduate"/>
    <n v="90000"/>
    <x v="0"/>
  </r>
  <r>
    <n v="1142"/>
    <n v="1953"/>
    <s v="PhD"/>
    <s v="Married"/>
    <n v="55707"/>
    <n v="0"/>
    <n v="1"/>
    <d v="2013-12-22T00:00:00"/>
    <n v="91"/>
    <n v="208"/>
    <n v="7"/>
    <n v="82"/>
    <n v="30"/>
    <n v="66"/>
    <n v="35"/>
    <n v="2"/>
    <n v="3"/>
    <n v="2"/>
    <n v="9"/>
    <n v="3"/>
    <n v="0"/>
    <n v="0"/>
    <n v="0"/>
    <n v="0"/>
    <n v="0"/>
    <n v="0"/>
    <n v="0"/>
    <s v="Spain"/>
    <n v="61"/>
    <n v="61"/>
    <x v="1"/>
    <n v="428"/>
    <n v="0"/>
    <s v="In Relationship"/>
    <n v="3"/>
    <s v="Doctorate"/>
    <n v="55707"/>
    <x v="1"/>
  </r>
  <r>
    <n v="451"/>
    <n v="1989"/>
    <s v="Graduation"/>
    <s v="Single"/>
    <n v="9255"/>
    <n v="1"/>
    <n v="0"/>
    <d v="2013-12-20T00:00:00"/>
    <n v="91"/>
    <n v="9"/>
    <n v="0"/>
    <n v="7"/>
    <n v="2"/>
    <n v="0"/>
    <n v="4"/>
    <n v="1"/>
    <n v="1"/>
    <n v="1"/>
    <n v="2"/>
    <n v="8"/>
    <n v="0"/>
    <n v="0"/>
    <n v="0"/>
    <n v="0"/>
    <n v="0"/>
    <n v="0"/>
    <n v="0"/>
    <s v="India"/>
    <n v="25"/>
    <n v="25"/>
    <x v="2"/>
    <n v="22"/>
    <n v="0"/>
    <s v="Single"/>
    <n v="2"/>
    <s v="Graduate"/>
    <n v="9255"/>
    <x v="2"/>
  </r>
  <r>
    <n v="7128"/>
    <n v="1977"/>
    <s v="PhD"/>
    <s v="Single"/>
    <n v="42997"/>
    <n v="1"/>
    <n v="1"/>
    <d v="2013-12-07T00:00:00"/>
    <n v="91"/>
    <n v="4"/>
    <n v="0"/>
    <n v="5"/>
    <n v="0"/>
    <n v="1"/>
    <n v="5"/>
    <n v="1"/>
    <n v="1"/>
    <n v="0"/>
    <n v="2"/>
    <n v="7"/>
    <n v="0"/>
    <n v="0"/>
    <n v="0"/>
    <n v="0"/>
    <n v="0"/>
    <n v="0"/>
    <n v="0"/>
    <s v="Spain"/>
    <n v="37"/>
    <n v="37"/>
    <x v="3"/>
    <n v="15"/>
    <n v="0"/>
    <s v="Single"/>
    <n v="3"/>
    <s v="Doctorate"/>
    <n v="42997"/>
    <x v="1"/>
  </r>
  <r>
    <n v="10678"/>
    <n v="1959"/>
    <s v="Graduation"/>
    <s v="Together"/>
    <n v="71232"/>
    <n v="0"/>
    <n v="1"/>
    <d v="2013-11-28T00:00:00"/>
    <n v="91"/>
    <n v="653"/>
    <n v="17"/>
    <n v="170"/>
    <n v="34"/>
    <n v="26"/>
    <n v="17"/>
    <n v="2"/>
    <n v="11"/>
    <n v="2"/>
    <n v="10"/>
    <n v="7"/>
    <n v="0"/>
    <n v="0"/>
    <n v="0"/>
    <n v="0"/>
    <n v="0"/>
    <n v="0"/>
    <n v="0"/>
    <s v="Spain"/>
    <n v="55"/>
    <n v="55"/>
    <x v="1"/>
    <n v="917"/>
    <n v="0"/>
    <s v="In Relationship"/>
    <n v="3"/>
    <s v="Graduate"/>
    <n v="71232"/>
    <x v="0"/>
  </r>
  <r>
    <n v="7755"/>
    <n v="1954"/>
    <s v="PhD"/>
    <s v="Married"/>
    <n v="57744"/>
    <n v="0"/>
    <n v="1"/>
    <d v="2013-11-12T00:00:00"/>
    <n v="91"/>
    <n v="350"/>
    <n v="3"/>
    <n v="39"/>
    <n v="0"/>
    <n v="0"/>
    <n v="19"/>
    <n v="2"/>
    <n v="9"/>
    <n v="1"/>
    <n v="4"/>
    <n v="8"/>
    <n v="0"/>
    <n v="0"/>
    <n v="0"/>
    <n v="0"/>
    <n v="0"/>
    <n v="0"/>
    <n v="0"/>
    <s v="Spain"/>
    <n v="60"/>
    <n v="60"/>
    <x v="1"/>
    <n v="411"/>
    <n v="0"/>
    <s v="In Relationship"/>
    <n v="3"/>
    <s v="Doctorate"/>
    <n v="57744"/>
    <x v="1"/>
  </r>
  <r>
    <n v="4754"/>
    <n v="1966"/>
    <s v="Master"/>
    <s v="Married"/>
    <n v="33585"/>
    <n v="0"/>
    <n v="1"/>
    <d v="2013-09-25T00:00:00"/>
    <n v="91"/>
    <n v="30"/>
    <n v="11"/>
    <n v="33"/>
    <n v="13"/>
    <n v="6"/>
    <n v="29"/>
    <n v="1"/>
    <n v="2"/>
    <n v="0"/>
    <n v="4"/>
    <n v="4"/>
    <n v="0"/>
    <n v="0"/>
    <n v="0"/>
    <n v="0"/>
    <n v="0"/>
    <n v="0"/>
    <n v="0"/>
    <s v="Spain"/>
    <n v="48"/>
    <n v="48"/>
    <x v="0"/>
    <n v="122"/>
    <n v="0"/>
    <s v="In Relationship"/>
    <n v="3"/>
    <s v="Postgraduate"/>
    <n v="33585"/>
    <x v="2"/>
  </r>
  <r>
    <n v="20"/>
    <n v="1965"/>
    <s v="2n Cycle"/>
    <s v="Married"/>
    <n v="46891"/>
    <n v="0"/>
    <n v="1"/>
    <d v="2013-09-01T00:00:00"/>
    <n v="91"/>
    <n v="43"/>
    <n v="12"/>
    <n v="23"/>
    <n v="29"/>
    <n v="15"/>
    <n v="61"/>
    <n v="1"/>
    <n v="2"/>
    <n v="1"/>
    <n v="4"/>
    <n v="4"/>
    <n v="0"/>
    <n v="0"/>
    <n v="0"/>
    <n v="0"/>
    <n v="0"/>
    <n v="0"/>
    <n v="0"/>
    <s v="Germany"/>
    <n v="49"/>
    <n v="49"/>
    <x v="0"/>
    <n v="183"/>
    <n v="0"/>
    <s v="In Relationship"/>
    <n v="3"/>
    <s v="High School"/>
    <n v="46891"/>
    <x v="1"/>
  </r>
  <r>
    <n v="2246"/>
    <n v="1965"/>
    <s v="2n Cycle"/>
    <s v="Married"/>
    <n v="46891"/>
    <n v="0"/>
    <n v="1"/>
    <d v="2013-09-01T00:00:00"/>
    <n v="91"/>
    <n v="43"/>
    <n v="12"/>
    <n v="23"/>
    <n v="29"/>
    <n v="15"/>
    <n v="61"/>
    <n v="1"/>
    <n v="2"/>
    <n v="1"/>
    <n v="4"/>
    <n v="4"/>
    <n v="0"/>
    <n v="0"/>
    <n v="0"/>
    <n v="0"/>
    <n v="0"/>
    <n v="0"/>
    <n v="0"/>
    <s v="Spain"/>
    <n v="49"/>
    <n v="49"/>
    <x v="0"/>
    <n v="183"/>
    <n v="0"/>
    <s v="In Relationship"/>
    <n v="3"/>
    <s v="High School"/>
    <n v="46891"/>
    <x v="1"/>
  </r>
  <r>
    <n v="10307"/>
    <n v="1956"/>
    <s v="Graduation"/>
    <s v="Married"/>
    <n v="50387"/>
    <n v="0"/>
    <n v="2"/>
    <d v="2013-08-31T00:00:00"/>
    <n v="91"/>
    <n v="369"/>
    <n v="9"/>
    <n v="87"/>
    <n v="12"/>
    <n v="14"/>
    <n v="34"/>
    <n v="3"/>
    <n v="6"/>
    <n v="2"/>
    <n v="8"/>
    <n v="5"/>
    <n v="0"/>
    <n v="0"/>
    <n v="0"/>
    <n v="0"/>
    <n v="0"/>
    <n v="0"/>
    <n v="0"/>
    <s v="Spain"/>
    <n v="58"/>
    <n v="58"/>
    <x v="1"/>
    <n v="525"/>
    <n v="0"/>
    <s v="In Relationship"/>
    <n v="4"/>
    <s v="Graduate"/>
    <n v="50387"/>
    <x v="1"/>
  </r>
  <r>
    <n v="2147"/>
    <n v="1969"/>
    <s v="Graduation"/>
    <s v="Together"/>
    <n v="76653"/>
    <n v="0"/>
    <n v="0"/>
    <d v="2013-08-16T00:00:00"/>
    <n v="91"/>
    <n v="736"/>
    <n v="63"/>
    <n v="946"/>
    <n v="219"/>
    <n v="189"/>
    <n v="126"/>
    <n v="1"/>
    <n v="4"/>
    <n v="7"/>
    <n v="11"/>
    <n v="2"/>
    <n v="0"/>
    <n v="0"/>
    <n v="1"/>
    <n v="1"/>
    <n v="0"/>
    <n v="0"/>
    <n v="0"/>
    <s v="Spain"/>
    <n v="45"/>
    <n v="45"/>
    <x v="0"/>
    <n v="2279"/>
    <n v="2"/>
    <s v="In Relationship"/>
    <n v="2"/>
    <s v="Graduate"/>
    <n v="76653"/>
    <x v="0"/>
  </r>
  <r>
    <n v="10590"/>
    <n v="1956"/>
    <s v="PhD"/>
    <s v="Together"/>
    <n v="76542"/>
    <n v="0"/>
    <n v="0"/>
    <d v="2013-03-30T00:00:00"/>
    <n v="91"/>
    <n v="794"/>
    <n v="73"/>
    <n v="573"/>
    <n v="0"/>
    <n v="29"/>
    <n v="14"/>
    <n v="1"/>
    <n v="4"/>
    <n v="8"/>
    <n v="10"/>
    <n v="2"/>
    <n v="0"/>
    <n v="0"/>
    <n v="0"/>
    <n v="0"/>
    <n v="0"/>
    <n v="0"/>
    <n v="0"/>
    <s v="Spain"/>
    <n v="58"/>
    <n v="58"/>
    <x v="1"/>
    <n v="1483"/>
    <n v="0"/>
    <s v="In Relationship"/>
    <n v="2"/>
    <s v="Doctorate"/>
    <n v="76542"/>
    <x v="0"/>
  </r>
  <r>
    <n v="6565"/>
    <n v="1949"/>
    <s v="Master"/>
    <s v="Married"/>
    <n v="76995"/>
    <n v="0"/>
    <n v="1"/>
    <d v="2013-03-28T00:00:00"/>
    <n v="91"/>
    <n v="1012"/>
    <n v="80"/>
    <n v="498"/>
    <n v="0"/>
    <n v="16"/>
    <n v="176"/>
    <n v="2"/>
    <n v="11"/>
    <n v="4"/>
    <n v="9"/>
    <n v="5"/>
    <n v="0"/>
    <n v="0"/>
    <n v="0"/>
    <n v="1"/>
    <n v="0"/>
    <n v="0"/>
    <n v="0"/>
    <s v="USA"/>
    <n v="65"/>
    <n v="65"/>
    <x v="1"/>
    <n v="1782"/>
    <n v="1"/>
    <s v="In Relationship"/>
    <n v="3"/>
    <s v="Postgraduate"/>
    <n v="76995"/>
    <x v="0"/>
  </r>
  <r>
    <n v="6619"/>
    <n v="1978"/>
    <s v="Graduation"/>
    <s v="Married"/>
    <n v="38415"/>
    <n v="1"/>
    <n v="1"/>
    <d v="2013-01-02T00:00:00"/>
    <n v="91"/>
    <n v="22"/>
    <n v="1"/>
    <n v="13"/>
    <n v="4"/>
    <n v="0"/>
    <n v="4"/>
    <n v="2"/>
    <n v="1"/>
    <n v="0"/>
    <n v="3"/>
    <n v="7"/>
    <n v="0"/>
    <n v="0"/>
    <n v="0"/>
    <n v="0"/>
    <n v="0"/>
    <n v="0"/>
    <n v="0"/>
    <s v="Spain"/>
    <n v="36"/>
    <n v="36"/>
    <x v="3"/>
    <n v="44"/>
    <n v="0"/>
    <s v="In Relationship"/>
    <n v="4"/>
    <s v="Graduate"/>
    <n v="38415"/>
    <x v="1"/>
  </r>
  <r>
    <n v="4817"/>
    <n v="1956"/>
    <s v="Graduation"/>
    <s v="Divorced"/>
    <n v="22304"/>
    <n v="0"/>
    <n v="0"/>
    <d v="2012-08-04T00:00:00"/>
    <n v="91"/>
    <n v="3"/>
    <n v="2"/>
    <n v="7"/>
    <n v="0"/>
    <n v="4"/>
    <n v="2"/>
    <n v="1"/>
    <n v="1"/>
    <n v="0"/>
    <n v="2"/>
    <n v="8"/>
    <n v="0"/>
    <n v="0"/>
    <n v="0"/>
    <n v="0"/>
    <n v="0"/>
    <n v="0"/>
    <n v="0"/>
    <s v="Spain"/>
    <n v="58"/>
    <n v="58"/>
    <x v="1"/>
    <n v="18"/>
    <n v="0"/>
    <s v="Previously Married"/>
    <n v="1"/>
    <s v="Graduate"/>
    <n v="22304"/>
    <x v="2"/>
  </r>
  <r>
    <n v="4508"/>
    <n v="1952"/>
    <s v="Graduation"/>
    <s v="Single"/>
    <n v="75127"/>
    <n v="0"/>
    <n v="0"/>
    <d v="2014-05-22T00:00:00"/>
    <n v="92"/>
    <n v="203"/>
    <n v="35"/>
    <n v="305"/>
    <n v="46"/>
    <n v="17"/>
    <n v="227"/>
    <n v="1"/>
    <n v="2"/>
    <n v="11"/>
    <n v="5"/>
    <n v="1"/>
    <n v="0"/>
    <n v="0"/>
    <n v="0"/>
    <n v="0"/>
    <n v="0"/>
    <n v="0"/>
    <n v="0"/>
    <s v="Germany"/>
    <n v="62"/>
    <n v="62"/>
    <x v="1"/>
    <n v="833"/>
    <n v="0"/>
    <s v="Single"/>
    <n v="1"/>
    <s v="Graduate"/>
    <n v="75127"/>
    <x v="0"/>
  </r>
  <r>
    <n v="4843"/>
    <n v="1952"/>
    <s v="Graduation"/>
    <s v="Single"/>
    <n v="75127"/>
    <n v="0"/>
    <n v="0"/>
    <d v="2014-05-22T00:00:00"/>
    <n v="92"/>
    <n v="203"/>
    <n v="35"/>
    <n v="305"/>
    <n v="46"/>
    <n v="17"/>
    <n v="227"/>
    <n v="1"/>
    <n v="2"/>
    <n v="11"/>
    <n v="5"/>
    <n v="1"/>
    <n v="0"/>
    <n v="0"/>
    <n v="0"/>
    <n v="0"/>
    <n v="0"/>
    <n v="0"/>
    <n v="0"/>
    <s v="Saudi Arabia"/>
    <n v="62"/>
    <n v="62"/>
    <x v="1"/>
    <n v="833"/>
    <n v="0"/>
    <s v="Single"/>
    <n v="1"/>
    <s v="Graduate"/>
    <n v="75127"/>
    <x v="0"/>
  </r>
  <r>
    <n v="9197"/>
    <n v="1953"/>
    <s v="Graduation"/>
    <s v="Married"/>
    <n v="39722"/>
    <n v="0"/>
    <n v="1"/>
    <d v="2014-02-24T00:00:00"/>
    <n v="92"/>
    <n v="32"/>
    <n v="0"/>
    <n v="5"/>
    <n v="2"/>
    <n v="0"/>
    <n v="8"/>
    <n v="2"/>
    <n v="2"/>
    <n v="0"/>
    <n v="3"/>
    <n v="5"/>
    <n v="0"/>
    <n v="0"/>
    <n v="0"/>
    <n v="0"/>
    <n v="0"/>
    <n v="0"/>
    <n v="0"/>
    <s v="Spain"/>
    <n v="61"/>
    <n v="61"/>
    <x v="1"/>
    <n v="47"/>
    <n v="0"/>
    <s v="In Relationship"/>
    <n v="3"/>
    <s v="Graduate"/>
    <n v="39722"/>
    <x v="1"/>
  </r>
  <r>
    <n v="6237"/>
    <n v="1966"/>
    <s v="PhD"/>
    <s v="Single"/>
    <n v="7144"/>
    <n v="0"/>
    <n v="2"/>
    <d v="2013-12-07T00:00:00"/>
    <n v="92"/>
    <n v="81"/>
    <n v="4"/>
    <n v="33"/>
    <n v="5"/>
    <n v="2"/>
    <n v="291"/>
    <n v="0"/>
    <n v="23"/>
    <n v="1"/>
    <n v="1"/>
    <n v="0"/>
    <n v="0"/>
    <n v="0"/>
    <n v="0"/>
    <n v="0"/>
    <n v="0"/>
    <n v="0"/>
    <n v="0"/>
    <s v="Spain"/>
    <n v="48"/>
    <n v="48"/>
    <x v="0"/>
    <n v="416"/>
    <n v="0"/>
    <s v="Single"/>
    <n v="3"/>
    <s v="Doctorate"/>
    <n v="7144"/>
    <x v="2"/>
  </r>
  <r>
    <n v="6515"/>
    <n v="1977"/>
    <s v="Graduation"/>
    <s v="Together"/>
    <n v="39771"/>
    <n v="1"/>
    <n v="0"/>
    <d v="2013-12-06T00:00:00"/>
    <n v="92"/>
    <n v="6"/>
    <n v="2"/>
    <n v="18"/>
    <n v="2"/>
    <n v="8"/>
    <n v="14"/>
    <n v="1"/>
    <n v="2"/>
    <n v="0"/>
    <n v="3"/>
    <n v="4"/>
    <n v="0"/>
    <n v="0"/>
    <n v="0"/>
    <n v="0"/>
    <n v="0"/>
    <n v="0"/>
    <n v="0"/>
    <s v="Saudi Arabia"/>
    <n v="37"/>
    <n v="37"/>
    <x v="3"/>
    <n v="50"/>
    <n v="0"/>
    <s v="In Relationship"/>
    <n v="3"/>
    <s v="Graduate"/>
    <n v="39771"/>
    <x v="1"/>
  </r>
  <r>
    <n v="5954"/>
    <n v="1972"/>
    <s v="Master"/>
    <s v="Divorced"/>
    <n v="42618"/>
    <n v="1"/>
    <n v="0"/>
    <d v="2013-10-09T00:00:00"/>
    <n v="92"/>
    <n v="76"/>
    <n v="14"/>
    <n v="74"/>
    <n v="13"/>
    <n v="5"/>
    <n v="10"/>
    <n v="2"/>
    <n v="5"/>
    <n v="0"/>
    <n v="4"/>
    <n v="8"/>
    <n v="0"/>
    <n v="0"/>
    <n v="0"/>
    <n v="0"/>
    <n v="0"/>
    <n v="0"/>
    <n v="0"/>
    <s v="Spain"/>
    <n v="42"/>
    <n v="42"/>
    <x v="0"/>
    <n v="192"/>
    <n v="0"/>
    <s v="Previously Married"/>
    <n v="2"/>
    <s v="Postgraduate"/>
    <n v="42618"/>
    <x v="1"/>
  </r>
  <r>
    <n v="7938"/>
    <n v="1958"/>
    <s v="PhD"/>
    <s v="Together"/>
    <n v="51518"/>
    <n v="0"/>
    <n v="1"/>
    <d v="2013-10-03T00:00:00"/>
    <n v="92"/>
    <n v="350"/>
    <n v="8"/>
    <n v="66"/>
    <n v="17"/>
    <n v="4"/>
    <n v="4"/>
    <n v="2"/>
    <n v="3"/>
    <n v="2"/>
    <n v="10"/>
    <n v="3"/>
    <n v="0"/>
    <n v="0"/>
    <n v="0"/>
    <n v="0"/>
    <n v="0"/>
    <n v="0"/>
    <n v="0"/>
    <s v="Germany"/>
    <n v="56"/>
    <n v="56"/>
    <x v="1"/>
    <n v="449"/>
    <n v="0"/>
    <s v="In Relationship"/>
    <n v="3"/>
    <s v="Doctorate"/>
    <n v="51518"/>
    <x v="1"/>
  </r>
  <r>
    <n v="961"/>
    <n v="1972"/>
    <s v="Graduation"/>
    <s v="Married"/>
    <n v="74716"/>
    <n v="0"/>
    <n v="1"/>
    <d v="2013-09-12T00:00:00"/>
    <n v="92"/>
    <n v="133"/>
    <n v="27"/>
    <n v="421"/>
    <n v="13"/>
    <n v="195"/>
    <n v="71"/>
    <n v="2"/>
    <n v="7"/>
    <n v="3"/>
    <n v="5"/>
    <n v="4"/>
    <n v="0"/>
    <n v="0"/>
    <n v="0"/>
    <n v="0"/>
    <n v="0"/>
    <n v="0"/>
    <n v="0"/>
    <s v="Spain"/>
    <n v="42"/>
    <n v="42"/>
    <x v="0"/>
    <n v="860"/>
    <n v="0"/>
    <s v="In Relationship"/>
    <n v="3"/>
    <s v="Graduate"/>
    <n v="74716"/>
    <x v="0"/>
  </r>
  <r>
    <n v="1764"/>
    <n v="1975"/>
    <s v="Graduation"/>
    <s v="Single"/>
    <n v="33955"/>
    <n v="1"/>
    <n v="0"/>
    <d v="2013-08-09T00:00:00"/>
    <n v="92"/>
    <n v="100"/>
    <n v="2"/>
    <n v="128"/>
    <n v="23"/>
    <n v="7"/>
    <n v="10"/>
    <n v="4"/>
    <n v="5"/>
    <n v="1"/>
    <n v="5"/>
    <n v="8"/>
    <n v="0"/>
    <n v="0"/>
    <n v="0"/>
    <n v="0"/>
    <n v="0"/>
    <n v="0"/>
    <n v="0"/>
    <s v="Saudi Arabia"/>
    <n v="39"/>
    <n v="39"/>
    <x v="3"/>
    <n v="270"/>
    <n v="0"/>
    <s v="Single"/>
    <n v="2"/>
    <s v="Graduate"/>
    <n v="33955"/>
    <x v="2"/>
  </r>
  <r>
    <n v="1916"/>
    <n v="1954"/>
    <s v="Master"/>
    <s v="Married"/>
    <n v="45736"/>
    <n v="0"/>
    <n v="1"/>
    <d v="2013-07-24T00:00:00"/>
    <n v="92"/>
    <n v="188"/>
    <n v="3"/>
    <n v="180"/>
    <n v="20"/>
    <n v="3"/>
    <n v="43"/>
    <n v="5"/>
    <n v="7"/>
    <n v="1"/>
    <n v="6"/>
    <n v="7"/>
    <n v="0"/>
    <n v="0"/>
    <n v="0"/>
    <n v="0"/>
    <n v="0"/>
    <n v="0"/>
    <n v="0"/>
    <s v="Germany"/>
    <n v="60"/>
    <n v="60"/>
    <x v="1"/>
    <n v="437"/>
    <n v="0"/>
    <s v="In Relationship"/>
    <n v="3"/>
    <s v="Postgraduate"/>
    <n v="45736"/>
    <x v="1"/>
  </r>
  <r>
    <n v="6941"/>
    <n v="1971"/>
    <s v="Graduation"/>
    <s v="Single"/>
    <n v="31632"/>
    <n v="0"/>
    <n v="0"/>
    <d v="2013-07-14T00:00:00"/>
    <n v="92"/>
    <n v="17"/>
    <n v="8"/>
    <n v="12"/>
    <n v="11"/>
    <n v="15"/>
    <n v="32"/>
    <n v="1"/>
    <n v="2"/>
    <n v="1"/>
    <n v="2"/>
    <n v="7"/>
    <n v="0"/>
    <n v="0"/>
    <n v="0"/>
    <n v="0"/>
    <n v="0"/>
    <n v="0"/>
    <n v="0"/>
    <s v="Spain"/>
    <n v="43"/>
    <n v="43"/>
    <x v="0"/>
    <n v="95"/>
    <n v="0"/>
    <s v="Single"/>
    <n v="1"/>
    <s v="Graduate"/>
    <n v="31632"/>
    <x v="2"/>
  </r>
  <r>
    <n v="5562"/>
    <n v="1974"/>
    <s v="Graduation"/>
    <s v="Married"/>
    <n v="60093"/>
    <n v="0"/>
    <n v="1"/>
    <d v="2013-06-26T00:00:00"/>
    <n v="92"/>
    <n v="502"/>
    <n v="12"/>
    <n v="109"/>
    <n v="16"/>
    <n v="6"/>
    <n v="90"/>
    <n v="2"/>
    <n v="7"/>
    <n v="2"/>
    <n v="10"/>
    <n v="6"/>
    <n v="0"/>
    <n v="0"/>
    <n v="0"/>
    <n v="0"/>
    <n v="0"/>
    <n v="0"/>
    <n v="0"/>
    <s v="Spain"/>
    <n v="40"/>
    <n v="40"/>
    <x v="3"/>
    <n v="735"/>
    <n v="0"/>
    <s v="In Relationship"/>
    <n v="3"/>
    <s v="Graduate"/>
    <n v="60093"/>
    <x v="1"/>
  </r>
  <r>
    <n v="1517"/>
    <n v="1969"/>
    <s v="Graduation"/>
    <s v="Single"/>
    <n v="30822"/>
    <n v="1"/>
    <n v="0"/>
    <d v="2013-06-14T00:00:00"/>
    <n v="92"/>
    <n v="3"/>
    <n v="9"/>
    <n v="13"/>
    <n v="2"/>
    <n v="12"/>
    <n v="12"/>
    <n v="1"/>
    <n v="1"/>
    <n v="0"/>
    <n v="3"/>
    <n v="7"/>
    <n v="0"/>
    <n v="0"/>
    <n v="0"/>
    <n v="0"/>
    <n v="0"/>
    <n v="0"/>
    <n v="0"/>
    <s v="Spain"/>
    <n v="45"/>
    <n v="45"/>
    <x v="0"/>
    <n v="51"/>
    <n v="0"/>
    <s v="Single"/>
    <n v="2"/>
    <s v="Graduate"/>
    <n v="30822"/>
    <x v="2"/>
  </r>
  <r>
    <n v="7286"/>
    <n v="1968"/>
    <s v="Graduation"/>
    <s v="Together"/>
    <n v="41728"/>
    <n v="1"/>
    <n v="0"/>
    <d v="2013-05-24T00:00:00"/>
    <n v="92"/>
    <n v="13"/>
    <n v="6"/>
    <n v="15"/>
    <n v="3"/>
    <n v="5"/>
    <n v="13"/>
    <n v="1"/>
    <n v="2"/>
    <n v="0"/>
    <n v="2"/>
    <n v="10"/>
    <n v="0"/>
    <n v="0"/>
    <n v="0"/>
    <n v="0"/>
    <n v="0"/>
    <n v="0"/>
    <n v="0"/>
    <s v="Australia"/>
    <n v="46"/>
    <n v="46"/>
    <x v="0"/>
    <n v="55"/>
    <n v="0"/>
    <s v="In Relationship"/>
    <n v="3"/>
    <s v="Graduate"/>
    <n v="41728"/>
    <x v="1"/>
  </r>
  <r>
    <n v="4687"/>
    <n v="1958"/>
    <s v="Master"/>
    <s v="Married"/>
    <n v="80739"/>
    <n v="0"/>
    <n v="0"/>
    <d v="2013-05-23T00:00:00"/>
    <n v="92"/>
    <n v="674"/>
    <n v="92"/>
    <n v="736"/>
    <n v="39"/>
    <n v="0"/>
    <n v="92"/>
    <n v="1"/>
    <n v="3"/>
    <n v="11"/>
    <n v="9"/>
    <n v="1"/>
    <n v="0"/>
    <n v="0"/>
    <n v="0"/>
    <n v="0"/>
    <n v="0"/>
    <n v="0"/>
    <n v="0"/>
    <s v="Spain"/>
    <n v="56"/>
    <n v="56"/>
    <x v="1"/>
    <n v="1633"/>
    <n v="0"/>
    <s v="In Relationship"/>
    <n v="2"/>
    <s v="Postgraduate"/>
    <n v="80739"/>
    <x v="0"/>
  </r>
  <r>
    <n v="5631"/>
    <n v="1991"/>
    <s v="Graduation"/>
    <s v="Single"/>
    <n v="49767"/>
    <n v="0"/>
    <n v="0"/>
    <d v="2013-05-02T00:00:00"/>
    <n v="92"/>
    <n v="202"/>
    <n v="47"/>
    <n v="197"/>
    <n v="55"/>
    <n v="42"/>
    <n v="149"/>
    <n v="1"/>
    <n v="5"/>
    <n v="4"/>
    <n v="8"/>
    <n v="4"/>
    <n v="0"/>
    <n v="0"/>
    <n v="0"/>
    <n v="0"/>
    <n v="0"/>
    <n v="0"/>
    <n v="0"/>
    <s v="USA"/>
    <n v="23"/>
    <n v="23"/>
    <x v="2"/>
    <n v="692"/>
    <n v="0"/>
    <s v="Single"/>
    <n v="1"/>
    <s v="Graduate"/>
    <n v="49767"/>
    <x v="1"/>
  </r>
  <r>
    <n v="1951"/>
    <n v="1981"/>
    <s v="Basic"/>
    <s v="Married"/>
    <n v="34445"/>
    <n v="0"/>
    <n v="0"/>
    <d v="2013-01-27T00:00:00"/>
    <n v="92"/>
    <n v="228"/>
    <n v="122"/>
    <n v="122"/>
    <n v="208"/>
    <n v="129"/>
    <n v="30"/>
    <n v="6"/>
    <n v="11"/>
    <n v="2"/>
    <n v="8"/>
    <n v="9"/>
    <n v="0"/>
    <n v="0"/>
    <n v="0"/>
    <n v="0"/>
    <n v="0"/>
    <n v="0"/>
    <n v="0"/>
    <s v="Spain"/>
    <n v="33"/>
    <n v="33"/>
    <x v="3"/>
    <n v="839"/>
    <n v="0"/>
    <s v="In Relationship"/>
    <n v="2"/>
    <s v="High School"/>
    <n v="34445"/>
    <x v="2"/>
  </r>
  <r>
    <n v="123"/>
    <n v="1951"/>
    <s v="Graduation"/>
    <s v="Widow"/>
    <n v="67046"/>
    <n v="0"/>
    <n v="1"/>
    <d v="2013-01-06T00:00:00"/>
    <n v="92"/>
    <n v="544"/>
    <n v="35"/>
    <n v="133"/>
    <n v="23"/>
    <n v="151"/>
    <n v="107"/>
    <n v="2"/>
    <n v="4"/>
    <n v="5"/>
    <n v="4"/>
    <n v="2"/>
    <n v="0"/>
    <n v="0"/>
    <n v="0"/>
    <n v="0"/>
    <n v="0"/>
    <n v="0"/>
    <n v="0"/>
    <s v="Australia"/>
    <n v="63"/>
    <n v="63"/>
    <x v="1"/>
    <n v="993"/>
    <n v="0"/>
    <s v="Previously Married"/>
    <n v="2"/>
    <s v="Graduate"/>
    <n v="67046"/>
    <x v="1"/>
  </r>
  <r>
    <n v="9451"/>
    <n v="1965"/>
    <s v="Graduation"/>
    <s v="Married"/>
    <n v="73538"/>
    <n v="0"/>
    <n v="1"/>
    <d v="2012-11-25T00:00:00"/>
    <n v="92"/>
    <n v="811"/>
    <n v="76"/>
    <n v="428"/>
    <n v="99"/>
    <n v="137"/>
    <n v="107"/>
    <n v="3"/>
    <n v="10"/>
    <n v="4"/>
    <n v="9"/>
    <n v="7"/>
    <n v="0"/>
    <n v="0"/>
    <n v="0"/>
    <n v="0"/>
    <n v="0"/>
    <n v="0"/>
    <n v="0"/>
    <s v="Canada"/>
    <n v="49"/>
    <n v="49"/>
    <x v="0"/>
    <n v="1658"/>
    <n v="0"/>
    <s v="In Relationship"/>
    <n v="3"/>
    <s v="Graduate"/>
    <n v="73538"/>
    <x v="0"/>
  </r>
  <r>
    <n v="7396"/>
    <n v="1966"/>
    <s v="Graduation"/>
    <s v="Married"/>
    <n v="80398"/>
    <n v="0"/>
    <n v="0"/>
    <d v="2012-11-10T00:00:00"/>
    <n v="92"/>
    <n v="342"/>
    <n v="51"/>
    <n v="936"/>
    <n v="207"/>
    <n v="35"/>
    <n v="26"/>
    <n v="1"/>
    <n v="5"/>
    <n v="8"/>
    <n v="12"/>
    <n v="3"/>
    <n v="0"/>
    <n v="0"/>
    <n v="1"/>
    <n v="0"/>
    <n v="0"/>
    <n v="0"/>
    <n v="0"/>
    <s v="Spain"/>
    <n v="48"/>
    <n v="48"/>
    <x v="0"/>
    <n v="1597"/>
    <n v="1"/>
    <s v="In Relationship"/>
    <n v="2"/>
    <s v="Graduate"/>
    <n v="80398"/>
    <x v="0"/>
  </r>
  <r>
    <n v="3298"/>
    <n v="1956"/>
    <s v="Master"/>
    <s v="Married"/>
    <n v="52973"/>
    <n v="0"/>
    <n v="1"/>
    <d v="2012-11-08T00:00:00"/>
    <n v="92"/>
    <n v="856"/>
    <n v="0"/>
    <n v="76"/>
    <n v="12"/>
    <n v="9"/>
    <n v="199"/>
    <n v="7"/>
    <n v="9"/>
    <n v="6"/>
    <n v="9"/>
    <n v="8"/>
    <n v="0"/>
    <n v="0"/>
    <n v="0"/>
    <n v="0"/>
    <n v="0"/>
    <n v="0"/>
    <n v="0"/>
    <s v="Saudi Arabia"/>
    <n v="58"/>
    <n v="58"/>
    <x v="1"/>
    <n v="1152"/>
    <n v="0"/>
    <s v="In Relationship"/>
    <n v="3"/>
    <s v="Postgraduate"/>
    <n v="52973"/>
    <x v="1"/>
  </r>
  <r>
    <n v="6730"/>
    <n v="1954"/>
    <s v="Graduation"/>
    <s v="Married"/>
    <n v="38998"/>
    <n v="1"/>
    <n v="1"/>
    <d v="2012-11-03T00:00:00"/>
    <n v="92"/>
    <n v="34"/>
    <n v="1"/>
    <n v="14"/>
    <n v="0"/>
    <n v="0"/>
    <n v="5"/>
    <n v="3"/>
    <n v="2"/>
    <n v="0"/>
    <n v="3"/>
    <n v="8"/>
    <n v="0"/>
    <n v="0"/>
    <n v="0"/>
    <n v="0"/>
    <n v="0"/>
    <n v="0"/>
    <n v="1"/>
    <s v="Spain"/>
    <n v="60"/>
    <n v="60"/>
    <x v="1"/>
    <n v="54"/>
    <n v="0"/>
    <s v="In Relationship"/>
    <n v="4"/>
    <s v="Graduate"/>
    <n v="38998"/>
    <x v="1"/>
  </r>
  <r>
    <n v="9916"/>
    <n v="1954"/>
    <s v="Graduation"/>
    <s v="Married"/>
    <n v="38998"/>
    <n v="1"/>
    <n v="1"/>
    <d v="2012-11-03T00:00:00"/>
    <n v="92"/>
    <n v="34"/>
    <n v="1"/>
    <n v="14"/>
    <n v="0"/>
    <n v="0"/>
    <n v="5"/>
    <n v="3"/>
    <n v="2"/>
    <n v="0"/>
    <n v="3"/>
    <n v="8"/>
    <n v="0"/>
    <n v="0"/>
    <n v="0"/>
    <n v="0"/>
    <n v="0"/>
    <n v="0"/>
    <n v="1"/>
    <s v="Saudi Arabia"/>
    <n v="60"/>
    <n v="60"/>
    <x v="1"/>
    <n v="54"/>
    <n v="0"/>
    <s v="In Relationship"/>
    <n v="4"/>
    <s v="Graduate"/>
    <n v="38998"/>
    <x v="1"/>
  </r>
  <r>
    <n v="2227"/>
    <n v="1958"/>
    <s v="2n Cycle"/>
    <s v="Together"/>
    <n v="26490"/>
    <n v="0"/>
    <n v="0"/>
    <d v="2012-09-22T00:00:00"/>
    <n v="92"/>
    <n v="45"/>
    <n v="47"/>
    <n v="52"/>
    <n v="21"/>
    <n v="20"/>
    <n v="25"/>
    <n v="2"/>
    <n v="3"/>
    <n v="1"/>
    <n v="5"/>
    <n v="6"/>
    <n v="0"/>
    <n v="0"/>
    <n v="0"/>
    <n v="0"/>
    <n v="0"/>
    <n v="0"/>
    <n v="0"/>
    <s v="Saudi Arabia"/>
    <n v="56"/>
    <n v="56"/>
    <x v="1"/>
    <n v="210"/>
    <n v="0"/>
    <s v="In Relationship"/>
    <n v="2"/>
    <s v="High School"/>
    <n v="26490"/>
    <x v="2"/>
  </r>
  <r>
    <n v="946"/>
    <n v="1958"/>
    <s v="2n Cycle"/>
    <s v="Together"/>
    <n v="26490"/>
    <n v="0"/>
    <n v="0"/>
    <d v="2012-09-22T00:00:00"/>
    <n v="92"/>
    <n v="45"/>
    <n v="47"/>
    <n v="52"/>
    <n v="21"/>
    <n v="20"/>
    <n v="25"/>
    <n v="2"/>
    <n v="3"/>
    <n v="1"/>
    <n v="5"/>
    <n v="6"/>
    <n v="0"/>
    <n v="0"/>
    <n v="0"/>
    <n v="0"/>
    <n v="0"/>
    <n v="0"/>
    <n v="0"/>
    <s v="Spain"/>
    <n v="56"/>
    <n v="56"/>
    <x v="1"/>
    <n v="210"/>
    <n v="0"/>
    <s v="In Relationship"/>
    <n v="2"/>
    <s v="High School"/>
    <n v="26490"/>
    <x v="2"/>
  </r>
  <r>
    <n v="3745"/>
    <n v="1988"/>
    <s v="2n Cycle"/>
    <s v="Married"/>
    <n v="23331"/>
    <n v="1"/>
    <n v="0"/>
    <d v="2012-09-04T00:00:00"/>
    <n v="92"/>
    <n v="5"/>
    <n v="36"/>
    <n v="7"/>
    <n v="0"/>
    <n v="10"/>
    <n v="45"/>
    <n v="2"/>
    <n v="3"/>
    <n v="0"/>
    <n v="3"/>
    <n v="8"/>
    <n v="0"/>
    <n v="0"/>
    <n v="0"/>
    <n v="0"/>
    <n v="0"/>
    <n v="0"/>
    <n v="0"/>
    <s v="India"/>
    <n v="26"/>
    <n v="26"/>
    <x v="2"/>
    <n v="103"/>
    <n v="0"/>
    <s v="In Relationship"/>
    <n v="3"/>
    <s v="High School"/>
    <n v="23331"/>
    <x v="2"/>
  </r>
  <r>
    <n v="4094"/>
    <n v="1961"/>
    <s v="Graduation"/>
    <s v="Married"/>
    <n v="60544"/>
    <n v="1"/>
    <n v="1"/>
    <d v="2012-08-25T00:00:00"/>
    <n v="92"/>
    <n v="201"/>
    <n v="2"/>
    <n v="43"/>
    <n v="3"/>
    <n v="5"/>
    <n v="35"/>
    <n v="4"/>
    <n v="5"/>
    <n v="1"/>
    <n v="5"/>
    <n v="6"/>
    <n v="0"/>
    <n v="0"/>
    <n v="0"/>
    <n v="0"/>
    <n v="0"/>
    <n v="0"/>
    <n v="0"/>
    <s v="Australia"/>
    <n v="53"/>
    <n v="53"/>
    <x v="1"/>
    <n v="289"/>
    <n v="0"/>
    <s v="In Relationship"/>
    <n v="4"/>
    <s v="Graduate"/>
    <n v="60544"/>
    <x v="1"/>
  </r>
  <r>
    <n v="8588"/>
    <n v="1961"/>
    <s v="Graduation"/>
    <s v="Married"/>
    <n v="60544"/>
    <n v="1"/>
    <n v="1"/>
    <d v="2012-08-25T00:00:00"/>
    <n v="92"/>
    <n v="201"/>
    <n v="2"/>
    <n v="43"/>
    <n v="3"/>
    <n v="5"/>
    <n v="35"/>
    <n v="4"/>
    <n v="5"/>
    <n v="1"/>
    <n v="5"/>
    <n v="6"/>
    <n v="0"/>
    <n v="0"/>
    <n v="0"/>
    <n v="0"/>
    <n v="0"/>
    <n v="0"/>
    <n v="0"/>
    <s v="Germany"/>
    <n v="53"/>
    <n v="53"/>
    <x v="1"/>
    <n v="289"/>
    <n v="0"/>
    <s v="In Relationship"/>
    <n v="4"/>
    <s v="Graduate"/>
    <n v="60544"/>
    <x v="1"/>
  </r>
  <r>
    <n v="3916"/>
    <n v="1971"/>
    <s v="PhD"/>
    <s v="Together"/>
    <n v="49269"/>
    <n v="1"/>
    <n v="0"/>
    <d v="2012-08-15T00:00:00"/>
    <n v="92"/>
    <n v="639"/>
    <n v="8"/>
    <n v="166"/>
    <n v="11"/>
    <n v="8"/>
    <n v="58"/>
    <n v="3"/>
    <n v="7"/>
    <n v="3"/>
    <n v="12"/>
    <n v="7"/>
    <n v="0"/>
    <n v="0"/>
    <n v="0"/>
    <n v="0"/>
    <n v="0"/>
    <n v="0"/>
    <n v="0"/>
    <s v="Spain"/>
    <n v="43"/>
    <n v="43"/>
    <x v="0"/>
    <n v="890"/>
    <n v="0"/>
    <s v="In Relationship"/>
    <n v="3"/>
    <s v="Doctorate"/>
    <n v="49269"/>
    <x v="1"/>
  </r>
  <r>
    <n v="9135"/>
    <n v="1950"/>
    <s v="Graduation"/>
    <s v="Together"/>
    <n v="27203"/>
    <n v="1"/>
    <n v="1"/>
    <d v="2012-08-06T00:00:00"/>
    <n v="92"/>
    <n v="13"/>
    <n v="2"/>
    <n v="21"/>
    <n v="4"/>
    <n v="0"/>
    <n v="24"/>
    <n v="2"/>
    <n v="1"/>
    <n v="1"/>
    <n v="2"/>
    <n v="8"/>
    <n v="0"/>
    <n v="0"/>
    <n v="0"/>
    <n v="0"/>
    <n v="0"/>
    <n v="0"/>
    <n v="0"/>
    <s v="Spain"/>
    <n v="64"/>
    <n v="64"/>
    <x v="1"/>
    <n v="64"/>
    <n v="0"/>
    <s v="In Relationship"/>
    <n v="4"/>
    <s v="Graduate"/>
    <n v="27203"/>
    <x v="2"/>
  </r>
  <r>
    <n v="1755"/>
    <n v="1988"/>
    <s v="2n Cycle"/>
    <s v="Together"/>
    <n v="45204"/>
    <n v="1"/>
    <n v="0"/>
    <d v="2014-04-11T00:00:00"/>
    <n v="93"/>
    <n v="30"/>
    <n v="11"/>
    <n v="25"/>
    <n v="29"/>
    <n v="1"/>
    <n v="18"/>
    <n v="1"/>
    <n v="1"/>
    <n v="1"/>
    <n v="4"/>
    <n v="3"/>
    <n v="0"/>
    <n v="0"/>
    <n v="0"/>
    <n v="0"/>
    <n v="0"/>
    <n v="0"/>
    <n v="0"/>
    <s v="Saudi Arabia"/>
    <n v="26"/>
    <n v="26"/>
    <x v="2"/>
    <n v="114"/>
    <n v="0"/>
    <s v="In Relationship"/>
    <n v="3"/>
    <s v="High School"/>
    <n v="45204"/>
    <x v="1"/>
  </r>
  <r>
    <n v="2875"/>
    <n v="1978"/>
    <s v="Graduation"/>
    <s v="Married"/>
    <n v="67023"/>
    <n v="0"/>
    <n v="0"/>
    <d v="2014-03-04T00:00:00"/>
    <n v="93"/>
    <n v="444"/>
    <n v="44"/>
    <n v="382"/>
    <n v="11"/>
    <n v="8"/>
    <n v="17"/>
    <n v="1"/>
    <n v="3"/>
    <n v="7"/>
    <n v="13"/>
    <n v="2"/>
    <n v="0"/>
    <n v="0"/>
    <n v="0"/>
    <n v="0"/>
    <n v="0"/>
    <n v="0"/>
    <n v="1"/>
    <s v="Spain"/>
    <n v="36"/>
    <n v="36"/>
    <x v="3"/>
    <n v="906"/>
    <n v="0"/>
    <s v="In Relationship"/>
    <n v="2"/>
    <s v="Graduate"/>
    <n v="67023"/>
    <x v="1"/>
  </r>
  <r>
    <n v="2008"/>
    <n v="1978"/>
    <s v="Graduation"/>
    <s v="Married"/>
    <n v="77583"/>
    <n v="0"/>
    <n v="0"/>
    <d v="2014-02-10T00:00:00"/>
    <n v="93"/>
    <n v="372"/>
    <n v="23"/>
    <n v="384"/>
    <n v="250"/>
    <n v="12"/>
    <n v="108"/>
    <n v="1"/>
    <n v="4"/>
    <n v="5"/>
    <n v="9"/>
    <n v="2"/>
    <n v="0"/>
    <n v="0"/>
    <n v="0"/>
    <n v="1"/>
    <n v="0"/>
    <n v="0"/>
    <n v="0"/>
    <s v="Saudi Arabia"/>
    <n v="36"/>
    <n v="36"/>
    <x v="3"/>
    <n v="1149"/>
    <n v="1"/>
    <s v="In Relationship"/>
    <n v="2"/>
    <s v="Graduate"/>
    <n v="77583"/>
    <x v="0"/>
  </r>
  <r>
    <n v="10925"/>
    <n v="1983"/>
    <s v="Graduation"/>
    <s v="Married"/>
    <n v="76630"/>
    <n v="0"/>
    <n v="0"/>
    <d v="2014-01-14T00:00:00"/>
    <n v="93"/>
    <n v="255"/>
    <n v="31"/>
    <n v="446"/>
    <n v="40"/>
    <n v="56"/>
    <n v="175"/>
    <n v="1"/>
    <n v="3"/>
    <n v="10"/>
    <n v="11"/>
    <n v="1"/>
    <n v="0"/>
    <n v="0"/>
    <n v="0"/>
    <n v="0"/>
    <n v="0"/>
    <n v="0"/>
    <n v="0"/>
    <s v="Saudi Arabia"/>
    <n v="31"/>
    <n v="31"/>
    <x v="3"/>
    <n v="1003"/>
    <n v="0"/>
    <s v="In Relationship"/>
    <n v="2"/>
    <s v="Graduate"/>
    <n v="76630"/>
    <x v="0"/>
  </r>
  <r>
    <n v="1604"/>
    <n v="1960"/>
    <s v="Master"/>
    <s v="Married"/>
    <n v="47353"/>
    <n v="0"/>
    <n v="1"/>
    <d v="2013-11-13T00:00:00"/>
    <n v="93"/>
    <n v="184"/>
    <n v="2"/>
    <n v="19"/>
    <n v="8"/>
    <n v="8"/>
    <n v="4"/>
    <n v="3"/>
    <n v="2"/>
    <n v="2"/>
    <n v="6"/>
    <n v="5"/>
    <n v="0"/>
    <n v="0"/>
    <n v="0"/>
    <n v="0"/>
    <n v="0"/>
    <n v="0"/>
    <n v="0"/>
    <s v="Spain"/>
    <n v="54"/>
    <n v="54"/>
    <x v="1"/>
    <n v="225"/>
    <n v="0"/>
    <s v="In Relationship"/>
    <n v="3"/>
    <s v="Postgraduate"/>
    <n v="47353"/>
    <x v="1"/>
  </r>
  <r>
    <n v="5389"/>
    <n v="1964"/>
    <s v="Graduation"/>
    <s v="Married"/>
    <n v="48920"/>
    <n v="0"/>
    <n v="2"/>
    <d v="2013-10-20T00:00:00"/>
    <n v="93"/>
    <n v="238"/>
    <n v="17"/>
    <n v="68"/>
    <n v="8"/>
    <n v="10"/>
    <n v="6"/>
    <n v="3"/>
    <n v="6"/>
    <n v="2"/>
    <n v="5"/>
    <n v="7"/>
    <n v="0"/>
    <n v="1"/>
    <n v="0"/>
    <n v="0"/>
    <n v="0"/>
    <n v="0"/>
    <n v="0"/>
    <s v="Spain"/>
    <n v="50"/>
    <n v="50"/>
    <x v="0"/>
    <n v="347"/>
    <n v="1"/>
    <s v="In Relationship"/>
    <n v="4"/>
    <s v="Graduate"/>
    <n v="48920"/>
    <x v="1"/>
  </r>
  <r>
    <n v="2878"/>
    <n v="1947"/>
    <s v="PhD"/>
    <s v="Married"/>
    <n v="67472"/>
    <n v="0"/>
    <n v="1"/>
    <d v="2013-09-28T00:00:00"/>
    <n v="93"/>
    <n v="162"/>
    <n v="31"/>
    <n v="127"/>
    <n v="8"/>
    <n v="17"/>
    <n v="69"/>
    <n v="2"/>
    <n v="4"/>
    <n v="2"/>
    <n v="7"/>
    <n v="3"/>
    <n v="0"/>
    <n v="0"/>
    <n v="0"/>
    <n v="0"/>
    <n v="0"/>
    <n v="0"/>
    <n v="0"/>
    <s v="Spain"/>
    <n v="67"/>
    <n v="67"/>
    <x v="1"/>
    <n v="414"/>
    <n v="0"/>
    <s v="In Relationship"/>
    <n v="3"/>
    <s v="Doctorate"/>
    <n v="67472"/>
    <x v="1"/>
  </r>
  <r>
    <n v="4440"/>
    <n v="1964"/>
    <s v="Master"/>
    <s v="Married"/>
    <n v="64100"/>
    <n v="0"/>
    <n v="1"/>
    <d v="2013-09-10T00:00:00"/>
    <n v="93"/>
    <n v="509"/>
    <n v="0"/>
    <n v="27"/>
    <n v="0"/>
    <n v="0"/>
    <n v="10"/>
    <n v="1"/>
    <n v="8"/>
    <n v="3"/>
    <n v="6"/>
    <n v="7"/>
    <n v="0"/>
    <n v="1"/>
    <n v="0"/>
    <n v="0"/>
    <n v="0"/>
    <n v="0"/>
    <n v="0"/>
    <s v="Saudi Arabia"/>
    <n v="50"/>
    <n v="50"/>
    <x v="0"/>
    <n v="546"/>
    <n v="1"/>
    <s v="In Relationship"/>
    <n v="3"/>
    <s v="Postgraduate"/>
    <n v="64100"/>
    <x v="1"/>
  </r>
  <r>
    <n v="1324"/>
    <n v="1988"/>
    <s v="Graduation"/>
    <s v="Married"/>
    <n v="38872"/>
    <n v="1"/>
    <n v="0"/>
    <d v="2013-05-30T00:00:00"/>
    <n v="93"/>
    <n v="23"/>
    <n v="3"/>
    <n v="21"/>
    <n v="3"/>
    <n v="19"/>
    <n v="22"/>
    <n v="2"/>
    <n v="3"/>
    <n v="0"/>
    <n v="3"/>
    <n v="8"/>
    <n v="0"/>
    <n v="0"/>
    <n v="0"/>
    <n v="0"/>
    <n v="0"/>
    <n v="0"/>
    <n v="0"/>
    <s v="India"/>
    <n v="26"/>
    <n v="26"/>
    <x v="2"/>
    <n v="91"/>
    <n v="0"/>
    <s v="In Relationship"/>
    <n v="3"/>
    <s v="Graduate"/>
    <n v="38872"/>
    <x v="1"/>
  </r>
  <r>
    <n v="6262"/>
    <n v="1962"/>
    <s v="Master"/>
    <s v="Single"/>
    <n v="72217"/>
    <n v="0"/>
    <n v="0"/>
    <d v="2013-04-10T00:00:00"/>
    <n v="93"/>
    <n v="816"/>
    <n v="42"/>
    <n v="450"/>
    <n v="55"/>
    <n v="56"/>
    <n v="154"/>
    <n v="1"/>
    <n v="3"/>
    <n v="10"/>
    <n v="8"/>
    <n v="2"/>
    <n v="0"/>
    <n v="0"/>
    <n v="0"/>
    <n v="0"/>
    <n v="0"/>
    <n v="0"/>
    <n v="0"/>
    <s v="Germany"/>
    <n v="52"/>
    <n v="52"/>
    <x v="1"/>
    <n v="1573"/>
    <n v="0"/>
    <s v="Single"/>
    <n v="1"/>
    <s v="Postgraduate"/>
    <n v="72217"/>
    <x v="0"/>
  </r>
  <r>
    <n v="3628"/>
    <n v="1987"/>
    <s v="Basic"/>
    <s v="Single"/>
    <n v="15038"/>
    <n v="1"/>
    <n v="0"/>
    <d v="2013-01-29T00:00:00"/>
    <n v="93"/>
    <n v="4"/>
    <n v="8"/>
    <n v="11"/>
    <n v="19"/>
    <n v="12"/>
    <n v="26"/>
    <n v="2"/>
    <n v="2"/>
    <n v="1"/>
    <n v="2"/>
    <n v="9"/>
    <n v="0"/>
    <n v="0"/>
    <n v="0"/>
    <n v="0"/>
    <n v="0"/>
    <n v="0"/>
    <n v="0"/>
    <s v="Spain"/>
    <n v="27"/>
    <n v="27"/>
    <x v="2"/>
    <n v="80"/>
    <n v="0"/>
    <s v="Single"/>
    <n v="2"/>
    <s v="High School"/>
    <n v="15038"/>
    <x v="2"/>
  </r>
  <r>
    <n v="3641"/>
    <n v="1976"/>
    <s v="Graduation"/>
    <s v="Married"/>
    <n v="13624"/>
    <n v="1"/>
    <n v="0"/>
    <d v="2013-01-20T00:00:00"/>
    <n v="93"/>
    <n v="10"/>
    <n v="2"/>
    <n v="15"/>
    <n v="2"/>
    <n v="1"/>
    <n v="6"/>
    <n v="2"/>
    <n v="2"/>
    <n v="0"/>
    <n v="3"/>
    <n v="6"/>
    <n v="0"/>
    <n v="0"/>
    <n v="0"/>
    <n v="0"/>
    <n v="0"/>
    <n v="0"/>
    <n v="0"/>
    <s v="Spain"/>
    <n v="38"/>
    <n v="38"/>
    <x v="3"/>
    <n v="36"/>
    <n v="0"/>
    <s v="In Relationship"/>
    <n v="3"/>
    <s v="Graduate"/>
    <n v="13624"/>
    <x v="2"/>
  </r>
  <r>
    <n v="322"/>
    <n v="1978"/>
    <s v="Graduation"/>
    <s v="Together"/>
    <n v="42554"/>
    <n v="1"/>
    <n v="1"/>
    <d v="2013-01-12T00:00:00"/>
    <n v="93"/>
    <n v="29"/>
    <n v="1"/>
    <n v="11"/>
    <n v="0"/>
    <n v="0"/>
    <n v="0"/>
    <n v="2"/>
    <n v="2"/>
    <n v="0"/>
    <n v="3"/>
    <n v="4"/>
    <n v="0"/>
    <n v="0"/>
    <n v="0"/>
    <n v="0"/>
    <n v="0"/>
    <n v="0"/>
    <n v="0"/>
    <s v="Australia"/>
    <n v="36"/>
    <n v="36"/>
    <x v="3"/>
    <n v="41"/>
    <n v="0"/>
    <s v="In Relationship"/>
    <n v="4"/>
    <s v="Graduate"/>
    <n v="42554"/>
    <x v="1"/>
  </r>
  <r>
    <n v="175"/>
    <n v="1986"/>
    <s v="Graduation"/>
    <s v="Married"/>
    <n v="71952"/>
    <n v="1"/>
    <n v="0"/>
    <d v="2013-01-10T00:00:00"/>
    <n v="93"/>
    <n v="656"/>
    <n v="80"/>
    <n v="455"/>
    <n v="52"/>
    <n v="107"/>
    <n v="93"/>
    <n v="2"/>
    <n v="8"/>
    <n v="4"/>
    <n v="8"/>
    <n v="4"/>
    <n v="1"/>
    <n v="0"/>
    <n v="1"/>
    <n v="0"/>
    <n v="0"/>
    <n v="0"/>
    <n v="0"/>
    <s v="Spain"/>
    <n v="28"/>
    <n v="28"/>
    <x v="2"/>
    <n v="1443"/>
    <n v="2"/>
    <s v="In Relationship"/>
    <n v="3"/>
    <s v="Graduate"/>
    <n v="71952"/>
    <x v="0"/>
  </r>
  <r>
    <n v="6988"/>
    <n v="1986"/>
    <s v="Graduation"/>
    <s v="Married"/>
    <n v="71952"/>
    <n v="1"/>
    <n v="0"/>
    <d v="2013-01-10T00:00:00"/>
    <n v="93"/>
    <n v="656"/>
    <n v="80"/>
    <n v="455"/>
    <n v="52"/>
    <n v="107"/>
    <n v="93"/>
    <n v="2"/>
    <n v="8"/>
    <n v="4"/>
    <n v="8"/>
    <n v="4"/>
    <n v="1"/>
    <n v="0"/>
    <n v="1"/>
    <n v="0"/>
    <n v="0"/>
    <n v="0"/>
    <n v="0"/>
    <s v="Australia"/>
    <n v="28"/>
    <n v="28"/>
    <x v="2"/>
    <n v="1443"/>
    <n v="2"/>
    <s v="In Relationship"/>
    <n v="3"/>
    <s v="Graduate"/>
    <n v="71952"/>
    <x v="0"/>
  </r>
  <r>
    <n v="8204"/>
    <n v="1971"/>
    <s v="2n Cycle"/>
    <s v="Married"/>
    <n v="78041"/>
    <n v="0"/>
    <n v="0"/>
    <d v="2012-12-16T00:00:00"/>
    <n v="93"/>
    <n v="482"/>
    <n v="35"/>
    <n v="553"/>
    <n v="72"/>
    <n v="160"/>
    <n v="17"/>
    <n v="1"/>
    <n v="4"/>
    <n v="4"/>
    <n v="9"/>
    <n v="2"/>
    <n v="0"/>
    <n v="0"/>
    <n v="0"/>
    <n v="0"/>
    <n v="0"/>
    <n v="0"/>
    <n v="0"/>
    <s v="Germany"/>
    <n v="43"/>
    <n v="43"/>
    <x v="0"/>
    <n v="1319"/>
    <n v="0"/>
    <s v="In Relationship"/>
    <n v="2"/>
    <s v="High School"/>
    <n v="78041"/>
    <x v="0"/>
  </r>
  <r>
    <n v="7476"/>
    <n v="1964"/>
    <s v="Master"/>
    <s v="Single"/>
    <n v="63972"/>
    <n v="0"/>
    <n v="1"/>
    <d v="2012-12-02T00:00:00"/>
    <n v="93"/>
    <n v="928"/>
    <n v="63"/>
    <n v="254"/>
    <n v="0"/>
    <n v="12"/>
    <n v="12"/>
    <n v="4"/>
    <n v="5"/>
    <n v="4"/>
    <n v="10"/>
    <n v="4"/>
    <n v="0"/>
    <n v="1"/>
    <n v="0"/>
    <n v="0"/>
    <n v="0"/>
    <n v="0"/>
    <n v="0"/>
    <s v="Saudi Arabia"/>
    <n v="50"/>
    <n v="50"/>
    <x v="0"/>
    <n v="1269"/>
    <n v="1"/>
    <s v="Single"/>
    <n v="2"/>
    <s v="Postgraduate"/>
    <n v="63972"/>
    <x v="1"/>
  </r>
  <r>
    <n v="5221"/>
    <n v="1957"/>
    <s v="Graduation"/>
    <s v="Married"/>
    <n v="52852"/>
    <n v="0"/>
    <n v="1"/>
    <d v="2012-12-01T00:00:00"/>
    <n v="93"/>
    <n v="714"/>
    <n v="8"/>
    <n v="99"/>
    <n v="11"/>
    <n v="0"/>
    <n v="47"/>
    <n v="4"/>
    <n v="10"/>
    <n v="7"/>
    <n v="5"/>
    <n v="8"/>
    <n v="1"/>
    <n v="0"/>
    <n v="0"/>
    <n v="0"/>
    <n v="0"/>
    <n v="0"/>
    <n v="0"/>
    <s v="Germany"/>
    <n v="57"/>
    <n v="57"/>
    <x v="1"/>
    <n v="879"/>
    <n v="1"/>
    <s v="In Relationship"/>
    <n v="3"/>
    <s v="Graduate"/>
    <n v="52852"/>
    <x v="1"/>
  </r>
  <r>
    <n v="8970"/>
    <n v="1972"/>
    <s v="PhD"/>
    <s v="Married"/>
    <n v="62010"/>
    <n v="0"/>
    <n v="1"/>
    <d v="2012-10-23T00:00:00"/>
    <n v="93"/>
    <n v="371"/>
    <n v="22"/>
    <n v="39"/>
    <n v="6"/>
    <n v="0"/>
    <n v="92"/>
    <n v="4"/>
    <n v="6"/>
    <n v="2"/>
    <n v="7"/>
    <n v="5"/>
    <n v="0"/>
    <n v="0"/>
    <n v="0"/>
    <n v="0"/>
    <n v="0"/>
    <n v="0"/>
    <n v="0"/>
    <s v="Spain"/>
    <n v="42"/>
    <n v="42"/>
    <x v="0"/>
    <n v="530"/>
    <n v="0"/>
    <s v="In Relationship"/>
    <n v="3"/>
    <s v="Doctorate"/>
    <n v="62010"/>
    <x v="1"/>
  </r>
  <r>
    <n v="9286"/>
    <n v="1960"/>
    <s v="Master"/>
    <s v="Together"/>
    <n v="83151"/>
    <n v="0"/>
    <n v="0"/>
    <d v="2012-10-10T00:00:00"/>
    <n v="93"/>
    <n v="407"/>
    <n v="28"/>
    <n v="100"/>
    <n v="120"/>
    <n v="74"/>
    <n v="18"/>
    <n v="1"/>
    <n v="5"/>
    <n v="9"/>
    <n v="4"/>
    <n v="3"/>
    <n v="0"/>
    <n v="0"/>
    <n v="0"/>
    <n v="0"/>
    <n v="0"/>
    <n v="0"/>
    <n v="0"/>
    <s v="Spain"/>
    <n v="54"/>
    <n v="54"/>
    <x v="1"/>
    <n v="747"/>
    <n v="0"/>
    <s v="In Relationship"/>
    <n v="2"/>
    <s v="Postgraduate"/>
    <n v="83151"/>
    <x v="0"/>
  </r>
  <r>
    <n v="5831"/>
    <n v="1967"/>
    <s v="Graduation"/>
    <s v="Married"/>
    <n v="77870"/>
    <n v="0"/>
    <n v="1"/>
    <d v="2012-08-22T00:00:00"/>
    <n v="93"/>
    <n v="1017"/>
    <n v="50"/>
    <n v="500"/>
    <n v="65"/>
    <n v="50"/>
    <n v="133"/>
    <n v="3"/>
    <n v="5"/>
    <n v="5"/>
    <n v="5"/>
    <n v="8"/>
    <n v="0"/>
    <n v="1"/>
    <n v="0"/>
    <n v="1"/>
    <n v="0"/>
    <n v="1"/>
    <n v="0"/>
    <s v="Spain"/>
    <n v="47"/>
    <n v="47"/>
    <x v="0"/>
    <n v="1815"/>
    <n v="3"/>
    <s v="In Relationship"/>
    <n v="3"/>
    <s v="Graduate"/>
    <n v="77870"/>
    <x v="0"/>
  </r>
  <r>
    <n v="1010"/>
    <n v="1977"/>
    <s v="Graduation"/>
    <s v="Together"/>
    <n v="46931"/>
    <n v="2"/>
    <n v="1"/>
    <d v="2014-04-24T00:00:00"/>
    <n v="94"/>
    <n v="41"/>
    <n v="0"/>
    <n v="17"/>
    <n v="3"/>
    <n v="1"/>
    <n v="16"/>
    <n v="2"/>
    <n v="1"/>
    <n v="1"/>
    <n v="3"/>
    <n v="3"/>
    <n v="0"/>
    <n v="0"/>
    <n v="0"/>
    <n v="0"/>
    <n v="0"/>
    <n v="0"/>
    <n v="0"/>
    <s v="Spain"/>
    <n v="37"/>
    <n v="37"/>
    <x v="3"/>
    <n v="78"/>
    <n v="0"/>
    <s v="In Relationship"/>
    <n v="5"/>
    <s v="Graduate"/>
    <n v="46931"/>
    <x v="1"/>
  </r>
  <r>
    <n v="11074"/>
    <n v="1977"/>
    <s v="Graduation"/>
    <s v="Single"/>
    <n v="85072"/>
    <n v="0"/>
    <n v="0"/>
    <d v="2014-04-09T00:00:00"/>
    <n v="94"/>
    <n v="494"/>
    <n v="92"/>
    <n v="391"/>
    <n v="194"/>
    <n v="11"/>
    <n v="241"/>
    <n v="1"/>
    <n v="3"/>
    <n v="4"/>
    <n v="10"/>
    <n v="0"/>
    <n v="0"/>
    <n v="0"/>
    <n v="0"/>
    <n v="0"/>
    <n v="0"/>
    <n v="0"/>
    <n v="0"/>
    <s v="Saudi Arabia"/>
    <n v="37"/>
    <n v="37"/>
    <x v="3"/>
    <n v="1423"/>
    <n v="0"/>
    <s v="Single"/>
    <n v="1"/>
    <s v="Graduate"/>
    <n v="85072"/>
    <x v="0"/>
  </r>
  <r>
    <n v="5896"/>
    <n v="1987"/>
    <s v="Master"/>
    <s v="Married"/>
    <n v="73395"/>
    <n v="0"/>
    <n v="0"/>
    <d v="2014-03-18T00:00:00"/>
    <n v="94"/>
    <n v="272"/>
    <n v="7"/>
    <n v="80"/>
    <n v="20"/>
    <n v="7"/>
    <n v="11"/>
    <n v="1"/>
    <n v="4"/>
    <n v="4"/>
    <n v="6"/>
    <n v="2"/>
    <n v="0"/>
    <n v="0"/>
    <n v="0"/>
    <n v="0"/>
    <n v="0"/>
    <n v="0"/>
    <n v="0"/>
    <s v="Spain"/>
    <n v="27"/>
    <n v="27"/>
    <x v="2"/>
    <n v="397"/>
    <n v="0"/>
    <s v="In Relationship"/>
    <n v="2"/>
    <s v="Postgraduate"/>
    <n v="73395"/>
    <x v="0"/>
  </r>
  <r>
    <n v="3515"/>
    <n v="1952"/>
    <s v="Graduation"/>
    <s v="Single"/>
    <n v="62307"/>
    <n v="0"/>
    <n v="1"/>
    <d v="2014-02-17T00:00:00"/>
    <n v="94"/>
    <n v="87"/>
    <n v="13"/>
    <n v="34"/>
    <n v="10"/>
    <n v="6"/>
    <n v="10"/>
    <n v="1"/>
    <n v="4"/>
    <n v="0"/>
    <n v="4"/>
    <n v="5"/>
    <n v="0"/>
    <n v="0"/>
    <n v="0"/>
    <n v="0"/>
    <n v="0"/>
    <n v="0"/>
    <n v="0"/>
    <s v="Spain"/>
    <n v="62"/>
    <n v="62"/>
    <x v="1"/>
    <n v="160"/>
    <n v="0"/>
    <s v="Single"/>
    <n v="2"/>
    <s v="Graduate"/>
    <n v="62307"/>
    <x v="1"/>
  </r>
  <r>
    <n v="5324"/>
    <n v="1981"/>
    <s v="PhD"/>
    <s v="Married"/>
    <n v="58293"/>
    <n v="1"/>
    <n v="0"/>
    <d v="2014-01-19T00:00:00"/>
    <n v="94"/>
    <n v="173"/>
    <n v="43"/>
    <n v="118"/>
    <n v="46"/>
    <n v="27"/>
    <n v="15"/>
    <n v="5"/>
    <n v="5"/>
    <n v="3"/>
    <n v="6"/>
    <n v="5"/>
    <n v="0"/>
    <n v="0"/>
    <n v="0"/>
    <n v="0"/>
    <n v="0"/>
    <n v="0"/>
    <n v="0"/>
    <s v="USA"/>
    <n v="33"/>
    <n v="33"/>
    <x v="3"/>
    <n v="422"/>
    <n v="0"/>
    <s v="In Relationship"/>
    <n v="3"/>
    <s v="Doctorate"/>
    <n v="58293"/>
    <x v="1"/>
  </r>
  <r>
    <n v="6534"/>
    <n v="1974"/>
    <s v="Graduation"/>
    <s v="Together"/>
    <n v="47889"/>
    <n v="1"/>
    <n v="0"/>
    <d v="2014-01-04T00:00:00"/>
    <n v="94"/>
    <n v="29"/>
    <n v="0"/>
    <n v="29"/>
    <n v="0"/>
    <n v="5"/>
    <n v="4"/>
    <n v="1"/>
    <n v="2"/>
    <n v="0"/>
    <n v="3"/>
    <n v="5"/>
    <n v="0"/>
    <n v="0"/>
    <n v="0"/>
    <n v="0"/>
    <n v="0"/>
    <n v="0"/>
    <n v="0"/>
    <s v="Saudi Arabia"/>
    <n v="40"/>
    <n v="40"/>
    <x v="3"/>
    <n v="67"/>
    <n v="0"/>
    <s v="In Relationship"/>
    <n v="3"/>
    <s v="Graduate"/>
    <n v="47889"/>
    <x v="1"/>
  </r>
  <r>
    <n v="8373"/>
    <n v="1979"/>
    <s v="Basic"/>
    <s v="Together"/>
    <n v="24594"/>
    <n v="1"/>
    <n v="0"/>
    <d v="2013-12-10T00:00:00"/>
    <n v="94"/>
    <n v="1"/>
    <n v="3"/>
    <n v="6"/>
    <n v="10"/>
    <n v="0"/>
    <n v="9"/>
    <n v="1"/>
    <n v="1"/>
    <n v="0"/>
    <n v="3"/>
    <n v="5"/>
    <n v="0"/>
    <n v="0"/>
    <n v="0"/>
    <n v="0"/>
    <n v="0"/>
    <n v="0"/>
    <n v="0"/>
    <s v="Canada"/>
    <n v="35"/>
    <n v="35"/>
    <x v="3"/>
    <n v="29"/>
    <n v="0"/>
    <s v="In Relationship"/>
    <n v="3"/>
    <s v="High School"/>
    <n v="24594"/>
    <x v="2"/>
  </r>
  <r>
    <n v="3829"/>
    <n v="1979"/>
    <s v="Basic"/>
    <s v="Together"/>
    <n v="24594"/>
    <n v="1"/>
    <n v="0"/>
    <d v="2013-12-10T00:00:00"/>
    <n v="94"/>
    <n v="1"/>
    <n v="3"/>
    <n v="6"/>
    <n v="10"/>
    <n v="0"/>
    <n v="9"/>
    <n v="1"/>
    <n v="1"/>
    <n v="0"/>
    <n v="3"/>
    <n v="5"/>
    <n v="0"/>
    <n v="0"/>
    <n v="0"/>
    <n v="0"/>
    <n v="0"/>
    <n v="0"/>
    <n v="0"/>
    <s v="Saudi Arabia"/>
    <n v="35"/>
    <n v="35"/>
    <x v="3"/>
    <n v="29"/>
    <n v="0"/>
    <s v="In Relationship"/>
    <n v="3"/>
    <s v="High School"/>
    <n v="24594"/>
    <x v="2"/>
  </r>
  <r>
    <n v="4501"/>
    <n v="1965"/>
    <s v="Master"/>
    <s v="Single"/>
    <n v="69882"/>
    <n v="0"/>
    <n v="0"/>
    <d v="2013-11-10T00:00:00"/>
    <n v="94"/>
    <n v="292"/>
    <n v="127"/>
    <n v="635"/>
    <n v="132"/>
    <n v="127"/>
    <n v="165"/>
    <n v="1"/>
    <n v="3"/>
    <n v="7"/>
    <n v="9"/>
    <n v="1"/>
    <n v="0"/>
    <n v="0"/>
    <n v="0"/>
    <n v="0"/>
    <n v="0"/>
    <n v="0"/>
    <n v="0"/>
    <s v="Spain"/>
    <n v="49"/>
    <n v="49"/>
    <x v="0"/>
    <n v="1478"/>
    <n v="0"/>
    <s v="Single"/>
    <n v="1"/>
    <s v="Postgraduate"/>
    <n v="69882"/>
    <x v="1"/>
  </r>
  <r>
    <n v="4179"/>
    <n v="1959"/>
    <s v="Graduation"/>
    <s v="Together"/>
    <n v="24221"/>
    <n v="0"/>
    <n v="0"/>
    <d v="2013-08-20T00:00:00"/>
    <n v="94"/>
    <n v="8"/>
    <n v="9"/>
    <n v="9"/>
    <n v="2"/>
    <n v="5"/>
    <n v="22"/>
    <n v="1"/>
    <n v="1"/>
    <n v="1"/>
    <n v="3"/>
    <n v="4"/>
    <n v="0"/>
    <n v="0"/>
    <n v="0"/>
    <n v="0"/>
    <n v="0"/>
    <n v="0"/>
    <n v="0"/>
    <s v="Spain"/>
    <n v="55"/>
    <n v="55"/>
    <x v="1"/>
    <n v="55"/>
    <n v="0"/>
    <s v="In Relationship"/>
    <n v="2"/>
    <s v="Graduate"/>
    <n v="24221"/>
    <x v="2"/>
  </r>
  <r>
    <n v="2292"/>
    <n v="1985"/>
    <s v="Graduation"/>
    <s v="Single"/>
    <n v="22327"/>
    <n v="1"/>
    <n v="0"/>
    <d v="2013-08-02T00:00:00"/>
    <n v="94"/>
    <n v="5"/>
    <n v="4"/>
    <n v="8"/>
    <n v="2"/>
    <n v="0"/>
    <n v="5"/>
    <n v="1"/>
    <n v="1"/>
    <n v="0"/>
    <n v="3"/>
    <n v="5"/>
    <n v="0"/>
    <n v="0"/>
    <n v="0"/>
    <n v="0"/>
    <n v="0"/>
    <n v="0"/>
    <n v="0"/>
    <s v="Spain"/>
    <n v="29"/>
    <n v="29"/>
    <x v="2"/>
    <n v="24"/>
    <n v="0"/>
    <s v="Single"/>
    <n v="2"/>
    <s v="Graduate"/>
    <n v="22327"/>
    <x v="2"/>
  </r>
  <r>
    <n v="9239"/>
    <n v="1961"/>
    <s v="Master"/>
    <s v="Married"/>
    <n v="61923"/>
    <n v="0"/>
    <n v="2"/>
    <d v="2013-07-26T00:00:00"/>
    <n v="94"/>
    <n v="92"/>
    <n v="4"/>
    <n v="18"/>
    <n v="3"/>
    <n v="3"/>
    <n v="6"/>
    <n v="1"/>
    <n v="2"/>
    <n v="1"/>
    <n v="4"/>
    <n v="3"/>
    <n v="0"/>
    <n v="0"/>
    <n v="0"/>
    <n v="0"/>
    <n v="0"/>
    <n v="0"/>
    <n v="0"/>
    <s v="USA"/>
    <n v="53"/>
    <n v="53"/>
    <x v="1"/>
    <n v="126"/>
    <n v="0"/>
    <s v="In Relationship"/>
    <n v="4"/>
    <s v="Postgraduate"/>
    <n v="61923"/>
    <x v="1"/>
  </r>
  <r>
    <n v="8953"/>
    <n v="1965"/>
    <s v="Master"/>
    <s v="Single"/>
    <n v="35791"/>
    <n v="2"/>
    <n v="1"/>
    <d v="2013-05-06T00:00:00"/>
    <n v="94"/>
    <n v="27"/>
    <n v="0"/>
    <n v="5"/>
    <n v="0"/>
    <n v="0"/>
    <n v="3"/>
    <n v="2"/>
    <n v="1"/>
    <n v="0"/>
    <n v="3"/>
    <n v="8"/>
    <n v="0"/>
    <n v="0"/>
    <n v="0"/>
    <n v="0"/>
    <n v="0"/>
    <n v="0"/>
    <n v="0"/>
    <s v="Spain"/>
    <n v="49"/>
    <n v="49"/>
    <x v="0"/>
    <n v="35"/>
    <n v="0"/>
    <s v="Single"/>
    <n v="4"/>
    <s v="Postgraduate"/>
    <n v="35791"/>
    <x v="1"/>
  </r>
  <r>
    <n v="10258"/>
    <n v="1965"/>
    <s v="Master"/>
    <s v="Single"/>
    <n v="35791"/>
    <n v="2"/>
    <n v="1"/>
    <d v="2013-05-06T00:00:00"/>
    <n v="94"/>
    <n v="27"/>
    <n v="0"/>
    <n v="5"/>
    <n v="0"/>
    <n v="0"/>
    <n v="3"/>
    <n v="2"/>
    <n v="1"/>
    <n v="0"/>
    <n v="3"/>
    <n v="8"/>
    <n v="0"/>
    <n v="0"/>
    <n v="0"/>
    <n v="0"/>
    <n v="0"/>
    <n v="0"/>
    <n v="0"/>
    <s v="USA"/>
    <n v="49"/>
    <n v="49"/>
    <x v="0"/>
    <n v="35"/>
    <n v="0"/>
    <s v="Single"/>
    <n v="4"/>
    <s v="Postgraduate"/>
    <n v="35791"/>
    <x v="1"/>
  </r>
  <r>
    <n v="3520"/>
    <n v="1990"/>
    <s v="Master"/>
    <s v="Single"/>
    <n v="91172"/>
    <n v="0"/>
    <n v="0"/>
    <d v="2013-03-27T00:00:00"/>
    <n v="94"/>
    <n v="162"/>
    <n v="28"/>
    <n v="818"/>
    <n v="0"/>
    <n v="28"/>
    <n v="56"/>
    <n v="0"/>
    <n v="4"/>
    <n v="3"/>
    <n v="7"/>
    <n v="3"/>
    <n v="1"/>
    <n v="0"/>
    <n v="1"/>
    <n v="1"/>
    <n v="1"/>
    <n v="1"/>
    <n v="0"/>
    <s v="Canada"/>
    <n v="24"/>
    <n v="24"/>
    <x v="2"/>
    <n v="1092"/>
    <n v="5"/>
    <s v="Single"/>
    <n v="1"/>
    <s v="Postgraduate"/>
    <n v="91172"/>
    <x v="0"/>
  </r>
  <r>
    <n v="10402"/>
    <n v="1967"/>
    <s v="Graduation"/>
    <s v="Married"/>
    <n v="35441"/>
    <n v="1"/>
    <n v="1"/>
    <d v="2013-02-14T00:00:00"/>
    <n v="94"/>
    <n v="25"/>
    <n v="1"/>
    <n v="9"/>
    <n v="2"/>
    <n v="1"/>
    <n v="1"/>
    <n v="2"/>
    <n v="1"/>
    <n v="0"/>
    <n v="3"/>
    <n v="8"/>
    <n v="0"/>
    <n v="0"/>
    <n v="0"/>
    <n v="0"/>
    <n v="0"/>
    <n v="0"/>
    <n v="0"/>
    <s v="Canada"/>
    <n v="47"/>
    <n v="47"/>
    <x v="0"/>
    <n v="39"/>
    <n v="0"/>
    <s v="In Relationship"/>
    <n v="4"/>
    <s v="Graduate"/>
    <n v="35441"/>
    <x v="1"/>
  </r>
  <r>
    <n v="11114"/>
    <n v="1970"/>
    <s v="Graduation"/>
    <s v="Together"/>
    <n v="19656"/>
    <n v="1"/>
    <n v="0"/>
    <d v="2013-02-08T00:00:00"/>
    <n v="94"/>
    <n v="25"/>
    <n v="4"/>
    <n v="9"/>
    <n v="6"/>
    <n v="8"/>
    <n v="32"/>
    <n v="3"/>
    <n v="2"/>
    <n v="1"/>
    <n v="3"/>
    <n v="7"/>
    <n v="0"/>
    <n v="0"/>
    <n v="0"/>
    <n v="0"/>
    <n v="0"/>
    <n v="0"/>
    <n v="0"/>
    <s v="Spain"/>
    <n v="44"/>
    <n v="44"/>
    <x v="0"/>
    <n v="84"/>
    <n v="0"/>
    <s v="In Relationship"/>
    <n v="3"/>
    <s v="Graduate"/>
    <n v="19656"/>
    <x v="2"/>
  </r>
  <r>
    <n v="9553"/>
    <n v="1987"/>
    <s v="Graduation"/>
    <s v="Married"/>
    <n v="7500"/>
    <n v="0"/>
    <n v="0"/>
    <d v="2013-01-09T00:00:00"/>
    <n v="94"/>
    <n v="0"/>
    <n v="2"/>
    <n v="3"/>
    <n v="4"/>
    <n v="1"/>
    <n v="5"/>
    <n v="1"/>
    <n v="0"/>
    <n v="0"/>
    <n v="3"/>
    <n v="6"/>
    <n v="0"/>
    <n v="0"/>
    <n v="0"/>
    <n v="0"/>
    <n v="0"/>
    <n v="0"/>
    <n v="0"/>
    <s v="India"/>
    <n v="27"/>
    <n v="27"/>
    <x v="2"/>
    <n v="15"/>
    <n v="0"/>
    <s v="In Relationship"/>
    <n v="2"/>
    <s v="Graduate"/>
    <n v="7500"/>
    <x v="2"/>
  </r>
  <r>
    <n v="6055"/>
    <n v="1979"/>
    <s v="Graduation"/>
    <s v="Married"/>
    <n v="71626"/>
    <n v="0"/>
    <n v="0"/>
    <d v="2012-11-01T00:00:00"/>
    <n v="94"/>
    <n v="546"/>
    <n v="72"/>
    <n v="376"/>
    <n v="94"/>
    <n v="145"/>
    <n v="72"/>
    <n v="1"/>
    <n v="5"/>
    <n v="5"/>
    <n v="8"/>
    <n v="3"/>
    <n v="0"/>
    <n v="1"/>
    <n v="0"/>
    <n v="0"/>
    <n v="0"/>
    <n v="0"/>
    <n v="0"/>
    <s v="Spain"/>
    <n v="35"/>
    <n v="35"/>
    <x v="3"/>
    <n v="1305"/>
    <n v="1"/>
    <s v="In Relationship"/>
    <n v="2"/>
    <s v="Graduate"/>
    <n v="71626"/>
    <x v="0"/>
  </r>
  <r>
    <n v="4786"/>
    <n v="1977"/>
    <s v="Graduation"/>
    <s v="Married"/>
    <n v="75330"/>
    <n v="1"/>
    <n v="1"/>
    <d v="2012-10-04T00:00:00"/>
    <n v="94"/>
    <n v="555"/>
    <n v="82"/>
    <n v="257"/>
    <n v="93"/>
    <n v="61"/>
    <n v="61"/>
    <n v="4"/>
    <n v="10"/>
    <n v="3"/>
    <n v="12"/>
    <n v="6"/>
    <n v="0"/>
    <n v="0"/>
    <n v="0"/>
    <n v="0"/>
    <n v="0"/>
    <n v="0"/>
    <n v="0"/>
    <s v="USA"/>
    <n v="37"/>
    <n v="37"/>
    <x v="3"/>
    <n v="1109"/>
    <n v="0"/>
    <s v="In Relationship"/>
    <n v="4"/>
    <s v="Graduate"/>
    <n v="75330"/>
    <x v="0"/>
  </r>
  <r>
    <n v="5015"/>
    <n v="1976"/>
    <s v="Master"/>
    <s v="Married"/>
    <n v="34529"/>
    <n v="1"/>
    <n v="0"/>
    <d v="2012-09-14T00:00:00"/>
    <n v="94"/>
    <n v="68"/>
    <n v="6"/>
    <n v="38"/>
    <n v="3"/>
    <n v="6"/>
    <n v="41"/>
    <n v="2"/>
    <n v="2"/>
    <n v="2"/>
    <n v="3"/>
    <n v="7"/>
    <n v="0"/>
    <n v="0"/>
    <n v="0"/>
    <n v="0"/>
    <n v="0"/>
    <n v="0"/>
    <n v="0"/>
    <s v="Spain"/>
    <n v="38"/>
    <n v="38"/>
    <x v="3"/>
    <n v="162"/>
    <n v="0"/>
    <s v="In Relationship"/>
    <n v="3"/>
    <s v="Postgraduate"/>
    <n v="34529"/>
    <x v="2"/>
  </r>
  <r>
    <n v="8560"/>
    <n v="1992"/>
    <s v="Graduation"/>
    <s v="Single"/>
    <n v="48789"/>
    <n v="0"/>
    <n v="0"/>
    <d v="2012-09-10T00:00:00"/>
    <n v="94"/>
    <n v="351"/>
    <n v="16"/>
    <n v="156"/>
    <n v="7"/>
    <n v="5"/>
    <n v="145"/>
    <n v="1"/>
    <n v="6"/>
    <n v="4"/>
    <n v="7"/>
    <n v="6"/>
    <n v="0"/>
    <n v="0"/>
    <n v="0"/>
    <n v="0"/>
    <n v="0"/>
    <n v="0"/>
    <n v="0"/>
    <s v="Canada"/>
    <n v="22"/>
    <n v="22"/>
    <x v="2"/>
    <n v="680"/>
    <n v="0"/>
    <s v="Single"/>
    <n v="1"/>
    <s v="Graduate"/>
    <n v="48789"/>
    <x v="1"/>
  </r>
  <r>
    <n v="3469"/>
    <n v="1977"/>
    <s v="PhD"/>
    <s v="Divorced"/>
    <n v="34487"/>
    <n v="1"/>
    <n v="1"/>
    <d v="2012-09-06T00:00:00"/>
    <n v="94"/>
    <n v="19"/>
    <n v="18"/>
    <n v="33"/>
    <n v="24"/>
    <n v="1"/>
    <n v="8"/>
    <n v="3"/>
    <n v="3"/>
    <n v="0"/>
    <n v="3"/>
    <n v="9"/>
    <n v="0"/>
    <n v="0"/>
    <n v="0"/>
    <n v="0"/>
    <n v="0"/>
    <n v="0"/>
    <n v="0"/>
    <s v="Spain"/>
    <n v="37"/>
    <n v="37"/>
    <x v="3"/>
    <n v="103"/>
    <n v="0"/>
    <s v="Previously Married"/>
    <n v="3"/>
    <s v="Doctorate"/>
    <n v="34487"/>
    <x v="2"/>
  </r>
  <r>
    <n v="5885"/>
    <n v="1973"/>
    <s v="2n Cycle"/>
    <s v="Married"/>
    <n v="35688"/>
    <n v="2"/>
    <n v="1"/>
    <d v="2012-08-22T00:00:00"/>
    <n v="94"/>
    <n v="73"/>
    <n v="3"/>
    <n v="90"/>
    <n v="12"/>
    <n v="1"/>
    <n v="32"/>
    <n v="7"/>
    <n v="4"/>
    <n v="1"/>
    <n v="4"/>
    <n v="8"/>
    <n v="0"/>
    <n v="0"/>
    <n v="0"/>
    <n v="0"/>
    <n v="0"/>
    <n v="0"/>
    <n v="0"/>
    <s v="Canada"/>
    <n v="41"/>
    <n v="41"/>
    <x v="0"/>
    <n v="211"/>
    <n v="0"/>
    <s v="In Relationship"/>
    <n v="5"/>
    <s v="High School"/>
    <n v="35688"/>
    <x v="1"/>
  </r>
  <r>
    <n v="3310"/>
    <n v="1973"/>
    <s v="2n Cycle"/>
    <s v="Married"/>
    <n v="35688"/>
    <n v="2"/>
    <n v="1"/>
    <d v="2012-08-22T00:00:00"/>
    <n v="94"/>
    <n v="73"/>
    <n v="3"/>
    <n v="90"/>
    <n v="12"/>
    <n v="1"/>
    <n v="32"/>
    <n v="7"/>
    <n v="4"/>
    <n v="1"/>
    <n v="4"/>
    <n v="8"/>
    <n v="0"/>
    <n v="0"/>
    <n v="0"/>
    <n v="0"/>
    <n v="0"/>
    <n v="0"/>
    <n v="0"/>
    <s v="Spain"/>
    <n v="41"/>
    <n v="41"/>
    <x v="0"/>
    <n v="211"/>
    <n v="0"/>
    <s v="In Relationship"/>
    <n v="5"/>
    <s v="High School"/>
    <n v="35688"/>
    <x v="1"/>
  </r>
  <r>
    <n v="2134"/>
    <n v="1952"/>
    <s v="Graduation"/>
    <s v="Single"/>
    <n v="53700"/>
    <n v="0"/>
    <n v="1"/>
    <d v="2012-08-17T00:00:00"/>
    <n v="94"/>
    <n v="263"/>
    <n v="5"/>
    <n v="233"/>
    <n v="69"/>
    <n v="41"/>
    <n v="83"/>
    <n v="4"/>
    <n v="5"/>
    <n v="5"/>
    <n v="8"/>
    <n v="5"/>
    <n v="0"/>
    <n v="0"/>
    <n v="0"/>
    <n v="0"/>
    <n v="0"/>
    <n v="0"/>
    <n v="0"/>
    <s v="Saudi Arabia"/>
    <n v="62"/>
    <n v="62"/>
    <x v="1"/>
    <n v="694"/>
    <n v="0"/>
    <s v="Single"/>
    <n v="2"/>
    <s v="Graduate"/>
    <n v="53700"/>
    <x v="1"/>
  </r>
  <r>
    <n v="2532"/>
    <n v="1987"/>
    <s v="Master"/>
    <s v="Single"/>
    <n v="73454"/>
    <n v="0"/>
    <n v="0"/>
    <d v="2014-03-01T00:00:00"/>
    <n v="95"/>
    <n v="982"/>
    <n v="73"/>
    <n v="351"/>
    <n v="56"/>
    <n v="14"/>
    <n v="175"/>
    <n v="1"/>
    <n v="2"/>
    <n v="4"/>
    <n v="6"/>
    <n v="5"/>
    <n v="1"/>
    <n v="0"/>
    <n v="0"/>
    <n v="0"/>
    <n v="0"/>
    <n v="0"/>
    <n v="0"/>
    <s v="Spain"/>
    <n v="27"/>
    <n v="27"/>
    <x v="2"/>
    <n v="1651"/>
    <n v="1"/>
    <s v="Single"/>
    <n v="1"/>
    <s v="Postgraduate"/>
    <n v="73454"/>
    <x v="0"/>
  </r>
  <r>
    <n v="2579"/>
    <n v="1957"/>
    <s v="Graduation"/>
    <s v="Married"/>
    <n v="71113"/>
    <n v="0"/>
    <n v="1"/>
    <d v="2013-12-17T00:00:00"/>
    <n v="95"/>
    <n v="495"/>
    <n v="33"/>
    <n v="255"/>
    <n v="11"/>
    <n v="33"/>
    <n v="8"/>
    <n v="4"/>
    <n v="6"/>
    <n v="7"/>
    <n v="9"/>
    <n v="4"/>
    <n v="0"/>
    <n v="0"/>
    <n v="0"/>
    <n v="0"/>
    <n v="0"/>
    <n v="0"/>
    <n v="0"/>
    <s v="Spain"/>
    <n v="57"/>
    <n v="57"/>
    <x v="1"/>
    <n v="835"/>
    <n v="0"/>
    <s v="In Relationship"/>
    <n v="3"/>
    <s v="Graduate"/>
    <n v="71113"/>
    <x v="0"/>
  </r>
  <r>
    <n v="3117"/>
    <n v="1955"/>
    <s v="Graduation"/>
    <s v="Single"/>
    <m/>
    <n v="0"/>
    <n v="1"/>
    <d v="2013-10-18T00:00:00"/>
    <n v="95"/>
    <n v="264"/>
    <n v="0"/>
    <n v="21"/>
    <n v="12"/>
    <n v="6"/>
    <n v="147"/>
    <n v="3"/>
    <n v="6"/>
    <n v="1"/>
    <n v="5"/>
    <n v="7"/>
    <n v="0"/>
    <n v="0"/>
    <n v="0"/>
    <n v="0"/>
    <n v="0"/>
    <n v="0"/>
    <n v="0"/>
    <s v="Australia"/>
    <n v="59"/>
    <n v="59"/>
    <x v="1"/>
    <n v="450"/>
    <n v="0"/>
    <s v="Single"/>
    <n v="2"/>
    <s v="Graduate"/>
    <n v="51382"/>
    <x v="1"/>
  </r>
  <r>
    <n v="5623"/>
    <n v="1980"/>
    <s v="Master"/>
    <s v="Married"/>
    <n v="31535"/>
    <n v="1"/>
    <n v="0"/>
    <d v="2013-09-26T00:00:00"/>
    <n v="95"/>
    <n v="15"/>
    <n v="4"/>
    <n v="13"/>
    <n v="0"/>
    <n v="0"/>
    <n v="19"/>
    <n v="1"/>
    <n v="1"/>
    <n v="1"/>
    <n v="2"/>
    <n v="7"/>
    <n v="1"/>
    <n v="0"/>
    <n v="0"/>
    <n v="0"/>
    <n v="0"/>
    <n v="0"/>
    <n v="0"/>
    <s v="Spain"/>
    <n v="34"/>
    <n v="34"/>
    <x v="3"/>
    <n v="51"/>
    <n v="1"/>
    <s v="In Relationship"/>
    <n v="3"/>
    <s v="Postgraduate"/>
    <n v="31535"/>
    <x v="2"/>
  </r>
  <r>
    <n v="4789"/>
    <n v="1953"/>
    <s v="Graduation"/>
    <s v="Together"/>
    <n v="80812"/>
    <n v="0"/>
    <n v="0"/>
    <d v="2013-09-17T00:00:00"/>
    <n v="95"/>
    <n v="769"/>
    <n v="22"/>
    <n v="500"/>
    <n v="210"/>
    <n v="143"/>
    <n v="33"/>
    <n v="1"/>
    <n v="4"/>
    <n v="8"/>
    <n v="5"/>
    <n v="2"/>
    <n v="1"/>
    <n v="0"/>
    <n v="1"/>
    <n v="1"/>
    <n v="0"/>
    <n v="0"/>
    <n v="0"/>
    <s v="India"/>
    <n v="61"/>
    <n v="61"/>
    <x v="1"/>
    <n v="1677"/>
    <n v="3"/>
    <s v="In Relationship"/>
    <n v="2"/>
    <s v="Graduate"/>
    <n v="80812"/>
    <x v="0"/>
  </r>
  <r>
    <n v="9523"/>
    <n v="1982"/>
    <s v="Graduation"/>
    <s v="Together"/>
    <n v="40479"/>
    <n v="1"/>
    <n v="0"/>
    <d v="2013-08-17T00:00:00"/>
    <n v="95"/>
    <n v="5"/>
    <n v="0"/>
    <n v="8"/>
    <n v="2"/>
    <n v="0"/>
    <n v="0"/>
    <n v="1"/>
    <n v="0"/>
    <n v="0"/>
    <n v="3"/>
    <n v="4"/>
    <n v="0"/>
    <n v="0"/>
    <n v="0"/>
    <n v="0"/>
    <n v="0"/>
    <n v="0"/>
    <n v="0"/>
    <s v="Spain"/>
    <n v="32"/>
    <n v="32"/>
    <x v="3"/>
    <n v="15"/>
    <n v="0"/>
    <s v="In Relationship"/>
    <n v="3"/>
    <s v="Graduate"/>
    <n v="40479"/>
    <x v="1"/>
  </r>
  <r>
    <n v="5268"/>
    <n v="1960"/>
    <s v="Graduation"/>
    <s v="Married"/>
    <n v="29440"/>
    <n v="1"/>
    <n v="1"/>
    <d v="2013-08-11T00:00:00"/>
    <n v="95"/>
    <n v="17"/>
    <n v="8"/>
    <n v="14"/>
    <n v="10"/>
    <n v="4"/>
    <n v="3"/>
    <n v="2"/>
    <n v="1"/>
    <n v="0"/>
    <n v="4"/>
    <n v="7"/>
    <n v="0"/>
    <n v="0"/>
    <n v="0"/>
    <n v="0"/>
    <n v="0"/>
    <n v="0"/>
    <n v="0"/>
    <s v="Germany"/>
    <n v="54"/>
    <n v="54"/>
    <x v="1"/>
    <n v="56"/>
    <n v="0"/>
    <s v="In Relationship"/>
    <n v="4"/>
    <s v="Graduate"/>
    <n v="29440"/>
    <x v="2"/>
  </r>
  <r>
    <n v="1545"/>
    <n v="1986"/>
    <s v="Graduation"/>
    <s v="Married"/>
    <n v="38508"/>
    <n v="1"/>
    <n v="0"/>
    <d v="2013-08-02T00:00:00"/>
    <n v="95"/>
    <n v="120"/>
    <n v="19"/>
    <n v="206"/>
    <n v="25"/>
    <n v="19"/>
    <n v="54"/>
    <n v="6"/>
    <n v="7"/>
    <n v="2"/>
    <n v="5"/>
    <n v="8"/>
    <n v="0"/>
    <n v="0"/>
    <n v="0"/>
    <n v="0"/>
    <n v="0"/>
    <n v="0"/>
    <n v="0"/>
    <s v="Spain"/>
    <n v="28"/>
    <n v="28"/>
    <x v="2"/>
    <n v="443"/>
    <n v="0"/>
    <s v="In Relationship"/>
    <n v="3"/>
    <s v="Graduate"/>
    <n v="38508"/>
    <x v="1"/>
  </r>
  <r>
    <n v="2254"/>
    <n v="1983"/>
    <s v="Graduation"/>
    <s v="Married"/>
    <n v="69520"/>
    <n v="0"/>
    <n v="0"/>
    <d v="2013-07-07T00:00:00"/>
    <n v="95"/>
    <n v="627"/>
    <n v="120"/>
    <n v="414"/>
    <n v="121"/>
    <n v="80"/>
    <n v="93"/>
    <n v="1"/>
    <n v="9"/>
    <n v="6"/>
    <n v="5"/>
    <n v="5"/>
    <n v="0"/>
    <n v="0"/>
    <n v="0"/>
    <n v="0"/>
    <n v="0"/>
    <n v="0"/>
    <n v="0"/>
    <s v="Australia"/>
    <n v="31"/>
    <n v="31"/>
    <x v="3"/>
    <n v="1455"/>
    <n v="0"/>
    <s v="In Relationship"/>
    <n v="2"/>
    <s v="Graduate"/>
    <n v="69520"/>
    <x v="1"/>
  </r>
  <r>
    <n v="2661"/>
    <n v="1964"/>
    <s v="Graduation"/>
    <s v="Single"/>
    <n v="18701"/>
    <n v="1"/>
    <n v="1"/>
    <d v="2013-06-04T00:00:00"/>
    <n v="95"/>
    <n v="12"/>
    <n v="4"/>
    <n v="2"/>
    <n v="10"/>
    <n v="6"/>
    <n v="10"/>
    <n v="4"/>
    <n v="2"/>
    <n v="0"/>
    <n v="4"/>
    <n v="5"/>
    <n v="0"/>
    <n v="0"/>
    <n v="0"/>
    <n v="0"/>
    <n v="0"/>
    <n v="0"/>
    <n v="0"/>
    <s v="Saudi Arabia"/>
    <n v="50"/>
    <n v="50"/>
    <x v="0"/>
    <n v="44"/>
    <n v="0"/>
    <s v="Single"/>
    <n v="3"/>
    <s v="Graduate"/>
    <n v="18701"/>
    <x v="2"/>
  </r>
  <r>
    <n v="3130"/>
    <n v="1964"/>
    <s v="Graduation"/>
    <s v="Single"/>
    <n v="18701"/>
    <n v="1"/>
    <n v="1"/>
    <d v="2013-06-04T00:00:00"/>
    <n v="95"/>
    <n v="12"/>
    <n v="4"/>
    <n v="2"/>
    <n v="10"/>
    <n v="6"/>
    <n v="10"/>
    <n v="4"/>
    <n v="2"/>
    <n v="0"/>
    <n v="4"/>
    <n v="5"/>
    <n v="0"/>
    <n v="0"/>
    <n v="0"/>
    <n v="0"/>
    <n v="0"/>
    <n v="0"/>
    <n v="0"/>
    <s v="Spain"/>
    <n v="50"/>
    <n v="50"/>
    <x v="0"/>
    <n v="44"/>
    <n v="0"/>
    <s v="Single"/>
    <n v="3"/>
    <s v="Graduate"/>
    <n v="18701"/>
    <x v="2"/>
  </r>
  <r>
    <n v="5847"/>
    <n v="1969"/>
    <s v="Graduation"/>
    <s v="Divorced"/>
    <n v="69901"/>
    <n v="0"/>
    <n v="1"/>
    <d v="2013-05-29T00:00:00"/>
    <n v="95"/>
    <n v="312"/>
    <n v="21"/>
    <n v="206"/>
    <n v="102"/>
    <n v="92"/>
    <n v="149"/>
    <n v="3"/>
    <n v="7"/>
    <n v="3"/>
    <n v="10"/>
    <n v="5"/>
    <n v="0"/>
    <n v="0"/>
    <n v="0"/>
    <n v="0"/>
    <n v="0"/>
    <n v="0"/>
    <n v="0"/>
    <s v="Spain"/>
    <n v="45"/>
    <n v="45"/>
    <x v="0"/>
    <n v="882"/>
    <n v="0"/>
    <s v="Previously Married"/>
    <n v="2"/>
    <s v="Graduate"/>
    <n v="69901"/>
    <x v="1"/>
  </r>
  <r>
    <n v="5863"/>
    <n v="1953"/>
    <s v="Graduation"/>
    <s v="Married"/>
    <n v="47703"/>
    <n v="0"/>
    <n v="1"/>
    <d v="2013-05-29T00:00:00"/>
    <n v="95"/>
    <n v="359"/>
    <n v="0"/>
    <n v="134"/>
    <n v="13"/>
    <n v="26"/>
    <n v="123"/>
    <n v="4"/>
    <n v="6"/>
    <n v="3"/>
    <n v="8"/>
    <n v="5"/>
    <n v="0"/>
    <n v="0"/>
    <n v="0"/>
    <n v="0"/>
    <n v="0"/>
    <n v="0"/>
    <n v="0"/>
    <s v="Spain"/>
    <n v="61"/>
    <n v="61"/>
    <x v="1"/>
    <n v="655"/>
    <n v="0"/>
    <s v="In Relationship"/>
    <n v="3"/>
    <s v="Graduate"/>
    <n v="47703"/>
    <x v="1"/>
  </r>
  <r>
    <n v="999"/>
    <n v="1991"/>
    <s v="Graduation"/>
    <s v="Single"/>
    <n v="86037"/>
    <n v="0"/>
    <n v="0"/>
    <d v="2013-01-02T00:00:00"/>
    <n v="95"/>
    <n v="490"/>
    <n v="44"/>
    <n v="125"/>
    <n v="29"/>
    <n v="20"/>
    <n v="22"/>
    <n v="1"/>
    <n v="6"/>
    <n v="7"/>
    <n v="11"/>
    <n v="3"/>
    <n v="0"/>
    <n v="1"/>
    <n v="1"/>
    <n v="0"/>
    <n v="0"/>
    <n v="1"/>
    <n v="0"/>
    <s v="Canada"/>
    <n v="23"/>
    <n v="23"/>
    <x v="2"/>
    <n v="730"/>
    <n v="3"/>
    <s v="Single"/>
    <n v="1"/>
    <s v="Graduate"/>
    <n v="86037"/>
    <x v="0"/>
  </r>
  <r>
    <n v="2931"/>
    <n v="1978"/>
    <s v="Graduation"/>
    <s v="Divorced"/>
    <n v="71847"/>
    <n v="0"/>
    <n v="0"/>
    <d v="2012-09-21T00:00:00"/>
    <n v="95"/>
    <n v="737"/>
    <n v="21"/>
    <n v="106"/>
    <n v="55"/>
    <n v="63"/>
    <n v="210"/>
    <n v="0"/>
    <n v="6"/>
    <n v="7"/>
    <n v="9"/>
    <n v="3"/>
    <n v="0"/>
    <n v="0"/>
    <n v="0"/>
    <n v="1"/>
    <n v="0"/>
    <n v="0"/>
    <n v="0"/>
    <s v="Spain"/>
    <n v="36"/>
    <n v="36"/>
    <x v="3"/>
    <n v="1192"/>
    <n v="1"/>
    <s v="Previously Married"/>
    <n v="1"/>
    <s v="Graduate"/>
    <n v="71847"/>
    <x v="0"/>
  </r>
  <r>
    <n v="1890"/>
    <n v="1971"/>
    <s v="2n Cycle"/>
    <s v="Together"/>
    <n v="42033"/>
    <n v="1"/>
    <n v="1"/>
    <d v="2012-09-19T00:00:00"/>
    <n v="95"/>
    <n v="11"/>
    <n v="1"/>
    <n v="4"/>
    <n v="2"/>
    <n v="0"/>
    <n v="7"/>
    <n v="1"/>
    <n v="1"/>
    <n v="0"/>
    <n v="2"/>
    <n v="7"/>
    <n v="0"/>
    <n v="0"/>
    <n v="0"/>
    <n v="0"/>
    <n v="0"/>
    <n v="0"/>
    <n v="0"/>
    <s v="Spain"/>
    <n v="43"/>
    <n v="43"/>
    <x v="0"/>
    <n v="25"/>
    <n v="0"/>
    <s v="In Relationship"/>
    <n v="4"/>
    <s v="High School"/>
    <n v="42033"/>
    <x v="1"/>
  </r>
  <r>
    <n v="5589"/>
    <n v="1964"/>
    <s v="Graduation"/>
    <s v="Divorced"/>
    <n v="51983"/>
    <n v="0"/>
    <n v="1"/>
    <d v="2012-08-31T00:00:00"/>
    <n v="95"/>
    <n v="631"/>
    <n v="0"/>
    <n v="115"/>
    <n v="10"/>
    <n v="7"/>
    <n v="30"/>
    <n v="3"/>
    <n v="9"/>
    <n v="2"/>
    <n v="10"/>
    <n v="7"/>
    <n v="0"/>
    <n v="0"/>
    <n v="0"/>
    <n v="0"/>
    <n v="0"/>
    <n v="0"/>
    <n v="0"/>
    <s v="India"/>
    <n v="50"/>
    <n v="50"/>
    <x v="0"/>
    <n v="793"/>
    <n v="0"/>
    <s v="Previously Married"/>
    <n v="2"/>
    <s v="Graduate"/>
    <n v="51983"/>
    <x v="1"/>
  </r>
  <r>
    <n v="10172"/>
    <n v="1988"/>
    <s v="Graduation"/>
    <s v="Single"/>
    <n v="68655"/>
    <n v="0"/>
    <n v="0"/>
    <d v="2012-08-10T00:00:00"/>
    <n v="95"/>
    <n v="456"/>
    <n v="19"/>
    <n v="832"/>
    <n v="75"/>
    <n v="118"/>
    <n v="38"/>
    <n v="1"/>
    <n v="4"/>
    <n v="5"/>
    <n v="11"/>
    <n v="3"/>
    <n v="0"/>
    <n v="0"/>
    <n v="0"/>
    <n v="0"/>
    <n v="0"/>
    <n v="0"/>
    <n v="0"/>
    <s v="Spain"/>
    <n v="26"/>
    <n v="26"/>
    <x v="2"/>
    <n v="1538"/>
    <n v="0"/>
    <s v="Single"/>
    <n v="1"/>
    <s v="Graduate"/>
    <n v="68655"/>
    <x v="1"/>
  </r>
  <r>
    <n v="6729"/>
    <n v="1988"/>
    <s v="Graduation"/>
    <s v="Single"/>
    <n v="68655"/>
    <n v="0"/>
    <n v="0"/>
    <d v="2012-08-10T00:00:00"/>
    <n v="95"/>
    <n v="456"/>
    <n v="19"/>
    <n v="832"/>
    <n v="75"/>
    <n v="118"/>
    <n v="38"/>
    <n v="1"/>
    <n v="4"/>
    <n v="5"/>
    <n v="11"/>
    <n v="3"/>
    <n v="0"/>
    <n v="0"/>
    <n v="0"/>
    <n v="0"/>
    <n v="0"/>
    <n v="0"/>
    <n v="0"/>
    <s v="Saudi Arabia"/>
    <n v="26"/>
    <n v="26"/>
    <x v="2"/>
    <n v="1538"/>
    <n v="0"/>
    <s v="Single"/>
    <n v="1"/>
    <s v="Graduate"/>
    <n v="68655"/>
    <x v="1"/>
  </r>
  <r>
    <n v="10492"/>
    <n v="1959"/>
    <s v="Graduation"/>
    <s v="Together"/>
    <n v="38285"/>
    <n v="2"/>
    <n v="1"/>
    <d v="2014-06-24T00:00:00"/>
    <n v="96"/>
    <n v="2"/>
    <n v="0"/>
    <n v="5"/>
    <n v="2"/>
    <n v="0"/>
    <n v="1"/>
    <n v="1"/>
    <n v="0"/>
    <n v="0"/>
    <n v="3"/>
    <n v="2"/>
    <n v="0"/>
    <n v="0"/>
    <n v="0"/>
    <n v="0"/>
    <n v="0"/>
    <n v="0"/>
    <n v="0"/>
    <s v="India"/>
    <n v="55"/>
    <n v="55"/>
    <x v="1"/>
    <n v="10"/>
    <n v="0"/>
    <s v="In Relationship"/>
    <n v="5"/>
    <s v="Graduate"/>
    <n v="38285"/>
    <x v="1"/>
  </r>
  <r>
    <n v="2939"/>
    <n v="1970"/>
    <s v="Master"/>
    <s v="Together"/>
    <n v="79419"/>
    <n v="0"/>
    <n v="0"/>
    <d v="2014-06-22T00:00:00"/>
    <n v="96"/>
    <n v="751"/>
    <n v="127"/>
    <n v="687"/>
    <n v="20"/>
    <n v="15"/>
    <n v="31"/>
    <n v="1"/>
    <n v="4"/>
    <n v="6"/>
    <n v="4"/>
    <n v="2"/>
    <n v="0"/>
    <n v="0"/>
    <n v="0"/>
    <n v="0"/>
    <n v="0"/>
    <n v="0"/>
    <n v="0"/>
    <s v="Canada"/>
    <n v="44"/>
    <n v="44"/>
    <x v="0"/>
    <n v="1631"/>
    <n v="0"/>
    <s v="In Relationship"/>
    <n v="2"/>
    <s v="Postgraduate"/>
    <n v="79419"/>
    <x v="0"/>
  </r>
  <r>
    <n v="5948"/>
    <n v="1975"/>
    <s v="Graduation"/>
    <s v="Single"/>
    <n v="57338"/>
    <n v="0"/>
    <n v="1"/>
    <d v="2014-04-29T00:00:00"/>
    <n v="96"/>
    <n v="143"/>
    <n v="6"/>
    <n v="52"/>
    <n v="11"/>
    <n v="8"/>
    <n v="17"/>
    <n v="2"/>
    <n v="4"/>
    <n v="1"/>
    <n v="5"/>
    <n v="5"/>
    <n v="0"/>
    <n v="0"/>
    <n v="0"/>
    <n v="0"/>
    <n v="0"/>
    <n v="0"/>
    <n v="0"/>
    <s v="USA"/>
    <n v="39"/>
    <n v="39"/>
    <x v="3"/>
    <n v="237"/>
    <n v="0"/>
    <s v="Single"/>
    <n v="2"/>
    <s v="Graduate"/>
    <n v="57338"/>
    <x v="1"/>
  </r>
  <r>
    <n v="574"/>
    <n v="1964"/>
    <s v="Graduation"/>
    <s v="Married"/>
    <n v="42523"/>
    <n v="0"/>
    <n v="0"/>
    <d v="2014-04-23T00:00:00"/>
    <n v="96"/>
    <n v="14"/>
    <n v="36"/>
    <n v="11"/>
    <n v="3"/>
    <n v="26"/>
    <n v="35"/>
    <n v="1"/>
    <n v="1"/>
    <n v="1"/>
    <n v="4"/>
    <n v="2"/>
    <n v="0"/>
    <n v="0"/>
    <n v="0"/>
    <n v="0"/>
    <n v="0"/>
    <n v="0"/>
    <n v="0"/>
    <s v="Germany"/>
    <n v="50"/>
    <n v="50"/>
    <x v="0"/>
    <n v="125"/>
    <n v="0"/>
    <s v="In Relationship"/>
    <n v="2"/>
    <s v="Graduate"/>
    <n v="42523"/>
    <x v="1"/>
  </r>
  <r>
    <n v="3266"/>
    <n v="1964"/>
    <s v="Graduation"/>
    <s v="Married"/>
    <n v="42523"/>
    <n v="0"/>
    <n v="0"/>
    <d v="2014-04-23T00:00:00"/>
    <n v="96"/>
    <n v="14"/>
    <n v="36"/>
    <n v="11"/>
    <n v="3"/>
    <n v="26"/>
    <n v="35"/>
    <n v="1"/>
    <n v="1"/>
    <n v="1"/>
    <n v="4"/>
    <n v="2"/>
    <n v="0"/>
    <n v="0"/>
    <n v="0"/>
    <n v="0"/>
    <n v="0"/>
    <n v="0"/>
    <n v="0"/>
    <s v="Canada"/>
    <n v="50"/>
    <n v="50"/>
    <x v="0"/>
    <n v="125"/>
    <n v="0"/>
    <s v="In Relationship"/>
    <n v="2"/>
    <s v="Graduate"/>
    <n v="42523"/>
    <x v="1"/>
  </r>
  <r>
    <n v="10500"/>
    <n v="1984"/>
    <s v="Graduation"/>
    <s v="Married"/>
    <n v="31761"/>
    <n v="1"/>
    <n v="0"/>
    <d v="2014-04-05T00:00:00"/>
    <n v="96"/>
    <n v="19"/>
    <n v="1"/>
    <n v="20"/>
    <n v="16"/>
    <n v="14"/>
    <n v="28"/>
    <n v="2"/>
    <n v="3"/>
    <n v="0"/>
    <n v="4"/>
    <n v="5"/>
    <n v="0"/>
    <n v="0"/>
    <n v="0"/>
    <n v="0"/>
    <n v="0"/>
    <n v="0"/>
    <n v="0"/>
    <s v="Australia"/>
    <n v="30"/>
    <n v="30"/>
    <x v="3"/>
    <n v="98"/>
    <n v="0"/>
    <s v="In Relationship"/>
    <n v="3"/>
    <s v="Graduate"/>
    <n v="31761"/>
    <x v="2"/>
  </r>
  <r>
    <n v="7987"/>
    <n v="1969"/>
    <s v="Graduation"/>
    <s v="Married"/>
    <n v="65747"/>
    <n v="0"/>
    <n v="1"/>
    <d v="2014-03-07T00:00:00"/>
    <n v="96"/>
    <n v="346"/>
    <n v="17"/>
    <n v="48"/>
    <n v="23"/>
    <n v="13"/>
    <n v="13"/>
    <n v="4"/>
    <n v="8"/>
    <n v="1"/>
    <n v="6"/>
    <n v="6"/>
    <n v="0"/>
    <n v="1"/>
    <n v="0"/>
    <n v="0"/>
    <n v="0"/>
    <n v="0"/>
    <n v="0"/>
    <s v="Canada"/>
    <n v="45"/>
    <n v="45"/>
    <x v="0"/>
    <n v="460"/>
    <n v="1"/>
    <s v="In Relationship"/>
    <n v="3"/>
    <s v="Graduate"/>
    <n v="65747"/>
    <x v="1"/>
  </r>
  <r>
    <n v="1135"/>
    <n v="1960"/>
    <s v="Master"/>
    <s v="Together"/>
    <n v="17144"/>
    <n v="1"/>
    <n v="1"/>
    <d v="2014-02-15T00:00:00"/>
    <n v="96"/>
    <n v="18"/>
    <n v="2"/>
    <n v="19"/>
    <n v="0"/>
    <n v="2"/>
    <n v="6"/>
    <n v="5"/>
    <n v="3"/>
    <n v="0"/>
    <n v="4"/>
    <n v="7"/>
    <n v="0"/>
    <n v="0"/>
    <n v="0"/>
    <n v="0"/>
    <n v="0"/>
    <n v="0"/>
    <n v="0"/>
    <s v="Canada"/>
    <n v="54"/>
    <n v="54"/>
    <x v="1"/>
    <n v="47"/>
    <n v="0"/>
    <s v="In Relationship"/>
    <n v="4"/>
    <s v="Postgraduate"/>
    <n v="17144"/>
    <x v="2"/>
  </r>
  <r>
    <n v="24"/>
    <n v="1960"/>
    <s v="Master"/>
    <s v="Together"/>
    <n v="17144"/>
    <n v="1"/>
    <n v="1"/>
    <d v="2014-02-15T00:00:00"/>
    <n v="96"/>
    <n v="18"/>
    <n v="2"/>
    <n v="19"/>
    <n v="0"/>
    <n v="2"/>
    <n v="6"/>
    <n v="5"/>
    <n v="3"/>
    <n v="0"/>
    <n v="4"/>
    <n v="7"/>
    <n v="0"/>
    <n v="0"/>
    <n v="0"/>
    <n v="0"/>
    <n v="0"/>
    <n v="0"/>
    <n v="0"/>
    <s v="Saudi Arabia"/>
    <n v="54"/>
    <n v="54"/>
    <x v="1"/>
    <n v="47"/>
    <n v="0"/>
    <s v="In Relationship"/>
    <n v="4"/>
    <s v="Postgraduate"/>
    <n v="17144"/>
    <x v="2"/>
  </r>
  <r>
    <n v="7244"/>
    <n v="1951"/>
    <s v="Graduation"/>
    <s v="Single"/>
    <m/>
    <n v="2"/>
    <n v="1"/>
    <d v="2014-01-01T00:00:00"/>
    <n v="96"/>
    <n v="48"/>
    <n v="5"/>
    <n v="48"/>
    <n v="6"/>
    <n v="10"/>
    <n v="7"/>
    <n v="3"/>
    <n v="2"/>
    <n v="1"/>
    <n v="4"/>
    <n v="6"/>
    <n v="0"/>
    <n v="0"/>
    <n v="0"/>
    <n v="0"/>
    <n v="0"/>
    <n v="0"/>
    <n v="0"/>
    <s v="Australia"/>
    <n v="63"/>
    <n v="63"/>
    <x v="1"/>
    <n v="124"/>
    <n v="0"/>
    <s v="Single"/>
    <n v="4"/>
    <s v="Graduate"/>
    <n v="51382"/>
    <x v="1"/>
  </r>
  <r>
    <n v="1966"/>
    <n v="1965"/>
    <s v="PhD"/>
    <s v="Married"/>
    <n v="84618"/>
    <n v="0"/>
    <n v="0"/>
    <d v="2013-11-22T00:00:00"/>
    <n v="96"/>
    <n v="684"/>
    <n v="100"/>
    <n v="801"/>
    <n v="21"/>
    <n v="66"/>
    <n v="0"/>
    <n v="1"/>
    <n v="6"/>
    <n v="9"/>
    <n v="10"/>
    <n v="2"/>
    <n v="0"/>
    <n v="0"/>
    <n v="1"/>
    <n v="0"/>
    <n v="0"/>
    <n v="0"/>
    <n v="0"/>
    <s v="Australia"/>
    <n v="49"/>
    <n v="49"/>
    <x v="0"/>
    <n v="1672"/>
    <n v="1"/>
    <s v="In Relationship"/>
    <n v="2"/>
    <s v="Doctorate"/>
    <n v="84618"/>
    <x v="0"/>
  </r>
  <r>
    <n v="7789"/>
    <n v="1965"/>
    <s v="PhD"/>
    <s v="Married"/>
    <n v="84618"/>
    <n v="0"/>
    <n v="0"/>
    <d v="2013-11-22T00:00:00"/>
    <n v="96"/>
    <n v="684"/>
    <n v="100"/>
    <n v="801"/>
    <n v="21"/>
    <n v="66"/>
    <n v="0"/>
    <n v="1"/>
    <n v="6"/>
    <n v="9"/>
    <n v="10"/>
    <n v="2"/>
    <n v="0"/>
    <n v="0"/>
    <n v="1"/>
    <n v="0"/>
    <n v="0"/>
    <n v="0"/>
    <n v="0"/>
    <s v="Spain"/>
    <n v="49"/>
    <n v="49"/>
    <x v="0"/>
    <n v="1672"/>
    <n v="1"/>
    <s v="In Relationship"/>
    <n v="2"/>
    <s v="Doctorate"/>
    <n v="84618"/>
    <x v="0"/>
  </r>
  <r>
    <n v="3336"/>
    <n v="1948"/>
    <s v="PhD"/>
    <s v="Together"/>
    <n v="66375"/>
    <n v="0"/>
    <n v="1"/>
    <d v="2013-11-21T00:00:00"/>
    <n v="96"/>
    <n v="712"/>
    <n v="0"/>
    <n v="45"/>
    <n v="0"/>
    <n v="0"/>
    <n v="191"/>
    <n v="3"/>
    <n v="2"/>
    <n v="4"/>
    <n v="5"/>
    <n v="7"/>
    <n v="1"/>
    <n v="0"/>
    <n v="0"/>
    <n v="0"/>
    <n v="0"/>
    <n v="0"/>
    <n v="0"/>
    <s v="Australia"/>
    <n v="66"/>
    <n v="66"/>
    <x v="1"/>
    <n v="948"/>
    <n v="1"/>
    <s v="In Relationship"/>
    <n v="3"/>
    <s v="Doctorate"/>
    <n v="66375"/>
    <x v="1"/>
  </r>
  <r>
    <n v="5644"/>
    <n v="1957"/>
    <s v="Graduation"/>
    <s v="Together"/>
    <n v="42213"/>
    <n v="0"/>
    <n v="1"/>
    <d v="2013-10-12T00:00:00"/>
    <n v="96"/>
    <n v="309"/>
    <n v="3"/>
    <n v="24"/>
    <n v="4"/>
    <n v="3"/>
    <n v="20"/>
    <n v="2"/>
    <n v="5"/>
    <n v="1"/>
    <n v="7"/>
    <n v="7"/>
    <n v="0"/>
    <n v="1"/>
    <n v="0"/>
    <n v="0"/>
    <n v="0"/>
    <n v="0"/>
    <n v="0"/>
    <s v="Spain"/>
    <n v="57"/>
    <n v="57"/>
    <x v="1"/>
    <n v="363"/>
    <n v="1"/>
    <s v="In Relationship"/>
    <n v="3"/>
    <s v="Graduate"/>
    <n v="42213"/>
    <x v="1"/>
  </r>
  <r>
    <n v="1295"/>
    <n v="1963"/>
    <s v="Graduation"/>
    <s v="Married"/>
    <m/>
    <n v="0"/>
    <n v="1"/>
    <d v="2013-08-11T00:00:00"/>
    <n v="96"/>
    <n v="231"/>
    <n v="65"/>
    <n v="196"/>
    <n v="38"/>
    <n v="71"/>
    <n v="124"/>
    <n v="1"/>
    <n v="6"/>
    <n v="5"/>
    <n v="7"/>
    <n v="4"/>
    <n v="0"/>
    <n v="0"/>
    <n v="0"/>
    <n v="0"/>
    <n v="0"/>
    <n v="0"/>
    <n v="0"/>
    <s v="Canada"/>
    <n v="51"/>
    <n v="51"/>
    <x v="1"/>
    <n v="725"/>
    <n v="0"/>
    <s v="In Relationship"/>
    <n v="3"/>
    <s v="Graduate"/>
    <n v="51382"/>
    <x v="1"/>
  </r>
  <r>
    <n v="6663"/>
    <n v="1940"/>
    <s v="PhD"/>
    <s v="Single"/>
    <n v="51141"/>
    <n v="0"/>
    <n v="0"/>
    <d v="2013-07-08T00:00:00"/>
    <n v="96"/>
    <n v="144"/>
    <n v="0"/>
    <n v="7"/>
    <n v="0"/>
    <n v="0"/>
    <n v="6"/>
    <n v="1"/>
    <n v="3"/>
    <n v="1"/>
    <n v="4"/>
    <n v="5"/>
    <n v="0"/>
    <n v="0"/>
    <n v="0"/>
    <n v="0"/>
    <n v="0"/>
    <n v="0"/>
    <n v="0"/>
    <s v="Spain"/>
    <n v="74"/>
    <n v="74"/>
    <x v="1"/>
    <n v="157"/>
    <n v="0"/>
    <s v="Single"/>
    <n v="1"/>
    <s v="Doctorate"/>
    <n v="51141"/>
    <x v="1"/>
  </r>
  <r>
    <n v="10262"/>
    <n v="1980"/>
    <s v="Graduation"/>
    <s v="Married"/>
    <n v="15072"/>
    <n v="2"/>
    <n v="0"/>
    <d v="2013-05-10T00:00:00"/>
    <n v="96"/>
    <n v="8"/>
    <n v="2"/>
    <n v="15"/>
    <n v="0"/>
    <n v="10"/>
    <n v="18"/>
    <n v="4"/>
    <n v="3"/>
    <n v="1"/>
    <n v="3"/>
    <n v="5"/>
    <n v="0"/>
    <n v="0"/>
    <n v="0"/>
    <n v="0"/>
    <n v="0"/>
    <n v="0"/>
    <n v="0"/>
    <s v="India"/>
    <n v="34"/>
    <n v="34"/>
    <x v="3"/>
    <n v="53"/>
    <n v="0"/>
    <s v="In Relationship"/>
    <n v="4"/>
    <s v="Graduate"/>
    <n v="15072"/>
    <x v="2"/>
  </r>
  <r>
    <n v="456"/>
    <n v="1986"/>
    <s v="2n Cycle"/>
    <s v="Married"/>
    <n v="7500"/>
    <n v="1"/>
    <n v="0"/>
    <d v="2013-02-07T00:00:00"/>
    <n v="96"/>
    <n v="1"/>
    <n v="11"/>
    <n v="5"/>
    <n v="4"/>
    <n v="6"/>
    <n v="9"/>
    <n v="2"/>
    <n v="2"/>
    <n v="0"/>
    <n v="3"/>
    <n v="8"/>
    <n v="0"/>
    <n v="0"/>
    <n v="0"/>
    <n v="0"/>
    <n v="0"/>
    <n v="0"/>
    <n v="0"/>
    <s v="Spain"/>
    <n v="28"/>
    <n v="28"/>
    <x v="2"/>
    <n v="36"/>
    <n v="0"/>
    <s v="In Relationship"/>
    <n v="3"/>
    <s v="High School"/>
    <n v="7500"/>
    <x v="2"/>
  </r>
  <r>
    <n v="3270"/>
    <n v="1978"/>
    <s v="2n Cycle"/>
    <s v="Together"/>
    <n v="17117"/>
    <n v="1"/>
    <n v="0"/>
    <d v="2013-01-17T00:00:00"/>
    <n v="96"/>
    <n v="12"/>
    <n v="23"/>
    <n v="38"/>
    <n v="30"/>
    <n v="18"/>
    <n v="7"/>
    <n v="4"/>
    <n v="3"/>
    <n v="1"/>
    <n v="3"/>
    <n v="9"/>
    <n v="0"/>
    <n v="0"/>
    <n v="0"/>
    <n v="0"/>
    <n v="0"/>
    <n v="0"/>
    <n v="0"/>
    <s v="Saudi Arabia"/>
    <n v="36"/>
    <n v="36"/>
    <x v="3"/>
    <n v="128"/>
    <n v="0"/>
    <s v="In Relationship"/>
    <n v="3"/>
    <s v="High School"/>
    <n v="17117"/>
    <x v="2"/>
  </r>
  <r>
    <n v="5748"/>
    <n v="1965"/>
    <s v="Graduation"/>
    <s v="Married"/>
    <n v="59754"/>
    <n v="0"/>
    <n v="1"/>
    <d v="2012-12-01T00:00:00"/>
    <n v="96"/>
    <n v="115"/>
    <n v="27"/>
    <n v="44"/>
    <n v="4"/>
    <n v="146"/>
    <n v="139"/>
    <n v="3"/>
    <n v="5"/>
    <n v="2"/>
    <n v="6"/>
    <n v="5"/>
    <n v="0"/>
    <n v="0"/>
    <n v="0"/>
    <n v="0"/>
    <n v="0"/>
    <n v="1"/>
    <n v="0"/>
    <s v="Saudi Arabia"/>
    <n v="49"/>
    <n v="49"/>
    <x v="0"/>
    <n v="475"/>
    <n v="1"/>
    <s v="In Relationship"/>
    <n v="3"/>
    <s v="Graduate"/>
    <n v="59754"/>
    <x v="1"/>
  </r>
  <r>
    <n v="8952"/>
    <n v="1953"/>
    <s v="Master"/>
    <s v="Married"/>
    <n v="65569"/>
    <n v="0"/>
    <n v="1"/>
    <d v="2012-11-05T00:00:00"/>
    <n v="96"/>
    <n v="397"/>
    <n v="46"/>
    <n v="288"/>
    <n v="20"/>
    <n v="38"/>
    <n v="70"/>
    <n v="2"/>
    <n v="6"/>
    <n v="5"/>
    <n v="10"/>
    <n v="3"/>
    <n v="0"/>
    <n v="0"/>
    <n v="0"/>
    <n v="0"/>
    <n v="0"/>
    <n v="0"/>
    <n v="0"/>
    <s v="Spain"/>
    <n v="61"/>
    <n v="61"/>
    <x v="1"/>
    <n v="859"/>
    <n v="0"/>
    <s v="In Relationship"/>
    <n v="3"/>
    <s v="Postgraduate"/>
    <n v="65569"/>
    <x v="1"/>
  </r>
  <r>
    <n v="3921"/>
    <n v="1952"/>
    <s v="2n Cycle"/>
    <s v="Widow"/>
    <n v="28457"/>
    <n v="0"/>
    <n v="0"/>
    <d v="2012-10-28T00:00:00"/>
    <n v="96"/>
    <n v="24"/>
    <n v="1"/>
    <n v="108"/>
    <n v="29"/>
    <n v="29"/>
    <n v="14"/>
    <n v="1"/>
    <n v="4"/>
    <n v="1"/>
    <n v="4"/>
    <n v="8"/>
    <n v="0"/>
    <n v="0"/>
    <n v="0"/>
    <n v="0"/>
    <n v="0"/>
    <n v="0"/>
    <n v="0"/>
    <s v="Spain"/>
    <n v="62"/>
    <n v="62"/>
    <x v="1"/>
    <n v="205"/>
    <n v="0"/>
    <s v="Previously Married"/>
    <n v="1"/>
    <s v="High School"/>
    <n v="28457"/>
    <x v="2"/>
  </r>
  <r>
    <n v="9826"/>
    <n v="1972"/>
    <s v="PhD"/>
    <s v="Single"/>
    <n v="86857"/>
    <n v="0"/>
    <n v="0"/>
    <d v="2012-09-12T00:00:00"/>
    <n v="96"/>
    <n v="899"/>
    <n v="102"/>
    <n v="838"/>
    <n v="133"/>
    <n v="102"/>
    <n v="40"/>
    <n v="1"/>
    <n v="5"/>
    <n v="6"/>
    <n v="10"/>
    <n v="2"/>
    <n v="0"/>
    <n v="0"/>
    <n v="0"/>
    <n v="0"/>
    <n v="0"/>
    <n v="1"/>
    <n v="0"/>
    <s v="USA"/>
    <n v="42"/>
    <n v="42"/>
    <x v="0"/>
    <n v="2114"/>
    <n v="1"/>
    <s v="Single"/>
    <n v="1"/>
    <s v="Doctorate"/>
    <n v="86857"/>
    <x v="0"/>
  </r>
  <r>
    <n v="5830"/>
    <n v="1972"/>
    <s v="PhD"/>
    <s v="Single"/>
    <n v="86857"/>
    <n v="0"/>
    <n v="0"/>
    <d v="2012-09-12T00:00:00"/>
    <n v="96"/>
    <n v="899"/>
    <n v="102"/>
    <n v="838"/>
    <n v="133"/>
    <n v="102"/>
    <n v="40"/>
    <n v="1"/>
    <n v="5"/>
    <n v="6"/>
    <n v="10"/>
    <n v="2"/>
    <n v="0"/>
    <n v="0"/>
    <n v="0"/>
    <n v="0"/>
    <n v="0"/>
    <n v="1"/>
    <n v="0"/>
    <s v="Saudi Arabia"/>
    <n v="42"/>
    <n v="42"/>
    <x v="0"/>
    <n v="2114"/>
    <n v="1"/>
    <s v="Single"/>
    <n v="1"/>
    <s v="Doctorate"/>
    <n v="86857"/>
    <x v="0"/>
  </r>
  <r>
    <n v="8310"/>
    <n v="1964"/>
    <s v="Graduation"/>
    <s v="Together"/>
    <n v="68142"/>
    <n v="0"/>
    <n v="1"/>
    <d v="2012-08-29T00:00:00"/>
    <n v="96"/>
    <n v="897"/>
    <n v="126"/>
    <n v="196"/>
    <n v="91"/>
    <n v="112"/>
    <n v="37"/>
    <n v="3"/>
    <n v="10"/>
    <n v="4"/>
    <n v="7"/>
    <n v="6"/>
    <n v="0"/>
    <n v="0"/>
    <n v="0"/>
    <n v="0"/>
    <n v="0"/>
    <n v="0"/>
    <n v="0"/>
    <s v="Spain"/>
    <n v="50"/>
    <n v="50"/>
    <x v="0"/>
    <n v="1459"/>
    <n v="0"/>
    <s v="In Relationship"/>
    <n v="3"/>
    <s v="Graduate"/>
    <n v="68142"/>
    <x v="1"/>
  </r>
  <r>
    <n v="6382"/>
    <n v="1953"/>
    <s v="Graduation"/>
    <s v="Together"/>
    <n v="48794"/>
    <n v="1"/>
    <n v="1"/>
    <d v="2014-06-26T00:00:00"/>
    <n v="97"/>
    <n v="25"/>
    <n v="0"/>
    <n v="11"/>
    <n v="3"/>
    <n v="0"/>
    <n v="15"/>
    <n v="1"/>
    <n v="1"/>
    <n v="0"/>
    <n v="3"/>
    <n v="4"/>
    <n v="0"/>
    <n v="0"/>
    <n v="0"/>
    <n v="0"/>
    <n v="0"/>
    <n v="0"/>
    <n v="0"/>
    <s v="USA"/>
    <n v="61"/>
    <n v="61"/>
    <x v="1"/>
    <n v="54"/>
    <n v="0"/>
    <s v="In Relationship"/>
    <n v="4"/>
    <s v="Graduate"/>
    <n v="48794"/>
    <x v="1"/>
  </r>
  <r>
    <n v="8439"/>
    <n v="1964"/>
    <s v="Graduation"/>
    <s v="Together"/>
    <n v="63404"/>
    <n v="0"/>
    <n v="2"/>
    <d v="2014-06-06T00:00:00"/>
    <n v="97"/>
    <n v="734"/>
    <n v="26"/>
    <n v="70"/>
    <n v="11"/>
    <n v="44"/>
    <n v="17"/>
    <n v="2"/>
    <n v="6"/>
    <n v="3"/>
    <n v="4"/>
    <n v="4"/>
    <n v="0"/>
    <n v="0"/>
    <n v="0"/>
    <n v="1"/>
    <n v="0"/>
    <n v="0"/>
    <n v="0"/>
    <s v="Spain"/>
    <n v="50"/>
    <n v="50"/>
    <x v="0"/>
    <n v="902"/>
    <n v="1"/>
    <s v="In Relationship"/>
    <n v="4"/>
    <s v="Graduate"/>
    <n v="63404"/>
    <x v="1"/>
  </r>
  <r>
    <n v="7613"/>
    <n v="1974"/>
    <s v="2n Cycle"/>
    <s v="Together"/>
    <n v="49669"/>
    <n v="1"/>
    <n v="0"/>
    <d v="2014-05-24T00:00:00"/>
    <n v="97"/>
    <n v="166"/>
    <n v="5"/>
    <n v="107"/>
    <n v="11"/>
    <n v="8"/>
    <n v="29"/>
    <n v="2"/>
    <n v="5"/>
    <n v="1"/>
    <n v="6"/>
    <n v="6"/>
    <n v="0"/>
    <n v="0"/>
    <n v="0"/>
    <n v="0"/>
    <n v="0"/>
    <n v="0"/>
    <n v="0"/>
    <s v="Spain"/>
    <n v="40"/>
    <n v="40"/>
    <x v="3"/>
    <n v="326"/>
    <n v="0"/>
    <s v="In Relationship"/>
    <n v="3"/>
    <s v="High School"/>
    <n v="49669"/>
    <x v="1"/>
  </r>
  <r>
    <n v="48"/>
    <n v="1964"/>
    <s v="Graduation"/>
    <s v="Together"/>
    <n v="55761"/>
    <n v="0"/>
    <n v="1"/>
    <d v="2014-04-24T00:00:00"/>
    <n v="97"/>
    <n v="136"/>
    <n v="1"/>
    <n v="12"/>
    <n v="0"/>
    <n v="3"/>
    <n v="32"/>
    <n v="2"/>
    <n v="4"/>
    <n v="1"/>
    <n v="3"/>
    <n v="6"/>
    <n v="0"/>
    <n v="1"/>
    <n v="0"/>
    <n v="0"/>
    <n v="0"/>
    <n v="0"/>
    <n v="0"/>
    <s v="Spain"/>
    <n v="50"/>
    <n v="50"/>
    <x v="0"/>
    <n v="184"/>
    <n v="1"/>
    <s v="In Relationship"/>
    <n v="3"/>
    <s v="Graduate"/>
    <n v="55761"/>
    <x v="1"/>
  </r>
  <r>
    <n v="5046"/>
    <n v="1958"/>
    <s v="Graduation"/>
    <s v="Divorced"/>
    <n v="78331"/>
    <n v="0"/>
    <n v="1"/>
    <d v="2014-01-23T00:00:00"/>
    <n v="97"/>
    <n v="756"/>
    <n v="138"/>
    <n v="354"/>
    <n v="160"/>
    <n v="169"/>
    <n v="61"/>
    <n v="2"/>
    <n v="10"/>
    <n v="6"/>
    <n v="7"/>
    <n v="4"/>
    <n v="0"/>
    <n v="0"/>
    <n v="0"/>
    <n v="0"/>
    <n v="0"/>
    <n v="0"/>
    <n v="0"/>
    <s v="Saudi Arabia"/>
    <n v="56"/>
    <n v="56"/>
    <x v="1"/>
    <n v="1638"/>
    <n v="0"/>
    <s v="Previously Married"/>
    <n v="2"/>
    <s v="Graduate"/>
    <n v="78331"/>
    <x v="0"/>
  </r>
  <r>
    <n v="3231"/>
    <n v="1973"/>
    <s v="Graduation"/>
    <s v="Married"/>
    <n v="37971"/>
    <n v="1"/>
    <n v="0"/>
    <d v="2013-11-25T00:00:00"/>
    <n v="97"/>
    <n v="5"/>
    <n v="4"/>
    <n v="10"/>
    <n v="2"/>
    <n v="2"/>
    <n v="7"/>
    <n v="1"/>
    <n v="1"/>
    <n v="0"/>
    <n v="3"/>
    <n v="8"/>
    <n v="0"/>
    <n v="0"/>
    <n v="0"/>
    <n v="0"/>
    <n v="0"/>
    <n v="0"/>
    <n v="0"/>
    <s v="USA"/>
    <n v="41"/>
    <n v="41"/>
    <x v="0"/>
    <n v="30"/>
    <n v="0"/>
    <s v="In Relationship"/>
    <n v="3"/>
    <s v="Graduate"/>
    <n v="37971"/>
    <x v="1"/>
  </r>
  <r>
    <n v="7181"/>
    <n v="1977"/>
    <s v="Graduation"/>
    <s v="Married"/>
    <n v="30368"/>
    <n v="0"/>
    <n v="1"/>
    <d v="2013-11-07T00:00:00"/>
    <n v="97"/>
    <n v="35"/>
    <n v="0"/>
    <n v="13"/>
    <n v="2"/>
    <n v="0"/>
    <n v="2"/>
    <n v="2"/>
    <n v="2"/>
    <n v="0"/>
    <n v="3"/>
    <n v="8"/>
    <n v="0"/>
    <n v="0"/>
    <n v="0"/>
    <n v="0"/>
    <n v="0"/>
    <n v="0"/>
    <n v="0"/>
    <s v="Spain"/>
    <n v="37"/>
    <n v="37"/>
    <x v="3"/>
    <n v="52"/>
    <n v="0"/>
    <s v="In Relationship"/>
    <n v="3"/>
    <s v="Graduate"/>
    <n v="30368"/>
    <x v="2"/>
  </r>
  <r>
    <n v="1663"/>
    <n v="1978"/>
    <s v="PhD"/>
    <s v="Together"/>
    <n v="34043"/>
    <n v="1"/>
    <n v="0"/>
    <d v="2013-10-25T00:00:00"/>
    <n v="97"/>
    <n v="20"/>
    <n v="2"/>
    <n v="14"/>
    <n v="3"/>
    <n v="0"/>
    <n v="10"/>
    <n v="1"/>
    <n v="2"/>
    <n v="0"/>
    <n v="2"/>
    <n v="9"/>
    <n v="0"/>
    <n v="0"/>
    <n v="0"/>
    <n v="0"/>
    <n v="0"/>
    <n v="0"/>
    <n v="0"/>
    <s v="Spain"/>
    <n v="36"/>
    <n v="36"/>
    <x v="3"/>
    <n v="49"/>
    <n v="0"/>
    <s v="In Relationship"/>
    <n v="3"/>
    <s v="Doctorate"/>
    <n v="34043"/>
    <x v="2"/>
  </r>
  <r>
    <n v="5441"/>
    <n v="1965"/>
    <s v="PhD"/>
    <s v="Widow"/>
    <n v="54111"/>
    <n v="0"/>
    <n v="1"/>
    <d v="2013-08-25T00:00:00"/>
    <n v="97"/>
    <n v="267"/>
    <n v="6"/>
    <n v="54"/>
    <n v="8"/>
    <n v="3"/>
    <n v="50"/>
    <n v="2"/>
    <n v="5"/>
    <n v="2"/>
    <n v="6"/>
    <n v="5"/>
    <n v="0"/>
    <n v="0"/>
    <n v="0"/>
    <n v="0"/>
    <n v="0"/>
    <n v="0"/>
    <n v="0"/>
    <s v="Spain"/>
    <n v="49"/>
    <n v="49"/>
    <x v="0"/>
    <n v="388"/>
    <n v="0"/>
    <s v="Previously Married"/>
    <n v="2"/>
    <s v="Doctorate"/>
    <n v="54111"/>
    <x v="1"/>
  </r>
  <r>
    <n v="8602"/>
    <n v="1964"/>
    <s v="Graduation"/>
    <s v="Divorced"/>
    <n v="69932"/>
    <n v="0"/>
    <n v="1"/>
    <d v="2013-06-12T00:00:00"/>
    <n v="97"/>
    <n v="412"/>
    <n v="172"/>
    <n v="153"/>
    <n v="150"/>
    <n v="105"/>
    <n v="57"/>
    <n v="2"/>
    <n v="7"/>
    <n v="6"/>
    <n v="11"/>
    <n v="4"/>
    <n v="0"/>
    <n v="0"/>
    <n v="0"/>
    <n v="0"/>
    <n v="0"/>
    <n v="0"/>
    <n v="0"/>
    <s v="Spain"/>
    <n v="50"/>
    <n v="50"/>
    <x v="0"/>
    <n v="1049"/>
    <n v="0"/>
    <s v="Previously Married"/>
    <n v="2"/>
    <s v="Graduate"/>
    <n v="69932"/>
    <x v="1"/>
  </r>
  <r>
    <n v="9925"/>
    <n v="1981"/>
    <s v="PhD"/>
    <s v="Together"/>
    <n v="39665"/>
    <n v="1"/>
    <n v="0"/>
    <d v="2013-05-25T00:00:00"/>
    <n v="97"/>
    <n v="127"/>
    <n v="1"/>
    <n v="56"/>
    <n v="0"/>
    <n v="1"/>
    <n v="31"/>
    <n v="3"/>
    <n v="4"/>
    <n v="2"/>
    <n v="3"/>
    <n v="7"/>
    <n v="1"/>
    <n v="0"/>
    <n v="0"/>
    <n v="0"/>
    <n v="0"/>
    <n v="0"/>
    <n v="0"/>
    <s v="Spain"/>
    <n v="33"/>
    <n v="33"/>
    <x v="3"/>
    <n v="216"/>
    <n v="1"/>
    <s v="In Relationship"/>
    <n v="3"/>
    <s v="Doctorate"/>
    <n v="39665"/>
    <x v="1"/>
  </r>
  <r>
    <n v="9499"/>
    <n v="1954"/>
    <s v="Graduation"/>
    <s v="Married"/>
    <n v="93404"/>
    <n v="1"/>
    <n v="2"/>
    <d v="2013-05-07T00:00:00"/>
    <n v="97"/>
    <n v="1279"/>
    <n v="15"/>
    <n v="287"/>
    <n v="20"/>
    <n v="0"/>
    <n v="15"/>
    <n v="3"/>
    <n v="3"/>
    <n v="4"/>
    <n v="7"/>
    <n v="5"/>
    <n v="0"/>
    <n v="1"/>
    <n v="1"/>
    <n v="0"/>
    <n v="0"/>
    <n v="0"/>
    <n v="0"/>
    <s v="Canada"/>
    <n v="60"/>
    <n v="60"/>
    <x v="1"/>
    <n v="1616"/>
    <n v="2"/>
    <s v="In Relationship"/>
    <n v="5"/>
    <s v="Graduate"/>
    <n v="93404"/>
    <x v="0"/>
  </r>
  <r>
    <n v="6568"/>
    <n v="1984"/>
    <s v="Graduation"/>
    <s v="Married"/>
    <n v="38680"/>
    <n v="1"/>
    <n v="0"/>
    <d v="2013-03-28T00:00:00"/>
    <n v="97"/>
    <n v="11"/>
    <n v="0"/>
    <n v="36"/>
    <n v="15"/>
    <n v="5"/>
    <n v="12"/>
    <n v="1"/>
    <n v="2"/>
    <n v="0"/>
    <n v="3"/>
    <n v="7"/>
    <n v="0"/>
    <n v="0"/>
    <n v="0"/>
    <n v="0"/>
    <n v="0"/>
    <n v="0"/>
    <n v="0"/>
    <s v="USA"/>
    <n v="30"/>
    <n v="30"/>
    <x v="3"/>
    <n v="79"/>
    <n v="0"/>
    <s v="In Relationship"/>
    <n v="3"/>
    <s v="Graduate"/>
    <n v="38680"/>
    <x v="1"/>
  </r>
  <r>
    <n v="3032"/>
    <n v="1984"/>
    <s v="Graduation"/>
    <s v="Married"/>
    <n v="24570"/>
    <n v="1"/>
    <n v="0"/>
    <d v="2013-02-27T00:00:00"/>
    <n v="97"/>
    <n v="28"/>
    <n v="34"/>
    <n v="62"/>
    <n v="11"/>
    <n v="14"/>
    <n v="44"/>
    <n v="3"/>
    <n v="4"/>
    <n v="0"/>
    <n v="4"/>
    <n v="9"/>
    <n v="0"/>
    <n v="0"/>
    <n v="0"/>
    <n v="0"/>
    <n v="0"/>
    <n v="0"/>
    <n v="0"/>
    <s v="Spain"/>
    <n v="30"/>
    <n v="30"/>
    <x v="3"/>
    <n v="193"/>
    <n v="0"/>
    <s v="In Relationship"/>
    <n v="3"/>
    <s v="Graduate"/>
    <n v="24570"/>
    <x v="2"/>
  </r>
  <r>
    <n v="5153"/>
    <n v="1967"/>
    <s v="PhD"/>
    <s v="Married"/>
    <n v="77766"/>
    <n v="0"/>
    <n v="1"/>
    <d v="2013-02-22T00:00:00"/>
    <n v="97"/>
    <n v="1004"/>
    <n v="59"/>
    <n v="265"/>
    <n v="115"/>
    <n v="59"/>
    <n v="27"/>
    <n v="2"/>
    <n v="11"/>
    <n v="10"/>
    <n v="11"/>
    <n v="6"/>
    <n v="1"/>
    <n v="0"/>
    <n v="0"/>
    <n v="0"/>
    <n v="0"/>
    <n v="1"/>
    <n v="0"/>
    <s v="Spain"/>
    <n v="47"/>
    <n v="47"/>
    <x v="0"/>
    <n v="1529"/>
    <n v="2"/>
    <s v="In Relationship"/>
    <n v="3"/>
    <s v="Doctorate"/>
    <n v="77766"/>
    <x v="0"/>
  </r>
  <r>
    <n v="4127"/>
    <n v="1967"/>
    <s v="PhD"/>
    <s v="Married"/>
    <n v="77766"/>
    <n v="0"/>
    <n v="1"/>
    <d v="2013-02-22T00:00:00"/>
    <n v="97"/>
    <n v="1004"/>
    <n v="59"/>
    <n v="265"/>
    <n v="115"/>
    <n v="59"/>
    <n v="27"/>
    <n v="2"/>
    <n v="11"/>
    <n v="10"/>
    <n v="11"/>
    <n v="6"/>
    <n v="1"/>
    <n v="0"/>
    <n v="0"/>
    <n v="0"/>
    <n v="0"/>
    <n v="1"/>
    <n v="0"/>
    <s v="Spain"/>
    <n v="47"/>
    <n v="47"/>
    <x v="0"/>
    <n v="1529"/>
    <n v="2"/>
    <s v="In Relationship"/>
    <n v="3"/>
    <s v="Doctorate"/>
    <n v="77766"/>
    <x v="0"/>
  </r>
  <r>
    <n v="9940"/>
    <n v="1958"/>
    <s v="Graduation"/>
    <s v="Together"/>
    <n v="64961"/>
    <n v="0"/>
    <n v="1"/>
    <d v="2012-12-23T00:00:00"/>
    <n v="97"/>
    <n v="382"/>
    <n v="114"/>
    <n v="276"/>
    <n v="75"/>
    <n v="124"/>
    <n v="38"/>
    <n v="2"/>
    <n v="6"/>
    <n v="4"/>
    <n v="4"/>
    <n v="3"/>
    <n v="0"/>
    <n v="0"/>
    <n v="0"/>
    <n v="0"/>
    <n v="0"/>
    <n v="0"/>
    <n v="0"/>
    <s v="Saudi Arabia"/>
    <n v="56"/>
    <n v="56"/>
    <x v="1"/>
    <n v="1009"/>
    <n v="0"/>
    <s v="In Relationship"/>
    <n v="3"/>
    <s v="Graduate"/>
    <n v="64961"/>
    <x v="1"/>
  </r>
  <r>
    <n v="7527"/>
    <n v="1968"/>
    <s v="Master"/>
    <s v="Divorced"/>
    <n v="23748"/>
    <n v="1"/>
    <n v="0"/>
    <d v="2012-11-21T00:00:00"/>
    <n v="97"/>
    <n v="6"/>
    <n v="6"/>
    <n v="29"/>
    <n v="12"/>
    <n v="15"/>
    <n v="8"/>
    <n v="3"/>
    <n v="2"/>
    <n v="1"/>
    <n v="3"/>
    <n v="8"/>
    <n v="0"/>
    <n v="0"/>
    <n v="0"/>
    <n v="0"/>
    <n v="0"/>
    <n v="0"/>
    <n v="0"/>
    <s v="Spain"/>
    <n v="46"/>
    <n v="46"/>
    <x v="0"/>
    <n v="76"/>
    <n v="0"/>
    <s v="Previously Married"/>
    <n v="2"/>
    <s v="Postgraduate"/>
    <n v="23748"/>
    <x v="2"/>
  </r>
  <r>
    <n v="3406"/>
    <n v="1964"/>
    <s v="Graduation"/>
    <s v="Single"/>
    <n v="45989"/>
    <n v="0"/>
    <n v="1"/>
    <d v="2012-10-22T00:00:00"/>
    <n v="97"/>
    <n v="138"/>
    <n v="33"/>
    <n v="87"/>
    <n v="28"/>
    <n v="24"/>
    <n v="12"/>
    <n v="4"/>
    <n v="3"/>
    <n v="2"/>
    <n v="7"/>
    <n v="3"/>
    <n v="0"/>
    <n v="0"/>
    <n v="0"/>
    <n v="0"/>
    <n v="0"/>
    <n v="0"/>
    <n v="0"/>
    <s v="Saudi Arabia"/>
    <n v="50"/>
    <n v="50"/>
    <x v="0"/>
    <n v="322"/>
    <n v="0"/>
    <s v="Single"/>
    <n v="2"/>
    <s v="Graduate"/>
    <n v="45989"/>
    <x v="1"/>
  </r>
  <r>
    <n v="9771"/>
    <n v="1988"/>
    <s v="2n Cycle"/>
    <s v="Single"/>
    <n v="23331"/>
    <n v="1"/>
    <n v="0"/>
    <d v="2012-10-05T00:00:00"/>
    <n v="97"/>
    <n v="104"/>
    <n v="20"/>
    <n v="101"/>
    <n v="24"/>
    <n v="15"/>
    <n v="5"/>
    <n v="6"/>
    <n v="5"/>
    <n v="1"/>
    <n v="5"/>
    <n v="9"/>
    <n v="0"/>
    <n v="0"/>
    <n v="0"/>
    <n v="0"/>
    <n v="0"/>
    <n v="0"/>
    <n v="0"/>
    <s v="India"/>
    <n v="26"/>
    <n v="26"/>
    <x v="2"/>
    <n v="269"/>
    <n v="0"/>
    <s v="Single"/>
    <n v="2"/>
    <s v="High School"/>
    <n v="23331"/>
    <x v="2"/>
  </r>
  <r>
    <n v="6722"/>
    <n v="1954"/>
    <s v="PhD"/>
    <s v="Married"/>
    <n v="70421"/>
    <n v="0"/>
    <n v="1"/>
    <d v="2014-06-28T00:00:00"/>
    <n v="98"/>
    <n v="479"/>
    <n v="28"/>
    <n v="136"/>
    <n v="75"/>
    <n v="14"/>
    <n v="35"/>
    <n v="3"/>
    <n v="10"/>
    <n v="3"/>
    <n v="7"/>
    <n v="6"/>
    <n v="0"/>
    <n v="0"/>
    <n v="0"/>
    <n v="0"/>
    <n v="0"/>
    <n v="0"/>
    <n v="0"/>
    <s v="Canada"/>
    <n v="60"/>
    <n v="60"/>
    <x v="1"/>
    <n v="767"/>
    <n v="0"/>
    <s v="In Relationship"/>
    <n v="3"/>
    <s v="Doctorate"/>
    <n v="70421"/>
    <x v="0"/>
  </r>
  <r>
    <n v="213"/>
    <n v="1963"/>
    <s v="PhD"/>
    <s v="Single"/>
    <n v="23091"/>
    <n v="1"/>
    <n v="1"/>
    <d v="2014-05-28T00:00:00"/>
    <n v="98"/>
    <n v="35"/>
    <n v="0"/>
    <n v="11"/>
    <n v="0"/>
    <n v="0"/>
    <n v="2"/>
    <n v="4"/>
    <n v="2"/>
    <n v="1"/>
    <n v="3"/>
    <n v="7"/>
    <n v="0"/>
    <n v="0"/>
    <n v="0"/>
    <n v="0"/>
    <n v="0"/>
    <n v="0"/>
    <n v="0"/>
    <s v="Spain"/>
    <n v="51"/>
    <n v="51"/>
    <x v="1"/>
    <n v="48"/>
    <n v="0"/>
    <s v="Single"/>
    <n v="3"/>
    <s v="Doctorate"/>
    <n v="23091"/>
    <x v="2"/>
  </r>
  <r>
    <n v="8541"/>
    <n v="1990"/>
    <s v="2n Cycle"/>
    <s v="Married"/>
    <n v="24683"/>
    <n v="1"/>
    <n v="0"/>
    <d v="2014-03-08T00:00:00"/>
    <n v="98"/>
    <n v="8"/>
    <n v="4"/>
    <n v="10"/>
    <n v="6"/>
    <n v="7"/>
    <n v="6"/>
    <n v="2"/>
    <n v="2"/>
    <n v="0"/>
    <n v="4"/>
    <n v="5"/>
    <n v="0"/>
    <n v="0"/>
    <n v="0"/>
    <n v="0"/>
    <n v="0"/>
    <n v="0"/>
    <n v="0"/>
    <s v="Spain"/>
    <n v="24"/>
    <n v="24"/>
    <x v="2"/>
    <n v="41"/>
    <n v="0"/>
    <s v="In Relationship"/>
    <n v="3"/>
    <s v="High School"/>
    <n v="24683"/>
    <x v="2"/>
  </r>
  <r>
    <n v="8475"/>
    <n v="1973"/>
    <s v="PhD"/>
    <s v="Married"/>
    <n v="157243"/>
    <n v="0"/>
    <n v="1"/>
    <d v="2014-03-01T00:00:00"/>
    <n v="98"/>
    <n v="20"/>
    <n v="2"/>
    <n v="1582"/>
    <n v="1"/>
    <n v="2"/>
    <n v="1"/>
    <n v="15"/>
    <n v="0"/>
    <n v="22"/>
    <n v="0"/>
    <n v="0"/>
    <n v="0"/>
    <n v="0"/>
    <n v="0"/>
    <n v="0"/>
    <n v="0"/>
    <n v="0"/>
    <n v="0"/>
    <s v="India"/>
    <n v="41"/>
    <n v="41"/>
    <x v="0"/>
    <n v="1608"/>
    <n v="0"/>
    <s v="In Relationship"/>
    <n v="3"/>
    <s v="Doctorate"/>
    <n v="157243"/>
    <x v="0"/>
  </r>
  <r>
    <n v="8070"/>
    <n v="1973"/>
    <s v="PhD"/>
    <s v="Married"/>
    <n v="54222"/>
    <n v="0"/>
    <n v="1"/>
    <d v="2014-03-01T00:00:00"/>
    <n v="98"/>
    <n v="199"/>
    <n v="12"/>
    <n v="31"/>
    <n v="3"/>
    <n v="12"/>
    <n v="7"/>
    <n v="1"/>
    <n v="3"/>
    <n v="3"/>
    <n v="5"/>
    <n v="3"/>
    <n v="0"/>
    <n v="0"/>
    <n v="0"/>
    <n v="0"/>
    <n v="0"/>
    <n v="0"/>
    <n v="0"/>
    <s v="Spain"/>
    <n v="41"/>
    <n v="41"/>
    <x v="0"/>
    <n v="264"/>
    <n v="0"/>
    <s v="In Relationship"/>
    <n v="3"/>
    <s v="Doctorate"/>
    <n v="54222"/>
    <x v="1"/>
  </r>
  <r>
    <n v="313"/>
    <n v="1968"/>
    <s v="Graduation"/>
    <s v="Widow"/>
    <n v="73455"/>
    <n v="0"/>
    <n v="0"/>
    <d v="2013-10-28T00:00:00"/>
    <n v="98"/>
    <n v="901"/>
    <n v="61"/>
    <n v="757"/>
    <n v="186"/>
    <n v="163"/>
    <n v="20"/>
    <n v="1"/>
    <n v="6"/>
    <n v="5"/>
    <n v="10"/>
    <n v="3"/>
    <n v="0"/>
    <n v="1"/>
    <n v="0"/>
    <n v="0"/>
    <n v="0"/>
    <n v="0"/>
    <n v="0"/>
    <s v="Saudi Arabia"/>
    <n v="46"/>
    <n v="46"/>
    <x v="0"/>
    <n v="2088"/>
    <n v="1"/>
    <s v="Previously Married"/>
    <n v="1"/>
    <s v="Graduate"/>
    <n v="73455"/>
    <x v="0"/>
  </r>
  <r>
    <n v="9757"/>
    <n v="1972"/>
    <s v="Graduation"/>
    <s v="Together"/>
    <n v="84906"/>
    <n v="0"/>
    <n v="0"/>
    <d v="2013-10-04T00:00:00"/>
    <n v="98"/>
    <n v="997"/>
    <n v="15"/>
    <n v="414"/>
    <n v="99"/>
    <n v="30"/>
    <n v="76"/>
    <n v="1"/>
    <n v="5"/>
    <n v="6"/>
    <n v="12"/>
    <n v="2"/>
    <n v="0"/>
    <n v="1"/>
    <n v="1"/>
    <n v="0"/>
    <n v="1"/>
    <n v="0"/>
    <n v="0"/>
    <s v="Spain"/>
    <n v="42"/>
    <n v="42"/>
    <x v="0"/>
    <n v="1631"/>
    <n v="3"/>
    <s v="In Relationship"/>
    <n v="2"/>
    <s v="Graduate"/>
    <n v="84906"/>
    <x v="0"/>
  </r>
  <r>
    <n v="2088"/>
    <n v="1972"/>
    <s v="Graduation"/>
    <s v="Together"/>
    <n v="84906"/>
    <n v="0"/>
    <n v="0"/>
    <d v="2013-10-04T00:00:00"/>
    <n v="98"/>
    <n v="997"/>
    <n v="15"/>
    <n v="414"/>
    <n v="99"/>
    <n v="30"/>
    <n v="76"/>
    <n v="1"/>
    <n v="5"/>
    <n v="6"/>
    <n v="12"/>
    <n v="2"/>
    <n v="0"/>
    <n v="1"/>
    <n v="1"/>
    <n v="0"/>
    <n v="1"/>
    <n v="0"/>
    <n v="0"/>
    <s v="Germany"/>
    <n v="42"/>
    <n v="42"/>
    <x v="0"/>
    <n v="1631"/>
    <n v="3"/>
    <s v="In Relationship"/>
    <n v="2"/>
    <s v="Graduate"/>
    <n v="84906"/>
    <x v="0"/>
  </r>
  <r>
    <n v="2320"/>
    <n v="1978"/>
    <s v="2n Cycle"/>
    <s v="Married"/>
    <n v="47025"/>
    <n v="0"/>
    <n v="1"/>
    <d v="2013-09-12T00:00:00"/>
    <n v="98"/>
    <n v="508"/>
    <n v="11"/>
    <n v="59"/>
    <n v="23"/>
    <n v="5"/>
    <n v="29"/>
    <n v="5"/>
    <n v="11"/>
    <n v="1"/>
    <n v="6"/>
    <n v="9"/>
    <n v="0"/>
    <n v="0"/>
    <n v="0"/>
    <n v="0"/>
    <n v="0"/>
    <n v="0"/>
    <n v="0"/>
    <s v="Spain"/>
    <n v="36"/>
    <n v="36"/>
    <x v="3"/>
    <n v="635"/>
    <n v="0"/>
    <s v="In Relationship"/>
    <n v="3"/>
    <s v="High School"/>
    <n v="47025"/>
    <x v="1"/>
  </r>
  <r>
    <n v="966"/>
    <n v="1966"/>
    <s v="Graduation"/>
    <s v="Married"/>
    <n v="44529"/>
    <n v="0"/>
    <n v="1"/>
    <d v="2013-07-05T00:00:00"/>
    <n v="98"/>
    <n v="538"/>
    <n v="13"/>
    <n v="91"/>
    <n v="17"/>
    <n v="6"/>
    <n v="26"/>
    <n v="6"/>
    <n v="6"/>
    <n v="2"/>
    <n v="11"/>
    <n v="5"/>
    <n v="0"/>
    <n v="1"/>
    <n v="0"/>
    <n v="0"/>
    <n v="0"/>
    <n v="0"/>
    <n v="0"/>
    <s v="Spain"/>
    <n v="48"/>
    <n v="48"/>
    <x v="0"/>
    <n v="691"/>
    <n v="1"/>
    <s v="In Relationship"/>
    <n v="3"/>
    <s v="Graduate"/>
    <n v="44529"/>
    <x v="1"/>
  </r>
  <r>
    <n v="9706"/>
    <n v="1974"/>
    <s v="PhD"/>
    <s v="Single"/>
    <n v="31560"/>
    <n v="1"/>
    <n v="0"/>
    <d v="2013-06-24T00:00:00"/>
    <n v="98"/>
    <n v="62"/>
    <n v="1"/>
    <n v="20"/>
    <n v="4"/>
    <n v="0"/>
    <n v="7"/>
    <n v="2"/>
    <n v="2"/>
    <n v="1"/>
    <n v="3"/>
    <n v="8"/>
    <n v="0"/>
    <n v="0"/>
    <n v="0"/>
    <n v="0"/>
    <n v="0"/>
    <n v="0"/>
    <n v="0"/>
    <s v="Canada"/>
    <n v="40"/>
    <n v="40"/>
    <x v="3"/>
    <n v="94"/>
    <n v="0"/>
    <s v="Single"/>
    <n v="2"/>
    <s v="Doctorate"/>
    <n v="31560"/>
    <x v="2"/>
  </r>
  <r>
    <n v="3979"/>
    <n v="1983"/>
    <s v="PhD"/>
    <s v="Divorced"/>
    <n v="90687"/>
    <n v="0"/>
    <n v="0"/>
    <d v="2013-05-22T00:00:00"/>
    <n v="98"/>
    <n v="982"/>
    <n v="17"/>
    <n v="672"/>
    <n v="23"/>
    <n v="34"/>
    <n v="51"/>
    <n v="1"/>
    <n v="6"/>
    <n v="2"/>
    <n v="8"/>
    <n v="2"/>
    <n v="0"/>
    <n v="0"/>
    <n v="1"/>
    <n v="0"/>
    <n v="0"/>
    <n v="1"/>
    <n v="0"/>
    <s v="Spain"/>
    <n v="31"/>
    <n v="31"/>
    <x v="3"/>
    <n v="1779"/>
    <n v="2"/>
    <s v="Previously Married"/>
    <n v="1"/>
    <s v="Doctorate"/>
    <n v="90687"/>
    <x v="0"/>
  </r>
  <r>
    <n v="5602"/>
    <n v="1989"/>
    <s v="PhD"/>
    <s v="Together"/>
    <n v="66973"/>
    <n v="0"/>
    <n v="0"/>
    <d v="2013-05-17T00:00:00"/>
    <n v="98"/>
    <n v="466"/>
    <n v="22"/>
    <n v="432"/>
    <n v="147"/>
    <n v="113"/>
    <n v="102"/>
    <n v="1"/>
    <n v="8"/>
    <n v="7"/>
    <n v="12"/>
    <n v="3"/>
    <n v="0"/>
    <n v="0"/>
    <n v="0"/>
    <n v="0"/>
    <n v="0"/>
    <n v="0"/>
    <n v="0"/>
    <s v="India"/>
    <n v="25"/>
    <n v="25"/>
    <x v="2"/>
    <n v="1282"/>
    <n v="0"/>
    <s v="In Relationship"/>
    <n v="2"/>
    <s v="Doctorate"/>
    <n v="66973"/>
    <x v="1"/>
  </r>
  <r>
    <n v="2202"/>
    <n v="1978"/>
    <s v="Graduation"/>
    <s v="Together"/>
    <n v="41154"/>
    <n v="0"/>
    <n v="1"/>
    <d v="2013-04-09T00:00:00"/>
    <n v="98"/>
    <n v="44"/>
    <n v="2"/>
    <n v="11"/>
    <n v="2"/>
    <n v="3"/>
    <n v="7"/>
    <n v="1"/>
    <n v="1"/>
    <n v="0"/>
    <n v="4"/>
    <n v="5"/>
    <n v="0"/>
    <n v="0"/>
    <n v="0"/>
    <n v="0"/>
    <n v="0"/>
    <n v="0"/>
    <n v="0"/>
    <s v="Spain"/>
    <n v="36"/>
    <n v="36"/>
    <x v="3"/>
    <n v="69"/>
    <n v="0"/>
    <s v="In Relationship"/>
    <n v="3"/>
    <s v="Graduate"/>
    <n v="41154"/>
    <x v="1"/>
  </r>
  <r>
    <n v="9645"/>
    <n v="1968"/>
    <s v="Graduation"/>
    <s v="Married"/>
    <n v="64590"/>
    <n v="0"/>
    <n v="0"/>
    <d v="2012-10-14T00:00:00"/>
    <n v="98"/>
    <n v="920"/>
    <n v="138"/>
    <n v="168"/>
    <n v="36"/>
    <n v="46"/>
    <n v="30"/>
    <n v="1"/>
    <n v="9"/>
    <n v="4"/>
    <n v="10"/>
    <n v="6"/>
    <n v="0"/>
    <n v="0"/>
    <n v="0"/>
    <n v="0"/>
    <n v="0"/>
    <n v="0"/>
    <n v="0"/>
    <s v="Spain"/>
    <n v="46"/>
    <n v="46"/>
    <x v="0"/>
    <n v="1338"/>
    <n v="0"/>
    <s v="In Relationship"/>
    <n v="2"/>
    <s v="Graduate"/>
    <n v="64590"/>
    <x v="1"/>
  </r>
  <r>
    <n v="7230"/>
    <n v="1960"/>
    <s v="PhD"/>
    <s v="Divorced"/>
    <n v="50611"/>
    <n v="0"/>
    <n v="1"/>
    <d v="2012-10-04T00:00:00"/>
    <n v="98"/>
    <n v="459"/>
    <n v="0"/>
    <n v="24"/>
    <n v="6"/>
    <n v="0"/>
    <n v="4"/>
    <n v="6"/>
    <n v="4"/>
    <n v="5"/>
    <n v="7"/>
    <n v="6"/>
    <n v="0"/>
    <n v="1"/>
    <n v="0"/>
    <n v="0"/>
    <n v="0"/>
    <n v="1"/>
    <n v="0"/>
    <s v="USA"/>
    <n v="54"/>
    <n v="54"/>
    <x v="1"/>
    <n v="493"/>
    <n v="2"/>
    <s v="Previously Married"/>
    <n v="2"/>
    <s v="Doctorate"/>
    <n v="50611"/>
    <x v="1"/>
  </r>
  <r>
    <n v="5675"/>
    <n v="1960"/>
    <s v="PhD"/>
    <s v="Divorced"/>
    <n v="50611"/>
    <n v="0"/>
    <n v="1"/>
    <d v="2012-10-04T00:00:00"/>
    <n v="98"/>
    <n v="459"/>
    <n v="0"/>
    <n v="24"/>
    <n v="6"/>
    <n v="0"/>
    <n v="4"/>
    <n v="6"/>
    <n v="4"/>
    <n v="5"/>
    <n v="7"/>
    <n v="6"/>
    <n v="0"/>
    <n v="1"/>
    <n v="0"/>
    <n v="0"/>
    <n v="0"/>
    <n v="0"/>
    <n v="0"/>
    <s v="USA"/>
    <n v="54"/>
    <n v="54"/>
    <x v="1"/>
    <n v="493"/>
    <n v="1"/>
    <s v="Previously Married"/>
    <n v="2"/>
    <s v="Doctorate"/>
    <n v="50611"/>
    <x v="1"/>
  </r>
  <r>
    <n v="4974"/>
    <n v="1970"/>
    <s v="Graduation"/>
    <s v="Single"/>
    <n v="83273"/>
    <n v="1"/>
    <n v="2"/>
    <d v="2012-09-25T00:00:00"/>
    <n v="98"/>
    <n v="433"/>
    <n v="89"/>
    <n v="650"/>
    <n v="16"/>
    <n v="102"/>
    <n v="102"/>
    <n v="10"/>
    <n v="4"/>
    <n v="6"/>
    <n v="9"/>
    <n v="7"/>
    <n v="0"/>
    <n v="0"/>
    <n v="0"/>
    <n v="0"/>
    <n v="0"/>
    <n v="0"/>
    <n v="0"/>
    <s v="USA"/>
    <n v="44"/>
    <n v="44"/>
    <x v="0"/>
    <n v="1392"/>
    <n v="0"/>
    <s v="Single"/>
    <n v="4"/>
    <s v="Graduate"/>
    <n v="83273"/>
    <x v="0"/>
  </r>
  <r>
    <n v="5687"/>
    <n v="1980"/>
    <s v="Graduation"/>
    <s v="Divorced"/>
    <n v="81702"/>
    <n v="0"/>
    <n v="0"/>
    <d v="2012-09-23T00:00:00"/>
    <n v="98"/>
    <n v="563"/>
    <n v="50"/>
    <n v="774"/>
    <n v="28"/>
    <n v="31"/>
    <n v="187"/>
    <n v="1"/>
    <n v="7"/>
    <n v="7"/>
    <n v="12"/>
    <n v="3"/>
    <n v="0"/>
    <n v="0"/>
    <n v="0"/>
    <n v="0"/>
    <n v="0"/>
    <n v="0"/>
    <n v="0"/>
    <s v="Canada"/>
    <n v="34"/>
    <n v="34"/>
    <x v="3"/>
    <n v="1633"/>
    <n v="0"/>
    <s v="Previously Married"/>
    <n v="1"/>
    <s v="Graduate"/>
    <n v="81702"/>
    <x v="0"/>
  </r>
  <r>
    <n v="5871"/>
    <n v="1979"/>
    <s v="Master"/>
    <s v="Together"/>
    <n v="24401"/>
    <n v="0"/>
    <n v="0"/>
    <d v="2012-08-31T00:00:00"/>
    <n v="98"/>
    <n v="73"/>
    <n v="28"/>
    <n v="217"/>
    <n v="10"/>
    <n v="24"/>
    <n v="115"/>
    <n v="3"/>
    <n v="6"/>
    <n v="1"/>
    <n v="6"/>
    <n v="8"/>
    <n v="0"/>
    <n v="0"/>
    <n v="0"/>
    <n v="0"/>
    <n v="0"/>
    <n v="0"/>
    <n v="0"/>
    <s v="Saudi Arabia"/>
    <n v="35"/>
    <n v="35"/>
    <x v="3"/>
    <n v="467"/>
    <n v="0"/>
    <s v="In Relationship"/>
    <n v="2"/>
    <s v="Postgraduate"/>
    <n v="24401"/>
    <x v="2"/>
  </r>
  <r>
    <n v="3846"/>
    <n v="1974"/>
    <s v="Graduation"/>
    <s v="Married"/>
    <n v="42557"/>
    <n v="0"/>
    <n v="1"/>
    <d v="2012-08-29T00:00:00"/>
    <n v="98"/>
    <n v="192"/>
    <n v="5"/>
    <n v="53"/>
    <n v="0"/>
    <n v="5"/>
    <n v="15"/>
    <n v="4"/>
    <n v="6"/>
    <n v="1"/>
    <n v="4"/>
    <n v="8"/>
    <n v="0"/>
    <n v="0"/>
    <n v="0"/>
    <n v="0"/>
    <n v="0"/>
    <n v="0"/>
    <n v="0"/>
    <s v="Spain"/>
    <n v="40"/>
    <n v="40"/>
    <x v="3"/>
    <n v="270"/>
    <n v="0"/>
    <s v="In Relationship"/>
    <n v="3"/>
    <s v="Graduate"/>
    <n v="42557"/>
    <x v="1"/>
  </r>
  <r>
    <n v="10001"/>
    <n v="1985"/>
    <s v="2n Cycle"/>
    <s v="Together"/>
    <n v="7500"/>
    <n v="1"/>
    <n v="0"/>
    <d v="2012-08-01T00:00:00"/>
    <n v="98"/>
    <n v="5"/>
    <n v="17"/>
    <n v="17"/>
    <n v="13"/>
    <n v="14"/>
    <n v="34"/>
    <n v="4"/>
    <n v="2"/>
    <n v="1"/>
    <n v="3"/>
    <n v="9"/>
    <n v="0"/>
    <n v="0"/>
    <n v="0"/>
    <n v="0"/>
    <n v="0"/>
    <n v="0"/>
    <n v="0"/>
    <s v="Spain"/>
    <n v="29"/>
    <n v="29"/>
    <x v="2"/>
    <n v="100"/>
    <n v="0"/>
    <s v="In Relationship"/>
    <n v="3"/>
    <s v="High School"/>
    <n v="7500"/>
    <x v="2"/>
  </r>
  <r>
    <n v="2831"/>
    <n v="1976"/>
    <s v="Graduation"/>
    <s v="Together"/>
    <n v="78416"/>
    <n v="0"/>
    <n v="1"/>
    <d v="2014-06-27T00:00:00"/>
    <n v="99"/>
    <n v="453"/>
    <n v="38"/>
    <n v="279"/>
    <n v="188"/>
    <n v="38"/>
    <n v="183"/>
    <n v="2"/>
    <n v="7"/>
    <n v="7"/>
    <n v="10"/>
    <n v="3"/>
    <n v="0"/>
    <n v="0"/>
    <n v="0"/>
    <n v="0"/>
    <n v="0"/>
    <n v="0"/>
    <n v="0"/>
    <s v="Spain"/>
    <n v="38"/>
    <n v="38"/>
    <x v="3"/>
    <n v="1179"/>
    <n v="0"/>
    <s v="In Relationship"/>
    <n v="3"/>
    <s v="Graduate"/>
    <n v="78416"/>
    <x v="0"/>
  </r>
  <r>
    <n v="868"/>
    <n v="1966"/>
    <s v="Graduation"/>
    <s v="Married"/>
    <n v="44794"/>
    <n v="0"/>
    <n v="1"/>
    <d v="2014-06-08T00:00:00"/>
    <n v="99"/>
    <n v="54"/>
    <n v="0"/>
    <n v="7"/>
    <n v="0"/>
    <n v="0"/>
    <n v="4"/>
    <n v="1"/>
    <n v="2"/>
    <n v="0"/>
    <n v="3"/>
    <n v="6"/>
    <n v="0"/>
    <n v="0"/>
    <n v="0"/>
    <n v="0"/>
    <n v="0"/>
    <n v="0"/>
    <n v="0"/>
    <s v="Saudi Arabia"/>
    <n v="48"/>
    <n v="48"/>
    <x v="0"/>
    <n v="65"/>
    <n v="0"/>
    <s v="In Relationship"/>
    <n v="3"/>
    <s v="Graduate"/>
    <n v="44794"/>
    <x v="1"/>
  </r>
  <r>
    <n v="7212"/>
    <n v="1966"/>
    <s v="Graduation"/>
    <s v="Married"/>
    <n v="44794"/>
    <n v="0"/>
    <n v="1"/>
    <d v="2014-06-08T00:00:00"/>
    <n v="99"/>
    <n v="54"/>
    <n v="0"/>
    <n v="7"/>
    <n v="0"/>
    <n v="0"/>
    <n v="4"/>
    <n v="1"/>
    <n v="2"/>
    <n v="0"/>
    <n v="3"/>
    <n v="6"/>
    <n v="0"/>
    <n v="0"/>
    <n v="0"/>
    <n v="0"/>
    <n v="0"/>
    <n v="0"/>
    <n v="0"/>
    <s v="Australia"/>
    <n v="48"/>
    <n v="48"/>
    <x v="0"/>
    <n v="65"/>
    <n v="0"/>
    <s v="In Relationship"/>
    <n v="3"/>
    <s v="Graduate"/>
    <n v="44794"/>
    <x v="1"/>
  </r>
  <r>
    <n v="1743"/>
    <n v="1974"/>
    <s v="Graduation"/>
    <s v="Single"/>
    <n v="69719"/>
    <n v="0"/>
    <n v="0"/>
    <d v="2014-05-26T00:00:00"/>
    <n v="99"/>
    <n v="273"/>
    <n v="86"/>
    <n v="208"/>
    <n v="177"/>
    <n v="14"/>
    <n v="43"/>
    <n v="1"/>
    <n v="2"/>
    <n v="3"/>
    <n v="5"/>
    <n v="1"/>
    <n v="0"/>
    <n v="0"/>
    <n v="0"/>
    <n v="0"/>
    <n v="0"/>
    <n v="0"/>
    <n v="0"/>
    <s v="Spain"/>
    <n v="40"/>
    <n v="40"/>
    <x v="3"/>
    <n v="801"/>
    <n v="0"/>
    <s v="Single"/>
    <n v="1"/>
    <s v="Graduate"/>
    <n v="69719"/>
    <x v="1"/>
  </r>
  <r>
    <n v="2415"/>
    <n v="1962"/>
    <s v="Graduation"/>
    <s v="Together"/>
    <n v="62568"/>
    <n v="0"/>
    <n v="1"/>
    <d v="2014-04-07T00:00:00"/>
    <n v="99"/>
    <n v="362"/>
    <n v="17"/>
    <n v="398"/>
    <n v="80"/>
    <n v="35"/>
    <n v="61"/>
    <n v="3"/>
    <n v="5"/>
    <n v="3"/>
    <n v="5"/>
    <n v="4"/>
    <n v="0"/>
    <n v="0"/>
    <n v="0"/>
    <n v="1"/>
    <n v="0"/>
    <n v="0"/>
    <n v="0"/>
    <s v="Spain"/>
    <n v="52"/>
    <n v="52"/>
    <x v="1"/>
    <n v="953"/>
    <n v="1"/>
    <s v="In Relationship"/>
    <n v="3"/>
    <s v="Graduate"/>
    <n v="62568"/>
    <x v="1"/>
  </r>
  <r>
    <n v="7947"/>
    <n v="1969"/>
    <s v="Graduation"/>
    <s v="Married"/>
    <n v="42231"/>
    <n v="1"/>
    <n v="1"/>
    <d v="2014-03-25T00:00:00"/>
    <n v="99"/>
    <n v="24"/>
    <n v="0"/>
    <n v="8"/>
    <n v="0"/>
    <n v="1"/>
    <n v="4"/>
    <n v="1"/>
    <n v="1"/>
    <n v="0"/>
    <n v="3"/>
    <n v="5"/>
    <n v="0"/>
    <n v="0"/>
    <n v="0"/>
    <n v="0"/>
    <n v="0"/>
    <n v="0"/>
    <n v="0"/>
    <s v="Spain"/>
    <n v="45"/>
    <n v="45"/>
    <x v="0"/>
    <n v="37"/>
    <n v="0"/>
    <s v="In Relationship"/>
    <n v="4"/>
    <s v="Graduate"/>
    <n v="42231"/>
    <x v="1"/>
  </r>
  <r>
    <n v="2106"/>
    <n v="1974"/>
    <s v="2n Cycle"/>
    <s v="Married"/>
    <n v="20130"/>
    <n v="0"/>
    <n v="0"/>
    <d v="2014-03-17T00:00:00"/>
    <n v="99"/>
    <n v="0"/>
    <n v="6"/>
    <n v="3"/>
    <n v="7"/>
    <n v="6"/>
    <n v="12"/>
    <n v="1"/>
    <n v="1"/>
    <n v="0"/>
    <n v="3"/>
    <n v="8"/>
    <n v="0"/>
    <n v="0"/>
    <n v="0"/>
    <n v="0"/>
    <n v="0"/>
    <n v="0"/>
    <n v="0"/>
    <s v="Spain"/>
    <n v="40"/>
    <n v="40"/>
    <x v="3"/>
    <n v="34"/>
    <n v="0"/>
    <s v="In Relationship"/>
    <n v="2"/>
    <s v="High School"/>
    <n v="20130"/>
    <x v="2"/>
  </r>
  <r>
    <n v="3363"/>
    <n v="1974"/>
    <s v="2n Cycle"/>
    <s v="Married"/>
    <n v="20130"/>
    <n v="0"/>
    <n v="0"/>
    <d v="2014-03-17T00:00:00"/>
    <n v="99"/>
    <n v="0"/>
    <n v="6"/>
    <n v="3"/>
    <n v="7"/>
    <n v="6"/>
    <n v="12"/>
    <n v="1"/>
    <n v="1"/>
    <n v="0"/>
    <n v="3"/>
    <n v="8"/>
    <n v="0"/>
    <n v="0"/>
    <n v="0"/>
    <n v="0"/>
    <n v="0"/>
    <n v="0"/>
    <n v="0"/>
    <s v="Spain"/>
    <n v="40"/>
    <n v="40"/>
    <x v="3"/>
    <n v="34"/>
    <n v="0"/>
    <s v="In Relationship"/>
    <n v="2"/>
    <s v="High School"/>
    <n v="20130"/>
    <x v="2"/>
  </r>
  <r>
    <n v="8595"/>
    <n v="1973"/>
    <s v="Graduation"/>
    <s v="Widow"/>
    <n v="42429"/>
    <n v="0"/>
    <n v="1"/>
    <d v="2014-02-11T00:00:00"/>
    <n v="99"/>
    <n v="55"/>
    <n v="0"/>
    <n v="6"/>
    <n v="2"/>
    <n v="0"/>
    <n v="4"/>
    <n v="2"/>
    <n v="1"/>
    <n v="1"/>
    <n v="3"/>
    <n v="5"/>
    <n v="0"/>
    <n v="0"/>
    <n v="0"/>
    <n v="0"/>
    <n v="0"/>
    <n v="0"/>
    <n v="0"/>
    <s v="Australia"/>
    <n v="41"/>
    <n v="41"/>
    <x v="0"/>
    <n v="67"/>
    <n v="0"/>
    <s v="Previously Married"/>
    <n v="2"/>
    <s v="Graduate"/>
    <n v="42429"/>
    <x v="1"/>
  </r>
  <r>
    <n v="7232"/>
    <n v="1973"/>
    <s v="Graduation"/>
    <s v="Widow"/>
    <n v="42429"/>
    <n v="0"/>
    <n v="1"/>
    <d v="2014-02-11T00:00:00"/>
    <n v="99"/>
    <n v="55"/>
    <n v="0"/>
    <n v="6"/>
    <n v="2"/>
    <n v="0"/>
    <n v="4"/>
    <n v="2"/>
    <n v="1"/>
    <n v="1"/>
    <n v="3"/>
    <n v="5"/>
    <n v="0"/>
    <n v="0"/>
    <n v="0"/>
    <n v="0"/>
    <n v="0"/>
    <n v="0"/>
    <n v="0"/>
    <s v="Spain"/>
    <n v="41"/>
    <n v="41"/>
    <x v="0"/>
    <n v="67"/>
    <n v="0"/>
    <s v="Previously Married"/>
    <n v="2"/>
    <s v="Graduate"/>
    <n v="42429"/>
    <x v="1"/>
  </r>
  <r>
    <n v="7829"/>
    <n v="1900"/>
    <s v="2n Cycle"/>
    <s v="Divorced"/>
    <n v="36640"/>
    <n v="1"/>
    <n v="0"/>
    <d v="2013-09-26T00:00:00"/>
    <n v="99"/>
    <n v="15"/>
    <n v="6"/>
    <n v="8"/>
    <n v="7"/>
    <n v="4"/>
    <n v="25"/>
    <n v="1"/>
    <n v="2"/>
    <n v="1"/>
    <n v="2"/>
    <n v="5"/>
    <n v="0"/>
    <n v="0"/>
    <n v="0"/>
    <n v="0"/>
    <n v="0"/>
    <n v="0"/>
    <n v="1"/>
    <s v="India"/>
    <n v="114"/>
    <s v="100"/>
    <x v="1"/>
    <n v="65"/>
    <n v="0"/>
    <s v="Previously Married"/>
    <n v="2"/>
    <s v="High School"/>
    <n v="36640"/>
    <x v="1"/>
  </r>
  <r>
    <n v="9977"/>
    <n v="1973"/>
    <s v="Graduation"/>
    <s v="Divorced"/>
    <n v="78901"/>
    <n v="0"/>
    <n v="1"/>
    <d v="2013-09-17T00:00:00"/>
    <n v="99"/>
    <n v="321"/>
    <n v="11"/>
    <n v="309"/>
    <n v="33"/>
    <n v="26"/>
    <n v="34"/>
    <n v="3"/>
    <n v="9"/>
    <n v="3"/>
    <n v="5"/>
    <n v="4"/>
    <n v="0"/>
    <n v="0"/>
    <n v="0"/>
    <n v="0"/>
    <n v="0"/>
    <n v="0"/>
    <n v="0"/>
    <s v="USA"/>
    <n v="41"/>
    <n v="41"/>
    <x v="0"/>
    <n v="734"/>
    <n v="0"/>
    <s v="Previously Married"/>
    <n v="2"/>
    <s v="Graduate"/>
    <n v="78901"/>
    <x v="0"/>
  </r>
  <r>
    <n v="10142"/>
    <n v="1976"/>
    <s v="PhD"/>
    <s v="Divorced"/>
    <n v="66476"/>
    <n v="0"/>
    <n v="1"/>
    <d v="2013-03-07T00:00:00"/>
    <n v="99"/>
    <n v="372"/>
    <n v="18"/>
    <n v="126"/>
    <n v="47"/>
    <n v="48"/>
    <n v="78"/>
    <n v="2"/>
    <n v="5"/>
    <n v="2"/>
    <n v="11"/>
    <n v="4"/>
    <n v="0"/>
    <n v="0"/>
    <n v="0"/>
    <n v="0"/>
    <n v="0"/>
    <n v="0"/>
    <n v="0"/>
    <s v="USA"/>
    <n v="38"/>
    <n v="38"/>
    <x v="3"/>
    <n v="689"/>
    <n v="0"/>
    <s v="Previously Married"/>
    <n v="2"/>
    <s v="Doctorate"/>
    <n v="66476"/>
    <x v="1"/>
  </r>
  <r>
    <n v="5263"/>
    <n v="1977"/>
    <s v="2n Cycle"/>
    <s v="Married"/>
    <n v="31056"/>
    <n v="1"/>
    <n v="0"/>
    <d v="2013-01-22T00:00:00"/>
    <n v="99"/>
    <n v="5"/>
    <n v="10"/>
    <n v="13"/>
    <n v="3"/>
    <n v="8"/>
    <n v="16"/>
    <n v="1"/>
    <n v="1"/>
    <n v="0"/>
    <n v="3"/>
    <n v="8"/>
    <n v="0"/>
    <n v="0"/>
    <n v="0"/>
    <n v="0"/>
    <n v="0"/>
    <n v="0"/>
    <n v="0"/>
    <s v="Spain"/>
    <n v="37"/>
    <n v="37"/>
    <x v="3"/>
    <n v="55"/>
    <n v="0"/>
    <s v="In Relationship"/>
    <n v="3"/>
    <s v="High School"/>
    <n v="31056"/>
    <x v="2"/>
  </r>
  <r>
    <n v="22"/>
    <n v="1976"/>
    <s v="Graduation"/>
    <s v="Divorced"/>
    <n v="46310"/>
    <n v="1"/>
    <n v="0"/>
    <d v="2012-12-03T00:00:00"/>
    <n v="99"/>
    <n v="185"/>
    <n v="2"/>
    <n v="88"/>
    <n v="15"/>
    <n v="5"/>
    <n v="14"/>
    <n v="2"/>
    <n v="6"/>
    <n v="1"/>
    <n v="5"/>
    <n v="8"/>
    <n v="0"/>
    <n v="0"/>
    <n v="0"/>
    <n v="0"/>
    <n v="0"/>
    <n v="0"/>
    <n v="0"/>
    <s v="Spain"/>
    <n v="38"/>
    <n v="38"/>
    <x v="3"/>
    <n v="309"/>
    <n v="0"/>
    <s v="Previously Married"/>
    <n v="2"/>
    <s v="Graduate"/>
    <n v="46310"/>
    <x v="1"/>
  </r>
  <r>
    <n v="528"/>
    <n v="1978"/>
    <s v="Graduation"/>
    <s v="Married"/>
    <n v="65819"/>
    <n v="0"/>
    <n v="0"/>
    <d v="2012-11-29T00:00:00"/>
    <n v="99"/>
    <n v="267"/>
    <n v="38"/>
    <n v="701"/>
    <n v="149"/>
    <n v="165"/>
    <n v="63"/>
    <n v="1"/>
    <n v="5"/>
    <n v="4"/>
    <n v="10"/>
    <n v="3"/>
    <n v="0"/>
    <n v="0"/>
    <n v="0"/>
    <n v="0"/>
    <n v="0"/>
    <n v="0"/>
    <n v="0"/>
    <s v="India"/>
    <n v="36"/>
    <n v="36"/>
    <x v="3"/>
    <n v="1383"/>
    <n v="0"/>
    <s v="In Relationship"/>
    <n v="2"/>
    <s v="Graduate"/>
    <n v="65819"/>
    <x v="1"/>
  </r>
  <r>
    <n v="4070"/>
    <n v="1969"/>
    <s v="PhD"/>
    <s v="Married"/>
    <n v="94871"/>
    <n v="0"/>
    <n v="2"/>
    <d v="2012-09-01T00:00:00"/>
    <n v="99"/>
    <n v="169"/>
    <n v="24"/>
    <n v="553"/>
    <n v="188"/>
    <n v="0"/>
    <n v="144"/>
    <n v="1"/>
    <n v="8"/>
    <n v="5"/>
    <n v="4"/>
    <n v="7"/>
    <n v="0"/>
    <n v="1"/>
    <n v="1"/>
    <n v="0"/>
    <n v="0"/>
    <n v="1"/>
    <n v="0"/>
    <s v="Canada"/>
    <n v="45"/>
    <n v="45"/>
    <x v="0"/>
    <n v="1078"/>
    <n v="3"/>
    <s v="In Relationship"/>
    <n v="4"/>
    <s v="Doctorate"/>
    <n v="9487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21" cacheId="4" applyNumberFormats="0" applyBorderFormats="0" applyFontFormats="0" applyPatternFormats="0" applyAlignmentFormats="0" applyWidthHeightFormats="1" dataCaption="Values" grandTotalCaption="Total Avg Purchase" updatedVersion="5" minRefreshableVersion="3" useAutoFormatting="1" itemPrintTitles="1" createdVersion="5" indent="0" outline="1" outlineData="1" multipleFieldFilters="0" chartFormat="11" rowHeaderCaption="Channels" colHeaderCaption="Response">
  <location ref="C71:F76" firstHeaderRow="1" firstDataRow="2" firstDataCol="1"/>
  <pivotFields count="4">
    <pivotField showAll="0"/>
    <pivotField axis="axisCol" multipleItemSelectionAllowed="1" showAll="0">
      <items count="3">
        <item n="Non-Responders" x="1"/>
        <item n="Responders" x="0"/>
        <item t="default"/>
      </items>
    </pivotField>
    <pivotField axis="axisRow" showAll="0">
      <items count="4">
        <item x="1"/>
        <item x="2"/>
        <item x="0"/>
        <item t="default"/>
      </items>
    </pivotField>
    <pivotField dataField="1" showAll="0"/>
  </pivotFields>
  <rowFields count="1">
    <field x="2"/>
  </rowFields>
  <rowItems count="4">
    <i>
      <x/>
    </i>
    <i>
      <x v="1"/>
    </i>
    <i>
      <x v="2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Avg Purchases" fld="3" subtotal="average" baseField="2" baseItem="0" numFmtId="2"/>
  </dataFields>
  <formats count="14">
    <format dxfId="35">
      <pivotArea type="all" dataOnly="0" outline="0" fieldPosition="0"/>
    </format>
    <format dxfId="34">
      <pivotArea outline="0" collapsedLevelsAreSubtotals="1" fieldPosition="0"/>
    </format>
    <format dxfId="33">
      <pivotArea dataOnly="0" labelOnly="1" fieldPosition="0">
        <references count="1">
          <reference field="2" count="0"/>
        </references>
      </pivotArea>
    </format>
    <format dxfId="32">
      <pivotArea dataOnly="0" labelOnly="1" grandRow="1" outline="0" fieldPosition="0"/>
    </format>
    <format dxfId="31">
      <pivotArea dataOnly="0" labelOnly="1" fieldPosition="0">
        <references count="1">
          <reference field="1" count="0"/>
        </references>
      </pivotArea>
    </format>
    <format dxfId="30">
      <pivotArea dataOnly="0" labelOnly="1" grandCol="1" outline="0" fieldPosition="0"/>
    </format>
    <format dxfId="29">
      <pivotArea type="all" dataOnly="0" outline="0" fieldPosition="0"/>
    </format>
    <format dxfId="28">
      <pivotArea outline="0" collapsedLevelsAreSubtotals="1" fieldPosition="0"/>
    </format>
    <format dxfId="27">
      <pivotArea dataOnly="0" labelOnly="1" fieldPosition="0">
        <references count="1">
          <reference field="2" count="0"/>
        </references>
      </pivotArea>
    </format>
    <format dxfId="26">
      <pivotArea dataOnly="0" labelOnly="1" grandRow="1" outline="0" fieldPosition="0"/>
    </format>
    <format dxfId="25">
      <pivotArea dataOnly="0" labelOnly="1" fieldPosition="0">
        <references count="1">
          <reference field="1" count="0"/>
        </references>
      </pivotArea>
    </format>
    <format dxfId="24">
      <pivotArea dataOnly="0" labelOnly="1" grandCol="1" outline="0" fieldPosition="0"/>
    </format>
    <format dxfId="23">
      <pivotArea dataOnly="0" labelOnly="1" fieldPosition="0">
        <references count="1">
          <reference field="1" count="0"/>
        </references>
      </pivotArea>
    </format>
    <format dxfId="22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9" cacheId="5" dataPosition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6" rowHeaderCaption="Income Group">
  <location ref="C50:E54" firstHeaderRow="0" firstDataRow="1" firstDataCol="1"/>
  <pivotFields count="38"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defaultSubtotal="0">
      <items count="3">
        <item x="0"/>
        <item x="2"/>
        <item x="1"/>
      </items>
    </pivotField>
  </pivotFields>
  <rowFields count="1">
    <field x="37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Avg Response %" fld="25" subtotal="average" baseField="37" baseItem="0" numFmtId="164"/>
    <dataField name="# of Responders" fld="25" baseField="37" baseItem="0"/>
  </dataFields>
  <formats count="14">
    <format dxfId="47">
      <pivotArea type="all" dataOnly="0" outline="0" fieldPosition="0"/>
    </format>
    <format dxfId="46">
      <pivotArea outline="0" collapsedLevelsAreSubtotals="1" fieldPosition="0"/>
    </format>
    <format dxfId="45">
      <pivotArea field="37" type="button" dataOnly="0" labelOnly="1" outline="0" axis="axisRow" fieldPosition="0"/>
    </format>
    <format dxfId="44">
      <pivotArea dataOnly="0" labelOnly="1" fieldPosition="0">
        <references count="1">
          <reference field="37" count="0"/>
        </references>
      </pivotArea>
    </format>
    <format dxfId="43">
      <pivotArea dataOnly="0" labelOnly="1" grandRow="1" outline="0" fieldPosition="0"/>
    </format>
    <format dxfId="4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41">
      <pivotArea type="all" dataOnly="0" outline="0" fieldPosition="0"/>
    </format>
    <format dxfId="40">
      <pivotArea outline="0" collapsedLevelsAreSubtotals="1" fieldPosition="0"/>
    </format>
    <format dxfId="39">
      <pivotArea field="37" type="button" dataOnly="0" labelOnly="1" outline="0" axis="axisRow" fieldPosition="0"/>
    </format>
    <format dxfId="38">
      <pivotArea dataOnly="0" labelOnly="1" fieldPosition="0">
        <references count="1">
          <reference field="37" count="0"/>
        </references>
      </pivotArea>
    </format>
    <format dxfId="37">
      <pivotArea dataOnly="0" labelOnly="1" grandRow="1" outline="0" fieldPosition="0"/>
    </format>
    <format dxfId="3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1">
      <pivotArea field="37" type="button" dataOnly="0" labelOnly="1" outline="0" axis="axisRow" fieldPosition="0"/>
    </format>
    <format dxfId="2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1"/>
          </reference>
          <reference field="37" count="1" selected="0">
            <x v="2"/>
          </reference>
        </references>
      </pivotArea>
    </chartFormat>
  </chart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1" rowHeaderCaption="Category">
  <location ref="C29:E36" firstHeaderRow="0" firstDataRow="1" firstDataCol="1" rowPageCount="1" colPageCount="1"/>
  <pivotFields count="4">
    <pivotField showAll="0"/>
    <pivotField dataField="1" showAll="0"/>
    <pivotField axis="axisRow" showAll="0">
      <items count="7">
        <item n="Fish" x="3"/>
        <item x="1"/>
        <item n="Gold" x="5"/>
        <item n="Meat" x="2"/>
        <item n="Sweets" x="4"/>
        <item x="0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</pivotFields>
  <rowFields count="1">
    <field x="2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pageFields count="1">
    <pageField fld="3" hier="-1"/>
  </pageFields>
  <dataFields count="2">
    <dataField name="Avg Respones %" fld="1" subtotal="average" baseField="2" baseItem="0" numFmtId="164"/>
    <dataField name="# of Responders" fld="1" baseField="0" baseItem="0"/>
  </dataFields>
  <formats count="20">
    <format dxfId="59">
      <pivotArea type="all" dataOnly="0" outline="0" fieldPosition="0"/>
    </format>
    <format dxfId="58">
      <pivotArea outline="0" collapsedLevelsAreSubtotals="1" fieldPosition="0"/>
    </format>
    <format dxfId="57">
      <pivotArea field="2" type="button" dataOnly="0" labelOnly="1" outline="0" axis="axisRow" fieldPosition="0"/>
    </format>
    <format dxfId="56">
      <pivotArea dataOnly="0" labelOnly="1" fieldPosition="0">
        <references count="1">
          <reference field="2" count="0"/>
        </references>
      </pivotArea>
    </format>
    <format dxfId="55">
      <pivotArea dataOnly="0" labelOnly="1" grandRow="1" outline="0" fieldPosition="0"/>
    </format>
    <format dxfId="5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53">
      <pivotArea type="all" dataOnly="0" outline="0" fieldPosition="0"/>
    </format>
    <format dxfId="52">
      <pivotArea outline="0" collapsedLevelsAreSubtotals="1" fieldPosition="0"/>
    </format>
    <format dxfId="51">
      <pivotArea field="2" type="button" dataOnly="0" labelOnly="1" outline="0" axis="axisRow" fieldPosition="0"/>
    </format>
    <format dxfId="50">
      <pivotArea dataOnly="0" labelOnly="1" fieldPosition="0">
        <references count="1">
          <reference field="2" count="0"/>
        </references>
      </pivotArea>
    </format>
    <format dxfId="49">
      <pivotArea dataOnly="0" labelOnly="1" grandRow="1" outline="0" fieldPosition="0"/>
    </format>
    <format dxfId="4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9">
      <pivotArea field="2" type="button" dataOnly="0" labelOnly="1" outline="0" axis="axisRow" fieldPosition="0"/>
    </format>
    <format dxfId="1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9">
      <pivotArea type="all" dataOnly="0" outline="0" fieldPosition="0"/>
    </format>
    <format dxfId="8">
      <pivotArea outline="0" collapsedLevelsAreSubtotals="1" fieldPosition="0"/>
    </format>
    <format dxfId="7">
      <pivotArea field="2" type="button" dataOnly="0" labelOnly="1" outline="0" axis="axisRow" fieldPosition="0"/>
    </format>
    <format dxfId="6">
      <pivotArea dataOnly="0" labelOnly="1" fieldPosition="0">
        <references count="1">
          <reference field="2" count="0"/>
        </references>
      </pivotArea>
    </format>
    <format dxfId="5">
      <pivotArea dataOnly="0" labelOnly="1" grandRow="1" outline="0" fieldPosition="0"/>
    </format>
    <format dxfId="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6" cacheId="5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43" rowHeaderCaption="Age Group">
  <location ref="C6:E11" firstHeaderRow="0" firstDataRow="1" firstDataCol="1"/>
  <pivotFields count="38"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 defaultSubtotal="0"/>
  </pivotFields>
  <rowFields count="1">
    <field x="3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Avg Response %" fld="25" subtotal="average" baseField="30" baseItem="0" numFmtId="164"/>
    <dataField name="# of Responders" fld="25" baseField="30" baseItem="0"/>
  </dataFields>
  <formats count="20">
    <format dxfId="71">
      <pivotArea type="all" dataOnly="0" outline="0" fieldPosition="0"/>
    </format>
    <format dxfId="70">
      <pivotArea outline="0" collapsedLevelsAreSubtotals="1" fieldPosition="0"/>
    </format>
    <format dxfId="69">
      <pivotArea field="30" type="button" dataOnly="0" labelOnly="1" outline="0" axis="axisRow" fieldPosition="0"/>
    </format>
    <format dxfId="68">
      <pivotArea dataOnly="0" labelOnly="1" fieldPosition="0">
        <references count="1">
          <reference field="30" count="0"/>
        </references>
      </pivotArea>
    </format>
    <format dxfId="67">
      <pivotArea dataOnly="0" labelOnly="1" grandRow="1" outline="0" fieldPosition="0"/>
    </format>
    <format dxfId="6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65">
      <pivotArea type="all" dataOnly="0" outline="0" fieldPosition="0"/>
    </format>
    <format dxfId="64">
      <pivotArea outline="0" collapsedLevelsAreSubtotals="1" fieldPosition="0"/>
    </format>
    <format dxfId="63">
      <pivotArea field="30" type="button" dataOnly="0" labelOnly="1" outline="0" axis="axisRow" fieldPosition="0"/>
    </format>
    <format dxfId="62">
      <pivotArea dataOnly="0" labelOnly="1" fieldPosition="0">
        <references count="1">
          <reference field="30" count="0"/>
        </references>
      </pivotArea>
    </format>
    <format dxfId="61">
      <pivotArea dataOnly="0" labelOnly="1" grandRow="1" outline="0" fieldPosition="0"/>
    </format>
    <format dxfId="6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7">
      <pivotArea field="30" type="button" dataOnly="0" labelOnly="1" outline="0" axis="axisRow" fieldPosition="0"/>
    </format>
    <format dxfId="1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5">
      <pivotArea type="all" dataOnly="0" outline="0" fieldPosition="0"/>
    </format>
    <format dxfId="14">
      <pivotArea outline="0" collapsedLevelsAreSubtotals="1" fieldPosition="0"/>
    </format>
    <format dxfId="13">
      <pivotArea field="30" type="button" dataOnly="0" labelOnly="1" outline="0" axis="axisRow" fieldPosition="0"/>
    </format>
    <format dxfId="12">
      <pivotArea dataOnly="0" labelOnly="1" fieldPosition="0">
        <references count="1">
          <reference field="30" count="0"/>
        </references>
      </pivotArea>
    </format>
    <format dxfId="11">
      <pivotArea dataOnly="0" labelOnly="1" grandRow="1" outline="0" fieldPosition="0"/>
    </format>
    <format dxfId="1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8"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6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le1" displayName="Table1" ref="A1:AB2241" totalsRowShown="0">
  <autoFilter ref="A1:AB2241"/>
  <tableColumns count="28">
    <tableColumn id="1" name="ID"/>
    <tableColumn id="2" name="Year_Birth"/>
    <tableColumn id="3" name="Education"/>
    <tableColumn id="4" name="Marital_Status"/>
    <tableColumn id="5" name=" Income "/>
    <tableColumn id="6" name="Kidhome"/>
    <tableColumn id="7" name="Teenhome"/>
    <tableColumn id="8" name="Dt_Customer" dataDxfId="90"/>
    <tableColumn id="9" name="Recency"/>
    <tableColumn id="10" name="MntWines"/>
    <tableColumn id="11" name="MntFruits"/>
    <tableColumn id="12" name="MntMeatProducts"/>
    <tableColumn id="13" name="MntFishProducts"/>
    <tableColumn id="14" name="MntSweetProducts"/>
    <tableColumn id="15" name="MntGoldProds"/>
    <tableColumn id="16" name="NumDealsPurchases"/>
    <tableColumn id="17" name="NumWebPurchases"/>
    <tableColumn id="18" name="NumCatalogPurchases"/>
    <tableColumn id="19" name="NumStorePurchases"/>
    <tableColumn id="20" name="NumWebVisitsMonth"/>
    <tableColumn id="21" name="AcceptedCmp3"/>
    <tableColumn id="22" name="AcceptedCmp4"/>
    <tableColumn id="23" name="AcceptedCmp5"/>
    <tableColumn id="24" name="AcceptedCmp1"/>
    <tableColumn id="25" name="AcceptedCmp2"/>
    <tableColumn id="26" name="Response"/>
    <tableColumn id="27" name="Complain"/>
    <tableColumn id="28" name="Country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L2241" totalsRowShown="0">
  <autoFilter ref="A1:AL2241"/>
  <tableColumns count="38">
    <tableColumn id="1" name="ID"/>
    <tableColumn id="2" name="Year_Birth"/>
    <tableColumn id="3" name="Education"/>
    <tableColumn id="4" name="Marital_Status"/>
    <tableColumn id="5" name=" Income "/>
    <tableColumn id="6" name="Kidhome"/>
    <tableColumn id="7" name="Teenhome"/>
    <tableColumn id="8" name="Dt_Customer" dataDxfId="89"/>
    <tableColumn id="9" name="Recency"/>
    <tableColumn id="10" name="MntWines"/>
    <tableColumn id="11" name="MntFruits"/>
    <tableColumn id="12" name="MntMeatProducts"/>
    <tableColumn id="13" name="MntFishProducts"/>
    <tableColumn id="14" name="MntSweetProducts"/>
    <tableColumn id="15" name="MntGoldProds"/>
    <tableColumn id="16" name="NumDealsPurchases"/>
    <tableColumn id="17" name="NumWebPurchases"/>
    <tableColumn id="18" name="NumCatalogPurchases"/>
    <tableColumn id="19" name="NumStorePurchases"/>
    <tableColumn id="20" name="NumWebVisitsMonth"/>
    <tableColumn id="21" name="AcceptedCmp3"/>
    <tableColumn id="22" name="AcceptedCmp4"/>
    <tableColumn id="23" name="AcceptedCmp5"/>
    <tableColumn id="24" name="AcceptedCmp1"/>
    <tableColumn id="25" name="AcceptedCmp2"/>
    <tableColumn id="26" name="Response"/>
    <tableColumn id="27" name="Complain"/>
    <tableColumn id="28" name="Country"/>
    <tableColumn id="29" name="Age" dataDxfId="88">
      <calculatedColumnFormula>2014 - Table2[[#This Row],[Year_Birth]]</calculatedColumnFormula>
    </tableColumn>
    <tableColumn id="30" name="Age_Cleaned" dataDxfId="87">
      <calculatedColumnFormula>IF(Table2[[#This Row],[Age]]&gt;100, "100", Table2[[#This Row],[Age]])</calculatedColumnFormula>
    </tableColumn>
    <tableColumn id="31" name="Age_Group" dataDxfId="86">
      <calculatedColumnFormula>IF(Table2[[#This Row],[Age_Cleaned]]&lt;30,"&lt;30",
   IF(Table2[[#This Row],[Age_Cleaned]]&lt;=40,"30-40",
   IF(Table2[[#This Row],[Age_Cleaned]]&lt;=50,"40-50","50+")))</calculatedColumnFormula>
    </tableColumn>
    <tableColumn id="32" name="Total_Spend" dataDxfId="85">
      <calculatedColumnFormula>Table2[[#This Row],[MntWines]]+Table2[[#This Row],[MntFruits]]+Table2[[#This Row],[MntMeatProducts]]+Table2[[#This Row],[MntFishProducts]]+Table2[[#This Row],[MntSweetProducts]]+Table2[[#This Row],[MntGoldProds]]</calculatedColumnFormula>
    </tableColumn>
    <tableColumn id="33" name="Total_Camps_Accepted" dataDxfId="84">
      <calculatedColumnFormula>Table2[[#This Row],[AcceptedCmp1]] + Table2[[#This Row],[AcceptedCmp2]] + Table2[[#This Row],[AcceptedCmp3]] + Table2[[#This Row],[AcceptedCmp4]] + Table2[[#This Row],[AcceptedCmp5]] + Table2[[#This Row],[Response]]</calculatedColumnFormula>
    </tableColumn>
    <tableColumn id="34" name="Marital_Cleaned" dataDxfId="83">
      <calculatedColumnFormula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calculatedColumnFormula>
    </tableColumn>
    <tableColumn id="35" name="Family_Size" dataDxfId="82">
      <calculatedColumnFormula>IF(Table2[[#This Row],[Marital_Cleaned]]="In Relationship",2,1) + Table2[[#This Row],[Kidhome]] + Table2[[#This Row],[Teenhome]]</calculatedColumnFormula>
    </tableColumn>
    <tableColumn id="36" name="Edu_Cleaned" dataDxfId="81">
      <calculatedColumnFormula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calculatedColumnFormula>
    </tableColumn>
    <tableColumn id="37" name="Income_Cleaned" dataDxfId="80">
      <calculatedColumnFormula>IF(OR(Table2[[#This Row],[ Income ]]="",Table2[[#This Row],[ Income ]]&gt;200000),ROUND(MEDIAN(Table2[[ Income ]]),0),Table2[[#This Row],[ Income ]])</calculatedColumnFormula>
    </tableColumn>
    <tableColumn id="38" name="Income_Group" dataDxfId="79">
      <calculatedColumnFormula>IF(Table2[[#This Row],[Income_Cleaned]]&lt;35000,"Low",
   IF(Table2[[#This Row],[Income_Cleaned]]&lt;=70000,"Medium","High"))</calculatedColumnFormula>
    </tableColumn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4" name="Table15" displayName="Table15" ref="A1:D13441" totalsRowShown="0" headerRowDxfId="78" headerRowBorderDxfId="77" tableBorderDxfId="76">
  <autoFilter ref="A1:D13441"/>
  <tableColumns count="4">
    <tableColumn id="1" name="ID"/>
    <tableColumn id="2" name="Response"/>
    <tableColumn id="3" name="ProductCategory"/>
    <tableColumn id="4" name="IsBuyer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id="3" name="Table14" displayName="Table14" ref="A1:D6721" totalsRowShown="0" headerRowDxfId="75" headerRowBorderDxfId="74" tableBorderDxfId="73">
  <autoFilter ref="A1:D6721"/>
  <tableColumns count="4">
    <tableColumn id="1" name="ID"/>
    <tableColumn id="2" name="Response"/>
    <tableColumn id="3" name="Channels"/>
    <tableColumn id="4" name="Purchases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C5:D9" totalsRowShown="0" headerRowDxfId="3" dataDxfId="72" tableBorderDxfId="2">
  <autoFilter ref="C5:D9"/>
  <tableColumns count="2">
    <tableColumn id="1" name="KPIs" dataDxfId="1"/>
    <tableColumn id="2" name="Values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rinterSettings" Target="../printerSettings/printerSettings1.bin"/><Relationship Id="rId4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241"/>
  <sheetViews>
    <sheetView topLeftCell="S1" workbookViewId="0">
      <selection activeCell="AC16" sqref="AC16"/>
    </sheetView>
  </sheetViews>
  <sheetFormatPr defaultRowHeight="14.5" x14ac:dyDescent="0.35"/>
  <cols>
    <col min="2" max="2" width="11.6328125" customWidth="1"/>
    <col min="3" max="3" width="11.1796875" customWidth="1"/>
    <col min="4" max="4" width="15.1796875" customWidth="1"/>
    <col min="5" max="5" width="9.90625" customWidth="1"/>
    <col min="6" max="6" width="10.26953125" customWidth="1"/>
    <col min="7" max="7" width="11.7265625" customWidth="1"/>
    <col min="8" max="8" width="14" customWidth="1"/>
    <col min="9" max="9" width="9.54296875" customWidth="1"/>
    <col min="10" max="10" width="11.54296875" customWidth="1"/>
    <col min="11" max="11" width="11.08984375" customWidth="1"/>
    <col min="12" max="12" width="18.26953125" customWidth="1"/>
    <col min="13" max="13" width="17.08984375" customWidth="1"/>
    <col min="14" max="14" width="18.90625" customWidth="1"/>
    <col min="15" max="15" width="15.08984375" customWidth="1"/>
    <col min="16" max="16" width="19.81640625" customWidth="1"/>
    <col min="17" max="17" width="19.1796875" customWidth="1"/>
    <col min="18" max="18" width="21.54296875" customWidth="1"/>
    <col min="19" max="19" width="19.7265625" customWidth="1"/>
    <col min="20" max="20" width="20.90625" customWidth="1"/>
    <col min="21" max="25" width="15.36328125" customWidth="1"/>
    <col min="26" max="26" width="10.81640625" customWidth="1"/>
    <col min="27" max="27" width="10.7265625" customWidth="1"/>
    <col min="28" max="28" width="9.54296875" customWidth="1"/>
  </cols>
  <sheetData>
    <row r="1" spans="1:28" x14ac:dyDescent="0.35">
      <c r="A1" t="s">
        <v>0</v>
      </c>
      <c r="B1" t="s">
        <v>7</v>
      </c>
      <c r="C1" t="s">
        <v>8</v>
      </c>
      <c r="D1" t="s">
        <v>9</v>
      </c>
      <c r="E1" t="s">
        <v>10</v>
      </c>
      <c r="F1" t="s">
        <v>11</v>
      </c>
      <c r="G1" t="s">
        <v>12</v>
      </c>
      <c r="H1" t="s">
        <v>13</v>
      </c>
      <c r="I1" t="s">
        <v>14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4</v>
      </c>
      <c r="R1" t="s">
        <v>5</v>
      </c>
      <c r="S1" t="s">
        <v>6</v>
      </c>
      <c r="T1" t="s">
        <v>22</v>
      </c>
      <c r="U1" t="s">
        <v>23</v>
      </c>
      <c r="V1" t="s">
        <v>24</v>
      </c>
      <c r="W1" t="s">
        <v>25</v>
      </c>
      <c r="X1" t="s">
        <v>26</v>
      </c>
      <c r="Y1" t="s">
        <v>27</v>
      </c>
      <c r="Z1" t="s">
        <v>1</v>
      </c>
      <c r="AA1" t="s">
        <v>28</v>
      </c>
      <c r="AB1" t="s">
        <v>29</v>
      </c>
    </row>
    <row r="2" spans="1:28" x14ac:dyDescent="0.35">
      <c r="A2">
        <v>1826</v>
      </c>
      <c r="B2">
        <v>1970</v>
      </c>
      <c r="C2" t="s">
        <v>30</v>
      </c>
      <c r="D2" t="s">
        <v>31</v>
      </c>
      <c r="E2">
        <v>84835</v>
      </c>
      <c r="F2">
        <v>0</v>
      </c>
      <c r="G2">
        <v>0</v>
      </c>
      <c r="H2" s="1">
        <v>41806</v>
      </c>
      <c r="I2">
        <v>0</v>
      </c>
      <c r="J2">
        <v>189</v>
      </c>
      <c r="K2">
        <v>104</v>
      </c>
      <c r="L2">
        <v>379</v>
      </c>
      <c r="M2">
        <v>111</v>
      </c>
      <c r="N2">
        <v>189</v>
      </c>
      <c r="O2">
        <v>218</v>
      </c>
      <c r="P2">
        <v>1</v>
      </c>
      <c r="Q2">
        <v>4</v>
      </c>
      <c r="R2">
        <v>4</v>
      </c>
      <c r="S2">
        <v>6</v>
      </c>
      <c r="T2">
        <v>1</v>
      </c>
      <c r="U2">
        <v>0</v>
      </c>
      <c r="V2">
        <v>0</v>
      </c>
      <c r="W2">
        <v>0</v>
      </c>
      <c r="X2">
        <v>0</v>
      </c>
      <c r="Y2">
        <v>0</v>
      </c>
      <c r="Z2">
        <v>1</v>
      </c>
      <c r="AA2">
        <v>0</v>
      </c>
      <c r="AB2" t="s">
        <v>32</v>
      </c>
    </row>
    <row r="3" spans="1:28" x14ac:dyDescent="0.35">
      <c r="A3">
        <v>1</v>
      </c>
      <c r="B3">
        <v>1961</v>
      </c>
      <c r="C3" t="s">
        <v>30</v>
      </c>
      <c r="D3" t="s">
        <v>33</v>
      </c>
      <c r="E3">
        <v>57091</v>
      </c>
      <c r="F3">
        <v>0</v>
      </c>
      <c r="G3">
        <v>0</v>
      </c>
      <c r="H3" s="1">
        <v>41805</v>
      </c>
      <c r="I3">
        <v>0</v>
      </c>
      <c r="J3">
        <v>464</v>
      </c>
      <c r="K3">
        <v>5</v>
      </c>
      <c r="L3">
        <v>64</v>
      </c>
      <c r="M3">
        <v>7</v>
      </c>
      <c r="N3">
        <v>0</v>
      </c>
      <c r="O3">
        <v>37</v>
      </c>
      <c r="P3">
        <v>1</v>
      </c>
      <c r="Q3">
        <v>7</v>
      </c>
      <c r="R3">
        <v>3</v>
      </c>
      <c r="S3">
        <v>7</v>
      </c>
      <c r="T3">
        <v>5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>
        <v>0</v>
      </c>
      <c r="AB3" t="s">
        <v>34</v>
      </c>
    </row>
    <row r="4" spans="1:28" x14ac:dyDescent="0.35">
      <c r="A4">
        <v>10476</v>
      </c>
      <c r="B4">
        <v>1958</v>
      </c>
      <c r="C4" t="s">
        <v>30</v>
      </c>
      <c r="D4" t="s">
        <v>35</v>
      </c>
      <c r="E4">
        <v>67267</v>
      </c>
      <c r="F4">
        <v>0</v>
      </c>
      <c r="G4">
        <v>1</v>
      </c>
      <c r="H4" s="1">
        <v>41772</v>
      </c>
      <c r="I4">
        <v>0</v>
      </c>
      <c r="J4">
        <v>134</v>
      </c>
      <c r="K4">
        <v>11</v>
      </c>
      <c r="L4">
        <v>59</v>
      </c>
      <c r="M4">
        <v>15</v>
      </c>
      <c r="N4">
        <v>2</v>
      </c>
      <c r="O4">
        <v>30</v>
      </c>
      <c r="P4">
        <v>1</v>
      </c>
      <c r="Q4">
        <v>3</v>
      </c>
      <c r="R4">
        <v>2</v>
      </c>
      <c r="S4">
        <v>5</v>
      </c>
      <c r="T4">
        <v>2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 t="s">
        <v>36</v>
      </c>
    </row>
    <row r="5" spans="1:28" x14ac:dyDescent="0.35">
      <c r="A5">
        <v>1386</v>
      </c>
      <c r="B5">
        <v>1967</v>
      </c>
      <c r="C5" t="s">
        <v>30</v>
      </c>
      <c r="D5" t="s">
        <v>37</v>
      </c>
      <c r="E5">
        <v>32474</v>
      </c>
      <c r="F5">
        <v>1</v>
      </c>
      <c r="G5">
        <v>1</v>
      </c>
      <c r="H5" s="1">
        <v>41770</v>
      </c>
      <c r="I5">
        <v>0</v>
      </c>
      <c r="J5">
        <v>10</v>
      </c>
      <c r="K5">
        <v>0</v>
      </c>
      <c r="L5">
        <v>1</v>
      </c>
      <c r="M5">
        <v>0</v>
      </c>
      <c r="N5">
        <v>0</v>
      </c>
      <c r="O5">
        <v>0</v>
      </c>
      <c r="P5">
        <v>1</v>
      </c>
      <c r="Q5">
        <v>1</v>
      </c>
      <c r="R5">
        <v>0</v>
      </c>
      <c r="S5">
        <v>2</v>
      </c>
      <c r="T5">
        <v>7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 t="s">
        <v>38</v>
      </c>
    </row>
    <row r="6" spans="1:28" x14ac:dyDescent="0.35">
      <c r="A6">
        <v>5371</v>
      </c>
      <c r="B6">
        <v>1989</v>
      </c>
      <c r="C6" t="s">
        <v>30</v>
      </c>
      <c r="D6" t="s">
        <v>33</v>
      </c>
      <c r="E6">
        <v>21474</v>
      </c>
      <c r="F6">
        <v>1</v>
      </c>
      <c r="G6">
        <v>0</v>
      </c>
      <c r="H6" s="1">
        <v>41737</v>
      </c>
      <c r="I6">
        <v>0</v>
      </c>
      <c r="J6">
        <v>6</v>
      </c>
      <c r="K6">
        <v>16</v>
      </c>
      <c r="L6">
        <v>24</v>
      </c>
      <c r="M6">
        <v>11</v>
      </c>
      <c r="N6">
        <v>0</v>
      </c>
      <c r="O6">
        <v>34</v>
      </c>
      <c r="P6">
        <v>2</v>
      </c>
      <c r="Q6">
        <v>3</v>
      </c>
      <c r="R6">
        <v>1</v>
      </c>
      <c r="S6">
        <v>2</v>
      </c>
      <c r="T6">
        <v>7</v>
      </c>
      <c r="U6">
        <v>1</v>
      </c>
      <c r="V6">
        <v>0</v>
      </c>
      <c r="W6">
        <v>0</v>
      </c>
      <c r="X6">
        <v>0</v>
      </c>
      <c r="Y6">
        <v>0</v>
      </c>
      <c r="Z6">
        <v>1</v>
      </c>
      <c r="AA6">
        <v>0</v>
      </c>
      <c r="AB6" t="s">
        <v>32</v>
      </c>
    </row>
    <row r="7" spans="1:28" x14ac:dyDescent="0.35">
      <c r="A7">
        <v>7348</v>
      </c>
      <c r="B7">
        <v>1958</v>
      </c>
      <c r="C7" t="s">
        <v>39</v>
      </c>
      <c r="D7" t="s">
        <v>33</v>
      </c>
      <c r="E7">
        <v>71691</v>
      </c>
      <c r="F7">
        <v>0</v>
      </c>
      <c r="G7">
        <v>0</v>
      </c>
      <c r="H7" s="1">
        <v>41715</v>
      </c>
      <c r="I7">
        <v>0</v>
      </c>
      <c r="J7">
        <v>336</v>
      </c>
      <c r="K7">
        <v>130</v>
      </c>
      <c r="L7">
        <v>411</v>
      </c>
      <c r="M7">
        <v>240</v>
      </c>
      <c r="N7">
        <v>32</v>
      </c>
      <c r="O7">
        <v>43</v>
      </c>
      <c r="P7">
        <v>1</v>
      </c>
      <c r="Q7">
        <v>4</v>
      </c>
      <c r="R7">
        <v>7</v>
      </c>
      <c r="S7">
        <v>5</v>
      </c>
      <c r="T7">
        <v>2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0</v>
      </c>
      <c r="AB7" t="s">
        <v>32</v>
      </c>
    </row>
    <row r="8" spans="1:28" x14ac:dyDescent="0.35">
      <c r="A8">
        <v>4073</v>
      </c>
      <c r="B8">
        <v>1954</v>
      </c>
      <c r="C8" t="s">
        <v>40</v>
      </c>
      <c r="D8" t="s">
        <v>35</v>
      </c>
      <c r="E8">
        <v>63564</v>
      </c>
      <c r="F8">
        <v>0</v>
      </c>
      <c r="G8">
        <v>0</v>
      </c>
      <c r="H8" s="1">
        <v>41668</v>
      </c>
      <c r="I8">
        <v>0</v>
      </c>
      <c r="J8">
        <v>769</v>
      </c>
      <c r="K8">
        <v>80</v>
      </c>
      <c r="L8">
        <v>252</v>
      </c>
      <c r="M8">
        <v>15</v>
      </c>
      <c r="N8">
        <v>34</v>
      </c>
      <c r="O8">
        <v>65</v>
      </c>
      <c r="P8">
        <v>1</v>
      </c>
      <c r="Q8">
        <v>10</v>
      </c>
      <c r="R8">
        <v>10</v>
      </c>
      <c r="S8">
        <v>7</v>
      </c>
      <c r="T8">
        <v>6</v>
      </c>
      <c r="U8">
        <v>1</v>
      </c>
      <c r="V8">
        <v>0</v>
      </c>
      <c r="W8">
        <v>0</v>
      </c>
      <c r="X8">
        <v>0</v>
      </c>
      <c r="Y8">
        <v>0</v>
      </c>
      <c r="Z8">
        <v>1</v>
      </c>
      <c r="AA8">
        <v>0</v>
      </c>
      <c r="AB8" t="s">
        <v>41</v>
      </c>
    </row>
    <row r="9" spans="1:28" x14ac:dyDescent="0.35">
      <c r="A9">
        <v>1991</v>
      </c>
      <c r="B9">
        <v>1967</v>
      </c>
      <c r="C9" t="s">
        <v>30</v>
      </c>
      <c r="D9" t="s">
        <v>37</v>
      </c>
      <c r="E9">
        <v>44931</v>
      </c>
      <c r="F9">
        <v>0</v>
      </c>
      <c r="G9">
        <v>1</v>
      </c>
      <c r="H9" s="1">
        <v>41657</v>
      </c>
      <c r="I9">
        <v>0</v>
      </c>
      <c r="J9">
        <v>78</v>
      </c>
      <c r="K9">
        <v>0</v>
      </c>
      <c r="L9">
        <v>11</v>
      </c>
      <c r="M9">
        <v>0</v>
      </c>
      <c r="N9">
        <v>0</v>
      </c>
      <c r="O9">
        <v>7</v>
      </c>
      <c r="P9">
        <v>1</v>
      </c>
      <c r="Q9">
        <v>2</v>
      </c>
      <c r="R9">
        <v>1</v>
      </c>
      <c r="S9">
        <v>3</v>
      </c>
      <c r="T9">
        <v>5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 t="s">
        <v>32</v>
      </c>
    </row>
    <row r="10" spans="1:28" x14ac:dyDescent="0.35">
      <c r="A10">
        <v>4047</v>
      </c>
      <c r="B10">
        <v>1954</v>
      </c>
      <c r="C10" t="s">
        <v>39</v>
      </c>
      <c r="D10" t="s">
        <v>35</v>
      </c>
      <c r="E10">
        <v>65324</v>
      </c>
      <c r="F10">
        <v>0</v>
      </c>
      <c r="G10">
        <v>1</v>
      </c>
      <c r="H10" s="1">
        <v>41650</v>
      </c>
      <c r="I10">
        <v>0</v>
      </c>
      <c r="J10">
        <v>384</v>
      </c>
      <c r="K10">
        <v>0</v>
      </c>
      <c r="L10">
        <v>102</v>
      </c>
      <c r="M10">
        <v>21</v>
      </c>
      <c r="N10">
        <v>32</v>
      </c>
      <c r="O10">
        <v>5</v>
      </c>
      <c r="P10">
        <v>3</v>
      </c>
      <c r="Q10">
        <v>6</v>
      </c>
      <c r="R10">
        <v>2</v>
      </c>
      <c r="S10">
        <v>9</v>
      </c>
      <c r="T10">
        <v>4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 t="s">
        <v>36</v>
      </c>
    </row>
    <row r="11" spans="1:28" x14ac:dyDescent="0.35">
      <c r="A11">
        <v>9477</v>
      </c>
      <c r="B11">
        <v>1954</v>
      </c>
      <c r="C11" t="s">
        <v>39</v>
      </c>
      <c r="D11" t="s">
        <v>35</v>
      </c>
      <c r="E11">
        <v>65324</v>
      </c>
      <c r="F11">
        <v>0</v>
      </c>
      <c r="G11">
        <v>1</v>
      </c>
      <c r="H11" s="1">
        <v>41650</v>
      </c>
      <c r="I11">
        <v>0</v>
      </c>
      <c r="J11">
        <v>384</v>
      </c>
      <c r="K11">
        <v>0</v>
      </c>
      <c r="L11">
        <v>102</v>
      </c>
      <c r="M11">
        <v>21</v>
      </c>
      <c r="N11">
        <v>32</v>
      </c>
      <c r="O11">
        <v>5</v>
      </c>
      <c r="P11">
        <v>3</v>
      </c>
      <c r="Q11">
        <v>6</v>
      </c>
      <c r="R11">
        <v>2</v>
      </c>
      <c r="S11">
        <v>9</v>
      </c>
      <c r="T11">
        <v>4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 t="s">
        <v>42</v>
      </c>
    </row>
    <row r="12" spans="1:28" x14ac:dyDescent="0.35">
      <c r="A12">
        <v>2079</v>
      </c>
      <c r="B12">
        <v>1947</v>
      </c>
      <c r="C12" t="s">
        <v>40</v>
      </c>
      <c r="D12" t="s">
        <v>35</v>
      </c>
      <c r="E12">
        <v>81044</v>
      </c>
      <c r="F12">
        <v>0</v>
      </c>
      <c r="G12">
        <v>0</v>
      </c>
      <c r="H12" s="1">
        <v>41635</v>
      </c>
      <c r="I12">
        <v>0</v>
      </c>
      <c r="J12">
        <v>450</v>
      </c>
      <c r="K12">
        <v>26</v>
      </c>
      <c r="L12">
        <v>535</v>
      </c>
      <c r="M12">
        <v>73</v>
      </c>
      <c r="N12">
        <v>98</v>
      </c>
      <c r="O12">
        <v>26</v>
      </c>
      <c r="P12">
        <v>1</v>
      </c>
      <c r="Q12">
        <v>5</v>
      </c>
      <c r="R12">
        <v>6</v>
      </c>
      <c r="S12">
        <v>10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 t="s">
        <v>36</v>
      </c>
    </row>
    <row r="13" spans="1:28" x14ac:dyDescent="0.35">
      <c r="A13">
        <v>5642</v>
      </c>
      <c r="B13">
        <v>1979</v>
      </c>
      <c r="C13" t="s">
        <v>43</v>
      </c>
      <c r="D13" t="s">
        <v>37</v>
      </c>
      <c r="E13">
        <v>62499</v>
      </c>
      <c r="F13">
        <v>1</v>
      </c>
      <c r="G13">
        <v>0</v>
      </c>
      <c r="H13" s="1">
        <v>41617</v>
      </c>
      <c r="I13">
        <v>0</v>
      </c>
      <c r="J13">
        <v>140</v>
      </c>
      <c r="K13">
        <v>4</v>
      </c>
      <c r="L13">
        <v>61</v>
      </c>
      <c r="M13">
        <v>0</v>
      </c>
      <c r="N13">
        <v>13</v>
      </c>
      <c r="O13">
        <v>4</v>
      </c>
      <c r="P13">
        <v>2</v>
      </c>
      <c r="Q13">
        <v>3</v>
      </c>
      <c r="R13">
        <v>1</v>
      </c>
      <c r="S13">
        <v>6</v>
      </c>
      <c r="T13">
        <v>4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 t="s">
        <v>32</v>
      </c>
    </row>
    <row r="14" spans="1:28" x14ac:dyDescent="0.35">
      <c r="A14">
        <v>10530</v>
      </c>
      <c r="B14">
        <v>1959</v>
      </c>
      <c r="C14" t="s">
        <v>39</v>
      </c>
      <c r="D14" t="s">
        <v>44</v>
      </c>
      <c r="E14">
        <v>67786</v>
      </c>
      <c r="F14">
        <v>0</v>
      </c>
      <c r="G14">
        <v>0</v>
      </c>
      <c r="H14" s="1">
        <v>41615</v>
      </c>
      <c r="I14">
        <v>0</v>
      </c>
      <c r="J14">
        <v>431</v>
      </c>
      <c r="K14">
        <v>82</v>
      </c>
      <c r="L14">
        <v>441</v>
      </c>
      <c r="M14">
        <v>80</v>
      </c>
      <c r="N14">
        <v>20</v>
      </c>
      <c r="O14">
        <v>102</v>
      </c>
      <c r="P14">
        <v>1</v>
      </c>
      <c r="Q14">
        <v>3</v>
      </c>
      <c r="R14">
        <v>6</v>
      </c>
      <c r="S14">
        <v>6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  <c r="Z14">
        <v>1</v>
      </c>
      <c r="AA14">
        <v>0</v>
      </c>
      <c r="AB14" t="s">
        <v>42</v>
      </c>
    </row>
    <row r="15" spans="1:28" x14ac:dyDescent="0.35">
      <c r="A15">
        <v>2964</v>
      </c>
      <c r="B15">
        <v>1981</v>
      </c>
      <c r="C15" t="s">
        <v>30</v>
      </c>
      <c r="D15" t="s">
        <v>35</v>
      </c>
      <c r="E15">
        <v>26872</v>
      </c>
      <c r="F15">
        <v>0</v>
      </c>
      <c r="G15">
        <v>0</v>
      </c>
      <c r="H15" s="1">
        <v>41563</v>
      </c>
      <c r="I15">
        <v>0</v>
      </c>
      <c r="J15">
        <v>3</v>
      </c>
      <c r="K15">
        <v>10</v>
      </c>
      <c r="L15">
        <v>8</v>
      </c>
      <c r="M15">
        <v>3</v>
      </c>
      <c r="N15">
        <v>16</v>
      </c>
      <c r="O15">
        <v>32</v>
      </c>
      <c r="P15">
        <v>1</v>
      </c>
      <c r="Q15">
        <v>1</v>
      </c>
      <c r="R15">
        <v>1</v>
      </c>
      <c r="S15">
        <v>2</v>
      </c>
      <c r="T15">
        <v>6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 t="s">
        <v>34</v>
      </c>
    </row>
    <row r="16" spans="1:28" x14ac:dyDescent="0.35">
      <c r="A16">
        <v>10311</v>
      </c>
      <c r="B16">
        <v>1969</v>
      </c>
      <c r="C16" t="s">
        <v>30</v>
      </c>
      <c r="D16" t="s">
        <v>35</v>
      </c>
      <c r="E16">
        <v>4428</v>
      </c>
      <c r="F16">
        <v>0</v>
      </c>
      <c r="G16">
        <v>1</v>
      </c>
      <c r="H16" s="1">
        <v>41552</v>
      </c>
      <c r="I16">
        <v>0</v>
      </c>
      <c r="J16">
        <v>16</v>
      </c>
      <c r="K16">
        <v>4</v>
      </c>
      <c r="L16">
        <v>12</v>
      </c>
      <c r="M16">
        <v>2</v>
      </c>
      <c r="N16">
        <v>4</v>
      </c>
      <c r="O16">
        <v>321</v>
      </c>
      <c r="P16">
        <v>0</v>
      </c>
      <c r="Q16">
        <v>25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 t="s">
        <v>32</v>
      </c>
    </row>
    <row r="17" spans="1:28" x14ac:dyDescent="0.35">
      <c r="A17">
        <v>837</v>
      </c>
      <c r="B17">
        <v>1977</v>
      </c>
      <c r="C17" t="s">
        <v>30</v>
      </c>
      <c r="D17" t="s">
        <v>35</v>
      </c>
      <c r="E17">
        <v>54809</v>
      </c>
      <c r="F17">
        <v>1</v>
      </c>
      <c r="G17">
        <v>1</v>
      </c>
      <c r="H17" s="1">
        <v>41528</v>
      </c>
      <c r="I17">
        <v>0</v>
      </c>
      <c r="J17">
        <v>63</v>
      </c>
      <c r="K17">
        <v>6</v>
      </c>
      <c r="L17">
        <v>57</v>
      </c>
      <c r="M17">
        <v>13</v>
      </c>
      <c r="N17">
        <v>13</v>
      </c>
      <c r="O17">
        <v>22</v>
      </c>
      <c r="P17">
        <v>4</v>
      </c>
      <c r="Q17">
        <v>2</v>
      </c>
      <c r="R17">
        <v>1</v>
      </c>
      <c r="S17">
        <v>5</v>
      </c>
      <c r="T17">
        <v>4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 t="s">
        <v>32</v>
      </c>
    </row>
    <row r="18" spans="1:28" x14ac:dyDescent="0.35">
      <c r="A18">
        <v>10521</v>
      </c>
      <c r="B18">
        <v>1977</v>
      </c>
      <c r="C18" t="s">
        <v>30</v>
      </c>
      <c r="D18" t="s">
        <v>35</v>
      </c>
      <c r="E18">
        <v>54809</v>
      </c>
      <c r="F18">
        <v>1</v>
      </c>
      <c r="G18">
        <v>1</v>
      </c>
      <c r="H18" s="1">
        <v>41528</v>
      </c>
      <c r="I18">
        <v>0</v>
      </c>
      <c r="J18">
        <v>63</v>
      </c>
      <c r="K18">
        <v>6</v>
      </c>
      <c r="L18">
        <v>57</v>
      </c>
      <c r="M18">
        <v>13</v>
      </c>
      <c r="N18">
        <v>13</v>
      </c>
      <c r="O18">
        <v>22</v>
      </c>
      <c r="P18">
        <v>4</v>
      </c>
      <c r="Q18">
        <v>2</v>
      </c>
      <c r="R18">
        <v>1</v>
      </c>
      <c r="S18">
        <v>5</v>
      </c>
      <c r="T18">
        <v>4</v>
      </c>
      <c r="U18">
        <v>0</v>
      </c>
      <c r="V18">
        <v>0</v>
      </c>
      <c r="W18">
        <v>0</v>
      </c>
      <c r="X18">
        <v>0</v>
      </c>
      <c r="Y18">
        <v>0</v>
      </c>
      <c r="Z18">
        <v>1</v>
      </c>
      <c r="AA18">
        <v>0</v>
      </c>
      <c r="AB18" t="s">
        <v>32</v>
      </c>
    </row>
    <row r="19" spans="1:28" x14ac:dyDescent="0.35">
      <c r="A19">
        <v>10175</v>
      </c>
      <c r="B19">
        <v>1958</v>
      </c>
      <c r="C19" t="s">
        <v>39</v>
      </c>
      <c r="D19" t="s">
        <v>31</v>
      </c>
      <c r="E19">
        <v>32173</v>
      </c>
      <c r="F19">
        <v>0</v>
      </c>
      <c r="G19">
        <v>1</v>
      </c>
      <c r="H19" s="1">
        <v>41487</v>
      </c>
      <c r="I19">
        <v>0</v>
      </c>
      <c r="J19">
        <v>18</v>
      </c>
      <c r="K19">
        <v>0</v>
      </c>
      <c r="L19">
        <v>2</v>
      </c>
      <c r="M19">
        <v>0</v>
      </c>
      <c r="N19">
        <v>0</v>
      </c>
      <c r="O19">
        <v>2</v>
      </c>
      <c r="P19">
        <v>1</v>
      </c>
      <c r="Q19">
        <v>1</v>
      </c>
      <c r="R19">
        <v>0</v>
      </c>
      <c r="S19">
        <v>3</v>
      </c>
      <c r="T19">
        <v>4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 t="s">
        <v>32</v>
      </c>
    </row>
    <row r="20" spans="1:28" x14ac:dyDescent="0.35">
      <c r="A20">
        <v>1473</v>
      </c>
      <c r="B20">
        <v>1960</v>
      </c>
      <c r="C20" t="s">
        <v>40</v>
      </c>
      <c r="D20" t="s">
        <v>33</v>
      </c>
      <c r="E20">
        <v>47823</v>
      </c>
      <c r="F20">
        <v>0</v>
      </c>
      <c r="G20">
        <v>1</v>
      </c>
      <c r="H20" s="1">
        <v>41478</v>
      </c>
      <c r="I20">
        <v>0</v>
      </c>
      <c r="J20">
        <v>53</v>
      </c>
      <c r="K20">
        <v>1</v>
      </c>
      <c r="L20">
        <v>5</v>
      </c>
      <c r="M20">
        <v>2</v>
      </c>
      <c r="N20">
        <v>1</v>
      </c>
      <c r="O20">
        <v>10</v>
      </c>
      <c r="P20">
        <v>2</v>
      </c>
      <c r="Q20">
        <v>2</v>
      </c>
      <c r="R20">
        <v>0</v>
      </c>
      <c r="S20">
        <v>3</v>
      </c>
      <c r="T20">
        <v>8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 t="s">
        <v>34</v>
      </c>
    </row>
    <row r="21" spans="1:28" x14ac:dyDescent="0.35">
      <c r="A21">
        <v>2795</v>
      </c>
      <c r="B21">
        <v>1958</v>
      </c>
      <c r="C21" t="s">
        <v>43</v>
      </c>
      <c r="D21" t="s">
        <v>33</v>
      </c>
      <c r="E21">
        <v>30523</v>
      </c>
      <c r="F21">
        <v>2</v>
      </c>
      <c r="G21">
        <v>1</v>
      </c>
      <c r="H21" s="1">
        <v>41456</v>
      </c>
      <c r="I21">
        <v>0</v>
      </c>
      <c r="J21">
        <v>5</v>
      </c>
      <c r="K21">
        <v>0</v>
      </c>
      <c r="L21">
        <v>3</v>
      </c>
      <c r="M21">
        <v>0</v>
      </c>
      <c r="N21">
        <v>0</v>
      </c>
      <c r="O21">
        <v>5</v>
      </c>
      <c r="P21">
        <v>1</v>
      </c>
      <c r="Q21">
        <v>1</v>
      </c>
      <c r="R21">
        <v>0</v>
      </c>
      <c r="S21">
        <v>2</v>
      </c>
      <c r="T21">
        <v>7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 t="s">
        <v>34</v>
      </c>
    </row>
    <row r="22" spans="1:28" x14ac:dyDescent="0.35">
      <c r="A22">
        <v>2285</v>
      </c>
      <c r="B22">
        <v>1954</v>
      </c>
      <c r="C22" t="s">
        <v>43</v>
      </c>
      <c r="D22" t="s">
        <v>37</v>
      </c>
      <c r="E22">
        <v>36634</v>
      </c>
      <c r="F22">
        <v>0</v>
      </c>
      <c r="G22">
        <v>1</v>
      </c>
      <c r="H22" s="1">
        <v>41422</v>
      </c>
      <c r="I22">
        <v>0</v>
      </c>
      <c r="J22">
        <v>213</v>
      </c>
      <c r="K22">
        <v>9</v>
      </c>
      <c r="L22">
        <v>76</v>
      </c>
      <c r="M22">
        <v>4</v>
      </c>
      <c r="N22">
        <v>3</v>
      </c>
      <c r="O22">
        <v>30</v>
      </c>
      <c r="P22">
        <v>3</v>
      </c>
      <c r="Q22">
        <v>5</v>
      </c>
      <c r="R22">
        <v>2</v>
      </c>
      <c r="S22">
        <v>5</v>
      </c>
      <c r="T22">
        <v>7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 t="s">
        <v>45</v>
      </c>
    </row>
    <row r="23" spans="1:28" x14ac:dyDescent="0.35">
      <c r="A23">
        <v>115</v>
      </c>
      <c r="B23">
        <v>1966</v>
      </c>
      <c r="C23" t="s">
        <v>43</v>
      </c>
      <c r="D23" t="s">
        <v>33</v>
      </c>
      <c r="E23">
        <v>43456</v>
      </c>
      <c r="F23">
        <v>0</v>
      </c>
      <c r="G23">
        <v>1</v>
      </c>
      <c r="H23" s="1">
        <v>41359</v>
      </c>
      <c r="I23">
        <v>0</v>
      </c>
      <c r="J23">
        <v>275</v>
      </c>
      <c r="K23">
        <v>11</v>
      </c>
      <c r="L23">
        <v>68</v>
      </c>
      <c r="M23">
        <v>25</v>
      </c>
      <c r="N23">
        <v>7</v>
      </c>
      <c r="O23">
        <v>7</v>
      </c>
      <c r="P23">
        <v>3</v>
      </c>
      <c r="Q23">
        <v>5</v>
      </c>
      <c r="R23">
        <v>1</v>
      </c>
      <c r="S23">
        <v>8</v>
      </c>
      <c r="T23">
        <v>5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 t="s">
        <v>42</v>
      </c>
    </row>
    <row r="24" spans="1:28" x14ac:dyDescent="0.35">
      <c r="A24">
        <v>10470</v>
      </c>
      <c r="B24">
        <v>1979</v>
      </c>
      <c r="C24" t="s">
        <v>43</v>
      </c>
      <c r="D24" t="s">
        <v>35</v>
      </c>
      <c r="E24">
        <v>40662</v>
      </c>
      <c r="F24">
        <v>1</v>
      </c>
      <c r="G24">
        <v>0</v>
      </c>
      <c r="H24" s="1">
        <v>41348</v>
      </c>
      <c r="I24">
        <v>0</v>
      </c>
      <c r="J24">
        <v>40</v>
      </c>
      <c r="K24">
        <v>2</v>
      </c>
      <c r="L24">
        <v>23</v>
      </c>
      <c r="M24">
        <v>0</v>
      </c>
      <c r="N24">
        <v>4</v>
      </c>
      <c r="O24">
        <v>23</v>
      </c>
      <c r="P24">
        <v>2</v>
      </c>
      <c r="Q24">
        <v>2</v>
      </c>
      <c r="R24">
        <v>1</v>
      </c>
      <c r="S24">
        <v>3</v>
      </c>
      <c r="T24">
        <v>4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 t="s">
        <v>41</v>
      </c>
    </row>
    <row r="25" spans="1:28" x14ac:dyDescent="0.35">
      <c r="A25">
        <v>4065</v>
      </c>
      <c r="B25">
        <v>1976</v>
      </c>
      <c r="C25" t="s">
        <v>39</v>
      </c>
      <c r="D25" t="s">
        <v>35</v>
      </c>
      <c r="E25">
        <v>49544</v>
      </c>
      <c r="F25">
        <v>1</v>
      </c>
      <c r="G25">
        <v>0</v>
      </c>
      <c r="H25" s="1">
        <v>41317</v>
      </c>
      <c r="I25">
        <v>0</v>
      </c>
      <c r="J25">
        <v>308</v>
      </c>
      <c r="K25">
        <v>0</v>
      </c>
      <c r="L25">
        <v>73</v>
      </c>
      <c r="M25">
        <v>0</v>
      </c>
      <c r="N25">
        <v>0</v>
      </c>
      <c r="O25">
        <v>23</v>
      </c>
      <c r="P25">
        <v>2</v>
      </c>
      <c r="Q25">
        <v>5</v>
      </c>
      <c r="R25">
        <v>1</v>
      </c>
      <c r="S25">
        <v>8</v>
      </c>
      <c r="T25">
        <v>7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 t="s">
        <v>32</v>
      </c>
    </row>
    <row r="26" spans="1:28" x14ac:dyDescent="0.35">
      <c r="A26">
        <v>10968</v>
      </c>
      <c r="B26">
        <v>1969</v>
      </c>
      <c r="C26" t="s">
        <v>30</v>
      </c>
      <c r="D26" t="s">
        <v>33</v>
      </c>
      <c r="E26">
        <v>57731</v>
      </c>
      <c r="F26">
        <v>0</v>
      </c>
      <c r="G26">
        <v>1</v>
      </c>
      <c r="H26" s="1">
        <v>41236</v>
      </c>
      <c r="I26">
        <v>0</v>
      </c>
      <c r="J26">
        <v>266</v>
      </c>
      <c r="K26">
        <v>21</v>
      </c>
      <c r="L26">
        <v>300</v>
      </c>
      <c r="M26">
        <v>65</v>
      </c>
      <c r="N26">
        <v>8</v>
      </c>
      <c r="O26">
        <v>44</v>
      </c>
      <c r="P26">
        <v>4</v>
      </c>
      <c r="Q26">
        <v>8</v>
      </c>
      <c r="R26">
        <v>8</v>
      </c>
      <c r="S26">
        <v>6</v>
      </c>
      <c r="T26">
        <v>6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 t="s">
        <v>42</v>
      </c>
    </row>
    <row r="27" spans="1:28" x14ac:dyDescent="0.35">
      <c r="A27">
        <v>5985</v>
      </c>
      <c r="B27">
        <v>1965</v>
      </c>
      <c r="C27" t="s">
        <v>43</v>
      </c>
      <c r="D27" t="s">
        <v>33</v>
      </c>
      <c r="E27">
        <v>33168</v>
      </c>
      <c r="F27">
        <v>0</v>
      </c>
      <c r="G27">
        <v>1</v>
      </c>
      <c r="H27" s="1">
        <v>41195</v>
      </c>
      <c r="I27">
        <v>0</v>
      </c>
      <c r="J27">
        <v>80</v>
      </c>
      <c r="K27">
        <v>1</v>
      </c>
      <c r="L27">
        <v>37</v>
      </c>
      <c r="M27">
        <v>0</v>
      </c>
      <c r="N27">
        <v>1</v>
      </c>
      <c r="O27">
        <v>3</v>
      </c>
      <c r="P27">
        <v>3</v>
      </c>
      <c r="Q27">
        <v>2</v>
      </c>
      <c r="R27">
        <v>1</v>
      </c>
      <c r="S27">
        <v>4</v>
      </c>
      <c r="T27">
        <v>7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 t="s">
        <v>32</v>
      </c>
    </row>
    <row r="28" spans="1:28" x14ac:dyDescent="0.35">
      <c r="A28">
        <v>5430</v>
      </c>
      <c r="B28">
        <v>1956</v>
      </c>
      <c r="C28" t="s">
        <v>30</v>
      </c>
      <c r="D28" t="s">
        <v>37</v>
      </c>
      <c r="E28">
        <v>54450</v>
      </c>
      <c r="F28">
        <v>1</v>
      </c>
      <c r="G28">
        <v>1</v>
      </c>
      <c r="H28" s="1">
        <v>41166</v>
      </c>
      <c r="I28">
        <v>0</v>
      </c>
      <c r="J28">
        <v>454</v>
      </c>
      <c r="K28">
        <v>0</v>
      </c>
      <c r="L28">
        <v>171</v>
      </c>
      <c r="M28">
        <v>8</v>
      </c>
      <c r="N28">
        <v>19</v>
      </c>
      <c r="O28">
        <v>32</v>
      </c>
      <c r="P28">
        <v>12</v>
      </c>
      <c r="Q28">
        <v>9</v>
      </c>
      <c r="R28">
        <v>2</v>
      </c>
      <c r="S28">
        <v>8</v>
      </c>
      <c r="T28">
        <v>8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 t="s">
        <v>32</v>
      </c>
    </row>
    <row r="29" spans="1:28" x14ac:dyDescent="0.35">
      <c r="A29">
        <v>8432</v>
      </c>
      <c r="B29">
        <v>1956</v>
      </c>
      <c r="C29" t="s">
        <v>30</v>
      </c>
      <c r="D29" t="s">
        <v>37</v>
      </c>
      <c r="E29">
        <v>54450</v>
      </c>
      <c r="F29">
        <v>1</v>
      </c>
      <c r="G29">
        <v>1</v>
      </c>
      <c r="H29" s="1">
        <v>41166</v>
      </c>
      <c r="I29">
        <v>0</v>
      </c>
      <c r="J29">
        <v>454</v>
      </c>
      <c r="K29">
        <v>0</v>
      </c>
      <c r="L29">
        <v>171</v>
      </c>
      <c r="M29">
        <v>8</v>
      </c>
      <c r="N29">
        <v>19</v>
      </c>
      <c r="O29">
        <v>32</v>
      </c>
      <c r="P29">
        <v>12</v>
      </c>
      <c r="Q29">
        <v>9</v>
      </c>
      <c r="R29">
        <v>2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 t="s">
        <v>32</v>
      </c>
    </row>
    <row r="30" spans="1:28" x14ac:dyDescent="0.35">
      <c r="A30">
        <v>453</v>
      </c>
      <c r="B30">
        <v>1956</v>
      </c>
      <c r="C30" t="s">
        <v>39</v>
      </c>
      <c r="D30" t="s">
        <v>44</v>
      </c>
      <c r="E30">
        <v>35340</v>
      </c>
      <c r="F30">
        <v>1</v>
      </c>
      <c r="G30">
        <v>1</v>
      </c>
      <c r="H30" s="1">
        <v>41819</v>
      </c>
      <c r="I30">
        <v>1</v>
      </c>
      <c r="J30">
        <v>27</v>
      </c>
      <c r="K30">
        <v>0</v>
      </c>
      <c r="L30">
        <v>12</v>
      </c>
      <c r="M30">
        <v>0</v>
      </c>
      <c r="N30">
        <v>1</v>
      </c>
      <c r="O30">
        <v>5</v>
      </c>
      <c r="P30">
        <v>2</v>
      </c>
      <c r="Q30">
        <v>2</v>
      </c>
      <c r="R30">
        <v>0</v>
      </c>
      <c r="S30">
        <v>3</v>
      </c>
      <c r="T30">
        <v>5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 t="s">
        <v>32</v>
      </c>
    </row>
    <row r="31" spans="1:28" x14ac:dyDescent="0.35">
      <c r="A31">
        <v>9687</v>
      </c>
      <c r="B31">
        <v>1975</v>
      </c>
      <c r="C31" t="s">
        <v>30</v>
      </c>
      <c r="D31" t="s">
        <v>33</v>
      </c>
      <c r="E31">
        <v>73170</v>
      </c>
      <c r="F31">
        <v>0</v>
      </c>
      <c r="G31">
        <v>0</v>
      </c>
      <c r="H31" s="1">
        <v>41790</v>
      </c>
      <c r="I31">
        <v>1</v>
      </c>
      <c r="J31">
        <v>184</v>
      </c>
      <c r="K31">
        <v>174</v>
      </c>
      <c r="L31">
        <v>256</v>
      </c>
      <c r="M31">
        <v>50</v>
      </c>
      <c r="N31">
        <v>30</v>
      </c>
      <c r="O31">
        <v>32</v>
      </c>
      <c r="P31">
        <v>1</v>
      </c>
      <c r="Q31">
        <v>5</v>
      </c>
      <c r="R31">
        <v>4</v>
      </c>
      <c r="S31">
        <v>6</v>
      </c>
      <c r="T31">
        <v>2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 t="s">
        <v>34</v>
      </c>
    </row>
    <row r="32" spans="1:28" x14ac:dyDescent="0.35">
      <c r="A32">
        <v>8890</v>
      </c>
      <c r="B32">
        <v>1971</v>
      </c>
      <c r="C32" t="s">
        <v>39</v>
      </c>
      <c r="D32" t="s">
        <v>31</v>
      </c>
      <c r="E32">
        <v>65808</v>
      </c>
      <c r="F32">
        <v>1</v>
      </c>
      <c r="G32">
        <v>1</v>
      </c>
      <c r="H32" s="1">
        <v>41789</v>
      </c>
      <c r="I32">
        <v>1</v>
      </c>
      <c r="J32">
        <v>155</v>
      </c>
      <c r="K32">
        <v>7</v>
      </c>
      <c r="L32">
        <v>80</v>
      </c>
      <c r="M32">
        <v>13</v>
      </c>
      <c r="N32">
        <v>7</v>
      </c>
      <c r="O32">
        <v>10</v>
      </c>
      <c r="P32">
        <v>3</v>
      </c>
      <c r="Q32">
        <v>5</v>
      </c>
      <c r="R32">
        <v>1</v>
      </c>
      <c r="S32">
        <v>5</v>
      </c>
      <c r="T32">
        <v>6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 t="s">
        <v>32</v>
      </c>
    </row>
    <row r="33" spans="1:28" x14ac:dyDescent="0.35">
      <c r="A33">
        <v>9264</v>
      </c>
      <c r="B33">
        <v>1986</v>
      </c>
      <c r="C33" t="s">
        <v>30</v>
      </c>
      <c r="D33" t="s">
        <v>35</v>
      </c>
      <c r="E33">
        <v>79529</v>
      </c>
      <c r="F33">
        <v>0</v>
      </c>
      <c r="G33">
        <v>0</v>
      </c>
      <c r="H33" s="1">
        <v>41756</v>
      </c>
      <c r="I33">
        <v>1</v>
      </c>
      <c r="J33">
        <v>423</v>
      </c>
      <c r="K33">
        <v>42</v>
      </c>
      <c r="L33">
        <v>706</v>
      </c>
      <c r="M33">
        <v>73</v>
      </c>
      <c r="N33">
        <v>197</v>
      </c>
      <c r="O33">
        <v>197</v>
      </c>
      <c r="P33">
        <v>1</v>
      </c>
      <c r="Q33">
        <v>4</v>
      </c>
      <c r="R33">
        <v>8</v>
      </c>
      <c r="S33">
        <v>9</v>
      </c>
      <c r="T33">
        <v>2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 t="s">
        <v>34</v>
      </c>
    </row>
    <row r="34" spans="1:28" x14ac:dyDescent="0.35">
      <c r="A34">
        <v>5824</v>
      </c>
      <c r="B34">
        <v>1972</v>
      </c>
      <c r="C34" t="s">
        <v>39</v>
      </c>
      <c r="D34" t="s">
        <v>37</v>
      </c>
      <c r="E34">
        <v>34578</v>
      </c>
      <c r="F34">
        <v>2</v>
      </c>
      <c r="G34">
        <v>1</v>
      </c>
      <c r="H34" s="1">
        <v>41740</v>
      </c>
      <c r="I34">
        <v>1</v>
      </c>
      <c r="J34">
        <v>7</v>
      </c>
      <c r="K34">
        <v>0</v>
      </c>
      <c r="L34">
        <v>1</v>
      </c>
      <c r="M34">
        <v>0</v>
      </c>
      <c r="N34">
        <v>0</v>
      </c>
      <c r="O34">
        <v>0</v>
      </c>
      <c r="P34">
        <v>1</v>
      </c>
      <c r="Q34">
        <v>1</v>
      </c>
      <c r="R34">
        <v>0</v>
      </c>
      <c r="S34">
        <v>2</v>
      </c>
      <c r="T34">
        <v>6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 t="s">
        <v>38</v>
      </c>
    </row>
    <row r="35" spans="1:28" x14ac:dyDescent="0.35">
      <c r="A35">
        <v>5794</v>
      </c>
      <c r="B35">
        <v>1974</v>
      </c>
      <c r="C35" t="s">
        <v>39</v>
      </c>
      <c r="D35" t="s">
        <v>35</v>
      </c>
      <c r="E35">
        <v>46374</v>
      </c>
      <c r="F35">
        <v>0</v>
      </c>
      <c r="G35">
        <v>1</v>
      </c>
      <c r="H35" s="1">
        <v>41715</v>
      </c>
      <c r="I35">
        <v>1</v>
      </c>
      <c r="J35">
        <v>408</v>
      </c>
      <c r="K35">
        <v>0</v>
      </c>
      <c r="L35">
        <v>21</v>
      </c>
      <c r="M35">
        <v>0</v>
      </c>
      <c r="N35">
        <v>0</v>
      </c>
      <c r="O35">
        <v>17</v>
      </c>
      <c r="P35">
        <v>3</v>
      </c>
      <c r="Q35">
        <v>7</v>
      </c>
      <c r="R35">
        <v>1</v>
      </c>
      <c r="S35">
        <v>7</v>
      </c>
      <c r="T35">
        <v>8</v>
      </c>
      <c r="U35">
        <v>0</v>
      </c>
      <c r="V35">
        <v>1</v>
      </c>
      <c r="W35">
        <v>0</v>
      </c>
      <c r="X35">
        <v>1</v>
      </c>
      <c r="Y35">
        <v>0</v>
      </c>
      <c r="Z35">
        <v>1</v>
      </c>
      <c r="AA35">
        <v>0</v>
      </c>
      <c r="AB35" t="s">
        <v>42</v>
      </c>
    </row>
    <row r="36" spans="1:28" x14ac:dyDescent="0.35">
      <c r="A36">
        <v>3068</v>
      </c>
      <c r="B36">
        <v>1990</v>
      </c>
      <c r="C36" t="s">
        <v>30</v>
      </c>
      <c r="D36" t="s">
        <v>35</v>
      </c>
      <c r="E36">
        <v>18351</v>
      </c>
      <c r="F36">
        <v>0</v>
      </c>
      <c r="G36">
        <v>0</v>
      </c>
      <c r="H36" s="1">
        <v>41576</v>
      </c>
      <c r="I36">
        <v>1</v>
      </c>
      <c r="J36">
        <v>1</v>
      </c>
      <c r="K36">
        <v>12</v>
      </c>
      <c r="L36">
        <v>9</v>
      </c>
      <c r="M36">
        <v>0</v>
      </c>
      <c r="N36">
        <v>14</v>
      </c>
      <c r="O36">
        <v>7</v>
      </c>
      <c r="P36">
        <v>1</v>
      </c>
      <c r="Q36">
        <v>2</v>
      </c>
      <c r="R36">
        <v>0</v>
      </c>
      <c r="S36">
        <v>3</v>
      </c>
      <c r="T36">
        <v>7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 t="s">
        <v>32</v>
      </c>
    </row>
    <row r="37" spans="1:28" x14ac:dyDescent="0.35">
      <c r="A37">
        <v>7962</v>
      </c>
      <c r="B37">
        <v>1987</v>
      </c>
      <c r="C37" t="s">
        <v>39</v>
      </c>
      <c r="D37" t="s">
        <v>33</v>
      </c>
      <c r="E37">
        <v>95169</v>
      </c>
      <c r="F37">
        <v>0</v>
      </c>
      <c r="G37">
        <v>0</v>
      </c>
      <c r="H37" s="1">
        <v>41556</v>
      </c>
      <c r="I37">
        <v>1</v>
      </c>
      <c r="J37">
        <v>1285</v>
      </c>
      <c r="K37">
        <v>21</v>
      </c>
      <c r="L37">
        <v>449</v>
      </c>
      <c r="M37">
        <v>106</v>
      </c>
      <c r="N37">
        <v>20</v>
      </c>
      <c r="O37">
        <v>20</v>
      </c>
      <c r="P37">
        <v>1</v>
      </c>
      <c r="Q37">
        <v>4</v>
      </c>
      <c r="R37">
        <v>3</v>
      </c>
      <c r="S37">
        <v>4</v>
      </c>
      <c r="T37">
        <v>1</v>
      </c>
      <c r="U37">
        <v>0</v>
      </c>
      <c r="V37">
        <v>0</v>
      </c>
      <c r="W37">
        <v>1</v>
      </c>
      <c r="X37">
        <v>1</v>
      </c>
      <c r="Y37">
        <v>0</v>
      </c>
      <c r="Z37">
        <v>1</v>
      </c>
      <c r="AA37">
        <v>0</v>
      </c>
      <c r="AB37" t="s">
        <v>32</v>
      </c>
    </row>
    <row r="38" spans="1:28" x14ac:dyDescent="0.35">
      <c r="A38">
        <v>2681</v>
      </c>
      <c r="B38">
        <v>1984</v>
      </c>
      <c r="C38" t="s">
        <v>40</v>
      </c>
      <c r="D38" t="s">
        <v>35</v>
      </c>
      <c r="E38">
        <v>65370</v>
      </c>
      <c r="F38">
        <v>0</v>
      </c>
      <c r="G38">
        <v>0</v>
      </c>
      <c r="H38" s="1">
        <v>41487</v>
      </c>
      <c r="I38">
        <v>1</v>
      </c>
      <c r="J38">
        <v>71</v>
      </c>
      <c r="K38">
        <v>22</v>
      </c>
      <c r="L38">
        <v>112</v>
      </c>
      <c r="M38">
        <v>138</v>
      </c>
      <c r="N38">
        <v>89</v>
      </c>
      <c r="O38">
        <v>29</v>
      </c>
      <c r="P38">
        <v>1</v>
      </c>
      <c r="Q38">
        <v>2</v>
      </c>
      <c r="R38">
        <v>3</v>
      </c>
      <c r="S38">
        <v>13</v>
      </c>
      <c r="T38">
        <v>1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 t="s">
        <v>32</v>
      </c>
    </row>
    <row r="39" spans="1:28" x14ac:dyDescent="0.35">
      <c r="A39">
        <v>10141</v>
      </c>
      <c r="B39">
        <v>1960</v>
      </c>
      <c r="C39" t="s">
        <v>43</v>
      </c>
      <c r="D39" t="s">
        <v>31</v>
      </c>
      <c r="E39">
        <v>39228</v>
      </c>
      <c r="F39">
        <v>0</v>
      </c>
      <c r="G39">
        <v>0</v>
      </c>
      <c r="H39" s="1">
        <v>41404</v>
      </c>
      <c r="I39">
        <v>1</v>
      </c>
      <c r="J39">
        <v>7</v>
      </c>
      <c r="K39">
        <v>1</v>
      </c>
      <c r="L39">
        <v>6</v>
      </c>
      <c r="M39">
        <v>0</v>
      </c>
      <c r="N39">
        <v>3</v>
      </c>
      <c r="O39">
        <v>3</v>
      </c>
      <c r="P39">
        <v>1</v>
      </c>
      <c r="Q39">
        <v>0</v>
      </c>
      <c r="R39">
        <v>0</v>
      </c>
      <c r="S39">
        <v>3</v>
      </c>
      <c r="T39">
        <v>4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 t="s">
        <v>45</v>
      </c>
    </row>
    <row r="40" spans="1:28" x14ac:dyDescent="0.35">
      <c r="A40">
        <v>3725</v>
      </c>
      <c r="B40">
        <v>1961</v>
      </c>
      <c r="C40" t="s">
        <v>39</v>
      </c>
      <c r="D40" t="s">
        <v>33</v>
      </c>
      <c r="E40">
        <v>84865</v>
      </c>
      <c r="F40">
        <v>0</v>
      </c>
      <c r="G40">
        <v>0</v>
      </c>
      <c r="H40" s="1">
        <v>41403</v>
      </c>
      <c r="I40">
        <v>1</v>
      </c>
      <c r="J40">
        <v>1248</v>
      </c>
      <c r="K40">
        <v>16</v>
      </c>
      <c r="L40">
        <v>349</v>
      </c>
      <c r="M40">
        <v>43</v>
      </c>
      <c r="N40">
        <v>16</v>
      </c>
      <c r="O40">
        <v>16</v>
      </c>
      <c r="P40">
        <v>1</v>
      </c>
      <c r="Q40">
        <v>2</v>
      </c>
      <c r="R40">
        <v>4</v>
      </c>
      <c r="S40">
        <v>9</v>
      </c>
      <c r="T40">
        <v>4</v>
      </c>
      <c r="U40">
        <v>0</v>
      </c>
      <c r="V40">
        <v>1</v>
      </c>
      <c r="W40">
        <v>1</v>
      </c>
      <c r="X40">
        <v>1</v>
      </c>
      <c r="Y40">
        <v>1</v>
      </c>
      <c r="Z40">
        <v>1</v>
      </c>
      <c r="AA40">
        <v>0</v>
      </c>
      <c r="AB40" t="s">
        <v>32</v>
      </c>
    </row>
    <row r="41" spans="1:28" x14ac:dyDescent="0.35">
      <c r="A41">
        <v>3767</v>
      </c>
      <c r="B41">
        <v>1968</v>
      </c>
      <c r="C41" t="s">
        <v>30</v>
      </c>
      <c r="D41" t="s">
        <v>35</v>
      </c>
      <c r="E41">
        <v>61314</v>
      </c>
      <c r="F41">
        <v>0</v>
      </c>
      <c r="G41">
        <v>1</v>
      </c>
      <c r="H41" s="1">
        <v>41389</v>
      </c>
      <c r="I41">
        <v>1</v>
      </c>
      <c r="J41">
        <v>378</v>
      </c>
      <c r="K41">
        <v>0</v>
      </c>
      <c r="L41">
        <v>189</v>
      </c>
      <c r="M41">
        <v>97</v>
      </c>
      <c r="N41">
        <v>172</v>
      </c>
      <c r="O41">
        <v>172</v>
      </c>
      <c r="P41">
        <v>2</v>
      </c>
      <c r="Q41">
        <v>5</v>
      </c>
      <c r="R41">
        <v>5</v>
      </c>
      <c r="S41">
        <v>12</v>
      </c>
      <c r="T41">
        <v>3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 t="s">
        <v>32</v>
      </c>
    </row>
    <row r="42" spans="1:28" x14ac:dyDescent="0.35">
      <c r="A42">
        <v>5585</v>
      </c>
      <c r="B42">
        <v>1972</v>
      </c>
      <c r="C42" t="s">
        <v>30</v>
      </c>
      <c r="D42" t="s">
        <v>33</v>
      </c>
      <c r="E42">
        <v>21359</v>
      </c>
      <c r="F42">
        <v>1</v>
      </c>
      <c r="G42">
        <v>0</v>
      </c>
      <c r="H42" s="1">
        <v>41384</v>
      </c>
      <c r="I42">
        <v>1</v>
      </c>
      <c r="J42">
        <v>12</v>
      </c>
      <c r="K42">
        <v>2</v>
      </c>
      <c r="L42">
        <v>17</v>
      </c>
      <c r="M42">
        <v>6</v>
      </c>
      <c r="N42">
        <v>1</v>
      </c>
      <c r="O42">
        <v>10</v>
      </c>
      <c r="P42">
        <v>2</v>
      </c>
      <c r="Q42">
        <v>2</v>
      </c>
      <c r="R42">
        <v>0</v>
      </c>
      <c r="S42">
        <v>3</v>
      </c>
      <c r="T42">
        <v>8</v>
      </c>
      <c r="U42">
        <v>0</v>
      </c>
      <c r="V42">
        <v>0</v>
      </c>
      <c r="W42">
        <v>0</v>
      </c>
      <c r="X42">
        <v>0</v>
      </c>
      <c r="Y42">
        <v>0</v>
      </c>
      <c r="Z42">
        <v>1</v>
      </c>
      <c r="AA42">
        <v>0</v>
      </c>
      <c r="AB42" t="s">
        <v>34</v>
      </c>
    </row>
    <row r="43" spans="1:28" x14ac:dyDescent="0.35">
      <c r="A43">
        <v>7030</v>
      </c>
      <c r="B43">
        <v>1955</v>
      </c>
      <c r="C43" t="s">
        <v>39</v>
      </c>
      <c r="D43" t="s">
        <v>35</v>
      </c>
      <c r="E43">
        <v>66465</v>
      </c>
      <c r="F43">
        <v>0</v>
      </c>
      <c r="G43">
        <v>1</v>
      </c>
      <c r="H43" s="1">
        <v>41363</v>
      </c>
      <c r="I43">
        <v>1</v>
      </c>
      <c r="J43">
        <v>1200</v>
      </c>
      <c r="K43">
        <v>0</v>
      </c>
      <c r="L43">
        <v>204</v>
      </c>
      <c r="M43">
        <v>38</v>
      </c>
      <c r="N43">
        <v>29</v>
      </c>
      <c r="O43">
        <v>14</v>
      </c>
      <c r="P43">
        <v>3</v>
      </c>
      <c r="Q43">
        <v>11</v>
      </c>
      <c r="R43">
        <v>9</v>
      </c>
      <c r="S43">
        <v>12</v>
      </c>
      <c r="T43">
        <v>6</v>
      </c>
      <c r="U43">
        <v>0</v>
      </c>
      <c r="V43">
        <v>0</v>
      </c>
      <c r="W43">
        <v>0</v>
      </c>
      <c r="X43">
        <v>1</v>
      </c>
      <c r="Y43">
        <v>0</v>
      </c>
      <c r="Z43">
        <v>0</v>
      </c>
      <c r="AA43">
        <v>0</v>
      </c>
      <c r="AB43" t="s">
        <v>32</v>
      </c>
    </row>
    <row r="44" spans="1:28" x14ac:dyDescent="0.35">
      <c r="A44">
        <v>1524</v>
      </c>
      <c r="B44">
        <v>1983</v>
      </c>
      <c r="C44" t="s">
        <v>40</v>
      </c>
      <c r="D44" t="s">
        <v>33</v>
      </c>
      <c r="E44">
        <v>81698</v>
      </c>
      <c r="F44">
        <v>0</v>
      </c>
      <c r="G44">
        <v>0</v>
      </c>
      <c r="H44" s="1">
        <v>41334</v>
      </c>
      <c r="I44">
        <v>1</v>
      </c>
      <c r="J44">
        <v>709</v>
      </c>
      <c r="K44">
        <v>45</v>
      </c>
      <c r="L44">
        <v>115</v>
      </c>
      <c r="M44">
        <v>30</v>
      </c>
      <c r="N44">
        <v>160</v>
      </c>
      <c r="O44">
        <v>45</v>
      </c>
      <c r="P44">
        <v>1</v>
      </c>
      <c r="Q44">
        <v>8</v>
      </c>
      <c r="R44">
        <v>2</v>
      </c>
      <c r="S44">
        <v>5</v>
      </c>
      <c r="T44">
        <v>5</v>
      </c>
      <c r="U44">
        <v>0</v>
      </c>
      <c r="V44">
        <v>0</v>
      </c>
      <c r="W44">
        <v>0</v>
      </c>
      <c r="X44">
        <v>1</v>
      </c>
      <c r="Y44">
        <v>0</v>
      </c>
      <c r="Z44">
        <v>1</v>
      </c>
      <c r="AA44">
        <v>0</v>
      </c>
      <c r="AB44" t="s">
        <v>32</v>
      </c>
    </row>
    <row r="45" spans="1:28" x14ac:dyDescent="0.35">
      <c r="A45">
        <v>3657</v>
      </c>
      <c r="B45">
        <v>1986</v>
      </c>
      <c r="C45" t="s">
        <v>30</v>
      </c>
      <c r="D45" t="s">
        <v>33</v>
      </c>
      <c r="E45">
        <v>39146</v>
      </c>
      <c r="F45">
        <v>1</v>
      </c>
      <c r="G45">
        <v>0</v>
      </c>
      <c r="H45" s="1">
        <v>41319</v>
      </c>
      <c r="I45">
        <v>1</v>
      </c>
      <c r="J45">
        <v>94</v>
      </c>
      <c r="K45">
        <v>1</v>
      </c>
      <c r="L45">
        <v>33</v>
      </c>
      <c r="M45">
        <v>13</v>
      </c>
      <c r="N45">
        <v>12</v>
      </c>
      <c r="O45">
        <v>12</v>
      </c>
      <c r="P45">
        <v>3</v>
      </c>
      <c r="Q45">
        <v>4</v>
      </c>
      <c r="R45">
        <v>0</v>
      </c>
      <c r="S45">
        <v>4</v>
      </c>
      <c r="T45">
        <v>8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 t="s">
        <v>32</v>
      </c>
    </row>
    <row r="46" spans="1:28" x14ac:dyDescent="0.35">
      <c r="A46">
        <v>5740</v>
      </c>
      <c r="B46">
        <v>1970</v>
      </c>
      <c r="C46" t="s">
        <v>40</v>
      </c>
      <c r="D46" t="s">
        <v>31</v>
      </c>
      <c r="E46">
        <v>25959</v>
      </c>
      <c r="F46">
        <v>1</v>
      </c>
      <c r="G46">
        <v>1</v>
      </c>
      <c r="H46" s="1">
        <v>41319</v>
      </c>
      <c r="I46">
        <v>1</v>
      </c>
      <c r="J46">
        <v>4</v>
      </c>
      <c r="K46">
        <v>2</v>
      </c>
      <c r="L46">
        <v>12</v>
      </c>
      <c r="M46">
        <v>7</v>
      </c>
      <c r="N46">
        <v>5</v>
      </c>
      <c r="O46">
        <v>26</v>
      </c>
      <c r="P46">
        <v>2</v>
      </c>
      <c r="Q46">
        <v>1</v>
      </c>
      <c r="R46">
        <v>2</v>
      </c>
      <c r="S46">
        <v>2</v>
      </c>
      <c r="T46">
        <v>6</v>
      </c>
      <c r="U46">
        <v>0</v>
      </c>
      <c r="V46">
        <v>0</v>
      </c>
      <c r="W46">
        <v>0</v>
      </c>
      <c r="X46">
        <v>0</v>
      </c>
      <c r="Y46">
        <v>0</v>
      </c>
      <c r="Z46">
        <v>1</v>
      </c>
      <c r="AA46">
        <v>0</v>
      </c>
      <c r="AB46" t="s">
        <v>32</v>
      </c>
    </row>
    <row r="47" spans="1:28" x14ac:dyDescent="0.35">
      <c r="A47">
        <v>9595</v>
      </c>
      <c r="B47">
        <v>1961</v>
      </c>
      <c r="C47" t="s">
        <v>30</v>
      </c>
      <c r="D47" t="s">
        <v>37</v>
      </c>
      <c r="E47">
        <v>64260</v>
      </c>
      <c r="F47">
        <v>0</v>
      </c>
      <c r="G47">
        <v>0</v>
      </c>
      <c r="H47" s="1">
        <v>41285</v>
      </c>
      <c r="I47">
        <v>1</v>
      </c>
      <c r="J47">
        <v>539</v>
      </c>
      <c r="K47">
        <v>169</v>
      </c>
      <c r="L47">
        <v>816</v>
      </c>
      <c r="M47">
        <v>20</v>
      </c>
      <c r="N47">
        <v>0</v>
      </c>
      <c r="O47">
        <v>30</v>
      </c>
      <c r="P47">
        <v>1</v>
      </c>
      <c r="Q47">
        <v>4</v>
      </c>
      <c r="R47">
        <v>5</v>
      </c>
      <c r="S47">
        <v>4</v>
      </c>
      <c r="T47">
        <v>3</v>
      </c>
      <c r="U47">
        <v>0</v>
      </c>
      <c r="V47">
        <v>0</v>
      </c>
      <c r="W47">
        <v>0</v>
      </c>
      <c r="X47">
        <v>0</v>
      </c>
      <c r="Y47">
        <v>0</v>
      </c>
      <c r="Z47">
        <v>1</v>
      </c>
      <c r="AA47">
        <v>0</v>
      </c>
      <c r="AB47" t="s">
        <v>32</v>
      </c>
    </row>
    <row r="48" spans="1:28" x14ac:dyDescent="0.35">
      <c r="A48">
        <v>3158</v>
      </c>
      <c r="B48">
        <v>1973</v>
      </c>
      <c r="C48" t="s">
        <v>30</v>
      </c>
      <c r="D48" t="s">
        <v>35</v>
      </c>
      <c r="E48">
        <v>32300</v>
      </c>
      <c r="F48">
        <v>1</v>
      </c>
      <c r="G48">
        <v>0</v>
      </c>
      <c r="H48" s="1">
        <v>41277</v>
      </c>
      <c r="I48">
        <v>1</v>
      </c>
      <c r="J48">
        <v>13</v>
      </c>
      <c r="K48">
        <v>3</v>
      </c>
      <c r="L48">
        <v>6</v>
      </c>
      <c r="M48">
        <v>6</v>
      </c>
      <c r="N48">
        <v>5</v>
      </c>
      <c r="O48">
        <v>6</v>
      </c>
      <c r="P48">
        <v>1</v>
      </c>
      <c r="Q48">
        <v>1</v>
      </c>
      <c r="R48">
        <v>0</v>
      </c>
      <c r="S48">
        <v>3</v>
      </c>
      <c r="T48">
        <v>8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 t="s">
        <v>32</v>
      </c>
    </row>
    <row r="49" spans="1:28" x14ac:dyDescent="0.35">
      <c r="A49">
        <v>5114</v>
      </c>
      <c r="B49">
        <v>1965</v>
      </c>
      <c r="C49" t="s">
        <v>43</v>
      </c>
      <c r="D49" t="s">
        <v>35</v>
      </c>
      <c r="E49">
        <v>74806</v>
      </c>
      <c r="F49">
        <v>0</v>
      </c>
      <c r="G49">
        <v>1</v>
      </c>
      <c r="H49" s="1">
        <v>41262</v>
      </c>
      <c r="I49">
        <v>1</v>
      </c>
      <c r="J49">
        <v>670</v>
      </c>
      <c r="K49">
        <v>9</v>
      </c>
      <c r="L49">
        <v>249</v>
      </c>
      <c r="M49">
        <v>0</v>
      </c>
      <c r="N49">
        <v>28</v>
      </c>
      <c r="O49">
        <v>9</v>
      </c>
      <c r="P49">
        <v>2</v>
      </c>
      <c r="Q49">
        <v>5</v>
      </c>
      <c r="R49">
        <v>4</v>
      </c>
      <c r="S49">
        <v>5</v>
      </c>
      <c r="T49">
        <v>4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 t="s">
        <v>38</v>
      </c>
    </row>
    <row r="50" spans="1:28" x14ac:dyDescent="0.35">
      <c r="A50">
        <v>340</v>
      </c>
      <c r="B50">
        <v>1970</v>
      </c>
      <c r="C50" t="s">
        <v>30</v>
      </c>
      <c r="D50" t="s">
        <v>31</v>
      </c>
      <c r="E50">
        <v>72967</v>
      </c>
      <c r="F50">
        <v>0</v>
      </c>
      <c r="G50">
        <v>1</v>
      </c>
      <c r="H50" s="1">
        <v>41258</v>
      </c>
      <c r="I50">
        <v>1</v>
      </c>
      <c r="J50">
        <v>158</v>
      </c>
      <c r="K50">
        <v>35</v>
      </c>
      <c r="L50">
        <v>179</v>
      </c>
      <c r="M50">
        <v>0</v>
      </c>
      <c r="N50">
        <v>0</v>
      </c>
      <c r="O50">
        <v>125</v>
      </c>
      <c r="P50">
        <v>2</v>
      </c>
      <c r="Q50">
        <v>7</v>
      </c>
      <c r="R50">
        <v>2</v>
      </c>
      <c r="S50">
        <v>8</v>
      </c>
      <c r="T50">
        <v>5</v>
      </c>
      <c r="U50">
        <v>1</v>
      </c>
      <c r="V50">
        <v>0</v>
      </c>
      <c r="W50">
        <v>0</v>
      </c>
      <c r="X50">
        <v>0</v>
      </c>
      <c r="Y50">
        <v>0</v>
      </c>
      <c r="Z50">
        <v>1</v>
      </c>
      <c r="AA50">
        <v>0</v>
      </c>
      <c r="AB50" t="s">
        <v>41</v>
      </c>
    </row>
    <row r="51" spans="1:28" x14ac:dyDescent="0.35">
      <c r="A51">
        <v>8805</v>
      </c>
      <c r="B51">
        <v>1960</v>
      </c>
      <c r="C51" t="s">
        <v>30</v>
      </c>
      <c r="D51" t="s">
        <v>33</v>
      </c>
      <c r="E51">
        <v>48904</v>
      </c>
      <c r="F51">
        <v>0</v>
      </c>
      <c r="G51">
        <v>1</v>
      </c>
      <c r="H51" s="1">
        <v>41245</v>
      </c>
      <c r="I51">
        <v>1</v>
      </c>
      <c r="J51">
        <v>283</v>
      </c>
      <c r="K51">
        <v>10</v>
      </c>
      <c r="L51">
        <v>38</v>
      </c>
      <c r="M51">
        <v>0</v>
      </c>
      <c r="N51">
        <v>13</v>
      </c>
      <c r="O51">
        <v>27</v>
      </c>
      <c r="P51">
        <v>4</v>
      </c>
      <c r="Q51">
        <v>7</v>
      </c>
      <c r="R51">
        <v>2</v>
      </c>
      <c r="S51">
        <v>4</v>
      </c>
      <c r="T51">
        <v>8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 t="s">
        <v>36</v>
      </c>
    </row>
    <row r="52" spans="1:28" x14ac:dyDescent="0.35">
      <c r="A52">
        <v>1241</v>
      </c>
      <c r="B52">
        <v>1984</v>
      </c>
      <c r="C52" t="s">
        <v>40</v>
      </c>
      <c r="D52" t="s">
        <v>35</v>
      </c>
      <c r="E52">
        <v>14796</v>
      </c>
      <c r="F52">
        <v>1</v>
      </c>
      <c r="G52">
        <v>0</v>
      </c>
      <c r="H52" s="1">
        <v>41169</v>
      </c>
      <c r="I52">
        <v>1</v>
      </c>
      <c r="J52">
        <v>13</v>
      </c>
      <c r="K52">
        <v>3</v>
      </c>
      <c r="L52">
        <v>8</v>
      </c>
      <c r="M52">
        <v>7</v>
      </c>
      <c r="N52">
        <v>4</v>
      </c>
      <c r="O52">
        <v>16</v>
      </c>
      <c r="P52">
        <v>2</v>
      </c>
      <c r="Q52">
        <v>1</v>
      </c>
      <c r="R52">
        <v>0</v>
      </c>
      <c r="S52">
        <v>3</v>
      </c>
      <c r="T52">
        <v>9</v>
      </c>
      <c r="U52">
        <v>0</v>
      </c>
      <c r="V52">
        <v>0</v>
      </c>
      <c r="W52">
        <v>0</v>
      </c>
      <c r="X52">
        <v>0</v>
      </c>
      <c r="Y52">
        <v>0</v>
      </c>
      <c r="Z52">
        <v>1</v>
      </c>
      <c r="AA52">
        <v>0</v>
      </c>
      <c r="AB52" t="s">
        <v>41</v>
      </c>
    </row>
    <row r="53" spans="1:28" x14ac:dyDescent="0.35">
      <c r="A53">
        <v>1402</v>
      </c>
      <c r="B53">
        <v>1954</v>
      </c>
      <c r="C53" t="s">
        <v>43</v>
      </c>
      <c r="D53" t="s">
        <v>35</v>
      </c>
      <c r="E53">
        <v>66991</v>
      </c>
      <c r="F53">
        <v>0</v>
      </c>
      <c r="G53">
        <v>0</v>
      </c>
      <c r="H53" s="1">
        <v>41163</v>
      </c>
      <c r="I53">
        <v>1</v>
      </c>
      <c r="J53">
        <v>496</v>
      </c>
      <c r="K53">
        <v>36</v>
      </c>
      <c r="L53">
        <v>460</v>
      </c>
      <c r="M53">
        <v>189</v>
      </c>
      <c r="N53">
        <v>60</v>
      </c>
      <c r="O53">
        <v>12</v>
      </c>
      <c r="P53">
        <v>3</v>
      </c>
      <c r="Q53">
        <v>4</v>
      </c>
      <c r="R53">
        <v>8</v>
      </c>
      <c r="S53">
        <v>6</v>
      </c>
      <c r="T53">
        <v>3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 t="s">
        <v>41</v>
      </c>
    </row>
    <row r="54" spans="1:28" x14ac:dyDescent="0.35">
      <c r="A54">
        <v>7264</v>
      </c>
      <c r="B54">
        <v>1978</v>
      </c>
      <c r="C54" t="s">
        <v>40</v>
      </c>
      <c r="D54" t="s">
        <v>33</v>
      </c>
      <c r="E54">
        <v>52195</v>
      </c>
      <c r="F54">
        <v>2</v>
      </c>
      <c r="G54">
        <v>1</v>
      </c>
      <c r="H54" s="1">
        <v>41771</v>
      </c>
      <c r="I54">
        <v>2</v>
      </c>
      <c r="J54">
        <v>12</v>
      </c>
      <c r="K54">
        <v>0</v>
      </c>
      <c r="L54">
        <v>4</v>
      </c>
      <c r="M54">
        <v>0</v>
      </c>
      <c r="N54">
        <v>0</v>
      </c>
      <c r="O54">
        <v>1</v>
      </c>
      <c r="P54">
        <v>1</v>
      </c>
      <c r="Q54">
        <v>1</v>
      </c>
      <c r="R54">
        <v>0</v>
      </c>
      <c r="S54">
        <v>2</v>
      </c>
      <c r="T54">
        <v>8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 t="s">
        <v>45</v>
      </c>
    </row>
    <row r="55" spans="1:28" x14ac:dyDescent="0.35">
      <c r="A55">
        <v>1619</v>
      </c>
      <c r="B55">
        <v>1956</v>
      </c>
      <c r="C55" t="s">
        <v>30</v>
      </c>
      <c r="D55" t="s">
        <v>35</v>
      </c>
      <c r="E55">
        <v>90369</v>
      </c>
      <c r="F55">
        <v>0</v>
      </c>
      <c r="G55">
        <v>0</v>
      </c>
      <c r="H55" s="1">
        <v>41757</v>
      </c>
      <c r="I55">
        <v>2</v>
      </c>
      <c r="J55">
        <v>292</v>
      </c>
      <c r="K55">
        <v>51</v>
      </c>
      <c r="L55">
        <v>981</v>
      </c>
      <c r="M55">
        <v>224</v>
      </c>
      <c r="N55">
        <v>23</v>
      </c>
      <c r="O55">
        <v>17</v>
      </c>
      <c r="P55">
        <v>1</v>
      </c>
      <c r="Q55">
        <v>4</v>
      </c>
      <c r="R55">
        <v>6</v>
      </c>
      <c r="S55">
        <v>6</v>
      </c>
      <c r="T55">
        <v>1</v>
      </c>
      <c r="U55">
        <v>0</v>
      </c>
      <c r="V55">
        <v>0</v>
      </c>
      <c r="W55">
        <v>0</v>
      </c>
      <c r="X55">
        <v>0</v>
      </c>
      <c r="Y55">
        <v>0</v>
      </c>
      <c r="Z55">
        <v>1</v>
      </c>
      <c r="AA55">
        <v>0</v>
      </c>
      <c r="AB55" t="s">
        <v>32</v>
      </c>
    </row>
    <row r="56" spans="1:28" x14ac:dyDescent="0.35">
      <c r="A56">
        <v>6398</v>
      </c>
      <c r="B56">
        <v>1974</v>
      </c>
      <c r="C56" t="s">
        <v>46</v>
      </c>
      <c r="D56" t="s">
        <v>35</v>
      </c>
      <c r="E56">
        <v>18393</v>
      </c>
      <c r="F56">
        <v>1</v>
      </c>
      <c r="G56">
        <v>0</v>
      </c>
      <c r="H56" s="1">
        <v>41727</v>
      </c>
      <c r="I56">
        <v>2</v>
      </c>
      <c r="J56">
        <v>7</v>
      </c>
      <c r="K56">
        <v>10</v>
      </c>
      <c r="L56">
        <v>13</v>
      </c>
      <c r="M56">
        <v>16</v>
      </c>
      <c r="N56">
        <v>0</v>
      </c>
      <c r="O56">
        <v>4</v>
      </c>
      <c r="P56">
        <v>2</v>
      </c>
      <c r="Q56">
        <v>3</v>
      </c>
      <c r="R56">
        <v>0</v>
      </c>
      <c r="S56">
        <v>3</v>
      </c>
      <c r="T56">
        <v>8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 t="s">
        <v>32</v>
      </c>
    </row>
    <row r="57" spans="1:28" x14ac:dyDescent="0.35">
      <c r="A57">
        <v>1857</v>
      </c>
      <c r="B57">
        <v>1952</v>
      </c>
      <c r="C57" t="s">
        <v>30</v>
      </c>
      <c r="D57" t="s">
        <v>33</v>
      </c>
      <c r="E57">
        <v>47139</v>
      </c>
      <c r="F57">
        <v>1</v>
      </c>
      <c r="G57">
        <v>1</v>
      </c>
      <c r="H57" s="1">
        <v>41704</v>
      </c>
      <c r="I57">
        <v>2</v>
      </c>
      <c r="J57">
        <v>46</v>
      </c>
      <c r="K57">
        <v>0</v>
      </c>
      <c r="L57">
        <v>12</v>
      </c>
      <c r="M57">
        <v>0</v>
      </c>
      <c r="N57">
        <v>2</v>
      </c>
      <c r="O57">
        <v>23</v>
      </c>
      <c r="P57">
        <v>2</v>
      </c>
      <c r="Q57">
        <v>2</v>
      </c>
      <c r="R57">
        <v>1</v>
      </c>
      <c r="S57">
        <v>2</v>
      </c>
      <c r="T57">
        <v>7</v>
      </c>
      <c r="U57">
        <v>0</v>
      </c>
      <c r="V57">
        <v>0</v>
      </c>
      <c r="W57">
        <v>0</v>
      </c>
      <c r="X57">
        <v>0</v>
      </c>
      <c r="Y57">
        <v>0</v>
      </c>
      <c r="Z57">
        <v>1</v>
      </c>
      <c r="AA57">
        <v>0</v>
      </c>
      <c r="AB57" t="s">
        <v>32</v>
      </c>
    </row>
    <row r="58" spans="1:28" x14ac:dyDescent="0.35">
      <c r="A58">
        <v>4877</v>
      </c>
      <c r="B58">
        <v>1973</v>
      </c>
      <c r="C58" t="s">
        <v>43</v>
      </c>
      <c r="D58" t="s">
        <v>35</v>
      </c>
      <c r="E58">
        <v>38576</v>
      </c>
      <c r="F58">
        <v>0</v>
      </c>
      <c r="G58">
        <v>1</v>
      </c>
      <c r="H58" s="1">
        <v>41702</v>
      </c>
      <c r="I58">
        <v>2</v>
      </c>
      <c r="J58">
        <v>34</v>
      </c>
      <c r="K58">
        <v>0</v>
      </c>
      <c r="L58">
        <v>7</v>
      </c>
      <c r="M58">
        <v>0</v>
      </c>
      <c r="N58">
        <v>0</v>
      </c>
      <c r="O58">
        <v>0</v>
      </c>
      <c r="P58">
        <v>1</v>
      </c>
      <c r="Q58">
        <v>1</v>
      </c>
      <c r="R58">
        <v>0</v>
      </c>
      <c r="S58">
        <v>3</v>
      </c>
      <c r="T58">
        <v>7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 t="s">
        <v>42</v>
      </c>
    </row>
    <row r="59" spans="1:28" x14ac:dyDescent="0.35">
      <c r="A59">
        <v>3066</v>
      </c>
      <c r="B59">
        <v>1975</v>
      </c>
      <c r="C59" t="s">
        <v>39</v>
      </c>
      <c r="D59" t="s">
        <v>37</v>
      </c>
      <c r="E59">
        <v>61905</v>
      </c>
      <c r="F59">
        <v>0</v>
      </c>
      <c r="G59">
        <v>1</v>
      </c>
      <c r="H59" s="1">
        <v>41674</v>
      </c>
      <c r="I59">
        <v>2</v>
      </c>
      <c r="J59">
        <v>167</v>
      </c>
      <c r="K59">
        <v>0</v>
      </c>
      <c r="L59">
        <v>43</v>
      </c>
      <c r="M59">
        <v>6</v>
      </c>
      <c r="N59">
        <v>2</v>
      </c>
      <c r="O59">
        <v>13</v>
      </c>
      <c r="P59">
        <v>2</v>
      </c>
      <c r="Q59">
        <v>4</v>
      </c>
      <c r="R59">
        <v>2</v>
      </c>
      <c r="S59">
        <v>4</v>
      </c>
      <c r="T59">
        <v>5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 t="s">
        <v>45</v>
      </c>
    </row>
    <row r="60" spans="1:28" x14ac:dyDescent="0.35">
      <c r="A60">
        <v>10286</v>
      </c>
      <c r="B60">
        <v>1962</v>
      </c>
      <c r="C60" t="s">
        <v>30</v>
      </c>
      <c r="D60" t="s">
        <v>35</v>
      </c>
      <c r="E60">
        <v>83715</v>
      </c>
      <c r="F60">
        <v>0</v>
      </c>
      <c r="G60">
        <v>0</v>
      </c>
      <c r="H60" s="1">
        <v>41673</v>
      </c>
      <c r="I60">
        <v>2</v>
      </c>
      <c r="J60">
        <v>318</v>
      </c>
      <c r="K60">
        <v>8</v>
      </c>
      <c r="L60">
        <v>407</v>
      </c>
      <c r="M60">
        <v>150</v>
      </c>
      <c r="N60">
        <v>35</v>
      </c>
      <c r="O60">
        <v>8</v>
      </c>
      <c r="P60">
        <v>1</v>
      </c>
      <c r="Q60">
        <v>2</v>
      </c>
      <c r="R60">
        <v>8</v>
      </c>
      <c r="S60">
        <v>13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 t="s">
        <v>45</v>
      </c>
    </row>
    <row r="61" spans="1:28" x14ac:dyDescent="0.35">
      <c r="A61">
        <v>1992</v>
      </c>
      <c r="B61">
        <v>1964</v>
      </c>
      <c r="C61" t="s">
        <v>30</v>
      </c>
      <c r="D61" t="s">
        <v>35</v>
      </c>
      <c r="E61">
        <v>60597</v>
      </c>
      <c r="F61">
        <v>0</v>
      </c>
      <c r="G61">
        <v>1</v>
      </c>
      <c r="H61" s="1">
        <v>41640</v>
      </c>
      <c r="I61">
        <v>2</v>
      </c>
      <c r="J61">
        <v>522</v>
      </c>
      <c r="K61">
        <v>0</v>
      </c>
      <c r="L61">
        <v>257</v>
      </c>
      <c r="M61">
        <v>32</v>
      </c>
      <c r="N61">
        <v>16</v>
      </c>
      <c r="O61">
        <v>66</v>
      </c>
      <c r="P61">
        <v>4</v>
      </c>
      <c r="Q61">
        <v>2</v>
      </c>
      <c r="R61">
        <v>2</v>
      </c>
      <c r="S61">
        <v>8</v>
      </c>
      <c r="T61">
        <v>7</v>
      </c>
      <c r="U61">
        <v>0</v>
      </c>
      <c r="V61">
        <v>0</v>
      </c>
      <c r="W61">
        <v>0</v>
      </c>
      <c r="X61">
        <v>1</v>
      </c>
      <c r="Y61">
        <v>0</v>
      </c>
      <c r="Z61">
        <v>1</v>
      </c>
      <c r="AA61">
        <v>0</v>
      </c>
      <c r="AB61" t="s">
        <v>32</v>
      </c>
    </row>
    <row r="62" spans="1:28" x14ac:dyDescent="0.35">
      <c r="A62">
        <v>4246</v>
      </c>
      <c r="B62">
        <v>1982</v>
      </c>
      <c r="C62" t="s">
        <v>43</v>
      </c>
      <c r="D62" t="s">
        <v>33</v>
      </c>
      <c r="E62">
        <v>6560</v>
      </c>
      <c r="F62">
        <v>0</v>
      </c>
      <c r="G62">
        <v>0</v>
      </c>
      <c r="H62" s="1">
        <v>41620</v>
      </c>
      <c r="I62">
        <v>2</v>
      </c>
      <c r="J62">
        <v>67</v>
      </c>
      <c r="K62">
        <v>11</v>
      </c>
      <c r="L62">
        <v>26</v>
      </c>
      <c r="M62">
        <v>4</v>
      </c>
      <c r="N62">
        <v>3</v>
      </c>
      <c r="O62">
        <v>262</v>
      </c>
      <c r="P62">
        <v>0</v>
      </c>
      <c r="Q62">
        <v>1</v>
      </c>
      <c r="R62">
        <v>0</v>
      </c>
      <c r="S62">
        <v>1</v>
      </c>
      <c r="T62">
        <v>17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 t="s">
        <v>32</v>
      </c>
    </row>
    <row r="63" spans="1:28" x14ac:dyDescent="0.35">
      <c r="A63">
        <v>10623</v>
      </c>
      <c r="B63">
        <v>1961</v>
      </c>
      <c r="C63" t="s">
        <v>43</v>
      </c>
      <c r="D63" t="s">
        <v>37</v>
      </c>
      <c r="E63">
        <v>48330</v>
      </c>
      <c r="F63">
        <v>0</v>
      </c>
      <c r="G63">
        <v>1</v>
      </c>
      <c r="H63" s="1">
        <v>41593</v>
      </c>
      <c r="I63">
        <v>2</v>
      </c>
      <c r="J63">
        <v>28</v>
      </c>
      <c r="K63">
        <v>0</v>
      </c>
      <c r="L63">
        <v>4</v>
      </c>
      <c r="M63">
        <v>0</v>
      </c>
      <c r="N63">
        <v>0</v>
      </c>
      <c r="O63">
        <v>0</v>
      </c>
      <c r="P63">
        <v>1</v>
      </c>
      <c r="Q63">
        <v>1</v>
      </c>
      <c r="R63">
        <v>0</v>
      </c>
      <c r="S63">
        <v>3</v>
      </c>
      <c r="T63">
        <v>5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 t="s">
        <v>32</v>
      </c>
    </row>
    <row r="64" spans="1:28" x14ac:dyDescent="0.35">
      <c r="A64">
        <v>4867</v>
      </c>
      <c r="B64">
        <v>1968</v>
      </c>
      <c r="C64" t="s">
        <v>39</v>
      </c>
      <c r="D64" t="s">
        <v>33</v>
      </c>
      <c r="E64">
        <v>38236</v>
      </c>
      <c r="F64">
        <v>1</v>
      </c>
      <c r="G64">
        <v>1</v>
      </c>
      <c r="H64" s="1">
        <v>41537</v>
      </c>
      <c r="I64">
        <v>2</v>
      </c>
      <c r="J64">
        <v>58</v>
      </c>
      <c r="K64">
        <v>0</v>
      </c>
      <c r="L64">
        <v>18</v>
      </c>
      <c r="M64">
        <v>2</v>
      </c>
      <c r="N64">
        <v>0</v>
      </c>
      <c r="O64">
        <v>10</v>
      </c>
      <c r="P64">
        <v>4</v>
      </c>
      <c r="Q64">
        <v>3</v>
      </c>
      <c r="R64">
        <v>0</v>
      </c>
      <c r="S64">
        <v>4</v>
      </c>
      <c r="T64">
        <v>7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 t="s">
        <v>32</v>
      </c>
    </row>
    <row r="65" spans="1:28" x14ac:dyDescent="0.35">
      <c r="A65">
        <v>3112</v>
      </c>
      <c r="B65">
        <v>1977</v>
      </c>
      <c r="C65" t="s">
        <v>43</v>
      </c>
      <c r="D65" t="s">
        <v>35</v>
      </c>
      <c r="E65">
        <v>22701</v>
      </c>
      <c r="F65">
        <v>1</v>
      </c>
      <c r="G65">
        <v>0</v>
      </c>
      <c r="H65" s="1">
        <v>41522</v>
      </c>
      <c r="I65">
        <v>2</v>
      </c>
      <c r="J65">
        <v>2</v>
      </c>
      <c r="K65">
        <v>4</v>
      </c>
      <c r="L65">
        <v>9</v>
      </c>
      <c r="M65">
        <v>0</v>
      </c>
      <c r="N65">
        <v>4</v>
      </c>
      <c r="O65">
        <v>5</v>
      </c>
      <c r="P65">
        <v>1</v>
      </c>
      <c r="Q65">
        <v>1</v>
      </c>
      <c r="R65">
        <v>0</v>
      </c>
      <c r="S65">
        <v>3</v>
      </c>
      <c r="T65">
        <v>5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 t="s">
        <v>32</v>
      </c>
    </row>
    <row r="66" spans="1:28" x14ac:dyDescent="0.35">
      <c r="A66">
        <v>4865</v>
      </c>
      <c r="B66">
        <v>1974</v>
      </c>
      <c r="C66" t="s">
        <v>43</v>
      </c>
      <c r="D66" t="s">
        <v>31</v>
      </c>
      <c r="E66">
        <v>53367</v>
      </c>
      <c r="F66">
        <v>1</v>
      </c>
      <c r="G66">
        <v>1</v>
      </c>
      <c r="H66" s="1">
        <v>41517</v>
      </c>
      <c r="I66">
        <v>2</v>
      </c>
      <c r="J66">
        <v>229</v>
      </c>
      <c r="K66">
        <v>7</v>
      </c>
      <c r="L66">
        <v>140</v>
      </c>
      <c r="M66">
        <v>10</v>
      </c>
      <c r="N66">
        <v>3</v>
      </c>
      <c r="O66">
        <v>11</v>
      </c>
      <c r="P66">
        <v>7</v>
      </c>
      <c r="Q66">
        <v>5</v>
      </c>
      <c r="R66">
        <v>1</v>
      </c>
      <c r="S66">
        <v>8</v>
      </c>
      <c r="T66">
        <v>7</v>
      </c>
      <c r="U66">
        <v>0</v>
      </c>
      <c r="V66">
        <v>0</v>
      </c>
      <c r="W66">
        <v>0</v>
      </c>
      <c r="X66">
        <v>0</v>
      </c>
      <c r="Y66">
        <v>0</v>
      </c>
      <c r="Z66">
        <v>1</v>
      </c>
      <c r="AA66">
        <v>0</v>
      </c>
      <c r="AB66" t="s">
        <v>38</v>
      </c>
    </row>
    <row r="67" spans="1:28" x14ac:dyDescent="0.35">
      <c r="A67">
        <v>6287</v>
      </c>
      <c r="B67">
        <v>1986</v>
      </c>
      <c r="C67" t="s">
        <v>30</v>
      </c>
      <c r="D67" t="s">
        <v>37</v>
      </c>
      <c r="E67">
        <v>34728</v>
      </c>
      <c r="F67">
        <v>1</v>
      </c>
      <c r="G67">
        <v>0</v>
      </c>
      <c r="H67" s="1">
        <v>41485</v>
      </c>
      <c r="I67">
        <v>2</v>
      </c>
      <c r="J67">
        <v>14</v>
      </c>
      <c r="K67">
        <v>0</v>
      </c>
      <c r="L67">
        <v>16</v>
      </c>
      <c r="M67">
        <v>0</v>
      </c>
      <c r="N67">
        <v>0</v>
      </c>
      <c r="O67">
        <v>6</v>
      </c>
      <c r="P67">
        <v>1</v>
      </c>
      <c r="Q67">
        <v>1</v>
      </c>
      <c r="R67">
        <v>1</v>
      </c>
      <c r="S67">
        <v>2</v>
      </c>
      <c r="T67">
        <v>6</v>
      </c>
      <c r="U67">
        <v>0</v>
      </c>
      <c r="V67">
        <v>0</v>
      </c>
      <c r="W67">
        <v>0</v>
      </c>
      <c r="X67">
        <v>0</v>
      </c>
      <c r="Y67">
        <v>0</v>
      </c>
      <c r="Z67">
        <v>1</v>
      </c>
      <c r="AA67">
        <v>0</v>
      </c>
      <c r="AB67" t="s">
        <v>32</v>
      </c>
    </row>
    <row r="68" spans="1:28" x14ac:dyDescent="0.35">
      <c r="A68">
        <v>4405</v>
      </c>
      <c r="B68">
        <v>1956</v>
      </c>
      <c r="C68" t="s">
        <v>43</v>
      </c>
      <c r="D68" t="s">
        <v>35</v>
      </c>
      <c r="E68">
        <v>63915</v>
      </c>
      <c r="F68">
        <v>0</v>
      </c>
      <c r="G68">
        <v>2</v>
      </c>
      <c r="H68" s="1">
        <v>41485</v>
      </c>
      <c r="I68">
        <v>2</v>
      </c>
      <c r="J68">
        <v>622</v>
      </c>
      <c r="K68">
        <v>7</v>
      </c>
      <c r="L68">
        <v>115</v>
      </c>
      <c r="M68">
        <v>30</v>
      </c>
      <c r="N68">
        <v>0</v>
      </c>
      <c r="O68">
        <v>15</v>
      </c>
      <c r="P68">
        <v>2</v>
      </c>
      <c r="Q68">
        <v>6</v>
      </c>
      <c r="R68">
        <v>3</v>
      </c>
      <c r="S68">
        <v>12</v>
      </c>
      <c r="T68">
        <v>5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 t="s">
        <v>38</v>
      </c>
    </row>
    <row r="69" spans="1:28" x14ac:dyDescent="0.35">
      <c r="A69">
        <v>5332</v>
      </c>
      <c r="B69">
        <v>1960</v>
      </c>
      <c r="C69" t="s">
        <v>40</v>
      </c>
      <c r="D69" t="s">
        <v>35</v>
      </c>
      <c r="E69">
        <v>82504</v>
      </c>
      <c r="F69">
        <v>0</v>
      </c>
      <c r="G69">
        <v>0</v>
      </c>
      <c r="H69" s="1">
        <v>41482</v>
      </c>
      <c r="I69">
        <v>2</v>
      </c>
      <c r="J69">
        <v>362</v>
      </c>
      <c r="K69">
        <v>50</v>
      </c>
      <c r="L69">
        <v>431</v>
      </c>
      <c r="M69">
        <v>134</v>
      </c>
      <c r="N69">
        <v>35</v>
      </c>
      <c r="O69">
        <v>54</v>
      </c>
      <c r="P69">
        <v>1</v>
      </c>
      <c r="Q69">
        <v>3</v>
      </c>
      <c r="R69">
        <v>6</v>
      </c>
      <c r="S69">
        <v>7</v>
      </c>
      <c r="T69">
        <v>1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 t="s">
        <v>42</v>
      </c>
    </row>
    <row r="70" spans="1:28" x14ac:dyDescent="0.35">
      <c r="A70">
        <v>1519</v>
      </c>
      <c r="B70">
        <v>1972</v>
      </c>
      <c r="C70" t="s">
        <v>39</v>
      </c>
      <c r="D70" t="s">
        <v>33</v>
      </c>
      <c r="E70">
        <v>38578</v>
      </c>
      <c r="F70">
        <v>1</v>
      </c>
      <c r="G70">
        <v>1</v>
      </c>
      <c r="H70" s="1">
        <v>41447</v>
      </c>
      <c r="I70">
        <v>2</v>
      </c>
      <c r="J70">
        <v>38</v>
      </c>
      <c r="K70">
        <v>4</v>
      </c>
      <c r="L70">
        <v>22</v>
      </c>
      <c r="M70">
        <v>3</v>
      </c>
      <c r="N70">
        <v>3</v>
      </c>
      <c r="O70">
        <v>3</v>
      </c>
      <c r="P70">
        <v>3</v>
      </c>
      <c r="Q70">
        <v>3</v>
      </c>
      <c r="R70">
        <v>0</v>
      </c>
      <c r="S70">
        <v>3</v>
      </c>
      <c r="T70">
        <v>8</v>
      </c>
      <c r="U70">
        <v>0</v>
      </c>
      <c r="V70">
        <v>0</v>
      </c>
      <c r="W70">
        <v>0</v>
      </c>
      <c r="X70">
        <v>0</v>
      </c>
      <c r="Y70">
        <v>0</v>
      </c>
      <c r="Z70">
        <v>1</v>
      </c>
      <c r="AA70">
        <v>0</v>
      </c>
      <c r="AB70" t="s">
        <v>32</v>
      </c>
    </row>
    <row r="71" spans="1:28" x14ac:dyDescent="0.35">
      <c r="A71">
        <v>9080</v>
      </c>
      <c r="B71">
        <v>1972</v>
      </c>
      <c r="C71" t="s">
        <v>39</v>
      </c>
      <c r="D71" t="s">
        <v>33</v>
      </c>
      <c r="E71">
        <v>38578</v>
      </c>
      <c r="F71">
        <v>1</v>
      </c>
      <c r="G71">
        <v>1</v>
      </c>
      <c r="H71" s="1">
        <v>41447</v>
      </c>
      <c r="I71">
        <v>2</v>
      </c>
      <c r="J71">
        <v>38</v>
      </c>
      <c r="K71">
        <v>4</v>
      </c>
      <c r="L71">
        <v>22</v>
      </c>
      <c r="M71">
        <v>3</v>
      </c>
      <c r="N71">
        <v>3</v>
      </c>
      <c r="O71">
        <v>3</v>
      </c>
      <c r="P71">
        <v>3</v>
      </c>
      <c r="Q71">
        <v>3</v>
      </c>
      <c r="R71">
        <v>0</v>
      </c>
      <c r="S71">
        <v>3</v>
      </c>
      <c r="T71">
        <v>8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 t="s">
        <v>32</v>
      </c>
    </row>
    <row r="72" spans="1:28" x14ac:dyDescent="0.35">
      <c r="A72">
        <v>1772</v>
      </c>
      <c r="B72">
        <v>1975</v>
      </c>
      <c r="C72" t="s">
        <v>39</v>
      </c>
      <c r="D72" t="s">
        <v>35</v>
      </c>
      <c r="E72">
        <v>79174</v>
      </c>
      <c r="F72">
        <v>0</v>
      </c>
      <c r="G72">
        <v>0</v>
      </c>
      <c r="H72" s="1">
        <v>41285</v>
      </c>
      <c r="I72">
        <v>2</v>
      </c>
      <c r="J72">
        <v>1074</v>
      </c>
      <c r="K72">
        <v>37</v>
      </c>
      <c r="L72">
        <v>518</v>
      </c>
      <c r="M72">
        <v>193</v>
      </c>
      <c r="N72">
        <v>92</v>
      </c>
      <c r="O72">
        <v>129</v>
      </c>
      <c r="P72">
        <v>1</v>
      </c>
      <c r="Q72">
        <v>5</v>
      </c>
      <c r="R72">
        <v>6</v>
      </c>
      <c r="S72">
        <v>7</v>
      </c>
      <c r="T72">
        <v>2</v>
      </c>
      <c r="U72">
        <v>0</v>
      </c>
      <c r="V72">
        <v>0</v>
      </c>
      <c r="W72">
        <v>1</v>
      </c>
      <c r="X72">
        <v>1</v>
      </c>
      <c r="Y72">
        <v>0</v>
      </c>
      <c r="Z72">
        <v>1</v>
      </c>
      <c r="AA72">
        <v>0</v>
      </c>
      <c r="AB72" t="s">
        <v>34</v>
      </c>
    </row>
    <row r="73" spans="1:28" x14ac:dyDescent="0.35">
      <c r="A73">
        <v>5341</v>
      </c>
      <c r="B73">
        <v>1962</v>
      </c>
      <c r="C73" t="s">
        <v>40</v>
      </c>
      <c r="D73" t="s">
        <v>31</v>
      </c>
      <c r="E73">
        <v>81975</v>
      </c>
      <c r="F73">
        <v>0</v>
      </c>
      <c r="G73">
        <v>1</v>
      </c>
      <c r="H73" s="1">
        <v>41279</v>
      </c>
      <c r="I73">
        <v>2</v>
      </c>
      <c r="J73">
        <v>983</v>
      </c>
      <c r="K73">
        <v>76</v>
      </c>
      <c r="L73">
        <v>184</v>
      </c>
      <c r="M73">
        <v>180</v>
      </c>
      <c r="N73">
        <v>138</v>
      </c>
      <c r="O73">
        <v>27</v>
      </c>
      <c r="P73">
        <v>1</v>
      </c>
      <c r="Q73">
        <v>6</v>
      </c>
      <c r="R73">
        <v>3</v>
      </c>
      <c r="S73">
        <v>4</v>
      </c>
      <c r="T73">
        <v>7</v>
      </c>
      <c r="U73">
        <v>0</v>
      </c>
      <c r="V73">
        <v>0</v>
      </c>
      <c r="W73">
        <v>1</v>
      </c>
      <c r="X73">
        <v>0</v>
      </c>
      <c r="Y73">
        <v>0</v>
      </c>
      <c r="Z73">
        <v>0</v>
      </c>
      <c r="AA73">
        <v>0</v>
      </c>
      <c r="AB73" t="s">
        <v>45</v>
      </c>
    </row>
    <row r="74" spans="1:28" x14ac:dyDescent="0.35">
      <c r="A74">
        <v>5510</v>
      </c>
      <c r="B74">
        <v>1977</v>
      </c>
      <c r="C74" t="s">
        <v>43</v>
      </c>
      <c r="D74" t="s">
        <v>35</v>
      </c>
      <c r="E74">
        <v>43263</v>
      </c>
      <c r="F74">
        <v>0</v>
      </c>
      <c r="G74">
        <v>1</v>
      </c>
      <c r="H74" s="1">
        <v>41234</v>
      </c>
      <c r="I74">
        <v>2</v>
      </c>
      <c r="J74">
        <v>262</v>
      </c>
      <c r="K74">
        <v>6</v>
      </c>
      <c r="L74">
        <v>61</v>
      </c>
      <c r="M74">
        <v>0</v>
      </c>
      <c r="N74">
        <v>10</v>
      </c>
      <c r="O74">
        <v>102</v>
      </c>
      <c r="P74">
        <v>3</v>
      </c>
      <c r="Q74">
        <v>5</v>
      </c>
      <c r="R74">
        <v>2</v>
      </c>
      <c r="S74">
        <v>6</v>
      </c>
      <c r="T74">
        <v>5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 t="s">
        <v>32</v>
      </c>
    </row>
    <row r="75" spans="1:28" x14ac:dyDescent="0.35">
      <c r="A75">
        <v>3887</v>
      </c>
      <c r="B75">
        <v>1970</v>
      </c>
      <c r="C75" t="s">
        <v>30</v>
      </c>
      <c r="D75" t="s">
        <v>33</v>
      </c>
      <c r="E75">
        <v>27242</v>
      </c>
      <c r="F75">
        <v>1</v>
      </c>
      <c r="G75">
        <v>0</v>
      </c>
      <c r="H75" s="1">
        <v>41224</v>
      </c>
      <c r="I75">
        <v>2</v>
      </c>
      <c r="J75">
        <v>3</v>
      </c>
      <c r="K75">
        <v>17</v>
      </c>
      <c r="L75">
        <v>26</v>
      </c>
      <c r="M75">
        <v>20</v>
      </c>
      <c r="N75">
        <v>1</v>
      </c>
      <c r="O75">
        <v>39</v>
      </c>
      <c r="P75">
        <v>2</v>
      </c>
      <c r="Q75">
        <v>2</v>
      </c>
      <c r="R75">
        <v>0</v>
      </c>
      <c r="S75">
        <v>3</v>
      </c>
      <c r="T75">
        <v>9</v>
      </c>
      <c r="U75">
        <v>0</v>
      </c>
      <c r="V75">
        <v>0</v>
      </c>
      <c r="W75">
        <v>0</v>
      </c>
      <c r="X75">
        <v>0</v>
      </c>
      <c r="Y75">
        <v>0</v>
      </c>
      <c r="Z75">
        <v>1</v>
      </c>
      <c r="AA75">
        <v>0</v>
      </c>
      <c r="AB75" t="s">
        <v>42</v>
      </c>
    </row>
    <row r="76" spans="1:28" x14ac:dyDescent="0.35">
      <c r="A76">
        <v>7022</v>
      </c>
      <c r="B76">
        <v>1971</v>
      </c>
      <c r="C76" t="s">
        <v>30</v>
      </c>
      <c r="D76" t="s">
        <v>35</v>
      </c>
      <c r="E76">
        <v>76445</v>
      </c>
      <c r="F76">
        <v>1</v>
      </c>
      <c r="G76">
        <v>0</v>
      </c>
      <c r="H76" s="1">
        <v>41180</v>
      </c>
      <c r="I76">
        <v>2</v>
      </c>
      <c r="J76">
        <v>739</v>
      </c>
      <c r="K76">
        <v>107</v>
      </c>
      <c r="L76">
        <v>309</v>
      </c>
      <c r="M76">
        <v>140</v>
      </c>
      <c r="N76">
        <v>80</v>
      </c>
      <c r="O76">
        <v>35</v>
      </c>
      <c r="P76">
        <v>1</v>
      </c>
      <c r="Q76">
        <v>2</v>
      </c>
      <c r="R76">
        <v>5</v>
      </c>
      <c r="S76">
        <v>13</v>
      </c>
      <c r="T76">
        <v>6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 t="s">
        <v>45</v>
      </c>
    </row>
    <row r="77" spans="1:28" x14ac:dyDescent="0.35">
      <c r="A77">
        <v>9999</v>
      </c>
      <c r="B77">
        <v>1965</v>
      </c>
      <c r="C77" t="s">
        <v>30</v>
      </c>
      <c r="D77" t="s">
        <v>37</v>
      </c>
      <c r="E77">
        <v>75276</v>
      </c>
      <c r="F77">
        <v>0</v>
      </c>
      <c r="G77">
        <v>0</v>
      </c>
      <c r="H77" s="1">
        <v>41179</v>
      </c>
      <c r="I77">
        <v>2</v>
      </c>
      <c r="J77">
        <v>610</v>
      </c>
      <c r="K77">
        <v>105</v>
      </c>
      <c r="L77">
        <v>125</v>
      </c>
      <c r="M77">
        <v>137</v>
      </c>
      <c r="N77">
        <v>42</v>
      </c>
      <c r="O77">
        <v>21</v>
      </c>
      <c r="P77">
        <v>1</v>
      </c>
      <c r="Q77">
        <v>9</v>
      </c>
      <c r="R77">
        <v>4</v>
      </c>
      <c r="S77">
        <v>9</v>
      </c>
      <c r="T77">
        <v>5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 t="s">
        <v>32</v>
      </c>
    </row>
    <row r="78" spans="1:28" x14ac:dyDescent="0.35">
      <c r="A78">
        <v>10352</v>
      </c>
      <c r="B78">
        <v>1963</v>
      </c>
      <c r="C78" t="s">
        <v>30</v>
      </c>
      <c r="D78" t="s">
        <v>44</v>
      </c>
      <c r="E78">
        <v>34213</v>
      </c>
      <c r="F78">
        <v>1</v>
      </c>
      <c r="G78">
        <v>1</v>
      </c>
      <c r="H78" s="1">
        <v>41159</v>
      </c>
      <c r="I78">
        <v>2</v>
      </c>
      <c r="J78">
        <v>50</v>
      </c>
      <c r="K78">
        <v>4</v>
      </c>
      <c r="L78">
        <v>28</v>
      </c>
      <c r="M78">
        <v>6</v>
      </c>
      <c r="N78">
        <v>3</v>
      </c>
      <c r="O78">
        <v>26</v>
      </c>
      <c r="P78">
        <v>3</v>
      </c>
      <c r="Q78">
        <v>3</v>
      </c>
      <c r="R78">
        <v>1</v>
      </c>
      <c r="S78">
        <v>2</v>
      </c>
      <c r="T78">
        <v>9</v>
      </c>
      <c r="U78">
        <v>0</v>
      </c>
      <c r="V78">
        <v>0</v>
      </c>
      <c r="W78">
        <v>0</v>
      </c>
      <c r="X78">
        <v>0</v>
      </c>
      <c r="Y78">
        <v>0</v>
      </c>
      <c r="Z78">
        <v>1</v>
      </c>
      <c r="AA78">
        <v>0</v>
      </c>
      <c r="AB78" t="s">
        <v>45</v>
      </c>
    </row>
    <row r="79" spans="1:28" x14ac:dyDescent="0.35">
      <c r="A79">
        <v>7919</v>
      </c>
      <c r="B79">
        <v>1976</v>
      </c>
      <c r="C79" t="s">
        <v>39</v>
      </c>
      <c r="D79" t="s">
        <v>37</v>
      </c>
      <c r="E79">
        <v>72335</v>
      </c>
      <c r="F79">
        <v>0</v>
      </c>
      <c r="G79">
        <v>0</v>
      </c>
      <c r="H79" s="1">
        <v>41134</v>
      </c>
      <c r="I79">
        <v>2</v>
      </c>
      <c r="J79">
        <v>1285</v>
      </c>
      <c r="K79">
        <v>105</v>
      </c>
      <c r="L79">
        <v>653</v>
      </c>
      <c r="M79">
        <v>28</v>
      </c>
      <c r="N79">
        <v>21</v>
      </c>
      <c r="O79">
        <v>0</v>
      </c>
      <c r="P79">
        <v>1</v>
      </c>
      <c r="Q79">
        <v>10</v>
      </c>
      <c r="R79">
        <v>4</v>
      </c>
      <c r="S79">
        <v>8</v>
      </c>
      <c r="T79">
        <v>8</v>
      </c>
      <c r="U79">
        <v>0</v>
      </c>
      <c r="V79">
        <v>0</v>
      </c>
      <c r="W79">
        <v>0</v>
      </c>
      <c r="X79">
        <v>0</v>
      </c>
      <c r="Y79">
        <v>0</v>
      </c>
      <c r="Z79">
        <v>1</v>
      </c>
      <c r="AA79">
        <v>0</v>
      </c>
      <c r="AB79" t="s">
        <v>32</v>
      </c>
    </row>
    <row r="80" spans="1:28" x14ac:dyDescent="0.35">
      <c r="A80">
        <v>4114</v>
      </c>
      <c r="B80">
        <v>1964</v>
      </c>
      <c r="C80" t="s">
        <v>43</v>
      </c>
      <c r="D80" t="s">
        <v>35</v>
      </c>
      <c r="E80">
        <v>79143</v>
      </c>
      <c r="F80">
        <v>0</v>
      </c>
      <c r="G80">
        <v>0</v>
      </c>
      <c r="H80" s="1">
        <v>41132</v>
      </c>
      <c r="I80">
        <v>2</v>
      </c>
      <c r="J80">
        <v>650</v>
      </c>
      <c r="K80">
        <v>37</v>
      </c>
      <c r="L80">
        <v>780</v>
      </c>
      <c r="M80">
        <v>27</v>
      </c>
      <c r="N80">
        <v>167</v>
      </c>
      <c r="O80">
        <v>32</v>
      </c>
      <c r="P80">
        <v>1</v>
      </c>
      <c r="Q80">
        <v>6</v>
      </c>
      <c r="R80">
        <v>9</v>
      </c>
      <c r="S80">
        <v>13</v>
      </c>
      <c r="T80">
        <v>3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 t="s">
        <v>38</v>
      </c>
    </row>
    <row r="81" spans="1:28" x14ac:dyDescent="0.35">
      <c r="A81">
        <v>7990</v>
      </c>
      <c r="B81">
        <v>1947</v>
      </c>
      <c r="C81" t="s">
        <v>30</v>
      </c>
      <c r="D81" t="s">
        <v>35</v>
      </c>
      <c r="E81">
        <v>27469</v>
      </c>
      <c r="F81">
        <v>0</v>
      </c>
      <c r="G81">
        <v>0</v>
      </c>
      <c r="H81" s="1">
        <v>41123</v>
      </c>
      <c r="I81">
        <v>2</v>
      </c>
      <c r="J81">
        <v>9</v>
      </c>
      <c r="K81">
        <v>1</v>
      </c>
      <c r="L81">
        <v>2</v>
      </c>
      <c r="M81">
        <v>3</v>
      </c>
      <c r="N81">
        <v>2</v>
      </c>
      <c r="O81">
        <v>0</v>
      </c>
      <c r="P81">
        <v>1</v>
      </c>
      <c r="Q81">
        <v>0</v>
      </c>
      <c r="R81">
        <v>0</v>
      </c>
      <c r="S81">
        <v>3</v>
      </c>
      <c r="T81">
        <v>6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 t="s">
        <v>34</v>
      </c>
    </row>
    <row r="82" spans="1:28" x14ac:dyDescent="0.35">
      <c r="A82">
        <v>9888</v>
      </c>
      <c r="B82">
        <v>1969</v>
      </c>
      <c r="C82" t="s">
        <v>30</v>
      </c>
      <c r="D82" t="s">
        <v>37</v>
      </c>
      <c r="E82">
        <v>68695</v>
      </c>
      <c r="F82">
        <v>0</v>
      </c>
      <c r="G82">
        <v>0</v>
      </c>
      <c r="H82" s="1">
        <v>41815</v>
      </c>
      <c r="I82">
        <v>3</v>
      </c>
      <c r="J82">
        <v>458</v>
      </c>
      <c r="K82">
        <v>81</v>
      </c>
      <c r="L82">
        <v>356</v>
      </c>
      <c r="M82">
        <v>106</v>
      </c>
      <c r="N82">
        <v>50</v>
      </c>
      <c r="O82">
        <v>40</v>
      </c>
      <c r="P82">
        <v>1</v>
      </c>
      <c r="Q82">
        <v>4</v>
      </c>
      <c r="R82">
        <v>4</v>
      </c>
      <c r="S82">
        <v>7</v>
      </c>
      <c r="T82">
        <v>2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 t="s">
        <v>32</v>
      </c>
    </row>
    <row r="83" spans="1:28" x14ac:dyDescent="0.35">
      <c r="A83">
        <v>4399</v>
      </c>
      <c r="B83">
        <v>1969</v>
      </c>
      <c r="C83" t="s">
        <v>30</v>
      </c>
      <c r="D83" t="s">
        <v>37</v>
      </c>
      <c r="E83">
        <v>68695</v>
      </c>
      <c r="F83">
        <v>0</v>
      </c>
      <c r="G83">
        <v>0</v>
      </c>
      <c r="H83" s="1">
        <v>41815</v>
      </c>
      <c r="I83">
        <v>3</v>
      </c>
      <c r="J83">
        <v>458</v>
      </c>
      <c r="K83">
        <v>81</v>
      </c>
      <c r="L83">
        <v>356</v>
      </c>
      <c r="M83">
        <v>106</v>
      </c>
      <c r="N83">
        <v>50</v>
      </c>
      <c r="O83">
        <v>40</v>
      </c>
      <c r="P83">
        <v>1</v>
      </c>
      <c r="Q83">
        <v>4</v>
      </c>
      <c r="R83">
        <v>4</v>
      </c>
      <c r="S83">
        <v>7</v>
      </c>
      <c r="T83">
        <v>2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 t="s">
        <v>34</v>
      </c>
    </row>
    <row r="84" spans="1:28" x14ac:dyDescent="0.35">
      <c r="A84">
        <v>4452</v>
      </c>
      <c r="B84">
        <v>1957</v>
      </c>
      <c r="C84" t="s">
        <v>30</v>
      </c>
      <c r="D84" t="s">
        <v>33</v>
      </c>
      <c r="E84">
        <v>50388</v>
      </c>
      <c r="F84">
        <v>0</v>
      </c>
      <c r="G84">
        <v>1</v>
      </c>
      <c r="H84" s="1">
        <v>41787</v>
      </c>
      <c r="I84">
        <v>3</v>
      </c>
      <c r="J84">
        <v>292</v>
      </c>
      <c r="K84">
        <v>6</v>
      </c>
      <c r="L84">
        <v>37</v>
      </c>
      <c r="M84">
        <v>0</v>
      </c>
      <c r="N84">
        <v>3</v>
      </c>
      <c r="O84">
        <v>34</v>
      </c>
      <c r="P84">
        <v>4</v>
      </c>
      <c r="Q84">
        <v>6</v>
      </c>
      <c r="R84">
        <v>1</v>
      </c>
      <c r="S84">
        <v>6</v>
      </c>
      <c r="T84">
        <v>7</v>
      </c>
      <c r="U84">
        <v>0</v>
      </c>
      <c r="V84">
        <v>1</v>
      </c>
      <c r="W84">
        <v>0</v>
      </c>
      <c r="X84">
        <v>1</v>
      </c>
      <c r="Y84">
        <v>0</v>
      </c>
      <c r="Z84">
        <v>1</v>
      </c>
      <c r="AA84">
        <v>0</v>
      </c>
      <c r="AB84" t="s">
        <v>41</v>
      </c>
    </row>
    <row r="85" spans="1:28" x14ac:dyDescent="0.35">
      <c r="A85">
        <v>4785</v>
      </c>
      <c r="B85">
        <v>1970</v>
      </c>
      <c r="C85" t="s">
        <v>39</v>
      </c>
      <c r="D85" t="s">
        <v>37</v>
      </c>
      <c r="E85">
        <v>77622</v>
      </c>
      <c r="F85">
        <v>0</v>
      </c>
      <c r="G85">
        <v>2</v>
      </c>
      <c r="H85" s="1">
        <v>41743</v>
      </c>
      <c r="I85">
        <v>3</v>
      </c>
      <c r="J85">
        <v>520</v>
      </c>
      <c r="K85">
        <v>7</v>
      </c>
      <c r="L85">
        <v>154</v>
      </c>
      <c r="M85">
        <v>19</v>
      </c>
      <c r="N85">
        <v>0</v>
      </c>
      <c r="O85">
        <v>14</v>
      </c>
      <c r="P85">
        <v>2</v>
      </c>
      <c r="Q85">
        <v>6</v>
      </c>
      <c r="R85">
        <v>3</v>
      </c>
      <c r="S85">
        <v>11</v>
      </c>
      <c r="T85">
        <v>3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 t="s">
        <v>45</v>
      </c>
    </row>
    <row r="86" spans="1:28" x14ac:dyDescent="0.35">
      <c r="A86">
        <v>8461</v>
      </c>
      <c r="B86">
        <v>1962</v>
      </c>
      <c r="C86" t="s">
        <v>30</v>
      </c>
      <c r="D86" t="s">
        <v>31</v>
      </c>
      <c r="E86">
        <v>46102</v>
      </c>
      <c r="F86">
        <v>2</v>
      </c>
      <c r="G86">
        <v>1</v>
      </c>
      <c r="H86" s="1">
        <v>41708</v>
      </c>
      <c r="I86">
        <v>3</v>
      </c>
      <c r="J86">
        <v>14</v>
      </c>
      <c r="K86">
        <v>0</v>
      </c>
      <c r="L86">
        <v>1</v>
      </c>
      <c r="M86">
        <v>0</v>
      </c>
      <c r="N86">
        <v>0</v>
      </c>
      <c r="O86">
        <v>1</v>
      </c>
      <c r="P86">
        <v>1</v>
      </c>
      <c r="Q86">
        <v>1</v>
      </c>
      <c r="R86">
        <v>0</v>
      </c>
      <c r="S86">
        <v>2</v>
      </c>
      <c r="T86">
        <v>7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 t="s">
        <v>32</v>
      </c>
    </row>
    <row r="87" spans="1:28" x14ac:dyDescent="0.35">
      <c r="A87">
        <v>3878</v>
      </c>
      <c r="B87">
        <v>1980</v>
      </c>
      <c r="C87" t="s">
        <v>40</v>
      </c>
      <c r="D87" t="s">
        <v>33</v>
      </c>
      <c r="E87">
        <v>31859</v>
      </c>
      <c r="F87">
        <v>1</v>
      </c>
      <c r="G87">
        <v>0</v>
      </c>
      <c r="H87" s="1">
        <v>41697</v>
      </c>
      <c r="I87">
        <v>3</v>
      </c>
      <c r="J87">
        <v>3</v>
      </c>
      <c r="K87">
        <v>4</v>
      </c>
      <c r="L87">
        <v>7</v>
      </c>
      <c r="M87">
        <v>15</v>
      </c>
      <c r="N87">
        <v>8</v>
      </c>
      <c r="O87">
        <v>11</v>
      </c>
      <c r="P87">
        <v>1</v>
      </c>
      <c r="Q87">
        <v>1</v>
      </c>
      <c r="R87">
        <v>0</v>
      </c>
      <c r="S87">
        <v>3</v>
      </c>
      <c r="T87">
        <v>7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 t="s">
        <v>32</v>
      </c>
    </row>
    <row r="88" spans="1:28" x14ac:dyDescent="0.35">
      <c r="A88">
        <v>9612</v>
      </c>
      <c r="B88">
        <v>1987</v>
      </c>
      <c r="C88" t="s">
        <v>40</v>
      </c>
      <c r="D88" t="s">
        <v>33</v>
      </c>
      <c r="E88">
        <v>23830</v>
      </c>
      <c r="F88">
        <v>0</v>
      </c>
      <c r="G88">
        <v>0</v>
      </c>
      <c r="H88" s="1">
        <v>41677</v>
      </c>
      <c r="I88">
        <v>3</v>
      </c>
      <c r="J88">
        <v>1</v>
      </c>
      <c r="K88">
        <v>8</v>
      </c>
      <c r="L88">
        <v>6</v>
      </c>
      <c r="M88">
        <v>4</v>
      </c>
      <c r="N88">
        <v>8</v>
      </c>
      <c r="O88">
        <v>16</v>
      </c>
      <c r="P88">
        <v>1</v>
      </c>
      <c r="Q88">
        <v>1</v>
      </c>
      <c r="R88">
        <v>0</v>
      </c>
      <c r="S88">
        <v>3</v>
      </c>
      <c r="T88">
        <v>7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 t="s">
        <v>32</v>
      </c>
    </row>
    <row r="89" spans="1:28" x14ac:dyDescent="0.35">
      <c r="A89">
        <v>4098</v>
      </c>
      <c r="B89">
        <v>1973</v>
      </c>
      <c r="C89" t="s">
        <v>30</v>
      </c>
      <c r="D89" t="s">
        <v>35</v>
      </c>
      <c r="E89">
        <v>24639</v>
      </c>
      <c r="F89">
        <v>1</v>
      </c>
      <c r="G89">
        <v>1</v>
      </c>
      <c r="H89" s="1">
        <v>41667</v>
      </c>
      <c r="I89">
        <v>3</v>
      </c>
      <c r="J89">
        <v>20</v>
      </c>
      <c r="K89">
        <v>3</v>
      </c>
      <c r="L89">
        <v>16</v>
      </c>
      <c r="M89">
        <v>0</v>
      </c>
      <c r="N89">
        <v>4</v>
      </c>
      <c r="O89">
        <v>1</v>
      </c>
      <c r="P89">
        <v>3</v>
      </c>
      <c r="Q89">
        <v>2</v>
      </c>
      <c r="R89">
        <v>0</v>
      </c>
      <c r="S89">
        <v>4</v>
      </c>
      <c r="T89">
        <v>6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 t="s">
        <v>38</v>
      </c>
    </row>
    <row r="90" spans="1:28" x14ac:dyDescent="0.35">
      <c r="A90">
        <v>158</v>
      </c>
      <c r="B90">
        <v>1945</v>
      </c>
      <c r="C90" t="s">
        <v>39</v>
      </c>
      <c r="D90" t="s">
        <v>37</v>
      </c>
      <c r="E90">
        <v>71604</v>
      </c>
      <c r="F90">
        <v>0</v>
      </c>
      <c r="G90">
        <v>0</v>
      </c>
      <c r="H90" s="1">
        <v>41595</v>
      </c>
      <c r="I90">
        <v>3</v>
      </c>
      <c r="J90">
        <v>345</v>
      </c>
      <c r="K90">
        <v>53</v>
      </c>
      <c r="L90">
        <v>528</v>
      </c>
      <c r="M90">
        <v>98</v>
      </c>
      <c r="N90">
        <v>75</v>
      </c>
      <c r="O90">
        <v>97</v>
      </c>
      <c r="P90">
        <v>1</v>
      </c>
      <c r="Q90">
        <v>8</v>
      </c>
      <c r="R90">
        <v>3</v>
      </c>
      <c r="S90">
        <v>5</v>
      </c>
      <c r="T90">
        <v>4</v>
      </c>
      <c r="U90">
        <v>1</v>
      </c>
      <c r="V90">
        <v>0</v>
      </c>
      <c r="W90">
        <v>0</v>
      </c>
      <c r="X90">
        <v>0</v>
      </c>
      <c r="Y90">
        <v>0</v>
      </c>
      <c r="Z90">
        <v>1</v>
      </c>
      <c r="AA90">
        <v>0</v>
      </c>
      <c r="AB90" t="s">
        <v>32</v>
      </c>
    </row>
    <row r="91" spans="1:28" x14ac:dyDescent="0.35">
      <c r="A91">
        <v>3896</v>
      </c>
      <c r="B91">
        <v>1984</v>
      </c>
      <c r="C91" t="s">
        <v>30</v>
      </c>
      <c r="D91" t="s">
        <v>35</v>
      </c>
      <c r="E91">
        <v>27255</v>
      </c>
      <c r="F91">
        <v>1</v>
      </c>
      <c r="G91">
        <v>0</v>
      </c>
      <c r="H91" s="1">
        <v>41585</v>
      </c>
      <c r="I91">
        <v>3</v>
      </c>
      <c r="J91">
        <v>22</v>
      </c>
      <c r="K91">
        <v>1</v>
      </c>
      <c r="L91">
        <v>11</v>
      </c>
      <c r="M91">
        <v>0</v>
      </c>
      <c r="N91">
        <v>1</v>
      </c>
      <c r="O91">
        <v>2</v>
      </c>
      <c r="P91">
        <v>1</v>
      </c>
      <c r="Q91">
        <v>1</v>
      </c>
      <c r="R91">
        <v>0</v>
      </c>
      <c r="S91">
        <v>3</v>
      </c>
      <c r="T91">
        <v>7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 t="s">
        <v>32</v>
      </c>
    </row>
    <row r="92" spans="1:28" x14ac:dyDescent="0.35">
      <c r="A92">
        <v>9970</v>
      </c>
      <c r="B92">
        <v>1977</v>
      </c>
      <c r="C92" t="s">
        <v>30</v>
      </c>
      <c r="D92" t="s">
        <v>37</v>
      </c>
      <c r="E92">
        <v>55375</v>
      </c>
      <c r="F92">
        <v>0</v>
      </c>
      <c r="G92">
        <v>1</v>
      </c>
      <c r="H92" s="1">
        <v>41564</v>
      </c>
      <c r="I92">
        <v>3</v>
      </c>
      <c r="J92">
        <v>42</v>
      </c>
      <c r="K92">
        <v>11</v>
      </c>
      <c r="L92">
        <v>57</v>
      </c>
      <c r="M92">
        <v>10</v>
      </c>
      <c r="N92">
        <v>28</v>
      </c>
      <c r="O92">
        <v>14</v>
      </c>
      <c r="P92">
        <v>1</v>
      </c>
      <c r="Q92">
        <v>1</v>
      </c>
      <c r="R92">
        <v>1</v>
      </c>
      <c r="S92">
        <v>6</v>
      </c>
      <c r="T92">
        <v>2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 t="s">
        <v>34</v>
      </c>
    </row>
    <row r="93" spans="1:28" x14ac:dyDescent="0.35">
      <c r="A93">
        <v>4002</v>
      </c>
      <c r="B93">
        <v>1960</v>
      </c>
      <c r="C93" t="s">
        <v>39</v>
      </c>
      <c r="D93" t="s">
        <v>35</v>
      </c>
      <c r="E93">
        <v>77037</v>
      </c>
      <c r="F93">
        <v>0</v>
      </c>
      <c r="G93">
        <v>1</v>
      </c>
      <c r="H93" s="1">
        <v>41560</v>
      </c>
      <c r="I93">
        <v>3</v>
      </c>
      <c r="J93">
        <v>463</v>
      </c>
      <c r="K93">
        <v>96</v>
      </c>
      <c r="L93">
        <v>333</v>
      </c>
      <c r="M93">
        <v>168</v>
      </c>
      <c r="N93">
        <v>53</v>
      </c>
      <c r="O93">
        <v>10</v>
      </c>
      <c r="P93">
        <v>1</v>
      </c>
      <c r="Q93">
        <v>7</v>
      </c>
      <c r="R93">
        <v>7</v>
      </c>
      <c r="S93">
        <v>12</v>
      </c>
      <c r="T93">
        <v>3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 t="s">
        <v>32</v>
      </c>
    </row>
    <row r="94" spans="1:28" x14ac:dyDescent="0.35">
      <c r="A94">
        <v>10914</v>
      </c>
      <c r="B94">
        <v>1970</v>
      </c>
      <c r="C94" t="s">
        <v>30</v>
      </c>
      <c r="D94" t="s">
        <v>33</v>
      </c>
      <c r="E94">
        <v>24163</v>
      </c>
      <c r="F94">
        <v>1</v>
      </c>
      <c r="G94">
        <v>1</v>
      </c>
      <c r="H94" s="1">
        <v>41559</v>
      </c>
      <c r="I94">
        <v>3</v>
      </c>
      <c r="J94">
        <v>4</v>
      </c>
      <c r="K94">
        <v>1</v>
      </c>
      <c r="L94">
        <v>7</v>
      </c>
      <c r="M94">
        <v>2</v>
      </c>
      <c r="N94">
        <v>1</v>
      </c>
      <c r="O94">
        <v>2</v>
      </c>
      <c r="P94">
        <v>2</v>
      </c>
      <c r="Q94">
        <v>1</v>
      </c>
      <c r="R94">
        <v>0</v>
      </c>
      <c r="S94">
        <v>3</v>
      </c>
      <c r="T94">
        <v>4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 t="s">
        <v>32</v>
      </c>
    </row>
    <row r="95" spans="1:28" x14ac:dyDescent="0.35">
      <c r="A95">
        <v>7279</v>
      </c>
      <c r="B95">
        <v>1969</v>
      </c>
      <c r="C95" t="s">
        <v>39</v>
      </c>
      <c r="D95" t="s">
        <v>37</v>
      </c>
      <c r="E95">
        <v>69476</v>
      </c>
      <c r="F95">
        <v>0</v>
      </c>
      <c r="G95">
        <v>0</v>
      </c>
      <c r="H95" s="1">
        <v>41547</v>
      </c>
      <c r="I95">
        <v>3</v>
      </c>
      <c r="J95">
        <v>260</v>
      </c>
      <c r="K95">
        <v>86</v>
      </c>
      <c r="L95">
        <v>559</v>
      </c>
      <c r="M95">
        <v>63</v>
      </c>
      <c r="N95">
        <v>9</v>
      </c>
      <c r="O95">
        <v>67</v>
      </c>
      <c r="P95">
        <v>1</v>
      </c>
      <c r="Q95">
        <v>4</v>
      </c>
      <c r="R95">
        <v>6</v>
      </c>
      <c r="S95">
        <v>4</v>
      </c>
      <c r="T95">
        <v>2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 t="s">
        <v>36</v>
      </c>
    </row>
    <row r="96" spans="1:28" x14ac:dyDescent="0.35">
      <c r="A96">
        <v>10582</v>
      </c>
      <c r="B96">
        <v>1979</v>
      </c>
      <c r="C96" t="s">
        <v>30</v>
      </c>
      <c r="D96" t="s">
        <v>35</v>
      </c>
      <c r="E96">
        <v>72063</v>
      </c>
      <c r="F96">
        <v>0</v>
      </c>
      <c r="G96">
        <v>1</v>
      </c>
      <c r="H96" s="1">
        <v>41458</v>
      </c>
      <c r="I96">
        <v>3</v>
      </c>
      <c r="J96">
        <v>180</v>
      </c>
      <c r="K96">
        <v>32</v>
      </c>
      <c r="L96">
        <v>348</v>
      </c>
      <c r="M96">
        <v>76</v>
      </c>
      <c r="N96">
        <v>32</v>
      </c>
      <c r="O96">
        <v>90</v>
      </c>
      <c r="P96">
        <v>2</v>
      </c>
      <c r="Q96">
        <v>5</v>
      </c>
      <c r="R96">
        <v>2</v>
      </c>
      <c r="S96">
        <v>12</v>
      </c>
      <c r="T96">
        <v>2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 t="s">
        <v>41</v>
      </c>
    </row>
    <row r="97" spans="1:28" x14ac:dyDescent="0.35">
      <c r="A97">
        <v>4470</v>
      </c>
      <c r="B97">
        <v>1962</v>
      </c>
      <c r="C97" t="s">
        <v>43</v>
      </c>
      <c r="D97" t="s">
        <v>35</v>
      </c>
      <c r="E97">
        <v>58646</v>
      </c>
      <c r="F97">
        <v>0</v>
      </c>
      <c r="G97">
        <v>1</v>
      </c>
      <c r="H97" s="1">
        <v>41435</v>
      </c>
      <c r="I97">
        <v>3</v>
      </c>
      <c r="J97">
        <v>62</v>
      </c>
      <c r="K97">
        <v>1</v>
      </c>
      <c r="L97">
        <v>44</v>
      </c>
      <c r="M97">
        <v>6</v>
      </c>
      <c r="N97">
        <v>5</v>
      </c>
      <c r="O97">
        <v>22</v>
      </c>
      <c r="P97">
        <v>1</v>
      </c>
      <c r="Q97">
        <v>2</v>
      </c>
      <c r="R97">
        <v>1</v>
      </c>
      <c r="S97">
        <v>4</v>
      </c>
      <c r="T97">
        <v>4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 t="s">
        <v>32</v>
      </c>
    </row>
    <row r="98" spans="1:28" x14ac:dyDescent="0.35">
      <c r="A98">
        <v>6183</v>
      </c>
      <c r="B98">
        <v>1962</v>
      </c>
      <c r="C98" t="s">
        <v>43</v>
      </c>
      <c r="D98" t="s">
        <v>35</v>
      </c>
      <c r="E98">
        <v>58646</v>
      </c>
      <c r="F98">
        <v>0</v>
      </c>
      <c r="G98">
        <v>1</v>
      </c>
      <c r="H98" s="1">
        <v>41435</v>
      </c>
      <c r="I98">
        <v>3</v>
      </c>
      <c r="J98">
        <v>62</v>
      </c>
      <c r="K98">
        <v>1</v>
      </c>
      <c r="L98">
        <v>44</v>
      </c>
      <c r="M98">
        <v>6</v>
      </c>
      <c r="N98">
        <v>5</v>
      </c>
      <c r="O98">
        <v>22</v>
      </c>
      <c r="P98">
        <v>1</v>
      </c>
      <c r="Q98">
        <v>2</v>
      </c>
      <c r="R98">
        <v>1</v>
      </c>
      <c r="S98">
        <v>4</v>
      </c>
      <c r="T98">
        <v>4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 t="s">
        <v>41</v>
      </c>
    </row>
    <row r="99" spans="1:28" x14ac:dyDescent="0.35">
      <c r="A99">
        <v>6379</v>
      </c>
      <c r="B99">
        <v>1949</v>
      </c>
      <c r="C99" t="s">
        <v>43</v>
      </c>
      <c r="D99" t="s">
        <v>44</v>
      </c>
      <c r="E99">
        <v>47570</v>
      </c>
      <c r="F99">
        <v>1</v>
      </c>
      <c r="G99">
        <v>1</v>
      </c>
      <c r="H99" s="1">
        <v>41423</v>
      </c>
      <c r="I99">
        <v>3</v>
      </c>
      <c r="J99">
        <v>67</v>
      </c>
      <c r="K99">
        <v>1</v>
      </c>
      <c r="L99">
        <v>20</v>
      </c>
      <c r="M99">
        <v>0</v>
      </c>
      <c r="N99">
        <v>2</v>
      </c>
      <c r="O99">
        <v>31</v>
      </c>
      <c r="P99">
        <v>3</v>
      </c>
      <c r="Q99">
        <v>2</v>
      </c>
      <c r="R99">
        <v>2</v>
      </c>
      <c r="S99">
        <v>2</v>
      </c>
      <c r="T99">
        <v>7</v>
      </c>
      <c r="U99">
        <v>0</v>
      </c>
      <c r="V99">
        <v>0</v>
      </c>
      <c r="W99">
        <v>0</v>
      </c>
      <c r="X99">
        <v>0</v>
      </c>
      <c r="Y99">
        <v>0</v>
      </c>
      <c r="Z99">
        <v>1</v>
      </c>
      <c r="AA99">
        <v>0</v>
      </c>
      <c r="AB99" t="s">
        <v>36</v>
      </c>
    </row>
    <row r="100" spans="1:28" x14ac:dyDescent="0.35">
      <c r="A100">
        <v>8601</v>
      </c>
      <c r="B100">
        <v>1980</v>
      </c>
      <c r="C100" t="s">
        <v>30</v>
      </c>
      <c r="D100" t="s">
        <v>35</v>
      </c>
      <c r="E100">
        <v>80011</v>
      </c>
      <c r="F100">
        <v>0</v>
      </c>
      <c r="G100">
        <v>1</v>
      </c>
      <c r="H100" s="1">
        <v>41393</v>
      </c>
      <c r="I100">
        <v>3</v>
      </c>
      <c r="J100">
        <v>421</v>
      </c>
      <c r="K100">
        <v>76</v>
      </c>
      <c r="L100">
        <v>536</v>
      </c>
      <c r="M100">
        <v>82</v>
      </c>
      <c r="N100">
        <v>178</v>
      </c>
      <c r="O100">
        <v>102</v>
      </c>
      <c r="P100">
        <v>2</v>
      </c>
      <c r="Q100">
        <v>8</v>
      </c>
      <c r="R100">
        <v>6</v>
      </c>
      <c r="S100">
        <v>5</v>
      </c>
      <c r="T100">
        <v>4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 t="s">
        <v>38</v>
      </c>
    </row>
    <row r="101" spans="1:28" x14ac:dyDescent="0.35">
      <c r="A101">
        <v>4827</v>
      </c>
      <c r="B101">
        <v>1956</v>
      </c>
      <c r="C101" t="s">
        <v>39</v>
      </c>
      <c r="D101" t="s">
        <v>33</v>
      </c>
      <c r="E101">
        <v>54998</v>
      </c>
      <c r="F101">
        <v>0</v>
      </c>
      <c r="G101">
        <v>1</v>
      </c>
      <c r="H101" s="1">
        <v>41343</v>
      </c>
      <c r="I101">
        <v>3</v>
      </c>
      <c r="J101">
        <v>154</v>
      </c>
      <c r="K101">
        <v>22</v>
      </c>
      <c r="L101">
        <v>202</v>
      </c>
      <c r="M101">
        <v>39</v>
      </c>
      <c r="N101">
        <v>30</v>
      </c>
      <c r="O101">
        <v>8</v>
      </c>
      <c r="P101">
        <v>5</v>
      </c>
      <c r="Q101">
        <v>4</v>
      </c>
      <c r="R101">
        <v>2</v>
      </c>
      <c r="S101">
        <v>9</v>
      </c>
      <c r="T101">
        <v>4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1</v>
      </c>
      <c r="AA101">
        <v>0</v>
      </c>
      <c r="AB101" t="s">
        <v>32</v>
      </c>
    </row>
    <row r="102" spans="1:28" x14ac:dyDescent="0.35">
      <c r="A102">
        <v>6715</v>
      </c>
      <c r="B102">
        <v>1948</v>
      </c>
      <c r="C102" t="s">
        <v>39</v>
      </c>
      <c r="D102" t="s">
        <v>33</v>
      </c>
      <c r="E102">
        <v>60200</v>
      </c>
      <c r="F102">
        <v>0</v>
      </c>
      <c r="G102">
        <v>1</v>
      </c>
      <c r="H102" s="1">
        <v>41276</v>
      </c>
      <c r="I102">
        <v>3</v>
      </c>
      <c r="J102">
        <v>502</v>
      </c>
      <c r="K102">
        <v>19</v>
      </c>
      <c r="L102">
        <v>132</v>
      </c>
      <c r="M102">
        <v>0</v>
      </c>
      <c r="N102">
        <v>6</v>
      </c>
      <c r="O102">
        <v>26</v>
      </c>
      <c r="P102">
        <v>6</v>
      </c>
      <c r="Q102">
        <v>6</v>
      </c>
      <c r="R102">
        <v>2</v>
      </c>
      <c r="S102">
        <v>11</v>
      </c>
      <c r="T102">
        <v>6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 t="s">
        <v>32</v>
      </c>
    </row>
    <row r="103" spans="1:28" x14ac:dyDescent="0.35">
      <c r="A103">
        <v>10676</v>
      </c>
      <c r="B103">
        <v>1982</v>
      </c>
      <c r="C103" t="s">
        <v>30</v>
      </c>
      <c r="D103" t="s">
        <v>35</v>
      </c>
      <c r="E103">
        <v>63211</v>
      </c>
      <c r="F103">
        <v>0</v>
      </c>
      <c r="G103">
        <v>0</v>
      </c>
      <c r="H103" s="1">
        <v>41215</v>
      </c>
      <c r="I103">
        <v>3</v>
      </c>
      <c r="J103">
        <v>145</v>
      </c>
      <c r="K103">
        <v>193</v>
      </c>
      <c r="L103">
        <v>459</v>
      </c>
      <c r="M103">
        <v>205</v>
      </c>
      <c r="N103">
        <v>26</v>
      </c>
      <c r="O103">
        <v>145</v>
      </c>
      <c r="P103">
        <v>2</v>
      </c>
      <c r="Q103">
        <v>3</v>
      </c>
      <c r="R103">
        <v>8</v>
      </c>
      <c r="S103">
        <v>7</v>
      </c>
      <c r="T103">
        <v>2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1</v>
      </c>
      <c r="AA103">
        <v>0</v>
      </c>
      <c r="AB103" t="s">
        <v>32</v>
      </c>
    </row>
    <row r="104" spans="1:28" x14ac:dyDescent="0.35">
      <c r="A104">
        <v>1041</v>
      </c>
      <c r="B104">
        <v>1973</v>
      </c>
      <c r="C104" t="s">
        <v>39</v>
      </c>
      <c r="D104" t="s">
        <v>33</v>
      </c>
      <c r="E104">
        <v>48432</v>
      </c>
      <c r="F104">
        <v>0</v>
      </c>
      <c r="G104">
        <v>1</v>
      </c>
      <c r="H104" s="1">
        <v>41200</v>
      </c>
      <c r="I104">
        <v>3</v>
      </c>
      <c r="J104">
        <v>322</v>
      </c>
      <c r="K104">
        <v>3</v>
      </c>
      <c r="L104">
        <v>50</v>
      </c>
      <c r="M104">
        <v>4</v>
      </c>
      <c r="N104">
        <v>3</v>
      </c>
      <c r="O104">
        <v>42</v>
      </c>
      <c r="P104">
        <v>5</v>
      </c>
      <c r="Q104">
        <v>7</v>
      </c>
      <c r="R104">
        <v>1</v>
      </c>
      <c r="S104">
        <v>6</v>
      </c>
      <c r="T104">
        <v>8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1</v>
      </c>
      <c r="AA104">
        <v>0</v>
      </c>
      <c r="AB104" t="s">
        <v>45</v>
      </c>
    </row>
    <row r="105" spans="1:28" x14ac:dyDescent="0.35">
      <c r="A105">
        <v>492</v>
      </c>
      <c r="B105">
        <v>1973</v>
      </c>
      <c r="C105" t="s">
        <v>39</v>
      </c>
      <c r="D105" t="s">
        <v>47</v>
      </c>
      <c r="E105">
        <v>48432</v>
      </c>
      <c r="F105">
        <v>0</v>
      </c>
      <c r="G105">
        <v>1</v>
      </c>
      <c r="H105" s="1">
        <v>41200</v>
      </c>
      <c r="I105">
        <v>3</v>
      </c>
      <c r="J105">
        <v>322</v>
      </c>
      <c r="K105">
        <v>3</v>
      </c>
      <c r="L105">
        <v>50</v>
      </c>
      <c r="M105">
        <v>4</v>
      </c>
      <c r="N105">
        <v>3</v>
      </c>
      <c r="O105">
        <v>42</v>
      </c>
      <c r="P105">
        <v>5</v>
      </c>
      <c r="Q105">
        <v>7</v>
      </c>
      <c r="R105">
        <v>1</v>
      </c>
      <c r="S105">
        <v>6</v>
      </c>
      <c r="T105">
        <v>8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 t="s">
        <v>34</v>
      </c>
    </row>
    <row r="106" spans="1:28" x14ac:dyDescent="0.35">
      <c r="A106">
        <v>11133</v>
      </c>
      <c r="B106">
        <v>1973</v>
      </c>
      <c r="C106" t="s">
        <v>39</v>
      </c>
      <c r="D106" t="s">
        <v>47</v>
      </c>
      <c r="E106">
        <v>48432</v>
      </c>
      <c r="F106">
        <v>0</v>
      </c>
      <c r="G106">
        <v>1</v>
      </c>
      <c r="H106" s="1">
        <v>41200</v>
      </c>
      <c r="I106">
        <v>3</v>
      </c>
      <c r="J106">
        <v>322</v>
      </c>
      <c r="K106">
        <v>3</v>
      </c>
      <c r="L106">
        <v>50</v>
      </c>
      <c r="M106">
        <v>4</v>
      </c>
      <c r="N106">
        <v>3</v>
      </c>
      <c r="O106">
        <v>42</v>
      </c>
      <c r="P106">
        <v>5</v>
      </c>
      <c r="Q106">
        <v>7</v>
      </c>
      <c r="R106">
        <v>1</v>
      </c>
      <c r="S106">
        <v>6</v>
      </c>
      <c r="T106">
        <v>8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1</v>
      </c>
      <c r="AA106">
        <v>0</v>
      </c>
      <c r="AB106" t="s">
        <v>42</v>
      </c>
    </row>
    <row r="107" spans="1:28" x14ac:dyDescent="0.35">
      <c r="A107">
        <v>4491</v>
      </c>
      <c r="B107">
        <v>1949</v>
      </c>
      <c r="C107" t="s">
        <v>43</v>
      </c>
      <c r="D107" t="s">
        <v>35</v>
      </c>
      <c r="E107">
        <v>62845</v>
      </c>
      <c r="F107">
        <v>1</v>
      </c>
      <c r="G107">
        <v>1</v>
      </c>
      <c r="H107" s="1">
        <v>41183</v>
      </c>
      <c r="I107">
        <v>3</v>
      </c>
      <c r="J107">
        <v>1099</v>
      </c>
      <c r="K107">
        <v>0</v>
      </c>
      <c r="L107">
        <v>45</v>
      </c>
      <c r="M107">
        <v>0</v>
      </c>
      <c r="N107">
        <v>0</v>
      </c>
      <c r="O107">
        <v>34</v>
      </c>
      <c r="P107">
        <v>11</v>
      </c>
      <c r="Q107">
        <v>3</v>
      </c>
      <c r="R107">
        <v>4</v>
      </c>
      <c r="S107">
        <v>10</v>
      </c>
      <c r="T107">
        <v>8</v>
      </c>
      <c r="U107">
        <v>0</v>
      </c>
      <c r="V107">
        <v>1</v>
      </c>
      <c r="W107">
        <v>0</v>
      </c>
      <c r="X107">
        <v>0</v>
      </c>
      <c r="Y107">
        <v>0</v>
      </c>
      <c r="Z107">
        <v>0</v>
      </c>
      <c r="AA107">
        <v>0</v>
      </c>
      <c r="AB107" t="s">
        <v>32</v>
      </c>
    </row>
    <row r="108" spans="1:28" x14ac:dyDescent="0.35">
      <c r="A108">
        <v>873</v>
      </c>
      <c r="B108">
        <v>1949</v>
      </c>
      <c r="C108" t="s">
        <v>43</v>
      </c>
      <c r="D108" t="s">
        <v>35</v>
      </c>
      <c r="E108">
        <v>62845</v>
      </c>
      <c r="F108">
        <v>1</v>
      </c>
      <c r="G108">
        <v>1</v>
      </c>
      <c r="H108" s="1">
        <v>41183</v>
      </c>
      <c r="I108">
        <v>3</v>
      </c>
      <c r="J108">
        <v>1099</v>
      </c>
      <c r="K108">
        <v>0</v>
      </c>
      <c r="L108">
        <v>45</v>
      </c>
      <c r="M108">
        <v>0</v>
      </c>
      <c r="N108">
        <v>0</v>
      </c>
      <c r="O108">
        <v>34</v>
      </c>
      <c r="P108">
        <v>11</v>
      </c>
      <c r="Q108">
        <v>3</v>
      </c>
      <c r="R108">
        <v>4</v>
      </c>
      <c r="S108">
        <v>10</v>
      </c>
      <c r="T108">
        <v>8</v>
      </c>
      <c r="U108">
        <v>0</v>
      </c>
      <c r="V108">
        <v>1</v>
      </c>
      <c r="W108">
        <v>0</v>
      </c>
      <c r="X108">
        <v>0</v>
      </c>
      <c r="Y108">
        <v>0</v>
      </c>
      <c r="Z108">
        <v>1</v>
      </c>
      <c r="AA108">
        <v>0</v>
      </c>
      <c r="AB108" t="s">
        <v>32</v>
      </c>
    </row>
    <row r="109" spans="1:28" x14ac:dyDescent="0.35">
      <c r="A109">
        <v>1631</v>
      </c>
      <c r="B109">
        <v>1965</v>
      </c>
      <c r="C109" t="s">
        <v>39</v>
      </c>
      <c r="D109" t="s">
        <v>37</v>
      </c>
      <c r="E109">
        <v>65220</v>
      </c>
      <c r="F109">
        <v>0</v>
      </c>
      <c r="G109">
        <v>0</v>
      </c>
      <c r="H109" s="1">
        <v>41155</v>
      </c>
      <c r="I109">
        <v>3</v>
      </c>
      <c r="J109">
        <v>890</v>
      </c>
      <c r="K109">
        <v>63</v>
      </c>
      <c r="L109">
        <v>292</v>
      </c>
      <c r="M109">
        <v>0</v>
      </c>
      <c r="N109">
        <v>25</v>
      </c>
      <c r="O109">
        <v>12</v>
      </c>
      <c r="P109">
        <v>4</v>
      </c>
      <c r="Q109">
        <v>8</v>
      </c>
      <c r="R109">
        <v>4</v>
      </c>
      <c r="S109">
        <v>7</v>
      </c>
      <c r="T109">
        <v>6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1</v>
      </c>
      <c r="AA109">
        <v>0</v>
      </c>
      <c r="AB109" t="s">
        <v>41</v>
      </c>
    </row>
    <row r="110" spans="1:28" x14ac:dyDescent="0.35">
      <c r="A110">
        <v>8278</v>
      </c>
      <c r="B110">
        <v>1990</v>
      </c>
      <c r="C110" t="s">
        <v>39</v>
      </c>
      <c r="D110" t="s">
        <v>35</v>
      </c>
      <c r="E110">
        <v>74214</v>
      </c>
      <c r="F110">
        <v>0</v>
      </c>
      <c r="G110">
        <v>0</v>
      </c>
      <c r="H110" s="1">
        <v>41147</v>
      </c>
      <c r="I110">
        <v>3</v>
      </c>
      <c r="J110">
        <v>863</v>
      </c>
      <c r="K110">
        <v>83</v>
      </c>
      <c r="L110">
        <v>547</v>
      </c>
      <c r="M110">
        <v>86</v>
      </c>
      <c r="N110">
        <v>99</v>
      </c>
      <c r="O110">
        <v>33</v>
      </c>
      <c r="P110">
        <v>1</v>
      </c>
      <c r="Q110">
        <v>8</v>
      </c>
      <c r="R110">
        <v>2</v>
      </c>
      <c r="S110">
        <v>5</v>
      </c>
      <c r="T110">
        <v>5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 t="s">
        <v>32</v>
      </c>
    </row>
    <row r="111" spans="1:28" x14ac:dyDescent="0.35">
      <c r="A111">
        <v>6815</v>
      </c>
      <c r="B111">
        <v>1980</v>
      </c>
      <c r="C111" t="s">
        <v>40</v>
      </c>
      <c r="D111" t="s">
        <v>35</v>
      </c>
      <c r="E111">
        <v>96547</v>
      </c>
      <c r="F111">
        <v>0</v>
      </c>
      <c r="G111">
        <v>0</v>
      </c>
      <c r="H111" s="1">
        <v>41782</v>
      </c>
      <c r="I111">
        <v>4</v>
      </c>
      <c r="J111">
        <v>448</v>
      </c>
      <c r="K111">
        <v>21</v>
      </c>
      <c r="L111">
        <v>125</v>
      </c>
      <c r="M111">
        <v>52</v>
      </c>
      <c r="N111">
        <v>101</v>
      </c>
      <c r="O111">
        <v>62</v>
      </c>
      <c r="P111">
        <v>0</v>
      </c>
      <c r="Q111">
        <v>7</v>
      </c>
      <c r="R111">
        <v>6</v>
      </c>
      <c r="S111">
        <v>8</v>
      </c>
      <c r="T111">
        <v>2</v>
      </c>
      <c r="U111">
        <v>1</v>
      </c>
      <c r="V111">
        <v>0</v>
      </c>
      <c r="W111">
        <v>1</v>
      </c>
      <c r="X111">
        <v>1</v>
      </c>
      <c r="Y111">
        <v>0</v>
      </c>
      <c r="Z111">
        <v>1</v>
      </c>
      <c r="AA111">
        <v>0</v>
      </c>
      <c r="AB111" t="s">
        <v>32</v>
      </c>
    </row>
    <row r="112" spans="1:28" x14ac:dyDescent="0.35">
      <c r="A112">
        <v>254</v>
      </c>
      <c r="B112">
        <v>1955</v>
      </c>
      <c r="C112" t="s">
        <v>30</v>
      </c>
      <c r="D112" t="s">
        <v>37</v>
      </c>
      <c r="E112">
        <v>53863</v>
      </c>
      <c r="F112">
        <v>0</v>
      </c>
      <c r="G112">
        <v>1</v>
      </c>
      <c r="H112" s="1">
        <v>41776</v>
      </c>
      <c r="I112">
        <v>4</v>
      </c>
      <c r="J112">
        <v>399</v>
      </c>
      <c r="K112">
        <v>4</v>
      </c>
      <c r="L112">
        <v>30</v>
      </c>
      <c r="M112">
        <v>6</v>
      </c>
      <c r="N112">
        <v>4</v>
      </c>
      <c r="O112">
        <v>30</v>
      </c>
      <c r="P112">
        <v>3</v>
      </c>
      <c r="Q112">
        <v>7</v>
      </c>
      <c r="R112">
        <v>1</v>
      </c>
      <c r="S112">
        <v>7</v>
      </c>
      <c r="T112">
        <v>7</v>
      </c>
      <c r="U112">
        <v>0</v>
      </c>
      <c r="V112">
        <v>1</v>
      </c>
      <c r="W112">
        <v>0</v>
      </c>
      <c r="X112">
        <v>0</v>
      </c>
      <c r="Y112">
        <v>0</v>
      </c>
      <c r="Z112">
        <v>0</v>
      </c>
      <c r="AA112">
        <v>0</v>
      </c>
      <c r="AB112" t="s">
        <v>32</v>
      </c>
    </row>
    <row r="113" spans="1:28" x14ac:dyDescent="0.35">
      <c r="A113">
        <v>1349</v>
      </c>
      <c r="B113">
        <v>1970</v>
      </c>
      <c r="C113" t="s">
        <v>30</v>
      </c>
      <c r="D113" t="s">
        <v>35</v>
      </c>
      <c r="E113">
        <v>50447</v>
      </c>
      <c r="F113">
        <v>2</v>
      </c>
      <c r="G113">
        <v>0</v>
      </c>
      <c r="H113" s="1">
        <v>41750</v>
      </c>
      <c r="I113">
        <v>4</v>
      </c>
      <c r="J113">
        <v>85</v>
      </c>
      <c r="K113">
        <v>7</v>
      </c>
      <c r="L113">
        <v>24</v>
      </c>
      <c r="M113">
        <v>2</v>
      </c>
      <c r="N113">
        <v>3</v>
      </c>
      <c r="O113">
        <v>27</v>
      </c>
      <c r="P113">
        <v>1</v>
      </c>
      <c r="Q113">
        <v>3</v>
      </c>
      <c r="R113">
        <v>1</v>
      </c>
      <c r="S113">
        <v>3</v>
      </c>
      <c r="T113">
        <v>6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 t="s">
        <v>42</v>
      </c>
    </row>
    <row r="114" spans="1:28" x14ac:dyDescent="0.35">
      <c r="A114">
        <v>2534</v>
      </c>
      <c r="B114">
        <v>1953</v>
      </c>
      <c r="C114" t="s">
        <v>30</v>
      </c>
      <c r="D114" t="s">
        <v>35</v>
      </c>
      <c r="E114">
        <v>37716</v>
      </c>
      <c r="F114">
        <v>0</v>
      </c>
      <c r="G114">
        <v>1</v>
      </c>
      <c r="H114" s="1">
        <v>41750</v>
      </c>
      <c r="I114">
        <v>4</v>
      </c>
      <c r="J114">
        <v>97</v>
      </c>
      <c r="K114">
        <v>1</v>
      </c>
      <c r="L114">
        <v>41</v>
      </c>
      <c r="M114">
        <v>6</v>
      </c>
      <c r="N114">
        <v>2</v>
      </c>
      <c r="O114">
        <v>41</v>
      </c>
      <c r="P114">
        <v>2</v>
      </c>
      <c r="Q114">
        <v>4</v>
      </c>
      <c r="R114">
        <v>1</v>
      </c>
      <c r="S114">
        <v>3</v>
      </c>
      <c r="T114">
        <v>7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 t="s">
        <v>38</v>
      </c>
    </row>
    <row r="115" spans="1:28" x14ac:dyDescent="0.35">
      <c r="A115">
        <v>2130</v>
      </c>
      <c r="B115">
        <v>1982</v>
      </c>
      <c r="C115" t="s">
        <v>30</v>
      </c>
      <c r="D115" t="s">
        <v>37</v>
      </c>
      <c r="E115">
        <v>45203</v>
      </c>
      <c r="F115">
        <v>2</v>
      </c>
      <c r="G115">
        <v>0</v>
      </c>
      <c r="H115" s="1">
        <v>41721</v>
      </c>
      <c r="I115">
        <v>4</v>
      </c>
      <c r="J115">
        <v>35</v>
      </c>
      <c r="K115">
        <v>3</v>
      </c>
      <c r="L115">
        <v>67</v>
      </c>
      <c r="M115">
        <v>10</v>
      </c>
      <c r="N115">
        <v>8</v>
      </c>
      <c r="O115">
        <v>24</v>
      </c>
      <c r="P115">
        <v>1</v>
      </c>
      <c r="Q115">
        <v>3</v>
      </c>
      <c r="R115">
        <v>1</v>
      </c>
      <c r="S115">
        <v>3</v>
      </c>
      <c r="T115">
        <v>6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1</v>
      </c>
      <c r="AA115">
        <v>0</v>
      </c>
      <c r="AB115" t="s">
        <v>45</v>
      </c>
    </row>
    <row r="116" spans="1:28" x14ac:dyDescent="0.35">
      <c r="A116">
        <v>2296</v>
      </c>
      <c r="B116">
        <v>1975</v>
      </c>
      <c r="C116" t="s">
        <v>43</v>
      </c>
      <c r="D116" t="s">
        <v>35</v>
      </c>
      <c r="E116">
        <v>37368</v>
      </c>
      <c r="F116">
        <v>1</v>
      </c>
      <c r="G116">
        <v>0</v>
      </c>
      <c r="H116" s="1">
        <v>41624</v>
      </c>
      <c r="I116">
        <v>4</v>
      </c>
      <c r="J116">
        <v>3</v>
      </c>
      <c r="K116">
        <v>2</v>
      </c>
      <c r="L116">
        <v>11</v>
      </c>
      <c r="M116">
        <v>2</v>
      </c>
      <c r="N116">
        <v>2</v>
      </c>
      <c r="O116">
        <v>10</v>
      </c>
      <c r="P116">
        <v>1</v>
      </c>
      <c r="Q116">
        <v>1</v>
      </c>
      <c r="R116">
        <v>0</v>
      </c>
      <c r="S116">
        <v>2</v>
      </c>
      <c r="T116">
        <v>6</v>
      </c>
      <c r="U116">
        <v>1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 t="s">
        <v>32</v>
      </c>
    </row>
    <row r="117" spans="1:28" x14ac:dyDescent="0.35">
      <c r="A117">
        <v>3799</v>
      </c>
      <c r="B117">
        <v>1955</v>
      </c>
      <c r="C117" t="s">
        <v>30</v>
      </c>
      <c r="D117" t="s">
        <v>35</v>
      </c>
      <c r="E117">
        <v>67225</v>
      </c>
      <c r="F117">
        <v>0</v>
      </c>
      <c r="G117">
        <v>1</v>
      </c>
      <c r="H117" s="1">
        <v>41604</v>
      </c>
      <c r="I117">
        <v>4</v>
      </c>
      <c r="J117">
        <v>315</v>
      </c>
      <c r="K117">
        <v>35</v>
      </c>
      <c r="L117">
        <v>322</v>
      </c>
      <c r="M117">
        <v>46</v>
      </c>
      <c r="N117">
        <v>7</v>
      </c>
      <c r="O117">
        <v>143</v>
      </c>
      <c r="P117">
        <v>3</v>
      </c>
      <c r="Q117">
        <v>7</v>
      </c>
      <c r="R117">
        <v>2</v>
      </c>
      <c r="S117">
        <v>11</v>
      </c>
      <c r="T117">
        <v>5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 t="s">
        <v>36</v>
      </c>
    </row>
    <row r="118" spans="1:28" x14ac:dyDescent="0.35">
      <c r="A118">
        <v>11084</v>
      </c>
      <c r="B118">
        <v>1976</v>
      </c>
      <c r="C118" t="s">
        <v>43</v>
      </c>
      <c r="D118" t="s">
        <v>37</v>
      </c>
      <c r="E118">
        <v>65104</v>
      </c>
      <c r="F118">
        <v>0</v>
      </c>
      <c r="G118">
        <v>1</v>
      </c>
      <c r="H118" s="1">
        <v>41592</v>
      </c>
      <c r="I118">
        <v>4</v>
      </c>
      <c r="J118">
        <v>738</v>
      </c>
      <c r="K118">
        <v>0</v>
      </c>
      <c r="L118">
        <v>232</v>
      </c>
      <c r="M118">
        <v>13</v>
      </c>
      <c r="N118">
        <v>20</v>
      </c>
      <c r="O118">
        <v>50</v>
      </c>
      <c r="P118">
        <v>2</v>
      </c>
      <c r="Q118">
        <v>3</v>
      </c>
      <c r="R118">
        <v>5</v>
      </c>
      <c r="S118">
        <v>7</v>
      </c>
      <c r="T118">
        <v>7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1</v>
      </c>
      <c r="AA118">
        <v>0</v>
      </c>
      <c r="AB118" t="s">
        <v>34</v>
      </c>
    </row>
    <row r="119" spans="1:28" x14ac:dyDescent="0.35">
      <c r="A119">
        <v>5172</v>
      </c>
      <c r="B119">
        <v>1976</v>
      </c>
      <c r="C119" t="s">
        <v>43</v>
      </c>
      <c r="D119" t="s">
        <v>37</v>
      </c>
      <c r="E119">
        <v>65104</v>
      </c>
      <c r="F119">
        <v>0</v>
      </c>
      <c r="G119">
        <v>1</v>
      </c>
      <c r="H119" s="1">
        <v>41592</v>
      </c>
      <c r="I119">
        <v>4</v>
      </c>
      <c r="J119">
        <v>738</v>
      </c>
      <c r="K119">
        <v>0</v>
      </c>
      <c r="L119">
        <v>232</v>
      </c>
      <c r="M119">
        <v>13</v>
      </c>
      <c r="N119">
        <v>20</v>
      </c>
      <c r="O119">
        <v>50</v>
      </c>
      <c r="P119">
        <v>2</v>
      </c>
      <c r="Q119">
        <v>3</v>
      </c>
      <c r="R119">
        <v>5</v>
      </c>
      <c r="S119">
        <v>7</v>
      </c>
      <c r="T119">
        <v>7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 t="s">
        <v>32</v>
      </c>
    </row>
    <row r="120" spans="1:28" x14ac:dyDescent="0.35">
      <c r="A120">
        <v>9504</v>
      </c>
      <c r="B120">
        <v>1949</v>
      </c>
      <c r="C120" t="s">
        <v>43</v>
      </c>
      <c r="D120" t="s">
        <v>35</v>
      </c>
      <c r="E120">
        <v>81698</v>
      </c>
      <c r="F120">
        <v>0</v>
      </c>
      <c r="G120">
        <v>0</v>
      </c>
      <c r="H120" s="1">
        <v>41584</v>
      </c>
      <c r="I120">
        <v>4</v>
      </c>
      <c r="J120">
        <v>179</v>
      </c>
      <c r="K120">
        <v>28</v>
      </c>
      <c r="L120">
        <v>520</v>
      </c>
      <c r="M120">
        <v>111</v>
      </c>
      <c r="N120">
        <v>123</v>
      </c>
      <c r="O120">
        <v>47</v>
      </c>
      <c r="P120">
        <v>1</v>
      </c>
      <c r="Q120">
        <v>3</v>
      </c>
      <c r="R120">
        <v>8</v>
      </c>
      <c r="S120">
        <v>13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1</v>
      </c>
      <c r="AA120">
        <v>0</v>
      </c>
      <c r="AB120" t="s">
        <v>32</v>
      </c>
    </row>
    <row r="121" spans="1:28" x14ac:dyDescent="0.35">
      <c r="A121">
        <v>850</v>
      </c>
      <c r="B121">
        <v>1968</v>
      </c>
      <c r="C121" t="s">
        <v>30</v>
      </c>
      <c r="D121" t="s">
        <v>33</v>
      </c>
      <c r="E121">
        <v>70566</v>
      </c>
      <c r="F121">
        <v>0</v>
      </c>
      <c r="G121">
        <v>1</v>
      </c>
      <c r="H121" s="1">
        <v>41553</v>
      </c>
      <c r="I121">
        <v>4</v>
      </c>
      <c r="J121">
        <v>381</v>
      </c>
      <c r="K121">
        <v>28</v>
      </c>
      <c r="L121">
        <v>215</v>
      </c>
      <c r="M121">
        <v>84</v>
      </c>
      <c r="N121">
        <v>28</v>
      </c>
      <c r="O121">
        <v>21</v>
      </c>
      <c r="P121">
        <v>2</v>
      </c>
      <c r="Q121">
        <v>6</v>
      </c>
      <c r="R121">
        <v>5</v>
      </c>
      <c r="S121">
        <v>9</v>
      </c>
      <c r="T121">
        <v>3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 t="s">
        <v>32</v>
      </c>
    </row>
    <row r="122" spans="1:28" x14ac:dyDescent="0.35">
      <c r="A122">
        <v>4477</v>
      </c>
      <c r="B122">
        <v>1958</v>
      </c>
      <c r="C122" t="s">
        <v>30</v>
      </c>
      <c r="D122" t="s">
        <v>37</v>
      </c>
      <c r="E122">
        <v>69096</v>
      </c>
      <c r="F122">
        <v>0</v>
      </c>
      <c r="G122">
        <v>1</v>
      </c>
      <c r="H122" s="1">
        <v>41544</v>
      </c>
      <c r="I122">
        <v>4</v>
      </c>
      <c r="J122">
        <v>247</v>
      </c>
      <c r="K122">
        <v>49</v>
      </c>
      <c r="L122">
        <v>159</v>
      </c>
      <c r="M122">
        <v>7</v>
      </c>
      <c r="N122">
        <v>82</v>
      </c>
      <c r="O122">
        <v>109</v>
      </c>
      <c r="P122">
        <v>1</v>
      </c>
      <c r="Q122">
        <v>5</v>
      </c>
      <c r="R122">
        <v>2</v>
      </c>
      <c r="S122">
        <v>10</v>
      </c>
      <c r="T122">
        <v>4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 t="s">
        <v>41</v>
      </c>
    </row>
    <row r="123" spans="1:28" x14ac:dyDescent="0.35">
      <c r="A123">
        <v>1945</v>
      </c>
      <c r="B123">
        <v>1962</v>
      </c>
      <c r="C123" t="s">
        <v>30</v>
      </c>
      <c r="D123" t="s">
        <v>35</v>
      </c>
      <c r="E123">
        <v>71434</v>
      </c>
      <c r="F123">
        <v>0</v>
      </c>
      <c r="G123">
        <v>1</v>
      </c>
      <c r="H123" s="1">
        <v>41535</v>
      </c>
      <c r="I123">
        <v>4</v>
      </c>
      <c r="J123">
        <v>711</v>
      </c>
      <c r="K123">
        <v>36</v>
      </c>
      <c r="L123">
        <v>217</v>
      </c>
      <c r="M123">
        <v>172</v>
      </c>
      <c r="N123">
        <v>96</v>
      </c>
      <c r="O123">
        <v>168</v>
      </c>
      <c r="P123">
        <v>3</v>
      </c>
      <c r="Q123">
        <v>7</v>
      </c>
      <c r="R123">
        <v>4</v>
      </c>
      <c r="S123">
        <v>7</v>
      </c>
      <c r="T123">
        <v>4</v>
      </c>
      <c r="U123">
        <v>0</v>
      </c>
      <c r="V123">
        <v>1</v>
      </c>
      <c r="W123">
        <v>0</v>
      </c>
      <c r="X123">
        <v>1</v>
      </c>
      <c r="Y123">
        <v>0</v>
      </c>
      <c r="Z123">
        <v>0</v>
      </c>
      <c r="AA123">
        <v>0</v>
      </c>
      <c r="AB123" t="s">
        <v>32</v>
      </c>
    </row>
    <row r="124" spans="1:28" x14ac:dyDescent="0.35">
      <c r="A124">
        <v>7685</v>
      </c>
      <c r="B124">
        <v>1978</v>
      </c>
      <c r="C124" t="s">
        <v>30</v>
      </c>
      <c r="D124" t="s">
        <v>35</v>
      </c>
      <c r="E124">
        <v>33039</v>
      </c>
      <c r="F124">
        <v>1</v>
      </c>
      <c r="G124">
        <v>0</v>
      </c>
      <c r="H124" s="1">
        <v>41526</v>
      </c>
      <c r="I124">
        <v>4</v>
      </c>
      <c r="J124">
        <v>30</v>
      </c>
      <c r="K124">
        <v>8</v>
      </c>
      <c r="L124">
        <v>12</v>
      </c>
      <c r="M124">
        <v>8</v>
      </c>
      <c r="N124">
        <v>8</v>
      </c>
      <c r="O124">
        <v>12</v>
      </c>
      <c r="P124">
        <v>1</v>
      </c>
      <c r="Q124">
        <v>2</v>
      </c>
      <c r="R124">
        <v>0</v>
      </c>
      <c r="S124">
        <v>4</v>
      </c>
      <c r="T124">
        <v>5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 t="s">
        <v>32</v>
      </c>
    </row>
    <row r="125" spans="1:28" x14ac:dyDescent="0.35">
      <c r="A125">
        <v>6310</v>
      </c>
      <c r="B125">
        <v>1978</v>
      </c>
      <c r="C125" t="s">
        <v>30</v>
      </c>
      <c r="D125" t="s">
        <v>35</v>
      </c>
      <c r="E125">
        <v>33039</v>
      </c>
      <c r="F125">
        <v>1</v>
      </c>
      <c r="G125">
        <v>0</v>
      </c>
      <c r="H125" s="1">
        <v>41526</v>
      </c>
      <c r="I125">
        <v>4</v>
      </c>
      <c r="J125">
        <v>30</v>
      </c>
      <c r="K125">
        <v>8</v>
      </c>
      <c r="L125">
        <v>12</v>
      </c>
      <c r="M125">
        <v>8</v>
      </c>
      <c r="N125">
        <v>8</v>
      </c>
      <c r="O125">
        <v>12</v>
      </c>
      <c r="P125">
        <v>1</v>
      </c>
      <c r="Q125">
        <v>2</v>
      </c>
      <c r="R125">
        <v>0</v>
      </c>
      <c r="S125">
        <v>4</v>
      </c>
      <c r="T125">
        <v>5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 t="s">
        <v>34</v>
      </c>
    </row>
    <row r="126" spans="1:28" x14ac:dyDescent="0.35">
      <c r="A126">
        <v>10832</v>
      </c>
      <c r="B126">
        <v>1958</v>
      </c>
      <c r="C126" t="s">
        <v>30</v>
      </c>
      <c r="D126" t="s">
        <v>37</v>
      </c>
      <c r="E126">
        <v>46610</v>
      </c>
      <c r="F126">
        <v>0</v>
      </c>
      <c r="G126">
        <v>0</v>
      </c>
      <c r="H126" s="1">
        <v>41473</v>
      </c>
      <c r="I126">
        <v>4</v>
      </c>
      <c r="J126">
        <v>288</v>
      </c>
      <c r="K126">
        <v>10</v>
      </c>
      <c r="L126">
        <v>30</v>
      </c>
      <c r="M126">
        <v>4</v>
      </c>
      <c r="N126">
        <v>10</v>
      </c>
      <c r="O126">
        <v>125</v>
      </c>
      <c r="P126">
        <v>1</v>
      </c>
      <c r="Q126">
        <v>6</v>
      </c>
      <c r="R126">
        <v>1</v>
      </c>
      <c r="S126">
        <v>6</v>
      </c>
      <c r="T126">
        <v>6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 t="s">
        <v>32</v>
      </c>
    </row>
    <row r="127" spans="1:28" x14ac:dyDescent="0.35">
      <c r="A127">
        <v>3025</v>
      </c>
      <c r="B127">
        <v>1958</v>
      </c>
      <c r="C127" t="s">
        <v>30</v>
      </c>
      <c r="D127" t="s">
        <v>33</v>
      </c>
      <c r="E127">
        <v>49967</v>
      </c>
      <c r="F127">
        <v>0</v>
      </c>
      <c r="G127">
        <v>1</v>
      </c>
      <c r="H127" s="1">
        <v>41463</v>
      </c>
      <c r="I127">
        <v>4</v>
      </c>
      <c r="J127">
        <v>212</v>
      </c>
      <c r="K127">
        <v>6</v>
      </c>
      <c r="L127">
        <v>69</v>
      </c>
      <c r="M127">
        <v>4</v>
      </c>
      <c r="N127">
        <v>12</v>
      </c>
      <c r="O127">
        <v>3</v>
      </c>
      <c r="P127">
        <v>3</v>
      </c>
      <c r="Q127">
        <v>6</v>
      </c>
      <c r="R127">
        <v>1</v>
      </c>
      <c r="S127">
        <v>5</v>
      </c>
      <c r="T127">
        <v>7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 t="s">
        <v>34</v>
      </c>
    </row>
    <row r="128" spans="1:28" x14ac:dyDescent="0.35">
      <c r="A128">
        <v>2404</v>
      </c>
      <c r="B128">
        <v>1976</v>
      </c>
      <c r="C128" t="s">
        <v>30</v>
      </c>
      <c r="D128" t="s">
        <v>35</v>
      </c>
      <c r="E128">
        <v>53359</v>
      </c>
      <c r="F128">
        <v>1</v>
      </c>
      <c r="G128">
        <v>1</v>
      </c>
      <c r="H128" s="1">
        <v>41421</v>
      </c>
      <c r="I128">
        <v>4</v>
      </c>
      <c r="J128">
        <v>173</v>
      </c>
      <c r="K128">
        <v>4</v>
      </c>
      <c r="L128">
        <v>30</v>
      </c>
      <c r="M128">
        <v>3</v>
      </c>
      <c r="N128">
        <v>6</v>
      </c>
      <c r="O128">
        <v>41</v>
      </c>
      <c r="P128">
        <v>4</v>
      </c>
      <c r="Q128">
        <v>5</v>
      </c>
      <c r="R128">
        <v>1</v>
      </c>
      <c r="S128">
        <v>4</v>
      </c>
      <c r="T128">
        <v>7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 t="s">
        <v>36</v>
      </c>
    </row>
    <row r="129" spans="1:28" x14ac:dyDescent="0.35">
      <c r="A129">
        <v>8581</v>
      </c>
      <c r="B129">
        <v>1971</v>
      </c>
      <c r="C129" t="s">
        <v>43</v>
      </c>
      <c r="D129" t="s">
        <v>35</v>
      </c>
      <c r="E129">
        <v>49505</v>
      </c>
      <c r="F129">
        <v>1</v>
      </c>
      <c r="G129">
        <v>1</v>
      </c>
      <c r="H129" s="1">
        <v>41338</v>
      </c>
      <c r="I129">
        <v>4</v>
      </c>
      <c r="J129">
        <v>604</v>
      </c>
      <c r="K129">
        <v>0</v>
      </c>
      <c r="L129">
        <v>100</v>
      </c>
      <c r="M129">
        <v>19</v>
      </c>
      <c r="N129">
        <v>0</v>
      </c>
      <c r="O129">
        <v>28</v>
      </c>
      <c r="P129">
        <v>9</v>
      </c>
      <c r="Q129">
        <v>10</v>
      </c>
      <c r="R129">
        <v>2</v>
      </c>
      <c r="S129">
        <v>8</v>
      </c>
      <c r="T129">
        <v>8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 t="s">
        <v>32</v>
      </c>
    </row>
    <row r="130" spans="1:28" x14ac:dyDescent="0.35">
      <c r="A130">
        <v>8755</v>
      </c>
      <c r="B130">
        <v>1946</v>
      </c>
      <c r="C130" t="s">
        <v>43</v>
      </c>
      <c r="D130" t="s">
        <v>35</v>
      </c>
      <c r="E130">
        <v>68657</v>
      </c>
      <c r="F130">
        <v>0</v>
      </c>
      <c r="G130">
        <v>0</v>
      </c>
      <c r="H130" s="1">
        <v>41325</v>
      </c>
      <c r="I130">
        <v>4</v>
      </c>
      <c r="J130">
        <v>482</v>
      </c>
      <c r="K130">
        <v>34</v>
      </c>
      <c r="L130">
        <v>471</v>
      </c>
      <c r="M130">
        <v>119</v>
      </c>
      <c r="N130">
        <v>68</v>
      </c>
      <c r="O130">
        <v>22</v>
      </c>
      <c r="P130">
        <v>1</v>
      </c>
      <c r="Q130">
        <v>3</v>
      </c>
      <c r="R130">
        <v>5</v>
      </c>
      <c r="S130">
        <v>9</v>
      </c>
      <c r="T130">
        <v>7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 t="s">
        <v>38</v>
      </c>
    </row>
    <row r="131" spans="1:28" x14ac:dyDescent="0.35">
      <c r="A131">
        <v>10177</v>
      </c>
      <c r="B131">
        <v>1954</v>
      </c>
      <c r="C131" t="s">
        <v>30</v>
      </c>
      <c r="D131" t="s">
        <v>31</v>
      </c>
      <c r="E131">
        <v>72071</v>
      </c>
      <c r="F131">
        <v>0</v>
      </c>
      <c r="G131">
        <v>1</v>
      </c>
      <c r="H131" s="1">
        <v>41319</v>
      </c>
      <c r="I131">
        <v>4</v>
      </c>
      <c r="J131">
        <v>531</v>
      </c>
      <c r="K131">
        <v>69</v>
      </c>
      <c r="L131">
        <v>300</v>
      </c>
      <c r="M131">
        <v>150</v>
      </c>
      <c r="N131">
        <v>138</v>
      </c>
      <c r="O131">
        <v>150</v>
      </c>
      <c r="P131">
        <v>3</v>
      </c>
      <c r="Q131">
        <v>5</v>
      </c>
      <c r="R131">
        <v>4</v>
      </c>
      <c r="S131">
        <v>8</v>
      </c>
      <c r="T131">
        <v>2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 t="s">
        <v>32</v>
      </c>
    </row>
    <row r="132" spans="1:28" x14ac:dyDescent="0.35">
      <c r="A132">
        <v>2429</v>
      </c>
      <c r="B132">
        <v>1954</v>
      </c>
      <c r="C132" t="s">
        <v>30</v>
      </c>
      <c r="D132" t="s">
        <v>31</v>
      </c>
      <c r="E132">
        <v>72071</v>
      </c>
      <c r="F132">
        <v>0</v>
      </c>
      <c r="G132">
        <v>1</v>
      </c>
      <c r="H132" s="1">
        <v>41319</v>
      </c>
      <c r="I132">
        <v>4</v>
      </c>
      <c r="J132">
        <v>531</v>
      </c>
      <c r="K132">
        <v>69</v>
      </c>
      <c r="L132">
        <v>300</v>
      </c>
      <c r="M132">
        <v>150</v>
      </c>
      <c r="N132">
        <v>138</v>
      </c>
      <c r="O132">
        <v>150</v>
      </c>
      <c r="P132">
        <v>3</v>
      </c>
      <c r="Q132">
        <v>5</v>
      </c>
      <c r="R132">
        <v>4</v>
      </c>
      <c r="S132">
        <v>8</v>
      </c>
      <c r="T132">
        <v>2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 t="s">
        <v>34</v>
      </c>
    </row>
    <row r="133" spans="1:28" x14ac:dyDescent="0.35">
      <c r="A133">
        <v>8920</v>
      </c>
      <c r="B133">
        <v>1967</v>
      </c>
      <c r="C133" t="s">
        <v>43</v>
      </c>
      <c r="D133" t="s">
        <v>33</v>
      </c>
      <c r="E133">
        <v>59235</v>
      </c>
      <c r="F133">
        <v>1</v>
      </c>
      <c r="G133">
        <v>0</v>
      </c>
      <c r="H133" s="1">
        <v>41286</v>
      </c>
      <c r="I133">
        <v>4</v>
      </c>
      <c r="J133">
        <v>448</v>
      </c>
      <c r="K133">
        <v>40</v>
      </c>
      <c r="L133">
        <v>469</v>
      </c>
      <c r="M133">
        <v>80</v>
      </c>
      <c r="N133">
        <v>0</v>
      </c>
      <c r="O133">
        <v>91</v>
      </c>
      <c r="P133">
        <v>3</v>
      </c>
      <c r="Q133">
        <v>11</v>
      </c>
      <c r="R133">
        <v>2</v>
      </c>
      <c r="S133">
        <v>12</v>
      </c>
      <c r="T133">
        <v>7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 t="s">
        <v>42</v>
      </c>
    </row>
    <row r="134" spans="1:28" x14ac:dyDescent="0.35">
      <c r="A134">
        <v>8430</v>
      </c>
      <c r="B134">
        <v>1957</v>
      </c>
      <c r="C134" t="s">
        <v>30</v>
      </c>
      <c r="D134" t="s">
        <v>37</v>
      </c>
      <c r="E134">
        <v>21994</v>
      </c>
      <c r="F134">
        <v>0</v>
      </c>
      <c r="G134">
        <v>1</v>
      </c>
      <c r="H134" s="1">
        <v>41267</v>
      </c>
      <c r="I134">
        <v>4</v>
      </c>
      <c r="J134">
        <v>9</v>
      </c>
      <c r="K134">
        <v>0</v>
      </c>
      <c r="L134">
        <v>6</v>
      </c>
      <c r="M134">
        <v>3</v>
      </c>
      <c r="N134">
        <v>1</v>
      </c>
      <c r="O134">
        <v>3</v>
      </c>
      <c r="P134">
        <v>1</v>
      </c>
      <c r="Q134">
        <v>0</v>
      </c>
      <c r="R134">
        <v>0</v>
      </c>
      <c r="S134">
        <v>3</v>
      </c>
      <c r="T134">
        <v>5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 t="s">
        <v>38</v>
      </c>
    </row>
    <row r="135" spans="1:28" x14ac:dyDescent="0.35">
      <c r="A135">
        <v>8619</v>
      </c>
      <c r="B135">
        <v>1957</v>
      </c>
      <c r="C135" t="s">
        <v>30</v>
      </c>
      <c r="D135" t="s">
        <v>37</v>
      </c>
      <c r="E135">
        <v>21994</v>
      </c>
      <c r="F135">
        <v>0</v>
      </c>
      <c r="G135">
        <v>1</v>
      </c>
      <c r="H135" s="1">
        <v>41267</v>
      </c>
      <c r="I135">
        <v>4</v>
      </c>
      <c r="J135">
        <v>9</v>
      </c>
      <c r="K135">
        <v>0</v>
      </c>
      <c r="L135">
        <v>6</v>
      </c>
      <c r="M135">
        <v>3</v>
      </c>
      <c r="N135">
        <v>1</v>
      </c>
      <c r="O135">
        <v>3</v>
      </c>
      <c r="P135">
        <v>1</v>
      </c>
      <c r="Q135">
        <v>0</v>
      </c>
      <c r="R135">
        <v>0</v>
      </c>
      <c r="S135">
        <v>3</v>
      </c>
      <c r="T135">
        <v>5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 t="s">
        <v>32</v>
      </c>
    </row>
    <row r="136" spans="1:28" x14ac:dyDescent="0.35">
      <c r="A136">
        <v>8996</v>
      </c>
      <c r="B136">
        <v>1957</v>
      </c>
      <c r="C136" t="s">
        <v>39</v>
      </c>
      <c r="D136" t="s">
        <v>35</v>
      </c>
      <c r="F136">
        <v>2</v>
      </c>
      <c r="G136">
        <v>1</v>
      </c>
      <c r="H136" s="1">
        <v>41232</v>
      </c>
      <c r="I136">
        <v>4</v>
      </c>
      <c r="J136">
        <v>230</v>
      </c>
      <c r="K136">
        <v>42</v>
      </c>
      <c r="L136">
        <v>192</v>
      </c>
      <c r="M136">
        <v>49</v>
      </c>
      <c r="N136">
        <v>37</v>
      </c>
      <c r="O136">
        <v>53</v>
      </c>
      <c r="P136">
        <v>12</v>
      </c>
      <c r="Q136">
        <v>7</v>
      </c>
      <c r="R136">
        <v>2</v>
      </c>
      <c r="S136">
        <v>8</v>
      </c>
      <c r="T136">
        <v>9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 t="s">
        <v>41</v>
      </c>
    </row>
    <row r="137" spans="1:28" x14ac:dyDescent="0.35">
      <c r="A137">
        <v>7233</v>
      </c>
      <c r="B137">
        <v>1972</v>
      </c>
      <c r="C137" t="s">
        <v>30</v>
      </c>
      <c r="D137" t="s">
        <v>35</v>
      </c>
      <c r="E137">
        <v>69209</v>
      </c>
      <c r="F137">
        <v>0</v>
      </c>
      <c r="G137">
        <v>0</v>
      </c>
      <c r="H137" s="1">
        <v>41169</v>
      </c>
      <c r="I137">
        <v>4</v>
      </c>
      <c r="J137">
        <v>496</v>
      </c>
      <c r="K137">
        <v>32</v>
      </c>
      <c r="L137">
        <v>849</v>
      </c>
      <c r="M137">
        <v>229</v>
      </c>
      <c r="N137">
        <v>48</v>
      </c>
      <c r="O137">
        <v>128</v>
      </c>
      <c r="P137">
        <v>2</v>
      </c>
      <c r="Q137">
        <v>5</v>
      </c>
      <c r="R137">
        <v>3</v>
      </c>
      <c r="S137">
        <v>6</v>
      </c>
      <c r="T137">
        <v>4</v>
      </c>
      <c r="U137">
        <v>0</v>
      </c>
      <c r="V137">
        <v>0</v>
      </c>
      <c r="W137">
        <v>0</v>
      </c>
      <c r="X137">
        <v>1</v>
      </c>
      <c r="Y137">
        <v>0</v>
      </c>
      <c r="Z137">
        <v>0</v>
      </c>
      <c r="AA137">
        <v>0</v>
      </c>
      <c r="AB137" t="s">
        <v>34</v>
      </c>
    </row>
    <row r="138" spans="1:28" x14ac:dyDescent="0.35">
      <c r="A138">
        <v>6678</v>
      </c>
      <c r="B138">
        <v>1989</v>
      </c>
      <c r="C138" t="s">
        <v>30</v>
      </c>
      <c r="D138" t="s">
        <v>37</v>
      </c>
      <c r="E138">
        <v>31928</v>
      </c>
      <c r="F138">
        <v>1</v>
      </c>
      <c r="G138">
        <v>0</v>
      </c>
      <c r="H138" s="1">
        <v>41726</v>
      </c>
      <c r="I138">
        <v>5</v>
      </c>
      <c r="J138">
        <v>33</v>
      </c>
      <c r="K138">
        <v>4</v>
      </c>
      <c r="L138">
        <v>24</v>
      </c>
      <c r="M138">
        <v>4</v>
      </c>
      <c r="N138">
        <v>2</v>
      </c>
      <c r="O138">
        <v>5</v>
      </c>
      <c r="P138">
        <v>2</v>
      </c>
      <c r="Q138">
        <v>3</v>
      </c>
      <c r="R138">
        <v>0</v>
      </c>
      <c r="S138">
        <v>4</v>
      </c>
      <c r="T138">
        <v>7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 t="s">
        <v>42</v>
      </c>
    </row>
    <row r="139" spans="1:28" x14ac:dyDescent="0.35">
      <c r="A139">
        <v>830</v>
      </c>
      <c r="B139">
        <v>1987</v>
      </c>
      <c r="C139" t="s">
        <v>39</v>
      </c>
      <c r="D139" t="s">
        <v>33</v>
      </c>
      <c r="E139">
        <v>74004</v>
      </c>
      <c r="F139">
        <v>0</v>
      </c>
      <c r="G139">
        <v>0</v>
      </c>
      <c r="H139" s="1">
        <v>41694</v>
      </c>
      <c r="I139">
        <v>5</v>
      </c>
      <c r="J139">
        <v>784</v>
      </c>
      <c r="K139">
        <v>48</v>
      </c>
      <c r="L139">
        <v>560</v>
      </c>
      <c r="M139">
        <v>42</v>
      </c>
      <c r="N139">
        <v>176</v>
      </c>
      <c r="O139">
        <v>48</v>
      </c>
      <c r="P139">
        <v>1</v>
      </c>
      <c r="Q139">
        <v>4</v>
      </c>
      <c r="R139">
        <v>6</v>
      </c>
      <c r="S139">
        <v>4</v>
      </c>
      <c r="T139">
        <v>3</v>
      </c>
      <c r="U139">
        <v>0</v>
      </c>
      <c r="V139">
        <v>0</v>
      </c>
      <c r="W139">
        <v>1</v>
      </c>
      <c r="X139">
        <v>1</v>
      </c>
      <c r="Y139">
        <v>0</v>
      </c>
      <c r="Z139">
        <v>1</v>
      </c>
      <c r="AA139">
        <v>0</v>
      </c>
      <c r="AB139" t="s">
        <v>42</v>
      </c>
    </row>
    <row r="140" spans="1:28" x14ac:dyDescent="0.35">
      <c r="A140">
        <v>6365</v>
      </c>
      <c r="B140">
        <v>1987</v>
      </c>
      <c r="C140" t="s">
        <v>40</v>
      </c>
      <c r="D140" t="s">
        <v>35</v>
      </c>
      <c r="E140">
        <v>30390</v>
      </c>
      <c r="F140">
        <v>0</v>
      </c>
      <c r="G140">
        <v>0</v>
      </c>
      <c r="H140" s="1">
        <v>41519</v>
      </c>
      <c r="I140">
        <v>5</v>
      </c>
      <c r="J140">
        <v>10</v>
      </c>
      <c r="K140">
        <v>12</v>
      </c>
      <c r="L140">
        <v>12</v>
      </c>
      <c r="M140">
        <v>25</v>
      </c>
      <c r="N140">
        <v>1</v>
      </c>
      <c r="O140">
        <v>20</v>
      </c>
      <c r="P140">
        <v>1</v>
      </c>
      <c r="Q140">
        <v>2</v>
      </c>
      <c r="R140">
        <v>0</v>
      </c>
      <c r="S140">
        <v>3</v>
      </c>
      <c r="T140">
        <v>6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 t="s">
        <v>42</v>
      </c>
    </row>
    <row r="141" spans="1:28" x14ac:dyDescent="0.35">
      <c r="A141">
        <v>6770</v>
      </c>
      <c r="B141">
        <v>1985</v>
      </c>
      <c r="C141" t="s">
        <v>30</v>
      </c>
      <c r="D141" t="s">
        <v>35</v>
      </c>
      <c r="E141">
        <v>21355</v>
      </c>
      <c r="F141">
        <v>1</v>
      </c>
      <c r="G141">
        <v>0</v>
      </c>
      <c r="H141" s="1">
        <v>41506</v>
      </c>
      <c r="I141">
        <v>5</v>
      </c>
      <c r="J141">
        <v>5</v>
      </c>
      <c r="K141">
        <v>13</v>
      </c>
      <c r="L141">
        <v>14</v>
      </c>
      <c r="M141">
        <v>0</v>
      </c>
      <c r="N141">
        <v>5</v>
      </c>
      <c r="O141">
        <v>31</v>
      </c>
      <c r="P141">
        <v>2</v>
      </c>
      <c r="Q141">
        <v>2</v>
      </c>
      <c r="R141">
        <v>1</v>
      </c>
      <c r="S141">
        <v>2</v>
      </c>
      <c r="T141">
        <v>6</v>
      </c>
      <c r="U141">
        <v>1</v>
      </c>
      <c r="V141">
        <v>0</v>
      </c>
      <c r="W141">
        <v>0</v>
      </c>
      <c r="X141">
        <v>0</v>
      </c>
      <c r="Y141">
        <v>0</v>
      </c>
      <c r="Z141">
        <v>1</v>
      </c>
      <c r="AA141">
        <v>0</v>
      </c>
      <c r="AB141" t="s">
        <v>36</v>
      </c>
    </row>
    <row r="142" spans="1:28" x14ac:dyDescent="0.35">
      <c r="A142">
        <v>2261</v>
      </c>
      <c r="B142">
        <v>1969</v>
      </c>
      <c r="C142" t="s">
        <v>30</v>
      </c>
      <c r="D142" t="s">
        <v>35</v>
      </c>
      <c r="E142">
        <v>26304</v>
      </c>
      <c r="F142">
        <v>1</v>
      </c>
      <c r="G142">
        <v>0</v>
      </c>
      <c r="H142" s="1">
        <v>41448</v>
      </c>
      <c r="I142">
        <v>5</v>
      </c>
      <c r="J142">
        <v>4</v>
      </c>
      <c r="K142">
        <v>1</v>
      </c>
      <c r="L142">
        <v>5</v>
      </c>
      <c r="M142">
        <v>2</v>
      </c>
      <c r="N142">
        <v>0</v>
      </c>
      <c r="O142">
        <v>4</v>
      </c>
      <c r="P142">
        <v>1</v>
      </c>
      <c r="Q142">
        <v>1</v>
      </c>
      <c r="R142">
        <v>0</v>
      </c>
      <c r="S142">
        <v>2</v>
      </c>
      <c r="T142">
        <v>7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 t="s">
        <v>41</v>
      </c>
    </row>
    <row r="143" spans="1:28" x14ac:dyDescent="0.35">
      <c r="A143">
        <v>1031</v>
      </c>
      <c r="B143">
        <v>1989</v>
      </c>
      <c r="C143" t="s">
        <v>40</v>
      </c>
      <c r="D143" t="s">
        <v>35</v>
      </c>
      <c r="E143">
        <v>85710</v>
      </c>
      <c r="F143">
        <v>0</v>
      </c>
      <c r="G143">
        <v>0</v>
      </c>
      <c r="H143" s="1">
        <v>41399</v>
      </c>
      <c r="I143">
        <v>5</v>
      </c>
      <c r="J143">
        <v>600</v>
      </c>
      <c r="K143">
        <v>20</v>
      </c>
      <c r="L143">
        <v>350</v>
      </c>
      <c r="M143">
        <v>29</v>
      </c>
      <c r="N143">
        <v>30</v>
      </c>
      <c r="O143">
        <v>33</v>
      </c>
      <c r="P143">
        <v>1</v>
      </c>
      <c r="Q143">
        <v>6</v>
      </c>
      <c r="R143">
        <v>9</v>
      </c>
      <c r="S143">
        <v>10</v>
      </c>
      <c r="T143">
        <v>2</v>
      </c>
      <c r="U143">
        <v>0</v>
      </c>
      <c r="V143">
        <v>0</v>
      </c>
      <c r="W143">
        <v>1</v>
      </c>
      <c r="X143">
        <v>0</v>
      </c>
      <c r="Y143">
        <v>0</v>
      </c>
      <c r="Z143">
        <v>0</v>
      </c>
      <c r="AA143">
        <v>0</v>
      </c>
      <c r="AB143" t="s">
        <v>42</v>
      </c>
    </row>
    <row r="144" spans="1:28" x14ac:dyDescent="0.35">
      <c r="A144">
        <v>10089</v>
      </c>
      <c r="B144">
        <v>1974</v>
      </c>
      <c r="C144" t="s">
        <v>30</v>
      </c>
      <c r="D144" t="s">
        <v>31</v>
      </c>
      <c r="E144">
        <v>102692</v>
      </c>
      <c r="F144">
        <v>0</v>
      </c>
      <c r="G144">
        <v>0</v>
      </c>
      <c r="H144" s="1">
        <v>41369</v>
      </c>
      <c r="I144">
        <v>5</v>
      </c>
      <c r="J144">
        <v>168</v>
      </c>
      <c r="K144">
        <v>148</v>
      </c>
      <c r="L144">
        <v>444</v>
      </c>
      <c r="M144">
        <v>32</v>
      </c>
      <c r="N144">
        <v>172</v>
      </c>
      <c r="O144">
        <v>148</v>
      </c>
      <c r="P144">
        <v>1</v>
      </c>
      <c r="Q144">
        <v>6</v>
      </c>
      <c r="R144">
        <v>9</v>
      </c>
      <c r="S144">
        <v>13</v>
      </c>
      <c r="T144">
        <v>2</v>
      </c>
      <c r="U144">
        <v>0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0</v>
      </c>
      <c r="AB144" t="s">
        <v>45</v>
      </c>
    </row>
    <row r="145" spans="1:28" x14ac:dyDescent="0.35">
      <c r="A145">
        <v>9256</v>
      </c>
      <c r="B145">
        <v>1971</v>
      </c>
      <c r="C145" t="s">
        <v>30</v>
      </c>
      <c r="D145" t="s">
        <v>33</v>
      </c>
      <c r="E145">
        <v>58350</v>
      </c>
      <c r="F145">
        <v>0</v>
      </c>
      <c r="G145">
        <v>1</v>
      </c>
      <c r="H145" s="1">
        <v>41278</v>
      </c>
      <c r="I145">
        <v>5</v>
      </c>
      <c r="J145">
        <v>493</v>
      </c>
      <c r="K145">
        <v>26</v>
      </c>
      <c r="L145">
        <v>206</v>
      </c>
      <c r="M145">
        <v>116</v>
      </c>
      <c r="N145">
        <v>80</v>
      </c>
      <c r="O145">
        <v>80</v>
      </c>
      <c r="P145">
        <v>4</v>
      </c>
      <c r="Q145">
        <v>8</v>
      </c>
      <c r="R145">
        <v>3</v>
      </c>
      <c r="S145">
        <v>12</v>
      </c>
      <c r="T145">
        <v>6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 t="s">
        <v>32</v>
      </c>
    </row>
    <row r="146" spans="1:28" x14ac:dyDescent="0.35">
      <c r="A146">
        <v>10641</v>
      </c>
      <c r="B146">
        <v>1978</v>
      </c>
      <c r="C146" t="s">
        <v>30</v>
      </c>
      <c r="D146" t="s">
        <v>33</v>
      </c>
      <c r="E146">
        <v>7500</v>
      </c>
      <c r="F146">
        <v>1</v>
      </c>
      <c r="G146">
        <v>1</v>
      </c>
      <c r="H146" s="1">
        <v>41270</v>
      </c>
      <c r="I146">
        <v>5</v>
      </c>
      <c r="J146">
        <v>6</v>
      </c>
      <c r="K146">
        <v>5</v>
      </c>
      <c r="L146">
        <v>4</v>
      </c>
      <c r="M146">
        <v>13</v>
      </c>
      <c r="N146">
        <v>4</v>
      </c>
      <c r="O146">
        <v>25</v>
      </c>
      <c r="P146">
        <v>4</v>
      </c>
      <c r="Q146">
        <v>2</v>
      </c>
      <c r="R146">
        <v>1</v>
      </c>
      <c r="S146">
        <v>3</v>
      </c>
      <c r="T146">
        <v>6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 t="s">
        <v>32</v>
      </c>
    </row>
    <row r="147" spans="1:28" x14ac:dyDescent="0.35">
      <c r="A147">
        <v>624</v>
      </c>
      <c r="B147">
        <v>1984</v>
      </c>
      <c r="C147" t="s">
        <v>43</v>
      </c>
      <c r="D147" t="s">
        <v>33</v>
      </c>
      <c r="E147">
        <v>18890</v>
      </c>
      <c r="F147">
        <v>0</v>
      </c>
      <c r="G147">
        <v>0</v>
      </c>
      <c r="H147" s="1">
        <v>41223</v>
      </c>
      <c r="I147">
        <v>5</v>
      </c>
      <c r="J147">
        <v>6</v>
      </c>
      <c r="K147">
        <v>4</v>
      </c>
      <c r="L147">
        <v>1</v>
      </c>
      <c r="M147">
        <v>7</v>
      </c>
      <c r="N147">
        <v>2</v>
      </c>
      <c r="O147">
        <v>15</v>
      </c>
      <c r="P147">
        <v>1</v>
      </c>
      <c r="Q147">
        <v>0</v>
      </c>
      <c r="R147">
        <v>1</v>
      </c>
      <c r="S147">
        <v>2</v>
      </c>
      <c r="T147">
        <v>6</v>
      </c>
      <c r="U147">
        <v>1</v>
      </c>
      <c r="V147">
        <v>0</v>
      </c>
      <c r="W147">
        <v>0</v>
      </c>
      <c r="X147">
        <v>0</v>
      </c>
      <c r="Y147">
        <v>0</v>
      </c>
      <c r="Z147">
        <v>1</v>
      </c>
      <c r="AA147">
        <v>0</v>
      </c>
      <c r="AB147" t="s">
        <v>45</v>
      </c>
    </row>
    <row r="148" spans="1:28" x14ac:dyDescent="0.35">
      <c r="A148">
        <v>4211</v>
      </c>
      <c r="B148">
        <v>1986</v>
      </c>
      <c r="C148" t="s">
        <v>46</v>
      </c>
      <c r="D148" t="s">
        <v>35</v>
      </c>
      <c r="E148">
        <v>20425</v>
      </c>
      <c r="F148">
        <v>1</v>
      </c>
      <c r="G148">
        <v>0</v>
      </c>
      <c r="H148" s="1">
        <v>41211</v>
      </c>
      <c r="I148">
        <v>5</v>
      </c>
      <c r="J148">
        <v>4</v>
      </c>
      <c r="K148">
        <v>12</v>
      </c>
      <c r="L148">
        <v>5</v>
      </c>
      <c r="M148">
        <v>3</v>
      </c>
      <c r="N148">
        <v>16</v>
      </c>
      <c r="O148">
        <v>17</v>
      </c>
      <c r="P148">
        <v>2</v>
      </c>
      <c r="Q148">
        <v>2</v>
      </c>
      <c r="R148">
        <v>0</v>
      </c>
      <c r="S148">
        <v>3</v>
      </c>
      <c r="T148">
        <v>7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 t="s">
        <v>34</v>
      </c>
    </row>
    <row r="149" spans="1:28" x14ac:dyDescent="0.35">
      <c r="A149">
        <v>1407</v>
      </c>
      <c r="B149">
        <v>1986</v>
      </c>
      <c r="C149" t="s">
        <v>46</v>
      </c>
      <c r="D149" t="s">
        <v>35</v>
      </c>
      <c r="E149">
        <v>20425</v>
      </c>
      <c r="F149">
        <v>1</v>
      </c>
      <c r="G149">
        <v>0</v>
      </c>
      <c r="H149" s="1">
        <v>41211</v>
      </c>
      <c r="I149">
        <v>5</v>
      </c>
      <c r="J149">
        <v>4</v>
      </c>
      <c r="K149">
        <v>12</v>
      </c>
      <c r="L149">
        <v>5</v>
      </c>
      <c r="M149">
        <v>3</v>
      </c>
      <c r="N149">
        <v>16</v>
      </c>
      <c r="O149">
        <v>17</v>
      </c>
      <c r="P149">
        <v>2</v>
      </c>
      <c r="Q149">
        <v>2</v>
      </c>
      <c r="R149">
        <v>0</v>
      </c>
      <c r="S149">
        <v>3</v>
      </c>
      <c r="T149">
        <v>7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 t="s">
        <v>41</v>
      </c>
    </row>
    <row r="150" spans="1:28" x14ac:dyDescent="0.35">
      <c r="A150">
        <v>10356</v>
      </c>
      <c r="B150">
        <v>1957</v>
      </c>
      <c r="C150" t="s">
        <v>39</v>
      </c>
      <c r="D150" t="s">
        <v>31</v>
      </c>
      <c r="E150">
        <v>41437</v>
      </c>
      <c r="F150">
        <v>1</v>
      </c>
      <c r="G150">
        <v>1</v>
      </c>
      <c r="H150" s="1">
        <v>41174</v>
      </c>
      <c r="I150">
        <v>5</v>
      </c>
      <c r="J150">
        <v>29</v>
      </c>
      <c r="K150">
        <v>0</v>
      </c>
      <c r="L150">
        <v>2</v>
      </c>
      <c r="M150">
        <v>0</v>
      </c>
      <c r="N150">
        <v>0</v>
      </c>
      <c r="O150">
        <v>1</v>
      </c>
      <c r="P150">
        <v>1</v>
      </c>
      <c r="Q150">
        <v>1</v>
      </c>
      <c r="R150">
        <v>0</v>
      </c>
      <c r="S150">
        <v>3</v>
      </c>
      <c r="T150">
        <v>7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 t="s">
        <v>32</v>
      </c>
    </row>
    <row r="151" spans="1:28" x14ac:dyDescent="0.35">
      <c r="A151">
        <v>9323</v>
      </c>
      <c r="B151">
        <v>1949</v>
      </c>
      <c r="C151" t="s">
        <v>43</v>
      </c>
      <c r="D151" t="s">
        <v>37</v>
      </c>
      <c r="E151">
        <v>49912</v>
      </c>
      <c r="F151">
        <v>0</v>
      </c>
      <c r="G151">
        <v>1</v>
      </c>
      <c r="H151" s="1">
        <v>41159</v>
      </c>
      <c r="I151">
        <v>5</v>
      </c>
      <c r="J151">
        <v>520</v>
      </c>
      <c r="K151">
        <v>8</v>
      </c>
      <c r="L151">
        <v>223</v>
      </c>
      <c r="M151">
        <v>32</v>
      </c>
      <c r="N151">
        <v>49</v>
      </c>
      <c r="O151">
        <v>42</v>
      </c>
      <c r="P151">
        <v>4</v>
      </c>
      <c r="Q151">
        <v>10</v>
      </c>
      <c r="R151">
        <v>5</v>
      </c>
      <c r="S151">
        <v>7</v>
      </c>
      <c r="T151">
        <v>8</v>
      </c>
      <c r="U151">
        <v>1</v>
      </c>
      <c r="V151">
        <v>0</v>
      </c>
      <c r="W151">
        <v>0</v>
      </c>
      <c r="X151">
        <v>0</v>
      </c>
      <c r="Y151">
        <v>0</v>
      </c>
      <c r="Z151">
        <v>1</v>
      </c>
      <c r="AA151">
        <v>0</v>
      </c>
      <c r="AB151" t="s">
        <v>48</v>
      </c>
    </row>
    <row r="152" spans="1:28" x14ac:dyDescent="0.35">
      <c r="A152">
        <v>1146</v>
      </c>
      <c r="B152">
        <v>1949</v>
      </c>
      <c r="C152" t="s">
        <v>43</v>
      </c>
      <c r="D152" t="s">
        <v>37</v>
      </c>
      <c r="E152">
        <v>49912</v>
      </c>
      <c r="F152">
        <v>0</v>
      </c>
      <c r="G152">
        <v>1</v>
      </c>
      <c r="H152" s="1">
        <v>41159</v>
      </c>
      <c r="I152">
        <v>5</v>
      </c>
      <c r="J152">
        <v>520</v>
      </c>
      <c r="K152">
        <v>8</v>
      </c>
      <c r="L152">
        <v>223</v>
      </c>
      <c r="M152">
        <v>32</v>
      </c>
      <c r="N152">
        <v>49</v>
      </c>
      <c r="O152">
        <v>42</v>
      </c>
      <c r="P152">
        <v>4</v>
      </c>
      <c r="Q152">
        <v>10</v>
      </c>
      <c r="R152">
        <v>5</v>
      </c>
      <c r="S152">
        <v>7</v>
      </c>
      <c r="T152">
        <v>8</v>
      </c>
      <c r="U152">
        <v>1</v>
      </c>
      <c r="V152">
        <v>0</v>
      </c>
      <c r="W152">
        <v>0</v>
      </c>
      <c r="X152">
        <v>0</v>
      </c>
      <c r="Y152">
        <v>0</v>
      </c>
      <c r="Z152">
        <v>1</v>
      </c>
      <c r="AA152">
        <v>0</v>
      </c>
      <c r="AB152" t="s">
        <v>38</v>
      </c>
    </row>
    <row r="153" spans="1:28" x14ac:dyDescent="0.35">
      <c r="A153">
        <v>6343</v>
      </c>
      <c r="B153">
        <v>1959</v>
      </c>
      <c r="C153" t="s">
        <v>30</v>
      </c>
      <c r="D153" t="s">
        <v>35</v>
      </c>
      <c r="E153">
        <v>79823</v>
      </c>
      <c r="F153">
        <v>0</v>
      </c>
      <c r="G153">
        <v>1</v>
      </c>
      <c r="H153" s="1">
        <v>41729</v>
      </c>
      <c r="I153">
        <v>6</v>
      </c>
      <c r="J153">
        <v>835</v>
      </c>
      <c r="K153">
        <v>73</v>
      </c>
      <c r="L153">
        <v>380</v>
      </c>
      <c r="M153">
        <v>114</v>
      </c>
      <c r="N153">
        <v>73</v>
      </c>
      <c r="O153">
        <v>43</v>
      </c>
      <c r="P153">
        <v>1</v>
      </c>
      <c r="Q153">
        <v>6</v>
      </c>
      <c r="R153">
        <v>9</v>
      </c>
      <c r="S153">
        <v>7</v>
      </c>
      <c r="T153">
        <v>2</v>
      </c>
      <c r="U153">
        <v>0</v>
      </c>
      <c r="V153">
        <v>1</v>
      </c>
      <c r="W153">
        <v>0</v>
      </c>
      <c r="X153">
        <v>0</v>
      </c>
      <c r="Y153">
        <v>0</v>
      </c>
      <c r="Z153">
        <v>0</v>
      </c>
      <c r="AA153">
        <v>0</v>
      </c>
      <c r="AB153" t="s">
        <v>38</v>
      </c>
    </row>
    <row r="154" spans="1:28" x14ac:dyDescent="0.35">
      <c r="A154">
        <v>8545</v>
      </c>
      <c r="B154">
        <v>1954</v>
      </c>
      <c r="C154" t="s">
        <v>30</v>
      </c>
      <c r="D154" t="s">
        <v>31</v>
      </c>
      <c r="E154">
        <v>85683</v>
      </c>
      <c r="F154">
        <v>0</v>
      </c>
      <c r="G154">
        <v>0</v>
      </c>
      <c r="H154" s="1">
        <v>41719</v>
      </c>
      <c r="I154">
        <v>6</v>
      </c>
      <c r="J154">
        <v>1296</v>
      </c>
      <c r="K154">
        <v>17</v>
      </c>
      <c r="L154">
        <v>311</v>
      </c>
      <c r="M154">
        <v>45</v>
      </c>
      <c r="N154">
        <v>69</v>
      </c>
      <c r="O154">
        <v>51</v>
      </c>
      <c r="P154">
        <v>1</v>
      </c>
      <c r="Q154">
        <v>2</v>
      </c>
      <c r="R154">
        <v>4</v>
      </c>
      <c r="S154">
        <v>10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0</v>
      </c>
      <c r="AB154" t="s">
        <v>32</v>
      </c>
    </row>
    <row r="155" spans="1:28" x14ac:dyDescent="0.35">
      <c r="A155">
        <v>8275</v>
      </c>
      <c r="B155">
        <v>1965</v>
      </c>
      <c r="C155" t="s">
        <v>39</v>
      </c>
      <c r="D155" t="s">
        <v>31</v>
      </c>
      <c r="E155">
        <v>47025</v>
      </c>
      <c r="F155">
        <v>1</v>
      </c>
      <c r="G155">
        <v>1</v>
      </c>
      <c r="H155" s="1">
        <v>41679</v>
      </c>
      <c r="I155">
        <v>6</v>
      </c>
      <c r="J155">
        <v>16</v>
      </c>
      <c r="K155">
        <v>0</v>
      </c>
      <c r="L155">
        <v>3</v>
      </c>
      <c r="M155">
        <v>0</v>
      </c>
      <c r="N155">
        <v>0</v>
      </c>
      <c r="O155">
        <v>1</v>
      </c>
      <c r="P155">
        <v>1</v>
      </c>
      <c r="Q155">
        <v>1</v>
      </c>
      <c r="R155">
        <v>0</v>
      </c>
      <c r="S155">
        <v>2</v>
      </c>
      <c r="T155">
        <v>7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 t="s">
        <v>32</v>
      </c>
    </row>
    <row r="156" spans="1:28" x14ac:dyDescent="0.35">
      <c r="A156">
        <v>10673</v>
      </c>
      <c r="B156">
        <v>1976</v>
      </c>
      <c r="C156" t="s">
        <v>39</v>
      </c>
      <c r="D156" t="s">
        <v>35</v>
      </c>
      <c r="E156">
        <v>68397</v>
      </c>
      <c r="F156">
        <v>0</v>
      </c>
      <c r="G156">
        <v>1</v>
      </c>
      <c r="H156" s="1">
        <v>41595</v>
      </c>
      <c r="I156">
        <v>6</v>
      </c>
      <c r="J156">
        <v>760</v>
      </c>
      <c r="K156">
        <v>80</v>
      </c>
      <c r="L156">
        <v>466</v>
      </c>
      <c r="M156">
        <v>17</v>
      </c>
      <c r="N156">
        <v>13</v>
      </c>
      <c r="O156">
        <v>80</v>
      </c>
      <c r="P156">
        <v>1</v>
      </c>
      <c r="Q156">
        <v>6</v>
      </c>
      <c r="R156">
        <v>9</v>
      </c>
      <c r="S156">
        <v>5</v>
      </c>
      <c r="T156">
        <v>3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 t="s">
        <v>45</v>
      </c>
    </row>
    <row r="157" spans="1:28" x14ac:dyDescent="0.35">
      <c r="A157">
        <v>8799</v>
      </c>
      <c r="B157">
        <v>1984</v>
      </c>
      <c r="C157" t="s">
        <v>39</v>
      </c>
      <c r="D157" t="s">
        <v>35</v>
      </c>
      <c r="E157">
        <v>38175</v>
      </c>
      <c r="F157">
        <v>1</v>
      </c>
      <c r="G157">
        <v>0</v>
      </c>
      <c r="H157" s="1">
        <v>41540</v>
      </c>
      <c r="I157">
        <v>6</v>
      </c>
      <c r="J157">
        <v>70</v>
      </c>
      <c r="K157">
        <v>6</v>
      </c>
      <c r="L157">
        <v>69</v>
      </c>
      <c r="M157">
        <v>2</v>
      </c>
      <c r="N157">
        <v>3</v>
      </c>
      <c r="O157">
        <v>3</v>
      </c>
      <c r="P157">
        <v>3</v>
      </c>
      <c r="Q157">
        <v>3</v>
      </c>
      <c r="R157">
        <v>1</v>
      </c>
      <c r="S157">
        <v>4</v>
      </c>
      <c r="T157">
        <v>7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 t="s">
        <v>32</v>
      </c>
    </row>
    <row r="158" spans="1:28" x14ac:dyDescent="0.35">
      <c r="A158">
        <v>67</v>
      </c>
      <c r="B158">
        <v>1972</v>
      </c>
      <c r="C158" t="s">
        <v>43</v>
      </c>
      <c r="D158" t="s">
        <v>33</v>
      </c>
      <c r="E158">
        <v>46423</v>
      </c>
      <c r="F158">
        <v>1</v>
      </c>
      <c r="G158">
        <v>1</v>
      </c>
      <c r="H158" s="1">
        <v>41535</v>
      </c>
      <c r="I158">
        <v>6</v>
      </c>
      <c r="J158">
        <v>68</v>
      </c>
      <c r="K158">
        <v>0</v>
      </c>
      <c r="L158">
        <v>16</v>
      </c>
      <c r="M158">
        <v>0</v>
      </c>
      <c r="N158">
        <v>0</v>
      </c>
      <c r="O158">
        <v>8</v>
      </c>
      <c r="P158">
        <v>3</v>
      </c>
      <c r="Q158">
        <v>2</v>
      </c>
      <c r="R158">
        <v>0</v>
      </c>
      <c r="S158">
        <v>4</v>
      </c>
      <c r="T158">
        <v>7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 t="s">
        <v>32</v>
      </c>
    </row>
    <row r="159" spans="1:28" x14ac:dyDescent="0.35">
      <c r="A159">
        <v>9923</v>
      </c>
      <c r="B159">
        <v>1972</v>
      </c>
      <c r="C159" t="s">
        <v>43</v>
      </c>
      <c r="D159" t="s">
        <v>33</v>
      </c>
      <c r="E159">
        <v>46423</v>
      </c>
      <c r="F159">
        <v>1</v>
      </c>
      <c r="G159">
        <v>1</v>
      </c>
      <c r="H159" s="1">
        <v>41535</v>
      </c>
      <c r="I159">
        <v>6</v>
      </c>
      <c r="J159">
        <v>68</v>
      </c>
      <c r="K159">
        <v>0</v>
      </c>
      <c r="L159">
        <v>16</v>
      </c>
      <c r="M159">
        <v>0</v>
      </c>
      <c r="N159">
        <v>0</v>
      </c>
      <c r="O159">
        <v>8</v>
      </c>
      <c r="P159">
        <v>3</v>
      </c>
      <c r="Q159">
        <v>2</v>
      </c>
      <c r="R159">
        <v>0</v>
      </c>
      <c r="S159">
        <v>4</v>
      </c>
      <c r="T159">
        <v>7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 t="s">
        <v>32</v>
      </c>
    </row>
    <row r="160" spans="1:28" x14ac:dyDescent="0.35">
      <c r="A160">
        <v>2814</v>
      </c>
      <c r="B160">
        <v>1976</v>
      </c>
      <c r="C160" t="s">
        <v>43</v>
      </c>
      <c r="D160" t="s">
        <v>37</v>
      </c>
      <c r="E160">
        <v>30560</v>
      </c>
      <c r="F160">
        <v>1</v>
      </c>
      <c r="G160">
        <v>0</v>
      </c>
      <c r="H160" s="1">
        <v>41452</v>
      </c>
      <c r="I160">
        <v>6</v>
      </c>
      <c r="J160">
        <v>9</v>
      </c>
      <c r="K160">
        <v>1</v>
      </c>
      <c r="L160">
        <v>5</v>
      </c>
      <c r="M160">
        <v>4</v>
      </c>
      <c r="N160">
        <v>5</v>
      </c>
      <c r="O160">
        <v>7</v>
      </c>
      <c r="P160">
        <v>1</v>
      </c>
      <c r="Q160">
        <v>1</v>
      </c>
      <c r="R160">
        <v>0</v>
      </c>
      <c r="S160">
        <v>3</v>
      </c>
      <c r="T160">
        <v>7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 t="s">
        <v>45</v>
      </c>
    </row>
    <row r="161" spans="1:28" x14ac:dyDescent="0.35">
      <c r="A161">
        <v>2711</v>
      </c>
      <c r="B161">
        <v>1976</v>
      </c>
      <c r="C161" t="s">
        <v>43</v>
      </c>
      <c r="D161" t="s">
        <v>37</v>
      </c>
      <c r="E161">
        <v>30560</v>
      </c>
      <c r="F161">
        <v>1</v>
      </c>
      <c r="G161">
        <v>0</v>
      </c>
      <c r="H161" s="1">
        <v>41452</v>
      </c>
      <c r="I161">
        <v>6</v>
      </c>
      <c r="J161">
        <v>9</v>
      </c>
      <c r="K161">
        <v>1</v>
      </c>
      <c r="L161">
        <v>5</v>
      </c>
      <c r="M161">
        <v>4</v>
      </c>
      <c r="N161">
        <v>5</v>
      </c>
      <c r="O161">
        <v>7</v>
      </c>
      <c r="P161">
        <v>1</v>
      </c>
      <c r="Q161">
        <v>1</v>
      </c>
      <c r="R161">
        <v>0</v>
      </c>
      <c r="S161">
        <v>3</v>
      </c>
      <c r="T161">
        <v>7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 t="s">
        <v>34</v>
      </c>
    </row>
    <row r="162" spans="1:28" x14ac:dyDescent="0.35">
      <c r="A162">
        <v>4320</v>
      </c>
      <c r="B162">
        <v>1979</v>
      </c>
      <c r="C162" t="s">
        <v>30</v>
      </c>
      <c r="D162" t="s">
        <v>33</v>
      </c>
      <c r="E162">
        <v>60152</v>
      </c>
      <c r="F162">
        <v>0</v>
      </c>
      <c r="G162">
        <v>1</v>
      </c>
      <c r="H162" s="1">
        <v>41361</v>
      </c>
      <c r="I162">
        <v>6</v>
      </c>
      <c r="J162">
        <v>325</v>
      </c>
      <c r="K162">
        <v>83</v>
      </c>
      <c r="L162">
        <v>300</v>
      </c>
      <c r="M162">
        <v>86</v>
      </c>
      <c r="N162">
        <v>58</v>
      </c>
      <c r="O162">
        <v>91</v>
      </c>
      <c r="P162">
        <v>1</v>
      </c>
      <c r="Q162">
        <v>6</v>
      </c>
      <c r="R162">
        <v>4</v>
      </c>
      <c r="S162">
        <v>12</v>
      </c>
      <c r="T162">
        <v>3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 t="s">
        <v>32</v>
      </c>
    </row>
    <row r="163" spans="1:28" x14ac:dyDescent="0.35">
      <c r="A163">
        <v>10451</v>
      </c>
      <c r="B163">
        <v>1965</v>
      </c>
      <c r="C163" t="s">
        <v>30</v>
      </c>
      <c r="D163" t="s">
        <v>37</v>
      </c>
      <c r="E163">
        <v>29672</v>
      </c>
      <c r="F163">
        <v>1</v>
      </c>
      <c r="G163">
        <v>1</v>
      </c>
      <c r="H163" s="1">
        <v>41345</v>
      </c>
      <c r="I163">
        <v>6</v>
      </c>
      <c r="J163">
        <v>9</v>
      </c>
      <c r="K163">
        <v>1</v>
      </c>
      <c r="L163">
        <v>3</v>
      </c>
      <c r="M163">
        <v>0</v>
      </c>
      <c r="N163">
        <v>4</v>
      </c>
      <c r="O163">
        <v>8</v>
      </c>
      <c r="P163">
        <v>1</v>
      </c>
      <c r="Q163">
        <v>0</v>
      </c>
      <c r="R163">
        <v>0</v>
      </c>
      <c r="S163">
        <v>3</v>
      </c>
      <c r="T163">
        <v>6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 t="s">
        <v>45</v>
      </c>
    </row>
    <row r="164" spans="1:28" x14ac:dyDescent="0.35">
      <c r="A164">
        <v>4198</v>
      </c>
      <c r="B164">
        <v>1965</v>
      </c>
      <c r="C164" t="s">
        <v>30</v>
      </c>
      <c r="D164" t="s">
        <v>37</v>
      </c>
      <c r="E164">
        <v>29672</v>
      </c>
      <c r="F164">
        <v>1</v>
      </c>
      <c r="G164">
        <v>1</v>
      </c>
      <c r="H164" s="1">
        <v>41345</v>
      </c>
      <c r="I164">
        <v>6</v>
      </c>
      <c r="J164">
        <v>9</v>
      </c>
      <c r="K164">
        <v>1</v>
      </c>
      <c r="L164">
        <v>3</v>
      </c>
      <c r="M164">
        <v>0</v>
      </c>
      <c r="N164">
        <v>4</v>
      </c>
      <c r="O164">
        <v>8</v>
      </c>
      <c r="P164">
        <v>1</v>
      </c>
      <c r="Q164">
        <v>0</v>
      </c>
      <c r="R164">
        <v>0</v>
      </c>
      <c r="S164">
        <v>3</v>
      </c>
      <c r="T164">
        <v>6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 t="s">
        <v>32</v>
      </c>
    </row>
    <row r="165" spans="1:28" x14ac:dyDescent="0.35">
      <c r="A165">
        <v>10814</v>
      </c>
      <c r="B165">
        <v>1947</v>
      </c>
      <c r="C165" t="s">
        <v>30</v>
      </c>
      <c r="D165" t="s">
        <v>37</v>
      </c>
      <c r="E165">
        <v>70321</v>
      </c>
      <c r="F165">
        <v>0</v>
      </c>
      <c r="G165">
        <v>0</v>
      </c>
      <c r="H165" s="1">
        <v>41290</v>
      </c>
      <c r="I165">
        <v>6</v>
      </c>
      <c r="J165">
        <v>303</v>
      </c>
      <c r="K165">
        <v>23</v>
      </c>
      <c r="L165">
        <v>751</v>
      </c>
      <c r="M165">
        <v>82</v>
      </c>
      <c r="N165">
        <v>26</v>
      </c>
      <c r="O165">
        <v>191</v>
      </c>
      <c r="P165">
        <v>1</v>
      </c>
      <c r="Q165">
        <v>6</v>
      </c>
      <c r="R165">
        <v>5</v>
      </c>
      <c r="S165">
        <v>13</v>
      </c>
      <c r="T165">
        <v>4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1</v>
      </c>
      <c r="AA165">
        <v>0</v>
      </c>
      <c r="AB165" t="s">
        <v>32</v>
      </c>
    </row>
    <row r="166" spans="1:28" x14ac:dyDescent="0.35">
      <c r="A166">
        <v>944</v>
      </c>
      <c r="B166">
        <v>1962</v>
      </c>
      <c r="C166" t="s">
        <v>30</v>
      </c>
      <c r="D166" t="s">
        <v>35</v>
      </c>
      <c r="E166">
        <v>56181</v>
      </c>
      <c r="F166">
        <v>0</v>
      </c>
      <c r="G166">
        <v>1</v>
      </c>
      <c r="H166" s="1">
        <v>41282</v>
      </c>
      <c r="I166">
        <v>6</v>
      </c>
      <c r="J166">
        <v>121</v>
      </c>
      <c r="K166">
        <v>103</v>
      </c>
      <c r="L166">
        <v>69</v>
      </c>
      <c r="M166">
        <v>8</v>
      </c>
      <c r="N166">
        <v>44</v>
      </c>
      <c r="O166">
        <v>48</v>
      </c>
      <c r="P166">
        <v>1</v>
      </c>
      <c r="Q166">
        <v>4</v>
      </c>
      <c r="R166">
        <v>2</v>
      </c>
      <c r="S166">
        <v>7</v>
      </c>
      <c r="T166">
        <v>4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 t="s">
        <v>32</v>
      </c>
    </row>
    <row r="167" spans="1:28" x14ac:dyDescent="0.35">
      <c r="A167">
        <v>8151</v>
      </c>
      <c r="B167">
        <v>1990</v>
      </c>
      <c r="C167" t="s">
        <v>46</v>
      </c>
      <c r="D167" t="s">
        <v>35</v>
      </c>
      <c r="E167">
        <v>24279</v>
      </c>
      <c r="F167">
        <v>0</v>
      </c>
      <c r="G167">
        <v>0</v>
      </c>
      <c r="H167" s="1">
        <v>41272</v>
      </c>
      <c r="I167">
        <v>6</v>
      </c>
      <c r="J167">
        <v>16</v>
      </c>
      <c r="K167">
        <v>36</v>
      </c>
      <c r="L167">
        <v>21</v>
      </c>
      <c r="M167">
        <v>20</v>
      </c>
      <c r="N167">
        <v>62</v>
      </c>
      <c r="O167">
        <v>108</v>
      </c>
      <c r="P167">
        <v>1</v>
      </c>
      <c r="Q167">
        <v>4</v>
      </c>
      <c r="R167">
        <v>1</v>
      </c>
      <c r="S167">
        <v>3</v>
      </c>
      <c r="T167">
        <v>8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 t="s">
        <v>32</v>
      </c>
    </row>
    <row r="168" spans="1:28" x14ac:dyDescent="0.35">
      <c r="A168">
        <v>6184</v>
      </c>
      <c r="B168">
        <v>1969</v>
      </c>
      <c r="C168" t="s">
        <v>39</v>
      </c>
      <c r="D168" t="s">
        <v>35</v>
      </c>
      <c r="E168">
        <v>68462</v>
      </c>
      <c r="F168">
        <v>0</v>
      </c>
      <c r="G168">
        <v>0</v>
      </c>
      <c r="H168" s="1">
        <v>41255</v>
      </c>
      <c r="I168">
        <v>6</v>
      </c>
      <c r="J168">
        <v>561</v>
      </c>
      <c r="K168">
        <v>64</v>
      </c>
      <c r="L168">
        <v>785</v>
      </c>
      <c r="M168">
        <v>84</v>
      </c>
      <c r="N168">
        <v>128</v>
      </c>
      <c r="O168">
        <v>48</v>
      </c>
      <c r="P168">
        <v>1</v>
      </c>
      <c r="Q168">
        <v>3</v>
      </c>
      <c r="R168">
        <v>3</v>
      </c>
      <c r="S168">
        <v>8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 t="s">
        <v>32</v>
      </c>
    </row>
    <row r="169" spans="1:28" x14ac:dyDescent="0.35">
      <c r="A169">
        <v>3498</v>
      </c>
      <c r="B169">
        <v>1976</v>
      </c>
      <c r="C169" t="s">
        <v>39</v>
      </c>
      <c r="D169" t="s">
        <v>35</v>
      </c>
      <c r="E169">
        <v>55424</v>
      </c>
      <c r="F169">
        <v>0</v>
      </c>
      <c r="G169">
        <v>1</v>
      </c>
      <c r="H169" s="1">
        <v>41238</v>
      </c>
      <c r="I169">
        <v>6</v>
      </c>
      <c r="J169">
        <v>462</v>
      </c>
      <c r="K169">
        <v>61</v>
      </c>
      <c r="L169">
        <v>184</v>
      </c>
      <c r="M169">
        <v>10</v>
      </c>
      <c r="N169">
        <v>53</v>
      </c>
      <c r="O169">
        <v>107</v>
      </c>
      <c r="P169">
        <v>4</v>
      </c>
      <c r="Q169">
        <v>7</v>
      </c>
      <c r="R169">
        <v>5</v>
      </c>
      <c r="S169">
        <v>9</v>
      </c>
      <c r="T169">
        <v>6</v>
      </c>
      <c r="U169">
        <v>1</v>
      </c>
      <c r="V169">
        <v>0</v>
      </c>
      <c r="W169">
        <v>0</v>
      </c>
      <c r="X169">
        <v>0</v>
      </c>
      <c r="Y169">
        <v>0</v>
      </c>
      <c r="Z169">
        <v>1</v>
      </c>
      <c r="AA169">
        <v>0</v>
      </c>
      <c r="AB169" t="s">
        <v>32</v>
      </c>
    </row>
    <row r="170" spans="1:28" x14ac:dyDescent="0.35">
      <c r="A170">
        <v>2870</v>
      </c>
      <c r="B170">
        <v>1973</v>
      </c>
      <c r="C170" t="s">
        <v>30</v>
      </c>
      <c r="D170" t="s">
        <v>35</v>
      </c>
      <c r="E170">
        <v>49094</v>
      </c>
      <c r="F170">
        <v>0</v>
      </c>
      <c r="G170">
        <v>1</v>
      </c>
      <c r="H170" s="1">
        <v>41173</v>
      </c>
      <c r="I170">
        <v>6</v>
      </c>
      <c r="J170">
        <v>376</v>
      </c>
      <c r="K170">
        <v>0</v>
      </c>
      <c r="L170">
        <v>38</v>
      </c>
      <c r="M170">
        <v>11</v>
      </c>
      <c r="N170">
        <v>8</v>
      </c>
      <c r="O170">
        <v>69</v>
      </c>
      <c r="P170">
        <v>5</v>
      </c>
      <c r="Q170">
        <v>6</v>
      </c>
      <c r="R170">
        <v>3</v>
      </c>
      <c r="S170">
        <v>6</v>
      </c>
      <c r="T170">
        <v>6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 t="s">
        <v>32</v>
      </c>
    </row>
    <row r="171" spans="1:28" x14ac:dyDescent="0.35">
      <c r="A171">
        <v>7342</v>
      </c>
      <c r="B171">
        <v>1961</v>
      </c>
      <c r="C171" t="s">
        <v>40</v>
      </c>
      <c r="D171" t="s">
        <v>44</v>
      </c>
      <c r="E171">
        <v>59184</v>
      </c>
      <c r="F171">
        <v>0</v>
      </c>
      <c r="G171">
        <v>1</v>
      </c>
      <c r="H171" s="1">
        <v>41161</v>
      </c>
      <c r="I171">
        <v>6</v>
      </c>
      <c r="J171">
        <v>341</v>
      </c>
      <c r="K171">
        <v>142</v>
      </c>
      <c r="L171">
        <v>113</v>
      </c>
      <c r="M171">
        <v>259</v>
      </c>
      <c r="N171">
        <v>151</v>
      </c>
      <c r="O171">
        <v>66</v>
      </c>
      <c r="P171">
        <v>3</v>
      </c>
      <c r="Q171">
        <v>6</v>
      </c>
      <c r="R171">
        <v>6</v>
      </c>
      <c r="S171">
        <v>12</v>
      </c>
      <c r="T171">
        <v>5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 t="s">
        <v>32</v>
      </c>
    </row>
    <row r="172" spans="1:28" x14ac:dyDescent="0.35">
      <c r="A172">
        <v>1911</v>
      </c>
      <c r="B172">
        <v>1987</v>
      </c>
      <c r="C172" t="s">
        <v>30</v>
      </c>
      <c r="D172" t="s">
        <v>37</v>
      </c>
      <c r="E172">
        <v>67430</v>
      </c>
      <c r="F172">
        <v>0</v>
      </c>
      <c r="G172">
        <v>0</v>
      </c>
      <c r="H172" s="1">
        <v>41157</v>
      </c>
      <c r="I172">
        <v>6</v>
      </c>
      <c r="J172">
        <v>595</v>
      </c>
      <c r="K172">
        <v>97</v>
      </c>
      <c r="L172">
        <v>291</v>
      </c>
      <c r="M172">
        <v>127</v>
      </c>
      <c r="N172">
        <v>133</v>
      </c>
      <c r="O172">
        <v>121</v>
      </c>
      <c r="P172">
        <v>1</v>
      </c>
      <c r="Q172">
        <v>11</v>
      </c>
      <c r="R172">
        <v>5</v>
      </c>
      <c r="S172">
        <v>12</v>
      </c>
      <c r="T172">
        <v>6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 t="s">
        <v>41</v>
      </c>
    </row>
    <row r="173" spans="1:28" x14ac:dyDescent="0.35">
      <c r="A173">
        <v>10862</v>
      </c>
      <c r="B173">
        <v>1960</v>
      </c>
      <c r="C173" t="s">
        <v>43</v>
      </c>
      <c r="D173" t="s">
        <v>35</v>
      </c>
      <c r="E173">
        <v>30522</v>
      </c>
      <c r="F173">
        <v>0</v>
      </c>
      <c r="G173">
        <v>1</v>
      </c>
      <c r="H173" s="1">
        <v>41138</v>
      </c>
      <c r="I173">
        <v>6</v>
      </c>
      <c r="J173">
        <v>179</v>
      </c>
      <c r="K173">
        <v>8</v>
      </c>
      <c r="L173">
        <v>83</v>
      </c>
      <c r="M173">
        <v>19</v>
      </c>
      <c r="N173">
        <v>11</v>
      </c>
      <c r="O173">
        <v>26</v>
      </c>
      <c r="P173">
        <v>5</v>
      </c>
      <c r="Q173">
        <v>1</v>
      </c>
      <c r="R173">
        <v>2</v>
      </c>
      <c r="S173">
        <v>9</v>
      </c>
      <c r="T173">
        <v>2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 t="s">
        <v>32</v>
      </c>
    </row>
    <row r="174" spans="1:28" x14ac:dyDescent="0.35">
      <c r="A174">
        <v>2546</v>
      </c>
      <c r="B174">
        <v>1977</v>
      </c>
      <c r="C174" t="s">
        <v>40</v>
      </c>
      <c r="D174" t="s">
        <v>33</v>
      </c>
      <c r="E174">
        <v>31878</v>
      </c>
      <c r="F174">
        <v>0</v>
      </c>
      <c r="G174">
        <v>1</v>
      </c>
      <c r="H174" s="1">
        <v>41812</v>
      </c>
      <c r="I174">
        <v>7</v>
      </c>
      <c r="J174">
        <v>23</v>
      </c>
      <c r="K174">
        <v>4</v>
      </c>
      <c r="L174">
        <v>5</v>
      </c>
      <c r="M174">
        <v>10</v>
      </c>
      <c r="N174">
        <v>5</v>
      </c>
      <c r="O174">
        <v>23</v>
      </c>
      <c r="P174">
        <v>1</v>
      </c>
      <c r="Q174">
        <v>1</v>
      </c>
      <c r="R174">
        <v>0</v>
      </c>
      <c r="S174">
        <v>4</v>
      </c>
      <c r="T174">
        <v>3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 t="s">
        <v>32</v>
      </c>
    </row>
    <row r="175" spans="1:28" x14ac:dyDescent="0.35">
      <c r="A175">
        <v>3005</v>
      </c>
      <c r="B175">
        <v>1992</v>
      </c>
      <c r="C175" t="s">
        <v>30</v>
      </c>
      <c r="D175" t="s">
        <v>33</v>
      </c>
      <c r="E175">
        <v>83528</v>
      </c>
      <c r="F175">
        <v>0</v>
      </c>
      <c r="G175">
        <v>0</v>
      </c>
      <c r="H175" s="1">
        <v>41760</v>
      </c>
      <c r="I175">
        <v>7</v>
      </c>
      <c r="J175">
        <v>530</v>
      </c>
      <c r="K175">
        <v>117</v>
      </c>
      <c r="L175">
        <v>678</v>
      </c>
      <c r="M175">
        <v>134</v>
      </c>
      <c r="N175">
        <v>44</v>
      </c>
      <c r="O175">
        <v>147</v>
      </c>
      <c r="P175">
        <v>1</v>
      </c>
      <c r="Q175">
        <v>4</v>
      </c>
      <c r="R175">
        <v>10</v>
      </c>
      <c r="S175">
        <v>8</v>
      </c>
      <c r="T175">
        <v>1</v>
      </c>
      <c r="U175">
        <v>1</v>
      </c>
      <c r="V175">
        <v>0</v>
      </c>
      <c r="W175">
        <v>0</v>
      </c>
      <c r="X175">
        <v>1</v>
      </c>
      <c r="Y175">
        <v>0</v>
      </c>
      <c r="Z175">
        <v>1</v>
      </c>
      <c r="AA175">
        <v>0</v>
      </c>
      <c r="AB175" t="s">
        <v>32</v>
      </c>
    </row>
    <row r="176" spans="1:28" x14ac:dyDescent="0.35">
      <c r="A176">
        <v>8318</v>
      </c>
      <c r="B176">
        <v>1979</v>
      </c>
      <c r="C176" t="s">
        <v>30</v>
      </c>
      <c r="D176" t="s">
        <v>37</v>
      </c>
      <c r="E176">
        <v>90300</v>
      </c>
      <c r="F176">
        <v>0</v>
      </c>
      <c r="G176">
        <v>0</v>
      </c>
      <c r="H176" s="1">
        <v>41642</v>
      </c>
      <c r="I176">
        <v>7</v>
      </c>
      <c r="J176">
        <v>594</v>
      </c>
      <c r="K176">
        <v>134</v>
      </c>
      <c r="L176">
        <v>786</v>
      </c>
      <c r="M176">
        <v>33</v>
      </c>
      <c r="N176">
        <v>134</v>
      </c>
      <c r="O176">
        <v>57</v>
      </c>
      <c r="P176">
        <v>0</v>
      </c>
      <c r="Q176">
        <v>5</v>
      </c>
      <c r="R176">
        <v>6</v>
      </c>
      <c r="S176">
        <v>8</v>
      </c>
      <c r="T176">
        <v>1</v>
      </c>
      <c r="U176">
        <v>0</v>
      </c>
      <c r="V176">
        <v>0</v>
      </c>
      <c r="W176">
        <v>1</v>
      </c>
      <c r="X176">
        <v>0</v>
      </c>
      <c r="Y176">
        <v>0</v>
      </c>
      <c r="Z176">
        <v>0</v>
      </c>
      <c r="AA176">
        <v>0</v>
      </c>
      <c r="AB176" t="s">
        <v>32</v>
      </c>
    </row>
    <row r="177" spans="1:28" x14ac:dyDescent="0.35">
      <c r="A177">
        <v>2930</v>
      </c>
      <c r="B177">
        <v>1978</v>
      </c>
      <c r="C177" t="s">
        <v>43</v>
      </c>
      <c r="D177" t="s">
        <v>33</v>
      </c>
      <c r="E177">
        <v>68092</v>
      </c>
      <c r="F177">
        <v>0</v>
      </c>
      <c r="G177">
        <v>0</v>
      </c>
      <c r="H177" s="1">
        <v>41624</v>
      </c>
      <c r="I177">
        <v>7</v>
      </c>
      <c r="J177">
        <v>852</v>
      </c>
      <c r="K177">
        <v>60</v>
      </c>
      <c r="L177">
        <v>207</v>
      </c>
      <c r="M177">
        <v>78</v>
      </c>
      <c r="N177">
        <v>36</v>
      </c>
      <c r="O177">
        <v>48</v>
      </c>
      <c r="P177">
        <v>2</v>
      </c>
      <c r="Q177">
        <v>2</v>
      </c>
      <c r="R177">
        <v>6</v>
      </c>
      <c r="S177">
        <v>10</v>
      </c>
      <c r="T177">
        <v>5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 t="s">
        <v>45</v>
      </c>
    </row>
    <row r="178" spans="1:28" x14ac:dyDescent="0.35">
      <c r="A178">
        <v>8216</v>
      </c>
      <c r="B178">
        <v>1972</v>
      </c>
      <c r="C178" t="s">
        <v>43</v>
      </c>
      <c r="D178" t="s">
        <v>35</v>
      </c>
      <c r="E178">
        <v>53761</v>
      </c>
      <c r="F178">
        <v>1</v>
      </c>
      <c r="G178">
        <v>1</v>
      </c>
      <c r="H178" s="1">
        <v>41558</v>
      </c>
      <c r="I178">
        <v>7</v>
      </c>
      <c r="J178">
        <v>158</v>
      </c>
      <c r="K178">
        <v>0</v>
      </c>
      <c r="L178">
        <v>76</v>
      </c>
      <c r="M178">
        <v>13</v>
      </c>
      <c r="N178">
        <v>7</v>
      </c>
      <c r="O178">
        <v>71</v>
      </c>
      <c r="P178">
        <v>6</v>
      </c>
      <c r="Q178">
        <v>4</v>
      </c>
      <c r="R178">
        <v>4</v>
      </c>
      <c r="S178">
        <v>3</v>
      </c>
      <c r="T178">
        <v>5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 t="s">
        <v>38</v>
      </c>
    </row>
    <row r="179" spans="1:28" x14ac:dyDescent="0.35">
      <c r="A179">
        <v>1212</v>
      </c>
      <c r="B179">
        <v>1973</v>
      </c>
      <c r="C179" t="s">
        <v>30</v>
      </c>
      <c r="D179" t="s">
        <v>35</v>
      </c>
      <c r="E179">
        <v>52845</v>
      </c>
      <c r="F179">
        <v>1</v>
      </c>
      <c r="G179">
        <v>0</v>
      </c>
      <c r="H179" s="1">
        <v>41499</v>
      </c>
      <c r="I179">
        <v>7</v>
      </c>
      <c r="J179">
        <v>384</v>
      </c>
      <c r="K179">
        <v>25</v>
      </c>
      <c r="L179">
        <v>292</v>
      </c>
      <c r="M179">
        <v>130</v>
      </c>
      <c r="N179">
        <v>41</v>
      </c>
      <c r="O179">
        <v>64</v>
      </c>
      <c r="P179">
        <v>3</v>
      </c>
      <c r="Q179">
        <v>8</v>
      </c>
      <c r="R179">
        <v>8</v>
      </c>
      <c r="S179">
        <v>6</v>
      </c>
      <c r="T179">
        <v>6</v>
      </c>
      <c r="U179">
        <v>1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 t="s">
        <v>32</v>
      </c>
    </row>
    <row r="180" spans="1:28" x14ac:dyDescent="0.35">
      <c r="A180">
        <v>2541</v>
      </c>
      <c r="B180">
        <v>1976</v>
      </c>
      <c r="C180" t="s">
        <v>30</v>
      </c>
      <c r="D180" t="s">
        <v>35</v>
      </c>
      <c r="E180">
        <v>24027</v>
      </c>
      <c r="F180">
        <v>1</v>
      </c>
      <c r="G180">
        <v>0</v>
      </c>
      <c r="H180" s="1">
        <v>41434</v>
      </c>
      <c r="I180">
        <v>7</v>
      </c>
      <c r="J180">
        <v>14</v>
      </c>
      <c r="K180">
        <v>7</v>
      </c>
      <c r="L180">
        <v>11</v>
      </c>
      <c r="M180">
        <v>11</v>
      </c>
      <c r="N180">
        <v>0</v>
      </c>
      <c r="O180">
        <v>5</v>
      </c>
      <c r="P180">
        <v>2</v>
      </c>
      <c r="Q180">
        <v>2</v>
      </c>
      <c r="R180">
        <v>0</v>
      </c>
      <c r="S180">
        <v>3</v>
      </c>
      <c r="T180">
        <v>8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 t="s">
        <v>32</v>
      </c>
    </row>
    <row r="181" spans="1:28" x14ac:dyDescent="0.35">
      <c r="A181">
        <v>10659</v>
      </c>
      <c r="B181">
        <v>1979</v>
      </c>
      <c r="C181" t="s">
        <v>40</v>
      </c>
      <c r="D181" t="s">
        <v>37</v>
      </c>
      <c r="E181">
        <v>7500</v>
      </c>
      <c r="F181">
        <v>1</v>
      </c>
      <c r="G181">
        <v>0</v>
      </c>
      <c r="H181" s="1">
        <v>41401</v>
      </c>
      <c r="I181">
        <v>7</v>
      </c>
      <c r="J181">
        <v>2</v>
      </c>
      <c r="K181">
        <v>8</v>
      </c>
      <c r="L181">
        <v>11</v>
      </c>
      <c r="M181">
        <v>3</v>
      </c>
      <c r="N181">
        <v>8</v>
      </c>
      <c r="O181">
        <v>21</v>
      </c>
      <c r="P181">
        <v>4</v>
      </c>
      <c r="Q181">
        <v>3</v>
      </c>
      <c r="R181">
        <v>2</v>
      </c>
      <c r="S181">
        <v>2</v>
      </c>
      <c r="T181">
        <v>7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 t="s">
        <v>42</v>
      </c>
    </row>
    <row r="182" spans="1:28" x14ac:dyDescent="0.35">
      <c r="A182">
        <v>10905</v>
      </c>
      <c r="B182">
        <v>1955</v>
      </c>
      <c r="C182" t="s">
        <v>30</v>
      </c>
      <c r="D182" t="s">
        <v>37</v>
      </c>
      <c r="E182">
        <v>42586</v>
      </c>
      <c r="F182">
        <v>1</v>
      </c>
      <c r="G182">
        <v>1</v>
      </c>
      <c r="H182" s="1">
        <v>41211</v>
      </c>
      <c r="I182">
        <v>7</v>
      </c>
      <c r="J182">
        <v>194</v>
      </c>
      <c r="K182">
        <v>2</v>
      </c>
      <c r="L182">
        <v>56</v>
      </c>
      <c r="M182">
        <v>0</v>
      </c>
      <c r="N182">
        <v>0</v>
      </c>
      <c r="O182">
        <v>0</v>
      </c>
      <c r="P182">
        <v>5</v>
      </c>
      <c r="Q182">
        <v>4</v>
      </c>
      <c r="R182">
        <v>1</v>
      </c>
      <c r="S182">
        <v>6</v>
      </c>
      <c r="T182">
        <v>8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1</v>
      </c>
      <c r="AA182">
        <v>0</v>
      </c>
      <c r="AB182" t="s">
        <v>32</v>
      </c>
    </row>
    <row r="183" spans="1:28" x14ac:dyDescent="0.35">
      <c r="A183">
        <v>8910</v>
      </c>
      <c r="B183">
        <v>1955</v>
      </c>
      <c r="C183" t="s">
        <v>30</v>
      </c>
      <c r="D183" t="s">
        <v>37</v>
      </c>
      <c r="E183">
        <v>42586</v>
      </c>
      <c r="F183">
        <v>1</v>
      </c>
      <c r="G183">
        <v>1</v>
      </c>
      <c r="H183" s="1">
        <v>41211</v>
      </c>
      <c r="I183">
        <v>7</v>
      </c>
      <c r="J183">
        <v>194</v>
      </c>
      <c r="K183">
        <v>2</v>
      </c>
      <c r="L183">
        <v>56</v>
      </c>
      <c r="M183">
        <v>0</v>
      </c>
      <c r="N183">
        <v>0</v>
      </c>
      <c r="O183">
        <v>0</v>
      </c>
      <c r="P183">
        <v>5</v>
      </c>
      <c r="Q183">
        <v>4</v>
      </c>
      <c r="R183">
        <v>1</v>
      </c>
      <c r="S183">
        <v>6</v>
      </c>
      <c r="T183">
        <v>8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1</v>
      </c>
      <c r="AA183">
        <v>0</v>
      </c>
      <c r="AB183" t="s">
        <v>32</v>
      </c>
    </row>
    <row r="184" spans="1:28" x14ac:dyDescent="0.35">
      <c r="A184">
        <v>7349</v>
      </c>
      <c r="B184">
        <v>1973</v>
      </c>
      <c r="C184" t="s">
        <v>46</v>
      </c>
      <c r="D184" t="s">
        <v>37</v>
      </c>
      <c r="E184">
        <v>9722</v>
      </c>
      <c r="F184">
        <v>1</v>
      </c>
      <c r="G184">
        <v>0</v>
      </c>
      <c r="H184" s="1">
        <v>41184</v>
      </c>
      <c r="I184">
        <v>7</v>
      </c>
      <c r="J184">
        <v>6</v>
      </c>
      <c r="K184">
        <v>17</v>
      </c>
      <c r="L184">
        <v>16</v>
      </c>
      <c r="M184">
        <v>6</v>
      </c>
      <c r="N184">
        <v>16</v>
      </c>
      <c r="O184">
        <v>42</v>
      </c>
      <c r="P184">
        <v>4</v>
      </c>
      <c r="Q184">
        <v>3</v>
      </c>
      <c r="R184">
        <v>1</v>
      </c>
      <c r="S184">
        <v>3</v>
      </c>
      <c r="T184">
        <v>8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1</v>
      </c>
      <c r="AA184">
        <v>0</v>
      </c>
      <c r="AB184" t="s">
        <v>32</v>
      </c>
    </row>
    <row r="185" spans="1:28" x14ac:dyDescent="0.35">
      <c r="A185">
        <v>7872</v>
      </c>
      <c r="B185">
        <v>1975</v>
      </c>
      <c r="C185" t="s">
        <v>39</v>
      </c>
      <c r="D185" t="s">
        <v>35</v>
      </c>
      <c r="E185">
        <v>86836</v>
      </c>
      <c r="F185">
        <v>0</v>
      </c>
      <c r="G185">
        <v>0</v>
      </c>
      <c r="H185" s="1">
        <v>41164</v>
      </c>
      <c r="I185">
        <v>7</v>
      </c>
      <c r="J185">
        <v>179</v>
      </c>
      <c r="K185">
        <v>21</v>
      </c>
      <c r="L185">
        <v>273</v>
      </c>
      <c r="M185">
        <v>0</v>
      </c>
      <c r="N185">
        <v>21</v>
      </c>
      <c r="O185">
        <v>63</v>
      </c>
      <c r="P185">
        <v>1</v>
      </c>
      <c r="Q185">
        <v>6</v>
      </c>
      <c r="R185">
        <v>10</v>
      </c>
      <c r="S185">
        <v>6</v>
      </c>
      <c r="T185">
        <v>5</v>
      </c>
      <c r="U185">
        <v>1</v>
      </c>
      <c r="V185">
        <v>0</v>
      </c>
      <c r="W185">
        <v>1</v>
      </c>
      <c r="X185">
        <v>1</v>
      </c>
      <c r="Y185">
        <v>0</v>
      </c>
      <c r="Z185">
        <v>1</v>
      </c>
      <c r="AA185">
        <v>0</v>
      </c>
      <c r="AB185" t="s">
        <v>32</v>
      </c>
    </row>
    <row r="186" spans="1:28" x14ac:dyDescent="0.35">
      <c r="A186">
        <v>4290</v>
      </c>
      <c r="B186">
        <v>1972</v>
      </c>
      <c r="C186" t="s">
        <v>30</v>
      </c>
      <c r="D186" t="s">
        <v>35</v>
      </c>
      <c r="E186">
        <v>30467</v>
      </c>
      <c r="F186">
        <v>1</v>
      </c>
      <c r="G186">
        <v>0</v>
      </c>
      <c r="H186" s="1">
        <v>41717</v>
      </c>
      <c r="I186">
        <v>8</v>
      </c>
      <c r="J186">
        <v>1</v>
      </c>
      <c r="K186">
        <v>3</v>
      </c>
      <c r="L186">
        <v>8</v>
      </c>
      <c r="M186">
        <v>2</v>
      </c>
      <c r="N186">
        <v>5</v>
      </c>
      <c r="O186">
        <v>5</v>
      </c>
      <c r="P186">
        <v>1</v>
      </c>
      <c r="Q186">
        <v>1</v>
      </c>
      <c r="R186">
        <v>0</v>
      </c>
      <c r="S186">
        <v>2</v>
      </c>
      <c r="T186">
        <v>7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 t="s">
        <v>34</v>
      </c>
    </row>
    <row r="187" spans="1:28" x14ac:dyDescent="0.35">
      <c r="A187">
        <v>7408</v>
      </c>
      <c r="B187">
        <v>1952</v>
      </c>
      <c r="C187" t="s">
        <v>39</v>
      </c>
      <c r="D187" t="s">
        <v>35</v>
      </c>
      <c r="E187">
        <v>54549</v>
      </c>
      <c r="F187">
        <v>0</v>
      </c>
      <c r="G187">
        <v>1</v>
      </c>
      <c r="H187" s="1">
        <v>41701</v>
      </c>
      <c r="I187">
        <v>8</v>
      </c>
      <c r="J187">
        <v>216</v>
      </c>
      <c r="K187">
        <v>2</v>
      </c>
      <c r="L187">
        <v>6</v>
      </c>
      <c r="M187">
        <v>0</v>
      </c>
      <c r="N187">
        <v>0</v>
      </c>
      <c r="O187">
        <v>9</v>
      </c>
      <c r="P187">
        <v>2</v>
      </c>
      <c r="Q187">
        <v>5</v>
      </c>
      <c r="R187">
        <v>1</v>
      </c>
      <c r="S187">
        <v>4</v>
      </c>
      <c r="T187">
        <v>7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 t="s">
        <v>45</v>
      </c>
    </row>
    <row r="188" spans="1:28" x14ac:dyDescent="0.35">
      <c r="A188">
        <v>9986</v>
      </c>
      <c r="B188">
        <v>1982</v>
      </c>
      <c r="C188" t="s">
        <v>30</v>
      </c>
      <c r="D188" t="s">
        <v>37</v>
      </c>
      <c r="E188">
        <v>19444</v>
      </c>
      <c r="F188">
        <v>1</v>
      </c>
      <c r="G188">
        <v>0</v>
      </c>
      <c r="H188" s="1">
        <v>41692</v>
      </c>
      <c r="I188">
        <v>8</v>
      </c>
      <c r="J188">
        <v>16</v>
      </c>
      <c r="K188">
        <v>0</v>
      </c>
      <c r="L188">
        <v>23</v>
      </c>
      <c r="M188">
        <v>3</v>
      </c>
      <c r="N188">
        <v>2</v>
      </c>
      <c r="O188">
        <v>10</v>
      </c>
      <c r="P188">
        <v>3</v>
      </c>
      <c r="Q188">
        <v>4</v>
      </c>
      <c r="R188">
        <v>1</v>
      </c>
      <c r="S188">
        <v>2</v>
      </c>
      <c r="T188">
        <v>7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1</v>
      </c>
      <c r="AA188">
        <v>0</v>
      </c>
      <c r="AB188" t="s">
        <v>45</v>
      </c>
    </row>
    <row r="189" spans="1:28" x14ac:dyDescent="0.35">
      <c r="A189">
        <v>8235</v>
      </c>
      <c r="B189">
        <v>1956</v>
      </c>
      <c r="C189" t="s">
        <v>43</v>
      </c>
      <c r="D189" t="s">
        <v>37</v>
      </c>
      <c r="E189">
        <v>69245</v>
      </c>
      <c r="F189">
        <v>0</v>
      </c>
      <c r="G189">
        <v>1</v>
      </c>
      <c r="H189" s="1">
        <v>41663</v>
      </c>
      <c r="I189">
        <v>8</v>
      </c>
      <c r="J189">
        <v>428</v>
      </c>
      <c r="K189">
        <v>30</v>
      </c>
      <c r="L189">
        <v>214</v>
      </c>
      <c r="M189">
        <v>80</v>
      </c>
      <c r="N189">
        <v>30</v>
      </c>
      <c r="O189">
        <v>61</v>
      </c>
      <c r="P189">
        <v>2</v>
      </c>
      <c r="Q189">
        <v>6</v>
      </c>
      <c r="R189">
        <v>5</v>
      </c>
      <c r="S189">
        <v>10</v>
      </c>
      <c r="T189">
        <v>3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 t="s">
        <v>45</v>
      </c>
    </row>
    <row r="190" spans="1:28" x14ac:dyDescent="0.35">
      <c r="A190">
        <v>10949</v>
      </c>
      <c r="B190">
        <v>1963</v>
      </c>
      <c r="C190" t="s">
        <v>39</v>
      </c>
      <c r="D190" t="s">
        <v>31</v>
      </c>
      <c r="E190">
        <v>72968</v>
      </c>
      <c r="F190">
        <v>0</v>
      </c>
      <c r="G190">
        <v>0</v>
      </c>
      <c r="H190" s="1">
        <v>41624</v>
      </c>
      <c r="I190">
        <v>8</v>
      </c>
      <c r="J190">
        <v>1092</v>
      </c>
      <c r="K190">
        <v>37</v>
      </c>
      <c r="L190">
        <v>592</v>
      </c>
      <c r="M190">
        <v>145</v>
      </c>
      <c r="N190">
        <v>37</v>
      </c>
      <c r="O190">
        <v>55</v>
      </c>
      <c r="P190">
        <v>1</v>
      </c>
      <c r="Q190">
        <v>5</v>
      </c>
      <c r="R190">
        <v>5</v>
      </c>
      <c r="S190">
        <v>8</v>
      </c>
      <c r="T190">
        <v>3</v>
      </c>
      <c r="U190">
        <v>0</v>
      </c>
      <c r="V190">
        <v>0</v>
      </c>
      <c r="W190">
        <v>0</v>
      </c>
      <c r="X190">
        <v>1</v>
      </c>
      <c r="Y190">
        <v>0</v>
      </c>
      <c r="Z190">
        <v>1</v>
      </c>
      <c r="AA190">
        <v>0</v>
      </c>
      <c r="AB190" t="s">
        <v>32</v>
      </c>
    </row>
    <row r="191" spans="1:28" x14ac:dyDescent="0.35">
      <c r="A191">
        <v>7284</v>
      </c>
      <c r="B191">
        <v>1953</v>
      </c>
      <c r="C191" t="s">
        <v>30</v>
      </c>
      <c r="D191" t="s">
        <v>35</v>
      </c>
      <c r="E191">
        <v>48686</v>
      </c>
      <c r="F191">
        <v>1</v>
      </c>
      <c r="G191">
        <v>2</v>
      </c>
      <c r="H191" s="1">
        <v>41612</v>
      </c>
      <c r="I191">
        <v>8</v>
      </c>
      <c r="J191">
        <v>10</v>
      </c>
      <c r="K191">
        <v>0</v>
      </c>
      <c r="L191">
        <v>7</v>
      </c>
      <c r="M191">
        <v>2</v>
      </c>
      <c r="N191">
        <v>0</v>
      </c>
      <c r="O191">
        <v>1</v>
      </c>
      <c r="P191">
        <v>1</v>
      </c>
      <c r="Q191">
        <v>1</v>
      </c>
      <c r="R191">
        <v>0</v>
      </c>
      <c r="S191">
        <v>2</v>
      </c>
      <c r="T191">
        <v>8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 t="s">
        <v>32</v>
      </c>
    </row>
    <row r="192" spans="1:28" x14ac:dyDescent="0.35">
      <c r="A192">
        <v>9529</v>
      </c>
      <c r="B192">
        <v>1990</v>
      </c>
      <c r="C192" t="s">
        <v>30</v>
      </c>
      <c r="D192" t="s">
        <v>35</v>
      </c>
      <c r="E192">
        <v>73687</v>
      </c>
      <c r="F192">
        <v>0</v>
      </c>
      <c r="G192">
        <v>0</v>
      </c>
      <c r="H192" s="1">
        <v>41606</v>
      </c>
      <c r="I192">
        <v>8</v>
      </c>
      <c r="J192">
        <v>559</v>
      </c>
      <c r="K192">
        <v>153</v>
      </c>
      <c r="L192">
        <v>503</v>
      </c>
      <c r="M192">
        <v>218</v>
      </c>
      <c r="N192">
        <v>13</v>
      </c>
      <c r="O192">
        <v>181</v>
      </c>
      <c r="P192">
        <v>1</v>
      </c>
      <c r="Q192">
        <v>3</v>
      </c>
      <c r="R192">
        <v>9</v>
      </c>
      <c r="S192">
        <v>9</v>
      </c>
      <c r="T192">
        <v>2</v>
      </c>
      <c r="U192">
        <v>0</v>
      </c>
      <c r="V192">
        <v>0</v>
      </c>
      <c r="W192">
        <v>0</v>
      </c>
      <c r="X192">
        <v>1</v>
      </c>
      <c r="Y192">
        <v>0</v>
      </c>
      <c r="Z192">
        <v>1</v>
      </c>
      <c r="AA192">
        <v>0</v>
      </c>
      <c r="AB192" t="s">
        <v>45</v>
      </c>
    </row>
    <row r="193" spans="1:28" x14ac:dyDescent="0.35">
      <c r="A193">
        <v>9930</v>
      </c>
      <c r="B193">
        <v>1944</v>
      </c>
      <c r="C193" t="s">
        <v>39</v>
      </c>
      <c r="D193" t="s">
        <v>33</v>
      </c>
      <c r="E193">
        <v>82716</v>
      </c>
      <c r="F193">
        <v>0</v>
      </c>
      <c r="G193">
        <v>0</v>
      </c>
      <c r="H193" s="1">
        <v>41583</v>
      </c>
      <c r="I193">
        <v>8</v>
      </c>
      <c r="J193">
        <v>606</v>
      </c>
      <c r="K193">
        <v>148</v>
      </c>
      <c r="L193">
        <v>228</v>
      </c>
      <c r="M193">
        <v>15</v>
      </c>
      <c r="N193">
        <v>148</v>
      </c>
      <c r="O193">
        <v>22</v>
      </c>
      <c r="P193">
        <v>1</v>
      </c>
      <c r="Q193">
        <v>6</v>
      </c>
      <c r="R193">
        <v>8</v>
      </c>
      <c r="S193">
        <v>13</v>
      </c>
      <c r="T193">
        <v>2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 t="s">
        <v>34</v>
      </c>
    </row>
    <row r="194" spans="1:28" x14ac:dyDescent="0.35">
      <c r="A194">
        <v>10270</v>
      </c>
      <c r="B194">
        <v>1981</v>
      </c>
      <c r="C194" t="s">
        <v>40</v>
      </c>
      <c r="D194" t="s">
        <v>35</v>
      </c>
      <c r="E194">
        <v>35523</v>
      </c>
      <c r="F194">
        <v>1</v>
      </c>
      <c r="G194">
        <v>0</v>
      </c>
      <c r="H194" s="1">
        <v>41550</v>
      </c>
      <c r="I194">
        <v>8</v>
      </c>
      <c r="J194">
        <v>11</v>
      </c>
      <c r="K194">
        <v>5</v>
      </c>
      <c r="L194">
        <v>22</v>
      </c>
      <c r="M194">
        <v>12</v>
      </c>
      <c r="N194">
        <v>5</v>
      </c>
      <c r="O194">
        <v>11</v>
      </c>
      <c r="P194">
        <v>2</v>
      </c>
      <c r="Q194">
        <v>3</v>
      </c>
      <c r="R194">
        <v>0</v>
      </c>
      <c r="S194">
        <v>3</v>
      </c>
      <c r="T194">
        <v>7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 t="s">
        <v>41</v>
      </c>
    </row>
    <row r="195" spans="1:28" x14ac:dyDescent="0.35">
      <c r="A195">
        <v>760</v>
      </c>
      <c r="B195">
        <v>1975</v>
      </c>
      <c r="C195" t="s">
        <v>39</v>
      </c>
      <c r="D195" t="s">
        <v>31</v>
      </c>
      <c r="E195">
        <v>60554</v>
      </c>
      <c r="F195">
        <v>1</v>
      </c>
      <c r="G195">
        <v>0</v>
      </c>
      <c r="H195" s="1">
        <v>41495</v>
      </c>
      <c r="I195">
        <v>8</v>
      </c>
      <c r="J195">
        <v>588</v>
      </c>
      <c r="K195">
        <v>7</v>
      </c>
      <c r="L195">
        <v>76</v>
      </c>
      <c r="M195">
        <v>110</v>
      </c>
      <c r="N195">
        <v>15</v>
      </c>
      <c r="O195">
        <v>15</v>
      </c>
      <c r="P195">
        <v>2</v>
      </c>
      <c r="Q195">
        <v>8</v>
      </c>
      <c r="R195">
        <v>4</v>
      </c>
      <c r="S195">
        <v>9</v>
      </c>
      <c r="T195">
        <v>6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 t="s">
        <v>45</v>
      </c>
    </row>
    <row r="196" spans="1:28" x14ac:dyDescent="0.35">
      <c r="A196">
        <v>5519</v>
      </c>
      <c r="B196">
        <v>1956</v>
      </c>
      <c r="C196" t="s">
        <v>30</v>
      </c>
      <c r="D196" t="s">
        <v>37</v>
      </c>
      <c r="E196">
        <v>64090</v>
      </c>
      <c r="F196">
        <v>0</v>
      </c>
      <c r="G196">
        <v>1</v>
      </c>
      <c r="H196" s="1">
        <v>41493</v>
      </c>
      <c r="I196">
        <v>8</v>
      </c>
      <c r="J196">
        <v>316</v>
      </c>
      <c r="K196">
        <v>58</v>
      </c>
      <c r="L196">
        <v>161</v>
      </c>
      <c r="M196">
        <v>76</v>
      </c>
      <c r="N196">
        <v>51</v>
      </c>
      <c r="O196">
        <v>135</v>
      </c>
      <c r="P196">
        <v>1</v>
      </c>
      <c r="Q196">
        <v>6</v>
      </c>
      <c r="R196">
        <v>9</v>
      </c>
      <c r="S196">
        <v>4</v>
      </c>
      <c r="T196">
        <v>5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1</v>
      </c>
      <c r="AA196">
        <v>0</v>
      </c>
      <c r="AB196" t="s">
        <v>45</v>
      </c>
    </row>
    <row r="197" spans="1:28" x14ac:dyDescent="0.35">
      <c r="A197">
        <v>232</v>
      </c>
      <c r="B197">
        <v>1965</v>
      </c>
      <c r="C197" t="s">
        <v>30</v>
      </c>
      <c r="D197" t="s">
        <v>33</v>
      </c>
      <c r="E197">
        <v>61559</v>
      </c>
      <c r="F197">
        <v>0</v>
      </c>
      <c r="G197">
        <v>1</v>
      </c>
      <c r="H197" s="1">
        <v>41472</v>
      </c>
      <c r="I197">
        <v>8</v>
      </c>
      <c r="J197">
        <v>279</v>
      </c>
      <c r="K197">
        <v>83</v>
      </c>
      <c r="L197">
        <v>88</v>
      </c>
      <c r="M197">
        <v>32</v>
      </c>
      <c r="N197">
        <v>14</v>
      </c>
      <c r="O197">
        <v>34</v>
      </c>
      <c r="P197">
        <v>1</v>
      </c>
      <c r="Q197">
        <v>4</v>
      </c>
      <c r="R197">
        <v>2</v>
      </c>
      <c r="S197">
        <v>10</v>
      </c>
      <c r="T197">
        <v>3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 t="s">
        <v>32</v>
      </c>
    </row>
    <row r="198" spans="1:28" x14ac:dyDescent="0.35">
      <c r="A198">
        <v>3009</v>
      </c>
      <c r="B198">
        <v>1962</v>
      </c>
      <c r="C198" t="s">
        <v>39</v>
      </c>
      <c r="D198" t="s">
        <v>44</v>
      </c>
      <c r="E198">
        <v>71670</v>
      </c>
      <c r="F198">
        <v>0</v>
      </c>
      <c r="G198">
        <v>0</v>
      </c>
      <c r="H198" s="1">
        <v>41464</v>
      </c>
      <c r="I198">
        <v>8</v>
      </c>
      <c r="J198">
        <v>1462</v>
      </c>
      <c r="K198">
        <v>16</v>
      </c>
      <c r="L198">
        <v>128</v>
      </c>
      <c r="M198">
        <v>0</v>
      </c>
      <c r="N198">
        <v>0</v>
      </c>
      <c r="O198">
        <v>160</v>
      </c>
      <c r="P198">
        <v>1</v>
      </c>
      <c r="Q198">
        <v>5</v>
      </c>
      <c r="R198">
        <v>3</v>
      </c>
      <c r="S198">
        <v>6</v>
      </c>
      <c r="T198">
        <v>6</v>
      </c>
      <c r="U198">
        <v>0</v>
      </c>
      <c r="V198">
        <v>1</v>
      </c>
      <c r="W198">
        <v>1</v>
      </c>
      <c r="X198">
        <v>0</v>
      </c>
      <c r="Y198">
        <v>1</v>
      </c>
      <c r="Z198">
        <v>1</v>
      </c>
      <c r="AA198">
        <v>0</v>
      </c>
      <c r="AB198" t="s">
        <v>32</v>
      </c>
    </row>
    <row r="199" spans="1:28" x14ac:dyDescent="0.35">
      <c r="A199">
        <v>6518</v>
      </c>
      <c r="B199">
        <v>1951</v>
      </c>
      <c r="C199" t="s">
        <v>39</v>
      </c>
      <c r="D199" t="s">
        <v>44</v>
      </c>
      <c r="E199">
        <v>67680</v>
      </c>
      <c r="F199">
        <v>0</v>
      </c>
      <c r="G199">
        <v>1</v>
      </c>
      <c r="H199" s="1">
        <v>41436</v>
      </c>
      <c r="I199">
        <v>8</v>
      </c>
      <c r="J199">
        <v>546</v>
      </c>
      <c r="K199">
        <v>0</v>
      </c>
      <c r="L199">
        <v>48</v>
      </c>
      <c r="M199">
        <v>0</v>
      </c>
      <c r="N199">
        <v>6</v>
      </c>
      <c r="O199">
        <v>6</v>
      </c>
      <c r="P199">
        <v>1</v>
      </c>
      <c r="Q199">
        <v>7</v>
      </c>
      <c r="R199">
        <v>3</v>
      </c>
      <c r="S199">
        <v>8</v>
      </c>
      <c r="T199">
        <v>5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 t="s">
        <v>38</v>
      </c>
    </row>
    <row r="200" spans="1:28" x14ac:dyDescent="0.35">
      <c r="A200">
        <v>10669</v>
      </c>
      <c r="B200">
        <v>1981</v>
      </c>
      <c r="C200" t="s">
        <v>30</v>
      </c>
      <c r="D200" t="s">
        <v>35</v>
      </c>
      <c r="E200">
        <v>54386</v>
      </c>
      <c r="F200">
        <v>0</v>
      </c>
      <c r="G200">
        <v>1</v>
      </c>
      <c r="H200" s="1">
        <v>41411</v>
      </c>
      <c r="I200">
        <v>8</v>
      </c>
      <c r="J200">
        <v>277</v>
      </c>
      <c r="K200">
        <v>21</v>
      </c>
      <c r="L200">
        <v>64</v>
      </c>
      <c r="M200">
        <v>62</v>
      </c>
      <c r="N200">
        <v>21</v>
      </c>
      <c r="O200">
        <v>25</v>
      </c>
      <c r="P200">
        <v>2</v>
      </c>
      <c r="Q200">
        <v>3</v>
      </c>
      <c r="R200">
        <v>2</v>
      </c>
      <c r="S200">
        <v>10</v>
      </c>
      <c r="T200">
        <v>3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 t="s">
        <v>32</v>
      </c>
    </row>
    <row r="201" spans="1:28" x14ac:dyDescent="0.35">
      <c r="A201">
        <v>5682</v>
      </c>
      <c r="B201">
        <v>1953</v>
      </c>
      <c r="C201" t="s">
        <v>39</v>
      </c>
      <c r="D201" t="s">
        <v>33</v>
      </c>
      <c r="E201">
        <v>64108</v>
      </c>
      <c r="F201">
        <v>0</v>
      </c>
      <c r="G201">
        <v>1</v>
      </c>
      <c r="H201" s="1">
        <v>41356</v>
      </c>
      <c r="I201">
        <v>8</v>
      </c>
      <c r="J201">
        <v>948</v>
      </c>
      <c r="K201">
        <v>10</v>
      </c>
      <c r="L201">
        <v>86</v>
      </c>
      <c r="M201">
        <v>13</v>
      </c>
      <c r="N201">
        <v>21</v>
      </c>
      <c r="O201">
        <v>21</v>
      </c>
      <c r="P201">
        <v>4</v>
      </c>
      <c r="Q201">
        <v>6</v>
      </c>
      <c r="R201">
        <v>9</v>
      </c>
      <c r="S201">
        <v>11</v>
      </c>
      <c r="T201">
        <v>5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 t="s">
        <v>38</v>
      </c>
    </row>
    <row r="202" spans="1:28" x14ac:dyDescent="0.35">
      <c r="A202">
        <v>1570</v>
      </c>
      <c r="B202">
        <v>1951</v>
      </c>
      <c r="C202" t="s">
        <v>39</v>
      </c>
      <c r="D202" t="s">
        <v>37</v>
      </c>
      <c r="E202">
        <v>69702</v>
      </c>
      <c r="F202">
        <v>0</v>
      </c>
      <c r="G202">
        <v>1</v>
      </c>
      <c r="H202" s="1">
        <v>41324</v>
      </c>
      <c r="I202">
        <v>8</v>
      </c>
      <c r="J202">
        <v>664</v>
      </c>
      <c r="K202">
        <v>9</v>
      </c>
      <c r="L202">
        <v>240</v>
      </c>
      <c r="M202">
        <v>50</v>
      </c>
      <c r="N202">
        <v>19</v>
      </c>
      <c r="O202">
        <v>57</v>
      </c>
      <c r="P202">
        <v>2</v>
      </c>
      <c r="Q202">
        <v>7</v>
      </c>
      <c r="R202">
        <v>7</v>
      </c>
      <c r="S202">
        <v>10</v>
      </c>
      <c r="T202">
        <v>4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 t="s">
        <v>32</v>
      </c>
    </row>
    <row r="203" spans="1:28" x14ac:dyDescent="0.35">
      <c r="A203">
        <v>1497</v>
      </c>
      <c r="B203">
        <v>1952</v>
      </c>
      <c r="C203" t="s">
        <v>30</v>
      </c>
      <c r="D203" t="s">
        <v>33</v>
      </c>
      <c r="E203">
        <v>47958</v>
      </c>
      <c r="F203">
        <v>0</v>
      </c>
      <c r="G203">
        <v>1</v>
      </c>
      <c r="H203" s="1">
        <v>41293</v>
      </c>
      <c r="I203">
        <v>8</v>
      </c>
      <c r="J203">
        <v>268</v>
      </c>
      <c r="K203">
        <v>11</v>
      </c>
      <c r="L203">
        <v>88</v>
      </c>
      <c r="M203">
        <v>15</v>
      </c>
      <c r="N203">
        <v>3</v>
      </c>
      <c r="O203">
        <v>22</v>
      </c>
      <c r="P203">
        <v>2</v>
      </c>
      <c r="Q203">
        <v>6</v>
      </c>
      <c r="R203">
        <v>3</v>
      </c>
      <c r="S203">
        <v>5</v>
      </c>
      <c r="T203">
        <v>5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 t="s">
        <v>45</v>
      </c>
    </row>
    <row r="204" spans="1:28" x14ac:dyDescent="0.35">
      <c r="A204">
        <v>9723</v>
      </c>
      <c r="B204">
        <v>1960</v>
      </c>
      <c r="C204" t="s">
        <v>30</v>
      </c>
      <c r="D204" t="s">
        <v>35</v>
      </c>
      <c r="E204">
        <v>67716</v>
      </c>
      <c r="F204">
        <v>0</v>
      </c>
      <c r="G204">
        <v>1</v>
      </c>
      <c r="H204" s="1">
        <v>41284</v>
      </c>
      <c r="I204">
        <v>8</v>
      </c>
      <c r="J204">
        <v>530</v>
      </c>
      <c r="K204">
        <v>142</v>
      </c>
      <c r="L204">
        <v>217</v>
      </c>
      <c r="M204">
        <v>62</v>
      </c>
      <c r="N204">
        <v>9</v>
      </c>
      <c r="O204">
        <v>56</v>
      </c>
      <c r="P204">
        <v>4</v>
      </c>
      <c r="Q204">
        <v>7</v>
      </c>
      <c r="R204">
        <v>4</v>
      </c>
      <c r="S204">
        <v>13</v>
      </c>
      <c r="T204">
        <v>5</v>
      </c>
      <c r="U204">
        <v>0</v>
      </c>
      <c r="V204">
        <v>1</v>
      </c>
      <c r="W204">
        <v>0</v>
      </c>
      <c r="X204">
        <v>0</v>
      </c>
      <c r="Y204">
        <v>0</v>
      </c>
      <c r="Z204">
        <v>0</v>
      </c>
      <c r="AA204">
        <v>0</v>
      </c>
      <c r="AB204" t="s">
        <v>34</v>
      </c>
    </row>
    <row r="205" spans="1:28" x14ac:dyDescent="0.35">
      <c r="A205">
        <v>7261</v>
      </c>
      <c r="B205">
        <v>1971</v>
      </c>
      <c r="C205" t="s">
        <v>30</v>
      </c>
      <c r="D205" t="s">
        <v>37</v>
      </c>
      <c r="E205">
        <v>34600</v>
      </c>
      <c r="F205">
        <v>1</v>
      </c>
      <c r="G205">
        <v>1</v>
      </c>
      <c r="H205" s="1">
        <v>41275</v>
      </c>
      <c r="I205">
        <v>8</v>
      </c>
      <c r="J205">
        <v>199</v>
      </c>
      <c r="K205">
        <v>33</v>
      </c>
      <c r="L205">
        <v>60</v>
      </c>
      <c r="M205">
        <v>8</v>
      </c>
      <c r="N205">
        <v>3</v>
      </c>
      <c r="O205">
        <v>15</v>
      </c>
      <c r="P205">
        <v>5</v>
      </c>
      <c r="Q205">
        <v>5</v>
      </c>
      <c r="R205">
        <v>2</v>
      </c>
      <c r="S205">
        <v>5</v>
      </c>
      <c r="T205">
        <v>8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1</v>
      </c>
      <c r="AA205">
        <v>0</v>
      </c>
      <c r="AB205" t="s">
        <v>32</v>
      </c>
    </row>
    <row r="206" spans="1:28" x14ac:dyDescent="0.35">
      <c r="A206">
        <v>2452</v>
      </c>
      <c r="B206">
        <v>1971</v>
      </c>
      <c r="C206" t="s">
        <v>30</v>
      </c>
      <c r="D206" t="s">
        <v>37</v>
      </c>
      <c r="E206">
        <v>34600</v>
      </c>
      <c r="F206">
        <v>1</v>
      </c>
      <c r="G206">
        <v>1</v>
      </c>
      <c r="H206" s="1">
        <v>41275</v>
      </c>
      <c r="I206">
        <v>8</v>
      </c>
      <c r="J206">
        <v>199</v>
      </c>
      <c r="K206">
        <v>33</v>
      </c>
      <c r="L206">
        <v>60</v>
      </c>
      <c r="M206">
        <v>8</v>
      </c>
      <c r="N206">
        <v>3</v>
      </c>
      <c r="O206">
        <v>15</v>
      </c>
      <c r="P206">
        <v>5</v>
      </c>
      <c r="Q206">
        <v>5</v>
      </c>
      <c r="R206">
        <v>2</v>
      </c>
      <c r="S206">
        <v>5</v>
      </c>
      <c r="T206">
        <v>8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1</v>
      </c>
      <c r="AA206">
        <v>0</v>
      </c>
      <c r="AB206" t="s">
        <v>32</v>
      </c>
    </row>
    <row r="207" spans="1:28" x14ac:dyDescent="0.35">
      <c r="A207">
        <v>5621</v>
      </c>
      <c r="B207">
        <v>1969</v>
      </c>
      <c r="C207" t="s">
        <v>30</v>
      </c>
      <c r="D207" t="s">
        <v>35</v>
      </c>
      <c r="E207">
        <v>48752</v>
      </c>
      <c r="F207">
        <v>1</v>
      </c>
      <c r="G207">
        <v>1</v>
      </c>
      <c r="H207" s="1">
        <v>41255</v>
      </c>
      <c r="I207">
        <v>8</v>
      </c>
      <c r="J207">
        <v>73</v>
      </c>
      <c r="K207">
        <v>57</v>
      </c>
      <c r="L207">
        <v>100</v>
      </c>
      <c r="M207">
        <v>71</v>
      </c>
      <c r="N207">
        <v>15</v>
      </c>
      <c r="O207">
        <v>0</v>
      </c>
      <c r="P207">
        <v>5</v>
      </c>
      <c r="Q207">
        <v>6</v>
      </c>
      <c r="R207">
        <v>1</v>
      </c>
      <c r="S207">
        <v>5</v>
      </c>
      <c r="T207">
        <v>9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1</v>
      </c>
      <c r="AA207">
        <v>0</v>
      </c>
      <c r="AB207" t="s">
        <v>32</v>
      </c>
    </row>
    <row r="208" spans="1:28" x14ac:dyDescent="0.35">
      <c r="A208">
        <v>10995</v>
      </c>
      <c r="B208">
        <v>1988</v>
      </c>
      <c r="C208" t="s">
        <v>40</v>
      </c>
      <c r="D208" t="s">
        <v>35</v>
      </c>
      <c r="E208">
        <v>15716</v>
      </c>
      <c r="F208">
        <v>1</v>
      </c>
      <c r="G208">
        <v>0</v>
      </c>
      <c r="H208" s="1">
        <v>41225</v>
      </c>
      <c r="I208">
        <v>8</v>
      </c>
      <c r="J208">
        <v>16</v>
      </c>
      <c r="K208">
        <v>5</v>
      </c>
      <c r="L208">
        <v>30</v>
      </c>
      <c r="M208">
        <v>8</v>
      </c>
      <c r="N208">
        <v>7</v>
      </c>
      <c r="O208">
        <v>26</v>
      </c>
      <c r="P208">
        <v>3</v>
      </c>
      <c r="Q208">
        <v>3</v>
      </c>
      <c r="R208">
        <v>0</v>
      </c>
      <c r="S208">
        <v>4</v>
      </c>
      <c r="T208">
        <v>8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1</v>
      </c>
      <c r="AB208" t="s">
        <v>45</v>
      </c>
    </row>
    <row r="209" spans="1:28" x14ac:dyDescent="0.35">
      <c r="A209">
        <v>7373</v>
      </c>
      <c r="B209">
        <v>1952</v>
      </c>
      <c r="C209" t="s">
        <v>39</v>
      </c>
      <c r="D209" t="s">
        <v>31</v>
      </c>
      <c r="E209">
        <v>46610</v>
      </c>
      <c r="F209">
        <v>0</v>
      </c>
      <c r="G209">
        <v>2</v>
      </c>
      <c r="H209" s="1">
        <v>41211</v>
      </c>
      <c r="I209">
        <v>8</v>
      </c>
      <c r="J209">
        <v>96</v>
      </c>
      <c r="K209">
        <v>12</v>
      </c>
      <c r="L209">
        <v>96</v>
      </c>
      <c r="M209">
        <v>33</v>
      </c>
      <c r="N209">
        <v>22</v>
      </c>
      <c r="O209">
        <v>43</v>
      </c>
      <c r="P209">
        <v>6</v>
      </c>
      <c r="Q209">
        <v>4</v>
      </c>
      <c r="R209">
        <v>1</v>
      </c>
      <c r="S209">
        <v>6</v>
      </c>
      <c r="T209">
        <v>6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1</v>
      </c>
      <c r="AA209">
        <v>0</v>
      </c>
      <c r="AB209" t="s">
        <v>38</v>
      </c>
    </row>
    <row r="210" spans="1:28" x14ac:dyDescent="0.35">
      <c r="A210">
        <v>5331</v>
      </c>
      <c r="B210">
        <v>1977</v>
      </c>
      <c r="C210" t="s">
        <v>30</v>
      </c>
      <c r="D210" t="s">
        <v>35</v>
      </c>
      <c r="E210">
        <v>74985</v>
      </c>
      <c r="F210">
        <v>0</v>
      </c>
      <c r="G210">
        <v>0</v>
      </c>
      <c r="H210" s="1">
        <v>41163</v>
      </c>
      <c r="I210">
        <v>8</v>
      </c>
      <c r="J210">
        <v>587</v>
      </c>
      <c r="K210">
        <v>51</v>
      </c>
      <c r="L210">
        <v>898</v>
      </c>
      <c r="M210">
        <v>247</v>
      </c>
      <c r="N210">
        <v>0</v>
      </c>
      <c r="O210">
        <v>86</v>
      </c>
      <c r="P210">
        <v>1</v>
      </c>
      <c r="Q210">
        <v>3</v>
      </c>
      <c r="R210">
        <v>6</v>
      </c>
      <c r="S210">
        <v>7</v>
      </c>
      <c r="T210">
        <v>2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 t="s">
        <v>41</v>
      </c>
    </row>
    <row r="211" spans="1:28" x14ac:dyDescent="0.35">
      <c r="A211">
        <v>263</v>
      </c>
      <c r="B211">
        <v>1945</v>
      </c>
      <c r="C211" t="s">
        <v>39</v>
      </c>
      <c r="D211" t="s">
        <v>33</v>
      </c>
      <c r="E211">
        <v>45576</v>
      </c>
      <c r="F211">
        <v>0</v>
      </c>
      <c r="G211">
        <v>0</v>
      </c>
      <c r="H211" s="1">
        <v>41787</v>
      </c>
      <c r="I211">
        <v>9</v>
      </c>
      <c r="J211">
        <v>56</v>
      </c>
      <c r="K211">
        <v>19</v>
      </c>
      <c r="L211">
        <v>29</v>
      </c>
      <c r="M211">
        <v>2</v>
      </c>
      <c r="N211">
        <v>14</v>
      </c>
      <c r="O211">
        <v>25</v>
      </c>
      <c r="P211">
        <v>1</v>
      </c>
      <c r="Q211">
        <v>3</v>
      </c>
      <c r="R211">
        <v>1</v>
      </c>
      <c r="S211">
        <v>3</v>
      </c>
      <c r="T211">
        <v>8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1</v>
      </c>
      <c r="AA211">
        <v>0</v>
      </c>
      <c r="AB211" t="s">
        <v>32</v>
      </c>
    </row>
    <row r="212" spans="1:28" x14ac:dyDescent="0.35">
      <c r="A212">
        <v>4619</v>
      </c>
      <c r="B212">
        <v>1945</v>
      </c>
      <c r="C212" t="s">
        <v>39</v>
      </c>
      <c r="D212" t="s">
        <v>33</v>
      </c>
      <c r="E212">
        <v>113734</v>
      </c>
      <c r="F212">
        <v>0</v>
      </c>
      <c r="G212">
        <v>0</v>
      </c>
      <c r="H212" s="1">
        <v>41787</v>
      </c>
      <c r="I212">
        <v>9</v>
      </c>
      <c r="J212">
        <v>6</v>
      </c>
      <c r="K212">
        <v>2</v>
      </c>
      <c r="L212">
        <v>3</v>
      </c>
      <c r="M212">
        <v>1</v>
      </c>
      <c r="N212">
        <v>262</v>
      </c>
      <c r="O212">
        <v>3</v>
      </c>
      <c r="P212">
        <v>0</v>
      </c>
      <c r="Q212">
        <v>27</v>
      </c>
      <c r="R212">
        <v>0</v>
      </c>
      <c r="S212">
        <v>0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 t="s">
        <v>32</v>
      </c>
    </row>
    <row r="213" spans="1:28" x14ac:dyDescent="0.35">
      <c r="A213">
        <v>940</v>
      </c>
      <c r="B213">
        <v>1987</v>
      </c>
      <c r="C213" t="s">
        <v>30</v>
      </c>
      <c r="D213" t="s">
        <v>33</v>
      </c>
      <c r="E213">
        <v>57100</v>
      </c>
      <c r="F213">
        <v>1</v>
      </c>
      <c r="G213">
        <v>0</v>
      </c>
      <c r="H213" s="1">
        <v>41777</v>
      </c>
      <c r="I213">
        <v>9</v>
      </c>
      <c r="J213">
        <v>158</v>
      </c>
      <c r="K213">
        <v>11</v>
      </c>
      <c r="L213">
        <v>99</v>
      </c>
      <c r="M213">
        <v>15</v>
      </c>
      <c r="N213">
        <v>11</v>
      </c>
      <c r="O213">
        <v>17</v>
      </c>
      <c r="P213">
        <v>2</v>
      </c>
      <c r="Q213">
        <v>3</v>
      </c>
      <c r="R213">
        <v>2</v>
      </c>
      <c r="S213">
        <v>7</v>
      </c>
      <c r="T213">
        <v>3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 t="s">
        <v>45</v>
      </c>
    </row>
    <row r="214" spans="1:28" x14ac:dyDescent="0.35">
      <c r="A214">
        <v>10084</v>
      </c>
      <c r="B214">
        <v>1972</v>
      </c>
      <c r="C214" t="s">
        <v>30</v>
      </c>
      <c r="D214" t="s">
        <v>35</v>
      </c>
      <c r="E214">
        <v>24434</v>
      </c>
      <c r="F214">
        <v>2</v>
      </c>
      <c r="G214">
        <v>0</v>
      </c>
      <c r="H214" s="1">
        <v>41777</v>
      </c>
      <c r="I214">
        <v>9</v>
      </c>
      <c r="J214">
        <v>3</v>
      </c>
      <c r="K214">
        <v>2</v>
      </c>
      <c r="L214">
        <v>8</v>
      </c>
      <c r="M214">
        <v>20</v>
      </c>
      <c r="N214">
        <v>0</v>
      </c>
      <c r="O214">
        <v>17</v>
      </c>
      <c r="P214">
        <v>2</v>
      </c>
      <c r="Q214">
        <v>2</v>
      </c>
      <c r="R214">
        <v>1</v>
      </c>
      <c r="S214">
        <v>2</v>
      </c>
      <c r="T214">
        <v>7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 t="s">
        <v>42</v>
      </c>
    </row>
    <row r="215" spans="1:28" x14ac:dyDescent="0.35">
      <c r="A215">
        <v>6019</v>
      </c>
      <c r="B215">
        <v>1971</v>
      </c>
      <c r="C215" t="s">
        <v>39</v>
      </c>
      <c r="D215" t="s">
        <v>35</v>
      </c>
      <c r="E215">
        <v>37126</v>
      </c>
      <c r="F215">
        <v>1</v>
      </c>
      <c r="G215">
        <v>0</v>
      </c>
      <c r="H215" s="1">
        <v>41728</v>
      </c>
      <c r="I215">
        <v>9</v>
      </c>
      <c r="J215">
        <v>45</v>
      </c>
      <c r="K215">
        <v>3</v>
      </c>
      <c r="L215">
        <v>9</v>
      </c>
      <c r="M215">
        <v>4</v>
      </c>
      <c r="N215">
        <v>4</v>
      </c>
      <c r="O215">
        <v>7</v>
      </c>
      <c r="P215">
        <v>1</v>
      </c>
      <c r="Q215">
        <v>1</v>
      </c>
      <c r="R215">
        <v>2</v>
      </c>
      <c r="S215">
        <v>2</v>
      </c>
      <c r="T215">
        <v>6</v>
      </c>
      <c r="U215">
        <v>1</v>
      </c>
      <c r="V215">
        <v>0</v>
      </c>
      <c r="W215">
        <v>0</v>
      </c>
      <c r="X215">
        <v>0</v>
      </c>
      <c r="Y215">
        <v>0</v>
      </c>
      <c r="Z215">
        <v>1</v>
      </c>
      <c r="AA215">
        <v>0</v>
      </c>
      <c r="AB215" t="s">
        <v>32</v>
      </c>
    </row>
    <row r="216" spans="1:28" x14ac:dyDescent="0.35">
      <c r="A216">
        <v>1463</v>
      </c>
      <c r="B216">
        <v>1958</v>
      </c>
      <c r="C216" t="s">
        <v>30</v>
      </c>
      <c r="D216" t="s">
        <v>33</v>
      </c>
      <c r="E216">
        <v>45160</v>
      </c>
      <c r="F216">
        <v>1</v>
      </c>
      <c r="G216">
        <v>1</v>
      </c>
      <c r="H216" s="1">
        <v>41727</v>
      </c>
      <c r="I216">
        <v>9</v>
      </c>
      <c r="J216">
        <v>8</v>
      </c>
      <c r="K216">
        <v>2</v>
      </c>
      <c r="L216">
        <v>5</v>
      </c>
      <c r="M216">
        <v>3</v>
      </c>
      <c r="N216">
        <v>0</v>
      </c>
      <c r="O216">
        <v>3</v>
      </c>
      <c r="P216">
        <v>1</v>
      </c>
      <c r="Q216">
        <v>1</v>
      </c>
      <c r="R216">
        <v>0</v>
      </c>
      <c r="S216">
        <v>2</v>
      </c>
      <c r="T216">
        <v>7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 t="s">
        <v>38</v>
      </c>
    </row>
    <row r="217" spans="1:28" x14ac:dyDescent="0.35">
      <c r="A217">
        <v>6424</v>
      </c>
      <c r="B217">
        <v>1977</v>
      </c>
      <c r="C217" t="s">
        <v>30</v>
      </c>
      <c r="D217" t="s">
        <v>37</v>
      </c>
      <c r="E217">
        <v>33178</v>
      </c>
      <c r="F217">
        <v>1</v>
      </c>
      <c r="G217">
        <v>0</v>
      </c>
      <c r="H217" s="1">
        <v>41669</v>
      </c>
      <c r="I217">
        <v>9</v>
      </c>
      <c r="J217">
        <v>12</v>
      </c>
      <c r="K217">
        <v>6</v>
      </c>
      <c r="L217">
        <v>2</v>
      </c>
      <c r="M217">
        <v>11</v>
      </c>
      <c r="N217">
        <v>2</v>
      </c>
      <c r="O217">
        <v>16</v>
      </c>
      <c r="P217">
        <v>1</v>
      </c>
      <c r="Q217">
        <v>1</v>
      </c>
      <c r="R217">
        <v>0</v>
      </c>
      <c r="S217">
        <v>3</v>
      </c>
      <c r="T217">
        <v>4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 t="s">
        <v>32</v>
      </c>
    </row>
    <row r="218" spans="1:28" x14ac:dyDescent="0.35">
      <c r="A218">
        <v>8233</v>
      </c>
      <c r="B218">
        <v>1950</v>
      </c>
      <c r="C218" t="s">
        <v>43</v>
      </c>
      <c r="D218" t="s">
        <v>44</v>
      </c>
      <c r="E218">
        <v>64866</v>
      </c>
      <c r="F218">
        <v>0</v>
      </c>
      <c r="G218">
        <v>1</v>
      </c>
      <c r="H218" s="1">
        <v>41665</v>
      </c>
      <c r="I218">
        <v>9</v>
      </c>
      <c r="J218">
        <v>508</v>
      </c>
      <c r="K218">
        <v>5</v>
      </c>
      <c r="L218">
        <v>21</v>
      </c>
      <c r="M218">
        <v>7</v>
      </c>
      <c r="N218">
        <v>5</v>
      </c>
      <c r="O218">
        <v>10</v>
      </c>
      <c r="P218">
        <v>4</v>
      </c>
      <c r="Q218">
        <v>7</v>
      </c>
      <c r="R218">
        <v>3</v>
      </c>
      <c r="S218">
        <v>7</v>
      </c>
      <c r="T218">
        <v>5</v>
      </c>
      <c r="U218">
        <v>0</v>
      </c>
      <c r="V218">
        <v>1</v>
      </c>
      <c r="W218">
        <v>0</v>
      </c>
      <c r="X218">
        <v>0</v>
      </c>
      <c r="Y218">
        <v>0</v>
      </c>
      <c r="Z218">
        <v>0</v>
      </c>
      <c r="AA218">
        <v>0</v>
      </c>
      <c r="AB218" t="s">
        <v>34</v>
      </c>
    </row>
    <row r="219" spans="1:28" x14ac:dyDescent="0.35">
      <c r="A219">
        <v>1515</v>
      </c>
      <c r="B219">
        <v>1975</v>
      </c>
      <c r="C219" t="s">
        <v>43</v>
      </c>
      <c r="D219" t="s">
        <v>37</v>
      </c>
      <c r="E219">
        <v>34176</v>
      </c>
      <c r="F219">
        <v>0</v>
      </c>
      <c r="G219">
        <v>1</v>
      </c>
      <c r="H219" s="1">
        <v>41661</v>
      </c>
      <c r="I219">
        <v>9</v>
      </c>
      <c r="J219">
        <v>11</v>
      </c>
      <c r="K219">
        <v>2</v>
      </c>
      <c r="L219">
        <v>7</v>
      </c>
      <c r="M219">
        <v>4</v>
      </c>
      <c r="N219">
        <v>2</v>
      </c>
      <c r="O219">
        <v>2</v>
      </c>
      <c r="P219">
        <v>1</v>
      </c>
      <c r="Q219">
        <v>1</v>
      </c>
      <c r="R219">
        <v>0</v>
      </c>
      <c r="S219">
        <v>3</v>
      </c>
      <c r="T219">
        <v>3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 t="s">
        <v>34</v>
      </c>
    </row>
    <row r="220" spans="1:28" x14ac:dyDescent="0.35">
      <c r="A220">
        <v>10855</v>
      </c>
      <c r="B220">
        <v>1968</v>
      </c>
      <c r="C220" t="s">
        <v>43</v>
      </c>
      <c r="D220" t="s">
        <v>33</v>
      </c>
      <c r="E220">
        <v>50014</v>
      </c>
      <c r="F220">
        <v>1</v>
      </c>
      <c r="G220">
        <v>0</v>
      </c>
      <c r="H220" s="1">
        <v>41661</v>
      </c>
      <c r="I220">
        <v>9</v>
      </c>
      <c r="J220">
        <v>234</v>
      </c>
      <c r="K220">
        <v>14</v>
      </c>
      <c r="L220">
        <v>77</v>
      </c>
      <c r="M220">
        <v>19</v>
      </c>
      <c r="N220">
        <v>10</v>
      </c>
      <c r="O220">
        <v>42</v>
      </c>
      <c r="P220">
        <v>2</v>
      </c>
      <c r="Q220">
        <v>4</v>
      </c>
      <c r="R220">
        <v>1</v>
      </c>
      <c r="S220">
        <v>8</v>
      </c>
      <c r="T220">
        <v>5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 t="s">
        <v>32</v>
      </c>
    </row>
    <row r="221" spans="1:28" x14ac:dyDescent="0.35">
      <c r="A221">
        <v>10909</v>
      </c>
      <c r="B221">
        <v>1948</v>
      </c>
      <c r="C221" t="s">
        <v>30</v>
      </c>
      <c r="D221" t="s">
        <v>35</v>
      </c>
      <c r="E221">
        <v>92344</v>
      </c>
      <c r="F221">
        <v>0</v>
      </c>
      <c r="G221">
        <v>0</v>
      </c>
      <c r="H221" s="1">
        <v>41654</v>
      </c>
      <c r="I221">
        <v>9</v>
      </c>
      <c r="J221">
        <v>992</v>
      </c>
      <c r="K221">
        <v>24</v>
      </c>
      <c r="L221">
        <v>694</v>
      </c>
      <c r="M221">
        <v>51</v>
      </c>
      <c r="N221">
        <v>19</v>
      </c>
      <c r="O221">
        <v>119</v>
      </c>
      <c r="P221">
        <v>0</v>
      </c>
      <c r="Q221">
        <v>5</v>
      </c>
      <c r="R221">
        <v>10</v>
      </c>
      <c r="S221">
        <v>5</v>
      </c>
      <c r="T221">
        <v>1</v>
      </c>
      <c r="U221">
        <v>1</v>
      </c>
      <c r="V221">
        <v>0</v>
      </c>
      <c r="W221">
        <v>1</v>
      </c>
      <c r="X221">
        <v>0</v>
      </c>
      <c r="Y221">
        <v>0</v>
      </c>
      <c r="Z221">
        <v>0</v>
      </c>
      <c r="AA221">
        <v>0</v>
      </c>
      <c r="AB221" t="s">
        <v>38</v>
      </c>
    </row>
    <row r="222" spans="1:28" x14ac:dyDescent="0.35">
      <c r="A222">
        <v>3376</v>
      </c>
      <c r="B222">
        <v>1970</v>
      </c>
      <c r="C222" t="s">
        <v>43</v>
      </c>
      <c r="D222" t="s">
        <v>31</v>
      </c>
      <c r="E222">
        <v>55282</v>
      </c>
      <c r="F222">
        <v>1</v>
      </c>
      <c r="G222">
        <v>0</v>
      </c>
      <c r="H222" s="1">
        <v>41621</v>
      </c>
      <c r="I222">
        <v>9</v>
      </c>
      <c r="J222">
        <v>125</v>
      </c>
      <c r="K222">
        <v>6</v>
      </c>
      <c r="L222">
        <v>73</v>
      </c>
      <c r="M222">
        <v>8</v>
      </c>
      <c r="N222">
        <v>4</v>
      </c>
      <c r="O222">
        <v>19</v>
      </c>
      <c r="P222">
        <v>1</v>
      </c>
      <c r="Q222">
        <v>3</v>
      </c>
      <c r="R222">
        <v>1</v>
      </c>
      <c r="S222">
        <v>6</v>
      </c>
      <c r="T222">
        <v>4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 t="s">
        <v>32</v>
      </c>
    </row>
    <row r="223" spans="1:28" x14ac:dyDescent="0.35">
      <c r="A223">
        <v>10232</v>
      </c>
      <c r="B223">
        <v>1963</v>
      </c>
      <c r="C223" t="s">
        <v>39</v>
      </c>
      <c r="D223" t="s">
        <v>31</v>
      </c>
      <c r="E223">
        <v>48799</v>
      </c>
      <c r="F223">
        <v>0</v>
      </c>
      <c r="G223">
        <v>1</v>
      </c>
      <c r="H223" s="1">
        <v>41583</v>
      </c>
      <c r="I223">
        <v>9</v>
      </c>
      <c r="J223">
        <v>174</v>
      </c>
      <c r="K223">
        <v>18</v>
      </c>
      <c r="L223">
        <v>81</v>
      </c>
      <c r="M223">
        <v>28</v>
      </c>
      <c r="N223">
        <v>6</v>
      </c>
      <c r="O223">
        <v>24</v>
      </c>
      <c r="P223">
        <v>3</v>
      </c>
      <c r="Q223">
        <v>3</v>
      </c>
      <c r="R223">
        <v>2</v>
      </c>
      <c r="S223">
        <v>7</v>
      </c>
      <c r="T223">
        <v>3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 t="s">
        <v>32</v>
      </c>
    </row>
    <row r="224" spans="1:28" x14ac:dyDescent="0.35">
      <c r="A224">
        <v>5547</v>
      </c>
      <c r="B224">
        <v>1982</v>
      </c>
      <c r="C224" t="s">
        <v>39</v>
      </c>
      <c r="D224" t="s">
        <v>35</v>
      </c>
      <c r="E224">
        <v>84169</v>
      </c>
      <c r="F224">
        <v>0</v>
      </c>
      <c r="G224">
        <v>0</v>
      </c>
      <c r="H224" s="1">
        <v>41493</v>
      </c>
      <c r="I224">
        <v>9</v>
      </c>
      <c r="J224">
        <v>1478</v>
      </c>
      <c r="K224">
        <v>19</v>
      </c>
      <c r="L224">
        <v>403</v>
      </c>
      <c r="M224">
        <v>0</v>
      </c>
      <c r="N224">
        <v>19</v>
      </c>
      <c r="O224">
        <v>0</v>
      </c>
      <c r="P224">
        <v>1</v>
      </c>
      <c r="Q224">
        <v>7</v>
      </c>
      <c r="R224">
        <v>6</v>
      </c>
      <c r="S224">
        <v>6</v>
      </c>
      <c r="T224">
        <v>3</v>
      </c>
      <c r="U224">
        <v>0</v>
      </c>
      <c r="V224">
        <v>1</v>
      </c>
      <c r="W224">
        <v>1</v>
      </c>
      <c r="X224">
        <v>0</v>
      </c>
      <c r="Y224">
        <v>0</v>
      </c>
      <c r="Z224">
        <v>1</v>
      </c>
      <c r="AA224">
        <v>0</v>
      </c>
      <c r="AB224" t="s">
        <v>32</v>
      </c>
    </row>
    <row r="225" spans="1:28" x14ac:dyDescent="0.35">
      <c r="A225">
        <v>8362</v>
      </c>
      <c r="B225">
        <v>1982</v>
      </c>
      <c r="C225" t="s">
        <v>39</v>
      </c>
      <c r="D225" t="s">
        <v>35</v>
      </c>
      <c r="E225">
        <v>84169</v>
      </c>
      <c r="F225">
        <v>0</v>
      </c>
      <c r="G225">
        <v>0</v>
      </c>
      <c r="H225" s="1">
        <v>41493</v>
      </c>
      <c r="I225">
        <v>9</v>
      </c>
      <c r="J225">
        <v>1478</v>
      </c>
      <c r="K225">
        <v>19</v>
      </c>
      <c r="L225">
        <v>403</v>
      </c>
      <c r="M225">
        <v>0</v>
      </c>
      <c r="N225">
        <v>19</v>
      </c>
      <c r="O225">
        <v>0</v>
      </c>
      <c r="P225">
        <v>1</v>
      </c>
      <c r="Q225">
        <v>7</v>
      </c>
      <c r="R225">
        <v>6</v>
      </c>
      <c r="S225">
        <v>6</v>
      </c>
      <c r="T225">
        <v>3</v>
      </c>
      <c r="U225">
        <v>0</v>
      </c>
      <c r="V225">
        <v>1</v>
      </c>
      <c r="W225">
        <v>1</v>
      </c>
      <c r="X225">
        <v>0</v>
      </c>
      <c r="Y225">
        <v>0</v>
      </c>
      <c r="Z225">
        <v>1</v>
      </c>
      <c r="AA225">
        <v>0</v>
      </c>
      <c r="AB225" t="s">
        <v>45</v>
      </c>
    </row>
    <row r="226" spans="1:28" x14ac:dyDescent="0.35">
      <c r="A226">
        <v>3524</v>
      </c>
      <c r="B226">
        <v>1971</v>
      </c>
      <c r="C226" t="s">
        <v>43</v>
      </c>
      <c r="D226" t="s">
        <v>33</v>
      </c>
      <c r="E226">
        <v>39763</v>
      </c>
      <c r="F226">
        <v>1</v>
      </c>
      <c r="G226">
        <v>0</v>
      </c>
      <c r="H226" s="1">
        <v>41490</v>
      </c>
      <c r="I226">
        <v>9</v>
      </c>
      <c r="J226">
        <v>80</v>
      </c>
      <c r="K226">
        <v>1</v>
      </c>
      <c r="L226">
        <v>60</v>
      </c>
      <c r="M226">
        <v>4</v>
      </c>
      <c r="N226">
        <v>6</v>
      </c>
      <c r="O226">
        <v>16</v>
      </c>
      <c r="P226">
        <v>2</v>
      </c>
      <c r="Q226">
        <v>5</v>
      </c>
      <c r="R226">
        <v>1</v>
      </c>
      <c r="S226">
        <v>2</v>
      </c>
      <c r="T226">
        <v>9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1</v>
      </c>
      <c r="AA226">
        <v>0</v>
      </c>
      <c r="AB226" t="s">
        <v>32</v>
      </c>
    </row>
    <row r="227" spans="1:28" x14ac:dyDescent="0.35">
      <c r="A227">
        <v>10095</v>
      </c>
      <c r="B227">
        <v>1975</v>
      </c>
      <c r="C227" t="s">
        <v>39</v>
      </c>
      <c r="D227" t="s">
        <v>31</v>
      </c>
      <c r="E227">
        <v>74165</v>
      </c>
      <c r="F227">
        <v>0</v>
      </c>
      <c r="G227">
        <v>0</v>
      </c>
      <c r="H227" s="1">
        <v>41395</v>
      </c>
      <c r="I227">
        <v>9</v>
      </c>
      <c r="J227">
        <v>1001</v>
      </c>
      <c r="K227">
        <v>12</v>
      </c>
      <c r="L227">
        <v>240</v>
      </c>
      <c r="M227">
        <v>16</v>
      </c>
      <c r="N227">
        <v>12</v>
      </c>
      <c r="O227">
        <v>12</v>
      </c>
      <c r="P227">
        <v>1</v>
      </c>
      <c r="Q227">
        <v>5</v>
      </c>
      <c r="R227">
        <v>4</v>
      </c>
      <c r="S227">
        <v>10</v>
      </c>
      <c r="T227">
        <v>2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 t="s">
        <v>34</v>
      </c>
    </row>
    <row r="228" spans="1:28" x14ac:dyDescent="0.35">
      <c r="A228">
        <v>8897</v>
      </c>
      <c r="B228">
        <v>1965</v>
      </c>
      <c r="C228" t="s">
        <v>30</v>
      </c>
      <c r="D228" t="s">
        <v>33</v>
      </c>
      <c r="E228">
        <v>42720</v>
      </c>
      <c r="F228">
        <v>1</v>
      </c>
      <c r="G228">
        <v>1</v>
      </c>
      <c r="H228" s="1">
        <v>41388</v>
      </c>
      <c r="I228">
        <v>9</v>
      </c>
      <c r="J228">
        <v>392</v>
      </c>
      <c r="K228">
        <v>5</v>
      </c>
      <c r="L228">
        <v>91</v>
      </c>
      <c r="M228">
        <v>28</v>
      </c>
      <c r="N228">
        <v>26</v>
      </c>
      <c r="O228">
        <v>112</v>
      </c>
      <c r="P228">
        <v>8</v>
      </c>
      <c r="Q228">
        <v>7</v>
      </c>
      <c r="R228">
        <v>3</v>
      </c>
      <c r="S228">
        <v>7</v>
      </c>
      <c r="T228">
        <v>8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1</v>
      </c>
      <c r="AA228">
        <v>0</v>
      </c>
      <c r="AB228" t="s">
        <v>41</v>
      </c>
    </row>
    <row r="229" spans="1:28" x14ac:dyDescent="0.35">
      <c r="A229">
        <v>466</v>
      </c>
      <c r="B229">
        <v>1944</v>
      </c>
      <c r="C229" t="s">
        <v>30</v>
      </c>
      <c r="D229" t="s">
        <v>35</v>
      </c>
      <c r="E229">
        <v>65275</v>
      </c>
      <c r="F229">
        <v>0</v>
      </c>
      <c r="G229">
        <v>0</v>
      </c>
      <c r="H229" s="1">
        <v>41367</v>
      </c>
      <c r="I229">
        <v>9</v>
      </c>
      <c r="J229">
        <v>388</v>
      </c>
      <c r="K229">
        <v>14</v>
      </c>
      <c r="L229">
        <v>218</v>
      </c>
      <c r="M229">
        <v>91</v>
      </c>
      <c r="N229">
        <v>14</v>
      </c>
      <c r="O229">
        <v>21</v>
      </c>
      <c r="P229">
        <v>1</v>
      </c>
      <c r="Q229">
        <v>4</v>
      </c>
      <c r="R229">
        <v>3</v>
      </c>
      <c r="S229">
        <v>13</v>
      </c>
      <c r="T229">
        <v>2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 t="s">
        <v>32</v>
      </c>
    </row>
    <row r="230" spans="1:28" x14ac:dyDescent="0.35">
      <c r="A230">
        <v>11025</v>
      </c>
      <c r="B230">
        <v>1961</v>
      </c>
      <c r="C230" t="s">
        <v>30</v>
      </c>
      <c r="D230" t="s">
        <v>35</v>
      </c>
      <c r="E230">
        <v>36443</v>
      </c>
      <c r="F230">
        <v>1</v>
      </c>
      <c r="G230">
        <v>1</v>
      </c>
      <c r="H230" s="1">
        <v>41308</v>
      </c>
      <c r="I230">
        <v>9</v>
      </c>
      <c r="J230">
        <v>65</v>
      </c>
      <c r="K230">
        <v>0</v>
      </c>
      <c r="L230">
        <v>46</v>
      </c>
      <c r="M230">
        <v>4</v>
      </c>
      <c r="N230">
        <v>3</v>
      </c>
      <c r="O230">
        <v>20</v>
      </c>
      <c r="P230">
        <v>4</v>
      </c>
      <c r="Q230">
        <v>3</v>
      </c>
      <c r="R230">
        <v>1</v>
      </c>
      <c r="S230">
        <v>3</v>
      </c>
      <c r="T230">
        <v>8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 t="s">
        <v>32</v>
      </c>
    </row>
    <row r="231" spans="1:28" x14ac:dyDescent="0.35">
      <c r="A231">
        <v>2387</v>
      </c>
      <c r="B231">
        <v>1952</v>
      </c>
      <c r="C231" t="s">
        <v>43</v>
      </c>
      <c r="D231" t="s">
        <v>37</v>
      </c>
      <c r="E231">
        <v>43776</v>
      </c>
      <c r="F231">
        <v>1</v>
      </c>
      <c r="G231">
        <v>1</v>
      </c>
      <c r="H231" s="1">
        <v>41308</v>
      </c>
      <c r="I231">
        <v>9</v>
      </c>
      <c r="J231">
        <v>177</v>
      </c>
      <c r="K231">
        <v>2</v>
      </c>
      <c r="L231">
        <v>71</v>
      </c>
      <c r="M231">
        <v>3</v>
      </c>
      <c r="N231">
        <v>2</v>
      </c>
      <c r="O231">
        <v>20</v>
      </c>
      <c r="P231">
        <v>6</v>
      </c>
      <c r="Q231">
        <v>5</v>
      </c>
      <c r="R231">
        <v>2</v>
      </c>
      <c r="S231">
        <v>4</v>
      </c>
      <c r="T231">
        <v>8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1</v>
      </c>
      <c r="AA231">
        <v>0</v>
      </c>
      <c r="AB231" t="s">
        <v>45</v>
      </c>
    </row>
    <row r="232" spans="1:28" x14ac:dyDescent="0.35">
      <c r="A232">
        <v>1618</v>
      </c>
      <c r="B232">
        <v>1965</v>
      </c>
      <c r="C232" t="s">
        <v>30</v>
      </c>
      <c r="D232" t="s">
        <v>37</v>
      </c>
      <c r="E232">
        <v>56046</v>
      </c>
      <c r="F232">
        <v>0</v>
      </c>
      <c r="G232">
        <v>0</v>
      </c>
      <c r="H232" s="1">
        <v>41276</v>
      </c>
      <c r="I232">
        <v>9</v>
      </c>
      <c r="J232">
        <v>577</v>
      </c>
      <c r="K232">
        <v>0</v>
      </c>
      <c r="L232">
        <v>64</v>
      </c>
      <c r="M232">
        <v>0</v>
      </c>
      <c r="N232">
        <v>0</v>
      </c>
      <c r="O232">
        <v>51</v>
      </c>
      <c r="P232">
        <v>2</v>
      </c>
      <c r="Q232">
        <v>10</v>
      </c>
      <c r="R232">
        <v>1</v>
      </c>
      <c r="S232">
        <v>8</v>
      </c>
      <c r="T232">
        <v>8</v>
      </c>
      <c r="U232">
        <v>1</v>
      </c>
      <c r="V232">
        <v>0</v>
      </c>
      <c r="W232">
        <v>0</v>
      </c>
      <c r="X232">
        <v>0</v>
      </c>
      <c r="Y232">
        <v>0</v>
      </c>
      <c r="Z232">
        <v>1</v>
      </c>
      <c r="AA232">
        <v>0</v>
      </c>
      <c r="AB232" t="s">
        <v>41</v>
      </c>
    </row>
    <row r="233" spans="1:28" x14ac:dyDescent="0.35">
      <c r="A233">
        <v>25</v>
      </c>
      <c r="B233">
        <v>1958</v>
      </c>
      <c r="C233" t="s">
        <v>30</v>
      </c>
      <c r="D233" t="s">
        <v>35</v>
      </c>
      <c r="E233">
        <v>65148</v>
      </c>
      <c r="F233">
        <v>0</v>
      </c>
      <c r="G233">
        <v>1</v>
      </c>
      <c r="H233" s="1">
        <v>41229</v>
      </c>
      <c r="I233">
        <v>9</v>
      </c>
      <c r="J233">
        <v>460</v>
      </c>
      <c r="K233">
        <v>35</v>
      </c>
      <c r="L233">
        <v>422</v>
      </c>
      <c r="M233">
        <v>33</v>
      </c>
      <c r="N233">
        <v>12</v>
      </c>
      <c r="O233">
        <v>153</v>
      </c>
      <c r="P233">
        <v>2</v>
      </c>
      <c r="Q233">
        <v>6</v>
      </c>
      <c r="R233">
        <v>6</v>
      </c>
      <c r="S233">
        <v>7</v>
      </c>
      <c r="T233">
        <v>4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 t="s">
        <v>34</v>
      </c>
    </row>
    <row r="234" spans="1:28" x14ac:dyDescent="0.35">
      <c r="A234">
        <v>3277</v>
      </c>
      <c r="B234">
        <v>1955</v>
      </c>
      <c r="C234" t="s">
        <v>30</v>
      </c>
      <c r="D234" t="s">
        <v>31</v>
      </c>
      <c r="E234">
        <v>49431</v>
      </c>
      <c r="F234">
        <v>0</v>
      </c>
      <c r="G234">
        <v>1</v>
      </c>
      <c r="H234" s="1">
        <v>41124</v>
      </c>
      <c r="I234">
        <v>9</v>
      </c>
      <c r="J234">
        <v>219</v>
      </c>
      <c r="K234">
        <v>3</v>
      </c>
      <c r="L234">
        <v>100</v>
      </c>
      <c r="M234">
        <v>26</v>
      </c>
      <c r="N234">
        <v>0</v>
      </c>
      <c r="O234">
        <v>17</v>
      </c>
      <c r="P234">
        <v>2</v>
      </c>
      <c r="Q234">
        <v>7</v>
      </c>
      <c r="R234">
        <v>1</v>
      </c>
      <c r="S234">
        <v>5</v>
      </c>
      <c r="T234">
        <v>8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 t="s">
        <v>32</v>
      </c>
    </row>
    <row r="235" spans="1:28" x14ac:dyDescent="0.35">
      <c r="A235">
        <v>8566</v>
      </c>
      <c r="B235">
        <v>1961</v>
      </c>
      <c r="C235" t="s">
        <v>39</v>
      </c>
      <c r="D235" t="s">
        <v>37</v>
      </c>
      <c r="E235">
        <v>32583</v>
      </c>
      <c r="F235">
        <v>1</v>
      </c>
      <c r="G235">
        <v>1</v>
      </c>
      <c r="H235" s="1">
        <v>41805</v>
      </c>
      <c r="I235">
        <v>10</v>
      </c>
      <c r="J235">
        <v>5</v>
      </c>
      <c r="K235">
        <v>0</v>
      </c>
      <c r="L235">
        <v>3</v>
      </c>
      <c r="M235">
        <v>0</v>
      </c>
      <c r="N235">
        <v>0</v>
      </c>
      <c r="O235">
        <v>1</v>
      </c>
      <c r="P235">
        <v>1</v>
      </c>
      <c r="Q235">
        <v>1</v>
      </c>
      <c r="R235">
        <v>0</v>
      </c>
      <c r="S235">
        <v>2</v>
      </c>
      <c r="T235">
        <v>7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 t="s">
        <v>32</v>
      </c>
    </row>
    <row r="236" spans="1:28" x14ac:dyDescent="0.35">
      <c r="A236">
        <v>2634</v>
      </c>
      <c r="B236">
        <v>1979</v>
      </c>
      <c r="C236" t="s">
        <v>43</v>
      </c>
      <c r="D236" t="s">
        <v>33</v>
      </c>
      <c r="E236">
        <v>16653</v>
      </c>
      <c r="F236">
        <v>1</v>
      </c>
      <c r="G236">
        <v>0</v>
      </c>
      <c r="H236" s="1">
        <v>41747</v>
      </c>
      <c r="I236">
        <v>10</v>
      </c>
      <c r="J236">
        <v>5</v>
      </c>
      <c r="K236">
        <v>7</v>
      </c>
      <c r="L236">
        <v>31</v>
      </c>
      <c r="M236">
        <v>15</v>
      </c>
      <c r="N236">
        <v>4</v>
      </c>
      <c r="O236">
        <v>7</v>
      </c>
      <c r="P236">
        <v>3</v>
      </c>
      <c r="Q236">
        <v>2</v>
      </c>
      <c r="R236">
        <v>1</v>
      </c>
      <c r="S236">
        <v>3</v>
      </c>
      <c r="T236">
        <v>6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1</v>
      </c>
      <c r="AA236">
        <v>0</v>
      </c>
      <c r="AB236" t="s">
        <v>32</v>
      </c>
    </row>
    <row r="237" spans="1:28" x14ac:dyDescent="0.35">
      <c r="A237">
        <v>8036</v>
      </c>
      <c r="B237">
        <v>1971</v>
      </c>
      <c r="C237" t="s">
        <v>40</v>
      </c>
      <c r="D237" t="s">
        <v>37</v>
      </c>
      <c r="E237">
        <v>26850</v>
      </c>
      <c r="F237">
        <v>1</v>
      </c>
      <c r="G237">
        <v>1</v>
      </c>
      <c r="H237" s="1">
        <v>41747</v>
      </c>
      <c r="I237">
        <v>10</v>
      </c>
      <c r="J237">
        <v>31</v>
      </c>
      <c r="K237">
        <v>1</v>
      </c>
      <c r="L237">
        <v>13</v>
      </c>
      <c r="M237">
        <v>7</v>
      </c>
      <c r="N237">
        <v>2</v>
      </c>
      <c r="O237">
        <v>9</v>
      </c>
      <c r="P237">
        <v>4</v>
      </c>
      <c r="Q237">
        <v>2</v>
      </c>
      <c r="R237">
        <v>1</v>
      </c>
      <c r="S237">
        <v>4</v>
      </c>
      <c r="T237">
        <v>4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 t="s">
        <v>32</v>
      </c>
    </row>
    <row r="238" spans="1:28" x14ac:dyDescent="0.35">
      <c r="A238">
        <v>8159</v>
      </c>
      <c r="B238">
        <v>1968</v>
      </c>
      <c r="C238" t="s">
        <v>30</v>
      </c>
      <c r="D238" t="s">
        <v>35</v>
      </c>
      <c r="E238">
        <v>51287</v>
      </c>
      <c r="F238">
        <v>1</v>
      </c>
      <c r="G238">
        <v>1</v>
      </c>
      <c r="H238" s="1">
        <v>41730</v>
      </c>
      <c r="I238">
        <v>10</v>
      </c>
      <c r="J238">
        <v>117</v>
      </c>
      <c r="K238">
        <v>0</v>
      </c>
      <c r="L238">
        <v>22</v>
      </c>
      <c r="M238">
        <v>13</v>
      </c>
      <c r="N238">
        <v>0</v>
      </c>
      <c r="O238">
        <v>30</v>
      </c>
      <c r="P238">
        <v>3</v>
      </c>
      <c r="Q238">
        <v>4</v>
      </c>
      <c r="R238">
        <v>1</v>
      </c>
      <c r="S238">
        <v>3</v>
      </c>
      <c r="T238">
        <v>7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 t="s">
        <v>32</v>
      </c>
    </row>
    <row r="239" spans="1:28" x14ac:dyDescent="0.35">
      <c r="A239">
        <v>7628</v>
      </c>
      <c r="B239">
        <v>1973</v>
      </c>
      <c r="C239" t="s">
        <v>40</v>
      </c>
      <c r="D239" t="s">
        <v>35</v>
      </c>
      <c r="E239">
        <v>43050</v>
      </c>
      <c r="F239">
        <v>1</v>
      </c>
      <c r="G239">
        <v>0</v>
      </c>
      <c r="H239" s="1">
        <v>41716</v>
      </c>
      <c r="I239">
        <v>10</v>
      </c>
      <c r="J239">
        <v>30</v>
      </c>
      <c r="K239">
        <v>5</v>
      </c>
      <c r="L239">
        <v>24</v>
      </c>
      <c r="M239">
        <v>6</v>
      </c>
      <c r="N239">
        <v>3</v>
      </c>
      <c r="O239">
        <v>8</v>
      </c>
      <c r="P239">
        <v>2</v>
      </c>
      <c r="Q239">
        <v>2</v>
      </c>
      <c r="R239">
        <v>0</v>
      </c>
      <c r="S239">
        <v>4</v>
      </c>
      <c r="T239">
        <v>5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 t="s">
        <v>32</v>
      </c>
    </row>
    <row r="240" spans="1:28" x14ac:dyDescent="0.35">
      <c r="A240">
        <v>9597</v>
      </c>
      <c r="B240">
        <v>1969</v>
      </c>
      <c r="C240" t="s">
        <v>30</v>
      </c>
      <c r="D240" t="s">
        <v>35</v>
      </c>
      <c r="E240">
        <v>73448</v>
      </c>
      <c r="F240">
        <v>0</v>
      </c>
      <c r="G240">
        <v>0</v>
      </c>
      <c r="H240" s="1">
        <v>41680</v>
      </c>
      <c r="I240">
        <v>10</v>
      </c>
      <c r="J240">
        <v>236</v>
      </c>
      <c r="K240">
        <v>106</v>
      </c>
      <c r="L240">
        <v>189</v>
      </c>
      <c r="M240">
        <v>23</v>
      </c>
      <c r="N240">
        <v>41</v>
      </c>
      <c r="O240">
        <v>130</v>
      </c>
      <c r="P240">
        <v>1</v>
      </c>
      <c r="Q240">
        <v>7</v>
      </c>
      <c r="R240">
        <v>2</v>
      </c>
      <c r="S240">
        <v>9</v>
      </c>
      <c r="T240">
        <v>4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 t="s">
        <v>34</v>
      </c>
    </row>
    <row r="241" spans="1:28" x14ac:dyDescent="0.35">
      <c r="A241">
        <v>1384</v>
      </c>
      <c r="B241">
        <v>1992</v>
      </c>
      <c r="C241" t="s">
        <v>46</v>
      </c>
      <c r="D241" t="s">
        <v>35</v>
      </c>
      <c r="E241">
        <v>17256</v>
      </c>
      <c r="F241">
        <v>1</v>
      </c>
      <c r="G241">
        <v>0</v>
      </c>
      <c r="H241" s="1">
        <v>41601</v>
      </c>
      <c r="I241">
        <v>10</v>
      </c>
      <c r="J241">
        <v>6</v>
      </c>
      <c r="K241">
        <v>4</v>
      </c>
      <c r="L241">
        <v>14</v>
      </c>
      <c r="M241">
        <v>8</v>
      </c>
      <c r="N241">
        <v>8</v>
      </c>
      <c r="O241">
        <v>22</v>
      </c>
      <c r="P241">
        <v>2</v>
      </c>
      <c r="Q241">
        <v>2</v>
      </c>
      <c r="R241">
        <v>1</v>
      </c>
      <c r="S241">
        <v>2</v>
      </c>
      <c r="T241">
        <v>8</v>
      </c>
      <c r="U241">
        <v>1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 t="s">
        <v>36</v>
      </c>
    </row>
    <row r="242" spans="1:28" x14ac:dyDescent="0.35">
      <c r="A242">
        <v>10150</v>
      </c>
      <c r="B242">
        <v>1961</v>
      </c>
      <c r="C242" t="s">
        <v>30</v>
      </c>
      <c r="D242" t="s">
        <v>33</v>
      </c>
      <c r="E242">
        <v>86429</v>
      </c>
      <c r="F242">
        <v>0</v>
      </c>
      <c r="G242">
        <v>0</v>
      </c>
      <c r="H242" s="1">
        <v>41599</v>
      </c>
      <c r="I242">
        <v>10</v>
      </c>
      <c r="J242">
        <v>464</v>
      </c>
      <c r="K242">
        <v>28</v>
      </c>
      <c r="L242">
        <v>873</v>
      </c>
      <c r="M242">
        <v>29</v>
      </c>
      <c r="N242">
        <v>18</v>
      </c>
      <c r="O242">
        <v>37</v>
      </c>
      <c r="P242">
        <v>0</v>
      </c>
      <c r="Q242">
        <v>7</v>
      </c>
      <c r="R242">
        <v>4</v>
      </c>
      <c r="S242">
        <v>7</v>
      </c>
      <c r="T242">
        <v>2</v>
      </c>
      <c r="U242">
        <v>0</v>
      </c>
      <c r="V242">
        <v>0</v>
      </c>
      <c r="W242">
        <v>0</v>
      </c>
      <c r="X242">
        <v>1</v>
      </c>
      <c r="Y242">
        <v>0</v>
      </c>
      <c r="Z242">
        <v>1</v>
      </c>
      <c r="AA242">
        <v>0</v>
      </c>
      <c r="AB242" t="s">
        <v>45</v>
      </c>
    </row>
    <row r="243" spans="1:28" x14ac:dyDescent="0.35">
      <c r="A243">
        <v>3885</v>
      </c>
      <c r="B243">
        <v>1983</v>
      </c>
      <c r="C243" t="s">
        <v>39</v>
      </c>
      <c r="D243" t="s">
        <v>35</v>
      </c>
      <c r="E243">
        <v>33569</v>
      </c>
      <c r="F243">
        <v>1</v>
      </c>
      <c r="G243">
        <v>0</v>
      </c>
      <c r="H243" s="1">
        <v>41563</v>
      </c>
      <c r="I243">
        <v>10</v>
      </c>
      <c r="J243">
        <v>16</v>
      </c>
      <c r="K243">
        <v>2</v>
      </c>
      <c r="L243">
        <v>18</v>
      </c>
      <c r="M243">
        <v>3</v>
      </c>
      <c r="N243">
        <v>0</v>
      </c>
      <c r="O243">
        <v>24</v>
      </c>
      <c r="P243">
        <v>1</v>
      </c>
      <c r="Q243">
        <v>1</v>
      </c>
      <c r="R243">
        <v>1</v>
      </c>
      <c r="S243">
        <v>2</v>
      </c>
      <c r="T243">
        <v>8</v>
      </c>
      <c r="U243">
        <v>1</v>
      </c>
      <c r="V243">
        <v>0</v>
      </c>
      <c r="W243">
        <v>0</v>
      </c>
      <c r="X243">
        <v>0</v>
      </c>
      <c r="Y243">
        <v>0</v>
      </c>
      <c r="Z243">
        <v>1</v>
      </c>
      <c r="AA243">
        <v>0</v>
      </c>
      <c r="AB243" t="s">
        <v>32</v>
      </c>
    </row>
    <row r="244" spans="1:28" x14ac:dyDescent="0.35">
      <c r="A244">
        <v>11003</v>
      </c>
      <c r="B244">
        <v>1980</v>
      </c>
      <c r="C244" t="s">
        <v>40</v>
      </c>
      <c r="D244" t="s">
        <v>37</v>
      </c>
      <c r="E244">
        <v>25130</v>
      </c>
      <c r="F244">
        <v>1</v>
      </c>
      <c r="G244">
        <v>0</v>
      </c>
      <c r="H244" s="1">
        <v>41549</v>
      </c>
      <c r="I244">
        <v>10</v>
      </c>
      <c r="J244">
        <v>2</v>
      </c>
      <c r="K244">
        <v>5</v>
      </c>
      <c r="L244">
        <v>7</v>
      </c>
      <c r="M244">
        <v>0</v>
      </c>
      <c r="N244">
        <v>18</v>
      </c>
      <c r="O244">
        <v>18</v>
      </c>
      <c r="P244">
        <v>2</v>
      </c>
      <c r="Q244">
        <v>2</v>
      </c>
      <c r="R244">
        <v>0</v>
      </c>
      <c r="S244">
        <v>3</v>
      </c>
      <c r="T244">
        <v>7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 t="s">
        <v>34</v>
      </c>
    </row>
    <row r="245" spans="1:28" x14ac:dyDescent="0.35">
      <c r="A245">
        <v>8026</v>
      </c>
      <c r="B245">
        <v>1952</v>
      </c>
      <c r="C245" t="s">
        <v>30</v>
      </c>
      <c r="D245" t="s">
        <v>35</v>
      </c>
      <c r="E245">
        <v>62998</v>
      </c>
      <c r="F245">
        <v>0</v>
      </c>
      <c r="G245">
        <v>1</v>
      </c>
      <c r="H245" s="1">
        <v>41547</v>
      </c>
      <c r="I245">
        <v>10</v>
      </c>
      <c r="J245">
        <v>120</v>
      </c>
      <c r="K245">
        <v>58</v>
      </c>
      <c r="L245">
        <v>73</v>
      </c>
      <c r="M245">
        <v>65</v>
      </c>
      <c r="N245">
        <v>89</v>
      </c>
      <c r="O245">
        <v>58</v>
      </c>
      <c r="P245">
        <v>5</v>
      </c>
      <c r="Q245">
        <v>5</v>
      </c>
      <c r="R245">
        <v>4</v>
      </c>
      <c r="S245">
        <v>5</v>
      </c>
      <c r="T245">
        <v>5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 t="s">
        <v>34</v>
      </c>
    </row>
    <row r="246" spans="1:28" x14ac:dyDescent="0.35">
      <c r="A246">
        <v>577</v>
      </c>
      <c r="B246">
        <v>1976</v>
      </c>
      <c r="C246" t="s">
        <v>40</v>
      </c>
      <c r="D246" t="s">
        <v>37</v>
      </c>
      <c r="E246">
        <v>26907</v>
      </c>
      <c r="F246">
        <v>1</v>
      </c>
      <c r="G246">
        <v>1</v>
      </c>
      <c r="H246" s="1">
        <v>41506</v>
      </c>
      <c r="I246">
        <v>10</v>
      </c>
      <c r="J246">
        <v>9</v>
      </c>
      <c r="K246">
        <v>1</v>
      </c>
      <c r="L246">
        <v>7</v>
      </c>
      <c r="M246">
        <v>0</v>
      </c>
      <c r="N246">
        <v>3</v>
      </c>
      <c r="O246">
        <v>2</v>
      </c>
      <c r="P246">
        <v>2</v>
      </c>
      <c r="Q246">
        <v>1</v>
      </c>
      <c r="R246">
        <v>0</v>
      </c>
      <c r="S246">
        <v>3</v>
      </c>
      <c r="T246">
        <v>7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 t="s">
        <v>32</v>
      </c>
    </row>
    <row r="247" spans="1:28" x14ac:dyDescent="0.35">
      <c r="A247">
        <v>8702</v>
      </c>
      <c r="B247">
        <v>1976</v>
      </c>
      <c r="C247" t="s">
        <v>40</v>
      </c>
      <c r="D247" t="s">
        <v>37</v>
      </c>
      <c r="E247">
        <v>26907</v>
      </c>
      <c r="F247">
        <v>1</v>
      </c>
      <c r="G247">
        <v>1</v>
      </c>
      <c r="H247" s="1">
        <v>41506</v>
      </c>
      <c r="I247">
        <v>10</v>
      </c>
      <c r="J247">
        <v>9</v>
      </c>
      <c r="K247">
        <v>1</v>
      </c>
      <c r="L247">
        <v>7</v>
      </c>
      <c r="M247">
        <v>0</v>
      </c>
      <c r="N247">
        <v>3</v>
      </c>
      <c r="O247">
        <v>2</v>
      </c>
      <c r="P247">
        <v>2</v>
      </c>
      <c r="Q247">
        <v>1</v>
      </c>
      <c r="R247">
        <v>0</v>
      </c>
      <c r="S247">
        <v>3</v>
      </c>
      <c r="T247">
        <v>7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 t="s">
        <v>38</v>
      </c>
    </row>
    <row r="248" spans="1:28" x14ac:dyDescent="0.35">
      <c r="A248">
        <v>5429</v>
      </c>
      <c r="B248">
        <v>1948</v>
      </c>
      <c r="C248" t="s">
        <v>39</v>
      </c>
      <c r="D248" t="s">
        <v>35</v>
      </c>
      <c r="E248">
        <v>45579</v>
      </c>
      <c r="F248">
        <v>0</v>
      </c>
      <c r="G248">
        <v>1</v>
      </c>
      <c r="H248" s="1">
        <v>41506</v>
      </c>
      <c r="I248">
        <v>10</v>
      </c>
      <c r="J248">
        <v>145</v>
      </c>
      <c r="K248">
        <v>1</v>
      </c>
      <c r="L248">
        <v>33</v>
      </c>
      <c r="M248">
        <v>2</v>
      </c>
      <c r="N248">
        <v>1</v>
      </c>
      <c r="O248">
        <v>1</v>
      </c>
      <c r="P248">
        <v>1</v>
      </c>
      <c r="Q248">
        <v>4</v>
      </c>
      <c r="R248">
        <v>1</v>
      </c>
      <c r="S248">
        <v>4</v>
      </c>
      <c r="T248">
        <v>6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 t="s">
        <v>32</v>
      </c>
    </row>
    <row r="249" spans="1:28" x14ac:dyDescent="0.35">
      <c r="A249">
        <v>977</v>
      </c>
      <c r="B249">
        <v>1957</v>
      </c>
      <c r="C249" t="s">
        <v>30</v>
      </c>
      <c r="D249" t="s">
        <v>37</v>
      </c>
      <c r="E249">
        <v>47320</v>
      </c>
      <c r="F249">
        <v>0</v>
      </c>
      <c r="G249">
        <v>1</v>
      </c>
      <c r="H249" s="1">
        <v>41487</v>
      </c>
      <c r="I249">
        <v>10</v>
      </c>
      <c r="J249">
        <v>200</v>
      </c>
      <c r="K249">
        <v>19</v>
      </c>
      <c r="L249">
        <v>111</v>
      </c>
      <c r="M249">
        <v>50</v>
      </c>
      <c r="N249">
        <v>15</v>
      </c>
      <c r="O249">
        <v>19</v>
      </c>
      <c r="P249">
        <v>6</v>
      </c>
      <c r="Q249">
        <v>5</v>
      </c>
      <c r="R249">
        <v>1</v>
      </c>
      <c r="S249">
        <v>8</v>
      </c>
      <c r="T249">
        <v>6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 t="s">
        <v>34</v>
      </c>
    </row>
    <row r="250" spans="1:28" x14ac:dyDescent="0.35">
      <c r="A250">
        <v>2793</v>
      </c>
      <c r="B250">
        <v>1976</v>
      </c>
      <c r="C250" t="s">
        <v>39</v>
      </c>
      <c r="D250" t="s">
        <v>31</v>
      </c>
      <c r="E250">
        <v>70179</v>
      </c>
      <c r="F250">
        <v>0</v>
      </c>
      <c r="G250">
        <v>1</v>
      </c>
      <c r="H250" s="1">
        <v>41476</v>
      </c>
      <c r="I250">
        <v>10</v>
      </c>
      <c r="J250">
        <v>532</v>
      </c>
      <c r="K250">
        <v>88</v>
      </c>
      <c r="L250">
        <v>168</v>
      </c>
      <c r="M250">
        <v>69</v>
      </c>
      <c r="N250">
        <v>44</v>
      </c>
      <c r="O250">
        <v>133</v>
      </c>
      <c r="P250">
        <v>3</v>
      </c>
      <c r="Q250">
        <v>7</v>
      </c>
      <c r="R250">
        <v>3</v>
      </c>
      <c r="S250">
        <v>13</v>
      </c>
      <c r="T250">
        <v>5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 t="s">
        <v>45</v>
      </c>
    </row>
    <row r="251" spans="1:28" x14ac:dyDescent="0.35">
      <c r="A251">
        <v>1071</v>
      </c>
      <c r="B251">
        <v>1976</v>
      </c>
      <c r="C251" t="s">
        <v>39</v>
      </c>
      <c r="D251" t="s">
        <v>31</v>
      </c>
      <c r="E251">
        <v>70179</v>
      </c>
      <c r="F251">
        <v>0</v>
      </c>
      <c r="G251">
        <v>1</v>
      </c>
      <c r="H251" s="1">
        <v>41476</v>
      </c>
      <c r="I251">
        <v>10</v>
      </c>
      <c r="J251">
        <v>532</v>
      </c>
      <c r="K251">
        <v>88</v>
      </c>
      <c r="L251">
        <v>168</v>
      </c>
      <c r="M251">
        <v>69</v>
      </c>
      <c r="N251">
        <v>44</v>
      </c>
      <c r="O251">
        <v>133</v>
      </c>
      <c r="P251">
        <v>3</v>
      </c>
      <c r="Q251">
        <v>7</v>
      </c>
      <c r="R251">
        <v>3</v>
      </c>
      <c r="S251">
        <v>13</v>
      </c>
      <c r="T251">
        <v>5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 t="s">
        <v>36</v>
      </c>
    </row>
    <row r="252" spans="1:28" x14ac:dyDescent="0.35">
      <c r="A252">
        <v>5074</v>
      </c>
      <c r="B252">
        <v>1986</v>
      </c>
      <c r="C252" t="s">
        <v>43</v>
      </c>
      <c r="D252" t="s">
        <v>35</v>
      </c>
      <c r="E252">
        <v>28072</v>
      </c>
      <c r="F252">
        <v>1</v>
      </c>
      <c r="G252">
        <v>0</v>
      </c>
      <c r="H252" s="1">
        <v>41463</v>
      </c>
      <c r="I252">
        <v>10</v>
      </c>
      <c r="J252">
        <v>30</v>
      </c>
      <c r="K252">
        <v>0</v>
      </c>
      <c r="L252">
        <v>10</v>
      </c>
      <c r="M252">
        <v>2</v>
      </c>
      <c r="N252">
        <v>0</v>
      </c>
      <c r="O252">
        <v>5</v>
      </c>
      <c r="P252">
        <v>1</v>
      </c>
      <c r="Q252">
        <v>1</v>
      </c>
      <c r="R252">
        <v>0</v>
      </c>
      <c r="S252">
        <v>3</v>
      </c>
      <c r="T252">
        <v>7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 t="s">
        <v>34</v>
      </c>
    </row>
    <row r="253" spans="1:28" x14ac:dyDescent="0.35">
      <c r="A253">
        <v>2632</v>
      </c>
      <c r="B253">
        <v>1954</v>
      </c>
      <c r="C253" t="s">
        <v>30</v>
      </c>
      <c r="D253" t="s">
        <v>35</v>
      </c>
      <c r="E253">
        <v>50501</v>
      </c>
      <c r="F253">
        <v>1</v>
      </c>
      <c r="G253">
        <v>1</v>
      </c>
      <c r="H253" s="1">
        <v>41443</v>
      </c>
      <c r="I253">
        <v>10</v>
      </c>
      <c r="J253">
        <v>297</v>
      </c>
      <c r="K253">
        <v>0</v>
      </c>
      <c r="L253">
        <v>38</v>
      </c>
      <c r="M253">
        <v>13</v>
      </c>
      <c r="N253">
        <v>0</v>
      </c>
      <c r="O253">
        <v>152</v>
      </c>
      <c r="P253">
        <v>7</v>
      </c>
      <c r="Q253">
        <v>5</v>
      </c>
      <c r="R253">
        <v>4</v>
      </c>
      <c r="S253">
        <v>4</v>
      </c>
      <c r="T253">
        <v>6</v>
      </c>
      <c r="U253">
        <v>1</v>
      </c>
      <c r="V253">
        <v>0</v>
      </c>
      <c r="W253">
        <v>0</v>
      </c>
      <c r="X253">
        <v>0</v>
      </c>
      <c r="Y253">
        <v>0</v>
      </c>
      <c r="Z253">
        <v>1</v>
      </c>
      <c r="AA253">
        <v>0</v>
      </c>
      <c r="AB253" t="s">
        <v>42</v>
      </c>
    </row>
    <row r="254" spans="1:28" x14ac:dyDescent="0.35">
      <c r="A254">
        <v>6404</v>
      </c>
      <c r="B254">
        <v>1969</v>
      </c>
      <c r="C254" t="s">
        <v>30</v>
      </c>
      <c r="D254" t="s">
        <v>37</v>
      </c>
      <c r="E254">
        <v>58917</v>
      </c>
      <c r="F254">
        <v>1</v>
      </c>
      <c r="G254">
        <v>2</v>
      </c>
      <c r="H254" s="1">
        <v>41357</v>
      </c>
      <c r="I254">
        <v>10</v>
      </c>
      <c r="J254">
        <v>151</v>
      </c>
      <c r="K254">
        <v>7</v>
      </c>
      <c r="L254">
        <v>89</v>
      </c>
      <c r="M254">
        <v>0</v>
      </c>
      <c r="N254">
        <v>7</v>
      </c>
      <c r="O254">
        <v>28</v>
      </c>
      <c r="P254">
        <v>5</v>
      </c>
      <c r="Q254">
        <v>4</v>
      </c>
      <c r="R254">
        <v>1</v>
      </c>
      <c r="S254">
        <v>6</v>
      </c>
      <c r="T254">
        <v>5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 t="s">
        <v>45</v>
      </c>
    </row>
    <row r="255" spans="1:28" x14ac:dyDescent="0.35">
      <c r="A255">
        <v>10240</v>
      </c>
      <c r="B255">
        <v>1949</v>
      </c>
      <c r="C255" t="s">
        <v>30</v>
      </c>
      <c r="D255" t="s">
        <v>37</v>
      </c>
      <c r="E255">
        <v>69372</v>
      </c>
      <c r="F255">
        <v>0</v>
      </c>
      <c r="G255">
        <v>0</v>
      </c>
      <c r="H255" s="1">
        <v>41324</v>
      </c>
      <c r="I255">
        <v>10</v>
      </c>
      <c r="J255">
        <v>997</v>
      </c>
      <c r="K255">
        <v>26</v>
      </c>
      <c r="L255">
        <v>269</v>
      </c>
      <c r="M255">
        <v>34</v>
      </c>
      <c r="N255">
        <v>13</v>
      </c>
      <c r="O255">
        <v>42</v>
      </c>
      <c r="P255">
        <v>1</v>
      </c>
      <c r="Q255">
        <v>10</v>
      </c>
      <c r="R255">
        <v>4</v>
      </c>
      <c r="S255">
        <v>6</v>
      </c>
      <c r="T255">
        <v>4</v>
      </c>
      <c r="U255">
        <v>0</v>
      </c>
      <c r="V255">
        <v>1</v>
      </c>
      <c r="W255">
        <v>1</v>
      </c>
      <c r="X255">
        <v>0</v>
      </c>
      <c r="Y255">
        <v>0</v>
      </c>
      <c r="Z255">
        <v>1</v>
      </c>
      <c r="AA255">
        <v>0</v>
      </c>
      <c r="AB255" t="s">
        <v>34</v>
      </c>
    </row>
    <row r="256" spans="1:28" x14ac:dyDescent="0.35">
      <c r="A256">
        <v>2521</v>
      </c>
      <c r="B256">
        <v>1971</v>
      </c>
      <c r="C256" t="s">
        <v>43</v>
      </c>
      <c r="D256" t="s">
        <v>35</v>
      </c>
      <c r="E256">
        <v>35178</v>
      </c>
      <c r="F256">
        <v>1</v>
      </c>
      <c r="G256">
        <v>0</v>
      </c>
      <c r="H256" s="1">
        <v>41284</v>
      </c>
      <c r="I256">
        <v>10</v>
      </c>
      <c r="J256">
        <v>23</v>
      </c>
      <c r="K256">
        <v>1</v>
      </c>
      <c r="L256">
        <v>13</v>
      </c>
      <c r="M256">
        <v>2</v>
      </c>
      <c r="N256">
        <v>2</v>
      </c>
      <c r="O256">
        <v>18</v>
      </c>
      <c r="P256">
        <v>1</v>
      </c>
      <c r="Q256">
        <v>1</v>
      </c>
      <c r="R256">
        <v>1</v>
      </c>
      <c r="S256">
        <v>2</v>
      </c>
      <c r="T256">
        <v>7</v>
      </c>
      <c r="U256">
        <v>1</v>
      </c>
      <c r="V256">
        <v>0</v>
      </c>
      <c r="W256">
        <v>0</v>
      </c>
      <c r="X256">
        <v>0</v>
      </c>
      <c r="Y256">
        <v>0</v>
      </c>
      <c r="Z256">
        <v>1</v>
      </c>
      <c r="AA256">
        <v>0</v>
      </c>
      <c r="AB256" t="s">
        <v>32</v>
      </c>
    </row>
    <row r="257" spans="1:28" x14ac:dyDescent="0.35">
      <c r="A257">
        <v>4301</v>
      </c>
      <c r="B257">
        <v>1971</v>
      </c>
      <c r="C257" t="s">
        <v>43</v>
      </c>
      <c r="D257" t="s">
        <v>35</v>
      </c>
      <c r="E257">
        <v>35178</v>
      </c>
      <c r="F257">
        <v>1</v>
      </c>
      <c r="G257">
        <v>0</v>
      </c>
      <c r="H257" s="1">
        <v>41284</v>
      </c>
      <c r="I257">
        <v>10</v>
      </c>
      <c r="J257">
        <v>23</v>
      </c>
      <c r="K257">
        <v>1</v>
      </c>
      <c r="L257">
        <v>13</v>
      </c>
      <c r="M257">
        <v>2</v>
      </c>
      <c r="N257">
        <v>2</v>
      </c>
      <c r="O257">
        <v>18</v>
      </c>
      <c r="P257">
        <v>1</v>
      </c>
      <c r="Q257">
        <v>1</v>
      </c>
      <c r="R257">
        <v>1</v>
      </c>
      <c r="S257">
        <v>2</v>
      </c>
      <c r="T257">
        <v>7</v>
      </c>
      <c r="U257">
        <v>1</v>
      </c>
      <c r="V257">
        <v>0</v>
      </c>
      <c r="W257">
        <v>0</v>
      </c>
      <c r="X257">
        <v>0</v>
      </c>
      <c r="Y257">
        <v>0</v>
      </c>
      <c r="Z257">
        <v>1</v>
      </c>
      <c r="AA257">
        <v>0</v>
      </c>
      <c r="AB257" t="s">
        <v>38</v>
      </c>
    </row>
    <row r="258" spans="1:28" x14ac:dyDescent="0.35">
      <c r="A258">
        <v>7381</v>
      </c>
      <c r="B258">
        <v>1968</v>
      </c>
      <c r="C258" t="s">
        <v>30</v>
      </c>
      <c r="D258" t="s">
        <v>31</v>
      </c>
      <c r="E258">
        <v>75693</v>
      </c>
      <c r="F258">
        <v>0</v>
      </c>
      <c r="G258">
        <v>0</v>
      </c>
      <c r="H258" s="1">
        <v>41249</v>
      </c>
      <c r="I258">
        <v>10</v>
      </c>
      <c r="J258">
        <v>797</v>
      </c>
      <c r="K258">
        <v>153</v>
      </c>
      <c r="L258">
        <v>293</v>
      </c>
      <c r="M258">
        <v>72</v>
      </c>
      <c r="N258">
        <v>97</v>
      </c>
      <c r="O258">
        <v>30</v>
      </c>
      <c r="P258">
        <v>1</v>
      </c>
      <c r="Q258">
        <v>11</v>
      </c>
      <c r="R258">
        <v>4</v>
      </c>
      <c r="S258">
        <v>6</v>
      </c>
      <c r="T258">
        <v>4</v>
      </c>
      <c r="U258">
        <v>0</v>
      </c>
      <c r="V258">
        <v>1</v>
      </c>
      <c r="W258">
        <v>1</v>
      </c>
      <c r="X258">
        <v>1</v>
      </c>
      <c r="Y258">
        <v>0</v>
      </c>
      <c r="Z258">
        <v>1</v>
      </c>
      <c r="AA258">
        <v>0</v>
      </c>
      <c r="AB258" t="s">
        <v>32</v>
      </c>
    </row>
    <row r="259" spans="1:28" x14ac:dyDescent="0.35">
      <c r="A259">
        <v>2407</v>
      </c>
      <c r="B259">
        <v>1982</v>
      </c>
      <c r="C259" t="s">
        <v>30</v>
      </c>
      <c r="D259" t="s">
        <v>35</v>
      </c>
      <c r="E259">
        <v>69109</v>
      </c>
      <c r="F259">
        <v>0</v>
      </c>
      <c r="G259">
        <v>0</v>
      </c>
      <c r="H259" s="1">
        <v>41222</v>
      </c>
      <c r="I259">
        <v>10</v>
      </c>
      <c r="J259">
        <v>823</v>
      </c>
      <c r="K259">
        <v>25</v>
      </c>
      <c r="L259">
        <v>459</v>
      </c>
      <c r="M259">
        <v>124</v>
      </c>
      <c r="N259">
        <v>29</v>
      </c>
      <c r="O259">
        <v>95</v>
      </c>
      <c r="P259">
        <v>1</v>
      </c>
      <c r="Q259">
        <v>6</v>
      </c>
      <c r="R259">
        <v>6</v>
      </c>
      <c r="S259">
        <v>7</v>
      </c>
      <c r="T259">
        <v>4</v>
      </c>
      <c r="U259">
        <v>0</v>
      </c>
      <c r="V259">
        <v>0</v>
      </c>
      <c r="W259">
        <v>1</v>
      </c>
      <c r="X259">
        <v>0</v>
      </c>
      <c r="Y259">
        <v>0</v>
      </c>
      <c r="Z259">
        <v>1</v>
      </c>
      <c r="AA259">
        <v>0</v>
      </c>
      <c r="AB259" t="s">
        <v>36</v>
      </c>
    </row>
    <row r="260" spans="1:28" x14ac:dyDescent="0.35">
      <c r="A260">
        <v>9064</v>
      </c>
      <c r="B260">
        <v>1982</v>
      </c>
      <c r="C260" t="s">
        <v>30</v>
      </c>
      <c r="D260" t="s">
        <v>35</v>
      </c>
      <c r="E260">
        <v>69109</v>
      </c>
      <c r="F260">
        <v>0</v>
      </c>
      <c r="G260">
        <v>0</v>
      </c>
      <c r="H260" s="1">
        <v>41222</v>
      </c>
      <c r="I260">
        <v>10</v>
      </c>
      <c r="J260">
        <v>823</v>
      </c>
      <c r="K260">
        <v>25</v>
      </c>
      <c r="L260">
        <v>459</v>
      </c>
      <c r="M260">
        <v>124</v>
      </c>
      <c r="N260">
        <v>29</v>
      </c>
      <c r="O260">
        <v>95</v>
      </c>
      <c r="P260">
        <v>1</v>
      </c>
      <c r="Q260">
        <v>6</v>
      </c>
      <c r="R260">
        <v>6</v>
      </c>
      <c r="S260">
        <v>7</v>
      </c>
      <c r="T260">
        <v>4</v>
      </c>
      <c r="U260">
        <v>0</v>
      </c>
      <c r="V260">
        <v>0</v>
      </c>
      <c r="W260">
        <v>1</v>
      </c>
      <c r="X260">
        <v>0</v>
      </c>
      <c r="Y260">
        <v>0</v>
      </c>
      <c r="Z260">
        <v>1</v>
      </c>
      <c r="AA260">
        <v>0</v>
      </c>
      <c r="AB260" t="s">
        <v>32</v>
      </c>
    </row>
    <row r="261" spans="1:28" x14ac:dyDescent="0.35">
      <c r="A261">
        <v>5067</v>
      </c>
      <c r="B261">
        <v>1994</v>
      </c>
      <c r="C261" t="s">
        <v>30</v>
      </c>
      <c r="D261" t="s">
        <v>37</v>
      </c>
      <c r="E261">
        <v>80134</v>
      </c>
      <c r="F261">
        <v>0</v>
      </c>
      <c r="G261">
        <v>0</v>
      </c>
      <c r="H261" s="1">
        <v>41684</v>
      </c>
      <c r="I261">
        <v>11</v>
      </c>
      <c r="J261">
        <v>966</v>
      </c>
      <c r="K261">
        <v>26</v>
      </c>
      <c r="L261">
        <v>282</v>
      </c>
      <c r="M261">
        <v>52</v>
      </c>
      <c r="N261">
        <v>26</v>
      </c>
      <c r="O261">
        <v>26</v>
      </c>
      <c r="P261">
        <v>1</v>
      </c>
      <c r="Q261">
        <v>2</v>
      </c>
      <c r="R261">
        <v>7</v>
      </c>
      <c r="S261">
        <v>11</v>
      </c>
      <c r="T261">
        <v>5</v>
      </c>
      <c r="U261">
        <v>0</v>
      </c>
      <c r="V261">
        <v>1</v>
      </c>
      <c r="W261">
        <v>1</v>
      </c>
      <c r="X261">
        <v>1</v>
      </c>
      <c r="Y261">
        <v>1</v>
      </c>
      <c r="Z261">
        <v>0</v>
      </c>
      <c r="AA261">
        <v>0</v>
      </c>
      <c r="AB261" t="s">
        <v>32</v>
      </c>
    </row>
    <row r="262" spans="1:28" x14ac:dyDescent="0.35">
      <c r="A262">
        <v>10281</v>
      </c>
      <c r="B262">
        <v>1970</v>
      </c>
      <c r="C262" t="s">
        <v>30</v>
      </c>
      <c r="D262" t="s">
        <v>31</v>
      </c>
      <c r="E262">
        <v>64713</v>
      </c>
      <c r="F262">
        <v>1</v>
      </c>
      <c r="G262">
        <v>0</v>
      </c>
      <c r="H262" s="1">
        <v>41677</v>
      </c>
      <c r="I262">
        <v>11</v>
      </c>
      <c r="J262">
        <v>180</v>
      </c>
      <c r="K262">
        <v>60</v>
      </c>
      <c r="L262">
        <v>241</v>
      </c>
      <c r="M262">
        <v>13</v>
      </c>
      <c r="N262">
        <v>54</v>
      </c>
      <c r="O262">
        <v>54</v>
      </c>
      <c r="P262">
        <v>2</v>
      </c>
      <c r="Q262">
        <v>5</v>
      </c>
      <c r="R262">
        <v>5</v>
      </c>
      <c r="S262">
        <v>7</v>
      </c>
      <c r="T262">
        <v>4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1</v>
      </c>
      <c r="AA262">
        <v>0</v>
      </c>
      <c r="AB262" t="s">
        <v>38</v>
      </c>
    </row>
    <row r="263" spans="1:28" x14ac:dyDescent="0.35">
      <c r="A263">
        <v>11191</v>
      </c>
      <c r="B263">
        <v>1986</v>
      </c>
      <c r="C263" t="s">
        <v>30</v>
      </c>
      <c r="D263" t="s">
        <v>31</v>
      </c>
      <c r="E263">
        <v>41411</v>
      </c>
      <c r="F263">
        <v>0</v>
      </c>
      <c r="G263">
        <v>0</v>
      </c>
      <c r="H263" s="1">
        <v>41615</v>
      </c>
      <c r="I263">
        <v>11</v>
      </c>
      <c r="J263">
        <v>37</v>
      </c>
      <c r="K263">
        <v>32</v>
      </c>
      <c r="L263">
        <v>38</v>
      </c>
      <c r="M263">
        <v>11</v>
      </c>
      <c r="N263">
        <v>3</v>
      </c>
      <c r="O263">
        <v>18</v>
      </c>
      <c r="P263">
        <v>1</v>
      </c>
      <c r="Q263">
        <v>2</v>
      </c>
      <c r="R263">
        <v>1</v>
      </c>
      <c r="S263">
        <v>4</v>
      </c>
      <c r="T263">
        <v>6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 t="s">
        <v>32</v>
      </c>
    </row>
    <row r="264" spans="1:28" x14ac:dyDescent="0.35">
      <c r="A264">
        <v>1994</v>
      </c>
      <c r="B264">
        <v>1983</v>
      </c>
      <c r="C264" t="s">
        <v>30</v>
      </c>
      <c r="D264" t="s">
        <v>35</v>
      </c>
      <c r="F264">
        <v>1</v>
      </c>
      <c r="G264">
        <v>0</v>
      </c>
      <c r="H264" s="1">
        <v>41593</v>
      </c>
      <c r="I264">
        <v>11</v>
      </c>
      <c r="J264">
        <v>5</v>
      </c>
      <c r="K264">
        <v>5</v>
      </c>
      <c r="L264">
        <v>6</v>
      </c>
      <c r="M264">
        <v>0</v>
      </c>
      <c r="N264">
        <v>2</v>
      </c>
      <c r="O264">
        <v>1</v>
      </c>
      <c r="P264">
        <v>1</v>
      </c>
      <c r="Q264">
        <v>1</v>
      </c>
      <c r="R264">
        <v>0</v>
      </c>
      <c r="S264">
        <v>2</v>
      </c>
      <c r="T264">
        <v>7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 t="s">
        <v>36</v>
      </c>
    </row>
    <row r="265" spans="1:28" x14ac:dyDescent="0.35">
      <c r="A265">
        <v>2552</v>
      </c>
      <c r="B265">
        <v>1955</v>
      </c>
      <c r="C265" t="s">
        <v>39</v>
      </c>
      <c r="D265" t="s">
        <v>33</v>
      </c>
      <c r="E265">
        <v>55521</v>
      </c>
      <c r="F265">
        <v>1</v>
      </c>
      <c r="G265">
        <v>2</v>
      </c>
      <c r="H265" s="1">
        <v>41569</v>
      </c>
      <c r="I265">
        <v>11</v>
      </c>
      <c r="J265">
        <v>416</v>
      </c>
      <c r="K265">
        <v>0</v>
      </c>
      <c r="L265">
        <v>26</v>
      </c>
      <c r="M265">
        <v>0</v>
      </c>
      <c r="N265">
        <v>0</v>
      </c>
      <c r="O265">
        <v>4</v>
      </c>
      <c r="P265">
        <v>9</v>
      </c>
      <c r="Q265">
        <v>6</v>
      </c>
      <c r="R265">
        <v>3</v>
      </c>
      <c r="S265">
        <v>6</v>
      </c>
      <c r="T265">
        <v>7</v>
      </c>
      <c r="U265">
        <v>0</v>
      </c>
      <c r="V265">
        <v>1</v>
      </c>
      <c r="W265">
        <v>0</v>
      </c>
      <c r="X265">
        <v>0</v>
      </c>
      <c r="Y265">
        <v>0</v>
      </c>
      <c r="Z265">
        <v>1</v>
      </c>
      <c r="AA265">
        <v>0</v>
      </c>
      <c r="AB265" t="s">
        <v>32</v>
      </c>
    </row>
    <row r="266" spans="1:28" x14ac:dyDescent="0.35">
      <c r="A266">
        <v>6720</v>
      </c>
      <c r="B266">
        <v>1968</v>
      </c>
      <c r="C266" t="s">
        <v>43</v>
      </c>
      <c r="D266" t="s">
        <v>37</v>
      </c>
      <c r="E266">
        <v>43795</v>
      </c>
      <c r="F266">
        <v>0</v>
      </c>
      <c r="G266">
        <v>1</v>
      </c>
      <c r="H266" s="1">
        <v>41563</v>
      </c>
      <c r="I266">
        <v>11</v>
      </c>
      <c r="J266">
        <v>314</v>
      </c>
      <c r="K266">
        <v>11</v>
      </c>
      <c r="L266">
        <v>53</v>
      </c>
      <c r="M266">
        <v>4</v>
      </c>
      <c r="N266">
        <v>3</v>
      </c>
      <c r="O266">
        <v>107</v>
      </c>
      <c r="P266">
        <v>3</v>
      </c>
      <c r="Q266">
        <v>7</v>
      </c>
      <c r="R266">
        <v>3</v>
      </c>
      <c r="S266">
        <v>4</v>
      </c>
      <c r="T266">
        <v>7</v>
      </c>
      <c r="U266">
        <v>0</v>
      </c>
      <c r="V266">
        <v>1</v>
      </c>
      <c r="W266">
        <v>0</v>
      </c>
      <c r="X266">
        <v>0</v>
      </c>
      <c r="Y266">
        <v>0</v>
      </c>
      <c r="Z266">
        <v>1</v>
      </c>
      <c r="AA266">
        <v>0</v>
      </c>
      <c r="AB266" t="s">
        <v>32</v>
      </c>
    </row>
    <row r="267" spans="1:28" x14ac:dyDescent="0.35">
      <c r="A267">
        <v>4557</v>
      </c>
      <c r="B267">
        <v>1970</v>
      </c>
      <c r="C267" t="s">
        <v>30</v>
      </c>
      <c r="D267" t="s">
        <v>37</v>
      </c>
      <c r="E267">
        <v>22070</v>
      </c>
      <c r="F267">
        <v>1</v>
      </c>
      <c r="G267">
        <v>0</v>
      </c>
      <c r="H267" s="1">
        <v>41551</v>
      </c>
      <c r="I267">
        <v>11</v>
      </c>
      <c r="J267">
        <v>10</v>
      </c>
      <c r="K267">
        <v>7</v>
      </c>
      <c r="L267">
        <v>19</v>
      </c>
      <c r="M267">
        <v>8</v>
      </c>
      <c r="N267">
        <v>2</v>
      </c>
      <c r="O267">
        <v>21</v>
      </c>
      <c r="P267">
        <v>2</v>
      </c>
      <c r="Q267">
        <v>2</v>
      </c>
      <c r="R267">
        <v>2</v>
      </c>
      <c r="S267">
        <v>2</v>
      </c>
      <c r="T267">
        <v>6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 t="s">
        <v>45</v>
      </c>
    </row>
    <row r="268" spans="1:28" x14ac:dyDescent="0.35">
      <c r="A268">
        <v>1183</v>
      </c>
      <c r="B268">
        <v>1949</v>
      </c>
      <c r="C268" t="s">
        <v>43</v>
      </c>
      <c r="D268" t="s">
        <v>35</v>
      </c>
      <c r="E268">
        <v>36408</v>
      </c>
      <c r="F268">
        <v>1</v>
      </c>
      <c r="G268">
        <v>1</v>
      </c>
      <c r="H268" s="1">
        <v>41538</v>
      </c>
      <c r="I268">
        <v>11</v>
      </c>
      <c r="J268">
        <v>9</v>
      </c>
      <c r="K268">
        <v>1</v>
      </c>
      <c r="L268">
        <v>4</v>
      </c>
      <c r="M268">
        <v>3</v>
      </c>
      <c r="N268">
        <v>2</v>
      </c>
      <c r="O268">
        <v>3</v>
      </c>
      <c r="P268">
        <v>1</v>
      </c>
      <c r="Q268">
        <v>1</v>
      </c>
      <c r="R268">
        <v>0</v>
      </c>
      <c r="S268">
        <v>2</v>
      </c>
      <c r="T268">
        <v>6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 t="s">
        <v>41</v>
      </c>
    </row>
    <row r="269" spans="1:28" x14ac:dyDescent="0.35">
      <c r="A269">
        <v>4186</v>
      </c>
      <c r="B269">
        <v>1950</v>
      </c>
      <c r="C269" t="s">
        <v>30</v>
      </c>
      <c r="D269" t="s">
        <v>37</v>
      </c>
      <c r="E269">
        <v>34026</v>
      </c>
      <c r="F269">
        <v>1</v>
      </c>
      <c r="G269">
        <v>1</v>
      </c>
      <c r="H269" s="1">
        <v>41491</v>
      </c>
      <c r="I269">
        <v>11</v>
      </c>
      <c r="J269">
        <v>18</v>
      </c>
      <c r="K269">
        <v>6</v>
      </c>
      <c r="L269">
        <v>15</v>
      </c>
      <c r="M269">
        <v>12</v>
      </c>
      <c r="N269">
        <v>8</v>
      </c>
      <c r="O269">
        <v>17</v>
      </c>
      <c r="P269">
        <v>3</v>
      </c>
      <c r="Q269">
        <v>2</v>
      </c>
      <c r="R269">
        <v>1</v>
      </c>
      <c r="S269">
        <v>3</v>
      </c>
      <c r="T269">
        <v>5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 t="s">
        <v>34</v>
      </c>
    </row>
    <row r="270" spans="1:28" x14ac:dyDescent="0.35">
      <c r="A270">
        <v>1419</v>
      </c>
      <c r="B270">
        <v>1950</v>
      </c>
      <c r="C270" t="s">
        <v>30</v>
      </c>
      <c r="D270" t="s">
        <v>37</v>
      </c>
      <c r="E270">
        <v>34026</v>
      </c>
      <c r="F270">
        <v>1</v>
      </c>
      <c r="G270">
        <v>1</v>
      </c>
      <c r="H270" s="1">
        <v>41491</v>
      </c>
      <c r="I270">
        <v>11</v>
      </c>
      <c r="J270">
        <v>18</v>
      </c>
      <c r="K270">
        <v>6</v>
      </c>
      <c r="L270">
        <v>15</v>
      </c>
      <c r="M270">
        <v>12</v>
      </c>
      <c r="N270">
        <v>8</v>
      </c>
      <c r="O270">
        <v>17</v>
      </c>
      <c r="P270">
        <v>3</v>
      </c>
      <c r="Q270">
        <v>2</v>
      </c>
      <c r="R270">
        <v>1</v>
      </c>
      <c r="S270">
        <v>3</v>
      </c>
      <c r="T270">
        <v>5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 t="s">
        <v>32</v>
      </c>
    </row>
    <row r="271" spans="1:28" x14ac:dyDescent="0.35">
      <c r="A271">
        <v>967</v>
      </c>
      <c r="B271">
        <v>1976</v>
      </c>
      <c r="C271" t="s">
        <v>30</v>
      </c>
      <c r="D271" t="s">
        <v>35</v>
      </c>
      <c r="E271">
        <v>46049</v>
      </c>
      <c r="F271">
        <v>1</v>
      </c>
      <c r="G271">
        <v>1</v>
      </c>
      <c r="H271" s="1">
        <v>41476</v>
      </c>
      <c r="I271">
        <v>11</v>
      </c>
      <c r="J271">
        <v>342</v>
      </c>
      <c r="K271">
        <v>9</v>
      </c>
      <c r="L271">
        <v>112</v>
      </c>
      <c r="M271">
        <v>19</v>
      </c>
      <c r="N271">
        <v>14</v>
      </c>
      <c r="O271">
        <v>19</v>
      </c>
      <c r="P271">
        <v>10</v>
      </c>
      <c r="Q271">
        <v>5</v>
      </c>
      <c r="R271">
        <v>2</v>
      </c>
      <c r="S271">
        <v>9</v>
      </c>
      <c r="T271">
        <v>7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1</v>
      </c>
      <c r="AA271">
        <v>0</v>
      </c>
      <c r="AB271" t="s">
        <v>32</v>
      </c>
    </row>
    <row r="272" spans="1:28" x14ac:dyDescent="0.35">
      <c r="A272">
        <v>1048</v>
      </c>
      <c r="B272">
        <v>1972</v>
      </c>
      <c r="C272" t="s">
        <v>43</v>
      </c>
      <c r="D272" t="s">
        <v>35</v>
      </c>
      <c r="E272">
        <v>35641</v>
      </c>
      <c r="F272">
        <v>1</v>
      </c>
      <c r="G272">
        <v>0</v>
      </c>
      <c r="H272" s="1">
        <v>41469</v>
      </c>
      <c r="I272">
        <v>11</v>
      </c>
      <c r="J272">
        <v>63</v>
      </c>
      <c r="K272">
        <v>3</v>
      </c>
      <c r="L272">
        <v>67</v>
      </c>
      <c r="M272">
        <v>8</v>
      </c>
      <c r="N272">
        <v>9</v>
      </c>
      <c r="O272">
        <v>28</v>
      </c>
      <c r="P272">
        <v>2</v>
      </c>
      <c r="Q272">
        <v>3</v>
      </c>
      <c r="R272">
        <v>1</v>
      </c>
      <c r="S272">
        <v>4</v>
      </c>
      <c r="T272">
        <v>7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1</v>
      </c>
      <c r="AA272">
        <v>0</v>
      </c>
      <c r="AB272" t="s">
        <v>45</v>
      </c>
    </row>
    <row r="273" spans="1:28" x14ac:dyDescent="0.35">
      <c r="A273">
        <v>9262</v>
      </c>
      <c r="B273">
        <v>1984</v>
      </c>
      <c r="C273" t="s">
        <v>40</v>
      </c>
      <c r="D273" t="s">
        <v>37</v>
      </c>
      <c r="E273">
        <v>32414</v>
      </c>
      <c r="F273">
        <v>0</v>
      </c>
      <c r="G273">
        <v>0</v>
      </c>
      <c r="H273" s="1">
        <v>41459</v>
      </c>
      <c r="I273">
        <v>11</v>
      </c>
      <c r="J273">
        <v>20</v>
      </c>
      <c r="K273">
        <v>6</v>
      </c>
      <c r="L273">
        <v>5</v>
      </c>
      <c r="M273">
        <v>0</v>
      </c>
      <c r="N273">
        <v>9</v>
      </c>
      <c r="O273">
        <v>12</v>
      </c>
      <c r="P273">
        <v>1</v>
      </c>
      <c r="Q273">
        <v>1</v>
      </c>
      <c r="R273">
        <v>0</v>
      </c>
      <c r="S273">
        <v>3</v>
      </c>
      <c r="T273">
        <v>7</v>
      </c>
      <c r="U273">
        <v>1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 t="s">
        <v>45</v>
      </c>
    </row>
    <row r="274" spans="1:28" x14ac:dyDescent="0.35">
      <c r="A274">
        <v>3427</v>
      </c>
      <c r="B274">
        <v>1955</v>
      </c>
      <c r="C274" t="s">
        <v>39</v>
      </c>
      <c r="D274" t="s">
        <v>35</v>
      </c>
      <c r="E274">
        <v>59821</v>
      </c>
      <c r="F274">
        <v>0</v>
      </c>
      <c r="G274">
        <v>1</v>
      </c>
      <c r="H274" s="1">
        <v>41376</v>
      </c>
      <c r="I274">
        <v>11</v>
      </c>
      <c r="J274">
        <v>629</v>
      </c>
      <c r="K274">
        <v>0</v>
      </c>
      <c r="L274">
        <v>70</v>
      </c>
      <c r="M274">
        <v>0</v>
      </c>
      <c r="N274">
        <v>0</v>
      </c>
      <c r="O274">
        <v>35</v>
      </c>
      <c r="P274">
        <v>6</v>
      </c>
      <c r="Q274">
        <v>11</v>
      </c>
      <c r="R274">
        <v>2</v>
      </c>
      <c r="S274">
        <v>7</v>
      </c>
      <c r="T274">
        <v>8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 t="s">
        <v>45</v>
      </c>
    </row>
    <row r="275" spans="1:28" x14ac:dyDescent="0.35">
      <c r="A275">
        <v>5892</v>
      </c>
      <c r="B275">
        <v>1980</v>
      </c>
      <c r="C275" t="s">
        <v>30</v>
      </c>
      <c r="D275" t="s">
        <v>35</v>
      </c>
      <c r="E275">
        <v>34968</v>
      </c>
      <c r="F275">
        <v>1</v>
      </c>
      <c r="G275">
        <v>0</v>
      </c>
      <c r="H275" s="1">
        <v>41374</v>
      </c>
      <c r="I275">
        <v>11</v>
      </c>
      <c r="J275">
        <v>158</v>
      </c>
      <c r="K275">
        <v>6</v>
      </c>
      <c r="L275">
        <v>45</v>
      </c>
      <c r="M275">
        <v>8</v>
      </c>
      <c r="N275">
        <v>2</v>
      </c>
      <c r="O275">
        <v>2</v>
      </c>
      <c r="P275">
        <v>7</v>
      </c>
      <c r="Q275">
        <v>3</v>
      </c>
      <c r="R275">
        <v>2</v>
      </c>
      <c r="S275">
        <v>5</v>
      </c>
      <c r="T275">
        <v>7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 t="s">
        <v>45</v>
      </c>
    </row>
    <row r="276" spans="1:28" x14ac:dyDescent="0.35">
      <c r="A276">
        <v>8911</v>
      </c>
      <c r="B276">
        <v>1967</v>
      </c>
      <c r="C276" t="s">
        <v>39</v>
      </c>
      <c r="D276" t="s">
        <v>35</v>
      </c>
      <c r="E276">
        <v>56320</v>
      </c>
      <c r="F276">
        <v>0</v>
      </c>
      <c r="G276">
        <v>1</v>
      </c>
      <c r="H276" s="1">
        <v>41372</v>
      </c>
      <c r="I276">
        <v>11</v>
      </c>
      <c r="J276">
        <v>201</v>
      </c>
      <c r="K276">
        <v>53</v>
      </c>
      <c r="L276">
        <v>172</v>
      </c>
      <c r="M276">
        <v>116</v>
      </c>
      <c r="N276">
        <v>77</v>
      </c>
      <c r="O276">
        <v>83</v>
      </c>
      <c r="P276">
        <v>3</v>
      </c>
      <c r="Q276">
        <v>5</v>
      </c>
      <c r="R276">
        <v>4</v>
      </c>
      <c r="S276">
        <v>9</v>
      </c>
      <c r="T276">
        <v>4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 t="s">
        <v>32</v>
      </c>
    </row>
    <row r="277" spans="1:28" x14ac:dyDescent="0.35">
      <c r="A277">
        <v>6606</v>
      </c>
      <c r="B277">
        <v>1969</v>
      </c>
      <c r="C277" t="s">
        <v>43</v>
      </c>
      <c r="D277" t="s">
        <v>35</v>
      </c>
      <c r="E277">
        <v>70091</v>
      </c>
      <c r="F277">
        <v>1</v>
      </c>
      <c r="G277">
        <v>0</v>
      </c>
      <c r="H277" s="1">
        <v>41364</v>
      </c>
      <c r="I277">
        <v>11</v>
      </c>
      <c r="J277">
        <v>964</v>
      </c>
      <c r="K277">
        <v>34</v>
      </c>
      <c r="L277">
        <v>137</v>
      </c>
      <c r="M277">
        <v>15</v>
      </c>
      <c r="N277">
        <v>0</v>
      </c>
      <c r="O277">
        <v>11</v>
      </c>
      <c r="P277">
        <v>2</v>
      </c>
      <c r="Q277">
        <v>5</v>
      </c>
      <c r="R277">
        <v>2</v>
      </c>
      <c r="S277">
        <v>10</v>
      </c>
      <c r="T277">
        <v>8</v>
      </c>
      <c r="U277">
        <v>0</v>
      </c>
      <c r="V277">
        <v>1</v>
      </c>
      <c r="W277">
        <v>0</v>
      </c>
      <c r="X277">
        <v>0</v>
      </c>
      <c r="Y277">
        <v>0</v>
      </c>
      <c r="Z277">
        <v>0</v>
      </c>
      <c r="AA277">
        <v>0</v>
      </c>
      <c r="AB277" t="s">
        <v>32</v>
      </c>
    </row>
    <row r="278" spans="1:28" x14ac:dyDescent="0.35">
      <c r="A278">
        <v>2677</v>
      </c>
      <c r="B278">
        <v>1956</v>
      </c>
      <c r="C278" t="s">
        <v>30</v>
      </c>
      <c r="D278" t="s">
        <v>37</v>
      </c>
      <c r="E278">
        <v>46097</v>
      </c>
      <c r="F278">
        <v>0</v>
      </c>
      <c r="G278">
        <v>1</v>
      </c>
      <c r="H278" s="1">
        <v>41364</v>
      </c>
      <c r="I278">
        <v>11</v>
      </c>
      <c r="J278">
        <v>72</v>
      </c>
      <c r="K278">
        <v>24</v>
      </c>
      <c r="L278">
        <v>68</v>
      </c>
      <c r="M278">
        <v>65</v>
      </c>
      <c r="N278">
        <v>4</v>
      </c>
      <c r="O278">
        <v>8</v>
      </c>
      <c r="P278">
        <v>5</v>
      </c>
      <c r="Q278">
        <v>3</v>
      </c>
      <c r="R278">
        <v>1</v>
      </c>
      <c r="S278">
        <v>6</v>
      </c>
      <c r="T278">
        <v>4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 t="s">
        <v>45</v>
      </c>
    </row>
    <row r="279" spans="1:28" x14ac:dyDescent="0.35">
      <c r="A279">
        <v>252</v>
      </c>
      <c r="B279">
        <v>1963</v>
      </c>
      <c r="C279" t="s">
        <v>39</v>
      </c>
      <c r="D279" t="s">
        <v>31</v>
      </c>
      <c r="E279">
        <v>41003</v>
      </c>
      <c r="F279">
        <v>0</v>
      </c>
      <c r="G279">
        <v>0</v>
      </c>
      <c r="H279" s="1">
        <v>41350</v>
      </c>
      <c r="I279">
        <v>11</v>
      </c>
      <c r="J279">
        <v>123</v>
      </c>
      <c r="K279">
        <v>133</v>
      </c>
      <c r="L279">
        <v>142</v>
      </c>
      <c r="M279">
        <v>71</v>
      </c>
      <c r="N279">
        <v>44</v>
      </c>
      <c r="O279">
        <v>88</v>
      </c>
      <c r="P279">
        <v>1</v>
      </c>
      <c r="Q279">
        <v>6</v>
      </c>
      <c r="R279">
        <v>2</v>
      </c>
      <c r="S279">
        <v>8</v>
      </c>
      <c r="T279">
        <v>6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 t="s">
        <v>45</v>
      </c>
    </row>
    <row r="280" spans="1:28" x14ac:dyDescent="0.35">
      <c r="A280">
        <v>9860</v>
      </c>
      <c r="B280">
        <v>1959</v>
      </c>
      <c r="C280" t="s">
        <v>30</v>
      </c>
      <c r="D280" t="s">
        <v>37</v>
      </c>
      <c r="E280">
        <v>44911</v>
      </c>
      <c r="F280">
        <v>0</v>
      </c>
      <c r="G280">
        <v>1</v>
      </c>
      <c r="H280" s="1">
        <v>41348</v>
      </c>
      <c r="I280">
        <v>11</v>
      </c>
      <c r="J280">
        <v>159</v>
      </c>
      <c r="K280">
        <v>0</v>
      </c>
      <c r="L280">
        <v>22</v>
      </c>
      <c r="M280">
        <v>2</v>
      </c>
      <c r="N280">
        <v>1</v>
      </c>
      <c r="O280">
        <v>31</v>
      </c>
      <c r="P280">
        <v>3</v>
      </c>
      <c r="Q280">
        <v>4</v>
      </c>
      <c r="R280">
        <v>1</v>
      </c>
      <c r="S280">
        <v>4</v>
      </c>
      <c r="T280">
        <v>7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 t="s">
        <v>32</v>
      </c>
    </row>
    <row r="281" spans="1:28" x14ac:dyDescent="0.35">
      <c r="A281">
        <v>1388</v>
      </c>
      <c r="B281">
        <v>1975</v>
      </c>
      <c r="C281" t="s">
        <v>30</v>
      </c>
      <c r="D281" t="s">
        <v>33</v>
      </c>
      <c r="E281">
        <v>33249</v>
      </c>
      <c r="F281">
        <v>1</v>
      </c>
      <c r="G281">
        <v>0</v>
      </c>
      <c r="H281" s="1">
        <v>41325</v>
      </c>
      <c r="I281">
        <v>11</v>
      </c>
      <c r="J281">
        <v>6</v>
      </c>
      <c r="K281">
        <v>10</v>
      </c>
      <c r="L281">
        <v>21</v>
      </c>
      <c r="M281">
        <v>19</v>
      </c>
      <c r="N281">
        <v>14</v>
      </c>
      <c r="O281">
        <v>42</v>
      </c>
      <c r="P281">
        <v>2</v>
      </c>
      <c r="Q281">
        <v>2</v>
      </c>
      <c r="R281">
        <v>1</v>
      </c>
      <c r="S281">
        <v>3</v>
      </c>
      <c r="T281">
        <v>6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 t="s">
        <v>38</v>
      </c>
    </row>
    <row r="282" spans="1:28" x14ac:dyDescent="0.35">
      <c r="A282">
        <v>979</v>
      </c>
      <c r="B282">
        <v>1975</v>
      </c>
      <c r="C282" t="s">
        <v>30</v>
      </c>
      <c r="D282" t="s">
        <v>33</v>
      </c>
      <c r="E282">
        <v>33249</v>
      </c>
      <c r="F282">
        <v>1</v>
      </c>
      <c r="G282">
        <v>0</v>
      </c>
      <c r="H282" s="1">
        <v>41325</v>
      </c>
      <c r="I282">
        <v>11</v>
      </c>
      <c r="J282">
        <v>6</v>
      </c>
      <c r="K282">
        <v>10</v>
      </c>
      <c r="L282">
        <v>21</v>
      </c>
      <c r="M282">
        <v>19</v>
      </c>
      <c r="N282">
        <v>14</v>
      </c>
      <c r="O282">
        <v>42</v>
      </c>
      <c r="P282">
        <v>2</v>
      </c>
      <c r="Q282">
        <v>2</v>
      </c>
      <c r="R282">
        <v>1</v>
      </c>
      <c r="S282">
        <v>3</v>
      </c>
      <c r="T282">
        <v>6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 t="s">
        <v>32</v>
      </c>
    </row>
    <row r="283" spans="1:28" x14ac:dyDescent="0.35">
      <c r="A283">
        <v>7494</v>
      </c>
      <c r="B283">
        <v>1950</v>
      </c>
      <c r="C283" t="s">
        <v>39</v>
      </c>
      <c r="D283" t="s">
        <v>31</v>
      </c>
      <c r="E283">
        <v>42873</v>
      </c>
      <c r="F283">
        <v>1</v>
      </c>
      <c r="G283">
        <v>1</v>
      </c>
      <c r="H283" s="1">
        <v>41295</v>
      </c>
      <c r="I283">
        <v>11</v>
      </c>
      <c r="J283">
        <v>209</v>
      </c>
      <c r="K283">
        <v>0</v>
      </c>
      <c r="L283">
        <v>40</v>
      </c>
      <c r="M283">
        <v>3</v>
      </c>
      <c r="N283">
        <v>2</v>
      </c>
      <c r="O283">
        <v>15</v>
      </c>
      <c r="P283">
        <v>4</v>
      </c>
      <c r="Q283">
        <v>6</v>
      </c>
      <c r="R283">
        <v>1</v>
      </c>
      <c r="S283">
        <v>4</v>
      </c>
      <c r="T283">
        <v>8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 t="s">
        <v>34</v>
      </c>
    </row>
    <row r="284" spans="1:28" x14ac:dyDescent="0.35">
      <c r="A284">
        <v>10490</v>
      </c>
      <c r="B284">
        <v>1969</v>
      </c>
      <c r="C284" t="s">
        <v>39</v>
      </c>
      <c r="D284" t="s">
        <v>35</v>
      </c>
      <c r="E284">
        <v>51039</v>
      </c>
      <c r="F284">
        <v>1</v>
      </c>
      <c r="G284">
        <v>1</v>
      </c>
      <c r="H284" s="1">
        <v>41253</v>
      </c>
      <c r="I284">
        <v>11</v>
      </c>
      <c r="J284">
        <v>100</v>
      </c>
      <c r="K284">
        <v>64</v>
      </c>
      <c r="L284">
        <v>79</v>
      </c>
      <c r="M284">
        <v>65</v>
      </c>
      <c r="N284">
        <v>0</v>
      </c>
      <c r="O284">
        <v>109</v>
      </c>
      <c r="P284">
        <v>2</v>
      </c>
      <c r="Q284">
        <v>6</v>
      </c>
      <c r="R284">
        <v>2</v>
      </c>
      <c r="S284">
        <v>4</v>
      </c>
      <c r="T284">
        <v>7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 t="s">
        <v>38</v>
      </c>
    </row>
    <row r="285" spans="1:28" x14ac:dyDescent="0.35">
      <c r="A285">
        <v>3403</v>
      </c>
      <c r="B285">
        <v>1958</v>
      </c>
      <c r="C285" t="s">
        <v>39</v>
      </c>
      <c r="D285" t="s">
        <v>37</v>
      </c>
      <c r="E285">
        <v>78952</v>
      </c>
      <c r="F285">
        <v>0</v>
      </c>
      <c r="G285">
        <v>1</v>
      </c>
      <c r="H285" s="1">
        <v>41176</v>
      </c>
      <c r="I285">
        <v>11</v>
      </c>
      <c r="J285">
        <v>1170</v>
      </c>
      <c r="K285">
        <v>19</v>
      </c>
      <c r="L285">
        <v>594</v>
      </c>
      <c r="M285">
        <v>99</v>
      </c>
      <c r="N285">
        <v>76</v>
      </c>
      <c r="O285">
        <v>134</v>
      </c>
      <c r="P285">
        <v>2</v>
      </c>
      <c r="Q285">
        <v>2</v>
      </c>
      <c r="R285">
        <v>5</v>
      </c>
      <c r="S285">
        <v>12</v>
      </c>
      <c r="T285">
        <v>6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 t="s">
        <v>32</v>
      </c>
    </row>
    <row r="286" spans="1:28" x14ac:dyDescent="0.35">
      <c r="A286">
        <v>2715</v>
      </c>
      <c r="B286">
        <v>1966</v>
      </c>
      <c r="C286" t="s">
        <v>43</v>
      </c>
      <c r="D286" t="s">
        <v>31</v>
      </c>
      <c r="E286">
        <v>29435</v>
      </c>
      <c r="F286">
        <v>1</v>
      </c>
      <c r="G286">
        <v>1</v>
      </c>
      <c r="H286" s="1">
        <v>41127</v>
      </c>
      <c r="I286">
        <v>11</v>
      </c>
      <c r="J286">
        <v>70</v>
      </c>
      <c r="K286">
        <v>3</v>
      </c>
      <c r="L286">
        <v>37</v>
      </c>
      <c r="M286">
        <v>4</v>
      </c>
      <c r="N286">
        <v>2</v>
      </c>
      <c r="O286">
        <v>64</v>
      </c>
      <c r="P286">
        <v>4</v>
      </c>
      <c r="Q286">
        <v>3</v>
      </c>
      <c r="R286">
        <v>2</v>
      </c>
      <c r="S286">
        <v>2</v>
      </c>
      <c r="T286">
        <v>9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1</v>
      </c>
      <c r="AA286">
        <v>0</v>
      </c>
      <c r="AB286" t="s">
        <v>34</v>
      </c>
    </row>
    <row r="287" spans="1:28" x14ac:dyDescent="0.35">
      <c r="A287">
        <v>4828</v>
      </c>
      <c r="B287">
        <v>1954</v>
      </c>
      <c r="C287" t="s">
        <v>30</v>
      </c>
      <c r="D287" t="s">
        <v>31</v>
      </c>
      <c r="E287">
        <v>79865</v>
      </c>
      <c r="F287">
        <v>0</v>
      </c>
      <c r="G287">
        <v>1</v>
      </c>
      <c r="H287" s="1">
        <v>41808</v>
      </c>
      <c r="I287">
        <v>12</v>
      </c>
      <c r="J287">
        <v>71</v>
      </c>
      <c r="K287">
        <v>99</v>
      </c>
      <c r="L287">
        <v>278</v>
      </c>
      <c r="M287">
        <v>185</v>
      </c>
      <c r="N287">
        <v>121</v>
      </c>
      <c r="O287">
        <v>38</v>
      </c>
      <c r="P287">
        <v>1</v>
      </c>
      <c r="Q287">
        <v>5</v>
      </c>
      <c r="R287">
        <v>10</v>
      </c>
      <c r="S287">
        <v>5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 t="s">
        <v>45</v>
      </c>
    </row>
    <row r="288" spans="1:28" x14ac:dyDescent="0.35">
      <c r="A288">
        <v>92</v>
      </c>
      <c r="B288">
        <v>1988</v>
      </c>
      <c r="C288" t="s">
        <v>30</v>
      </c>
      <c r="D288" t="s">
        <v>49</v>
      </c>
      <c r="E288">
        <v>34176</v>
      </c>
      <c r="F288">
        <v>1</v>
      </c>
      <c r="G288">
        <v>0</v>
      </c>
      <c r="H288" s="1">
        <v>41771</v>
      </c>
      <c r="I288">
        <v>12</v>
      </c>
      <c r="J288">
        <v>5</v>
      </c>
      <c r="K288">
        <v>7</v>
      </c>
      <c r="L288">
        <v>24</v>
      </c>
      <c r="M288">
        <v>19</v>
      </c>
      <c r="N288">
        <v>14</v>
      </c>
      <c r="O288">
        <v>20</v>
      </c>
      <c r="P288">
        <v>4</v>
      </c>
      <c r="Q288">
        <v>3</v>
      </c>
      <c r="R288">
        <v>0</v>
      </c>
      <c r="S288">
        <v>4</v>
      </c>
      <c r="T288">
        <v>6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 t="s">
        <v>34</v>
      </c>
    </row>
    <row r="289" spans="1:28" x14ac:dyDescent="0.35">
      <c r="A289">
        <v>3312</v>
      </c>
      <c r="B289">
        <v>1988</v>
      </c>
      <c r="C289" t="s">
        <v>30</v>
      </c>
      <c r="D289" t="s">
        <v>33</v>
      </c>
      <c r="E289">
        <v>34176</v>
      </c>
      <c r="F289">
        <v>1</v>
      </c>
      <c r="G289">
        <v>0</v>
      </c>
      <c r="H289" s="1">
        <v>41771</v>
      </c>
      <c r="I289">
        <v>12</v>
      </c>
      <c r="J289">
        <v>5</v>
      </c>
      <c r="K289">
        <v>7</v>
      </c>
      <c r="L289">
        <v>24</v>
      </c>
      <c r="M289">
        <v>19</v>
      </c>
      <c r="N289">
        <v>14</v>
      </c>
      <c r="O289">
        <v>20</v>
      </c>
      <c r="P289">
        <v>4</v>
      </c>
      <c r="Q289">
        <v>3</v>
      </c>
      <c r="R289">
        <v>0</v>
      </c>
      <c r="S289">
        <v>4</v>
      </c>
      <c r="T289">
        <v>6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 t="s">
        <v>42</v>
      </c>
    </row>
    <row r="290" spans="1:28" x14ac:dyDescent="0.35">
      <c r="A290">
        <v>11176</v>
      </c>
      <c r="B290">
        <v>1970</v>
      </c>
      <c r="C290" t="s">
        <v>39</v>
      </c>
      <c r="D290" t="s">
        <v>37</v>
      </c>
      <c r="E290">
        <v>65968</v>
      </c>
      <c r="F290">
        <v>0</v>
      </c>
      <c r="G290">
        <v>1</v>
      </c>
      <c r="H290" s="1">
        <v>41771</v>
      </c>
      <c r="I290">
        <v>12</v>
      </c>
      <c r="J290">
        <v>376</v>
      </c>
      <c r="K290">
        <v>9</v>
      </c>
      <c r="L290">
        <v>83</v>
      </c>
      <c r="M290">
        <v>19</v>
      </c>
      <c r="N290">
        <v>4</v>
      </c>
      <c r="O290">
        <v>4</v>
      </c>
      <c r="P290">
        <v>2</v>
      </c>
      <c r="Q290">
        <v>5</v>
      </c>
      <c r="R290">
        <v>4</v>
      </c>
      <c r="S290">
        <v>7</v>
      </c>
      <c r="T290">
        <v>3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 t="s">
        <v>34</v>
      </c>
    </row>
    <row r="291" spans="1:28" x14ac:dyDescent="0.35">
      <c r="A291">
        <v>1446</v>
      </c>
      <c r="B291">
        <v>1956</v>
      </c>
      <c r="C291" t="s">
        <v>43</v>
      </c>
      <c r="D291" t="s">
        <v>33</v>
      </c>
      <c r="E291">
        <v>86424</v>
      </c>
      <c r="F291">
        <v>0</v>
      </c>
      <c r="G291">
        <v>0</v>
      </c>
      <c r="H291" s="1">
        <v>41734</v>
      </c>
      <c r="I291">
        <v>12</v>
      </c>
      <c r="J291">
        <v>387</v>
      </c>
      <c r="K291">
        <v>68</v>
      </c>
      <c r="L291">
        <v>569</v>
      </c>
      <c r="M291">
        <v>89</v>
      </c>
      <c r="N291">
        <v>45</v>
      </c>
      <c r="O291">
        <v>68</v>
      </c>
      <c r="P291">
        <v>1</v>
      </c>
      <c r="Q291">
        <v>6</v>
      </c>
      <c r="R291">
        <v>9</v>
      </c>
      <c r="S291">
        <v>12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 t="s">
        <v>45</v>
      </c>
    </row>
    <row r="292" spans="1:28" x14ac:dyDescent="0.35">
      <c r="A292">
        <v>9699</v>
      </c>
      <c r="B292">
        <v>1966</v>
      </c>
      <c r="C292" t="s">
        <v>30</v>
      </c>
      <c r="D292" t="s">
        <v>31</v>
      </c>
      <c r="E292">
        <v>67272</v>
      </c>
      <c r="F292">
        <v>0</v>
      </c>
      <c r="G292">
        <v>1</v>
      </c>
      <c r="H292" s="1">
        <v>41629</v>
      </c>
      <c r="I292">
        <v>12</v>
      </c>
      <c r="J292">
        <v>357</v>
      </c>
      <c r="K292">
        <v>35</v>
      </c>
      <c r="L292">
        <v>271</v>
      </c>
      <c r="M292">
        <v>28</v>
      </c>
      <c r="N292">
        <v>28</v>
      </c>
      <c r="O292">
        <v>14</v>
      </c>
      <c r="P292">
        <v>3</v>
      </c>
      <c r="Q292">
        <v>6</v>
      </c>
      <c r="R292">
        <v>2</v>
      </c>
      <c r="S292">
        <v>12</v>
      </c>
      <c r="T292">
        <v>5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 t="s">
        <v>32</v>
      </c>
    </row>
    <row r="293" spans="1:28" x14ac:dyDescent="0.35">
      <c r="A293">
        <v>9790</v>
      </c>
      <c r="B293">
        <v>1957</v>
      </c>
      <c r="C293" t="s">
        <v>30</v>
      </c>
      <c r="D293" t="s">
        <v>33</v>
      </c>
      <c r="E293">
        <v>78499</v>
      </c>
      <c r="F293">
        <v>0</v>
      </c>
      <c r="G293">
        <v>0</v>
      </c>
      <c r="H293" s="1">
        <v>41601</v>
      </c>
      <c r="I293">
        <v>12</v>
      </c>
      <c r="J293">
        <v>912</v>
      </c>
      <c r="K293">
        <v>72</v>
      </c>
      <c r="L293">
        <v>170</v>
      </c>
      <c r="M293">
        <v>47</v>
      </c>
      <c r="N293">
        <v>36</v>
      </c>
      <c r="O293">
        <v>97</v>
      </c>
      <c r="P293">
        <v>1</v>
      </c>
      <c r="Q293">
        <v>11</v>
      </c>
      <c r="R293">
        <v>3</v>
      </c>
      <c r="S293">
        <v>4</v>
      </c>
      <c r="T293">
        <v>4</v>
      </c>
      <c r="U293">
        <v>0</v>
      </c>
      <c r="V293">
        <v>0</v>
      </c>
      <c r="W293">
        <v>1</v>
      </c>
      <c r="X293">
        <v>0</v>
      </c>
      <c r="Y293">
        <v>0</v>
      </c>
      <c r="Z293">
        <v>1</v>
      </c>
      <c r="AA293">
        <v>0</v>
      </c>
      <c r="AB293" t="s">
        <v>34</v>
      </c>
    </row>
    <row r="294" spans="1:28" x14ac:dyDescent="0.35">
      <c r="A294">
        <v>2324</v>
      </c>
      <c r="B294">
        <v>1972</v>
      </c>
      <c r="C294" t="s">
        <v>30</v>
      </c>
      <c r="D294" t="s">
        <v>37</v>
      </c>
      <c r="E294">
        <v>77044</v>
      </c>
      <c r="F294">
        <v>0</v>
      </c>
      <c r="G294">
        <v>1</v>
      </c>
      <c r="H294" s="1">
        <v>41574</v>
      </c>
      <c r="I294">
        <v>12</v>
      </c>
      <c r="J294">
        <v>625</v>
      </c>
      <c r="K294">
        <v>38</v>
      </c>
      <c r="L294">
        <v>242</v>
      </c>
      <c r="M294">
        <v>50</v>
      </c>
      <c r="N294">
        <v>34</v>
      </c>
      <c r="O294">
        <v>76</v>
      </c>
      <c r="P294">
        <v>2</v>
      </c>
      <c r="Q294">
        <v>7</v>
      </c>
      <c r="R294">
        <v>11</v>
      </c>
      <c r="S294">
        <v>11</v>
      </c>
      <c r="T294">
        <v>4</v>
      </c>
      <c r="U294">
        <v>1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 t="s">
        <v>32</v>
      </c>
    </row>
    <row r="295" spans="1:28" x14ac:dyDescent="0.35">
      <c r="A295">
        <v>5080</v>
      </c>
      <c r="B295">
        <v>1993</v>
      </c>
      <c r="C295" t="s">
        <v>30</v>
      </c>
      <c r="D295" t="s">
        <v>33</v>
      </c>
      <c r="E295">
        <v>70515</v>
      </c>
      <c r="F295">
        <v>0</v>
      </c>
      <c r="G295">
        <v>0</v>
      </c>
      <c r="H295" s="1">
        <v>41568</v>
      </c>
      <c r="I295">
        <v>12</v>
      </c>
      <c r="J295">
        <v>420</v>
      </c>
      <c r="K295">
        <v>0</v>
      </c>
      <c r="L295">
        <v>452</v>
      </c>
      <c r="M295">
        <v>182</v>
      </c>
      <c r="N295">
        <v>64</v>
      </c>
      <c r="O295">
        <v>140</v>
      </c>
      <c r="P295">
        <v>1</v>
      </c>
      <c r="Q295">
        <v>6</v>
      </c>
      <c r="R295">
        <v>6</v>
      </c>
      <c r="S295">
        <v>4</v>
      </c>
      <c r="T295">
        <v>2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1</v>
      </c>
      <c r="AA295">
        <v>0</v>
      </c>
      <c r="AB295" t="s">
        <v>48</v>
      </c>
    </row>
    <row r="296" spans="1:28" x14ac:dyDescent="0.35">
      <c r="A296">
        <v>4992</v>
      </c>
      <c r="B296">
        <v>1975</v>
      </c>
      <c r="C296" t="s">
        <v>43</v>
      </c>
      <c r="D296" t="s">
        <v>37</v>
      </c>
      <c r="E296">
        <v>17459</v>
      </c>
      <c r="F296">
        <v>1</v>
      </c>
      <c r="G296">
        <v>0</v>
      </c>
      <c r="H296" s="1">
        <v>41536</v>
      </c>
      <c r="I296">
        <v>12</v>
      </c>
      <c r="J296">
        <v>6</v>
      </c>
      <c r="K296">
        <v>4</v>
      </c>
      <c r="L296">
        <v>16</v>
      </c>
      <c r="M296">
        <v>3</v>
      </c>
      <c r="N296">
        <v>10</v>
      </c>
      <c r="O296">
        <v>30</v>
      </c>
      <c r="P296">
        <v>3</v>
      </c>
      <c r="Q296">
        <v>3</v>
      </c>
      <c r="R296">
        <v>1</v>
      </c>
      <c r="S296">
        <v>2</v>
      </c>
      <c r="T296">
        <v>7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1</v>
      </c>
      <c r="AA296">
        <v>0</v>
      </c>
      <c r="AB296" t="s">
        <v>32</v>
      </c>
    </row>
    <row r="297" spans="1:28" x14ac:dyDescent="0.35">
      <c r="A297">
        <v>7849</v>
      </c>
      <c r="B297">
        <v>1970</v>
      </c>
      <c r="C297" t="s">
        <v>39</v>
      </c>
      <c r="D297" t="s">
        <v>35</v>
      </c>
      <c r="E297">
        <v>80336</v>
      </c>
      <c r="F297">
        <v>0</v>
      </c>
      <c r="G297">
        <v>0</v>
      </c>
      <c r="H297" s="1">
        <v>41526</v>
      </c>
      <c r="I297">
        <v>12</v>
      </c>
      <c r="J297">
        <v>209</v>
      </c>
      <c r="K297">
        <v>19</v>
      </c>
      <c r="L297">
        <v>456</v>
      </c>
      <c r="M297">
        <v>160</v>
      </c>
      <c r="N297">
        <v>142</v>
      </c>
      <c r="O297">
        <v>66</v>
      </c>
      <c r="P297">
        <v>1</v>
      </c>
      <c r="Q297">
        <v>2</v>
      </c>
      <c r="R297">
        <v>9</v>
      </c>
      <c r="S297">
        <v>13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 t="s">
        <v>32</v>
      </c>
    </row>
    <row r="298" spans="1:28" x14ac:dyDescent="0.35">
      <c r="A298">
        <v>4808</v>
      </c>
      <c r="B298">
        <v>1956</v>
      </c>
      <c r="C298" t="s">
        <v>30</v>
      </c>
      <c r="D298" t="s">
        <v>35</v>
      </c>
      <c r="E298">
        <v>15759</v>
      </c>
      <c r="F298">
        <v>0</v>
      </c>
      <c r="G298">
        <v>0</v>
      </c>
      <c r="H298" s="1">
        <v>41522</v>
      </c>
      <c r="I298">
        <v>12</v>
      </c>
      <c r="J298">
        <v>1</v>
      </c>
      <c r="K298">
        <v>2</v>
      </c>
      <c r="L298">
        <v>5</v>
      </c>
      <c r="M298">
        <v>6</v>
      </c>
      <c r="N298">
        <v>0</v>
      </c>
      <c r="O298">
        <v>3</v>
      </c>
      <c r="P298">
        <v>1</v>
      </c>
      <c r="Q298">
        <v>1</v>
      </c>
      <c r="R298">
        <v>0</v>
      </c>
      <c r="S298">
        <v>2</v>
      </c>
      <c r="T298">
        <v>7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 t="s">
        <v>32</v>
      </c>
    </row>
    <row r="299" spans="1:28" x14ac:dyDescent="0.35">
      <c r="A299">
        <v>10401</v>
      </c>
      <c r="B299">
        <v>1976</v>
      </c>
      <c r="C299" t="s">
        <v>40</v>
      </c>
      <c r="D299" t="s">
        <v>37</v>
      </c>
      <c r="E299">
        <v>26326</v>
      </c>
      <c r="F299">
        <v>0</v>
      </c>
      <c r="G299">
        <v>0</v>
      </c>
      <c r="H299" s="1">
        <v>41521</v>
      </c>
      <c r="I299">
        <v>12</v>
      </c>
      <c r="J299">
        <v>1</v>
      </c>
      <c r="K299">
        <v>0</v>
      </c>
      <c r="L299">
        <v>5</v>
      </c>
      <c r="M299">
        <v>0</v>
      </c>
      <c r="N299">
        <v>3</v>
      </c>
      <c r="O299">
        <v>9</v>
      </c>
      <c r="P299">
        <v>1</v>
      </c>
      <c r="Q299">
        <v>0</v>
      </c>
      <c r="R299">
        <v>0</v>
      </c>
      <c r="S299">
        <v>3</v>
      </c>
      <c r="T299">
        <v>3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1</v>
      </c>
      <c r="AB299" t="s">
        <v>41</v>
      </c>
    </row>
    <row r="300" spans="1:28" x14ac:dyDescent="0.35">
      <c r="A300">
        <v>7793</v>
      </c>
      <c r="B300">
        <v>1976</v>
      </c>
      <c r="C300" t="s">
        <v>30</v>
      </c>
      <c r="D300" t="s">
        <v>37</v>
      </c>
      <c r="E300">
        <v>62061</v>
      </c>
      <c r="F300">
        <v>0</v>
      </c>
      <c r="G300">
        <v>1</v>
      </c>
      <c r="H300" s="1">
        <v>41517</v>
      </c>
      <c r="I300">
        <v>12</v>
      </c>
      <c r="J300">
        <v>641</v>
      </c>
      <c r="K300">
        <v>7</v>
      </c>
      <c r="L300">
        <v>84</v>
      </c>
      <c r="M300">
        <v>0</v>
      </c>
      <c r="N300">
        <v>30</v>
      </c>
      <c r="O300">
        <v>38</v>
      </c>
      <c r="P300">
        <v>3</v>
      </c>
      <c r="Q300">
        <v>10</v>
      </c>
      <c r="R300">
        <v>4</v>
      </c>
      <c r="S300">
        <v>7</v>
      </c>
      <c r="T300">
        <v>6</v>
      </c>
      <c r="U300">
        <v>0</v>
      </c>
      <c r="V300">
        <v>1</v>
      </c>
      <c r="W300">
        <v>0</v>
      </c>
      <c r="X300">
        <v>0</v>
      </c>
      <c r="Y300">
        <v>0</v>
      </c>
      <c r="Z300">
        <v>0</v>
      </c>
      <c r="AA300">
        <v>0</v>
      </c>
      <c r="AB300" t="s">
        <v>32</v>
      </c>
    </row>
    <row r="301" spans="1:28" x14ac:dyDescent="0.35">
      <c r="A301">
        <v>9303</v>
      </c>
      <c r="B301">
        <v>1976</v>
      </c>
      <c r="C301" t="s">
        <v>30</v>
      </c>
      <c r="D301" t="s">
        <v>35</v>
      </c>
      <c r="E301">
        <v>5305</v>
      </c>
      <c r="F301">
        <v>0</v>
      </c>
      <c r="G301">
        <v>1</v>
      </c>
      <c r="H301" s="1">
        <v>41485</v>
      </c>
      <c r="I301">
        <v>12</v>
      </c>
      <c r="J301">
        <v>12</v>
      </c>
      <c r="K301">
        <v>4</v>
      </c>
      <c r="L301">
        <v>7</v>
      </c>
      <c r="M301">
        <v>1</v>
      </c>
      <c r="N301">
        <v>3</v>
      </c>
      <c r="O301">
        <v>5</v>
      </c>
      <c r="P301">
        <v>0</v>
      </c>
      <c r="Q301">
        <v>1</v>
      </c>
      <c r="R301">
        <v>0</v>
      </c>
      <c r="S301">
        <v>0</v>
      </c>
      <c r="T301">
        <v>13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 t="s">
        <v>42</v>
      </c>
    </row>
    <row r="302" spans="1:28" x14ac:dyDescent="0.35">
      <c r="A302">
        <v>6853</v>
      </c>
      <c r="B302">
        <v>1982</v>
      </c>
      <c r="C302" t="s">
        <v>43</v>
      </c>
      <c r="D302" t="s">
        <v>33</v>
      </c>
      <c r="E302">
        <v>75777</v>
      </c>
      <c r="F302">
        <v>0</v>
      </c>
      <c r="G302">
        <v>0</v>
      </c>
      <c r="H302" s="1">
        <v>41459</v>
      </c>
      <c r="I302">
        <v>12</v>
      </c>
      <c r="J302">
        <v>712</v>
      </c>
      <c r="K302">
        <v>26</v>
      </c>
      <c r="L302">
        <v>538</v>
      </c>
      <c r="M302">
        <v>69</v>
      </c>
      <c r="N302">
        <v>13</v>
      </c>
      <c r="O302">
        <v>80</v>
      </c>
      <c r="P302">
        <v>1</v>
      </c>
      <c r="Q302">
        <v>3</v>
      </c>
      <c r="R302">
        <v>6</v>
      </c>
      <c r="S302">
        <v>11</v>
      </c>
      <c r="T302">
        <v>1</v>
      </c>
      <c r="U302">
        <v>0</v>
      </c>
      <c r="V302">
        <v>1</v>
      </c>
      <c r="W302">
        <v>1</v>
      </c>
      <c r="X302">
        <v>0</v>
      </c>
      <c r="Y302">
        <v>0</v>
      </c>
      <c r="Z302">
        <v>1</v>
      </c>
      <c r="AA302">
        <v>0</v>
      </c>
      <c r="AB302" t="s">
        <v>38</v>
      </c>
    </row>
    <row r="303" spans="1:28" x14ac:dyDescent="0.35">
      <c r="A303">
        <v>7366</v>
      </c>
      <c r="B303">
        <v>1982</v>
      </c>
      <c r="C303" t="s">
        <v>43</v>
      </c>
      <c r="D303" t="s">
        <v>33</v>
      </c>
      <c r="E303">
        <v>75777</v>
      </c>
      <c r="F303">
        <v>0</v>
      </c>
      <c r="G303">
        <v>0</v>
      </c>
      <c r="H303" s="1">
        <v>41459</v>
      </c>
      <c r="I303">
        <v>12</v>
      </c>
      <c r="J303">
        <v>712</v>
      </c>
      <c r="K303">
        <v>26</v>
      </c>
      <c r="L303">
        <v>538</v>
      </c>
      <c r="M303">
        <v>69</v>
      </c>
      <c r="N303">
        <v>13</v>
      </c>
      <c r="O303">
        <v>80</v>
      </c>
      <c r="P303">
        <v>1</v>
      </c>
      <c r="Q303">
        <v>3</v>
      </c>
      <c r="R303">
        <v>6</v>
      </c>
      <c r="S303">
        <v>11</v>
      </c>
      <c r="T303">
        <v>1</v>
      </c>
      <c r="U303">
        <v>0</v>
      </c>
      <c r="V303">
        <v>1</v>
      </c>
      <c r="W303">
        <v>1</v>
      </c>
      <c r="X303">
        <v>0</v>
      </c>
      <c r="Y303">
        <v>0</v>
      </c>
      <c r="Z303">
        <v>1</v>
      </c>
      <c r="AA303">
        <v>0</v>
      </c>
      <c r="AB303" t="s">
        <v>42</v>
      </c>
    </row>
    <row r="304" spans="1:28" x14ac:dyDescent="0.35">
      <c r="A304">
        <v>9780</v>
      </c>
      <c r="B304">
        <v>1971</v>
      </c>
      <c r="C304" t="s">
        <v>43</v>
      </c>
      <c r="D304" t="s">
        <v>37</v>
      </c>
      <c r="E304">
        <v>71499</v>
      </c>
      <c r="F304">
        <v>0</v>
      </c>
      <c r="G304">
        <v>1</v>
      </c>
      <c r="H304" s="1">
        <v>41450</v>
      </c>
      <c r="I304">
        <v>12</v>
      </c>
      <c r="J304">
        <v>465</v>
      </c>
      <c r="K304">
        <v>25</v>
      </c>
      <c r="L304">
        <v>132</v>
      </c>
      <c r="M304">
        <v>136</v>
      </c>
      <c r="N304">
        <v>0</v>
      </c>
      <c r="O304">
        <v>37</v>
      </c>
      <c r="P304">
        <v>2</v>
      </c>
      <c r="Q304">
        <v>8</v>
      </c>
      <c r="R304">
        <v>3</v>
      </c>
      <c r="S304">
        <v>13</v>
      </c>
      <c r="T304">
        <v>4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 t="s">
        <v>32</v>
      </c>
    </row>
    <row r="305" spans="1:28" x14ac:dyDescent="0.35">
      <c r="A305">
        <v>7573</v>
      </c>
      <c r="B305">
        <v>1978</v>
      </c>
      <c r="C305" t="s">
        <v>39</v>
      </c>
      <c r="D305" t="s">
        <v>33</v>
      </c>
      <c r="E305">
        <v>31626</v>
      </c>
      <c r="F305">
        <v>1</v>
      </c>
      <c r="G305">
        <v>0</v>
      </c>
      <c r="H305" s="1">
        <v>41404</v>
      </c>
      <c r="I305">
        <v>12</v>
      </c>
      <c r="J305">
        <v>39</v>
      </c>
      <c r="K305">
        <v>1</v>
      </c>
      <c r="L305">
        <v>9</v>
      </c>
      <c r="M305">
        <v>2</v>
      </c>
      <c r="N305">
        <v>1</v>
      </c>
      <c r="O305">
        <v>34</v>
      </c>
      <c r="P305">
        <v>1</v>
      </c>
      <c r="Q305">
        <v>2</v>
      </c>
      <c r="R305">
        <v>1</v>
      </c>
      <c r="S305">
        <v>2</v>
      </c>
      <c r="T305">
        <v>7</v>
      </c>
      <c r="U305">
        <v>1</v>
      </c>
      <c r="V305">
        <v>0</v>
      </c>
      <c r="W305">
        <v>0</v>
      </c>
      <c r="X305">
        <v>0</v>
      </c>
      <c r="Y305">
        <v>0</v>
      </c>
      <c r="Z305">
        <v>1</v>
      </c>
      <c r="AA305">
        <v>0</v>
      </c>
      <c r="AB305" t="s">
        <v>41</v>
      </c>
    </row>
    <row r="306" spans="1:28" x14ac:dyDescent="0.35">
      <c r="A306">
        <v>1379</v>
      </c>
      <c r="B306">
        <v>1992</v>
      </c>
      <c r="C306" t="s">
        <v>43</v>
      </c>
      <c r="D306" t="s">
        <v>37</v>
      </c>
      <c r="E306">
        <v>42670</v>
      </c>
      <c r="F306">
        <v>0</v>
      </c>
      <c r="G306">
        <v>0</v>
      </c>
      <c r="H306" s="1">
        <v>41391</v>
      </c>
      <c r="I306">
        <v>12</v>
      </c>
      <c r="J306">
        <v>154</v>
      </c>
      <c r="K306">
        <v>2</v>
      </c>
      <c r="L306">
        <v>46</v>
      </c>
      <c r="M306">
        <v>20</v>
      </c>
      <c r="N306">
        <v>4</v>
      </c>
      <c r="O306">
        <v>15</v>
      </c>
      <c r="P306">
        <v>1</v>
      </c>
      <c r="Q306">
        <v>4</v>
      </c>
      <c r="R306">
        <v>2</v>
      </c>
      <c r="S306">
        <v>4</v>
      </c>
      <c r="T306">
        <v>4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 t="s">
        <v>45</v>
      </c>
    </row>
    <row r="307" spans="1:28" x14ac:dyDescent="0.35">
      <c r="A307">
        <v>8923</v>
      </c>
      <c r="B307">
        <v>1973</v>
      </c>
      <c r="C307" t="s">
        <v>30</v>
      </c>
      <c r="D307" t="s">
        <v>33</v>
      </c>
      <c r="E307">
        <v>83917</v>
      </c>
      <c r="F307">
        <v>0</v>
      </c>
      <c r="G307">
        <v>0</v>
      </c>
      <c r="H307" s="1">
        <v>41382</v>
      </c>
      <c r="I307">
        <v>12</v>
      </c>
      <c r="J307">
        <v>514</v>
      </c>
      <c r="K307">
        <v>22</v>
      </c>
      <c r="L307">
        <v>732</v>
      </c>
      <c r="M307">
        <v>42</v>
      </c>
      <c r="N307">
        <v>198</v>
      </c>
      <c r="O307">
        <v>79</v>
      </c>
      <c r="P307">
        <v>1</v>
      </c>
      <c r="Q307">
        <v>6</v>
      </c>
      <c r="R307">
        <v>7</v>
      </c>
      <c r="S307">
        <v>7</v>
      </c>
      <c r="T307">
        <v>3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1</v>
      </c>
      <c r="AA307">
        <v>0</v>
      </c>
      <c r="AB307" t="s">
        <v>32</v>
      </c>
    </row>
    <row r="308" spans="1:28" x14ac:dyDescent="0.35">
      <c r="A308">
        <v>3547</v>
      </c>
      <c r="B308">
        <v>1969</v>
      </c>
      <c r="C308" t="s">
        <v>43</v>
      </c>
      <c r="D308" t="s">
        <v>37</v>
      </c>
      <c r="E308">
        <v>41021</v>
      </c>
      <c r="F308">
        <v>1</v>
      </c>
      <c r="G308">
        <v>0</v>
      </c>
      <c r="H308" s="1">
        <v>41273</v>
      </c>
      <c r="I308">
        <v>12</v>
      </c>
      <c r="J308">
        <v>14</v>
      </c>
      <c r="K308">
        <v>7</v>
      </c>
      <c r="L308">
        <v>9</v>
      </c>
      <c r="M308">
        <v>6</v>
      </c>
      <c r="N308">
        <v>16</v>
      </c>
      <c r="O308">
        <v>12</v>
      </c>
      <c r="P308">
        <v>2</v>
      </c>
      <c r="Q308">
        <v>2</v>
      </c>
      <c r="R308">
        <v>0</v>
      </c>
      <c r="S308">
        <v>3</v>
      </c>
      <c r="T308">
        <v>6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1</v>
      </c>
      <c r="AA308">
        <v>0</v>
      </c>
      <c r="AB308" t="s">
        <v>45</v>
      </c>
    </row>
    <row r="309" spans="1:28" x14ac:dyDescent="0.35">
      <c r="A309">
        <v>8707</v>
      </c>
      <c r="B309">
        <v>1956</v>
      </c>
      <c r="C309" t="s">
        <v>30</v>
      </c>
      <c r="D309" t="s">
        <v>35</v>
      </c>
      <c r="E309">
        <v>79456</v>
      </c>
      <c r="F309">
        <v>0</v>
      </c>
      <c r="G309">
        <v>0</v>
      </c>
      <c r="H309" s="1">
        <v>41143</v>
      </c>
      <c r="I309">
        <v>12</v>
      </c>
      <c r="J309">
        <v>565</v>
      </c>
      <c r="K309">
        <v>42</v>
      </c>
      <c r="L309">
        <v>548</v>
      </c>
      <c r="M309">
        <v>64</v>
      </c>
      <c r="N309">
        <v>83</v>
      </c>
      <c r="O309">
        <v>99</v>
      </c>
      <c r="P309">
        <v>1</v>
      </c>
      <c r="Q309">
        <v>5</v>
      </c>
      <c r="R309">
        <v>6</v>
      </c>
      <c r="S309">
        <v>4</v>
      </c>
      <c r="T309">
        <v>3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1</v>
      </c>
      <c r="AA309">
        <v>0</v>
      </c>
      <c r="AB309" t="s">
        <v>32</v>
      </c>
    </row>
    <row r="310" spans="1:28" x14ac:dyDescent="0.35">
      <c r="A310">
        <v>1891</v>
      </c>
      <c r="B310">
        <v>1980</v>
      </c>
      <c r="C310" t="s">
        <v>43</v>
      </c>
      <c r="D310" t="s">
        <v>31</v>
      </c>
      <c r="E310">
        <v>78789</v>
      </c>
      <c r="F310">
        <v>0</v>
      </c>
      <c r="G310">
        <v>0</v>
      </c>
      <c r="H310" s="1">
        <v>41129</v>
      </c>
      <c r="I310">
        <v>12</v>
      </c>
      <c r="J310">
        <v>667</v>
      </c>
      <c r="K310">
        <v>50</v>
      </c>
      <c r="L310">
        <v>850</v>
      </c>
      <c r="M310">
        <v>21</v>
      </c>
      <c r="N310">
        <v>83</v>
      </c>
      <c r="O310">
        <v>83</v>
      </c>
      <c r="P310">
        <v>1</v>
      </c>
      <c r="Q310">
        <v>4</v>
      </c>
      <c r="R310">
        <v>6</v>
      </c>
      <c r="S310">
        <v>5</v>
      </c>
      <c r="T310">
        <v>2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1</v>
      </c>
      <c r="AA310">
        <v>0</v>
      </c>
      <c r="AB310" t="s">
        <v>32</v>
      </c>
    </row>
    <row r="311" spans="1:28" x14ac:dyDescent="0.35">
      <c r="A311">
        <v>6271</v>
      </c>
      <c r="B311">
        <v>1952</v>
      </c>
      <c r="C311" t="s">
        <v>39</v>
      </c>
      <c r="D311" t="s">
        <v>35</v>
      </c>
      <c r="E311">
        <v>50870</v>
      </c>
      <c r="F311">
        <v>0</v>
      </c>
      <c r="G311">
        <v>1</v>
      </c>
      <c r="H311" s="1">
        <v>41809</v>
      </c>
      <c r="I311">
        <v>13</v>
      </c>
      <c r="J311">
        <v>53</v>
      </c>
      <c r="K311">
        <v>0</v>
      </c>
      <c r="L311">
        <v>8</v>
      </c>
      <c r="M311">
        <v>0</v>
      </c>
      <c r="N311">
        <v>0</v>
      </c>
      <c r="O311">
        <v>2</v>
      </c>
      <c r="P311">
        <v>1</v>
      </c>
      <c r="Q311">
        <v>2</v>
      </c>
      <c r="R311">
        <v>0</v>
      </c>
      <c r="S311">
        <v>3</v>
      </c>
      <c r="T311">
        <v>5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 t="s">
        <v>32</v>
      </c>
    </row>
    <row r="312" spans="1:28" x14ac:dyDescent="0.35">
      <c r="A312">
        <v>9635</v>
      </c>
      <c r="B312">
        <v>1983</v>
      </c>
      <c r="C312" t="s">
        <v>43</v>
      </c>
      <c r="D312" t="s">
        <v>35</v>
      </c>
      <c r="E312">
        <v>35876</v>
      </c>
      <c r="F312">
        <v>0</v>
      </c>
      <c r="G312">
        <v>0</v>
      </c>
      <c r="H312" s="1">
        <v>41749</v>
      </c>
      <c r="I312">
        <v>13</v>
      </c>
      <c r="J312">
        <v>66</v>
      </c>
      <c r="K312">
        <v>2</v>
      </c>
      <c r="L312">
        <v>40</v>
      </c>
      <c r="M312">
        <v>4</v>
      </c>
      <c r="N312">
        <v>3</v>
      </c>
      <c r="O312">
        <v>14</v>
      </c>
      <c r="P312">
        <v>1</v>
      </c>
      <c r="Q312">
        <v>3</v>
      </c>
      <c r="R312">
        <v>1</v>
      </c>
      <c r="S312">
        <v>3</v>
      </c>
      <c r="T312">
        <v>6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 t="s">
        <v>32</v>
      </c>
    </row>
    <row r="313" spans="1:28" x14ac:dyDescent="0.35">
      <c r="A313">
        <v>9727</v>
      </c>
      <c r="B313">
        <v>1957</v>
      </c>
      <c r="C313" t="s">
        <v>30</v>
      </c>
      <c r="D313" t="s">
        <v>35</v>
      </c>
      <c r="E313">
        <v>23539</v>
      </c>
      <c r="F313">
        <v>0</v>
      </c>
      <c r="G313">
        <v>0</v>
      </c>
      <c r="H313" s="1">
        <v>41698</v>
      </c>
      <c r="I313">
        <v>13</v>
      </c>
      <c r="J313">
        <v>4</v>
      </c>
      <c r="K313">
        <v>24</v>
      </c>
      <c r="L313">
        <v>11</v>
      </c>
      <c r="M313">
        <v>16</v>
      </c>
      <c r="N313">
        <v>1</v>
      </c>
      <c r="O313">
        <v>25</v>
      </c>
      <c r="P313">
        <v>1</v>
      </c>
      <c r="Q313">
        <v>2</v>
      </c>
      <c r="R313">
        <v>0</v>
      </c>
      <c r="S313">
        <v>4</v>
      </c>
      <c r="T313">
        <v>6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 t="s">
        <v>34</v>
      </c>
    </row>
    <row r="314" spans="1:28" x14ac:dyDescent="0.35">
      <c r="A314">
        <v>6205</v>
      </c>
      <c r="B314">
        <v>1967</v>
      </c>
      <c r="C314" t="s">
        <v>43</v>
      </c>
      <c r="D314" t="s">
        <v>33</v>
      </c>
      <c r="E314">
        <v>32557</v>
      </c>
      <c r="F314">
        <v>1</v>
      </c>
      <c r="G314">
        <v>0</v>
      </c>
      <c r="H314" s="1">
        <v>41694</v>
      </c>
      <c r="I314">
        <v>13</v>
      </c>
      <c r="J314">
        <v>34</v>
      </c>
      <c r="K314">
        <v>3</v>
      </c>
      <c r="L314">
        <v>29</v>
      </c>
      <c r="M314">
        <v>0</v>
      </c>
      <c r="N314">
        <v>4</v>
      </c>
      <c r="O314">
        <v>10</v>
      </c>
      <c r="P314">
        <v>3</v>
      </c>
      <c r="Q314">
        <v>2</v>
      </c>
      <c r="R314">
        <v>1</v>
      </c>
      <c r="S314">
        <v>3</v>
      </c>
      <c r="T314">
        <v>5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1</v>
      </c>
      <c r="AA314">
        <v>0</v>
      </c>
      <c r="AB314" t="s">
        <v>34</v>
      </c>
    </row>
    <row r="315" spans="1:28" x14ac:dyDescent="0.35">
      <c r="A315">
        <v>10681</v>
      </c>
      <c r="B315">
        <v>1970</v>
      </c>
      <c r="C315" t="s">
        <v>40</v>
      </c>
      <c r="D315" t="s">
        <v>35</v>
      </c>
      <c r="E315">
        <v>62466</v>
      </c>
      <c r="F315">
        <v>0</v>
      </c>
      <c r="G315">
        <v>1</v>
      </c>
      <c r="H315" s="1">
        <v>41654</v>
      </c>
      <c r="I315">
        <v>13</v>
      </c>
      <c r="J315">
        <v>129</v>
      </c>
      <c r="K315">
        <v>129</v>
      </c>
      <c r="L315">
        <v>259</v>
      </c>
      <c r="M315">
        <v>168</v>
      </c>
      <c r="N315">
        <v>121</v>
      </c>
      <c r="O315">
        <v>83</v>
      </c>
      <c r="P315">
        <v>5</v>
      </c>
      <c r="Q315">
        <v>6</v>
      </c>
      <c r="R315">
        <v>3</v>
      </c>
      <c r="S315">
        <v>12</v>
      </c>
      <c r="T315">
        <v>4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 t="s">
        <v>32</v>
      </c>
    </row>
    <row r="316" spans="1:28" x14ac:dyDescent="0.35">
      <c r="A316">
        <v>5156</v>
      </c>
      <c r="B316">
        <v>1970</v>
      </c>
      <c r="C316" t="s">
        <v>40</v>
      </c>
      <c r="D316" t="s">
        <v>35</v>
      </c>
      <c r="E316">
        <v>62466</v>
      </c>
      <c r="F316">
        <v>0</v>
      </c>
      <c r="G316">
        <v>1</v>
      </c>
      <c r="H316" s="1">
        <v>41654</v>
      </c>
      <c r="I316">
        <v>13</v>
      </c>
      <c r="J316">
        <v>129</v>
      </c>
      <c r="K316">
        <v>129</v>
      </c>
      <c r="L316">
        <v>259</v>
      </c>
      <c r="M316">
        <v>168</v>
      </c>
      <c r="N316">
        <v>121</v>
      </c>
      <c r="O316">
        <v>83</v>
      </c>
      <c r="P316">
        <v>5</v>
      </c>
      <c r="Q316">
        <v>6</v>
      </c>
      <c r="R316">
        <v>3</v>
      </c>
      <c r="S316">
        <v>12</v>
      </c>
      <c r="T316">
        <v>4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 t="s">
        <v>32</v>
      </c>
    </row>
    <row r="317" spans="1:28" x14ac:dyDescent="0.35">
      <c r="A317">
        <v>3050</v>
      </c>
      <c r="B317">
        <v>1966</v>
      </c>
      <c r="C317" t="s">
        <v>30</v>
      </c>
      <c r="D317" t="s">
        <v>35</v>
      </c>
      <c r="E317">
        <v>54198</v>
      </c>
      <c r="F317">
        <v>1</v>
      </c>
      <c r="G317">
        <v>1</v>
      </c>
      <c r="H317" s="1">
        <v>41625</v>
      </c>
      <c r="I317">
        <v>13</v>
      </c>
      <c r="J317">
        <v>185</v>
      </c>
      <c r="K317">
        <v>0</v>
      </c>
      <c r="L317">
        <v>28</v>
      </c>
      <c r="M317">
        <v>3</v>
      </c>
      <c r="N317">
        <v>2</v>
      </c>
      <c r="O317">
        <v>17</v>
      </c>
      <c r="P317">
        <v>6</v>
      </c>
      <c r="Q317">
        <v>3</v>
      </c>
      <c r="R317">
        <v>1</v>
      </c>
      <c r="S317">
        <v>6</v>
      </c>
      <c r="T317">
        <v>4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 t="s">
        <v>32</v>
      </c>
    </row>
    <row r="318" spans="1:28" x14ac:dyDescent="0.35">
      <c r="A318">
        <v>8164</v>
      </c>
      <c r="B318">
        <v>1978</v>
      </c>
      <c r="C318" t="s">
        <v>39</v>
      </c>
      <c r="D318" t="s">
        <v>35</v>
      </c>
      <c r="E318">
        <v>82170</v>
      </c>
      <c r="F318">
        <v>0</v>
      </c>
      <c r="G318">
        <v>0</v>
      </c>
      <c r="H318" s="1">
        <v>41603</v>
      </c>
      <c r="I318">
        <v>13</v>
      </c>
      <c r="J318">
        <v>1023</v>
      </c>
      <c r="K318">
        <v>93</v>
      </c>
      <c r="L318">
        <v>651</v>
      </c>
      <c r="M318">
        <v>49</v>
      </c>
      <c r="N318">
        <v>55</v>
      </c>
      <c r="O318">
        <v>37</v>
      </c>
      <c r="P318">
        <v>1</v>
      </c>
      <c r="Q318">
        <v>5</v>
      </c>
      <c r="R318">
        <v>6</v>
      </c>
      <c r="S318">
        <v>7</v>
      </c>
      <c r="T318">
        <v>2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 t="s">
        <v>45</v>
      </c>
    </row>
    <row r="319" spans="1:28" x14ac:dyDescent="0.35">
      <c r="A319">
        <v>5626</v>
      </c>
      <c r="B319">
        <v>1964</v>
      </c>
      <c r="C319" t="s">
        <v>39</v>
      </c>
      <c r="D319" t="s">
        <v>33</v>
      </c>
      <c r="E319">
        <v>61798</v>
      </c>
      <c r="F319">
        <v>0</v>
      </c>
      <c r="G319">
        <v>0</v>
      </c>
      <c r="H319" s="1">
        <v>41601</v>
      </c>
      <c r="I319">
        <v>13</v>
      </c>
      <c r="J319">
        <v>338</v>
      </c>
      <c r="K319">
        <v>4</v>
      </c>
      <c r="L319">
        <v>89</v>
      </c>
      <c r="M319">
        <v>11</v>
      </c>
      <c r="N319">
        <v>8</v>
      </c>
      <c r="O319">
        <v>13</v>
      </c>
      <c r="P319">
        <v>1</v>
      </c>
      <c r="Q319">
        <v>4</v>
      </c>
      <c r="R319">
        <v>2</v>
      </c>
      <c r="S319">
        <v>9</v>
      </c>
      <c r="T319">
        <v>4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 t="s">
        <v>32</v>
      </c>
    </row>
    <row r="320" spans="1:28" x14ac:dyDescent="0.35">
      <c r="A320">
        <v>7600</v>
      </c>
      <c r="B320">
        <v>1992</v>
      </c>
      <c r="C320" t="s">
        <v>46</v>
      </c>
      <c r="D320" t="s">
        <v>33</v>
      </c>
      <c r="E320">
        <v>15253</v>
      </c>
      <c r="F320">
        <v>1</v>
      </c>
      <c r="G320">
        <v>0</v>
      </c>
      <c r="H320" s="1">
        <v>41575</v>
      </c>
      <c r="I320">
        <v>13</v>
      </c>
      <c r="J320">
        <v>1</v>
      </c>
      <c r="K320">
        <v>3</v>
      </c>
      <c r="L320">
        <v>3</v>
      </c>
      <c r="M320">
        <v>8</v>
      </c>
      <c r="N320">
        <v>1</v>
      </c>
      <c r="O320">
        <v>13</v>
      </c>
      <c r="P320">
        <v>2</v>
      </c>
      <c r="Q320">
        <v>1</v>
      </c>
      <c r="R320">
        <v>0</v>
      </c>
      <c r="S320">
        <v>3</v>
      </c>
      <c r="T320">
        <v>7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 t="s">
        <v>34</v>
      </c>
    </row>
    <row r="321" spans="1:28" x14ac:dyDescent="0.35">
      <c r="A321">
        <v>6406</v>
      </c>
      <c r="B321">
        <v>1988</v>
      </c>
      <c r="C321" t="s">
        <v>43</v>
      </c>
      <c r="D321" t="s">
        <v>35</v>
      </c>
      <c r="E321">
        <v>78285</v>
      </c>
      <c r="F321">
        <v>0</v>
      </c>
      <c r="G321">
        <v>0</v>
      </c>
      <c r="H321" s="1">
        <v>41575</v>
      </c>
      <c r="I321">
        <v>13</v>
      </c>
      <c r="J321">
        <v>647</v>
      </c>
      <c r="K321">
        <v>107</v>
      </c>
      <c r="L321">
        <v>391</v>
      </c>
      <c r="M321">
        <v>175</v>
      </c>
      <c r="N321">
        <v>67</v>
      </c>
      <c r="O321">
        <v>40</v>
      </c>
      <c r="P321">
        <v>1</v>
      </c>
      <c r="Q321">
        <v>6</v>
      </c>
      <c r="R321">
        <v>4</v>
      </c>
      <c r="S321">
        <v>10</v>
      </c>
      <c r="T321">
        <v>3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 t="s">
        <v>41</v>
      </c>
    </row>
    <row r="322" spans="1:28" x14ac:dyDescent="0.35">
      <c r="A322">
        <v>7002</v>
      </c>
      <c r="B322">
        <v>1955</v>
      </c>
      <c r="C322" t="s">
        <v>30</v>
      </c>
      <c r="D322" t="s">
        <v>33</v>
      </c>
      <c r="E322">
        <v>62535</v>
      </c>
      <c r="F322">
        <v>0</v>
      </c>
      <c r="G322">
        <v>1</v>
      </c>
      <c r="H322" s="1">
        <v>41550</v>
      </c>
      <c r="I322">
        <v>13</v>
      </c>
      <c r="J322">
        <v>163</v>
      </c>
      <c r="K322">
        <v>48</v>
      </c>
      <c r="L322">
        <v>90</v>
      </c>
      <c r="M322">
        <v>0</v>
      </c>
      <c r="N322">
        <v>45</v>
      </c>
      <c r="O322">
        <v>52</v>
      </c>
      <c r="P322">
        <v>1</v>
      </c>
      <c r="Q322">
        <v>3</v>
      </c>
      <c r="R322">
        <v>2</v>
      </c>
      <c r="S322">
        <v>8</v>
      </c>
      <c r="T322">
        <v>3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 t="s">
        <v>32</v>
      </c>
    </row>
    <row r="323" spans="1:28" x14ac:dyDescent="0.35">
      <c r="A323">
        <v>8234</v>
      </c>
      <c r="B323">
        <v>1973</v>
      </c>
      <c r="C323" t="s">
        <v>46</v>
      </c>
      <c r="D323" t="s">
        <v>37</v>
      </c>
      <c r="E323">
        <v>27190</v>
      </c>
      <c r="F323">
        <v>1</v>
      </c>
      <c r="G323">
        <v>0</v>
      </c>
      <c r="H323" s="1">
        <v>41501</v>
      </c>
      <c r="I323">
        <v>13</v>
      </c>
      <c r="J323">
        <v>1</v>
      </c>
      <c r="K323">
        <v>6</v>
      </c>
      <c r="L323">
        <v>7</v>
      </c>
      <c r="M323">
        <v>0</v>
      </c>
      <c r="N323">
        <v>1</v>
      </c>
      <c r="O323">
        <v>3</v>
      </c>
      <c r="P323">
        <v>1</v>
      </c>
      <c r="Q323">
        <v>1</v>
      </c>
      <c r="R323">
        <v>0</v>
      </c>
      <c r="S323">
        <v>2</v>
      </c>
      <c r="T323">
        <v>8</v>
      </c>
      <c r="U323">
        <v>1</v>
      </c>
      <c r="V323">
        <v>0</v>
      </c>
      <c r="W323">
        <v>0</v>
      </c>
      <c r="X323">
        <v>0</v>
      </c>
      <c r="Y323">
        <v>0</v>
      </c>
      <c r="Z323">
        <v>1</v>
      </c>
      <c r="AA323">
        <v>0</v>
      </c>
      <c r="AB323" t="s">
        <v>32</v>
      </c>
    </row>
    <row r="324" spans="1:28" x14ac:dyDescent="0.35">
      <c r="A324">
        <v>6116</v>
      </c>
      <c r="B324">
        <v>1968</v>
      </c>
      <c r="C324" t="s">
        <v>40</v>
      </c>
      <c r="D324" t="s">
        <v>35</v>
      </c>
      <c r="E324">
        <v>48985</v>
      </c>
      <c r="F324">
        <v>0</v>
      </c>
      <c r="G324">
        <v>1</v>
      </c>
      <c r="H324" s="1">
        <v>41460</v>
      </c>
      <c r="I324">
        <v>13</v>
      </c>
      <c r="J324">
        <v>19</v>
      </c>
      <c r="K324">
        <v>13</v>
      </c>
      <c r="L324">
        <v>18</v>
      </c>
      <c r="M324">
        <v>10</v>
      </c>
      <c r="N324">
        <v>7</v>
      </c>
      <c r="O324">
        <v>8</v>
      </c>
      <c r="P324">
        <v>1</v>
      </c>
      <c r="Q324">
        <v>1</v>
      </c>
      <c r="R324">
        <v>1</v>
      </c>
      <c r="S324">
        <v>3</v>
      </c>
      <c r="T324">
        <v>3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 t="s">
        <v>32</v>
      </c>
    </row>
    <row r="325" spans="1:28" x14ac:dyDescent="0.35">
      <c r="A325">
        <v>291</v>
      </c>
      <c r="B325">
        <v>1970</v>
      </c>
      <c r="C325" t="s">
        <v>30</v>
      </c>
      <c r="D325" t="s">
        <v>35</v>
      </c>
      <c r="E325">
        <v>72940</v>
      </c>
      <c r="F325">
        <v>0</v>
      </c>
      <c r="G325">
        <v>0</v>
      </c>
      <c r="H325" s="1">
        <v>41444</v>
      </c>
      <c r="I325">
        <v>13</v>
      </c>
      <c r="J325">
        <v>182</v>
      </c>
      <c r="K325">
        <v>74</v>
      </c>
      <c r="L325">
        <v>298</v>
      </c>
      <c r="M325">
        <v>162</v>
      </c>
      <c r="N325">
        <v>149</v>
      </c>
      <c r="O325">
        <v>116</v>
      </c>
      <c r="P325">
        <v>1</v>
      </c>
      <c r="Q325">
        <v>3</v>
      </c>
      <c r="R325">
        <v>3</v>
      </c>
      <c r="S325">
        <v>6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 t="s">
        <v>45</v>
      </c>
    </row>
    <row r="326" spans="1:28" x14ac:dyDescent="0.35">
      <c r="A326">
        <v>8779</v>
      </c>
      <c r="B326">
        <v>1985</v>
      </c>
      <c r="C326" t="s">
        <v>40</v>
      </c>
      <c r="D326" t="s">
        <v>35</v>
      </c>
      <c r="E326">
        <v>36145</v>
      </c>
      <c r="F326">
        <v>1</v>
      </c>
      <c r="G326">
        <v>0</v>
      </c>
      <c r="H326" s="1">
        <v>41441</v>
      </c>
      <c r="I326">
        <v>13</v>
      </c>
      <c r="J326">
        <v>56</v>
      </c>
      <c r="K326">
        <v>4</v>
      </c>
      <c r="L326">
        <v>76</v>
      </c>
      <c r="M326">
        <v>17</v>
      </c>
      <c r="N326">
        <v>1</v>
      </c>
      <c r="O326">
        <v>18</v>
      </c>
      <c r="P326">
        <v>4</v>
      </c>
      <c r="Q326">
        <v>4</v>
      </c>
      <c r="R326">
        <v>1</v>
      </c>
      <c r="S326">
        <v>3</v>
      </c>
      <c r="T326">
        <v>9</v>
      </c>
      <c r="U326">
        <v>1</v>
      </c>
      <c r="V326">
        <v>0</v>
      </c>
      <c r="W326">
        <v>0</v>
      </c>
      <c r="X326">
        <v>0</v>
      </c>
      <c r="Y326">
        <v>0</v>
      </c>
      <c r="Z326">
        <v>1</v>
      </c>
      <c r="AA326">
        <v>0</v>
      </c>
      <c r="AB326" t="s">
        <v>36</v>
      </c>
    </row>
    <row r="327" spans="1:28" x14ac:dyDescent="0.35">
      <c r="A327">
        <v>4931</v>
      </c>
      <c r="B327">
        <v>1977</v>
      </c>
      <c r="C327" t="s">
        <v>30</v>
      </c>
      <c r="D327" t="s">
        <v>37</v>
      </c>
      <c r="E327">
        <v>157146</v>
      </c>
      <c r="F327">
        <v>0</v>
      </c>
      <c r="G327">
        <v>0</v>
      </c>
      <c r="H327" s="1">
        <v>41393</v>
      </c>
      <c r="I327">
        <v>13</v>
      </c>
      <c r="J327">
        <v>1</v>
      </c>
      <c r="K327">
        <v>0</v>
      </c>
      <c r="L327">
        <v>1725</v>
      </c>
      <c r="M327">
        <v>2</v>
      </c>
      <c r="N327">
        <v>1</v>
      </c>
      <c r="O327">
        <v>1</v>
      </c>
      <c r="P327">
        <v>0</v>
      </c>
      <c r="Q327">
        <v>0</v>
      </c>
      <c r="R327">
        <v>28</v>
      </c>
      <c r="S327">
        <v>0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 t="s">
        <v>45</v>
      </c>
    </row>
    <row r="328" spans="1:28" x14ac:dyDescent="0.35">
      <c r="A328">
        <v>1650</v>
      </c>
      <c r="B328">
        <v>1960</v>
      </c>
      <c r="C328" t="s">
        <v>43</v>
      </c>
      <c r="D328" t="s">
        <v>35</v>
      </c>
      <c r="E328">
        <v>81843</v>
      </c>
      <c r="F328">
        <v>0</v>
      </c>
      <c r="G328">
        <v>0</v>
      </c>
      <c r="H328" s="1">
        <v>41386</v>
      </c>
      <c r="I328">
        <v>13</v>
      </c>
      <c r="J328">
        <v>779</v>
      </c>
      <c r="K328">
        <v>86</v>
      </c>
      <c r="L328">
        <v>537</v>
      </c>
      <c r="M328">
        <v>34</v>
      </c>
      <c r="N328">
        <v>69</v>
      </c>
      <c r="O328">
        <v>138</v>
      </c>
      <c r="P328">
        <v>1</v>
      </c>
      <c r="Q328">
        <v>5</v>
      </c>
      <c r="R328">
        <v>9</v>
      </c>
      <c r="S328">
        <v>12</v>
      </c>
      <c r="T328">
        <v>3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 t="s">
        <v>32</v>
      </c>
    </row>
    <row r="329" spans="1:28" x14ac:dyDescent="0.35">
      <c r="A329">
        <v>9701</v>
      </c>
      <c r="B329">
        <v>1988</v>
      </c>
      <c r="C329" t="s">
        <v>30</v>
      </c>
      <c r="D329" t="s">
        <v>37</v>
      </c>
      <c r="E329">
        <v>41883</v>
      </c>
      <c r="F329">
        <v>1</v>
      </c>
      <c r="G329">
        <v>0</v>
      </c>
      <c r="H329" s="1">
        <v>41352</v>
      </c>
      <c r="I329">
        <v>13</v>
      </c>
      <c r="J329">
        <v>32</v>
      </c>
      <c r="K329">
        <v>34</v>
      </c>
      <c r="L329">
        <v>41</v>
      </c>
      <c r="M329">
        <v>73</v>
      </c>
      <c r="N329">
        <v>16</v>
      </c>
      <c r="O329">
        <v>116</v>
      </c>
      <c r="P329">
        <v>3</v>
      </c>
      <c r="Q329">
        <v>4</v>
      </c>
      <c r="R329">
        <v>2</v>
      </c>
      <c r="S329">
        <v>3</v>
      </c>
      <c r="T329">
        <v>7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 t="s">
        <v>34</v>
      </c>
    </row>
    <row r="330" spans="1:28" x14ac:dyDescent="0.35">
      <c r="A330">
        <v>6431</v>
      </c>
      <c r="B330">
        <v>1964</v>
      </c>
      <c r="C330" t="s">
        <v>39</v>
      </c>
      <c r="D330" t="s">
        <v>35</v>
      </c>
      <c r="E330">
        <v>45759</v>
      </c>
      <c r="F330">
        <v>1</v>
      </c>
      <c r="G330">
        <v>1</v>
      </c>
      <c r="H330" s="1">
        <v>41328</v>
      </c>
      <c r="I330">
        <v>13</v>
      </c>
      <c r="J330">
        <v>42</v>
      </c>
      <c r="K330">
        <v>1</v>
      </c>
      <c r="L330">
        <v>18</v>
      </c>
      <c r="M330">
        <v>3</v>
      </c>
      <c r="N330">
        <v>0</v>
      </c>
      <c r="O330">
        <v>4</v>
      </c>
      <c r="P330">
        <v>2</v>
      </c>
      <c r="Q330">
        <v>2</v>
      </c>
      <c r="R330">
        <v>0</v>
      </c>
      <c r="S330">
        <v>3</v>
      </c>
      <c r="T330">
        <v>7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 t="s">
        <v>42</v>
      </c>
    </row>
    <row r="331" spans="1:28" x14ac:dyDescent="0.35">
      <c r="A331">
        <v>10789</v>
      </c>
      <c r="B331">
        <v>1964</v>
      </c>
      <c r="C331" t="s">
        <v>39</v>
      </c>
      <c r="D331" t="s">
        <v>35</v>
      </c>
      <c r="E331">
        <v>45759</v>
      </c>
      <c r="F331">
        <v>1</v>
      </c>
      <c r="G331">
        <v>1</v>
      </c>
      <c r="H331" s="1">
        <v>41328</v>
      </c>
      <c r="I331">
        <v>13</v>
      </c>
      <c r="J331">
        <v>42</v>
      </c>
      <c r="K331">
        <v>1</v>
      </c>
      <c r="L331">
        <v>18</v>
      </c>
      <c r="M331">
        <v>3</v>
      </c>
      <c r="N331">
        <v>0</v>
      </c>
      <c r="O331">
        <v>4</v>
      </c>
      <c r="P331">
        <v>2</v>
      </c>
      <c r="Q331">
        <v>2</v>
      </c>
      <c r="R331">
        <v>0</v>
      </c>
      <c r="S331">
        <v>3</v>
      </c>
      <c r="T331">
        <v>7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 t="s">
        <v>32</v>
      </c>
    </row>
    <row r="332" spans="1:28" x14ac:dyDescent="0.35">
      <c r="A332">
        <v>5302</v>
      </c>
      <c r="B332">
        <v>1986</v>
      </c>
      <c r="C332" t="s">
        <v>30</v>
      </c>
      <c r="D332" t="s">
        <v>37</v>
      </c>
      <c r="E332">
        <v>78394</v>
      </c>
      <c r="F332">
        <v>0</v>
      </c>
      <c r="G332">
        <v>0</v>
      </c>
      <c r="H332" s="1">
        <v>41320</v>
      </c>
      <c r="I332">
        <v>13</v>
      </c>
      <c r="J332">
        <v>298</v>
      </c>
      <c r="K332">
        <v>27</v>
      </c>
      <c r="L332">
        <v>697</v>
      </c>
      <c r="M332">
        <v>216</v>
      </c>
      <c r="N332">
        <v>24</v>
      </c>
      <c r="O332">
        <v>166</v>
      </c>
      <c r="P332">
        <v>1</v>
      </c>
      <c r="Q332">
        <v>4</v>
      </c>
      <c r="R332">
        <v>6</v>
      </c>
      <c r="S332">
        <v>5</v>
      </c>
      <c r="T332">
        <v>2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1</v>
      </c>
      <c r="AA332">
        <v>0</v>
      </c>
      <c r="AB332" t="s">
        <v>32</v>
      </c>
    </row>
    <row r="333" spans="1:28" x14ac:dyDescent="0.35">
      <c r="A333">
        <v>4459</v>
      </c>
      <c r="B333">
        <v>1989</v>
      </c>
      <c r="C333" t="s">
        <v>30</v>
      </c>
      <c r="D333" t="s">
        <v>33</v>
      </c>
      <c r="E333">
        <v>30279</v>
      </c>
      <c r="F333">
        <v>1</v>
      </c>
      <c r="G333">
        <v>0</v>
      </c>
      <c r="H333" s="1">
        <v>41273</v>
      </c>
      <c r="I333">
        <v>13</v>
      </c>
      <c r="J333">
        <v>10</v>
      </c>
      <c r="K333">
        <v>4</v>
      </c>
      <c r="L333">
        <v>14</v>
      </c>
      <c r="M333">
        <v>4</v>
      </c>
      <c r="N333">
        <v>4</v>
      </c>
      <c r="O333">
        <v>1</v>
      </c>
      <c r="P333">
        <v>1</v>
      </c>
      <c r="Q333">
        <v>1</v>
      </c>
      <c r="R333">
        <v>0</v>
      </c>
      <c r="S333">
        <v>3</v>
      </c>
      <c r="T333">
        <v>8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 t="s">
        <v>32</v>
      </c>
    </row>
    <row r="334" spans="1:28" x14ac:dyDescent="0.35">
      <c r="A334">
        <v>10642</v>
      </c>
      <c r="B334">
        <v>1989</v>
      </c>
      <c r="C334" t="s">
        <v>30</v>
      </c>
      <c r="D334" t="s">
        <v>33</v>
      </c>
      <c r="E334">
        <v>30279</v>
      </c>
      <c r="F334">
        <v>1</v>
      </c>
      <c r="G334">
        <v>0</v>
      </c>
      <c r="H334" s="1">
        <v>41273</v>
      </c>
      <c r="I334">
        <v>13</v>
      </c>
      <c r="J334">
        <v>10</v>
      </c>
      <c r="K334">
        <v>4</v>
      </c>
      <c r="L334">
        <v>14</v>
      </c>
      <c r="M334">
        <v>4</v>
      </c>
      <c r="N334">
        <v>4</v>
      </c>
      <c r="O334">
        <v>1</v>
      </c>
      <c r="P334">
        <v>1</v>
      </c>
      <c r="Q334">
        <v>1</v>
      </c>
      <c r="R334">
        <v>0</v>
      </c>
      <c r="S334">
        <v>3</v>
      </c>
      <c r="T334">
        <v>8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 t="s">
        <v>32</v>
      </c>
    </row>
    <row r="335" spans="1:28" x14ac:dyDescent="0.35">
      <c r="A335">
        <v>9213</v>
      </c>
      <c r="B335">
        <v>1970</v>
      </c>
      <c r="C335" t="s">
        <v>30</v>
      </c>
      <c r="D335" t="s">
        <v>44</v>
      </c>
      <c r="E335">
        <v>31880</v>
      </c>
      <c r="F335">
        <v>1</v>
      </c>
      <c r="G335">
        <v>0</v>
      </c>
      <c r="H335" s="1">
        <v>41213</v>
      </c>
      <c r="I335">
        <v>13</v>
      </c>
      <c r="J335">
        <v>4</v>
      </c>
      <c r="K335">
        <v>1</v>
      </c>
      <c r="L335">
        <v>5</v>
      </c>
      <c r="M335">
        <v>2</v>
      </c>
      <c r="N335">
        <v>0</v>
      </c>
      <c r="O335">
        <v>3</v>
      </c>
      <c r="P335">
        <v>1</v>
      </c>
      <c r="Q335">
        <v>1</v>
      </c>
      <c r="R335">
        <v>0</v>
      </c>
      <c r="S335">
        <v>2</v>
      </c>
      <c r="T335">
        <v>8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 t="s">
        <v>32</v>
      </c>
    </row>
    <row r="336" spans="1:28" x14ac:dyDescent="0.35">
      <c r="A336">
        <v>3678</v>
      </c>
      <c r="B336">
        <v>1973</v>
      </c>
      <c r="C336" t="s">
        <v>30</v>
      </c>
      <c r="D336" t="s">
        <v>44</v>
      </c>
      <c r="E336">
        <v>60208</v>
      </c>
      <c r="F336">
        <v>1</v>
      </c>
      <c r="G336">
        <v>1</v>
      </c>
      <c r="H336" s="1">
        <v>41189</v>
      </c>
      <c r="I336">
        <v>13</v>
      </c>
      <c r="J336">
        <v>488</v>
      </c>
      <c r="K336">
        <v>23</v>
      </c>
      <c r="L336">
        <v>71</v>
      </c>
      <c r="M336">
        <v>15</v>
      </c>
      <c r="N336">
        <v>0</v>
      </c>
      <c r="O336">
        <v>59</v>
      </c>
      <c r="P336">
        <v>11</v>
      </c>
      <c r="Q336">
        <v>8</v>
      </c>
      <c r="R336">
        <v>3</v>
      </c>
      <c r="S336">
        <v>7</v>
      </c>
      <c r="T336">
        <v>7</v>
      </c>
      <c r="U336">
        <v>0</v>
      </c>
      <c r="V336">
        <v>1</v>
      </c>
      <c r="W336">
        <v>0</v>
      </c>
      <c r="X336">
        <v>0</v>
      </c>
      <c r="Y336">
        <v>0</v>
      </c>
      <c r="Z336">
        <v>1</v>
      </c>
      <c r="AA336">
        <v>0</v>
      </c>
      <c r="AB336" t="s">
        <v>32</v>
      </c>
    </row>
    <row r="337" spans="1:28" x14ac:dyDescent="0.35">
      <c r="A337">
        <v>3698</v>
      </c>
      <c r="B337">
        <v>1983</v>
      </c>
      <c r="C337" t="s">
        <v>30</v>
      </c>
      <c r="D337" t="s">
        <v>37</v>
      </c>
      <c r="E337">
        <v>78687</v>
      </c>
      <c r="F337">
        <v>0</v>
      </c>
      <c r="G337">
        <v>0</v>
      </c>
      <c r="H337" s="1">
        <v>41130</v>
      </c>
      <c r="I337">
        <v>13</v>
      </c>
      <c r="J337">
        <v>817</v>
      </c>
      <c r="K337">
        <v>185</v>
      </c>
      <c r="L337">
        <v>687</v>
      </c>
      <c r="M337">
        <v>145</v>
      </c>
      <c r="N337">
        <v>55</v>
      </c>
      <c r="O337">
        <v>241</v>
      </c>
      <c r="P337">
        <v>1</v>
      </c>
      <c r="Q337">
        <v>4</v>
      </c>
      <c r="R337">
        <v>6</v>
      </c>
      <c r="S337">
        <v>8</v>
      </c>
      <c r="T337">
        <v>2</v>
      </c>
      <c r="U337">
        <v>0</v>
      </c>
      <c r="V337">
        <v>0</v>
      </c>
      <c r="W337">
        <v>1</v>
      </c>
      <c r="X337">
        <v>0</v>
      </c>
      <c r="Y337">
        <v>0</v>
      </c>
      <c r="Z337">
        <v>1</v>
      </c>
      <c r="AA337">
        <v>0</v>
      </c>
      <c r="AB337" t="s">
        <v>32</v>
      </c>
    </row>
    <row r="338" spans="1:28" x14ac:dyDescent="0.35">
      <c r="A338">
        <v>5929</v>
      </c>
      <c r="B338">
        <v>1973</v>
      </c>
      <c r="C338" t="s">
        <v>39</v>
      </c>
      <c r="D338" t="s">
        <v>35</v>
      </c>
      <c r="E338">
        <v>37401</v>
      </c>
      <c r="F338">
        <v>1</v>
      </c>
      <c r="G338">
        <v>0</v>
      </c>
      <c r="H338" s="1">
        <v>41765</v>
      </c>
      <c r="I338">
        <v>14</v>
      </c>
      <c r="J338">
        <v>19</v>
      </c>
      <c r="K338">
        <v>3</v>
      </c>
      <c r="L338">
        <v>19</v>
      </c>
      <c r="M338">
        <v>3</v>
      </c>
      <c r="N338">
        <v>1</v>
      </c>
      <c r="O338">
        <v>3</v>
      </c>
      <c r="P338">
        <v>2</v>
      </c>
      <c r="Q338">
        <v>2</v>
      </c>
      <c r="R338">
        <v>0</v>
      </c>
      <c r="S338">
        <v>3</v>
      </c>
      <c r="T338">
        <v>7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 t="s">
        <v>32</v>
      </c>
    </row>
    <row r="339" spans="1:28" x14ac:dyDescent="0.35">
      <c r="A339">
        <v>10795</v>
      </c>
      <c r="B339">
        <v>1973</v>
      </c>
      <c r="C339" t="s">
        <v>39</v>
      </c>
      <c r="D339" t="s">
        <v>35</v>
      </c>
      <c r="E339">
        <v>37401</v>
      </c>
      <c r="F339">
        <v>1</v>
      </c>
      <c r="G339">
        <v>0</v>
      </c>
      <c r="H339" s="1">
        <v>41765</v>
      </c>
      <c r="I339">
        <v>14</v>
      </c>
      <c r="J339">
        <v>19</v>
      </c>
      <c r="K339">
        <v>3</v>
      </c>
      <c r="L339">
        <v>19</v>
      </c>
      <c r="M339">
        <v>3</v>
      </c>
      <c r="N339">
        <v>1</v>
      </c>
      <c r="O339">
        <v>3</v>
      </c>
      <c r="P339">
        <v>2</v>
      </c>
      <c r="Q339">
        <v>2</v>
      </c>
      <c r="R339">
        <v>0</v>
      </c>
      <c r="S339">
        <v>3</v>
      </c>
      <c r="T339">
        <v>7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 t="s">
        <v>42</v>
      </c>
    </row>
    <row r="340" spans="1:28" x14ac:dyDescent="0.35">
      <c r="A340">
        <v>4390</v>
      </c>
      <c r="B340">
        <v>1954</v>
      </c>
      <c r="C340" t="s">
        <v>30</v>
      </c>
      <c r="D340" t="s">
        <v>37</v>
      </c>
      <c r="E340">
        <v>75315</v>
      </c>
      <c r="F340">
        <v>0</v>
      </c>
      <c r="G340">
        <v>1</v>
      </c>
      <c r="H340" s="1">
        <v>41744</v>
      </c>
      <c r="I340">
        <v>14</v>
      </c>
      <c r="J340">
        <v>459</v>
      </c>
      <c r="K340">
        <v>15</v>
      </c>
      <c r="L340">
        <v>171</v>
      </c>
      <c r="M340">
        <v>142</v>
      </c>
      <c r="N340">
        <v>23</v>
      </c>
      <c r="O340">
        <v>31</v>
      </c>
      <c r="P340">
        <v>2</v>
      </c>
      <c r="Q340">
        <v>5</v>
      </c>
      <c r="R340">
        <v>4</v>
      </c>
      <c r="S340">
        <v>12</v>
      </c>
      <c r="T340">
        <v>2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 t="s">
        <v>45</v>
      </c>
    </row>
    <row r="341" spans="1:28" x14ac:dyDescent="0.35">
      <c r="A341">
        <v>9362</v>
      </c>
      <c r="B341">
        <v>1965</v>
      </c>
      <c r="C341" t="s">
        <v>30</v>
      </c>
      <c r="D341" t="s">
        <v>33</v>
      </c>
      <c r="E341">
        <v>69263</v>
      </c>
      <c r="F341">
        <v>0</v>
      </c>
      <c r="G341">
        <v>1</v>
      </c>
      <c r="H341" s="1">
        <v>41703</v>
      </c>
      <c r="I341">
        <v>14</v>
      </c>
      <c r="J341">
        <v>492</v>
      </c>
      <c r="K341">
        <v>5</v>
      </c>
      <c r="L341">
        <v>32</v>
      </c>
      <c r="M341">
        <v>13</v>
      </c>
      <c r="N341">
        <v>5</v>
      </c>
      <c r="O341">
        <v>21</v>
      </c>
      <c r="P341">
        <v>1</v>
      </c>
      <c r="Q341">
        <v>9</v>
      </c>
      <c r="R341">
        <v>1</v>
      </c>
      <c r="S341">
        <v>7</v>
      </c>
      <c r="T341">
        <v>6</v>
      </c>
      <c r="U341">
        <v>0</v>
      </c>
      <c r="V341">
        <v>1</v>
      </c>
      <c r="W341">
        <v>0</v>
      </c>
      <c r="X341">
        <v>0</v>
      </c>
      <c r="Y341">
        <v>0</v>
      </c>
      <c r="Z341">
        <v>0</v>
      </c>
      <c r="AA341">
        <v>0</v>
      </c>
      <c r="AB341" t="s">
        <v>34</v>
      </c>
    </row>
    <row r="342" spans="1:28" x14ac:dyDescent="0.35">
      <c r="A342">
        <v>1577</v>
      </c>
      <c r="B342">
        <v>1946</v>
      </c>
      <c r="C342" t="s">
        <v>30</v>
      </c>
      <c r="D342" t="s">
        <v>35</v>
      </c>
      <c r="E342">
        <v>78569</v>
      </c>
      <c r="F342">
        <v>0</v>
      </c>
      <c r="G342">
        <v>0</v>
      </c>
      <c r="H342" s="1">
        <v>41689</v>
      </c>
      <c r="I342">
        <v>14</v>
      </c>
      <c r="J342">
        <v>558</v>
      </c>
      <c r="K342">
        <v>79</v>
      </c>
      <c r="L342">
        <v>622</v>
      </c>
      <c r="M342">
        <v>207</v>
      </c>
      <c r="N342">
        <v>175</v>
      </c>
      <c r="O342">
        <v>95</v>
      </c>
      <c r="P342">
        <v>1</v>
      </c>
      <c r="Q342">
        <v>4</v>
      </c>
      <c r="R342">
        <v>6</v>
      </c>
      <c r="S342">
        <v>4</v>
      </c>
      <c r="T342">
        <v>1</v>
      </c>
      <c r="U342">
        <v>0</v>
      </c>
      <c r="V342">
        <v>0</v>
      </c>
      <c r="W342">
        <v>1</v>
      </c>
      <c r="X342">
        <v>0</v>
      </c>
      <c r="Y342">
        <v>0</v>
      </c>
      <c r="Z342">
        <v>1</v>
      </c>
      <c r="AA342">
        <v>0</v>
      </c>
      <c r="AB342" t="s">
        <v>32</v>
      </c>
    </row>
    <row r="343" spans="1:28" x14ac:dyDescent="0.35">
      <c r="A343">
        <v>4609</v>
      </c>
      <c r="B343">
        <v>1966</v>
      </c>
      <c r="C343" t="s">
        <v>39</v>
      </c>
      <c r="D343" t="s">
        <v>35</v>
      </c>
      <c r="E343">
        <v>57705</v>
      </c>
      <c r="F343">
        <v>0</v>
      </c>
      <c r="G343">
        <v>1</v>
      </c>
      <c r="H343" s="1">
        <v>41650</v>
      </c>
      <c r="I343">
        <v>14</v>
      </c>
      <c r="J343">
        <v>383</v>
      </c>
      <c r="K343">
        <v>0</v>
      </c>
      <c r="L343">
        <v>53</v>
      </c>
      <c r="M343">
        <v>6</v>
      </c>
      <c r="N343">
        <v>4</v>
      </c>
      <c r="O343">
        <v>40</v>
      </c>
      <c r="P343">
        <v>3</v>
      </c>
      <c r="Q343">
        <v>8</v>
      </c>
      <c r="R343">
        <v>1</v>
      </c>
      <c r="S343">
        <v>6</v>
      </c>
      <c r="T343">
        <v>6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 t="s">
        <v>32</v>
      </c>
    </row>
    <row r="344" spans="1:28" x14ac:dyDescent="0.35">
      <c r="A344">
        <v>7143</v>
      </c>
      <c r="B344">
        <v>1955</v>
      </c>
      <c r="C344" t="s">
        <v>40</v>
      </c>
      <c r="D344" t="s">
        <v>37</v>
      </c>
      <c r="E344">
        <v>74805</v>
      </c>
      <c r="F344">
        <v>0</v>
      </c>
      <c r="G344">
        <v>1</v>
      </c>
      <c r="H344" s="1">
        <v>41584</v>
      </c>
      <c r="I344">
        <v>14</v>
      </c>
      <c r="J344">
        <v>209</v>
      </c>
      <c r="K344">
        <v>162</v>
      </c>
      <c r="L344">
        <v>209</v>
      </c>
      <c r="M344">
        <v>41</v>
      </c>
      <c r="N344">
        <v>162</v>
      </c>
      <c r="O344">
        <v>37</v>
      </c>
      <c r="P344">
        <v>5</v>
      </c>
      <c r="Q344">
        <v>4</v>
      </c>
      <c r="R344">
        <v>7</v>
      </c>
      <c r="S344">
        <v>10</v>
      </c>
      <c r="T344">
        <v>2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 t="s">
        <v>32</v>
      </c>
    </row>
    <row r="345" spans="1:28" x14ac:dyDescent="0.35">
      <c r="A345">
        <v>1729</v>
      </c>
      <c r="B345">
        <v>1961</v>
      </c>
      <c r="C345" t="s">
        <v>39</v>
      </c>
      <c r="D345" t="s">
        <v>37</v>
      </c>
      <c r="E345">
        <v>66426</v>
      </c>
      <c r="F345">
        <v>0</v>
      </c>
      <c r="G345">
        <v>1</v>
      </c>
      <c r="H345" s="1">
        <v>41549</v>
      </c>
      <c r="I345">
        <v>14</v>
      </c>
      <c r="J345">
        <v>1043</v>
      </c>
      <c r="K345">
        <v>24</v>
      </c>
      <c r="L345">
        <v>97</v>
      </c>
      <c r="M345">
        <v>32</v>
      </c>
      <c r="N345">
        <v>24</v>
      </c>
      <c r="O345">
        <v>157</v>
      </c>
      <c r="P345">
        <v>2</v>
      </c>
      <c r="Q345">
        <v>3</v>
      </c>
      <c r="R345">
        <v>5</v>
      </c>
      <c r="S345">
        <v>10</v>
      </c>
      <c r="T345">
        <v>6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 t="s">
        <v>32</v>
      </c>
    </row>
    <row r="346" spans="1:28" x14ac:dyDescent="0.35">
      <c r="A346">
        <v>10664</v>
      </c>
      <c r="B346">
        <v>1949</v>
      </c>
      <c r="C346" t="s">
        <v>43</v>
      </c>
      <c r="D346" t="s">
        <v>44</v>
      </c>
      <c r="E346">
        <v>51529</v>
      </c>
      <c r="F346">
        <v>0</v>
      </c>
      <c r="G346">
        <v>1</v>
      </c>
      <c r="H346" s="1">
        <v>41524</v>
      </c>
      <c r="I346">
        <v>14</v>
      </c>
      <c r="J346">
        <v>400</v>
      </c>
      <c r="K346">
        <v>4</v>
      </c>
      <c r="L346">
        <v>35</v>
      </c>
      <c r="M346">
        <v>6</v>
      </c>
      <c r="N346">
        <v>0</v>
      </c>
      <c r="O346">
        <v>22</v>
      </c>
      <c r="P346">
        <v>2</v>
      </c>
      <c r="Q346">
        <v>9</v>
      </c>
      <c r="R346">
        <v>1</v>
      </c>
      <c r="S346">
        <v>5</v>
      </c>
      <c r="T346">
        <v>8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 t="s">
        <v>32</v>
      </c>
    </row>
    <row r="347" spans="1:28" x14ac:dyDescent="0.35">
      <c r="A347">
        <v>5029</v>
      </c>
      <c r="B347">
        <v>1946</v>
      </c>
      <c r="C347" t="s">
        <v>30</v>
      </c>
      <c r="D347" t="s">
        <v>35</v>
      </c>
      <c r="E347">
        <v>18100</v>
      </c>
      <c r="F347">
        <v>0</v>
      </c>
      <c r="G347">
        <v>0</v>
      </c>
      <c r="H347" s="1">
        <v>41492</v>
      </c>
      <c r="I347">
        <v>14</v>
      </c>
      <c r="J347">
        <v>3</v>
      </c>
      <c r="K347">
        <v>1</v>
      </c>
      <c r="L347">
        <v>2</v>
      </c>
      <c r="M347">
        <v>4</v>
      </c>
      <c r="N347">
        <v>3</v>
      </c>
      <c r="O347">
        <v>1</v>
      </c>
      <c r="P347">
        <v>1</v>
      </c>
      <c r="Q347">
        <v>0</v>
      </c>
      <c r="R347">
        <v>0</v>
      </c>
      <c r="S347">
        <v>3</v>
      </c>
      <c r="T347">
        <v>5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 t="s">
        <v>32</v>
      </c>
    </row>
    <row r="348" spans="1:28" x14ac:dyDescent="0.35">
      <c r="A348">
        <v>10507</v>
      </c>
      <c r="B348">
        <v>1977</v>
      </c>
      <c r="C348" t="s">
        <v>40</v>
      </c>
      <c r="D348" t="s">
        <v>31</v>
      </c>
      <c r="E348">
        <v>59601</v>
      </c>
      <c r="F348">
        <v>0</v>
      </c>
      <c r="G348">
        <v>1</v>
      </c>
      <c r="H348" s="1">
        <v>41480</v>
      </c>
      <c r="I348">
        <v>14</v>
      </c>
      <c r="J348">
        <v>691</v>
      </c>
      <c r="K348">
        <v>7</v>
      </c>
      <c r="L348">
        <v>69</v>
      </c>
      <c r="M348">
        <v>0</v>
      </c>
      <c r="N348">
        <v>7</v>
      </c>
      <c r="O348">
        <v>23</v>
      </c>
      <c r="P348">
        <v>4</v>
      </c>
      <c r="Q348">
        <v>2</v>
      </c>
      <c r="R348">
        <v>2</v>
      </c>
      <c r="S348">
        <v>7</v>
      </c>
      <c r="T348">
        <v>8</v>
      </c>
      <c r="U348">
        <v>0</v>
      </c>
      <c r="V348">
        <v>1</v>
      </c>
      <c r="W348">
        <v>0</v>
      </c>
      <c r="X348">
        <v>0</v>
      </c>
      <c r="Y348">
        <v>0</v>
      </c>
      <c r="Z348">
        <v>0</v>
      </c>
      <c r="AA348">
        <v>0</v>
      </c>
      <c r="AB348" t="s">
        <v>36</v>
      </c>
    </row>
    <row r="349" spans="1:28" x14ac:dyDescent="0.35">
      <c r="A349">
        <v>3865</v>
      </c>
      <c r="B349">
        <v>1977</v>
      </c>
      <c r="C349" t="s">
        <v>40</v>
      </c>
      <c r="D349" t="s">
        <v>37</v>
      </c>
      <c r="E349">
        <v>20981</v>
      </c>
      <c r="F349">
        <v>0</v>
      </c>
      <c r="G349">
        <v>0</v>
      </c>
      <c r="H349" s="1">
        <v>41394</v>
      </c>
      <c r="I349">
        <v>14</v>
      </c>
      <c r="J349">
        <v>2</v>
      </c>
      <c r="K349">
        <v>12</v>
      </c>
      <c r="L349">
        <v>10</v>
      </c>
      <c r="M349">
        <v>6</v>
      </c>
      <c r="N349">
        <v>13</v>
      </c>
      <c r="O349">
        <v>30</v>
      </c>
      <c r="P349">
        <v>1</v>
      </c>
      <c r="Q349">
        <v>3</v>
      </c>
      <c r="R349">
        <v>1</v>
      </c>
      <c r="S349">
        <v>2</v>
      </c>
      <c r="T349">
        <v>8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1</v>
      </c>
      <c r="AA349">
        <v>0</v>
      </c>
      <c r="AB349" t="s">
        <v>34</v>
      </c>
    </row>
    <row r="350" spans="1:28" x14ac:dyDescent="0.35">
      <c r="A350">
        <v>6982</v>
      </c>
      <c r="B350">
        <v>1976</v>
      </c>
      <c r="C350" t="s">
        <v>30</v>
      </c>
      <c r="D350" t="s">
        <v>35</v>
      </c>
      <c r="E350">
        <v>74068</v>
      </c>
      <c r="F350">
        <v>0</v>
      </c>
      <c r="G350">
        <v>0</v>
      </c>
      <c r="H350" s="1">
        <v>41352</v>
      </c>
      <c r="I350">
        <v>14</v>
      </c>
      <c r="J350">
        <v>783</v>
      </c>
      <c r="K350">
        <v>30</v>
      </c>
      <c r="L350">
        <v>537</v>
      </c>
      <c r="M350">
        <v>140</v>
      </c>
      <c r="N350">
        <v>76</v>
      </c>
      <c r="O350">
        <v>15</v>
      </c>
      <c r="P350">
        <v>1</v>
      </c>
      <c r="Q350">
        <v>4</v>
      </c>
      <c r="R350">
        <v>10</v>
      </c>
      <c r="S350">
        <v>9</v>
      </c>
      <c r="T350">
        <v>2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 t="s">
        <v>42</v>
      </c>
    </row>
    <row r="351" spans="1:28" x14ac:dyDescent="0.35">
      <c r="A351">
        <v>7042</v>
      </c>
      <c r="B351">
        <v>1983</v>
      </c>
      <c r="C351" t="s">
        <v>30</v>
      </c>
      <c r="D351" t="s">
        <v>35</v>
      </c>
      <c r="E351">
        <v>36790</v>
      </c>
      <c r="F351">
        <v>0</v>
      </c>
      <c r="G351">
        <v>0</v>
      </c>
      <c r="H351" s="1">
        <v>41334</v>
      </c>
      <c r="I351">
        <v>14</v>
      </c>
      <c r="J351">
        <v>3</v>
      </c>
      <c r="K351">
        <v>3</v>
      </c>
      <c r="L351">
        <v>14</v>
      </c>
      <c r="M351">
        <v>15</v>
      </c>
      <c r="N351">
        <v>21</v>
      </c>
      <c r="O351">
        <v>10</v>
      </c>
      <c r="P351">
        <v>1</v>
      </c>
      <c r="Q351">
        <v>2</v>
      </c>
      <c r="R351">
        <v>1</v>
      </c>
      <c r="S351">
        <v>2</v>
      </c>
      <c r="T351">
        <v>9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1</v>
      </c>
      <c r="AA351">
        <v>0</v>
      </c>
      <c r="AB351" t="s">
        <v>32</v>
      </c>
    </row>
    <row r="352" spans="1:28" x14ac:dyDescent="0.35">
      <c r="A352">
        <v>9668</v>
      </c>
      <c r="B352">
        <v>1971</v>
      </c>
      <c r="C352" t="s">
        <v>30</v>
      </c>
      <c r="D352" t="s">
        <v>35</v>
      </c>
      <c r="E352">
        <v>18793</v>
      </c>
      <c r="F352">
        <v>1</v>
      </c>
      <c r="G352">
        <v>0</v>
      </c>
      <c r="H352" s="1">
        <v>41286</v>
      </c>
      <c r="I352">
        <v>14</v>
      </c>
      <c r="J352">
        <v>4</v>
      </c>
      <c r="K352">
        <v>16</v>
      </c>
      <c r="L352">
        <v>20</v>
      </c>
      <c r="M352">
        <v>0</v>
      </c>
      <c r="N352">
        <v>17</v>
      </c>
      <c r="O352">
        <v>20</v>
      </c>
      <c r="P352">
        <v>3</v>
      </c>
      <c r="Q352">
        <v>2</v>
      </c>
      <c r="R352">
        <v>0</v>
      </c>
      <c r="S352">
        <v>4</v>
      </c>
      <c r="T352">
        <v>8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 t="s">
        <v>45</v>
      </c>
    </row>
    <row r="353" spans="1:28" x14ac:dyDescent="0.35">
      <c r="A353">
        <v>6878</v>
      </c>
      <c r="B353">
        <v>1954</v>
      </c>
      <c r="C353" t="s">
        <v>30</v>
      </c>
      <c r="D353" t="s">
        <v>44</v>
      </c>
      <c r="E353">
        <v>27421</v>
      </c>
      <c r="F353">
        <v>0</v>
      </c>
      <c r="G353">
        <v>0</v>
      </c>
      <c r="H353" s="1">
        <v>41255</v>
      </c>
      <c r="I353">
        <v>14</v>
      </c>
      <c r="J353">
        <v>43</v>
      </c>
      <c r="K353">
        <v>12</v>
      </c>
      <c r="L353">
        <v>96</v>
      </c>
      <c r="M353">
        <v>78</v>
      </c>
      <c r="N353">
        <v>40</v>
      </c>
      <c r="O353">
        <v>55</v>
      </c>
      <c r="P353">
        <v>3</v>
      </c>
      <c r="Q353">
        <v>4</v>
      </c>
      <c r="R353">
        <v>1</v>
      </c>
      <c r="S353">
        <v>6</v>
      </c>
      <c r="T353">
        <v>7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 t="s">
        <v>32</v>
      </c>
    </row>
    <row r="354" spans="1:28" x14ac:dyDescent="0.35">
      <c r="A354">
        <v>4099</v>
      </c>
      <c r="B354">
        <v>1972</v>
      </c>
      <c r="C354" t="s">
        <v>30</v>
      </c>
      <c r="D354" t="s">
        <v>35</v>
      </c>
      <c r="E354">
        <v>30675</v>
      </c>
      <c r="F354">
        <v>1</v>
      </c>
      <c r="G354">
        <v>0</v>
      </c>
      <c r="H354" s="1">
        <v>41225</v>
      </c>
      <c r="I354">
        <v>14</v>
      </c>
      <c r="J354">
        <v>10</v>
      </c>
      <c r="K354">
        <v>2</v>
      </c>
      <c r="L354">
        <v>16</v>
      </c>
      <c r="M354">
        <v>11</v>
      </c>
      <c r="N354">
        <v>2</v>
      </c>
      <c r="O354">
        <v>21</v>
      </c>
      <c r="P354">
        <v>1</v>
      </c>
      <c r="Q354">
        <v>1</v>
      </c>
      <c r="R354">
        <v>0</v>
      </c>
      <c r="S354">
        <v>3</v>
      </c>
      <c r="T354">
        <v>8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 t="s">
        <v>32</v>
      </c>
    </row>
    <row r="355" spans="1:28" x14ac:dyDescent="0.35">
      <c r="A355">
        <v>5031</v>
      </c>
      <c r="B355">
        <v>1974</v>
      </c>
      <c r="C355" t="s">
        <v>30</v>
      </c>
      <c r="D355" t="s">
        <v>37</v>
      </c>
      <c r="E355">
        <v>83145</v>
      </c>
      <c r="F355">
        <v>0</v>
      </c>
      <c r="G355">
        <v>0</v>
      </c>
      <c r="H355" s="1">
        <v>41174</v>
      </c>
      <c r="I355">
        <v>14</v>
      </c>
      <c r="J355">
        <v>777</v>
      </c>
      <c r="K355">
        <v>35</v>
      </c>
      <c r="L355">
        <v>731</v>
      </c>
      <c r="M355">
        <v>39</v>
      </c>
      <c r="N355">
        <v>137</v>
      </c>
      <c r="O355">
        <v>114</v>
      </c>
      <c r="P355">
        <v>1</v>
      </c>
      <c r="Q355">
        <v>5</v>
      </c>
      <c r="R355">
        <v>9</v>
      </c>
      <c r="S355">
        <v>11</v>
      </c>
      <c r="T355">
        <v>2</v>
      </c>
      <c r="U355">
        <v>0</v>
      </c>
      <c r="V355">
        <v>0</v>
      </c>
      <c r="W355">
        <v>1</v>
      </c>
      <c r="X355">
        <v>0</v>
      </c>
      <c r="Y355">
        <v>0</v>
      </c>
      <c r="Z355">
        <v>1</v>
      </c>
      <c r="AA355">
        <v>0</v>
      </c>
      <c r="AB355" t="s">
        <v>32</v>
      </c>
    </row>
    <row r="356" spans="1:28" x14ac:dyDescent="0.35">
      <c r="A356">
        <v>1970</v>
      </c>
      <c r="B356">
        <v>1968</v>
      </c>
      <c r="C356" t="s">
        <v>43</v>
      </c>
      <c r="D356" t="s">
        <v>37</v>
      </c>
      <c r="E356">
        <v>34053</v>
      </c>
      <c r="F356">
        <v>0</v>
      </c>
      <c r="G356">
        <v>1</v>
      </c>
      <c r="H356" s="1">
        <v>41162</v>
      </c>
      <c r="I356">
        <v>14</v>
      </c>
      <c r="J356">
        <v>63</v>
      </c>
      <c r="K356">
        <v>0</v>
      </c>
      <c r="L356">
        <v>21</v>
      </c>
      <c r="M356">
        <v>7</v>
      </c>
      <c r="N356">
        <v>0</v>
      </c>
      <c r="O356">
        <v>12</v>
      </c>
      <c r="P356">
        <v>1</v>
      </c>
      <c r="Q356">
        <v>3</v>
      </c>
      <c r="R356">
        <v>0</v>
      </c>
      <c r="S356">
        <v>3</v>
      </c>
      <c r="T356">
        <v>8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 t="s">
        <v>32</v>
      </c>
    </row>
    <row r="357" spans="1:28" x14ac:dyDescent="0.35">
      <c r="A357">
        <v>5726</v>
      </c>
      <c r="B357">
        <v>1983</v>
      </c>
      <c r="C357" t="s">
        <v>43</v>
      </c>
      <c r="D357" t="s">
        <v>33</v>
      </c>
      <c r="E357">
        <v>31788</v>
      </c>
      <c r="F357">
        <v>1</v>
      </c>
      <c r="G357">
        <v>0</v>
      </c>
      <c r="H357" s="1">
        <v>41718</v>
      </c>
      <c r="I357">
        <v>15</v>
      </c>
      <c r="J357">
        <v>16</v>
      </c>
      <c r="K357">
        <v>7</v>
      </c>
      <c r="L357">
        <v>23</v>
      </c>
      <c r="M357">
        <v>0</v>
      </c>
      <c r="N357">
        <v>8</v>
      </c>
      <c r="O357">
        <v>6</v>
      </c>
      <c r="P357">
        <v>3</v>
      </c>
      <c r="Q357">
        <v>3</v>
      </c>
      <c r="R357">
        <v>0</v>
      </c>
      <c r="S357">
        <v>4</v>
      </c>
      <c r="T357">
        <v>5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1</v>
      </c>
      <c r="AB357" t="s">
        <v>45</v>
      </c>
    </row>
    <row r="358" spans="1:28" x14ac:dyDescent="0.35">
      <c r="A358">
        <v>5231</v>
      </c>
      <c r="B358">
        <v>1974</v>
      </c>
      <c r="C358" t="s">
        <v>40</v>
      </c>
      <c r="D358" t="s">
        <v>35</v>
      </c>
      <c r="E358">
        <v>45894</v>
      </c>
      <c r="F358">
        <v>0</v>
      </c>
      <c r="G358">
        <v>2</v>
      </c>
      <c r="H358" s="1">
        <v>41697</v>
      </c>
      <c r="I358">
        <v>15</v>
      </c>
      <c r="J358">
        <v>27</v>
      </c>
      <c r="K358">
        <v>2</v>
      </c>
      <c r="L358">
        <v>7</v>
      </c>
      <c r="M358">
        <v>0</v>
      </c>
      <c r="N358">
        <v>2</v>
      </c>
      <c r="O358">
        <v>13</v>
      </c>
      <c r="P358">
        <v>1</v>
      </c>
      <c r="Q358">
        <v>1</v>
      </c>
      <c r="R358">
        <v>0</v>
      </c>
      <c r="S358">
        <v>3</v>
      </c>
      <c r="T358">
        <v>5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 t="s">
        <v>32</v>
      </c>
    </row>
    <row r="359" spans="1:28" x14ac:dyDescent="0.35">
      <c r="A359">
        <v>1307</v>
      </c>
      <c r="B359">
        <v>1978</v>
      </c>
      <c r="C359" t="s">
        <v>30</v>
      </c>
      <c r="D359" t="s">
        <v>31</v>
      </c>
      <c r="E359">
        <v>41986</v>
      </c>
      <c r="F359">
        <v>0</v>
      </c>
      <c r="G359">
        <v>1</v>
      </c>
      <c r="H359" s="1">
        <v>41679</v>
      </c>
      <c r="I359">
        <v>15</v>
      </c>
      <c r="J359">
        <v>27</v>
      </c>
      <c r="K359">
        <v>5</v>
      </c>
      <c r="L359">
        <v>8</v>
      </c>
      <c r="M359">
        <v>8</v>
      </c>
      <c r="N359">
        <v>3</v>
      </c>
      <c r="O359">
        <v>12</v>
      </c>
      <c r="P359">
        <v>3</v>
      </c>
      <c r="Q359">
        <v>3</v>
      </c>
      <c r="R359">
        <v>0</v>
      </c>
      <c r="S359">
        <v>4</v>
      </c>
      <c r="T359">
        <v>4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 t="s">
        <v>32</v>
      </c>
    </row>
    <row r="360" spans="1:28" x14ac:dyDescent="0.35">
      <c r="A360">
        <v>10609</v>
      </c>
      <c r="B360">
        <v>1962</v>
      </c>
      <c r="C360" t="s">
        <v>39</v>
      </c>
      <c r="D360" t="s">
        <v>35</v>
      </c>
      <c r="E360">
        <v>42769</v>
      </c>
      <c r="F360">
        <v>0</v>
      </c>
      <c r="G360">
        <v>1</v>
      </c>
      <c r="H360" s="1">
        <v>41559</v>
      </c>
      <c r="I360">
        <v>15</v>
      </c>
      <c r="J360">
        <v>71</v>
      </c>
      <c r="K360">
        <v>0</v>
      </c>
      <c r="L360">
        <v>13</v>
      </c>
      <c r="M360">
        <v>3</v>
      </c>
      <c r="N360">
        <v>1</v>
      </c>
      <c r="O360">
        <v>0</v>
      </c>
      <c r="P360">
        <v>2</v>
      </c>
      <c r="Q360">
        <v>1</v>
      </c>
      <c r="R360">
        <v>1</v>
      </c>
      <c r="S360">
        <v>4</v>
      </c>
      <c r="T360">
        <v>4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 t="s">
        <v>34</v>
      </c>
    </row>
    <row r="361" spans="1:28" x14ac:dyDescent="0.35">
      <c r="A361">
        <v>5782</v>
      </c>
      <c r="B361">
        <v>1982</v>
      </c>
      <c r="C361" t="s">
        <v>40</v>
      </c>
      <c r="D361" t="s">
        <v>37</v>
      </c>
      <c r="E361">
        <v>58582</v>
      </c>
      <c r="F361">
        <v>0</v>
      </c>
      <c r="G361">
        <v>1</v>
      </c>
      <c r="H361" s="1">
        <v>41545</v>
      </c>
      <c r="I361">
        <v>15</v>
      </c>
      <c r="J361">
        <v>402</v>
      </c>
      <c r="K361">
        <v>35</v>
      </c>
      <c r="L361">
        <v>106</v>
      </c>
      <c r="M361">
        <v>101</v>
      </c>
      <c r="N361">
        <v>77</v>
      </c>
      <c r="O361">
        <v>42</v>
      </c>
      <c r="P361">
        <v>2</v>
      </c>
      <c r="Q361">
        <v>9</v>
      </c>
      <c r="R361">
        <v>2</v>
      </c>
      <c r="S361">
        <v>9</v>
      </c>
      <c r="T361">
        <v>5</v>
      </c>
      <c r="U361">
        <v>0</v>
      </c>
      <c r="V361">
        <v>1</v>
      </c>
      <c r="W361">
        <v>0</v>
      </c>
      <c r="X361">
        <v>0</v>
      </c>
      <c r="Y361">
        <v>0</v>
      </c>
      <c r="Z361">
        <v>0</v>
      </c>
      <c r="AA361">
        <v>0</v>
      </c>
      <c r="AB361" t="s">
        <v>32</v>
      </c>
    </row>
    <row r="362" spans="1:28" x14ac:dyDescent="0.35">
      <c r="A362">
        <v>7533</v>
      </c>
      <c r="B362">
        <v>1964</v>
      </c>
      <c r="C362" t="s">
        <v>30</v>
      </c>
      <c r="D362" t="s">
        <v>35</v>
      </c>
      <c r="E362">
        <v>49096</v>
      </c>
      <c r="F362">
        <v>1</v>
      </c>
      <c r="G362">
        <v>1</v>
      </c>
      <c r="H362" s="1">
        <v>41541</v>
      </c>
      <c r="I362">
        <v>15</v>
      </c>
      <c r="J362">
        <v>144</v>
      </c>
      <c r="K362">
        <v>1</v>
      </c>
      <c r="L362">
        <v>32</v>
      </c>
      <c r="M362">
        <v>2</v>
      </c>
      <c r="N362">
        <v>1</v>
      </c>
      <c r="O362">
        <v>7</v>
      </c>
      <c r="P362">
        <v>4</v>
      </c>
      <c r="Q362">
        <v>4</v>
      </c>
      <c r="R362">
        <v>1</v>
      </c>
      <c r="S362">
        <v>4</v>
      </c>
      <c r="T362">
        <v>7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 t="s">
        <v>34</v>
      </c>
    </row>
    <row r="363" spans="1:28" x14ac:dyDescent="0.35">
      <c r="A363">
        <v>9493</v>
      </c>
      <c r="B363">
        <v>1980</v>
      </c>
      <c r="C363" t="s">
        <v>39</v>
      </c>
      <c r="D363" t="s">
        <v>33</v>
      </c>
      <c r="E363">
        <v>76412</v>
      </c>
      <c r="F363">
        <v>0</v>
      </c>
      <c r="G363">
        <v>0</v>
      </c>
      <c r="H363" s="1">
        <v>41399</v>
      </c>
      <c r="I363">
        <v>15</v>
      </c>
      <c r="J363">
        <v>840</v>
      </c>
      <c r="K363">
        <v>53</v>
      </c>
      <c r="L363">
        <v>804</v>
      </c>
      <c r="M363">
        <v>23</v>
      </c>
      <c r="N363">
        <v>71</v>
      </c>
      <c r="O363">
        <v>17</v>
      </c>
      <c r="P363">
        <v>1</v>
      </c>
      <c r="Q363">
        <v>5</v>
      </c>
      <c r="R363">
        <v>4</v>
      </c>
      <c r="S363">
        <v>8</v>
      </c>
      <c r="T363">
        <v>3</v>
      </c>
      <c r="U363">
        <v>0</v>
      </c>
      <c r="V363">
        <v>0</v>
      </c>
      <c r="W363">
        <v>1</v>
      </c>
      <c r="X363">
        <v>1</v>
      </c>
      <c r="Y363">
        <v>0</v>
      </c>
      <c r="Z363">
        <v>1</v>
      </c>
      <c r="AA363">
        <v>0</v>
      </c>
      <c r="AB363" t="s">
        <v>34</v>
      </c>
    </row>
    <row r="364" spans="1:28" x14ac:dyDescent="0.35">
      <c r="A364">
        <v>2253</v>
      </c>
      <c r="B364">
        <v>1990</v>
      </c>
      <c r="C364" t="s">
        <v>30</v>
      </c>
      <c r="D364" t="s">
        <v>35</v>
      </c>
      <c r="E364">
        <v>18929</v>
      </c>
      <c r="F364">
        <v>0</v>
      </c>
      <c r="G364">
        <v>0</v>
      </c>
      <c r="H364" s="1">
        <v>41321</v>
      </c>
      <c r="I364">
        <v>15</v>
      </c>
      <c r="J364">
        <v>32</v>
      </c>
      <c r="K364">
        <v>0</v>
      </c>
      <c r="L364">
        <v>8</v>
      </c>
      <c r="M364">
        <v>23</v>
      </c>
      <c r="N364">
        <v>4</v>
      </c>
      <c r="O364">
        <v>18</v>
      </c>
      <c r="P364">
        <v>1</v>
      </c>
      <c r="Q364">
        <v>1</v>
      </c>
      <c r="R364">
        <v>0</v>
      </c>
      <c r="S364">
        <v>4</v>
      </c>
      <c r="T364">
        <v>6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 t="s">
        <v>32</v>
      </c>
    </row>
    <row r="365" spans="1:28" x14ac:dyDescent="0.35">
      <c r="A365">
        <v>2326</v>
      </c>
      <c r="B365">
        <v>1990</v>
      </c>
      <c r="C365" t="s">
        <v>30</v>
      </c>
      <c r="D365" t="s">
        <v>35</v>
      </c>
      <c r="E365">
        <v>18929</v>
      </c>
      <c r="F365">
        <v>0</v>
      </c>
      <c r="G365">
        <v>0</v>
      </c>
      <c r="H365" s="1">
        <v>41321</v>
      </c>
      <c r="I365">
        <v>15</v>
      </c>
      <c r="J365">
        <v>32</v>
      </c>
      <c r="K365">
        <v>0</v>
      </c>
      <c r="L365">
        <v>8</v>
      </c>
      <c r="M365">
        <v>23</v>
      </c>
      <c r="N365">
        <v>4</v>
      </c>
      <c r="O365">
        <v>18</v>
      </c>
      <c r="P365">
        <v>1</v>
      </c>
      <c r="Q365">
        <v>1</v>
      </c>
      <c r="R365">
        <v>0</v>
      </c>
      <c r="S365">
        <v>4</v>
      </c>
      <c r="T365">
        <v>6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 t="s">
        <v>32</v>
      </c>
    </row>
    <row r="366" spans="1:28" x14ac:dyDescent="0.35">
      <c r="A366">
        <v>1876</v>
      </c>
      <c r="B366">
        <v>1990</v>
      </c>
      <c r="C366" t="s">
        <v>30</v>
      </c>
      <c r="D366" t="s">
        <v>35</v>
      </c>
      <c r="E366">
        <v>18929</v>
      </c>
      <c r="F366">
        <v>0</v>
      </c>
      <c r="G366">
        <v>0</v>
      </c>
      <c r="H366" s="1">
        <v>41321</v>
      </c>
      <c r="I366">
        <v>15</v>
      </c>
      <c r="J366">
        <v>32</v>
      </c>
      <c r="K366">
        <v>0</v>
      </c>
      <c r="L366">
        <v>8</v>
      </c>
      <c r="M366">
        <v>23</v>
      </c>
      <c r="N366">
        <v>4</v>
      </c>
      <c r="O366">
        <v>18</v>
      </c>
      <c r="P366">
        <v>1</v>
      </c>
      <c r="Q366">
        <v>1</v>
      </c>
      <c r="R366">
        <v>0</v>
      </c>
      <c r="S366">
        <v>4</v>
      </c>
      <c r="T366">
        <v>6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 t="s">
        <v>42</v>
      </c>
    </row>
    <row r="367" spans="1:28" x14ac:dyDescent="0.35">
      <c r="A367">
        <v>7141</v>
      </c>
      <c r="B367">
        <v>1986</v>
      </c>
      <c r="C367" t="s">
        <v>43</v>
      </c>
      <c r="D367" t="s">
        <v>33</v>
      </c>
      <c r="E367">
        <v>21888</v>
      </c>
      <c r="F367">
        <v>1</v>
      </c>
      <c r="G367">
        <v>0</v>
      </c>
      <c r="H367" s="1">
        <v>41272</v>
      </c>
      <c r="I367">
        <v>15</v>
      </c>
      <c r="J367">
        <v>88</v>
      </c>
      <c r="K367">
        <v>10</v>
      </c>
      <c r="L367">
        <v>46</v>
      </c>
      <c r="M367">
        <v>2</v>
      </c>
      <c r="N367">
        <v>3</v>
      </c>
      <c r="O367">
        <v>64</v>
      </c>
      <c r="P367">
        <v>4</v>
      </c>
      <c r="Q367">
        <v>5</v>
      </c>
      <c r="R367">
        <v>1</v>
      </c>
      <c r="S367">
        <v>2</v>
      </c>
      <c r="T367">
        <v>10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1</v>
      </c>
      <c r="AA367">
        <v>0</v>
      </c>
      <c r="AB367" t="s">
        <v>32</v>
      </c>
    </row>
    <row r="368" spans="1:28" x14ac:dyDescent="0.35">
      <c r="A368">
        <v>7393</v>
      </c>
      <c r="B368">
        <v>1978</v>
      </c>
      <c r="C368" t="s">
        <v>30</v>
      </c>
      <c r="D368" t="s">
        <v>37</v>
      </c>
      <c r="E368">
        <v>41580</v>
      </c>
      <c r="F368">
        <v>1</v>
      </c>
      <c r="G368">
        <v>1</v>
      </c>
      <c r="H368" s="1">
        <v>41253</v>
      </c>
      <c r="I368">
        <v>15</v>
      </c>
      <c r="J368">
        <v>56</v>
      </c>
      <c r="K368">
        <v>5</v>
      </c>
      <c r="L368">
        <v>24</v>
      </c>
      <c r="M368">
        <v>4</v>
      </c>
      <c r="N368">
        <v>0</v>
      </c>
      <c r="O368">
        <v>3</v>
      </c>
      <c r="P368">
        <v>3</v>
      </c>
      <c r="Q368">
        <v>2</v>
      </c>
      <c r="R368">
        <v>1</v>
      </c>
      <c r="S368">
        <v>3</v>
      </c>
      <c r="T368">
        <v>5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 t="s">
        <v>32</v>
      </c>
    </row>
    <row r="369" spans="1:28" x14ac:dyDescent="0.35">
      <c r="A369">
        <v>4713</v>
      </c>
      <c r="B369">
        <v>1979</v>
      </c>
      <c r="C369" t="s">
        <v>39</v>
      </c>
      <c r="D369" t="s">
        <v>35</v>
      </c>
      <c r="E369">
        <v>31605</v>
      </c>
      <c r="F369">
        <v>1</v>
      </c>
      <c r="G369">
        <v>0</v>
      </c>
      <c r="H369" s="1">
        <v>41235</v>
      </c>
      <c r="I369">
        <v>15</v>
      </c>
      <c r="J369">
        <v>74</v>
      </c>
      <c r="K369">
        <v>0</v>
      </c>
      <c r="L369">
        <v>42</v>
      </c>
      <c r="M369">
        <v>2</v>
      </c>
      <c r="N369">
        <v>1</v>
      </c>
      <c r="O369">
        <v>6</v>
      </c>
      <c r="P369">
        <v>2</v>
      </c>
      <c r="Q369">
        <v>2</v>
      </c>
      <c r="R369">
        <v>1</v>
      </c>
      <c r="S369">
        <v>4</v>
      </c>
      <c r="T369">
        <v>7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 t="s">
        <v>32</v>
      </c>
    </row>
    <row r="370" spans="1:28" x14ac:dyDescent="0.35">
      <c r="A370">
        <v>5093</v>
      </c>
      <c r="B370">
        <v>1974</v>
      </c>
      <c r="C370" t="s">
        <v>39</v>
      </c>
      <c r="D370" t="s">
        <v>31</v>
      </c>
      <c r="E370">
        <v>25509</v>
      </c>
      <c r="F370">
        <v>1</v>
      </c>
      <c r="G370">
        <v>0</v>
      </c>
      <c r="H370" s="1">
        <v>41170</v>
      </c>
      <c r="I370">
        <v>15</v>
      </c>
      <c r="J370">
        <v>40</v>
      </c>
      <c r="K370">
        <v>3</v>
      </c>
      <c r="L370">
        <v>30</v>
      </c>
      <c r="M370">
        <v>10</v>
      </c>
      <c r="N370">
        <v>7</v>
      </c>
      <c r="O370">
        <v>11</v>
      </c>
      <c r="P370">
        <v>3</v>
      </c>
      <c r="Q370">
        <v>3</v>
      </c>
      <c r="R370">
        <v>0</v>
      </c>
      <c r="S370">
        <v>3</v>
      </c>
      <c r="T370">
        <v>9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1</v>
      </c>
      <c r="AA370">
        <v>0</v>
      </c>
      <c r="AB370" t="s">
        <v>32</v>
      </c>
    </row>
    <row r="371" spans="1:28" x14ac:dyDescent="0.35">
      <c r="A371">
        <v>8524</v>
      </c>
      <c r="B371">
        <v>1974</v>
      </c>
      <c r="C371" t="s">
        <v>39</v>
      </c>
      <c r="D371" t="s">
        <v>31</v>
      </c>
      <c r="E371">
        <v>25509</v>
      </c>
      <c r="F371">
        <v>1</v>
      </c>
      <c r="G371">
        <v>0</v>
      </c>
      <c r="H371" s="1">
        <v>41170</v>
      </c>
      <c r="I371">
        <v>15</v>
      </c>
      <c r="J371">
        <v>40</v>
      </c>
      <c r="K371">
        <v>3</v>
      </c>
      <c r="L371">
        <v>30</v>
      </c>
      <c r="M371">
        <v>10</v>
      </c>
      <c r="N371">
        <v>7</v>
      </c>
      <c r="O371">
        <v>11</v>
      </c>
      <c r="P371">
        <v>3</v>
      </c>
      <c r="Q371">
        <v>3</v>
      </c>
      <c r="R371">
        <v>0</v>
      </c>
      <c r="S371">
        <v>3</v>
      </c>
      <c r="T371">
        <v>9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1</v>
      </c>
      <c r="AA371">
        <v>0</v>
      </c>
      <c r="AB371" t="s">
        <v>32</v>
      </c>
    </row>
    <row r="372" spans="1:28" x14ac:dyDescent="0.35">
      <c r="A372">
        <v>3766</v>
      </c>
      <c r="B372">
        <v>1959</v>
      </c>
      <c r="C372" t="s">
        <v>43</v>
      </c>
      <c r="D372" t="s">
        <v>44</v>
      </c>
      <c r="E372">
        <v>33051</v>
      </c>
      <c r="F372">
        <v>0</v>
      </c>
      <c r="G372">
        <v>0</v>
      </c>
      <c r="H372" s="1">
        <v>41137</v>
      </c>
      <c r="I372">
        <v>15</v>
      </c>
      <c r="J372">
        <v>100</v>
      </c>
      <c r="K372">
        <v>71</v>
      </c>
      <c r="L372">
        <v>243</v>
      </c>
      <c r="M372">
        <v>108</v>
      </c>
      <c r="N372">
        <v>94</v>
      </c>
      <c r="O372">
        <v>219</v>
      </c>
      <c r="P372">
        <v>3</v>
      </c>
      <c r="Q372">
        <v>9</v>
      </c>
      <c r="R372">
        <v>1</v>
      </c>
      <c r="S372">
        <v>8</v>
      </c>
      <c r="T372">
        <v>9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1</v>
      </c>
      <c r="AA372">
        <v>0</v>
      </c>
      <c r="AB372" t="s">
        <v>32</v>
      </c>
    </row>
    <row r="373" spans="1:28" x14ac:dyDescent="0.35">
      <c r="A373">
        <v>9725</v>
      </c>
      <c r="B373">
        <v>1966</v>
      </c>
      <c r="C373" t="s">
        <v>39</v>
      </c>
      <c r="D373" t="s">
        <v>37</v>
      </c>
      <c r="E373">
        <v>28764</v>
      </c>
      <c r="F373">
        <v>1</v>
      </c>
      <c r="G373">
        <v>1</v>
      </c>
      <c r="H373" s="1">
        <v>41795</v>
      </c>
      <c r="I373">
        <v>16</v>
      </c>
      <c r="J373">
        <v>8</v>
      </c>
      <c r="K373">
        <v>0</v>
      </c>
      <c r="L373">
        <v>3</v>
      </c>
      <c r="M373">
        <v>0</v>
      </c>
      <c r="N373">
        <v>0</v>
      </c>
      <c r="O373">
        <v>1</v>
      </c>
      <c r="P373">
        <v>1</v>
      </c>
      <c r="Q373">
        <v>1</v>
      </c>
      <c r="R373">
        <v>0</v>
      </c>
      <c r="S373">
        <v>2</v>
      </c>
      <c r="T373">
        <v>8</v>
      </c>
      <c r="U373">
        <v>1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 t="s">
        <v>32</v>
      </c>
    </row>
    <row r="374" spans="1:28" x14ac:dyDescent="0.35">
      <c r="A374">
        <v>8933</v>
      </c>
      <c r="B374">
        <v>1983</v>
      </c>
      <c r="C374" t="s">
        <v>40</v>
      </c>
      <c r="D374" t="s">
        <v>35</v>
      </c>
      <c r="E374">
        <v>32146</v>
      </c>
      <c r="F374">
        <v>1</v>
      </c>
      <c r="G374">
        <v>0</v>
      </c>
      <c r="H374" s="1">
        <v>41771</v>
      </c>
      <c r="I374">
        <v>16</v>
      </c>
      <c r="J374">
        <v>26</v>
      </c>
      <c r="K374">
        <v>3</v>
      </c>
      <c r="L374">
        <v>23</v>
      </c>
      <c r="M374">
        <v>4</v>
      </c>
      <c r="N374">
        <v>7</v>
      </c>
      <c r="O374">
        <v>3</v>
      </c>
      <c r="P374">
        <v>2</v>
      </c>
      <c r="Q374">
        <v>2</v>
      </c>
      <c r="R374">
        <v>0</v>
      </c>
      <c r="S374">
        <v>4</v>
      </c>
      <c r="T374">
        <v>6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 t="s">
        <v>34</v>
      </c>
    </row>
    <row r="375" spans="1:28" x14ac:dyDescent="0.35">
      <c r="A375">
        <v>10779</v>
      </c>
      <c r="B375">
        <v>1983</v>
      </c>
      <c r="C375" t="s">
        <v>30</v>
      </c>
      <c r="D375" t="s">
        <v>33</v>
      </c>
      <c r="E375">
        <v>22148</v>
      </c>
      <c r="F375">
        <v>0</v>
      </c>
      <c r="G375">
        <v>0</v>
      </c>
      <c r="H375" s="1">
        <v>41742</v>
      </c>
      <c r="I375">
        <v>16</v>
      </c>
      <c r="J375">
        <v>15</v>
      </c>
      <c r="K375">
        <v>5</v>
      </c>
      <c r="L375">
        <v>14</v>
      </c>
      <c r="M375">
        <v>0</v>
      </c>
      <c r="N375">
        <v>4</v>
      </c>
      <c r="O375">
        <v>11</v>
      </c>
      <c r="P375">
        <v>1</v>
      </c>
      <c r="Q375">
        <v>1</v>
      </c>
      <c r="R375">
        <v>0</v>
      </c>
      <c r="S375">
        <v>3</v>
      </c>
      <c r="T375">
        <v>7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 t="s">
        <v>32</v>
      </c>
    </row>
    <row r="376" spans="1:28" x14ac:dyDescent="0.35">
      <c r="A376">
        <v>9289</v>
      </c>
      <c r="B376">
        <v>1979</v>
      </c>
      <c r="C376" t="s">
        <v>30</v>
      </c>
      <c r="D376" t="s">
        <v>35</v>
      </c>
      <c r="E376">
        <v>36781</v>
      </c>
      <c r="F376">
        <v>1</v>
      </c>
      <c r="G376">
        <v>0</v>
      </c>
      <c r="H376" s="1">
        <v>41739</v>
      </c>
      <c r="I376">
        <v>16</v>
      </c>
      <c r="J376">
        <v>29</v>
      </c>
      <c r="K376">
        <v>1</v>
      </c>
      <c r="L376">
        <v>17</v>
      </c>
      <c r="M376">
        <v>0</v>
      </c>
      <c r="N376">
        <v>3</v>
      </c>
      <c r="O376">
        <v>13</v>
      </c>
      <c r="P376">
        <v>1</v>
      </c>
      <c r="Q376">
        <v>2</v>
      </c>
      <c r="R376">
        <v>1</v>
      </c>
      <c r="S376">
        <v>2</v>
      </c>
      <c r="T376">
        <v>8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1</v>
      </c>
      <c r="AA376">
        <v>0</v>
      </c>
      <c r="AB376" t="s">
        <v>32</v>
      </c>
    </row>
    <row r="377" spans="1:28" x14ac:dyDescent="0.35">
      <c r="A377">
        <v>2613</v>
      </c>
      <c r="B377">
        <v>1960</v>
      </c>
      <c r="C377" t="s">
        <v>43</v>
      </c>
      <c r="D377" t="s">
        <v>35</v>
      </c>
      <c r="E377">
        <v>54197</v>
      </c>
      <c r="F377">
        <v>0</v>
      </c>
      <c r="G377">
        <v>1</v>
      </c>
      <c r="H377" s="1">
        <v>41732</v>
      </c>
      <c r="I377">
        <v>16</v>
      </c>
      <c r="J377">
        <v>162</v>
      </c>
      <c r="K377">
        <v>6</v>
      </c>
      <c r="L377">
        <v>37</v>
      </c>
      <c r="M377">
        <v>6</v>
      </c>
      <c r="N377">
        <v>13</v>
      </c>
      <c r="O377">
        <v>13</v>
      </c>
      <c r="P377">
        <v>2</v>
      </c>
      <c r="Q377">
        <v>1</v>
      </c>
      <c r="R377">
        <v>3</v>
      </c>
      <c r="S377">
        <v>6</v>
      </c>
      <c r="T377">
        <v>1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 t="s">
        <v>32</v>
      </c>
    </row>
    <row r="378" spans="1:28" x14ac:dyDescent="0.35">
      <c r="A378">
        <v>10133</v>
      </c>
      <c r="B378">
        <v>1970</v>
      </c>
      <c r="C378" t="s">
        <v>30</v>
      </c>
      <c r="D378" t="s">
        <v>33</v>
      </c>
      <c r="E378">
        <v>93790</v>
      </c>
      <c r="F378">
        <v>0</v>
      </c>
      <c r="G378">
        <v>0</v>
      </c>
      <c r="H378" s="1">
        <v>41682</v>
      </c>
      <c r="I378">
        <v>16</v>
      </c>
      <c r="J378">
        <v>1302</v>
      </c>
      <c r="K378">
        <v>68</v>
      </c>
      <c r="L378">
        <v>731</v>
      </c>
      <c r="M378">
        <v>89</v>
      </c>
      <c r="N378">
        <v>114</v>
      </c>
      <c r="O378">
        <v>45</v>
      </c>
      <c r="P378">
        <v>0</v>
      </c>
      <c r="Q378">
        <v>6</v>
      </c>
      <c r="R378">
        <v>7</v>
      </c>
      <c r="S378">
        <v>12</v>
      </c>
      <c r="T378">
        <v>2</v>
      </c>
      <c r="U378">
        <v>0</v>
      </c>
      <c r="V378">
        <v>1</v>
      </c>
      <c r="W378">
        <v>1</v>
      </c>
      <c r="X378">
        <v>1</v>
      </c>
      <c r="Y378">
        <v>0</v>
      </c>
      <c r="Z378">
        <v>1</v>
      </c>
      <c r="AA378">
        <v>0</v>
      </c>
      <c r="AB378" t="s">
        <v>34</v>
      </c>
    </row>
    <row r="379" spans="1:28" x14ac:dyDescent="0.35">
      <c r="A379">
        <v>8443</v>
      </c>
      <c r="B379">
        <v>1972</v>
      </c>
      <c r="C379" t="s">
        <v>30</v>
      </c>
      <c r="D379" t="s">
        <v>33</v>
      </c>
      <c r="E379">
        <v>24762</v>
      </c>
      <c r="F379">
        <v>1</v>
      </c>
      <c r="G379">
        <v>0</v>
      </c>
      <c r="H379" s="1">
        <v>41680</v>
      </c>
      <c r="I379">
        <v>16</v>
      </c>
      <c r="J379">
        <v>6</v>
      </c>
      <c r="K379">
        <v>10</v>
      </c>
      <c r="L379">
        <v>12</v>
      </c>
      <c r="M379">
        <v>3</v>
      </c>
      <c r="N379">
        <v>15</v>
      </c>
      <c r="O379">
        <v>40</v>
      </c>
      <c r="P379">
        <v>3</v>
      </c>
      <c r="Q379">
        <v>3</v>
      </c>
      <c r="R379">
        <v>1</v>
      </c>
      <c r="S379">
        <v>2</v>
      </c>
      <c r="T379">
        <v>8</v>
      </c>
      <c r="U379">
        <v>1</v>
      </c>
      <c r="V379">
        <v>0</v>
      </c>
      <c r="W379">
        <v>0</v>
      </c>
      <c r="X379">
        <v>0</v>
      </c>
      <c r="Y379">
        <v>0</v>
      </c>
      <c r="Z379">
        <v>1</v>
      </c>
      <c r="AA379">
        <v>0</v>
      </c>
      <c r="AB379" t="s">
        <v>45</v>
      </c>
    </row>
    <row r="380" spans="1:28" x14ac:dyDescent="0.35">
      <c r="A380">
        <v>10796</v>
      </c>
      <c r="B380">
        <v>1984</v>
      </c>
      <c r="C380" t="s">
        <v>43</v>
      </c>
      <c r="D380" t="s">
        <v>35</v>
      </c>
      <c r="E380">
        <v>30477</v>
      </c>
      <c r="F380">
        <v>1</v>
      </c>
      <c r="G380">
        <v>0</v>
      </c>
      <c r="H380" s="1">
        <v>41661</v>
      </c>
      <c r="I380">
        <v>16</v>
      </c>
      <c r="J380">
        <v>47</v>
      </c>
      <c r="K380">
        <v>1</v>
      </c>
      <c r="L380">
        <v>6</v>
      </c>
      <c r="M380">
        <v>0</v>
      </c>
      <c r="N380">
        <v>0</v>
      </c>
      <c r="O380">
        <v>12</v>
      </c>
      <c r="P380">
        <v>1</v>
      </c>
      <c r="Q380">
        <v>1</v>
      </c>
      <c r="R380">
        <v>1</v>
      </c>
      <c r="S380">
        <v>3</v>
      </c>
      <c r="T380">
        <v>6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 t="s">
        <v>42</v>
      </c>
    </row>
    <row r="381" spans="1:28" x14ac:dyDescent="0.35">
      <c r="A381">
        <v>10241</v>
      </c>
      <c r="B381">
        <v>1975</v>
      </c>
      <c r="C381" t="s">
        <v>40</v>
      </c>
      <c r="D381" t="s">
        <v>31</v>
      </c>
      <c r="E381">
        <v>11448</v>
      </c>
      <c r="F381">
        <v>0</v>
      </c>
      <c r="G381">
        <v>0</v>
      </c>
      <c r="H381" s="1">
        <v>41623</v>
      </c>
      <c r="I381">
        <v>16</v>
      </c>
      <c r="J381">
        <v>0</v>
      </c>
      <c r="K381">
        <v>0</v>
      </c>
      <c r="L381">
        <v>0</v>
      </c>
      <c r="M381">
        <v>6</v>
      </c>
      <c r="N381">
        <v>2</v>
      </c>
      <c r="O381">
        <v>6</v>
      </c>
      <c r="P381">
        <v>1</v>
      </c>
      <c r="Q381">
        <v>1</v>
      </c>
      <c r="R381">
        <v>0</v>
      </c>
      <c r="S381">
        <v>2</v>
      </c>
      <c r="T381">
        <v>6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 t="s">
        <v>32</v>
      </c>
    </row>
    <row r="382" spans="1:28" x14ac:dyDescent="0.35">
      <c r="A382">
        <v>3388</v>
      </c>
      <c r="B382">
        <v>1967</v>
      </c>
      <c r="C382" t="s">
        <v>30</v>
      </c>
      <c r="D382" t="s">
        <v>31</v>
      </c>
      <c r="E382">
        <v>70844</v>
      </c>
      <c r="F382">
        <v>1</v>
      </c>
      <c r="G382">
        <v>1</v>
      </c>
      <c r="H382" s="1">
        <v>41577</v>
      </c>
      <c r="I382">
        <v>16</v>
      </c>
      <c r="J382">
        <v>129</v>
      </c>
      <c r="K382">
        <v>26</v>
      </c>
      <c r="L382">
        <v>67</v>
      </c>
      <c r="M382">
        <v>3</v>
      </c>
      <c r="N382">
        <v>67</v>
      </c>
      <c r="O382">
        <v>2</v>
      </c>
      <c r="P382">
        <v>5</v>
      </c>
      <c r="Q382">
        <v>6</v>
      </c>
      <c r="R382">
        <v>1</v>
      </c>
      <c r="S382">
        <v>5</v>
      </c>
      <c r="T382">
        <v>7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 t="s">
        <v>41</v>
      </c>
    </row>
    <row r="383" spans="1:28" x14ac:dyDescent="0.35">
      <c r="A383">
        <v>6507</v>
      </c>
      <c r="B383">
        <v>1980</v>
      </c>
      <c r="C383" t="s">
        <v>30</v>
      </c>
      <c r="D383" t="s">
        <v>33</v>
      </c>
      <c r="E383">
        <v>30828</v>
      </c>
      <c r="F383">
        <v>1</v>
      </c>
      <c r="G383">
        <v>0</v>
      </c>
      <c r="H383" s="1">
        <v>41551</v>
      </c>
      <c r="I383">
        <v>16</v>
      </c>
      <c r="J383">
        <v>16</v>
      </c>
      <c r="K383">
        <v>11</v>
      </c>
      <c r="L383">
        <v>15</v>
      </c>
      <c r="M383">
        <v>2</v>
      </c>
      <c r="N383">
        <v>0</v>
      </c>
      <c r="O383">
        <v>12</v>
      </c>
      <c r="P383">
        <v>2</v>
      </c>
      <c r="Q383">
        <v>1</v>
      </c>
      <c r="R383">
        <v>1</v>
      </c>
      <c r="S383">
        <v>4</v>
      </c>
      <c r="T383">
        <v>3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 t="s">
        <v>38</v>
      </c>
    </row>
    <row r="384" spans="1:28" x14ac:dyDescent="0.35">
      <c r="A384">
        <v>7446</v>
      </c>
      <c r="B384">
        <v>1967</v>
      </c>
      <c r="C384" t="s">
        <v>43</v>
      </c>
      <c r="D384" t="s">
        <v>37</v>
      </c>
      <c r="E384">
        <v>62513</v>
      </c>
      <c r="F384">
        <v>0</v>
      </c>
      <c r="G384">
        <v>1</v>
      </c>
      <c r="H384" s="1">
        <v>41526</v>
      </c>
      <c r="I384">
        <v>16</v>
      </c>
      <c r="J384">
        <v>520</v>
      </c>
      <c r="K384">
        <v>42</v>
      </c>
      <c r="L384">
        <v>98</v>
      </c>
      <c r="M384">
        <v>0</v>
      </c>
      <c r="N384">
        <v>42</v>
      </c>
      <c r="O384">
        <v>14</v>
      </c>
      <c r="P384">
        <v>2</v>
      </c>
      <c r="Q384">
        <v>6</v>
      </c>
      <c r="R384">
        <v>4</v>
      </c>
      <c r="S384">
        <v>10</v>
      </c>
      <c r="T384">
        <v>6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 t="s">
        <v>36</v>
      </c>
    </row>
    <row r="385" spans="1:28" x14ac:dyDescent="0.35">
      <c r="A385">
        <v>87</v>
      </c>
      <c r="B385">
        <v>1981</v>
      </c>
      <c r="C385" t="s">
        <v>40</v>
      </c>
      <c r="D385" t="s">
        <v>35</v>
      </c>
      <c r="E385">
        <v>27733</v>
      </c>
      <c r="F385">
        <v>1</v>
      </c>
      <c r="G385">
        <v>0</v>
      </c>
      <c r="H385" s="1">
        <v>41512</v>
      </c>
      <c r="I385">
        <v>16</v>
      </c>
      <c r="J385">
        <v>0</v>
      </c>
      <c r="K385">
        <v>7</v>
      </c>
      <c r="L385">
        <v>5</v>
      </c>
      <c r="M385">
        <v>26</v>
      </c>
      <c r="N385">
        <v>2</v>
      </c>
      <c r="O385">
        <v>17</v>
      </c>
      <c r="P385">
        <v>2</v>
      </c>
      <c r="Q385">
        <v>2</v>
      </c>
      <c r="R385">
        <v>0</v>
      </c>
      <c r="S385">
        <v>3</v>
      </c>
      <c r="T385">
        <v>7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 t="s">
        <v>41</v>
      </c>
    </row>
    <row r="386" spans="1:28" x14ac:dyDescent="0.35">
      <c r="A386">
        <v>10477</v>
      </c>
      <c r="B386">
        <v>1973</v>
      </c>
      <c r="C386" t="s">
        <v>39</v>
      </c>
      <c r="D386" t="s">
        <v>37</v>
      </c>
      <c r="E386">
        <v>39435</v>
      </c>
      <c r="F386">
        <v>1</v>
      </c>
      <c r="G386">
        <v>0</v>
      </c>
      <c r="H386" s="1">
        <v>41492</v>
      </c>
      <c r="I386">
        <v>16</v>
      </c>
      <c r="J386">
        <v>71</v>
      </c>
      <c r="K386">
        <v>0</v>
      </c>
      <c r="L386">
        <v>18</v>
      </c>
      <c r="M386">
        <v>0</v>
      </c>
      <c r="N386">
        <v>0</v>
      </c>
      <c r="O386">
        <v>13</v>
      </c>
      <c r="P386">
        <v>1</v>
      </c>
      <c r="Q386">
        <v>3</v>
      </c>
      <c r="R386">
        <v>1</v>
      </c>
      <c r="S386">
        <v>2</v>
      </c>
      <c r="T386">
        <v>7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 t="s">
        <v>32</v>
      </c>
    </row>
    <row r="387" spans="1:28" x14ac:dyDescent="0.35">
      <c r="A387">
        <v>6072</v>
      </c>
      <c r="B387">
        <v>1970</v>
      </c>
      <c r="C387" t="s">
        <v>43</v>
      </c>
      <c r="D387" t="s">
        <v>33</v>
      </c>
      <c r="E387">
        <v>75345</v>
      </c>
      <c r="F387">
        <v>0</v>
      </c>
      <c r="G387">
        <v>0</v>
      </c>
      <c r="H387" s="1">
        <v>41307</v>
      </c>
      <c r="I387">
        <v>16</v>
      </c>
      <c r="J387">
        <v>918</v>
      </c>
      <c r="K387">
        <v>57</v>
      </c>
      <c r="L387">
        <v>842</v>
      </c>
      <c r="M387">
        <v>99</v>
      </c>
      <c r="N387">
        <v>38</v>
      </c>
      <c r="O387">
        <v>133</v>
      </c>
      <c r="P387">
        <v>1</v>
      </c>
      <c r="Q387">
        <v>5</v>
      </c>
      <c r="R387">
        <v>8</v>
      </c>
      <c r="S387">
        <v>6</v>
      </c>
      <c r="T387">
        <v>3</v>
      </c>
      <c r="U387">
        <v>0</v>
      </c>
      <c r="V387">
        <v>0</v>
      </c>
      <c r="W387">
        <v>0</v>
      </c>
      <c r="X387">
        <v>1</v>
      </c>
      <c r="Y387">
        <v>0</v>
      </c>
      <c r="Z387">
        <v>1</v>
      </c>
      <c r="AA387">
        <v>0</v>
      </c>
      <c r="AB387" t="s">
        <v>32</v>
      </c>
    </row>
    <row r="388" spans="1:28" x14ac:dyDescent="0.35">
      <c r="A388">
        <v>2518</v>
      </c>
      <c r="B388">
        <v>1986</v>
      </c>
      <c r="C388" t="s">
        <v>40</v>
      </c>
      <c r="D388" t="s">
        <v>37</v>
      </c>
      <c r="E388">
        <v>20491</v>
      </c>
      <c r="F388">
        <v>0</v>
      </c>
      <c r="G388">
        <v>0</v>
      </c>
      <c r="H388" s="1">
        <v>41299</v>
      </c>
      <c r="I388">
        <v>16</v>
      </c>
      <c r="J388">
        <v>5</v>
      </c>
      <c r="K388">
        <v>4</v>
      </c>
      <c r="L388">
        <v>5</v>
      </c>
      <c r="M388">
        <v>4</v>
      </c>
      <c r="N388">
        <v>2</v>
      </c>
      <c r="O388">
        <v>10</v>
      </c>
      <c r="P388">
        <v>1</v>
      </c>
      <c r="Q388">
        <v>0</v>
      </c>
      <c r="R388">
        <v>1</v>
      </c>
      <c r="S388">
        <v>2</v>
      </c>
      <c r="T388">
        <v>7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 t="s">
        <v>41</v>
      </c>
    </row>
    <row r="389" spans="1:28" x14ac:dyDescent="0.35">
      <c r="A389">
        <v>247</v>
      </c>
      <c r="B389">
        <v>1971</v>
      </c>
      <c r="C389" t="s">
        <v>30</v>
      </c>
      <c r="D389" t="s">
        <v>35</v>
      </c>
      <c r="E389">
        <v>36715</v>
      </c>
      <c r="F389">
        <v>1</v>
      </c>
      <c r="G389">
        <v>0</v>
      </c>
      <c r="H389" s="1">
        <v>41230</v>
      </c>
      <c r="I389">
        <v>16</v>
      </c>
      <c r="J389">
        <v>172</v>
      </c>
      <c r="K389">
        <v>10</v>
      </c>
      <c r="L389">
        <v>125</v>
      </c>
      <c r="M389">
        <v>21</v>
      </c>
      <c r="N389">
        <v>13</v>
      </c>
      <c r="O389">
        <v>16</v>
      </c>
      <c r="P389">
        <v>6</v>
      </c>
      <c r="Q389">
        <v>7</v>
      </c>
      <c r="R389">
        <v>2</v>
      </c>
      <c r="S389">
        <v>4</v>
      </c>
      <c r="T389">
        <v>9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1</v>
      </c>
      <c r="AA389">
        <v>0</v>
      </c>
      <c r="AB389" t="s">
        <v>32</v>
      </c>
    </row>
    <row r="390" spans="1:28" x14ac:dyDescent="0.35">
      <c r="A390">
        <v>9463</v>
      </c>
      <c r="B390">
        <v>1959</v>
      </c>
      <c r="C390" t="s">
        <v>30</v>
      </c>
      <c r="D390" t="s">
        <v>37</v>
      </c>
      <c r="E390">
        <v>71706</v>
      </c>
      <c r="F390">
        <v>0</v>
      </c>
      <c r="G390">
        <v>1</v>
      </c>
      <c r="H390" s="1">
        <v>41226</v>
      </c>
      <c r="I390">
        <v>16</v>
      </c>
      <c r="J390">
        <v>931</v>
      </c>
      <c r="K390">
        <v>56</v>
      </c>
      <c r="L390">
        <v>253</v>
      </c>
      <c r="M390">
        <v>91</v>
      </c>
      <c r="N390">
        <v>98</v>
      </c>
      <c r="O390">
        <v>14</v>
      </c>
      <c r="P390">
        <v>4</v>
      </c>
      <c r="Q390">
        <v>9</v>
      </c>
      <c r="R390">
        <v>5</v>
      </c>
      <c r="S390">
        <v>7</v>
      </c>
      <c r="T390">
        <v>5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 t="s">
        <v>34</v>
      </c>
    </row>
    <row r="391" spans="1:28" x14ac:dyDescent="0.35">
      <c r="A391">
        <v>1459</v>
      </c>
      <c r="B391">
        <v>1966</v>
      </c>
      <c r="C391" t="s">
        <v>39</v>
      </c>
      <c r="D391" t="s">
        <v>35</v>
      </c>
      <c r="E391">
        <v>69063</v>
      </c>
      <c r="F391">
        <v>0</v>
      </c>
      <c r="G391">
        <v>1</v>
      </c>
      <c r="H391" s="1">
        <v>41220</v>
      </c>
      <c r="I391">
        <v>16</v>
      </c>
      <c r="J391">
        <v>666</v>
      </c>
      <c r="K391">
        <v>35</v>
      </c>
      <c r="L391">
        <v>124</v>
      </c>
      <c r="M391">
        <v>69</v>
      </c>
      <c r="N391">
        <v>8</v>
      </c>
      <c r="O391">
        <v>26</v>
      </c>
      <c r="P391">
        <v>1</v>
      </c>
      <c r="Q391">
        <v>5</v>
      </c>
      <c r="R391">
        <v>3</v>
      </c>
      <c r="S391">
        <v>5</v>
      </c>
      <c r="T391">
        <v>3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 t="s">
        <v>32</v>
      </c>
    </row>
    <row r="392" spans="1:28" x14ac:dyDescent="0.35">
      <c r="A392">
        <v>9530</v>
      </c>
      <c r="B392">
        <v>1988</v>
      </c>
      <c r="C392" t="s">
        <v>30</v>
      </c>
      <c r="D392" t="s">
        <v>35</v>
      </c>
      <c r="E392">
        <v>24645</v>
      </c>
      <c r="F392">
        <v>1</v>
      </c>
      <c r="G392">
        <v>0</v>
      </c>
      <c r="H392" s="1">
        <v>41214</v>
      </c>
      <c r="I392">
        <v>16</v>
      </c>
      <c r="J392">
        <v>5</v>
      </c>
      <c r="K392">
        <v>3</v>
      </c>
      <c r="L392">
        <v>4</v>
      </c>
      <c r="M392">
        <v>4</v>
      </c>
      <c r="N392">
        <v>1</v>
      </c>
      <c r="O392">
        <v>0</v>
      </c>
      <c r="P392">
        <v>1</v>
      </c>
      <c r="Q392">
        <v>1</v>
      </c>
      <c r="R392">
        <v>0</v>
      </c>
      <c r="S392">
        <v>2</v>
      </c>
      <c r="T392">
        <v>8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 t="s">
        <v>45</v>
      </c>
    </row>
    <row r="393" spans="1:28" x14ac:dyDescent="0.35">
      <c r="A393">
        <v>9653</v>
      </c>
      <c r="B393">
        <v>1975</v>
      </c>
      <c r="C393" t="s">
        <v>30</v>
      </c>
      <c r="D393" t="s">
        <v>35</v>
      </c>
      <c r="E393">
        <v>35797</v>
      </c>
      <c r="F393">
        <v>0</v>
      </c>
      <c r="G393">
        <v>1</v>
      </c>
      <c r="H393" s="1">
        <v>41198</v>
      </c>
      <c r="I393">
        <v>16</v>
      </c>
      <c r="J393">
        <v>27</v>
      </c>
      <c r="K393">
        <v>1</v>
      </c>
      <c r="L393">
        <v>14</v>
      </c>
      <c r="M393">
        <v>4</v>
      </c>
      <c r="N393">
        <v>1</v>
      </c>
      <c r="O393">
        <v>21</v>
      </c>
      <c r="P393">
        <v>2</v>
      </c>
      <c r="Q393">
        <v>2</v>
      </c>
      <c r="R393">
        <v>0</v>
      </c>
      <c r="S393">
        <v>3</v>
      </c>
      <c r="T393">
        <v>8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 t="s">
        <v>45</v>
      </c>
    </row>
    <row r="394" spans="1:28" x14ac:dyDescent="0.35">
      <c r="A394">
        <v>10785</v>
      </c>
      <c r="B394">
        <v>1969</v>
      </c>
      <c r="C394" t="s">
        <v>30</v>
      </c>
      <c r="D394" t="s">
        <v>35</v>
      </c>
      <c r="E394">
        <v>44078</v>
      </c>
      <c r="F394">
        <v>1</v>
      </c>
      <c r="G394">
        <v>1</v>
      </c>
      <c r="H394" s="1">
        <v>41809</v>
      </c>
      <c r="I394">
        <v>17</v>
      </c>
      <c r="J394">
        <v>24</v>
      </c>
      <c r="K394">
        <v>1</v>
      </c>
      <c r="L394">
        <v>10</v>
      </c>
      <c r="M394">
        <v>2</v>
      </c>
      <c r="N394">
        <v>0</v>
      </c>
      <c r="O394">
        <v>4</v>
      </c>
      <c r="P394">
        <v>2</v>
      </c>
      <c r="Q394">
        <v>2</v>
      </c>
      <c r="R394">
        <v>0</v>
      </c>
      <c r="S394">
        <v>3</v>
      </c>
      <c r="T394">
        <v>5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 t="s">
        <v>45</v>
      </c>
    </row>
    <row r="395" spans="1:28" x14ac:dyDescent="0.35">
      <c r="A395">
        <v>9392</v>
      </c>
      <c r="B395">
        <v>1971</v>
      </c>
      <c r="C395" t="s">
        <v>30</v>
      </c>
      <c r="D395" t="s">
        <v>33</v>
      </c>
      <c r="E395">
        <v>26954</v>
      </c>
      <c r="F395">
        <v>1</v>
      </c>
      <c r="G395">
        <v>0</v>
      </c>
      <c r="H395" s="1">
        <v>41767</v>
      </c>
      <c r="I395">
        <v>17</v>
      </c>
      <c r="J395">
        <v>4</v>
      </c>
      <c r="K395">
        <v>1</v>
      </c>
      <c r="L395">
        <v>11</v>
      </c>
      <c r="M395">
        <v>0</v>
      </c>
      <c r="N395">
        <v>0</v>
      </c>
      <c r="O395">
        <v>1</v>
      </c>
      <c r="P395">
        <v>1</v>
      </c>
      <c r="Q395">
        <v>1</v>
      </c>
      <c r="R395">
        <v>0</v>
      </c>
      <c r="S395">
        <v>2</v>
      </c>
      <c r="T395">
        <v>7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 t="s">
        <v>32</v>
      </c>
    </row>
    <row r="396" spans="1:28" x14ac:dyDescent="0.35">
      <c r="A396">
        <v>3769</v>
      </c>
      <c r="B396">
        <v>1972</v>
      </c>
      <c r="C396" t="s">
        <v>39</v>
      </c>
      <c r="D396" t="s">
        <v>37</v>
      </c>
      <c r="F396">
        <v>1</v>
      </c>
      <c r="G396">
        <v>0</v>
      </c>
      <c r="H396" s="1">
        <v>41700</v>
      </c>
      <c r="I396">
        <v>17</v>
      </c>
      <c r="J396">
        <v>25</v>
      </c>
      <c r="K396">
        <v>1</v>
      </c>
      <c r="L396">
        <v>13</v>
      </c>
      <c r="M396">
        <v>0</v>
      </c>
      <c r="N396">
        <v>0</v>
      </c>
      <c r="O396">
        <v>3</v>
      </c>
      <c r="P396">
        <v>1</v>
      </c>
      <c r="Q396">
        <v>1</v>
      </c>
      <c r="R396">
        <v>0</v>
      </c>
      <c r="S396">
        <v>3</v>
      </c>
      <c r="T396">
        <v>7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 t="s">
        <v>38</v>
      </c>
    </row>
    <row r="397" spans="1:28" x14ac:dyDescent="0.35">
      <c r="A397">
        <v>10146</v>
      </c>
      <c r="B397">
        <v>1972</v>
      </c>
      <c r="C397" t="s">
        <v>39</v>
      </c>
      <c r="D397" t="s">
        <v>37</v>
      </c>
      <c r="E397">
        <v>38887</v>
      </c>
      <c r="F397">
        <v>1</v>
      </c>
      <c r="G397">
        <v>0</v>
      </c>
      <c r="H397" s="1">
        <v>41700</v>
      </c>
      <c r="I397">
        <v>17</v>
      </c>
      <c r="J397">
        <v>25</v>
      </c>
      <c r="K397">
        <v>1</v>
      </c>
      <c r="L397">
        <v>13</v>
      </c>
      <c r="M397">
        <v>0</v>
      </c>
      <c r="N397">
        <v>0</v>
      </c>
      <c r="O397">
        <v>3</v>
      </c>
      <c r="P397">
        <v>1</v>
      </c>
      <c r="Q397">
        <v>1</v>
      </c>
      <c r="R397">
        <v>0</v>
      </c>
      <c r="S397">
        <v>3</v>
      </c>
      <c r="T397">
        <v>7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 t="s">
        <v>38</v>
      </c>
    </row>
    <row r="398" spans="1:28" x14ac:dyDescent="0.35">
      <c r="A398">
        <v>4741</v>
      </c>
      <c r="B398">
        <v>1974</v>
      </c>
      <c r="C398" t="s">
        <v>40</v>
      </c>
      <c r="D398" t="s">
        <v>35</v>
      </c>
      <c r="E398">
        <v>65463</v>
      </c>
      <c r="F398">
        <v>1</v>
      </c>
      <c r="G398">
        <v>0</v>
      </c>
      <c r="H398" s="1">
        <v>41669</v>
      </c>
      <c r="I398">
        <v>17</v>
      </c>
      <c r="J398">
        <v>391</v>
      </c>
      <c r="K398">
        <v>32</v>
      </c>
      <c r="L398">
        <v>70</v>
      </c>
      <c r="M398">
        <v>21</v>
      </c>
      <c r="N398">
        <v>32</v>
      </c>
      <c r="O398">
        <v>16</v>
      </c>
      <c r="P398">
        <v>2</v>
      </c>
      <c r="Q398">
        <v>6</v>
      </c>
      <c r="R398">
        <v>2</v>
      </c>
      <c r="S398">
        <v>9</v>
      </c>
      <c r="T398">
        <v>5</v>
      </c>
      <c r="U398">
        <v>0</v>
      </c>
      <c r="V398">
        <v>1</v>
      </c>
      <c r="W398">
        <v>0</v>
      </c>
      <c r="X398">
        <v>0</v>
      </c>
      <c r="Y398">
        <v>0</v>
      </c>
      <c r="Z398">
        <v>0</v>
      </c>
      <c r="AA398">
        <v>0</v>
      </c>
      <c r="AB398" t="s">
        <v>32</v>
      </c>
    </row>
    <row r="399" spans="1:28" x14ac:dyDescent="0.35">
      <c r="A399">
        <v>1880</v>
      </c>
      <c r="B399">
        <v>1959</v>
      </c>
      <c r="C399" t="s">
        <v>39</v>
      </c>
      <c r="D399" t="s">
        <v>37</v>
      </c>
      <c r="E399">
        <v>53537</v>
      </c>
      <c r="F399">
        <v>1</v>
      </c>
      <c r="G399">
        <v>1</v>
      </c>
      <c r="H399" s="1">
        <v>41669</v>
      </c>
      <c r="I399">
        <v>17</v>
      </c>
      <c r="J399">
        <v>81</v>
      </c>
      <c r="K399">
        <v>0</v>
      </c>
      <c r="L399">
        <v>6</v>
      </c>
      <c r="M399">
        <v>0</v>
      </c>
      <c r="N399">
        <v>0</v>
      </c>
      <c r="O399">
        <v>6</v>
      </c>
      <c r="P399">
        <v>2</v>
      </c>
      <c r="Q399">
        <v>2</v>
      </c>
      <c r="R399">
        <v>1</v>
      </c>
      <c r="S399">
        <v>3</v>
      </c>
      <c r="T399">
        <v>5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 t="s">
        <v>42</v>
      </c>
    </row>
    <row r="400" spans="1:28" x14ac:dyDescent="0.35">
      <c r="A400">
        <v>6471</v>
      </c>
      <c r="B400">
        <v>1971</v>
      </c>
      <c r="C400" t="s">
        <v>43</v>
      </c>
      <c r="D400" t="s">
        <v>33</v>
      </c>
      <c r="E400">
        <v>36230</v>
      </c>
      <c r="F400">
        <v>1</v>
      </c>
      <c r="G400">
        <v>0</v>
      </c>
      <c r="H400" s="1">
        <v>41564</v>
      </c>
      <c r="I400">
        <v>17</v>
      </c>
      <c r="J400">
        <v>14</v>
      </c>
      <c r="K400">
        <v>2</v>
      </c>
      <c r="L400">
        <v>30</v>
      </c>
      <c r="M400">
        <v>8</v>
      </c>
      <c r="N400">
        <v>2</v>
      </c>
      <c r="O400">
        <v>3</v>
      </c>
      <c r="P400">
        <v>1</v>
      </c>
      <c r="Q400">
        <v>2</v>
      </c>
      <c r="R400">
        <v>0</v>
      </c>
      <c r="S400">
        <v>4</v>
      </c>
      <c r="T400">
        <v>5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 t="s">
        <v>32</v>
      </c>
    </row>
    <row r="401" spans="1:28" x14ac:dyDescent="0.35">
      <c r="A401">
        <v>5718</v>
      </c>
      <c r="B401">
        <v>1950</v>
      </c>
      <c r="C401" t="s">
        <v>30</v>
      </c>
      <c r="D401" t="s">
        <v>35</v>
      </c>
      <c r="E401">
        <v>80763</v>
      </c>
      <c r="F401">
        <v>0</v>
      </c>
      <c r="G401">
        <v>0</v>
      </c>
      <c r="H401" s="1">
        <v>41501</v>
      </c>
      <c r="I401">
        <v>17</v>
      </c>
      <c r="J401">
        <v>674</v>
      </c>
      <c r="K401">
        <v>168</v>
      </c>
      <c r="L401">
        <v>108</v>
      </c>
      <c r="M401">
        <v>192</v>
      </c>
      <c r="N401">
        <v>42</v>
      </c>
      <c r="O401">
        <v>231</v>
      </c>
      <c r="P401">
        <v>1</v>
      </c>
      <c r="Q401">
        <v>5</v>
      </c>
      <c r="R401">
        <v>11</v>
      </c>
      <c r="S401">
        <v>6</v>
      </c>
      <c r="T401">
        <v>3</v>
      </c>
      <c r="U401">
        <v>0</v>
      </c>
      <c r="V401">
        <v>0</v>
      </c>
      <c r="W401">
        <v>1</v>
      </c>
      <c r="X401">
        <v>1</v>
      </c>
      <c r="Y401">
        <v>0</v>
      </c>
      <c r="Z401">
        <v>1</v>
      </c>
      <c r="AA401">
        <v>0</v>
      </c>
      <c r="AB401" t="s">
        <v>45</v>
      </c>
    </row>
    <row r="402" spans="1:28" x14ac:dyDescent="0.35">
      <c r="A402">
        <v>3478</v>
      </c>
      <c r="B402">
        <v>1971</v>
      </c>
      <c r="C402" t="s">
        <v>39</v>
      </c>
      <c r="D402" t="s">
        <v>35</v>
      </c>
      <c r="E402">
        <v>60585</v>
      </c>
      <c r="F402">
        <v>1</v>
      </c>
      <c r="G402">
        <v>1</v>
      </c>
      <c r="H402" s="1">
        <v>41449</v>
      </c>
      <c r="I402">
        <v>17</v>
      </c>
      <c r="J402">
        <v>267</v>
      </c>
      <c r="K402">
        <v>42</v>
      </c>
      <c r="L402">
        <v>309</v>
      </c>
      <c r="M402">
        <v>55</v>
      </c>
      <c r="N402">
        <v>42</v>
      </c>
      <c r="O402">
        <v>21</v>
      </c>
      <c r="P402">
        <v>10</v>
      </c>
      <c r="Q402">
        <v>7</v>
      </c>
      <c r="R402">
        <v>4</v>
      </c>
      <c r="S402">
        <v>9</v>
      </c>
      <c r="T402">
        <v>5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1</v>
      </c>
      <c r="AA402">
        <v>0</v>
      </c>
      <c r="AB402" t="s">
        <v>34</v>
      </c>
    </row>
    <row r="403" spans="1:28" x14ac:dyDescent="0.35">
      <c r="A403">
        <v>7848</v>
      </c>
      <c r="B403">
        <v>1974</v>
      </c>
      <c r="C403" t="s">
        <v>30</v>
      </c>
      <c r="D403" t="s">
        <v>33</v>
      </c>
      <c r="E403">
        <v>49166</v>
      </c>
      <c r="F403">
        <v>0</v>
      </c>
      <c r="G403">
        <v>1</v>
      </c>
      <c r="H403" s="1">
        <v>41438</v>
      </c>
      <c r="I403">
        <v>17</v>
      </c>
      <c r="J403">
        <v>224</v>
      </c>
      <c r="K403">
        <v>2</v>
      </c>
      <c r="L403">
        <v>25</v>
      </c>
      <c r="M403">
        <v>7</v>
      </c>
      <c r="N403">
        <v>0</v>
      </c>
      <c r="O403">
        <v>110</v>
      </c>
      <c r="P403">
        <v>2</v>
      </c>
      <c r="Q403">
        <v>5</v>
      </c>
      <c r="R403">
        <v>3</v>
      </c>
      <c r="S403">
        <v>3</v>
      </c>
      <c r="T403">
        <v>6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 t="s">
        <v>42</v>
      </c>
    </row>
    <row r="404" spans="1:28" x14ac:dyDescent="0.35">
      <c r="A404">
        <v>7999</v>
      </c>
      <c r="B404">
        <v>1955</v>
      </c>
      <c r="C404" t="s">
        <v>39</v>
      </c>
      <c r="D404" t="s">
        <v>37</v>
      </c>
      <c r="E404">
        <v>75261</v>
      </c>
      <c r="F404">
        <v>0</v>
      </c>
      <c r="G404">
        <v>0</v>
      </c>
      <c r="H404" s="1">
        <v>41387</v>
      </c>
      <c r="I404">
        <v>17</v>
      </c>
      <c r="J404">
        <v>1239</v>
      </c>
      <c r="K404">
        <v>17</v>
      </c>
      <c r="L404">
        <v>413</v>
      </c>
      <c r="M404">
        <v>23</v>
      </c>
      <c r="N404">
        <v>34</v>
      </c>
      <c r="O404">
        <v>17</v>
      </c>
      <c r="P404">
        <v>1</v>
      </c>
      <c r="Q404">
        <v>5</v>
      </c>
      <c r="R404">
        <v>6</v>
      </c>
      <c r="S404">
        <v>5</v>
      </c>
      <c r="T404">
        <v>2</v>
      </c>
      <c r="U404">
        <v>0</v>
      </c>
      <c r="V404">
        <v>1</v>
      </c>
      <c r="W404">
        <v>1</v>
      </c>
      <c r="X404">
        <v>0</v>
      </c>
      <c r="Y404">
        <v>0</v>
      </c>
      <c r="Z404">
        <v>1</v>
      </c>
      <c r="AA404">
        <v>0</v>
      </c>
      <c r="AB404" t="s">
        <v>32</v>
      </c>
    </row>
    <row r="405" spans="1:28" x14ac:dyDescent="0.35">
      <c r="A405">
        <v>11101</v>
      </c>
      <c r="B405">
        <v>1991</v>
      </c>
      <c r="C405" t="s">
        <v>30</v>
      </c>
      <c r="D405" t="s">
        <v>37</v>
      </c>
      <c r="E405">
        <v>89891</v>
      </c>
      <c r="F405">
        <v>0</v>
      </c>
      <c r="G405">
        <v>0</v>
      </c>
      <c r="H405" s="1">
        <v>41379</v>
      </c>
      <c r="I405">
        <v>17</v>
      </c>
      <c r="J405">
        <v>412</v>
      </c>
      <c r="K405">
        <v>22</v>
      </c>
      <c r="L405">
        <v>132</v>
      </c>
      <c r="M405">
        <v>59</v>
      </c>
      <c r="N405">
        <v>28</v>
      </c>
      <c r="O405">
        <v>183</v>
      </c>
      <c r="P405">
        <v>1</v>
      </c>
      <c r="Q405">
        <v>11</v>
      </c>
      <c r="R405">
        <v>6</v>
      </c>
      <c r="S405">
        <v>8</v>
      </c>
      <c r="T405">
        <v>4</v>
      </c>
      <c r="U405">
        <v>0</v>
      </c>
      <c r="V405">
        <v>0</v>
      </c>
      <c r="W405">
        <v>1</v>
      </c>
      <c r="X405">
        <v>0</v>
      </c>
      <c r="Y405">
        <v>0</v>
      </c>
      <c r="Z405">
        <v>0</v>
      </c>
      <c r="AA405">
        <v>0</v>
      </c>
      <c r="AB405" t="s">
        <v>38</v>
      </c>
    </row>
    <row r="406" spans="1:28" x14ac:dyDescent="0.35">
      <c r="A406">
        <v>9212</v>
      </c>
      <c r="B406">
        <v>1962</v>
      </c>
      <c r="C406" t="s">
        <v>43</v>
      </c>
      <c r="D406" t="s">
        <v>35</v>
      </c>
      <c r="E406">
        <v>72828</v>
      </c>
      <c r="F406">
        <v>0</v>
      </c>
      <c r="G406">
        <v>1</v>
      </c>
      <c r="H406" s="1">
        <v>41319</v>
      </c>
      <c r="I406">
        <v>17</v>
      </c>
      <c r="J406">
        <v>1205</v>
      </c>
      <c r="K406">
        <v>0</v>
      </c>
      <c r="L406">
        <v>235</v>
      </c>
      <c r="M406">
        <v>19</v>
      </c>
      <c r="N406">
        <v>14</v>
      </c>
      <c r="O406">
        <v>205</v>
      </c>
      <c r="P406">
        <v>6</v>
      </c>
      <c r="Q406">
        <v>6</v>
      </c>
      <c r="R406">
        <v>3</v>
      </c>
      <c r="S406">
        <v>13</v>
      </c>
      <c r="T406">
        <v>7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 t="s">
        <v>32</v>
      </c>
    </row>
    <row r="407" spans="1:28" x14ac:dyDescent="0.35">
      <c r="A407">
        <v>10983</v>
      </c>
      <c r="B407">
        <v>1952</v>
      </c>
      <c r="C407" t="s">
        <v>30</v>
      </c>
      <c r="D407" t="s">
        <v>37</v>
      </c>
      <c r="E407">
        <v>75278</v>
      </c>
      <c r="F407">
        <v>0</v>
      </c>
      <c r="G407">
        <v>0</v>
      </c>
      <c r="H407" s="1">
        <v>41303</v>
      </c>
      <c r="I407">
        <v>17</v>
      </c>
      <c r="J407">
        <v>304</v>
      </c>
      <c r="K407">
        <v>98</v>
      </c>
      <c r="L407">
        <v>230</v>
      </c>
      <c r="M407">
        <v>150</v>
      </c>
      <c r="N407">
        <v>74</v>
      </c>
      <c r="O407">
        <v>74</v>
      </c>
      <c r="P407">
        <v>1</v>
      </c>
      <c r="Q407">
        <v>6</v>
      </c>
      <c r="R407">
        <v>3</v>
      </c>
      <c r="S407">
        <v>13</v>
      </c>
      <c r="T407">
        <v>3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 t="s">
        <v>45</v>
      </c>
    </row>
    <row r="408" spans="1:28" x14ac:dyDescent="0.35">
      <c r="A408">
        <v>3629</v>
      </c>
      <c r="B408">
        <v>1978</v>
      </c>
      <c r="C408" t="s">
        <v>30</v>
      </c>
      <c r="D408" t="s">
        <v>33</v>
      </c>
      <c r="E408">
        <v>38557</v>
      </c>
      <c r="F408">
        <v>1</v>
      </c>
      <c r="G408">
        <v>0</v>
      </c>
      <c r="H408" s="1">
        <v>41262</v>
      </c>
      <c r="I408">
        <v>17</v>
      </c>
      <c r="J408">
        <v>76</v>
      </c>
      <c r="K408">
        <v>3</v>
      </c>
      <c r="L408">
        <v>31</v>
      </c>
      <c r="M408">
        <v>4</v>
      </c>
      <c r="N408">
        <v>4</v>
      </c>
      <c r="O408">
        <v>27</v>
      </c>
      <c r="P408">
        <v>2</v>
      </c>
      <c r="Q408">
        <v>3</v>
      </c>
      <c r="R408">
        <v>1</v>
      </c>
      <c r="S408">
        <v>3</v>
      </c>
      <c r="T408">
        <v>7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 t="s">
        <v>34</v>
      </c>
    </row>
    <row r="409" spans="1:28" x14ac:dyDescent="0.35">
      <c r="A409">
        <v>4673</v>
      </c>
      <c r="B409">
        <v>1963</v>
      </c>
      <c r="C409" t="s">
        <v>39</v>
      </c>
      <c r="D409" t="s">
        <v>35</v>
      </c>
      <c r="E409">
        <v>81300</v>
      </c>
      <c r="F409">
        <v>0</v>
      </c>
      <c r="G409">
        <v>1</v>
      </c>
      <c r="H409" s="1">
        <v>41212</v>
      </c>
      <c r="I409">
        <v>17</v>
      </c>
      <c r="J409">
        <v>1004</v>
      </c>
      <c r="K409">
        <v>12</v>
      </c>
      <c r="L409">
        <v>145</v>
      </c>
      <c r="M409">
        <v>32</v>
      </c>
      <c r="N409">
        <v>12</v>
      </c>
      <c r="O409">
        <v>36</v>
      </c>
      <c r="P409">
        <v>3</v>
      </c>
      <c r="Q409">
        <v>10</v>
      </c>
      <c r="R409">
        <v>3</v>
      </c>
      <c r="S409">
        <v>5</v>
      </c>
      <c r="T409">
        <v>5</v>
      </c>
      <c r="U409">
        <v>0</v>
      </c>
      <c r="V409">
        <v>0</v>
      </c>
      <c r="W409">
        <v>0</v>
      </c>
      <c r="X409">
        <v>1</v>
      </c>
      <c r="Y409">
        <v>0</v>
      </c>
      <c r="Z409">
        <v>1</v>
      </c>
      <c r="AA409">
        <v>0</v>
      </c>
      <c r="AB409" t="s">
        <v>32</v>
      </c>
    </row>
    <row r="410" spans="1:28" x14ac:dyDescent="0.35">
      <c r="A410">
        <v>796</v>
      </c>
      <c r="B410">
        <v>1965</v>
      </c>
      <c r="C410" t="s">
        <v>40</v>
      </c>
      <c r="D410" t="s">
        <v>31</v>
      </c>
      <c r="E410">
        <v>60161</v>
      </c>
      <c r="F410">
        <v>0</v>
      </c>
      <c r="G410">
        <v>1</v>
      </c>
      <c r="H410" s="1">
        <v>41205</v>
      </c>
      <c r="I410">
        <v>17</v>
      </c>
      <c r="J410">
        <v>584</v>
      </c>
      <c r="K410">
        <v>44</v>
      </c>
      <c r="L410">
        <v>212</v>
      </c>
      <c r="M410">
        <v>46</v>
      </c>
      <c r="N410">
        <v>8</v>
      </c>
      <c r="O410">
        <v>177</v>
      </c>
      <c r="P410">
        <v>3</v>
      </c>
      <c r="Q410">
        <v>11</v>
      </c>
      <c r="R410">
        <v>4</v>
      </c>
      <c r="S410">
        <v>8</v>
      </c>
      <c r="T410">
        <v>8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 t="s">
        <v>34</v>
      </c>
    </row>
    <row r="411" spans="1:28" x14ac:dyDescent="0.35">
      <c r="A411">
        <v>618</v>
      </c>
      <c r="B411">
        <v>1977</v>
      </c>
      <c r="C411" t="s">
        <v>39</v>
      </c>
      <c r="D411" t="s">
        <v>35</v>
      </c>
      <c r="E411">
        <v>69389</v>
      </c>
      <c r="F411">
        <v>0</v>
      </c>
      <c r="G411">
        <v>1</v>
      </c>
      <c r="H411" s="1">
        <v>41180</v>
      </c>
      <c r="I411">
        <v>17</v>
      </c>
      <c r="J411">
        <v>422</v>
      </c>
      <c r="K411">
        <v>7</v>
      </c>
      <c r="L411">
        <v>238</v>
      </c>
      <c r="M411">
        <v>69</v>
      </c>
      <c r="N411">
        <v>46</v>
      </c>
      <c r="O411">
        <v>15</v>
      </c>
      <c r="P411">
        <v>1</v>
      </c>
      <c r="Q411">
        <v>7</v>
      </c>
      <c r="R411">
        <v>2</v>
      </c>
      <c r="S411">
        <v>12</v>
      </c>
      <c r="T411">
        <v>4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 t="s">
        <v>38</v>
      </c>
    </row>
    <row r="412" spans="1:28" x14ac:dyDescent="0.35">
      <c r="A412">
        <v>380</v>
      </c>
      <c r="B412">
        <v>1954</v>
      </c>
      <c r="C412" t="s">
        <v>30</v>
      </c>
      <c r="D412" t="s">
        <v>31</v>
      </c>
      <c r="E412">
        <v>64497</v>
      </c>
      <c r="F412">
        <v>0</v>
      </c>
      <c r="G412">
        <v>1</v>
      </c>
      <c r="H412" s="1">
        <v>41162</v>
      </c>
      <c r="I412">
        <v>17</v>
      </c>
      <c r="J412">
        <v>1170</v>
      </c>
      <c r="K412">
        <v>48</v>
      </c>
      <c r="L412">
        <v>320</v>
      </c>
      <c r="M412">
        <v>42</v>
      </c>
      <c r="N412">
        <v>32</v>
      </c>
      <c r="O412">
        <v>192</v>
      </c>
      <c r="P412">
        <v>5</v>
      </c>
      <c r="Q412">
        <v>11</v>
      </c>
      <c r="R412">
        <v>4</v>
      </c>
      <c r="S412">
        <v>9</v>
      </c>
      <c r="T412">
        <v>8</v>
      </c>
      <c r="U412">
        <v>1</v>
      </c>
      <c r="V412">
        <v>0</v>
      </c>
      <c r="W412">
        <v>0</v>
      </c>
      <c r="X412">
        <v>0</v>
      </c>
      <c r="Y412">
        <v>0</v>
      </c>
      <c r="Z412">
        <v>1</v>
      </c>
      <c r="AA412">
        <v>0</v>
      </c>
      <c r="AB412" t="s">
        <v>45</v>
      </c>
    </row>
    <row r="413" spans="1:28" x14ac:dyDescent="0.35">
      <c r="A413">
        <v>1092</v>
      </c>
      <c r="B413">
        <v>1980</v>
      </c>
      <c r="C413" t="s">
        <v>30</v>
      </c>
      <c r="D413" t="s">
        <v>35</v>
      </c>
      <c r="E413">
        <v>61014</v>
      </c>
      <c r="F413">
        <v>0</v>
      </c>
      <c r="G413">
        <v>1</v>
      </c>
      <c r="H413" s="1">
        <v>41132</v>
      </c>
      <c r="I413">
        <v>17</v>
      </c>
      <c r="J413">
        <v>269</v>
      </c>
      <c r="K413">
        <v>129</v>
      </c>
      <c r="L413">
        <v>495</v>
      </c>
      <c r="M413">
        <v>182</v>
      </c>
      <c r="N413">
        <v>43</v>
      </c>
      <c r="O413">
        <v>29</v>
      </c>
      <c r="P413">
        <v>4</v>
      </c>
      <c r="Q413">
        <v>9</v>
      </c>
      <c r="R413">
        <v>3</v>
      </c>
      <c r="S413">
        <v>4</v>
      </c>
      <c r="T413">
        <v>7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 t="s">
        <v>42</v>
      </c>
    </row>
    <row r="414" spans="1:28" x14ac:dyDescent="0.35">
      <c r="A414">
        <v>8962</v>
      </c>
      <c r="B414">
        <v>1975</v>
      </c>
      <c r="C414" t="s">
        <v>43</v>
      </c>
      <c r="D414" t="s">
        <v>35</v>
      </c>
      <c r="E414">
        <v>44319</v>
      </c>
      <c r="F414">
        <v>1</v>
      </c>
      <c r="G414">
        <v>1</v>
      </c>
      <c r="H414" s="1">
        <v>41746</v>
      </c>
      <c r="I414">
        <v>18</v>
      </c>
      <c r="J414">
        <v>26</v>
      </c>
      <c r="K414">
        <v>0</v>
      </c>
      <c r="L414">
        <v>8</v>
      </c>
      <c r="M414">
        <v>0</v>
      </c>
      <c r="N414">
        <v>0</v>
      </c>
      <c r="O414">
        <v>3</v>
      </c>
      <c r="P414">
        <v>2</v>
      </c>
      <c r="Q414">
        <v>2</v>
      </c>
      <c r="R414">
        <v>0</v>
      </c>
      <c r="S414">
        <v>3</v>
      </c>
      <c r="T414">
        <v>5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 t="s">
        <v>45</v>
      </c>
    </row>
    <row r="415" spans="1:28" x14ac:dyDescent="0.35">
      <c r="A415">
        <v>8207</v>
      </c>
      <c r="B415">
        <v>1957</v>
      </c>
      <c r="C415" t="s">
        <v>40</v>
      </c>
      <c r="D415" t="s">
        <v>35</v>
      </c>
      <c r="E415">
        <v>53233</v>
      </c>
      <c r="F415">
        <v>0</v>
      </c>
      <c r="G415">
        <v>1</v>
      </c>
      <c r="H415" s="1">
        <v>41716</v>
      </c>
      <c r="I415">
        <v>18</v>
      </c>
      <c r="J415">
        <v>28</v>
      </c>
      <c r="K415">
        <v>0</v>
      </c>
      <c r="L415">
        <v>9</v>
      </c>
      <c r="M415">
        <v>3</v>
      </c>
      <c r="N415">
        <v>0</v>
      </c>
      <c r="O415">
        <v>0</v>
      </c>
      <c r="P415">
        <v>1</v>
      </c>
      <c r="Q415">
        <v>1</v>
      </c>
      <c r="R415">
        <v>0</v>
      </c>
      <c r="S415">
        <v>3</v>
      </c>
      <c r="T415">
        <v>4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 t="s">
        <v>34</v>
      </c>
    </row>
    <row r="416" spans="1:28" x14ac:dyDescent="0.35">
      <c r="A416">
        <v>6521</v>
      </c>
      <c r="B416">
        <v>1954</v>
      </c>
      <c r="C416" t="s">
        <v>30</v>
      </c>
      <c r="D416" t="s">
        <v>37</v>
      </c>
      <c r="E416">
        <v>77972</v>
      </c>
      <c r="F416">
        <v>0</v>
      </c>
      <c r="G416">
        <v>0</v>
      </c>
      <c r="H416" s="1">
        <v>41716</v>
      </c>
      <c r="I416">
        <v>18</v>
      </c>
      <c r="J416">
        <v>613</v>
      </c>
      <c r="K416">
        <v>22</v>
      </c>
      <c r="L416">
        <v>319</v>
      </c>
      <c r="M416">
        <v>33</v>
      </c>
      <c r="N416">
        <v>102</v>
      </c>
      <c r="O416">
        <v>12</v>
      </c>
      <c r="P416">
        <v>1</v>
      </c>
      <c r="Q416">
        <v>4</v>
      </c>
      <c r="R416">
        <v>6</v>
      </c>
      <c r="S416">
        <v>9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 t="s">
        <v>45</v>
      </c>
    </row>
    <row r="417" spans="1:28" x14ac:dyDescent="0.35">
      <c r="A417">
        <v>535</v>
      </c>
      <c r="B417">
        <v>1987</v>
      </c>
      <c r="C417" t="s">
        <v>30</v>
      </c>
      <c r="D417" t="s">
        <v>31</v>
      </c>
      <c r="E417">
        <v>81361</v>
      </c>
      <c r="F417">
        <v>0</v>
      </c>
      <c r="G417">
        <v>0</v>
      </c>
      <c r="H417" s="1">
        <v>41695</v>
      </c>
      <c r="I417">
        <v>18</v>
      </c>
      <c r="J417">
        <v>163</v>
      </c>
      <c r="K417">
        <v>23</v>
      </c>
      <c r="L417">
        <v>424</v>
      </c>
      <c r="M417">
        <v>27</v>
      </c>
      <c r="N417">
        <v>65</v>
      </c>
      <c r="O417">
        <v>76</v>
      </c>
      <c r="P417">
        <v>1</v>
      </c>
      <c r="Q417">
        <v>3</v>
      </c>
      <c r="R417">
        <v>10</v>
      </c>
      <c r="S417">
        <v>13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 t="s">
        <v>41</v>
      </c>
    </row>
    <row r="418" spans="1:28" x14ac:dyDescent="0.35">
      <c r="A418">
        <v>4608</v>
      </c>
      <c r="B418">
        <v>1987</v>
      </c>
      <c r="C418" t="s">
        <v>30</v>
      </c>
      <c r="D418" t="s">
        <v>31</v>
      </c>
      <c r="E418">
        <v>81361</v>
      </c>
      <c r="F418">
        <v>0</v>
      </c>
      <c r="G418">
        <v>0</v>
      </c>
      <c r="H418" s="1">
        <v>41695</v>
      </c>
      <c r="I418">
        <v>18</v>
      </c>
      <c r="J418">
        <v>163</v>
      </c>
      <c r="K418">
        <v>23</v>
      </c>
      <c r="L418">
        <v>424</v>
      </c>
      <c r="M418">
        <v>27</v>
      </c>
      <c r="N418">
        <v>65</v>
      </c>
      <c r="O418">
        <v>76</v>
      </c>
      <c r="P418">
        <v>1</v>
      </c>
      <c r="Q418">
        <v>3</v>
      </c>
      <c r="R418">
        <v>10</v>
      </c>
      <c r="S418">
        <v>13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1</v>
      </c>
      <c r="AA418">
        <v>0</v>
      </c>
      <c r="AB418" t="s">
        <v>45</v>
      </c>
    </row>
    <row r="419" spans="1:28" x14ac:dyDescent="0.35">
      <c r="A419">
        <v>11086</v>
      </c>
      <c r="B419">
        <v>1984</v>
      </c>
      <c r="C419" t="s">
        <v>46</v>
      </c>
      <c r="D419" t="s">
        <v>33</v>
      </c>
      <c r="E419">
        <v>25707</v>
      </c>
      <c r="F419">
        <v>1</v>
      </c>
      <c r="G419">
        <v>0</v>
      </c>
      <c r="H419" s="1">
        <v>41657</v>
      </c>
      <c r="I419">
        <v>18</v>
      </c>
      <c r="J419">
        <v>1</v>
      </c>
      <c r="K419">
        <v>6</v>
      </c>
      <c r="L419">
        <v>2</v>
      </c>
      <c r="M419">
        <v>3</v>
      </c>
      <c r="N419">
        <v>6</v>
      </c>
      <c r="O419">
        <v>3</v>
      </c>
      <c r="P419">
        <v>1</v>
      </c>
      <c r="Q419">
        <v>1</v>
      </c>
      <c r="R419">
        <v>0</v>
      </c>
      <c r="S419">
        <v>3</v>
      </c>
      <c r="T419">
        <v>7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 t="s">
        <v>32</v>
      </c>
    </row>
    <row r="420" spans="1:28" x14ac:dyDescent="0.35">
      <c r="A420">
        <v>1064</v>
      </c>
      <c r="B420">
        <v>1971</v>
      </c>
      <c r="C420" t="s">
        <v>39</v>
      </c>
      <c r="D420" t="s">
        <v>35</v>
      </c>
      <c r="E420">
        <v>42403</v>
      </c>
      <c r="F420">
        <v>1</v>
      </c>
      <c r="G420">
        <v>0</v>
      </c>
      <c r="H420" s="1">
        <v>41619</v>
      </c>
      <c r="I420">
        <v>18</v>
      </c>
      <c r="J420">
        <v>22</v>
      </c>
      <c r="K420">
        <v>1</v>
      </c>
      <c r="L420">
        <v>11</v>
      </c>
      <c r="M420">
        <v>0</v>
      </c>
      <c r="N420">
        <v>5</v>
      </c>
      <c r="O420">
        <v>3</v>
      </c>
      <c r="P420">
        <v>1</v>
      </c>
      <c r="Q420">
        <v>1</v>
      </c>
      <c r="R420">
        <v>0</v>
      </c>
      <c r="S420">
        <v>3</v>
      </c>
      <c r="T420">
        <v>8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 t="s">
        <v>32</v>
      </c>
    </row>
    <row r="421" spans="1:28" x14ac:dyDescent="0.35">
      <c r="A421">
        <v>7000</v>
      </c>
      <c r="B421">
        <v>1972</v>
      </c>
      <c r="C421" t="s">
        <v>40</v>
      </c>
      <c r="D421" t="s">
        <v>33</v>
      </c>
      <c r="E421">
        <v>65704</v>
      </c>
      <c r="F421">
        <v>0</v>
      </c>
      <c r="G421">
        <v>0</v>
      </c>
      <c r="H421" s="1">
        <v>41560</v>
      </c>
      <c r="I421">
        <v>18</v>
      </c>
      <c r="J421">
        <v>279</v>
      </c>
      <c r="K421">
        <v>172</v>
      </c>
      <c r="L421">
        <v>74</v>
      </c>
      <c r="M421">
        <v>38</v>
      </c>
      <c r="N421">
        <v>8</v>
      </c>
      <c r="O421">
        <v>246</v>
      </c>
      <c r="P421">
        <v>1</v>
      </c>
      <c r="Q421">
        <v>2</v>
      </c>
      <c r="R421">
        <v>10</v>
      </c>
      <c r="S421">
        <v>10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 t="s">
        <v>41</v>
      </c>
    </row>
    <row r="422" spans="1:28" x14ac:dyDescent="0.35">
      <c r="A422">
        <v>1581</v>
      </c>
      <c r="B422">
        <v>1980</v>
      </c>
      <c r="C422" t="s">
        <v>30</v>
      </c>
      <c r="D422" t="s">
        <v>35</v>
      </c>
      <c r="E422">
        <v>37406</v>
      </c>
      <c r="F422">
        <v>1</v>
      </c>
      <c r="G422">
        <v>0</v>
      </c>
      <c r="H422" s="1">
        <v>41557</v>
      </c>
      <c r="I422">
        <v>18</v>
      </c>
      <c r="J422">
        <v>2</v>
      </c>
      <c r="K422">
        <v>0</v>
      </c>
      <c r="L422">
        <v>8</v>
      </c>
      <c r="M422">
        <v>2</v>
      </c>
      <c r="N422">
        <v>2</v>
      </c>
      <c r="O422">
        <v>3</v>
      </c>
      <c r="P422">
        <v>1</v>
      </c>
      <c r="Q422">
        <v>1</v>
      </c>
      <c r="R422">
        <v>0</v>
      </c>
      <c r="S422">
        <v>2</v>
      </c>
      <c r="T422">
        <v>8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1</v>
      </c>
      <c r="AA422">
        <v>0</v>
      </c>
      <c r="AB422" t="s">
        <v>32</v>
      </c>
    </row>
    <row r="423" spans="1:28" x14ac:dyDescent="0.35">
      <c r="A423">
        <v>7384</v>
      </c>
      <c r="B423">
        <v>1951</v>
      </c>
      <c r="C423" t="s">
        <v>43</v>
      </c>
      <c r="D423" t="s">
        <v>37</v>
      </c>
      <c r="E423">
        <v>39767</v>
      </c>
      <c r="F423">
        <v>0</v>
      </c>
      <c r="G423">
        <v>0</v>
      </c>
      <c r="H423" s="1">
        <v>41476</v>
      </c>
      <c r="I423">
        <v>18</v>
      </c>
      <c r="J423">
        <v>113</v>
      </c>
      <c r="K423">
        <v>61</v>
      </c>
      <c r="L423">
        <v>204</v>
      </c>
      <c r="M423">
        <v>34</v>
      </c>
      <c r="N423">
        <v>26</v>
      </c>
      <c r="O423">
        <v>47</v>
      </c>
      <c r="P423">
        <v>2</v>
      </c>
      <c r="Q423">
        <v>7</v>
      </c>
      <c r="R423">
        <v>1</v>
      </c>
      <c r="S423">
        <v>7</v>
      </c>
      <c r="T423">
        <v>8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 t="s">
        <v>32</v>
      </c>
    </row>
    <row r="424" spans="1:28" x14ac:dyDescent="0.35">
      <c r="A424">
        <v>10552</v>
      </c>
      <c r="B424">
        <v>1979</v>
      </c>
      <c r="C424" t="s">
        <v>40</v>
      </c>
      <c r="D424" t="s">
        <v>35</v>
      </c>
      <c r="E424">
        <v>54210</v>
      </c>
      <c r="F424">
        <v>0</v>
      </c>
      <c r="G424">
        <v>1</v>
      </c>
      <c r="H424" s="1">
        <v>41414</v>
      </c>
      <c r="I424">
        <v>18</v>
      </c>
      <c r="J424">
        <v>70</v>
      </c>
      <c r="K424">
        <v>54</v>
      </c>
      <c r="L424">
        <v>109</v>
      </c>
      <c r="M424">
        <v>80</v>
      </c>
      <c r="N424">
        <v>9</v>
      </c>
      <c r="O424">
        <v>45</v>
      </c>
      <c r="P424">
        <v>2</v>
      </c>
      <c r="Q424">
        <v>4</v>
      </c>
      <c r="R424">
        <v>1</v>
      </c>
      <c r="S424">
        <v>7</v>
      </c>
      <c r="T424">
        <v>5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 t="s">
        <v>32</v>
      </c>
    </row>
    <row r="425" spans="1:28" x14ac:dyDescent="0.35">
      <c r="A425">
        <v>6409</v>
      </c>
      <c r="B425">
        <v>1967</v>
      </c>
      <c r="C425" t="s">
        <v>30</v>
      </c>
      <c r="D425" t="s">
        <v>31</v>
      </c>
      <c r="E425">
        <v>57136</v>
      </c>
      <c r="F425">
        <v>0</v>
      </c>
      <c r="G425">
        <v>0</v>
      </c>
      <c r="H425" s="1">
        <v>41412</v>
      </c>
      <c r="I425">
        <v>18</v>
      </c>
      <c r="J425">
        <v>267</v>
      </c>
      <c r="K425">
        <v>140</v>
      </c>
      <c r="L425">
        <v>599</v>
      </c>
      <c r="M425">
        <v>34</v>
      </c>
      <c r="N425">
        <v>12</v>
      </c>
      <c r="O425">
        <v>127</v>
      </c>
      <c r="P425">
        <v>1</v>
      </c>
      <c r="Q425">
        <v>7</v>
      </c>
      <c r="R425">
        <v>5</v>
      </c>
      <c r="S425">
        <v>7</v>
      </c>
      <c r="T425">
        <v>6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1</v>
      </c>
      <c r="AA425">
        <v>0</v>
      </c>
      <c r="AB425" t="s">
        <v>45</v>
      </c>
    </row>
    <row r="426" spans="1:28" x14ac:dyDescent="0.35">
      <c r="A426">
        <v>9507</v>
      </c>
      <c r="B426">
        <v>1975</v>
      </c>
      <c r="C426" t="s">
        <v>30</v>
      </c>
      <c r="D426" t="s">
        <v>35</v>
      </c>
      <c r="E426">
        <v>40794</v>
      </c>
      <c r="F426">
        <v>0</v>
      </c>
      <c r="G426">
        <v>1</v>
      </c>
      <c r="H426" s="1">
        <v>41371</v>
      </c>
      <c r="I426">
        <v>18</v>
      </c>
      <c r="J426">
        <v>261</v>
      </c>
      <c r="K426">
        <v>23</v>
      </c>
      <c r="L426">
        <v>73</v>
      </c>
      <c r="M426">
        <v>4</v>
      </c>
      <c r="N426">
        <v>23</v>
      </c>
      <c r="O426">
        <v>50</v>
      </c>
      <c r="P426">
        <v>2</v>
      </c>
      <c r="Q426">
        <v>6</v>
      </c>
      <c r="R426">
        <v>3</v>
      </c>
      <c r="S426">
        <v>5</v>
      </c>
      <c r="T426">
        <v>7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 t="s">
        <v>32</v>
      </c>
    </row>
    <row r="427" spans="1:28" x14ac:dyDescent="0.35">
      <c r="A427">
        <v>9560</v>
      </c>
      <c r="B427">
        <v>1965</v>
      </c>
      <c r="C427" t="s">
        <v>30</v>
      </c>
      <c r="D427" t="s">
        <v>37</v>
      </c>
      <c r="E427">
        <v>83003</v>
      </c>
      <c r="F427">
        <v>0</v>
      </c>
      <c r="G427">
        <v>0</v>
      </c>
      <c r="H427" s="1">
        <v>41336</v>
      </c>
      <c r="I427">
        <v>18</v>
      </c>
      <c r="J427">
        <v>856</v>
      </c>
      <c r="K427">
        <v>61</v>
      </c>
      <c r="L427">
        <v>570</v>
      </c>
      <c r="M427">
        <v>40</v>
      </c>
      <c r="N427">
        <v>25</v>
      </c>
      <c r="O427">
        <v>122</v>
      </c>
      <c r="P427">
        <v>1</v>
      </c>
      <c r="Q427">
        <v>7</v>
      </c>
      <c r="R427">
        <v>6</v>
      </c>
      <c r="S427">
        <v>8</v>
      </c>
      <c r="T427">
        <v>3</v>
      </c>
      <c r="U427">
        <v>0</v>
      </c>
      <c r="V427">
        <v>0</v>
      </c>
      <c r="W427">
        <v>1</v>
      </c>
      <c r="X427">
        <v>0</v>
      </c>
      <c r="Y427">
        <v>0</v>
      </c>
      <c r="Z427">
        <v>1</v>
      </c>
      <c r="AA427">
        <v>0</v>
      </c>
      <c r="AB427" t="s">
        <v>32</v>
      </c>
    </row>
    <row r="428" spans="1:28" x14ac:dyDescent="0.35">
      <c r="A428">
        <v>10991</v>
      </c>
      <c r="B428">
        <v>1960</v>
      </c>
      <c r="C428" t="s">
        <v>43</v>
      </c>
      <c r="D428" t="s">
        <v>35</v>
      </c>
      <c r="E428">
        <v>89058</v>
      </c>
      <c r="F428">
        <v>0</v>
      </c>
      <c r="G428">
        <v>0</v>
      </c>
      <c r="H428" s="1">
        <v>41250</v>
      </c>
      <c r="I428">
        <v>18</v>
      </c>
      <c r="J428">
        <v>454</v>
      </c>
      <c r="K428">
        <v>194</v>
      </c>
      <c r="L428">
        <v>106</v>
      </c>
      <c r="M428">
        <v>31</v>
      </c>
      <c r="N428">
        <v>22</v>
      </c>
      <c r="O428">
        <v>43</v>
      </c>
      <c r="P428">
        <v>1</v>
      </c>
      <c r="Q428">
        <v>5</v>
      </c>
      <c r="R428">
        <v>4</v>
      </c>
      <c r="S428">
        <v>4</v>
      </c>
      <c r="T428">
        <v>2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 t="s">
        <v>34</v>
      </c>
    </row>
    <row r="429" spans="1:28" x14ac:dyDescent="0.35">
      <c r="A429">
        <v>4712</v>
      </c>
      <c r="B429">
        <v>1991</v>
      </c>
      <c r="C429" t="s">
        <v>40</v>
      </c>
      <c r="D429" t="s">
        <v>37</v>
      </c>
      <c r="E429">
        <v>20193</v>
      </c>
      <c r="F429">
        <v>0</v>
      </c>
      <c r="G429">
        <v>0</v>
      </c>
      <c r="H429" s="1">
        <v>41241</v>
      </c>
      <c r="I429">
        <v>18</v>
      </c>
      <c r="J429">
        <v>8</v>
      </c>
      <c r="K429">
        <v>8</v>
      </c>
      <c r="L429">
        <v>22</v>
      </c>
      <c r="M429">
        <v>24</v>
      </c>
      <c r="N429">
        <v>11</v>
      </c>
      <c r="O429">
        <v>9</v>
      </c>
      <c r="P429">
        <v>1</v>
      </c>
      <c r="Q429">
        <v>1</v>
      </c>
      <c r="R429">
        <v>1</v>
      </c>
      <c r="S429">
        <v>4</v>
      </c>
      <c r="T429">
        <v>4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 t="s">
        <v>32</v>
      </c>
    </row>
    <row r="430" spans="1:28" x14ac:dyDescent="0.35">
      <c r="A430">
        <v>11056</v>
      </c>
      <c r="B430">
        <v>1974</v>
      </c>
      <c r="C430" t="s">
        <v>30</v>
      </c>
      <c r="D430" t="s">
        <v>35</v>
      </c>
      <c r="E430">
        <v>72099</v>
      </c>
      <c r="F430">
        <v>0</v>
      </c>
      <c r="G430">
        <v>0</v>
      </c>
      <c r="H430" s="1">
        <v>41209</v>
      </c>
      <c r="I430">
        <v>18</v>
      </c>
      <c r="J430">
        <v>546</v>
      </c>
      <c r="K430">
        <v>91</v>
      </c>
      <c r="L430">
        <v>410</v>
      </c>
      <c r="M430">
        <v>119</v>
      </c>
      <c r="N430">
        <v>0</v>
      </c>
      <c r="O430">
        <v>22</v>
      </c>
      <c r="P430">
        <v>1</v>
      </c>
      <c r="Q430">
        <v>3</v>
      </c>
      <c r="R430">
        <v>4</v>
      </c>
      <c r="S430">
        <v>10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 t="s">
        <v>32</v>
      </c>
    </row>
    <row r="431" spans="1:28" x14ac:dyDescent="0.35">
      <c r="A431">
        <v>7414</v>
      </c>
      <c r="B431">
        <v>1971</v>
      </c>
      <c r="C431" t="s">
        <v>30</v>
      </c>
      <c r="D431" t="s">
        <v>35</v>
      </c>
      <c r="E431">
        <v>43824</v>
      </c>
      <c r="F431">
        <v>1</v>
      </c>
      <c r="G431">
        <v>1</v>
      </c>
      <c r="H431" s="1">
        <v>41167</v>
      </c>
      <c r="I431">
        <v>18</v>
      </c>
      <c r="J431">
        <v>96</v>
      </c>
      <c r="K431">
        <v>1</v>
      </c>
      <c r="L431">
        <v>42</v>
      </c>
      <c r="M431">
        <v>12</v>
      </c>
      <c r="N431">
        <v>3</v>
      </c>
      <c r="O431">
        <v>32</v>
      </c>
      <c r="P431">
        <v>4</v>
      </c>
      <c r="Q431">
        <v>3</v>
      </c>
      <c r="R431">
        <v>1</v>
      </c>
      <c r="S431">
        <v>4</v>
      </c>
      <c r="T431">
        <v>8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 t="s">
        <v>32</v>
      </c>
    </row>
    <row r="432" spans="1:28" x14ac:dyDescent="0.35">
      <c r="A432">
        <v>3076</v>
      </c>
      <c r="B432">
        <v>1975</v>
      </c>
      <c r="C432" t="s">
        <v>30</v>
      </c>
      <c r="D432" t="s">
        <v>37</v>
      </c>
      <c r="E432">
        <v>66653</v>
      </c>
      <c r="F432">
        <v>1</v>
      </c>
      <c r="G432">
        <v>1</v>
      </c>
      <c r="H432" s="1">
        <v>41159</v>
      </c>
      <c r="I432">
        <v>18</v>
      </c>
      <c r="J432">
        <v>452</v>
      </c>
      <c r="K432">
        <v>18</v>
      </c>
      <c r="L432">
        <v>102</v>
      </c>
      <c r="M432">
        <v>16</v>
      </c>
      <c r="N432">
        <v>18</v>
      </c>
      <c r="O432">
        <v>6</v>
      </c>
      <c r="P432">
        <v>4</v>
      </c>
      <c r="Q432">
        <v>4</v>
      </c>
      <c r="R432">
        <v>2</v>
      </c>
      <c r="S432">
        <v>12</v>
      </c>
      <c r="T432">
        <v>3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 t="s">
        <v>38</v>
      </c>
    </row>
    <row r="433" spans="1:28" x14ac:dyDescent="0.35">
      <c r="A433">
        <v>6355</v>
      </c>
      <c r="B433">
        <v>1978</v>
      </c>
      <c r="C433" t="s">
        <v>30</v>
      </c>
      <c r="D433" t="s">
        <v>35</v>
      </c>
      <c r="E433">
        <v>44359</v>
      </c>
      <c r="F433">
        <v>1</v>
      </c>
      <c r="G433">
        <v>1</v>
      </c>
      <c r="H433" s="1">
        <v>41807</v>
      </c>
      <c r="I433">
        <v>19</v>
      </c>
      <c r="J433">
        <v>20</v>
      </c>
      <c r="K433">
        <v>0</v>
      </c>
      <c r="L433">
        <v>14</v>
      </c>
      <c r="M433">
        <v>7</v>
      </c>
      <c r="N433">
        <v>3</v>
      </c>
      <c r="O433">
        <v>1</v>
      </c>
      <c r="P433">
        <v>3</v>
      </c>
      <c r="Q433">
        <v>2</v>
      </c>
      <c r="R433">
        <v>0</v>
      </c>
      <c r="S433">
        <v>4</v>
      </c>
      <c r="T433">
        <v>3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 t="s">
        <v>32</v>
      </c>
    </row>
    <row r="434" spans="1:28" x14ac:dyDescent="0.35">
      <c r="A434">
        <v>7959</v>
      </c>
      <c r="B434">
        <v>1961</v>
      </c>
      <c r="C434" t="s">
        <v>30</v>
      </c>
      <c r="D434" t="s">
        <v>35</v>
      </c>
      <c r="E434">
        <v>79410</v>
      </c>
      <c r="F434">
        <v>0</v>
      </c>
      <c r="G434">
        <v>0</v>
      </c>
      <c r="H434" s="1">
        <v>41788</v>
      </c>
      <c r="I434">
        <v>19</v>
      </c>
      <c r="J434">
        <v>658</v>
      </c>
      <c r="K434">
        <v>80</v>
      </c>
      <c r="L434">
        <v>483</v>
      </c>
      <c r="M434">
        <v>123</v>
      </c>
      <c r="N434">
        <v>13</v>
      </c>
      <c r="O434">
        <v>13</v>
      </c>
      <c r="P434">
        <v>1</v>
      </c>
      <c r="Q434">
        <v>3</v>
      </c>
      <c r="R434">
        <v>2</v>
      </c>
      <c r="S434">
        <v>5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 t="s">
        <v>32</v>
      </c>
    </row>
    <row r="435" spans="1:28" x14ac:dyDescent="0.35">
      <c r="A435">
        <v>5512</v>
      </c>
      <c r="B435">
        <v>1977</v>
      </c>
      <c r="C435" t="s">
        <v>43</v>
      </c>
      <c r="D435" t="s">
        <v>35</v>
      </c>
      <c r="E435">
        <v>55842</v>
      </c>
      <c r="F435">
        <v>0</v>
      </c>
      <c r="G435">
        <v>1</v>
      </c>
      <c r="H435" s="1">
        <v>41782</v>
      </c>
      <c r="I435">
        <v>19</v>
      </c>
      <c r="J435">
        <v>451</v>
      </c>
      <c r="K435">
        <v>0</v>
      </c>
      <c r="L435">
        <v>39</v>
      </c>
      <c r="M435">
        <v>0</v>
      </c>
      <c r="N435">
        <v>4</v>
      </c>
      <c r="O435">
        <v>24</v>
      </c>
      <c r="P435">
        <v>1</v>
      </c>
      <c r="Q435">
        <v>7</v>
      </c>
      <c r="R435">
        <v>1</v>
      </c>
      <c r="S435">
        <v>8</v>
      </c>
      <c r="T435">
        <v>5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 t="s">
        <v>32</v>
      </c>
    </row>
    <row r="436" spans="1:28" x14ac:dyDescent="0.35">
      <c r="A436">
        <v>10102</v>
      </c>
      <c r="B436">
        <v>1966</v>
      </c>
      <c r="C436" t="s">
        <v>30</v>
      </c>
      <c r="D436" t="s">
        <v>44</v>
      </c>
      <c r="E436">
        <v>79946</v>
      </c>
      <c r="F436">
        <v>0</v>
      </c>
      <c r="G436">
        <v>0</v>
      </c>
      <c r="H436" s="1">
        <v>41771</v>
      </c>
      <c r="I436">
        <v>19</v>
      </c>
      <c r="J436">
        <v>395</v>
      </c>
      <c r="K436">
        <v>183</v>
      </c>
      <c r="L436">
        <v>565</v>
      </c>
      <c r="M436">
        <v>166</v>
      </c>
      <c r="N436">
        <v>141</v>
      </c>
      <c r="O436">
        <v>28</v>
      </c>
      <c r="P436">
        <v>1</v>
      </c>
      <c r="Q436">
        <v>5</v>
      </c>
      <c r="R436">
        <v>11</v>
      </c>
      <c r="S436">
        <v>5</v>
      </c>
      <c r="T436">
        <v>3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 t="s">
        <v>45</v>
      </c>
    </row>
    <row r="437" spans="1:28" x14ac:dyDescent="0.35">
      <c r="A437">
        <v>9369</v>
      </c>
      <c r="B437">
        <v>1979</v>
      </c>
      <c r="C437" t="s">
        <v>40</v>
      </c>
      <c r="D437" t="s">
        <v>33</v>
      </c>
      <c r="E437">
        <v>88194</v>
      </c>
      <c r="F437">
        <v>0</v>
      </c>
      <c r="G437">
        <v>1</v>
      </c>
      <c r="H437" s="1">
        <v>41717</v>
      </c>
      <c r="I437">
        <v>19</v>
      </c>
      <c r="J437">
        <v>688</v>
      </c>
      <c r="K437">
        <v>14</v>
      </c>
      <c r="L437">
        <v>309</v>
      </c>
      <c r="M437">
        <v>201</v>
      </c>
      <c r="N437">
        <v>24</v>
      </c>
      <c r="O437">
        <v>38</v>
      </c>
      <c r="P437">
        <v>1</v>
      </c>
      <c r="Q437">
        <v>11</v>
      </c>
      <c r="R437">
        <v>10</v>
      </c>
      <c r="S437">
        <v>10</v>
      </c>
      <c r="T437">
        <v>5</v>
      </c>
      <c r="U437">
        <v>1</v>
      </c>
      <c r="V437">
        <v>0</v>
      </c>
      <c r="W437">
        <v>0</v>
      </c>
      <c r="X437">
        <v>1</v>
      </c>
      <c r="Y437">
        <v>0</v>
      </c>
      <c r="Z437">
        <v>1</v>
      </c>
      <c r="AA437">
        <v>0</v>
      </c>
      <c r="AB437" t="s">
        <v>41</v>
      </c>
    </row>
    <row r="438" spans="1:28" x14ac:dyDescent="0.35">
      <c r="A438">
        <v>3711</v>
      </c>
      <c r="B438">
        <v>1944</v>
      </c>
      <c r="C438" t="s">
        <v>43</v>
      </c>
      <c r="D438" t="s">
        <v>35</v>
      </c>
      <c r="E438">
        <v>80184</v>
      </c>
      <c r="F438">
        <v>0</v>
      </c>
      <c r="G438">
        <v>0</v>
      </c>
      <c r="H438" s="1">
        <v>41699</v>
      </c>
      <c r="I438">
        <v>19</v>
      </c>
      <c r="J438">
        <v>1035</v>
      </c>
      <c r="K438">
        <v>134</v>
      </c>
      <c r="L438">
        <v>670</v>
      </c>
      <c r="M438">
        <v>25</v>
      </c>
      <c r="N438">
        <v>38</v>
      </c>
      <c r="O438">
        <v>0</v>
      </c>
      <c r="P438">
        <v>1</v>
      </c>
      <c r="Q438">
        <v>6</v>
      </c>
      <c r="R438">
        <v>3</v>
      </c>
      <c r="S438">
        <v>10</v>
      </c>
      <c r="T438">
        <v>3</v>
      </c>
      <c r="U438">
        <v>0</v>
      </c>
      <c r="V438">
        <v>0</v>
      </c>
      <c r="W438">
        <v>1</v>
      </c>
      <c r="X438">
        <v>1</v>
      </c>
      <c r="Y438">
        <v>0</v>
      </c>
      <c r="Z438">
        <v>0</v>
      </c>
      <c r="AA438">
        <v>0</v>
      </c>
      <c r="AB438" t="s">
        <v>32</v>
      </c>
    </row>
    <row r="439" spans="1:28" x14ac:dyDescent="0.35">
      <c r="A439">
        <v>6931</v>
      </c>
      <c r="B439">
        <v>1967</v>
      </c>
      <c r="C439" t="s">
        <v>30</v>
      </c>
      <c r="D439" t="s">
        <v>31</v>
      </c>
      <c r="E439">
        <v>76982</v>
      </c>
      <c r="F439">
        <v>0</v>
      </c>
      <c r="G439">
        <v>0</v>
      </c>
      <c r="H439" s="1">
        <v>41685</v>
      </c>
      <c r="I439">
        <v>19</v>
      </c>
      <c r="J439">
        <v>464</v>
      </c>
      <c r="K439">
        <v>151</v>
      </c>
      <c r="L439">
        <v>292</v>
      </c>
      <c r="M439">
        <v>65</v>
      </c>
      <c r="N439">
        <v>60</v>
      </c>
      <c r="O439">
        <v>30</v>
      </c>
      <c r="P439">
        <v>1</v>
      </c>
      <c r="Q439">
        <v>8</v>
      </c>
      <c r="R439">
        <v>3</v>
      </c>
      <c r="S439">
        <v>4</v>
      </c>
      <c r="T439">
        <v>4</v>
      </c>
      <c r="U439">
        <v>0</v>
      </c>
      <c r="V439">
        <v>0</v>
      </c>
      <c r="W439">
        <v>1</v>
      </c>
      <c r="X439">
        <v>0</v>
      </c>
      <c r="Y439">
        <v>0</v>
      </c>
      <c r="Z439">
        <v>1</v>
      </c>
      <c r="AA439">
        <v>0</v>
      </c>
      <c r="AB439" t="s">
        <v>32</v>
      </c>
    </row>
    <row r="440" spans="1:28" x14ac:dyDescent="0.35">
      <c r="A440">
        <v>9596</v>
      </c>
      <c r="B440">
        <v>1980</v>
      </c>
      <c r="C440" t="s">
        <v>39</v>
      </c>
      <c r="D440" t="s">
        <v>33</v>
      </c>
      <c r="E440">
        <v>65295</v>
      </c>
      <c r="F440">
        <v>0</v>
      </c>
      <c r="G440">
        <v>0</v>
      </c>
      <c r="H440" s="1">
        <v>41631</v>
      </c>
      <c r="I440">
        <v>19</v>
      </c>
      <c r="J440">
        <v>365</v>
      </c>
      <c r="K440">
        <v>32</v>
      </c>
      <c r="L440">
        <v>117</v>
      </c>
      <c r="M440">
        <v>34</v>
      </c>
      <c r="N440">
        <v>110</v>
      </c>
      <c r="O440">
        <v>6</v>
      </c>
      <c r="P440">
        <v>1</v>
      </c>
      <c r="Q440">
        <v>3</v>
      </c>
      <c r="R440">
        <v>3</v>
      </c>
      <c r="S440">
        <v>13</v>
      </c>
      <c r="T440">
        <v>2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 t="s">
        <v>36</v>
      </c>
    </row>
    <row r="441" spans="1:28" x14ac:dyDescent="0.35">
      <c r="A441">
        <v>2727</v>
      </c>
      <c r="B441">
        <v>1973</v>
      </c>
      <c r="C441" t="s">
        <v>30</v>
      </c>
      <c r="D441" t="s">
        <v>37</v>
      </c>
      <c r="E441">
        <v>57100</v>
      </c>
      <c r="F441">
        <v>0</v>
      </c>
      <c r="G441">
        <v>0</v>
      </c>
      <c r="H441" s="1">
        <v>41612</v>
      </c>
      <c r="I441">
        <v>19</v>
      </c>
      <c r="J441">
        <v>181</v>
      </c>
      <c r="K441">
        <v>21</v>
      </c>
      <c r="L441">
        <v>69</v>
      </c>
      <c r="M441">
        <v>39</v>
      </c>
      <c r="N441">
        <v>3</v>
      </c>
      <c r="O441">
        <v>96</v>
      </c>
      <c r="P441">
        <v>1</v>
      </c>
      <c r="Q441">
        <v>3</v>
      </c>
      <c r="R441">
        <v>3</v>
      </c>
      <c r="S441">
        <v>6</v>
      </c>
      <c r="T441">
        <v>3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 t="s">
        <v>45</v>
      </c>
    </row>
    <row r="442" spans="1:28" x14ac:dyDescent="0.35">
      <c r="A442">
        <v>8416</v>
      </c>
      <c r="B442">
        <v>1981</v>
      </c>
      <c r="C442" t="s">
        <v>30</v>
      </c>
      <c r="D442" t="s">
        <v>35</v>
      </c>
      <c r="E442">
        <v>29009</v>
      </c>
      <c r="F442">
        <v>1</v>
      </c>
      <c r="G442">
        <v>0</v>
      </c>
      <c r="H442" s="1">
        <v>41607</v>
      </c>
      <c r="I442">
        <v>19</v>
      </c>
      <c r="J442">
        <v>6</v>
      </c>
      <c r="K442">
        <v>6</v>
      </c>
      <c r="L442">
        <v>15</v>
      </c>
      <c r="M442">
        <v>10</v>
      </c>
      <c r="N442">
        <v>5</v>
      </c>
      <c r="O442">
        <v>2</v>
      </c>
      <c r="P442">
        <v>2</v>
      </c>
      <c r="Q442">
        <v>2</v>
      </c>
      <c r="R442">
        <v>0</v>
      </c>
      <c r="S442">
        <v>3</v>
      </c>
      <c r="T442">
        <v>6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 t="s">
        <v>36</v>
      </c>
    </row>
    <row r="443" spans="1:28" x14ac:dyDescent="0.35">
      <c r="A443">
        <v>3967</v>
      </c>
      <c r="B443">
        <v>1971</v>
      </c>
      <c r="C443" t="s">
        <v>39</v>
      </c>
      <c r="D443" t="s">
        <v>35</v>
      </c>
      <c r="E443">
        <v>78931</v>
      </c>
      <c r="F443">
        <v>0</v>
      </c>
      <c r="G443">
        <v>0</v>
      </c>
      <c r="H443" s="1">
        <v>41572</v>
      </c>
      <c r="I443">
        <v>19</v>
      </c>
      <c r="J443">
        <v>331</v>
      </c>
      <c r="K443">
        <v>197</v>
      </c>
      <c r="L443">
        <v>170</v>
      </c>
      <c r="M443">
        <v>58</v>
      </c>
      <c r="N443">
        <v>152</v>
      </c>
      <c r="O443">
        <v>35</v>
      </c>
      <c r="P443">
        <v>1</v>
      </c>
      <c r="Q443">
        <v>2</v>
      </c>
      <c r="R443">
        <v>8</v>
      </c>
      <c r="S443">
        <v>13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 t="s">
        <v>34</v>
      </c>
    </row>
    <row r="444" spans="1:28" x14ac:dyDescent="0.35">
      <c r="A444">
        <v>2139</v>
      </c>
      <c r="B444">
        <v>1975</v>
      </c>
      <c r="C444" t="s">
        <v>43</v>
      </c>
      <c r="D444" t="s">
        <v>35</v>
      </c>
      <c r="E444">
        <v>7500</v>
      </c>
      <c r="F444">
        <v>1</v>
      </c>
      <c r="G444">
        <v>0</v>
      </c>
      <c r="H444" s="1">
        <v>41549</v>
      </c>
      <c r="I444">
        <v>19</v>
      </c>
      <c r="J444">
        <v>3</v>
      </c>
      <c r="K444">
        <v>1</v>
      </c>
      <c r="L444">
        <v>10</v>
      </c>
      <c r="M444">
        <v>3</v>
      </c>
      <c r="N444">
        <v>2</v>
      </c>
      <c r="O444">
        <v>12</v>
      </c>
      <c r="P444">
        <v>3</v>
      </c>
      <c r="Q444">
        <v>2</v>
      </c>
      <c r="R444">
        <v>0</v>
      </c>
      <c r="S444">
        <v>3</v>
      </c>
      <c r="T444">
        <v>5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 t="s">
        <v>38</v>
      </c>
    </row>
    <row r="445" spans="1:28" x14ac:dyDescent="0.35">
      <c r="A445">
        <v>2162</v>
      </c>
      <c r="B445">
        <v>1976</v>
      </c>
      <c r="C445" t="s">
        <v>30</v>
      </c>
      <c r="D445" t="s">
        <v>35</v>
      </c>
      <c r="E445">
        <v>56939</v>
      </c>
      <c r="F445">
        <v>0</v>
      </c>
      <c r="G445">
        <v>1</v>
      </c>
      <c r="H445" s="1">
        <v>41535</v>
      </c>
      <c r="I445">
        <v>19</v>
      </c>
      <c r="J445">
        <v>256</v>
      </c>
      <c r="K445">
        <v>34</v>
      </c>
      <c r="L445">
        <v>103</v>
      </c>
      <c r="M445">
        <v>90</v>
      </c>
      <c r="N445">
        <v>29</v>
      </c>
      <c r="O445">
        <v>49</v>
      </c>
      <c r="P445">
        <v>2</v>
      </c>
      <c r="Q445">
        <v>3</v>
      </c>
      <c r="R445">
        <v>3</v>
      </c>
      <c r="S445">
        <v>10</v>
      </c>
      <c r="T445">
        <v>3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 t="s">
        <v>32</v>
      </c>
    </row>
    <row r="446" spans="1:28" x14ac:dyDescent="0.35">
      <c r="A446">
        <v>9242</v>
      </c>
      <c r="B446">
        <v>1990</v>
      </c>
      <c r="C446" t="s">
        <v>30</v>
      </c>
      <c r="D446" t="s">
        <v>33</v>
      </c>
      <c r="E446">
        <v>64509</v>
      </c>
      <c r="F446">
        <v>0</v>
      </c>
      <c r="G446">
        <v>0</v>
      </c>
      <c r="H446" s="1">
        <v>41503</v>
      </c>
      <c r="I446">
        <v>19</v>
      </c>
      <c r="J446">
        <v>836</v>
      </c>
      <c r="K446">
        <v>185</v>
      </c>
      <c r="L446">
        <v>575</v>
      </c>
      <c r="M446">
        <v>24</v>
      </c>
      <c r="N446">
        <v>25</v>
      </c>
      <c r="O446">
        <v>77</v>
      </c>
      <c r="P446">
        <v>1</v>
      </c>
      <c r="Q446">
        <v>6</v>
      </c>
      <c r="R446">
        <v>3</v>
      </c>
      <c r="S446">
        <v>9</v>
      </c>
      <c r="T446">
        <v>4</v>
      </c>
      <c r="U446">
        <v>1</v>
      </c>
      <c r="V446">
        <v>0</v>
      </c>
      <c r="W446">
        <v>0</v>
      </c>
      <c r="X446">
        <v>0</v>
      </c>
      <c r="Y446">
        <v>0</v>
      </c>
      <c r="Z446">
        <v>1</v>
      </c>
      <c r="AA446">
        <v>0</v>
      </c>
      <c r="AB446" t="s">
        <v>45</v>
      </c>
    </row>
    <row r="447" spans="1:28" x14ac:dyDescent="0.35">
      <c r="A447">
        <v>10595</v>
      </c>
      <c r="B447">
        <v>1990</v>
      </c>
      <c r="C447" t="s">
        <v>30</v>
      </c>
      <c r="D447" t="s">
        <v>35</v>
      </c>
      <c r="E447">
        <v>30093</v>
      </c>
      <c r="F447">
        <v>0</v>
      </c>
      <c r="G447">
        <v>0</v>
      </c>
      <c r="H447" s="1">
        <v>41463</v>
      </c>
      <c r="I447">
        <v>19</v>
      </c>
      <c r="J447">
        <v>2</v>
      </c>
      <c r="K447">
        <v>6</v>
      </c>
      <c r="L447">
        <v>28</v>
      </c>
      <c r="M447">
        <v>13</v>
      </c>
      <c r="N447">
        <v>4</v>
      </c>
      <c r="O447">
        <v>16</v>
      </c>
      <c r="P447">
        <v>1</v>
      </c>
      <c r="Q447">
        <v>2</v>
      </c>
      <c r="R447">
        <v>0</v>
      </c>
      <c r="S447">
        <v>3</v>
      </c>
      <c r="T447">
        <v>7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 t="s">
        <v>32</v>
      </c>
    </row>
    <row r="448" spans="1:28" x14ac:dyDescent="0.35">
      <c r="A448">
        <v>4855</v>
      </c>
      <c r="B448">
        <v>1974</v>
      </c>
      <c r="C448" t="s">
        <v>39</v>
      </c>
      <c r="D448" t="s">
        <v>37</v>
      </c>
      <c r="E448">
        <v>30351</v>
      </c>
      <c r="F448">
        <v>1</v>
      </c>
      <c r="G448">
        <v>0</v>
      </c>
      <c r="H448" s="1">
        <v>41431</v>
      </c>
      <c r="I448">
        <v>19</v>
      </c>
      <c r="J448">
        <v>14</v>
      </c>
      <c r="K448">
        <v>0</v>
      </c>
      <c r="L448">
        <v>24</v>
      </c>
      <c r="M448">
        <v>3</v>
      </c>
      <c r="N448">
        <v>3</v>
      </c>
      <c r="O448">
        <v>2</v>
      </c>
      <c r="P448">
        <v>1</v>
      </c>
      <c r="Q448">
        <v>3</v>
      </c>
      <c r="R448">
        <v>0</v>
      </c>
      <c r="S448">
        <v>2</v>
      </c>
      <c r="T448">
        <v>9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1</v>
      </c>
      <c r="AA448">
        <v>0</v>
      </c>
      <c r="AB448" t="s">
        <v>36</v>
      </c>
    </row>
    <row r="449" spans="1:28" x14ac:dyDescent="0.35">
      <c r="A449">
        <v>5049</v>
      </c>
      <c r="B449">
        <v>1974</v>
      </c>
      <c r="C449" t="s">
        <v>39</v>
      </c>
      <c r="D449" t="s">
        <v>37</v>
      </c>
      <c r="E449">
        <v>30351</v>
      </c>
      <c r="F449">
        <v>1</v>
      </c>
      <c r="G449">
        <v>0</v>
      </c>
      <c r="H449" s="1">
        <v>41431</v>
      </c>
      <c r="I449">
        <v>19</v>
      </c>
      <c r="J449">
        <v>14</v>
      </c>
      <c r="K449">
        <v>0</v>
      </c>
      <c r="L449">
        <v>24</v>
      </c>
      <c r="M449">
        <v>3</v>
      </c>
      <c r="N449">
        <v>3</v>
      </c>
      <c r="O449">
        <v>2</v>
      </c>
      <c r="P449">
        <v>1</v>
      </c>
      <c r="Q449">
        <v>3</v>
      </c>
      <c r="R449">
        <v>0</v>
      </c>
      <c r="S449">
        <v>2</v>
      </c>
      <c r="T449">
        <v>9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 t="s">
        <v>32</v>
      </c>
    </row>
    <row r="450" spans="1:28" x14ac:dyDescent="0.35">
      <c r="A450">
        <v>4967</v>
      </c>
      <c r="B450">
        <v>1960</v>
      </c>
      <c r="C450" t="s">
        <v>39</v>
      </c>
      <c r="D450" t="s">
        <v>37</v>
      </c>
      <c r="E450">
        <v>38201</v>
      </c>
      <c r="F450">
        <v>0</v>
      </c>
      <c r="G450">
        <v>1</v>
      </c>
      <c r="H450" s="1">
        <v>41362</v>
      </c>
      <c r="I450">
        <v>19</v>
      </c>
      <c r="J450">
        <v>233</v>
      </c>
      <c r="K450">
        <v>0</v>
      </c>
      <c r="L450">
        <v>23</v>
      </c>
      <c r="M450">
        <v>0</v>
      </c>
      <c r="N450">
        <v>0</v>
      </c>
      <c r="O450">
        <v>12</v>
      </c>
      <c r="P450">
        <v>4</v>
      </c>
      <c r="Q450">
        <v>5</v>
      </c>
      <c r="R450">
        <v>1</v>
      </c>
      <c r="S450">
        <v>5</v>
      </c>
      <c r="T450">
        <v>8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 t="s">
        <v>45</v>
      </c>
    </row>
    <row r="451" spans="1:28" x14ac:dyDescent="0.35">
      <c r="A451">
        <v>5255</v>
      </c>
      <c r="B451">
        <v>1986</v>
      </c>
      <c r="C451" t="s">
        <v>30</v>
      </c>
      <c r="D451" t="s">
        <v>33</v>
      </c>
      <c r="F451">
        <v>1</v>
      </c>
      <c r="G451">
        <v>0</v>
      </c>
      <c r="H451" s="1">
        <v>41325</v>
      </c>
      <c r="I451">
        <v>19</v>
      </c>
      <c r="J451">
        <v>5</v>
      </c>
      <c r="K451">
        <v>1</v>
      </c>
      <c r="L451">
        <v>3</v>
      </c>
      <c r="M451">
        <v>3</v>
      </c>
      <c r="N451">
        <v>263</v>
      </c>
      <c r="O451">
        <v>362</v>
      </c>
      <c r="P451">
        <v>0</v>
      </c>
      <c r="Q451">
        <v>27</v>
      </c>
      <c r="R451">
        <v>0</v>
      </c>
      <c r="S451">
        <v>0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 t="s">
        <v>38</v>
      </c>
    </row>
    <row r="452" spans="1:28" x14ac:dyDescent="0.35">
      <c r="A452">
        <v>9215</v>
      </c>
      <c r="B452">
        <v>1980</v>
      </c>
      <c r="C452" t="s">
        <v>39</v>
      </c>
      <c r="D452" t="s">
        <v>35</v>
      </c>
      <c r="E452">
        <v>43974</v>
      </c>
      <c r="F452">
        <v>1</v>
      </c>
      <c r="G452">
        <v>0</v>
      </c>
      <c r="H452" s="1">
        <v>41255</v>
      </c>
      <c r="I452">
        <v>19</v>
      </c>
      <c r="J452">
        <v>378</v>
      </c>
      <c r="K452">
        <v>0</v>
      </c>
      <c r="L452">
        <v>101</v>
      </c>
      <c r="M452">
        <v>0</v>
      </c>
      <c r="N452">
        <v>0</v>
      </c>
      <c r="O452">
        <v>72</v>
      </c>
      <c r="P452">
        <v>5</v>
      </c>
      <c r="Q452">
        <v>6</v>
      </c>
      <c r="R452">
        <v>4</v>
      </c>
      <c r="S452">
        <v>6</v>
      </c>
      <c r="T452">
        <v>7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 t="s">
        <v>34</v>
      </c>
    </row>
    <row r="453" spans="1:28" x14ac:dyDescent="0.35">
      <c r="A453">
        <v>3525</v>
      </c>
      <c r="B453">
        <v>1970</v>
      </c>
      <c r="C453" t="s">
        <v>30</v>
      </c>
      <c r="D453" t="s">
        <v>37</v>
      </c>
      <c r="E453">
        <v>38200</v>
      </c>
      <c r="F453">
        <v>1</v>
      </c>
      <c r="G453">
        <v>1</v>
      </c>
      <c r="H453" s="1">
        <v>41250</v>
      </c>
      <c r="I453">
        <v>19</v>
      </c>
      <c r="J453">
        <v>12</v>
      </c>
      <c r="K453">
        <v>0</v>
      </c>
      <c r="L453">
        <v>4</v>
      </c>
      <c r="M453">
        <v>0</v>
      </c>
      <c r="N453">
        <v>0</v>
      </c>
      <c r="O453">
        <v>1</v>
      </c>
      <c r="P453">
        <v>1</v>
      </c>
      <c r="Q453">
        <v>1</v>
      </c>
      <c r="R453">
        <v>0</v>
      </c>
      <c r="S453">
        <v>2</v>
      </c>
      <c r="T453">
        <v>7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 t="s">
        <v>32</v>
      </c>
    </row>
    <row r="454" spans="1:28" x14ac:dyDescent="0.35">
      <c r="A454">
        <v>3619</v>
      </c>
      <c r="B454">
        <v>1960</v>
      </c>
      <c r="C454" t="s">
        <v>40</v>
      </c>
      <c r="D454" t="s">
        <v>31</v>
      </c>
      <c r="E454">
        <v>87305</v>
      </c>
      <c r="F454">
        <v>0</v>
      </c>
      <c r="G454">
        <v>0</v>
      </c>
      <c r="H454" s="1">
        <v>41175</v>
      </c>
      <c r="I454">
        <v>19</v>
      </c>
      <c r="J454">
        <v>345</v>
      </c>
      <c r="K454">
        <v>25</v>
      </c>
      <c r="L454">
        <v>501</v>
      </c>
      <c r="M454">
        <v>63</v>
      </c>
      <c r="N454">
        <v>138</v>
      </c>
      <c r="O454">
        <v>80</v>
      </c>
      <c r="P454">
        <v>1</v>
      </c>
      <c r="Q454">
        <v>5</v>
      </c>
      <c r="R454">
        <v>3</v>
      </c>
      <c r="S454">
        <v>8</v>
      </c>
      <c r="T454">
        <v>2</v>
      </c>
      <c r="U454">
        <v>0</v>
      </c>
      <c r="V454">
        <v>0</v>
      </c>
      <c r="W454">
        <v>1</v>
      </c>
      <c r="X454">
        <v>0</v>
      </c>
      <c r="Y454">
        <v>0</v>
      </c>
      <c r="Z454">
        <v>1</v>
      </c>
      <c r="AA454">
        <v>0</v>
      </c>
      <c r="AB454" t="s">
        <v>38</v>
      </c>
    </row>
    <row r="455" spans="1:28" x14ac:dyDescent="0.35">
      <c r="A455">
        <v>4415</v>
      </c>
      <c r="B455">
        <v>1961</v>
      </c>
      <c r="C455" t="s">
        <v>30</v>
      </c>
      <c r="D455" t="s">
        <v>35</v>
      </c>
      <c r="E455">
        <v>16860</v>
      </c>
      <c r="F455">
        <v>1</v>
      </c>
      <c r="G455">
        <v>1</v>
      </c>
      <c r="H455" s="1">
        <v>41164</v>
      </c>
      <c r="I455">
        <v>19</v>
      </c>
      <c r="J455">
        <v>10</v>
      </c>
      <c r="K455">
        <v>4</v>
      </c>
      <c r="L455">
        <v>4</v>
      </c>
      <c r="M455">
        <v>3</v>
      </c>
      <c r="N455">
        <v>3</v>
      </c>
      <c r="O455">
        <v>14</v>
      </c>
      <c r="P455">
        <v>3</v>
      </c>
      <c r="Q455">
        <v>1</v>
      </c>
      <c r="R455">
        <v>1</v>
      </c>
      <c r="S455">
        <v>3</v>
      </c>
      <c r="T455">
        <v>7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 t="s">
        <v>32</v>
      </c>
    </row>
    <row r="456" spans="1:28" x14ac:dyDescent="0.35">
      <c r="A456">
        <v>3645</v>
      </c>
      <c r="B456">
        <v>1972</v>
      </c>
      <c r="C456" t="s">
        <v>39</v>
      </c>
      <c r="D456" t="s">
        <v>33</v>
      </c>
      <c r="E456">
        <v>27213</v>
      </c>
      <c r="F456">
        <v>1</v>
      </c>
      <c r="G456">
        <v>0</v>
      </c>
      <c r="H456" s="1">
        <v>41151</v>
      </c>
      <c r="I456">
        <v>19</v>
      </c>
      <c r="J456">
        <v>19</v>
      </c>
      <c r="K456">
        <v>3</v>
      </c>
      <c r="L456">
        <v>26</v>
      </c>
      <c r="M456">
        <v>10</v>
      </c>
      <c r="N456">
        <v>9</v>
      </c>
      <c r="O456">
        <v>3</v>
      </c>
      <c r="P456">
        <v>3</v>
      </c>
      <c r="Q456">
        <v>2</v>
      </c>
      <c r="R456">
        <v>0</v>
      </c>
      <c r="S456">
        <v>4</v>
      </c>
      <c r="T456">
        <v>8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1</v>
      </c>
      <c r="AA456">
        <v>0</v>
      </c>
      <c r="AB456" t="s">
        <v>32</v>
      </c>
    </row>
    <row r="457" spans="1:28" x14ac:dyDescent="0.35">
      <c r="A457">
        <v>4692</v>
      </c>
      <c r="B457">
        <v>1976</v>
      </c>
      <c r="C457" t="s">
        <v>30</v>
      </c>
      <c r="D457" t="s">
        <v>35</v>
      </c>
      <c r="E457">
        <v>7500</v>
      </c>
      <c r="F457">
        <v>1</v>
      </c>
      <c r="G457">
        <v>0</v>
      </c>
      <c r="H457" s="1">
        <v>41122</v>
      </c>
      <c r="I457">
        <v>19</v>
      </c>
      <c r="J457">
        <v>7</v>
      </c>
      <c r="K457">
        <v>0</v>
      </c>
      <c r="L457">
        <v>12</v>
      </c>
      <c r="M457">
        <v>13</v>
      </c>
      <c r="N457">
        <v>7</v>
      </c>
      <c r="O457">
        <v>32</v>
      </c>
      <c r="P457">
        <v>5</v>
      </c>
      <c r="Q457">
        <v>4</v>
      </c>
      <c r="R457">
        <v>1</v>
      </c>
      <c r="S457">
        <v>2</v>
      </c>
      <c r="T457">
        <v>9</v>
      </c>
      <c r="U457">
        <v>1</v>
      </c>
      <c r="V457">
        <v>0</v>
      </c>
      <c r="W457">
        <v>0</v>
      </c>
      <c r="X457">
        <v>0</v>
      </c>
      <c r="Y457">
        <v>0</v>
      </c>
      <c r="Z457">
        <v>1</v>
      </c>
      <c r="AA457">
        <v>0</v>
      </c>
      <c r="AB457" t="s">
        <v>38</v>
      </c>
    </row>
    <row r="458" spans="1:28" x14ac:dyDescent="0.35">
      <c r="A458">
        <v>3955</v>
      </c>
      <c r="B458">
        <v>1965</v>
      </c>
      <c r="C458" t="s">
        <v>30</v>
      </c>
      <c r="D458" t="s">
        <v>31</v>
      </c>
      <c r="E458">
        <v>4861</v>
      </c>
      <c r="F458">
        <v>0</v>
      </c>
      <c r="G458">
        <v>0</v>
      </c>
      <c r="H458" s="1">
        <v>41812</v>
      </c>
      <c r="I458">
        <v>20</v>
      </c>
      <c r="J458">
        <v>2</v>
      </c>
      <c r="K458">
        <v>1</v>
      </c>
      <c r="L458">
        <v>1</v>
      </c>
      <c r="M458">
        <v>1</v>
      </c>
      <c r="N458">
        <v>0</v>
      </c>
      <c r="O458">
        <v>1</v>
      </c>
      <c r="P458">
        <v>0</v>
      </c>
      <c r="Q458">
        <v>0</v>
      </c>
      <c r="R458">
        <v>0</v>
      </c>
      <c r="S458">
        <v>0</v>
      </c>
      <c r="T458">
        <v>14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 t="s">
        <v>45</v>
      </c>
    </row>
    <row r="459" spans="1:28" x14ac:dyDescent="0.35">
      <c r="A459">
        <v>5313</v>
      </c>
      <c r="B459">
        <v>1971</v>
      </c>
      <c r="C459" t="s">
        <v>43</v>
      </c>
      <c r="D459" t="s">
        <v>35</v>
      </c>
      <c r="E459">
        <v>38196</v>
      </c>
      <c r="F459">
        <v>1</v>
      </c>
      <c r="G459">
        <v>1</v>
      </c>
      <c r="H459" s="1">
        <v>41747</v>
      </c>
      <c r="I459">
        <v>20</v>
      </c>
      <c r="J459">
        <v>30</v>
      </c>
      <c r="K459">
        <v>0</v>
      </c>
      <c r="L459">
        <v>11</v>
      </c>
      <c r="M459">
        <v>0</v>
      </c>
      <c r="N459">
        <v>0</v>
      </c>
      <c r="O459">
        <v>3</v>
      </c>
      <c r="P459">
        <v>3</v>
      </c>
      <c r="Q459">
        <v>2</v>
      </c>
      <c r="R459">
        <v>0</v>
      </c>
      <c r="S459">
        <v>4</v>
      </c>
      <c r="T459">
        <v>5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 t="s">
        <v>32</v>
      </c>
    </row>
    <row r="460" spans="1:28" x14ac:dyDescent="0.35">
      <c r="A460">
        <v>7196</v>
      </c>
      <c r="B460">
        <v>1950</v>
      </c>
      <c r="C460" t="s">
        <v>39</v>
      </c>
      <c r="D460" t="s">
        <v>35</v>
      </c>
      <c r="E460">
        <v>41145</v>
      </c>
      <c r="F460">
        <v>1</v>
      </c>
      <c r="G460">
        <v>1</v>
      </c>
      <c r="H460" s="1">
        <v>41678</v>
      </c>
      <c r="I460">
        <v>20</v>
      </c>
      <c r="J460">
        <v>9</v>
      </c>
      <c r="K460">
        <v>0</v>
      </c>
      <c r="L460">
        <v>3</v>
      </c>
      <c r="M460">
        <v>0</v>
      </c>
      <c r="N460">
        <v>0</v>
      </c>
      <c r="O460">
        <v>1</v>
      </c>
      <c r="P460">
        <v>1</v>
      </c>
      <c r="Q460">
        <v>0</v>
      </c>
      <c r="R460">
        <v>0</v>
      </c>
      <c r="S460">
        <v>3</v>
      </c>
      <c r="T460">
        <v>3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 t="s">
        <v>34</v>
      </c>
    </row>
    <row r="461" spans="1:28" x14ac:dyDescent="0.35">
      <c r="A461">
        <v>1381</v>
      </c>
      <c r="B461">
        <v>1982</v>
      </c>
      <c r="C461" t="s">
        <v>39</v>
      </c>
      <c r="D461" t="s">
        <v>33</v>
      </c>
      <c r="E461">
        <v>38513</v>
      </c>
      <c r="F461">
        <v>1</v>
      </c>
      <c r="G461">
        <v>0</v>
      </c>
      <c r="H461" s="1">
        <v>41667</v>
      </c>
      <c r="I461">
        <v>20</v>
      </c>
      <c r="J461">
        <v>172</v>
      </c>
      <c r="K461">
        <v>3</v>
      </c>
      <c r="L461">
        <v>115</v>
      </c>
      <c r="M461">
        <v>16</v>
      </c>
      <c r="N461">
        <v>0</v>
      </c>
      <c r="O461">
        <v>18</v>
      </c>
      <c r="P461">
        <v>5</v>
      </c>
      <c r="Q461">
        <v>6</v>
      </c>
      <c r="R461">
        <v>1</v>
      </c>
      <c r="S461">
        <v>5</v>
      </c>
      <c r="T461">
        <v>8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1</v>
      </c>
      <c r="AA461">
        <v>0</v>
      </c>
      <c r="AB461" t="s">
        <v>32</v>
      </c>
    </row>
    <row r="462" spans="1:28" x14ac:dyDescent="0.35">
      <c r="A462">
        <v>10951</v>
      </c>
      <c r="B462">
        <v>1968</v>
      </c>
      <c r="C462" t="s">
        <v>30</v>
      </c>
      <c r="D462" t="s">
        <v>35</v>
      </c>
      <c r="E462">
        <v>45688</v>
      </c>
      <c r="F462">
        <v>0</v>
      </c>
      <c r="G462">
        <v>1</v>
      </c>
      <c r="H462" s="1">
        <v>41664</v>
      </c>
      <c r="I462">
        <v>20</v>
      </c>
      <c r="J462">
        <v>279</v>
      </c>
      <c r="K462">
        <v>0</v>
      </c>
      <c r="L462">
        <v>18</v>
      </c>
      <c r="M462">
        <v>0</v>
      </c>
      <c r="N462">
        <v>0</v>
      </c>
      <c r="O462">
        <v>9</v>
      </c>
      <c r="P462">
        <v>2</v>
      </c>
      <c r="Q462">
        <v>3</v>
      </c>
      <c r="R462">
        <v>1</v>
      </c>
      <c r="S462">
        <v>8</v>
      </c>
      <c r="T462">
        <v>4</v>
      </c>
      <c r="U462">
        <v>0</v>
      </c>
      <c r="V462">
        <v>1</v>
      </c>
      <c r="W462">
        <v>0</v>
      </c>
      <c r="X462">
        <v>0</v>
      </c>
      <c r="Y462">
        <v>0</v>
      </c>
      <c r="Z462">
        <v>0</v>
      </c>
      <c r="AA462">
        <v>0</v>
      </c>
      <c r="AB462" t="s">
        <v>32</v>
      </c>
    </row>
    <row r="463" spans="1:28" x14ac:dyDescent="0.35">
      <c r="A463">
        <v>4322</v>
      </c>
      <c r="B463">
        <v>1958</v>
      </c>
      <c r="C463" t="s">
        <v>39</v>
      </c>
      <c r="D463" t="s">
        <v>37</v>
      </c>
      <c r="E463">
        <v>77863</v>
      </c>
      <c r="F463">
        <v>0</v>
      </c>
      <c r="G463">
        <v>0</v>
      </c>
      <c r="H463" s="1">
        <v>41605</v>
      </c>
      <c r="I463">
        <v>20</v>
      </c>
      <c r="J463">
        <v>881</v>
      </c>
      <c r="K463">
        <v>38</v>
      </c>
      <c r="L463">
        <v>319</v>
      </c>
      <c r="M463">
        <v>16</v>
      </c>
      <c r="N463">
        <v>25</v>
      </c>
      <c r="O463">
        <v>12</v>
      </c>
      <c r="P463">
        <v>1</v>
      </c>
      <c r="Q463">
        <v>4</v>
      </c>
      <c r="R463">
        <v>5</v>
      </c>
      <c r="S463">
        <v>10</v>
      </c>
      <c r="T463">
        <v>2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 t="s">
        <v>32</v>
      </c>
    </row>
    <row r="464" spans="1:28" x14ac:dyDescent="0.35">
      <c r="A464">
        <v>7444</v>
      </c>
      <c r="B464">
        <v>1969</v>
      </c>
      <c r="C464" t="s">
        <v>43</v>
      </c>
      <c r="D464" t="s">
        <v>35</v>
      </c>
      <c r="E464">
        <v>42169</v>
      </c>
      <c r="F464">
        <v>1</v>
      </c>
      <c r="G464">
        <v>1</v>
      </c>
      <c r="H464" s="1">
        <v>41566</v>
      </c>
      <c r="I464">
        <v>20</v>
      </c>
      <c r="J464">
        <v>19</v>
      </c>
      <c r="K464">
        <v>0</v>
      </c>
      <c r="L464">
        <v>9</v>
      </c>
      <c r="M464">
        <v>0</v>
      </c>
      <c r="N464">
        <v>0</v>
      </c>
      <c r="O464">
        <v>2</v>
      </c>
      <c r="P464">
        <v>2</v>
      </c>
      <c r="Q464">
        <v>1</v>
      </c>
      <c r="R464">
        <v>0</v>
      </c>
      <c r="S464">
        <v>3</v>
      </c>
      <c r="T464">
        <v>8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 t="s">
        <v>32</v>
      </c>
    </row>
    <row r="465" spans="1:28" x14ac:dyDescent="0.35">
      <c r="A465">
        <v>2942</v>
      </c>
      <c r="B465">
        <v>1964</v>
      </c>
      <c r="C465" t="s">
        <v>30</v>
      </c>
      <c r="D465" t="s">
        <v>33</v>
      </c>
      <c r="E465">
        <v>45906</v>
      </c>
      <c r="F465">
        <v>0</v>
      </c>
      <c r="G465">
        <v>1</v>
      </c>
      <c r="H465" s="1">
        <v>41401</v>
      </c>
      <c r="I465">
        <v>20</v>
      </c>
      <c r="J465">
        <v>305</v>
      </c>
      <c r="K465">
        <v>3</v>
      </c>
      <c r="L465">
        <v>27</v>
      </c>
      <c r="M465">
        <v>4</v>
      </c>
      <c r="N465">
        <v>3</v>
      </c>
      <c r="O465">
        <v>144</v>
      </c>
      <c r="P465">
        <v>2</v>
      </c>
      <c r="Q465">
        <v>5</v>
      </c>
      <c r="R465">
        <v>4</v>
      </c>
      <c r="S465">
        <v>4</v>
      </c>
      <c r="T465">
        <v>5</v>
      </c>
      <c r="U465">
        <v>1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 t="s">
        <v>32</v>
      </c>
    </row>
    <row r="466" spans="1:28" x14ac:dyDescent="0.35">
      <c r="A466">
        <v>2874</v>
      </c>
      <c r="B466">
        <v>1988</v>
      </c>
      <c r="C466" t="s">
        <v>40</v>
      </c>
      <c r="D466" t="s">
        <v>31</v>
      </c>
      <c r="E466">
        <v>35388</v>
      </c>
      <c r="F466">
        <v>1</v>
      </c>
      <c r="G466">
        <v>0</v>
      </c>
      <c r="H466" s="1">
        <v>41340</v>
      </c>
      <c r="I466">
        <v>20</v>
      </c>
      <c r="J466">
        <v>6</v>
      </c>
      <c r="K466">
        <v>4</v>
      </c>
      <c r="L466">
        <v>7</v>
      </c>
      <c r="M466">
        <v>4</v>
      </c>
      <c r="N466">
        <v>3</v>
      </c>
      <c r="O466">
        <v>8</v>
      </c>
      <c r="P466">
        <v>1</v>
      </c>
      <c r="Q466">
        <v>1</v>
      </c>
      <c r="R466">
        <v>0</v>
      </c>
      <c r="S466">
        <v>3</v>
      </c>
      <c r="T466">
        <v>7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 t="s">
        <v>45</v>
      </c>
    </row>
    <row r="467" spans="1:28" x14ac:dyDescent="0.35">
      <c r="A467">
        <v>3667</v>
      </c>
      <c r="B467">
        <v>1969</v>
      </c>
      <c r="C467" t="s">
        <v>30</v>
      </c>
      <c r="D467" t="s">
        <v>35</v>
      </c>
      <c r="E467">
        <v>80952</v>
      </c>
      <c r="F467">
        <v>0</v>
      </c>
      <c r="G467">
        <v>0</v>
      </c>
      <c r="H467" s="1">
        <v>41333</v>
      </c>
      <c r="I467">
        <v>20</v>
      </c>
      <c r="J467">
        <v>778</v>
      </c>
      <c r="K467">
        <v>178</v>
      </c>
      <c r="L467">
        <v>689</v>
      </c>
      <c r="M467">
        <v>41</v>
      </c>
      <c r="N467">
        <v>27</v>
      </c>
      <c r="O467">
        <v>44</v>
      </c>
      <c r="P467">
        <v>1</v>
      </c>
      <c r="Q467">
        <v>8</v>
      </c>
      <c r="R467">
        <v>5</v>
      </c>
      <c r="S467">
        <v>11</v>
      </c>
      <c r="T467">
        <v>8</v>
      </c>
      <c r="U467">
        <v>0</v>
      </c>
      <c r="V467">
        <v>1</v>
      </c>
      <c r="W467">
        <v>1</v>
      </c>
      <c r="X467">
        <v>1</v>
      </c>
      <c r="Y467">
        <v>0</v>
      </c>
      <c r="Z467">
        <v>1</v>
      </c>
      <c r="AA467">
        <v>0</v>
      </c>
      <c r="AB467" t="s">
        <v>41</v>
      </c>
    </row>
    <row r="468" spans="1:28" x14ac:dyDescent="0.35">
      <c r="A468">
        <v>3697</v>
      </c>
      <c r="B468">
        <v>1954</v>
      </c>
      <c r="C468" t="s">
        <v>30</v>
      </c>
      <c r="D468" t="s">
        <v>37</v>
      </c>
      <c r="E468">
        <v>39898</v>
      </c>
      <c r="F468">
        <v>0</v>
      </c>
      <c r="G468">
        <v>1</v>
      </c>
      <c r="H468" s="1">
        <v>41317</v>
      </c>
      <c r="I468">
        <v>20</v>
      </c>
      <c r="J468">
        <v>69</v>
      </c>
      <c r="K468">
        <v>8</v>
      </c>
      <c r="L468">
        <v>26</v>
      </c>
      <c r="M468">
        <v>12</v>
      </c>
      <c r="N468">
        <v>7</v>
      </c>
      <c r="O468">
        <v>12</v>
      </c>
      <c r="P468">
        <v>2</v>
      </c>
      <c r="Q468">
        <v>3</v>
      </c>
      <c r="R468">
        <v>0</v>
      </c>
      <c r="S468">
        <v>4</v>
      </c>
      <c r="T468">
        <v>7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 t="s">
        <v>34</v>
      </c>
    </row>
    <row r="469" spans="1:28" x14ac:dyDescent="0.35">
      <c r="A469">
        <v>9955</v>
      </c>
      <c r="B469">
        <v>1954</v>
      </c>
      <c r="C469" t="s">
        <v>30</v>
      </c>
      <c r="D469" t="s">
        <v>37</v>
      </c>
      <c r="E469">
        <v>39898</v>
      </c>
      <c r="F469">
        <v>0</v>
      </c>
      <c r="G469">
        <v>1</v>
      </c>
      <c r="H469" s="1">
        <v>41317</v>
      </c>
      <c r="I469">
        <v>20</v>
      </c>
      <c r="J469">
        <v>69</v>
      </c>
      <c r="K469">
        <v>8</v>
      </c>
      <c r="L469">
        <v>26</v>
      </c>
      <c r="M469">
        <v>12</v>
      </c>
      <c r="N469">
        <v>7</v>
      </c>
      <c r="O469">
        <v>12</v>
      </c>
      <c r="P469">
        <v>2</v>
      </c>
      <c r="Q469">
        <v>3</v>
      </c>
      <c r="R469">
        <v>0</v>
      </c>
      <c r="S469">
        <v>4</v>
      </c>
      <c r="T469">
        <v>7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 t="s">
        <v>32</v>
      </c>
    </row>
    <row r="470" spans="1:28" x14ac:dyDescent="0.35">
      <c r="A470">
        <v>5320</v>
      </c>
      <c r="B470">
        <v>1973</v>
      </c>
      <c r="C470" t="s">
        <v>43</v>
      </c>
      <c r="D470" t="s">
        <v>31</v>
      </c>
      <c r="E470">
        <v>44051</v>
      </c>
      <c r="F470">
        <v>1</v>
      </c>
      <c r="G470">
        <v>1</v>
      </c>
      <c r="H470" s="1">
        <v>41303</v>
      </c>
      <c r="I470">
        <v>20</v>
      </c>
      <c r="J470">
        <v>79</v>
      </c>
      <c r="K470">
        <v>7</v>
      </c>
      <c r="L470">
        <v>58</v>
      </c>
      <c r="M470">
        <v>6</v>
      </c>
      <c r="N470">
        <v>3</v>
      </c>
      <c r="O470">
        <v>18</v>
      </c>
      <c r="P470">
        <v>4</v>
      </c>
      <c r="Q470">
        <v>3</v>
      </c>
      <c r="R470">
        <v>1</v>
      </c>
      <c r="S470">
        <v>4</v>
      </c>
      <c r="T470">
        <v>6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1</v>
      </c>
      <c r="AA470">
        <v>0</v>
      </c>
      <c r="AB470" t="s">
        <v>45</v>
      </c>
    </row>
    <row r="471" spans="1:28" x14ac:dyDescent="0.35">
      <c r="A471">
        <v>6422</v>
      </c>
      <c r="B471">
        <v>1954</v>
      </c>
      <c r="C471" t="s">
        <v>30</v>
      </c>
      <c r="D471" t="s">
        <v>35</v>
      </c>
      <c r="E471">
        <v>86718</v>
      </c>
      <c r="F471">
        <v>0</v>
      </c>
      <c r="G471">
        <v>0</v>
      </c>
      <c r="H471" s="1">
        <v>41291</v>
      </c>
      <c r="I471">
        <v>20</v>
      </c>
      <c r="J471">
        <v>344</v>
      </c>
      <c r="K471">
        <v>189</v>
      </c>
      <c r="L471">
        <v>482</v>
      </c>
      <c r="M471">
        <v>50</v>
      </c>
      <c r="N471">
        <v>33</v>
      </c>
      <c r="O471">
        <v>172</v>
      </c>
      <c r="P471">
        <v>1</v>
      </c>
      <c r="Q471">
        <v>5</v>
      </c>
      <c r="R471">
        <v>6</v>
      </c>
      <c r="S471">
        <v>5</v>
      </c>
      <c r="T471">
        <v>2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 t="s">
        <v>42</v>
      </c>
    </row>
    <row r="472" spans="1:28" x14ac:dyDescent="0.35">
      <c r="A472">
        <v>3690</v>
      </c>
      <c r="B472">
        <v>1986</v>
      </c>
      <c r="C472" t="s">
        <v>43</v>
      </c>
      <c r="D472" t="s">
        <v>35</v>
      </c>
      <c r="E472">
        <v>80141</v>
      </c>
      <c r="F472">
        <v>0</v>
      </c>
      <c r="G472">
        <v>0</v>
      </c>
      <c r="H472" s="1">
        <v>41285</v>
      </c>
      <c r="I472">
        <v>20</v>
      </c>
      <c r="J472">
        <v>1184</v>
      </c>
      <c r="K472">
        <v>102</v>
      </c>
      <c r="L472">
        <v>673</v>
      </c>
      <c r="M472">
        <v>52</v>
      </c>
      <c r="N472">
        <v>40</v>
      </c>
      <c r="O472">
        <v>40</v>
      </c>
      <c r="P472">
        <v>1</v>
      </c>
      <c r="Q472">
        <v>7</v>
      </c>
      <c r="R472">
        <v>4</v>
      </c>
      <c r="S472">
        <v>10</v>
      </c>
      <c r="T472">
        <v>6</v>
      </c>
      <c r="U472">
        <v>0</v>
      </c>
      <c r="V472">
        <v>0</v>
      </c>
      <c r="W472">
        <v>1</v>
      </c>
      <c r="X472">
        <v>0</v>
      </c>
      <c r="Y472">
        <v>0</v>
      </c>
      <c r="Z472">
        <v>1</v>
      </c>
      <c r="AA472">
        <v>0</v>
      </c>
      <c r="AB472" t="s">
        <v>32</v>
      </c>
    </row>
    <row r="473" spans="1:28" x14ac:dyDescent="0.35">
      <c r="A473">
        <v>2408</v>
      </c>
      <c r="B473">
        <v>1976</v>
      </c>
      <c r="C473" t="s">
        <v>30</v>
      </c>
      <c r="D473" t="s">
        <v>35</v>
      </c>
      <c r="E473">
        <v>58597</v>
      </c>
      <c r="F473">
        <v>1</v>
      </c>
      <c r="G473">
        <v>1</v>
      </c>
      <c r="H473" s="1">
        <v>41233</v>
      </c>
      <c r="I473">
        <v>20</v>
      </c>
      <c r="J473">
        <v>490</v>
      </c>
      <c r="K473">
        <v>0</v>
      </c>
      <c r="L473">
        <v>184</v>
      </c>
      <c r="M473">
        <v>10</v>
      </c>
      <c r="N473">
        <v>28</v>
      </c>
      <c r="O473">
        <v>21</v>
      </c>
      <c r="P473">
        <v>12</v>
      </c>
      <c r="Q473">
        <v>7</v>
      </c>
      <c r="R473">
        <v>4</v>
      </c>
      <c r="S473">
        <v>9</v>
      </c>
      <c r="T473">
        <v>7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 t="s">
        <v>42</v>
      </c>
    </row>
    <row r="474" spans="1:28" x14ac:dyDescent="0.35">
      <c r="A474">
        <v>9260</v>
      </c>
      <c r="B474">
        <v>1945</v>
      </c>
      <c r="C474" t="s">
        <v>39</v>
      </c>
      <c r="D474" t="s">
        <v>35</v>
      </c>
      <c r="E474">
        <v>70356</v>
      </c>
      <c r="F474">
        <v>0</v>
      </c>
      <c r="G474">
        <v>0</v>
      </c>
      <c r="H474" s="1">
        <v>41218</v>
      </c>
      <c r="I474">
        <v>20</v>
      </c>
      <c r="J474">
        <v>1349</v>
      </c>
      <c r="K474">
        <v>16</v>
      </c>
      <c r="L474">
        <v>249</v>
      </c>
      <c r="M474">
        <v>43</v>
      </c>
      <c r="N474">
        <v>16</v>
      </c>
      <c r="O474">
        <v>33</v>
      </c>
      <c r="P474">
        <v>2</v>
      </c>
      <c r="Q474">
        <v>10</v>
      </c>
      <c r="R474">
        <v>6</v>
      </c>
      <c r="S474">
        <v>9</v>
      </c>
      <c r="T474">
        <v>6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 t="s">
        <v>34</v>
      </c>
    </row>
    <row r="475" spans="1:28" x14ac:dyDescent="0.35">
      <c r="A475">
        <v>9648</v>
      </c>
      <c r="B475">
        <v>1967</v>
      </c>
      <c r="C475" t="s">
        <v>30</v>
      </c>
      <c r="D475" t="s">
        <v>33</v>
      </c>
      <c r="E475">
        <v>46904</v>
      </c>
      <c r="F475">
        <v>1</v>
      </c>
      <c r="G475">
        <v>1</v>
      </c>
      <c r="H475" s="1">
        <v>41216</v>
      </c>
      <c r="I475">
        <v>20</v>
      </c>
      <c r="J475">
        <v>153</v>
      </c>
      <c r="K475">
        <v>4</v>
      </c>
      <c r="L475">
        <v>56</v>
      </c>
      <c r="M475">
        <v>0</v>
      </c>
      <c r="N475">
        <v>9</v>
      </c>
      <c r="O475">
        <v>31</v>
      </c>
      <c r="P475">
        <v>4</v>
      </c>
      <c r="Q475">
        <v>5</v>
      </c>
      <c r="R475">
        <v>1</v>
      </c>
      <c r="S475">
        <v>4</v>
      </c>
      <c r="T475">
        <v>8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 t="s">
        <v>32</v>
      </c>
    </row>
    <row r="476" spans="1:28" x14ac:dyDescent="0.35">
      <c r="A476">
        <v>4939</v>
      </c>
      <c r="B476">
        <v>1946</v>
      </c>
      <c r="C476" t="s">
        <v>30</v>
      </c>
      <c r="D476" t="s">
        <v>37</v>
      </c>
      <c r="E476">
        <v>37760</v>
      </c>
      <c r="F476">
        <v>0</v>
      </c>
      <c r="G476">
        <v>0</v>
      </c>
      <c r="H476" s="1">
        <v>41152</v>
      </c>
      <c r="I476">
        <v>20</v>
      </c>
      <c r="J476">
        <v>84</v>
      </c>
      <c r="K476">
        <v>5</v>
      </c>
      <c r="L476">
        <v>38</v>
      </c>
      <c r="M476">
        <v>150</v>
      </c>
      <c r="N476">
        <v>12</v>
      </c>
      <c r="O476">
        <v>28</v>
      </c>
      <c r="P476">
        <v>2</v>
      </c>
      <c r="Q476">
        <v>4</v>
      </c>
      <c r="R476">
        <v>1</v>
      </c>
      <c r="S476">
        <v>6</v>
      </c>
      <c r="T476">
        <v>7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 t="s">
        <v>36</v>
      </c>
    </row>
    <row r="477" spans="1:28" x14ac:dyDescent="0.35">
      <c r="A477">
        <v>8652</v>
      </c>
      <c r="B477">
        <v>1946</v>
      </c>
      <c r="C477" t="s">
        <v>30</v>
      </c>
      <c r="D477" t="s">
        <v>37</v>
      </c>
      <c r="E477">
        <v>37760</v>
      </c>
      <c r="F477">
        <v>0</v>
      </c>
      <c r="G477">
        <v>0</v>
      </c>
      <c r="H477" s="1">
        <v>41152</v>
      </c>
      <c r="I477">
        <v>20</v>
      </c>
      <c r="J477">
        <v>84</v>
      </c>
      <c r="K477">
        <v>5</v>
      </c>
      <c r="L477">
        <v>38</v>
      </c>
      <c r="M477">
        <v>150</v>
      </c>
      <c r="N477">
        <v>12</v>
      </c>
      <c r="O477">
        <v>28</v>
      </c>
      <c r="P477">
        <v>2</v>
      </c>
      <c r="Q477">
        <v>4</v>
      </c>
      <c r="R477">
        <v>1</v>
      </c>
      <c r="S477">
        <v>6</v>
      </c>
      <c r="T477">
        <v>7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 t="s">
        <v>45</v>
      </c>
    </row>
    <row r="478" spans="1:28" x14ac:dyDescent="0.35">
      <c r="A478">
        <v>4702</v>
      </c>
      <c r="B478">
        <v>1964</v>
      </c>
      <c r="C478" t="s">
        <v>30</v>
      </c>
      <c r="D478" t="s">
        <v>33</v>
      </c>
      <c r="E478">
        <v>61839</v>
      </c>
      <c r="F478">
        <v>0</v>
      </c>
      <c r="G478">
        <v>0</v>
      </c>
      <c r="H478" s="1">
        <v>41133</v>
      </c>
      <c r="I478">
        <v>20</v>
      </c>
      <c r="J478">
        <v>1000</v>
      </c>
      <c r="K478">
        <v>155</v>
      </c>
      <c r="L478">
        <v>379</v>
      </c>
      <c r="M478">
        <v>224</v>
      </c>
      <c r="N478">
        <v>17</v>
      </c>
      <c r="O478">
        <v>120</v>
      </c>
      <c r="P478">
        <v>1</v>
      </c>
      <c r="Q478">
        <v>4</v>
      </c>
      <c r="R478">
        <v>8</v>
      </c>
      <c r="S478">
        <v>4</v>
      </c>
      <c r="T478">
        <v>8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 t="s">
        <v>32</v>
      </c>
    </row>
    <row r="479" spans="1:28" x14ac:dyDescent="0.35">
      <c r="A479">
        <v>2587</v>
      </c>
      <c r="B479">
        <v>1972</v>
      </c>
      <c r="C479" t="s">
        <v>39</v>
      </c>
      <c r="D479" t="s">
        <v>35</v>
      </c>
      <c r="E479">
        <v>29791</v>
      </c>
      <c r="F479">
        <v>1</v>
      </c>
      <c r="G479">
        <v>0</v>
      </c>
      <c r="H479" s="1">
        <v>41774</v>
      </c>
      <c r="I479">
        <v>21</v>
      </c>
      <c r="J479">
        <v>14</v>
      </c>
      <c r="K479">
        <v>0</v>
      </c>
      <c r="L479">
        <v>6</v>
      </c>
      <c r="M479">
        <v>0</v>
      </c>
      <c r="N479">
        <v>0</v>
      </c>
      <c r="O479">
        <v>0</v>
      </c>
      <c r="P479">
        <v>2</v>
      </c>
      <c r="Q479">
        <v>2</v>
      </c>
      <c r="R479">
        <v>0</v>
      </c>
      <c r="S479">
        <v>3</v>
      </c>
      <c r="T479">
        <v>5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 t="s">
        <v>38</v>
      </c>
    </row>
    <row r="480" spans="1:28" x14ac:dyDescent="0.35">
      <c r="A480">
        <v>2811</v>
      </c>
      <c r="B480">
        <v>1963</v>
      </c>
      <c r="C480" t="s">
        <v>39</v>
      </c>
      <c r="D480" t="s">
        <v>33</v>
      </c>
      <c r="E480">
        <v>48918</v>
      </c>
      <c r="F480">
        <v>1</v>
      </c>
      <c r="G480">
        <v>1</v>
      </c>
      <c r="H480" s="1">
        <v>41741</v>
      </c>
      <c r="I480">
        <v>21</v>
      </c>
      <c r="J480">
        <v>52</v>
      </c>
      <c r="K480">
        <v>0</v>
      </c>
      <c r="L480">
        <v>9</v>
      </c>
      <c r="M480">
        <v>0</v>
      </c>
      <c r="N480">
        <v>0</v>
      </c>
      <c r="O480">
        <v>1</v>
      </c>
      <c r="P480">
        <v>2</v>
      </c>
      <c r="Q480">
        <v>1</v>
      </c>
      <c r="R480">
        <v>0</v>
      </c>
      <c r="S480">
        <v>4</v>
      </c>
      <c r="T480">
        <v>4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 t="s">
        <v>32</v>
      </c>
    </row>
    <row r="481" spans="1:28" x14ac:dyDescent="0.35">
      <c r="A481">
        <v>9150</v>
      </c>
      <c r="B481">
        <v>1963</v>
      </c>
      <c r="C481" t="s">
        <v>39</v>
      </c>
      <c r="D481" t="s">
        <v>33</v>
      </c>
      <c r="E481">
        <v>48918</v>
      </c>
      <c r="F481">
        <v>1</v>
      </c>
      <c r="G481">
        <v>1</v>
      </c>
      <c r="H481" s="1">
        <v>41741</v>
      </c>
      <c r="I481">
        <v>21</v>
      </c>
      <c r="J481">
        <v>52</v>
      </c>
      <c r="K481">
        <v>0</v>
      </c>
      <c r="L481">
        <v>9</v>
      </c>
      <c r="M481">
        <v>0</v>
      </c>
      <c r="N481">
        <v>0</v>
      </c>
      <c r="O481">
        <v>1</v>
      </c>
      <c r="P481">
        <v>2</v>
      </c>
      <c r="Q481">
        <v>1</v>
      </c>
      <c r="R481">
        <v>0</v>
      </c>
      <c r="S481">
        <v>4</v>
      </c>
      <c r="T481">
        <v>4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 t="s">
        <v>32</v>
      </c>
    </row>
    <row r="482" spans="1:28" x14ac:dyDescent="0.35">
      <c r="A482">
        <v>10127</v>
      </c>
      <c r="B482">
        <v>1965</v>
      </c>
      <c r="C482" t="s">
        <v>30</v>
      </c>
      <c r="D482" t="s">
        <v>35</v>
      </c>
      <c r="E482">
        <v>58692</v>
      </c>
      <c r="F482">
        <v>0</v>
      </c>
      <c r="G482">
        <v>1</v>
      </c>
      <c r="H482" s="1">
        <v>41735</v>
      </c>
      <c r="I482">
        <v>21</v>
      </c>
      <c r="J482">
        <v>301</v>
      </c>
      <c r="K482">
        <v>11</v>
      </c>
      <c r="L482">
        <v>61</v>
      </c>
      <c r="M482">
        <v>4</v>
      </c>
      <c r="N482">
        <v>7</v>
      </c>
      <c r="O482">
        <v>11</v>
      </c>
      <c r="P482">
        <v>1</v>
      </c>
      <c r="Q482">
        <v>8</v>
      </c>
      <c r="R482">
        <v>2</v>
      </c>
      <c r="S482">
        <v>4</v>
      </c>
      <c r="T482">
        <v>7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 t="s">
        <v>34</v>
      </c>
    </row>
    <row r="483" spans="1:28" x14ac:dyDescent="0.35">
      <c r="A483">
        <v>5493</v>
      </c>
      <c r="B483">
        <v>1976</v>
      </c>
      <c r="C483" t="s">
        <v>30</v>
      </c>
      <c r="D483" t="s">
        <v>35</v>
      </c>
      <c r="E483">
        <v>39356</v>
      </c>
      <c r="F483">
        <v>1</v>
      </c>
      <c r="G483">
        <v>1</v>
      </c>
      <c r="H483" s="1">
        <v>41717</v>
      </c>
      <c r="I483">
        <v>21</v>
      </c>
      <c r="J483">
        <v>15</v>
      </c>
      <c r="K483">
        <v>0</v>
      </c>
      <c r="L483">
        <v>2</v>
      </c>
      <c r="M483">
        <v>0</v>
      </c>
      <c r="N483">
        <v>0</v>
      </c>
      <c r="O483">
        <v>6</v>
      </c>
      <c r="P483">
        <v>1</v>
      </c>
      <c r="Q483">
        <v>1</v>
      </c>
      <c r="R483">
        <v>0</v>
      </c>
      <c r="S483">
        <v>2</v>
      </c>
      <c r="T483">
        <v>6</v>
      </c>
      <c r="U483">
        <v>1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 t="s">
        <v>32</v>
      </c>
    </row>
    <row r="484" spans="1:28" x14ac:dyDescent="0.35">
      <c r="A484">
        <v>2666</v>
      </c>
      <c r="B484">
        <v>1972</v>
      </c>
      <c r="C484" t="s">
        <v>43</v>
      </c>
      <c r="D484" t="s">
        <v>35</v>
      </c>
      <c r="E484">
        <v>76234</v>
      </c>
      <c r="F484">
        <v>0</v>
      </c>
      <c r="G484">
        <v>1</v>
      </c>
      <c r="H484" s="1">
        <v>41676</v>
      </c>
      <c r="I484">
        <v>21</v>
      </c>
      <c r="J484">
        <v>519</v>
      </c>
      <c r="K484">
        <v>50</v>
      </c>
      <c r="L484">
        <v>167</v>
      </c>
      <c r="M484">
        <v>130</v>
      </c>
      <c r="N484">
        <v>0</v>
      </c>
      <c r="O484">
        <v>41</v>
      </c>
      <c r="P484">
        <v>1</v>
      </c>
      <c r="Q484">
        <v>8</v>
      </c>
      <c r="R484">
        <v>3</v>
      </c>
      <c r="S484">
        <v>11</v>
      </c>
      <c r="T484">
        <v>3</v>
      </c>
      <c r="U484">
        <v>0</v>
      </c>
      <c r="V484">
        <v>1</v>
      </c>
      <c r="W484">
        <v>0</v>
      </c>
      <c r="X484">
        <v>0</v>
      </c>
      <c r="Y484">
        <v>0</v>
      </c>
      <c r="Z484">
        <v>0</v>
      </c>
      <c r="AA484">
        <v>0</v>
      </c>
      <c r="AB484" t="s">
        <v>34</v>
      </c>
    </row>
    <row r="485" spans="1:28" x14ac:dyDescent="0.35">
      <c r="A485">
        <v>10099</v>
      </c>
      <c r="B485">
        <v>1984</v>
      </c>
      <c r="C485" t="s">
        <v>30</v>
      </c>
      <c r="D485" t="s">
        <v>35</v>
      </c>
      <c r="E485">
        <v>55434</v>
      </c>
      <c r="F485">
        <v>1</v>
      </c>
      <c r="G485">
        <v>0</v>
      </c>
      <c r="H485" s="1">
        <v>41552</v>
      </c>
      <c r="I485">
        <v>21</v>
      </c>
      <c r="J485">
        <v>238</v>
      </c>
      <c r="K485">
        <v>115</v>
      </c>
      <c r="L485">
        <v>215</v>
      </c>
      <c r="M485">
        <v>169</v>
      </c>
      <c r="N485">
        <v>69</v>
      </c>
      <c r="O485">
        <v>76</v>
      </c>
      <c r="P485">
        <v>3</v>
      </c>
      <c r="Q485">
        <v>5</v>
      </c>
      <c r="R485">
        <v>3</v>
      </c>
      <c r="S485">
        <v>13</v>
      </c>
      <c r="T485">
        <v>4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 t="s">
        <v>45</v>
      </c>
    </row>
    <row r="486" spans="1:28" x14ac:dyDescent="0.35">
      <c r="A486">
        <v>10562</v>
      </c>
      <c r="B486">
        <v>1946</v>
      </c>
      <c r="C486" t="s">
        <v>43</v>
      </c>
      <c r="D486" t="s">
        <v>35</v>
      </c>
      <c r="E486">
        <v>66835</v>
      </c>
      <c r="F486">
        <v>0</v>
      </c>
      <c r="G486">
        <v>0</v>
      </c>
      <c r="H486" s="1">
        <v>41545</v>
      </c>
      <c r="I486">
        <v>21</v>
      </c>
      <c r="J486">
        <v>620</v>
      </c>
      <c r="K486">
        <v>26</v>
      </c>
      <c r="L486">
        <v>195</v>
      </c>
      <c r="M486">
        <v>34</v>
      </c>
      <c r="N486">
        <v>17</v>
      </c>
      <c r="O486">
        <v>141</v>
      </c>
      <c r="P486">
        <v>1</v>
      </c>
      <c r="Q486">
        <v>6</v>
      </c>
      <c r="R486">
        <v>4</v>
      </c>
      <c r="S486">
        <v>13</v>
      </c>
      <c r="T486">
        <v>2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 t="s">
        <v>42</v>
      </c>
    </row>
    <row r="487" spans="1:28" x14ac:dyDescent="0.35">
      <c r="A487">
        <v>7881</v>
      </c>
      <c r="B487">
        <v>1946</v>
      </c>
      <c r="C487" t="s">
        <v>43</v>
      </c>
      <c r="D487" t="s">
        <v>35</v>
      </c>
      <c r="E487">
        <v>66835</v>
      </c>
      <c r="F487">
        <v>0</v>
      </c>
      <c r="G487">
        <v>0</v>
      </c>
      <c r="H487" s="1">
        <v>41545</v>
      </c>
      <c r="I487">
        <v>21</v>
      </c>
      <c r="J487">
        <v>620</v>
      </c>
      <c r="K487">
        <v>26</v>
      </c>
      <c r="L487">
        <v>195</v>
      </c>
      <c r="M487">
        <v>34</v>
      </c>
      <c r="N487">
        <v>17</v>
      </c>
      <c r="O487">
        <v>141</v>
      </c>
      <c r="P487">
        <v>1</v>
      </c>
      <c r="Q487">
        <v>6</v>
      </c>
      <c r="R487">
        <v>4</v>
      </c>
      <c r="S487">
        <v>13</v>
      </c>
      <c r="T487">
        <v>2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 t="s">
        <v>32</v>
      </c>
    </row>
    <row r="488" spans="1:28" x14ac:dyDescent="0.35">
      <c r="A488">
        <v>6721</v>
      </c>
      <c r="B488">
        <v>1951</v>
      </c>
      <c r="C488" t="s">
        <v>30</v>
      </c>
      <c r="D488" t="s">
        <v>35</v>
      </c>
      <c r="E488">
        <v>71965</v>
      </c>
      <c r="F488">
        <v>0</v>
      </c>
      <c r="G488">
        <v>1</v>
      </c>
      <c r="H488" s="1">
        <v>41484</v>
      </c>
      <c r="I488">
        <v>21</v>
      </c>
      <c r="J488">
        <v>572</v>
      </c>
      <c r="K488">
        <v>19</v>
      </c>
      <c r="L488">
        <v>286</v>
      </c>
      <c r="M488">
        <v>50</v>
      </c>
      <c r="N488">
        <v>38</v>
      </c>
      <c r="O488">
        <v>248</v>
      </c>
      <c r="P488">
        <v>3</v>
      </c>
      <c r="Q488">
        <v>6</v>
      </c>
      <c r="R488">
        <v>3</v>
      </c>
      <c r="S488">
        <v>5</v>
      </c>
      <c r="T488">
        <v>3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 t="s">
        <v>34</v>
      </c>
    </row>
    <row r="489" spans="1:28" x14ac:dyDescent="0.35">
      <c r="A489">
        <v>5204</v>
      </c>
      <c r="B489">
        <v>1971</v>
      </c>
      <c r="C489" t="s">
        <v>30</v>
      </c>
      <c r="D489" t="s">
        <v>37</v>
      </c>
      <c r="E489">
        <v>74538</v>
      </c>
      <c r="F489">
        <v>0</v>
      </c>
      <c r="G489">
        <v>0</v>
      </c>
      <c r="H489" s="1">
        <v>41454</v>
      </c>
      <c r="I489">
        <v>21</v>
      </c>
      <c r="J489">
        <v>380</v>
      </c>
      <c r="K489">
        <v>98</v>
      </c>
      <c r="L489">
        <v>733</v>
      </c>
      <c r="M489">
        <v>110</v>
      </c>
      <c r="N489">
        <v>112</v>
      </c>
      <c r="O489">
        <v>28</v>
      </c>
      <c r="P489">
        <v>1</v>
      </c>
      <c r="Q489">
        <v>8</v>
      </c>
      <c r="R489">
        <v>8</v>
      </c>
      <c r="S489">
        <v>5</v>
      </c>
      <c r="T489">
        <v>3</v>
      </c>
      <c r="U489">
        <v>0</v>
      </c>
      <c r="V489">
        <v>0</v>
      </c>
      <c r="W489">
        <v>1</v>
      </c>
      <c r="X489">
        <v>0</v>
      </c>
      <c r="Y489">
        <v>0</v>
      </c>
      <c r="Z489">
        <v>1</v>
      </c>
      <c r="AA489">
        <v>0</v>
      </c>
      <c r="AB489" t="s">
        <v>32</v>
      </c>
    </row>
    <row r="490" spans="1:28" x14ac:dyDescent="0.35">
      <c r="A490">
        <v>5209</v>
      </c>
      <c r="B490">
        <v>1954</v>
      </c>
      <c r="C490" t="s">
        <v>30</v>
      </c>
      <c r="D490" t="s">
        <v>31</v>
      </c>
      <c r="E490">
        <v>50002</v>
      </c>
      <c r="F490">
        <v>0</v>
      </c>
      <c r="G490">
        <v>1</v>
      </c>
      <c r="H490" s="1">
        <v>41442</v>
      </c>
      <c r="I490">
        <v>21</v>
      </c>
      <c r="J490">
        <v>443</v>
      </c>
      <c r="K490">
        <v>5</v>
      </c>
      <c r="L490">
        <v>71</v>
      </c>
      <c r="M490">
        <v>21</v>
      </c>
      <c r="N490">
        <v>16</v>
      </c>
      <c r="O490">
        <v>82</v>
      </c>
      <c r="P490">
        <v>2</v>
      </c>
      <c r="Q490">
        <v>8</v>
      </c>
      <c r="R490">
        <v>2</v>
      </c>
      <c r="S490">
        <v>7</v>
      </c>
      <c r="T490">
        <v>7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 t="s">
        <v>45</v>
      </c>
    </row>
    <row r="491" spans="1:28" x14ac:dyDescent="0.35">
      <c r="A491">
        <v>10128</v>
      </c>
      <c r="B491">
        <v>1958</v>
      </c>
      <c r="C491" t="s">
        <v>30</v>
      </c>
      <c r="D491" t="s">
        <v>37</v>
      </c>
      <c r="E491">
        <v>53977</v>
      </c>
      <c r="F491">
        <v>0</v>
      </c>
      <c r="G491">
        <v>1</v>
      </c>
      <c r="H491" s="1">
        <v>41433</v>
      </c>
      <c r="I491">
        <v>21</v>
      </c>
      <c r="J491">
        <v>620</v>
      </c>
      <c r="K491">
        <v>16</v>
      </c>
      <c r="L491">
        <v>165</v>
      </c>
      <c r="M491">
        <v>0</v>
      </c>
      <c r="N491">
        <v>24</v>
      </c>
      <c r="O491">
        <v>82</v>
      </c>
      <c r="P491">
        <v>5</v>
      </c>
      <c r="Q491">
        <v>5</v>
      </c>
      <c r="R491">
        <v>5</v>
      </c>
      <c r="S491">
        <v>12</v>
      </c>
      <c r="T491">
        <v>5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 t="s">
        <v>34</v>
      </c>
    </row>
    <row r="492" spans="1:28" x14ac:dyDescent="0.35">
      <c r="A492">
        <v>9284</v>
      </c>
      <c r="B492">
        <v>1958</v>
      </c>
      <c r="C492" t="s">
        <v>30</v>
      </c>
      <c r="D492" t="s">
        <v>37</v>
      </c>
      <c r="E492">
        <v>53977</v>
      </c>
      <c r="F492">
        <v>0</v>
      </c>
      <c r="G492">
        <v>1</v>
      </c>
      <c r="H492" s="1">
        <v>41433</v>
      </c>
      <c r="I492">
        <v>21</v>
      </c>
      <c r="J492">
        <v>620</v>
      </c>
      <c r="K492">
        <v>16</v>
      </c>
      <c r="L492">
        <v>165</v>
      </c>
      <c r="M492">
        <v>0</v>
      </c>
      <c r="N492">
        <v>24</v>
      </c>
      <c r="O492">
        <v>82</v>
      </c>
      <c r="P492">
        <v>5</v>
      </c>
      <c r="Q492">
        <v>5</v>
      </c>
      <c r="R492">
        <v>5</v>
      </c>
      <c r="S492">
        <v>12</v>
      </c>
      <c r="T492">
        <v>5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 t="s">
        <v>32</v>
      </c>
    </row>
    <row r="493" spans="1:28" x14ac:dyDescent="0.35">
      <c r="A493">
        <v>8643</v>
      </c>
      <c r="B493">
        <v>1971</v>
      </c>
      <c r="C493" t="s">
        <v>30</v>
      </c>
      <c r="D493" t="s">
        <v>37</v>
      </c>
      <c r="E493">
        <v>69930</v>
      </c>
      <c r="F493">
        <v>0</v>
      </c>
      <c r="G493">
        <v>0</v>
      </c>
      <c r="H493" s="1">
        <v>41420</v>
      </c>
      <c r="I493">
        <v>21</v>
      </c>
      <c r="J493">
        <v>252</v>
      </c>
      <c r="K493">
        <v>98</v>
      </c>
      <c r="L493">
        <v>827</v>
      </c>
      <c r="M493">
        <v>219</v>
      </c>
      <c r="N493">
        <v>70</v>
      </c>
      <c r="O493">
        <v>196</v>
      </c>
      <c r="P493">
        <v>1</v>
      </c>
      <c r="Q493">
        <v>4</v>
      </c>
      <c r="R493">
        <v>5</v>
      </c>
      <c r="S493">
        <v>12</v>
      </c>
      <c r="T493">
        <v>3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 t="s">
        <v>42</v>
      </c>
    </row>
    <row r="494" spans="1:28" x14ac:dyDescent="0.35">
      <c r="A494">
        <v>1685</v>
      </c>
      <c r="B494">
        <v>1967</v>
      </c>
      <c r="C494" t="s">
        <v>39</v>
      </c>
      <c r="D494" t="s">
        <v>37</v>
      </c>
      <c r="E494">
        <v>62981</v>
      </c>
      <c r="F494">
        <v>0</v>
      </c>
      <c r="G494">
        <v>0</v>
      </c>
      <c r="H494" s="1">
        <v>41350</v>
      </c>
      <c r="I494">
        <v>21</v>
      </c>
      <c r="J494">
        <v>796</v>
      </c>
      <c r="K494">
        <v>14</v>
      </c>
      <c r="L494">
        <v>590</v>
      </c>
      <c r="M494">
        <v>38</v>
      </c>
      <c r="N494">
        <v>44</v>
      </c>
      <c r="O494">
        <v>0</v>
      </c>
      <c r="P494">
        <v>1</v>
      </c>
      <c r="Q494">
        <v>4</v>
      </c>
      <c r="R494">
        <v>5</v>
      </c>
      <c r="S494">
        <v>13</v>
      </c>
      <c r="T494">
        <v>3</v>
      </c>
      <c r="U494">
        <v>0</v>
      </c>
      <c r="V494">
        <v>1</v>
      </c>
      <c r="W494">
        <v>0</v>
      </c>
      <c r="X494">
        <v>0</v>
      </c>
      <c r="Y494">
        <v>0</v>
      </c>
      <c r="Z494">
        <v>0</v>
      </c>
      <c r="AA494">
        <v>0</v>
      </c>
      <c r="AB494" t="s">
        <v>34</v>
      </c>
    </row>
    <row r="495" spans="1:28" x14ac:dyDescent="0.35">
      <c r="A495">
        <v>2877</v>
      </c>
      <c r="B495">
        <v>1974</v>
      </c>
      <c r="C495" t="s">
        <v>43</v>
      </c>
      <c r="D495" t="s">
        <v>37</v>
      </c>
      <c r="E495">
        <v>46014</v>
      </c>
      <c r="F495">
        <v>1</v>
      </c>
      <c r="G495">
        <v>1</v>
      </c>
      <c r="H495" s="1">
        <v>41295</v>
      </c>
      <c r="I495">
        <v>21</v>
      </c>
      <c r="J495">
        <v>410</v>
      </c>
      <c r="K495">
        <v>0</v>
      </c>
      <c r="L495">
        <v>59</v>
      </c>
      <c r="M495">
        <v>19</v>
      </c>
      <c r="N495">
        <v>9</v>
      </c>
      <c r="O495">
        <v>44</v>
      </c>
      <c r="P495">
        <v>10</v>
      </c>
      <c r="Q495">
        <v>7</v>
      </c>
      <c r="R495">
        <v>1</v>
      </c>
      <c r="S495">
        <v>8</v>
      </c>
      <c r="T495">
        <v>7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 t="s">
        <v>45</v>
      </c>
    </row>
    <row r="496" spans="1:28" x14ac:dyDescent="0.35">
      <c r="A496">
        <v>8369</v>
      </c>
      <c r="B496">
        <v>1987</v>
      </c>
      <c r="C496" t="s">
        <v>30</v>
      </c>
      <c r="D496" t="s">
        <v>37</v>
      </c>
      <c r="E496">
        <v>18227</v>
      </c>
      <c r="F496">
        <v>1</v>
      </c>
      <c r="G496">
        <v>0</v>
      </c>
      <c r="H496" s="1">
        <v>41221</v>
      </c>
      <c r="I496">
        <v>21</v>
      </c>
      <c r="J496">
        <v>1</v>
      </c>
      <c r="K496">
        <v>2</v>
      </c>
      <c r="L496">
        <v>7</v>
      </c>
      <c r="M496">
        <v>4</v>
      </c>
      <c r="N496">
        <v>3</v>
      </c>
      <c r="O496">
        <v>11</v>
      </c>
      <c r="P496">
        <v>1</v>
      </c>
      <c r="Q496">
        <v>0</v>
      </c>
      <c r="R496">
        <v>1</v>
      </c>
      <c r="S496">
        <v>2</v>
      </c>
      <c r="T496">
        <v>8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 t="s">
        <v>32</v>
      </c>
    </row>
    <row r="497" spans="1:28" x14ac:dyDescent="0.35">
      <c r="A497">
        <v>6233</v>
      </c>
      <c r="B497">
        <v>1976</v>
      </c>
      <c r="C497" t="s">
        <v>30</v>
      </c>
      <c r="D497" t="s">
        <v>35</v>
      </c>
      <c r="E497">
        <v>65991</v>
      </c>
      <c r="F497">
        <v>0</v>
      </c>
      <c r="G497">
        <v>1</v>
      </c>
      <c r="H497" s="1">
        <v>41159</v>
      </c>
      <c r="I497">
        <v>21</v>
      </c>
      <c r="J497">
        <v>507</v>
      </c>
      <c r="K497">
        <v>19</v>
      </c>
      <c r="L497">
        <v>364</v>
      </c>
      <c r="M497">
        <v>25</v>
      </c>
      <c r="N497">
        <v>47</v>
      </c>
      <c r="O497">
        <v>9</v>
      </c>
      <c r="P497">
        <v>3</v>
      </c>
      <c r="Q497">
        <v>9</v>
      </c>
      <c r="R497">
        <v>5</v>
      </c>
      <c r="S497">
        <v>10</v>
      </c>
      <c r="T497">
        <v>7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 t="s">
        <v>32</v>
      </c>
    </row>
    <row r="498" spans="1:28" x14ac:dyDescent="0.35">
      <c r="A498">
        <v>195</v>
      </c>
      <c r="B498">
        <v>1972</v>
      </c>
      <c r="C498" t="s">
        <v>30</v>
      </c>
      <c r="D498" t="s">
        <v>33</v>
      </c>
      <c r="E498">
        <v>38808</v>
      </c>
      <c r="F498">
        <v>1</v>
      </c>
      <c r="G498">
        <v>0</v>
      </c>
      <c r="H498" s="1">
        <v>41147</v>
      </c>
      <c r="I498">
        <v>21</v>
      </c>
      <c r="J498">
        <v>125</v>
      </c>
      <c r="K498">
        <v>17</v>
      </c>
      <c r="L498">
        <v>52</v>
      </c>
      <c r="M498">
        <v>3</v>
      </c>
      <c r="N498">
        <v>19</v>
      </c>
      <c r="O498">
        <v>30</v>
      </c>
      <c r="P498">
        <v>4</v>
      </c>
      <c r="Q498">
        <v>5</v>
      </c>
      <c r="R498">
        <v>1</v>
      </c>
      <c r="S498">
        <v>4</v>
      </c>
      <c r="T498">
        <v>8</v>
      </c>
      <c r="U498">
        <v>1</v>
      </c>
      <c r="V498">
        <v>0</v>
      </c>
      <c r="W498">
        <v>0</v>
      </c>
      <c r="X498">
        <v>0</v>
      </c>
      <c r="Y498">
        <v>0</v>
      </c>
      <c r="Z498">
        <v>1</v>
      </c>
      <c r="AA498">
        <v>0</v>
      </c>
      <c r="AB498" t="s">
        <v>32</v>
      </c>
    </row>
    <row r="499" spans="1:28" x14ac:dyDescent="0.35">
      <c r="A499">
        <v>1501</v>
      </c>
      <c r="B499">
        <v>1982</v>
      </c>
      <c r="C499" t="s">
        <v>39</v>
      </c>
      <c r="D499" t="s">
        <v>35</v>
      </c>
      <c r="E499">
        <v>160803</v>
      </c>
      <c r="F499">
        <v>0</v>
      </c>
      <c r="G499">
        <v>0</v>
      </c>
      <c r="H499" s="1">
        <v>41125</v>
      </c>
      <c r="I499">
        <v>21</v>
      </c>
      <c r="J499">
        <v>55</v>
      </c>
      <c r="K499">
        <v>16</v>
      </c>
      <c r="L499">
        <v>1622</v>
      </c>
      <c r="M499">
        <v>17</v>
      </c>
      <c r="N499">
        <v>3</v>
      </c>
      <c r="O499">
        <v>4</v>
      </c>
      <c r="P499">
        <v>15</v>
      </c>
      <c r="Q499">
        <v>0</v>
      </c>
      <c r="R499">
        <v>28</v>
      </c>
      <c r="S499">
        <v>1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 t="s">
        <v>36</v>
      </c>
    </row>
    <row r="500" spans="1:28" x14ac:dyDescent="0.35">
      <c r="A500">
        <v>10846</v>
      </c>
      <c r="B500">
        <v>1978</v>
      </c>
      <c r="C500" t="s">
        <v>43</v>
      </c>
      <c r="D500" t="s">
        <v>35</v>
      </c>
      <c r="E500">
        <v>43783</v>
      </c>
      <c r="F500">
        <v>1</v>
      </c>
      <c r="G500">
        <v>0</v>
      </c>
      <c r="H500" s="1">
        <v>41788</v>
      </c>
      <c r="I500">
        <v>22</v>
      </c>
      <c r="J500">
        <v>327</v>
      </c>
      <c r="K500">
        <v>9</v>
      </c>
      <c r="L500">
        <v>125</v>
      </c>
      <c r="M500">
        <v>25</v>
      </c>
      <c r="N500">
        <v>4</v>
      </c>
      <c r="O500">
        <v>139</v>
      </c>
      <c r="P500">
        <v>6</v>
      </c>
      <c r="Q500">
        <v>7</v>
      </c>
      <c r="R500">
        <v>1</v>
      </c>
      <c r="S500">
        <v>8</v>
      </c>
      <c r="T500">
        <v>7</v>
      </c>
      <c r="U500">
        <v>1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 t="s">
        <v>34</v>
      </c>
    </row>
    <row r="501" spans="1:28" x14ac:dyDescent="0.35">
      <c r="A501">
        <v>8341</v>
      </c>
      <c r="B501">
        <v>1969</v>
      </c>
      <c r="C501" t="s">
        <v>39</v>
      </c>
      <c r="D501" t="s">
        <v>35</v>
      </c>
      <c r="E501">
        <v>30396</v>
      </c>
      <c r="F501">
        <v>1</v>
      </c>
      <c r="G501">
        <v>0</v>
      </c>
      <c r="H501" s="1">
        <v>41759</v>
      </c>
      <c r="I501">
        <v>22</v>
      </c>
      <c r="J501">
        <v>15</v>
      </c>
      <c r="K501">
        <v>0</v>
      </c>
      <c r="L501">
        <v>6</v>
      </c>
      <c r="M501">
        <v>0</v>
      </c>
      <c r="N501">
        <v>1</v>
      </c>
      <c r="O501">
        <v>12</v>
      </c>
      <c r="P501">
        <v>2</v>
      </c>
      <c r="Q501">
        <v>1</v>
      </c>
      <c r="R501">
        <v>1</v>
      </c>
      <c r="S501">
        <v>2</v>
      </c>
      <c r="T501">
        <v>7</v>
      </c>
      <c r="U501">
        <v>1</v>
      </c>
      <c r="V501">
        <v>0</v>
      </c>
      <c r="W501">
        <v>0</v>
      </c>
      <c r="X501">
        <v>0</v>
      </c>
      <c r="Y501">
        <v>0</v>
      </c>
      <c r="Z501">
        <v>1</v>
      </c>
      <c r="AA501">
        <v>0</v>
      </c>
      <c r="AB501" t="s">
        <v>32</v>
      </c>
    </row>
    <row r="502" spans="1:28" x14ac:dyDescent="0.35">
      <c r="A502">
        <v>10766</v>
      </c>
      <c r="B502">
        <v>1964</v>
      </c>
      <c r="C502" t="s">
        <v>39</v>
      </c>
      <c r="D502" t="s">
        <v>35</v>
      </c>
      <c r="E502">
        <v>65526</v>
      </c>
      <c r="F502">
        <v>0</v>
      </c>
      <c r="G502">
        <v>1</v>
      </c>
      <c r="H502" s="1">
        <v>41740</v>
      </c>
      <c r="I502">
        <v>22</v>
      </c>
      <c r="J502">
        <v>397</v>
      </c>
      <c r="K502">
        <v>19</v>
      </c>
      <c r="L502">
        <v>69</v>
      </c>
      <c r="M502">
        <v>12</v>
      </c>
      <c r="N502">
        <v>0</v>
      </c>
      <c r="O502">
        <v>9</v>
      </c>
      <c r="P502">
        <v>1</v>
      </c>
      <c r="Q502">
        <v>4</v>
      </c>
      <c r="R502">
        <v>4</v>
      </c>
      <c r="S502">
        <v>8</v>
      </c>
      <c r="T502">
        <v>2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 t="s">
        <v>32</v>
      </c>
    </row>
    <row r="503" spans="1:28" x14ac:dyDescent="0.35">
      <c r="A503">
        <v>9971</v>
      </c>
      <c r="B503">
        <v>1964</v>
      </c>
      <c r="C503" t="s">
        <v>39</v>
      </c>
      <c r="D503" t="s">
        <v>35</v>
      </c>
      <c r="E503">
        <v>65526</v>
      </c>
      <c r="F503">
        <v>0</v>
      </c>
      <c r="G503">
        <v>1</v>
      </c>
      <c r="H503" s="1">
        <v>41740</v>
      </c>
      <c r="I503">
        <v>22</v>
      </c>
      <c r="J503">
        <v>397</v>
      </c>
      <c r="K503">
        <v>19</v>
      </c>
      <c r="L503">
        <v>69</v>
      </c>
      <c r="M503">
        <v>12</v>
      </c>
      <c r="N503">
        <v>0</v>
      </c>
      <c r="O503">
        <v>9</v>
      </c>
      <c r="P503">
        <v>1</v>
      </c>
      <c r="Q503">
        <v>4</v>
      </c>
      <c r="R503">
        <v>4</v>
      </c>
      <c r="S503">
        <v>8</v>
      </c>
      <c r="T503">
        <v>2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 t="s">
        <v>45</v>
      </c>
    </row>
    <row r="504" spans="1:28" x14ac:dyDescent="0.35">
      <c r="A504">
        <v>1740</v>
      </c>
      <c r="B504">
        <v>1944</v>
      </c>
      <c r="C504" t="s">
        <v>30</v>
      </c>
      <c r="D504" t="s">
        <v>35</v>
      </c>
      <c r="E504">
        <v>55956</v>
      </c>
      <c r="F504">
        <v>0</v>
      </c>
      <c r="G504">
        <v>0</v>
      </c>
      <c r="H504" s="1">
        <v>41736</v>
      </c>
      <c r="I504">
        <v>22</v>
      </c>
      <c r="J504">
        <v>760</v>
      </c>
      <c r="K504">
        <v>38</v>
      </c>
      <c r="L504">
        <v>104</v>
      </c>
      <c r="M504">
        <v>50</v>
      </c>
      <c r="N504">
        <v>9</v>
      </c>
      <c r="O504">
        <v>38</v>
      </c>
      <c r="P504">
        <v>2</v>
      </c>
      <c r="Q504">
        <v>7</v>
      </c>
      <c r="R504">
        <v>3</v>
      </c>
      <c r="S504">
        <v>4</v>
      </c>
      <c r="T504">
        <v>4</v>
      </c>
      <c r="U504">
        <v>0</v>
      </c>
      <c r="V504">
        <v>1</v>
      </c>
      <c r="W504">
        <v>0</v>
      </c>
      <c r="X504">
        <v>0</v>
      </c>
      <c r="Y504">
        <v>0</v>
      </c>
      <c r="Z504">
        <v>0</v>
      </c>
      <c r="AA504">
        <v>0</v>
      </c>
      <c r="AB504" t="s">
        <v>32</v>
      </c>
    </row>
    <row r="505" spans="1:28" x14ac:dyDescent="0.35">
      <c r="A505">
        <v>8737</v>
      </c>
      <c r="B505">
        <v>1978</v>
      </c>
      <c r="C505" t="s">
        <v>30</v>
      </c>
      <c r="D505" t="s">
        <v>31</v>
      </c>
      <c r="E505">
        <v>55563</v>
      </c>
      <c r="F505">
        <v>0</v>
      </c>
      <c r="G505">
        <v>1</v>
      </c>
      <c r="H505" s="1">
        <v>41734</v>
      </c>
      <c r="I505">
        <v>22</v>
      </c>
      <c r="J505">
        <v>29</v>
      </c>
      <c r="K505">
        <v>1</v>
      </c>
      <c r="L505">
        <v>9</v>
      </c>
      <c r="M505">
        <v>2</v>
      </c>
      <c r="N505">
        <v>0</v>
      </c>
      <c r="O505">
        <v>2</v>
      </c>
      <c r="P505">
        <v>1</v>
      </c>
      <c r="Q505">
        <v>2</v>
      </c>
      <c r="R505">
        <v>0</v>
      </c>
      <c r="S505">
        <v>3</v>
      </c>
      <c r="T505">
        <v>3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 t="s">
        <v>32</v>
      </c>
    </row>
    <row r="506" spans="1:28" x14ac:dyDescent="0.35">
      <c r="A506">
        <v>6466</v>
      </c>
      <c r="B506">
        <v>1965</v>
      </c>
      <c r="C506" t="s">
        <v>39</v>
      </c>
      <c r="D506" t="s">
        <v>35</v>
      </c>
      <c r="E506">
        <v>57236</v>
      </c>
      <c r="F506">
        <v>1</v>
      </c>
      <c r="G506">
        <v>1</v>
      </c>
      <c r="H506" s="1">
        <v>41710</v>
      </c>
      <c r="I506">
        <v>22</v>
      </c>
      <c r="J506">
        <v>105</v>
      </c>
      <c r="K506">
        <v>0</v>
      </c>
      <c r="L506">
        <v>9</v>
      </c>
      <c r="M506">
        <v>2</v>
      </c>
      <c r="N506">
        <v>1</v>
      </c>
      <c r="O506">
        <v>4</v>
      </c>
      <c r="P506">
        <v>3</v>
      </c>
      <c r="Q506">
        <v>2</v>
      </c>
      <c r="R506">
        <v>1</v>
      </c>
      <c r="S506">
        <v>4</v>
      </c>
      <c r="T506">
        <v>3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 t="s">
        <v>32</v>
      </c>
    </row>
    <row r="507" spans="1:28" x14ac:dyDescent="0.35">
      <c r="A507">
        <v>10430</v>
      </c>
      <c r="B507">
        <v>1973</v>
      </c>
      <c r="C507" t="s">
        <v>30</v>
      </c>
      <c r="D507" t="s">
        <v>31</v>
      </c>
      <c r="E507">
        <v>89694</v>
      </c>
      <c r="F507">
        <v>1</v>
      </c>
      <c r="G507">
        <v>1</v>
      </c>
      <c r="H507" s="1">
        <v>41556</v>
      </c>
      <c r="I507">
        <v>22</v>
      </c>
      <c r="J507">
        <v>1126</v>
      </c>
      <c r="K507">
        <v>28</v>
      </c>
      <c r="L507">
        <v>211</v>
      </c>
      <c r="M507">
        <v>37</v>
      </c>
      <c r="N507">
        <v>28</v>
      </c>
      <c r="O507">
        <v>42</v>
      </c>
      <c r="P507">
        <v>3</v>
      </c>
      <c r="Q507">
        <v>4</v>
      </c>
      <c r="R507">
        <v>3</v>
      </c>
      <c r="S507">
        <v>4</v>
      </c>
      <c r="T507">
        <v>5</v>
      </c>
      <c r="U507">
        <v>0</v>
      </c>
      <c r="V507">
        <v>1</v>
      </c>
      <c r="W507">
        <v>1</v>
      </c>
      <c r="X507">
        <v>1</v>
      </c>
      <c r="Y507">
        <v>0</v>
      </c>
      <c r="Z507">
        <v>0</v>
      </c>
      <c r="AA507">
        <v>0</v>
      </c>
      <c r="AB507" t="s">
        <v>38</v>
      </c>
    </row>
    <row r="508" spans="1:28" x14ac:dyDescent="0.35">
      <c r="A508">
        <v>8773</v>
      </c>
      <c r="B508">
        <v>1971</v>
      </c>
      <c r="C508" t="s">
        <v>43</v>
      </c>
      <c r="D508" t="s">
        <v>37</v>
      </c>
      <c r="E508">
        <v>57420</v>
      </c>
      <c r="F508">
        <v>0</v>
      </c>
      <c r="G508">
        <v>1</v>
      </c>
      <c r="H508" s="1">
        <v>41450</v>
      </c>
      <c r="I508">
        <v>22</v>
      </c>
      <c r="J508">
        <v>280</v>
      </c>
      <c r="K508">
        <v>0</v>
      </c>
      <c r="L508">
        <v>18</v>
      </c>
      <c r="M508">
        <v>0</v>
      </c>
      <c r="N508">
        <v>0</v>
      </c>
      <c r="O508">
        <v>24</v>
      </c>
      <c r="P508">
        <v>3</v>
      </c>
      <c r="Q508">
        <v>5</v>
      </c>
      <c r="R508">
        <v>1</v>
      </c>
      <c r="S508">
        <v>6</v>
      </c>
      <c r="T508">
        <v>7</v>
      </c>
      <c r="U508">
        <v>0</v>
      </c>
      <c r="V508">
        <v>1</v>
      </c>
      <c r="W508">
        <v>0</v>
      </c>
      <c r="X508">
        <v>0</v>
      </c>
      <c r="Y508">
        <v>0</v>
      </c>
      <c r="Z508">
        <v>0</v>
      </c>
      <c r="AA508">
        <v>0</v>
      </c>
      <c r="AB508" t="s">
        <v>36</v>
      </c>
    </row>
    <row r="509" spans="1:28" x14ac:dyDescent="0.35">
      <c r="A509">
        <v>2371</v>
      </c>
      <c r="B509">
        <v>1972</v>
      </c>
      <c r="C509" t="s">
        <v>30</v>
      </c>
      <c r="D509" t="s">
        <v>35</v>
      </c>
      <c r="E509">
        <v>33622</v>
      </c>
      <c r="F509">
        <v>1</v>
      </c>
      <c r="G509">
        <v>1</v>
      </c>
      <c r="H509" s="1">
        <v>41377</v>
      </c>
      <c r="I509">
        <v>22</v>
      </c>
      <c r="J509">
        <v>39</v>
      </c>
      <c r="K509">
        <v>1</v>
      </c>
      <c r="L509">
        <v>22</v>
      </c>
      <c r="M509">
        <v>3</v>
      </c>
      <c r="N509">
        <v>4</v>
      </c>
      <c r="O509">
        <v>12</v>
      </c>
      <c r="P509">
        <v>3</v>
      </c>
      <c r="Q509">
        <v>2</v>
      </c>
      <c r="R509">
        <v>0</v>
      </c>
      <c r="S509">
        <v>4</v>
      </c>
      <c r="T509">
        <v>7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 t="s">
        <v>41</v>
      </c>
    </row>
    <row r="510" spans="1:28" x14ac:dyDescent="0.35">
      <c r="A510">
        <v>7786</v>
      </c>
      <c r="B510">
        <v>1986</v>
      </c>
      <c r="C510" t="s">
        <v>39</v>
      </c>
      <c r="D510" t="s">
        <v>33</v>
      </c>
      <c r="E510">
        <v>29999</v>
      </c>
      <c r="F510">
        <v>1</v>
      </c>
      <c r="G510">
        <v>0</v>
      </c>
      <c r="H510" s="1">
        <v>41318</v>
      </c>
      <c r="I510">
        <v>22</v>
      </c>
      <c r="J510">
        <v>68</v>
      </c>
      <c r="K510">
        <v>7</v>
      </c>
      <c r="L510">
        <v>59</v>
      </c>
      <c r="M510">
        <v>10</v>
      </c>
      <c r="N510">
        <v>5</v>
      </c>
      <c r="O510">
        <v>11</v>
      </c>
      <c r="P510">
        <v>4</v>
      </c>
      <c r="Q510">
        <v>3</v>
      </c>
      <c r="R510">
        <v>1</v>
      </c>
      <c r="S510">
        <v>4</v>
      </c>
      <c r="T510">
        <v>8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 t="s">
        <v>32</v>
      </c>
    </row>
    <row r="511" spans="1:28" x14ac:dyDescent="0.35">
      <c r="A511">
        <v>4088</v>
      </c>
      <c r="B511">
        <v>1962</v>
      </c>
      <c r="C511" t="s">
        <v>39</v>
      </c>
      <c r="D511" t="s">
        <v>37</v>
      </c>
      <c r="E511">
        <v>31497</v>
      </c>
      <c r="F511">
        <v>0</v>
      </c>
      <c r="G511">
        <v>1</v>
      </c>
      <c r="H511" s="1">
        <v>41249</v>
      </c>
      <c r="I511">
        <v>22</v>
      </c>
      <c r="J511">
        <v>108</v>
      </c>
      <c r="K511">
        <v>1</v>
      </c>
      <c r="L511">
        <v>28</v>
      </c>
      <c r="M511">
        <v>13</v>
      </c>
      <c r="N511">
        <v>1</v>
      </c>
      <c r="O511">
        <v>4</v>
      </c>
      <c r="P511">
        <v>2</v>
      </c>
      <c r="Q511">
        <v>3</v>
      </c>
      <c r="R511">
        <v>1</v>
      </c>
      <c r="S511">
        <v>4</v>
      </c>
      <c r="T511">
        <v>8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 t="s">
        <v>32</v>
      </c>
    </row>
    <row r="512" spans="1:28" x14ac:dyDescent="0.35">
      <c r="A512">
        <v>4971</v>
      </c>
      <c r="B512">
        <v>1962</v>
      </c>
      <c r="C512" t="s">
        <v>39</v>
      </c>
      <c r="D512" t="s">
        <v>37</v>
      </c>
      <c r="E512">
        <v>31497</v>
      </c>
      <c r="F512">
        <v>0</v>
      </c>
      <c r="G512">
        <v>1</v>
      </c>
      <c r="H512" s="1">
        <v>41249</v>
      </c>
      <c r="I512">
        <v>22</v>
      </c>
      <c r="J512">
        <v>108</v>
      </c>
      <c r="K512">
        <v>1</v>
      </c>
      <c r="L512">
        <v>28</v>
      </c>
      <c r="M512">
        <v>13</v>
      </c>
      <c r="N512">
        <v>1</v>
      </c>
      <c r="O512">
        <v>4</v>
      </c>
      <c r="P512">
        <v>2</v>
      </c>
      <c r="Q512">
        <v>3</v>
      </c>
      <c r="R512">
        <v>1</v>
      </c>
      <c r="S512">
        <v>4</v>
      </c>
      <c r="T512">
        <v>8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 t="s">
        <v>45</v>
      </c>
    </row>
    <row r="513" spans="1:28" x14ac:dyDescent="0.35">
      <c r="A513">
        <v>10560</v>
      </c>
      <c r="B513">
        <v>1980</v>
      </c>
      <c r="C513" t="s">
        <v>39</v>
      </c>
      <c r="D513" t="s">
        <v>33</v>
      </c>
      <c r="E513">
        <v>36802</v>
      </c>
      <c r="F513">
        <v>1</v>
      </c>
      <c r="G513">
        <v>0</v>
      </c>
      <c r="H513" s="1">
        <v>41806</v>
      </c>
      <c r="I513">
        <v>23</v>
      </c>
      <c r="J513">
        <v>16</v>
      </c>
      <c r="K513">
        <v>1</v>
      </c>
      <c r="L513">
        <v>2</v>
      </c>
      <c r="M513">
        <v>0</v>
      </c>
      <c r="N513">
        <v>0</v>
      </c>
      <c r="O513">
        <v>1</v>
      </c>
      <c r="P513">
        <v>1</v>
      </c>
      <c r="Q513">
        <v>1</v>
      </c>
      <c r="R513">
        <v>0</v>
      </c>
      <c r="S513">
        <v>3</v>
      </c>
      <c r="T513">
        <v>5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 t="s">
        <v>32</v>
      </c>
    </row>
    <row r="514" spans="1:28" x14ac:dyDescent="0.35">
      <c r="A514">
        <v>6892</v>
      </c>
      <c r="B514">
        <v>1968</v>
      </c>
      <c r="C514" t="s">
        <v>30</v>
      </c>
      <c r="D514" t="s">
        <v>31</v>
      </c>
      <c r="E514">
        <v>61671</v>
      </c>
      <c r="F514">
        <v>0</v>
      </c>
      <c r="G514">
        <v>1</v>
      </c>
      <c r="H514" s="1">
        <v>41793</v>
      </c>
      <c r="I514">
        <v>23</v>
      </c>
      <c r="J514">
        <v>641</v>
      </c>
      <c r="K514">
        <v>7</v>
      </c>
      <c r="L514">
        <v>56</v>
      </c>
      <c r="M514">
        <v>0</v>
      </c>
      <c r="N514">
        <v>0</v>
      </c>
      <c r="O514">
        <v>28</v>
      </c>
      <c r="P514">
        <v>8</v>
      </c>
      <c r="Q514">
        <v>10</v>
      </c>
      <c r="R514">
        <v>4</v>
      </c>
      <c r="S514">
        <v>6</v>
      </c>
      <c r="T514">
        <v>8</v>
      </c>
      <c r="U514">
        <v>0</v>
      </c>
      <c r="V514">
        <v>1</v>
      </c>
      <c r="W514">
        <v>0</v>
      </c>
      <c r="X514">
        <v>1</v>
      </c>
      <c r="Y514">
        <v>0</v>
      </c>
      <c r="Z514">
        <v>0</v>
      </c>
      <c r="AA514">
        <v>0</v>
      </c>
      <c r="AB514" t="s">
        <v>32</v>
      </c>
    </row>
    <row r="515" spans="1:28" x14ac:dyDescent="0.35">
      <c r="A515">
        <v>11004</v>
      </c>
      <c r="B515">
        <v>1893</v>
      </c>
      <c r="C515" t="s">
        <v>40</v>
      </c>
      <c r="D515" t="s">
        <v>33</v>
      </c>
      <c r="E515">
        <v>60182</v>
      </c>
      <c r="F515">
        <v>0</v>
      </c>
      <c r="G515">
        <v>1</v>
      </c>
      <c r="H515" s="1">
        <v>41776</v>
      </c>
      <c r="I515">
        <v>23</v>
      </c>
      <c r="J515">
        <v>8</v>
      </c>
      <c r="K515">
        <v>0</v>
      </c>
      <c r="L515">
        <v>5</v>
      </c>
      <c r="M515">
        <v>7</v>
      </c>
      <c r="N515">
        <v>0</v>
      </c>
      <c r="O515">
        <v>2</v>
      </c>
      <c r="P515">
        <v>1</v>
      </c>
      <c r="Q515">
        <v>1</v>
      </c>
      <c r="R515">
        <v>0</v>
      </c>
      <c r="S515">
        <v>2</v>
      </c>
      <c r="T515">
        <v>4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 t="s">
        <v>45</v>
      </c>
    </row>
    <row r="516" spans="1:28" x14ac:dyDescent="0.35">
      <c r="A516">
        <v>1818</v>
      </c>
      <c r="B516">
        <v>1971</v>
      </c>
      <c r="C516" t="s">
        <v>39</v>
      </c>
      <c r="D516" t="s">
        <v>37</v>
      </c>
      <c r="E516">
        <v>29732</v>
      </c>
      <c r="F516">
        <v>1</v>
      </c>
      <c r="G516">
        <v>0</v>
      </c>
      <c r="H516" s="1">
        <v>41723</v>
      </c>
      <c r="I516">
        <v>23</v>
      </c>
      <c r="J516">
        <v>25</v>
      </c>
      <c r="K516">
        <v>0</v>
      </c>
      <c r="L516">
        <v>8</v>
      </c>
      <c r="M516">
        <v>0</v>
      </c>
      <c r="N516">
        <v>1</v>
      </c>
      <c r="O516">
        <v>4</v>
      </c>
      <c r="P516">
        <v>1</v>
      </c>
      <c r="Q516">
        <v>2</v>
      </c>
      <c r="R516">
        <v>0</v>
      </c>
      <c r="S516">
        <v>2</v>
      </c>
      <c r="T516">
        <v>9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 t="s">
        <v>34</v>
      </c>
    </row>
    <row r="517" spans="1:28" x14ac:dyDescent="0.35">
      <c r="A517">
        <v>9485</v>
      </c>
      <c r="B517">
        <v>1986</v>
      </c>
      <c r="C517" t="s">
        <v>39</v>
      </c>
      <c r="D517" t="s">
        <v>35</v>
      </c>
      <c r="E517">
        <v>45921</v>
      </c>
      <c r="F517">
        <v>0</v>
      </c>
      <c r="G517">
        <v>0</v>
      </c>
      <c r="H517" s="1">
        <v>41708</v>
      </c>
      <c r="I517">
        <v>23</v>
      </c>
      <c r="J517">
        <v>102</v>
      </c>
      <c r="K517">
        <v>9</v>
      </c>
      <c r="L517">
        <v>49</v>
      </c>
      <c r="M517">
        <v>24</v>
      </c>
      <c r="N517">
        <v>3</v>
      </c>
      <c r="O517">
        <v>12</v>
      </c>
      <c r="P517">
        <v>1</v>
      </c>
      <c r="Q517">
        <v>2</v>
      </c>
      <c r="R517">
        <v>1</v>
      </c>
      <c r="S517">
        <v>6</v>
      </c>
      <c r="T517">
        <v>4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 t="s">
        <v>45</v>
      </c>
    </row>
    <row r="518" spans="1:28" x14ac:dyDescent="0.35">
      <c r="A518">
        <v>6646</v>
      </c>
      <c r="B518">
        <v>1984</v>
      </c>
      <c r="C518" t="s">
        <v>30</v>
      </c>
      <c r="D518" t="s">
        <v>37</v>
      </c>
      <c r="E518">
        <v>16529</v>
      </c>
      <c r="F518">
        <v>1</v>
      </c>
      <c r="G518">
        <v>0</v>
      </c>
      <c r="H518" s="1">
        <v>41699</v>
      </c>
      <c r="I518">
        <v>23</v>
      </c>
      <c r="J518">
        <v>3</v>
      </c>
      <c r="K518">
        <v>0</v>
      </c>
      <c r="L518">
        <v>5</v>
      </c>
      <c r="M518">
        <v>13</v>
      </c>
      <c r="N518">
        <v>0</v>
      </c>
      <c r="O518">
        <v>1</v>
      </c>
      <c r="P518">
        <v>1</v>
      </c>
      <c r="Q518">
        <v>1</v>
      </c>
      <c r="R518">
        <v>0</v>
      </c>
      <c r="S518">
        <v>3</v>
      </c>
      <c r="T518">
        <v>6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 t="s">
        <v>34</v>
      </c>
    </row>
    <row r="519" spans="1:28" x14ac:dyDescent="0.35">
      <c r="A519">
        <v>4248</v>
      </c>
      <c r="B519">
        <v>1960</v>
      </c>
      <c r="C519" t="s">
        <v>43</v>
      </c>
      <c r="D519" t="s">
        <v>33</v>
      </c>
      <c r="E519">
        <v>98777</v>
      </c>
      <c r="F519">
        <v>0</v>
      </c>
      <c r="G519">
        <v>0</v>
      </c>
      <c r="H519" s="1">
        <v>41687</v>
      </c>
      <c r="I519">
        <v>23</v>
      </c>
      <c r="J519">
        <v>1000</v>
      </c>
      <c r="K519">
        <v>19</v>
      </c>
      <c r="L519">
        <v>711</v>
      </c>
      <c r="M519">
        <v>125</v>
      </c>
      <c r="N519">
        <v>115</v>
      </c>
      <c r="O519">
        <v>38</v>
      </c>
      <c r="P519">
        <v>0</v>
      </c>
      <c r="Q519">
        <v>4</v>
      </c>
      <c r="R519">
        <v>6</v>
      </c>
      <c r="S519">
        <v>9</v>
      </c>
      <c r="T519">
        <v>1</v>
      </c>
      <c r="U519">
        <v>0</v>
      </c>
      <c r="V519">
        <v>1</v>
      </c>
      <c r="W519">
        <v>0</v>
      </c>
      <c r="X519">
        <v>0</v>
      </c>
      <c r="Y519">
        <v>0</v>
      </c>
      <c r="Z519">
        <v>0</v>
      </c>
      <c r="AA519">
        <v>0</v>
      </c>
      <c r="AB519" t="s">
        <v>32</v>
      </c>
    </row>
    <row r="520" spans="1:28" x14ac:dyDescent="0.35">
      <c r="A520">
        <v>7451</v>
      </c>
      <c r="B520">
        <v>1960</v>
      </c>
      <c r="C520" t="s">
        <v>43</v>
      </c>
      <c r="D520" t="s">
        <v>33</v>
      </c>
      <c r="E520">
        <v>98777</v>
      </c>
      <c r="F520">
        <v>0</v>
      </c>
      <c r="G520">
        <v>0</v>
      </c>
      <c r="H520" s="1">
        <v>41687</v>
      </c>
      <c r="I520">
        <v>23</v>
      </c>
      <c r="J520">
        <v>1000</v>
      </c>
      <c r="K520">
        <v>19</v>
      </c>
      <c r="L520">
        <v>711</v>
      </c>
      <c r="M520">
        <v>125</v>
      </c>
      <c r="N520">
        <v>115</v>
      </c>
      <c r="O520">
        <v>38</v>
      </c>
      <c r="P520">
        <v>0</v>
      </c>
      <c r="Q520">
        <v>4</v>
      </c>
      <c r="R520">
        <v>6</v>
      </c>
      <c r="S520">
        <v>9</v>
      </c>
      <c r="T520">
        <v>1</v>
      </c>
      <c r="U520">
        <v>0</v>
      </c>
      <c r="V520">
        <v>1</v>
      </c>
      <c r="W520">
        <v>0</v>
      </c>
      <c r="X520">
        <v>0</v>
      </c>
      <c r="Y520">
        <v>0</v>
      </c>
      <c r="Z520">
        <v>0</v>
      </c>
      <c r="AA520">
        <v>0</v>
      </c>
      <c r="AB520" t="s">
        <v>32</v>
      </c>
    </row>
    <row r="521" spans="1:28" x14ac:dyDescent="0.35">
      <c r="A521">
        <v>7861</v>
      </c>
      <c r="B521">
        <v>1952</v>
      </c>
      <c r="C521" t="s">
        <v>43</v>
      </c>
      <c r="D521" t="s">
        <v>35</v>
      </c>
      <c r="E521">
        <v>77027</v>
      </c>
      <c r="F521">
        <v>0</v>
      </c>
      <c r="G521">
        <v>1</v>
      </c>
      <c r="H521" s="1">
        <v>41675</v>
      </c>
      <c r="I521">
        <v>23</v>
      </c>
      <c r="J521">
        <v>820</v>
      </c>
      <c r="K521">
        <v>57</v>
      </c>
      <c r="L521">
        <v>242</v>
      </c>
      <c r="M521">
        <v>45</v>
      </c>
      <c r="N521">
        <v>0</v>
      </c>
      <c r="O521">
        <v>11</v>
      </c>
      <c r="P521">
        <v>2</v>
      </c>
      <c r="Q521">
        <v>8</v>
      </c>
      <c r="R521">
        <v>3</v>
      </c>
      <c r="S521">
        <v>6</v>
      </c>
      <c r="T521">
        <v>4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 t="s">
        <v>32</v>
      </c>
    </row>
    <row r="522" spans="1:28" x14ac:dyDescent="0.35">
      <c r="A522">
        <v>5232</v>
      </c>
      <c r="B522">
        <v>1965</v>
      </c>
      <c r="C522" t="s">
        <v>30</v>
      </c>
      <c r="D522" t="s">
        <v>35</v>
      </c>
      <c r="E522">
        <v>69139</v>
      </c>
      <c r="F522">
        <v>0</v>
      </c>
      <c r="G522">
        <v>1</v>
      </c>
      <c r="H522" s="1">
        <v>41666</v>
      </c>
      <c r="I522">
        <v>23</v>
      </c>
      <c r="J522">
        <v>86</v>
      </c>
      <c r="K522">
        <v>12</v>
      </c>
      <c r="L522">
        <v>75</v>
      </c>
      <c r="M522">
        <v>33</v>
      </c>
      <c r="N522">
        <v>15</v>
      </c>
      <c r="O522">
        <v>6</v>
      </c>
      <c r="P522">
        <v>1</v>
      </c>
      <c r="Q522">
        <v>4</v>
      </c>
      <c r="R522">
        <v>1</v>
      </c>
      <c r="S522">
        <v>5</v>
      </c>
      <c r="T522">
        <v>4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 t="s">
        <v>32</v>
      </c>
    </row>
    <row r="523" spans="1:28" x14ac:dyDescent="0.35">
      <c r="A523">
        <v>3011</v>
      </c>
      <c r="B523">
        <v>1965</v>
      </c>
      <c r="C523" t="s">
        <v>30</v>
      </c>
      <c r="D523" t="s">
        <v>35</v>
      </c>
      <c r="E523">
        <v>69139</v>
      </c>
      <c r="F523">
        <v>0</v>
      </c>
      <c r="G523">
        <v>1</v>
      </c>
      <c r="H523" s="1">
        <v>41666</v>
      </c>
      <c r="I523">
        <v>23</v>
      </c>
      <c r="J523">
        <v>86</v>
      </c>
      <c r="K523">
        <v>12</v>
      </c>
      <c r="L523">
        <v>75</v>
      </c>
      <c r="M523">
        <v>33</v>
      </c>
      <c r="N523">
        <v>15</v>
      </c>
      <c r="O523">
        <v>6</v>
      </c>
      <c r="P523">
        <v>1</v>
      </c>
      <c r="Q523">
        <v>4</v>
      </c>
      <c r="R523">
        <v>1</v>
      </c>
      <c r="S523">
        <v>5</v>
      </c>
      <c r="T523">
        <v>4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 t="s">
        <v>45</v>
      </c>
    </row>
    <row r="524" spans="1:28" x14ac:dyDescent="0.35">
      <c r="A524">
        <v>5758</v>
      </c>
      <c r="B524">
        <v>1982</v>
      </c>
      <c r="C524" t="s">
        <v>30</v>
      </c>
      <c r="D524" t="s">
        <v>35</v>
      </c>
      <c r="E524">
        <v>65169</v>
      </c>
      <c r="F524">
        <v>0</v>
      </c>
      <c r="G524">
        <v>0</v>
      </c>
      <c r="H524" s="1">
        <v>41653</v>
      </c>
      <c r="I524">
        <v>23</v>
      </c>
      <c r="J524">
        <v>1074</v>
      </c>
      <c r="K524">
        <v>0</v>
      </c>
      <c r="L524">
        <v>69</v>
      </c>
      <c r="M524">
        <v>0</v>
      </c>
      <c r="N524">
        <v>0</v>
      </c>
      <c r="O524">
        <v>46</v>
      </c>
      <c r="P524">
        <v>1</v>
      </c>
      <c r="Q524">
        <v>10</v>
      </c>
      <c r="R524">
        <v>4</v>
      </c>
      <c r="S524">
        <v>13</v>
      </c>
      <c r="T524">
        <v>6</v>
      </c>
      <c r="U524">
        <v>1</v>
      </c>
      <c r="V524">
        <v>0</v>
      </c>
      <c r="W524">
        <v>1</v>
      </c>
      <c r="X524">
        <v>1</v>
      </c>
      <c r="Y524">
        <v>1</v>
      </c>
      <c r="Z524">
        <v>1</v>
      </c>
      <c r="AA524">
        <v>0</v>
      </c>
      <c r="AB524" t="s">
        <v>32</v>
      </c>
    </row>
    <row r="525" spans="1:28" x14ac:dyDescent="0.35">
      <c r="A525">
        <v>2173</v>
      </c>
      <c r="B525">
        <v>1952</v>
      </c>
      <c r="C525" t="s">
        <v>30</v>
      </c>
      <c r="D525" t="s">
        <v>44</v>
      </c>
      <c r="E525">
        <v>40049</v>
      </c>
      <c r="F525">
        <v>0</v>
      </c>
      <c r="G525">
        <v>1</v>
      </c>
      <c r="H525" s="1">
        <v>41563</v>
      </c>
      <c r="I525">
        <v>23</v>
      </c>
      <c r="J525">
        <v>13</v>
      </c>
      <c r="K525">
        <v>6</v>
      </c>
      <c r="L525">
        <v>7</v>
      </c>
      <c r="M525">
        <v>0</v>
      </c>
      <c r="N525">
        <v>3</v>
      </c>
      <c r="O525">
        <v>3</v>
      </c>
      <c r="P525">
        <v>1</v>
      </c>
      <c r="Q525">
        <v>1</v>
      </c>
      <c r="R525">
        <v>0</v>
      </c>
      <c r="S525">
        <v>3</v>
      </c>
      <c r="T525">
        <v>6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 t="s">
        <v>32</v>
      </c>
    </row>
    <row r="526" spans="1:28" x14ac:dyDescent="0.35">
      <c r="A526">
        <v>10711</v>
      </c>
      <c r="B526">
        <v>1945</v>
      </c>
      <c r="C526" t="s">
        <v>30</v>
      </c>
      <c r="D526" t="s">
        <v>35</v>
      </c>
      <c r="E526">
        <v>69755</v>
      </c>
      <c r="F526">
        <v>0</v>
      </c>
      <c r="G526">
        <v>0</v>
      </c>
      <c r="H526" s="1">
        <v>41549</v>
      </c>
      <c r="I526">
        <v>23</v>
      </c>
      <c r="J526">
        <v>217</v>
      </c>
      <c r="K526">
        <v>77</v>
      </c>
      <c r="L526">
        <v>373</v>
      </c>
      <c r="M526">
        <v>111</v>
      </c>
      <c r="N526">
        <v>23</v>
      </c>
      <c r="O526">
        <v>93</v>
      </c>
      <c r="P526">
        <v>1</v>
      </c>
      <c r="Q526">
        <v>3</v>
      </c>
      <c r="R526">
        <v>6</v>
      </c>
      <c r="S526">
        <v>12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 t="s">
        <v>45</v>
      </c>
    </row>
    <row r="527" spans="1:28" x14ac:dyDescent="0.35">
      <c r="A527">
        <v>8268</v>
      </c>
      <c r="B527">
        <v>1961</v>
      </c>
      <c r="C527" t="s">
        <v>39</v>
      </c>
      <c r="D527" t="s">
        <v>35</v>
      </c>
      <c r="F527">
        <v>0</v>
      </c>
      <c r="G527">
        <v>1</v>
      </c>
      <c r="H527" s="1">
        <v>41466</v>
      </c>
      <c r="I527">
        <v>23</v>
      </c>
      <c r="J527">
        <v>352</v>
      </c>
      <c r="K527">
        <v>0</v>
      </c>
      <c r="L527">
        <v>27</v>
      </c>
      <c r="M527">
        <v>10</v>
      </c>
      <c r="N527">
        <v>0</v>
      </c>
      <c r="O527">
        <v>15</v>
      </c>
      <c r="P527">
        <v>3</v>
      </c>
      <c r="Q527">
        <v>6</v>
      </c>
      <c r="R527">
        <v>1</v>
      </c>
      <c r="S527">
        <v>7</v>
      </c>
      <c r="T527">
        <v>6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 t="s">
        <v>34</v>
      </c>
    </row>
    <row r="528" spans="1:28" x14ac:dyDescent="0.35">
      <c r="A528">
        <v>2782</v>
      </c>
      <c r="B528">
        <v>1961</v>
      </c>
      <c r="C528" t="s">
        <v>39</v>
      </c>
      <c r="D528" t="s">
        <v>35</v>
      </c>
      <c r="E528">
        <v>54456</v>
      </c>
      <c r="F528">
        <v>0</v>
      </c>
      <c r="G528">
        <v>1</v>
      </c>
      <c r="H528" s="1">
        <v>41466</v>
      </c>
      <c r="I528">
        <v>23</v>
      </c>
      <c r="J528">
        <v>352</v>
      </c>
      <c r="K528">
        <v>0</v>
      </c>
      <c r="L528">
        <v>27</v>
      </c>
      <c r="M528">
        <v>10</v>
      </c>
      <c r="N528">
        <v>0</v>
      </c>
      <c r="O528">
        <v>15</v>
      </c>
      <c r="P528">
        <v>3</v>
      </c>
      <c r="Q528">
        <v>6</v>
      </c>
      <c r="R528">
        <v>1</v>
      </c>
      <c r="S528">
        <v>7</v>
      </c>
      <c r="T528">
        <v>6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 t="s">
        <v>32</v>
      </c>
    </row>
    <row r="529" spans="1:28" x14ac:dyDescent="0.35">
      <c r="A529">
        <v>9432</v>
      </c>
      <c r="B529">
        <v>1977</v>
      </c>
      <c r="C529" t="s">
        <v>30</v>
      </c>
      <c r="D529" t="s">
        <v>37</v>
      </c>
      <c r="E529">
        <v>666666</v>
      </c>
      <c r="F529">
        <v>1</v>
      </c>
      <c r="G529">
        <v>0</v>
      </c>
      <c r="H529" s="1">
        <v>41427</v>
      </c>
      <c r="I529">
        <v>23</v>
      </c>
      <c r="J529">
        <v>9</v>
      </c>
      <c r="K529">
        <v>14</v>
      </c>
      <c r="L529">
        <v>18</v>
      </c>
      <c r="M529">
        <v>8</v>
      </c>
      <c r="N529">
        <v>1</v>
      </c>
      <c r="O529">
        <v>12</v>
      </c>
      <c r="P529">
        <v>4</v>
      </c>
      <c r="Q529">
        <v>3</v>
      </c>
      <c r="R529">
        <v>1</v>
      </c>
      <c r="S529">
        <v>3</v>
      </c>
      <c r="T529">
        <v>6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 t="s">
        <v>45</v>
      </c>
    </row>
    <row r="530" spans="1:28" x14ac:dyDescent="0.35">
      <c r="A530">
        <v>5872</v>
      </c>
      <c r="B530">
        <v>1951</v>
      </c>
      <c r="C530" t="s">
        <v>30</v>
      </c>
      <c r="D530" t="s">
        <v>33</v>
      </c>
      <c r="E530">
        <v>60689</v>
      </c>
      <c r="F530">
        <v>0</v>
      </c>
      <c r="G530">
        <v>1</v>
      </c>
      <c r="H530" s="1">
        <v>41426</v>
      </c>
      <c r="I530">
        <v>23</v>
      </c>
      <c r="J530">
        <v>240</v>
      </c>
      <c r="K530">
        <v>90</v>
      </c>
      <c r="L530">
        <v>216</v>
      </c>
      <c r="M530">
        <v>63</v>
      </c>
      <c r="N530">
        <v>6</v>
      </c>
      <c r="O530">
        <v>24</v>
      </c>
      <c r="P530">
        <v>4</v>
      </c>
      <c r="Q530">
        <v>4</v>
      </c>
      <c r="R530">
        <v>4</v>
      </c>
      <c r="S530">
        <v>10</v>
      </c>
      <c r="T530">
        <v>3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 t="s">
        <v>36</v>
      </c>
    </row>
    <row r="531" spans="1:28" x14ac:dyDescent="0.35">
      <c r="A531">
        <v>11187</v>
      </c>
      <c r="B531">
        <v>1978</v>
      </c>
      <c r="C531" t="s">
        <v>46</v>
      </c>
      <c r="D531" t="s">
        <v>33</v>
      </c>
      <c r="E531">
        <v>26487</v>
      </c>
      <c r="F531">
        <v>1</v>
      </c>
      <c r="G531">
        <v>0</v>
      </c>
      <c r="H531" s="1">
        <v>41414</v>
      </c>
      <c r="I531">
        <v>23</v>
      </c>
      <c r="J531">
        <v>2</v>
      </c>
      <c r="K531">
        <v>8</v>
      </c>
      <c r="L531">
        <v>10</v>
      </c>
      <c r="M531">
        <v>12</v>
      </c>
      <c r="N531">
        <v>14</v>
      </c>
      <c r="O531">
        <v>23</v>
      </c>
      <c r="P531">
        <v>3</v>
      </c>
      <c r="Q531">
        <v>2</v>
      </c>
      <c r="R531">
        <v>1</v>
      </c>
      <c r="S531">
        <v>3</v>
      </c>
      <c r="T531">
        <v>5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 t="s">
        <v>34</v>
      </c>
    </row>
    <row r="532" spans="1:28" x14ac:dyDescent="0.35">
      <c r="A532">
        <v>2428</v>
      </c>
      <c r="B532">
        <v>1970</v>
      </c>
      <c r="C532" t="s">
        <v>30</v>
      </c>
      <c r="D532" t="s">
        <v>35</v>
      </c>
      <c r="E532">
        <v>28164</v>
      </c>
      <c r="F532">
        <v>1</v>
      </c>
      <c r="G532">
        <v>0</v>
      </c>
      <c r="H532" s="1">
        <v>41398</v>
      </c>
      <c r="I532">
        <v>23</v>
      </c>
      <c r="J532">
        <v>3</v>
      </c>
      <c r="K532">
        <v>18</v>
      </c>
      <c r="L532">
        <v>26</v>
      </c>
      <c r="M532">
        <v>11</v>
      </c>
      <c r="N532">
        <v>8</v>
      </c>
      <c r="O532">
        <v>12</v>
      </c>
      <c r="P532">
        <v>3</v>
      </c>
      <c r="Q532">
        <v>2</v>
      </c>
      <c r="R532">
        <v>0</v>
      </c>
      <c r="S532">
        <v>4</v>
      </c>
      <c r="T532">
        <v>7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 t="s">
        <v>41</v>
      </c>
    </row>
    <row r="533" spans="1:28" x14ac:dyDescent="0.35">
      <c r="A533">
        <v>1726</v>
      </c>
      <c r="B533">
        <v>1970</v>
      </c>
      <c r="C533" t="s">
        <v>30</v>
      </c>
      <c r="D533" t="s">
        <v>33</v>
      </c>
      <c r="E533">
        <v>22585</v>
      </c>
      <c r="F533">
        <v>0</v>
      </c>
      <c r="G533">
        <v>0</v>
      </c>
      <c r="H533" s="1">
        <v>41351</v>
      </c>
      <c r="I533">
        <v>23</v>
      </c>
      <c r="J533">
        <v>3</v>
      </c>
      <c r="K533">
        <v>9</v>
      </c>
      <c r="L533">
        <v>15</v>
      </c>
      <c r="M533">
        <v>13</v>
      </c>
      <c r="N533">
        <v>2</v>
      </c>
      <c r="O533">
        <v>39</v>
      </c>
      <c r="P533">
        <v>1</v>
      </c>
      <c r="Q533">
        <v>1</v>
      </c>
      <c r="R533">
        <v>1</v>
      </c>
      <c r="S533">
        <v>2</v>
      </c>
      <c r="T533">
        <v>9</v>
      </c>
      <c r="U533">
        <v>1</v>
      </c>
      <c r="V533">
        <v>0</v>
      </c>
      <c r="W533">
        <v>0</v>
      </c>
      <c r="X533">
        <v>0</v>
      </c>
      <c r="Y533">
        <v>0</v>
      </c>
      <c r="Z533">
        <v>1</v>
      </c>
      <c r="AA533">
        <v>0</v>
      </c>
      <c r="AB533" t="s">
        <v>32</v>
      </c>
    </row>
    <row r="534" spans="1:28" x14ac:dyDescent="0.35">
      <c r="A534">
        <v>1802</v>
      </c>
      <c r="B534">
        <v>1971</v>
      </c>
      <c r="C534" t="s">
        <v>30</v>
      </c>
      <c r="D534" t="s">
        <v>35</v>
      </c>
      <c r="E534">
        <v>64795</v>
      </c>
      <c r="F534">
        <v>0</v>
      </c>
      <c r="G534">
        <v>1</v>
      </c>
      <c r="H534" s="1">
        <v>41291</v>
      </c>
      <c r="I534">
        <v>23</v>
      </c>
      <c r="J534">
        <v>412</v>
      </c>
      <c r="K534">
        <v>5</v>
      </c>
      <c r="L534">
        <v>119</v>
      </c>
      <c r="M534">
        <v>38</v>
      </c>
      <c r="N534">
        <v>29</v>
      </c>
      <c r="O534">
        <v>77</v>
      </c>
      <c r="P534">
        <v>3</v>
      </c>
      <c r="Q534">
        <v>3</v>
      </c>
      <c r="R534">
        <v>3</v>
      </c>
      <c r="S534">
        <v>12</v>
      </c>
      <c r="T534">
        <v>2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 t="s">
        <v>32</v>
      </c>
    </row>
    <row r="535" spans="1:28" x14ac:dyDescent="0.35">
      <c r="A535">
        <v>1162</v>
      </c>
      <c r="B535">
        <v>1987</v>
      </c>
      <c r="C535" t="s">
        <v>39</v>
      </c>
      <c r="D535" t="s">
        <v>33</v>
      </c>
      <c r="E535">
        <v>42000</v>
      </c>
      <c r="F535">
        <v>0</v>
      </c>
      <c r="G535">
        <v>0</v>
      </c>
      <c r="H535" s="1">
        <v>41284</v>
      </c>
      <c r="I535">
        <v>23</v>
      </c>
      <c r="J535">
        <v>124</v>
      </c>
      <c r="K535">
        <v>83</v>
      </c>
      <c r="L535">
        <v>267</v>
      </c>
      <c r="M535">
        <v>85</v>
      </c>
      <c r="N535">
        <v>59</v>
      </c>
      <c r="O535">
        <v>35</v>
      </c>
      <c r="P535">
        <v>2</v>
      </c>
      <c r="Q535">
        <v>5</v>
      </c>
      <c r="R535">
        <v>2</v>
      </c>
      <c r="S535">
        <v>11</v>
      </c>
      <c r="T535">
        <v>5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1</v>
      </c>
      <c r="AA535">
        <v>0</v>
      </c>
      <c r="AB535" t="s">
        <v>32</v>
      </c>
    </row>
    <row r="536" spans="1:28" x14ac:dyDescent="0.35">
      <c r="A536">
        <v>10643</v>
      </c>
      <c r="B536">
        <v>1987</v>
      </c>
      <c r="C536" t="s">
        <v>39</v>
      </c>
      <c r="D536" t="s">
        <v>33</v>
      </c>
      <c r="E536">
        <v>42000</v>
      </c>
      <c r="F536">
        <v>0</v>
      </c>
      <c r="G536">
        <v>0</v>
      </c>
      <c r="H536" s="1">
        <v>41284</v>
      </c>
      <c r="I536">
        <v>23</v>
      </c>
      <c r="J536">
        <v>124</v>
      </c>
      <c r="K536">
        <v>83</v>
      </c>
      <c r="L536">
        <v>267</v>
      </c>
      <c r="M536">
        <v>85</v>
      </c>
      <c r="N536">
        <v>59</v>
      </c>
      <c r="O536">
        <v>35</v>
      </c>
      <c r="P536">
        <v>2</v>
      </c>
      <c r="Q536">
        <v>5</v>
      </c>
      <c r="R536">
        <v>2</v>
      </c>
      <c r="S536">
        <v>11</v>
      </c>
      <c r="T536">
        <v>5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1</v>
      </c>
      <c r="AA536">
        <v>0</v>
      </c>
      <c r="AB536" t="s">
        <v>38</v>
      </c>
    </row>
    <row r="537" spans="1:28" x14ac:dyDescent="0.35">
      <c r="A537">
        <v>11112</v>
      </c>
      <c r="B537">
        <v>1966</v>
      </c>
      <c r="C537" t="s">
        <v>30</v>
      </c>
      <c r="D537" t="s">
        <v>37</v>
      </c>
      <c r="E537">
        <v>70713</v>
      </c>
      <c r="F537">
        <v>0</v>
      </c>
      <c r="G537">
        <v>1</v>
      </c>
      <c r="H537" s="1">
        <v>41246</v>
      </c>
      <c r="I537">
        <v>23</v>
      </c>
      <c r="J537">
        <v>736</v>
      </c>
      <c r="K537">
        <v>114</v>
      </c>
      <c r="L537">
        <v>279</v>
      </c>
      <c r="M537">
        <v>82</v>
      </c>
      <c r="N537">
        <v>76</v>
      </c>
      <c r="O537">
        <v>190</v>
      </c>
      <c r="P537">
        <v>6</v>
      </c>
      <c r="Q537">
        <v>5</v>
      </c>
      <c r="R537">
        <v>6</v>
      </c>
      <c r="S537">
        <v>8</v>
      </c>
      <c r="T537">
        <v>3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 t="s">
        <v>32</v>
      </c>
    </row>
    <row r="538" spans="1:28" x14ac:dyDescent="0.35">
      <c r="A538">
        <v>2114</v>
      </c>
      <c r="B538">
        <v>1946</v>
      </c>
      <c r="C538" t="s">
        <v>39</v>
      </c>
      <c r="D538" t="s">
        <v>33</v>
      </c>
      <c r="E538">
        <v>82800</v>
      </c>
      <c r="F538">
        <v>0</v>
      </c>
      <c r="G538">
        <v>0</v>
      </c>
      <c r="H538" s="1">
        <v>41237</v>
      </c>
      <c r="I538">
        <v>23</v>
      </c>
      <c r="J538">
        <v>1006</v>
      </c>
      <c r="K538">
        <v>22</v>
      </c>
      <c r="L538">
        <v>115</v>
      </c>
      <c r="M538">
        <v>59</v>
      </c>
      <c r="N538">
        <v>68</v>
      </c>
      <c r="O538">
        <v>45</v>
      </c>
      <c r="P538">
        <v>1</v>
      </c>
      <c r="Q538">
        <v>7</v>
      </c>
      <c r="R538">
        <v>6</v>
      </c>
      <c r="S538">
        <v>12</v>
      </c>
      <c r="T538">
        <v>3</v>
      </c>
      <c r="U538">
        <v>0</v>
      </c>
      <c r="V538">
        <v>0</v>
      </c>
      <c r="W538">
        <v>1</v>
      </c>
      <c r="X538">
        <v>1</v>
      </c>
      <c r="Y538">
        <v>0</v>
      </c>
      <c r="Z538">
        <v>1</v>
      </c>
      <c r="AA538">
        <v>0</v>
      </c>
      <c r="AB538" t="s">
        <v>36</v>
      </c>
    </row>
    <row r="539" spans="1:28" x14ac:dyDescent="0.35">
      <c r="A539">
        <v>4261</v>
      </c>
      <c r="B539">
        <v>1946</v>
      </c>
      <c r="C539" t="s">
        <v>39</v>
      </c>
      <c r="D539" t="s">
        <v>33</v>
      </c>
      <c r="E539">
        <v>82800</v>
      </c>
      <c r="F539">
        <v>0</v>
      </c>
      <c r="G539">
        <v>0</v>
      </c>
      <c r="H539" s="1">
        <v>41237</v>
      </c>
      <c r="I539">
        <v>23</v>
      </c>
      <c r="J539">
        <v>1006</v>
      </c>
      <c r="K539">
        <v>22</v>
      </c>
      <c r="L539">
        <v>115</v>
      </c>
      <c r="M539">
        <v>59</v>
      </c>
      <c r="N539">
        <v>68</v>
      </c>
      <c r="O539">
        <v>45</v>
      </c>
      <c r="P539">
        <v>1</v>
      </c>
      <c r="Q539">
        <v>7</v>
      </c>
      <c r="R539">
        <v>6</v>
      </c>
      <c r="S539">
        <v>12</v>
      </c>
      <c r="T539">
        <v>3</v>
      </c>
      <c r="U539">
        <v>0</v>
      </c>
      <c r="V539">
        <v>0</v>
      </c>
      <c r="W539">
        <v>1</v>
      </c>
      <c r="X539">
        <v>1</v>
      </c>
      <c r="Y539">
        <v>0</v>
      </c>
      <c r="Z539">
        <v>1</v>
      </c>
      <c r="AA539">
        <v>0</v>
      </c>
      <c r="AB539" t="s">
        <v>45</v>
      </c>
    </row>
    <row r="540" spans="1:28" x14ac:dyDescent="0.35">
      <c r="A540">
        <v>2457</v>
      </c>
      <c r="B540">
        <v>1975</v>
      </c>
      <c r="C540" t="s">
        <v>46</v>
      </c>
      <c r="D540" t="s">
        <v>35</v>
      </c>
      <c r="E540">
        <v>30801</v>
      </c>
      <c r="F540">
        <v>0</v>
      </c>
      <c r="G540">
        <v>1</v>
      </c>
      <c r="H540" s="1">
        <v>41208</v>
      </c>
      <c r="I540">
        <v>23</v>
      </c>
      <c r="J540">
        <v>8</v>
      </c>
      <c r="K540">
        <v>4</v>
      </c>
      <c r="L540">
        <v>5</v>
      </c>
      <c r="M540">
        <v>15</v>
      </c>
      <c r="N540">
        <v>2</v>
      </c>
      <c r="O540">
        <v>11</v>
      </c>
      <c r="P540">
        <v>2</v>
      </c>
      <c r="Q540">
        <v>1</v>
      </c>
      <c r="R540">
        <v>0</v>
      </c>
      <c r="S540">
        <v>3</v>
      </c>
      <c r="T540">
        <v>7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 t="s">
        <v>32</v>
      </c>
    </row>
    <row r="541" spans="1:28" x14ac:dyDescent="0.35">
      <c r="A541">
        <v>2495</v>
      </c>
      <c r="B541">
        <v>1974</v>
      </c>
      <c r="C541" t="s">
        <v>43</v>
      </c>
      <c r="D541" t="s">
        <v>35</v>
      </c>
      <c r="E541">
        <v>83891</v>
      </c>
      <c r="F541">
        <v>0</v>
      </c>
      <c r="G541">
        <v>1</v>
      </c>
      <c r="H541" s="1">
        <v>41810</v>
      </c>
      <c r="I541">
        <v>24</v>
      </c>
      <c r="J541">
        <v>217</v>
      </c>
      <c r="K541">
        <v>38</v>
      </c>
      <c r="L541">
        <v>350</v>
      </c>
      <c r="M541">
        <v>111</v>
      </c>
      <c r="N541">
        <v>85</v>
      </c>
      <c r="O541">
        <v>15</v>
      </c>
      <c r="P541">
        <v>1</v>
      </c>
      <c r="Q541">
        <v>4</v>
      </c>
      <c r="R541">
        <v>7</v>
      </c>
      <c r="S541">
        <v>10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 t="s">
        <v>32</v>
      </c>
    </row>
    <row r="542" spans="1:28" x14ac:dyDescent="0.35">
      <c r="A542">
        <v>6983</v>
      </c>
      <c r="B542">
        <v>1950</v>
      </c>
      <c r="C542" t="s">
        <v>43</v>
      </c>
      <c r="D542" t="s">
        <v>31</v>
      </c>
      <c r="E542">
        <v>38054</v>
      </c>
      <c r="F542">
        <v>1</v>
      </c>
      <c r="G542">
        <v>1</v>
      </c>
      <c r="H542" s="1">
        <v>41760</v>
      </c>
      <c r="I542">
        <v>24</v>
      </c>
      <c r="J542">
        <v>23</v>
      </c>
      <c r="K542">
        <v>2</v>
      </c>
      <c r="L542">
        <v>17</v>
      </c>
      <c r="M542">
        <v>2</v>
      </c>
      <c r="N542">
        <v>1</v>
      </c>
      <c r="O542">
        <v>0</v>
      </c>
      <c r="P542">
        <v>2</v>
      </c>
      <c r="Q542">
        <v>2</v>
      </c>
      <c r="R542">
        <v>0</v>
      </c>
      <c r="S542">
        <v>3</v>
      </c>
      <c r="T542">
        <v>7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 t="s">
        <v>42</v>
      </c>
    </row>
    <row r="543" spans="1:28" x14ac:dyDescent="0.35">
      <c r="A543">
        <v>3436</v>
      </c>
      <c r="B543">
        <v>1969</v>
      </c>
      <c r="C543" t="s">
        <v>30</v>
      </c>
      <c r="D543" t="s">
        <v>35</v>
      </c>
      <c r="E543">
        <v>14045</v>
      </c>
      <c r="F543">
        <v>1</v>
      </c>
      <c r="G543">
        <v>0</v>
      </c>
      <c r="H543" s="1">
        <v>41665</v>
      </c>
      <c r="I543">
        <v>24</v>
      </c>
      <c r="J543">
        <v>11</v>
      </c>
      <c r="K543">
        <v>0</v>
      </c>
      <c r="L543">
        <v>5</v>
      </c>
      <c r="M543">
        <v>2</v>
      </c>
      <c r="N543">
        <v>1</v>
      </c>
      <c r="O543">
        <v>1</v>
      </c>
      <c r="P543">
        <v>1</v>
      </c>
      <c r="Q543">
        <v>1</v>
      </c>
      <c r="R543">
        <v>0</v>
      </c>
      <c r="S543">
        <v>3</v>
      </c>
      <c r="T543">
        <v>7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 t="s">
        <v>32</v>
      </c>
    </row>
    <row r="544" spans="1:28" x14ac:dyDescent="0.35">
      <c r="A544">
        <v>7505</v>
      </c>
      <c r="B544">
        <v>1957</v>
      </c>
      <c r="C544" t="s">
        <v>39</v>
      </c>
      <c r="D544" t="s">
        <v>35</v>
      </c>
      <c r="E544">
        <v>44155</v>
      </c>
      <c r="F544">
        <v>1</v>
      </c>
      <c r="G544">
        <v>1</v>
      </c>
      <c r="H544" s="1">
        <v>41658</v>
      </c>
      <c r="I544">
        <v>24</v>
      </c>
      <c r="J544">
        <v>22</v>
      </c>
      <c r="K544">
        <v>1</v>
      </c>
      <c r="L544">
        <v>9</v>
      </c>
      <c r="M544">
        <v>0</v>
      </c>
      <c r="N544">
        <v>0</v>
      </c>
      <c r="O544">
        <v>14</v>
      </c>
      <c r="P544">
        <v>1</v>
      </c>
      <c r="Q544">
        <v>1</v>
      </c>
      <c r="R544">
        <v>1</v>
      </c>
      <c r="S544">
        <v>2</v>
      </c>
      <c r="T544">
        <v>4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 t="s">
        <v>32</v>
      </c>
    </row>
    <row r="545" spans="1:28" x14ac:dyDescent="0.35">
      <c r="A545">
        <v>4286</v>
      </c>
      <c r="B545">
        <v>1970</v>
      </c>
      <c r="C545" t="s">
        <v>39</v>
      </c>
      <c r="D545" t="s">
        <v>33</v>
      </c>
      <c r="E545">
        <v>57642</v>
      </c>
      <c r="F545">
        <v>0</v>
      </c>
      <c r="G545">
        <v>1</v>
      </c>
      <c r="H545" s="1">
        <v>41648</v>
      </c>
      <c r="I545">
        <v>24</v>
      </c>
      <c r="J545">
        <v>580</v>
      </c>
      <c r="K545">
        <v>6</v>
      </c>
      <c r="L545">
        <v>58</v>
      </c>
      <c r="M545">
        <v>8</v>
      </c>
      <c r="N545">
        <v>0</v>
      </c>
      <c r="O545">
        <v>27</v>
      </c>
      <c r="P545">
        <v>3</v>
      </c>
      <c r="Q545">
        <v>7</v>
      </c>
      <c r="R545">
        <v>6</v>
      </c>
      <c r="S545">
        <v>6</v>
      </c>
      <c r="T545">
        <v>4</v>
      </c>
      <c r="U545">
        <v>1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 t="s">
        <v>42</v>
      </c>
    </row>
    <row r="546" spans="1:28" x14ac:dyDescent="0.35">
      <c r="A546">
        <v>7224</v>
      </c>
      <c r="B546">
        <v>1977</v>
      </c>
      <c r="C546" t="s">
        <v>30</v>
      </c>
      <c r="D546" t="s">
        <v>35</v>
      </c>
      <c r="E546">
        <v>31353</v>
      </c>
      <c r="F546">
        <v>1</v>
      </c>
      <c r="G546">
        <v>1</v>
      </c>
      <c r="H546" s="1">
        <v>41637</v>
      </c>
      <c r="I546">
        <v>24</v>
      </c>
      <c r="J546">
        <v>10</v>
      </c>
      <c r="K546">
        <v>0</v>
      </c>
      <c r="L546">
        <v>10</v>
      </c>
      <c r="M546">
        <v>3</v>
      </c>
      <c r="N546">
        <v>1</v>
      </c>
      <c r="O546">
        <v>7</v>
      </c>
      <c r="P546">
        <v>2</v>
      </c>
      <c r="Q546">
        <v>1</v>
      </c>
      <c r="R546">
        <v>1</v>
      </c>
      <c r="S546">
        <v>2</v>
      </c>
      <c r="T546">
        <v>8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 t="s">
        <v>42</v>
      </c>
    </row>
    <row r="547" spans="1:28" x14ac:dyDescent="0.35">
      <c r="A547">
        <v>6215</v>
      </c>
      <c r="B547">
        <v>1977</v>
      </c>
      <c r="C547" t="s">
        <v>30</v>
      </c>
      <c r="D547" t="s">
        <v>35</v>
      </c>
      <c r="E547">
        <v>31353</v>
      </c>
      <c r="F547">
        <v>1</v>
      </c>
      <c r="G547">
        <v>1</v>
      </c>
      <c r="H547" s="1">
        <v>41637</v>
      </c>
      <c r="I547">
        <v>24</v>
      </c>
      <c r="J547">
        <v>10</v>
      </c>
      <c r="K547">
        <v>0</v>
      </c>
      <c r="L547">
        <v>10</v>
      </c>
      <c r="M547">
        <v>3</v>
      </c>
      <c r="N547">
        <v>1</v>
      </c>
      <c r="O547">
        <v>7</v>
      </c>
      <c r="P547">
        <v>2</v>
      </c>
      <c r="Q547">
        <v>1</v>
      </c>
      <c r="R547">
        <v>1</v>
      </c>
      <c r="S547">
        <v>2</v>
      </c>
      <c r="T547">
        <v>8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1</v>
      </c>
      <c r="AA547">
        <v>0</v>
      </c>
      <c r="AB547" t="s">
        <v>45</v>
      </c>
    </row>
    <row r="548" spans="1:28" x14ac:dyDescent="0.35">
      <c r="A548">
        <v>968</v>
      </c>
      <c r="B548">
        <v>1968</v>
      </c>
      <c r="C548" t="s">
        <v>43</v>
      </c>
      <c r="D548" t="s">
        <v>31</v>
      </c>
      <c r="E548">
        <v>41335</v>
      </c>
      <c r="F548">
        <v>1</v>
      </c>
      <c r="G548">
        <v>0</v>
      </c>
      <c r="H548" s="1">
        <v>41634</v>
      </c>
      <c r="I548">
        <v>24</v>
      </c>
      <c r="J548">
        <v>112</v>
      </c>
      <c r="K548">
        <v>19</v>
      </c>
      <c r="L548">
        <v>21</v>
      </c>
      <c r="M548">
        <v>16</v>
      </c>
      <c r="N548">
        <v>14</v>
      </c>
      <c r="O548">
        <v>5</v>
      </c>
      <c r="P548">
        <v>3</v>
      </c>
      <c r="Q548">
        <v>4</v>
      </c>
      <c r="R548">
        <v>1</v>
      </c>
      <c r="S548">
        <v>4</v>
      </c>
      <c r="T548">
        <v>7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 t="s">
        <v>38</v>
      </c>
    </row>
    <row r="549" spans="1:28" x14ac:dyDescent="0.35">
      <c r="A549">
        <v>4096</v>
      </c>
      <c r="B549">
        <v>1968</v>
      </c>
      <c r="C549" t="s">
        <v>43</v>
      </c>
      <c r="D549" t="s">
        <v>31</v>
      </c>
      <c r="E549">
        <v>41335</v>
      </c>
      <c r="F549">
        <v>1</v>
      </c>
      <c r="G549">
        <v>0</v>
      </c>
      <c r="H549" s="1">
        <v>41634</v>
      </c>
      <c r="I549">
        <v>24</v>
      </c>
      <c r="J549">
        <v>112</v>
      </c>
      <c r="K549">
        <v>19</v>
      </c>
      <c r="L549">
        <v>21</v>
      </c>
      <c r="M549">
        <v>16</v>
      </c>
      <c r="N549">
        <v>14</v>
      </c>
      <c r="O549">
        <v>5</v>
      </c>
      <c r="P549">
        <v>3</v>
      </c>
      <c r="Q549">
        <v>4</v>
      </c>
      <c r="R549">
        <v>1</v>
      </c>
      <c r="S549">
        <v>4</v>
      </c>
      <c r="T549">
        <v>7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 t="s">
        <v>36</v>
      </c>
    </row>
    <row r="550" spans="1:28" x14ac:dyDescent="0.35">
      <c r="A550">
        <v>3153</v>
      </c>
      <c r="B550">
        <v>1957</v>
      </c>
      <c r="C550" t="s">
        <v>39</v>
      </c>
      <c r="D550" t="s">
        <v>33</v>
      </c>
      <c r="E550">
        <v>40737</v>
      </c>
      <c r="F550">
        <v>2</v>
      </c>
      <c r="G550">
        <v>1</v>
      </c>
      <c r="H550" s="1">
        <v>41616</v>
      </c>
      <c r="I550">
        <v>24</v>
      </c>
      <c r="J550">
        <v>11</v>
      </c>
      <c r="K550">
        <v>0</v>
      </c>
      <c r="L550">
        <v>4</v>
      </c>
      <c r="M550">
        <v>0</v>
      </c>
      <c r="N550">
        <v>0</v>
      </c>
      <c r="O550">
        <v>2</v>
      </c>
      <c r="P550">
        <v>1</v>
      </c>
      <c r="Q550">
        <v>1</v>
      </c>
      <c r="R550">
        <v>0</v>
      </c>
      <c r="S550">
        <v>2</v>
      </c>
      <c r="T550">
        <v>8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 t="s">
        <v>45</v>
      </c>
    </row>
    <row r="551" spans="1:28" x14ac:dyDescent="0.35">
      <c r="A551">
        <v>6504</v>
      </c>
      <c r="B551">
        <v>1975</v>
      </c>
      <c r="C551" t="s">
        <v>40</v>
      </c>
      <c r="D551" t="s">
        <v>37</v>
      </c>
      <c r="E551">
        <v>19789</v>
      </c>
      <c r="F551">
        <v>1</v>
      </c>
      <c r="G551">
        <v>0</v>
      </c>
      <c r="H551" s="1">
        <v>41598</v>
      </c>
      <c r="I551">
        <v>24</v>
      </c>
      <c r="J551">
        <v>2</v>
      </c>
      <c r="K551">
        <v>5</v>
      </c>
      <c r="L551">
        <v>9</v>
      </c>
      <c r="M551">
        <v>28</v>
      </c>
      <c r="N551">
        <v>6</v>
      </c>
      <c r="O551">
        <v>28</v>
      </c>
      <c r="P551">
        <v>3</v>
      </c>
      <c r="Q551">
        <v>2</v>
      </c>
      <c r="R551">
        <v>1</v>
      </c>
      <c r="S551">
        <v>3</v>
      </c>
      <c r="T551">
        <v>5</v>
      </c>
      <c r="U551">
        <v>1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 t="s">
        <v>32</v>
      </c>
    </row>
    <row r="552" spans="1:28" x14ac:dyDescent="0.35">
      <c r="A552">
        <v>5329</v>
      </c>
      <c r="B552">
        <v>1949</v>
      </c>
      <c r="C552" t="s">
        <v>39</v>
      </c>
      <c r="D552" t="s">
        <v>31</v>
      </c>
      <c r="E552">
        <v>35946</v>
      </c>
      <c r="F552">
        <v>1</v>
      </c>
      <c r="G552">
        <v>1</v>
      </c>
      <c r="H552" s="1">
        <v>41544</v>
      </c>
      <c r="I552">
        <v>24</v>
      </c>
      <c r="J552">
        <v>8</v>
      </c>
      <c r="K552">
        <v>0</v>
      </c>
      <c r="L552">
        <v>3</v>
      </c>
      <c r="M552">
        <v>0</v>
      </c>
      <c r="N552">
        <v>0</v>
      </c>
      <c r="O552">
        <v>0</v>
      </c>
      <c r="P552">
        <v>1</v>
      </c>
      <c r="Q552">
        <v>0</v>
      </c>
      <c r="R552">
        <v>0</v>
      </c>
      <c r="S552">
        <v>3</v>
      </c>
      <c r="T552">
        <v>5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 t="s">
        <v>38</v>
      </c>
    </row>
    <row r="553" spans="1:28" x14ac:dyDescent="0.35">
      <c r="A553">
        <v>1175</v>
      </c>
      <c r="B553">
        <v>1983</v>
      </c>
      <c r="C553" t="s">
        <v>43</v>
      </c>
      <c r="D553" t="s">
        <v>35</v>
      </c>
      <c r="E553">
        <v>36262</v>
      </c>
      <c r="F553">
        <v>0</v>
      </c>
      <c r="G553">
        <v>0</v>
      </c>
      <c r="H553" s="1">
        <v>41537</v>
      </c>
      <c r="I553">
        <v>24</v>
      </c>
      <c r="J553">
        <v>88</v>
      </c>
      <c r="K553">
        <v>39</v>
      </c>
      <c r="L553">
        <v>54</v>
      </c>
      <c r="M553">
        <v>64</v>
      </c>
      <c r="N553">
        <v>28</v>
      </c>
      <c r="O553">
        <v>153</v>
      </c>
      <c r="P553">
        <v>1</v>
      </c>
      <c r="Q553">
        <v>3</v>
      </c>
      <c r="R553">
        <v>5</v>
      </c>
      <c r="S553">
        <v>3</v>
      </c>
      <c r="T553">
        <v>6</v>
      </c>
      <c r="U553">
        <v>1</v>
      </c>
      <c r="V553">
        <v>0</v>
      </c>
      <c r="W553">
        <v>0</v>
      </c>
      <c r="X553">
        <v>0</v>
      </c>
      <c r="Y553">
        <v>0</v>
      </c>
      <c r="Z553">
        <v>1</v>
      </c>
      <c r="AA553">
        <v>0</v>
      </c>
      <c r="AB553" t="s">
        <v>32</v>
      </c>
    </row>
    <row r="554" spans="1:28" x14ac:dyDescent="0.35">
      <c r="A554">
        <v>1377</v>
      </c>
      <c r="B554">
        <v>1954</v>
      </c>
      <c r="C554" t="s">
        <v>43</v>
      </c>
      <c r="D554" t="s">
        <v>44</v>
      </c>
      <c r="E554">
        <v>44551</v>
      </c>
      <c r="F554">
        <v>0</v>
      </c>
      <c r="G554">
        <v>1</v>
      </c>
      <c r="H554" s="1">
        <v>41517</v>
      </c>
      <c r="I554">
        <v>24</v>
      </c>
      <c r="J554">
        <v>182</v>
      </c>
      <c r="K554">
        <v>4</v>
      </c>
      <c r="L554">
        <v>33</v>
      </c>
      <c r="M554">
        <v>0</v>
      </c>
      <c r="N554">
        <v>0</v>
      </c>
      <c r="O554">
        <v>66</v>
      </c>
      <c r="P554">
        <v>2</v>
      </c>
      <c r="Q554">
        <v>4</v>
      </c>
      <c r="R554">
        <v>1</v>
      </c>
      <c r="S554">
        <v>5</v>
      </c>
      <c r="T554">
        <v>7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 t="s">
        <v>45</v>
      </c>
    </row>
    <row r="555" spans="1:28" x14ac:dyDescent="0.35">
      <c r="A555">
        <v>4607</v>
      </c>
      <c r="B555">
        <v>1959</v>
      </c>
      <c r="C555" t="s">
        <v>30</v>
      </c>
      <c r="D555" t="s">
        <v>37</v>
      </c>
      <c r="E555">
        <v>71367</v>
      </c>
      <c r="F555">
        <v>0</v>
      </c>
      <c r="G555">
        <v>0</v>
      </c>
      <c r="H555" s="1">
        <v>41509</v>
      </c>
      <c r="I555">
        <v>24</v>
      </c>
      <c r="J555">
        <v>227</v>
      </c>
      <c r="K555">
        <v>23</v>
      </c>
      <c r="L555">
        <v>389</v>
      </c>
      <c r="M555">
        <v>42</v>
      </c>
      <c r="N555">
        <v>21</v>
      </c>
      <c r="O555">
        <v>75</v>
      </c>
      <c r="P555">
        <v>1</v>
      </c>
      <c r="Q555">
        <v>4</v>
      </c>
      <c r="R555">
        <v>5</v>
      </c>
      <c r="S555">
        <v>7</v>
      </c>
      <c r="T555">
        <v>2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 t="s">
        <v>32</v>
      </c>
    </row>
    <row r="556" spans="1:28" x14ac:dyDescent="0.35">
      <c r="A556">
        <v>4944</v>
      </c>
      <c r="B556">
        <v>1959</v>
      </c>
      <c r="C556" t="s">
        <v>30</v>
      </c>
      <c r="D556" t="s">
        <v>37</v>
      </c>
      <c r="E556">
        <v>71367</v>
      </c>
      <c r="F556">
        <v>0</v>
      </c>
      <c r="G556">
        <v>0</v>
      </c>
      <c r="H556" s="1">
        <v>41509</v>
      </c>
      <c r="I556">
        <v>24</v>
      </c>
      <c r="J556">
        <v>227</v>
      </c>
      <c r="K556">
        <v>23</v>
      </c>
      <c r="L556">
        <v>389</v>
      </c>
      <c r="M556">
        <v>42</v>
      </c>
      <c r="N556">
        <v>21</v>
      </c>
      <c r="O556">
        <v>75</v>
      </c>
      <c r="P556">
        <v>1</v>
      </c>
      <c r="Q556">
        <v>4</v>
      </c>
      <c r="R556">
        <v>5</v>
      </c>
      <c r="S556">
        <v>7</v>
      </c>
      <c r="T556">
        <v>2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 t="s">
        <v>32</v>
      </c>
    </row>
    <row r="557" spans="1:28" x14ac:dyDescent="0.35">
      <c r="A557">
        <v>9483</v>
      </c>
      <c r="B557">
        <v>1959</v>
      </c>
      <c r="C557" t="s">
        <v>30</v>
      </c>
      <c r="D557" t="s">
        <v>37</v>
      </c>
      <c r="E557">
        <v>57957</v>
      </c>
      <c r="F557">
        <v>0</v>
      </c>
      <c r="G557">
        <v>1</v>
      </c>
      <c r="H557" s="1">
        <v>41505</v>
      </c>
      <c r="I557">
        <v>24</v>
      </c>
      <c r="J557">
        <v>290</v>
      </c>
      <c r="K557">
        <v>59</v>
      </c>
      <c r="L557">
        <v>177</v>
      </c>
      <c r="M557">
        <v>77</v>
      </c>
      <c r="N557">
        <v>5</v>
      </c>
      <c r="O557">
        <v>29</v>
      </c>
      <c r="P557">
        <v>7</v>
      </c>
      <c r="Q557">
        <v>4</v>
      </c>
      <c r="R557">
        <v>6</v>
      </c>
      <c r="S557">
        <v>8</v>
      </c>
      <c r="T557">
        <v>3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1</v>
      </c>
      <c r="AB557" t="s">
        <v>34</v>
      </c>
    </row>
    <row r="558" spans="1:28" x14ac:dyDescent="0.35">
      <c r="A558">
        <v>1378</v>
      </c>
      <c r="B558">
        <v>1972</v>
      </c>
      <c r="C558" t="s">
        <v>40</v>
      </c>
      <c r="D558" t="s">
        <v>37</v>
      </c>
      <c r="E558">
        <v>50334</v>
      </c>
      <c r="F558">
        <v>0</v>
      </c>
      <c r="G558">
        <v>1</v>
      </c>
      <c r="H558" s="1">
        <v>41479</v>
      </c>
      <c r="I558">
        <v>24</v>
      </c>
      <c r="J558">
        <v>284</v>
      </c>
      <c r="K558">
        <v>16</v>
      </c>
      <c r="L558">
        <v>160</v>
      </c>
      <c r="M558">
        <v>84</v>
      </c>
      <c r="N558">
        <v>16</v>
      </c>
      <c r="O558">
        <v>134</v>
      </c>
      <c r="P558">
        <v>6</v>
      </c>
      <c r="Q558">
        <v>7</v>
      </c>
      <c r="R558">
        <v>4</v>
      </c>
      <c r="S558">
        <v>6</v>
      </c>
      <c r="T558">
        <v>6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 t="s">
        <v>45</v>
      </c>
    </row>
    <row r="559" spans="1:28" x14ac:dyDescent="0.35">
      <c r="A559">
        <v>5991</v>
      </c>
      <c r="B559">
        <v>1949</v>
      </c>
      <c r="C559" t="s">
        <v>43</v>
      </c>
      <c r="D559" t="s">
        <v>35</v>
      </c>
      <c r="E559">
        <v>48150</v>
      </c>
      <c r="F559">
        <v>0</v>
      </c>
      <c r="G559">
        <v>1</v>
      </c>
      <c r="H559" s="1">
        <v>41433</v>
      </c>
      <c r="I559">
        <v>24</v>
      </c>
      <c r="J559">
        <v>173</v>
      </c>
      <c r="K559">
        <v>2</v>
      </c>
      <c r="L559">
        <v>39</v>
      </c>
      <c r="M559">
        <v>3</v>
      </c>
      <c r="N559">
        <v>2</v>
      </c>
      <c r="O559">
        <v>47</v>
      </c>
      <c r="P559">
        <v>3</v>
      </c>
      <c r="Q559">
        <v>5</v>
      </c>
      <c r="R559">
        <v>1</v>
      </c>
      <c r="S559">
        <v>4</v>
      </c>
      <c r="T559">
        <v>7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 t="s">
        <v>41</v>
      </c>
    </row>
    <row r="560" spans="1:28" x14ac:dyDescent="0.35">
      <c r="A560">
        <v>2807</v>
      </c>
      <c r="B560">
        <v>1969</v>
      </c>
      <c r="C560" t="s">
        <v>30</v>
      </c>
      <c r="D560" t="s">
        <v>35</v>
      </c>
      <c r="E560">
        <v>56796</v>
      </c>
      <c r="F560">
        <v>0</v>
      </c>
      <c r="G560">
        <v>1</v>
      </c>
      <c r="H560" s="1">
        <v>41321</v>
      </c>
      <c r="I560">
        <v>24</v>
      </c>
      <c r="J560">
        <v>656</v>
      </c>
      <c r="K560">
        <v>38</v>
      </c>
      <c r="L560">
        <v>161</v>
      </c>
      <c r="M560">
        <v>62</v>
      </c>
      <c r="N560">
        <v>47</v>
      </c>
      <c r="O560">
        <v>37</v>
      </c>
      <c r="P560">
        <v>3</v>
      </c>
      <c r="Q560">
        <v>8</v>
      </c>
      <c r="R560">
        <v>9</v>
      </c>
      <c r="S560">
        <v>7</v>
      </c>
      <c r="T560">
        <v>7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 t="s">
        <v>32</v>
      </c>
    </row>
    <row r="561" spans="1:28" x14ac:dyDescent="0.35">
      <c r="A561">
        <v>1052</v>
      </c>
      <c r="B561">
        <v>1969</v>
      </c>
      <c r="C561" t="s">
        <v>30</v>
      </c>
      <c r="D561" t="s">
        <v>35</v>
      </c>
      <c r="E561">
        <v>56796</v>
      </c>
      <c r="F561">
        <v>0</v>
      </c>
      <c r="G561">
        <v>1</v>
      </c>
      <c r="H561" s="1">
        <v>41321</v>
      </c>
      <c r="I561">
        <v>24</v>
      </c>
      <c r="J561">
        <v>656</v>
      </c>
      <c r="K561">
        <v>38</v>
      </c>
      <c r="L561">
        <v>161</v>
      </c>
      <c r="M561">
        <v>62</v>
      </c>
      <c r="N561">
        <v>47</v>
      </c>
      <c r="O561">
        <v>37</v>
      </c>
      <c r="P561">
        <v>3</v>
      </c>
      <c r="Q561">
        <v>8</v>
      </c>
      <c r="R561">
        <v>9</v>
      </c>
      <c r="S561">
        <v>7</v>
      </c>
      <c r="T561">
        <v>7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 t="s">
        <v>38</v>
      </c>
    </row>
    <row r="562" spans="1:28" x14ac:dyDescent="0.35">
      <c r="A562">
        <v>9760</v>
      </c>
      <c r="B562">
        <v>1963</v>
      </c>
      <c r="C562" t="s">
        <v>39</v>
      </c>
      <c r="D562" t="s">
        <v>44</v>
      </c>
      <c r="E562">
        <v>52278</v>
      </c>
      <c r="F562">
        <v>0</v>
      </c>
      <c r="G562">
        <v>1</v>
      </c>
      <c r="H562" s="1">
        <v>41299</v>
      </c>
      <c r="I562">
        <v>24</v>
      </c>
      <c r="J562">
        <v>953</v>
      </c>
      <c r="K562">
        <v>0</v>
      </c>
      <c r="L562">
        <v>71</v>
      </c>
      <c r="M562">
        <v>0</v>
      </c>
      <c r="N562">
        <v>0</v>
      </c>
      <c r="O562">
        <v>174</v>
      </c>
      <c r="P562">
        <v>6</v>
      </c>
      <c r="Q562">
        <v>10</v>
      </c>
      <c r="R562">
        <v>5</v>
      </c>
      <c r="S562">
        <v>10</v>
      </c>
      <c r="T562">
        <v>8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1</v>
      </c>
      <c r="AA562">
        <v>0</v>
      </c>
      <c r="AB562" t="s">
        <v>45</v>
      </c>
    </row>
    <row r="563" spans="1:28" x14ac:dyDescent="0.35">
      <c r="A563">
        <v>7101</v>
      </c>
      <c r="B563">
        <v>1963</v>
      </c>
      <c r="C563" t="s">
        <v>39</v>
      </c>
      <c r="D563" t="s">
        <v>44</v>
      </c>
      <c r="E563">
        <v>52278</v>
      </c>
      <c r="F563">
        <v>0</v>
      </c>
      <c r="G563">
        <v>1</v>
      </c>
      <c r="H563" s="1">
        <v>41299</v>
      </c>
      <c r="I563">
        <v>24</v>
      </c>
      <c r="J563">
        <v>953</v>
      </c>
      <c r="K563">
        <v>0</v>
      </c>
      <c r="L563">
        <v>71</v>
      </c>
      <c r="M563">
        <v>0</v>
      </c>
      <c r="N563">
        <v>0</v>
      </c>
      <c r="O563">
        <v>174</v>
      </c>
      <c r="P563">
        <v>6</v>
      </c>
      <c r="Q563">
        <v>10</v>
      </c>
      <c r="R563">
        <v>5</v>
      </c>
      <c r="S563">
        <v>10</v>
      </c>
      <c r="T563">
        <v>8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 t="s">
        <v>32</v>
      </c>
    </row>
    <row r="564" spans="1:28" x14ac:dyDescent="0.35">
      <c r="A564">
        <v>9909</v>
      </c>
      <c r="B564">
        <v>1996</v>
      </c>
      <c r="C564" t="s">
        <v>40</v>
      </c>
      <c r="D564" t="s">
        <v>35</v>
      </c>
      <c r="E564">
        <v>7500</v>
      </c>
      <c r="F564">
        <v>0</v>
      </c>
      <c r="G564">
        <v>0</v>
      </c>
      <c r="H564" s="1">
        <v>41222</v>
      </c>
      <c r="I564">
        <v>24</v>
      </c>
      <c r="J564">
        <v>3</v>
      </c>
      <c r="K564">
        <v>18</v>
      </c>
      <c r="L564">
        <v>14</v>
      </c>
      <c r="M564">
        <v>15</v>
      </c>
      <c r="N564">
        <v>22</v>
      </c>
      <c r="O564">
        <v>50</v>
      </c>
      <c r="P564">
        <v>3</v>
      </c>
      <c r="Q564">
        <v>3</v>
      </c>
      <c r="R564">
        <v>1</v>
      </c>
      <c r="S564">
        <v>3</v>
      </c>
      <c r="T564">
        <v>9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1</v>
      </c>
      <c r="AA564">
        <v>0</v>
      </c>
      <c r="AB564" t="s">
        <v>38</v>
      </c>
    </row>
    <row r="565" spans="1:28" x14ac:dyDescent="0.35">
      <c r="A565">
        <v>5907</v>
      </c>
      <c r="B565">
        <v>1952</v>
      </c>
      <c r="C565" t="s">
        <v>43</v>
      </c>
      <c r="D565" t="s">
        <v>35</v>
      </c>
      <c r="E565">
        <v>33444</v>
      </c>
      <c r="F565">
        <v>1</v>
      </c>
      <c r="G565">
        <v>1</v>
      </c>
      <c r="H565" s="1">
        <v>41216</v>
      </c>
      <c r="I565">
        <v>24</v>
      </c>
      <c r="J565">
        <v>8</v>
      </c>
      <c r="K565">
        <v>0</v>
      </c>
      <c r="L565">
        <v>8</v>
      </c>
      <c r="M565">
        <v>0</v>
      </c>
      <c r="N565">
        <v>0</v>
      </c>
      <c r="O565">
        <v>2</v>
      </c>
      <c r="P565">
        <v>1</v>
      </c>
      <c r="Q565">
        <v>1</v>
      </c>
      <c r="R565">
        <v>0</v>
      </c>
      <c r="S565">
        <v>2</v>
      </c>
      <c r="T565">
        <v>8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 t="s">
        <v>32</v>
      </c>
    </row>
    <row r="566" spans="1:28" x14ac:dyDescent="0.35">
      <c r="A566">
        <v>793</v>
      </c>
      <c r="B566">
        <v>1973</v>
      </c>
      <c r="C566" t="s">
        <v>30</v>
      </c>
      <c r="D566" t="s">
        <v>35</v>
      </c>
      <c r="E566">
        <v>20895</v>
      </c>
      <c r="F566">
        <v>1</v>
      </c>
      <c r="G566">
        <v>0</v>
      </c>
      <c r="H566" s="1">
        <v>41188</v>
      </c>
      <c r="I566">
        <v>24</v>
      </c>
      <c r="J566">
        <v>18</v>
      </c>
      <c r="K566">
        <v>3</v>
      </c>
      <c r="L566">
        <v>17</v>
      </c>
      <c r="M566">
        <v>3</v>
      </c>
      <c r="N566">
        <v>0</v>
      </c>
      <c r="O566">
        <v>4</v>
      </c>
      <c r="P566">
        <v>1</v>
      </c>
      <c r="Q566">
        <v>2</v>
      </c>
      <c r="R566">
        <v>0</v>
      </c>
      <c r="S566">
        <v>3</v>
      </c>
      <c r="T566">
        <v>9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 t="s">
        <v>38</v>
      </c>
    </row>
    <row r="567" spans="1:28" x14ac:dyDescent="0.35">
      <c r="A567">
        <v>8832</v>
      </c>
      <c r="B567">
        <v>1976</v>
      </c>
      <c r="C567" t="s">
        <v>43</v>
      </c>
      <c r="D567" t="s">
        <v>37</v>
      </c>
      <c r="E567">
        <v>37509</v>
      </c>
      <c r="F567">
        <v>1</v>
      </c>
      <c r="G567">
        <v>0</v>
      </c>
      <c r="H567" s="1">
        <v>41164</v>
      </c>
      <c r="I567">
        <v>24</v>
      </c>
      <c r="J567">
        <v>37</v>
      </c>
      <c r="K567">
        <v>5</v>
      </c>
      <c r="L567">
        <v>56</v>
      </c>
      <c r="M567">
        <v>12</v>
      </c>
      <c r="N567">
        <v>8</v>
      </c>
      <c r="O567">
        <v>5</v>
      </c>
      <c r="P567">
        <v>2</v>
      </c>
      <c r="Q567">
        <v>3</v>
      </c>
      <c r="R567">
        <v>0</v>
      </c>
      <c r="S567">
        <v>4</v>
      </c>
      <c r="T567">
        <v>7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 t="s">
        <v>41</v>
      </c>
    </row>
    <row r="568" spans="1:28" x14ac:dyDescent="0.35">
      <c r="A568">
        <v>2535</v>
      </c>
      <c r="B568">
        <v>1978</v>
      </c>
      <c r="C568" t="s">
        <v>43</v>
      </c>
      <c r="D568" t="s">
        <v>35</v>
      </c>
      <c r="E568">
        <v>88097</v>
      </c>
      <c r="F568">
        <v>1</v>
      </c>
      <c r="G568">
        <v>0</v>
      </c>
      <c r="H568" s="1">
        <v>41139</v>
      </c>
      <c r="I568">
        <v>24</v>
      </c>
      <c r="J568">
        <v>163</v>
      </c>
      <c r="K568">
        <v>0</v>
      </c>
      <c r="L568">
        <v>480</v>
      </c>
      <c r="M568">
        <v>0</v>
      </c>
      <c r="N568">
        <v>126</v>
      </c>
      <c r="O568">
        <v>75</v>
      </c>
      <c r="P568">
        <v>1</v>
      </c>
      <c r="Q568">
        <v>6</v>
      </c>
      <c r="R568">
        <v>5</v>
      </c>
      <c r="S568">
        <v>8</v>
      </c>
      <c r="T568">
        <v>9</v>
      </c>
      <c r="U568">
        <v>0</v>
      </c>
      <c r="V568">
        <v>1</v>
      </c>
      <c r="W568">
        <v>1</v>
      </c>
      <c r="X568">
        <v>1</v>
      </c>
      <c r="Y568">
        <v>0</v>
      </c>
      <c r="Z568">
        <v>1</v>
      </c>
      <c r="AA568">
        <v>0</v>
      </c>
      <c r="AB568" t="s">
        <v>32</v>
      </c>
    </row>
    <row r="569" spans="1:28" x14ac:dyDescent="0.35">
      <c r="A569">
        <v>1523</v>
      </c>
      <c r="B569">
        <v>1973</v>
      </c>
      <c r="C569" t="s">
        <v>30</v>
      </c>
      <c r="D569" t="s">
        <v>35</v>
      </c>
      <c r="E569">
        <v>59041</v>
      </c>
      <c r="F569">
        <v>1</v>
      </c>
      <c r="G569">
        <v>1</v>
      </c>
      <c r="H569" s="1">
        <v>41766</v>
      </c>
      <c r="I569">
        <v>25</v>
      </c>
      <c r="J569">
        <v>69</v>
      </c>
      <c r="K569">
        <v>2</v>
      </c>
      <c r="L569">
        <v>15</v>
      </c>
      <c r="M569">
        <v>2</v>
      </c>
      <c r="N569">
        <v>2</v>
      </c>
      <c r="O569">
        <v>6</v>
      </c>
      <c r="P569">
        <v>2</v>
      </c>
      <c r="Q569">
        <v>2</v>
      </c>
      <c r="R569">
        <v>0</v>
      </c>
      <c r="S569">
        <v>4</v>
      </c>
      <c r="T569">
        <v>5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 t="s">
        <v>45</v>
      </c>
    </row>
    <row r="570" spans="1:28" x14ac:dyDescent="0.35">
      <c r="A570">
        <v>1839</v>
      </c>
      <c r="B570">
        <v>1974</v>
      </c>
      <c r="C570" t="s">
        <v>30</v>
      </c>
      <c r="D570" t="s">
        <v>33</v>
      </c>
      <c r="E570">
        <v>43322</v>
      </c>
      <c r="F570">
        <v>0</v>
      </c>
      <c r="G570">
        <v>0</v>
      </c>
      <c r="H570" s="1">
        <v>41750</v>
      </c>
      <c r="I570">
        <v>25</v>
      </c>
      <c r="J570">
        <v>56</v>
      </c>
      <c r="K570">
        <v>7</v>
      </c>
      <c r="L570">
        <v>48</v>
      </c>
      <c r="M570">
        <v>10</v>
      </c>
      <c r="N570">
        <v>2</v>
      </c>
      <c r="O570">
        <v>18</v>
      </c>
      <c r="P570">
        <v>1</v>
      </c>
      <c r="Q570">
        <v>3</v>
      </c>
      <c r="R570">
        <v>0</v>
      </c>
      <c r="S570">
        <v>4</v>
      </c>
      <c r="T570">
        <v>7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 t="s">
        <v>42</v>
      </c>
    </row>
    <row r="571" spans="1:28" x14ac:dyDescent="0.35">
      <c r="A571">
        <v>9972</v>
      </c>
      <c r="B571">
        <v>1955</v>
      </c>
      <c r="C571" t="s">
        <v>39</v>
      </c>
      <c r="D571" t="s">
        <v>37</v>
      </c>
      <c r="E571">
        <v>46015</v>
      </c>
      <c r="F571">
        <v>1</v>
      </c>
      <c r="G571">
        <v>1</v>
      </c>
      <c r="H571" s="1">
        <v>41742</v>
      </c>
      <c r="I571">
        <v>25</v>
      </c>
      <c r="J571">
        <v>38</v>
      </c>
      <c r="K571">
        <v>0</v>
      </c>
      <c r="L571">
        <v>2</v>
      </c>
      <c r="M571">
        <v>0</v>
      </c>
      <c r="N571">
        <v>0</v>
      </c>
      <c r="O571">
        <v>6</v>
      </c>
      <c r="P571">
        <v>1</v>
      </c>
      <c r="Q571">
        <v>1</v>
      </c>
      <c r="R571">
        <v>0</v>
      </c>
      <c r="S571">
        <v>3</v>
      </c>
      <c r="T571">
        <v>7</v>
      </c>
      <c r="U571">
        <v>1</v>
      </c>
      <c r="V571">
        <v>0</v>
      </c>
      <c r="W571">
        <v>0</v>
      </c>
      <c r="X571">
        <v>0</v>
      </c>
      <c r="Y571">
        <v>1</v>
      </c>
      <c r="Z571">
        <v>0</v>
      </c>
      <c r="AA571">
        <v>0</v>
      </c>
      <c r="AB571" t="s">
        <v>45</v>
      </c>
    </row>
    <row r="572" spans="1:28" x14ac:dyDescent="0.35">
      <c r="A572">
        <v>2945</v>
      </c>
      <c r="B572">
        <v>1955</v>
      </c>
      <c r="C572" t="s">
        <v>39</v>
      </c>
      <c r="D572" t="s">
        <v>37</v>
      </c>
      <c r="E572">
        <v>46015</v>
      </c>
      <c r="F572">
        <v>1</v>
      </c>
      <c r="G572">
        <v>1</v>
      </c>
      <c r="H572" s="1">
        <v>41742</v>
      </c>
      <c r="I572">
        <v>25</v>
      </c>
      <c r="J572">
        <v>38</v>
      </c>
      <c r="K572">
        <v>0</v>
      </c>
      <c r="L572">
        <v>2</v>
      </c>
      <c r="M572">
        <v>0</v>
      </c>
      <c r="N572">
        <v>0</v>
      </c>
      <c r="O572">
        <v>6</v>
      </c>
      <c r="P572">
        <v>1</v>
      </c>
      <c r="Q572">
        <v>1</v>
      </c>
      <c r="R572">
        <v>0</v>
      </c>
      <c r="S572">
        <v>3</v>
      </c>
      <c r="T572">
        <v>7</v>
      </c>
      <c r="U572">
        <v>1</v>
      </c>
      <c r="V572">
        <v>0</v>
      </c>
      <c r="W572">
        <v>0</v>
      </c>
      <c r="X572">
        <v>0</v>
      </c>
      <c r="Y572">
        <v>1</v>
      </c>
      <c r="Z572">
        <v>0</v>
      </c>
      <c r="AA572">
        <v>0</v>
      </c>
      <c r="AB572" t="s">
        <v>34</v>
      </c>
    </row>
    <row r="573" spans="1:28" x14ac:dyDescent="0.35">
      <c r="A573">
        <v>9291</v>
      </c>
      <c r="B573">
        <v>1959</v>
      </c>
      <c r="C573" t="s">
        <v>43</v>
      </c>
      <c r="D573" t="s">
        <v>35</v>
      </c>
      <c r="E573">
        <v>34242</v>
      </c>
      <c r="F573">
        <v>0</v>
      </c>
      <c r="G573">
        <v>1</v>
      </c>
      <c r="H573" s="1">
        <v>41721</v>
      </c>
      <c r="I573">
        <v>25</v>
      </c>
      <c r="J573">
        <v>8</v>
      </c>
      <c r="K573">
        <v>2</v>
      </c>
      <c r="L573">
        <v>4</v>
      </c>
      <c r="M573">
        <v>0</v>
      </c>
      <c r="N573">
        <v>0</v>
      </c>
      <c r="O573">
        <v>1</v>
      </c>
      <c r="P573">
        <v>1</v>
      </c>
      <c r="Q573">
        <v>0</v>
      </c>
      <c r="R573">
        <v>0</v>
      </c>
      <c r="S573">
        <v>3</v>
      </c>
      <c r="T573">
        <v>5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 t="s">
        <v>32</v>
      </c>
    </row>
    <row r="574" spans="1:28" x14ac:dyDescent="0.35">
      <c r="A574">
        <v>2829</v>
      </c>
      <c r="B574">
        <v>1955</v>
      </c>
      <c r="C574" t="s">
        <v>30</v>
      </c>
      <c r="D574" t="s">
        <v>35</v>
      </c>
      <c r="E574">
        <v>65210</v>
      </c>
      <c r="F574">
        <v>0</v>
      </c>
      <c r="G574">
        <v>1</v>
      </c>
      <c r="H574" s="1">
        <v>41708</v>
      </c>
      <c r="I574">
        <v>25</v>
      </c>
      <c r="J574">
        <v>626</v>
      </c>
      <c r="K574">
        <v>0</v>
      </c>
      <c r="L574">
        <v>70</v>
      </c>
      <c r="M574">
        <v>0</v>
      </c>
      <c r="N574">
        <v>7</v>
      </c>
      <c r="O574">
        <v>28</v>
      </c>
      <c r="P574">
        <v>2</v>
      </c>
      <c r="Q574">
        <v>9</v>
      </c>
      <c r="R574">
        <v>3</v>
      </c>
      <c r="S574">
        <v>8</v>
      </c>
      <c r="T574">
        <v>6</v>
      </c>
      <c r="U574">
        <v>0</v>
      </c>
      <c r="V574">
        <v>1</v>
      </c>
      <c r="W574">
        <v>0</v>
      </c>
      <c r="X574">
        <v>1</v>
      </c>
      <c r="Y574">
        <v>0</v>
      </c>
      <c r="Z574">
        <v>0</v>
      </c>
      <c r="AA574">
        <v>0</v>
      </c>
      <c r="AB574" t="s">
        <v>34</v>
      </c>
    </row>
    <row r="575" spans="1:28" x14ac:dyDescent="0.35">
      <c r="A575">
        <v>8594</v>
      </c>
      <c r="B575">
        <v>1958</v>
      </c>
      <c r="C575" t="s">
        <v>39</v>
      </c>
      <c r="D575" t="s">
        <v>44</v>
      </c>
      <c r="E575">
        <v>50520</v>
      </c>
      <c r="F575">
        <v>0</v>
      </c>
      <c r="G575">
        <v>1</v>
      </c>
      <c r="H575" s="1">
        <v>41667</v>
      </c>
      <c r="I575">
        <v>25</v>
      </c>
      <c r="J575">
        <v>112</v>
      </c>
      <c r="K575">
        <v>0</v>
      </c>
      <c r="L575">
        <v>6</v>
      </c>
      <c r="M575">
        <v>2</v>
      </c>
      <c r="N575">
        <v>1</v>
      </c>
      <c r="O575">
        <v>14</v>
      </c>
      <c r="P575">
        <v>2</v>
      </c>
      <c r="Q575">
        <v>3</v>
      </c>
      <c r="R575">
        <v>1</v>
      </c>
      <c r="S575">
        <v>3</v>
      </c>
      <c r="T575">
        <v>6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 t="s">
        <v>32</v>
      </c>
    </row>
    <row r="576" spans="1:28" x14ac:dyDescent="0.35">
      <c r="A576">
        <v>1592</v>
      </c>
      <c r="B576">
        <v>1970</v>
      </c>
      <c r="C576" t="s">
        <v>30</v>
      </c>
      <c r="D576" t="s">
        <v>35</v>
      </c>
      <c r="E576">
        <v>90765</v>
      </c>
      <c r="F576">
        <v>0</v>
      </c>
      <c r="G576">
        <v>0</v>
      </c>
      <c r="H576" s="1">
        <v>41663</v>
      </c>
      <c r="I576">
        <v>25</v>
      </c>
      <c r="J576">
        <v>547</v>
      </c>
      <c r="K576">
        <v>99</v>
      </c>
      <c r="L576">
        <v>812</v>
      </c>
      <c r="M576">
        <v>151</v>
      </c>
      <c r="N576">
        <v>82</v>
      </c>
      <c r="O576">
        <v>33</v>
      </c>
      <c r="P576">
        <v>0</v>
      </c>
      <c r="Q576">
        <v>4</v>
      </c>
      <c r="R576">
        <v>6</v>
      </c>
      <c r="S576">
        <v>5</v>
      </c>
      <c r="T576">
        <v>1</v>
      </c>
      <c r="U576">
        <v>0</v>
      </c>
      <c r="V576">
        <v>0</v>
      </c>
      <c r="W576">
        <v>1</v>
      </c>
      <c r="X576">
        <v>1</v>
      </c>
      <c r="Y576">
        <v>0</v>
      </c>
      <c r="Z576">
        <v>0</v>
      </c>
      <c r="AA576">
        <v>0</v>
      </c>
      <c r="AB576" t="s">
        <v>34</v>
      </c>
    </row>
    <row r="577" spans="1:28" x14ac:dyDescent="0.35">
      <c r="A577">
        <v>4310</v>
      </c>
      <c r="B577">
        <v>1944</v>
      </c>
      <c r="C577" t="s">
        <v>30</v>
      </c>
      <c r="D577" t="s">
        <v>35</v>
      </c>
      <c r="E577">
        <v>80589</v>
      </c>
      <c r="F577">
        <v>0</v>
      </c>
      <c r="G577">
        <v>0</v>
      </c>
      <c r="H577" s="1">
        <v>41661</v>
      </c>
      <c r="I577">
        <v>25</v>
      </c>
      <c r="J577">
        <v>507</v>
      </c>
      <c r="K577">
        <v>93</v>
      </c>
      <c r="L577">
        <v>520</v>
      </c>
      <c r="M577">
        <v>242</v>
      </c>
      <c r="N577">
        <v>40</v>
      </c>
      <c r="O577">
        <v>26</v>
      </c>
      <c r="P577">
        <v>1</v>
      </c>
      <c r="Q577">
        <v>5</v>
      </c>
      <c r="R577">
        <v>10</v>
      </c>
      <c r="S577">
        <v>5</v>
      </c>
      <c r="T577">
        <v>1</v>
      </c>
      <c r="U577">
        <v>0</v>
      </c>
      <c r="V577">
        <v>0</v>
      </c>
      <c r="W577">
        <v>0</v>
      </c>
      <c r="X577">
        <v>1</v>
      </c>
      <c r="Y577">
        <v>0</v>
      </c>
      <c r="Z577">
        <v>1</v>
      </c>
      <c r="AA577">
        <v>0</v>
      </c>
      <c r="AB577" t="s">
        <v>38</v>
      </c>
    </row>
    <row r="578" spans="1:28" x14ac:dyDescent="0.35">
      <c r="A578">
        <v>6950</v>
      </c>
      <c r="B578">
        <v>1958</v>
      </c>
      <c r="C578" t="s">
        <v>43</v>
      </c>
      <c r="D578" t="s">
        <v>35</v>
      </c>
      <c r="E578">
        <v>49572</v>
      </c>
      <c r="F578">
        <v>1</v>
      </c>
      <c r="G578">
        <v>1</v>
      </c>
      <c r="H578" s="1">
        <v>41623</v>
      </c>
      <c r="I578">
        <v>25</v>
      </c>
      <c r="J578">
        <v>35</v>
      </c>
      <c r="K578">
        <v>1</v>
      </c>
      <c r="L578">
        <v>16</v>
      </c>
      <c r="M578">
        <v>0</v>
      </c>
      <c r="N578">
        <v>1</v>
      </c>
      <c r="O578">
        <v>1</v>
      </c>
      <c r="P578">
        <v>2</v>
      </c>
      <c r="Q578">
        <v>2</v>
      </c>
      <c r="R578">
        <v>0</v>
      </c>
      <c r="S578">
        <v>3</v>
      </c>
      <c r="T578">
        <v>7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 t="s">
        <v>34</v>
      </c>
    </row>
    <row r="579" spans="1:28" x14ac:dyDescent="0.35">
      <c r="A579">
        <v>8492</v>
      </c>
      <c r="B579">
        <v>1978</v>
      </c>
      <c r="C579" t="s">
        <v>30</v>
      </c>
      <c r="D579" t="s">
        <v>37</v>
      </c>
      <c r="E579">
        <v>75437</v>
      </c>
      <c r="F579">
        <v>0</v>
      </c>
      <c r="G579">
        <v>0</v>
      </c>
      <c r="H579" s="1">
        <v>41587</v>
      </c>
      <c r="I579">
        <v>25</v>
      </c>
      <c r="J579">
        <v>795</v>
      </c>
      <c r="K579">
        <v>0</v>
      </c>
      <c r="L579">
        <v>545</v>
      </c>
      <c r="M579">
        <v>95</v>
      </c>
      <c r="N579">
        <v>58</v>
      </c>
      <c r="O579">
        <v>0</v>
      </c>
      <c r="P579">
        <v>1</v>
      </c>
      <c r="Q579">
        <v>8</v>
      </c>
      <c r="R579">
        <v>4</v>
      </c>
      <c r="S579">
        <v>10</v>
      </c>
      <c r="T579">
        <v>6</v>
      </c>
      <c r="U579">
        <v>0</v>
      </c>
      <c r="V579">
        <v>0</v>
      </c>
      <c r="W579">
        <v>0</v>
      </c>
      <c r="X579">
        <v>1</v>
      </c>
      <c r="Y579">
        <v>0</v>
      </c>
      <c r="Z579">
        <v>0</v>
      </c>
      <c r="AA579">
        <v>0</v>
      </c>
      <c r="AB579" t="s">
        <v>32</v>
      </c>
    </row>
    <row r="580" spans="1:28" x14ac:dyDescent="0.35">
      <c r="A580">
        <v>5684</v>
      </c>
      <c r="B580">
        <v>1971</v>
      </c>
      <c r="C580" t="s">
        <v>43</v>
      </c>
      <c r="D580" t="s">
        <v>31</v>
      </c>
      <c r="E580">
        <v>44635</v>
      </c>
      <c r="F580">
        <v>1</v>
      </c>
      <c r="G580">
        <v>1</v>
      </c>
      <c r="H580" s="1">
        <v>41558</v>
      </c>
      <c r="I580">
        <v>25</v>
      </c>
      <c r="J580">
        <v>56</v>
      </c>
      <c r="K580">
        <v>0</v>
      </c>
      <c r="L580">
        <v>9</v>
      </c>
      <c r="M580">
        <v>0</v>
      </c>
      <c r="N580">
        <v>0</v>
      </c>
      <c r="O580">
        <v>3</v>
      </c>
      <c r="P580">
        <v>2</v>
      </c>
      <c r="Q580">
        <v>2</v>
      </c>
      <c r="R580">
        <v>0</v>
      </c>
      <c r="S580">
        <v>3</v>
      </c>
      <c r="T580">
        <v>7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 t="s">
        <v>32</v>
      </c>
    </row>
    <row r="581" spans="1:28" x14ac:dyDescent="0.35">
      <c r="A581">
        <v>5909</v>
      </c>
      <c r="B581">
        <v>1964</v>
      </c>
      <c r="C581" t="s">
        <v>30</v>
      </c>
      <c r="D581" t="s">
        <v>35</v>
      </c>
      <c r="E581">
        <v>58512</v>
      </c>
      <c r="F581">
        <v>0</v>
      </c>
      <c r="G581">
        <v>1</v>
      </c>
      <c r="H581" s="1">
        <v>41536</v>
      </c>
      <c r="I581">
        <v>25</v>
      </c>
      <c r="J581">
        <v>895</v>
      </c>
      <c r="K581">
        <v>10</v>
      </c>
      <c r="L581">
        <v>101</v>
      </c>
      <c r="M581">
        <v>13</v>
      </c>
      <c r="N581">
        <v>0</v>
      </c>
      <c r="O581">
        <v>152</v>
      </c>
      <c r="P581">
        <v>5</v>
      </c>
      <c r="Q581">
        <v>3</v>
      </c>
      <c r="R581">
        <v>4</v>
      </c>
      <c r="S581">
        <v>8</v>
      </c>
      <c r="T581">
        <v>8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 t="s">
        <v>41</v>
      </c>
    </row>
    <row r="582" spans="1:28" x14ac:dyDescent="0.35">
      <c r="A582">
        <v>9855</v>
      </c>
      <c r="B582">
        <v>1952</v>
      </c>
      <c r="C582" t="s">
        <v>39</v>
      </c>
      <c r="D582" t="s">
        <v>33</v>
      </c>
      <c r="E582">
        <v>62000</v>
      </c>
      <c r="F582">
        <v>0</v>
      </c>
      <c r="G582">
        <v>1</v>
      </c>
      <c r="H582" s="1">
        <v>41511</v>
      </c>
      <c r="I582">
        <v>25</v>
      </c>
      <c r="J582">
        <v>899</v>
      </c>
      <c r="K582">
        <v>0</v>
      </c>
      <c r="L582">
        <v>101</v>
      </c>
      <c r="M582">
        <v>0</v>
      </c>
      <c r="N582">
        <v>0</v>
      </c>
      <c r="O582">
        <v>20</v>
      </c>
      <c r="P582">
        <v>1</v>
      </c>
      <c r="Q582">
        <v>6</v>
      </c>
      <c r="R582">
        <v>6</v>
      </c>
      <c r="S582">
        <v>13</v>
      </c>
      <c r="T582">
        <v>4</v>
      </c>
      <c r="U582">
        <v>0</v>
      </c>
      <c r="V582">
        <v>0</v>
      </c>
      <c r="W582">
        <v>0</v>
      </c>
      <c r="X582">
        <v>1</v>
      </c>
      <c r="Y582">
        <v>0</v>
      </c>
      <c r="Z582">
        <v>0</v>
      </c>
      <c r="AA582">
        <v>0</v>
      </c>
      <c r="AB582" t="s">
        <v>32</v>
      </c>
    </row>
    <row r="583" spans="1:28" x14ac:dyDescent="0.35">
      <c r="A583">
        <v>975</v>
      </c>
      <c r="B583">
        <v>1956</v>
      </c>
      <c r="C583" t="s">
        <v>30</v>
      </c>
      <c r="D583" t="s">
        <v>33</v>
      </c>
      <c r="E583">
        <v>54252</v>
      </c>
      <c r="F583">
        <v>1</v>
      </c>
      <c r="G583">
        <v>1</v>
      </c>
      <c r="H583" s="1">
        <v>41422</v>
      </c>
      <c r="I583">
        <v>25</v>
      </c>
      <c r="J583">
        <v>178</v>
      </c>
      <c r="K583">
        <v>4</v>
      </c>
      <c r="L583">
        <v>26</v>
      </c>
      <c r="M583">
        <v>8</v>
      </c>
      <c r="N583">
        <v>4</v>
      </c>
      <c r="O583">
        <v>44</v>
      </c>
      <c r="P583">
        <v>5</v>
      </c>
      <c r="Q583">
        <v>4</v>
      </c>
      <c r="R583">
        <v>1</v>
      </c>
      <c r="S583">
        <v>5</v>
      </c>
      <c r="T583">
        <v>6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 t="s">
        <v>38</v>
      </c>
    </row>
    <row r="584" spans="1:28" x14ac:dyDescent="0.35">
      <c r="A584">
        <v>8754</v>
      </c>
      <c r="B584">
        <v>1974</v>
      </c>
      <c r="C584" t="s">
        <v>39</v>
      </c>
      <c r="D584" t="s">
        <v>37</v>
      </c>
      <c r="E584">
        <v>45068</v>
      </c>
      <c r="F584">
        <v>0</v>
      </c>
      <c r="G584">
        <v>1</v>
      </c>
      <c r="H584" s="1">
        <v>41410</v>
      </c>
      <c r="I584">
        <v>25</v>
      </c>
      <c r="J584">
        <v>14</v>
      </c>
      <c r="K584">
        <v>0</v>
      </c>
      <c r="L584">
        <v>3</v>
      </c>
      <c r="M584">
        <v>0</v>
      </c>
      <c r="N584">
        <v>0</v>
      </c>
      <c r="O584">
        <v>3</v>
      </c>
      <c r="P584">
        <v>1</v>
      </c>
      <c r="Q584">
        <v>1</v>
      </c>
      <c r="R584">
        <v>0</v>
      </c>
      <c r="S584">
        <v>2</v>
      </c>
      <c r="T584">
        <v>7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 t="s">
        <v>32</v>
      </c>
    </row>
    <row r="585" spans="1:28" x14ac:dyDescent="0.35">
      <c r="A585">
        <v>1456</v>
      </c>
      <c r="B585">
        <v>1979</v>
      </c>
      <c r="C585" t="s">
        <v>30</v>
      </c>
      <c r="D585" t="s">
        <v>33</v>
      </c>
      <c r="E585">
        <v>60474</v>
      </c>
      <c r="F585">
        <v>0</v>
      </c>
      <c r="G585">
        <v>1</v>
      </c>
      <c r="H585" s="1">
        <v>41365</v>
      </c>
      <c r="I585">
        <v>25</v>
      </c>
      <c r="J585">
        <v>265</v>
      </c>
      <c r="K585">
        <v>199</v>
      </c>
      <c r="L585">
        <v>303</v>
      </c>
      <c r="M585">
        <v>234</v>
      </c>
      <c r="N585">
        <v>9</v>
      </c>
      <c r="O585">
        <v>170</v>
      </c>
      <c r="P585">
        <v>7</v>
      </c>
      <c r="Q585">
        <v>10</v>
      </c>
      <c r="R585">
        <v>2</v>
      </c>
      <c r="S585">
        <v>12</v>
      </c>
      <c r="T585">
        <v>7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 t="s">
        <v>42</v>
      </c>
    </row>
    <row r="586" spans="1:28" x14ac:dyDescent="0.35">
      <c r="A586">
        <v>2849</v>
      </c>
      <c r="B586">
        <v>1979</v>
      </c>
      <c r="C586" t="s">
        <v>30</v>
      </c>
      <c r="D586" t="s">
        <v>33</v>
      </c>
      <c r="E586">
        <v>60474</v>
      </c>
      <c r="F586">
        <v>0</v>
      </c>
      <c r="G586">
        <v>1</v>
      </c>
      <c r="H586" s="1">
        <v>41365</v>
      </c>
      <c r="I586">
        <v>25</v>
      </c>
      <c r="J586">
        <v>265</v>
      </c>
      <c r="K586">
        <v>199</v>
      </c>
      <c r="L586">
        <v>303</v>
      </c>
      <c r="M586">
        <v>234</v>
      </c>
      <c r="N586">
        <v>9</v>
      </c>
      <c r="O586">
        <v>170</v>
      </c>
      <c r="P586">
        <v>7</v>
      </c>
      <c r="Q586">
        <v>10</v>
      </c>
      <c r="R586">
        <v>2</v>
      </c>
      <c r="S586">
        <v>12</v>
      </c>
      <c r="T586">
        <v>7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 t="s">
        <v>34</v>
      </c>
    </row>
    <row r="587" spans="1:28" x14ac:dyDescent="0.35">
      <c r="A587">
        <v>9984</v>
      </c>
      <c r="B587">
        <v>1981</v>
      </c>
      <c r="C587" t="s">
        <v>40</v>
      </c>
      <c r="D587" t="s">
        <v>35</v>
      </c>
      <c r="E587">
        <v>56337</v>
      </c>
      <c r="F587">
        <v>1</v>
      </c>
      <c r="G587">
        <v>1</v>
      </c>
      <c r="H587" s="1">
        <v>41360</v>
      </c>
      <c r="I587">
        <v>25</v>
      </c>
      <c r="J587">
        <v>349</v>
      </c>
      <c r="K587">
        <v>16</v>
      </c>
      <c r="L587">
        <v>144</v>
      </c>
      <c r="M587">
        <v>28</v>
      </c>
      <c r="N587">
        <v>5</v>
      </c>
      <c r="O587">
        <v>182</v>
      </c>
      <c r="P587">
        <v>5</v>
      </c>
      <c r="Q587">
        <v>8</v>
      </c>
      <c r="R587">
        <v>5</v>
      </c>
      <c r="S587">
        <v>4</v>
      </c>
      <c r="T587">
        <v>8</v>
      </c>
      <c r="U587">
        <v>1</v>
      </c>
      <c r="V587">
        <v>0</v>
      </c>
      <c r="W587">
        <v>0</v>
      </c>
      <c r="X587">
        <v>1</v>
      </c>
      <c r="Y587">
        <v>0</v>
      </c>
      <c r="Z587">
        <v>1</v>
      </c>
      <c r="AA587">
        <v>0</v>
      </c>
      <c r="AB587" t="s">
        <v>32</v>
      </c>
    </row>
    <row r="588" spans="1:28" x14ac:dyDescent="0.35">
      <c r="A588">
        <v>5527</v>
      </c>
      <c r="B588">
        <v>1987</v>
      </c>
      <c r="C588" t="s">
        <v>30</v>
      </c>
      <c r="D588" t="s">
        <v>37</v>
      </c>
      <c r="E588">
        <v>22434</v>
      </c>
      <c r="F588">
        <v>1</v>
      </c>
      <c r="G588">
        <v>0</v>
      </c>
      <c r="H588" s="1">
        <v>41318</v>
      </c>
      <c r="I588">
        <v>25</v>
      </c>
      <c r="J588">
        <v>4</v>
      </c>
      <c r="K588">
        <v>12</v>
      </c>
      <c r="L588">
        <v>11</v>
      </c>
      <c r="M588">
        <v>3</v>
      </c>
      <c r="N588">
        <v>13</v>
      </c>
      <c r="O588">
        <v>15</v>
      </c>
      <c r="P588">
        <v>2</v>
      </c>
      <c r="Q588">
        <v>2</v>
      </c>
      <c r="R588">
        <v>0</v>
      </c>
      <c r="S588">
        <v>3</v>
      </c>
      <c r="T588">
        <v>8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 t="s">
        <v>32</v>
      </c>
    </row>
    <row r="589" spans="1:28" x14ac:dyDescent="0.35">
      <c r="A589">
        <v>5628</v>
      </c>
      <c r="B589">
        <v>1982</v>
      </c>
      <c r="C589" t="s">
        <v>30</v>
      </c>
      <c r="D589" t="s">
        <v>37</v>
      </c>
      <c r="E589">
        <v>61416</v>
      </c>
      <c r="F589">
        <v>0</v>
      </c>
      <c r="G589">
        <v>0</v>
      </c>
      <c r="H589" s="1">
        <v>41313</v>
      </c>
      <c r="I589">
        <v>25</v>
      </c>
      <c r="J589">
        <v>848</v>
      </c>
      <c r="K589">
        <v>154</v>
      </c>
      <c r="L589">
        <v>323</v>
      </c>
      <c r="M589">
        <v>201</v>
      </c>
      <c r="N589">
        <v>61</v>
      </c>
      <c r="O589">
        <v>78</v>
      </c>
      <c r="P589">
        <v>1</v>
      </c>
      <c r="Q589">
        <v>10</v>
      </c>
      <c r="R589">
        <v>3</v>
      </c>
      <c r="S589">
        <v>10</v>
      </c>
      <c r="T589">
        <v>6</v>
      </c>
      <c r="U589">
        <v>1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 t="s">
        <v>36</v>
      </c>
    </row>
    <row r="590" spans="1:28" x14ac:dyDescent="0.35">
      <c r="A590">
        <v>7627</v>
      </c>
      <c r="B590">
        <v>1975</v>
      </c>
      <c r="C590" t="s">
        <v>43</v>
      </c>
      <c r="D590" t="s">
        <v>35</v>
      </c>
      <c r="E590">
        <v>92163</v>
      </c>
      <c r="F590">
        <v>0</v>
      </c>
      <c r="G590">
        <v>0</v>
      </c>
      <c r="H590" s="1">
        <v>41255</v>
      </c>
      <c r="I590">
        <v>25</v>
      </c>
      <c r="J590">
        <v>817</v>
      </c>
      <c r="K590">
        <v>183</v>
      </c>
      <c r="L590">
        <v>797</v>
      </c>
      <c r="M590">
        <v>106</v>
      </c>
      <c r="N590">
        <v>163</v>
      </c>
      <c r="O590">
        <v>20</v>
      </c>
      <c r="P590">
        <v>0</v>
      </c>
      <c r="Q590">
        <v>5</v>
      </c>
      <c r="R590">
        <v>11</v>
      </c>
      <c r="S590">
        <v>5</v>
      </c>
      <c r="T590">
        <v>2</v>
      </c>
      <c r="U590">
        <v>0</v>
      </c>
      <c r="V590">
        <v>0</v>
      </c>
      <c r="W590">
        <v>1</v>
      </c>
      <c r="X590">
        <v>1</v>
      </c>
      <c r="Y590">
        <v>0</v>
      </c>
      <c r="Z590">
        <v>1</v>
      </c>
      <c r="AA590">
        <v>0</v>
      </c>
      <c r="AB590" t="s">
        <v>32</v>
      </c>
    </row>
    <row r="591" spans="1:28" x14ac:dyDescent="0.35">
      <c r="A591">
        <v>1351</v>
      </c>
      <c r="B591">
        <v>1956</v>
      </c>
      <c r="C591" t="s">
        <v>43</v>
      </c>
      <c r="D591" t="s">
        <v>37</v>
      </c>
      <c r="E591">
        <v>58656</v>
      </c>
      <c r="F591">
        <v>0</v>
      </c>
      <c r="G591">
        <v>1</v>
      </c>
      <c r="H591" s="1">
        <v>41172</v>
      </c>
      <c r="I591">
        <v>25</v>
      </c>
      <c r="J591">
        <v>962</v>
      </c>
      <c r="K591">
        <v>12</v>
      </c>
      <c r="L591">
        <v>194</v>
      </c>
      <c r="M591">
        <v>16</v>
      </c>
      <c r="N591">
        <v>24</v>
      </c>
      <c r="O591">
        <v>12</v>
      </c>
      <c r="P591">
        <v>4</v>
      </c>
      <c r="Q591">
        <v>7</v>
      </c>
      <c r="R591">
        <v>8</v>
      </c>
      <c r="S591">
        <v>13</v>
      </c>
      <c r="T591">
        <v>6</v>
      </c>
      <c r="U591">
        <v>0</v>
      </c>
      <c r="V591">
        <v>0</v>
      </c>
      <c r="W591">
        <v>1</v>
      </c>
      <c r="X591">
        <v>0</v>
      </c>
      <c r="Y591">
        <v>0</v>
      </c>
      <c r="Z591">
        <v>0</v>
      </c>
      <c r="AA591">
        <v>0</v>
      </c>
      <c r="AB591" t="s">
        <v>32</v>
      </c>
    </row>
    <row r="592" spans="1:28" x14ac:dyDescent="0.35">
      <c r="A592">
        <v>10629</v>
      </c>
      <c r="B592">
        <v>1973</v>
      </c>
      <c r="C592" t="s">
        <v>40</v>
      </c>
      <c r="D592" t="s">
        <v>35</v>
      </c>
      <c r="F592">
        <v>1</v>
      </c>
      <c r="G592">
        <v>0</v>
      </c>
      <c r="H592" s="1">
        <v>41166</v>
      </c>
      <c r="I592">
        <v>25</v>
      </c>
      <c r="J592">
        <v>25</v>
      </c>
      <c r="K592">
        <v>3</v>
      </c>
      <c r="L592">
        <v>43</v>
      </c>
      <c r="M592">
        <v>17</v>
      </c>
      <c r="N592">
        <v>4</v>
      </c>
      <c r="O592">
        <v>17</v>
      </c>
      <c r="P592">
        <v>3</v>
      </c>
      <c r="Q592">
        <v>3</v>
      </c>
      <c r="R592">
        <v>0</v>
      </c>
      <c r="S592">
        <v>3</v>
      </c>
      <c r="T592">
        <v>8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 t="s">
        <v>41</v>
      </c>
    </row>
    <row r="593" spans="1:28" x14ac:dyDescent="0.35">
      <c r="A593">
        <v>10395</v>
      </c>
      <c r="B593">
        <v>1986</v>
      </c>
      <c r="C593" t="s">
        <v>46</v>
      </c>
      <c r="D593" t="s">
        <v>33</v>
      </c>
      <c r="E593">
        <v>8940</v>
      </c>
      <c r="F593">
        <v>1</v>
      </c>
      <c r="G593">
        <v>0</v>
      </c>
      <c r="H593" s="1">
        <v>41143</v>
      </c>
      <c r="I593">
        <v>25</v>
      </c>
      <c r="J593">
        <v>1</v>
      </c>
      <c r="K593">
        <v>45</v>
      </c>
      <c r="L593">
        <v>3</v>
      </c>
      <c r="M593">
        <v>4</v>
      </c>
      <c r="N593">
        <v>6</v>
      </c>
      <c r="O593">
        <v>42</v>
      </c>
      <c r="P593">
        <v>3</v>
      </c>
      <c r="Q593">
        <v>3</v>
      </c>
      <c r="R593">
        <v>1</v>
      </c>
      <c r="S593">
        <v>3</v>
      </c>
      <c r="T593">
        <v>8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 t="s">
        <v>32</v>
      </c>
    </row>
    <row r="594" spans="1:28" x14ac:dyDescent="0.35">
      <c r="A594">
        <v>6961</v>
      </c>
      <c r="B594">
        <v>1974</v>
      </c>
      <c r="C594" t="s">
        <v>30</v>
      </c>
      <c r="D594" t="s">
        <v>35</v>
      </c>
      <c r="E594">
        <v>26751</v>
      </c>
      <c r="F594">
        <v>2</v>
      </c>
      <c r="G594">
        <v>0</v>
      </c>
      <c r="H594" s="1">
        <v>41781</v>
      </c>
      <c r="I594">
        <v>26</v>
      </c>
      <c r="J594">
        <v>1</v>
      </c>
      <c r="K594">
        <v>1</v>
      </c>
      <c r="L594">
        <v>5</v>
      </c>
      <c r="M594">
        <v>0</v>
      </c>
      <c r="N594">
        <v>3</v>
      </c>
      <c r="O594">
        <v>1</v>
      </c>
      <c r="P594">
        <v>1</v>
      </c>
      <c r="Q594">
        <v>1</v>
      </c>
      <c r="R594">
        <v>0</v>
      </c>
      <c r="S594">
        <v>2</v>
      </c>
      <c r="T594">
        <v>8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 t="s">
        <v>32</v>
      </c>
    </row>
    <row r="595" spans="1:28" x14ac:dyDescent="0.35">
      <c r="A595">
        <v>10196</v>
      </c>
      <c r="B595">
        <v>1978</v>
      </c>
      <c r="C595" t="s">
        <v>30</v>
      </c>
      <c r="D595" t="s">
        <v>35</v>
      </c>
      <c r="E595">
        <v>71427</v>
      </c>
      <c r="F595">
        <v>2</v>
      </c>
      <c r="G595">
        <v>0</v>
      </c>
      <c r="H595" s="1">
        <v>41710</v>
      </c>
      <c r="I595">
        <v>26</v>
      </c>
      <c r="J595">
        <v>212</v>
      </c>
      <c r="K595">
        <v>123</v>
      </c>
      <c r="L595">
        <v>177</v>
      </c>
      <c r="M595">
        <v>15</v>
      </c>
      <c r="N595">
        <v>64</v>
      </c>
      <c r="O595">
        <v>23</v>
      </c>
      <c r="P595">
        <v>2</v>
      </c>
      <c r="Q595">
        <v>8</v>
      </c>
      <c r="R595">
        <v>2</v>
      </c>
      <c r="S595">
        <v>8</v>
      </c>
      <c r="T595">
        <v>4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 t="s">
        <v>36</v>
      </c>
    </row>
    <row r="596" spans="1:28" x14ac:dyDescent="0.35">
      <c r="A596">
        <v>6182</v>
      </c>
      <c r="B596">
        <v>1984</v>
      </c>
      <c r="C596" t="s">
        <v>30</v>
      </c>
      <c r="D596" t="s">
        <v>37</v>
      </c>
      <c r="E596">
        <v>26646</v>
      </c>
      <c r="F596">
        <v>1</v>
      </c>
      <c r="G596">
        <v>0</v>
      </c>
      <c r="H596" s="1">
        <v>41680</v>
      </c>
      <c r="I596">
        <v>26</v>
      </c>
      <c r="J596">
        <v>11</v>
      </c>
      <c r="K596">
        <v>4</v>
      </c>
      <c r="L596">
        <v>20</v>
      </c>
      <c r="M596">
        <v>10</v>
      </c>
      <c r="N596">
        <v>3</v>
      </c>
      <c r="O596">
        <v>5</v>
      </c>
      <c r="P596">
        <v>2</v>
      </c>
      <c r="Q596">
        <v>2</v>
      </c>
      <c r="R596">
        <v>0</v>
      </c>
      <c r="S596">
        <v>4</v>
      </c>
      <c r="T596">
        <v>6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 t="s">
        <v>36</v>
      </c>
    </row>
    <row r="597" spans="1:28" x14ac:dyDescent="0.35">
      <c r="A597">
        <v>10432</v>
      </c>
      <c r="B597">
        <v>1974</v>
      </c>
      <c r="C597" t="s">
        <v>30</v>
      </c>
      <c r="D597" t="s">
        <v>31</v>
      </c>
      <c r="E597">
        <v>19346</v>
      </c>
      <c r="F597">
        <v>1</v>
      </c>
      <c r="G597">
        <v>0</v>
      </c>
      <c r="H597" s="1">
        <v>41669</v>
      </c>
      <c r="I597">
        <v>26</v>
      </c>
      <c r="J597">
        <v>2</v>
      </c>
      <c r="K597">
        <v>0</v>
      </c>
      <c r="L597">
        <v>9</v>
      </c>
      <c r="M597">
        <v>3</v>
      </c>
      <c r="N597">
        <v>6</v>
      </c>
      <c r="O597">
        <v>2</v>
      </c>
      <c r="P597">
        <v>1</v>
      </c>
      <c r="Q597">
        <v>1</v>
      </c>
      <c r="R597">
        <v>0</v>
      </c>
      <c r="S597">
        <v>3</v>
      </c>
      <c r="T597">
        <v>8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 t="s">
        <v>34</v>
      </c>
    </row>
    <row r="598" spans="1:28" x14ac:dyDescent="0.35">
      <c r="A598">
        <v>1542</v>
      </c>
      <c r="B598">
        <v>1975</v>
      </c>
      <c r="C598" t="s">
        <v>30</v>
      </c>
      <c r="D598" t="s">
        <v>33</v>
      </c>
      <c r="E598">
        <v>56243</v>
      </c>
      <c r="F598">
        <v>1</v>
      </c>
      <c r="G598">
        <v>2</v>
      </c>
      <c r="H598" s="1">
        <v>41638</v>
      </c>
      <c r="I598">
        <v>26</v>
      </c>
      <c r="J598">
        <v>347</v>
      </c>
      <c r="K598">
        <v>0</v>
      </c>
      <c r="L598">
        <v>35</v>
      </c>
      <c r="M598">
        <v>4</v>
      </c>
      <c r="N598">
        <v>3</v>
      </c>
      <c r="O598">
        <v>7</v>
      </c>
      <c r="P598">
        <v>6</v>
      </c>
      <c r="Q598">
        <v>4</v>
      </c>
      <c r="R598">
        <v>2</v>
      </c>
      <c r="S598">
        <v>8</v>
      </c>
      <c r="T598">
        <v>5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 t="s">
        <v>36</v>
      </c>
    </row>
    <row r="599" spans="1:28" x14ac:dyDescent="0.35">
      <c r="A599">
        <v>4220</v>
      </c>
      <c r="B599">
        <v>1970</v>
      </c>
      <c r="C599" t="s">
        <v>39</v>
      </c>
      <c r="D599" t="s">
        <v>35</v>
      </c>
      <c r="E599">
        <v>59892</v>
      </c>
      <c r="F599">
        <v>0</v>
      </c>
      <c r="G599">
        <v>1</v>
      </c>
      <c r="H599" s="1">
        <v>41580</v>
      </c>
      <c r="I599">
        <v>26</v>
      </c>
      <c r="J599">
        <v>73</v>
      </c>
      <c r="K599">
        <v>0</v>
      </c>
      <c r="L599">
        <v>13</v>
      </c>
      <c r="M599">
        <v>0</v>
      </c>
      <c r="N599">
        <v>1</v>
      </c>
      <c r="O599">
        <v>0</v>
      </c>
      <c r="P599">
        <v>1</v>
      </c>
      <c r="Q599">
        <v>2</v>
      </c>
      <c r="R599">
        <v>1</v>
      </c>
      <c r="S599">
        <v>3</v>
      </c>
      <c r="T599">
        <v>3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 t="s">
        <v>34</v>
      </c>
    </row>
    <row r="600" spans="1:28" x14ac:dyDescent="0.35">
      <c r="A600">
        <v>4141</v>
      </c>
      <c r="B600">
        <v>1965</v>
      </c>
      <c r="C600" t="s">
        <v>30</v>
      </c>
      <c r="D600" t="s">
        <v>37</v>
      </c>
      <c r="E600">
        <v>71613</v>
      </c>
      <c r="F600">
        <v>0</v>
      </c>
      <c r="G600">
        <v>0</v>
      </c>
      <c r="H600" s="1">
        <v>41507</v>
      </c>
      <c r="I600">
        <v>26</v>
      </c>
      <c r="J600">
        <v>426</v>
      </c>
      <c r="K600">
        <v>49</v>
      </c>
      <c r="L600">
        <v>127</v>
      </c>
      <c r="M600">
        <v>111</v>
      </c>
      <c r="N600">
        <v>21</v>
      </c>
      <c r="O600">
        <v>42</v>
      </c>
      <c r="P600">
        <v>1</v>
      </c>
      <c r="Q600">
        <v>8</v>
      </c>
      <c r="R600">
        <v>2</v>
      </c>
      <c r="S600">
        <v>10</v>
      </c>
      <c r="T600">
        <v>4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 t="s">
        <v>36</v>
      </c>
    </row>
    <row r="601" spans="1:28" x14ac:dyDescent="0.35">
      <c r="A601">
        <v>1940</v>
      </c>
      <c r="B601">
        <v>1986</v>
      </c>
      <c r="C601" t="s">
        <v>30</v>
      </c>
      <c r="D601" t="s">
        <v>35</v>
      </c>
      <c r="E601">
        <v>25252</v>
      </c>
      <c r="F601">
        <v>1</v>
      </c>
      <c r="G601">
        <v>0</v>
      </c>
      <c r="H601" s="1">
        <v>41467</v>
      </c>
      <c r="I601">
        <v>26</v>
      </c>
      <c r="J601">
        <v>1</v>
      </c>
      <c r="K601">
        <v>3</v>
      </c>
      <c r="L601">
        <v>4</v>
      </c>
      <c r="M601">
        <v>2</v>
      </c>
      <c r="N601">
        <v>2</v>
      </c>
      <c r="O601">
        <v>6</v>
      </c>
      <c r="P601">
        <v>1</v>
      </c>
      <c r="Q601">
        <v>1</v>
      </c>
      <c r="R601">
        <v>0</v>
      </c>
      <c r="S601">
        <v>2</v>
      </c>
      <c r="T601">
        <v>8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 t="s">
        <v>38</v>
      </c>
    </row>
    <row r="602" spans="1:28" x14ac:dyDescent="0.35">
      <c r="A602">
        <v>1506</v>
      </c>
      <c r="B602">
        <v>1975</v>
      </c>
      <c r="C602" t="s">
        <v>30</v>
      </c>
      <c r="D602" t="s">
        <v>33</v>
      </c>
      <c r="E602">
        <v>42160</v>
      </c>
      <c r="F602">
        <v>1</v>
      </c>
      <c r="G602">
        <v>1</v>
      </c>
      <c r="H602" s="1">
        <v>41453</v>
      </c>
      <c r="I602">
        <v>26</v>
      </c>
      <c r="J602">
        <v>48</v>
      </c>
      <c r="K602">
        <v>9</v>
      </c>
      <c r="L602">
        <v>45</v>
      </c>
      <c r="M602">
        <v>3</v>
      </c>
      <c r="N602">
        <v>15</v>
      </c>
      <c r="O602">
        <v>20</v>
      </c>
      <c r="P602">
        <v>4</v>
      </c>
      <c r="Q602">
        <v>2</v>
      </c>
      <c r="R602">
        <v>1</v>
      </c>
      <c r="S602">
        <v>4</v>
      </c>
      <c r="T602">
        <v>6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1</v>
      </c>
      <c r="AA602">
        <v>0</v>
      </c>
      <c r="AB602" t="s">
        <v>32</v>
      </c>
    </row>
    <row r="603" spans="1:28" x14ac:dyDescent="0.35">
      <c r="A603">
        <v>6347</v>
      </c>
      <c r="B603">
        <v>1979</v>
      </c>
      <c r="C603" t="s">
        <v>46</v>
      </c>
      <c r="D603" t="s">
        <v>33</v>
      </c>
      <c r="E603">
        <v>15862</v>
      </c>
      <c r="F603">
        <v>1</v>
      </c>
      <c r="G603">
        <v>0</v>
      </c>
      <c r="H603" s="1">
        <v>41452</v>
      </c>
      <c r="I603">
        <v>26</v>
      </c>
      <c r="J603">
        <v>1</v>
      </c>
      <c r="K603">
        <v>1</v>
      </c>
      <c r="L603">
        <v>4</v>
      </c>
      <c r="M603">
        <v>11</v>
      </c>
      <c r="N603">
        <v>9</v>
      </c>
      <c r="O603">
        <v>10</v>
      </c>
      <c r="P603">
        <v>1</v>
      </c>
      <c r="Q603">
        <v>1</v>
      </c>
      <c r="R603">
        <v>0</v>
      </c>
      <c r="S603">
        <v>3</v>
      </c>
      <c r="T603">
        <v>8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 t="s">
        <v>32</v>
      </c>
    </row>
    <row r="604" spans="1:28" x14ac:dyDescent="0.35">
      <c r="A604">
        <v>1361</v>
      </c>
      <c r="B604">
        <v>1974</v>
      </c>
      <c r="C604" t="s">
        <v>43</v>
      </c>
      <c r="D604" t="s">
        <v>35</v>
      </c>
      <c r="E604">
        <v>82584</v>
      </c>
      <c r="F604">
        <v>0</v>
      </c>
      <c r="G604">
        <v>0</v>
      </c>
      <c r="H604" s="1">
        <v>41429</v>
      </c>
      <c r="I604">
        <v>26</v>
      </c>
      <c r="J604">
        <v>1076</v>
      </c>
      <c r="K604">
        <v>68</v>
      </c>
      <c r="L604">
        <v>103</v>
      </c>
      <c r="M604">
        <v>29</v>
      </c>
      <c r="N604">
        <v>91</v>
      </c>
      <c r="O604">
        <v>68</v>
      </c>
      <c r="P604">
        <v>1</v>
      </c>
      <c r="Q604">
        <v>3</v>
      </c>
      <c r="R604">
        <v>4</v>
      </c>
      <c r="S604">
        <v>8</v>
      </c>
      <c r="T604">
        <v>1</v>
      </c>
      <c r="U604">
        <v>0</v>
      </c>
      <c r="V604">
        <v>1</v>
      </c>
      <c r="W604">
        <v>1</v>
      </c>
      <c r="X604">
        <v>0</v>
      </c>
      <c r="Y604">
        <v>0</v>
      </c>
      <c r="Z604">
        <v>1</v>
      </c>
      <c r="AA604">
        <v>0</v>
      </c>
      <c r="AB604" t="s">
        <v>32</v>
      </c>
    </row>
    <row r="605" spans="1:28" x14ac:dyDescent="0.35">
      <c r="A605">
        <v>9422</v>
      </c>
      <c r="B605">
        <v>1989</v>
      </c>
      <c r="C605" t="s">
        <v>30</v>
      </c>
      <c r="D605" t="s">
        <v>35</v>
      </c>
      <c r="E605">
        <v>38360</v>
      </c>
      <c r="F605">
        <v>1</v>
      </c>
      <c r="G605">
        <v>0</v>
      </c>
      <c r="H605" s="1">
        <v>41425</v>
      </c>
      <c r="I605">
        <v>26</v>
      </c>
      <c r="J605">
        <v>36</v>
      </c>
      <c r="K605">
        <v>2</v>
      </c>
      <c r="L605">
        <v>42</v>
      </c>
      <c r="M605">
        <v>20</v>
      </c>
      <c r="N605">
        <v>21</v>
      </c>
      <c r="O605">
        <v>10</v>
      </c>
      <c r="P605">
        <v>2</v>
      </c>
      <c r="Q605">
        <v>2</v>
      </c>
      <c r="R605">
        <v>1</v>
      </c>
      <c r="S605">
        <v>4</v>
      </c>
      <c r="T605">
        <v>3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 t="s">
        <v>38</v>
      </c>
    </row>
    <row r="606" spans="1:28" x14ac:dyDescent="0.35">
      <c r="A606">
        <v>1081</v>
      </c>
      <c r="B606">
        <v>1957</v>
      </c>
      <c r="C606" t="s">
        <v>39</v>
      </c>
      <c r="D606" t="s">
        <v>35</v>
      </c>
      <c r="E606">
        <v>75283</v>
      </c>
      <c r="F606">
        <v>1</v>
      </c>
      <c r="G606">
        <v>2</v>
      </c>
      <c r="H606" s="1">
        <v>41360</v>
      </c>
      <c r="I606">
        <v>26</v>
      </c>
      <c r="J606">
        <v>733</v>
      </c>
      <c r="K606">
        <v>9</v>
      </c>
      <c r="L606">
        <v>180</v>
      </c>
      <c r="M606">
        <v>12</v>
      </c>
      <c r="N606">
        <v>19</v>
      </c>
      <c r="O606">
        <v>66</v>
      </c>
      <c r="P606">
        <v>11</v>
      </c>
      <c r="Q606">
        <v>6</v>
      </c>
      <c r="R606">
        <v>3</v>
      </c>
      <c r="S606">
        <v>5</v>
      </c>
      <c r="T606">
        <v>4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 t="s">
        <v>45</v>
      </c>
    </row>
    <row r="607" spans="1:28" x14ac:dyDescent="0.35">
      <c r="A607">
        <v>7458</v>
      </c>
      <c r="B607">
        <v>1956</v>
      </c>
      <c r="C607" t="s">
        <v>43</v>
      </c>
      <c r="D607" t="s">
        <v>37</v>
      </c>
      <c r="E607">
        <v>34941</v>
      </c>
      <c r="F607">
        <v>1</v>
      </c>
      <c r="G607">
        <v>1</v>
      </c>
      <c r="H607" s="1">
        <v>41339</v>
      </c>
      <c r="I607">
        <v>26</v>
      </c>
      <c r="J607">
        <v>39</v>
      </c>
      <c r="K607">
        <v>2</v>
      </c>
      <c r="L607">
        <v>25</v>
      </c>
      <c r="M607">
        <v>4</v>
      </c>
      <c r="N607">
        <v>3</v>
      </c>
      <c r="O607">
        <v>24</v>
      </c>
      <c r="P607">
        <v>2</v>
      </c>
      <c r="Q607">
        <v>3</v>
      </c>
      <c r="R607">
        <v>0</v>
      </c>
      <c r="S607">
        <v>3</v>
      </c>
      <c r="T607">
        <v>8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 t="s">
        <v>38</v>
      </c>
    </row>
    <row r="608" spans="1:28" x14ac:dyDescent="0.35">
      <c r="A608">
        <v>1012</v>
      </c>
      <c r="B608">
        <v>1952</v>
      </c>
      <c r="C608" t="s">
        <v>30</v>
      </c>
      <c r="D608" t="s">
        <v>33</v>
      </c>
      <c r="E608">
        <v>61823</v>
      </c>
      <c r="F608">
        <v>0</v>
      </c>
      <c r="G608">
        <v>1</v>
      </c>
      <c r="H608" s="1">
        <v>41323</v>
      </c>
      <c r="I608">
        <v>26</v>
      </c>
      <c r="J608">
        <v>523</v>
      </c>
      <c r="K608">
        <v>7</v>
      </c>
      <c r="L608">
        <v>134</v>
      </c>
      <c r="M608">
        <v>37</v>
      </c>
      <c r="N608">
        <v>14</v>
      </c>
      <c r="O608">
        <v>169</v>
      </c>
      <c r="P608">
        <v>4</v>
      </c>
      <c r="Q608">
        <v>8</v>
      </c>
      <c r="R608">
        <v>2</v>
      </c>
      <c r="S608">
        <v>10</v>
      </c>
      <c r="T608">
        <v>7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 t="s">
        <v>38</v>
      </c>
    </row>
    <row r="609" spans="1:28" x14ac:dyDescent="0.35">
      <c r="A609">
        <v>5453</v>
      </c>
      <c r="B609">
        <v>1956</v>
      </c>
      <c r="C609" t="s">
        <v>43</v>
      </c>
      <c r="D609" t="s">
        <v>35</v>
      </c>
      <c r="E609">
        <v>90226</v>
      </c>
      <c r="F609">
        <v>0</v>
      </c>
      <c r="G609">
        <v>0</v>
      </c>
      <c r="H609" s="1">
        <v>41178</v>
      </c>
      <c r="I609">
        <v>26</v>
      </c>
      <c r="J609">
        <v>1083</v>
      </c>
      <c r="K609">
        <v>108</v>
      </c>
      <c r="L609">
        <v>649</v>
      </c>
      <c r="M609">
        <v>253</v>
      </c>
      <c r="N609">
        <v>151</v>
      </c>
      <c r="O609">
        <v>108</v>
      </c>
      <c r="P609">
        <v>1</v>
      </c>
      <c r="Q609">
        <v>4</v>
      </c>
      <c r="R609">
        <v>7</v>
      </c>
      <c r="S609">
        <v>12</v>
      </c>
      <c r="T609">
        <v>2</v>
      </c>
      <c r="U609">
        <v>0</v>
      </c>
      <c r="V609">
        <v>0</v>
      </c>
      <c r="W609">
        <v>0</v>
      </c>
      <c r="X609">
        <v>1</v>
      </c>
      <c r="Y609">
        <v>0</v>
      </c>
      <c r="Z609">
        <v>0</v>
      </c>
      <c r="AA609">
        <v>0</v>
      </c>
      <c r="AB609" t="s">
        <v>45</v>
      </c>
    </row>
    <row r="610" spans="1:28" x14ac:dyDescent="0.35">
      <c r="A610">
        <v>6818</v>
      </c>
      <c r="B610">
        <v>1974</v>
      </c>
      <c r="C610" t="s">
        <v>30</v>
      </c>
      <c r="D610" t="s">
        <v>35</v>
      </c>
      <c r="E610">
        <v>44989</v>
      </c>
      <c r="F610">
        <v>0</v>
      </c>
      <c r="G610">
        <v>1</v>
      </c>
      <c r="H610" s="1">
        <v>41164</v>
      </c>
      <c r="I610">
        <v>26</v>
      </c>
      <c r="J610">
        <v>98</v>
      </c>
      <c r="K610">
        <v>0</v>
      </c>
      <c r="L610">
        <v>106</v>
      </c>
      <c r="M610">
        <v>49</v>
      </c>
      <c r="N610">
        <v>10</v>
      </c>
      <c r="O610">
        <v>106</v>
      </c>
      <c r="P610">
        <v>5</v>
      </c>
      <c r="Q610">
        <v>5</v>
      </c>
      <c r="R610">
        <v>1</v>
      </c>
      <c r="S610">
        <v>5</v>
      </c>
      <c r="T610">
        <v>6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 t="s">
        <v>32</v>
      </c>
    </row>
    <row r="611" spans="1:28" x14ac:dyDescent="0.35">
      <c r="A611">
        <v>7807</v>
      </c>
      <c r="B611">
        <v>1974</v>
      </c>
      <c r="C611" t="s">
        <v>30</v>
      </c>
      <c r="D611" t="s">
        <v>35</v>
      </c>
      <c r="E611">
        <v>44989</v>
      </c>
      <c r="F611">
        <v>0</v>
      </c>
      <c r="G611">
        <v>1</v>
      </c>
      <c r="H611" s="1">
        <v>41164</v>
      </c>
      <c r="I611">
        <v>26</v>
      </c>
      <c r="J611">
        <v>98</v>
      </c>
      <c r="K611">
        <v>0</v>
      </c>
      <c r="L611">
        <v>106</v>
      </c>
      <c r="M611">
        <v>49</v>
      </c>
      <c r="N611">
        <v>10</v>
      </c>
      <c r="O611">
        <v>106</v>
      </c>
      <c r="P611">
        <v>5</v>
      </c>
      <c r="Q611">
        <v>5</v>
      </c>
      <c r="R611">
        <v>1</v>
      </c>
      <c r="S611">
        <v>5</v>
      </c>
      <c r="T611">
        <v>6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 t="s">
        <v>32</v>
      </c>
    </row>
    <row r="612" spans="1:28" x14ac:dyDescent="0.35">
      <c r="A612">
        <v>7532</v>
      </c>
      <c r="B612">
        <v>1980</v>
      </c>
      <c r="C612" t="s">
        <v>30</v>
      </c>
      <c r="D612" t="s">
        <v>35</v>
      </c>
      <c r="E612">
        <v>43586</v>
      </c>
      <c r="F612">
        <v>0</v>
      </c>
      <c r="G612">
        <v>1</v>
      </c>
      <c r="H612" s="1">
        <v>41151</v>
      </c>
      <c r="I612">
        <v>26</v>
      </c>
      <c r="J612">
        <v>99</v>
      </c>
      <c r="K612">
        <v>2</v>
      </c>
      <c r="L612">
        <v>11</v>
      </c>
      <c r="M612">
        <v>4</v>
      </c>
      <c r="N612">
        <v>0</v>
      </c>
      <c r="O612">
        <v>16</v>
      </c>
      <c r="P612">
        <v>3</v>
      </c>
      <c r="Q612">
        <v>3</v>
      </c>
      <c r="R612">
        <v>0</v>
      </c>
      <c r="S612">
        <v>4</v>
      </c>
      <c r="T612">
        <v>8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 t="s">
        <v>41</v>
      </c>
    </row>
    <row r="613" spans="1:28" x14ac:dyDescent="0.35">
      <c r="A613">
        <v>8346</v>
      </c>
      <c r="B613">
        <v>1974</v>
      </c>
      <c r="C613" t="s">
        <v>30</v>
      </c>
      <c r="D613" t="s">
        <v>33</v>
      </c>
      <c r="E613">
        <v>32233</v>
      </c>
      <c r="F613">
        <v>1</v>
      </c>
      <c r="G613">
        <v>0</v>
      </c>
      <c r="H613" s="1">
        <v>41140</v>
      </c>
      <c r="I613">
        <v>26</v>
      </c>
      <c r="J613">
        <v>138</v>
      </c>
      <c r="K613">
        <v>15</v>
      </c>
      <c r="L613">
        <v>35</v>
      </c>
      <c r="M613">
        <v>25</v>
      </c>
      <c r="N613">
        <v>11</v>
      </c>
      <c r="O613">
        <v>72</v>
      </c>
      <c r="P613">
        <v>2</v>
      </c>
      <c r="Q613">
        <v>6</v>
      </c>
      <c r="R613">
        <v>2</v>
      </c>
      <c r="S613">
        <v>2</v>
      </c>
      <c r="T613">
        <v>9</v>
      </c>
      <c r="U613">
        <v>1</v>
      </c>
      <c r="V613">
        <v>0</v>
      </c>
      <c r="W613">
        <v>0</v>
      </c>
      <c r="X613">
        <v>0</v>
      </c>
      <c r="Y613">
        <v>0</v>
      </c>
      <c r="Z613">
        <v>1</v>
      </c>
      <c r="AA613">
        <v>0</v>
      </c>
      <c r="AB613" t="s">
        <v>32</v>
      </c>
    </row>
    <row r="614" spans="1:28" x14ac:dyDescent="0.35">
      <c r="A614">
        <v>5564</v>
      </c>
      <c r="B614">
        <v>1969</v>
      </c>
      <c r="C614" t="s">
        <v>30</v>
      </c>
      <c r="D614" t="s">
        <v>37</v>
      </c>
      <c r="E614">
        <v>62882</v>
      </c>
      <c r="F614">
        <v>0</v>
      </c>
      <c r="G614">
        <v>1</v>
      </c>
      <c r="H614" s="1">
        <v>41130</v>
      </c>
      <c r="I614">
        <v>26</v>
      </c>
      <c r="J614">
        <v>509</v>
      </c>
      <c r="K614">
        <v>133</v>
      </c>
      <c r="L614">
        <v>497</v>
      </c>
      <c r="M614">
        <v>78</v>
      </c>
      <c r="N614">
        <v>24</v>
      </c>
      <c r="O614">
        <v>97</v>
      </c>
      <c r="P614">
        <v>2</v>
      </c>
      <c r="Q614">
        <v>7</v>
      </c>
      <c r="R614">
        <v>5</v>
      </c>
      <c r="S614">
        <v>6</v>
      </c>
      <c r="T614">
        <v>4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 t="s">
        <v>38</v>
      </c>
    </row>
    <row r="615" spans="1:28" x14ac:dyDescent="0.35">
      <c r="A615">
        <v>3267</v>
      </c>
      <c r="B615">
        <v>1963</v>
      </c>
      <c r="C615" t="s">
        <v>43</v>
      </c>
      <c r="D615" t="s">
        <v>37</v>
      </c>
      <c r="E615">
        <v>57288</v>
      </c>
      <c r="F615">
        <v>0</v>
      </c>
      <c r="G615">
        <v>1</v>
      </c>
      <c r="H615" s="1">
        <v>41815</v>
      </c>
      <c r="I615">
        <v>27</v>
      </c>
      <c r="J615">
        <v>527</v>
      </c>
      <c r="K615">
        <v>0</v>
      </c>
      <c r="L615">
        <v>21</v>
      </c>
      <c r="M615">
        <v>0</v>
      </c>
      <c r="N615">
        <v>0</v>
      </c>
      <c r="O615">
        <v>60</v>
      </c>
      <c r="P615">
        <v>3</v>
      </c>
      <c r="Q615">
        <v>8</v>
      </c>
      <c r="R615">
        <v>1</v>
      </c>
      <c r="S615">
        <v>8</v>
      </c>
      <c r="T615">
        <v>6</v>
      </c>
      <c r="U615">
        <v>0</v>
      </c>
      <c r="V615">
        <v>1</v>
      </c>
      <c r="W615">
        <v>0</v>
      </c>
      <c r="X615">
        <v>0</v>
      </c>
      <c r="Y615">
        <v>0</v>
      </c>
      <c r="Z615">
        <v>0</v>
      </c>
      <c r="AA615">
        <v>0</v>
      </c>
      <c r="AB615" t="s">
        <v>34</v>
      </c>
    </row>
    <row r="616" spans="1:28" x14ac:dyDescent="0.35">
      <c r="A616">
        <v>3091</v>
      </c>
      <c r="B616">
        <v>1981</v>
      </c>
      <c r="C616" t="s">
        <v>40</v>
      </c>
      <c r="D616" t="s">
        <v>37</v>
      </c>
      <c r="E616">
        <v>75774</v>
      </c>
      <c r="F616">
        <v>1</v>
      </c>
      <c r="G616">
        <v>0</v>
      </c>
      <c r="H616" s="1">
        <v>41761</v>
      </c>
      <c r="I616">
        <v>27</v>
      </c>
      <c r="J616">
        <v>340</v>
      </c>
      <c r="K616">
        <v>21</v>
      </c>
      <c r="L616">
        <v>134</v>
      </c>
      <c r="M616">
        <v>258</v>
      </c>
      <c r="N616">
        <v>14</v>
      </c>
      <c r="O616">
        <v>56</v>
      </c>
      <c r="P616">
        <v>1</v>
      </c>
      <c r="Q616">
        <v>7</v>
      </c>
      <c r="R616">
        <v>5</v>
      </c>
      <c r="S616">
        <v>8</v>
      </c>
      <c r="T616">
        <v>4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 t="s">
        <v>45</v>
      </c>
    </row>
    <row r="617" spans="1:28" x14ac:dyDescent="0.35">
      <c r="A617">
        <v>762</v>
      </c>
      <c r="B617">
        <v>1981</v>
      </c>
      <c r="C617" t="s">
        <v>40</v>
      </c>
      <c r="D617" t="s">
        <v>37</v>
      </c>
      <c r="E617">
        <v>75774</v>
      </c>
      <c r="F617">
        <v>1</v>
      </c>
      <c r="G617">
        <v>0</v>
      </c>
      <c r="H617" s="1">
        <v>41761</v>
      </c>
      <c r="I617">
        <v>27</v>
      </c>
      <c r="J617">
        <v>340</v>
      </c>
      <c r="K617">
        <v>21</v>
      </c>
      <c r="L617">
        <v>134</v>
      </c>
      <c r="M617">
        <v>258</v>
      </c>
      <c r="N617">
        <v>14</v>
      </c>
      <c r="O617">
        <v>56</v>
      </c>
      <c r="P617">
        <v>1</v>
      </c>
      <c r="Q617">
        <v>7</v>
      </c>
      <c r="R617">
        <v>5</v>
      </c>
      <c r="S617">
        <v>8</v>
      </c>
      <c r="T617">
        <v>4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 t="s">
        <v>32</v>
      </c>
    </row>
    <row r="618" spans="1:28" x14ac:dyDescent="0.35">
      <c r="A618">
        <v>8029</v>
      </c>
      <c r="B618">
        <v>1988</v>
      </c>
      <c r="C618" t="s">
        <v>43</v>
      </c>
      <c r="D618" t="s">
        <v>33</v>
      </c>
      <c r="E618">
        <v>90247</v>
      </c>
      <c r="F618">
        <v>0</v>
      </c>
      <c r="G618">
        <v>0</v>
      </c>
      <c r="H618" s="1">
        <v>41758</v>
      </c>
      <c r="I618">
        <v>27</v>
      </c>
      <c r="J618">
        <v>1184</v>
      </c>
      <c r="K618">
        <v>32</v>
      </c>
      <c r="L618">
        <v>352</v>
      </c>
      <c r="M618">
        <v>21</v>
      </c>
      <c r="N618">
        <v>16</v>
      </c>
      <c r="O618">
        <v>16</v>
      </c>
      <c r="P618">
        <v>1</v>
      </c>
      <c r="Q618">
        <v>3</v>
      </c>
      <c r="R618">
        <v>4</v>
      </c>
      <c r="S618">
        <v>7</v>
      </c>
      <c r="T618">
        <v>1</v>
      </c>
      <c r="U618">
        <v>0</v>
      </c>
      <c r="V618">
        <v>1</v>
      </c>
      <c r="W618">
        <v>1</v>
      </c>
      <c r="X618">
        <v>1</v>
      </c>
      <c r="Y618">
        <v>0</v>
      </c>
      <c r="Z618">
        <v>1</v>
      </c>
      <c r="AA618">
        <v>0</v>
      </c>
      <c r="AB618" t="s">
        <v>36</v>
      </c>
    </row>
    <row r="619" spans="1:28" x14ac:dyDescent="0.35">
      <c r="A619">
        <v>4376</v>
      </c>
      <c r="B619">
        <v>1960</v>
      </c>
      <c r="C619" t="s">
        <v>40</v>
      </c>
      <c r="D619" t="s">
        <v>33</v>
      </c>
      <c r="E619">
        <v>32218</v>
      </c>
      <c r="F619">
        <v>0</v>
      </c>
      <c r="G619">
        <v>0</v>
      </c>
      <c r="H619" s="1">
        <v>41685</v>
      </c>
      <c r="I619">
        <v>27</v>
      </c>
      <c r="J619">
        <v>10</v>
      </c>
      <c r="K619">
        <v>24</v>
      </c>
      <c r="L619">
        <v>15</v>
      </c>
      <c r="M619">
        <v>13</v>
      </c>
      <c r="N619">
        <v>1</v>
      </c>
      <c r="O619">
        <v>30</v>
      </c>
      <c r="P619">
        <v>1</v>
      </c>
      <c r="Q619">
        <v>2</v>
      </c>
      <c r="R619">
        <v>1</v>
      </c>
      <c r="S619">
        <v>3</v>
      </c>
      <c r="T619">
        <v>7</v>
      </c>
      <c r="U619">
        <v>1</v>
      </c>
      <c r="V619">
        <v>0</v>
      </c>
      <c r="W619">
        <v>0</v>
      </c>
      <c r="X619">
        <v>0</v>
      </c>
      <c r="Y619">
        <v>0</v>
      </c>
      <c r="Z619">
        <v>1</v>
      </c>
      <c r="AA619">
        <v>0</v>
      </c>
      <c r="AB619" t="s">
        <v>32</v>
      </c>
    </row>
    <row r="620" spans="1:28" x14ac:dyDescent="0.35">
      <c r="A620">
        <v>10981</v>
      </c>
      <c r="B620">
        <v>1988</v>
      </c>
      <c r="C620" t="s">
        <v>30</v>
      </c>
      <c r="D620" t="s">
        <v>35</v>
      </c>
      <c r="E620">
        <v>84219</v>
      </c>
      <c r="F620">
        <v>0</v>
      </c>
      <c r="G620">
        <v>0</v>
      </c>
      <c r="H620" s="1">
        <v>41672</v>
      </c>
      <c r="I620">
        <v>27</v>
      </c>
      <c r="J620">
        <v>434</v>
      </c>
      <c r="K620">
        <v>137</v>
      </c>
      <c r="L620">
        <v>400</v>
      </c>
      <c r="M620">
        <v>45</v>
      </c>
      <c r="N620">
        <v>137</v>
      </c>
      <c r="O620">
        <v>45</v>
      </c>
      <c r="P620">
        <v>1</v>
      </c>
      <c r="Q620">
        <v>3</v>
      </c>
      <c r="R620">
        <v>4</v>
      </c>
      <c r="S620">
        <v>10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 t="s">
        <v>45</v>
      </c>
    </row>
    <row r="621" spans="1:28" x14ac:dyDescent="0.35">
      <c r="A621">
        <v>486</v>
      </c>
      <c r="B621">
        <v>1988</v>
      </c>
      <c r="C621" t="s">
        <v>30</v>
      </c>
      <c r="D621" t="s">
        <v>35</v>
      </c>
      <c r="E621">
        <v>84219</v>
      </c>
      <c r="F621">
        <v>0</v>
      </c>
      <c r="G621">
        <v>0</v>
      </c>
      <c r="H621" s="1">
        <v>41672</v>
      </c>
      <c r="I621">
        <v>27</v>
      </c>
      <c r="J621">
        <v>434</v>
      </c>
      <c r="K621">
        <v>137</v>
      </c>
      <c r="L621">
        <v>400</v>
      </c>
      <c r="M621">
        <v>45</v>
      </c>
      <c r="N621">
        <v>137</v>
      </c>
      <c r="O621">
        <v>45</v>
      </c>
      <c r="P621">
        <v>1</v>
      </c>
      <c r="Q621">
        <v>3</v>
      </c>
      <c r="R621">
        <v>4</v>
      </c>
      <c r="S621">
        <v>10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 t="s">
        <v>34</v>
      </c>
    </row>
    <row r="622" spans="1:28" x14ac:dyDescent="0.35">
      <c r="A622">
        <v>1158</v>
      </c>
      <c r="B622">
        <v>1966</v>
      </c>
      <c r="C622" t="s">
        <v>30</v>
      </c>
      <c r="D622" t="s">
        <v>31</v>
      </c>
      <c r="E622">
        <v>48877</v>
      </c>
      <c r="F622">
        <v>0</v>
      </c>
      <c r="G622">
        <v>1</v>
      </c>
      <c r="H622" s="1">
        <v>41644</v>
      </c>
      <c r="I622">
        <v>27</v>
      </c>
      <c r="J622">
        <v>102</v>
      </c>
      <c r="K622">
        <v>1</v>
      </c>
      <c r="L622">
        <v>15</v>
      </c>
      <c r="M622">
        <v>2</v>
      </c>
      <c r="N622">
        <v>0</v>
      </c>
      <c r="O622">
        <v>24</v>
      </c>
      <c r="P622">
        <v>1</v>
      </c>
      <c r="Q622">
        <v>3</v>
      </c>
      <c r="R622">
        <v>0</v>
      </c>
      <c r="S622">
        <v>4</v>
      </c>
      <c r="T622">
        <v>7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 t="s">
        <v>32</v>
      </c>
    </row>
    <row r="623" spans="1:28" x14ac:dyDescent="0.35">
      <c r="A623">
        <v>9119</v>
      </c>
      <c r="B623">
        <v>1950</v>
      </c>
      <c r="C623" t="s">
        <v>30</v>
      </c>
      <c r="D623" t="s">
        <v>37</v>
      </c>
      <c r="E623">
        <v>60905</v>
      </c>
      <c r="F623">
        <v>0</v>
      </c>
      <c r="G623">
        <v>1</v>
      </c>
      <c r="H623" s="1">
        <v>41613</v>
      </c>
      <c r="I623">
        <v>27</v>
      </c>
      <c r="J623">
        <v>208</v>
      </c>
      <c r="K623">
        <v>17</v>
      </c>
      <c r="L623">
        <v>76</v>
      </c>
      <c r="M623">
        <v>36</v>
      </c>
      <c r="N623">
        <v>17</v>
      </c>
      <c r="O623">
        <v>38</v>
      </c>
      <c r="P623">
        <v>2</v>
      </c>
      <c r="Q623">
        <v>3</v>
      </c>
      <c r="R623">
        <v>3</v>
      </c>
      <c r="S623">
        <v>7</v>
      </c>
      <c r="T623">
        <v>2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 t="s">
        <v>36</v>
      </c>
    </row>
    <row r="624" spans="1:28" x14ac:dyDescent="0.35">
      <c r="A624">
        <v>6694</v>
      </c>
      <c r="B624">
        <v>1964</v>
      </c>
      <c r="C624" t="s">
        <v>30</v>
      </c>
      <c r="D624" t="s">
        <v>35</v>
      </c>
      <c r="E624">
        <v>75236</v>
      </c>
      <c r="F624">
        <v>0</v>
      </c>
      <c r="G624">
        <v>1</v>
      </c>
      <c r="H624" s="1">
        <v>41603</v>
      </c>
      <c r="I624">
        <v>27</v>
      </c>
      <c r="J624">
        <v>438</v>
      </c>
      <c r="K624">
        <v>66</v>
      </c>
      <c r="L624">
        <v>400</v>
      </c>
      <c r="M624">
        <v>12</v>
      </c>
      <c r="N624">
        <v>38</v>
      </c>
      <c r="O624">
        <v>114</v>
      </c>
      <c r="P624">
        <v>1</v>
      </c>
      <c r="Q624">
        <v>8</v>
      </c>
      <c r="R624">
        <v>3</v>
      </c>
      <c r="S624">
        <v>13</v>
      </c>
      <c r="T624">
        <v>4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 t="s">
        <v>32</v>
      </c>
    </row>
    <row r="625" spans="1:28" x14ac:dyDescent="0.35">
      <c r="A625">
        <v>10573</v>
      </c>
      <c r="B625">
        <v>1953</v>
      </c>
      <c r="C625" t="s">
        <v>30</v>
      </c>
      <c r="D625" t="s">
        <v>31</v>
      </c>
      <c r="E625">
        <v>62551</v>
      </c>
      <c r="F625">
        <v>0</v>
      </c>
      <c r="G625">
        <v>0</v>
      </c>
      <c r="H625" s="1">
        <v>41596</v>
      </c>
      <c r="I625">
        <v>27</v>
      </c>
      <c r="J625">
        <v>125</v>
      </c>
      <c r="K625">
        <v>16</v>
      </c>
      <c r="L625">
        <v>98</v>
      </c>
      <c r="M625">
        <v>134</v>
      </c>
      <c r="N625">
        <v>21</v>
      </c>
      <c r="O625">
        <v>27</v>
      </c>
      <c r="P625">
        <v>1</v>
      </c>
      <c r="Q625">
        <v>6</v>
      </c>
      <c r="R625">
        <v>7</v>
      </c>
      <c r="S625">
        <v>4</v>
      </c>
      <c r="T625">
        <v>3</v>
      </c>
      <c r="U625">
        <v>1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 t="s">
        <v>42</v>
      </c>
    </row>
    <row r="626" spans="1:28" x14ac:dyDescent="0.35">
      <c r="A626">
        <v>10140</v>
      </c>
      <c r="B626">
        <v>1983</v>
      </c>
      <c r="C626" t="s">
        <v>39</v>
      </c>
      <c r="D626" t="s">
        <v>37</v>
      </c>
      <c r="E626">
        <v>70123</v>
      </c>
      <c r="F626">
        <v>0</v>
      </c>
      <c r="G626">
        <v>0</v>
      </c>
      <c r="H626" s="1">
        <v>41545</v>
      </c>
      <c r="I626">
        <v>27</v>
      </c>
      <c r="J626">
        <v>1308</v>
      </c>
      <c r="K626">
        <v>0</v>
      </c>
      <c r="L626">
        <v>396</v>
      </c>
      <c r="M626">
        <v>23</v>
      </c>
      <c r="N626">
        <v>0</v>
      </c>
      <c r="O626">
        <v>0</v>
      </c>
      <c r="P626">
        <v>1</v>
      </c>
      <c r="Q626">
        <v>5</v>
      </c>
      <c r="R626">
        <v>7</v>
      </c>
      <c r="S626">
        <v>4</v>
      </c>
      <c r="T626">
        <v>3</v>
      </c>
      <c r="U626">
        <v>0</v>
      </c>
      <c r="V626">
        <v>1</v>
      </c>
      <c r="W626">
        <v>0</v>
      </c>
      <c r="X626">
        <v>0</v>
      </c>
      <c r="Y626">
        <v>1</v>
      </c>
      <c r="Z626">
        <v>0</v>
      </c>
      <c r="AA626">
        <v>0</v>
      </c>
      <c r="AB626" t="s">
        <v>42</v>
      </c>
    </row>
    <row r="627" spans="1:28" x14ac:dyDescent="0.35">
      <c r="A627">
        <v>2286</v>
      </c>
      <c r="B627">
        <v>1962</v>
      </c>
      <c r="C627" t="s">
        <v>30</v>
      </c>
      <c r="D627" t="s">
        <v>33</v>
      </c>
      <c r="E627">
        <v>50785</v>
      </c>
      <c r="F627">
        <v>1</v>
      </c>
      <c r="G627">
        <v>1</v>
      </c>
      <c r="H627" s="1">
        <v>41527</v>
      </c>
      <c r="I627">
        <v>27</v>
      </c>
      <c r="J627">
        <v>64</v>
      </c>
      <c r="K627">
        <v>1</v>
      </c>
      <c r="L627">
        <v>21</v>
      </c>
      <c r="M627">
        <v>0</v>
      </c>
      <c r="N627">
        <v>1</v>
      </c>
      <c r="O627">
        <v>27</v>
      </c>
      <c r="P627">
        <v>2</v>
      </c>
      <c r="Q627">
        <v>2</v>
      </c>
      <c r="R627">
        <v>1</v>
      </c>
      <c r="S627">
        <v>3</v>
      </c>
      <c r="T627">
        <v>6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 t="s">
        <v>34</v>
      </c>
    </row>
    <row r="628" spans="1:28" x14ac:dyDescent="0.35">
      <c r="A628">
        <v>8420</v>
      </c>
      <c r="B628">
        <v>1970</v>
      </c>
      <c r="C628" t="s">
        <v>40</v>
      </c>
      <c r="D628" t="s">
        <v>35</v>
      </c>
      <c r="E628">
        <v>15315</v>
      </c>
      <c r="F628">
        <v>0</v>
      </c>
      <c r="G628">
        <v>0</v>
      </c>
      <c r="H628" s="1">
        <v>41489</v>
      </c>
      <c r="I628">
        <v>27</v>
      </c>
      <c r="J628">
        <v>7</v>
      </c>
      <c r="K628">
        <v>4</v>
      </c>
      <c r="L628">
        <v>13</v>
      </c>
      <c r="M628">
        <v>15</v>
      </c>
      <c r="N628">
        <v>8</v>
      </c>
      <c r="O628">
        <v>17</v>
      </c>
      <c r="P628">
        <v>2</v>
      </c>
      <c r="Q628">
        <v>2</v>
      </c>
      <c r="R628">
        <v>0</v>
      </c>
      <c r="S628">
        <v>4</v>
      </c>
      <c r="T628">
        <v>5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 t="s">
        <v>32</v>
      </c>
    </row>
    <row r="629" spans="1:28" x14ac:dyDescent="0.35">
      <c r="A629">
        <v>10065</v>
      </c>
      <c r="B629">
        <v>1970</v>
      </c>
      <c r="C629" t="s">
        <v>40</v>
      </c>
      <c r="D629" t="s">
        <v>35</v>
      </c>
      <c r="E629">
        <v>15315</v>
      </c>
      <c r="F629">
        <v>0</v>
      </c>
      <c r="G629">
        <v>0</v>
      </c>
      <c r="H629" s="1">
        <v>41489</v>
      </c>
      <c r="I629">
        <v>27</v>
      </c>
      <c r="J629">
        <v>7</v>
      </c>
      <c r="K629">
        <v>4</v>
      </c>
      <c r="L629">
        <v>13</v>
      </c>
      <c r="M629">
        <v>15</v>
      </c>
      <c r="N629">
        <v>8</v>
      </c>
      <c r="O629">
        <v>17</v>
      </c>
      <c r="P629">
        <v>2</v>
      </c>
      <c r="Q629">
        <v>2</v>
      </c>
      <c r="R629">
        <v>0</v>
      </c>
      <c r="S629">
        <v>4</v>
      </c>
      <c r="T629">
        <v>5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 t="s">
        <v>32</v>
      </c>
    </row>
    <row r="630" spans="1:28" x14ac:dyDescent="0.35">
      <c r="A630">
        <v>1029</v>
      </c>
      <c r="B630">
        <v>1970</v>
      </c>
      <c r="C630" t="s">
        <v>39</v>
      </c>
      <c r="D630" t="s">
        <v>37</v>
      </c>
      <c r="E630">
        <v>64413</v>
      </c>
      <c r="F630">
        <v>0</v>
      </c>
      <c r="G630">
        <v>1</v>
      </c>
      <c r="H630" s="1">
        <v>41487</v>
      </c>
      <c r="I630">
        <v>27</v>
      </c>
      <c r="J630">
        <v>200</v>
      </c>
      <c r="K630">
        <v>5</v>
      </c>
      <c r="L630">
        <v>44</v>
      </c>
      <c r="M630">
        <v>0</v>
      </c>
      <c r="N630">
        <v>10</v>
      </c>
      <c r="O630">
        <v>20</v>
      </c>
      <c r="P630">
        <v>1</v>
      </c>
      <c r="Q630">
        <v>5</v>
      </c>
      <c r="R630">
        <v>1</v>
      </c>
      <c r="S630">
        <v>5</v>
      </c>
      <c r="T630">
        <v>5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 t="s">
        <v>32</v>
      </c>
    </row>
    <row r="631" spans="1:28" x14ac:dyDescent="0.35">
      <c r="A631">
        <v>4207</v>
      </c>
      <c r="B631">
        <v>1981</v>
      </c>
      <c r="C631" t="s">
        <v>39</v>
      </c>
      <c r="D631" t="s">
        <v>35</v>
      </c>
      <c r="E631">
        <v>87171</v>
      </c>
      <c r="F631">
        <v>0</v>
      </c>
      <c r="G631">
        <v>0</v>
      </c>
      <c r="H631" s="1">
        <v>41395</v>
      </c>
      <c r="I631">
        <v>27</v>
      </c>
      <c r="J631">
        <v>1001</v>
      </c>
      <c r="K631">
        <v>44</v>
      </c>
      <c r="L631">
        <v>107</v>
      </c>
      <c r="M631">
        <v>58</v>
      </c>
      <c r="N631">
        <v>44</v>
      </c>
      <c r="O631">
        <v>44</v>
      </c>
      <c r="P631">
        <v>1</v>
      </c>
      <c r="Q631">
        <v>6</v>
      </c>
      <c r="R631">
        <v>7</v>
      </c>
      <c r="S631">
        <v>11</v>
      </c>
      <c r="T631">
        <v>2</v>
      </c>
      <c r="U631">
        <v>1</v>
      </c>
      <c r="V631">
        <v>0</v>
      </c>
      <c r="W631">
        <v>1</v>
      </c>
      <c r="X631">
        <v>0</v>
      </c>
      <c r="Y631">
        <v>0</v>
      </c>
      <c r="Z631">
        <v>0</v>
      </c>
      <c r="AA631">
        <v>0</v>
      </c>
      <c r="AB631" t="s">
        <v>32</v>
      </c>
    </row>
    <row r="632" spans="1:28" x14ac:dyDescent="0.35">
      <c r="A632">
        <v>10277</v>
      </c>
      <c r="B632">
        <v>1961</v>
      </c>
      <c r="C632" t="s">
        <v>30</v>
      </c>
      <c r="D632" t="s">
        <v>33</v>
      </c>
      <c r="E632">
        <v>30081</v>
      </c>
      <c r="F632">
        <v>0</v>
      </c>
      <c r="G632">
        <v>1</v>
      </c>
      <c r="H632" s="1">
        <v>41326</v>
      </c>
      <c r="I632">
        <v>27</v>
      </c>
      <c r="J632">
        <v>36</v>
      </c>
      <c r="K632">
        <v>0</v>
      </c>
      <c r="L632">
        <v>2</v>
      </c>
      <c r="M632">
        <v>0</v>
      </c>
      <c r="N632">
        <v>0</v>
      </c>
      <c r="O632">
        <v>4</v>
      </c>
      <c r="P632">
        <v>1</v>
      </c>
      <c r="Q632">
        <v>1</v>
      </c>
      <c r="R632">
        <v>0</v>
      </c>
      <c r="S632">
        <v>3</v>
      </c>
      <c r="T632">
        <v>7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 t="s">
        <v>32</v>
      </c>
    </row>
    <row r="633" spans="1:28" x14ac:dyDescent="0.35">
      <c r="A633">
        <v>4436</v>
      </c>
      <c r="B633">
        <v>1976</v>
      </c>
      <c r="C633" t="s">
        <v>30</v>
      </c>
      <c r="D633" t="s">
        <v>33</v>
      </c>
      <c r="E633">
        <v>20180</v>
      </c>
      <c r="F633">
        <v>0</v>
      </c>
      <c r="G633">
        <v>0</v>
      </c>
      <c r="H633" s="1">
        <v>41325</v>
      </c>
      <c r="I633">
        <v>27</v>
      </c>
      <c r="J633">
        <v>18</v>
      </c>
      <c r="K633">
        <v>42</v>
      </c>
      <c r="L633">
        <v>24</v>
      </c>
      <c r="M633">
        <v>15</v>
      </c>
      <c r="N633">
        <v>20</v>
      </c>
      <c r="O633">
        <v>18</v>
      </c>
      <c r="P633">
        <v>1</v>
      </c>
      <c r="Q633">
        <v>2</v>
      </c>
      <c r="R633">
        <v>1</v>
      </c>
      <c r="S633">
        <v>4</v>
      </c>
      <c r="T633">
        <v>7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 t="s">
        <v>32</v>
      </c>
    </row>
    <row r="634" spans="1:28" x14ac:dyDescent="0.35">
      <c r="A634">
        <v>2929</v>
      </c>
      <c r="B634">
        <v>1976</v>
      </c>
      <c r="C634" t="s">
        <v>30</v>
      </c>
      <c r="D634" t="s">
        <v>33</v>
      </c>
      <c r="E634">
        <v>20180</v>
      </c>
      <c r="F634">
        <v>0</v>
      </c>
      <c r="G634">
        <v>0</v>
      </c>
      <c r="H634" s="1">
        <v>41325</v>
      </c>
      <c r="I634">
        <v>27</v>
      </c>
      <c r="J634">
        <v>18</v>
      </c>
      <c r="K634">
        <v>42</v>
      </c>
      <c r="L634">
        <v>24</v>
      </c>
      <c r="M634">
        <v>15</v>
      </c>
      <c r="N634">
        <v>20</v>
      </c>
      <c r="O634">
        <v>18</v>
      </c>
      <c r="P634">
        <v>1</v>
      </c>
      <c r="Q634">
        <v>2</v>
      </c>
      <c r="R634">
        <v>1</v>
      </c>
      <c r="S634">
        <v>4</v>
      </c>
      <c r="T634">
        <v>7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 t="s">
        <v>32</v>
      </c>
    </row>
    <row r="635" spans="1:28" x14ac:dyDescent="0.35">
      <c r="A635">
        <v>6281</v>
      </c>
      <c r="B635">
        <v>1966</v>
      </c>
      <c r="C635" t="s">
        <v>30</v>
      </c>
      <c r="D635" t="s">
        <v>31</v>
      </c>
      <c r="E635">
        <v>55686</v>
      </c>
      <c r="F635">
        <v>0</v>
      </c>
      <c r="G635">
        <v>1</v>
      </c>
      <c r="H635" s="1">
        <v>41319</v>
      </c>
      <c r="I635">
        <v>27</v>
      </c>
      <c r="J635">
        <v>673</v>
      </c>
      <c r="K635">
        <v>0</v>
      </c>
      <c r="L635">
        <v>199</v>
      </c>
      <c r="M635">
        <v>37</v>
      </c>
      <c r="N635">
        <v>47</v>
      </c>
      <c r="O635">
        <v>26</v>
      </c>
      <c r="P635">
        <v>2</v>
      </c>
      <c r="Q635">
        <v>6</v>
      </c>
      <c r="R635">
        <v>3</v>
      </c>
      <c r="S635">
        <v>5</v>
      </c>
      <c r="T635">
        <v>4</v>
      </c>
      <c r="U635">
        <v>1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 t="s">
        <v>32</v>
      </c>
    </row>
    <row r="636" spans="1:28" x14ac:dyDescent="0.35">
      <c r="A636">
        <v>10390</v>
      </c>
      <c r="B636">
        <v>1959</v>
      </c>
      <c r="C636" t="s">
        <v>40</v>
      </c>
      <c r="D636" t="s">
        <v>35</v>
      </c>
      <c r="E636">
        <v>26887</v>
      </c>
      <c r="F636">
        <v>0</v>
      </c>
      <c r="G636">
        <v>1</v>
      </c>
      <c r="H636" s="1">
        <v>41315</v>
      </c>
      <c r="I636">
        <v>27</v>
      </c>
      <c r="J636">
        <v>6</v>
      </c>
      <c r="K636">
        <v>7</v>
      </c>
      <c r="L636">
        <v>4</v>
      </c>
      <c r="M636">
        <v>3</v>
      </c>
      <c r="N636">
        <v>4</v>
      </c>
      <c r="O636">
        <v>6</v>
      </c>
      <c r="P636">
        <v>1</v>
      </c>
      <c r="Q636">
        <v>1</v>
      </c>
      <c r="R636">
        <v>0</v>
      </c>
      <c r="S636">
        <v>3</v>
      </c>
      <c r="T636">
        <v>6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 t="s">
        <v>32</v>
      </c>
    </row>
    <row r="637" spans="1:28" x14ac:dyDescent="0.35">
      <c r="A637">
        <v>2574</v>
      </c>
      <c r="B637">
        <v>1977</v>
      </c>
      <c r="C637" t="s">
        <v>39</v>
      </c>
      <c r="D637" t="s">
        <v>35</v>
      </c>
      <c r="E637">
        <v>61996</v>
      </c>
      <c r="F637">
        <v>0</v>
      </c>
      <c r="G637">
        <v>1</v>
      </c>
      <c r="H637" s="1">
        <v>41305</v>
      </c>
      <c r="I637">
        <v>27</v>
      </c>
      <c r="J637">
        <v>1050</v>
      </c>
      <c r="K637">
        <v>12</v>
      </c>
      <c r="L637">
        <v>144</v>
      </c>
      <c r="M637">
        <v>0</v>
      </c>
      <c r="N637">
        <v>0</v>
      </c>
      <c r="O637">
        <v>24</v>
      </c>
      <c r="P637">
        <v>3</v>
      </c>
      <c r="Q637">
        <v>6</v>
      </c>
      <c r="R637">
        <v>4</v>
      </c>
      <c r="S637">
        <v>8</v>
      </c>
      <c r="T637">
        <v>5</v>
      </c>
      <c r="U637">
        <v>0</v>
      </c>
      <c r="V637">
        <v>1</v>
      </c>
      <c r="W637">
        <v>0</v>
      </c>
      <c r="X637">
        <v>1</v>
      </c>
      <c r="Y637">
        <v>1</v>
      </c>
      <c r="Z637">
        <v>1</v>
      </c>
      <c r="AA637">
        <v>0</v>
      </c>
      <c r="AB637" t="s">
        <v>32</v>
      </c>
    </row>
    <row r="638" spans="1:28" x14ac:dyDescent="0.35">
      <c r="A638">
        <v>709</v>
      </c>
      <c r="B638">
        <v>1952</v>
      </c>
      <c r="C638" t="s">
        <v>30</v>
      </c>
      <c r="D638" t="s">
        <v>31</v>
      </c>
      <c r="E638">
        <v>51537</v>
      </c>
      <c r="F638">
        <v>0</v>
      </c>
      <c r="G638">
        <v>1</v>
      </c>
      <c r="H638" s="1">
        <v>41252</v>
      </c>
      <c r="I638">
        <v>27</v>
      </c>
      <c r="J638">
        <v>787</v>
      </c>
      <c r="K638">
        <v>20</v>
      </c>
      <c r="L638">
        <v>204</v>
      </c>
      <c r="M638">
        <v>0</v>
      </c>
      <c r="N638">
        <v>0</v>
      </c>
      <c r="O638">
        <v>92</v>
      </c>
      <c r="P638">
        <v>3</v>
      </c>
      <c r="Q638">
        <v>2</v>
      </c>
      <c r="R638">
        <v>2</v>
      </c>
      <c r="S638">
        <v>11</v>
      </c>
      <c r="T638">
        <v>8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 t="s">
        <v>45</v>
      </c>
    </row>
    <row r="639" spans="1:28" x14ac:dyDescent="0.35">
      <c r="A639">
        <v>5955</v>
      </c>
      <c r="B639">
        <v>1962</v>
      </c>
      <c r="C639" t="s">
        <v>30</v>
      </c>
      <c r="D639" t="s">
        <v>37</v>
      </c>
      <c r="E639">
        <v>72025</v>
      </c>
      <c r="F639">
        <v>0</v>
      </c>
      <c r="G639">
        <v>0</v>
      </c>
      <c r="H639" s="1">
        <v>41230</v>
      </c>
      <c r="I639">
        <v>27</v>
      </c>
      <c r="J639">
        <v>833</v>
      </c>
      <c r="K639">
        <v>33</v>
      </c>
      <c r="L639">
        <v>549</v>
      </c>
      <c r="M639">
        <v>151</v>
      </c>
      <c r="N639">
        <v>133</v>
      </c>
      <c r="O639">
        <v>233</v>
      </c>
      <c r="P639">
        <v>1</v>
      </c>
      <c r="Q639">
        <v>4</v>
      </c>
      <c r="R639">
        <v>3</v>
      </c>
      <c r="S639">
        <v>8</v>
      </c>
      <c r="T639">
        <v>3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 t="s">
        <v>32</v>
      </c>
    </row>
    <row r="640" spans="1:28" x14ac:dyDescent="0.35">
      <c r="A640">
        <v>8486</v>
      </c>
      <c r="B640">
        <v>1971</v>
      </c>
      <c r="C640" t="s">
        <v>43</v>
      </c>
      <c r="D640" t="s">
        <v>37</v>
      </c>
      <c r="E640">
        <v>30538</v>
      </c>
      <c r="F640">
        <v>1</v>
      </c>
      <c r="G640">
        <v>0</v>
      </c>
      <c r="H640" s="1">
        <v>41183</v>
      </c>
      <c r="I640">
        <v>27</v>
      </c>
      <c r="J640">
        <v>284</v>
      </c>
      <c r="K640">
        <v>0</v>
      </c>
      <c r="L640">
        <v>52</v>
      </c>
      <c r="M640">
        <v>8</v>
      </c>
      <c r="N640">
        <v>3</v>
      </c>
      <c r="O640">
        <v>20</v>
      </c>
      <c r="P640">
        <v>4</v>
      </c>
      <c r="Q640">
        <v>9</v>
      </c>
      <c r="R640">
        <v>0</v>
      </c>
      <c r="S640">
        <v>4</v>
      </c>
      <c r="T640">
        <v>10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 t="s">
        <v>32</v>
      </c>
    </row>
    <row r="641" spans="1:28" x14ac:dyDescent="0.35">
      <c r="A641">
        <v>10343</v>
      </c>
      <c r="B641">
        <v>1991</v>
      </c>
      <c r="C641" t="s">
        <v>40</v>
      </c>
      <c r="D641" t="s">
        <v>33</v>
      </c>
      <c r="E641">
        <v>61618</v>
      </c>
      <c r="F641">
        <v>0</v>
      </c>
      <c r="G641">
        <v>0</v>
      </c>
      <c r="H641" s="1">
        <v>41181</v>
      </c>
      <c r="I641">
        <v>27</v>
      </c>
      <c r="J641">
        <v>605</v>
      </c>
      <c r="K641">
        <v>91</v>
      </c>
      <c r="L641">
        <v>399</v>
      </c>
      <c r="M641">
        <v>0</v>
      </c>
      <c r="N641">
        <v>45</v>
      </c>
      <c r="O641">
        <v>205</v>
      </c>
      <c r="P641">
        <v>2</v>
      </c>
      <c r="Q641">
        <v>3</v>
      </c>
      <c r="R641">
        <v>6</v>
      </c>
      <c r="S641">
        <v>8</v>
      </c>
      <c r="T641">
        <v>3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 t="s">
        <v>42</v>
      </c>
    </row>
    <row r="642" spans="1:28" x14ac:dyDescent="0.35">
      <c r="A642">
        <v>6652</v>
      </c>
      <c r="B642">
        <v>1965</v>
      </c>
      <c r="C642" t="s">
        <v>30</v>
      </c>
      <c r="D642" t="s">
        <v>35</v>
      </c>
      <c r="E642">
        <v>77343</v>
      </c>
      <c r="F642">
        <v>0</v>
      </c>
      <c r="G642">
        <v>0</v>
      </c>
      <c r="H642" s="1">
        <v>41799</v>
      </c>
      <c r="I642">
        <v>28</v>
      </c>
      <c r="J642">
        <v>227</v>
      </c>
      <c r="K642">
        <v>151</v>
      </c>
      <c r="L642">
        <v>573</v>
      </c>
      <c r="M642">
        <v>98</v>
      </c>
      <c r="N642">
        <v>54</v>
      </c>
      <c r="O642">
        <v>31</v>
      </c>
      <c r="P642">
        <v>1</v>
      </c>
      <c r="Q642">
        <v>3</v>
      </c>
      <c r="R642">
        <v>4</v>
      </c>
      <c r="S642">
        <v>9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 t="s">
        <v>34</v>
      </c>
    </row>
    <row r="643" spans="1:28" x14ac:dyDescent="0.35">
      <c r="A643">
        <v>8746</v>
      </c>
      <c r="B643">
        <v>1989</v>
      </c>
      <c r="C643" t="s">
        <v>30</v>
      </c>
      <c r="D643" t="s">
        <v>35</v>
      </c>
      <c r="E643">
        <v>75433</v>
      </c>
      <c r="F643">
        <v>1</v>
      </c>
      <c r="G643">
        <v>0</v>
      </c>
      <c r="H643" s="1">
        <v>41734</v>
      </c>
      <c r="I643">
        <v>28</v>
      </c>
      <c r="J643">
        <v>800</v>
      </c>
      <c r="K643">
        <v>0</v>
      </c>
      <c r="L643">
        <v>297</v>
      </c>
      <c r="M643">
        <v>0</v>
      </c>
      <c r="N643">
        <v>34</v>
      </c>
      <c r="O643">
        <v>57</v>
      </c>
      <c r="P643">
        <v>2</v>
      </c>
      <c r="Q643">
        <v>2</v>
      </c>
      <c r="R643">
        <v>5</v>
      </c>
      <c r="S643">
        <v>10</v>
      </c>
      <c r="T643">
        <v>6</v>
      </c>
      <c r="U643">
        <v>0</v>
      </c>
      <c r="V643">
        <v>1</v>
      </c>
      <c r="W643">
        <v>0</v>
      </c>
      <c r="X643">
        <v>1</v>
      </c>
      <c r="Y643">
        <v>0</v>
      </c>
      <c r="Z643">
        <v>0</v>
      </c>
      <c r="AA643">
        <v>0</v>
      </c>
      <c r="AB643" t="s">
        <v>32</v>
      </c>
    </row>
    <row r="644" spans="1:28" x14ac:dyDescent="0.35">
      <c r="A644">
        <v>4686</v>
      </c>
      <c r="B644">
        <v>1962</v>
      </c>
      <c r="C644" t="s">
        <v>39</v>
      </c>
      <c r="D644" t="s">
        <v>44</v>
      </c>
      <c r="E644">
        <v>82571</v>
      </c>
      <c r="F644">
        <v>0</v>
      </c>
      <c r="G644">
        <v>0</v>
      </c>
      <c r="H644" s="1">
        <v>41731</v>
      </c>
      <c r="I644">
        <v>28</v>
      </c>
      <c r="J644">
        <v>861</v>
      </c>
      <c r="K644">
        <v>31</v>
      </c>
      <c r="L644">
        <v>558</v>
      </c>
      <c r="M644">
        <v>62</v>
      </c>
      <c r="N644">
        <v>95</v>
      </c>
      <c r="O644">
        <v>79</v>
      </c>
      <c r="P644">
        <v>0</v>
      </c>
      <c r="Q644">
        <v>6</v>
      </c>
      <c r="R644">
        <v>5</v>
      </c>
      <c r="S644">
        <v>13</v>
      </c>
      <c r="T644">
        <v>2</v>
      </c>
      <c r="U644">
        <v>0</v>
      </c>
      <c r="V644">
        <v>0</v>
      </c>
      <c r="W644">
        <v>1</v>
      </c>
      <c r="X644">
        <v>0</v>
      </c>
      <c r="Y644">
        <v>0</v>
      </c>
      <c r="Z644">
        <v>0</v>
      </c>
      <c r="AA644">
        <v>0</v>
      </c>
      <c r="AB644" t="s">
        <v>32</v>
      </c>
    </row>
    <row r="645" spans="1:28" x14ac:dyDescent="0.35">
      <c r="A645">
        <v>3551</v>
      </c>
      <c r="B645">
        <v>1954</v>
      </c>
      <c r="C645" t="s">
        <v>43</v>
      </c>
      <c r="D645" t="s">
        <v>37</v>
      </c>
      <c r="E645">
        <v>60033</v>
      </c>
      <c r="F645">
        <v>0</v>
      </c>
      <c r="G645">
        <v>1</v>
      </c>
      <c r="H645" s="1">
        <v>41727</v>
      </c>
      <c r="I645">
        <v>28</v>
      </c>
      <c r="J645">
        <v>62</v>
      </c>
      <c r="K645">
        <v>1</v>
      </c>
      <c r="L645">
        <v>57</v>
      </c>
      <c r="M645">
        <v>19</v>
      </c>
      <c r="N645">
        <v>11</v>
      </c>
      <c r="O645">
        <v>48</v>
      </c>
      <c r="P645">
        <v>2</v>
      </c>
      <c r="Q645">
        <v>2</v>
      </c>
      <c r="R645">
        <v>1</v>
      </c>
      <c r="S645">
        <v>5</v>
      </c>
      <c r="T645">
        <v>2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 t="s">
        <v>32</v>
      </c>
    </row>
    <row r="646" spans="1:28" x14ac:dyDescent="0.35">
      <c r="A646">
        <v>4338</v>
      </c>
      <c r="B646">
        <v>1983</v>
      </c>
      <c r="C646" t="s">
        <v>30</v>
      </c>
      <c r="D646" t="s">
        <v>33</v>
      </c>
      <c r="E646">
        <v>39062</v>
      </c>
      <c r="F646">
        <v>1</v>
      </c>
      <c r="G646">
        <v>0</v>
      </c>
      <c r="H646" s="1">
        <v>41723</v>
      </c>
      <c r="I646">
        <v>28</v>
      </c>
      <c r="J646">
        <v>23</v>
      </c>
      <c r="K646">
        <v>0</v>
      </c>
      <c r="L646">
        <v>9</v>
      </c>
      <c r="M646">
        <v>0</v>
      </c>
      <c r="N646">
        <v>0</v>
      </c>
      <c r="O646">
        <v>12</v>
      </c>
      <c r="P646">
        <v>1</v>
      </c>
      <c r="Q646">
        <v>1</v>
      </c>
      <c r="R646">
        <v>0</v>
      </c>
      <c r="S646">
        <v>3</v>
      </c>
      <c r="T646">
        <v>4</v>
      </c>
      <c r="U646">
        <v>1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 t="s">
        <v>32</v>
      </c>
    </row>
    <row r="647" spans="1:28" x14ac:dyDescent="0.35">
      <c r="A647">
        <v>4444</v>
      </c>
      <c r="B647">
        <v>1972</v>
      </c>
      <c r="C647" t="s">
        <v>30</v>
      </c>
      <c r="D647" t="s">
        <v>35</v>
      </c>
      <c r="E647">
        <v>30023</v>
      </c>
      <c r="F647">
        <v>1</v>
      </c>
      <c r="G647">
        <v>0</v>
      </c>
      <c r="H647" s="1">
        <v>41722</v>
      </c>
      <c r="I647">
        <v>28</v>
      </c>
      <c r="J647">
        <v>11</v>
      </c>
      <c r="K647">
        <v>0</v>
      </c>
      <c r="L647">
        <v>16</v>
      </c>
      <c r="M647">
        <v>7</v>
      </c>
      <c r="N647">
        <v>6</v>
      </c>
      <c r="O647">
        <v>21</v>
      </c>
      <c r="P647">
        <v>1</v>
      </c>
      <c r="Q647">
        <v>2</v>
      </c>
      <c r="R647">
        <v>0</v>
      </c>
      <c r="S647">
        <v>3</v>
      </c>
      <c r="T647">
        <v>8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 t="s">
        <v>32</v>
      </c>
    </row>
    <row r="648" spans="1:28" x14ac:dyDescent="0.35">
      <c r="A648">
        <v>498</v>
      </c>
      <c r="B648">
        <v>1970</v>
      </c>
      <c r="C648" t="s">
        <v>30</v>
      </c>
      <c r="D648" t="s">
        <v>33</v>
      </c>
      <c r="E648">
        <v>30015</v>
      </c>
      <c r="F648">
        <v>1</v>
      </c>
      <c r="G648">
        <v>0</v>
      </c>
      <c r="H648" s="1">
        <v>41672</v>
      </c>
      <c r="I648">
        <v>28</v>
      </c>
      <c r="J648">
        <v>25</v>
      </c>
      <c r="K648">
        <v>0</v>
      </c>
      <c r="L648">
        <v>22</v>
      </c>
      <c r="M648">
        <v>2</v>
      </c>
      <c r="N648">
        <v>3</v>
      </c>
      <c r="O648">
        <v>5</v>
      </c>
      <c r="P648">
        <v>2</v>
      </c>
      <c r="Q648">
        <v>1</v>
      </c>
      <c r="R648">
        <v>0</v>
      </c>
      <c r="S648">
        <v>4</v>
      </c>
      <c r="T648">
        <v>5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 t="s">
        <v>32</v>
      </c>
    </row>
    <row r="649" spans="1:28" x14ac:dyDescent="0.35">
      <c r="A649">
        <v>8230</v>
      </c>
      <c r="B649">
        <v>1980</v>
      </c>
      <c r="C649" t="s">
        <v>30</v>
      </c>
      <c r="D649" t="s">
        <v>35</v>
      </c>
      <c r="E649">
        <v>33228</v>
      </c>
      <c r="F649">
        <v>1</v>
      </c>
      <c r="G649">
        <v>0</v>
      </c>
      <c r="H649" s="1">
        <v>41662</v>
      </c>
      <c r="I649">
        <v>28</v>
      </c>
      <c r="J649">
        <v>22</v>
      </c>
      <c r="K649">
        <v>2</v>
      </c>
      <c r="L649">
        <v>31</v>
      </c>
      <c r="M649">
        <v>7</v>
      </c>
      <c r="N649">
        <v>4</v>
      </c>
      <c r="O649">
        <v>5</v>
      </c>
      <c r="P649">
        <v>1</v>
      </c>
      <c r="Q649">
        <v>2</v>
      </c>
      <c r="R649">
        <v>0</v>
      </c>
      <c r="S649">
        <v>3</v>
      </c>
      <c r="T649">
        <v>7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 t="s">
        <v>32</v>
      </c>
    </row>
    <row r="650" spans="1:28" x14ac:dyDescent="0.35">
      <c r="A650">
        <v>2826</v>
      </c>
      <c r="B650">
        <v>1967</v>
      </c>
      <c r="C650" t="s">
        <v>30</v>
      </c>
      <c r="D650" t="s">
        <v>35</v>
      </c>
      <c r="E650">
        <v>22574</v>
      </c>
      <c r="F650">
        <v>2</v>
      </c>
      <c r="G650">
        <v>1</v>
      </c>
      <c r="H650" s="1">
        <v>41575</v>
      </c>
      <c r="I650">
        <v>28</v>
      </c>
      <c r="J650">
        <v>25</v>
      </c>
      <c r="K650">
        <v>0</v>
      </c>
      <c r="L650">
        <v>8</v>
      </c>
      <c r="M650">
        <v>2</v>
      </c>
      <c r="N650">
        <v>0</v>
      </c>
      <c r="O650">
        <v>2</v>
      </c>
      <c r="P650">
        <v>2</v>
      </c>
      <c r="Q650">
        <v>2</v>
      </c>
      <c r="R650">
        <v>0</v>
      </c>
      <c r="S650">
        <v>3</v>
      </c>
      <c r="T650">
        <v>7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 t="s">
        <v>32</v>
      </c>
    </row>
    <row r="651" spans="1:28" x14ac:dyDescent="0.35">
      <c r="A651">
        <v>6222</v>
      </c>
      <c r="B651">
        <v>1967</v>
      </c>
      <c r="C651" t="s">
        <v>30</v>
      </c>
      <c r="D651" t="s">
        <v>35</v>
      </c>
      <c r="E651">
        <v>22574</v>
      </c>
      <c r="F651">
        <v>2</v>
      </c>
      <c r="G651">
        <v>1</v>
      </c>
      <c r="H651" s="1">
        <v>41575</v>
      </c>
      <c r="I651">
        <v>28</v>
      </c>
      <c r="J651">
        <v>25</v>
      </c>
      <c r="K651">
        <v>0</v>
      </c>
      <c r="L651">
        <v>8</v>
      </c>
      <c r="M651">
        <v>2</v>
      </c>
      <c r="N651">
        <v>0</v>
      </c>
      <c r="O651">
        <v>2</v>
      </c>
      <c r="P651">
        <v>2</v>
      </c>
      <c r="Q651">
        <v>2</v>
      </c>
      <c r="R651">
        <v>0</v>
      </c>
      <c r="S651">
        <v>3</v>
      </c>
      <c r="T651">
        <v>7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 t="s">
        <v>32</v>
      </c>
    </row>
    <row r="652" spans="1:28" x14ac:dyDescent="0.35">
      <c r="A652">
        <v>7352</v>
      </c>
      <c r="B652">
        <v>1957</v>
      </c>
      <c r="C652" t="s">
        <v>30</v>
      </c>
      <c r="D652" t="s">
        <v>35</v>
      </c>
      <c r="E652">
        <v>55267</v>
      </c>
      <c r="F652">
        <v>0</v>
      </c>
      <c r="G652">
        <v>1</v>
      </c>
      <c r="H652" s="1">
        <v>41568</v>
      </c>
      <c r="I652">
        <v>28</v>
      </c>
      <c r="J652">
        <v>161</v>
      </c>
      <c r="K652">
        <v>28</v>
      </c>
      <c r="L652">
        <v>136</v>
      </c>
      <c r="M652">
        <v>32</v>
      </c>
      <c r="N652">
        <v>3</v>
      </c>
      <c r="O652">
        <v>45</v>
      </c>
      <c r="P652">
        <v>4</v>
      </c>
      <c r="Q652">
        <v>3</v>
      </c>
      <c r="R652">
        <v>4</v>
      </c>
      <c r="S652">
        <v>6</v>
      </c>
      <c r="T652">
        <v>3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 t="s">
        <v>34</v>
      </c>
    </row>
    <row r="653" spans="1:28" x14ac:dyDescent="0.35">
      <c r="A653">
        <v>10928</v>
      </c>
      <c r="B653">
        <v>1958</v>
      </c>
      <c r="C653" t="s">
        <v>30</v>
      </c>
      <c r="D653" t="s">
        <v>37</v>
      </c>
      <c r="E653">
        <v>66886</v>
      </c>
      <c r="F653">
        <v>0</v>
      </c>
      <c r="G653">
        <v>1</v>
      </c>
      <c r="H653" s="1">
        <v>41533</v>
      </c>
      <c r="I653">
        <v>28</v>
      </c>
      <c r="J653">
        <v>315</v>
      </c>
      <c r="K653">
        <v>4</v>
      </c>
      <c r="L653">
        <v>62</v>
      </c>
      <c r="M653">
        <v>41</v>
      </c>
      <c r="N653">
        <v>31</v>
      </c>
      <c r="O653">
        <v>146</v>
      </c>
      <c r="P653">
        <v>2</v>
      </c>
      <c r="Q653">
        <v>7</v>
      </c>
      <c r="R653">
        <v>1</v>
      </c>
      <c r="S653">
        <v>7</v>
      </c>
      <c r="T653">
        <v>5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 t="s">
        <v>32</v>
      </c>
    </row>
    <row r="654" spans="1:28" x14ac:dyDescent="0.35">
      <c r="A654">
        <v>10736</v>
      </c>
      <c r="B654">
        <v>1971</v>
      </c>
      <c r="C654" t="s">
        <v>30</v>
      </c>
      <c r="D654" t="s">
        <v>33</v>
      </c>
      <c r="E654">
        <v>72258</v>
      </c>
      <c r="F654">
        <v>0</v>
      </c>
      <c r="G654">
        <v>1</v>
      </c>
      <c r="H654" s="1">
        <v>41529</v>
      </c>
      <c r="I654">
        <v>28</v>
      </c>
      <c r="J654">
        <v>522</v>
      </c>
      <c r="K654">
        <v>0</v>
      </c>
      <c r="L654">
        <v>522</v>
      </c>
      <c r="M654">
        <v>227</v>
      </c>
      <c r="N654">
        <v>120</v>
      </c>
      <c r="O654">
        <v>134</v>
      </c>
      <c r="P654">
        <v>2</v>
      </c>
      <c r="Q654">
        <v>6</v>
      </c>
      <c r="R654">
        <v>9</v>
      </c>
      <c r="S654">
        <v>5</v>
      </c>
      <c r="T654">
        <v>2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 t="s">
        <v>34</v>
      </c>
    </row>
    <row r="655" spans="1:28" x14ac:dyDescent="0.35">
      <c r="A655">
        <v>10163</v>
      </c>
      <c r="B655">
        <v>1984</v>
      </c>
      <c r="C655" t="s">
        <v>39</v>
      </c>
      <c r="D655" t="s">
        <v>33</v>
      </c>
      <c r="E655">
        <v>82733</v>
      </c>
      <c r="F655">
        <v>0</v>
      </c>
      <c r="G655">
        <v>0</v>
      </c>
      <c r="H655" s="1">
        <v>41527</v>
      </c>
      <c r="I655">
        <v>28</v>
      </c>
      <c r="J655">
        <v>712</v>
      </c>
      <c r="K655">
        <v>50</v>
      </c>
      <c r="L655">
        <v>420</v>
      </c>
      <c r="M655">
        <v>65</v>
      </c>
      <c r="N655">
        <v>38</v>
      </c>
      <c r="O655">
        <v>38</v>
      </c>
      <c r="P655">
        <v>1</v>
      </c>
      <c r="Q655">
        <v>8</v>
      </c>
      <c r="R655">
        <v>4</v>
      </c>
      <c r="S655">
        <v>7</v>
      </c>
      <c r="T655">
        <v>4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1</v>
      </c>
      <c r="AA655">
        <v>0</v>
      </c>
      <c r="AB655" t="s">
        <v>32</v>
      </c>
    </row>
    <row r="656" spans="1:28" x14ac:dyDescent="0.35">
      <c r="A656">
        <v>6168</v>
      </c>
      <c r="B656">
        <v>1963</v>
      </c>
      <c r="C656" t="s">
        <v>30</v>
      </c>
      <c r="D656" t="s">
        <v>31</v>
      </c>
      <c r="E656">
        <v>45146</v>
      </c>
      <c r="F656">
        <v>1</v>
      </c>
      <c r="G656">
        <v>1</v>
      </c>
      <c r="H656" s="1">
        <v>41470</v>
      </c>
      <c r="I656">
        <v>28</v>
      </c>
      <c r="J656">
        <v>33</v>
      </c>
      <c r="K656">
        <v>0</v>
      </c>
      <c r="L656">
        <v>5</v>
      </c>
      <c r="M656">
        <v>0</v>
      </c>
      <c r="N656">
        <v>0</v>
      </c>
      <c r="O656">
        <v>15</v>
      </c>
      <c r="P656">
        <v>2</v>
      </c>
      <c r="Q656">
        <v>1</v>
      </c>
      <c r="R656">
        <v>1</v>
      </c>
      <c r="S656">
        <v>2</v>
      </c>
      <c r="T656">
        <v>4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 t="s">
        <v>42</v>
      </c>
    </row>
    <row r="657" spans="1:28" x14ac:dyDescent="0.35">
      <c r="A657">
        <v>4656</v>
      </c>
      <c r="B657">
        <v>1990</v>
      </c>
      <c r="C657" t="s">
        <v>40</v>
      </c>
      <c r="D657" t="s">
        <v>33</v>
      </c>
      <c r="E657">
        <v>51250</v>
      </c>
      <c r="F657">
        <v>1</v>
      </c>
      <c r="G657">
        <v>0</v>
      </c>
      <c r="H657" s="1">
        <v>41363</v>
      </c>
      <c r="I657">
        <v>28</v>
      </c>
      <c r="J657">
        <v>342</v>
      </c>
      <c r="K657">
        <v>32</v>
      </c>
      <c r="L657">
        <v>230</v>
      </c>
      <c r="M657">
        <v>34</v>
      </c>
      <c r="N657">
        <v>32</v>
      </c>
      <c r="O657">
        <v>40</v>
      </c>
      <c r="P657">
        <v>5</v>
      </c>
      <c r="Q657">
        <v>10</v>
      </c>
      <c r="R657">
        <v>5</v>
      </c>
      <c r="S657">
        <v>4</v>
      </c>
      <c r="T657">
        <v>9</v>
      </c>
      <c r="U657">
        <v>1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 t="s">
        <v>45</v>
      </c>
    </row>
    <row r="658" spans="1:28" x14ac:dyDescent="0.35">
      <c r="A658">
        <v>626</v>
      </c>
      <c r="B658">
        <v>1951</v>
      </c>
      <c r="C658" t="s">
        <v>30</v>
      </c>
      <c r="D658" t="s">
        <v>35</v>
      </c>
      <c r="E658">
        <v>32871</v>
      </c>
      <c r="F658">
        <v>1</v>
      </c>
      <c r="G658">
        <v>1</v>
      </c>
      <c r="H658" s="1">
        <v>41342</v>
      </c>
      <c r="I658">
        <v>28</v>
      </c>
      <c r="J658">
        <v>22</v>
      </c>
      <c r="K658">
        <v>2</v>
      </c>
      <c r="L658">
        <v>12</v>
      </c>
      <c r="M658">
        <v>0</v>
      </c>
      <c r="N658">
        <v>2</v>
      </c>
      <c r="O658">
        <v>5</v>
      </c>
      <c r="P658">
        <v>1</v>
      </c>
      <c r="Q658">
        <v>1</v>
      </c>
      <c r="R658">
        <v>0</v>
      </c>
      <c r="S658">
        <v>3</v>
      </c>
      <c r="T658">
        <v>4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 t="s">
        <v>36</v>
      </c>
    </row>
    <row r="659" spans="1:28" x14ac:dyDescent="0.35">
      <c r="A659">
        <v>3870</v>
      </c>
      <c r="B659">
        <v>1978</v>
      </c>
      <c r="C659" t="s">
        <v>40</v>
      </c>
      <c r="D659" t="s">
        <v>37</v>
      </c>
      <c r="E659">
        <v>63855</v>
      </c>
      <c r="F659">
        <v>0</v>
      </c>
      <c r="G659">
        <v>0</v>
      </c>
      <c r="H659" s="1">
        <v>41314</v>
      </c>
      <c r="I659">
        <v>28</v>
      </c>
      <c r="J659">
        <v>359</v>
      </c>
      <c r="K659">
        <v>35</v>
      </c>
      <c r="L659">
        <v>314</v>
      </c>
      <c r="M659">
        <v>93</v>
      </c>
      <c r="N659">
        <v>116</v>
      </c>
      <c r="O659">
        <v>89</v>
      </c>
      <c r="P659">
        <v>1</v>
      </c>
      <c r="Q659">
        <v>7</v>
      </c>
      <c r="R659">
        <v>3</v>
      </c>
      <c r="S659">
        <v>13</v>
      </c>
      <c r="T659">
        <v>4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 t="s">
        <v>41</v>
      </c>
    </row>
    <row r="660" spans="1:28" x14ac:dyDescent="0.35">
      <c r="A660">
        <v>6299</v>
      </c>
      <c r="B660">
        <v>1968</v>
      </c>
      <c r="C660" t="s">
        <v>39</v>
      </c>
      <c r="D660" t="s">
        <v>31</v>
      </c>
      <c r="E660">
        <v>42564</v>
      </c>
      <c r="F660">
        <v>0</v>
      </c>
      <c r="G660">
        <v>1</v>
      </c>
      <c r="H660" s="1">
        <v>41276</v>
      </c>
      <c r="I660">
        <v>28</v>
      </c>
      <c r="J660">
        <v>324</v>
      </c>
      <c r="K660">
        <v>48</v>
      </c>
      <c r="L660">
        <v>186</v>
      </c>
      <c r="M660">
        <v>39</v>
      </c>
      <c r="N660">
        <v>18</v>
      </c>
      <c r="O660">
        <v>198</v>
      </c>
      <c r="P660">
        <v>6</v>
      </c>
      <c r="Q660">
        <v>6</v>
      </c>
      <c r="R660">
        <v>8</v>
      </c>
      <c r="S660">
        <v>4</v>
      </c>
      <c r="T660">
        <v>7</v>
      </c>
      <c r="U660">
        <v>1</v>
      </c>
      <c r="V660">
        <v>0</v>
      </c>
      <c r="W660">
        <v>0</v>
      </c>
      <c r="X660">
        <v>0</v>
      </c>
      <c r="Y660">
        <v>0</v>
      </c>
      <c r="Z660">
        <v>1</v>
      </c>
      <c r="AA660">
        <v>0</v>
      </c>
      <c r="AB660" t="s">
        <v>34</v>
      </c>
    </row>
    <row r="661" spans="1:28" x14ac:dyDescent="0.35">
      <c r="A661">
        <v>7798</v>
      </c>
      <c r="B661">
        <v>1972</v>
      </c>
      <c r="C661" t="s">
        <v>40</v>
      </c>
      <c r="D661" t="s">
        <v>37</v>
      </c>
      <c r="E661">
        <v>46344</v>
      </c>
      <c r="F661">
        <v>0</v>
      </c>
      <c r="G661">
        <v>1</v>
      </c>
      <c r="H661" s="1">
        <v>41257</v>
      </c>
      <c r="I661">
        <v>28</v>
      </c>
      <c r="J661">
        <v>233</v>
      </c>
      <c r="K661">
        <v>20</v>
      </c>
      <c r="L661">
        <v>57</v>
      </c>
      <c r="M661">
        <v>8</v>
      </c>
      <c r="N661">
        <v>20</v>
      </c>
      <c r="O661">
        <v>91</v>
      </c>
      <c r="P661">
        <v>4</v>
      </c>
      <c r="Q661">
        <v>7</v>
      </c>
      <c r="R661">
        <v>1</v>
      </c>
      <c r="S661">
        <v>5</v>
      </c>
      <c r="T661">
        <v>7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 t="s">
        <v>34</v>
      </c>
    </row>
    <row r="662" spans="1:28" x14ac:dyDescent="0.35">
      <c r="A662">
        <v>9973</v>
      </c>
      <c r="B662">
        <v>1963</v>
      </c>
      <c r="C662" t="s">
        <v>30</v>
      </c>
      <c r="D662" t="s">
        <v>35</v>
      </c>
      <c r="E662">
        <v>50437</v>
      </c>
      <c r="F662">
        <v>0</v>
      </c>
      <c r="G662">
        <v>2</v>
      </c>
      <c r="H662" s="1">
        <v>41199</v>
      </c>
      <c r="I662">
        <v>28</v>
      </c>
      <c r="J662">
        <v>370</v>
      </c>
      <c r="K662">
        <v>9</v>
      </c>
      <c r="L662">
        <v>92</v>
      </c>
      <c r="M662">
        <v>6</v>
      </c>
      <c r="N662">
        <v>9</v>
      </c>
      <c r="O662">
        <v>4</v>
      </c>
      <c r="P662">
        <v>3</v>
      </c>
      <c r="Q662">
        <v>7</v>
      </c>
      <c r="R662">
        <v>1</v>
      </c>
      <c r="S662">
        <v>8</v>
      </c>
      <c r="T662">
        <v>7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 t="s">
        <v>32</v>
      </c>
    </row>
    <row r="663" spans="1:28" x14ac:dyDescent="0.35">
      <c r="A663">
        <v>4299</v>
      </c>
      <c r="B663">
        <v>1960</v>
      </c>
      <c r="C663" t="s">
        <v>30</v>
      </c>
      <c r="D663" t="s">
        <v>37</v>
      </c>
      <c r="E663">
        <v>70971</v>
      </c>
      <c r="F663">
        <v>0</v>
      </c>
      <c r="G663">
        <v>1</v>
      </c>
      <c r="H663" s="1">
        <v>41173</v>
      </c>
      <c r="I663">
        <v>28</v>
      </c>
      <c r="J663">
        <v>1001</v>
      </c>
      <c r="K663">
        <v>17</v>
      </c>
      <c r="L663">
        <v>572</v>
      </c>
      <c r="M663">
        <v>93</v>
      </c>
      <c r="N663">
        <v>125</v>
      </c>
      <c r="O663">
        <v>17</v>
      </c>
      <c r="P663">
        <v>7</v>
      </c>
      <c r="Q663">
        <v>11</v>
      </c>
      <c r="R663">
        <v>11</v>
      </c>
      <c r="S663">
        <v>5</v>
      </c>
      <c r="T663">
        <v>7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1</v>
      </c>
      <c r="AA663">
        <v>0</v>
      </c>
      <c r="AB663" t="s">
        <v>32</v>
      </c>
    </row>
    <row r="664" spans="1:28" x14ac:dyDescent="0.35">
      <c r="A664">
        <v>10971</v>
      </c>
      <c r="B664">
        <v>1977</v>
      </c>
      <c r="C664" t="s">
        <v>30</v>
      </c>
      <c r="D664" t="s">
        <v>33</v>
      </c>
      <c r="E664">
        <v>37774</v>
      </c>
      <c r="F664">
        <v>2</v>
      </c>
      <c r="G664">
        <v>0</v>
      </c>
      <c r="H664" s="1">
        <v>41155</v>
      </c>
      <c r="I664">
        <v>28</v>
      </c>
      <c r="J664">
        <v>173</v>
      </c>
      <c r="K664">
        <v>8</v>
      </c>
      <c r="L664">
        <v>107</v>
      </c>
      <c r="M664">
        <v>7</v>
      </c>
      <c r="N664">
        <v>2</v>
      </c>
      <c r="O664">
        <v>176</v>
      </c>
      <c r="P664">
        <v>4</v>
      </c>
      <c r="Q664">
        <v>7</v>
      </c>
      <c r="R664">
        <v>2</v>
      </c>
      <c r="S664">
        <v>3</v>
      </c>
      <c r="T664">
        <v>9</v>
      </c>
      <c r="U664">
        <v>1</v>
      </c>
      <c r="V664">
        <v>0</v>
      </c>
      <c r="W664">
        <v>0</v>
      </c>
      <c r="X664">
        <v>0</v>
      </c>
      <c r="Y664">
        <v>0</v>
      </c>
      <c r="Z664">
        <v>1</v>
      </c>
      <c r="AA664">
        <v>1</v>
      </c>
      <c r="AB664" t="s">
        <v>32</v>
      </c>
    </row>
    <row r="665" spans="1:28" x14ac:dyDescent="0.35">
      <c r="A665">
        <v>9931</v>
      </c>
      <c r="B665">
        <v>1963</v>
      </c>
      <c r="C665" t="s">
        <v>39</v>
      </c>
      <c r="D665" t="s">
        <v>35</v>
      </c>
      <c r="E665">
        <v>4023</v>
      </c>
      <c r="F665">
        <v>1</v>
      </c>
      <c r="G665">
        <v>1</v>
      </c>
      <c r="H665" s="1">
        <v>41813</v>
      </c>
      <c r="I665">
        <v>29</v>
      </c>
      <c r="J665">
        <v>5</v>
      </c>
      <c r="K665">
        <v>0</v>
      </c>
      <c r="L665">
        <v>1</v>
      </c>
      <c r="M665">
        <v>1</v>
      </c>
      <c r="N665">
        <v>1</v>
      </c>
      <c r="O665">
        <v>1</v>
      </c>
      <c r="P665">
        <v>15</v>
      </c>
      <c r="Q665">
        <v>0</v>
      </c>
      <c r="R665">
        <v>0</v>
      </c>
      <c r="S665">
        <v>0</v>
      </c>
      <c r="T665">
        <v>19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 t="s">
        <v>32</v>
      </c>
    </row>
    <row r="666" spans="1:28" x14ac:dyDescent="0.35">
      <c r="A666">
        <v>6679</v>
      </c>
      <c r="B666">
        <v>1966</v>
      </c>
      <c r="C666" t="s">
        <v>30</v>
      </c>
      <c r="D666" t="s">
        <v>33</v>
      </c>
      <c r="E666">
        <v>33279</v>
      </c>
      <c r="F666">
        <v>0</v>
      </c>
      <c r="G666">
        <v>0</v>
      </c>
      <c r="H666" s="1">
        <v>41802</v>
      </c>
      <c r="I666">
        <v>29</v>
      </c>
      <c r="J666">
        <v>10</v>
      </c>
      <c r="K666">
        <v>3</v>
      </c>
      <c r="L666">
        <v>3</v>
      </c>
      <c r="M666">
        <v>0</v>
      </c>
      <c r="N666">
        <v>0</v>
      </c>
      <c r="O666">
        <v>0</v>
      </c>
      <c r="P666">
        <v>1</v>
      </c>
      <c r="Q666">
        <v>0</v>
      </c>
      <c r="R666">
        <v>0</v>
      </c>
      <c r="S666">
        <v>3</v>
      </c>
      <c r="T666">
        <v>3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 t="s">
        <v>32</v>
      </c>
    </row>
    <row r="667" spans="1:28" x14ac:dyDescent="0.35">
      <c r="A667">
        <v>5961</v>
      </c>
      <c r="B667">
        <v>1978</v>
      </c>
      <c r="C667" t="s">
        <v>30</v>
      </c>
      <c r="D667" t="s">
        <v>35</v>
      </c>
      <c r="E667">
        <v>42693</v>
      </c>
      <c r="F667">
        <v>1</v>
      </c>
      <c r="G667">
        <v>0</v>
      </c>
      <c r="H667" s="1">
        <v>41797</v>
      </c>
      <c r="I667">
        <v>29</v>
      </c>
      <c r="J667">
        <v>8</v>
      </c>
      <c r="K667">
        <v>4</v>
      </c>
      <c r="L667">
        <v>20</v>
      </c>
      <c r="M667">
        <v>6</v>
      </c>
      <c r="N667">
        <v>3</v>
      </c>
      <c r="O667">
        <v>16</v>
      </c>
      <c r="P667">
        <v>1</v>
      </c>
      <c r="Q667">
        <v>1</v>
      </c>
      <c r="R667">
        <v>0</v>
      </c>
      <c r="S667">
        <v>3</v>
      </c>
      <c r="T667">
        <v>5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 t="s">
        <v>32</v>
      </c>
    </row>
    <row r="668" spans="1:28" x14ac:dyDescent="0.35">
      <c r="A668">
        <v>6255</v>
      </c>
      <c r="B668">
        <v>1952</v>
      </c>
      <c r="C668" t="s">
        <v>43</v>
      </c>
      <c r="D668" t="s">
        <v>37</v>
      </c>
      <c r="E668">
        <v>70545</v>
      </c>
      <c r="F668">
        <v>0</v>
      </c>
      <c r="G668">
        <v>1</v>
      </c>
      <c r="H668" s="1">
        <v>41793</v>
      </c>
      <c r="I668">
        <v>29</v>
      </c>
      <c r="J668">
        <v>138</v>
      </c>
      <c r="K668">
        <v>39</v>
      </c>
      <c r="L668">
        <v>63</v>
      </c>
      <c r="M668">
        <v>55</v>
      </c>
      <c r="N668">
        <v>18</v>
      </c>
      <c r="O668">
        <v>21</v>
      </c>
      <c r="P668">
        <v>1</v>
      </c>
      <c r="Q668">
        <v>4</v>
      </c>
      <c r="R668">
        <v>1</v>
      </c>
      <c r="S668">
        <v>7</v>
      </c>
      <c r="T668">
        <v>2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 t="s">
        <v>38</v>
      </c>
    </row>
    <row r="669" spans="1:28" x14ac:dyDescent="0.35">
      <c r="A669">
        <v>8614</v>
      </c>
      <c r="B669">
        <v>1957</v>
      </c>
      <c r="C669" t="s">
        <v>30</v>
      </c>
      <c r="D669" t="s">
        <v>44</v>
      </c>
      <c r="E669">
        <v>65486</v>
      </c>
      <c r="F669">
        <v>0</v>
      </c>
      <c r="G669">
        <v>1</v>
      </c>
      <c r="H669" s="1">
        <v>41771</v>
      </c>
      <c r="I669">
        <v>29</v>
      </c>
      <c r="J669">
        <v>245</v>
      </c>
      <c r="K669">
        <v>19</v>
      </c>
      <c r="L669">
        <v>125</v>
      </c>
      <c r="M669">
        <v>37</v>
      </c>
      <c r="N669">
        <v>67</v>
      </c>
      <c r="O669">
        <v>14</v>
      </c>
      <c r="P669">
        <v>1</v>
      </c>
      <c r="Q669">
        <v>4</v>
      </c>
      <c r="R669">
        <v>2</v>
      </c>
      <c r="S669">
        <v>10</v>
      </c>
      <c r="T669">
        <v>2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 t="s">
        <v>38</v>
      </c>
    </row>
    <row r="670" spans="1:28" x14ac:dyDescent="0.35">
      <c r="A670">
        <v>7828</v>
      </c>
      <c r="B670">
        <v>1981</v>
      </c>
      <c r="C670" t="s">
        <v>43</v>
      </c>
      <c r="D670" t="s">
        <v>37</v>
      </c>
      <c r="E670">
        <v>77882</v>
      </c>
      <c r="F670">
        <v>0</v>
      </c>
      <c r="G670">
        <v>0</v>
      </c>
      <c r="H670" s="1">
        <v>41759</v>
      </c>
      <c r="I670">
        <v>29</v>
      </c>
      <c r="J670">
        <v>68</v>
      </c>
      <c r="K670">
        <v>129</v>
      </c>
      <c r="L670">
        <v>396</v>
      </c>
      <c r="M670">
        <v>188</v>
      </c>
      <c r="N670">
        <v>22</v>
      </c>
      <c r="O670">
        <v>15</v>
      </c>
      <c r="P670">
        <v>1</v>
      </c>
      <c r="Q670">
        <v>3</v>
      </c>
      <c r="R670">
        <v>3</v>
      </c>
      <c r="S670">
        <v>5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 t="s">
        <v>45</v>
      </c>
    </row>
    <row r="671" spans="1:28" x14ac:dyDescent="0.35">
      <c r="A671">
        <v>1277</v>
      </c>
      <c r="B671">
        <v>1960</v>
      </c>
      <c r="C671" t="s">
        <v>30</v>
      </c>
      <c r="D671" t="s">
        <v>37</v>
      </c>
      <c r="E671">
        <v>78468</v>
      </c>
      <c r="F671">
        <v>0</v>
      </c>
      <c r="G671">
        <v>0</v>
      </c>
      <c r="H671" s="1">
        <v>41738</v>
      </c>
      <c r="I671">
        <v>29</v>
      </c>
      <c r="J671">
        <v>434</v>
      </c>
      <c r="K671">
        <v>22</v>
      </c>
      <c r="L671">
        <v>388</v>
      </c>
      <c r="M671">
        <v>104</v>
      </c>
      <c r="N671">
        <v>22</v>
      </c>
      <c r="O671">
        <v>34</v>
      </c>
      <c r="P671">
        <v>1</v>
      </c>
      <c r="Q671">
        <v>10</v>
      </c>
      <c r="R671">
        <v>7</v>
      </c>
      <c r="S671">
        <v>10</v>
      </c>
      <c r="T671">
        <v>4</v>
      </c>
      <c r="U671">
        <v>0</v>
      </c>
      <c r="V671">
        <v>0</v>
      </c>
      <c r="W671">
        <v>0</v>
      </c>
      <c r="X671">
        <v>1</v>
      </c>
      <c r="Y671">
        <v>0</v>
      </c>
      <c r="Z671">
        <v>0</v>
      </c>
      <c r="AA671">
        <v>0</v>
      </c>
      <c r="AB671" t="s">
        <v>36</v>
      </c>
    </row>
    <row r="672" spans="1:28" x14ac:dyDescent="0.35">
      <c r="A672">
        <v>3595</v>
      </c>
      <c r="B672">
        <v>1963</v>
      </c>
      <c r="C672" t="s">
        <v>30</v>
      </c>
      <c r="D672" t="s">
        <v>37</v>
      </c>
      <c r="E672">
        <v>77226</v>
      </c>
      <c r="F672">
        <v>0</v>
      </c>
      <c r="G672">
        <v>1</v>
      </c>
      <c r="H672" s="1">
        <v>41698</v>
      </c>
      <c r="I672">
        <v>29</v>
      </c>
      <c r="J672">
        <v>631</v>
      </c>
      <c r="K672">
        <v>43</v>
      </c>
      <c r="L672">
        <v>239</v>
      </c>
      <c r="M672">
        <v>128</v>
      </c>
      <c r="N672">
        <v>76</v>
      </c>
      <c r="O672">
        <v>21</v>
      </c>
      <c r="P672">
        <v>2</v>
      </c>
      <c r="Q672">
        <v>6</v>
      </c>
      <c r="R672">
        <v>8</v>
      </c>
      <c r="S672">
        <v>12</v>
      </c>
      <c r="T672">
        <v>3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 t="s">
        <v>32</v>
      </c>
    </row>
    <row r="673" spans="1:28" x14ac:dyDescent="0.35">
      <c r="A673">
        <v>5735</v>
      </c>
      <c r="B673">
        <v>1991</v>
      </c>
      <c r="C673" t="s">
        <v>43</v>
      </c>
      <c r="D673" t="s">
        <v>33</v>
      </c>
      <c r="E673">
        <v>90638</v>
      </c>
      <c r="F673">
        <v>0</v>
      </c>
      <c r="G673">
        <v>0</v>
      </c>
      <c r="H673" s="1">
        <v>41683</v>
      </c>
      <c r="I673">
        <v>29</v>
      </c>
      <c r="J673">
        <v>1156</v>
      </c>
      <c r="K673">
        <v>120</v>
      </c>
      <c r="L673">
        <v>915</v>
      </c>
      <c r="M673">
        <v>94</v>
      </c>
      <c r="N673">
        <v>144</v>
      </c>
      <c r="O673">
        <v>96</v>
      </c>
      <c r="P673">
        <v>1</v>
      </c>
      <c r="Q673">
        <v>3</v>
      </c>
      <c r="R673">
        <v>4</v>
      </c>
      <c r="S673">
        <v>10</v>
      </c>
      <c r="T673">
        <v>1</v>
      </c>
      <c r="U673">
        <v>0</v>
      </c>
      <c r="V673">
        <v>0</v>
      </c>
      <c r="W673">
        <v>1</v>
      </c>
      <c r="X673">
        <v>0</v>
      </c>
      <c r="Y673">
        <v>0</v>
      </c>
      <c r="Z673">
        <v>0</v>
      </c>
      <c r="AA673">
        <v>0</v>
      </c>
      <c r="AB673" t="s">
        <v>32</v>
      </c>
    </row>
    <row r="674" spans="1:28" x14ac:dyDescent="0.35">
      <c r="A674">
        <v>5350</v>
      </c>
      <c r="B674">
        <v>1991</v>
      </c>
      <c r="C674" t="s">
        <v>43</v>
      </c>
      <c r="D674" t="s">
        <v>33</v>
      </c>
      <c r="E674">
        <v>90638</v>
      </c>
      <c r="F674">
        <v>0</v>
      </c>
      <c r="G674">
        <v>0</v>
      </c>
      <c r="H674" s="1">
        <v>41683</v>
      </c>
      <c r="I674">
        <v>29</v>
      </c>
      <c r="J674">
        <v>1156</v>
      </c>
      <c r="K674">
        <v>120</v>
      </c>
      <c r="L674">
        <v>915</v>
      </c>
      <c r="M674">
        <v>94</v>
      </c>
      <c r="N674">
        <v>144</v>
      </c>
      <c r="O674">
        <v>96</v>
      </c>
      <c r="P674">
        <v>1</v>
      </c>
      <c r="Q674">
        <v>3</v>
      </c>
      <c r="R674">
        <v>4</v>
      </c>
      <c r="S674">
        <v>10</v>
      </c>
      <c r="T674">
        <v>1</v>
      </c>
      <c r="U674">
        <v>0</v>
      </c>
      <c r="V674">
        <v>0</v>
      </c>
      <c r="W674">
        <v>1</v>
      </c>
      <c r="X674">
        <v>0</v>
      </c>
      <c r="Y674">
        <v>0</v>
      </c>
      <c r="Z674">
        <v>1</v>
      </c>
      <c r="AA674">
        <v>0</v>
      </c>
      <c r="AB674" t="s">
        <v>45</v>
      </c>
    </row>
    <row r="675" spans="1:28" x14ac:dyDescent="0.35">
      <c r="A675">
        <v>4137</v>
      </c>
      <c r="B675">
        <v>1948</v>
      </c>
      <c r="C675" t="s">
        <v>30</v>
      </c>
      <c r="D675" t="s">
        <v>37</v>
      </c>
      <c r="E675">
        <v>70666</v>
      </c>
      <c r="F675">
        <v>0</v>
      </c>
      <c r="G675">
        <v>0</v>
      </c>
      <c r="H675" s="1">
        <v>41614</v>
      </c>
      <c r="I675">
        <v>29</v>
      </c>
      <c r="J675">
        <v>398</v>
      </c>
      <c r="K675">
        <v>40</v>
      </c>
      <c r="L675">
        <v>367</v>
      </c>
      <c r="M675">
        <v>119</v>
      </c>
      <c r="N675">
        <v>122</v>
      </c>
      <c r="O675">
        <v>30</v>
      </c>
      <c r="P675">
        <v>1</v>
      </c>
      <c r="Q675">
        <v>7</v>
      </c>
      <c r="R675">
        <v>4</v>
      </c>
      <c r="S675">
        <v>4</v>
      </c>
      <c r="T675">
        <v>4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 t="s">
        <v>38</v>
      </c>
    </row>
    <row r="676" spans="1:28" x14ac:dyDescent="0.35">
      <c r="A676">
        <v>6357</v>
      </c>
      <c r="B676">
        <v>1959</v>
      </c>
      <c r="C676" t="s">
        <v>40</v>
      </c>
      <c r="D676" t="s">
        <v>31</v>
      </c>
      <c r="E676">
        <v>59052</v>
      </c>
      <c r="F676">
        <v>0</v>
      </c>
      <c r="G676">
        <v>1</v>
      </c>
      <c r="H676" s="1">
        <v>41595</v>
      </c>
      <c r="I676">
        <v>29</v>
      </c>
      <c r="J676">
        <v>230</v>
      </c>
      <c r="K676">
        <v>35</v>
      </c>
      <c r="L676">
        <v>75</v>
      </c>
      <c r="M676">
        <v>63</v>
      </c>
      <c r="N676">
        <v>57</v>
      </c>
      <c r="O676">
        <v>31</v>
      </c>
      <c r="P676">
        <v>3</v>
      </c>
      <c r="Q676">
        <v>7</v>
      </c>
      <c r="R676">
        <v>1</v>
      </c>
      <c r="S676">
        <v>7</v>
      </c>
      <c r="T676">
        <v>5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 t="s">
        <v>45</v>
      </c>
    </row>
    <row r="677" spans="1:28" x14ac:dyDescent="0.35">
      <c r="A677">
        <v>9316</v>
      </c>
      <c r="B677">
        <v>1952</v>
      </c>
      <c r="C677" t="s">
        <v>46</v>
      </c>
      <c r="D677" t="s">
        <v>37</v>
      </c>
      <c r="E677">
        <v>13084</v>
      </c>
      <c r="F677">
        <v>0</v>
      </c>
      <c r="G677">
        <v>0</v>
      </c>
      <c r="H677" s="1">
        <v>41580</v>
      </c>
      <c r="I677">
        <v>29</v>
      </c>
      <c r="J677">
        <v>2</v>
      </c>
      <c r="K677">
        <v>0</v>
      </c>
      <c r="L677">
        <v>7</v>
      </c>
      <c r="M677">
        <v>3</v>
      </c>
      <c r="N677">
        <v>7</v>
      </c>
      <c r="O677">
        <v>10</v>
      </c>
      <c r="P677">
        <v>1</v>
      </c>
      <c r="Q677">
        <v>1</v>
      </c>
      <c r="R677">
        <v>0</v>
      </c>
      <c r="S677">
        <v>3</v>
      </c>
      <c r="T677">
        <v>6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 t="s">
        <v>36</v>
      </c>
    </row>
    <row r="678" spans="1:28" x14ac:dyDescent="0.35">
      <c r="A678">
        <v>3578</v>
      </c>
      <c r="B678">
        <v>1949</v>
      </c>
      <c r="C678" t="s">
        <v>30</v>
      </c>
      <c r="D678" t="s">
        <v>31</v>
      </c>
      <c r="E678">
        <v>49160</v>
      </c>
      <c r="F678">
        <v>0</v>
      </c>
      <c r="G678">
        <v>1</v>
      </c>
      <c r="H678" s="1">
        <v>41567</v>
      </c>
      <c r="I678">
        <v>29</v>
      </c>
      <c r="J678">
        <v>122</v>
      </c>
      <c r="K678">
        <v>21</v>
      </c>
      <c r="L678">
        <v>43</v>
      </c>
      <c r="M678">
        <v>25</v>
      </c>
      <c r="N678">
        <v>10</v>
      </c>
      <c r="O678">
        <v>15</v>
      </c>
      <c r="P678">
        <v>2</v>
      </c>
      <c r="Q678">
        <v>3</v>
      </c>
      <c r="R678">
        <v>1</v>
      </c>
      <c r="S678">
        <v>6</v>
      </c>
      <c r="T678">
        <v>6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 t="s">
        <v>32</v>
      </c>
    </row>
    <row r="679" spans="1:28" x14ac:dyDescent="0.35">
      <c r="A679">
        <v>153</v>
      </c>
      <c r="B679">
        <v>1953</v>
      </c>
      <c r="C679" t="s">
        <v>30</v>
      </c>
      <c r="D679" t="s">
        <v>31</v>
      </c>
      <c r="E679">
        <v>23272</v>
      </c>
      <c r="F679">
        <v>0</v>
      </c>
      <c r="G679">
        <v>0</v>
      </c>
      <c r="H679" s="1">
        <v>41564</v>
      </c>
      <c r="I679">
        <v>29</v>
      </c>
      <c r="J679">
        <v>19</v>
      </c>
      <c r="K679">
        <v>3</v>
      </c>
      <c r="L679">
        <v>6</v>
      </c>
      <c r="M679">
        <v>4</v>
      </c>
      <c r="N679">
        <v>2</v>
      </c>
      <c r="O679">
        <v>12</v>
      </c>
      <c r="P679">
        <v>1</v>
      </c>
      <c r="Q679">
        <v>1</v>
      </c>
      <c r="R679">
        <v>0</v>
      </c>
      <c r="S679">
        <v>3</v>
      </c>
      <c r="T679">
        <v>4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 t="s">
        <v>32</v>
      </c>
    </row>
    <row r="680" spans="1:28" x14ac:dyDescent="0.35">
      <c r="A680">
        <v>10524</v>
      </c>
      <c r="B680">
        <v>1963</v>
      </c>
      <c r="C680" t="s">
        <v>43</v>
      </c>
      <c r="D680" t="s">
        <v>31</v>
      </c>
      <c r="E680">
        <v>49476</v>
      </c>
      <c r="F680">
        <v>0</v>
      </c>
      <c r="G680">
        <v>1</v>
      </c>
      <c r="H680" s="1">
        <v>41445</v>
      </c>
      <c r="I680">
        <v>29</v>
      </c>
      <c r="J680">
        <v>386</v>
      </c>
      <c r="K680">
        <v>23</v>
      </c>
      <c r="L680">
        <v>95</v>
      </c>
      <c r="M680">
        <v>54</v>
      </c>
      <c r="N680">
        <v>41</v>
      </c>
      <c r="O680">
        <v>196</v>
      </c>
      <c r="P680">
        <v>4</v>
      </c>
      <c r="Q680">
        <v>2</v>
      </c>
      <c r="R680">
        <v>11</v>
      </c>
      <c r="S680">
        <v>5</v>
      </c>
      <c r="T680">
        <v>2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 t="s">
        <v>34</v>
      </c>
    </row>
    <row r="681" spans="1:28" x14ac:dyDescent="0.35">
      <c r="A681">
        <v>1518</v>
      </c>
      <c r="B681">
        <v>1965</v>
      </c>
      <c r="C681" t="s">
        <v>43</v>
      </c>
      <c r="D681" t="s">
        <v>35</v>
      </c>
      <c r="E681">
        <v>62694</v>
      </c>
      <c r="F681">
        <v>1</v>
      </c>
      <c r="G681">
        <v>1</v>
      </c>
      <c r="H681" s="1">
        <v>41442</v>
      </c>
      <c r="I681">
        <v>29</v>
      </c>
      <c r="J681">
        <v>379</v>
      </c>
      <c r="K681">
        <v>6</v>
      </c>
      <c r="L681">
        <v>157</v>
      </c>
      <c r="M681">
        <v>25</v>
      </c>
      <c r="N681">
        <v>91</v>
      </c>
      <c r="O681">
        <v>91</v>
      </c>
      <c r="P681">
        <v>5</v>
      </c>
      <c r="Q681">
        <v>9</v>
      </c>
      <c r="R681">
        <v>3</v>
      </c>
      <c r="S681">
        <v>7</v>
      </c>
      <c r="T681">
        <v>7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 t="s">
        <v>32</v>
      </c>
    </row>
    <row r="682" spans="1:28" x14ac:dyDescent="0.35">
      <c r="A682">
        <v>2036</v>
      </c>
      <c r="B682">
        <v>1973</v>
      </c>
      <c r="C682" t="s">
        <v>39</v>
      </c>
      <c r="D682" t="s">
        <v>37</v>
      </c>
      <c r="E682">
        <v>57906</v>
      </c>
      <c r="F682">
        <v>0</v>
      </c>
      <c r="G682">
        <v>1</v>
      </c>
      <c r="H682" s="1">
        <v>41436</v>
      </c>
      <c r="I682">
        <v>29</v>
      </c>
      <c r="J682">
        <v>243</v>
      </c>
      <c r="K682">
        <v>11</v>
      </c>
      <c r="L682">
        <v>119</v>
      </c>
      <c r="M682">
        <v>10</v>
      </c>
      <c r="N682">
        <v>3</v>
      </c>
      <c r="O682">
        <v>15</v>
      </c>
      <c r="P682">
        <v>3</v>
      </c>
      <c r="Q682">
        <v>4</v>
      </c>
      <c r="R682">
        <v>2</v>
      </c>
      <c r="S682">
        <v>8</v>
      </c>
      <c r="T682">
        <v>4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 t="s">
        <v>42</v>
      </c>
    </row>
    <row r="683" spans="1:28" x14ac:dyDescent="0.35">
      <c r="A683">
        <v>9495</v>
      </c>
      <c r="B683">
        <v>1982</v>
      </c>
      <c r="C683" t="s">
        <v>30</v>
      </c>
      <c r="D683" t="s">
        <v>37</v>
      </c>
      <c r="E683">
        <v>71853</v>
      </c>
      <c r="F683">
        <v>0</v>
      </c>
      <c r="G683">
        <v>0</v>
      </c>
      <c r="H683" s="1">
        <v>41402</v>
      </c>
      <c r="I683">
        <v>29</v>
      </c>
      <c r="J683">
        <v>358</v>
      </c>
      <c r="K683">
        <v>108</v>
      </c>
      <c r="L683">
        <v>413</v>
      </c>
      <c r="M683">
        <v>141</v>
      </c>
      <c r="N683">
        <v>97</v>
      </c>
      <c r="O683">
        <v>32</v>
      </c>
      <c r="P683">
        <v>1</v>
      </c>
      <c r="Q683">
        <v>2</v>
      </c>
      <c r="R683">
        <v>8</v>
      </c>
      <c r="S683">
        <v>6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 t="s">
        <v>32</v>
      </c>
    </row>
    <row r="684" spans="1:28" x14ac:dyDescent="0.35">
      <c r="A684">
        <v>2631</v>
      </c>
      <c r="B684">
        <v>1982</v>
      </c>
      <c r="C684" t="s">
        <v>30</v>
      </c>
      <c r="D684" t="s">
        <v>37</v>
      </c>
      <c r="E684">
        <v>71853</v>
      </c>
      <c r="F684">
        <v>0</v>
      </c>
      <c r="G684">
        <v>0</v>
      </c>
      <c r="H684" s="1">
        <v>41402</v>
      </c>
      <c r="I684">
        <v>29</v>
      </c>
      <c r="J684">
        <v>358</v>
      </c>
      <c r="K684">
        <v>108</v>
      </c>
      <c r="L684">
        <v>413</v>
      </c>
      <c r="M684">
        <v>141</v>
      </c>
      <c r="N684">
        <v>97</v>
      </c>
      <c r="O684">
        <v>32</v>
      </c>
      <c r="P684">
        <v>1</v>
      </c>
      <c r="Q684">
        <v>2</v>
      </c>
      <c r="R684">
        <v>8</v>
      </c>
      <c r="S684">
        <v>6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 t="s">
        <v>32</v>
      </c>
    </row>
    <row r="685" spans="1:28" x14ac:dyDescent="0.35">
      <c r="A685">
        <v>6312</v>
      </c>
      <c r="B685">
        <v>1959</v>
      </c>
      <c r="C685" t="s">
        <v>30</v>
      </c>
      <c r="D685" t="s">
        <v>35</v>
      </c>
      <c r="E685">
        <v>65031</v>
      </c>
      <c r="F685">
        <v>0</v>
      </c>
      <c r="G685">
        <v>1</v>
      </c>
      <c r="H685" s="1">
        <v>41350</v>
      </c>
      <c r="I685">
        <v>29</v>
      </c>
      <c r="J685">
        <v>258</v>
      </c>
      <c r="K685">
        <v>107</v>
      </c>
      <c r="L685">
        <v>291</v>
      </c>
      <c r="M685">
        <v>84</v>
      </c>
      <c r="N685">
        <v>37</v>
      </c>
      <c r="O685">
        <v>86</v>
      </c>
      <c r="P685">
        <v>4</v>
      </c>
      <c r="Q685">
        <v>10</v>
      </c>
      <c r="R685">
        <v>3</v>
      </c>
      <c r="S685">
        <v>13</v>
      </c>
      <c r="T685">
        <v>7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 t="s">
        <v>41</v>
      </c>
    </row>
    <row r="686" spans="1:28" x14ac:dyDescent="0.35">
      <c r="A686">
        <v>615</v>
      </c>
      <c r="B686">
        <v>1960</v>
      </c>
      <c r="C686" t="s">
        <v>30</v>
      </c>
      <c r="D686" t="s">
        <v>37</v>
      </c>
      <c r="E686">
        <v>30507</v>
      </c>
      <c r="F686">
        <v>0</v>
      </c>
      <c r="G686">
        <v>0</v>
      </c>
      <c r="H686" s="1">
        <v>41344</v>
      </c>
      <c r="I686">
        <v>29</v>
      </c>
      <c r="J686">
        <v>65</v>
      </c>
      <c r="K686">
        <v>36</v>
      </c>
      <c r="L686">
        <v>74</v>
      </c>
      <c r="M686">
        <v>38</v>
      </c>
      <c r="N686">
        <v>20</v>
      </c>
      <c r="O686">
        <v>110</v>
      </c>
      <c r="P686">
        <v>1</v>
      </c>
      <c r="Q686">
        <v>5</v>
      </c>
      <c r="R686">
        <v>1</v>
      </c>
      <c r="S686">
        <v>4</v>
      </c>
      <c r="T686">
        <v>7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 t="s">
        <v>32</v>
      </c>
    </row>
    <row r="687" spans="1:28" x14ac:dyDescent="0.35">
      <c r="A687">
        <v>4406</v>
      </c>
      <c r="B687">
        <v>1970</v>
      </c>
      <c r="C687" t="s">
        <v>30</v>
      </c>
      <c r="D687" t="s">
        <v>37</v>
      </c>
      <c r="E687">
        <v>67419</v>
      </c>
      <c r="F687">
        <v>0</v>
      </c>
      <c r="G687">
        <v>1</v>
      </c>
      <c r="H687" s="1">
        <v>41290</v>
      </c>
      <c r="I687">
        <v>29</v>
      </c>
      <c r="J687">
        <v>846</v>
      </c>
      <c r="K687">
        <v>84</v>
      </c>
      <c r="L687">
        <v>352</v>
      </c>
      <c r="M687">
        <v>91</v>
      </c>
      <c r="N687">
        <v>56</v>
      </c>
      <c r="O687">
        <v>42</v>
      </c>
      <c r="P687">
        <v>4</v>
      </c>
      <c r="Q687">
        <v>9</v>
      </c>
      <c r="R687">
        <v>4</v>
      </c>
      <c r="S687">
        <v>8</v>
      </c>
      <c r="T687">
        <v>5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 t="s">
        <v>34</v>
      </c>
    </row>
    <row r="688" spans="1:28" x14ac:dyDescent="0.35">
      <c r="A688">
        <v>10061</v>
      </c>
      <c r="B688">
        <v>1950</v>
      </c>
      <c r="C688" t="s">
        <v>30</v>
      </c>
      <c r="D688" t="s">
        <v>35</v>
      </c>
      <c r="E688">
        <v>59462</v>
      </c>
      <c r="F688">
        <v>0</v>
      </c>
      <c r="G688">
        <v>1</v>
      </c>
      <c r="H688" s="1">
        <v>41279</v>
      </c>
      <c r="I688">
        <v>29</v>
      </c>
      <c r="J688">
        <v>724</v>
      </c>
      <c r="K688">
        <v>17</v>
      </c>
      <c r="L688">
        <v>143</v>
      </c>
      <c r="M688">
        <v>0</v>
      </c>
      <c r="N688">
        <v>8</v>
      </c>
      <c r="O688">
        <v>196</v>
      </c>
      <c r="P688">
        <v>2</v>
      </c>
      <c r="Q688">
        <v>9</v>
      </c>
      <c r="R688">
        <v>2</v>
      </c>
      <c r="S688">
        <v>12</v>
      </c>
      <c r="T688">
        <v>7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 t="s">
        <v>36</v>
      </c>
    </row>
    <row r="689" spans="1:28" x14ac:dyDescent="0.35">
      <c r="A689">
        <v>10619</v>
      </c>
      <c r="B689">
        <v>1994</v>
      </c>
      <c r="C689" t="s">
        <v>30</v>
      </c>
      <c r="D689" t="s">
        <v>33</v>
      </c>
      <c r="E689">
        <v>95529</v>
      </c>
      <c r="F689">
        <v>0</v>
      </c>
      <c r="G689">
        <v>0</v>
      </c>
      <c r="H689" s="1">
        <v>41246</v>
      </c>
      <c r="I689">
        <v>29</v>
      </c>
      <c r="J689">
        <v>770</v>
      </c>
      <c r="K689">
        <v>29</v>
      </c>
      <c r="L689">
        <v>890</v>
      </c>
      <c r="M689">
        <v>250</v>
      </c>
      <c r="N689">
        <v>27</v>
      </c>
      <c r="O689">
        <v>24</v>
      </c>
      <c r="P689">
        <v>1</v>
      </c>
      <c r="Q689">
        <v>7</v>
      </c>
      <c r="R689">
        <v>3</v>
      </c>
      <c r="S689">
        <v>7</v>
      </c>
      <c r="T689">
        <v>3</v>
      </c>
      <c r="U689">
        <v>0</v>
      </c>
      <c r="V689">
        <v>0</v>
      </c>
      <c r="W689">
        <v>1</v>
      </c>
      <c r="X689">
        <v>0</v>
      </c>
      <c r="Y689">
        <v>0</v>
      </c>
      <c r="Z689">
        <v>1</v>
      </c>
      <c r="AA689">
        <v>0</v>
      </c>
      <c r="AB689" t="s">
        <v>45</v>
      </c>
    </row>
    <row r="690" spans="1:28" x14ac:dyDescent="0.35">
      <c r="A690">
        <v>4945</v>
      </c>
      <c r="B690">
        <v>1953</v>
      </c>
      <c r="C690" t="s">
        <v>30</v>
      </c>
      <c r="D690" t="s">
        <v>44</v>
      </c>
      <c r="E690">
        <v>53653</v>
      </c>
      <c r="F690">
        <v>0</v>
      </c>
      <c r="G690">
        <v>0</v>
      </c>
      <c r="H690" s="1">
        <v>41220</v>
      </c>
      <c r="I690">
        <v>29</v>
      </c>
      <c r="J690">
        <v>815</v>
      </c>
      <c r="K690">
        <v>10</v>
      </c>
      <c r="L690">
        <v>239</v>
      </c>
      <c r="M690">
        <v>28</v>
      </c>
      <c r="N690">
        <v>10</v>
      </c>
      <c r="O690">
        <v>108</v>
      </c>
      <c r="P690">
        <v>2</v>
      </c>
      <c r="Q690">
        <v>10</v>
      </c>
      <c r="R690">
        <v>4</v>
      </c>
      <c r="S690">
        <v>12</v>
      </c>
      <c r="T690">
        <v>6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 t="s">
        <v>32</v>
      </c>
    </row>
    <row r="691" spans="1:28" x14ac:dyDescent="0.35">
      <c r="A691">
        <v>1777</v>
      </c>
      <c r="B691">
        <v>1980</v>
      </c>
      <c r="C691" t="s">
        <v>46</v>
      </c>
      <c r="D691" t="s">
        <v>35</v>
      </c>
      <c r="E691">
        <v>25965</v>
      </c>
      <c r="F691">
        <v>0</v>
      </c>
      <c r="G691">
        <v>0</v>
      </c>
      <c r="H691" s="1">
        <v>41159</v>
      </c>
      <c r="I691">
        <v>29</v>
      </c>
      <c r="J691">
        <v>2</v>
      </c>
      <c r="K691">
        <v>2</v>
      </c>
      <c r="L691">
        <v>11</v>
      </c>
      <c r="M691">
        <v>41</v>
      </c>
      <c r="N691">
        <v>7</v>
      </c>
      <c r="O691">
        <v>11</v>
      </c>
      <c r="P691">
        <v>1</v>
      </c>
      <c r="Q691">
        <v>2</v>
      </c>
      <c r="R691">
        <v>0</v>
      </c>
      <c r="S691">
        <v>3</v>
      </c>
      <c r="T691">
        <v>8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 t="s">
        <v>32</v>
      </c>
    </row>
    <row r="692" spans="1:28" x14ac:dyDescent="0.35">
      <c r="A692">
        <v>4023</v>
      </c>
      <c r="B692">
        <v>1970</v>
      </c>
      <c r="C692" t="s">
        <v>30</v>
      </c>
      <c r="D692" t="s">
        <v>35</v>
      </c>
      <c r="E692">
        <v>22979</v>
      </c>
      <c r="F692">
        <v>1</v>
      </c>
      <c r="G692">
        <v>0</v>
      </c>
      <c r="H692" s="1">
        <v>41158</v>
      </c>
      <c r="I692">
        <v>29</v>
      </c>
      <c r="J692">
        <v>16</v>
      </c>
      <c r="K692">
        <v>17</v>
      </c>
      <c r="L692">
        <v>19</v>
      </c>
      <c r="M692">
        <v>20</v>
      </c>
      <c r="N692">
        <v>21</v>
      </c>
      <c r="O692">
        <v>22</v>
      </c>
      <c r="P692">
        <v>3</v>
      </c>
      <c r="Q692">
        <v>3</v>
      </c>
      <c r="R692">
        <v>2</v>
      </c>
      <c r="S692">
        <v>2</v>
      </c>
      <c r="T692">
        <v>8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1</v>
      </c>
      <c r="AA692">
        <v>0</v>
      </c>
      <c r="AB692" t="s">
        <v>32</v>
      </c>
    </row>
    <row r="693" spans="1:28" x14ac:dyDescent="0.35">
      <c r="A693">
        <v>7922</v>
      </c>
      <c r="B693">
        <v>1951</v>
      </c>
      <c r="C693" t="s">
        <v>39</v>
      </c>
      <c r="D693" t="s">
        <v>33</v>
      </c>
      <c r="E693">
        <v>64950</v>
      </c>
      <c r="F693">
        <v>0</v>
      </c>
      <c r="G693">
        <v>1</v>
      </c>
      <c r="H693" s="1">
        <v>41133</v>
      </c>
      <c r="I693">
        <v>29</v>
      </c>
      <c r="J693">
        <v>819</v>
      </c>
      <c r="K693">
        <v>0</v>
      </c>
      <c r="L693">
        <v>72</v>
      </c>
      <c r="M693">
        <v>12</v>
      </c>
      <c r="N693">
        <v>0</v>
      </c>
      <c r="O693">
        <v>63</v>
      </c>
      <c r="P693">
        <v>2</v>
      </c>
      <c r="Q693">
        <v>11</v>
      </c>
      <c r="R693">
        <v>2</v>
      </c>
      <c r="S693">
        <v>10</v>
      </c>
      <c r="T693">
        <v>7</v>
      </c>
      <c r="U693">
        <v>0</v>
      </c>
      <c r="V693">
        <v>1</v>
      </c>
      <c r="W693">
        <v>0</v>
      </c>
      <c r="X693">
        <v>0</v>
      </c>
      <c r="Y693">
        <v>0</v>
      </c>
      <c r="Z693">
        <v>0</v>
      </c>
      <c r="AA693">
        <v>0</v>
      </c>
      <c r="AB693" t="s">
        <v>45</v>
      </c>
    </row>
    <row r="694" spans="1:28" x14ac:dyDescent="0.35">
      <c r="A694">
        <v>10699</v>
      </c>
      <c r="B694">
        <v>1985</v>
      </c>
      <c r="C694" t="s">
        <v>30</v>
      </c>
      <c r="D694" t="s">
        <v>35</v>
      </c>
      <c r="E694">
        <v>44322</v>
      </c>
      <c r="F694">
        <v>1</v>
      </c>
      <c r="G694">
        <v>0</v>
      </c>
      <c r="H694" s="1">
        <v>41806</v>
      </c>
      <c r="I694">
        <v>30</v>
      </c>
      <c r="J694">
        <v>46</v>
      </c>
      <c r="K694">
        <v>0</v>
      </c>
      <c r="L694">
        <v>40</v>
      </c>
      <c r="M694">
        <v>3</v>
      </c>
      <c r="N694">
        <v>0</v>
      </c>
      <c r="O694">
        <v>3</v>
      </c>
      <c r="P694">
        <v>2</v>
      </c>
      <c r="Q694">
        <v>3</v>
      </c>
      <c r="R694">
        <v>0</v>
      </c>
      <c r="S694">
        <v>3</v>
      </c>
      <c r="T694">
        <v>8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 t="s">
        <v>45</v>
      </c>
    </row>
    <row r="695" spans="1:28" x14ac:dyDescent="0.35">
      <c r="A695">
        <v>7516</v>
      </c>
      <c r="B695">
        <v>1983</v>
      </c>
      <c r="C695" t="s">
        <v>30</v>
      </c>
      <c r="D695" t="s">
        <v>35</v>
      </c>
      <c r="E695">
        <v>30096</v>
      </c>
      <c r="F695">
        <v>1</v>
      </c>
      <c r="G695">
        <v>0</v>
      </c>
      <c r="H695" s="1">
        <v>41781</v>
      </c>
      <c r="I695">
        <v>30</v>
      </c>
      <c r="J695">
        <v>5</v>
      </c>
      <c r="K695">
        <v>3</v>
      </c>
      <c r="L695">
        <v>11</v>
      </c>
      <c r="M695">
        <v>12</v>
      </c>
      <c r="N695">
        <v>5</v>
      </c>
      <c r="O695">
        <v>9</v>
      </c>
      <c r="P695">
        <v>1</v>
      </c>
      <c r="Q695">
        <v>2</v>
      </c>
      <c r="R695">
        <v>0</v>
      </c>
      <c r="S695">
        <v>3</v>
      </c>
      <c r="T695">
        <v>6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 t="s">
        <v>41</v>
      </c>
    </row>
    <row r="696" spans="1:28" x14ac:dyDescent="0.35">
      <c r="A696">
        <v>3129</v>
      </c>
      <c r="B696">
        <v>1983</v>
      </c>
      <c r="C696" t="s">
        <v>30</v>
      </c>
      <c r="D696" t="s">
        <v>35</v>
      </c>
      <c r="E696">
        <v>30096</v>
      </c>
      <c r="F696">
        <v>1</v>
      </c>
      <c r="G696">
        <v>0</v>
      </c>
      <c r="H696" s="1">
        <v>41781</v>
      </c>
      <c r="I696">
        <v>30</v>
      </c>
      <c r="J696">
        <v>5</v>
      </c>
      <c r="K696">
        <v>3</v>
      </c>
      <c r="L696">
        <v>11</v>
      </c>
      <c r="M696">
        <v>12</v>
      </c>
      <c r="N696">
        <v>5</v>
      </c>
      <c r="O696">
        <v>9</v>
      </c>
      <c r="P696">
        <v>1</v>
      </c>
      <c r="Q696">
        <v>2</v>
      </c>
      <c r="R696">
        <v>0</v>
      </c>
      <c r="S696">
        <v>3</v>
      </c>
      <c r="T696">
        <v>6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 t="s">
        <v>32</v>
      </c>
    </row>
    <row r="697" spans="1:28" x14ac:dyDescent="0.35">
      <c r="A697">
        <v>5121</v>
      </c>
      <c r="B697">
        <v>1977</v>
      </c>
      <c r="C697" t="s">
        <v>30</v>
      </c>
      <c r="D697" t="s">
        <v>33</v>
      </c>
      <c r="E697">
        <v>56628</v>
      </c>
      <c r="F697">
        <v>0</v>
      </c>
      <c r="G697">
        <v>1</v>
      </c>
      <c r="H697" s="1">
        <v>41719</v>
      </c>
      <c r="I697">
        <v>30</v>
      </c>
      <c r="J697">
        <v>479</v>
      </c>
      <c r="K697">
        <v>5</v>
      </c>
      <c r="L697">
        <v>82</v>
      </c>
      <c r="M697">
        <v>7</v>
      </c>
      <c r="N697">
        <v>17</v>
      </c>
      <c r="O697">
        <v>171</v>
      </c>
      <c r="P697">
        <v>2</v>
      </c>
      <c r="Q697">
        <v>7</v>
      </c>
      <c r="R697">
        <v>6</v>
      </c>
      <c r="S697">
        <v>5</v>
      </c>
      <c r="T697">
        <v>5</v>
      </c>
      <c r="U697">
        <v>1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 t="s">
        <v>34</v>
      </c>
    </row>
    <row r="698" spans="1:28" x14ac:dyDescent="0.35">
      <c r="A698">
        <v>2186</v>
      </c>
      <c r="B698">
        <v>1977</v>
      </c>
      <c r="C698" t="s">
        <v>40</v>
      </c>
      <c r="D698" t="s">
        <v>37</v>
      </c>
      <c r="E698">
        <v>82326</v>
      </c>
      <c r="F698">
        <v>0</v>
      </c>
      <c r="G698">
        <v>0</v>
      </c>
      <c r="H698" s="1">
        <v>41708</v>
      </c>
      <c r="I698">
        <v>30</v>
      </c>
      <c r="J698">
        <v>938</v>
      </c>
      <c r="K698">
        <v>142</v>
      </c>
      <c r="L698">
        <v>754</v>
      </c>
      <c r="M698">
        <v>159</v>
      </c>
      <c r="N698">
        <v>81</v>
      </c>
      <c r="O698">
        <v>183</v>
      </c>
      <c r="P698">
        <v>1</v>
      </c>
      <c r="Q698">
        <v>5</v>
      </c>
      <c r="R698">
        <v>10</v>
      </c>
      <c r="S698">
        <v>6</v>
      </c>
      <c r="T698">
        <v>2</v>
      </c>
      <c r="U698">
        <v>0</v>
      </c>
      <c r="V698">
        <v>1</v>
      </c>
      <c r="W698">
        <v>1</v>
      </c>
      <c r="X698">
        <v>1</v>
      </c>
      <c r="Y698">
        <v>0</v>
      </c>
      <c r="Z698">
        <v>1</v>
      </c>
      <c r="AA698">
        <v>0</v>
      </c>
      <c r="AB698" t="s">
        <v>32</v>
      </c>
    </row>
    <row r="699" spans="1:28" x14ac:dyDescent="0.35">
      <c r="A699">
        <v>10548</v>
      </c>
      <c r="B699">
        <v>1995</v>
      </c>
      <c r="C699" t="s">
        <v>30</v>
      </c>
      <c r="D699" t="s">
        <v>33</v>
      </c>
      <c r="E699">
        <v>71163</v>
      </c>
      <c r="F699">
        <v>0</v>
      </c>
      <c r="G699">
        <v>0</v>
      </c>
      <c r="H699" s="1">
        <v>41707</v>
      </c>
      <c r="I699">
        <v>30</v>
      </c>
      <c r="J699">
        <v>283</v>
      </c>
      <c r="K699">
        <v>17</v>
      </c>
      <c r="L699">
        <v>372</v>
      </c>
      <c r="M699">
        <v>138</v>
      </c>
      <c r="N699">
        <v>106</v>
      </c>
      <c r="O699">
        <v>44</v>
      </c>
      <c r="P699">
        <v>1</v>
      </c>
      <c r="Q699">
        <v>3</v>
      </c>
      <c r="R699">
        <v>8</v>
      </c>
      <c r="S699">
        <v>12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 t="s">
        <v>41</v>
      </c>
    </row>
    <row r="700" spans="1:28" x14ac:dyDescent="0.35">
      <c r="A700">
        <v>6384</v>
      </c>
      <c r="B700">
        <v>1978</v>
      </c>
      <c r="C700" t="s">
        <v>30</v>
      </c>
      <c r="D700" t="s">
        <v>31</v>
      </c>
      <c r="E700">
        <v>71022</v>
      </c>
      <c r="F700">
        <v>0</v>
      </c>
      <c r="G700">
        <v>1</v>
      </c>
      <c r="H700" s="1">
        <v>41681</v>
      </c>
      <c r="I700">
        <v>30</v>
      </c>
      <c r="J700">
        <v>909</v>
      </c>
      <c r="K700">
        <v>12</v>
      </c>
      <c r="L700">
        <v>278</v>
      </c>
      <c r="M700">
        <v>0</v>
      </c>
      <c r="N700">
        <v>12</v>
      </c>
      <c r="O700">
        <v>242</v>
      </c>
      <c r="P700">
        <v>3</v>
      </c>
      <c r="Q700">
        <v>5</v>
      </c>
      <c r="R700">
        <v>2</v>
      </c>
      <c r="S700">
        <v>11</v>
      </c>
      <c r="T700">
        <v>8</v>
      </c>
      <c r="U700">
        <v>1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 t="s">
        <v>36</v>
      </c>
    </row>
    <row r="701" spans="1:28" x14ac:dyDescent="0.35">
      <c r="A701">
        <v>2625</v>
      </c>
      <c r="B701">
        <v>1954</v>
      </c>
      <c r="C701" t="s">
        <v>40</v>
      </c>
      <c r="D701" t="s">
        <v>33</v>
      </c>
      <c r="E701">
        <v>42607</v>
      </c>
      <c r="F701">
        <v>0</v>
      </c>
      <c r="G701">
        <v>1</v>
      </c>
      <c r="H701" s="1">
        <v>41595</v>
      </c>
      <c r="I701">
        <v>30</v>
      </c>
      <c r="J701">
        <v>156</v>
      </c>
      <c r="K701">
        <v>29</v>
      </c>
      <c r="L701">
        <v>56</v>
      </c>
      <c r="M701">
        <v>30</v>
      </c>
      <c r="N701">
        <v>32</v>
      </c>
      <c r="O701">
        <v>47</v>
      </c>
      <c r="P701">
        <v>2</v>
      </c>
      <c r="Q701">
        <v>3</v>
      </c>
      <c r="R701">
        <v>2</v>
      </c>
      <c r="S701">
        <v>7</v>
      </c>
      <c r="T701">
        <v>3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 t="s">
        <v>45</v>
      </c>
    </row>
    <row r="702" spans="1:28" x14ac:dyDescent="0.35">
      <c r="A702">
        <v>1676</v>
      </c>
      <c r="B702">
        <v>1975</v>
      </c>
      <c r="C702" t="s">
        <v>30</v>
      </c>
      <c r="D702" t="s">
        <v>35</v>
      </c>
      <c r="E702">
        <v>43057</v>
      </c>
      <c r="F702">
        <v>0</v>
      </c>
      <c r="G702">
        <v>1</v>
      </c>
      <c r="H702" s="1">
        <v>41577</v>
      </c>
      <c r="I702">
        <v>30</v>
      </c>
      <c r="J702">
        <v>213</v>
      </c>
      <c r="K702">
        <v>2</v>
      </c>
      <c r="L702">
        <v>44</v>
      </c>
      <c r="M702">
        <v>0</v>
      </c>
      <c r="N702">
        <v>2</v>
      </c>
      <c r="O702">
        <v>5</v>
      </c>
      <c r="P702">
        <v>4</v>
      </c>
      <c r="Q702">
        <v>4</v>
      </c>
      <c r="R702">
        <v>2</v>
      </c>
      <c r="S702">
        <v>5</v>
      </c>
      <c r="T702">
        <v>5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 t="s">
        <v>32</v>
      </c>
    </row>
    <row r="703" spans="1:28" x14ac:dyDescent="0.35">
      <c r="A703">
        <v>5534</v>
      </c>
      <c r="B703">
        <v>1975</v>
      </c>
      <c r="C703" t="s">
        <v>43</v>
      </c>
      <c r="D703" t="s">
        <v>35</v>
      </c>
      <c r="E703">
        <v>47808</v>
      </c>
      <c r="F703">
        <v>0</v>
      </c>
      <c r="G703">
        <v>1</v>
      </c>
      <c r="H703" s="1">
        <v>41567</v>
      </c>
      <c r="I703">
        <v>30</v>
      </c>
      <c r="J703">
        <v>123</v>
      </c>
      <c r="K703">
        <v>1</v>
      </c>
      <c r="L703">
        <v>26</v>
      </c>
      <c r="M703">
        <v>2</v>
      </c>
      <c r="N703">
        <v>0</v>
      </c>
      <c r="O703">
        <v>72</v>
      </c>
      <c r="P703">
        <v>2</v>
      </c>
      <c r="Q703">
        <v>3</v>
      </c>
      <c r="R703">
        <v>2</v>
      </c>
      <c r="S703">
        <v>3</v>
      </c>
      <c r="T703">
        <v>7</v>
      </c>
      <c r="U703">
        <v>1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 t="s">
        <v>32</v>
      </c>
    </row>
    <row r="704" spans="1:28" x14ac:dyDescent="0.35">
      <c r="A704">
        <v>6859</v>
      </c>
      <c r="B704">
        <v>1987</v>
      </c>
      <c r="C704" t="s">
        <v>30</v>
      </c>
      <c r="D704" t="s">
        <v>33</v>
      </c>
      <c r="E704">
        <v>29236</v>
      </c>
      <c r="F704">
        <v>1</v>
      </c>
      <c r="G704">
        <v>0</v>
      </c>
      <c r="H704" s="1">
        <v>41555</v>
      </c>
      <c r="I704">
        <v>30</v>
      </c>
      <c r="J704">
        <v>37</v>
      </c>
      <c r="K704">
        <v>4</v>
      </c>
      <c r="L704">
        <v>24</v>
      </c>
      <c r="M704">
        <v>16</v>
      </c>
      <c r="N704">
        <v>9</v>
      </c>
      <c r="O704">
        <v>9</v>
      </c>
      <c r="P704">
        <v>2</v>
      </c>
      <c r="Q704">
        <v>4</v>
      </c>
      <c r="R704">
        <v>0</v>
      </c>
      <c r="S704">
        <v>3</v>
      </c>
      <c r="T704">
        <v>9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 t="s">
        <v>32</v>
      </c>
    </row>
    <row r="705" spans="1:28" x14ac:dyDescent="0.35">
      <c r="A705">
        <v>271</v>
      </c>
      <c r="B705">
        <v>1969</v>
      </c>
      <c r="C705" t="s">
        <v>30</v>
      </c>
      <c r="D705" t="s">
        <v>44</v>
      </c>
      <c r="E705">
        <v>40590</v>
      </c>
      <c r="F705">
        <v>1</v>
      </c>
      <c r="G705">
        <v>1</v>
      </c>
      <c r="H705" s="1">
        <v>41549</v>
      </c>
      <c r="I705">
        <v>30</v>
      </c>
      <c r="J705">
        <v>154</v>
      </c>
      <c r="K705">
        <v>0</v>
      </c>
      <c r="L705">
        <v>50</v>
      </c>
      <c r="M705">
        <v>6</v>
      </c>
      <c r="N705">
        <v>11</v>
      </c>
      <c r="O705">
        <v>37</v>
      </c>
      <c r="P705">
        <v>5</v>
      </c>
      <c r="Q705">
        <v>3</v>
      </c>
      <c r="R705">
        <v>4</v>
      </c>
      <c r="S705">
        <v>3</v>
      </c>
      <c r="T705">
        <v>6</v>
      </c>
      <c r="U705">
        <v>1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 t="s">
        <v>34</v>
      </c>
    </row>
    <row r="706" spans="1:28" x14ac:dyDescent="0.35">
      <c r="A706">
        <v>7699</v>
      </c>
      <c r="B706">
        <v>1969</v>
      </c>
      <c r="C706" t="s">
        <v>30</v>
      </c>
      <c r="D706" t="s">
        <v>44</v>
      </c>
      <c r="E706">
        <v>40590</v>
      </c>
      <c r="F706">
        <v>1</v>
      </c>
      <c r="G706">
        <v>1</v>
      </c>
      <c r="H706" s="1">
        <v>41549</v>
      </c>
      <c r="I706">
        <v>30</v>
      </c>
      <c r="J706">
        <v>154</v>
      </c>
      <c r="K706">
        <v>0</v>
      </c>
      <c r="L706">
        <v>50</v>
      </c>
      <c r="M706">
        <v>6</v>
      </c>
      <c r="N706">
        <v>11</v>
      </c>
      <c r="O706">
        <v>37</v>
      </c>
      <c r="P706">
        <v>5</v>
      </c>
      <c r="Q706">
        <v>3</v>
      </c>
      <c r="R706">
        <v>4</v>
      </c>
      <c r="S706">
        <v>3</v>
      </c>
      <c r="T706">
        <v>6</v>
      </c>
      <c r="U706">
        <v>1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 t="s">
        <v>34</v>
      </c>
    </row>
    <row r="707" spans="1:28" x14ac:dyDescent="0.35">
      <c r="A707">
        <v>7832</v>
      </c>
      <c r="B707">
        <v>1959</v>
      </c>
      <c r="C707" t="s">
        <v>43</v>
      </c>
      <c r="D707" t="s">
        <v>35</v>
      </c>
      <c r="E707">
        <v>77520</v>
      </c>
      <c r="F707">
        <v>0</v>
      </c>
      <c r="G707">
        <v>1</v>
      </c>
      <c r="H707" s="1">
        <v>41514</v>
      </c>
      <c r="I707">
        <v>30</v>
      </c>
      <c r="J707">
        <v>940</v>
      </c>
      <c r="K707">
        <v>44</v>
      </c>
      <c r="L707">
        <v>396</v>
      </c>
      <c r="M707">
        <v>0</v>
      </c>
      <c r="N707">
        <v>88</v>
      </c>
      <c r="O707">
        <v>58</v>
      </c>
      <c r="P707">
        <v>1</v>
      </c>
      <c r="Q707">
        <v>8</v>
      </c>
      <c r="R707">
        <v>7</v>
      </c>
      <c r="S707">
        <v>7</v>
      </c>
      <c r="T707">
        <v>4</v>
      </c>
      <c r="U707">
        <v>1</v>
      </c>
      <c r="V707">
        <v>0</v>
      </c>
      <c r="W707">
        <v>1</v>
      </c>
      <c r="X707">
        <v>1</v>
      </c>
      <c r="Y707">
        <v>0</v>
      </c>
      <c r="Z707">
        <v>1</v>
      </c>
      <c r="AA707">
        <v>0</v>
      </c>
      <c r="AB707" t="s">
        <v>32</v>
      </c>
    </row>
    <row r="708" spans="1:28" x14ac:dyDescent="0.35">
      <c r="A708">
        <v>938</v>
      </c>
      <c r="B708">
        <v>1981</v>
      </c>
      <c r="C708" t="s">
        <v>30</v>
      </c>
      <c r="D708" t="s">
        <v>35</v>
      </c>
      <c r="E708">
        <v>40211</v>
      </c>
      <c r="F708">
        <v>1</v>
      </c>
      <c r="G708">
        <v>1</v>
      </c>
      <c r="H708" s="1">
        <v>41485</v>
      </c>
      <c r="I708">
        <v>30</v>
      </c>
      <c r="J708">
        <v>51</v>
      </c>
      <c r="K708">
        <v>1</v>
      </c>
      <c r="L708">
        <v>7</v>
      </c>
      <c r="M708">
        <v>2</v>
      </c>
      <c r="N708">
        <v>1</v>
      </c>
      <c r="O708">
        <v>25</v>
      </c>
      <c r="P708">
        <v>2</v>
      </c>
      <c r="Q708">
        <v>2</v>
      </c>
      <c r="R708">
        <v>1</v>
      </c>
      <c r="S708">
        <v>2</v>
      </c>
      <c r="T708">
        <v>8</v>
      </c>
      <c r="U708">
        <v>1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 t="s">
        <v>32</v>
      </c>
    </row>
    <row r="709" spans="1:28" x14ac:dyDescent="0.35">
      <c r="A709">
        <v>7873</v>
      </c>
      <c r="B709">
        <v>1973</v>
      </c>
      <c r="C709" t="s">
        <v>39</v>
      </c>
      <c r="D709" t="s">
        <v>37</v>
      </c>
      <c r="E709">
        <v>63516</v>
      </c>
      <c r="F709">
        <v>1</v>
      </c>
      <c r="G709">
        <v>1</v>
      </c>
      <c r="H709" s="1">
        <v>41461</v>
      </c>
      <c r="I709">
        <v>30</v>
      </c>
      <c r="J709">
        <v>141</v>
      </c>
      <c r="K709">
        <v>11</v>
      </c>
      <c r="L709">
        <v>114</v>
      </c>
      <c r="M709">
        <v>15</v>
      </c>
      <c r="N709">
        <v>14</v>
      </c>
      <c r="O709">
        <v>5</v>
      </c>
      <c r="P709">
        <v>4</v>
      </c>
      <c r="Q709">
        <v>4</v>
      </c>
      <c r="R709">
        <v>1</v>
      </c>
      <c r="S709">
        <v>7</v>
      </c>
      <c r="T709">
        <v>5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 t="s">
        <v>34</v>
      </c>
    </row>
    <row r="710" spans="1:28" x14ac:dyDescent="0.35">
      <c r="A710">
        <v>9967</v>
      </c>
      <c r="B710">
        <v>1974</v>
      </c>
      <c r="C710" t="s">
        <v>30</v>
      </c>
      <c r="D710" t="s">
        <v>31</v>
      </c>
      <c r="E710">
        <v>53034</v>
      </c>
      <c r="F710">
        <v>1</v>
      </c>
      <c r="G710">
        <v>1</v>
      </c>
      <c r="H710" s="1">
        <v>41424</v>
      </c>
      <c r="I710">
        <v>30</v>
      </c>
      <c r="J710">
        <v>160</v>
      </c>
      <c r="K710">
        <v>15</v>
      </c>
      <c r="L710">
        <v>196</v>
      </c>
      <c r="M710">
        <v>15</v>
      </c>
      <c r="N710">
        <v>11</v>
      </c>
      <c r="O710">
        <v>50</v>
      </c>
      <c r="P710">
        <v>8</v>
      </c>
      <c r="Q710">
        <v>6</v>
      </c>
      <c r="R710">
        <v>1</v>
      </c>
      <c r="S710">
        <v>7</v>
      </c>
      <c r="T710">
        <v>8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 t="s">
        <v>36</v>
      </c>
    </row>
    <row r="711" spans="1:28" x14ac:dyDescent="0.35">
      <c r="A711">
        <v>1087</v>
      </c>
      <c r="B711">
        <v>1975</v>
      </c>
      <c r="C711" t="s">
        <v>43</v>
      </c>
      <c r="D711" t="s">
        <v>37</v>
      </c>
      <c r="E711">
        <v>22669</v>
      </c>
      <c r="F711">
        <v>1</v>
      </c>
      <c r="G711">
        <v>0</v>
      </c>
      <c r="H711" s="1">
        <v>41416</v>
      </c>
      <c r="I711">
        <v>30</v>
      </c>
      <c r="J711">
        <v>16</v>
      </c>
      <c r="K711">
        <v>14</v>
      </c>
      <c r="L711">
        <v>36</v>
      </c>
      <c r="M711">
        <v>37</v>
      </c>
      <c r="N711">
        <v>22</v>
      </c>
      <c r="O711">
        <v>48</v>
      </c>
      <c r="P711">
        <v>3</v>
      </c>
      <c r="Q711">
        <v>4</v>
      </c>
      <c r="R711">
        <v>1</v>
      </c>
      <c r="S711">
        <v>2</v>
      </c>
      <c r="T711">
        <v>9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1</v>
      </c>
      <c r="AA711">
        <v>0</v>
      </c>
      <c r="AB711" t="s">
        <v>32</v>
      </c>
    </row>
    <row r="712" spans="1:28" x14ac:dyDescent="0.35">
      <c r="A712">
        <v>8314</v>
      </c>
      <c r="B712">
        <v>1982</v>
      </c>
      <c r="C712" t="s">
        <v>30</v>
      </c>
      <c r="D712" t="s">
        <v>35</v>
      </c>
      <c r="E712">
        <v>79908</v>
      </c>
      <c r="F712">
        <v>0</v>
      </c>
      <c r="G712">
        <v>0</v>
      </c>
      <c r="H712" s="1">
        <v>41369</v>
      </c>
      <c r="I712">
        <v>30</v>
      </c>
      <c r="J712">
        <v>557</v>
      </c>
      <c r="K712">
        <v>129</v>
      </c>
      <c r="L712">
        <v>761</v>
      </c>
      <c r="M712">
        <v>29</v>
      </c>
      <c r="N712">
        <v>185</v>
      </c>
      <c r="O712">
        <v>111</v>
      </c>
      <c r="P712">
        <v>1</v>
      </c>
      <c r="Q712">
        <v>5</v>
      </c>
      <c r="R712">
        <v>6</v>
      </c>
      <c r="S712">
        <v>7</v>
      </c>
      <c r="T712">
        <v>2</v>
      </c>
      <c r="U712">
        <v>0</v>
      </c>
      <c r="V712">
        <v>0</v>
      </c>
      <c r="W712">
        <v>1</v>
      </c>
      <c r="X712">
        <v>0</v>
      </c>
      <c r="Y712">
        <v>0</v>
      </c>
      <c r="Z712">
        <v>0</v>
      </c>
      <c r="AA712">
        <v>0</v>
      </c>
      <c r="AB712" t="s">
        <v>32</v>
      </c>
    </row>
    <row r="713" spans="1:28" x14ac:dyDescent="0.35">
      <c r="A713">
        <v>3762</v>
      </c>
      <c r="B713">
        <v>1986</v>
      </c>
      <c r="C713" t="s">
        <v>39</v>
      </c>
      <c r="D713" t="s">
        <v>33</v>
      </c>
      <c r="E713">
        <v>69867</v>
      </c>
      <c r="F713">
        <v>0</v>
      </c>
      <c r="G713">
        <v>0</v>
      </c>
      <c r="H713" s="1">
        <v>41366</v>
      </c>
      <c r="I713">
        <v>30</v>
      </c>
      <c r="J713">
        <v>196</v>
      </c>
      <c r="K713">
        <v>0</v>
      </c>
      <c r="L713">
        <v>512</v>
      </c>
      <c r="M713">
        <v>33</v>
      </c>
      <c r="N713">
        <v>130</v>
      </c>
      <c r="O713">
        <v>54</v>
      </c>
      <c r="P713">
        <v>1</v>
      </c>
      <c r="Q713">
        <v>3</v>
      </c>
      <c r="R713">
        <v>5</v>
      </c>
      <c r="S713">
        <v>8</v>
      </c>
      <c r="T713">
        <v>1</v>
      </c>
      <c r="U713">
        <v>0</v>
      </c>
      <c r="V713">
        <v>0</v>
      </c>
      <c r="W713">
        <v>0</v>
      </c>
      <c r="X713">
        <v>1</v>
      </c>
      <c r="Y713">
        <v>0</v>
      </c>
      <c r="Z713">
        <v>1</v>
      </c>
      <c r="AA713">
        <v>0</v>
      </c>
      <c r="AB713" t="s">
        <v>45</v>
      </c>
    </row>
    <row r="714" spans="1:28" x14ac:dyDescent="0.35">
      <c r="A714">
        <v>10383</v>
      </c>
      <c r="B714">
        <v>1966</v>
      </c>
      <c r="C714" t="s">
        <v>30</v>
      </c>
      <c r="D714" t="s">
        <v>31</v>
      </c>
      <c r="E714">
        <v>70287</v>
      </c>
      <c r="F714">
        <v>0</v>
      </c>
      <c r="G714">
        <v>0</v>
      </c>
      <c r="H714" s="1">
        <v>41366</v>
      </c>
      <c r="I714">
        <v>30</v>
      </c>
      <c r="J714">
        <v>295</v>
      </c>
      <c r="K714">
        <v>35</v>
      </c>
      <c r="L714">
        <v>482</v>
      </c>
      <c r="M714">
        <v>121</v>
      </c>
      <c r="N714">
        <v>120</v>
      </c>
      <c r="O714">
        <v>40</v>
      </c>
      <c r="P714">
        <v>1</v>
      </c>
      <c r="Q714">
        <v>5</v>
      </c>
      <c r="R714">
        <v>5</v>
      </c>
      <c r="S714">
        <v>10</v>
      </c>
      <c r="T714">
        <v>3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1</v>
      </c>
      <c r="AA714">
        <v>0</v>
      </c>
      <c r="AB714" t="s">
        <v>38</v>
      </c>
    </row>
    <row r="715" spans="1:28" x14ac:dyDescent="0.35">
      <c r="A715">
        <v>6798</v>
      </c>
      <c r="B715">
        <v>1966</v>
      </c>
      <c r="C715" t="s">
        <v>30</v>
      </c>
      <c r="D715" t="s">
        <v>33</v>
      </c>
      <c r="E715">
        <v>37070</v>
      </c>
      <c r="F715">
        <v>1</v>
      </c>
      <c r="G715">
        <v>1</v>
      </c>
      <c r="H715" s="1">
        <v>41353</v>
      </c>
      <c r="I715">
        <v>30</v>
      </c>
      <c r="J715">
        <v>231</v>
      </c>
      <c r="K715">
        <v>7</v>
      </c>
      <c r="L715">
        <v>137</v>
      </c>
      <c r="M715">
        <v>4</v>
      </c>
      <c r="N715">
        <v>15</v>
      </c>
      <c r="O715">
        <v>39</v>
      </c>
      <c r="P715">
        <v>9</v>
      </c>
      <c r="Q715">
        <v>5</v>
      </c>
      <c r="R715">
        <v>1</v>
      </c>
      <c r="S715">
        <v>8</v>
      </c>
      <c r="T715">
        <v>7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1</v>
      </c>
      <c r="AA715">
        <v>0</v>
      </c>
      <c r="AB715" t="s">
        <v>45</v>
      </c>
    </row>
    <row r="716" spans="1:28" x14ac:dyDescent="0.35">
      <c r="A716">
        <v>4168</v>
      </c>
      <c r="B716">
        <v>1966</v>
      </c>
      <c r="C716" t="s">
        <v>30</v>
      </c>
      <c r="D716" t="s">
        <v>33</v>
      </c>
      <c r="E716">
        <v>37070</v>
      </c>
      <c r="F716">
        <v>1</v>
      </c>
      <c r="G716">
        <v>1</v>
      </c>
      <c r="H716" s="1">
        <v>41353</v>
      </c>
      <c r="I716">
        <v>30</v>
      </c>
      <c r="J716">
        <v>231</v>
      </c>
      <c r="K716">
        <v>7</v>
      </c>
      <c r="L716">
        <v>137</v>
      </c>
      <c r="M716">
        <v>4</v>
      </c>
      <c r="N716">
        <v>15</v>
      </c>
      <c r="O716">
        <v>39</v>
      </c>
      <c r="P716">
        <v>9</v>
      </c>
      <c r="Q716">
        <v>5</v>
      </c>
      <c r="R716">
        <v>1</v>
      </c>
      <c r="S716">
        <v>8</v>
      </c>
      <c r="T716">
        <v>7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1</v>
      </c>
      <c r="AA716">
        <v>0</v>
      </c>
      <c r="AB716" t="s">
        <v>32</v>
      </c>
    </row>
    <row r="717" spans="1:28" x14ac:dyDescent="0.35">
      <c r="A717">
        <v>6690</v>
      </c>
      <c r="B717">
        <v>1966</v>
      </c>
      <c r="C717" t="s">
        <v>43</v>
      </c>
      <c r="D717" t="s">
        <v>35</v>
      </c>
      <c r="E717">
        <v>38179</v>
      </c>
      <c r="F717">
        <v>1</v>
      </c>
      <c r="G717">
        <v>1</v>
      </c>
      <c r="H717" s="1">
        <v>41347</v>
      </c>
      <c r="I717">
        <v>30</v>
      </c>
      <c r="J717">
        <v>38</v>
      </c>
      <c r="K717">
        <v>4</v>
      </c>
      <c r="L717">
        <v>22</v>
      </c>
      <c r="M717">
        <v>4</v>
      </c>
      <c r="N717">
        <v>2</v>
      </c>
      <c r="O717">
        <v>20</v>
      </c>
      <c r="P717">
        <v>4</v>
      </c>
      <c r="Q717">
        <v>3</v>
      </c>
      <c r="R717">
        <v>1</v>
      </c>
      <c r="S717">
        <v>3</v>
      </c>
      <c r="T717">
        <v>7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 t="s">
        <v>45</v>
      </c>
    </row>
    <row r="718" spans="1:28" x14ac:dyDescent="0.35">
      <c r="A718">
        <v>10602</v>
      </c>
      <c r="B718">
        <v>1983</v>
      </c>
      <c r="C718" t="s">
        <v>30</v>
      </c>
      <c r="D718" t="s">
        <v>35</v>
      </c>
      <c r="E718">
        <v>39922</v>
      </c>
      <c r="F718">
        <v>1</v>
      </c>
      <c r="G718">
        <v>0</v>
      </c>
      <c r="H718" s="1">
        <v>41319</v>
      </c>
      <c r="I718">
        <v>30</v>
      </c>
      <c r="J718">
        <v>29</v>
      </c>
      <c r="K718">
        <v>12</v>
      </c>
      <c r="L718">
        <v>59</v>
      </c>
      <c r="M718">
        <v>19</v>
      </c>
      <c r="N718">
        <v>1</v>
      </c>
      <c r="O718">
        <v>36</v>
      </c>
      <c r="P718">
        <v>2</v>
      </c>
      <c r="Q718">
        <v>3</v>
      </c>
      <c r="R718">
        <v>0</v>
      </c>
      <c r="S718">
        <v>4</v>
      </c>
      <c r="T718">
        <v>8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 t="s">
        <v>42</v>
      </c>
    </row>
    <row r="719" spans="1:28" x14ac:dyDescent="0.35">
      <c r="A719">
        <v>3220</v>
      </c>
      <c r="B719">
        <v>1983</v>
      </c>
      <c r="C719" t="s">
        <v>30</v>
      </c>
      <c r="D719" t="s">
        <v>35</v>
      </c>
      <c r="E719">
        <v>39922</v>
      </c>
      <c r="F719">
        <v>1</v>
      </c>
      <c r="G719">
        <v>0</v>
      </c>
      <c r="H719" s="1">
        <v>41319</v>
      </c>
      <c r="I719">
        <v>30</v>
      </c>
      <c r="J719">
        <v>29</v>
      </c>
      <c r="K719">
        <v>12</v>
      </c>
      <c r="L719">
        <v>59</v>
      </c>
      <c r="M719">
        <v>19</v>
      </c>
      <c r="N719">
        <v>1</v>
      </c>
      <c r="O719">
        <v>36</v>
      </c>
      <c r="P719">
        <v>2</v>
      </c>
      <c r="Q719">
        <v>3</v>
      </c>
      <c r="R719">
        <v>0</v>
      </c>
      <c r="S719">
        <v>4</v>
      </c>
      <c r="T719">
        <v>8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 t="s">
        <v>41</v>
      </c>
    </row>
    <row r="720" spans="1:28" x14ac:dyDescent="0.35">
      <c r="A720">
        <v>5424</v>
      </c>
      <c r="B720">
        <v>1983</v>
      </c>
      <c r="C720" t="s">
        <v>30</v>
      </c>
      <c r="D720" t="s">
        <v>35</v>
      </c>
      <c r="E720">
        <v>39922</v>
      </c>
      <c r="F720">
        <v>1</v>
      </c>
      <c r="G720">
        <v>0</v>
      </c>
      <c r="H720" s="1">
        <v>41319</v>
      </c>
      <c r="I720">
        <v>30</v>
      </c>
      <c r="J720">
        <v>29</v>
      </c>
      <c r="K720">
        <v>12</v>
      </c>
      <c r="L720">
        <v>59</v>
      </c>
      <c r="M720">
        <v>19</v>
      </c>
      <c r="N720">
        <v>1</v>
      </c>
      <c r="O720">
        <v>36</v>
      </c>
      <c r="P720">
        <v>2</v>
      </c>
      <c r="Q720">
        <v>3</v>
      </c>
      <c r="R720">
        <v>0</v>
      </c>
      <c r="S720">
        <v>4</v>
      </c>
      <c r="T720">
        <v>8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 t="s">
        <v>45</v>
      </c>
    </row>
    <row r="721" spans="1:28" x14ac:dyDescent="0.35">
      <c r="A721">
        <v>7488</v>
      </c>
      <c r="B721">
        <v>1963</v>
      </c>
      <c r="C721" t="s">
        <v>43</v>
      </c>
      <c r="D721" t="s">
        <v>33</v>
      </c>
      <c r="E721">
        <v>64191</v>
      </c>
      <c r="F721">
        <v>0</v>
      </c>
      <c r="G721">
        <v>1</v>
      </c>
      <c r="H721" s="1">
        <v>41296</v>
      </c>
      <c r="I721">
        <v>30</v>
      </c>
      <c r="J721">
        <v>420</v>
      </c>
      <c r="K721">
        <v>15</v>
      </c>
      <c r="L721">
        <v>186</v>
      </c>
      <c r="M721">
        <v>151</v>
      </c>
      <c r="N721">
        <v>38</v>
      </c>
      <c r="O721">
        <v>15</v>
      </c>
      <c r="P721">
        <v>3</v>
      </c>
      <c r="Q721">
        <v>5</v>
      </c>
      <c r="R721">
        <v>3</v>
      </c>
      <c r="S721">
        <v>13</v>
      </c>
      <c r="T721">
        <v>3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 t="s">
        <v>32</v>
      </c>
    </row>
    <row r="722" spans="1:28" x14ac:dyDescent="0.35">
      <c r="A722">
        <v>5289</v>
      </c>
      <c r="B722">
        <v>1975</v>
      </c>
      <c r="C722" t="s">
        <v>40</v>
      </c>
      <c r="D722" t="s">
        <v>33</v>
      </c>
      <c r="E722">
        <v>41658</v>
      </c>
      <c r="F722">
        <v>1</v>
      </c>
      <c r="G722">
        <v>1</v>
      </c>
      <c r="H722" s="1">
        <v>41222</v>
      </c>
      <c r="I722">
        <v>30</v>
      </c>
      <c r="J722">
        <v>8</v>
      </c>
      <c r="K722">
        <v>4</v>
      </c>
      <c r="L722">
        <v>12</v>
      </c>
      <c r="M722">
        <v>15</v>
      </c>
      <c r="N722">
        <v>4</v>
      </c>
      <c r="O722">
        <v>29</v>
      </c>
      <c r="P722">
        <v>2</v>
      </c>
      <c r="Q722">
        <v>1</v>
      </c>
      <c r="R722">
        <v>1</v>
      </c>
      <c r="S722">
        <v>2</v>
      </c>
      <c r="T722">
        <v>4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 t="s">
        <v>38</v>
      </c>
    </row>
    <row r="723" spans="1:28" x14ac:dyDescent="0.35">
      <c r="A723">
        <v>347</v>
      </c>
      <c r="B723">
        <v>1976</v>
      </c>
      <c r="C723" t="s">
        <v>30</v>
      </c>
      <c r="D723" t="s">
        <v>31</v>
      </c>
      <c r="E723">
        <v>40780</v>
      </c>
      <c r="F723">
        <v>0</v>
      </c>
      <c r="G723">
        <v>1</v>
      </c>
      <c r="H723" s="1">
        <v>41160</v>
      </c>
      <c r="I723">
        <v>30</v>
      </c>
      <c r="J723">
        <v>229</v>
      </c>
      <c r="K723">
        <v>27</v>
      </c>
      <c r="L723">
        <v>71</v>
      </c>
      <c r="M723">
        <v>13</v>
      </c>
      <c r="N723">
        <v>3</v>
      </c>
      <c r="O723">
        <v>34</v>
      </c>
      <c r="P723">
        <v>4</v>
      </c>
      <c r="Q723">
        <v>7</v>
      </c>
      <c r="R723">
        <v>1</v>
      </c>
      <c r="S723">
        <v>5</v>
      </c>
      <c r="T723">
        <v>9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 t="s">
        <v>34</v>
      </c>
    </row>
    <row r="724" spans="1:28" x14ac:dyDescent="0.35">
      <c r="A724">
        <v>5236</v>
      </c>
      <c r="B724">
        <v>1979</v>
      </c>
      <c r="C724" t="s">
        <v>30</v>
      </c>
      <c r="D724" t="s">
        <v>37</v>
      </c>
      <c r="E724">
        <v>77568</v>
      </c>
      <c r="F724">
        <v>0</v>
      </c>
      <c r="G724">
        <v>1</v>
      </c>
      <c r="H724" s="1">
        <v>41146</v>
      </c>
      <c r="I724">
        <v>30</v>
      </c>
      <c r="J724">
        <v>1230</v>
      </c>
      <c r="K724">
        <v>0</v>
      </c>
      <c r="L724">
        <v>396</v>
      </c>
      <c r="M724">
        <v>232</v>
      </c>
      <c r="N724">
        <v>178</v>
      </c>
      <c r="O724">
        <v>158</v>
      </c>
      <c r="P724">
        <v>1</v>
      </c>
      <c r="Q724">
        <v>10</v>
      </c>
      <c r="R724">
        <v>2</v>
      </c>
      <c r="S724">
        <v>8</v>
      </c>
      <c r="T724">
        <v>5</v>
      </c>
      <c r="U724">
        <v>0</v>
      </c>
      <c r="V724">
        <v>1</v>
      </c>
      <c r="W724">
        <v>1</v>
      </c>
      <c r="X724">
        <v>1</v>
      </c>
      <c r="Y724">
        <v>0</v>
      </c>
      <c r="Z724">
        <v>0</v>
      </c>
      <c r="AA724">
        <v>0</v>
      </c>
      <c r="AB724" t="s">
        <v>32</v>
      </c>
    </row>
    <row r="725" spans="1:28" x14ac:dyDescent="0.35">
      <c r="A725">
        <v>9478</v>
      </c>
      <c r="B725">
        <v>1985</v>
      </c>
      <c r="C725" t="s">
        <v>30</v>
      </c>
      <c r="D725" t="s">
        <v>33</v>
      </c>
      <c r="E725">
        <v>66503</v>
      </c>
      <c r="F725">
        <v>1</v>
      </c>
      <c r="G725">
        <v>0</v>
      </c>
      <c r="H725" s="1">
        <v>41135</v>
      </c>
      <c r="I725">
        <v>30</v>
      </c>
      <c r="J725">
        <v>91</v>
      </c>
      <c r="K725">
        <v>64</v>
      </c>
      <c r="L725">
        <v>128</v>
      </c>
      <c r="M725">
        <v>65</v>
      </c>
      <c r="N725">
        <v>3</v>
      </c>
      <c r="O725">
        <v>50</v>
      </c>
      <c r="P725">
        <v>2</v>
      </c>
      <c r="Q725">
        <v>4</v>
      </c>
      <c r="R725">
        <v>3</v>
      </c>
      <c r="S725">
        <v>6</v>
      </c>
      <c r="T725">
        <v>3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 t="s">
        <v>32</v>
      </c>
    </row>
    <row r="726" spans="1:28" x14ac:dyDescent="0.35">
      <c r="A726">
        <v>477</v>
      </c>
      <c r="B726">
        <v>1986</v>
      </c>
      <c r="C726" t="s">
        <v>30</v>
      </c>
      <c r="D726" t="s">
        <v>35</v>
      </c>
      <c r="E726">
        <v>83512</v>
      </c>
      <c r="F726">
        <v>0</v>
      </c>
      <c r="G726">
        <v>0</v>
      </c>
      <c r="H726" s="1">
        <v>41807</v>
      </c>
      <c r="I726">
        <v>31</v>
      </c>
      <c r="J726">
        <v>1060</v>
      </c>
      <c r="K726">
        <v>61</v>
      </c>
      <c r="L726">
        <v>835</v>
      </c>
      <c r="M726">
        <v>80</v>
      </c>
      <c r="N726">
        <v>20</v>
      </c>
      <c r="O726">
        <v>101</v>
      </c>
      <c r="P726">
        <v>1</v>
      </c>
      <c r="Q726">
        <v>4</v>
      </c>
      <c r="R726">
        <v>7</v>
      </c>
      <c r="S726">
        <v>10</v>
      </c>
      <c r="T726">
        <v>1</v>
      </c>
      <c r="U726">
        <v>1</v>
      </c>
      <c r="V726">
        <v>0</v>
      </c>
      <c r="W726">
        <v>1</v>
      </c>
      <c r="X726">
        <v>1</v>
      </c>
      <c r="Y726">
        <v>1</v>
      </c>
      <c r="Z726">
        <v>1</v>
      </c>
      <c r="AA726">
        <v>0</v>
      </c>
      <c r="AB726" t="s">
        <v>32</v>
      </c>
    </row>
    <row r="727" spans="1:28" x14ac:dyDescent="0.35">
      <c r="A727">
        <v>7411</v>
      </c>
      <c r="B727">
        <v>1964</v>
      </c>
      <c r="C727" t="s">
        <v>39</v>
      </c>
      <c r="D727" t="s">
        <v>35</v>
      </c>
      <c r="E727">
        <v>31686</v>
      </c>
      <c r="F727">
        <v>1</v>
      </c>
      <c r="G727">
        <v>1</v>
      </c>
      <c r="H727" s="1">
        <v>41795</v>
      </c>
      <c r="I727">
        <v>31</v>
      </c>
      <c r="J727">
        <v>11</v>
      </c>
      <c r="K727">
        <v>0</v>
      </c>
      <c r="L727">
        <v>5</v>
      </c>
      <c r="M727">
        <v>0</v>
      </c>
      <c r="N727">
        <v>0</v>
      </c>
      <c r="O727">
        <v>1</v>
      </c>
      <c r="P727">
        <v>2</v>
      </c>
      <c r="Q727">
        <v>1</v>
      </c>
      <c r="R727">
        <v>0</v>
      </c>
      <c r="S727">
        <v>3</v>
      </c>
      <c r="T727">
        <v>6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 t="s">
        <v>45</v>
      </c>
    </row>
    <row r="728" spans="1:28" x14ac:dyDescent="0.35">
      <c r="A728">
        <v>3107</v>
      </c>
      <c r="B728">
        <v>1976</v>
      </c>
      <c r="C728" t="s">
        <v>30</v>
      </c>
      <c r="D728" t="s">
        <v>37</v>
      </c>
      <c r="E728">
        <v>71322</v>
      </c>
      <c r="F728">
        <v>0</v>
      </c>
      <c r="G728">
        <v>1</v>
      </c>
      <c r="H728" s="1">
        <v>41761</v>
      </c>
      <c r="I728">
        <v>31</v>
      </c>
      <c r="J728">
        <v>121</v>
      </c>
      <c r="K728">
        <v>24</v>
      </c>
      <c r="L728">
        <v>124</v>
      </c>
      <c r="M728">
        <v>24</v>
      </c>
      <c r="N728">
        <v>15</v>
      </c>
      <c r="O728">
        <v>42</v>
      </c>
      <c r="P728">
        <v>1</v>
      </c>
      <c r="Q728">
        <v>4</v>
      </c>
      <c r="R728">
        <v>1</v>
      </c>
      <c r="S728">
        <v>7</v>
      </c>
      <c r="T728">
        <v>2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 t="s">
        <v>38</v>
      </c>
    </row>
    <row r="729" spans="1:28" x14ac:dyDescent="0.35">
      <c r="A729">
        <v>7437</v>
      </c>
      <c r="B729">
        <v>1988</v>
      </c>
      <c r="C729" t="s">
        <v>30</v>
      </c>
      <c r="D729" t="s">
        <v>33</v>
      </c>
      <c r="E729">
        <v>27938</v>
      </c>
      <c r="F729">
        <v>1</v>
      </c>
      <c r="G729">
        <v>0</v>
      </c>
      <c r="H729" s="1">
        <v>41757</v>
      </c>
      <c r="I729">
        <v>31</v>
      </c>
      <c r="J729">
        <v>13</v>
      </c>
      <c r="K729">
        <v>0</v>
      </c>
      <c r="L729">
        <v>8</v>
      </c>
      <c r="M729">
        <v>2</v>
      </c>
      <c r="N729">
        <v>1</v>
      </c>
      <c r="O729">
        <v>5</v>
      </c>
      <c r="P729">
        <v>1</v>
      </c>
      <c r="Q729">
        <v>1</v>
      </c>
      <c r="R729">
        <v>0</v>
      </c>
      <c r="S729">
        <v>4</v>
      </c>
      <c r="T729">
        <v>3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 t="s">
        <v>38</v>
      </c>
    </row>
    <row r="730" spans="1:28" x14ac:dyDescent="0.35">
      <c r="A730">
        <v>255</v>
      </c>
      <c r="B730">
        <v>1951</v>
      </c>
      <c r="C730" t="s">
        <v>30</v>
      </c>
      <c r="D730" t="s">
        <v>31</v>
      </c>
      <c r="E730">
        <v>22263</v>
      </c>
      <c r="F730">
        <v>1</v>
      </c>
      <c r="G730">
        <v>1</v>
      </c>
      <c r="H730" s="1">
        <v>41728</v>
      </c>
      <c r="I730">
        <v>31</v>
      </c>
      <c r="J730">
        <v>17</v>
      </c>
      <c r="K730">
        <v>0</v>
      </c>
      <c r="L730">
        <v>2</v>
      </c>
      <c r="M730">
        <v>0</v>
      </c>
      <c r="N730">
        <v>0</v>
      </c>
      <c r="O730">
        <v>2</v>
      </c>
      <c r="P730">
        <v>2</v>
      </c>
      <c r="Q730">
        <v>1</v>
      </c>
      <c r="R730">
        <v>0</v>
      </c>
      <c r="S730">
        <v>3</v>
      </c>
      <c r="T730">
        <v>6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1</v>
      </c>
      <c r="AB730" t="s">
        <v>32</v>
      </c>
    </row>
    <row r="731" spans="1:28" x14ac:dyDescent="0.35">
      <c r="A731">
        <v>3790</v>
      </c>
      <c r="B731">
        <v>1956</v>
      </c>
      <c r="C731" t="s">
        <v>30</v>
      </c>
      <c r="D731" t="s">
        <v>37</v>
      </c>
      <c r="E731">
        <v>34633</v>
      </c>
      <c r="F731">
        <v>2</v>
      </c>
      <c r="G731">
        <v>1</v>
      </c>
      <c r="H731" s="1">
        <v>41662</v>
      </c>
      <c r="I731">
        <v>31</v>
      </c>
      <c r="J731">
        <v>8</v>
      </c>
      <c r="K731">
        <v>1</v>
      </c>
      <c r="L731">
        <v>5</v>
      </c>
      <c r="M731">
        <v>0</v>
      </c>
      <c r="N731">
        <v>0</v>
      </c>
      <c r="O731">
        <v>1</v>
      </c>
      <c r="P731">
        <v>1</v>
      </c>
      <c r="Q731">
        <v>1</v>
      </c>
      <c r="R731">
        <v>0</v>
      </c>
      <c r="S731">
        <v>2</v>
      </c>
      <c r="T731">
        <v>6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 t="s">
        <v>45</v>
      </c>
    </row>
    <row r="732" spans="1:28" x14ac:dyDescent="0.35">
      <c r="A732">
        <v>749</v>
      </c>
      <c r="B732">
        <v>1981</v>
      </c>
      <c r="C732" t="s">
        <v>30</v>
      </c>
      <c r="D732" t="s">
        <v>37</v>
      </c>
      <c r="E732">
        <v>42162</v>
      </c>
      <c r="F732">
        <v>1</v>
      </c>
      <c r="G732">
        <v>0</v>
      </c>
      <c r="H732" s="1">
        <v>41597</v>
      </c>
      <c r="I732">
        <v>31</v>
      </c>
      <c r="J732">
        <v>46</v>
      </c>
      <c r="K732">
        <v>7</v>
      </c>
      <c r="L732">
        <v>59</v>
      </c>
      <c r="M732">
        <v>2</v>
      </c>
      <c r="N732">
        <v>4</v>
      </c>
      <c r="O732">
        <v>27</v>
      </c>
      <c r="P732">
        <v>2</v>
      </c>
      <c r="Q732">
        <v>3</v>
      </c>
      <c r="R732">
        <v>1</v>
      </c>
      <c r="S732">
        <v>3</v>
      </c>
      <c r="T732">
        <v>6</v>
      </c>
      <c r="U732">
        <v>1</v>
      </c>
      <c r="V732">
        <v>0</v>
      </c>
      <c r="W732">
        <v>0</v>
      </c>
      <c r="X732">
        <v>0</v>
      </c>
      <c r="Y732">
        <v>0</v>
      </c>
      <c r="Z732">
        <v>1</v>
      </c>
      <c r="AA732">
        <v>0</v>
      </c>
      <c r="AB732" t="s">
        <v>32</v>
      </c>
    </row>
    <row r="733" spans="1:28" x14ac:dyDescent="0.35">
      <c r="A733">
        <v>1503</v>
      </c>
      <c r="B733">
        <v>1976</v>
      </c>
      <c r="C733" t="s">
        <v>39</v>
      </c>
      <c r="D733" t="s">
        <v>37</v>
      </c>
      <c r="E733">
        <v>162397</v>
      </c>
      <c r="F733">
        <v>1</v>
      </c>
      <c r="G733">
        <v>1</v>
      </c>
      <c r="H733" s="1">
        <v>41428</v>
      </c>
      <c r="I733">
        <v>31</v>
      </c>
      <c r="J733">
        <v>85</v>
      </c>
      <c r="K733">
        <v>1</v>
      </c>
      <c r="L733">
        <v>16</v>
      </c>
      <c r="M733">
        <v>2</v>
      </c>
      <c r="N733">
        <v>1</v>
      </c>
      <c r="O733">
        <v>2</v>
      </c>
      <c r="P733">
        <v>0</v>
      </c>
      <c r="Q733">
        <v>0</v>
      </c>
      <c r="R733">
        <v>0</v>
      </c>
      <c r="S733">
        <v>1</v>
      </c>
      <c r="T733">
        <v>1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 t="s">
        <v>32</v>
      </c>
    </row>
    <row r="734" spans="1:28" x14ac:dyDescent="0.35">
      <c r="A734">
        <v>8650</v>
      </c>
      <c r="B734">
        <v>1978</v>
      </c>
      <c r="C734" t="s">
        <v>30</v>
      </c>
      <c r="D734" t="s">
        <v>44</v>
      </c>
      <c r="E734">
        <v>54162</v>
      </c>
      <c r="F734">
        <v>1</v>
      </c>
      <c r="G734">
        <v>1</v>
      </c>
      <c r="H734" s="1">
        <v>41351</v>
      </c>
      <c r="I734">
        <v>31</v>
      </c>
      <c r="J734">
        <v>5</v>
      </c>
      <c r="K734">
        <v>6</v>
      </c>
      <c r="L734">
        <v>10</v>
      </c>
      <c r="M734">
        <v>6</v>
      </c>
      <c r="N734">
        <v>5</v>
      </c>
      <c r="O734">
        <v>10</v>
      </c>
      <c r="P734">
        <v>1</v>
      </c>
      <c r="Q734">
        <v>1</v>
      </c>
      <c r="R734">
        <v>0</v>
      </c>
      <c r="S734">
        <v>3</v>
      </c>
      <c r="T734">
        <v>4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 t="s">
        <v>32</v>
      </c>
    </row>
    <row r="735" spans="1:28" x14ac:dyDescent="0.35">
      <c r="A735">
        <v>607</v>
      </c>
      <c r="B735">
        <v>1955</v>
      </c>
      <c r="C735" t="s">
        <v>40</v>
      </c>
      <c r="D735" t="s">
        <v>31</v>
      </c>
      <c r="E735">
        <v>41769</v>
      </c>
      <c r="F735">
        <v>0</v>
      </c>
      <c r="G735">
        <v>1</v>
      </c>
      <c r="H735" s="1">
        <v>41318</v>
      </c>
      <c r="I735">
        <v>31</v>
      </c>
      <c r="J735">
        <v>302</v>
      </c>
      <c r="K735">
        <v>29</v>
      </c>
      <c r="L735">
        <v>131</v>
      </c>
      <c r="M735">
        <v>32</v>
      </c>
      <c r="N735">
        <v>0</v>
      </c>
      <c r="O735">
        <v>27</v>
      </c>
      <c r="P735">
        <v>6</v>
      </c>
      <c r="Q735">
        <v>8</v>
      </c>
      <c r="R735">
        <v>1</v>
      </c>
      <c r="S735">
        <v>7</v>
      </c>
      <c r="T735">
        <v>8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 t="s">
        <v>42</v>
      </c>
    </row>
    <row r="736" spans="1:28" x14ac:dyDescent="0.35">
      <c r="A736">
        <v>1008</v>
      </c>
      <c r="B736">
        <v>1981</v>
      </c>
      <c r="C736" t="s">
        <v>39</v>
      </c>
      <c r="D736" t="s">
        <v>37</v>
      </c>
      <c r="E736">
        <v>44953</v>
      </c>
      <c r="F736">
        <v>0</v>
      </c>
      <c r="G736">
        <v>0</v>
      </c>
      <c r="H736" s="1">
        <v>41264</v>
      </c>
      <c r="I736">
        <v>31</v>
      </c>
      <c r="J736">
        <v>728</v>
      </c>
      <c r="K736">
        <v>17</v>
      </c>
      <c r="L736">
        <v>133</v>
      </c>
      <c r="M736">
        <v>11</v>
      </c>
      <c r="N736">
        <v>8</v>
      </c>
      <c r="O736">
        <v>124</v>
      </c>
      <c r="P736">
        <v>1</v>
      </c>
      <c r="Q736">
        <v>7</v>
      </c>
      <c r="R736">
        <v>3</v>
      </c>
      <c r="S736">
        <v>13</v>
      </c>
      <c r="T736">
        <v>6</v>
      </c>
      <c r="U736">
        <v>1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 t="s">
        <v>41</v>
      </c>
    </row>
    <row r="737" spans="1:28" x14ac:dyDescent="0.35">
      <c r="A737">
        <v>9396</v>
      </c>
      <c r="B737">
        <v>1978</v>
      </c>
      <c r="C737" t="s">
        <v>39</v>
      </c>
      <c r="D737" t="s">
        <v>35</v>
      </c>
      <c r="E737">
        <v>37717</v>
      </c>
      <c r="F737">
        <v>1</v>
      </c>
      <c r="G737">
        <v>0</v>
      </c>
      <c r="H737" s="1">
        <v>41236</v>
      </c>
      <c r="I737">
        <v>31</v>
      </c>
      <c r="J737">
        <v>9</v>
      </c>
      <c r="K737">
        <v>0</v>
      </c>
      <c r="L737">
        <v>6</v>
      </c>
      <c r="M737">
        <v>4</v>
      </c>
      <c r="N737">
        <v>1</v>
      </c>
      <c r="O737">
        <v>5</v>
      </c>
      <c r="P737">
        <v>1</v>
      </c>
      <c r="Q737">
        <v>1</v>
      </c>
      <c r="R737">
        <v>0</v>
      </c>
      <c r="S737">
        <v>2</v>
      </c>
      <c r="T737">
        <v>9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 t="s">
        <v>45</v>
      </c>
    </row>
    <row r="738" spans="1:28" x14ac:dyDescent="0.35">
      <c r="A738">
        <v>933</v>
      </c>
      <c r="B738">
        <v>1978</v>
      </c>
      <c r="C738" t="s">
        <v>39</v>
      </c>
      <c r="D738" t="s">
        <v>35</v>
      </c>
      <c r="E738">
        <v>37717</v>
      </c>
      <c r="F738">
        <v>1</v>
      </c>
      <c r="G738">
        <v>0</v>
      </c>
      <c r="H738" s="1">
        <v>41236</v>
      </c>
      <c r="I738">
        <v>31</v>
      </c>
      <c r="J738">
        <v>9</v>
      </c>
      <c r="K738">
        <v>0</v>
      </c>
      <c r="L738">
        <v>6</v>
      </c>
      <c r="M738">
        <v>4</v>
      </c>
      <c r="N738">
        <v>1</v>
      </c>
      <c r="O738">
        <v>5</v>
      </c>
      <c r="P738">
        <v>1</v>
      </c>
      <c r="Q738">
        <v>1</v>
      </c>
      <c r="R738">
        <v>0</v>
      </c>
      <c r="S738">
        <v>2</v>
      </c>
      <c r="T738">
        <v>9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 t="s">
        <v>32</v>
      </c>
    </row>
    <row r="739" spans="1:28" x14ac:dyDescent="0.35">
      <c r="A739">
        <v>5710</v>
      </c>
      <c r="B739">
        <v>1970</v>
      </c>
      <c r="C739" t="s">
        <v>30</v>
      </c>
      <c r="D739" t="s">
        <v>37</v>
      </c>
      <c r="E739">
        <v>40548</v>
      </c>
      <c r="F739">
        <v>0</v>
      </c>
      <c r="G739">
        <v>1</v>
      </c>
      <c r="H739" s="1">
        <v>41192</v>
      </c>
      <c r="I739">
        <v>31</v>
      </c>
      <c r="J739">
        <v>110</v>
      </c>
      <c r="K739">
        <v>0</v>
      </c>
      <c r="L739">
        <v>5</v>
      </c>
      <c r="M739">
        <v>2</v>
      </c>
      <c r="N739">
        <v>0</v>
      </c>
      <c r="O739">
        <v>3</v>
      </c>
      <c r="P739">
        <v>2</v>
      </c>
      <c r="Q739">
        <v>2</v>
      </c>
      <c r="R739">
        <v>1</v>
      </c>
      <c r="S739">
        <v>4</v>
      </c>
      <c r="T739">
        <v>5</v>
      </c>
      <c r="U739">
        <v>0</v>
      </c>
      <c r="V739">
        <v>1</v>
      </c>
      <c r="W739">
        <v>0</v>
      </c>
      <c r="X739">
        <v>0</v>
      </c>
      <c r="Y739">
        <v>0</v>
      </c>
      <c r="Z739">
        <v>0</v>
      </c>
      <c r="AA739">
        <v>0</v>
      </c>
      <c r="AB739" t="s">
        <v>38</v>
      </c>
    </row>
    <row r="740" spans="1:28" x14ac:dyDescent="0.35">
      <c r="A740">
        <v>2882</v>
      </c>
      <c r="B740">
        <v>1975</v>
      </c>
      <c r="C740" t="s">
        <v>40</v>
      </c>
      <c r="D740" t="s">
        <v>31</v>
      </c>
      <c r="E740">
        <v>67893</v>
      </c>
      <c r="F740">
        <v>0</v>
      </c>
      <c r="G740">
        <v>1</v>
      </c>
      <c r="H740" s="1">
        <v>41183</v>
      </c>
      <c r="I740">
        <v>31</v>
      </c>
      <c r="J740">
        <v>711</v>
      </c>
      <c r="K740">
        <v>28</v>
      </c>
      <c r="L740">
        <v>142</v>
      </c>
      <c r="M740">
        <v>49</v>
      </c>
      <c r="N740">
        <v>18</v>
      </c>
      <c r="O740">
        <v>47</v>
      </c>
      <c r="P740">
        <v>2</v>
      </c>
      <c r="Q740">
        <v>3</v>
      </c>
      <c r="R740">
        <v>2</v>
      </c>
      <c r="S740">
        <v>9</v>
      </c>
      <c r="T740">
        <v>8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 t="s">
        <v>45</v>
      </c>
    </row>
    <row r="741" spans="1:28" x14ac:dyDescent="0.35">
      <c r="A741">
        <v>2379</v>
      </c>
      <c r="B741">
        <v>1953</v>
      </c>
      <c r="C741" t="s">
        <v>30</v>
      </c>
      <c r="D741" t="s">
        <v>33</v>
      </c>
      <c r="E741">
        <v>69267</v>
      </c>
      <c r="F741">
        <v>0</v>
      </c>
      <c r="G741">
        <v>0</v>
      </c>
      <c r="H741" s="1">
        <v>41174</v>
      </c>
      <c r="I741">
        <v>31</v>
      </c>
      <c r="J741">
        <v>778</v>
      </c>
      <c r="K741">
        <v>44</v>
      </c>
      <c r="L741">
        <v>499</v>
      </c>
      <c r="M741">
        <v>95</v>
      </c>
      <c r="N741">
        <v>73</v>
      </c>
      <c r="O741">
        <v>146</v>
      </c>
      <c r="P741">
        <v>2</v>
      </c>
      <c r="Q741">
        <v>3</v>
      </c>
      <c r="R741">
        <v>4</v>
      </c>
      <c r="S741">
        <v>5</v>
      </c>
      <c r="T741">
        <v>7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1</v>
      </c>
      <c r="AA741">
        <v>0</v>
      </c>
      <c r="AB741" t="s">
        <v>45</v>
      </c>
    </row>
    <row r="742" spans="1:28" x14ac:dyDescent="0.35">
      <c r="A742">
        <v>5342</v>
      </c>
      <c r="B742">
        <v>1976</v>
      </c>
      <c r="C742" t="s">
        <v>46</v>
      </c>
      <c r="D742" t="s">
        <v>31</v>
      </c>
      <c r="E742">
        <v>9548</v>
      </c>
      <c r="F742">
        <v>1</v>
      </c>
      <c r="G742">
        <v>0</v>
      </c>
      <c r="H742" s="1">
        <v>41129</v>
      </c>
      <c r="I742">
        <v>31</v>
      </c>
      <c r="J742">
        <v>0</v>
      </c>
      <c r="K742">
        <v>1</v>
      </c>
      <c r="L742">
        <v>3</v>
      </c>
      <c r="M742">
        <v>10</v>
      </c>
      <c r="N742">
        <v>6</v>
      </c>
      <c r="O742">
        <v>9</v>
      </c>
      <c r="P742">
        <v>2</v>
      </c>
      <c r="Q742">
        <v>1</v>
      </c>
      <c r="R742">
        <v>0</v>
      </c>
      <c r="S742">
        <v>3</v>
      </c>
      <c r="T742">
        <v>8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 t="s">
        <v>34</v>
      </c>
    </row>
    <row r="743" spans="1:28" x14ac:dyDescent="0.35">
      <c r="A743">
        <v>3262</v>
      </c>
      <c r="B743">
        <v>1958</v>
      </c>
      <c r="C743" t="s">
        <v>30</v>
      </c>
      <c r="D743" t="s">
        <v>33</v>
      </c>
      <c r="E743">
        <v>68281</v>
      </c>
      <c r="F743">
        <v>0</v>
      </c>
      <c r="G743">
        <v>0</v>
      </c>
      <c r="H743" s="1">
        <v>41128</v>
      </c>
      <c r="I743">
        <v>31</v>
      </c>
      <c r="J743">
        <v>995</v>
      </c>
      <c r="K743">
        <v>112</v>
      </c>
      <c r="L743">
        <v>417</v>
      </c>
      <c r="M743">
        <v>42</v>
      </c>
      <c r="N743">
        <v>48</v>
      </c>
      <c r="O743">
        <v>41</v>
      </c>
      <c r="P743">
        <v>1</v>
      </c>
      <c r="Q743">
        <v>2</v>
      </c>
      <c r="R743">
        <v>9</v>
      </c>
      <c r="S743">
        <v>13</v>
      </c>
      <c r="T743">
        <v>5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1</v>
      </c>
      <c r="AA743">
        <v>0</v>
      </c>
      <c r="AB743" t="s">
        <v>32</v>
      </c>
    </row>
    <row r="744" spans="1:28" x14ac:dyDescent="0.35">
      <c r="A744">
        <v>5832</v>
      </c>
      <c r="B744">
        <v>1960</v>
      </c>
      <c r="C744" t="s">
        <v>40</v>
      </c>
      <c r="D744" t="s">
        <v>37</v>
      </c>
      <c r="E744">
        <v>92556</v>
      </c>
      <c r="F744">
        <v>0</v>
      </c>
      <c r="G744">
        <v>0</v>
      </c>
      <c r="H744" s="1">
        <v>41749</v>
      </c>
      <c r="I744">
        <v>32</v>
      </c>
      <c r="J744">
        <v>493</v>
      </c>
      <c r="K744">
        <v>183</v>
      </c>
      <c r="L744">
        <v>352</v>
      </c>
      <c r="M744">
        <v>184</v>
      </c>
      <c r="N744">
        <v>23</v>
      </c>
      <c r="O744">
        <v>28</v>
      </c>
      <c r="P744">
        <v>0</v>
      </c>
      <c r="Q744">
        <v>3</v>
      </c>
      <c r="R744">
        <v>5</v>
      </c>
      <c r="S744">
        <v>13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 t="s">
        <v>32</v>
      </c>
    </row>
    <row r="745" spans="1:28" x14ac:dyDescent="0.35">
      <c r="A745">
        <v>5025</v>
      </c>
      <c r="B745">
        <v>1979</v>
      </c>
      <c r="C745" t="s">
        <v>30</v>
      </c>
      <c r="D745" t="s">
        <v>33</v>
      </c>
      <c r="E745">
        <v>48526</v>
      </c>
      <c r="F745">
        <v>1</v>
      </c>
      <c r="G745">
        <v>0</v>
      </c>
      <c r="H745" s="1">
        <v>41632</v>
      </c>
      <c r="I745">
        <v>32</v>
      </c>
      <c r="J745">
        <v>23</v>
      </c>
      <c r="K745">
        <v>17</v>
      </c>
      <c r="L745">
        <v>23</v>
      </c>
      <c r="M745">
        <v>43</v>
      </c>
      <c r="N745">
        <v>20</v>
      </c>
      <c r="O745">
        <v>9</v>
      </c>
      <c r="P745">
        <v>1</v>
      </c>
      <c r="Q745">
        <v>2</v>
      </c>
      <c r="R745">
        <v>1</v>
      </c>
      <c r="S745">
        <v>4</v>
      </c>
      <c r="T745">
        <v>3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 t="s">
        <v>32</v>
      </c>
    </row>
    <row r="746" spans="1:28" x14ac:dyDescent="0.35">
      <c r="A746">
        <v>569</v>
      </c>
      <c r="B746">
        <v>1991</v>
      </c>
      <c r="C746" t="s">
        <v>30</v>
      </c>
      <c r="D746" t="s">
        <v>33</v>
      </c>
      <c r="E746">
        <v>90273</v>
      </c>
      <c r="F746">
        <v>0</v>
      </c>
      <c r="G746">
        <v>0</v>
      </c>
      <c r="H746" s="1">
        <v>41622</v>
      </c>
      <c r="I746">
        <v>32</v>
      </c>
      <c r="J746">
        <v>704</v>
      </c>
      <c r="K746">
        <v>129</v>
      </c>
      <c r="L746">
        <v>853</v>
      </c>
      <c r="M746">
        <v>120</v>
      </c>
      <c r="N746">
        <v>74</v>
      </c>
      <c r="O746">
        <v>111</v>
      </c>
      <c r="P746">
        <v>1</v>
      </c>
      <c r="Q746">
        <v>5</v>
      </c>
      <c r="R746">
        <v>6</v>
      </c>
      <c r="S746">
        <v>7</v>
      </c>
      <c r="T746">
        <v>2</v>
      </c>
      <c r="U746">
        <v>0</v>
      </c>
      <c r="V746">
        <v>1</v>
      </c>
      <c r="W746">
        <v>1</v>
      </c>
      <c r="X746">
        <v>1</v>
      </c>
      <c r="Y746">
        <v>0</v>
      </c>
      <c r="Z746">
        <v>1</v>
      </c>
      <c r="AA746">
        <v>0</v>
      </c>
      <c r="AB746" t="s">
        <v>32</v>
      </c>
    </row>
    <row r="747" spans="1:28" x14ac:dyDescent="0.35">
      <c r="A747">
        <v>3102</v>
      </c>
      <c r="B747">
        <v>1981</v>
      </c>
      <c r="C747" t="s">
        <v>40</v>
      </c>
      <c r="D747" t="s">
        <v>37</v>
      </c>
      <c r="E747">
        <v>19414</v>
      </c>
      <c r="F747">
        <v>1</v>
      </c>
      <c r="G747">
        <v>0</v>
      </c>
      <c r="H747" s="1">
        <v>41563</v>
      </c>
      <c r="I747">
        <v>32</v>
      </c>
      <c r="J747">
        <v>2</v>
      </c>
      <c r="K747">
        <v>3</v>
      </c>
      <c r="L747">
        <v>12</v>
      </c>
      <c r="M747">
        <v>3</v>
      </c>
      <c r="N747">
        <v>5</v>
      </c>
      <c r="O747">
        <v>7</v>
      </c>
      <c r="P747">
        <v>1</v>
      </c>
      <c r="Q747">
        <v>1</v>
      </c>
      <c r="R747">
        <v>0</v>
      </c>
      <c r="S747">
        <v>3</v>
      </c>
      <c r="T747">
        <v>8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 t="s">
        <v>34</v>
      </c>
    </row>
    <row r="748" spans="1:28" x14ac:dyDescent="0.35">
      <c r="A748">
        <v>9449</v>
      </c>
      <c r="B748">
        <v>1958</v>
      </c>
      <c r="C748" t="s">
        <v>39</v>
      </c>
      <c r="D748" t="s">
        <v>33</v>
      </c>
      <c r="E748">
        <v>79761</v>
      </c>
      <c r="F748">
        <v>0</v>
      </c>
      <c r="G748">
        <v>1</v>
      </c>
      <c r="H748" s="1">
        <v>41551</v>
      </c>
      <c r="I748">
        <v>32</v>
      </c>
      <c r="J748">
        <v>415</v>
      </c>
      <c r="K748">
        <v>5</v>
      </c>
      <c r="L748">
        <v>124</v>
      </c>
      <c r="M748">
        <v>15</v>
      </c>
      <c r="N748">
        <v>35</v>
      </c>
      <c r="O748">
        <v>11</v>
      </c>
      <c r="P748">
        <v>1</v>
      </c>
      <c r="Q748">
        <v>5</v>
      </c>
      <c r="R748">
        <v>2</v>
      </c>
      <c r="S748">
        <v>11</v>
      </c>
      <c r="T748">
        <v>3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 t="s">
        <v>45</v>
      </c>
    </row>
    <row r="749" spans="1:28" x14ac:dyDescent="0.35">
      <c r="A749">
        <v>8104</v>
      </c>
      <c r="B749">
        <v>1951</v>
      </c>
      <c r="C749" t="s">
        <v>39</v>
      </c>
      <c r="D749" t="s">
        <v>35</v>
      </c>
      <c r="E749">
        <v>53312</v>
      </c>
      <c r="F749">
        <v>0</v>
      </c>
      <c r="G749">
        <v>0</v>
      </c>
      <c r="H749" s="1">
        <v>41495</v>
      </c>
      <c r="I749">
        <v>32</v>
      </c>
      <c r="J749">
        <v>241</v>
      </c>
      <c r="K749">
        <v>0</v>
      </c>
      <c r="L749">
        <v>12</v>
      </c>
      <c r="M749">
        <v>0</v>
      </c>
      <c r="N749">
        <v>0</v>
      </c>
      <c r="O749">
        <v>25</v>
      </c>
      <c r="P749">
        <v>1</v>
      </c>
      <c r="Q749">
        <v>5</v>
      </c>
      <c r="R749">
        <v>1</v>
      </c>
      <c r="S749">
        <v>5</v>
      </c>
      <c r="T749">
        <v>7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 t="s">
        <v>32</v>
      </c>
    </row>
    <row r="750" spans="1:28" x14ac:dyDescent="0.35">
      <c r="A750">
        <v>75</v>
      </c>
      <c r="B750">
        <v>1982</v>
      </c>
      <c r="C750" t="s">
        <v>40</v>
      </c>
      <c r="D750" t="s">
        <v>37</v>
      </c>
      <c r="E750">
        <v>41039</v>
      </c>
      <c r="F750">
        <v>0</v>
      </c>
      <c r="G750">
        <v>0</v>
      </c>
      <c r="H750" s="1">
        <v>41480</v>
      </c>
      <c r="I750">
        <v>32</v>
      </c>
      <c r="J750">
        <v>34</v>
      </c>
      <c r="K750">
        <v>11</v>
      </c>
      <c r="L750">
        <v>137</v>
      </c>
      <c r="M750">
        <v>179</v>
      </c>
      <c r="N750">
        <v>61</v>
      </c>
      <c r="O750">
        <v>45</v>
      </c>
      <c r="P750">
        <v>1</v>
      </c>
      <c r="Q750">
        <v>8</v>
      </c>
      <c r="R750">
        <v>1</v>
      </c>
      <c r="S750">
        <v>5</v>
      </c>
      <c r="T750">
        <v>8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 t="s">
        <v>36</v>
      </c>
    </row>
    <row r="751" spans="1:28" x14ac:dyDescent="0.35">
      <c r="A751">
        <v>6421</v>
      </c>
      <c r="B751">
        <v>1961</v>
      </c>
      <c r="C751" t="s">
        <v>30</v>
      </c>
      <c r="D751" t="s">
        <v>37</v>
      </c>
      <c r="E751">
        <v>88347</v>
      </c>
      <c r="F751">
        <v>0</v>
      </c>
      <c r="G751">
        <v>0</v>
      </c>
      <c r="H751" s="1">
        <v>41458</v>
      </c>
      <c r="I751">
        <v>32</v>
      </c>
      <c r="J751">
        <v>1050</v>
      </c>
      <c r="K751">
        <v>178</v>
      </c>
      <c r="L751">
        <v>555</v>
      </c>
      <c r="M751">
        <v>77</v>
      </c>
      <c r="N751">
        <v>138</v>
      </c>
      <c r="O751">
        <v>118</v>
      </c>
      <c r="P751">
        <v>1</v>
      </c>
      <c r="Q751">
        <v>4</v>
      </c>
      <c r="R751">
        <v>7</v>
      </c>
      <c r="S751">
        <v>9</v>
      </c>
      <c r="T751">
        <v>1</v>
      </c>
      <c r="U751">
        <v>0</v>
      </c>
      <c r="V751">
        <v>0</v>
      </c>
      <c r="W751">
        <v>0</v>
      </c>
      <c r="X751">
        <v>1</v>
      </c>
      <c r="Y751">
        <v>0</v>
      </c>
      <c r="Z751">
        <v>0</v>
      </c>
      <c r="AA751">
        <v>0</v>
      </c>
      <c r="AB751" t="s">
        <v>32</v>
      </c>
    </row>
    <row r="752" spans="1:28" x14ac:dyDescent="0.35">
      <c r="A752">
        <v>3037</v>
      </c>
      <c r="B752">
        <v>1983</v>
      </c>
      <c r="C752" t="s">
        <v>39</v>
      </c>
      <c r="D752" t="s">
        <v>35</v>
      </c>
      <c r="E752">
        <v>50150</v>
      </c>
      <c r="F752">
        <v>0</v>
      </c>
      <c r="G752">
        <v>0</v>
      </c>
      <c r="H752" s="1">
        <v>41445</v>
      </c>
      <c r="I752">
        <v>32</v>
      </c>
      <c r="J752">
        <v>135</v>
      </c>
      <c r="K752">
        <v>46</v>
      </c>
      <c r="L752">
        <v>92</v>
      </c>
      <c r="M752">
        <v>65</v>
      </c>
      <c r="N752">
        <v>61</v>
      </c>
      <c r="O752">
        <v>11</v>
      </c>
      <c r="P752">
        <v>2</v>
      </c>
      <c r="Q752">
        <v>5</v>
      </c>
      <c r="R752">
        <v>2</v>
      </c>
      <c r="S752">
        <v>7</v>
      </c>
      <c r="T752">
        <v>5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 t="s">
        <v>34</v>
      </c>
    </row>
    <row r="753" spans="1:28" x14ac:dyDescent="0.35">
      <c r="A753">
        <v>4698</v>
      </c>
      <c r="B753">
        <v>1983</v>
      </c>
      <c r="C753" t="s">
        <v>39</v>
      </c>
      <c r="D753" t="s">
        <v>35</v>
      </c>
      <c r="E753">
        <v>50150</v>
      </c>
      <c r="F753">
        <v>0</v>
      </c>
      <c r="G753">
        <v>0</v>
      </c>
      <c r="H753" s="1">
        <v>41445</v>
      </c>
      <c r="I753">
        <v>32</v>
      </c>
      <c r="J753">
        <v>135</v>
      </c>
      <c r="K753">
        <v>46</v>
      </c>
      <c r="L753">
        <v>92</v>
      </c>
      <c r="M753">
        <v>65</v>
      </c>
      <c r="N753">
        <v>61</v>
      </c>
      <c r="O753">
        <v>11</v>
      </c>
      <c r="P753">
        <v>2</v>
      </c>
      <c r="Q753">
        <v>5</v>
      </c>
      <c r="R753">
        <v>2</v>
      </c>
      <c r="S753">
        <v>7</v>
      </c>
      <c r="T753">
        <v>5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 t="s">
        <v>32</v>
      </c>
    </row>
    <row r="754" spans="1:28" x14ac:dyDescent="0.35">
      <c r="A754">
        <v>948</v>
      </c>
      <c r="B754">
        <v>1971</v>
      </c>
      <c r="C754" t="s">
        <v>30</v>
      </c>
      <c r="D754" t="s">
        <v>33</v>
      </c>
      <c r="E754">
        <v>10245</v>
      </c>
      <c r="F754">
        <v>1</v>
      </c>
      <c r="G754">
        <v>0</v>
      </c>
      <c r="H754" s="1">
        <v>41409</v>
      </c>
      <c r="I754">
        <v>32</v>
      </c>
      <c r="J754">
        <v>4</v>
      </c>
      <c r="K754">
        <v>7</v>
      </c>
      <c r="L754">
        <v>7</v>
      </c>
      <c r="M754">
        <v>6</v>
      </c>
      <c r="N754">
        <v>4</v>
      </c>
      <c r="O754">
        <v>13</v>
      </c>
      <c r="P754">
        <v>3</v>
      </c>
      <c r="Q754">
        <v>1</v>
      </c>
      <c r="R754">
        <v>2</v>
      </c>
      <c r="S754">
        <v>2</v>
      </c>
      <c r="T754">
        <v>5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 t="s">
        <v>32</v>
      </c>
    </row>
    <row r="755" spans="1:28" x14ac:dyDescent="0.35">
      <c r="A755">
        <v>6177</v>
      </c>
      <c r="B755">
        <v>1985</v>
      </c>
      <c r="C755" t="s">
        <v>39</v>
      </c>
      <c r="D755" t="s">
        <v>35</v>
      </c>
      <c r="E755">
        <v>33454</v>
      </c>
      <c r="F755">
        <v>1</v>
      </c>
      <c r="G755">
        <v>0</v>
      </c>
      <c r="H755" s="1">
        <v>41402</v>
      </c>
      <c r="I755">
        <v>32</v>
      </c>
      <c r="J755">
        <v>76</v>
      </c>
      <c r="K755">
        <v>10</v>
      </c>
      <c r="L755">
        <v>56</v>
      </c>
      <c r="M755">
        <v>3</v>
      </c>
      <c r="N755">
        <v>1</v>
      </c>
      <c r="O755">
        <v>23</v>
      </c>
      <c r="P755">
        <v>2</v>
      </c>
      <c r="Q755">
        <v>4</v>
      </c>
      <c r="R755">
        <v>0</v>
      </c>
      <c r="S755">
        <v>4</v>
      </c>
      <c r="T755">
        <v>8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 t="s">
        <v>36</v>
      </c>
    </row>
    <row r="756" spans="1:28" x14ac:dyDescent="0.35">
      <c r="A756">
        <v>3517</v>
      </c>
      <c r="B756">
        <v>1952</v>
      </c>
      <c r="C756" t="s">
        <v>30</v>
      </c>
      <c r="D756" t="s">
        <v>33</v>
      </c>
      <c r="E756">
        <v>40887</v>
      </c>
      <c r="F756">
        <v>1</v>
      </c>
      <c r="G756">
        <v>1</v>
      </c>
      <c r="H756" s="1">
        <v>41400</v>
      </c>
      <c r="I756">
        <v>32</v>
      </c>
      <c r="J756">
        <v>50</v>
      </c>
      <c r="K756">
        <v>4</v>
      </c>
      <c r="L756">
        <v>44</v>
      </c>
      <c r="M756">
        <v>10</v>
      </c>
      <c r="N756">
        <v>10</v>
      </c>
      <c r="O756">
        <v>43</v>
      </c>
      <c r="P756">
        <v>3</v>
      </c>
      <c r="Q756">
        <v>3</v>
      </c>
      <c r="R756">
        <v>1</v>
      </c>
      <c r="S756">
        <v>3</v>
      </c>
      <c r="T756">
        <v>9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1</v>
      </c>
      <c r="AA756">
        <v>0</v>
      </c>
      <c r="AB756" t="s">
        <v>32</v>
      </c>
    </row>
    <row r="757" spans="1:28" x14ac:dyDescent="0.35">
      <c r="A757">
        <v>3491</v>
      </c>
      <c r="B757">
        <v>1975</v>
      </c>
      <c r="C757" t="s">
        <v>30</v>
      </c>
      <c r="D757" t="s">
        <v>37</v>
      </c>
      <c r="E757">
        <v>55914</v>
      </c>
      <c r="F757">
        <v>0</v>
      </c>
      <c r="G757">
        <v>1</v>
      </c>
      <c r="H757" s="1">
        <v>41393</v>
      </c>
      <c r="I757">
        <v>32</v>
      </c>
      <c r="J757">
        <v>384</v>
      </c>
      <c r="K757">
        <v>60</v>
      </c>
      <c r="L757">
        <v>364</v>
      </c>
      <c r="M757">
        <v>119</v>
      </c>
      <c r="N757">
        <v>101</v>
      </c>
      <c r="O757">
        <v>232</v>
      </c>
      <c r="P757">
        <v>4</v>
      </c>
      <c r="Q757">
        <v>11</v>
      </c>
      <c r="R757">
        <v>6</v>
      </c>
      <c r="S757">
        <v>8</v>
      </c>
      <c r="T757">
        <v>7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 t="s">
        <v>36</v>
      </c>
    </row>
    <row r="758" spans="1:28" x14ac:dyDescent="0.35">
      <c r="A758">
        <v>7610</v>
      </c>
      <c r="B758">
        <v>1983</v>
      </c>
      <c r="C758" t="s">
        <v>30</v>
      </c>
      <c r="D758" t="s">
        <v>37</v>
      </c>
      <c r="E758">
        <v>37292</v>
      </c>
      <c r="F758">
        <v>1</v>
      </c>
      <c r="G758">
        <v>0</v>
      </c>
      <c r="H758" s="1">
        <v>41382</v>
      </c>
      <c r="I758">
        <v>32</v>
      </c>
      <c r="J758">
        <v>275</v>
      </c>
      <c r="K758">
        <v>0</v>
      </c>
      <c r="L758">
        <v>86</v>
      </c>
      <c r="M758">
        <v>10</v>
      </c>
      <c r="N758">
        <v>23</v>
      </c>
      <c r="O758">
        <v>66</v>
      </c>
      <c r="P758">
        <v>5</v>
      </c>
      <c r="Q758">
        <v>6</v>
      </c>
      <c r="R758">
        <v>3</v>
      </c>
      <c r="S758">
        <v>5</v>
      </c>
      <c r="T758">
        <v>8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 t="s">
        <v>32</v>
      </c>
    </row>
    <row r="759" spans="1:28" x14ac:dyDescent="0.35">
      <c r="A759">
        <v>4377</v>
      </c>
      <c r="B759">
        <v>1971</v>
      </c>
      <c r="C759" t="s">
        <v>30</v>
      </c>
      <c r="D759" t="s">
        <v>35</v>
      </c>
      <c r="E759">
        <v>52914</v>
      </c>
      <c r="F759">
        <v>0</v>
      </c>
      <c r="G759">
        <v>1</v>
      </c>
      <c r="H759" s="1">
        <v>41281</v>
      </c>
      <c r="I759">
        <v>32</v>
      </c>
      <c r="J759">
        <v>254</v>
      </c>
      <c r="K759">
        <v>10</v>
      </c>
      <c r="L759">
        <v>44</v>
      </c>
      <c r="M759">
        <v>30</v>
      </c>
      <c r="N759">
        <v>10</v>
      </c>
      <c r="O759">
        <v>227</v>
      </c>
      <c r="P759">
        <v>2</v>
      </c>
      <c r="Q759">
        <v>7</v>
      </c>
      <c r="R759">
        <v>3</v>
      </c>
      <c r="S759">
        <v>3</v>
      </c>
      <c r="T759">
        <v>7</v>
      </c>
      <c r="U759">
        <v>1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 t="s">
        <v>34</v>
      </c>
    </row>
    <row r="760" spans="1:28" x14ac:dyDescent="0.35">
      <c r="A760">
        <v>9850</v>
      </c>
      <c r="B760">
        <v>1972</v>
      </c>
      <c r="C760" t="s">
        <v>40</v>
      </c>
      <c r="D760" t="s">
        <v>35</v>
      </c>
      <c r="E760">
        <v>24884</v>
      </c>
      <c r="F760">
        <v>1</v>
      </c>
      <c r="G760">
        <v>0</v>
      </c>
      <c r="H760" s="1">
        <v>41242</v>
      </c>
      <c r="I760">
        <v>32</v>
      </c>
      <c r="J760">
        <v>3</v>
      </c>
      <c r="K760">
        <v>6</v>
      </c>
      <c r="L760">
        <v>7</v>
      </c>
      <c r="M760">
        <v>0</v>
      </c>
      <c r="N760">
        <v>0</v>
      </c>
      <c r="O760">
        <v>3</v>
      </c>
      <c r="P760">
        <v>1</v>
      </c>
      <c r="Q760">
        <v>0</v>
      </c>
      <c r="R760">
        <v>0</v>
      </c>
      <c r="S760">
        <v>3</v>
      </c>
      <c r="T760">
        <v>7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 t="s">
        <v>32</v>
      </c>
    </row>
    <row r="761" spans="1:28" x14ac:dyDescent="0.35">
      <c r="A761">
        <v>5544</v>
      </c>
      <c r="B761">
        <v>1970</v>
      </c>
      <c r="C761" t="s">
        <v>30</v>
      </c>
      <c r="D761" t="s">
        <v>33</v>
      </c>
      <c r="E761">
        <v>67384</v>
      </c>
      <c r="F761">
        <v>0</v>
      </c>
      <c r="G761">
        <v>1</v>
      </c>
      <c r="H761" s="1">
        <v>41223</v>
      </c>
      <c r="I761">
        <v>32</v>
      </c>
      <c r="J761">
        <v>957</v>
      </c>
      <c r="K761">
        <v>40</v>
      </c>
      <c r="L761">
        <v>175</v>
      </c>
      <c r="M761">
        <v>158</v>
      </c>
      <c r="N761">
        <v>53</v>
      </c>
      <c r="O761">
        <v>107</v>
      </c>
      <c r="P761">
        <v>2</v>
      </c>
      <c r="Q761">
        <v>7</v>
      </c>
      <c r="R761">
        <v>8</v>
      </c>
      <c r="S761">
        <v>5</v>
      </c>
      <c r="T761">
        <v>5</v>
      </c>
      <c r="U761">
        <v>0</v>
      </c>
      <c r="V761">
        <v>1</v>
      </c>
      <c r="W761">
        <v>0</v>
      </c>
      <c r="X761">
        <v>0</v>
      </c>
      <c r="Y761">
        <v>0</v>
      </c>
      <c r="Z761">
        <v>0</v>
      </c>
      <c r="AA761">
        <v>0</v>
      </c>
      <c r="AB761" t="s">
        <v>32</v>
      </c>
    </row>
    <row r="762" spans="1:28" x14ac:dyDescent="0.35">
      <c r="A762">
        <v>6497</v>
      </c>
      <c r="B762">
        <v>1960</v>
      </c>
      <c r="C762" t="s">
        <v>30</v>
      </c>
      <c r="D762" t="s">
        <v>35</v>
      </c>
      <c r="E762">
        <v>51651</v>
      </c>
      <c r="F762">
        <v>0</v>
      </c>
      <c r="G762">
        <v>1</v>
      </c>
      <c r="H762" s="1">
        <v>41220</v>
      </c>
      <c r="I762">
        <v>32</v>
      </c>
      <c r="J762">
        <v>293</v>
      </c>
      <c r="K762">
        <v>6</v>
      </c>
      <c r="L762">
        <v>23</v>
      </c>
      <c r="M762">
        <v>13</v>
      </c>
      <c r="N762">
        <v>6</v>
      </c>
      <c r="O762">
        <v>92</v>
      </c>
      <c r="P762">
        <v>4</v>
      </c>
      <c r="Q762">
        <v>6</v>
      </c>
      <c r="R762">
        <v>2</v>
      </c>
      <c r="S762">
        <v>5</v>
      </c>
      <c r="T762">
        <v>8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 t="s">
        <v>38</v>
      </c>
    </row>
    <row r="763" spans="1:28" x14ac:dyDescent="0.35">
      <c r="A763">
        <v>4543</v>
      </c>
      <c r="B763">
        <v>1980</v>
      </c>
      <c r="C763" t="s">
        <v>30</v>
      </c>
      <c r="D763" t="s">
        <v>35</v>
      </c>
      <c r="E763">
        <v>82497</v>
      </c>
      <c r="F763">
        <v>0</v>
      </c>
      <c r="G763">
        <v>0</v>
      </c>
      <c r="H763" s="1">
        <v>41213</v>
      </c>
      <c r="I763">
        <v>32</v>
      </c>
      <c r="J763">
        <v>777</v>
      </c>
      <c r="K763">
        <v>129</v>
      </c>
      <c r="L763">
        <v>573</v>
      </c>
      <c r="M763">
        <v>216</v>
      </c>
      <c r="N763">
        <v>21</v>
      </c>
      <c r="O763">
        <v>203</v>
      </c>
      <c r="P763">
        <v>1</v>
      </c>
      <c r="Q763">
        <v>2</v>
      </c>
      <c r="R763">
        <v>7</v>
      </c>
      <c r="S763">
        <v>9</v>
      </c>
      <c r="T763">
        <v>4</v>
      </c>
      <c r="U763">
        <v>0</v>
      </c>
      <c r="V763">
        <v>0</v>
      </c>
      <c r="W763">
        <v>1</v>
      </c>
      <c r="X763">
        <v>0</v>
      </c>
      <c r="Y763">
        <v>0</v>
      </c>
      <c r="Z763">
        <v>0</v>
      </c>
      <c r="AA763">
        <v>0</v>
      </c>
      <c r="AB763" t="s">
        <v>45</v>
      </c>
    </row>
    <row r="764" spans="1:28" x14ac:dyDescent="0.35">
      <c r="A764">
        <v>5117</v>
      </c>
      <c r="B764">
        <v>1963</v>
      </c>
      <c r="C764" t="s">
        <v>40</v>
      </c>
      <c r="D764" t="s">
        <v>35</v>
      </c>
      <c r="E764">
        <v>32632</v>
      </c>
      <c r="F764">
        <v>0</v>
      </c>
      <c r="G764">
        <v>0</v>
      </c>
      <c r="H764" s="1">
        <v>41123</v>
      </c>
      <c r="I764">
        <v>32</v>
      </c>
      <c r="J764">
        <v>63</v>
      </c>
      <c r="K764">
        <v>151</v>
      </c>
      <c r="L764">
        <v>137</v>
      </c>
      <c r="M764">
        <v>153</v>
      </c>
      <c r="N764">
        <v>19</v>
      </c>
      <c r="O764">
        <v>53</v>
      </c>
      <c r="P764">
        <v>2</v>
      </c>
      <c r="Q764">
        <v>4</v>
      </c>
      <c r="R764">
        <v>4</v>
      </c>
      <c r="S764">
        <v>8</v>
      </c>
      <c r="T764">
        <v>5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 t="s">
        <v>32</v>
      </c>
    </row>
    <row r="765" spans="1:28" x14ac:dyDescent="0.35">
      <c r="A765">
        <v>1448</v>
      </c>
      <c r="B765">
        <v>1963</v>
      </c>
      <c r="C765" t="s">
        <v>43</v>
      </c>
      <c r="D765" t="s">
        <v>35</v>
      </c>
      <c r="E765">
        <v>33562</v>
      </c>
      <c r="F765">
        <v>1</v>
      </c>
      <c r="G765">
        <v>2</v>
      </c>
      <c r="H765" s="1">
        <v>41815</v>
      </c>
      <c r="I765">
        <v>33</v>
      </c>
      <c r="J765">
        <v>21</v>
      </c>
      <c r="K765">
        <v>12</v>
      </c>
      <c r="L765">
        <v>12</v>
      </c>
      <c r="M765">
        <v>0</v>
      </c>
      <c r="N765">
        <v>3</v>
      </c>
      <c r="O765">
        <v>3</v>
      </c>
      <c r="P765">
        <v>3</v>
      </c>
      <c r="Q765">
        <v>2</v>
      </c>
      <c r="R765">
        <v>0</v>
      </c>
      <c r="S765">
        <v>4</v>
      </c>
      <c r="T765">
        <v>4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 t="s">
        <v>42</v>
      </c>
    </row>
    <row r="766" spans="1:28" x14ac:dyDescent="0.35">
      <c r="A766">
        <v>6887</v>
      </c>
      <c r="B766">
        <v>1967</v>
      </c>
      <c r="C766" t="s">
        <v>30</v>
      </c>
      <c r="D766" t="s">
        <v>33</v>
      </c>
      <c r="E766">
        <v>79146</v>
      </c>
      <c r="F766">
        <v>1</v>
      </c>
      <c r="G766">
        <v>1</v>
      </c>
      <c r="H766" s="1">
        <v>41753</v>
      </c>
      <c r="I766">
        <v>33</v>
      </c>
      <c r="J766">
        <v>245</v>
      </c>
      <c r="K766">
        <v>16</v>
      </c>
      <c r="L766">
        <v>223</v>
      </c>
      <c r="M766">
        <v>21</v>
      </c>
      <c r="N766">
        <v>43</v>
      </c>
      <c r="O766">
        <v>16</v>
      </c>
      <c r="P766">
        <v>2</v>
      </c>
      <c r="Q766">
        <v>8</v>
      </c>
      <c r="R766">
        <v>1</v>
      </c>
      <c r="S766">
        <v>8</v>
      </c>
      <c r="T766">
        <v>6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 t="s">
        <v>41</v>
      </c>
    </row>
    <row r="767" spans="1:28" x14ac:dyDescent="0.35">
      <c r="A767">
        <v>7500</v>
      </c>
      <c r="B767">
        <v>1967</v>
      </c>
      <c r="C767" t="s">
        <v>30</v>
      </c>
      <c r="D767" t="s">
        <v>33</v>
      </c>
      <c r="E767">
        <v>79146</v>
      </c>
      <c r="F767">
        <v>1</v>
      </c>
      <c r="G767">
        <v>1</v>
      </c>
      <c r="H767" s="1">
        <v>41753</v>
      </c>
      <c r="I767">
        <v>33</v>
      </c>
      <c r="J767">
        <v>245</v>
      </c>
      <c r="K767">
        <v>16</v>
      </c>
      <c r="L767">
        <v>223</v>
      </c>
      <c r="M767">
        <v>21</v>
      </c>
      <c r="N767">
        <v>43</v>
      </c>
      <c r="O767">
        <v>16</v>
      </c>
      <c r="P767">
        <v>2</v>
      </c>
      <c r="Q767">
        <v>8</v>
      </c>
      <c r="R767">
        <v>1</v>
      </c>
      <c r="S767">
        <v>8</v>
      </c>
      <c r="T767">
        <v>6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 t="s">
        <v>32</v>
      </c>
    </row>
    <row r="768" spans="1:28" x14ac:dyDescent="0.35">
      <c r="A768">
        <v>2724</v>
      </c>
      <c r="B768">
        <v>1981</v>
      </c>
      <c r="C768" t="s">
        <v>43</v>
      </c>
      <c r="D768" t="s">
        <v>33</v>
      </c>
      <c r="E768">
        <v>36143</v>
      </c>
      <c r="F768">
        <v>1</v>
      </c>
      <c r="G768">
        <v>0</v>
      </c>
      <c r="H768" s="1">
        <v>41728</v>
      </c>
      <c r="I768">
        <v>33</v>
      </c>
      <c r="J768">
        <v>12</v>
      </c>
      <c r="K768">
        <v>0</v>
      </c>
      <c r="L768">
        <v>1</v>
      </c>
      <c r="M768">
        <v>0</v>
      </c>
      <c r="N768">
        <v>0</v>
      </c>
      <c r="O768">
        <v>6</v>
      </c>
      <c r="P768">
        <v>1</v>
      </c>
      <c r="Q768">
        <v>0</v>
      </c>
      <c r="R768">
        <v>1</v>
      </c>
      <c r="S768">
        <v>2</v>
      </c>
      <c r="T768">
        <v>3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 t="s">
        <v>32</v>
      </c>
    </row>
    <row r="769" spans="1:28" x14ac:dyDescent="0.35">
      <c r="A769">
        <v>2256</v>
      </c>
      <c r="B769">
        <v>1973</v>
      </c>
      <c r="C769" t="s">
        <v>43</v>
      </c>
      <c r="D769" t="s">
        <v>35</v>
      </c>
      <c r="E769">
        <v>27159</v>
      </c>
      <c r="F769">
        <v>1</v>
      </c>
      <c r="G769">
        <v>1</v>
      </c>
      <c r="H769" s="1">
        <v>41727</v>
      </c>
      <c r="I769">
        <v>33</v>
      </c>
      <c r="J769">
        <v>17</v>
      </c>
      <c r="K769">
        <v>0</v>
      </c>
      <c r="L769">
        <v>3</v>
      </c>
      <c r="M769">
        <v>0</v>
      </c>
      <c r="N769">
        <v>0</v>
      </c>
      <c r="O769">
        <v>1</v>
      </c>
      <c r="P769">
        <v>2</v>
      </c>
      <c r="Q769">
        <v>1</v>
      </c>
      <c r="R769">
        <v>0</v>
      </c>
      <c r="S769">
        <v>3</v>
      </c>
      <c r="T769">
        <v>6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 t="s">
        <v>32</v>
      </c>
    </row>
    <row r="770" spans="1:28" x14ac:dyDescent="0.35">
      <c r="A770">
        <v>1100</v>
      </c>
      <c r="B770">
        <v>1960</v>
      </c>
      <c r="C770" t="s">
        <v>43</v>
      </c>
      <c r="D770" t="s">
        <v>37</v>
      </c>
      <c r="E770">
        <v>41275</v>
      </c>
      <c r="F770">
        <v>1</v>
      </c>
      <c r="G770">
        <v>2</v>
      </c>
      <c r="H770" s="1">
        <v>41722</v>
      </c>
      <c r="I770">
        <v>33</v>
      </c>
      <c r="J770">
        <v>24</v>
      </c>
      <c r="K770">
        <v>4</v>
      </c>
      <c r="L770">
        <v>22</v>
      </c>
      <c r="M770">
        <v>0</v>
      </c>
      <c r="N770">
        <v>2</v>
      </c>
      <c r="O770">
        <v>9</v>
      </c>
      <c r="P770">
        <v>4</v>
      </c>
      <c r="Q770">
        <v>3</v>
      </c>
      <c r="R770">
        <v>1</v>
      </c>
      <c r="S770">
        <v>3</v>
      </c>
      <c r="T770">
        <v>5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 t="s">
        <v>34</v>
      </c>
    </row>
    <row r="771" spans="1:28" x14ac:dyDescent="0.35">
      <c r="A771">
        <v>7725</v>
      </c>
      <c r="B771">
        <v>1965</v>
      </c>
      <c r="C771" t="s">
        <v>40</v>
      </c>
      <c r="D771" t="s">
        <v>35</v>
      </c>
      <c r="E771">
        <v>76800</v>
      </c>
      <c r="F771">
        <v>0</v>
      </c>
      <c r="G771">
        <v>0</v>
      </c>
      <c r="H771" s="1">
        <v>41706</v>
      </c>
      <c r="I771">
        <v>33</v>
      </c>
      <c r="J771">
        <v>173</v>
      </c>
      <c r="K771">
        <v>26</v>
      </c>
      <c r="L771">
        <v>255</v>
      </c>
      <c r="M771">
        <v>35</v>
      </c>
      <c r="N771">
        <v>71</v>
      </c>
      <c r="O771">
        <v>81</v>
      </c>
      <c r="P771">
        <v>1</v>
      </c>
      <c r="Q771">
        <v>4</v>
      </c>
      <c r="R771">
        <v>4</v>
      </c>
      <c r="S771">
        <v>7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 t="s">
        <v>42</v>
      </c>
    </row>
    <row r="772" spans="1:28" x14ac:dyDescent="0.35">
      <c r="A772">
        <v>2612</v>
      </c>
      <c r="B772">
        <v>1987</v>
      </c>
      <c r="C772" t="s">
        <v>30</v>
      </c>
      <c r="D772" t="s">
        <v>35</v>
      </c>
      <c r="E772">
        <v>75794</v>
      </c>
      <c r="F772">
        <v>0</v>
      </c>
      <c r="G772">
        <v>0</v>
      </c>
      <c r="H772" s="1">
        <v>41632</v>
      </c>
      <c r="I772">
        <v>33</v>
      </c>
      <c r="J772">
        <v>754</v>
      </c>
      <c r="K772">
        <v>160</v>
      </c>
      <c r="L772">
        <v>625</v>
      </c>
      <c r="M772">
        <v>63</v>
      </c>
      <c r="N772">
        <v>32</v>
      </c>
      <c r="O772">
        <v>48</v>
      </c>
      <c r="P772">
        <v>1</v>
      </c>
      <c r="Q772">
        <v>7</v>
      </c>
      <c r="R772">
        <v>5</v>
      </c>
      <c r="S772">
        <v>12</v>
      </c>
      <c r="T772">
        <v>3</v>
      </c>
      <c r="U772">
        <v>0</v>
      </c>
      <c r="V772">
        <v>0</v>
      </c>
      <c r="W772">
        <v>0</v>
      </c>
      <c r="X772">
        <v>1</v>
      </c>
      <c r="Y772">
        <v>0</v>
      </c>
      <c r="Z772">
        <v>0</v>
      </c>
      <c r="AA772">
        <v>0</v>
      </c>
      <c r="AB772" t="s">
        <v>45</v>
      </c>
    </row>
    <row r="773" spans="1:28" x14ac:dyDescent="0.35">
      <c r="A773">
        <v>113</v>
      </c>
      <c r="B773">
        <v>1951</v>
      </c>
      <c r="C773" t="s">
        <v>30</v>
      </c>
      <c r="D773" t="s">
        <v>35</v>
      </c>
      <c r="E773">
        <v>30833</v>
      </c>
      <c r="F773">
        <v>1</v>
      </c>
      <c r="G773">
        <v>1</v>
      </c>
      <c r="H773" s="1">
        <v>41471</v>
      </c>
      <c r="I773">
        <v>33</v>
      </c>
      <c r="J773">
        <v>11</v>
      </c>
      <c r="K773">
        <v>0</v>
      </c>
      <c r="L773">
        <v>7</v>
      </c>
      <c r="M773">
        <v>3</v>
      </c>
      <c r="N773">
        <v>1</v>
      </c>
      <c r="O773">
        <v>6</v>
      </c>
      <c r="P773">
        <v>2</v>
      </c>
      <c r="Q773">
        <v>1</v>
      </c>
      <c r="R773">
        <v>0</v>
      </c>
      <c r="S773">
        <v>3</v>
      </c>
      <c r="T773">
        <v>5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 t="s">
        <v>32</v>
      </c>
    </row>
    <row r="774" spans="1:28" x14ac:dyDescent="0.35">
      <c r="A774">
        <v>2868</v>
      </c>
      <c r="B774">
        <v>1949</v>
      </c>
      <c r="C774" t="s">
        <v>39</v>
      </c>
      <c r="D774" t="s">
        <v>33</v>
      </c>
      <c r="E774">
        <v>26518</v>
      </c>
      <c r="F774">
        <v>1</v>
      </c>
      <c r="G774">
        <v>1</v>
      </c>
      <c r="H774" s="1">
        <v>41372</v>
      </c>
      <c r="I774">
        <v>33</v>
      </c>
      <c r="J774">
        <v>20</v>
      </c>
      <c r="K774">
        <v>1</v>
      </c>
      <c r="L774">
        <v>28</v>
      </c>
      <c r="M774">
        <v>3</v>
      </c>
      <c r="N774">
        <v>3</v>
      </c>
      <c r="O774">
        <v>2</v>
      </c>
      <c r="P774">
        <v>3</v>
      </c>
      <c r="Q774">
        <v>2</v>
      </c>
      <c r="R774">
        <v>0</v>
      </c>
      <c r="S774">
        <v>3</v>
      </c>
      <c r="T774">
        <v>8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1</v>
      </c>
      <c r="AA774">
        <v>0</v>
      </c>
      <c r="AB774" t="s">
        <v>36</v>
      </c>
    </row>
    <row r="775" spans="1:28" x14ac:dyDescent="0.35">
      <c r="A775">
        <v>4216</v>
      </c>
      <c r="B775">
        <v>1981</v>
      </c>
      <c r="C775" t="s">
        <v>30</v>
      </c>
      <c r="D775" t="s">
        <v>33</v>
      </c>
      <c r="E775">
        <v>91065</v>
      </c>
      <c r="F775">
        <v>0</v>
      </c>
      <c r="G775">
        <v>0</v>
      </c>
      <c r="H775" s="1">
        <v>41327</v>
      </c>
      <c r="I775">
        <v>33</v>
      </c>
      <c r="J775">
        <v>822</v>
      </c>
      <c r="K775">
        <v>114</v>
      </c>
      <c r="L775">
        <v>108</v>
      </c>
      <c r="M775">
        <v>179</v>
      </c>
      <c r="N775">
        <v>137</v>
      </c>
      <c r="O775">
        <v>114</v>
      </c>
      <c r="P775">
        <v>1</v>
      </c>
      <c r="Q775">
        <v>7</v>
      </c>
      <c r="R775">
        <v>9</v>
      </c>
      <c r="S775">
        <v>9</v>
      </c>
      <c r="T775">
        <v>3</v>
      </c>
      <c r="U775">
        <v>0</v>
      </c>
      <c r="V775">
        <v>0</v>
      </c>
      <c r="W775">
        <v>1</v>
      </c>
      <c r="X775">
        <v>1</v>
      </c>
      <c r="Y775">
        <v>0</v>
      </c>
      <c r="Z775">
        <v>1</v>
      </c>
      <c r="AA775">
        <v>0</v>
      </c>
      <c r="AB775" t="s">
        <v>32</v>
      </c>
    </row>
    <row r="776" spans="1:28" x14ac:dyDescent="0.35">
      <c r="A776">
        <v>199</v>
      </c>
      <c r="B776">
        <v>1962</v>
      </c>
      <c r="C776" t="s">
        <v>43</v>
      </c>
      <c r="D776" t="s">
        <v>33</v>
      </c>
      <c r="E776">
        <v>45183</v>
      </c>
      <c r="F776">
        <v>0</v>
      </c>
      <c r="G776">
        <v>0</v>
      </c>
      <c r="H776" s="1">
        <v>41294</v>
      </c>
      <c r="I776">
        <v>33</v>
      </c>
      <c r="J776">
        <v>219</v>
      </c>
      <c r="K776">
        <v>3</v>
      </c>
      <c r="L776">
        <v>60</v>
      </c>
      <c r="M776">
        <v>12</v>
      </c>
      <c r="N776">
        <v>9</v>
      </c>
      <c r="O776">
        <v>12</v>
      </c>
      <c r="P776">
        <v>1</v>
      </c>
      <c r="Q776">
        <v>4</v>
      </c>
      <c r="R776">
        <v>1</v>
      </c>
      <c r="S776">
        <v>7</v>
      </c>
      <c r="T776">
        <v>7</v>
      </c>
      <c r="U776">
        <v>0</v>
      </c>
      <c r="V776">
        <v>1</v>
      </c>
      <c r="W776">
        <v>0</v>
      </c>
      <c r="X776">
        <v>0</v>
      </c>
      <c r="Y776">
        <v>0</v>
      </c>
      <c r="Z776">
        <v>0</v>
      </c>
      <c r="AA776">
        <v>0</v>
      </c>
      <c r="AB776" t="s">
        <v>34</v>
      </c>
    </row>
    <row r="777" spans="1:28" x14ac:dyDescent="0.35">
      <c r="A777">
        <v>359</v>
      </c>
      <c r="B777">
        <v>1950</v>
      </c>
      <c r="C777" t="s">
        <v>30</v>
      </c>
      <c r="D777" t="s">
        <v>37</v>
      </c>
      <c r="E777">
        <v>48070</v>
      </c>
      <c r="F777">
        <v>0</v>
      </c>
      <c r="G777">
        <v>1</v>
      </c>
      <c r="H777" s="1">
        <v>41287</v>
      </c>
      <c r="I777">
        <v>33</v>
      </c>
      <c r="J777">
        <v>373</v>
      </c>
      <c r="K777">
        <v>14</v>
      </c>
      <c r="L777">
        <v>83</v>
      </c>
      <c r="M777">
        <v>6</v>
      </c>
      <c r="N777">
        <v>9</v>
      </c>
      <c r="O777">
        <v>19</v>
      </c>
      <c r="P777">
        <v>3</v>
      </c>
      <c r="Q777">
        <v>8</v>
      </c>
      <c r="R777">
        <v>2</v>
      </c>
      <c r="S777">
        <v>6</v>
      </c>
      <c r="T777">
        <v>7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1</v>
      </c>
      <c r="AB777" t="s">
        <v>32</v>
      </c>
    </row>
    <row r="778" spans="1:28" x14ac:dyDescent="0.35">
      <c r="A778">
        <v>8842</v>
      </c>
      <c r="B778">
        <v>1971</v>
      </c>
      <c r="C778" t="s">
        <v>30</v>
      </c>
      <c r="D778" t="s">
        <v>44</v>
      </c>
      <c r="E778">
        <v>30372</v>
      </c>
      <c r="F778">
        <v>1</v>
      </c>
      <c r="G778">
        <v>1</v>
      </c>
      <c r="H778" s="1">
        <v>41268</v>
      </c>
      <c r="I778">
        <v>33</v>
      </c>
      <c r="J778">
        <v>15</v>
      </c>
      <c r="K778">
        <v>0</v>
      </c>
      <c r="L778">
        <v>12</v>
      </c>
      <c r="M778">
        <v>7</v>
      </c>
      <c r="N778">
        <v>3</v>
      </c>
      <c r="O778">
        <v>7</v>
      </c>
      <c r="P778">
        <v>3</v>
      </c>
      <c r="Q778">
        <v>2</v>
      </c>
      <c r="R778">
        <v>0</v>
      </c>
      <c r="S778">
        <v>3</v>
      </c>
      <c r="T778">
        <v>7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 t="s">
        <v>32</v>
      </c>
    </row>
    <row r="779" spans="1:28" x14ac:dyDescent="0.35">
      <c r="A779">
        <v>2154</v>
      </c>
      <c r="B779">
        <v>1971</v>
      </c>
      <c r="C779" t="s">
        <v>30</v>
      </c>
      <c r="D779" t="s">
        <v>44</v>
      </c>
      <c r="E779">
        <v>30372</v>
      </c>
      <c r="F779">
        <v>1</v>
      </c>
      <c r="G779">
        <v>1</v>
      </c>
      <c r="H779" s="1">
        <v>41268</v>
      </c>
      <c r="I779">
        <v>33</v>
      </c>
      <c r="J779">
        <v>15</v>
      </c>
      <c r="K779">
        <v>0</v>
      </c>
      <c r="L779">
        <v>12</v>
      </c>
      <c r="M779">
        <v>7</v>
      </c>
      <c r="N779">
        <v>3</v>
      </c>
      <c r="O779">
        <v>7</v>
      </c>
      <c r="P779">
        <v>3</v>
      </c>
      <c r="Q779">
        <v>2</v>
      </c>
      <c r="R779">
        <v>0</v>
      </c>
      <c r="S779">
        <v>3</v>
      </c>
      <c r="T779">
        <v>7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 t="s">
        <v>32</v>
      </c>
    </row>
    <row r="780" spans="1:28" x14ac:dyDescent="0.35">
      <c r="A780">
        <v>6050</v>
      </c>
      <c r="B780">
        <v>1975</v>
      </c>
      <c r="C780" t="s">
        <v>40</v>
      </c>
      <c r="D780" t="s">
        <v>35</v>
      </c>
      <c r="E780">
        <v>57036</v>
      </c>
      <c r="F780">
        <v>0</v>
      </c>
      <c r="G780">
        <v>1</v>
      </c>
      <c r="H780" s="1">
        <v>41254</v>
      </c>
      <c r="I780">
        <v>33</v>
      </c>
      <c r="J780">
        <v>1171</v>
      </c>
      <c r="K780">
        <v>43</v>
      </c>
      <c r="L780">
        <v>219</v>
      </c>
      <c r="M780">
        <v>19</v>
      </c>
      <c r="N780">
        <v>14</v>
      </c>
      <c r="O780">
        <v>47</v>
      </c>
      <c r="P780">
        <v>4</v>
      </c>
      <c r="Q780">
        <v>6</v>
      </c>
      <c r="R780">
        <v>3</v>
      </c>
      <c r="S780">
        <v>13</v>
      </c>
      <c r="T780">
        <v>9</v>
      </c>
      <c r="U780">
        <v>1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 t="s">
        <v>42</v>
      </c>
    </row>
    <row r="781" spans="1:28" x14ac:dyDescent="0.35">
      <c r="A781">
        <v>9204</v>
      </c>
      <c r="B781">
        <v>1970</v>
      </c>
      <c r="C781" t="s">
        <v>30</v>
      </c>
      <c r="D781" t="s">
        <v>44</v>
      </c>
      <c r="E781">
        <v>66731</v>
      </c>
      <c r="F781">
        <v>0</v>
      </c>
      <c r="G781">
        <v>1</v>
      </c>
      <c r="H781" s="1">
        <v>41164</v>
      </c>
      <c r="I781">
        <v>33</v>
      </c>
      <c r="J781">
        <v>371</v>
      </c>
      <c r="K781">
        <v>159</v>
      </c>
      <c r="L781">
        <v>194</v>
      </c>
      <c r="M781">
        <v>58</v>
      </c>
      <c r="N781">
        <v>106</v>
      </c>
      <c r="O781">
        <v>141</v>
      </c>
      <c r="P781">
        <v>4</v>
      </c>
      <c r="Q781">
        <v>4</v>
      </c>
      <c r="R781">
        <v>3</v>
      </c>
      <c r="S781">
        <v>6</v>
      </c>
      <c r="T781">
        <v>3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 t="s">
        <v>32</v>
      </c>
    </row>
    <row r="782" spans="1:28" x14ac:dyDescent="0.35">
      <c r="A782">
        <v>4472</v>
      </c>
      <c r="B782">
        <v>1970</v>
      </c>
      <c r="C782" t="s">
        <v>39</v>
      </c>
      <c r="D782" t="s">
        <v>31</v>
      </c>
      <c r="E782">
        <v>35682</v>
      </c>
      <c r="F782">
        <v>1</v>
      </c>
      <c r="G782">
        <v>0</v>
      </c>
      <c r="H782" s="1">
        <v>41817</v>
      </c>
      <c r="I782">
        <v>34</v>
      </c>
      <c r="J782">
        <v>23</v>
      </c>
      <c r="K782">
        <v>0</v>
      </c>
      <c r="L782">
        <v>8</v>
      </c>
      <c r="M782">
        <v>6</v>
      </c>
      <c r="N782">
        <v>2</v>
      </c>
      <c r="O782">
        <v>18</v>
      </c>
      <c r="P782">
        <v>1</v>
      </c>
      <c r="Q782">
        <v>1</v>
      </c>
      <c r="R782">
        <v>1</v>
      </c>
      <c r="S782">
        <v>3</v>
      </c>
      <c r="T782">
        <v>2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 t="s">
        <v>38</v>
      </c>
    </row>
    <row r="783" spans="1:28" x14ac:dyDescent="0.35">
      <c r="A783">
        <v>6864</v>
      </c>
      <c r="B783">
        <v>1989</v>
      </c>
      <c r="C783" t="s">
        <v>43</v>
      </c>
      <c r="D783" t="s">
        <v>31</v>
      </c>
      <c r="E783">
        <v>10979</v>
      </c>
      <c r="F783">
        <v>0</v>
      </c>
      <c r="G783">
        <v>0</v>
      </c>
      <c r="H783" s="1">
        <v>41781</v>
      </c>
      <c r="I783">
        <v>34</v>
      </c>
      <c r="J783">
        <v>8</v>
      </c>
      <c r="K783">
        <v>4</v>
      </c>
      <c r="L783">
        <v>10</v>
      </c>
      <c r="M783">
        <v>2</v>
      </c>
      <c r="N783">
        <v>2</v>
      </c>
      <c r="O783">
        <v>4</v>
      </c>
      <c r="P783">
        <v>2</v>
      </c>
      <c r="Q783">
        <v>3</v>
      </c>
      <c r="R783">
        <v>0</v>
      </c>
      <c r="S783">
        <v>3</v>
      </c>
      <c r="T783">
        <v>5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 t="s">
        <v>38</v>
      </c>
    </row>
    <row r="784" spans="1:28" x14ac:dyDescent="0.35">
      <c r="A784">
        <v>10617</v>
      </c>
      <c r="B784">
        <v>1989</v>
      </c>
      <c r="C784" t="s">
        <v>43</v>
      </c>
      <c r="D784" t="s">
        <v>31</v>
      </c>
      <c r="E784">
        <v>10979</v>
      </c>
      <c r="F784">
        <v>0</v>
      </c>
      <c r="G784">
        <v>0</v>
      </c>
      <c r="H784" s="1">
        <v>41781</v>
      </c>
      <c r="I784">
        <v>34</v>
      </c>
      <c r="J784">
        <v>8</v>
      </c>
      <c r="K784">
        <v>4</v>
      </c>
      <c r="L784">
        <v>10</v>
      </c>
      <c r="M784">
        <v>2</v>
      </c>
      <c r="N784">
        <v>2</v>
      </c>
      <c r="O784">
        <v>4</v>
      </c>
      <c r="P784">
        <v>2</v>
      </c>
      <c r="Q784">
        <v>3</v>
      </c>
      <c r="R784">
        <v>0</v>
      </c>
      <c r="S784">
        <v>3</v>
      </c>
      <c r="T784">
        <v>5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 t="s">
        <v>32</v>
      </c>
    </row>
    <row r="785" spans="1:28" x14ac:dyDescent="0.35">
      <c r="A785">
        <v>3924</v>
      </c>
      <c r="B785">
        <v>1965</v>
      </c>
      <c r="C785" t="s">
        <v>39</v>
      </c>
      <c r="D785" t="s">
        <v>31</v>
      </c>
      <c r="E785">
        <v>57912</v>
      </c>
      <c r="F785">
        <v>0</v>
      </c>
      <c r="G785">
        <v>1</v>
      </c>
      <c r="H785" s="1">
        <v>41715</v>
      </c>
      <c r="I785">
        <v>34</v>
      </c>
      <c r="J785">
        <v>801</v>
      </c>
      <c r="K785">
        <v>0</v>
      </c>
      <c r="L785">
        <v>80</v>
      </c>
      <c r="M785">
        <v>0</v>
      </c>
      <c r="N785">
        <v>0</v>
      </c>
      <c r="O785">
        <v>35</v>
      </c>
      <c r="P785">
        <v>5</v>
      </c>
      <c r="Q785">
        <v>8</v>
      </c>
      <c r="R785">
        <v>3</v>
      </c>
      <c r="S785">
        <v>12</v>
      </c>
      <c r="T785">
        <v>5</v>
      </c>
      <c r="U785">
        <v>0</v>
      </c>
      <c r="V785">
        <v>1</v>
      </c>
      <c r="W785">
        <v>0</v>
      </c>
      <c r="X785">
        <v>0</v>
      </c>
      <c r="Y785">
        <v>0</v>
      </c>
      <c r="Z785">
        <v>0</v>
      </c>
      <c r="AA785">
        <v>0</v>
      </c>
      <c r="AB785" t="s">
        <v>45</v>
      </c>
    </row>
    <row r="786" spans="1:28" x14ac:dyDescent="0.35">
      <c r="A786">
        <v>5654</v>
      </c>
      <c r="B786">
        <v>1972</v>
      </c>
      <c r="C786" t="s">
        <v>30</v>
      </c>
      <c r="D786" t="s">
        <v>35</v>
      </c>
      <c r="E786">
        <v>36026</v>
      </c>
      <c r="F786">
        <v>2</v>
      </c>
      <c r="G786">
        <v>1</v>
      </c>
      <c r="H786" s="1">
        <v>41714</v>
      </c>
      <c r="I786">
        <v>34</v>
      </c>
      <c r="J786">
        <v>20</v>
      </c>
      <c r="K786">
        <v>4</v>
      </c>
      <c r="L786">
        <v>10</v>
      </c>
      <c r="M786">
        <v>6</v>
      </c>
      <c r="N786">
        <v>4</v>
      </c>
      <c r="O786">
        <v>17</v>
      </c>
      <c r="P786">
        <v>2</v>
      </c>
      <c r="Q786">
        <v>2</v>
      </c>
      <c r="R786">
        <v>0</v>
      </c>
      <c r="S786">
        <v>3</v>
      </c>
      <c r="T786">
        <v>6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 t="s">
        <v>38</v>
      </c>
    </row>
    <row r="787" spans="1:28" x14ac:dyDescent="0.35">
      <c r="A787">
        <v>9216</v>
      </c>
      <c r="B787">
        <v>1971</v>
      </c>
      <c r="C787" t="s">
        <v>30</v>
      </c>
      <c r="D787" t="s">
        <v>35</v>
      </c>
      <c r="E787">
        <v>35788</v>
      </c>
      <c r="F787">
        <v>1</v>
      </c>
      <c r="G787">
        <v>1</v>
      </c>
      <c r="H787" s="1">
        <v>41662</v>
      </c>
      <c r="I787">
        <v>34</v>
      </c>
      <c r="J787">
        <v>23</v>
      </c>
      <c r="K787">
        <v>2</v>
      </c>
      <c r="L787">
        <v>11</v>
      </c>
      <c r="M787">
        <v>3</v>
      </c>
      <c r="N787">
        <v>1</v>
      </c>
      <c r="O787">
        <v>4</v>
      </c>
      <c r="P787">
        <v>2</v>
      </c>
      <c r="Q787">
        <v>2</v>
      </c>
      <c r="R787">
        <v>0</v>
      </c>
      <c r="S787">
        <v>3</v>
      </c>
      <c r="T787">
        <v>6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 t="s">
        <v>34</v>
      </c>
    </row>
    <row r="788" spans="1:28" x14ac:dyDescent="0.35">
      <c r="A788">
        <v>8086</v>
      </c>
      <c r="B788">
        <v>1959</v>
      </c>
      <c r="C788" t="s">
        <v>30</v>
      </c>
      <c r="D788" t="s">
        <v>35</v>
      </c>
      <c r="E788">
        <v>42243</v>
      </c>
      <c r="F788">
        <v>1</v>
      </c>
      <c r="G788">
        <v>1</v>
      </c>
      <c r="H788" s="1">
        <v>41619</v>
      </c>
      <c r="I788">
        <v>34</v>
      </c>
      <c r="J788">
        <v>48</v>
      </c>
      <c r="K788">
        <v>0</v>
      </c>
      <c r="L788">
        <v>2</v>
      </c>
      <c r="M788">
        <v>0</v>
      </c>
      <c r="N788">
        <v>0</v>
      </c>
      <c r="O788">
        <v>5</v>
      </c>
      <c r="P788">
        <v>2</v>
      </c>
      <c r="Q788">
        <v>2</v>
      </c>
      <c r="R788">
        <v>0</v>
      </c>
      <c r="S788">
        <v>3</v>
      </c>
      <c r="T788">
        <v>7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 t="s">
        <v>45</v>
      </c>
    </row>
    <row r="789" spans="1:28" x14ac:dyDescent="0.35">
      <c r="A789">
        <v>9097</v>
      </c>
      <c r="B789">
        <v>1956</v>
      </c>
      <c r="C789" t="s">
        <v>30</v>
      </c>
      <c r="D789" t="s">
        <v>31</v>
      </c>
      <c r="E789">
        <v>46086</v>
      </c>
      <c r="F789">
        <v>0</v>
      </c>
      <c r="G789">
        <v>1</v>
      </c>
      <c r="H789" s="1">
        <v>41581</v>
      </c>
      <c r="I789">
        <v>34</v>
      </c>
      <c r="J789">
        <v>244</v>
      </c>
      <c r="K789">
        <v>8</v>
      </c>
      <c r="L789">
        <v>32</v>
      </c>
      <c r="M789">
        <v>7</v>
      </c>
      <c r="N789">
        <v>2</v>
      </c>
      <c r="O789">
        <v>50</v>
      </c>
      <c r="P789">
        <v>4</v>
      </c>
      <c r="Q789">
        <v>3</v>
      </c>
      <c r="R789">
        <v>1</v>
      </c>
      <c r="S789">
        <v>8</v>
      </c>
      <c r="T789">
        <v>4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 t="s">
        <v>32</v>
      </c>
    </row>
    <row r="790" spans="1:28" x14ac:dyDescent="0.35">
      <c r="A790">
        <v>7631</v>
      </c>
      <c r="B790">
        <v>1978</v>
      </c>
      <c r="C790" t="s">
        <v>43</v>
      </c>
      <c r="D790" t="s">
        <v>37</v>
      </c>
      <c r="E790">
        <v>61346</v>
      </c>
      <c r="F790">
        <v>1</v>
      </c>
      <c r="G790">
        <v>0</v>
      </c>
      <c r="H790" s="1">
        <v>41553</v>
      </c>
      <c r="I790">
        <v>34</v>
      </c>
      <c r="J790">
        <v>562</v>
      </c>
      <c r="K790">
        <v>58</v>
      </c>
      <c r="L790">
        <v>168</v>
      </c>
      <c r="M790">
        <v>43</v>
      </c>
      <c r="N790">
        <v>16</v>
      </c>
      <c r="O790">
        <v>142</v>
      </c>
      <c r="P790">
        <v>1</v>
      </c>
      <c r="Q790">
        <v>5</v>
      </c>
      <c r="R790">
        <v>7</v>
      </c>
      <c r="S790">
        <v>10</v>
      </c>
      <c r="T790">
        <v>3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 t="s">
        <v>42</v>
      </c>
    </row>
    <row r="791" spans="1:28" x14ac:dyDescent="0.35">
      <c r="A791">
        <v>7275</v>
      </c>
      <c r="B791">
        <v>1971</v>
      </c>
      <c r="C791" t="s">
        <v>43</v>
      </c>
      <c r="D791" t="s">
        <v>33</v>
      </c>
      <c r="E791">
        <v>33316</v>
      </c>
      <c r="F791">
        <v>1</v>
      </c>
      <c r="G791">
        <v>1</v>
      </c>
      <c r="H791" s="1">
        <v>41551</v>
      </c>
      <c r="I791">
        <v>34</v>
      </c>
      <c r="J791">
        <v>79</v>
      </c>
      <c r="K791">
        <v>1</v>
      </c>
      <c r="L791">
        <v>31</v>
      </c>
      <c r="M791">
        <v>4</v>
      </c>
      <c r="N791">
        <v>4</v>
      </c>
      <c r="O791">
        <v>12</v>
      </c>
      <c r="P791">
        <v>3</v>
      </c>
      <c r="Q791">
        <v>2</v>
      </c>
      <c r="R791">
        <v>1</v>
      </c>
      <c r="S791">
        <v>4</v>
      </c>
      <c r="T791">
        <v>6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 t="s">
        <v>36</v>
      </c>
    </row>
    <row r="792" spans="1:28" x14ac:dyDescent="0.35">
      <c r="A792">
        <v>8334</v>
      </c>
      <c r="B792">
        <v>1971</v>
      </c>
      <c r="C792" t="s">
        <v>43</v>
      </c>
      <c r="D792" t="s">
        <v>33</v>
      </c>
      <c r="E792">
        <v>33316</v>
      </c>
      <c r="F792">
        <v>1</v>
      </c>
      <c r="G792">
        <v>1</v>
      </c>
      <c r="H792" s="1">
        <v>41551</v>
      </c>
      <c r="I792">
        <v>34</v>
      </c>
      <c r="J792">
        <v>79</v>
      </c>
      <c r="K792">
        <v>1</v>
      </c>
      <c r="L792">
        <v>31</v>
      </c>
      <c r="M792">
        <v>4</v>
      </c>
      <c r="N792">
        <v>4</v>
      </c>
      <c r="O792">
        <v>12</v>
      </c>
      <c r="P792">
        <v>3</v>
      </c>
      <c r="Q792">
        <v>2</v>
      </c>
      <c r="R792">
        <v>1</v>
      </c>
      <c r="S792">
        <v>4</v>
      </c>
      <c r="T792">
        <v>6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 t="s">
        <v>32</v>
      </c>
    </row>
    <row r="793" spans="1:28" x14ac:dyDescent="0.35">
      <c r="A793">
        <v>1987</v>
      </c>
      <c r="B793">
        <v>1987</v>
      </c>
      <c r="C793" t="s">
        <v>46</v>
      </c>
      <c r="D793" t="s">
        <v>33</v>
      </c>
      <c r="E793">
        <v>21063</v>
      </c>
      <c r="F793">
        <v>1</v>
      </c>
      <c r="G793">
        <v>0</v>
      </c>
      <c r="H793" s="1">
        <v>41542</v>
      </c>
      <c r="I793">
        <v>34</v>
      </c>
      <c r="J793">
        <v>1</v>
      </c>
      <c r="K793">
        <v>10</v>
      </c>
      <c r="L793">
        <v>11</v>
      </c>
      <c r="M793">
        <v>19</v>
      </c>
      <c r="N793">
        <v>3</v>
      </c>
      <c r="O793">
        <v>15</v>
      </c>
      <c r="P793">
        <v>2</v>
      </c>
      <c r="Q793">
        <v>2</v>
      </c>
      <c r="R793">
        <v>0</v>
      </c>
      <c r="S793">
        <v>3</v>
      </c>
      <c r="T793">
        <v>6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 t="s">
        <v>32</v>
      </c>
    </row>
    <row r="794" spans="1:28" x14ac:dyDescent="0.35">
      <c r="A794">
        <v>2281</v>
      </c>
      <c r="B794">
        <v>1970</v>
      </c>
      <c r="C794" t="s">
        <v>30</v>
      </c>
      <c r="D794" t="s">
        <v>33</v>
      </c>
      <c r="E794">
        <v>33697</v>
      </c>
      <c r="F794">
        <v>1</v>
      </c>
      <c r="G794">
        <v>0</v>
      </c>
      <c r="H794" s="1">
        <v>41532</v>
      </c>
      <c r="I794">
        <v>34</v>
      </c>
      <c r="J794">
        <v>4</v>
      </c>
      <c r="K794">
        <v>3</v>
      </c>
      <c r="L794">
        <v>7</v>
      </c>
      <c r="M794">
        <v>0</v>
      </c>
      <c r="N794">
        <v>3</v>
      </c>
      <c r="O794">
        <v>11</v>
      </c>
      <c r="P794">
        <v>1</v>
      </c>
      <c r="Q794">
        <v>1</v>
      </c>
      <c r="R794">
        <v>0</v>
      </c>
      <c r="S794">
        <v>2</v>
      </c>
      <c r="T794">
        <v>7</v>
      </c>
      <c r="U794">
        <v>1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 t="s">
        <v>41</v>
      </c>
    </row>
    <row r="795" spans="1:28" x14ac:dyDescent="0.35">
      <c r="A795">
        <v>7034</v>
      </c>
      <c r="B795">
        <v>1978</v>
      </c>
      <c r="C795" t="s">
        <v>40</v>
      </c>
      <c r="D795" t="s">
        <v>35</v>
      </c>
      <c r="E795">
        <v>25804</v>
      </c>
      <c r="F795">
        <v>1</v>
      </c>
      <c r="G795">
        <v>0</v>
      </c>
      <c r="H795" s="1">
        <v>41518</v>
      </c>
      <c r="I795">
        <v>34</v>
      </c>
      <c r="J795">
        <v>8</v>
      </c>
      <c r="K795">
        <v>7</v>
      </c>
      <c r="L795">
        <v>9</v>
      </c>
      <c r="M795">
        <v>13</v>
      </c>
      <c r="N795">
        <v>6</v>
      </c>
      <c r="O795">
        <v>12</v>
      </c>
      <c r="P795">
        <v>2</v>
      </c>
      <c r="Q795">
        <v>2</v>
      </c>
      <c r="R795">
        <v>0</v>
      </c>
      <c r="S795">
        <v>3</v>
      </c>
      <c r="T795">
        <v>8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 t="s">
        <v>34</v>
      </c>
    </row>
    <row r="796" spans="1:28" x14ac:dyDescent="0.35">
      <c r="A796">
        <v>2797</v>
      </c>
      <c r="B796">
        <v>1977</v>
      </c>
      <c r="C796" t="s">
        <v>30</v>
      </c>
      <c r="D796" t="s">
        <v>35</v>
      </c>
      <c r="E796">
        <v>72117</v>
      </c>
      <c r="F796">
        <v>0</v>
      </c>
      <c r="G796">
        <v>1</v>
      </c>
      <c r="H796" s="1">
        <v>41506</v>
      </c>
      <c r="I796">
        <v>34</v>
      </c>
      <c r="J796">
        <v>707</v>
      </c>
      <c r="K796">
        <v>20</v>
      </c>
      <c r="L796">
        <v>171</v>
      </c>
      <c r="M796">
        <v>65</v>
      </c>
      <c r="N796">
        <v>60</v>
      </c>
      <c r="O796">
        <v>50</v>
      </c>
      <c r="P796">
        <v>1</v>
      </c>
      <c r="Q796">
        <v>9</v>
      </c>
      <c r="R796">
        <v>7</v>
      </c>
      <c r="S796">
        <v>9</v>
      </c>
      <c r="T796">
        <v>5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 t="s">
        <v>32</v>
      </c>
    </row>
    <row r="797" spans="1:28" x14ac:dyDescent="0.35">
      <c r="A797">
        <v>3934</v>
      </c>
      <c r="B797">
        <v>1966</v>
      </c>
      <c r="C797" t="s">
        <v>30</v>
      </c>
      <c r="D797" t="s">
        <v>35</v>
      </c>
      <c r="E797">
        <v>61286</v>
      </c>
      <c r="F797">
        <v>0</v>
      </c>
      <c r="G797">
        <v>1</v>
      </c>
      <c r="H797" s="1">
        <v>41488</v>
      </c>
      <c r="I797">
        <v>34</v>
      </c>
      <c r="J797">
        <v>356</v>
      </c>
      <c r="K797">
        <v>0</v>
      </c>
      <c r="L797">
        <v>107</v>
      </c>
      <c r="M797">
        <v>19</v>
      </c>
      <c r="N797">
        <v>9</v>
      </c>
      <c r="O797">
        <v>117</v>
      </c>
      <c r="P797">
        <v>2</v>
      </c>
      <c r="Q797">
        <v>7</v>
      </c>
      <c r="R797">
        <v>1</v>
      </c>
      <c r="S797">
        <v>8</v>
      </c>
      <c r="T797">
        <v>5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 t="s">
        <v>42</v>
      </c>
    </row>
    <row r="798" spans="1:28" x14ac:dyDescent="0.35">
      <c r="A798">
        <v>2493</v>
      </c>
      <c r="B798">
        <v>1966</v>
      </c>
      <c r="C798" t="s">
        <v>30</v>
      </c>
      <c r="D798" t="s">
        <v>35</v>
      </c>
      <c r="E798">
        <v>61286</v>
      </c>
      <c r="F798">
        <v>0</v>
      </c>
      <c r="G798">
        <v>1</v>
      </c>
      <c r="H798" s="1">
        <v>41488</v>
      </c>
      <c r="I798">
        <v>34</v>
      </c>
      <c r="J798">
        <v>356</v>
      </c>
      <c r="K798">
        <v>0</v>
      </c>
      <c r="L798">
        <v>107</v>
      </c>
      <c r="M798">
        <v>19</v>
      </c>
      <c r="N798">
        <v>9</v>
      </c>
      <c r="O798">
        <v>117</v>
      </c>
      <c r="P798">
        <v>2</v>
      </c>
      <c r="Q798">
        <v>7</v>
      </c>
      <c r="R798">
        <v>1</v>
      </c>
      <c r="S798">
        <v>8</v>
      </c>
      <c r="T798">
        <v>5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 t="s">
        <v>41</v>
      </c>
    </row>
    <row r="799" spans="1:28" x14ac:dyDescent="0.35">
      <c r="A799">
        <v>3759</v>
      </c>
      <c r="B799">
        <v>1958</v>
      </c>
      <c r="C799" t="s">
        <v>30</v>
      </c>
      <c r="D799" t="s">
        <v>37</v>
      </c>
      <c r="E799">
        <v>65196</v>
      </c>
      <c r="F799">
        <v>0</v>
      </c>
      <c r="G799">
        <v>2</v>
      </c>
      <c r="H799" s="1">
        <v>41480</v>
      </c>
      <c r="I799">
        <v>34</v>
      </c>
      <c r="J799">
        <v>743</v>
      </c>
      <c r="K799">
        <v>19</v>
      </c>
      <c r="L799">
        <v>181</v>
      </c>
      <c r="M799">
        <v>12</v>
      </c>
      <c r="N799">
        <v>0</v>
      </c>
      <c r="O799">
        <v>200</v>
      </c>
      <c r="P799">
        <v>2</v>
      </c>
      <c r="Q799">
        <v>7</v>
      </c>
      <c r="R799">
        <v>6</v>
      </c>
      <c r="S799">
        <v>11</v>
      </c>
      <c r="T799">
        <v>5</v>
      </c>
      <c r="U799">
        <v>1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 t="s">
        <v>32</v>
      </c>
    </row>
    <row r="800" spans="1:28" x14ac:dyDescent="0.35">
      <c r="A800">
        <v>965</v>
      </c>
      <c r="B800">
        <v>1971</v>
      </c>
      <c r="C800" t="s">
        <v>30</v>
      </c>
      <c r="D800" t="s">
        <v>31</v>
      </c>
      <c r="E800">
        <v>55635</v>
      </c>
      <c r="F800">
        <v>0</v>
      </c>
      <c r="G800">
        <v>1</v>
      </c>
      <c r="H800" s="1">
        <v>41226</v>
      </c>
      <c r="I800">
        <v>34</v>
      </c>
      <c r="J800">
        <v>235</v>
      </c>
      <c r="K800">
        <v>65</v>
      </c>
      <c r="L800">
        <v>164</v>
      </c>
      <c r="M800">
        <v>50</v>
      </c>
      <c r="N800">
        <v>49</v>
      </c>
      <c r="O800">
        <v>27</v>
      </c>
      <c r="P800">
        <v>4</v>
      </c>
      <c r="Q800">
        <v>7</v>
      </c>
      <c r="R800">
        <v>3</v>
      </c>
      <c r="S800">
        <v>7</v>
      </c>
      <c r="T800">
        <v>6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 t="s">
        <v>36</v>
      </c>
    </row>
    <row r="801" spans="1:28" x14ac:dyDescent="0.35">
      <c r="A801">
        <v>7378</v>
      </c>
      <c r="B801">
        <v>1981</v>
      </c>
      <c r="C801" t="s">
        <v>43</v>
      </c>
      <c r="D801" t="s">
        <v>37</v>
      </c>
      <c r="E801">
        <v>42021</v>
      </c>
      <c r="F801">
        <v>1</v>
      </c>
      <c r="G801">
        <v>0</v>
      </c>
      <c r="H801" s="1">
        <v>41152</v>
      </c>
      <c r="I801">
        <v>34</v>
      </c>
      <c r="J801">
        <v>393</v>
      </c>
      <c r="K801">
        <v>5</v>
      </c>
      <c r="L801">
        <v>136</v>
      </c>
      <c r="M801">
        <v>7</v>
      </c>
      <c r="N801">
        <v>5</v>
      </c>
      <c r="O801">
        <v>27</v>
      </c>
      <c r="P801">
        <v>5</v>
      </c>
      <c r="Q801">
        <v>10</v>
      </c>
      <c r="R801">
        <v>1</v>
      </c>
      <c r="S801">
        <v>6</v>
      </c>
      <c r="T801">
        <v>9</v>
      </c>
      <c r="U801">
        <v>1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 t="s">
        <v>32</v>
      </c>
    </row>
    <row r="802" spans="1:28" x14ac:dyDescent="0.35">
      <c r="A802">
        <v>1859</v>
      </c>
      <c r="B802">
        <v>1972</v>
      </c>
      <c r="C802" t="s">
        <v>43</v>
      </c>
      <c r="D802" t="s">
        <v>35</v>
      </c>
      <c r="E802">
        <v>75251</v>
      </c>
      <c r="F802">
        <v>0</v>
      </c>
      <c r="G802">
        <v>0</v>
      </c>
      <c r="H802" s="1">
        <v>41148</v>
      </c>
      <c r="I802">
        <v>34</v>
      </c>
      <c r="J802">
        <v>721</v>
      </c>
      <c r="K802">
        <v>111</v>
      </c>
      <c r="L802">
        <v>925</v>
      </c>
      <c r="M802">
        <v>97</v>
      </c>
      <c r="N802">
        <v>18</v>
      </c>
      <c r="O802">
        <v>18</v>
      </c>
      <c r="P802">
        <v>1</v>
      </c>
      <c r="Q802">
        <v>7</v>
      </c>
      <c r="R802">
        <v>6</v>
      </c>
      <c r="S802">
        <v>5</v>
      </c>
      <c r="T802">
        <v>5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1</v>
      </c>
      <c r="AA802">
        <v>0</v>
      </c>
      <c r="AB802" t="s">
        <v>41</v>
      </c>
    </row>
    <row r="803" spans="1:28" x14ac:dyDescent="0.35">
      <c r="A803">
        <v>6263</v>
      </c>
      <c r="B803">
        <v>1968</v>
      </c>
      <c r="C803" t="s">
        <v>30</v>
      </c>
      <c r="D803" t="s">
        <v>37</v>
      </c>
      <c r="E803">
        <v>35322</v>
      </c>
      <c r="F803">
        <v>1</v>
      </c>
      <c r="G803">
        <v>2</v>
      </c>
      <c r="H803" s="1">
        <v>41143</v>
      </c>
      <c r="I803">
        <v>34</v>
      </c>
      <c r="J803">
        <v>28</v>
      </c>
      <c r="K803">
        <v>9</v>
      </c>
      <c r="L803">
        <v>37</v>
      </c>
      <c r="M803">
        <v>12</v>
      </c>
      <c r="N803">
        <v>7</v>
      </c>
      <c r="O803">
        <v>13</v>
      </c>
      <c r="P803">
        <v>3</v>
      </c>
      <c r="Q803">
        <v>2</v>
      </c>
      <c r="R803">
        <v>0</v>
      </c>
      <c r="S803">
        <v>4</v>
      </c>
      <c r="T803">
        <v>8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 t="s">
        <v>32</v>
      </c>
    </row>
    <row r="804" spans="1:28" x14ac:dyDescent="0.35">
      <c r="A804">
        <v>2072</v>
      </c>
      <c r="B804">
        <v>1969</v>
      </c>
      <c r="C804" t="s">
        <v>39</v>
      </c>
      <c r="D804" t="s">
        <v>37</v>
      </c>
      <c r="E804">
        <v>53374</v>
      </c>
      <c r="F804">
        <v>0</v>
      </c>
      <c r="G804">
        <v>1</v>
      </c>
      <c r="H804" s="1">
        <v>41137</v>
      </c>
      <c r="I804">
        <v>34</v>
      </c>
      <c r="J804">
        <v>896</v>
      </c>
      <c r="K804">
        <v>10</v>
      </c>
      <c r="L804">
        <v>101</v>
      </c>
      <c r="M804">
        <v>13</v>
      </c>
      <c r="N804">
        <v>10</v>
      </c>
      <c r="O804">
        <v>34</v>
      </c>
      <c r="P804">
        <v>6</v>
      </c>
      <c r="Q804">
        <v>4</v>
      </c>
      <c r="R804">
        <v>2</v>
      </c>
      <c r="S804">
        <v>9</v>
      </c>
      <c r="T804">
        <v>9</v>
      </c>
      <c r="U804">
        <v>1</v>
      </c>
      <c r="V804">
        <v>0</v>
      </c>
      <c r="W804">
        <v>0</v>
      </c>
      <c r="X804">
        <v>0</v>
      </c>
      <c r="Y804">
        <v>0</v>
      </c>
      <c r="Z804">
        <v>1</v>
      </c>
      <c r="AA804">
        <v>0</v>
      </c>
      <c r="AB804" t="s">
        <v>34</v>
      </c>
    </row>
    <row r="805" spans="1:28" x14ac:dyDescent="0.35">
      <c r="A805">
        <v>8908</v>
      </c>
      <c r="B805">
        <v>1959</v>
      </c>
      <c r="C805" t="s">
        <v>30</v>
      </c>
      <c r="D805" t="s">
        <v>35</v>
      </c>
      <c r="E805">
        <v>87195</v>
      </c>
      <c r="F805">
        <v>0</v>
      </c>
      <c r="G805">
        <v>0</v>
      </c>
      <c r="H805" s="1">
        <v>41767</v>
      </c>
      <c r="I805">
        <v>35</v>
      </c>
      <c r="J805">
        <v>217</v>
      </c>
      <c r="K805">
        <v>76</v>
      </c>
      <c r="L805">
        <v>690</v>
      </c>
      <c r="M805">
        <v>50</v>
      </c>
      <c r="N805">
        <v>26</v>
      </c>
      <c r="O805">
        <v>38</v>
      </c>
      <c r="P805">
        <v>1</v>
      </c>
      <c r="Q805">
        <v>3</v>
      </c>
      <c r="R805">
        <v>11</v>
      </c>
      <c r="S805">
        <v>5</v>
      </c>
      <c r="T805">
        <v>1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1</v>
      </c>
      <c r="AA805">
        <v>0</v>
      </c>
      <c r="AB805" t="s">
        <v>34</v>
      </c>
    </row>
    <row r="806" spans="1:28" x14ac:dyDescent="0.35">
      <c r="A806">
        <v>738</v>
      </c>
      <c r="B806">
        <v>1981</v>
      </c>
      <c r="C806" t="s">
        <v>40</v>
      </c>
      <c r="D806" t="s">
        <v>33</v>
      </c>
      <c r="E806">
        <v>42395</v>
      </c>
      <c r="F806">
        <v>1</v>
      </c>
      <c r="G806">
        <v>1</v>
      </c>
      <c r="H806" s="1">
        <v>41733</v>
      </c>
      <c r="I806">
        <v>35</v>
      </c>
      <c r="J806">
        <v>48</v>
      </c>
      <c r="K806">
        <v>13</v>
      </c>
      <c r="L806">
        <v>57</v>
      </c>
      <c r="M806">
        <v>24</v>
      </c>
      <c r="N806">
        <v>15</v>
      </c>
      <c r="O806">
        <v>25</v>
      </c>
      <c r="P806">
        <v>4</v>
      </c>
      <c r="Q806">
        <v>3</v>
      </c>
      <c r="R806">
        <v>1</v>
      </c>
      <c r="S806">
        <v>4</v>
      </c>
      <c r="T806">
        <v>7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 t="s">
        <v>42</v>
      </c>
    </row>
    <row r="807" spans="1:28" x14ac:dyDescent="0.35">
      <c r="A807">
        <v>10129</v>
      </c>
      <c r="B807">
        <v>1966</v>
      </c>
      <c r="C807" t="s">
        <v>30</v>
      </c>
      <c r="D807" t="s">
        <v>37</v>
      </c>
      <c r="E807">
        <v>82427</v>
      </c>
      <c r="F807">
        <v>0</v>
      </c>
      <c r="G807">
        <v>0</v>
      </c>
      <c r="H807" s="1">
        <v>41710</v>
      </c>
      <c r="I807">
        <v>35</v>
      </c>
      <c r="J807">
        <v>482</v>
      </c>
      <c r="K807">
        <v>147</v>
      </c>
      <c r="L807">
        <v>509</v>
      </c>
      <c r="M807">
        <v>104</v>
      </c>
      <c r="N807">
        <v>107</v>
      </c>
      <c r="O807">
        <v>107</v>
      </c>
      <c r="P807">
        <v>1</v>
      </c>
      <c r="Q807">
        <v>3</v>
      </c>
      <c r="R807">
        <v>5</v>
      </c>
      <c r="S807">
        <v>12</v>
      </c>
      <c r="T807">
        <v>1</v>
      </c>
      <c r="U807">
        <v>0</v>
      </c>
      <c r="V807">
        <v>0</v>
      </c>
      <c r="W807">
        <v>1</v>
      </c>
      <c r="X807">
        <v>0</v>
      </c>
      <c r="Y807">
        <v>0</v>
      </c>
      <c r="Z807">
        <v>0</v>
      </c>
      <c r="AA807">
        <v>0</v>
      </c>
      <c r="AB807" t="s">
        <v>32</v>
      </c>
    </row>
    <row r="808" spans="1:28" x14ac:dyDescent="0.35">
      <c r="A808">
        <v>807</v>
      </c>
      <c r="B808">
        <v>1969</v>
      </c>
      <c r="C808" t="s">
        <v>43</v>
      </c>
      <c r="D808" t="s">
        <v>37</v>
      </c>
      <c r="E808">
        <v>44602</v>
      </c>
      <c r="F808">
        <v>1</v>
      </c>
      <c r="G808">
        <v>1</v>
      </c>
      <c r="H808" s="1">
        <v>41685</v>
      </c>
      <c r="I808">
        <v>35</v>
      </c>
      <c r="J808">
        <v>167</v>
      </c>
      <c r="K808">
        <v>2</v>
      </c>
      <c r="L808">
        <v>89</v>
      </c>
      <c r="M808">
        <v>0</v>
      </c>
      <c r="N808">
        <v>0</v>
      </c>
      <c r="O808">
        <v>34</v>
      </c>
      <c r="P808">
        <v>6</v>
      </c>
      <c r="Q808">
        <v>6</v>
      </c>
      <c r="R808">
        <v>1</v>
      </c>
      <c r="S808">
        <v>4</v>
      </c>
      <c r="T808">
        <v>8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 t="s">
        <v>42</v>
      </c>
    </row>
    <row r="809" spans="1:28" x14ac:dyDescent="0.35">
      <c r="A809">
        <v>3334</v>
      </c>
      <c r="B809">
        <v>1951</v>
      </c>
      <c r="C809" t="s">
        <v>30</v>
      </c>
      <c r="D809" t="s">
        <v>35</v>
      </c>
      <c r="E809">
        <v>94642</v>
      </c>
      <c r="F809">
        <v>0</v>
      </c>
      <c r="G809">
        <v>0</v>
      </c>
      <c r="H809" s="1">
        <v>41682</v>
      </c>
      <c r="I809">
        <v>35</v>
      </c>
      <c r="J809">
        <v>879</v>
      </c>
      <c r="K809">
        <v>143</v>
      </c>
      <c r="L809">
        <v>797</v>
      </c>
      <c r="M809">
        <v>106</v>
      </c>
      <c r="N809">
        <v>143</v>
      </c>
      <c r="O809">
        <v>143</v>
      </c>
      <c r="P809">
        <v>0</v>
      </c>
      <c r="Q809">
        <v>5</v>
      </c>
      <c r="R809">
        <v>7</v>
      </c>
      <c r="S809">
        <v>9</v>
      </c>
      <c r="T809">
        <v>1</v>
      </c>
      <c r="U809">
        <v>0</v>
      </c>
      <c r="V809">
        <v>0</v>
      </c>
      <c r="W809">
        <v>1</v>
      </c>
      <c r="X809">
        <v>1</v>
      </c>
      <c r="Y809">
        <v>0</v>
      </c>
      <c r="Z809">
        <v>0</v>
      </c>
      <c r="AA809">
        <v>0</v>
      </c>
      <c r="AB809" t="s">
        <v>32</v>
      </c>
    </row>
    <row r="810" spans="1:28" x14ac:dyDescent="0.35">
      <c r="A810">
        <v>5423</v>
      </c>
      <c r="B810">
        <v>1983</v>
      </c>
      <c r="C810" t="s">
        <v>30</v>
      </c>
      <c r="D810" t="s">
        <v>37</v>
      </c>
      <c r="E810">
        <v>28359</v>
      </c>
      <c r="F810">
        <v>1</v>
      </c>
      <c r="G810">
        <v>0</v>
      </c>
      <c r="H810" s="1">
        <v>41574</v>
      </c>
      <c r="I810">
        <v>35</v>
      </c>
      <c r="J810">
        <v>6</v>
      </c>
      <c r="K810">
        <v>0</v>
      </c>
      <c r="L810">
        <v>5</v>
      </c>
      <c r="M810">
        <v>2</v>
      </c>
      <c r="N810">
        <v>1</v>
      </c>
      <c r="O810">
        <v>2</v>
      </c>
      <c r="P810">
        <v>1</v>
      </c>
      <c r="Q810">
        <v>1</v>
      </c>
      <c r="R810">
        <v>0</v>
      </c>
      <c r="S810">
        <v>2</v>
      </c>
      <c r="T810">
        <v>7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 t="s">
        <v>45</v>
      </c>
    </row>
    <row r="811" spans="1:28" x14ac:dyDescent="0.35">
      <c r="A811">
        <v>4426</v>
      </c>
      <c r="B811">
        <v>1975</v>
      </c>
      <c r="C811" t="s">
        <v>30</v>
      </c>
      <c r="D811" t="s">
        <v>33</v>
      </c>
      <c r="E811">
        <v>55801</v>
      </c>
      <c r="F811">
        <v>1</v>
      </c>
      <c r="G811">
        <v>1</v>
      </c>
      <c r="H811" s="1">
        <v>41539</v>
      </c>
      <c r="I811">
        <v>35</v>
      </c>
      <c r="J811">
        <v>367</v>
      </c>
      <c r="K811">
        <v>4</v>
      </c>
      <c r="L811">
        <v>51</v>
      </c>
      <c r="M811">
        <v>6</v>
      </c>
      <c r="N811">
        <v>4</v>
      </c>
      <c r="O811">
        <v>95</v>
      </c>
      <c r="P811">
        <v>6</v>
      </c>
      <c r="Q811">
        <v>7</v>
      </c>
      <c r="R811">
        <v>2</v>
      </c>
      <c r="S811">
        <v>6</v>
      </c>
      <c r="T811">
        <v>7</v>
      </c>
      <c r="U811">
        <v>0</v>
      </c>
      <c r="V811">
        <v>0</v>
      </c>
      <c r="W811">
        <v>0</v>
      </c>
      <c r="X811">
        <v>1</v>
      </c>
      <c r="Y811">
        <v>0</v>
      </c>
      <c r="Z811">
        <v>0</v>
      </c>
      <c r="AA811">
        <v>0</v>
      </c>
      <c r="AB811" t="s">
        <v>36</v>
      </c>
    </row>
    <row r="812" spans="1:28" x14ac:dyDescent="0.35">
      <c r="A812">
        <v>10489</v>
      </c>
      <c r="B812">
        <v>1973</v>
      </c>
      <c r="C812" t="s">
        <v>30</v>
      </c>
      <c r="D812" t="s">
        <v>35</v>
      </c>
      <c r="E812">
        <v>92955</v>
      </c>
      <c r="F812">
        <v>0</v>
      </c>
      <c r="G812">
        <v>0</v>
      </c>
      <c r="H812" s="1">
        <v>41505</v>
      </c>
      <c r="I812">
        <v>35</v>
      </c>
      <c r="J812">
        <v>693</v>
      </c>
      <c r="K812">
        <v>21</v>
      </c>
      <c r="L812">
        <v>925</v>
      </c>
      <c r="M812">
        <v>31</v>
      </c>
      <c r="N812">
        <v>24</v>
      </c>
      <c r="O812">
        <v>84</v>
      </c>
      <c r="P812">
        <v>1</v>
      </c>
      <c r="Q812">
        <v>6</v>
      </c>
      <c r="R812">
        <v>7</v>
      </c>
      <c r="S812">
        <v>9</v>
      </c>
      <c r="T812">
        <v>2</v>
      </c>
      <c r="U812">
        <v>0</v>
      </c>
      <c r="V812">
        <v>0</v>
      </c>
      <c r="W812">
        <v>1</v>
      </c>
      <c r="X812">
        <v>1</v>
      </c>
      <c r="Y812">
        <v>0</v>
      </c>
      <c r="Z812">
        <v>1</v>
      </c>
      <c r="AA812">
        <v>0</v>
      </c>
      <c r="AB812" t="s">
        <v>45</v>
      </c>
    </row>
    <row r="813" spans="1:28" x14ac:dyDescent="0.35">
      <c r="A813">
        <v>2570</v>
      </c>
      <c r="B813">
        <v>1968</v>
      </c>
      <c r="C813" t="s">
        <v>30</v>
      </c>
      <c r="D813" t="s">
        <v>37</v>
      </c>
      <c r="E813">
        <v>56534</v>
      </c>
      <c r="F813">
        <v>0</v>
      </c>
      <c r="G813">
        <v>1</v>
      </c>
      <c r="H813" s="1">
        <v>41478</v>
      </c>
      <c r="I813">
        <v>35</v>
      </c>
      <c r="J813">
        <v>691</v>
      </c>
      <c r="K813">
        <v>7</v>
      </c>
      <c r="L813">
        <v>61</v>
      </c>
      <c r="M813">
        <v>10</v>
      </c>
      <c r="N813">
        <v>0</v>
      </c>
      <c r="O813">
        <v>46</v>
      </c>
      <c r="P813">
        <v>4</v>
      </c>
      <c r="Q813">
        <v>10</v>
      </c>
      <c r="R813">
        <v>4</v>
      </c>
      <c r="S813">
        <v>7</v>
      </c>
      <c r="T813">
        <v>8</v>
      </c>
      <c r="U813">
        <v>0</v>
      </c>
      <c r="V813">
        <v>1</v>
      </c>
      <c r="W813">
        <v>0</v>
      </c>
      <c r="X813">
        <v>0</v>
      </c>
      <c r="Y813">
        <v>1</v>
      </c>
      <c r="Z813">
        <v>1</v>
      </c>
      <c r="AA813">
        <v>0</v>
      </c>
      <c r="AB813" t="s">
        <v>32</v>
      </c>
    </row>
    <row r="814" spans="1:28" x14ac:dyDescent="0.35">
      <c r="A814">
        <v>3834</v>
      </c>
      <c r="B814">
        <v>1962</v>
      </c>
      <c r="C814" t="s">
        <v>30</v>
      </c>
      <c r="D814" t="s">
        <v>33</v>
      </c>
      <c r="E814">
        <v>69627</v>
      </c>
      <c r="F814">
        <v>0</v>
      </c>
      <c r="G814">
        <v>1</v>
      </c>
      <c r="H814" s="1">
        <v>41350</v>
      </c>
      <c r="I814">
        <v>35</v>
      </c>
      <c r="J814">
        <v>231</v>
      </c>
      <c r="K814">
        <v>161</v>
      </c>
      <c r="L814">
        <v>215</v>
      </c>
      <c r="M814">
        <v>171</v>
      </c>
      <c r="N814">
        <v>30</v>
      </c>
      <c r="O814">
        <v>53</v>
      </c>
      <c r="P814">
        <v>2</v>
      </c>
      <c r="Q814">
        <v>8</v>
      </c>
      <c r="R814">
        <v>2</v>
      </c>
      <c r="S814">
        <v>11</v>
      </c>
      <c r="T814">
        <v>5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 t="s">
        <v>36</v>
      </c>
    </row>
    <row r="815" spans="1:28" x14ac:dyDescent="0.35">
      <c r="A815">
        <v>590</v>
      </c>
      <c r="B815">
        <v>1970</v>
      </c>
      <c r="C815" t="s">
        <v>43</v>
      </c>
      <c r="D815" t="s">
        <v>31</v>
      </c>
      <c r="E815">
        <v>78579</v>
      </c>
      <c r="F815">
        <v>0</v>
      </c>
      <c r="G815">
        <v>0</v>
      </c>
      <c r="H815" s="1">
        <v>41265</v>
      </c>
      <c r="I815">
        <v>35</v>
      </c>
      <c r="J815">
        <v>816</v>
      </c>
      <c r="K815">
        <v>66</v>
      </c>
      <c r="L815">
        <v>549</v>
      </c>
      <c r="M815">
        <v>216</v>
      </c>
      <c r="N815">
        <v>66</v>
      </c>
      <c r="O815">
        <v>99</v>
      </c>
      <c r="P815">
        <v>1</v>
      </c>
      <c r="Q815">
        <v>5</v>
      </c>
      <c r="R815">
        <v>6</v>
      </c>
      <c r="S815">
        <v>4</v>
      </c>
      <c r="T815">
        <v>3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1</v>
      </c>
      <c r="AA815">
        <v>0</v>
      </c>
      <c r="AB815" t="s">
        <v>32</v>
      </c>
    </row>
    <row r="816" spans="1:28" x14ac:dyDescent="0.35">
      <c r="A816">
        <v>4791</v>
      </c>
      <c r="B816">
        <v>1980</v>
      </c>
      <c r="C816" t="s">
        <v>30</v>
      </c>
      <c r="D816" t="s">
        <v>37</v>
      </c>
      <c r="E816">
        <v>44964</v>
      </c>
      <c r="F816">
        <v>1</v>
      </c>
      <c r="G816">
        <v>1</v>
      </c>
      <c r="H816" s="1">
        <v>41259</v>
      </c>
      <c r="I816">
        <v>35</v>
      </c>
      <c r="J816">
        <v>19</v>
      </c>
      <c r="K816">
        <v>1</v>
      </c>
      <c r="L816">
        <v>17</v>
      </c>
      <c r="M816">
        <v>2</v>
      </c>
      <c r="N816">
        <v>0</v>
      </c>
      <c r="O816">
        <v>2</v>
      </c>
      <c r="P816">
        <v>1</v>
      </c>
      <c r="Q816">
        <v>1</v>
      </c>
      <c r="R816">
        <v>0</v>
      </c>
      <c r="S816">
        <v>3</v>
      </c>
      <c r="T816">
        <v>8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 t="s">
        <v>38</v>
      </c>
    </row>
    <row r="817" spans="1:28" x14ac:dyDescent="0.35">
      <c r="A817">
        <v>5304</v>
      </c>
      <c r="B817">
        <v>1974</v>
      </c>
      <c r="C817" t="s">
        <v>39</v>
      </c>
      <c r="D817" t="s">
        <v>33</v>
      </c>
      <c r="E817">
        <v>30899</v>
      </c>
      <c r="F817">
        <v>1</v>
      </c>
      <c r="G817">
        <v>0</v>
      </c>
      <c r="H817" s="1">
        <v>41195</v>
      </c>
      <c r="I817">
        <v>35</v>
      </c>
      <c r="J817">
        <v>24</v>
      </c>
      <c r="K817">
        <v>0</v>
      </c>
      <c r="L817">
        <v>8</v>
      </c>
      <c r="M817">
        <v>0</v>
      </c>
      <c r="N817">
        <v>0</v>
      </c>
      <c r="O817">
        <v>1</v>
      </c>
      <c r="P817">
        <v>2</v>
      </c>
      <c r="Q817">
        <v>1</v>
      </c>
      <c r="R817">
        <v>0</v>
      </c>
      <c r="S817">
        <v>3</v>
      </c>
      <c r="T817">
        <v>6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 t="s">
        <v>45</v>
      </c>
    </row>
    <row r="818" spans="1:28" x14ac:dyDescent="0.35">
      <c r="A818">
        <v>2426</v>
      </c>
      <c r="B818">
        <v>1964</v>
      </c>
      <c r="C818" t="s">
        <v>39</v>
      </c>
      <c r="D818" t="s">
        <v>31</v>
      </c>
      <c r="E818">
        <v>78825</v>
      </c>
      <c r="F818">
        <v>0</v>
      </c>
      <c r="G818">
        <v>0</v>
      </c>
      <c r="H818" s="1">
        <v>41166</v>
      </c>
      <c r="I818">
        <v>35</v>
      </c>
      <c r="J818">
        <v>483</v>
      </c>
      <c r="K818">
        <v>74</v>
      </c>
      <c r="L818">
        <v>114</v>
      </c>
      <c r="M818">
        <v>169</v>
      </c>
      <c r="N818">
        <v>37</v>
      </c>
      <c r="O818">
        <v>18</v>
      </c>
      <c r="P818">
        <v>1</v>
      </c>
      <c r="Q818">
        <v>5</v>
      </c>
      <c r="R818">
        <v>10</v>
      </c>
      <c r="S818">
        <v>13</v>
      </c>
      <c r="T818">
        <v>3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1</v>
      </c>
      <c r="AA818">
        <v>0</v>
      </c>
      <c r="AB818" t="s">
        <v>32</v>
      </c>
    </row>
    <row r="819" spans="1:28" x14ac:dyDescent="0.35">
      <c r="A819">
        <v>35</v>
      </c>
      <c r="B819">
        <v>1987</v>
      </c>
      <c r="C819" t="s">
        <v>30</v>
      </c>
      <c r="D819" t="s">
        <v>35</v>
      </c>
      <c r="E819">
        <v>25545</v>
      </c>
      <c r="F819">
        <v>1</v>
      </c>
      <c r="G819">
        <v>0</v>
      </c>
      <c r="H819" s="1">
        <v>41160</v>
      </c>
      <c r="I819">
        <v>35</v>
      </c>
      <c r="J819">
        <v>32</v>
      </c>
      <c r="K819">
        <v>1</v>
      </c>
      <c r="L819">
        <v>64</v>
      </c>
      <c r="M819">
        <v>16</v>
      </c>
      <c r="N819">
        <v>12</v>
      </c>
      <c r="O819">
        <v>85</v>
      </c>
      <c r="P819">
        <v>3</v>
      </c>
      <c r="Q819">
        <v>2</v>
      </c>
      <c r="R819">
        <v>2</v>
      </c>
      <c r="S819">
        <v>3</v>
      </c>
      <c r="T819">
        <v>6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1</v>
      </c>
      <c r="AA819">
        <v>0</v>
      </c>
      <c r="AB819" t="s">
        <v>32</v>
      </c>
    </row>
    <row r="820" spans="1:28" x14ac:dyDescent="0.35">
      <c r="A820">
        <v>8041</v>
      </c>
      <c r="B820">
        <v>1971</v>
      </c>
      <c r="C820" t="s">
        <v>39</v>
      </c>
      <c r="D820" t="s">
        <v>44</v>
      </c>
      <c r="E820">
        <v>47111</v>
      </c>
      <c r="F820">
        <v>0</v>
      </c>
      <c r="G820">
        <v>1</v>
      </c>
      <c r="H820" s="1">
        <v>41160</v>
      </c>
      <c r="I820">
        <v>35</v>
      </c>
      <c r="J820">
        <v>595</v>
      </c>
      <c r="K820">
        <v>71</v>
      </c>
      <c r="L820">
        <v>153</v>
      </c>
      <c r="M820">
        <v>120</v>
      </c>
      <c r="N820">
        <v>112</v>
      </c>
      <c r="O820">
        <v>41</v>
      </c>
      <c r="P820">
        <v>6</v>
      </c>
      <c r="Q820">
        <v>3</v>
      </c>
      <c r="R820">
        <v>2</v>
      </c>
      <c r="S820">
        <v>10</v>
      </c>
      <c r="T820">
        <v>9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 t="s">
        <v>45</v>
      </c>
    </row>
    <row r="821" spans="1:28" x14ac:dyDescent="0.35">
      <c r="A821">
        <v>3584</v>
      </c>
      <c r="B821">
        <v>1955</v>
      </c>
      <c r="C821" t="s">
        <v>39</v>
      </c>
      <c r="D821" t="s">
        <v>33</v>
      </c>
      <c r="E821">
        <v>49667</v>
      </c>
      <c r="F821">
        <v>0</v>
      </c>
      <c r="G821">
        <v>0</v>
      </c>
      <c r="H821" s="1">
        <v>41141</v>
      </c>
      <c r="I821">
        <v>35</v>
      </c>
      <c r="J821">
        <v>1181</v>
      </c>
      <c r="K821">
        <v>26</v>
      </c>
      <c r="L821">
        <v>120</v>
      </c>
      <c r="M821">
        <v>17</v>
      </c>
      <c r="N821">
        <v>13</v>
      </c>
      <c r="O821">
        <v>39</v>
      </c>
      <c r="P821">
        <v>2</v>
      </c>
      <c r="Q821">
        <v>5</v>
      </c>
      <c r="R821">
        <v>10</v>
      </c>
      <c r="S821">
        <v>5</v>
      </c>
      <c r="T821">
        <v>8</v>
      </c>
      <c r="U821">
        <v>1</v>
      </c>
      <c r="V821">
        <v>0</v>
      </c>
      <c r="W821">
        <v>0</v>
      </c>
      <c r="X821">
        <v>0</v>
      </c>
      <c r="Y821">
        <v>0</v>
      </c>
      <c r="Z821">
        <v>1</v>
      </c>
      <c r="AA821">
        <v>0</v>
      </c>
      <c r="AB821" t="s">
        <v>34</v>
      </c>
    </row>
    <row r="822" spans="1:28" x14ac:dyDescent="0.35">
      <c r="A822">
        <v>7718</v>
      </c>
      <c r="B822">
        <v>1947</v>
      </c>
      <c r="C822" t="s">
        <v>43</v>
      </c>
      <c r="D822" t="s">
        <v>37</v>
      </c>
      <c r="E822">
        <v>66000</v>
      </c>
      <c r="F822">
        <v>0</v>
      </c>
      <c r="G822">
        <v>0</v>
      </c>
      <c r="H822" s="1">
        <v>41749</v>
      </c>
      <c r="I822">
        <v>36</v>
      </c>
      <c r="J822">
        <v>244</v>
      </c>
      <c r="K822">
        <v>51</v>
      </c>
      <c r="L822">
        <v>270</v>
      </c>
      <c r="M822">
        <v>101</v>
      </c>
      <c r="N822">
        <v>0</v>
      </c>
      <c r="O822">
        <v>45</v>
      </c>
      <c r="P822">
        <v>1</v>
      </c>
      <c r="Q822">
        <v>1</v>
      </c>
      <c r="R822">
        <v>3</v>
      </c>
      <c r="S822">
        <v>5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 t="s">
        <v>32</v>
      </c>
    </row>
    <row r="823" spans="1:28" x14ac:dyDescent="0.35">
      <c r="A823">
        <v>8605</v>
      </c>
      <c r="B823">
        <v>1964</v>
      </c>
      <c r="C823" t="s">
        <v>39</v>
      </c>
      <c r="D823" t="s">
        <v>37</v>
      </c>
      <c r="E823">
        <v>46910</v>
      </c>
      <c r="F823">
        <v>1</v>
      </c>
      <c r="G823">
        <v>1</v>
      </c>
      <c r="H823" s="1">
        <v>41721</v>
      </c>
      <c r="I823">
        <v>36</v>
      </c>
      <c r="J823">
        <v>48</v>
      </c>
      <c r="K823">
        <v>0</v>
      </c>
      <c r="L823">
        <v>14</v>
      </c>
      <c r="M823">
        <v>0</v>
      </c>
      <c r="N823">
        <v>0</v>
      </c>
      <c r="O823">
        <v>6</v>
      </c>
      <c r="P823">
        <v>2</v>
      </c>
      <c r="Q823">
        <v>2</v>
      </c>
      <c r="R823">
        <v>0</v>
      </c>
      <c r="S823">
        <v>3</v>
      </c>
      <c r="T823">
        <v>6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 t="s">
        <v>32</v>
      </c>
    </row>
    <row r="824" spans="1:28" x14ac:dyDescent="0.35">
      <c r="A824">
        <v>1646</v>
      </c>
      <c r="B824">
        <v>1972</v>
      </c>
      <c r="C824" t="s">
        <v>46</v>
      </c>
      <c r="D824" t="s">
        <v>35</v>
      </c>
      <c r="E824">
        <v>25224</v>
      </c>
      <c r="F824">
        <v>1</v>
      </c>
      <c r="G824">
        <v>0</v>
      </c>
      <c r="H824" s="1">
        <v>41714</v>
      </c>
      <c r="I824">
        <v>36</v>
      </c>
      <c r="J824">
        <v>4</v>
      </c>
      <c r="K824">
        <v>9</v>
      </c>
      <c r="L824">
        <v>12</v>
      </c>
      <c r="M824">
        <v>11</v>
      </c>
      <c r="N824">
        <v>2</v>
      </c>
      <c r="O824">
        <v>8</v>
      </c>
      <c r="P824">
        <v>2</v>
      </c>
      <c r="Q824">
        <v>1</v>
      </c>
      <c r="R824">
        <v>1</v>
      </c>
      <c r="S824">
        <v>3</v>
      </c>
      <c r="T824">
        <v>3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 t="s">
        <v>34</v>
      </c>
    </row>
    <row r="825" spans="1:28" x14ac:dyDescent="0.35">
      <c r="A825">
        <v>9206</v>
      </c>
      <c r="B825">
        <v>1968</v>
      </c>
      <c r="C825" t="s">
        <v>30</v>
      </c>
      <c r="D825" t="s">
        <v>37</v>
      </c>
      <c r="E825">
        <v>77382</v>
      </c>
      <c r="F825">
        <v>0</v>
      </c>
      <c r="G825">
        <v>1</v>
      </c>
      <c r="H825" s="1">
        <v>41646</v>
      </c>
      <c r="I825">
        <v>36</v>
      </c>
      <c r="J825">
        <v>491</v>
      </c>
      <c r="K825">
        <v>48</v>
      </c>
      <c r="L825">
        <v>231</v>
      </c>
      <c r="M825">
        <v>112</v>
      </c>
      <c r="N825">
        <v>105</v>
      </c>
      <c r="O825">
        <v>134</v>
      </c>
      <c r="P825">
        <v>2</v>
      </c>
      <c r="Q825">
        <v>5</v>
      </c>
      <c r="R825">
        <v>7</v>
      </c>
      <c r="S825">
        <v>12</v>
      </c>
      <c r="T825">
        <v>1</v>
      </c>
      <c r="U825">
        <v>0</v>
      </c>
      <c r="V825">
        <v>0</v>
      </c>
      <c r="W825">
        <v>1</v>
      </c>
      <c r="X825">
        <v>0</v>
      </c>
      <c r="Y825">
        <v>0</v>
      </c>
      <c r="Z825">
        <v>0</v>
      </c>
      <c r="AA825">
        <v>0</v>
      </c>
      <c r="AB825" t="s">
        <v>32</v>
      </c>
    </row>
    <row r="826" spans="1:28" x14ac:dyDescent="0.35">
      <c r="A826">
        <v>10757</v>
      </c>
      <c r="B826">
        <v>1967</v>
      </c>
      <c r="C826" t="s">
        <v>39</v>
      </c>
      <c r="D826" t="s">
        <v>31</v>
      </c>
      <c r="E826">
        <v>28420</v>
      </c>
      <c r="F826">
        <v>1</v>
      </c>
      <c r="G826">
        <v>0</v>
      </c>
      <c r="H826" s="1">
        <v>41632</v>
      </c>
      <c r="I826">
        <v>36</v>
      </c>
      <c r="J826">
        <v>4</v>
      </c>
      <c r="K826">
        <v>2</v>
      </c>
      <c r="L826">
        <v>5</v>
      </c>
      <c r="M826">
        <v>2</v>
      </c>
      <c r="N826">
        <v>0</v>
      </c>
      <c r="O826">
        <v>0</v>
      </c>
      <c r="P826">
        <v>1</v>
      </c>
      <c r="Q826">
        <v>1</v>
      </c>
      <c r="R826">
        <v>0</v>
      </c>
      <c r="S826">
        <v>2</v>
      </c>
      <c r="T826">
        <v>6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 t="s">
        <v>32</v>
      </c>
    </row>
    <row r="827" spans="1:28" x14ac:dyDescent="0.35">
      <c r="A827">
        <v>6885</v>
      </c>
      <c r="B827">
        <v>1977</v>
      </c>
      <c r="C827" t="s">
        <v>30</v>
      </c>
      <c r="D827" t="s">
        <v>31</v>
      </c>
      <c r="E827">
        <v>32952</v>
      </c>
      <c r="F827">
        <v>1</v>
      </c>
      <c r="G827">
        <v>0</v>
      </c>
      <c r="H827" s="1">
        <v>41609</v>
      </c>
      <c r="I827">
        <v>36</v>
      </c>
      <c r="J827">
        <v>38</v>
      </c>
      <c r="K827">
        <v>0</v>
      </c>
      <c r="L827">
        <v>12</v>
      </c>
      <c r="M827">
        <v>3</v>
      </c>
      <c r="N827">
        <v>1</v>
      </c>
      <c r="O827">
        <v>1</v>
      </c>
      <c r="P827">
        <v>1</v>
      </c>
      <c r="Q827">
        <v>2</v>
      </c>
      <c r="R827">
        <v>0</v>
      </c>
      <c r="S827">
        <v>3</v>
      </c>
      <c r="T827">
        <v>7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 t="s">
        <v>34</v>
      </c>
    </row>
    <row r="828" spans="1:28" x14ac:dyDescent="0.35">
      <c r="A828">
        <v>907</v>
      </c>
      <c r="B828">
        <v>1975</v>
      </c>
      <c r="C828" t="s">
        <v>30</v>
      </c>
      <c r="D828" t="s">
        <v>35</v>
      </c>
      <c r="E828">
        <v>46149</v>
      </c>
      <c r="F828">
        <v>0</v>
      </c>
      <c r="G828">
        <v>1</v>
      </c>
      <c r="H828" s="1">
        <v>41607</v>
      </c>
      <c r="I828">
        <v>36</v>
      </c>
      <c r="J828">
        <v>254</v>
      </c>
      <c r="K828">
        <v>6</v>
      </c>
      <c r="L828">
        <v>71</v>
      </c>
      <c r="M828">
        <v>4</v>
      </c>
      <c r="N828">
        <v>0</v>
      </c>
      <c r="O828">
        <v>27</v>
      </c>
      <c r="P828">
        <v>5</v>
      </c>
      <c r="Q828">
        <v>5</v>
      </c>
      <c r="R828">
        <v>1</v>
      </c>
      <c r="S828">
        <v>7</v>
      </c>
      <c r="T828">
        <v>5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 t="s">
        <v>32</v>
      </c>
    </row>
    <row r="829" spans="1:28" x14ac:dyDescent="0.35">
      <c r="A829">
        <v>1150</v>
      </c>
      <c r="B829">
        <v>1899</v>
      </c>
      <c r="C829" t="s">
        <v>39</v>
      </c>
      <c r="D829" t="s">
        <v>37</v>
      </c>
      <c r="E829">
        <v>83532</v>
      </c>
      <c r="F829">
        <v>0</v>
      </c>
      <c r="G829">
        <v>0</v>
      </c>
      <c r="H829" s="1">
        <v>41543</v>
      </c>
      <c r="I829">
        <v>36</v>
      </c>
      <c r="J829">
        <v>755</v>
      </c>
      <c r="K829">
        <v>144</v>
      </c>
      <c r="L829">
        <v>562</v>
      </c>
      <c r="M829">
        <v>104</v>
      </c>
      <c r="N829">
        <v>64</v>
      </c>
      <c r="O829">
        <v>224</v>
      </c>
      <c r="P829">
        <v>1</v>
      </c>
      <c r="Q829">
        <v>4</v>
      </c>
      <c r="R829">
        <v>6</v>
      </c>
      <c r="S829">
        <v>4</v>
      </c>
      <c r="T829">
        <v>1</v>
      </c>
      <c r="U829">
        <v>0</v>
      </c>
      <c r="V829">
        <v>0</v>
      </c>
      <c r="W829">
        <v>1</v>
      </c>
      <c r="X829">
        <v>0</v>
      </c>
      <c r="Y829">
        <v>0</v>
      </c>
      <c r="Z829">
        <v>0</v>
      </c>
      <c r="AA829">
        <v>0</v>
      </c>
      <c r="AB829" t="s">
        <v>32</v>
      </c>
    </row>
    <row r="830" spans="1:28" x14ac:dyDescent="0.35">
      <c r="A830">
        <v>3867</v>
      </c>
      <c r="B830">
        <v>1947</v>
      </c>
      <c r="C830" t="s">
        <v>39</v>
      </c>
      <c r="D830" t="s">
        <v>37</v>
      </c>
      <c r="E830">
        <v>73059</v>
      </c>
      <c r="F830">
        <v>0</v>
      </c>
      <c r="G830">
        <v>1</v>
      </c>
      <c r="H830" s="1">
        <v>41517</v>
      </c>
      <c r="I830">
        <v>36</v>
      </c>
      <c r="J830">
        <v>410</v>
      </c>
      <c r="K830">
        <v>112</v>
      </c>
      <c r="L830">
        <v>420</v>
      </c>
      <c r="M830">
        <v>0</v>
      </c>
      <c r="N830">
        <v>82</v>
      </c>
      <c r="O830">
        <v>71</v>
      </c>
      <c r="P830">
        <v>1</v>
      </c>
      <c r="Q830">
        <v>9</v>
      </c>
      <c r="R830">
        <v>3</v>
      </c>
      <c r="S830">
        <v>13</v>
      </c>
      <c r="T830">
        <v>4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 t="s">
        <v>32</v>
      </c>
    </row>
    <row r="831" spans="1:28" x14ac:dyDescent="0.35">
      <c r="A831">
        <v>3859</v>
      </c>
      <c r="B831">
        <v>1947</v>
      </c>
      <c r="C831" t="s">
        <v>39</v>
      </c>
      <c r="D831" t="s">
        <v>37</v>
      </c>
      <c r="E831">
        <v>73059</v>
      </c>
      <c r="F831">
        <v>0</v>
      </c>
      <c r="G831">
        <v>1</v>
      </c>
      <c r="H831" s="1">
        <v>41517</v>
      </c>
      <c r="I831">
        <v>36</v>
      </c>
      <c r="J831">
        <v>410</v>
      </c>
      <c r="K831">
        <v>112</v>
      </c>
      <c r="L831">
        <v>420</v>
      </c>
      <c r="M831">
        <v>0</v>
      </c>
      <c r="N831">
        <v>82</v>
      </c>
      <c r="O831">
        <v>71</v>
      </c>
      <c r="P831">
        <v>1</v>
      </c>
      <c r="Q831">
        <v>9</v>
      </c>
      <c r="R831">
        <v>3</v>
      </c>
      <c r="S831">
        <v>13</v>
      </c>
      <c r="T831">
        <v>4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 t="s">
        <v>45</v>
      </c>
    </row>
    <row r="832" spans="1:28" x14ac:dyDescent="0.35">
      <c r="A832">
        <v>3265</v>
      </c>
      <c r="B832">
        <v>1959</v>
      </c>
      <c r="C832" t="s">
        <v>30</v>
      </c>
      <c r="D832" t="s">
        <v>35</v>
      </c>
      <c r="E832">
        <v>35701</v>
      </c>
      <c r="F832">
        <v>0</v>
      </c>
      <c r="G832">
        <v>0</v>
      </c>
      <c r="H832" s="1">
        <v>41352</v>
      </c>
      <c r="I832">
        <v>36</v>
      </c>
      <c r="J832">
        <v>21</v>
      </c>
      <c r="K832">
        <v>1</v>
      </c>
      <c r="L832">
        <v>9</v>
      </c>
      <c r="M832">
        <v>7</v>
      </c>
      <c r="N832">
        <v>3</v>
      </c>
      <c r="O832">
        <v>5</v>
      </c>
      <c r="P832">
        <v>1</v>
      </c>
      <c r="Q832">
        <v>1</v>
      </c>
      <c r="R832">
        <v>0</v>
      </c>
      <c r="S832">
        <v>3</v>
      </c>
      <c r="T832">
        <v>6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 t="s">
        <v>32</v>
      </c>
    </row>
    <row r="833" spans="1:28" x14ac:dyDescent="0.35">
      <c r="A833">
        <v>4418</v>
      </c>
      <c r="B833">
        <v>1983</v>
      </c>
      <c r="C833" t="s">
        <v>43</v>
      </c>
      <c r="D833" t="s">
        <v>33</v>
      </c>
      <c r="E833">
        <v>89616</v>
      </c>
      <c r="F833">
        <v>0</v>
      </c>
      <c r="G833">
        <v>0</v>
      </c>
      <c r="H833" s="1">
        <v>41330</v>
      </c>
      <c r="I833">
        <v>36</v>
      </c>
      <c r="J833">
        <v>671</v>
      </c>
      <c r="K833">
        <v>47</v>
      </c>
      <c r="L833">
        <v>655</v>
      </c>
      <c r="M833">
        <v>145</v>
      </c>
      <c r="N833">
        <v>111</v>
      </c>
      <c r="O833">
        <v>15</v>
      </c>
      <c r="P833">
        <v>1</v>
      </c>
      <c r="Q833">
        <v>7</v>
      </c>
      <c r="R833">
        <v>5</v>
      </c>
      <c r="S833">
        <v>12</v>
      </c>
      <c r="T833">
        <v>2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1</v>
      </c>
      <c r="AA833">
        <v>0</v>
      </c>
      <c r="AB833" t="s">
        <v>34</v>
      </c>
    </row>
    <row r="834" spans="1:28" x14ac:dyDescent="0.35">
      <c r="A834">
        <v>4611</v>
      </c>
      <c r="B834">
        <v>1970</v>
      </c>
      <c r="C834" t="s">
        <v>30</v>
      </c>
      <c r="D834" t="s">
        <v>37</v>
      </c>
      <c r="E834">
        <v>105471</v>
      </c>
      <c r="F834">
        <v>0</v>
      </c>
      <c r="G834">
        <v>0</v>
      </c>
      <c r="H834" s="1">
        <v>41295</v>
      </c>
      <c r="I834">
        <v>36</v>
      </c>
      <c r="J834">
        <v>1009</v>
      </c>
      <c r="K834">
        <v>181</v>
      </c>
      <c r="L834">
        <v>104</v>
      </c>
      <c r="M834">
        <v>202</v>
      </c>
      <c r="N834">
        <v>21</v>
      </c>
      <c r="O834">
        <v>207</v>
      </c>
      <c r="P834">
        <v>0</v>
      </c>
      <c r="Q834">
        <v>9</v>
      </c>
      <c r="R834">
        <v>8</v>
      </c>
      <c r="S834">
        <v>13</v>
      </c>
      <c r="T834">
        <v>3</v>
      </c>
      <c r="U834">
        <v>0</v>
      </c>
      <c r="V834">
        <v>0</v>
      </c>
      <c r="W834">
        <v>1</v>
      </c>
      <c r="X834">
        <v>1</v>
      </c>
      <c r="Y834">
        <v>0</v>
      </c>
      <c r="Z834">
        <v>1</v>
      </c>
      <c r="AA834">
        <v>0</v>
      </c>
      <c r="AB834" t="s">
        <v>32</v>
      </c>
    </row>
    <row r="835" spans="1:28" x14ac:dyDescent="0.35">
      <c r="A835">
        <v>4530</v>
      </c>
      <c r="B835">
        <v>1948</v>
      </c>
      <c r="C835" t="s">
        <v>43</v>
      </c>
      <c r="D835" t="s">
        <v>44</v>
      </c>
      <c r="E835">
        <v>78427</v>
      </c>
      <c r="F835">
        <v>0</v>
      </c>
      <c r="G835">
        <v>0</v>
      </c>
      <c r="H835" s="1">
        <v>41206</v>
      </c>
      <c r="I835">
        <v>36</v>
      </c>
      <c r="J835">
        <v>972</v>
      </c>
      <c r="K835">
        <v>19</v>
      </c>
      <c r="L835">
        <v>595</v>
      </c>
      <c r="M835">
        <v>180</v>
      </c>
      <c r="N835">
        <v>26</v>
      </c>
      <c r="O835">
        <v>138</v>
      </c>
      <c r="P835">
        <v>3</v>
      </c>
      <c r="Q835">
        <v>3</v>
      </c>
      <c r="R835">
        <v>7</v>
      </c>
      <c r="S835">
        <v>10</v>
      </c>
      <c r="T835">
        <v>3</v>
      </c>
      <c r="U835">
        <v>0</v>
      </c>
      <c r="V835">
        <v>0</v>
      </c>
      <c r="W835">
        <v>0</v>
      </c>
      <c r="X835">
        <v>1</v>
      </c>
      <c r="Y835">
        <v>0</v>
      </c>
      <c r="Z835">
        <v>1</v>
      </c>
      <c r="AA835">
        <v>0</v>
      </c>
      <c r="AB835" t="s">
        <v>41</v>
      </c>
    </row>
    <row r="836" spans="1:28" x14ac:dyDescent="0.35">
      <c r="A836">
        <v>7736</v>
      </c>
      <c r="B836">
        <v>1986</v>
      </c>
      <c r="C836" t="s">
        <v>30</v>
      </c>
      <c r="D836" t="s">
        <v>35</v>
      </c>
      <c r="E836">
        <v>22518</v>
      </c>
      <c r="F836">
        <v>1</v>
      </c>
      <c r="G836">
        <v>0</v>
      </c>
      <c r="H836" s="1">
        <v>41204</v>
      </c>
      <c r="I836">
        <v>36</v>
      </c>
      <c r="J836">
        <v>11</v>
      </c>
      <c r="K836">
        <v>7</v>
      </c>
      <c r="L836">
        <v>12</v>
      </c>
      <c r="M836">
        <v>2</v>
      </c>
      <c r="N836">
        <v>2</v>
      </c>
      <c r="O836">
        <v>27</v>
      </c>
      <c r="P836">
        <v>2</v>
      </c>
      <c r="Q836">
        <v>2</v>
      </c>
      <c r="R836">
        <v>1</v>
      </c>
      <c r="S836">
        <v>2</v>
      </c>
      <c r="T836">
        <v>5</v>
      </c>
      <c r="U836">
        <v>1</v>
      </c>
      <c r="V836">
        <v>0</v>
      </c>
      <c r="W836">
        <v>0</v>
      </c>
      <c r="X836">
        <v>0</v>
      </c>
      <c r="Y836">
        <v>0</v>
      </c>
      <c r="Z836">
        <v>1</v>
      </c>
      <c r="AA836">
        <v>0</v>
      </c>
      <c r="AB836" t="s">
        <v>32</v>
      </c>
    </row>
    <row r="837" spans="1:28" x14ac:dyDescent="0.35">
      <c r="A837">
        <v>9949</v>
      </c>
      <c r="B837">
        <v>1976</v>
      </c>
      <c r="C837" t="s">
        <v>30</v>
      </c>
      <c r="D837" t="s">
        <v>35</v>
      </c>
      <c r="E837">
        <v>59809</v>
      </c>
      <c r="F837">
        <v>0</v>
      </c>
      <c r="G837">
        <v>2</v>
      </c>
      <c r="H837" s="1">
        <v>41200</v>
      </c>
      <c r="I837">
        <v>36</v>
      </c>
      <c r="J837">
        <v>598</v>
      </c>
      <c r="K837">
        <v>16</v>
      </c>
      <c r="L837">
        <v>141</v>
      </c>
      <c r="M837">
        <v>32</v>
      </c>
      <c r="N837">
        <v>41</v>
      </c>
      <c r="O837">
        <v>49</v>
      </c>
      <c r="P837">
        <v>3</v>
      </c>
      <c r="Q837">
        <v>3</v>
      </c>
      <c r="R837">
        <v>3</v>
      </c>
      <c r="S837">
        <v>6</v>
      </c>
      <c r="T837">
        <v>8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 t="s">
        <v>34</v>
      </c>
    </row>
    <row r="838" spans="1:28" x14ac:dyDescent="0.35">
      <c r="A838">
        <v>942</v>
      </c>
      <c r="B838">
        <v>1982</v>
      </c>
      <c r="C838" t="s">
        <v>30</v>
      </c>
      <c r="D838" t="s">
        <v>33</v>
      </c>
      <c r="E838">
        <v>39660</v>
      </c>
      <c r="F838">
        <v>1</v>
      </c>
      <c r="G838">
        <v>0</v>
      </c>
      <c r="H838" s="1">
        <v>41129</v>
      </c>
      <c r="I838">
        <v>36</v>
      </c>
      <c r="J838">
        <v>139</v>
      </c>
      <c r="K838">
        <v>13</v>
      </c>
      <c r="L838">
        <v>78</v>
      </c>
      <c r="M838">
        <v>20</v>
      </c>
      <c r="N838">
        <v>13</v>
      </c>
      <c r="O838">
        <v>36</v>
      </c>
      <c r="P838">
        <v>3</v>
      </c>
      <c r="Q838">
        <v>7</v>
      </c>
      <c r="R838">
        <v>1</v>
      </c>
      <c r="S838">
        <v>3</v>
      </c>
      <c r="T838">
        <v>9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1</v>
      </c>
      <c r="AA838">
        <v>0</v>
      </c>
      <c r="AB838" t="s">
        <v>32</v>
      </c>
    </row>
    <row r="839" spans="1:28" x14ac:dyDescent="0.35">
      <c r="A839">
        <v>6181</v>
      </c>
      <c r="B839">
        <v>1950</v>
      </c>
      <c r="C839" t="s">
        <v>40</v>
      </c>
      <c r="D839" t="s">
        <v>37</v>
      </c>
      <c r="E839">
        <v>52203</v>
      </c>
      <c r="F839">
        <v>0</v>
      </c>
      <c r="G839">
        <v>0</v>
      </c>
      <c r="H839" s="1">
        <v>41121</v>
      </c>
      <c r="I839">
        <v>36</v>
      </c>
      <c r="J839">
        <v>488</v>
      </c>
      <c r="K839">
        <v>21</v>
      </c>
      <c r="L839">
        <v>238</v>
      </c>
      <c r="M839">
        <v>56</v>
      </c>
      <c r="N839">
        <v>108</v>
      </c>
      <c r="O839">
        <v>28</v>
      </c>
      <c r="P839">
        <v>1</v>
      </c>
      <c r="Q839">
        <v>8</v>
      </c>
      <c r="R839">
        <v>7</v>
      </c>
      <c r="S839">
        <v>11</v>
      </c>
      <c r="T839">
        <v>6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 t="s">
        <v>36</v>
      </c>
    </row>
    <row r="840" spans="1:28" x14ac:dyDescent="0.35">
      <c r="A840">
        <v>7660</v>
      </c>
      <c r="B840">
        <v>1973</v>
      </c>
      <c r="C840" t="s">
        <v>39</v>
      </c>
      <c r="D840" t="s">
        <v>49</v>
      </c>
      <c r="E840">
        <v>35860</v>
      </c>
      <c r="F840">
        <v>1</v>
      </c>
      <c r="G840">
        <v>1</v>
      </c>
      <c r="H840" s="1">
        <v>41778</v>
      </c>
      <c r="I840">
        <v>37</v>
      </c>
      <c r="J840">
        <v>15</v>
      </c>
      <c r="K840">
        <v>0</v>
      </c>
      <c r="L840">
        <v>8</v>
      </c>
      <c r="M840">
        <v>4</v>
      </c>
      <c r="N840">
        <v>2</v>
      </c>
      <c r="O840">
        <v>20</v>
      </c>
      <c r="P840">
        <v>2</v>
      </c>
      <c r="Q840">
        <v>1</v>
      </c>
      <c r="R840">
        <v>1</v>
      </c>
      <c r="S840">
        <v>2</v>
      </c>
      <c r="T840">
        <v>5</v>
      </c>
      <c r="U840">
        <v>1</v>
      </c>
      <c r="V840">
        <v>0</v>
      </c>
      <c r="W840">
        <v>0</v>
      </c>
      <c r="X840">
        <v>0</v>
      </c>
      <c r="Y840">
        <v>0</v>
      </c>
      <c r="Z840">
        <v>1</v>
      </c>
      <c r="AA840">
        <v>0</v>
      </c>
      <c r="AB840" t="s">
        <v>34</v>
      </c>
    </row>
    <row r="841" spans="1:28" x14ac:dyDescent="0.35">
      <c r="A841">
        <v>2055</v>
      </c>
      <c r="B841">
        <v>1973</v>
      </c>
      <c r="C841" t="s">
        <v>39</v>
      </c>
      <c r="D841" t="s">
        <v>31</v>
      </c>
      <c r="E841">
        <v>35860</v>
      </c>
      <c r="F841">
        <v>1</v>
      </c>
      <c r="G841">
        <v>1</v>
      </c>
      <c r="H841" s="1">
        <v>41778</v>
      </c>
      <c r="I841">
        <v>37</v>
      </c>
      <c r="J841">
        <v>15</v>
      </c>
      <c r="K841">
        <v>0</v>
      </c>
      <c r="L841">
        <v>8</v>
      </c>
      <c r="M841">
        <v>4</v>
      </c>
      <c r="N841">
        <v>2</v>
      </c>
      <c r="O841">
        <v>20</v>
      </c>
      <c r="P841">
        <v>2</v>
      </c>
      <c r="Q841">
        <v>1</v>
      </c>
      <c r="R841">
        <v>1</v>
      </c>
      <c r="S841">
        <v>2</v>
      </c>
      <c r="T841">
        <v>5</v>
      </c>
      <c r="U841">
        <v>1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 t="s">
        <v>32</v>
      </c>
    </row>
    <row r="842" spans="1:28" x14ac:dyDescent="0.35">
      <c r="A842">
        <v>5107</v>
      </c>
      <c r="B842">
        <v>1973</v>
      </c>
      <c r="C842" t="s">
        <v>39</v>
      </c>
      <c r="D842" t="s">
        <v>31</v>
      </c>
      <c r="E842">
        <v>35860</v>
      </c>
      <c r="F842">
        <v>1</v>
      </c>
      <c r="G842">
        <v>1</v>
      </c>
      <c r="H842" s="1">
        <v>41778</v>
      </c>
      <c r="I842">
        <v>37</v>
      </c>
      <c r="J842">
        <v>15</v>
      </c>
      <c r="K842">
        <v>0</v>
      </c>
      <c r="L842">
        <v>8</v>
      </c>
      <c r="M842">
        <v>4</v>
      </c>
      <c r="N842">
        <v>2</v>
      </c>
      <c r="O842">
        <v>20</v>
      </c>
      <c r="P842">
        <v>2</v>
      </c>
      <c r="Q842">
        <v>1</v>
      </c>
      <c r="R842">
        <v>1</v>
      </c>
      <c r="S842">
        <v>2</v>
      </c>
      <c r="T842">
        <v>5</v>
      </c>
      <c r="U842">
        <v>1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 t="s">
        <v>32</v>
      </c>
    </row>
    <row r="843" spans="1:28" x14ac:dyDescent="0.35">
      <c r="A843">
        <v>1626</v>
      </c>
      <c r="B843">
        <v>1973</v>
      </c>
      <c r="C843" t="s">
        <v>39</v>
      </c>
      <c r="D843" t="s">
        <v>31</v>
      </c>
      <c r="E843">
        <v>35860</v>
      </c>
      <c r="F843">
        <v>1</v>
      </c>
      <c r="G843">
        <v>1</v>
      </c>
      <c r="H843" s="1">
        <v>41778</v>
      </c>
      <c r="I843">
        <v>37</v>
      </c>
      <c r="J843">
        <v>15</v>
      </c>
      <c r="K843">
        <v>0</v>
      </c>
      <c r="L843">
        <v>8</v>
      </c>
      <c r="M843">
        <v>4</v>
      </c>
      <c r="N843">
        <v>2</v>
      </c>
      <c r="O843">
        <v>20</v>
      </c>
      <c r="P843">
        <v>2</v>
      </c>
      <c r="Q843">
        <v>1</v>
      </c>
      <c r="R843">
        <v>1</v>
      </c>
      <c r="S843">
        <v>2</v>
      </c>
      <c r="T843">
        <v>5</v>
      </c>
      <c r="U843">
        <v>1</v>
      </c>
      <c r="V843">
        <v>0</v>
      </c>
      <c r="W843">
        <v>0</v>
      </c>
      <c r="X843">
        <v>0</v>
      </c>
      <c r="Y843">
        <v>0</v>
      </c>
      <c r="Z843">
        <v>1</v>
      </c>
      <c r="AA843">
        <v>0</v>
      </c>
      <c r="AB843" t="s">
        <v>45</v>
      </c>
    </row>
    <row r="844" spans="1:28" x14ac:dyDescent="0.35">
      <c r="A844">
        <v>6428</v>
      </c>
      <c r="B844">
        <v>1950</v>
      </c>
      <c r="C844" t="s">
        <v>39</v>
      </c>
      <c r="D844" t="s">
        <v>44</v>
      </c>
      <c r="E844">
        <v>76842</v>
      </c>
      <c r="F844">
        <v>0</v>
      </c>
      <c r="G844">
        <v>0</v>
      </c>
      <c r="H844" s="1">
        <v>41762</v>
      </c>
      <c r="I844">
        <v>37</v>
      </c>
      <c r="J844">
        <v>605</v>
      </c>
      <c r="K844">
        <v>10</v>
      </c>
      <c r="L844">
        <v>345</v>
      </c>
      <c r="M844">
        <v>84</v>
      </c>
      <c r="N844">
        <v>54</v>
      </c>
      <c r="O844">
        <v>32</v>
      </c>
      <c r="P844">
        <v>1</v>
      </c>
      <c r="Q844">
        <v>1</v>
      </c>
      <c r="R844">
        <v>8</v>
      </c>
      <c r="S844">
        <v>7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 t="s">
        <v>32</v>
      </c>
    </row>
    <row r="845" spans="1:28" x14ac:dyDescent="0.35">
      <c r="A845">
        <v>9617</v>
      </c>
      <c r="B845">
        <v>1951</v>
      </c>
      <c r="C845" t="s">
        <v>30</v>
      </c>
      <c r="D845" t="s">
        <v>33</v>
      </c>
      <c r="E845">
        <v>15033</v>
      </c>
      <c r="F845">
        <v>0</v>
      </c>
      <c r="G845">
        <v>0</v>
      </c>
      <c r="H845" s="1">
        <v>41745</v>
      </c>
      <c r="I845">
        <v>37</v>
      </c>
      <c r="J845">
        <v>0</v>
      </c>
      <c r="K845">
        <v>4</v>
      </c>
      <c r="L845">
        <v>5</v>
      </c>
      <c r="M845">
        <v>6</v>
      </c>
      <c r="N845">
        <v>0</v>
      </c>
      <c r="O845">
        <v>4</v>
      </c>
      <c r="P845">
        <v>1</v>
      </c>
      <c r="Q845">
        <v>1</v>
      </c>
      <c r="R845">
        <v>0</v>
      </c>
      <c r="S845">
        <v>3</v>
      </c>
      <c r="T845">
        <v>3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 t="s">
        <v>45</v>
      </c>
    </row>
    <row r="846" spans="1:28" x14ac:dyDescent="0.35">
      <c r="A846">
        <v>4339</v>
      </c>
      <c r="B846">
        <v>1970</v>
      </c>
      <c r="C846" t="s">
        <v>39</v>
      </c>
      <c r="D846" t="s">
        <v>35</v>
      </c>
      <c r="E846">
        <v>67353</v>
      </c>
      <c r="F846">
        <v>0</v>
      </c>
      <c r="G846">
        <v>1</v>
      </c>
      <c r="H846" s="1">
        <v>41639</v>
      </c>
      <c r="I846">
        <v>37</v>
      </c>
      <c r="J846">
        <v>702</v>
      </c>
      <c r="K846">
        <v>17</v>
      </c>
      <c r="L846">
        <v>151</v>
      </c>
      <c r="M846">
        <v>0</v>
      </c>
      <c r="N846">
        <v>8</v>
      </c>
      <c r="O846">
        <v>35</v>
      </c>
      <c r="P846">
        <v>5</v>
      </c>
      <c r="Q846">
        <v>5</v>
      </c>
      <c r="R846">
        <v>6</v>
      </c>
      <c r="S846">
        <v>12</v>
      </c>
      <c r="T846">
        <v>2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 t="s">
        <v>38</v>
      </c>
    </row>
    <row r="847" spans="1:28" x14ac:dyDescent="0.35">
      <c r="A847">
        <v>7235</v>
      </c>
      <c r="B847">
        <v>1975</v>
      </c>
      <c r="C847" t="s">
        <v>40</v>
      </c>
      <c r="D847" t="s">
        <v>35</v>
      </c>
      <c r="E847">
        <v>17003</v>
      </c>
      <c r="F847">
        <v>1</v>
      </c>
      <c r="G847">
        <v>0</v>
      </c>
      <c r="H847" s="1">
        <v>41617</v>
      </c>
      <c r="I847">
        <v>37</v>
      </c>
      <c r="J847">
        <v>2</v>
      </c>
      <c r="K847">
        <v>5</v>
      </c>
      <c r="L847">
        <v>12</v>
      </c>
      <c r="M847">
        <v>4</v>
      </c>
      <c r="N847">
        <v>8</v>
      </c>
      <c r="O847">
        <v>7</v>
      </c>
      <c r="P847">
        <v>3</v>
      </c>
      <c r="Q847">
        <v>2</v>
      </c>
      <c r="R847">
        <v>0</v>
      </c>
      <c r="S847">
        <v>4</v>
      </c>
      <c r="T847">
        <v>5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 t="s">
        <v>41</v>
      </c>
    </row>
    <row r="848" spans="1:28" x14ac:dyDescent="0.35">
      <c r="A848">
        <v>8527</v>
      </c>
      <c r="B848">
        <v>1965</v>
      </c>
      <c r="C848" t="s">
        <v>43</v>
      </c>
      <c r="D848" t="s">
        <v>37</v>
      </c>
      <c r="E848">
        <v>65735</v>
      </c>
      <c r="F848">
        <v>1</v>
      </c>
      <c r="G848">
        <v>1</v>
      </c>
      <c r="H848" s="1">
        <v>41615</v>
      </c>
      <c r="I848">
        <v>37</v>
      </c>
      <c r="J848">
        <v>239</v>
      </c>
      <c r="K848">
        <v>7</v>
      </c>
      <c r="L848">
        <v>119</v>
      </c>
      <c r="M848">
        <v>4</v>
      </c>
      <c r="N848">
        <v>15</v>
      </c>
      <c r="O848">
        <v>11</v>
      </c>
      <c r="P848">
        <v>5</v>
      </c>
      <c r="Q848">
        <v>6</v>
      </c>
      <c r="R848">
        <v>2</v>
      </c>
      <c r="S848">
        <v>6</v>
      </c>
      <c r="T848">
        <v>7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 t="s">
        <v>32</v>
      </c>
    </row>
    <row r="849" spans="1:28" x14ac:dyDescent="0.35">
      <c r="A849">
        <v>1968</v>
      </c>
      <c r="B849">
        <v>1971</v>
      </c>
      <c r="C849" t="s">
        <v>30</v>
      </c>
      <c r="D849" t="s">
        <v>44</v>
      </c>
      <c r="E849">
        <v>45684</v>
      </c>
      <c r="F849">
        <v>1</v>
      </c>
      <c r="G849">
        <v>0</v>
      </c>
      <c r="H849" s="1">
        <v>41610</v>
      </c>
      <c r="I849">
        <v>37</v>
      </c>
      <c r="J849">
        <v>5</v>
      </c>
      <c r="K849">
        <v>1</v>
      </c>
      <c r="L849">
        <v>5</v>
      </c>
      <c r="M849">
        <v>10</v>
      </c>
      <c r="N849">
        <v>0</v>
      </c>
      <c r="O849">
        <v>7</v>
      </c>
      <c r="P849">
        <v>1</v>
      </c>
      <c r="Q849">
        <v>1</v>
      </c>
      <c r="R849">
        <v>0</v>
      </c>
      <c r="S849">
        <v>2</v>
      </c>
      <c r="T849">
        <v>7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 t="s">
        <v>45</v>
      </c>
    </row>
    <row r="850" spans="1:28" x14ac:dyDescent="0.35">
      <c r="A850">
        <v>9862</v>
      </c>
      <c r="B850">
        <v>1969</v>
      </c>
      <c r="C850" t="s">
        <v>30</v>
      </c>
      <c r="D850" t="s">
        <v>37</v>
      </c>
      <c r="E850">
        <v>21918</v>
      </c>
      <c r="F850">
        <v>1</v>
      </c>
      <c r="G850">
        <v>0</v>
      </c>
      <c r="H850" s="1">
        <v>41592</v>
      </c>
      <c r="I850">
        <v>37</v>
      </c>
      <c r="J850">
        <v>1</v>
      </c>
      <c r="K850">
        <v>6</v>
      </c>
      <c r="L850">
        <v>7</v>
      </c>
      <c r="M850">
        <v>11</v>
      </c>
      <c r="N850">
        <v>5</v>
      </c>
      <c r="O850">
        <v>3</v>
      </c>
      <c r="P850">
        <v>2</v>
      </c>
      <c r="Q850">
        <v>2</v>
      </c>
      <c r="R850">
        <v>0</v>
      </c>
      <c r="S850">
        <v>3</v>
      </c>
      <c r="T850">
        <v>6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 t="s">
        <v>34</v>
      </c>
    </row>
    <row r="851" spans="1:28" x14ac:dyDescent="0.35">
      <c r="A851">
        <v>11075</v>
      </c>
      <c r="B851">
        <v>1978</v>
      </c>
      <c r="C851" t="s">
        <v>30</v>
      </c>
      <c r="D851" t="s">
        <v>35</v>
      </c>
      <c r="E851">
        <v>51267</v>
      </c>
      <c r="F851">
        <v>1</v>
      </c>
      <c r="G851">
        <v>1</v>
      </c>
      <c r="H851" s="1">
        <v>41576</v>
      </c>
      <c r="I851">
        <v>37</v>
      </c>
      <c r="J851">
        <v>183</v>
      </c>
      <c r="K851">
        <v>2</v>
      </c>
      <c r="L851">
        <v>64</v>
      </c>
      <c r="M851">
        <v>7</v>
      </c>
      <c r="N851">
        <v>2</v>
      </c>
      <c r="O851">
        <v>12</v>
      </c>
      <c r="P851">
        <v>4</v>
      </c>
      <c r="Q851">
        <v>3</v>
      </c>
      <c r="R851">
        <v>3</v>
      </c>
      <c r="S851">
        <v>5</v>
      </c>
      <c r="T851">
        <v>4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 t="s">
        <v>34</v>
      </c>
    </row>
    <row r="852" spans="1:28" x14ac:dyDescent="0.35">
      <c r="A852">
        <v>6658</v>
      </c>
      <c r="B852">
        <v>1972</v>
      </c>
      <c r="C852" t="s">
        <v>30</v>
      </c>
      <c r="D852" t="s">
        <v>37</v>
      </c>
      <c r="E852">
        <v>59868</v>
      </c>
      <c r="F852">
        <v>0</v>
      </c>
      <c r="G852">
        <v>1</v>
      </c>
      <c r="H852" s="1">
        <v>41477</v>
      </c>
      <c r="I852">
        <v>37</v>
      </c>
      <c r="J852">
        <v>771</v>
      </c>
      <c r="K852">
        <v>51</v>
      </c>
      <c r="L852">
        <v>154</v>
      </c>
      <c r="M852">
        <v>54</v>
      </c>
      <c r="N852">
        <v>10</v>
      </c>
      <c r="O852">
        <v>154</v>
      </c>
      <c r="P852">
        <v>7</v>
      </c>
      <c r="Q852">
        <v>11</v>
      </c>
      <c r="R852">
        <v>2</v>
      </c>
      <c r="S852">
        <v>12</v>
      </c>
      <c r="T852">
        <v>6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 t="s">
        <v>32</v>
      </c>
    </row>
    <row r="853" spans="1:28" x14ac:dyDescent="0.35">
      <c r="A853">
        <v>4552</v>
      </c>
      <c r="B853">
        <v>1991</v>
      </c>
      <c r="C853" t="s">
        <v>30</v>
      </c>
      <c r="D853" t="s">
        <v>35</v>
      </c>
      <c r="E853">
        <v>51373</v>
      </c>
      <c r="F853">
        <v>0</v>
      </c>
      <c r="G853">
        <v>0</v>
      </c>
      <c r="H853" s="1">
        <v>41447</v>
      </c>
      <c r="I853">
        <v>37</v>
      </c>
      <c r="J853">
        <v>83</v>
      </c>
      <c r="K853">
        <v>2</v>
      </c>
      <c r="L853">
        <v>101</v>
      </c>
      <c r="M853">
        <v>64</v>
      </c>
      <c r="N853">
        <v>26</v>
      </c>
      <c r="O853">
        <v>117</v>
      </c>
      <c r="P853">
        <v>1</v>
      </c>
      <c r="Q853">
        <v>3</v>
      </c>
      <c r="R853">
        <v>5</v>
      </c>
      <c r="S853">
        <v>3</v>
      </c>
      <c r="T853">
        <v>4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 t="s">
        <v>32</v>
      </c>
    </row>
    <row r="854" spans="1:28" x14ac:dyDescent="0.35">
      <c r="A854">
        <v>10377</v>
      </c>
      <c r="B854">
        <v>1958</v>
      </c>
      <c r="C854" t="s">
        <v>43</v>
      </c>
      <c r="D854" t="s">
        <v>37</v>
      </c>
      <c r="E854">
        <v>46692</v>
      </c>
      <c r="F854">
        <v>0</v>
      </c>
      <c r="G854">
        <v>1</v>
      </c>
      <c r="H854" s="1">
        <v>41431</v>
      </c>
      <c r="I854">
        <v>37</v>
      </c>
      <c r="J854">
        <v>170</v>
      </c>
      <c r="K854">
        <v>6</v>
      </c>
      <c r="L854">
        <v>97</v>
      </c>
      <c r="M854">
        <v>24</v>
      </c>
      <c r="N854">
        <v>12</v>
      </c>
      <c r="O854">
        <v>88</v>
      </c>
      <c r="P854">
        <v>3</v>
      </c>
      <c r="Q854">
        <v>6</v>
      </c>
      <c r="R854">
        <v>1</v>
      </c>
      <c r="S854">
        <v>5</v>
      </c>
      <c r="T854">
        <v>6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 t="s">
        <v>32</v>
      </c>
    </row>
    <row r="855" spans="1:28" x14ac:dyDescent="0.35">
      <c r="A855">
        <v>5336</v>
      </c>
      <c r="B855">
        <v>1971</v>
      </c>
      <c r="C855" t="s">
        <v>43</v>
      </c>
      <c r="D855" t="s">
        <v>37</v>
      </c>
      <c r="E855">
        <v>157733</v>
      </c>
      <c r="F855">
        <v>1</v>
      </c>
      <c r="G855">
        <v>0</v>
      </c>
      <c r="H855" s="1">
        <v>41429</v>
      </c>
      <c r="I855">
        <v>37</v>
      </c>
      <c r="J855">
        <v>39</v>
      </c>
      <c r="K855">
        <v>1</v>
      </c>
      <c r="L855">
        <v>9</v>
      </c>
      <c r="M855">
        <v>2</v>
      </c>
      <c r="N855">
        <v>0</v>
      </c>
      <c r="O855">
        <v>8</v>
      </c>
      <c r="P855">
        <v>0</v>
      </c>
      <c r="Q855">
        <v>1</v>
      </c>
      <c r="R855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 t="s">
        <v>32</v>
      </c>
    </row>
    <row r="856" spans="1:28" x14ac:dyDescent="0.35">
      <c r="A856">
        <v>10350</v>
      </c>
      <c r="B856">
        <v>1950</v>
      </c>
      <c r="C856" t="s">
        <v>39</v>
      </c>
      <c r="D856" t="s">
        <v>35</v>
      </c>
      <c r="E856">
        <v>54432</v>
      </c>
      <c r="F856">
        <v>2</v>
      </c>
      <c r="G856">
        <v>1</v>
      </c>
      <c r="H856" s="1">
        <v>41403</v>
      </c>
      <c r="I856">
        <v>37</v>
      </c>
      <c r="J856">
        <v>33</v>
      </c>
      <c r="K856">
        <v>0</v>
      </c>
      <c r="L856">
        <v>5</v>
      </c>
      <c r="M856">
        <v>0</v>
      </c>
      <c r="N856">
        <v>0</v>
      </c>
      <c r="O856">
        <v>0</v>
      </c>
      <c r="P856">
        <v>1</v>
      </c>
      <c r="Q856">
        <v>1</v>
      </c>
      <c r="R856">
        <v>0</v>
      </c>
      <c r="S856">
        <v>3</v>
      </c>
      <c r="T856">
        <v>4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 t="s">
        <v>32</v>
      </c>
    </row>
    <row r="857" spans="1:28" x14ac:dyDescent="0.35">
      <c r="A857">
        <v>11071</v>
      </c>
      <c r="B857">
        <v>1984</v>
      </c>
      <c r="C857" t="s">
        <v>30</v>
      </c>
      <c r="D857" t="s">
        <v>33</v>
      </c>
      <c r="E857">
        <v>79607</v>
      </c>
      <c r="F857">
        <v>0</v>
      </c>
      <c r="G857">
        <v>0</v>
      </c>
      <c r="H857" s="1">
        <v>41385</v>
      </c>
      <c r="I857">
        <v>37</v>
      </c>
      <c r="J857">
        <v>450</v>
      </c>
      <c r="K857">
        <v>133</v>
      </c>
      <c r="L857">
        <v>951</v>
      </c>
      <c r="M857">
        <v>173</v>
      </c>
      <c r="N857">
        <v>0</v>
      </c>
      <c r="O857">
        <v>216</v>
      </c>
      <c r="P857">
        <v>1</v>
      </c>
      <c r="Q857">
        <v>3</v>
      </c>
      <c r="R857">
        <v>6</v>
      </c>
      <c r="S857">
        <v>6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1</v>
      </c>
      <c r="AA857">
        <v>0</v>
      </c>
      <c r="AB857" t="s">
        <v>34</v>
      </c>
    </row>
    <row r="858" spans="1:28" x14ac:dyDescent="0.35">
      <c r="A858">
        <v>11100</v>
      </c>
      <c r="B858">
        <v>1972</v>
      </c>
      <c r="C858" t="s">
        <v>30</v>
      </c>
      <c r="D858" t="s">
        <v>31</v>
      </c>
      <c r="E858">
        <v>51813</v>
      </c>
      <c r="F858">
        <v>1</v>
      </c>
      <c r="G858">
        <v>1</v>
      </c>
      <c r="H858" s="1">
        <v>41375</v>
      </c>
      <c r="I858">
        <v>37</v>
      </c>
      <c r="J858">
        <v>51</v>
      </c>
      <c r="K858">
        <v>2</v>
      </c>
      <c r="L858">
        <v>7</v>
      </c>
      <c r="M858">
        <v>0</v>
      </c>
      <c r="N858">
        <v>1</v>
      </c>
      <c r="O858">
        <v>2</v>
      </c>
      <c r="P858">
        <v>2</v>
      </c>
      <c r="Q858">
        <v>2</v>
      </c>
      <c r="R858">
        <v>0</v>
      </c>
      <c r="S858">
        <v>3</v>
      </c>
      <c r="T858">
        <v>7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 t="s">
        <v>34</v>
      </c>
    </row>
    <row r="859" spans="1:28" x14ac:dyDescent="0.35">
      <c r="A859">
        <v>6516</v>
      </c>
      <c r="B859">
        <v>1989</v>
      </c>
      <c r="C859" t="s">
        <v>46</v>
      </c>
      <c r="D859" t="s">
        <v>35</v>
      </c>
      <c r="E859">
        <v>17487</v>
      </c>
      <c r="F859">
        <v>1</v>
      </c>
      <c r="G859">
        <v>0</v>
      </c>
      <c r="H859" s="1">
        <v>41351</v>
      </c>
      <c r="I859">
        <v>37</v>
      </c>
      <c r="J859">
        <v>0</v>
      </c>
      <c r="K859">
        <v>0</v>
      </c>
      <c r="L859">
        <v>1</v>
      </c>
      <c r="M859">
        <v>7</v>
      </c>
      <c r="N859">
        <v>4</v>
      </c>
      <c r="O859">
        <v>6</v>
      </c>
      <c r="P859">
        <v>1</v>
      </c>
      <c r="Q859">
        <v>1</v>
      </c>
      <c r="R859">
        <v>0</v>
      </c>
      <c r="S859">
        <v>2</v>
      </c>
      <c r="T859">
        <v>7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 t="s">
        <v>38</v>
      </c>
    </row>
    <row r="860" spans="1:28" x14ac:dyDescent="0.35">
      <c r="A860">
        <v>1734</v>
      </c>
      <c r="B860">
        <v>1968</v>
      </c>
      <c r="C860" t="s">
        <v>39</v>
      </c>
      <c r="D860" t="s">
        <v>37</v>
      </c>
      <c r="E860">
        <v>40706</v>
      </c>
      <c r="F860">
        <v>2</v>
      </c>
      <c r="G860">
        <v>1</v>
      </c>
      <c r="H860" s="1">
        <v>41291</v>
      </c>
      <c r="I860">
        <v>37</v>
      </c>
      <c r="J860">
        <v>59</v>
      </c>
      <c r="K860">
        <v>0</v>
      </c>
      <c r="L860">
        <v>11</v>
      </c>
      <c r="M860">
        <v>4</v>
      </c>
      <c r="N860">
        <v>2</v>
      </c>
      <c r="O860">
        <v>5</v>
      </c>
      <c r="P860">
        <v>4</v>
      </c>
      <c r="Q860">
        <v>3</v>
      </c>
      <c r="R860">
        <v>0</v>
      </c>
      <c r="S860">
        <v>4</v>
      </c>
      <c r="T860">
        <v>7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 t="s">
        <v>45</v>
      </c>
    </row>
    <row r="861" spans="1:28" x14ac:dyDescent="0.35">
      <c r="A861">
        <v>2131</v>
      </c>
      <c r="B861">
        <v>1959</v>
      </c>
      <c r="C861" t="s">
        <v>39</v>
      </c>
      <c r="D861" t="s">
        <v>31</v>
      </c>
      <c r="E861">
        <v>62859</v>
      </c>
      <c r="F861">
        <v>0</v>
      </c>
      <c r="G861">
        <v>1</v>
      </c>
      <c r="H861" s="1">
        <v>41273</v>
      </c>
      <c r="I861">
        <v>37</v>
      </c>
      <c r="J861">
        <v>1063</v>
      </c>
      <c r="K861">
        <v>89</v>
      </c>
      <c r="L861">
        <v>102</v>
      </c>
      <c r="M861">
        <v>16</v>
      </c>
      <c r="N861">
        <v>12</v>
      </c>
      <c r="O861">
        <v>25</v>
      </c>
      <c r="P861">
        <v>4</v>
      </c>
      <c r="Q861">
        <v>9</v>
      </c>
      <c r="R861">
        <v>4</v>
      </c>
      <c r="S861">
        <v>6</v>
      </c>
      <c r="T861">
        <v>6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 t="s">
        <v>32</v>
      </c>
    </row>
    <row r="862" spans="1:28" x14ac:dyDescent="0.35">
      <c r="A862">
        <v>6439</v>
      </c>
      <c r="B862">
        <v>1958</v>
      </c>
      <c r="C862" t="s">
        <v>30</v>
      </c>
      <c r="D862" t="s">
        <v>35</v>
      </c>
      <c r="E862">
        <v>61074</v>
      </c>
      <c r="F862">
        <v>0</v>
      </c>
      <c r="G862">
        <v>1</v>
      </c>
      <c r="H862" s="1">
        <v>41138</v>
      </c>
      <c r="I862">
        <v>37</v>
      </c>
      <c r="J862">
        <v>789</v>
      </c>
      <c r="K862">
        <v>0</v>
      </c>
      <c r="L862">
        <v>133</v>
      </c>
      <c r="M862">
        <v>0</v>
      </c>
      <c r="N862">
        <v>28</v>
      </c>
      <c r="O862">
        <v>152</v>
      </c>
      <c r="P862">
        <v>7</v>
      </c>
      <c r="Q862">
        <v>11</v>
      </c>
      <c r="R862">
        <v>5</v>
      </c>
      <c r="S862">
        <v>8</v>
      </c>
      <c r="T862">
        <v>7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 t="s">
        <v>45</v>
      </c>
    </row>
    <row r="863" spans="1:28" x14ac:dyDescent="0.35">
      <c r="A863">
        <v>10591</v>
      </c>
      <c r="B863">
        <v>1969</v>
      </c>
      <c r="C863" t="s">
        <v>30</v>
      </c>
      <c r="D863" t="s">
        <v>44</v>
      </c>
      <c r="E863">
        <v>43638</v>
      </c>
      <c r="F863">
        <v>0</v>
      </c>
      <c r="G863">
        <v>1</v>
      </c>
      <c r="H863" s="1">
        <v>41127</v>
      </c>
      <c r="I863">
        <v>37</v>
      </c>
      <c r="J863">
        <v>63</v>
      </c>
      <c r="K863">
        <v>10</v>
      </c>
      <c r="L863">
        <v>83</v>
      </c>
      <c r="M863">
        <v>7</v>
      </c>
      <c r="N863">
        <v>19</v>
      </c>
      <c r="O863">
        <v>19</v>
      </c>
      <c r="P863">
        <v>2</v>
      </c>
      <c r="Q863">
        <v>4</v>
      </c>
      <c r="R863">
        <v>1</v>
      </c>
      <c r="S863">
        <v>4</v>
      </c>
      <c r="T863">
        <v>7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 t="s">
        <v>32</v>
      </c>
    </row>
    <row r="864" spans="1:28" x14ac:dyDescent="0.35">
      <c r="A864">
        <v>9797</v>
      </c>
      <c r="B864">
        <v>1956</v>
      </c>
      <c r="C864" t="s">
        <v>30</v>
      </c>
      <c r="D864" t="s">
        <v>35</v>
      </c>
      <c r="E864">
        <v>58116</v>
      </c>
      <c r="F864">
        <v>0</v>
      </c>
      <c r="G864">
        <v>1</v>
      </c>
      <c r="H864" s="1">
        <v>41742</v>
      </c>
      <c r="I864">
        <v>38</v>
      </c>
      <c r="J864">
        <v>228</v>
      </c>
      <c r="K864">
        <v>19</v>
      </c>
      <c r="L864">
        <v>130</v>
      </c>
      <c r="M864">
        <v>4</v>
      </c>
      <c r="N864">
        <v>11</v>
      </c>
      <c r="O864">
        <v>51</v>
      </c>
      <c r="P864">
        <v>2</v>
      </c>
      <c r="Q864">
        <v>3</v>
      </c>
      <c r="R864">
        <v>3</v>
      </c>
      <c r="S864">
        <v>8</v>
      </c>
      <c r="T864">
        <v>2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 t="s">
        <v>32</v>
      </c>
    </row>
    <row r="865" spans="1:28" x14ac:dyDescent="0.35">
      <c r="A865">
        <v>9336</v>
      </c>
      <c r="B865">
        <v>1969</v>
      </c>
      <c r="C865" t="s">
        <v>39</v>
      </c>
      <c r="D865" t="s">
        <v>44</v>
      </c>
      <c r="E865">
        <v>62187</v>
      </c>
      <c r="F865">
        <v>0</v>
      </c>
      <c r="G865">
        <v>1</v>
      </c>
      <c r="H865" s="1">
        <v>41720</v>
      </c>
      <c r="I865">
        <v>38</v>
      </c>
      <c r="J865">
        <v>512</v>
      </c>
      <c r="K865">
        <v>0</v>
      </c>
      <c r="L865">
        <v>83</v>
      </c>
      <c r="M865">
        <v>0</v>
      </c>
      <c r="N865">
        <v>0</v>
      </c>
      <c r="O865">
        <v>41</v>
      </c>
      <c r="P865">
        <v>3</v>
      </c>
      <c r="Q865">
        <v>6</v>
      </c>
      <c r="R865">
        <v>2</v>
      </c>
      <c r="S865">
        <v>10</v>
      </c>
      <c r="T865">
        <v>4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 t="s">
        <v>32</v>
      </c>
    </row>
    <row r="866" spans="1:28" x14ac:dyDescent="0.35">
      <c r="A866">
        <v>2174</v>
      </c>
      <c r="B866">
        <v>1954</v>
      </c>
      <c r="C866" t="s">
        <v>30</v>
      </c>
      <c r="D866" t="s">
        <v>33</v>
      </c>
      <c r="E866">
        <v>46344</v>
      </c>
      <c r="F866">
        <v>1</v>
      </c>
      <c r="G866">
        <v>1</v>
      </c>
      <c r="H866" s="1">
        <v>41706</v>
      </c>
      <c r="I866">
        <v>38</v>
      </c>
      <c r="J866">
        <v>11</v>
      </c>
      <c r="K866">
        <v>1</v>
      </c>
      <c r="L866">
        <v>6</v>
      </c>
      <c r="M866">
        <v>2</v>
      </c>
      <c r="N866">
        <v>1</v>
      </c>
      <c r="O866">
        <v>6</v>
      </c>
      <c r="P866">
        <v>2</v>
      </c>
      <c r="Q866">
        <v>1</v>
      </c>
      <c r="R866">
        <v>1</v>
      </c>
      <c r="S866">
        <v>2</v>
      </c>
      <c r="T866">
        <v>5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 t="s">
        <v>36</v>
      </c>
    </row>
    <row r="867" spans="1:28" x14ac:dyDescent="0.35">
      <c r="A867">
        <v>3197</v>
      </c>
      <c r="B867">
        <v>1980</v>
      </c>
      <c r="C867" t="s">
        <v>30</v>
      </c>
      <c r="D867" t="s">
        <v>35</v>
      </c>
      <c r="E867">
        <v>77353</v>
      </c>
      <c r="F867">
        <v>0</v>
      </c>
      <c r="G867">
        <v>1</v>
      </c>
      <c r="H867" s="1">
        <v>41624</v>
      </c>
      <c r="I867">
        <v>38</v>
      </c>
      <c r="J867">
        <v>275</v>
      </c>
      <c r="K867">
        <v>59</v>
      </c>
      <c r="L867">
        <v>107</v>
      </c>
      <c r="M867">
        <v>69</v>
      </c>
      <c r="N867">
        <v>101</v>
      </c>
      <c r="O867">
        <v>59</v>
      </c>
      <c r="P867">
        <v>2</v>
      </c>
      <c r="Q867">
        <v>6</v>
      </c>
      <c r="R867">
        <v>4</v>
      </c>
      <c r="S867">
        <v>8</v>
      </c>
      <c r="T867">
        <v>4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 t="s">
        <v>32</v>
      </c>
    </row>
    <row r="868" spans="1:28" x14ac:dyDescent="0.35">
      <c r="A868">
        <v>9185</v>
      </c>
      <c r="B868">
        <v>1966</v>
      </c>
      <c r="C868" t="s">
        <v>39</v>
      </c>
      <c r="D868" t="s">
        <v>33</v>
      </c>
      <c r="E868">
        <v>69759</v>
      </c>
      <c r="F868">
        <v>0</v>
      </c>
      <c r="G868">
        <v>0</v>
      </c>
      <c r="H868" s="1">
        <v>41575</v>
      </c>
      <c r="I868">
        <v>38</v>
      </c>
      <c r="J868">
        <v>452</v>
      </c>
      <c r="K868">
        <v>20</v>
      </c>
      <c r="L868">
        <v>514</v>
      </c>
      <c r="M868">
        <v>13</v>
      </c>
      <c r="N868">
        <v>30</v>
      </c>
      <c r="O868">
        <v>0</v>
      </c>
      <c r="P868">
        <v>3</v>
      </c>
      <c r="Q868">
        <v>4</v>
      </c>
      <c r="R868">
        <v>6</v>
      </c>
      <c r="S868">
        <v>5</v>
      </c>
      <c r="T868">
        <v>3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1</v>
      </c>
      <c r="AA868">
        <v>0</v>
      </c>
      <c r="AB868" t="s">
        <v>32</v>
      </c>
    </row>
    <row r="869" spans="1:28" x14ac:dyDescent="0.35">
      <c r="A869">
        <v>905</v>
      </c>
      <c r="B869">
        <v>1986</v>
      </c>
      <c r="C869" t="s">
        <v>30</v>
      </c>
      <c r="D869" t="s">
        <v>31</v>
      </c>
      <c r="E869">
        <v>21846</v>
      </c>
      <c r="F869">
        <v>1</v>
      </c>
      <c r="G869">
        <v>0</v>
      </c>
      <c r="H869" s="1">
        <v>41569</v>
      </c>
      <c r="I869">
        <v>38</v>
      </c>
      <c r="J869">
        <v>7</v>
      </c>
      <c r="K869">
        <v>17</v>
      </c>
      <c r="L869">
        <v>18</v>
      </c>
      <c r="M869">
        <v>6</v>
      </c>
      <c r="N869">
        <v>10</v>
      </c>
      <c r="O869">
        <v>26</v>
      </c>
      <c r="P869">
        <v>4</v>
      </c>
      <c r="Q869">
        <v>4</v>
      </c>
      <c r="R869">
        <v>0</v>
      </c>
      <c r="S869">
        <v>3</v>
      </c>
      <c r="T869">
        <v>8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 t="s">
        <v>45</v>
      </c>
    </row>
    <row r="870" spans="1:28" x14ac:dyDescent="0.35">
      <c r="A870">
        <v>10858</v>
      </c>
      <c r="B870">
        <v>1975</v>
      </c>
      <c r="C870" t="s">
        <v>30</v>
      </c>
      <c r="D870" t="s">
        <v>37</v>
      </c>
      <c r="E870">
        <v>76532</v>
      </c>
      <c r="F870">
        <v>1</v>
      </c>
      <c r="G870">
        <v>1</v>
      </c>
      <c r="H870" s="1">
        <v>41526</v>
      </c>
      <c r="I870">
        <v>38</v>
      </c>
      <c r="J870">
        <v>355</v>
      </c>
      <c r="K870">
        <v>30</v>
      </c>
      <c r="L870">
        <v>177</v>
      </c>
      <c r="M870">
        <v>90</v>
      </c>
      <c r="N870">
        <v>138</v>
      </c>
      <c r="O870">
        <v>30</v>
      </c>
      <c r="P870">
        <v>4</v>
      </c>
      <c r="Q870">
        <v>9</v>
      </c>
      <c r="R870">
        <v>5</v>
      </c>
      <c r="S870">
        <v>7</v>
      </c>
      <c r="T870">
        <v>5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 t="s">
        <v>32</v>
      </c>
    </row>
    <row r="871" spans="1:28" x14ac:dyDescent="0.35">
      <c r="A871">
        <v>8925</v>
      </c>
      <c r="B871">
        <v>1965</v>
      </c>
      <c r="C871" t="s">
        <v>43</v>
      </c>
      <c r="D871" t="s">
        <v>35</v>
      </c>
      <c r="E871">
        <v>70053</v>
      </c>
      <c r="F871">
        <v>0</v>
      </c>
      <c r="G871">
        <v>1</v>
      </c>
      <c r="H871" s="1">
        <v>41458</v>
      </c>
      <c r="I871">
        <v>38</v>
      </c>
      <c r="J871">
        <v>512</v>
      </c>
      <c r="K871">
        <v>53</v>
      </c>
      <c r="L871">
        <v>98</v>
      </c>
      <c r="M871">
        <v>81</v>
      </c>
      <c r="N871">
        <v>179</v>
      </c>
      <c r="O871">
        <v>89</v>
      </c>
      <c r="P871">
        <v>3</v>
      </c>
      <c r="Q871">
        <v>8</v>
      </c>
      <c r="R871">
        <v>5</v>
      </c>
      <c r="S871">
        <v>10</v>
      </c>
      <c r="T871">
        <v>5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 t="s">
        <v>32</v>
      </c>
    </row>
    <row r="872" spans="1:28" x14ac:dyDescent="0.35">
      <c r="A872">
        <v>2499</v>
      </c>
      <c r="B872">
        <v>1958</v>
      </c>
      <c r="C872" t="s">
        <v>40</v>
      </c>
      <c r="D872" t="s">
        <v>33</v>
      </c>
      <c r="E872">
        <v>75342</v>
      </c>
      <c r="F872">
        <v>0</v>
      </c>
      <c r="G872">
        <v>1</v>
      </c>
      <c r="H872" s="1">
        <v>41400</v>
      </c>
      <c r="I872">
        <v>38</v>
      </c>
      <c r="J872">
        <v>204</v>
      </c>
      <c r="K872">
        <v>97</v>
      </c>
      <c r="L872">
        <v>97</v>
      </c>
      <c r="M872">
        <v>21</v>
      </c>
      <c r="N872">
        <v>118</v>
      </c>
      <c r="O872">
        <v>26</v>
      </c>
      <c r="P872">
        <v>1</v>
      </c>
      <c r="Q872">
        <v>5</v>
      </c>
      <c r="R872">
        <v>2</v>
      </c>
      <c r="S872">
        <v>10</v>
      </c>
      <c r="T872">
        <v>4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 t="s">
        <v>32</v>
      </c>
    </row>
    <row r="873" spans="1:28" x14ac:dyDescent="0.35">
      <c r="A873">
        <v>1109</v>
      </c>
      <c r="B873">
        <v>1982</v>
      </c>
      <c r="C873" t="s">
        <v>43</v>
      </c>
      <c r="D873" t="s">
        <v>37</v>
      </c>
      <c r="E873">
        <v>27590</v>
      </c>
      <c r="F873">
        <v>1</v>
      </c>
      <c r="G873">
        <v>0</v>
      </c>
      <c r="H873" s="1">
        <v>41387</v>
      </c>
      <c r="I873">
        <v>38</v>
      </c>
      <c r="J873">
        <v>6</v>
      </c>
      <c r="K873">
        <v>0</v>
      </c>
      <c r="L873">
        <v>5</v>
      </c>
      <c r="M873">
        <v>0</v>
      </c>
      <c r="N873">
        <v>0</v>
      </c>
      <c r="O873">
        <v>1</v>
      </c>
      <c r="P873">
        <v>1</v>
      </c>
      <c r="Q873">
        <v>1</v>
      </c>
      <c r="R873">
        <v>0</v>
      </c>
      <c r="S873">
        <v>2</v>
      </c>
      <c r="T873">
        <v>7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 t="s">
        <v>32</v>
      </c>
    </row>
    <row r="874" spans="1:28" x14ac:dyDescent="0.35">
      <c r="A874">
        <v>326</v>
      </c>
      <c r="B874">
        <v>1973</v>
      </c>
      <c r="C874" t="s">
        <v>30</v>
      </c>
      <c r="D874" t="s">
        <v>35</v>
      </c>
      <c r="E874">
        <v>51148</v>
      </c>
      <c r="F874">
        <v>1</v>
      </c>
      <c r="G874">
        <v>1</v>
      </c>
      <c r="H874" s="1">
        <v>41323</v>
      </c>
      <c r="I874">
        <v>38</v>
      </c>
      <c r="J874">
        <v>235</v>
      </c>
      <c r="K874">
        <v>6</v>
      </c>
      <c r="L874">
        <v>45</v>
      </c>
      <c r="M874">
        <v>8</v>
      </c>
      <c r="N874">
        <v>9</v>
      </c>
      <c r="O874">
        <v>12</v>
      </c>
      <c r="P874">
        <v>4</v>
      </c>
      <c r="Q874">
        <v>5</v>
      </c>
      <c r="R874">
        <v>1</v>
      </c>
      <c r="S874">
        <v>6</v>
      </c>
      <c r="T874">
        <v>6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 t="s">
        <v>42</v>
      </c>
    </row>
    <row r="875" spans="1:28" x14ac:dyDescent="0.35">
      <c r="A875">
        <v>10967</v>
      </c>
      <c r="B875">
        <v>1963</v>
      </c>
      <c r="C875" t="s">
        <v>30</v>
      </c>
      <c r="D875" t="s">
        <v>31</v>
      </c>
      <c r="E875">
        <v>33378</v>
      </c>
      <c r="F875">
        <v>1</v>
      </c>
      <c r="G875">
        <v>1</v>
      </c>
      <c r="H875" s="1">
        <v>41311</v>
      </c>
      <c r="I875">
        <v>38</v>
      </c>
      <c r="J875">
        <v>33</v>
      </c>
      <c r="K875">
        <v>6</v>
      </c>
      <c r="L875">
        <v>40</v>
      </c>
      <c r="M875">
        <v>3</v>
      </c>
      <c r="N875">
        <v>7</v>
      </c>
      <c r="O875">
        <v>10</v>
      </c>
      <c r="P875">
        <v>3</v>
      </c>
      <c r="Q875">
        <v>2</v>
      </c>
      <c r="R875">
        <v>0</v>
      </c>
      <c r="S875">
        <v>4</v>
      </c>
      <c r="T875">
        <v>7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 t="s">
        <v>45</v>
      </c>
    </row>
    <row r="876" spans="1:28" x14ac:dyDescent="0.35">
      <c r="A876">
        <v>5370</v>
      </c>
      <c r="B876">
        <v>1973</v>
      </c>
      <c r="C876" t="s">
        <v>39</v>
      </c>
      <c r="D876" t="s">
        <v>35</v>
      </c>
      <c r="E876">
        <v>32644</v>
      </c>
      <c r="F876">
        <v>1</v>
      </c>
      <c r="G876">
        <v>0</v>
      </c>
      <c r="H876" s="1">
        <v>41290</v>
      </c>
      <c r="I876">
        <v>38</v>
      </c>
      <c r="J876">
        <v>239</v>
      </c>
      <c r="K876">
        <v>3</v>
      </c>
      <c r="L876">
        <v>141</v>
      </c>
      <c r="M876">
        <v>0</v>
      </c>
      <c r="N876">
        <v>7</v>
      </c>
      <c r="O876">
        <v>23</v>
      </c>
      <c r="P876">
        <v>4</v>
      </c>
      <c r="Q876">
        <v>7</v>
      </c>
      <c r="R876">
        <v>1</v>
      </c>
      <c r="S876">
        <v>6</v>
      </c>
      <c r="T876">
        <v>8</v>
      </c>
      <c r="U876">
        <v>1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 t="s">
        <v>32</v>
      </c>
    </row>
    <row r="877" spans="1:28" x14ac:dyDescent="0.35">
      <c r="A877">
        <v>2098</v>
      </c>
      <c r="B877">
        <v>1969</v>
      </c>
      <c r="C877" t="s">
        <v>39</v>
      </c>
      <c r="D877" t="s">
        <v>35</v>
      </c>
      <c r="E877">
        <v>33581</v>
      </c>
      <c r="F877">
        <v>2</v>
      </c>
      <c r="G877">
        <v>0</v>
      </c>
      <c r="H877" s="1">
        <v>41282</v>
      </c>
      <c r="I877">
        <v>38</v>
      </c>
      <c r="J877">
        <v>11</v>
      </c>
      <c r="K877">
        <v>0</v>
      </c>
      <c r="L877">
        <v>5</v>
      </c>
      <c r="M877">
        <v>0</v>
      </c>
      <c r="N877">
        <v>0</v>
      </c>
      <c r="O877">
        <v>1</v>
      </c>
      <c r="P877">
        <v>1</v>
      </c>
      <c r="Q877">
        <v>1</v>
      </c>
      <c r="R877">
        <v>0</v>
      </c>
      <c r="S877">
        <v>2</v>
      </c>
      <c r="T877">
        <v>8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 t="s">
        <v>32</v>
      </c>
    </row>
    <row r="878" spans="1:28" x14ac:dyDescent="0.35">
      <c r="A878">
        <v>1773</v>
      </c>
      <c r="B878">
        <v>1978</v>
      </c>
      <c r="C878" t="s">
        <v>40</v>
      </c>
      <c r="D878" t="s">
        <v>35</v>
      </c>
      <c r="E878">
        <v>12393</v>
      </c>
      <c r="F878">
        <v>0</v>
      </c>
      <c r="G878">
        <v>0</v>
      </c>
      <c r="H878" s="1">
        <v>41247</v>
      </c>
      <c r="I878">
        <v>38</v>
      </c>
      <c r="J878">
        <v>5</v>
      </c>
      <c r="K878">
        <v>6</v>
      </c>
      <c r="L878">
        <v>15</v>
      </c>
      <c r="M878">
        <v>11</v>
      </c>
      <c r="N878">
        <v>7</v>
      </c>
      <c r="O878">
        <v>13</v>
      </c>
      <c r="P878">
        <v>1</v>
      </c>
      <c r="Q878">
        <v>2</v>
      </c>
      <c r="R878">
        <v>0</v>
      </c>
      <c r="S878">
        <v>3</v>
      </c>
      <c r="T878">
        <v>9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 t="s">
        <v>45</v>
      </c>
    </row>
    <row r="879" spans="1:28" x14ac:dyDescent="0.35">
      <c r="A879">
        <v>5036</v>
      </c>
      <c r="B879">
        <v>1984</v>
      </c>
      <c r="C879" t="s">
        <v>39</v>
      </c>
      <c r="D879" t="s">
        <v>33</v>
      </c>
      <c r="E879">
        <v>42710</v>
      </c>
      <c r="F879">
        <v>1</v>
      </c>
      <c r="G879">
        <v>0</v>
      </c>
      <c r="H879" s="1">
        <v>41241</v>
      </c>
      <c r="I879">
        <v>38</v>
      </c>
      <c r="J879">
        <v>252</v>
      </c>
      <c r="K879">
        <v>3</v>
      </c>
      <c r="L879">
        <v>42</v>
      </c>
      <c r="M879">
        <v>4</v>
      </c>
      <c r="N879">
        <v>3</v>
      </c>
      <c r="O879">
        <v>102</v>
      </c>
      <c r="P879">
        <v>2</v>
      </c>
      <c r="Q879">
        <v>4</v>
      </c>
      <c r="R879">
        <v>5</v>
      </c>
      <c r="S879">
        <v>3</v>
      </c>
      <c r="T879">
        <v>6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 t="s">
        <v>32</v>
      </c>
    </row>
    <row r="880" spans="1:28" x14ac:dyDescent="0.35">
      <c r="A880">
        <v>4856</v>
      </c>
      <c r="B880">
        <v>1957</v>
      </c>
      <c r="C880" t="s">
        <v>40</v>
      </c>
      <c r="D880" t="s">
        <v>35</v>
      </c>
      <c r="E880">
        <v>82347</v>
      </c>
      <c r="F880">
        <v>0</v>
      </c>
      <c r="G880">
        <v>0</v>
      </c>
      <c r="H880" s="1">
        <v>41219</v>
      </c>
      <c r="I880">
        <v>38</v>
      </c>
      <c r="J880">
        <v>556</v>
      </c>
      <c r="K880">
        <v>54</v>
      </c>
      <c r="L880">
        <v>845</v>
      </c>
      <c r="M880">
        <v>202</v>
      </c>
      <c r="N880">
        <v>133</v>
      </c>
      <c r="O880">
        <v>63</v>
      </c>
      <c r="P880">
        <v>1</v>
      </c>
      <c r="Q880">
        <v>7</v>
      </c>
      <c r="R880">
        <v>7</v>
      </c>
      <c r="S880">
        <v>10</v>
      </c>
      <c r="T880">
        <v>3</v>
      </c>
      <c r="U880">
        <v>1</v>
      </c>
      <c r="V880">
        <v>0</v>
      </c>
      <c r="W880">
        <v>0</v>
      </c>
      <c r="X880">
        <v>1</v>
      </c>
      <c r="Y880">
        <v>0</v>
      </c>
      <c r="Z880">
        <v>0</v>
      </c>
      <c r="AA880">
        <v>0</v>
      </c>
      <c r="AB880" t="s">
        <v>42</v>
      </c>
    </row>
    <row r="881" spans="1:28" x14ac:dyDescent="0.35">
      <c r="A881">
        <v>8722</v>
      </c>
      <c r="B881">
        <v>1957</v>
      </c>
      <c r="C881" t="s">
        <v>40</v>
      </c>
      <c r="D881" t="s">
        <v>35</v>
      </c>
      <c r="E881">
        <v>82347</v>
      </c>
      <c r="F881">
        <v>0</v>
      </c>
      <c r="G881">
        <v>0</v>
      </c>
      <c r="H881" s="1">
        <v>41219</v>
      </c>
      <c r="I881">
        <v>38</v>
      </c>
      <c r="J881">
        <v>556</v>
      </c>
      <c r="K881">
        <v>54</v>
      </c>
      <c r="L881">
        <v>845</v>
      </c>
      <c r="M881">
        <v>202</v>
      </c>
      <c r="N881">
        <v>133</v>
      </c>
      <c r="O881">
        <v>63</v>
      </c>
      <c r="P881">
        <v>1</v>
      </c>
      <c r="Q881">
        <v>7</v>
      </c>
      <c r="R881">
        <v>7</v>
      </c>
      <c r="S881">
        <v>10</v>
      </c>
      <c r="T881">
        <v>3</v>
      </c>
      <c r="U881">
        <v>1</v>
      </c>
      <c r="V881">
        <v>0</v>
      </c>
      <c r="W881">
        <v>0</v>
      </c>
      <c r="X881">
        <v>1</v>
      </c>
      <c r="Y881">
        <v>0</v>
      </c>
      <c r="Z881">
        <v>1</v>
      </c>
      <c r="AA881">
        <v>0</v>
      </c>
      <c r="AB881" t="s">
        <v>34</v>
      </c>
    </row>
    <row r="882" spans="1:28" x14ac:dyDescent="0.35">
      <c r="A882">
        <v>2156</v>
      </c>
      <c r="B882">
        <v>1955</v>
      </c>
      <c r="C882" t="s">
        <v>39</v>
      </c>
      <c r="D882" t="s">
        <v>35</v>
      </c>
      <c r="E882">
        <v>22554</v>
      </c>
      <c r="F882">
        <v>1</v>
      </c>
      <c r="G882">
        <v>1</v>
      </c>
      <c r="H882" s="1">
        <v>41216</v>
      </c>
      <c r="I882">
        <v>38</v>
      </c>
      <c r="J882">
        <v>27</v>
      </c>
      <c r="K882">
        <v>0</v>
      </c>
      <c r="L882">
        <v>10</v>
      </c>
      <c r="M882">
        <v>0</v>
      </c>
      <c r="N882">
        <v>0</v>
      </c>
      <c r="O882">
        <v>4</v>
      </c>
      <c r="P882">
        <v>4</v>
      </c>
      <c r="Q882">
        <v>2</v>
      </c>
      <c r="R882">
        <v>0</v>
      </c>
      <c r="S882">
        <v>4</v>
      </c>
      <c r="T882">
        <v>5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 t="s">
        <v>32</v>
      </c>
    </row>
    <row r="883" spans="1:28" x14ac:dyDescent="0.35">
      <c r="A883">
        <v>2569</v>
      </c>
      <c r="B883">
        <v>1987</v>
      </c>
      <c r="C883" t="s">
        <v>30</v>
      </c>
      <c r="D883" t="s">
        <v>35</v>
      </c>
      <c r="E883">
        <v>17323</v>
      </c>
      <c r="F883">
        <v>0</v>
      </c>
      <c r="G883">
        <v>0</v>
      </c>
      <c r="H883" s="1">
        <v>41192</v>
      </c>
      <c r="I883">
        <v>38</v>
      </c>
      <c r="J883">
        <v>3</v>
      </c>
      <c r="K883">
        <v>14</v>
      </c>
      <c r="L883">
        <v>17</v>
      </c>
      <c r="M883">
        <v>6</v>
      </c>
      <c r="N883">
        <v>1</v>
      </c>
      <c r="O883">
        <v>5</v>
      </c>
      <c r="P883">
        <v>1</v>
      </c>
      <c r="Q883">
        <v>1</v>
      </c>
      <c r="R883">
        <v>0</v>
      </c>
      <c r="S883">
        <v>3</v>
      </c>
      <c r="T883">
        <v>8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 t="s">
        <v>36</v>
      </c>
    </row>
    <row r="884" spans="1:28" x14ac:dyDescent="0.35">
      <c r="A884">
        <v>10151</v>
      </c>
      <c r="B884">
        <v>1960</v>
      </c>
      <c r="C884" t="s">
        <v>30</v>
      </c>
      <c r="D884" t="s">
        <v>31</v>
      </c>
      <c r="E884">
        <v>62204</v>
      </c>
      <c r="F884">
        <v>0</v>
      </c>
      <c r="G884">
        <v>2</v>
      </c>
      <c r="H884" s="1">
        <v>41164</v>
      </c>
      <c r="I884">
        <v>38</v>
      </c>
      <c r="J884">
        <v>317</v>
      </c>
      <c r="K884">
        <v>46</v>
      </c>
      <c r="L884">
        <v>247</v>
      </c>
      <c r="M884">
        <v>151</v>
      </c>
      <c r="N884">
        <v>46</v>
      </c>
      <c r="O884">
        <v>139</v>
      </c>
      <c r="P884">
        <v>1</v>
      </c>
      <c r="Q884">
        <v>4</v>
      </c>
      <c r="R884">
        <v>5</v>
      </c>
      <c r="S884">
        <v>12</v>
      </c>
      <c r="T884">
        <v>3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 t="s">
        <v>32</v>
      </c>
    </row>
    <row r="885" spans="1:28" x14ac:dyDescent="0.35">
      <c r="A885">
        <v>10473</v>
      </c>
      <c r="B885">
        <v>1956</v>
      </c>
      <c r="C885" t="s">
        <v>39</v>
      </c>
      <c r="D885" t="s">
        <v>44</v>
      </c>
      <c r="E885">
        <v>78028</v>
      </c>
      <c r="F885">
        <v>0</v>
      </c>
      <c r="G885">
        <v>1</v>
      </c>
      <c r="H885" s="1">
        <v>41162</v>
      </c>
      <c r="I885">
        <v>38</v>
      </c>
      <c r="J885">
        <v>158</v>
      </c>
      <c r="K885">
        <v>19</v>
      </c>
      <c r="L885">
        <v>288</v>
      </c>
      <c r="M885">
        <v>25</v>
      </c>
      <c r="N885">
        <v>0</v>
      </c>
      <c r="O885">
        <v>38</v>
      </c>
      <c r="P885">
        <v>1</v>
      </c>
      <c r="Q885">
        <v>6</v>
      </c>
      <c r="R885">
        <v>4</v>
      </c>
      <c r="S885">
        <v>9</v>
      </c>
      <c r="T885">
        <v>7</v>
      </c>
      <c r="U885">
        <v>0</v>
      </c>
      <c r="V885">
        <v>1</v>
      </c>
      <c r="W885">
        <v>1</v>
      </c>
      <c r="X885">
        <v>0</v>
      </c>
      <c r="Y885">
        <v>0</v>
      </c>
      <c r="Z885">
        <v>1</v>
      </c>
      <c r="AA885">
        <v>0</v>
      </c>
      <c r="AB885" t="s">
        <v>32</v>
      </c>
    </row>
    <row r="886" spans="1:28" x14ac:dyDescent="0.35">
      <c r="A886">
        <v>7079</v>
      </c>
      <c r="B886">
        <v>1962</v>
      </c>
      <c r="C886" t="s">
        <v>30</v>
      </c>
      <c r="D886" t="s">
        <v>31</v>
      </c>
      <c r="E886">
        <v>63887</v>
      </c>
      <c r="F886">
        <v>0</v>
      </c>
      <c r="G886">
        <v>1</v>
      </c>
      <c r="H886" s="1">
        <v>41160</v>
      </c>
      <c r="I886">
        <v>38</v>
      </c>
      <c r="J886">
        <v>897</v>
      </c>
      <c r="K886">
        <v>23</v>
      </c>
      <c r="L886">
        <v>207</v>
      </c>
      <c r="M886">
        <v>15</v>
      </c>
      <c r="N886">
        <v>11</v>
      </c>
      <c r="O886">
        <v>92</v>
      </c>
      <c r="P886">
        <v>5</v>
      </c>
      <c r="Q886">
        <v>9</v>
      </c>
      <c r="R886">
        <v>6</v>
      </c>
      <c r="S886">
        <v>12</v>
      </c>
      <c r="T886">
        <v>6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 t="s">
        <v>45</v>
      </c>
    </row>
    <row r="887" spans="1:28" x14ac:dyDescent="0.35">
      <c r="A887">
        <v>6875</v>
      </c>
      <c r="B887">
        <v>1965</v>
      </c>
      <c r="C887" t="s">
        <v>39</v>
      </c>
      <c r="D887" t="s">
        <v>37</v>
      </c>
      <c r="E887">
        <v>32727</v>
      </c>
      <c r="F887">
        <v>0</v>
      </c>
      <c r="G887">
        <v>0</v>
      </c>
      <c r="H887" s="1">
        <v>41149</v>
      </c>
      <c r="I887">
        <v>38</v>
      </c>
      <c r="J887">
        <v>167</v>
      </c>
      <c r="K887">
        <v>13</v>
      </c>
      <c r="L887">
        <v>180</v>
      </c>
      <c r="M887">
        <v>86</v>
      </c>
      <c r="N887">
        <v>13</v>
      </c>
      <c r="O887">
        <v>70</v>
      </c>
      <c r="P887">
        <v>2</v>
      </c>
      <c r="Q887">
        <v>7</v>
      </c>
      <c r="R887">
        <v>3</v>
      </c>
      <c r="S887">
        <v>5</v>
      </c>
      <c r="T887">
        <v>8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 t="s">
        <v>34</v>
      </c>
    </row>
    <row r="888" spans="1:28" x14ac:dyDescent="0.35">
      <c r="A888">
        <v>6728</v>
      </c>
      <c r="B888">
        <v>1985</v>
      </c>
      <c r="C888" t="s">
        <v>30</v>
      </c>
      <c r="D888" t="s">
        <v>37</v>
      </c>
      <c r="E888">
        <v>29103</v>
      </c>
      <c r="F888">
        <v>1</v>
      </c>
      <c r="G888">
        <v>0</v>
      </c>
      <c r="H888" s="1">
        <v>41148</v>
      </c>
      <c r="I888">
        <v>38</v>
      </c>
      <c r="J888">
        <v>16</v>
      </c>
      <c r="K888">
        <v>0</v>
      </c>
      <c r="L888">
        <v>17</v>
      </c>
      <c r="M888">
        <v>6</v>
      </c>
      <c r="N888">
        <v>3</v>
      </c>
      <c r="O888">
        <v>6</v>
      </c>
      <c r="P888">
        <v>2</v>
      </c>
      <c r="Q888">
        <v>1</v>
      </c>
      <c r="R888">
        <v>0</v>
      </c>
      <c r="S888">
        <v>3</v>
      </c>
      <c r="T888">
        <v>9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 t="s">
        <v>32</v>
      </c>
    </row>
    <row r="889" spans="1:28" x14ac:dyDescent="0.35">
      <c r="A889">
        <v>2471</v>
      </c>
      <c r="B889">
        <v>1965</v>
      </c>
      <c r="C889" t="s">
        <v>30</v>
      </c>
      <c r="D889" t="s">
        <v>35</v>
      </c>
      <c r="E889">
        <v>61482</v>
      </c>
      <c r="F889">
        <v>0</v>
      </c>
      <c r="G889">
        <v>0</v>
      </c>
      <c r="H889" s="1">
        <v>41817</v>
      </c>
      <c r="I889">
        <v>39</v>
      </c>
      <c r="J889">
        <v>48</v>
      </c>
      <c r="K889">
        <v>58</v>
      </c>
      <c r="L889">
        <v>68</v>
      </c>
      <c r="M889">
        <v>16</v>
      </c>
      <c r="N889">
        <v>66</v>
      </c>
      <c r="O889">
        <v>43</v>
      </c>
      <c r="P889">
        <v>1</v>
      </c>
      <c r="Q889">
        <v>3</v>
      </c>
      <c r="R889">
        <v>2</v>
      </c>
      <c r="S889">
        <v>6</v>
      </c>
      <c r="T889">
        <v>2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 t="s">
        <v>45</v>
      </c>
    </row>
    <row r="890" spans="1:28" x14ac:dyDescent="0.35">
      <c r="A890">
        <v>49</v>
      </c>
      <c r="B890">
        <v>1970</v>
      </c>
      <c r="C890" t="s">
        <v>30</v>
      </c>
      <c r="D890" t="s">
        <v>33</v>
      </c>
      <c r="E890">
        <v>20587</v>
      </c>
      <c r="F890">
        <v>1</v>
      </c>
      <c r="G890">
        <v>0</v>
      </c>
      <c r="H890" s="1">
        <v>41770</v>
      </c>
      <c r="I890">
        <v>39</v>
      </c>
      <c r="J890">
        <v>2</v>
      </c>
      <c r="K890">
        <v>3</v>
      </c>
      <c r="L890">
        <v>6</v>
      </c>
      <c r="M890">
        <v>4</v>
      </c>
      <c r="N890">
        <v>1</v>
      </c>
      <c r="O890">
        <v>9</v>
      </c>
      <c r="P890">
        <v>1</v>
      </c>
      <c r="Q890">
        <v>1</v>
      </c>
      <c r="R890">
        <v>1</v>
      </c>
      <c r="S890">
        <v>2</v>
      </c>
      <c r="T890">
        <v>7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 t="s">
        <v>34</v>
      </c>
    </row>
    <row r="891" spans="1:28" x14ac:dyDescent="0.35">
      <c r="A891">
        <v>4973</v>
      </c>
      <c r="B891">
        <v>1970</v>
      </c>
      <c r="C891" t="s">
        <v>30</v>
      </c>
      <c r="D891" t="s">
        <v>33</v>
      </c>
      <c r="E891">
        <v>20587</v>
      </c>
      <c r="F891">
        <v>1</v>
      </c>
      <c r="G891">
        <v>0</v>
      </c>
      <c r="H891" s="1">
        <v>41770</v>
      </c>
      <c r="I891">
        <v>39</v>
      </c>
      <c r="J891">
        <v>2</v>
      </c>
      <c r="K891">
        <v>3</v>
      </c>
      <c r="L891">
        <v>6</v>
      </c>
      <c r="M891">
        <v>4</v>
      </c>
      <c r="N891">
        <v>1</v>
      </c>
      <c r="O891">
        <v>9</v>
      </c>
      <c r="P891">
        <v>1</v>
      </c>
      <c r="Q891">
        <v>1</v>
      </c>
      <c r="R891">
        <v>1</v>
      </c>
      <c r="S891">
        <v>2</v>
      </c>
      <c r="T891">
        <v>7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 t="s">
        <v>34</v>
      </c>
    </row>
    <row r="892" spans="1:28" x14ac:dyDescent="0.35">
      <c r="A892">
        <v>6387</v>
      </c>
      <c r="B892">
        <v>1976</v>
      </c>
      <c r="C892" t="s">
        <v>39</v>
      </c>
      <c r="D892" t="s">
        <v>37</v>
      </c>
      <c r="E892">
        <v>52190</v>
      </c>
      <c r="F892">
        <v>1</v>
      </c>
      <c r="G892">
        <v>1</v>
      </c>
      <c r="H892" s="1">
        <v>41767</v>
      </c>
      <c r="I892">
        <v>39</v>
      </c>
      <c r="J892">
        <v>42</v>
      </c>
      <c r="K892">
        <v>0</v>
      </c>
      <c r="L892">
        <v>17</v>
      </c>
      <c r="M892">
        <v>0</v>
      </c>
      <c r="N892">
        <v>0</v>
      </c>
      <c r="O892">
        <v>18</v>
      </c>
      <c r="P892">
        <v>3</v>
      </c>
      <c r="Q892">
        <v>2</v>
      </c>
      <c r="R892">
        <v>1</v>
      </c>
      <c r="S892">
        <v>3</v>
      </c>
      <c r="T892">
        <v>5</v>
      </c>
      <c r="U892">
        <v>1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 t="s">
        <v>45</v>
      </c>
    </row>
    <row r="893" spans="1:28" x14ac:dyDescent="0.35">
      <c r="A893">
        <v>5866</v>
      </c>
      <c r="B893">
        <v>1974</v>
      </c>
      <c r="C893" t="s">
        <v>30</v>
      </c>
      <c r="D893" t="s">
        <v>37</v>
      </c>
      <c r="E893">
        <v>48186</v>
      </c>
      <c r="F893">
        <v>1</v>
      </c>
      <c r="G893">
        <v>0</v>
      </c>
      <c r="H893" s="1">
        <v>41718</v>
      </c>
      <c r="I893">
        <v>39</v>
      </c>
      <c r="J893">
        <v>97</v>
      </c>
      <c r="K893">
        <v>3</v>
      </c>
      <c r="L893">
        <v>66</v>
      </c>
      <c r="M893">
        <v>12</v>
      </c>
      <c r="N893">
        <v>7</v>
      </c>
      <c r="O893">
        <v>34</v>
      </c>
      <c r="P893">
        <v>3</v>
      </c>
      <c r="Q893">
        <v>4</v>
      </c>
      <c r="R893">
        <v>1</v>
      </c>
      <c r="S893">
        <v>4</v>
      </c>
      <c r="T893">
        <v>7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 t="s">
        <v>32</v>
      </c>
    </row>
    <row r="894" spans="1:28" x14ac:dyDescent="0.35">
      <c r="A894">
        <v>8523</v>
      </c>
      <c r="B894">
        <v>1968</v>
      </c>
      <c r="C894" t="s">
        <v>30</v>
      </c>
      <c r="D894" t="s">
        <v>35</v>
      </c>
      <c r="E894">
        <v>19329</v>
      </c>
      <c r="F894">
        <v>1</v>
      </c>
      <c r="G894">
        <v>0</v>
      </c>
      <c r="H894" s="1">
        <v>41622</v>
      </c>
      <c r="I894">
        <v>39</v>
      </c>
      <c r="J894">
        <v>24</v>
      </c>
      <c r="K894">
        <v>1</v>
      </c>
      <c r="L894">
        <v>16</v>
      </c>
      <c r="M894">
        <v>12</v>
      </c>
      <c r="N894">
        <v>2</v>
      </c>
      <c r="O894">
        <v>5</v>
      </c>
      <c r="P894">
        <v>3</v>
      </c>
      <c r="Q894">
        <v>4</v>
      </c>
      <c r="R894">
        <v>0</v>
      </c>
      <c r="S894">
        <v>3</v>
      </c>
      <c r="T894">
        <v>8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 t="s">
        <v>34</v>
      </c>
    </row>
    <row r="895" spans="1:28" x14ac:dyDescent="0.35">
      <c r="A895">
        <v>7901</v>
      </c>
      <c r="B895">
        <v>1971</v>
      </c>
      <c r="C895" t="s">
        <v>43</v>
      </c>
      <c r="D895" t="s">
        <v>35</v>
      </c>
      <c r="E895">
        <v>34109</v>
      </c>
      <c r="F895">
        <v>0</v>
      </c>
      <c r="G895">
        <v>1</v>
      </c>
      <c r="H895" s="1">
        <v>41584</v>
      </c>
      <c r="I895">
        <v>39</v>
      </c>
      <c r="J895">
        <v>9</v>
      </c>
      <c r="K895">
        <v>1</v>
      </c>
      <c r="L895">
        <v>5</v>
      </c>
      <c r="M895">
        <v>2</v>
      </c>
      <c r="N895">
        <v>1</v>
      </c>
      <c r="O895">
        <v>4</v>
      </c>
      <c r="P895">
        <v>1</v>
      </c>
      <c r="Q895">
        <v>0</v>
      </c>
      <c r="R895">
        <v>0</v>
      </c>
      <c r="S895">
        <v>3</v>
      </c>
      <c r="T895">
        <v>4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 t="s">
        <v>38</v>
      </c>
    </row>
    <row r="896" spans="1:28" x14ac:dyDescent="0.35">
      <c r="A896">
        <v>898</v>
      </c>
      <c r="B896">
        <v>1986</v>
      </c>
      <c r="C896" t="s">
        <v>30</v>
      </c>
      <c r="D896" t="s">
        <v>35</v>
      </c>
      <c r="E896">
        <v>23477</v>
      </c>
      <c r="F896">
        <v>1</v>
      </c>
      <c r="G896">
        <v>0</v>
      </c>
      <c r="H896" s="1">
        <v>41568</v>
      </c>
      <c r="I896">
        <v>39</v>
      </c>
      <c r="J896">
        <v>38</v>
      </c>
      <c r="K896">
        <v>15</v>
      </c>
      <c r="L896">
        <v>54</v>
      </c>
      <c r="M896">
        <v>3</v>
      </c>
      <c r="N896">
        <v>8</v>
      </c>
      <c r="O896">
        <v>29</v>
      </c>
      <c r="P896">
        <v>3</v>
      </c>
      <c r="Q896">
        <v>3</v>
      </c>
      <c r="R896">
        <v>0</v>
      </c>
      <c r="S896">
        <v>4</v>
      </c>
      <c r="T896">
        <v>8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 t="s">
        <v>32</v>
      </c>
    </row>
    <row r="897" spans="1:28" x14ac:dyDescent="0.35">
      <c r="A897">
        <v>10242</v>
      </c>
      <c r="B897">
        <v>1966</v>
      </c>
      <c r="C897" t="s">
        <v>39</v>
      </c>
      <c r="D897" t="s">
        <v>37</v>
      </c>
      <c r="E897">
        <v>47472</v>
      </c>
      <c r="F897">
        <v>1</v>
      </c>
      <c r="G897">
        <v>1</v>
      </c>
      <c r="H897" s="1">
        <v>41533</v>
      </c>
      <c r="I897">
        <v>39</v>
      </c>
      <c r="J897">
        <v>56</v>
      </c>
      <c r="K897">
        <v>0</v>
      </c>
      <c r="L897">
        <v>11</v>
      </c>
      <c r="M897">
        <v>0</v>
      </c>
      <c r="N897">
        <v>0</v>
      </c>
      <c r="O897">
        <v>8</v>
      </c>
      <c r="P897">
        <v>2</v>
      </c>
      <c r="Q897">
        <v>2</v>
      </c>
      <c r="R897">
        <v>0</v>
      </c>
      <c r="S897">
        <v>4</v>
      </c>
      <c r="T897">
        <v>5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 t="s">
        <v>32</v>
      </c>
    </row>
    <row r="898" spans="1:28" x14ac:dyDescent="0.35">
      <c r="A898">
        <v>5835</v>
      </c>
      <c r="B898">
        <v>1976</v>
      </c>
      <c r="C898" t="s">
        <v>39</v>
      </c>
      <c r="D898" t="s">
        <v>31</v>
      </c>
      <c r="E898">
        <v>14849</v>
      </c>
      <c r="F898">
        <v>1</v>
      </c>
      <c r="G898">
        <v>0</v>
      </c>
      <c r="H898" s="1">
        <v>41457</v>
      </c>
      <c r="I898">
        <v>39</v>
      </c>
      <c r="J898">
        <v>21</v>
      </c>
      <c r="K898">
        <v>2</v>
      </c>
      <c r="L898">
        <v>28</v>
      </c>
      <c r="M898">
        <v>3</v>
      </c>
      <c r="N898">
        <v>2</v>
      </c>
      <c r="O898">
        <v>9</v>
      </c>
      <c r="P898">
        <v>3</v>
      </c>
      <c r="Q898">
        <v>2</v>
      </c>
      <c r="R898">
        <v>0</v>
      </c>
      <c r="S898">
        <v>4</v>
      </c>
      <c r="T898">
        <v>8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 t="s">
        <v>32</v>
      </c>
    </row>
    <row r="899" spans="1:28" x14ac:dyDescent="0.35">
      <c r="A899">
        <v>6919</v>
      </c>
      <c r="B899">
        <v>1978</v>
      </c>
      <c r="C899" t="s">
        <v>40</v>
      </c>
      <c r="D899" t="s">
        <v>35</v>
      </c>
      <c r="E899">
        <v>26224</v>
      </c>
      <c r="F899">
        <v>1</v>
      </c>
      <c r="G899">
        <v>0</v>
      </c>
      <c r="H899" s="1">
        <v>41429</v>
      </c>
      <c r="I899">
        <v>39</v>
      </c>
      <c r="J899">
        <v>4</v>
      </c>
      <c r="K899">
        <v>7</v>
      </c>
      <c r="L899">
        <v>15</v>
      </c>
      <c r="M899">
        <v>13</v>
      </c>
      <c r="N899">
        <v>9</v>
      </c>
      <c r="O899">
        <v>15</v>
      </c>
      <c r="P899">
        <v>3</v>
      </c>
      <c r="Q899">
        <v>2</v>
      </c>
      <c r="R899">
        <v>1</v>
      </c>
      <c r="S899">
        <v>3</v>
      </c>
      <c r="T899">
        <v>6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 t="s">
        <v>32</v>
      </c>
    </row>
    <row r="900" spans="1:28" x14ac:dyDescent="0.35">
      <c r="A900">
        <v>6197</v>
      </c>
      <c r="B900">
        <v>1962</v>
      </c>
      <c r="C900" t="s">
        <v>39</v>
      </c>
      <c r="D900" t="s">
        <v>33</v>
      </c>
      <c r="E900">
        <v>27238</v>
      </c>
      <c r="F900">
        <v>1</v>
      </c>
      <c r="G900">
        <v>1</v>
      </c>
      <c r="H900" s="1">
        <v>41384</v>
      </c>
      <c r="I900">
        <v>39</v>
      </c>
      <c r="J900">
        <v>37</v>
      </c>
      <c r="K900">
        <v>0</v>
      </c>
      <c r="L900">
        <v>17</v>
      </c>
      <c r="M900">
        <v>0</v>
      </c>
      <c r="N900">
        <v>0</v>
      </c>
      <c r="O900">
        <v>3</v>
      </c>
      <c r="P900">
        <v>3</v>
      </c>
      <c r="Q900">
        <v>3</v>
      </c>
      <c r="R900">
        <v>0</v>
      </c>
      <c r="S900">
        <v>3</v>
      </c>
      <c r="T900">
        <v>9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 t="s">
        <v>32</v>
      </c>
    </row>
    <row r="901" spans="1:28" x14ac:dyDescent="0.35">
      <c r="A901">
        <v>10475</v>
      </c>
      <c r="B901">
        <v>1970</v>
      </c>
      <c r="C901" t="s">
        <v>43</v>
      </c>
      <c r="D901" t="s">
        <v>37</v>
      </c>
      <c r="F901">
        <v>0</v>
      </c>
      <c r="G901">
        <v>1</v>
      </c>
      <c r="H901" s="1">
        <v>41365</v>
      </c>
      <c r="I901">
        <v>39</v>
      </c>
      <c r="J901">
        <v>187</v>
      </c>
      <c r="K901">
        <v>5</v>
      </c>
      <c r="L901">
        <v>65</v>
      </c>
      <c r="M901">
        <v>26</v>
      </c>
      <c r="N901">
        <v>20</v>
      </c>
      <c r="O901">
        <v>14</v>
      </c>
      <c r="P901">
        <v>2</v>
      </c>
      <c r="Q901">
        <v>4</v>
      </c>
      <c r="R901">
        <v>2</v>
      </c>
      <c r="S901">
        <v>6</v>
      </c>
      <c r="T901">
        <v>5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 t="s">
        <v>36</v>
      </c>
    </row>
    <row r="902" spans="1:28" x14ac:dyDescent="0.35">
      <c r="A902">
        <v>4201</v>
      </c>
      <c r="B902">
        <v>1962</v>
      </c>
      <c r="C902" t="s">
        <v>30</v>
      </c>
      <c r="D902" t="s">
        <v>33</v>
      </c>
      <c r="E902">
        <v>57967</v>
      </c>
      <c r="F902">
        <v>0</v>
      </c>
      <c r="G902">
        <v>1</v>
      </c>
      <c r="H902" s="1">
        <v>41336</v>
      </c>
      <c r="I902">
        <v>39</v>
      </c>
      <c r="J902">
        <v>229</v>
      </c>
      <c r="K902">
        <v>7</v>
      </c>
      <c r="L902">
        <v>137</v>
      </c>
      <c r="M902">
        <v>4</v>
      </c>
      <c r="N902">
        <v>0</v>
      </c>
      <c r="O902">
        <v>91</v>
      </c>
      <c r="P902">
        <v>5</v>
      </c>
      <c r="Q902">
        <v>4</v>
      </c>
      <c r="R902">
        <v>2</v>
      </c>
      <c r="S902">
        <v>8</v>
      </c>
      <c r="T902">
        <v>5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 t="s">
        <v>42</v>
      </c>
    </row>
    <row r="903" spans="1:28" x14ac:dyDescent="0.35">
      <c r="A903">
        <v>5092</v>
      </c>
      <c r="B903">
        <v>1949</v>
      </c>
      <c r="C903" t="s">
        <v>39</v>
      </c>
      <c r="D903" t="s">
        <v>44</v>
      </c>
      <c r="E903">
        <v>51569</v>
      </c>
      <c r="F903">
        <v>0</v>
      </c>
      <c r="G903">
        <v>1</v>
      </c>
      <c r="H903" s="1">
        <v>41317</v>
      </c>
      <c r="I903">
        <v>39</v>
      </c>
      <c r="J903">
        <v>380</v>
      </c>
      <c r="K903">
        <v>0</v>
      </c>
      <c r="L903">
        <v>47</v>
      </c>
      <c r="M903">
        <v>6</v>
      </c>
      <c r="N903">
        <v>0</v>
      </c>
      <c r="O903">
        <v>34</v>
      </c>
      <c r="P903">
        <v>4</v>
      </c>
      <c r="Q903">
        <v>7</v>
      </c>
      <c r="R903">
        <v>1</v>
      </c>
      <c r="S903">
        <v>7</v>
      </c>
      <c r="T903">
        <v>8</v>
      </c>
      <c r="U903">
        <v>0</v>
      </c>
      <c r="V903">
        <v>1</v>
      </c>
      <c r="W903">
        <v>0</v>
      </c>
      <c r="X903">
        <v>0</v>
      </c>
      <c r="Y903">
        <v>0</v>
      </c>
      <c r="Z903">
        <v>1</v>
      </c>
      <c r="AA903">
        <v>0</v>
      </c>
      <c r="AB903" t="s">
        <v>32</v>
      </c>
    </row>
    <row r="904" spans="1:28" x14ac:dyDescent="0.35">
      <c r="A904">
        <v>6566</v>
      </c>
      <c r="B904">
        <v>1954</v>
      </c>
      <c r="C904" t="s">
        <v>39</v>
      </c>
      <c r="D904" t="s">
        <v>35</v>
      </c>
      <c r="E904">
        <v>72550</v>
      </c>
      <c r="F904">
        <v>1</v>
      </c>
      <c r="G904">
        <v>1</v>
      </c>
      <c r="H904" s="1">
        <v>41221</v>
      </c>
      <c r="I904">
        <v>39</v>
      </c>
      <c r="J904">
        <v>826</v>
      </c>
      <c r="K904">
        <v>50</v>
      </c>
      <c r="L904">
        <v>317</v>
      </c>
      <c r="M904">
        <v>50</v>
      </c>
      <c r="N904">
        <v>38</v>
      </c>
      <c r="O904">
        <v>38</v>
      </c>
      <c r="P904">
        <v>9</v>
      </c>
      <c r="Q904">
        <v>5</v>
      </c>
      <c r="R904">
        <v>2</v>
      </c>
      <c r="S904">
        <v>12</v>
      </c>
      <c r="T904">
        <v>8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 t="s">
        <v>38</v>
      </c>
    </row>
    <row r="905" spans="1:28" x14ac:dyDescent="0.35">
      <c r="A905">
        <v>6613</v>
      </c>
      <c r="B905">
        <v>1970</v>
      </c>
      <c r="C905" t="s">
        <v>43</v>
      </c>
      <c r="D905" t="s">
        <v>35</v>
      </c>
      <c r="E905">
        <v>44511</v>
      </c>
      <c r="F905">
        <v>1</v>
      </c>
      <c r="G905">
        <v>0</v>
      </c>
      <c r="H905" s="1">
        <v>41194</v>
      </c>
      <c r="I905">
        <v>39</v>
      </c>
      <c r="J905">
        <v>513</v>
      </c>
      <c r="K905">
        <v>7</v>
      </c>
      <c r="L905">
        <v>133</v>
      </c>
      <c r="M905">
        <v>46</v>
      </c>
      <c r="N905">
        <v>14</v>
      </c>
      <c r="O905">
        <v>14</v>
      </c>
      <c r="P905">
        <v>6</v>
      </c>
      <c r="Q905">
        <v>8</v>
      </c>
      <c r="R905">
        <v>4</v>
      </c>
      <c r="S905">
        <v>8</v>
      </c>
      <c r="T905">
        <v>8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 t="s">
        <v>38</v>
      </c>
    </row>
    <row r="906" spans="1:28" x14ac:dyDescent="0.35">
      <c r="A906">
        <v>9094</v>
      </c>
      <c r="B906">
        <v>1955</v>
      </c>
      <c r="C906" t="s">
        <v>40</v>
      </c>
      <c r="D906" t="s">
        <v>35</v>
      </c>
      <c r="E906">
        <v>62972</v>
      </c>
      <c r="F906">
        <v>0</v>
      </c>
      <c r="G906">
        <v>1</v>
      </c>
      <c r="H906" s="1">
        <v>41124</v>
      </c>
      <c r="I906">
        <v>39</v>
      </c>
      <c r="J906">
        <v>313</v>
      </c>
      <c r="K906">
        <v>15</v>
      </c>
      <c r="L906">
        <v>47</v>
      </c>
      <c r="M906">
        <v>20</v>
      </c>
      <c r="N906">
        <v>0</v>
      </c>
      <c r="O906">
        <v>192</v>
      </c>
      <c r="P906">
        <v>2</v>
      </c>
      <c r="Q906">
        <v>7</v>
      </c>
      <c r="R906">
        <v>4</v>
      </c>
      <c r="S906">
        <v>3</v>
      </c>
      <c r="T906">
        <v>6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1</v>
      </c>
      <c r="AA906">
        <v>0</v>
      </c>
      <c r="AB906" t="s">
        <v>32</v>
      </c>
    </row>
    <row r="907" spans="1:28" x14ac:dyDescent="0.35">
      <c r="A907">
        <v>9847</v>
      </c>
      <c r="B907">
        <v>1955</v>
      </c>
      <c r="C907" t="s">
        <v>40</v>
      </c>
      <c r="D907" t="s">
        <v>35</v>
      </c>
      <c r="E907">
        <v>62972</v>
      </c>
      <c r="F907">
        <v>0</v>
      </c>
      <c r="G907">
        <v>1</v>
      </c>
      <c r="H907" s="1">
        <v>41124</v>
      </c>
      <c r="I907">
        <v>39</v>
      </c>
      <c r="J907">
        <v>313</v>
      </c>
      <c r="K907">
        <v>15</v>
      </c>
      <c r="L907">
        <v>47</v>
      </c>
      <c r="M907">
        <v>20</v>
      </c>
      <c r="N907">
        <v>0</v>
      </c>
      <c r="O907">
        <v>192</v>
      </c>
      <c r="P907">
        <v>2</v>
      </c>
      <c r="Q907">
        <v>7</v>
      </c>
      <c r="R907">
        <v>4</v>
      </c>
      <c r="S907">
        <v>3</v>
      </c>
      <c r="T907">
        <v>6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 t="s">
        <v>32</v>
      </c>
    </row>
    <row r="908" spans="1:28" x14ac:dyDescent="0.35">
      <c r="A908">
        <v>10767</v>
      </c>
      <c r="B908">
        <v>1989</v>
      </c>
      <c r="C908" t="s">
        <v>39</v>
      </c>
      <c r="D908" t="s">
        <v>37</v>
      </c>
      <c r="E908">
        <v>77845</v>
      </c>
      <c r="F908">
        <v>0</v>
      </c>
      <c r="G908">
        <v>0</v>
      </c>
      <c r="H908" s="1">
        <v>41775</v>
      </c>
      <c r="I908">
        <v>40</v>
      </c>
      <c r="J908">
        <v>760</v>
      </c>
      <c r="K908">
        <v>40</v>
      </c>
      <c r="L908">
        <v>480</v>
      </c>
      <c r="M908">
        <v>0</v>
      </c>
      <c r="N908">
        <v>40</v>
      </c>
      <c r="O908">
        <v>26</v>
      </c>
      <c r="P908">
        <v>1</v>
      </c>
      <c r="Q908">
        <v>3</v>
      </c>
      <c r="R908">
        <v>5</v>
      </c>
      <c r="S908">
        <v>12</v>
      </c>
      <c r="T908">
        <v>1</v>
      </c>
      <c r="U908">
        <v>0</v>
      </c>
      <c r="V908">
        <v>0</v>
      </c>
      <c r="W908">
        <v>1</v>
      </c>
      <c r="X908">
        <v>1</v>
      </c>
      <c r="Y908">
        <v>0</v>
      </c>
      <c r="Z908">
        <v>0</v>
      </c>
      <c r="AA908">
        <v>0</v>
      </c>
      <c r="AB908" t="s">
        <v>36</v>
      </c>
    </row>
    <row r="909" spans="1:28" x14ac:dyDescent="0.35">
      <c r="A909">
        <v>7943</v>
      </c>
      <c r="B909">
        <v>1975</v>
      </c>
      <c r="C909" t="s">
        <v>39</v>
      </c>
      <c r="D909" t="s">
        <v>35</v>
      </c>
      <c r="E909">
        <v>36663</v>
      </c>
      <c r="F909">
        <v>1</v>
      </c>
      <c r="G909">
        <v>0</v>
      </c>
      <c r="H909" s="1">
        <v>41754</v>
      </c>
      <c r="I909">
        <v>40</v>
      </c>
      <c r="J909">
        <v>18</v>
      </c>
      <c r="K909">
        <v>0</v>
      </c>
      <c r="L909">
        <v>6</v>
      </c>
      <c r="M909">
        <v>3</v>
      </c>
      <c r="N909">
        <v>3</v>
      </c>
      <c r="O909">
        <v>5</v>
      </c>
      <c r="P909">
        <v>1</v>
      </c>
      <c r="Q909">
        <v>1</v>
      </c>
      <c r="R909">
        <v>1</v>
      </c>
      <c r="S909">
        <v>3</v>
      </c>
      <c r="T909">
        <v>2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 t="s">
        <v>45</v>
      </c>
    </row>
    <row r="910" spans="1:28" x14ac:dyDescent="0.35">
      <c r="A910">
        <v>1055</v>
      </c>
      <c r="B910">
        <v>1976</v>
      </c>
      <c r="C910" t="s">
        <v>43</v>
      </c>
      <c r="D910" t="s">
        <v>35</v>
      </c>
      <c r="E910">
        <v>53204</v>
      </c>
      <c r="F910">
        <v>1</v>
      </c>
      <c r="G910">
        <v>1</v>
      </c>
      <c r="H910" s="1">
        <v>41718</v>
      </c>
      <c r="I910">
        <v>40</v>
      </c>
      <c r="J910">
        <v>29</v>
      </c>
      <c r="K910">
        <v>0</v>
      </c>
      <c r="L910">
        <v>8</v>
      </c>
      <c r="M910">
        <v>2</v>
      </c>
      <c r="N910">
        <v>0</v>
      </c>
      <c r="O910">
        <v>6</v>
      </c>
      <c r="P910">
        <v>1</v>
      </c>
      <c r="Q910">
        <v>1</v>
      </c>
      <c r="R910">
        <v>0</v>
      </c>
      <c r="S910">
        <v>3</v>
      </c>
      <c r="T910">
        <v>4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 t="s">
        <v>41</v>
      </c>
    </row>
    <row r="911" spans="1:28" x14ac:dyDescent="0.35">
      <c r="A911">
        <v>1458</v>
      </c>
      <c r="B911">
        <v>1982</v>
      </c>
      <c r="C911" t="s">
        <v>43</v>
      </c>
      <c r="D911" t="s">
        <v>35</v>
      </c>
      <c r="E911">
        <v>21059</v>
      </c>
      <c r="F911">
        <v>1</v>
      </c>
      <c r="G911">
        <v>0</v>
      </c>
      <c r="H911" s="1">
        <v>41646</v>
      </c>
      <c r="I911">
        <v>40</v>
      </c>
      <c r="J911">
        <v>8</v>
      </c>
      <c r="K911">
        <v>3</v>
      </c>
      <c r="L911">
        <v>19</v>
      </c>
      <c r="M911">
        <v>3</v>
      </c>
      <c r="N911">
        <v>3</v>
      </c>
      <c r="O911">
        <v>8</v>
      </c>
      <c r="P911">
        <v>3</v>
      </c>
      <c r="Q911">
        <v>3</v>
      </c>
      <c r="R911">
        <v>0</v>
      </c>
      <c r="S911">
        <v>3</v>
      </c>
      <c r="T911">
        <v>6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 t="s">
        <v>32</v>
      </c>
    </row>
    <row r="912" spans="1:28" x14ac:dyDescent="0.35">
      <c r="A912">
        <v>8402</v>
      </c>
      <c r="B912">
        <v>1953</v>
      </c>
      <c r="C912" t="s">
        <v>43</v>
      </c>
      <c r="D912" t="s">
        <v>35</v>
      </c>
      <c r="E912">
        <v>67087</v>
      </c>
      <c r="F912">
        <v>0</v>
      </c>
      <c r="G912">
        <v>1</v>
      </c>
      <c r="H912" s="1">
        <v>41625</v>
      </c>
      <c r="I912">
        <v>40</v>
      </c>
      <c r="J912">
        <v>329</v>
      </c>
      <c r="K912">
        <v>35</v>
      </c>
      <c r="L912">
        <v>222</v>
      </c>
      <c r="M912">
        <v>130</v>
      </c>
      <c r="N912">
        <v>35</v>
      </c>
      <c r="O912">
        <v>43</v>
      </c>
      <c r="P912">
        <v>2</v>
      </c>
      <c r="Q912">
        <v>7</v>
      </c>
      <c r="R912">
        <v>5</v>
      </c>
      <c r="S912">
        <v>8</v>
      </c>
      <c r="T912">
        <v>4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 t="s">
        <v>38</v>
      </c>
    </row>
    <row r="913" spans="1:28" x14ac:dyDescent="0.35">
      <c r="A913">
        <v>6246</v>
      </c>
      <c r="B913">
        <v>1953</v>
      </c>
      <c r="C913" t="s">
        <v>30</v>
      </c>
      <c r="D913" t="s">
        <v>33</v>
      </c>
      <c r="E913">
        <v>73892</v>
      </c>
      <c r="F913">
        <v>0</v>
      </c>
      <c r="G913">
        <v>0</v>
      </c>
      <c r="H913" s="1">
        <v>41591</v>
      </c>
      <c r="I913">
        <v>40</v>
      </c>
      <c r="J913">
        <v>703</v>
      </c>
      <c r="K913">
        <v>102</v>
      </c>
      <c r="L913">
        <v>601</v>
      </c>
      <c r="M913">
        <v>0</v>
      </c>
      <c r="N913">
        <v>58</v>
      </c>
      <c r="O913">
        <v>43</v>
      </c>
      <c r="P913">
        <v>1</v>
      </c>
      <c r="Q913">
        <v>3</v>
      </c>
      <c r="R913">
        <v>11</v>
      </c>
      <c r="S913">
        <v>8</v>
      </c>
      <c r="T913">
        <v>1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1</v>
      </c>
      <c r="AA913">
        <v>0</v>
      </c>
      <c r="AB913" t="s">
        <v>34</v>
      </c>
    </row>
    <row r="914" spans="1:28" x14ac:dyDescent="0.35">
      <c r="A914">
        <v>4654</v>
      </c>
      <c r="B914">
        <v>1992</v>
      </c>
      <c r="C914" t="s">
        <v>30</v>
      </c>
      <c r="D914" t="s">
        <v>37</v>
      </c>
      <c r="E914">
        <v>75114</v>
      </c>
      <c r="F914">
        <v>0</v>
      </c>
      <c r="G914">
        <v>0</v>
      </c>
      <c r="H914" s="1">
        <v>41585</v>
      </c>
      <c r="I914">
        <v>40</v>
      </c>
      <c r="J914">
        <v>571</v>
      </c>
      <c r="K914">
        <v>12</v>
      </c>
      <c r="L914">
        <v>523</v>
      </c>
      <c r="M914">
        <v>63</v>
      </c>
      <c r="N914">
        <v>60</v>
      </c>
      <c r="O914">
        <v>24</v>
      </c>
      <c r="P914">
        <v>1</v>
      </c>
      <c r="Q914">
        <v>3</v>
      </c>
      <c r="R914">
        <v>10</v>
      </c>
      <c r="S914">
        <v>5</v>
      </c>
      <c r="T914">
        <v>2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 t="s">
        <v>45</v>
      </c>
    </row>
    <row r="915" spans="1:28" x14ac:dyDescent="0.35">
      <c r="A915">
        <v>6103</v>
      </c>
      <c r="B915">
        <v>1948</v>
      </c>
      <c r="C915" t="s">
        <v>30</v>
      </c>
      <c r="D915" t="s">
        <v>35</v>
      </c>
      <c r="E915">
        <v>42192</v>
      </c>
      <c r="F915">
        <v>0</v>
      </c>
      <c r="G915">
        <v>0</v>
      </c>
      <c r="H915" s="1">
        <v>41523</v>
      </c>
      <c r="I915">
        <v>40</v>
      </c>
      <c r="J915">
        <v>40</v>
      </c>
      <c r="K915">
        <v>15</v>
      </c>
      <c r="L915">
        <v>15</v>
      </c>
      <c r="M915">
        <v>17</v>
      </c>
      <c r="N915">
        <v>6</v>
      </c>
      <c r="O915">
        <v>7</v>
      </c>
      <c r="P915">
        <v>1</v>
      </c>
      <c r="Q915">
        <v>2</v>
      </c>
      <c r="R915">
        <v>1</v>
      </c>
      <c r="S915">
        <v>3</v>
      </c>
      <c r="T915">
        <v>4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 t="s">
        <v>38</v>
      </c>
    </row>
    <row r="916" spans="1:28" x14ac:dyDescent="0.35">
      <c r="A916">
        <v>8147</v>
      </c>
      <c r="B916">
        <v>1960</v>
      </c>
      <c r="C916" t="s">
        <v>30</v>
      </c>
      <c r="D916" t="s">
        <v>35</v>
      </c>
      <c r="E916">
        <v>31454</v>
      </c>
      <c r="F916">
        <v>1</v>
      </c>
      <c r="G916">
        <v>1</v>
      </c>
      <c r="H916" s="1">
        <v>41461</v>
      </c>
      <c r="I916">
        <v>40</v>
      </c>
      <c r="J916">
        <v>28</v>
      </c>
      <c r="K916">
        <v>0</v>
      </c>
      <c r="L916">
        <v>11</v>
      </c>
      <c r="M916">
        <v>0</v>
      </c>
      <c r="N916">
        <v>0</v>
      </c>
      <c r="O916">
        <v>9</v>
      </c>
      <c r="P916">
        <v>3</v>
      </c>
      <c r="Q916">
        <v>2</v>
      </c>
      <c r="R916">
        <v>0</v>
      </c>
      <c r="S916">
        <v>3</v>
      </c>
      <c r="T916">
        <v>8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 t="s">
        <v>32</v>
      </c>
    </row>
    <row r="917" spans="1:28" x14ac:dyDescent="0.35">
      <c r="A917">
        <v>10207</v>
      </c>
      <c r="B917">
        <v>1978</v>
      </c>
      <c r="C917" t="s">
        <v>30</v>
      </c>
      <c r="D917" t="s">
        <v>37</v>
      </c>
      <c r="E917">
        <v>22775</v>
      </c>
      <c r="F917">
        <v>1</v>
      </c>
      <c r="G917">
        <v>0</v>
      </c>
      <c r="H917" s="1">
        <v>41444</v>
      </c>
      <c r="I917">
        <v>40</v>
      </c>
      <c r="J917">
        <v>5</v>
      </c>
      <c r="K917">
        <v>1</v>
      </c>
      <c r="L917">
        <v>8</v>
      </c>
      <c r="M917">
        <v>0</v>
      </c>
      <c r="N917">
        <v>0</v>
      </c>
      <c r="O917">
        <v>1</v>
      </c>
      <c r="P917">
        <v>1</v>
      </c>
      <c r="Q917">
        <v>1</v>
      </c>
      <c r="R917">
        <v>0</v>
      </c>
      <c r="S917">
        <v>2</v>
      </c>
      <c r="T917">
        <v>8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 t="s">
        <v>45</v>
      </c>
    </row>
    <row r="918" spans="1:28" x14ac:dyDescent="0.35">
      <c r="A918">
        <v>4838</v>
      </c>
      <c r="B918">
        <v>1978</v>
      </c>
      <c r="C918" t="s">
        <v>30</v>
      </c>
      <c r="D918" t="s">
        <v>37</v>
      </c>
      <c r="E918">
        <v>22775</v>
      </c>
      <c r="F918">
        <v>1</v>
      </c>
      <c r="G918">
        <v>0</v>
      </c>
      <c r="H918" s="1">
        <v>41444</v>
      </c>
      <c r="I918">
        <v>40</v>
      </c>
      <c r="J918">
        <v>5</v>
      </c>
      <c r="K918">
        <v>1</v>
      </c>
      <c r="L918">
        <v>8</v>
      </c>
      <c r="M918">
        <v>0</v>
      </c>
      <c r="N918">
        <v>0</v>
      </c>
      <c r="O918">
        <v>1</v>
      </c>
      <c r="P918">
        <v>1</v>
      </c>
      <c r="Q918">
        <v>1</v>
      </c>
      <c r="R918">
        <v>0</v>
      </c>
      <c r="S918">
        <v>2</v>
      </c>
      <c r="T918">
        <v>8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 t="s">
        <v>42</v>
      </c>
    </row>
    <row r="919" spans="1:28" x14ac:dyDescent="0.35">
      <c r="A919">
        <v>10219</v>
      </c>
      <c r="B919">
        <v>1972</v>
      </c>
      <c r="C919" t="s">
        <v>30</v>
      </c>
      <c r="D919" t="s">
        <v>37</v>
      </c>
      <c r="E919">
        <v>31590</v>
      </c>
      <c r="F919">
        <v>1</v>
      </c>
      <c r="G919">
        <v>0</v>
      </c>
      <c r="H919" s="1">
        <v>41443</v>
      </c>
      <c r="I919">
        <v>40</v>
      </c>
      <c r="J919">
        <v>6</v>
      </c>
      <c r="K919">
        <v>2</v>
      </c>
      <c r="L919">
        <v>15</v>
      </c>
      <c r="M919">
        <v>6</v>
      </c>
      <c r="N919">
        <v>6</v>
      </c>
      <c r="O919">
        <v>3</v>
      </c>
      <c r="P919">
        <v>1</v>
      </c>
      <c r="Q919">
        <v>1</v>
      </c>
      <c r="R919">
        <v>0</v>
      </c>
      <c r="S919">
        <v>3</v>
      </c>
      <c r="T919">
        <v>8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 t="s">
        <v>34</v>
      </c>
    </row>
    <row r="920" spans="1:28" x14ac:dyDescent="0.35">
      <c r="A920">
        <v>2176</v>
      </c>
      <c r="B920">
        <v>1972</v>
      </c>
      <c r="C920" t="s">
        <v>30</v>
      </c>
      <c r="D920" t="s">
        <v>35</v>
      </c>
      <c r="E920">
        <v>80134</v>
      </c>
      <c r="F920">
        <v>1</v>
      </c>
      <c r="G920">
        <v>0</v>
      </c>
      <c r="H920" s="1">
        <v>41414</v>
      </c>
      <c r="I920">
        <v>40</v>
      </c>
      <c r="J920">
        <v>1218</v>
      </c>
      <c r="K920">
        <v>16</v>
      </c>
      <c r="L920">
        <v>272</v>
      </c>
      <c r="M920">
        <v>104</v>
      </c>
      <c r="N920">
        <v>0</v>
      </c>
      <c r="O920">
        <v>80</v>
      </c>
      <c r="P920">
        <v>2</v>
      </c>
      <c r="Q920">
        <v>5</v>
      </c>
      <c r="R920">
        <v>3</v>
      </c>
      <c r="S920">
        <v>6</v>
      </c>
      <c r="T920">
        <v>6</v>
      </c>
      <c r="U920">
        <v>0</v>
      </c>
      <c r="V920">
        <v>1</v>
      </c>
      <c r="W920">
        <v>1</v>
      </c>
      <c r="X920">
        <v>1</v>
      </c>
      <c r="Y920">
        <v>0</v>
      </c>
      <c r="Z920">
        <v>1</v>
      </c>
      <c r="AA920">
        <v>0</v>
      </c>
      <c r="AB920" t="s">
        <v>45</v>
      </c>
    </row>
    <row r="921" spans="1:28" x14ac:dyDescent="0.35">
      <c r="A921">
        <v>9121</v>
      </c>
      <c r="B921">
        <v>1972</v>
      </c>
      <c r="C921" t="s">
        <v>30</v>
      </c>
      <c r="D921" t="s">
        <v>35</v>
      </c>
      <c r="E921">
        <v>80134</v>
      </c>
      <c r="F921">
        <v>1</v>
      </c>
      <c r="G921">
        <v>0</v>
      </c>
      <c r="H921" s="1">
        <v>41414</v>
      </c>
      <c r="I921">
        <v>40</v>
      </c>
      <c r="J921">
        <v>1218</v>
      </c>
      <c r="K921">
        <v>16</v>
      </c>
      <c r="L921">
        <v>272</v>
      </c>
      <c r="M921">
        <v>104</v>
      </c>
      <c r="N921">
        <v>0</v>
      </c>
      <c r="O921">
        <v>80</v>
      </c>
      <c r="P921">
        <v>2</v>
      </c>
      <c r="Q921">
        <v>5</v>
      </c>
      <c r="R921">
        <v>3</v>
      </c>
      <c r="S921">
        <v>6</v>
      </c>
      <c r="T921">
        <v>6</v>
      </c>
      <c r="U921">
        <v>0</v>
      </c>
      <c r="V921">
        <v>1</v>
      </c>
      <c r="W921">
        <v>1</v>
      </c>
      <c r="X921">
        <v>1</v>
      </c>
      <c r="Y921">
        <v>0</v>
      </c>
      <c r="Z921">
        <v>1</v>
      </c>
      <c r="AA921">
        <v>0</v>
      </c>
      <c r="AB921" t="s">
        <v>38</v>
      </c>
    </row>
    <row r="922" spans="1:28" x14ac:dyDescent="0.35">
      <c r="A922">
        <v>5802</v>
      </c>
      <c r="B922">
        <v>1972</v>
      </c>
      <c r="C922" t="s">
        <v>46</v>
      </c>
      <c r="D922" t="s">
        <v>35</v>
      </c>
      <c r="E922">
        <v>14188</v>
      </c>
      <c r="F922">
        <v>0</v>
      </c>
      <c r="G922">
        <v>0</v>
      </c>
      <c r="H922" s="1">
        <v>41333</v>
      </c>
      <c r="I922">
        <v>40</v>
      </c>
      <c r="J922">
        <v>2</v>
      </c>
      <c r="K922">
        <v>7</v>
      </c>
      <c r="L922">
        <v>11</v>
      </c>
      <c r="M922">
        <v>16</v>
      </c>
      <c r="N922">
        <v>12</v>
      </c>
      <c r="O922">
        <v>27</v>
      </c>
      <c r="P922">
        <v>1</v>
      </c>
      <c r="Q922">
        <v>2</v>
      </c>
      <c r="R922">
        <v>0</v>
      </c>
      <c r="S922">
        <v>4</v>
      </c>
      <c r="T922">
        <v>6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 t="s">
        <v>41</v>
      </c>
    </row>
    <row r="923" spans="1:28" x14ac:dyDescent="0.35">
      <c r="A923">
        <v>10790</v>
      </c>
      <c r="B923">
        <v>1985</v>
      </c>
      <c r="C923" t="s">
        <v>39</v>
      </c>
      <c r="D923" t="s">
        <v>35</v>
      </c>
      <c r="E923">
        <v>18169</v>
      </c>
      <c r="F923">
        <v>1</v>
      </c>
      <c r="G923">
        <v>0</v>
      </c>
      <c r="H923" s="1">
        <v>41324</v>
      </c>
      <c r="I923">
        <v>40</v>
      </c>
      <c r="J923">
        <v>9</v>
      </c>
      <c r="K923">
        <v>0</v>
      </c>
      <c r="L923">
        <v>5</v>
      </c>
      <c r="M923">
        <v>0</v>
      </c>
      <c r="N923">
        <v>0</v>
      </c>
      <c r="O923">
        <v>7</v>
      </c>
      <c r="P923">
        <v>1</v>
      </c>
      <c r="Q923">
        <v>1</v>
      </c>
      <c r="R923">
        <v>0</v>
      </c>
      <c r="S923">
        <v>2</v>
      </c>
      <c r="T923">
        <v>8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 t="s">
        <v>32</v>
      </c>
    </row>
    <row r="924" spans="1:28" x14ac:dyDescent="0.35">
      <c r="A924">
        <v>178</v>
      </c>
      <c r="B924">
        <v>1956</v>
      </c>
      <c r="C924" t="s">
        <v>30</v>
      </c>
      <c r="D924" t="s">
        <v>35</v>
      </c>
      <c r="E924">
        <v>62503</v>
      </c>
      <c r="F924">
        <v>0</v>
      </c>
      <c r="G924">
        <v>1</v>
      </c>
      <c r="H924" s="1">
        <v>41323</v>
      </c>
      <c r="I924">
        <v>40</v>
      </c>
      <c r="J924">
        <v>478</v>
      </c>
      <c r="K924">
        <v>0</v>
      </c>
      <c r="L924">
        <v>193</v>
      </c>
      <c r="M924">
        <v>110</v>
      </c>
      <c r="N924">
        <v>75</v>
      </c>
      <c r="O924">
        <v>117</v>
      </c>
      <c r="P924">
        <v>4</v>
      </c>
      <c r="Q924">
        <v>8</v>
      </c>
      <c r="R924">
        <v>3</v>
      </c>
      <c r="S924">
        <v>11</v>
      </c>
      <c r="T924">
        <v>5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 t="s">
        <v>32</v>
      </c>
    </row>
    <row r="925" spans="1:28" x14ac:dyDescent="0.35">
      <c r="A925">
        <v>2308</v>
      </c>
      <c r="B925">
        <v>1954</v>
      </c>
      <c r="C925" t="s">
        <v>30</v>
      </c>
      <c r="D925" t="s">
        <v>35</v>
      </c>
      <c r="E925">
        <v>46734</v>
      </c>
      <c r="F925">
        <v>0</v>
      </c>
      <c r="G925">
        <v>1</v>
      </c>
      <c r="H925" s="1">
        <v>41231</v>
      </c>
      <c r="I925">
        <v>40</v>
      </c>
      <c r="J925">
        <v>110</v>
      </c>
      <c r="K925">
        <v>5</v>
      </c>
      <c r="L925">
        <v>137</v>
      </c>
      <c r="M925">
        <v>26</v>
      </c>
      <c r="N925">
        <v>23</v>
      </c>
      <c r="O925">
        <v>29</v>
      </c>
      <c r="P925">
        <v>2</v>
      </c>
      <c r="Q925">
        <v>6</v>
      </c>
      <c r="R925">
        <v>1</v>
      </c>
      <c r="S925">
        <v>5</v>
      </c>
      <c r="T925">
        <v>7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 t="s">
        <v>32</v>
      </c>
    </row>
    <row r="926" spans="1:28" x14ac:dyDescent="0.35">
      <c r="A926">
        <v>7431</v>
      </c>
      <c r="B926">
        <v>1991</v>
      </c>
      <c r="C926" t="s">
        <v>39</v>
      </c>
      <c r="D926" t="s">
        <v>33</v>
      </c>
      <c r="E926">
        <v>68126</v>
      </c>
      <c r="F926">
        <v>0</v>
      </c>
      <c r="G926">
        <v>0</v>
      </c>
      <c r="H926" s="1">
        <v>41223</v>
      </c>
      <c r="I926">
        <v>40</v>
      </c>
      <c r="J926">
        <v>1332</v>
      </c>
      <c r="K926">
        <v>17</v>
      </c>
      <c r="L926">
        <v>311</v>
      </c>
      <c r="M926">
        <v>23</v>
      </c>
      <c r="N926">
        <v>51</v>
      </c>
      <c r="O926">
        <v>86</v>
      </c>
      <c r="P926">
        <v>1</v>
      </c>
      <c r="Q926">
        <v>7</v>
      </c>
      <c r="R926">
        <v>4</v>
      </c>
      <c r="S926">
        <v>5</v>
      </c>
      <c r="T926">
        <v>9</v>
      </c>
      <c r="U926">
        <v>0</v>
      </c>
      <c r="V926">
        <v>1</v>
      </c>
      <c r="W926">
        <v>0</v>
      </c>
      <c r="X926">
        <v>0</v>
      </c>
      <c r="Y926">
        <v>0</v>
      </c>
      <c r="Z926">
        <v>1</v>
      </c>
      <c r="AA926">
        <v>0</v>
      </c>
      <c r="AB926" t="s">
        <v>34</v>
      </c>
    </row>
    <row r="927" spans="1:28" x14ac:dyDescent="0.35">
      <c r="A927">
        <v>9405</v>
      </c>
      <c r="B927">
        <v>1954</v>
      </c>
      <c r="C927" t="s">
        <v>39</v>
      </c>
      <c r="D927" t="s">
        <v>35</v>
      </c>
      <c r="E927">
        <v>52869</v>
      </c>
      <c r="F927">
        <v>1</v>
      </c>
      <c r="G927">
        <v>1</v>
      </c>
      <c r="H927" s="1">
        <v>41197</v>
      </c>
      <c r="I927">
        <v>40</v>
      </c>
      <c r="J927">
        <v>84</v>
      </c>
      <c r="K927">
        <v>3</v>
      </c>
      <c r="L927">
        <v>61</v>
      </c>
      <c r="M927">
        <v>2</v>
      </c>
      <c r="N927">
        <v>1</v>
      </c>
      <c r="O927">
        <v>21</v>
      </c>
      <c r="P927">
        <v>3</v>
      </c>
      <c r="Q927">
        <v>3</v>
      </c>
      <c r="R927">
        <v>1</v>
      </c>
      <c r="S927">
        <v>4</v>
      </c>
      <c r="T927">
        <v>7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1</v>
      </c>
      <c r="AA927">
        <v>0</v>
      </c>
      <c r="AB927" t="s">
        <v>45</v>
      </c>
    </row>
    <row r="928" spans="1:28" x14ac:dyDescent="0.35">
      <c r="A928">
        <v>10525</v>
      </c>
      <c r="B928">
        <v>1986</v>
      </c>
      <c r="C928" t="s">
        <v>30</v>
      </c>
      <c r="D928" t="s">
        <v>33</v>
      </c>
      <c r="E928">
        <v>26576</v>
      </c>
      <c r="F928">
        <v>1</v>
      </c>
      <c r="G928">
        <v>0</v>
      </c>
      <c r="H928" s="1">
        <v>41195</v>
      </c>
      <c r="I928">
        <v>40</v>
      </c>
      <c r="J928">
        <v>10</v>
      </c>
      <c r="K928">
        <v>0</v>
      </c>
      <c r="L928">
        <v>8</v>
      </c>
      <c r="M928">
        <v>0</v>
      </c>
      <c r="N928">
        <v>0</v>
      </c>
      <c r="O928">
        <v>9</v>
      </c>
      <c r="P928">
        <v>1</v>
      </c>
      <c r="Q928">
        <v>1</v>
      </c>
      <c r="R928">
        <v>0</v>
      </c>
      <c r="S928">
        <v>2</v>
      </c>
      <c r="T928">
        <v>9</v>
      </c>
      <c r="U928">
        <v>1</v>
      </c>
      <c r="V928">
        <v>0</v>
      </c>
      <c r="W928">
        <v>0</v>
      </c>
      <c r="X928">
        <v>0</v>
      </c>
      <c r="Y928">
        <v>0</v>
      </c>
      <c r="Z928">
        <v>1</v>
      </c>
      <c r="AA928">
        <v>0</v>
      </c>
      <c r="AB928" t="s">
        <v>32</v>
      </c>
    </row>
    <row r="929" spans="1:28" x14ac:dyDescent="0.35">
      <c r="A929">
        <v>7503</v>
      </c>
      <c r="B929">
        <v>1976</v>
      </c>
      <c r="C929" t="s">
        <v>30</v>
      </c>
      <c r="D929" t="s">
        <v>33</v>
      </c>
      <c r="E929">
        <v>75825</v>
      </c>
      <c r="F929">
        <v>0</v>
      </c>
      <c r="G929">
        <v>0</v>
      </c>
      <c r="H929" s="1">
        <v>41194</v>
      </c>
      <c r="I929">
        <v>40</v>
      </c>
      <c r="J929">
        <v>1032</v>
      </c>
      <c r="K929">
        <v>105</v>
      </c>
      <c r="L929">
        <v>779</v>
      </c>
      <c r="M929">
        <v>137</v>
      </c>
      <c r="N929">
        <v>105</v>
      </c>
      <c r="O929">
        <v>51</v>
      </c>
      <c r="P929">
        <v>0</v>
      </c>
      <c r="Q929">
        <v>5</v>
      </c>
      <c r="R929">
        <v>8</v>
      </c>
      <c r="S929">
        <v>9</v>
      </c>
      <c r="T929">
        <v>4</v>
      </c>
      <c r="U929">
        <v>1</v>
      </c>
      <c r="V929">
        <v>0</v>
      </c>
      <c r="W929">
        <v>0</v>
      </c>
      <c r="X929">
        <v>0</v>
      </c>
      <c r="Y929">
        <v>0</v>
      </c>
      <c r="Z929">
        <v>1</v>
      </c>
      <c r="AA929">
        <v>0</v>
      </c>
      <c r="AB929" t="s">
        <v>41</v>
      </c>
    </row>
    <row r="930" spans="1:28" x14ac:dyDescent="0.35">
      <c r="A930">
        <v>8783</v>
      </c>
      <c r="B930">
        <v>1950</v>
      </c>
      <c r="C930" t="s">
        <v>30</v>
      </c>
      <c r="D930" t="s">
        <v>35</v>
      </c>
      <c r="E930">
        <v>57045</v>
      </c>
      <c r="F930">
        <v>0</v>
      </c>
      <c r="G930">
        <v>1</v>
      </c>
      <c r="H930" s="1">
        <v>41160</v>
      </c>
      <c r="I930">
        <v>40</v>
      </c>
      <c r="J930">
        <v>296</v>
      </c>
      <c r="K930">
        <v>13</v>
      </c>
      <c r="L930">
        <v>104</v>
      </c>
      <c r="M930">
        <v>11</v>
      </c>
      <c r="N930">
        <v>13</v>
      </c>
      <c r="O930">
        <v>17</v>
      </c>
      <c r="P930">
        <v>3</v>
      </c>
      <c r="Q930">
        <v>4</v>
      </c>
      <c r="R930">
        <v>2</v>
      </c>
      <c r="S930">
        <v>9</v>
      </c>
      <c r="T930">
        <v>3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 t="s">
        <v>38</v>
      </c>
    </row>
    <row r="931" spans="1:28" x14ac:dyDescent="0.35">
      <c r="A931">
        <v>1403</v>
      </c>
      <c r="B931">
        <v>1975</v>
      </c>
      <c r="C931" t="s">
        <v>40</v>
      </c>
      <c r="D931" t="s">
        <v>37</v>
      </c>
      <c r="E931">
        <v>34984</v>
      </c>
      <c r="F931">
        <v>1</v>
      </c>
      <c r="G931">
        <v>1</v>
      </c>
      <c r="H931" s="1">
        <v>41158</v>
      </c>
      <c r="I931">
        <v>40</v>
      </c>
      <c r="J931">
        <v>8</v>
      </c>
      <c r="K931">
        <v>4</v>
      </c>
      <c r="L931">
        <v>15</v>
      </c>
      <c r="M931">
        <v>3</v>
      </c>
      <c r="N931">
        <v>5</v>
      </c>
      <c r="O931">
        <v>3</v>
      </c>
      <c r="P931">
        <v>2</v>
      </c>
      <c r="Q931">
        <v>1</v>
      </c>
      <c r="R931">
        <v>0</v>
      </c>
      <c r="S931">
        <v>3</v>
      </c>
      <c r="T931">
        <v>7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 t="s">
        <v>32</v>
      </c>
    </row>
    <row r="932" spans="1:28" x14ac:dyDescent="0.35">
      <c r="A932">
        <v>4643</v>
      </c>
      <c r="B932">
        <v>1973</v>
      </c>
      <c r="C932" t="s">
        <v>30</v>
      </c>
      <c r="D932" t="s">
        <v>35</v>
      </c>
      <c r="E932">
        <v>27803</v>
      </c>
      <c r="F932">
        <v>1</v>
      </c>
      <c r="G932">
        <v>0</v>
      </c>
      <c r="H932" s="1">
        <v>41147</v>
      </c>
      <c r="I932">
        <v>40</v>
      </c>
      <c r="J932">
        <v>8</v>
      </c>
      <c r="K932">
        <v>26</v>
      </c>
      <c r="L932">
        <v>46</v>
      </c>
      <c r="M932">
        <v>38</v>
      </c>
      <c r="N932">
        <v>9</v>
      </c>
      <c r="O932">
        <v>49</v>
      </c>
      <c r="P932">
        <v>2</v>
      </c>
      <c r="Q932">
        <v>3</v>
      </c>
      <c r="R932">
        <v>0</v>
      </c>
      <c r="S932">
        <v>4</v>
      </c>
      <c r="T932">
        <v>8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 t="s">
        <v>38</v>
      </c>
    </row>
    <row r="933" spans="1:28" x14ac:dyDescent="0.35">
      <c r="A933">
        <v>3463</v>
      </c>
      <c r="B933">
        <v>1975</v>
      </c>
      <c r="C933" t="s">
        <v>39</v>
      </c>
      <c r="D933" t="s">
        <v>35</v>
      </c>
      <c r="E933">
        <v>69283</v>
      </c>
      <c r="F933">
        <v>0</v>
      </c>
      <c r="G933">
        <v>1</v>
      </c>
      <c r="H933" s="1">
        <v>41804</v>
      </c>
      <c r="I933">
        <v>41</v>
      </c>
      <c r="J933">
        <v>674</v>
      </c>
      <c r="K933">
        <v>62</v>
      </c>
      <c r="L933">
        <v>134</v>
      </c>
      <c r="M933">
        <v>0</v>
      </c>
      <c r="N933">
        <v>26</v>
      </c>
      <c r="O933">
        <v>8</v>
      </c>
      <c r="P933">
        <v>4</v>
      </c>
      <c r="Q933">
        <v>7</v>
      </c>
      <c r="R933">
        <v>3</v>
      </c>
      <c r="S933">
        <v>13</v>
      </c>
      <c r="T933">
        <v>5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 t="s">
        <v>42</v>
      </c>
    </row>
    <row r="934" spans="1:28" x14ac:dyDescent="0.35">
      <c r="A934">
        <v>4055</v>
      </c>
      <c r="B934">
        <v>1992</v>
      </c>
      <c r="C934" t="s">
        <v>46</v>
      </c>
      <c r="D934" t="s">
        <v>33</v>
      </c>
      <c r="E934">
        <v>18746</v>
      </c>
      <c r="F934">
        <v>1</v>
      </c>
      <c r="G934">
        <v>0</v>
      </c>
      <c r="H934" s="1">
        <v>41788</v>
      </c>
      <c r="I934">
        <v>41</v>
      </c>
      <c r="J934">
        <v>2</v>
      </c>
      <c r="K934">
        <v>10</v>
      </c>
      <c r="L934">
        <v>11</v>
      </c>
      <c r="M934">
        <v>12</v>
      </c>
      <c r="N934">
        <v>9</v>
      </c>
      <c r="O934">
        <v>20</v>
      </c>
      <c r="P934">
        <v>2</v>
      </c>
      <c r="Q934">
        <v>3</v>
      </c>
      <c r="R934">
        <v>0</v>
      </c>
      <c r="S934">
        <v>3</v>
      </c>
      <c r="T934">
        <v>6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 t="s">
        <v>32</v>
      </c>
    </row>
    <row r="935" spans="1:28" x14ac:dyDescent="0.35">
      <c r="A935">
        <v>7010</v>
      </c>
      <c r="B935">
        <v>1965</v>
      </c>
      <c r="C935" t="s">
        <v>40</v>
      </c>
      <c r="D935" t="s">
        <v>35</v>
      </c>
      <c r="E935">
        <v>70924</v>
      </c>
      <c r="F935">
        <v>0</v>
      </c>
      <c r="G935">
        <v>0</v>
      </c>
      <c r="H935" s="1">
        <v>41736</v>
      </c>
      <c r="I935">
        <v>41</v>
      </c>
      <c r="J935">
        <v>635</v>
      </c>
      <c r="K935">
        <v>114</v>
      </c>
      <c r="L935">
        <v>254</v>
      </c>
      <c r="M935">
        <v>132</v>
      </c>
      <c r="N935">
        <v>152</v>
      </c>
      <c r="O935">
        <v>76</v>
      </c>
      <c r="P935">
        <v>1</v>
      </c>
      <c r="Q935">
        <v>6</v>
      </c>
      <c r="R935">
        <v>6</v>
      </c>
      <c r="S935">
        <v>7</v>
      </c>
      <c r="T935">
        <v>3</v>
      </c>
      <c r="U935">
        <v>0</v>
      </c>
      <c r="V935">
        <v>0</v>
      </c>
      <c r="W935">
        <v>1</v>
      </c>
      <c r="X935">
        <v>0</v>
      </c>
      <c r="Y935">
        <v>0</v>
      </c>
      <c r="Z935">
        <v>0</v>
      </c>
      <c r="AA935">
        <v>0</v>
      </c>
      <c r="AB935" t="s">
        <v>32</v>
      </c>
    </row>
    <row r="936" spans="1:28" x14ac:dyDescent="0.35">
      <c r="A936">
        <v>4767</v>
      </c>
      <c r="B936">
        <v>1965</v>
      </c>
      <c r="C936" t="s">
        <v>40</v>
      </c>
      <c r="D936" t="s">
        <v>35</v>
      </c>
      <c r="E936">
        <v>70924</v>
      </c>
      <c r="F936">
        <v>0</v>
      </c>
      <c r="G936">
        <v>0</v>
      </c>
      <c r="H936" s="1">
        <v>41736</v>
      </c>
      <c r="I936">
        <v>41</v>
      </c>
      <c r="J936">
        <v>635</v>
      </c>
      <c r="K936">
        <v>114</v>
      </c>
      <c r="L936">
        <v>254</v>
      </c>
      <c r="M936">
        <v>132</v>
      </c>
      <c r="N936">
        <v>152</v>
      </c>
      <c r="O936">
        <v>76</v>
      </c>
      <c r="P936">
        <v>1</v>
      </c>
      <c r="Q936">
        <v>6</v>
      </c>
      <c r="R936">
        <v>6</v>
      </c>
      <c r="S936">
        <v>7</v>
      </c>
      <c r="T936">
        <v>3</v>
      </c>
      <c r="U936">
        <v>0</v>
      </c>
      <c r="V936">
        <v>0</v>
      </c>
      <c r="W936">
        <v>1</v>
      </c>
      <c r="X936">
        <v>0</v>
      </c>
      <c r="Y936">
        <v>0</v>
      </c>
      <c r="Z936">
        <v>0</v>
      </c>
      <c r="AA936">
        <v>0</v>
      </c>
      <c r="AB936" t="s">
        <v>32</v>
      </c>
    </row>
    <row r="937" spans="1:28" x14ac:dyDescent="0.35">
      <c r="A937">
        <v>1927</v>
      </c>
      <c r="B937">
        <v>1973</v>
      </c>
      <c r="C937" t="s">
        <v>40</v>
      </c>
      <c r="D937" t="s">
        <v>37</v>
      </c>
      <c r="E937">
        <v>69401</v>
      </c>
      <c r="F937">
        <v>0</v>
      </c>
      <c r="G937">
        <v>1</v>
      </c>
      <c r="H937" s="1">
        <v>41721</v>
      </c>
      <c r="I937">
        <v>41</v>
      </c>
      <c r="J937">
        <v>399</v>
      </c>
      <c r="K937">
        <v>27</v>
      </c>
      <c r="L937">
        <v>159</v>
      </c>
      <c r="M937">
        <v>58</v>
      </c>
      <c r="N937">
        <v>8</v>
      </c>
      <c r="O937">
        <v>39</v>
      </c>
      <c r="P937">
        <v>4</v>
      </c>
      <c r="Q937">
        <v>4</v>
      </c>
      <c r="R937">
        <v>4</v>
      </c>
      <c r="S937">
        <v>5</v>
      </c>
      <c r="T937">
        <v>2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 t="s">
        <v>41</v>
      </c>
    </row>
    <row r="938" spans="1:28" x14ac:dyDescent="0.35">
      <c r="A938">
        <v>437</v>
      </c>
      <c r="B938">
        <v>1976</v>
      </c>
      <c r="C938" t="s">
        <v>43</v>
      </c>
      <c r="D938" t="s">
        <v>31</v>
      </c>
      <c r="E938">
        <v>75012</v>
      </c>
      <c r="F938">
        <v>0</v>
      </c>
      <c r="G938">
        <v>0</v>
      </c>
      <c r="H938" s="1">
        <v>41664</v>
      </c>
      <c r="I938">
        <v>41</v>
      </c>
      <c r="J938">
        <v>294</v>
      </c>
      <c r="K938">
        <v>142</v>
      </c>
      <c r="L938">
        <v>218</v>
      </c>
      <c r="M938">
        <v>164</v>
      </c>
      <c r="N938">
        <v>58</v>
      </c>
      <c r="O938">
        <v>151</v>
      </c>
      <c r="P938">
        <v>1</v>
      </c>
      <c r="Q938">
        <v>3</v>
      </c>
      <c r="R938">
        <v>8</v>
      </c>
      <c r="S938">
        <v>11</v>
      </c>
      <c r="T938">
        <v>1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 t="s">
        <v>38</v>
      </c>
    </row>
    <row r="939" spans="1:28" x14ac:dyDescent="0.35">
      <c r="A939">
        <v>4331</v>
      </c>
      <c r="B939">
        <v>1978</v>
      </c>
      <c r="C939" t="s">
        <v>43</v>
      </c>
      <c r="D939" t="s">
        <v>37</v>
      </c>
      <c r="E939">
        <v>85738</v>
      </c>
      <c r="F939">
        <v>0</v>
      </c>
      <c r="G939">
        <v>0</v>
      </c>
      <c r="H939" s="1">
        <v>41662</v>
      </c>
      <c r="I939">
        <v>41</v>
      </c>
      <c r="J939">
        <v>913</v>
      </c>
      <c r="K939">
        <v>26</v>
      </c>
      <c r="L939">
        <v>376</v>
      </c>
      <c r="M939">
        <v>17</v>
      </c>
      <c r="N939">
        <v>26</v>
      </c>
      <c r="O939">
        <v>13</v>
      </c>
      <c r="P939">
        <v>1</v>
      </c>
      <c r="Q939">
        <v>3</v>
      </c>
      <c r="R939">
        <v>6</v>
      </c>
      <c r="S939">
        <v>11</v>
      </c>
      <c r="T939">
        <v>1</v>
      </c>
      <c r="U939">
        <v>0</v>
      </c>
      <c r="V939">
        <v>1</v>
      </c>
      <c r="W939">
        <v>1</v>
      </c>
      <c r="X939">
        <v>0</v>
      </c>
      <c r="Y939">
        <v>0</v>
      </c>
      <c r="Z939">
        <v>0</v>
      </c>
      <c r="AA939">
        <v>0</v>
      </c>
      <c r="AB939" t="s">
        <v>32</v>
      </c>
    </row>
    <row r="940" spans="1:28" x14ac:dyDescent="0.35">
      <c r="A940">
        <v>4084</v>
      </c>
      <c r="B940">
        <v>1975</v>
      </c>
      <c r="C940" t="s">
        <v>30</v>
      </c>
      <c r="D940" t="s">
        <v>37</v>
      </c>
      <c r="E940">
        <v>60934</v>
      </c>
      <c r="F940">
        <v>0</v>
      </c>
      <c r="G940">
        <v>1</v>
      </c>
      <c r="H940" s="1">
        <v>41656</v>
      </c>
      <c r="I940">
        <v>41</v>
      </c>
      <c r="J940">
        <v>224</v>
      </c>
      <c r="K940">
        <v>155</v>
      </c>
      <c r="L940">
        <v>155</v>
      </c>
      <c r="M940">
        <v>192</v>
      </c>
      <c r="N940">
        <v>93</v>
      </c>
      <c r="O940">
        <v>54</v>
      </c>
      <c r="P940">
        <v>2</v>
      </c>
      <c r="Q940">
        <v>6</v>
      </c>
      <c r="R940">
        <v>4</v>
      </c>
      <c r="S940">
        <v>11</v>
      </c>
      <c r="T940">
        <v>4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 t="s">
        <v>34</v>
      </c>
    </row>
    <row r="941" spans="1:28" x14ac:dyDescent="0.35">
      <c r="A941">
        <v>8135</v>
      </c>
      <c r="B941">
        <v>1986</v>
      </c>
      <c r="C941" t="s">
        <v>43</v>
      </c>
      <c r="D941" t="s">
        <v>35</v>
      </c>
      <c r="E941">
        <v>27161</v>
      </c>
      <c r="F941">
        <v>1</v>
      </c>
      <c r="G941">
        <v>0</v>
      </c>
      <c r="H941" s="1">
        <v>41575</v>
      </c>
      <c r="I941">
        <v>41</v>
      </c>
      <c r="J941">
        <v>7</v>
      </c>
      <c r="K941">
        <v>4</v>
      </c>
      <c r="L941">
        <v>23</v>
      </c>
      <c r="M941">
        <v>7</v>
      </c>
      <c r="N941">
        <v>0</v>
      </c>
      <c r="O941">
        <v>11</v>
      </c>
      <c r="P941">
        <v>1</v>
      </c>
      <c r="Q941">
        <v>1</v>
      </c>
      <c r="R941">
        <v>0</v>
      </c>
      <c r="S941">
        <v>3</v>
      </c>
      <c r="T941">
        <v>7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 t="s">
        <v>45</v>
      </c>
    </row>
    <row r="942" spans="1:28" x14ac:dyDescent="0.35">
      <c r="A942">
        <v>9750</v>
      </c>
      <c r="B942">
        <v>1961</v>
      </c>
      <c r="C942" t="s">
        <v>39</v>
      </c>
      <c r="D942" t="s">
        <v>31</v>
      </c>
      <c r="E942">
        <v>64325</v>
      </c>
      <c r="F942">
        <v>0</v>
      </c>
      <c r="G942">
        <v>1</v>
      </c>
      <c r="H942" s="1">
        <v>41312</v>
      </c>
      <c r="I942">
        <v>41</v>
      </c>
      <c r="J942">
        <v>731</v>
      </c>
      <c r="K942">
        <v>60</v>
      </c>
      <c r="L942">
        <v>353</v>
      </c>
      <c r="M942">
        <v>78</v>
      </c>
      <c r="N942">
        <v>12</v>
      </c>
      <c r="O942">
        <v>73</v>
      </c>
      <c r="P942">
        <v>5</v>
      </c>
      <c r="Q942">
        <v>10</v>
      </c>
      <c r="R942">
        <v>3</v>
      </c>
      <c r="S942">
        <v>5</v>
      </c>
      <c r="T942">
        <v>7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 t="s">
        <v>32</v>
      </c>
    </row>
    <row r="943" spans="1:28" x14ac:dyDescent="0.35">
      <c r="A943">
        <v>6682</v>
      </c>
      <c r="B943">
        <v>1973</v>
      </c>
      <c r="C943" t="s">
        <v>46</v>
      </c>
      <c r="D943" t="s">
        <v>35</v>
      </c>
      <c r="E943">
        <v>18978</v>
      </c>
      <c r="F943">
        <v>1</v>
      </c>
      <c r="G943">
        <v>0</v>
      </c>
      <c r="H943" s="1">
        <v>41254</v>
      </c>
      <c r="I943">
        <v>41</v>
      </c>
      <c r="J943">
        <v>2</v>
      </c>
      <c r="K943">
        <v>8</v>
      </c>
      <c r="L943">
        <v>1</v>
      </c>
      <c r="M943">
        <v>4</v>
      </c>
      <c r="N943">
        <v>7</v>
      </c>
      <c r="O943">
        <v>15</v>
      </c>
      <c r="P943">
        <v>1</v>
      </c>
      <c r="Q943">
        <v>1</v>
      </c>
      <c r="R943">
        <v>0</v>
      </c>
      <c r="S943">
        <v>3</v>
      </c>
      <c r="T943">
        <v>8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 t="s">
        <v>32</v>
      </c>
    </row>
    <row r="944" spans="1:28" x14ac:dyDescent="0.35">
      <c r="A944">
        <v>10581</v>
      </c>
      <c r="B944">
        <v>1977</v>
      </c>
      <c r="C944" t="s">
        <v>30</v>
      </c>
      <c r="D944" t="s">
        <v>35</v>
      </c>
      <c r="E944">
        <v>41124</v>
      </c>
      <c r="F944">
        <v>1</v>
      </c>
      <c r="G944">
        <v>0</v>
      </c>
      <c r="H944" s="1">
        <v>41213</v>
      </c>
      <c r="I944">
        <v>41</v>
      </c>
      <c r="J944">
        <v>281</v>
      </c>
      <c r="K944">
        <v>7</v>
      </c>
      <c r="L944">
        <v>84</v>
      </c>
      <c r="M944">
        <v>15</v>
      </c>
      <c r="N944">
        <v>0</v>
      </c>
      <c r="O944">
        <v>119</v>
      </c>
      <c r="P944">
        <v>7</v>
      </c>
      <c r="Q944">
        <v>7</v>
      </c>
      <c r="R944">
        <v>3</v>
      </c>
      <c r="S944">
        <v>4</v>
      </c>
      <c r="T944">
        <v>8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 t="s">
        <v>32</v>
      </c>
    </row>
    <row r="945" spans="1:28" x14ac:dyDescent="0.35">
      <c r="A945">
        <v>3710</v>
      </c>
      <c r="B945">
        <v>1984</v>
      </c>
      <c r="C945" t="s">
        <v>39</v>
      </c>
      <c r="D945" t="s">
        <v>33</v>
      </c>
      <c r="E945">
        <v>39684</v>
      </c>
      <c r="F945">
        <v>1</v>
      </c>
      <c r="G945">
        <v>0</v>
      </c>
      <c r="H945" s="1">
        <v>41194</v>
      </c>
      <c r="I945">
        <v>41</v>
      </c>
      <c r="J945">
        <v>19</v>
      </c>
      <c r="K945">
        <v>0</v>
      </c>
      <c r="L945">
        <v>35</v>
      </c>
      <c r="M945">
        <v>6</v>
      </c>
      <c r="N945">
        <v>4</v>
      </c>
      <c r="O945">
        <v>17</v>
      </c>
      <c r="P945">
        <v>2</v>
      </c>
      <c r="Q945">
        <v>2</v>
      </c>
      <c r="R945">
        <v>1</v>
      </c>
      <c r="S945">
        <v>2</v>
      </c>
      <c r="T945">
        <v>7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1</v>
      </c>
      <c r="AA945">
        <v>1</v>
      </c>
      <c r="AB945" t="s">
        <v>32</v>
      </c>
    </row>
    <row r="946" spans="1:28" x14ac:dyDescent="0.35">
      <c r="A946">
        <v>5207</v>
      </c>
      <c r="B946">
        <v>1963</v>
      </c>
      <c r="C946" t="s">
        <v>39</v>
      </c>
      <c r="D946" t="s">
        <v>35</v>
      </c>
      <c r="E946">
        <v>53378</v>
      </c>
      <c r="F946">
        <v>1</v>
      </c>
      <c r="G946">
        <v>1</v>
      </c>
      <c r="H946" s="1">
        <v>41176</v>
      </c>
      <c r="I946">
        <v>41</v>
      </c>
      <c r="J946">
        <v>489</v>
      </c>
      <c r="K946">
        <v>6</v>
      </c>
      <c r="L946">
        <v>152</v>
      </c>
      <c r="M946">
        <v>8</v>
      </c>
      <c r="N946">
        <v>6</v>
      </c>
      <c r="O946">
        <v>132</v>
      </c>
      <c r="P946">
        <v>10</v>
      </c>
      <c r="Q946">
        <v>9</v>
      </c>
      <c r="R946">
        <v>4</v>
      </c>
      <c r="S946">
        <v>6</v>
      </c>
      <c r="T946">
        <v>8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1</v>
      </c>
      <c r="AA946">
        <v>0</v>
      </c>
      <c r="AB946" t="s">
        <v>32</v>
      </c>
    </row>
    <row r="947" spans="1:28" x14ac:dyDescent="0.35">
      <c r="A947">
        <v>9360</v>
      </c>
      <c r="B947">
        <v>1982</v>
      </c>
      <c r="C947" t="s">
        <v>30</v>
      </c>
      <c r="D947" t="s">
        <v>35</v>
      </c>
      <c r="E947">
        <v>37040</v>
      </c>
      <c r="F947">
        <v>0</v>
      </c>
      <c r="G947">
        <v>0</v>
      </c>
      <c r="H947" s="1">
        <v>41129</v>
      </c>
      <c r="I947">
        <v>41</v>
      </c>
      <c r="J947">
        <v>86</v>
      </c>
      <c r="K947">
        <v>2</v>
      </c>
      <c r="L947">
        <v>73</v>
      </c>
      <c r="M947">
        <v>69</v>
      </c>
      <c r="N947">
        <v>38</v>
      </c>
      <c r="O947">
        <v>48</v>
      </c>
      <c r="P947">
        <v>1</v>
      </c>
      <c r="Q947">
        <v>4</v>
      </c>
      <c r="R947">
        <v>2</v>
      </c>
      <c r="S947">
        <v>5</v>
      </c>
      <c r="T947">
        <v>8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 t="s">
        <v>36</v>
      </c>
    </row>
    <row r="948" spans="1:28" x14ac:dyDescent="0.35">
      <c r="A948">
        <v>4679</v>
      </c>
      <c r="B948">
        <v>1977</v>
      </c>
      <c r="C948" t="s">
        <v>43</v>
      </c>
      <c r="D948" t="s">
        <v>35</v>
      </c>
      <c r="E948">
        <v>78710</v>
      </c>
      <c r="F948">
        <v>0</v>
      </c>
      <c r="G948">
        <v>1</v>
      </c>
      <c r="H948" s="1">
        <v>41782</v>
      </c>
      <c r="I948">
        <v>42</v>
      </c>
      <c r="J948">
        <v>721</v>
      </c>
      <c r="K948">
        <v>0</v>
      </c>
      <c r="L948">
        <v>152</v>
      </c>
      <c r="M948">
        <v>119</v>
      </c>
      <c r="N948">
        <v>50</v>
      </c>
      <c r="O948">
        <v>50</v>
      </c>
      <c r="P948">
        <v>3</v>
      </c>
      <c r="Q948">
        <v>7</v>
      </c>
      <c r="R948">
        <v>6</v>
      </c>
      <c r="S948">
        <v>12</v>
      </c>
      <c r="T948">
        <v>4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 t="s">
        <v>32</v>
      </c>
    </row>
    <row r="949" spans="1:28" x14ac:dyDescent="0.35">
      <c r="A949">
        <v>1340</v>
      </c>
      <c r="B949">
        <v>1986</v>
      </c>
      <c r="C949" t="s">
        <v>30</v>
      </c>
      <c r="D949" t="s">
        <v>35</v>
      </c>
      <c r="E949">
        <v>92910</v>
      </c>
      <c r="F949">
        <v>0</v>
      </c>
      <c r="G949">
        <v>0</v>
      </c>
      <c r="H949" s="1">
        <v>41753</v>
      </c>
      <c r="I949">
        <v>42</v>
      </c>
      <c r="J949">
        <v>551</v>
      </c>
      <c r="K949">
        <v>137</v>
      </c>
      <c r="L949">
        <v>792</v>
      </c>
      <c r="M949">
        <v>179</v>
      </c>
      <c r="N949">
        <v>103</v>
      </c>
      <c r="O949">
        <v>33</v>
      </c>
      <c r="P949">
        <v>1</v>
      </c>
      <c r="Q949">
        <v>6</v>
      </c>
      <c r="R949">
        <v>7</v>
      </c>
      <c r="S949">
        <v>13</v>
      </c>
      <c r="T949">
        <v>1</v>
      </c>
      <c r="U949">
        <v>0</v>
      </c>
      <c r="V949">
        <v>1</v>
      </c>
      <c r="W949">
        <v>1</v>
      </c>
      <c r="X949">
        <v>1</v>
      </c>
      <c r="Y949">
        <v>0</v>
      </c>
      <c r="Z949">
        <v>0</v>
      </c>
      <c r="AA949">
        <v>0</v>
      </c>
      <c r="AB949" t="s">
        <v>32</v>
      </c>
    </row>
    <row r="950" spans="1:28" x14ac:dyDescent="0.35">
      <c r="A950">
        <v>10839</v>
      </c>
      <c r="B950">
        <v>1976</v>
      </c>
      <c r="C950" t="s">
        <v>30</v>
      </c>
      <c r="D950" t="s">
        <v>37</v>
      </c>
      <c r="E950">
        <v>36283</v>
      </c>
      <c r="F950">
        <v>1</v>
      </c>
      <c r="G950">
        <v>1</v>
      </c>
      <c r="H950" s="1">
        <v>41743</v>
      </c>
      <c r="I950">
        <v>42</v>
      </c>
      <c r="J950">
        <v>6</v>
      </c>
      <c r="K950">
        <v>5</v>
      </c>
      <c r="L950">
        <v>5</v>
      </c>
      <c r="M950">
        <v>8</v>
      </c>
      <c r="N950">
        <v>0</v>
      </c>
      <c r="O950">
        <v>5</v>
      </c>
      <c r="P950">
        <v>2</v>
      </c>
      <c r="Q950">
        <v>1</v>
      </c>
      <c r="R950">
        <v>0</v>
      </c>
      <c r="S950">
        <v>3</v>
      </c>
      <c r="T950">
        <v>4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 t="s">
        <v>34</v>
      </c>
    </row>
    <row r="951" spans="1:28" x14ac:dyDescent="0.35">
      <c r="A951">
        <v>5303</v>
      </c>
      <c r="B951">
        <v>1974</v>
      </c>
      <c r="C951" t="s">
        <v>39</v>
      </c>
      <c r="D951" t="s">
        <v>37</v>
      </c>
      <c r="E951">
        <v>79632</v>
      </c>
      <c r="F951">
        <v>0</v>
      </c>
      <c r="G951">
        <v>0</v>
      </c>
      <c r="H951" s="1">
        <v>41737</v>
      </c>
      <c r="I951">
        <v>42</v>
      </c>
      <c r="J951">
        <v>471</v>
      </c>
      <c r="K951">
        <v>0</v>
      </c>
      <c r="L951">
        <v>510</v>
      </c>
      <c r="M951">
        <v>99</v>
      </c>
      <c r="N951">
        <v>21</v>
      </c>
      <c r="O951">
        <v>12</v>
      </c>
      <c r="P951">
        <v>1</v>
      </c>
      <c r="Q951">
        <v>6</v>
      </c>
      <c r="R951">
        <v>4</v>
      </c>
      <c r="S951">
        <v>9</v>
      </c>
      <c r="T951">
        <v>2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 t="s">
        <v>45</v>
      </c>
    </row>
    <row r="952" spans="1:28" x14ac:dyDescent="0.35">
      <c r="A952">
        <v>9829</v>
      </c>
      <c r="B952">
        <v>1978</v>
      </c>
      <c r="C952" t="s">
        <v>30</v>
      </c>
      <c r="D952" t="s">
        <v>37</v>
      </c>
      <c r="E952">
        <v>28587</v>
      </c>
      <c r="F952">
        <v>1</v>
      </c>
      <c r="G952">
        <v>0</v>
      </c>
      <c r="H952" s="1">
        <v>41682</v>
      </c>
      <c r="I952">
        <v>42</v>
      </c>
      <c r="J952">
        <v>22</v>
      </c>
      <c r="K952">
        <v>4</v>
      </c>
      <c r="L952">
        <v>17</v>
      </c>
      <c r="M952">
        <v>12</v>
      </c>
      <c r="N952">
        <v>10</v>
      </c>
      <c r="O952">
        <v>13</v>
      </c>
      <c r="P952">
        <v>3</v>
      </c>
      <c r="Q952">
        <v>2</v>
      </c>
      <c r="R952">
        <v>0</v>
      </c>
      <c r="S952">
        <v>4</v>
      </c>
      <c r="T952">
        <v>6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 t="s">
        <v>32</v>
      </c>
    </row>
    <row r="953" spans="1:28" x14ac:dyDescent="0.35">
      <c r="A953">
        <v>10469</v>
      </c>
      <c r="B953">
        <v>1981</v>
      </c>
      <c r="C953" t="s">
        <v>30</v>
      </c>
      <c r="D953" t="s">
        <v>37</v>
      </c>
      <c r="E953">
        <v>88325</v>
      </c>
      <c r="F953">
        <v>0</v>
      </c>
      <c r="G953">
        <v>0</v>
      </c>
      <c r="H953" s="1">
        <v>41675</v>
      </c>
      <c r="I953">
        <v>42</v>
      </c>
      <c r="J953">
        <v>519</v>
      </c>
      <c r="K953">
        <v>71</v>
      </c>
      <c r="L953">
        <v>860</v>
      </c>
      <c r="M953">
        <v>93</v>
      </c>
      <c r="N953">
        <v>27</v>
      </c>
      <c r="O953">
        <v>53</v>
      </c>
      <c r="P953">
        <v>1</v>
      </c>
      <c r="Q953">
        <v>6</v>
      </c>
      <c r="R953">
        <v>2</v>
      </c>
      <c r="S953">
        <v>9</v>
      </c>
      <c r="T953">
        <v>2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 t="s">
        <v>42</v>
      </c>
    </row>
    <row r="954" spans="1:28" x14ac:dyDescent="0.35">
      <c r="A954">
        <v>3602</v>
      </c>
      <c r="B954">
        <v>1958</v>
      </c>
      <c r="C954" t="s">
        <v>43</v>
      </c>
      <c r="D954" t="s">
        <v>35</v>
      </c>
      <c r="E954">
        <v>51412</v>
      </c>
      <c r="F954">
        <v>0</v>
      </c>
      <c r="G954">
        <v>1</v>
      </c>
      <c r="H954" s="1">
        <v>41639</v>
      </c>
      <c r="I954">
        <v>42</v>
      </c>
      <c r="J954">
        <v>140</v>
      </c>
      <c r="K954">
        <v>3</v>
      </c>
      <c r="L954">
        <v>29</v>
      </c>
      <c r="M954">
        <v>4</v>
      </c>
      <c r="N954">
        <v>5</v>
      </c>
      <c r="O954">
        <v>14</v>
      </c>
      <c r="P954">
        <v>2</v>
      </c>
      <c r="Q954">
        <v>3</v>
      </c>
      <c r="R954">
        <v>2</v>
      </c>
      <c r="S954">
        <v>4</v>
      </c>
      <c r="T954">
        <v>4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 t="s">
        <v>32</v>
      </c>
    </row>
    <row r="955" spans="1:28" x14ac:dyDescent="0.35">
      <c r="A955">
        <v>4756</v>
      </c>
      <c r="B955">
        <v>1952</v>
      </c>
      <c r="C955" t="s">
        <v>40</v>
      </c>
      <c r="D955" t="s">
        <v>31</v>
      </c>
      <c r="E955">
        <v>63998</v>
      </c>
      <c r="F955">
        <v>0</v>
      </c>
      <c r="G955">
        <v>0</v>
      </c>
      <c r="H955" s="1">
        <v>41628</v>
      </c>
      <c r="I955">
        <v>42</v>
      </c>
      <c r="J955">
        <v>176</v>
      </c>
      <c r="K955">
        <v>29</v>
      </c>
      <c r="L955">
        <v>818</v>
      </c>
      <c r="M955">
        <v>0</v>
      </c>
      <c r="N955">
        <v>33</v>
      </c>
      <c r="O955">
        <v>112</v>
      </c>
      <c r="P955">
        <v>1</v>
      </c>
      <c r="Q955">
        <v>7</v>
      </c>
      <c r="R955">
        <v>6</v>
      </c>
      <c r="S955">
        <v>11</v>
      </c>
      <c r="T955">
        <v>4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1</v>
      </c>
      <c r="AA955">
        <v>0</v>
      </c>
      <c r="AB955" t="s">
        <v>32</v>
      </c>
    </row>
    <row r="956" spans="1:28" x14ac:dyDescent="0.35">
      <c r="A956">
        <v>8181</v>
      </c>
      <c r="B956">
        <v>1978</v>
      </c>
      <c r="C956" t="s">
        <v>40</v>
      </c>
      <c r="D956" t="s">
        <v>33</v>
      </c>
      <c r="E956">
        <v>38593</v>
      </c>
      <c r="F956">
        <v>1</v>
      </c>
      <c r="G956">
        <v>0</v>
      </c>
      <c r="H956" s="1">
        <v>41530</v>
      </c>
      <c r="I956">
        <v>42</v>
      </c>
      <c r="J956">
        <v>51</v>
      </c>
      <c r="K956">
        <v>12</v>
      </c>
      <c r="L956">
        <v>49</v>
      </c>
      <c r="M956">
        <v>17</v>
      </c>
      <c r="N956">
        <v>24</v>
      </c>
      <c r="O956">
        <v>24</v>
      </c>
      <c r="P956">
        <v>3</v>
      </c>
      <c r="Q956">
        <v>4</v>
      </c>
      <c r="R956">
        <v>1</v>
      </c>
      <c r="S956">
        <v>3</v>
      </c>
      <c r="T956">
        <v>8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 t="s">
        <v>32</v>
      </c>
    </row>
    <row r="957" spans="1:28" x14ac:dyDescent="0.35">
      <c r="A957">
        <v>6958</v>
      </c>
      <c r="B957">
        <v>1977</v>
      </c>
      <c r="C957" t="s">
        <v>43</v>
      </c>
      <c r="D957" t="s">
        <v>35</v>
      </c>
      <c r="E957">
        <v>27889</v>
      </c>
      <c r="F957">
        <v>1</v>
      </c>
      <c r="G957">
        <v>0</v>
      </c>
      <c r="H957" s="1">
        <v>41460</v>
      </c>
      <c r="I957">
        <v>42</v>
      </c>
      <c r="J957">
        <v>14</v>
      </c>
      <c r="K957">
        <v>0</v>
      </c>
      <c r="L957">
        <v>4</v>
      </c>
      <c r="M957">
        <v>0</v>
      </c>
      <c r="N957">
        <v>0</v>
      </c>
      <c r="O957">
        <v>8</v>
      </c>
      <c r="P957">
        <v>1</v>
      </c>
      <c r="Q957">
        <v>1</v>
      </c>
      <c r="R957">
        <v>1</v>
      </c>
      <c r="S957">
        <v>2</v>
      </c>
      <c r="T957">
        <v>6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 t="s">
        <v>38</v>
      </c>
    </row>
    <row r="958" spans="1:28" x14ac:dyDescent="0.35">
      <c r="A958">
        <v>10856</v>
      </c>
      <c r="B958">
        <v>1980</v>
      </c>
      <c r="C958" t="s">
        <v>40</v>
      </c>
      <c r="D958" t="s">
        <v>33</v>
      </c>
      <c r="E958">
        <v>45889</v>
      </c>
      <c r="F958">
        <v>0</v>
      </c>
      <c r="G958">
        <v>1</v>
      </c>
      <c r="H958" s="1">
        <v>41457</v>
      </c>
      <c r="I958">
        <v>42</v>
      </c>
      <c r="J958">
        <v>31</v>
      </c>
      <c r="K958">
        <v>0</v>
      </c>
      <c r="L958">
        <v>6</v>
      </c>
      <c r="M958">
        <v>0</v>
      </c>
      <c r="N958">
        <v>1</v>
      </c>
      <c r="O958">
        <v>8</v>
      </c>
      <c r="P958">
        <v>1</v>
      </c>
      <c r="Q958">
        <v>1</v>
      </c>
      <c r="R958">
        <v>0</v>
      </c>
      <c r="S958">
        <v>3</v>
      </c>
      <c r="T958">
        <v>6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 t="s">
        <v>34</v>
      </c>
    </row>
    <row r="959" spans="1:28" x14ac:dyDescent="0.35">
      <c r="A959">
        <v>3321</v>
      </c>
      <c r="B959">
        <v>1967</v>
      </c>
      <c r="C959" t="s">
        <v>39</v>
      </c>
      <c r="D959" t="s">
        <v>37</v>
      </c>
      <c r="E959">
        <v>56575</v>
      </c>
      <c r="F959">
        <v>0</v>
      </c>
      <c r="G959">
        <v>2</v>
      </c>
      <c r="H959" s="1">
        <v>41399</v>
      </c>
      <c r="I959">
        <v>42</v>
      </c>
      <c r="J959">
        <v>421</v>
      </c>
      <c r="K959">
        <v>5</v>
      </c>
      <c r="L959">
        <v>90</v>
      </c>
      <c r="M959">
        <v>0</v>
      </c>
      <c r="N959">
        <v>16</v>
      </c>
      <c r="O959">
        <v>10</v>
      </c>
      <c r="P959">
        <v>3</v>
      </c>
      <c r="Q959">
        <v>7</v>
      </c>
      <c r="R959">
        <v>3</v>
      </c>
      <c r="S959">
        <v>7</v>
      </c>
      <c r="T959">
        <v>5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 t="s">
        <v>34</v>
      </c>
    </row>
    <row r="960" spans="1:28" x14ac:dyDescent="0.35">
      <c r="A960">
        <v>5394</v>
      </c>
      <c r="B960">
        <v>1979</v>
      </c>
      <c r="C960" t="s">
        <v>46</v>
      </c>
      <c r="D960" t="s">
        <v>33</v>
      </c>
      <c r="E960">
        <v>16014</v>
      </c>
      <c r="F960">
        <v>1</v>
      </c>
      <c r="G960">
        <v>1</v>
      </c>
      <c r="H960" s="1">
        <v>41350</v>
      </c>
      <c r="I960">
        <v>42</v>
      </c>
      <c r="J960">
        <v>3</v>
      </c>
      <c r="K960">
        <v>9</v>
      </c>
      <c r="L960">
        <v>4</v>
      </c>
      <c r="M960">
        <v>7</v>
      </c>
      <c r="N960">
        <v>8</v>
      </c>
      <c r="O960">
        <v>7</v>
      </c>
      <c r="P960">
        <v>4</v>
      </c>
      <c r="Q960">
        <v>1</v>
      </c>
      <c r="R960">
        <v>1</v>
      </c>
      <c r="S960">
        <v>4</v>
      </c>
      <c r="T960">
        <v>3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 t="s">
        <v>32</v>
      </c>
    </row>
    <row r="961" spans="1:28" x14ac:dyDescent="0.35">
      <c r="A961">
        <v>433</v>
      </c>
      <c r="B961">
        <v>1958</v>
      </c>
      <c r="C961" t="s">
        <v>43</v>
      </c>
      <c r="D961" t="s">
        <v>49</v>
      </c>
      <c r="E961">
        <v>61331</v>
      </c>
      <c r="F961">
        <v>1</v>
      </c>
      <c r="G961">
        <v>1</v>
      </c>
      <c r="H961" s="1">
        <v>41343</v>
      </c>
      <c r="I961">
        <v>42</v>
      </c>
      <c r="J961">
        <v>534</v>
      </c>
      <c r="K961">
        <v>5</v>
      </c>
      <c r="L961">
        <v>47</v>
      </c>
      <c r="M961">
        <v>0</v>
      </c>
      <c r="N961">
        <v>5</v>
      </c>
      <c r="O961">
        <v>41</v>
      </c>
      <c r="P961">
        <v>5</v>
      </c>
      <c r="Q961">
        <v>11</v>
      </c>
      <c r="R961">
        <v>1</v>
      </c>
      <c r="S961">
        <v>6</v>
      </c>
      <c r="T961">
        <v>8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 t="s">
        <v>34</v>
      </c>
    </row>
    <row r="962" spans="1:28" x14ac:dyDescent="0.35">
      <c r="A962">
        <v>6320</v>
      </c>
      <c r="B962">
        <v>1976</v>
      </c>
      <c r="C962" t="s">
        <v>43</v>
      </c>
      <c r="D962" t="s">
        <v>33</v>
      </c>
      <c r="E962">
        <v>70893</v>
      </c>
      <c r="F962">
        <v>0</v>
      </c>
      <c r="G962">
        <v>0</v>
      </c>
      <c r="H962" s="1">
        <v>41311</v>
      </c>
      <c r="I962">
        <v>42</v>
      </c>
      <c r="J962">
        <v>768</v>
      </c>
      <c r="K962">
        <v>44</v>
      </c>
      <c r="L962">
        <v>561</v>
      </c>
      <c r="M962">
        <v>77</v>
      </c>
      <c r="N962">
        <v>44</v>
      </c>
      <c r="O962">
        <v>14</v>
      </c>
      <c r="P962">
        <v>1</v>
      </c>
      <c r="Q962">
        <v>6</v>
      </c>
      <c r="R962">
        <v>6</v>
      </c>
      <c r="S962">
        <v>10</v>
      </c>
      <c r="T962">
        <v>3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 t="s">
        <v>32</v>
      </c>
    </row>
    <row r="963" spans="1:28" x14ac:dyDescent="0.35">
      <c r="A963">
        <v>5376</v>
      </c>
      <c r="B963">
        <v>1979</v>
      </c>
      <c r="C963" t="s">
        <v>30</v>
      </c>
      <c r="D963" t="s">
        <v>35</v>
      </c>
      <c r="E963">
        <v>2447</v>
      </c>
      <c r="F963">
        <v>1</v>
      </c>
      <c r="G963">
        <v>0</v>
      </c>
      <c r="H963" s="1">
        <v>41280</v>
      </c>
      <c r="I963">
        <v>42</v>
      </c>
      <c r="J963">
        <v>1</v>
      </c>
      <c r="K963">
        <v>1</v>
      </c>
      <c r="L963">
        <v>1725</v>
      </c>
      <c r="M963">
        <v>1</v>
      </c>
      <c r="N963">
        <v>1</v>
      </c>
      <c r="O963">
        <v>1</v>
      </c>
      <c r="P963">
        <v>15</v>
      </c>
      <c r="Q963">
        <v>0</v>
      </c>
      <c r="R963">
        <v>28</v>
      </c>
      <c r="S963">
        <v>0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 t="s">
        <v>36</v>
      </c>
    </row>
    <row r="964" spans="1:28" x14ac:dyDescent="0.35">
      <c r="A964">
        <v>1867</v>
      </c>
      <c r="B964">
        <v>1957</v>
      </c>
      <c r="C964" t="s">
        <v>30</v>
      </c>
      <c r="D964" t="s">
        <v>33</v>
      </c>
      <c r="E964">
        <v>64849</v>
      </c>
      <c r="F964">
        <v>0</v>
      </c>
      <c r="G964">
        <v>0</v>
      </c>
      <c r="H964" s="1">
        <v>41226</v>
      </c>
      <c r="I964">
        <v>42</v>
      </c>
      <c r="J964">
        <v>652</v>
      </c>
      <c r="K964">
        <v>48</v>
      </c>
      <c r="L964">
        <v>350</v>
      </c>
      <c r="M964">
        <v>94</v>
      </c>
      <c r="N964">
        <v>84</v>
      </c>
      <c r="O964">
        <v>108</v>
      </c>
      <c r="P964">
        <v>1</v>
      </c>
      <c r="Q964">
        <v>9</v>
      </c>
      <c r="R964">
        <v>3</v>
      </c>
      <c r="S964">
        <v>6</v>
      </c>
      <c r="T964">
        <v>5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1</v>
      </c>
      <c r="AA964">
        <v>0</v>
      </c>
      <c r="AB964" t="s">
        <v>32</v>
      </c>
    </row>
    <row r="965" spans="1:28" x14ac:dyDescent="0.35">
      <c r="A965">
        <v>4324</v>
      </c>
      <c r="B965">
        <v>1989</v>
      </c>
      <c r="C965" t="s">
        <v>30</v>
      </c>
      <c r="D965" t="s">
        <v>35</v>
      </c>
      <c r="E965">
        <v>42387</v>
      </c>
      <c r="F965">
        <v>1</v>
      </c>
      <c r="G965">
        <v>0</v>
      </c>
      <c r="H965" s="1">
        <v>41211</v>
      </c>
      <c r="I965">
        <v>42</v>
      </c>
      <c r="J965">
        <v>235</v>
      </c>
      <c r="K965">
        <v>0</v>
      </c>
      <c r="L965">
        <v>235</v>
      </c>
      <c r="M965">
        <v>19</v>
      </c>
      <c r="N965">
        <v>4</v>
      </c>
      <c r="O965">
        <v>191</v>
      </c>
      <c r="P965">
        <v>5</v>
      </c>
      <c r="Q965">
        <v>8</v>
      </c>
      <c r="R965">
        <v>1</v>
      </c>
      <c r="S965">
        <v>7</v>
      </c>
      <c r="T965">
        <v>8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 t="s">
        <v>32</v>
      </c>
    </row>
    <row r="966" spans="1:28" x14ac:dyDescent="0.35">
      <c r="A966">
        <v>3661</v>
      </c>
      <c r="B966">
        <v>1995</v>
      </c>
      <c r="C966" t="s">
        <v>40</v>
      </c>
      <c r="D966" t="s">
        <v>33</v>
      </c>
      <c r="E966">
        <v>80617</v>
      </c>
      <c r="F966">
        <v>0</v>
      </c>
      <c r="G966">
        <v>0</v>
      </c>
      <c r="H966" s="1">
        <v>41194</v>
      </c>
      <c r="I966">
        <v>42</v>
      </c>
      <c r="J966">
        <v>594</v>
      </c>
      <c r="K966">
        <v>51</v>
      </c>
      <c r="L966">
        <v>631</v>
      </c>
      <c r="M966">
        <v>72</v>
      </c>
      <c r="N966">
        <v>55</v>
      </c>
      <c r="O966">
        <v>32</v>
      </c>
      <c r="P966">
        <v>1</v>
      </c>
      <c r="Q966">
        <v>4</v>
      </c>
      <c r="R966">
        <v>6</v>
      </c>
      <c r="S966">
        <v>8</v>
      </c>
      <c r="T966">
        <v>2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 t="s">
        <v>42</v>
      </c>
    </row>
    <row r="967" spans="1:28" x14ac:dyDescent="0.35">
      <c r="A967">
        <v>521</v>
      </c>
      <c r="B967">
        <v>1985</v>
      </c>
      <c r="C967" t="s">
        <v>30</v>
      </c>
      <c r="D967" t="s">
        <v>37</v>
      </c>
      <c r="E967">
        <v>54006</v>
      </c>
      <c r="F967">
        <v>1</v>
      </c>
      <c r="G967">
        <v>0</v>
      </c>
      <c r="H967" s="1">
        <v>41170</v>
      </c>
      <c r="I967">
        <v>42</v>
      </c>
      <c r="J967">
        <v>174</v>
      </c>
      <c r="K967">
        <v>77</v>
      </c>
      <c r="L967">
        <v>203</v>
      </c>
      <c r="M967">
        <v>6</v>
      </c>
      <c r="N967">
        <v>24</v>
      </c>
      <c r="O967">
        <v>97</v>
      </c>
      <c r="P967">
        <v>2</v>
      </c>
      <c r="Q967">
        <v>8</v>
      </c>
      <c r="R967">
        <v>1</v>
      </c>
      <c r="S967">
        <v>7</v>
      </c>
      <c r="T967">
        <v>7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 t="s">
        <v>32</v>
      </c>
    </row>
    <row r="968" spans="1:28" x14ac:dyDescent="0.35">
      <c r="A968">
        <v>10403</v>
      </c>
      <c r="B968">
        <v>1978</v>
      </c>
      <c r="C968" t="s">
        <v>30</v>
      </c>
      <c r="D968" t="s">
        <v>37</v>
      </c>
      <c r="E968">
        <v>16531</v>
      </c>
      <c r="F968">
        <v>1</v>
      </c>
      <c r="G968">
        <v>0</v>
      </c>
      <c r="H968" s="1">
        <v>41808</v>
      </c>
      <c r="I968">
        <v>43</v>
      </c>
      <c r="J968">
        <v>2</v>
      </c>
      <c r="K968">
        <v>13</v>
      </c>
      <c r="L968">
        <v>6</v>
      </c>
      <c r="M968">
        <v>7</v>
      </c>
      <c r="N968">
        <v>5</v>
      </c>
      <c r="O968">
        <v>11</v>
      </c>
      <c r="P968">
        <v>3</v>
      </c>
      <c r="Q968">
        <v>3</v>
      </c>
      <c r="R968">
        <v>0</v>
      </c>
      <c r="S968">
        <v>3</v>
      </c>
      <c r="T968">
        <v>7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 t="s">
        <v>34</v>
      </c>
    </row>
    <row r="969" spans="1:28" x14ac:dyDescent="0.35">
      <c r="A969">
        <v>7186</v>
      </c>
      <c r="B969">
        <v>1966</v>
      </c>
      <c r="C969" t="s">
        <v>39</v>
      </c>
      <c r="D969" t="s">
        <v>37</v>
      </c>
      <c r="E969">
        <v>30843</v>
      </c>
      <c r="F969">
        <v>1</v>
      </c>
      <c r="G969">
        <v>1</v>
      </c>
      <c r="H969" s="1">
        <v>41785</v>
      </c>
      <c r="I969">
        <v>43</v>
      </c>
      <c r="J969">
        <v>24</v>
      </c>
      <c r="K969">
        <v>0</v>
      </c>
      <c r="L969">
        <v>2</v>
      </c>
      <c r="M969">
        <v>0</v>
      </c>
      <c r="N969">
        <v>0</v>
      </c>
      <c r="O969">
        <v>9</v>
      </c>
      <c r="P969">
        <v>2</v>
      </c>
      <c r="Q969">
        <v>1</v>
      </c>
      <c r="R969">
        <v>1</v>
      </c>
      <c r="S969">
        <v>2</v>
      </c>
      <c r="T969">
        <v>5</v>
      </c>
      <c r="U969">
        <v>1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 t="s">
        <v>42</v>
      </c>
    </row>
    <row r="970" spans="1:28" x14ac:dyDescent="0.35">
      <c r="A970">
        <v>4329</v>
      </c>
      <c r="B970">
        <v>1984</v>
      </c>
      <c r="C970" t="s">
        <v>39</v>
      </c>
      <c r="D970" t="s">
        <v>35</v>
      </c>
      <c r="E970">
        <v>18988</v>
      </c>
      <c r="F970">
        <v>1</v>
      </c>
      <c r="G970">
        <v>0</v>
      </c>
      <c r="H970" s="1">
        <v>41782</v>
      </c>
      <c r="I970">
        <v>43</v>
      </c>
      <c r="J970">
        <v>6</v>
      </c>
      <c r="K970">
        <v>0</v>
      </c>
      <c r="L970">
        <v>6</v>
      </c>
      <c r="M970">
        <v>2</v>
      </c>
      <c r="N970">
        <v>1</v>
      </c>
      <c r="O970">
        <v>1</v>
      </c>
      <c r="P970">
        <v>2</v>
      </c>
      <c r="Q970">
        <v>1</v>
      </c>
      <c r="R970">
        <v>0</v>
      </c>
      <c r="S970">
        <v>3</v>
      </c>
      <c r="T970">
        <v>7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 t="s">
        <v>38</v>
      </c>
    </row>
    <row r="971" spans="1:28" x14ac:dyDescent="0.35">
      <c r="A971">
        <v>4394</v>
      </c>
      <c r="B971">
        <v>1965</v>
      </c>
      <c r="C971" t="s">
        <v>39</v>
      </c>
      <c r="D971" t="s">
        <v>35</v>
      </c>
      <c r="E971">
        <v>81051</v>
      </c>
      <c r="F971">
        <v>0</v>
      </c>
      <c r="G971">
        <v>0</v>
      </c>
      <c r="H971" s="1">
        <v>41782</v>
      </c>
      <c r="I971">
        <v>43</v>
      </c>
      <c r="J971">
        <v>1142</v>
      </c>
      <c r="K971">
        <v>29</v>
      </c>
      <c r="L971">
        <v>249</v>
      </c>
      <c r="M971">
        <v>38</v>
      </c>
      <c r="N971">
        <v>29</v>
      </c>
      <c r="O971">
        <v>14</v>
      </c>
      <c r="P971">
        <v>1</v>
      </c>
      <c r="Q971">
        <v>5</v>
      </c>
      <c r="R971">
        <v>5</v>
      </c>
      <c r="S971">
        <v>12</v>
      </c>
      <c r="T971">
        <v>2</v>
      </c>
      <c r="U971">
        <v>0</v>
      </c>
      <c r="V971">
        <v>1</v>
      </c>
      <c r="W971">
        <v>1</v>
      </c>
      <c r="X971">
        <v>0</v>
      </c>
      <c r="Y971">
        <v>0</v>
      </c>
      <c r="Z971">
        <v>0</v>
      </c>
      <c r="AA971">
        <v>0</v>
      </c>
      <c r="AB971" t="s">
        <v>32</v>
      </c>
    </row>
    <row r="972" spans="1:28" x14ac:dyDescent="0.35">
      <c r="A972">
        <v>1717</v>
      </c>
      <c r="B972">
        <v>1988</v>
      </c>
      <c r="C972" t="s">
        <v>30</v>
      </c>
      <c r="D972" t="s">
        <v>33</v>
      </c>
      <c r="E972">
        <v>39747</v>
      </c>
      <c r="F972">
        <v>1</v>
      </c>
      <c r="G972">
        <v>0</v>
      </c>
      <c r="H972" s="1">
        <v>41742</v>
      </c>
      <c r="I972">
        <v>43</v>
      </c>
      <c r="J972">
        <v>80</v>
      </c>
      <c r="K972">
        <v>15</v>
      </c>
      <c r="L972">
        <v>93</v>
      </c>
      <c r="M972">
        <v>20</v>
      </c>
      <c r="N972">
        <v>13</v>
      </c>
      <c r="O972">
        <v>52</v>
      </c>
      <c r="P972">
        <v>3</v>
      </c>
      <c r="Q972">
        <v>5</v>
      </c>
      <c r="R972">
        <v>1</v>
      </c>
      <c r="S972">
        <v>4</v>
      </c>
      <c r="T972">
        <v>8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 t="s">
        <v>45</v>
      </c>
    </row>
    <row r="973" spans="1:28" x14ac:dyDescent="0.35">
      <c r="A973">
        <v>1016</v>
      </c>
      <c r="B973">
        <v>1959</v>
      </c>
      <c r="C973" t="s">
        <v>39</v>
      </c>
      <c r="D973" t="s">
        <v>33</v>
      </c>
      <c r="E973">
        <v>34554</v>
      </c>
      <c r="F973">
        <v>0</v>
      </c>
      <c r="G973">
        <v>1</v>
      </c>
      <c r="H973" s="1">
        <v>41728</v>
      </c>
      <c r="I973">
        <v>43</v>
      </c>
      <c r="J973">
        <v>41</v>
      </c>
      <c r="K973">
        <v>1</v>
      </c>
      <c r="L973">
        <v>6</v>
      </c>
      <c r="M973">
        <v>2</v>
      </c>
      <c r="N973">
        <v>0</v>
      </c>
      <c r="O973">
        <v>5</v>
      </c>
      <c r="P973">
        <v>2</v>
      </c>
      <c r="Q973">
        <v>2</v>
      </c>
      <c r="R973">
        <v>0</v>
      </c>
      <c r="S973">
        <v>3</v>
      </c>
      <c r="T973">
        <v>6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 t="s">
        <v>34</v>
      </c>
    </row>
    <row r="974" spans="1:28" x14ac:dyDescent="0.35">
      <c r="A974">
        <v>3783</v>
      </c>
      <c r="B974">
        <v>1959</v>
      </c>
      <c r="C974" t="s">
        <v>39</v>
      </c>
      <c r="D974" t="s">
        <v>35</v>
      </c>
      <c r="E974">
        <v>52854</v>
      </c>
      <c r="F974">
        <v>1</v>
      </c>
      <c r="G974">
        <v>1</v>
      </c>
      <c r="H974" s="1">
        <v>41722</v>
      </c>
      <c r="I974">
        <v>43</v>
      </c>
      <c r="J974">
        <v>105</v>
      </c>
      <c r="K974">
        <v>0</v>
      </c>
      <c r="L974">
        <v>10</v>
      </c>
      <c r="M974">
        <v>0</v>
      </c>
      <c r="N974">
        <v>1</v>
      </c>
      <c r="O974">
        <v>0</v>
      </c>
      <c r="P974">
        <v>2</v>
      </c>
      <c r="Q974">
        <v>2</v>
      </c>
      <c r="R974">
        <v>1</v>
      </c>
      <c r="S974">
        <v>4</v>
      </c>
      <c r="T974">
        <v>5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 t="s">
        <v>45</v>
      </c>
    </row>
    <row r="975" spans="1:28" x14ac:dyDescent="0.35">
      <c r="A975">
        <v>5848</v>
      </c>
      <c r="B975">
        <v>1970</v>
      </c>
      <c r="C975" t="s">
        <v>30</v>
      </c>
      <c r="D975" t="s">
        <v>37</v>
      </c>
      <c r="E975">
        <v>81205</v>
      </c>
      <c r="F975">
        <v>0</v>
      </c>
      <c r="G975">
        <v>0</v>
      </c>
      <c r="H975" s="1">
        <v>41652</v>
      </c>
      <c r="I975">
        <v>43</v>
      </c>
      <c r="J975">
        <v>724</v>
      </c>
      <c r="K975">
        <v>74</v>
      </c>
      <c r="L975">
        <v>929</v>
      </c>
      <c r="M975">
        <v>97</v>
      </c>
      <c r="N975">
        <v>55</v>
      </c>
      <c r="O975">
        <v>130</v>
      </c>
      <c r="P975">
        <v>1</v>
      </c>
      <c r="Q975">
        <v>5</v>
      </c>
      <c r="R975">
        <v>6</v>
      </c>
      <c r="S975">
        <v>7</v>
      </c>
      <c r="T975">
        <v>2</v>
      </c>
      <c r="U975">
        <v>1</v>
      </c>
      <c r="V975">
        <v>0</v>
      </c>
      <c r="W975">
        <v>1</v>
      </c>
      <c r="X975">
        <v>0</v>
      </c>
      <c r="Y975">
        <v>1</v>
      </c>
      <c r="Z975">
        <v>1</v>
      </c>
      <c r="AA975">
        <v>0</v>
      </c>
      <c r="AB975" t="s">
        <v>42</v>
      </c>
    </row>
    <row r="976" spans="1:28" x14ac:dyDescent="0.35">
      <c r="A976">
        <v>10727</v>
      </c>
      <c r="B976">
        <v>1970</v>
      </c>
      <c r="C976" t="s">
        <v>39</v>
      </c>
      <c r="D976" t="s">
        <v>35</v>
      </c>
      <c r="E976">
        <v>69084</v>
      </c>
      <c r="F976">
        <v>1</v>
      </c>
      <c r="G976">
        <v>0</v>
      </c>
      <c r="H976" s="1">
        <v>41597</v>
      </c>
      <c r="I976">
        <v>43</v>
      </c>
      <c r="J976">
        <v>1181</v>
      </c>
      <c r="K976">
        <v>107</v>
      </c>
      <c r="L976">
        <v>199</v>
      </c>
      <c r="M976">
        <v>39</v>
      </c>
      <c r="N976">
        <v>30</v>
      </c>
      <c r="O976">
        <v>30</v>
      </c>
      <c r="P976">
        <v>2</v>
      </c>
      <c r="Q976">
        <v>7</v>
      </c>
      <c r="R976">
        <v>3</v>
      </c>
      <c r="S976">
        <v>13</v>
      </c>
      <c r="T976">
        <v>8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 t="s">
        <v>32</v>
      </c>
    </row>
    <row r="977" spans="1:28" x14ac:dyDescent="0.35">
      <c r="A977">
        <v>5299</v>
      </c>
      <c r="B977">
        <v>1970</v>
      </c>
      <c r="C977" t="s">
        <v>39</v>
      </c>
      <c r="D977" t="s">
        <v>35</v>
      </c>
      <c r="E977">
        <v>69084</v>
      </c>
      <c r="F977">
        <v>1</v>
      </c>
      <c r="G977">
        <v>0</v>
      </c>
      <c r="H977" s="1">
        <v>41597</v>
      </c>
      <c r="I977">
        <v>43</v>
      </c>
      <c r="J977">
        <v>1181</v>
      </c>
      <c r="K977">
        <v>107</v>
      </c>
      <c r="L977">
        <v>199</v>
      </c>
      <c r="M977">
        <v>39</v>
      </c>
      <c r="N977">
        <v>30</v>
      </c>
      <c r="O977">
        <v>30</v>
      </c>
      <c r="P977">
        <v>2</v>
      </c>
      <c r="Q977">
        <v>7</v>
      </c>
      <c r="R977">
        <v>3</v>
      </c>
      <c r="S977">
        <v>13</v>
      </c>
      <c r="T977">
        <v>8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 t="s">
        <v>32</v>
      </c>
    </row>
    <row r="978" spans="1:28" x14ac:dyDescent="0.35">
      <c r="A978">
        <v>6872</v>
      </c>
      <c r="B978">
        <v>1974</v>
      </c>
      <c r="C978" t="s">
        <v>39</v>
      </c>
      <c r="D978" t="s">
        <v>35</v>
      </c>
      <c r="E978">
        <v>65352</v>
      </c>
      <c r="F978">
        <v>0</v>
      </c>
      <c r="G978">
        <v>1</v>
      </c>
      <c r="H978" s="1">
        <v>41507</v>
      </c>
      <c r="I978">
        <v>43</v>
      </c>
      <c r="J978">
        <v>284</v>
      </c>
      <c r="K978">
        <v>3</v>
      </c>
      <c r="L978">
        <v>84</v>
      </c>
      <c r="M978">
        <v>4</v>
      </c>
      <c r="N978">
        <v>7</v>
      </c>
      <c r="O978">
        <v>23</v>
      </c>
      <c r="P978">
        <v>2</v>
      </c>
      <c r="Q978">
        <v>4</v>
      </c>
      <c r="R978">
        <v>2</v>
      </c>
      <c r="S978">
        <v>8</v>
      </c>
      <c r="T978">
        <v>4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 t="s">
        <v>45</v>
      </c>
    </row>
    <row r="979" spans="1:28" x14ac:dyDescent="0.35">
      <c r="A979">
        <v>1143</v>
      </c>
      <c r="B979">
        <v>1972</v>
      </c>
      <c r="C979" t="s">
        <v>30</v>
      </c>
      <c r="D979" t="s">
        <v>35</v>
      </c>
      <c r="E979">
        <v>22063</v>
      </c>
      <c r="F979">
        <v>1</v>
      </c>
      <c r="G979">
        <v>0</v>
      </c>
      <c r="H979" s="1">
        <v>41494</v>
      </c>
      <c r="I979">
        <v>43</v>
      </c>
      <c r="J979">
        <v>7</v>
      </c>
      <c r="K979">
        <v>10</v>
      </c>
      <c r="L979">
        <v>13</v>
      </c>
      <c r="M979">
        <v>3</v>
      </c>
      <c r="N979">
        <v>11</v>
      </c>
      <c r="O979">
        <v>11</v>
      </c>
      <c r="P979">
        <v>2</v>
      </c>
      <c r="Q979">
        <v>2</v>
      </c>
      <c r="R979">
        <v>0</v>
      </c>
      <c r="S979">
        <v>3</v>
      </c>
      <c r="T979">
        <v>7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 t="s">
        <v>34</v>
      </c>
    </row>
    <row r="980" spans="1:28" x14ac:dyDescent="0.35">
      <c r="A980">
        <v>10381</v>
      </c>
      <c r="B980">
        <v>1979</v>
      </c>
      <c r="C980" t="s">
        <v>30</v>
      </c>
      <c r="D980" t="s">
        <v>33</v>
      </c>
      <c r="E980">
        <v>47691</v>
      </c>
      <c r="F980">
        <v>0</v>
      </c>
      <c r="G980">
        <v>1</v>
      </c>
      <c r="H980" s="1">
        <v>41460</v>
      </c>
      <c r="I980">
        <v>43</v>
      </c>
      <c r="J980">
        <v>14</v>
      </c>
      <c r="K980">
        <v>0</v>
      </c>
      <c r="L980">
        <v>3</v>
      </c>
      <c r="M980">
        <v>0</v>
      </c>
      <c r="N980">
        <v>0</v>
      </c>
      <c r="O980">
        <v>4</v>
      </c>
      <c r="P980">
        <v>1</v>
      </c>
      <c r="Q980">
        <v>1</v>
      </c>
      <c r="R980">
        <v>0</v>
      </c>
      <c r="S980">
        <v>2</v>
      </c>
      <c r="T980">
        <v>6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 t="s">
        <v>32</v>
      </c>
    </row>
    <row r="981" spans="1:28" x14ac:dyDescent="0.35">
      <c r="A981">
        <v>11007</v>
      </c>
      <c r="B981">
        <v>1968</v>
      </c>
      <c r="C981" t="s">
        <v>39</v>
      </c>
      <c r="D981" t="s">
        <v>35</v>
      </c>
      <c r="E981">
        <v>29187</v>
      </c>
      <c r="F981">
        <v>1</v>
      </c>
      <c r="G981">
        <v>0</v>
      </c>
      <c r="H981" s="1">
        <v>41403</v>
      </c>
      <c r="I981">
        <v>43</v>
      </c>
      <c r="J981">
        <v>26</v>
      </c>
      <c r="K981">
        <v>0</v>
      </c>
      <c r="L981">
        <v>6</v>
      </c>
      <c r="M981">
        <v>0</v>
      </c>
      <c r="N981">
        <v>0</v>
      </c>
      <c r="O981">
        <v>2</v>
      </c>
      <c r="P981">
        <v>1</v>
      </c>
      <c r="Q981">
        <v>1</v>
      </c>
      <c r="R981">
        <v>0</v>
      </c>
      <c r="S981">
        <v>3</v>
      </c>
      <c r="T981">
        <v>8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 t="s">
        <v>32</v>
      </c>
    </row>
    <row r="982" spans="1:28" x14ac:dyDescent="0.35">
      <c r="A982">
        <v>9145</v>
      </c>
      <c r="B982">
        <v>1972</v>
      </c>
      <c r="C982" t="s">
        <v>30</v>
      </c>
      <c r="D982" t="s">
        <v>33</v>
      </c>
      <c r="E982">
        <v>72504</v>
      </c>
      <c r="F982">
        <v>0</v>
      </c>
      <c r="G982">
        <v>1</v>
      </c>
      <c r="H982" s="1">
        <v>41370</v>
      </c>
      <c r="I982">
        <v>43</v>
      </c>
      <c r="J982">
        <v>604</v>
      </c>
      <c r="K982">
        <v>26</v>
      </c>
      <c r="L982">
        <v>470</v>
      </c>
      <c r="M982">
        <v>123</v>
      </c>
      <c r="N982">
        <v>161</v>
      </c>
      <c r="O982">
        <v>94</v>
      </c>
      <c r="P982">
        <v>2</v>
      </c>
      <c r="Q982">
        <v>5</v>
      </c>
      <c r="R982">
        <v>9</v>
      </c>
      <c r="S982">
        <v>6</v>
      </c>
      <c r="T982">
        <v>2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 t="s">
        <v>34</v>
      </c>
    </row>
    <row r="983" spans="1:28" x14ac:dyDescent="0.35">
      <c r="A983">
        <v>5267</v>
      </c>
      <c r="B983">
        <v>1970</v>
      </c>
      <c r="C983" t="s">
        <v>30</v>
      </c>
      <c r="D983" t="s">
        <v>31</v>
      </c>
      <c r="E983">
        <v>33986</v>
      </c>
      <c r="F983">
        <v>1</v>
      </c>
      <c r="G983">
        <v>0</v>
      </c>
      <c r="H983" s="1">
        <v>41347</v>
      </c>
      <c r="I983">
        <v>43</v>
      </c>
      <c r="J983">
        <v>16</v>
      </c>
      <c r="K983">
        <v>2</v>
      </c>
      <c r="L983">
        <v>18</v>
      </c>
      <c r="M983">
        <v>2</v>
      </c>
      <c r="N983">
        <v>1</v>
      </c>
      <c r="O983">
        <v>5</v>
      </c>
      <c r="P983">
        <v>1</v>
      </c>
      <c r="Q983">
        <v>1</v>
      </c>
      <c r="R983">
        <v>0</v>
      </c>
      <c r="S983">
        <v>3</v>
      </c>
      <c r="T983">
        <v>7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 t="s">
        <v>32</v>
      </c>
    </row>
    <row r="984" spans="1:28" x14ac:dyDescent="0.35">
      <c r="A984">
        <v>9738</v>
      </c>
      <c r="B984">
        <v>1986</v>
      </c>
      <c r="C984" t="s">
        <v>43</v>
      </c>
      <c r="D984" t="s">
        <v>37</v>
      </c>
      <c r="E984">
        <v>42386</v>
      </c>
      <c r="F984">
        <v>1</v>
      </c>
      <c r="G984">
        <v>0</v>
      </c>
      <c r="H984" s="1">
        <v>41287</v>
      </c>
      <c r="I984">
        <v>43</v>
      </c>
      <c r="J984">
        <v>65</v>
      </c>
      <c r="K984">
        <v>4</v>
      </c>
      <c r="L984">
        <v>16</v>
      </c>
      <c r="M984">
        <v>0</v>
      </c>
      <c r="N984">
        <v>4</v>
      </c>
      <c r="O984">
        <v>11</v>
      </c>
      <c r="P984">
        <v>1</v>
      </c>
      <c r="Q984">
        <v>3</v>
      </c>
      <c r="R984">
        <v>0</v>
      </c>
      <c r="S984">
        <v>3</v>
      </c>
      <c r="T984">
        <v>8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 t="s">
        <v>45</v>
      </c>
    </row>
    <row r="985" spans="1:28" x14ac:dyDescent="0.35">
      <c r="A985">
        <v>10212</v>
      </c>
      <c r="B985">
        <v>1986</v>
      </c>
      <c r="C985" t="s">
        <v>43</v>
      </c>
      <c r="D985" t="s">
        <v>37</v>
      </c>
      <c r="E985">
        <v>42386</v>
      </c>
      <c r="F985">
        <v>1</v>
      </c>
      <c r="G985">
        <v>0</v>
      </c>
      <c r="H985" s="1">
        <v>41287</v>
      </c>
      <c r="I985">
        <v>43</v>
      </c>
      <c r="J985">
        <v>65</v>
      </c>
      <c r="K985">
        <v>4</v>
      </c>
      <c r="L985">
        <v>16</v>
      </c>
      <c r="M985">
        <v>0</v>
      </c>
      <c r="N985">
        <v>4</v>
      </c>
      <c r="O985">
        <v>11</v>
      </c>
      <c r="P985">
        <v>1</v>
      </c>
      <c r="Q985">
        <v>3</v>
      </c>
      <c r="R985">
        <v>0</v>
      </c>
      <c r="S985">
        <v>3</v>
      </c>
      <c r="T985">
        <v>8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 t="s">
        <v>42</v>
      </c>
    </row>
    <row r="986" spans="1:28" x14ac:dyDescent="0.35">
      <c r="A986">
        <v>10010</v>
      </c>
      <c r="B986">
        <v>1953</v>
      </c>
      <c r="C986" t="s">
        <v>39</v>
      </c>
      <c r="D986" t="s">
        <v>31</v>
      </c>
      <c r="E986">
        <v>36957</v>
      </c>
      <c r="F986">
        <v>1</v>
      </c>
      <c r="G986">
        <v>1</v>
      </c>
      <c r="H986" s="1">
        <v>41158</v>
      </c>
      <c r="I986">
        <v>43</v>
      </c>
      <c r="J986">
        <v>100</v>
      </c>
      <c r="K986">
        <v>2</v>
      </c>
      <c r="L986">
        <v>16</v>
      </c>
      <c r="M986">
        <v>2</v>
      </c>
      <c r="N986">
        <v>1</v>
      </c>
      <c r="O986">
        <v>31</v>
      </c>
      <c r="P986">
        <v>4</v>
      </c>
      <c r="Q986">
        <v>3</v>
      </c>
      <c r="R986">
        <v>2</v>
      </c>
      <c r="S986">
        <v>2</v>
      </c>
      <c r="T986">
        <v>9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1</v>
      </c>
      <c r="AA986">
        <v>0</v>
      </c>
      <c r="AB986" t="s">
        <v>38</v>
      </c>
    </row>
    <row r="987" spans="1:28" x14ac:dyDescent="0.35">
      <c r="A987">
        <v>10069</v>
      </c>
      <c r="B987">
        <v>1988</v>
      </c>
      <c r="C987" t="s">
        <v>46</v>
      </c>
      <c r="D987" t="s">
        <v>37</v>
      </c>
      <c r="E987">
        <v>13724</v>
      </c>
      <c r="F987">
        <v>1</v>
      </c>
      <c r="G987">
        <v>0</v>
      </c>
      <c r="H987" s="1">
        <v>41152</v>
      </c>
      <c r="I987">
        <v>43</v>
      </c>
      <c r="J987">
        <v>2</v>
      </c>
      <c r="K987">
        <v>7</v>
      </c>
      <c r="L987">
        <v>5</v>
      </c>
      <c r="M987">
        <v>2</v>
      </c>
      <c r="N987">
        <v>15</v>
      </c>
      <c r="O987">
        <v>27</v>
      </c>
      <c r="P987">
        <v>1</v>
      </c>
      <c r="Q987">
        <v>2</v>
      </c>
      <c r="R987">
        <v>0</v>
      </c>
      <c r="S987">
        <v>2</v>
      </c>
      <c r="T987">
        <v>9</v>
      </c>
      <c r="U987">
        <v>1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 t="s">
        <v>45</v>
      </c>
    </row>
    <row r="988" spans="1:28" x14ac:dyDescent="0.35">
      <c r="A988">
        <v>2694</v>
      </c>
      <c r="B988">
        <v>1967</v>
      </c>
      <c r="C988" t="s">
        <v>30</v>
      </c>
      <c r="D988" t="s">
        <v>35</v>
      </c>
      <c r="E988">
        <v>42664</v>
      </c>
      <c r="F988">
        <v>0</v>
      </c>
      <c r="G988">
        <v>1</v>
      </c>
      <c r="H988" s="1">
        <v>41716</v>
      </c>
      <c r="I988">
        <v>44</v>
      </c>
      <c r="J988">
        <v>21</v>
      </c>
      <c r="K988">
        <v>0</v>
      </c>
      <c r="L988">
        <v>3</v>
      </c>
      <c r="M988">
        <v>0</v>
      </c>
      <c r="N988">
        <v>0</v>
      </c>
      <c r="O988">
        <v>0</v>
      </c>
      <c r="P988">
        <v>1</v>
      </c>
      <c r="Q988">
        <v>1</v>
      </c>
      <c r="R988">
        <v>0</v>
      </c>
      <c r="S988">
        <v>3</v>
      </c>
      <c r="T988">
        <v>6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 t="s">
        <v>32</v>
      </c>
    </row>
    <row r="989" spans="1:28" x14ac:dyDescent="0.35">
      <c r="A989">
        <v>10613</v>
      </c>
      <c r="B989">
        <v>1958</v>
      </c>
      <c r="C989" t="s">
        <v>39</v>
      </c>
      <c r="D989" t="s">
        <v>37</v>
      </c>
      <c r="E989">
        <v>37334</v>
      </c>
      <c r="F989">
        <v>1</v>
      </c>
      <c r="G989">
        <v>1</v>
      </c>
      <c r="H989" s="1">
        <v>41696</v>
      </c>
      <c r="I989">
        <v>44</v>
      </c>
      <c r="J989">
        <v>26</v>
      </c>
      <c r="K989">
        <v>1</v>
      </c>
      <c r="L989">
        <v>16</v>
      </c>
      <c r="M989">
        <v>2</v>
      </c>
      <c r="N989">
        <v>2</v>
      </c>
      <c r="O989">
        <v>15</v>
      </c>
      <c r="P989">
        <v>4</v>
      </c>
      <c r="Q989">
        <v>3</v>
      </c>
      <c r="R989">
        <v>0</v>
      </c>
      <c r="S989">
        <v>4</v>
      </c>
      <c r="T989">
        <v>4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 t="s">
        <v>32</v>
      </c>
    </row>
    <row r="990" spans="1:28" x14ac:dyDescent="0.35">
      <c r="A990">
        <v>4646</v>
      </c>
      <c r="B990">
        <v>1951</v>
      </c>
      <c r="C990" t="s">
        <v>40</v>
      </c>
      <c r="D990" t="s">
        <v>35</v>
      </c>
      <c r="E990">
        <v>78497</v>
      </c>
      <c r="F990">
        <v>0</v>
      </c>
      <c r="G990">
        <v>0</v>
      </c>
      <c r="H990" s="1">
        <v>41609</v>
      </c>
      <c r="I990">
        <v>44</v>
      </c>
      <c r="J990">
        <v>207</v>
      </c>
      <c r="K990">
        <v>26</v>
      </c>
      <c r="L990">
        <v>447</v>
      </c>
      <c r="M990">
        <v>75</v>
      </c>
      <c r="N990">
        <v>0</v>
      </c>
      <c r="O990">
        <v>223</v>
      </c>
      <c r="P990">
        <v>1</v>
      </c>
      <c r="Q990">
        <v>5</v>
      </c>
      <c r="R990">
        <v>7</v>
      </c>
      <c r="S990">
        <v>12</v>
      </c>
      <c r="T990">
        <v>2</v>
      </c>
      <c r="U990">
        <v>0</v>
      </c>
      <c r="V990">
        <v>0</v>
      </c>
      <c r="W990">
        <v>0</v>
      </c>
      <c r="X990">
        <v>1</v>
      </c>
      <c r="Y990">
        <v>0</v>
      </c>
      <c r="Z990">
        <v>0</v>
      </c>
      <c r="AA990">
        <v>0</v>
      </c>
      <c r="AB990" t="s">
        <v>34</v>
      </c>
    </row>
    <row r="991" spans="1:28" x14ac:dyDescent="0.35">
      <c r="A991">
        <v>6935</v>
      </c>
      <c r="B991">
        <v>1951</v>
      </c>
      <c r="C991" t="s">
        <v>40</v>
      </c>
      <c r="D991" t="s">
        <v>35</v>
      </c>
      <c r="E991">
        <v>78497</v>
      </c>
      <c r="F991">
        <v>0</v>
      </c>
      <c r="G991">
        <v>0</v>
      </c>
      <c r="H991" s="1">
        <v>41609</v>
      </c>
      <c r="I991">
        <v>44</v>
      </c>
      <c r="J991">
        <v>207</v>
      </c>
      <c r="K991">
        <v>26</v>
      </c>
      <c r="L991">
        <v>447</v>
      </c>
      <c r="M991">
        <v>75</v>
      </c>
      <c r="N991">
        <v>0</v>
      </c>
      <c r="O991">
        <v>223</v>
      </c>
      <c r="P991">
        <v>1</v>
      </c>
      <c r="Q991">
        <v>5</v>
      </c>
      <c r="R991">
        <v>7</v>
      </c>
      <c r="S991">
        <v>12</v>
      </c>
      <c r="T991">
        <v>2</v>
      </c>
      <c r="U991">
        <v>0</v>
      </c>
      <c r="V991">
        <v>0</v>
      </c>
      <c r="W991">
        <v>0</v>
      </c>
      <c r="X991">
        <v>1</v>
      </c>
      <c r="Y991">
        <v>0</v>
      </c>
      <c r="Z991">
        <v>0</v>
      </c>
      <c r="AA991">
        <v>0</v>
      </c>
      <c r="AB991" t="s">
        <v>42</v>
      </c>
    </row>
    <row r="992" spans="1:28" x14ac:dyDescent="0.35">
      <c r="A992">
        <v>5596</v>
      </c>
      <c r="B992">
        <v>1956</v>
      </c>
      <c r="C992" t="s">
        <v>40</v>
      </c>
      <c r="D992" t="s">
        <v>37</v>
      </c>
      <c r="E992">
        <v>58821</v>
      </c>
      <c r="F992">
        <v>0</v>
      </c>
      <c r="G992">
        <v>1</v>
      </c>
      <c r="H992" s="1">
        <v>41559</v>
      </c>
      <c r="I992">
        <v>44</v>
      </c>
      <c r="J992">
        <v>513</v>
      </c>
      <c r="K992">
        <v>14</v>
      </c>
      <c r="L992">
        <v>154</v>
      </c>
      <c r="M992">
        <v>19</v>
      </c>
      <c r="N992">
        <v>0</v>
      </c>
      <c r="O992">
        <v>28</v>
      </c>
      <c r="P992">
        <v>1</v>
      </c>
      <c r="Q992">
        <v>9</v>
      </c>
      <c r="R992">
        <v>2</v>
      </c>
      <c r="S992">
        <v>9</v>
      </c>
      <c r="T992">
        <v>6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 t="s">
        <v>45</v>
      </c>
    </row>
    <row r="993" spans="1:28" x14ac:dyDescent="0.35">
      <c r="A993">
        <v>1044</v>
      </c>
      <c r="B993">
        <v>1953</v>
      </c>
      <c r="C993" t="s">
        <v>30</v>
      </c>
      <c r="D993" t="s">
        <v>37</v>
      </c>
      <c r="E993">
        <v>58398</v>
      </c>
      <c r="F993">
        <v>0</v>
      </c>
      <c r="G993">
        <v>0</v>
      </c>
      <c r="H993" s="1">
        <v>41408</v>
      </c>
      <c r="I993">
        <v>44</v>
      </c>
      <c r="J993">
        <v>299</v>
      </c>
      <c r="K993">
        <v>5</v>
      </c>
      <c r="L993">
        <v>201</v>
      </c>
      <c r="M993">
        <v>21</v>
      </c>
      <c r="N993">
        <v>21</v>
      </c>
      <c r="O993">
        <v>49</v>
      </c>
      <c r="P993">
        <v>3</v>
      </c>
      <c r="Q993">
        <v>5</v>
      </c>
      <c r="R993">
        <v>4</v>
      </c>
      <c r="S993">
        <v>8</v>
      </c>
      <c r="T993">
        <v>4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 t="s">
        <v>38</v>
      </c>
    </row>
    <row r="994" spans="1:28" x14ac:dyDescent="0.35">
      <c r="A994">
        <v>9274</v>
      </c>
      <c r="B994">
        <v>1961</v>
      </c>
      <c r="C994" t="s">
        <v>43</v>
      </c>
      <c r="D994" t="s">
        <v>35</v>
      </c>
      <c r="E994">
        <v>80950</v>
      </c>
      <c r="F994">
        <v>0</v>
      </c>
      <c r="G994">
        <v>0</v>
      </c>
      <c r="H994" s="1">
        <v>41361</v>
      </c>
      <c r="I994">
        <v>44</v>
      </c>
      <c r="J994">
        <v>525</v>
      </c>
      <c r="K994">
        <v>147</v>
      </c>
      <c r="L994">
        <v>112</v>
      </c>
      <c r="M994">
        <v>219</v>
      </c>
      <c r="N994">
        <v>147</v>
      </c>
      <c r="O994">
        <v>63</v>
      </c>
      <c r="P994">
        <v>1</v>
      </c>
      <c r="Q994">
        <v>6</v>
      </c>
      <c r="R994">
        <v>7</v>
      </c>
      <c r="S994">
        <v>9</v>
      </c>
      <c r="T994">
        <v>2</v>
      </c>
      <c r="U994">
        <v>0</v>
      </c>
      <c r="V994">
        <v>0</v>
      </c>
      <c r="W994">
        <v>0</v>
      </c>
      <c r="X994">
        <v>1</v>
      </c>
      <c r="Y994">
        <v>0</v>
      </c>
      <c r="Z994">
        <v>0</v>
      </c>
      <c r="AA994">
        <v>0</v>
      </c>
      <c r="AB994" t="s">
        <v>45</v>
      </c>
    </row>
    <row r="995" spans="1:28" x14ac:dyDescent="0.35">
      <c r="A995">
        <v>9076</v>
      </c>
      <c r="B995">
        <v>1980</v>
      </c>
      <c r="C995" t="s">
        <v>39</v>
      </c>
      <c r="D995" t="s">
        <v>35</v>
      </c>
      <c r="E995">
        <v>30732</v>
      </c>
      <c r="F995">
        <v>1</v>
      </c>
      <c r="G995">
        <v>0</v>
      </c>
      <c r="H995" s="1">
        <v>41279</v>
      </c>
      <c r="I995">
        <v>44</v>
      </c>
      <c r="J995">
        <v>155</v>
      </c>
      <c r="K995">
        <v>1</v>
      </c>
      <c r="L995">
        <v>25</v>
      </c>
      <c r="M995">
        <v>0</v>
      </c>
      <c r="N995">
        <v>1</v>
      </c>
      <c r="O995">
        <v>3</v>
      </c>
      <c r="P995">
        <v>4</v>
      </c>
      <c r="Q995">
        <v>4</v>
      </c>
      <c r="R995">
        <v>1</v>
      </c>
      <c r="S995">
        <v>4</v>
      </c>
      <c r="T995">
        <v>8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 t="s">
        <v>45</v>
      </c>
    </row>
    <row r="996" spans="1:28" x14ac:dyDescent="0.35">
      <c r="A996">
        <v>4947</v>
      </c>
      <c r="B996">
        <v>1966</v>
      </c>
      <c r="C996" t="s">
        <v>40</v>
      </c>
      <c r="D996" t="s">
        <v>33</v>
      </c>
      <c r="E996">
        <v>89572</v>
      </c>
      <c r="F996">
        <v>0</v>
      </c>
      <c r="G996">
        <v>0</v>
      </c>
      <c r="H996" s="1">
        <v>41167</v>
      </c>
      <c r="I996">
        <v>44</v>
      </c>
      <c r="J996">
        <v>606</v>
      </c>
      <c r="K996">
        <v>24</v>
      </c>
      <c r="L996">
        <v>974</v>
      </c>
      <c r="M996">
        <v>197</v>
      </c>
      <c r="N996">
        <v>194</v>
      </c>
      <c r="O996">
        <v>64</v>
      </c>
      <c r="P996">
        <v>1</v>
      </c>
      <c r="Q996">
        <v>7</v>
      </c>
      <c r="R996">
        <v>7</v>
      </c>
      <c r="S996">
        <v>9</v>
      </c>
      <c r="T996">
        <v>4</v>
      </c>
      <c r="U996">
        <v>0</v>
      </c>
      <c r="V996">
        <v>1</v>
      </c>
      <c r="W996">
        <v>0</v>
      </c>
      <c r="X996">
        <v>1</v>
      </c>
      <c r="Y996">
        <v>0</v>
      </c>
      <c r="Z996">
        <v>1</v>
      </c>
      <c r="AA996">
        <v>0</v>
      </c>
      <c r="AB996" t="s">
        <v>32</v>
      </c>
    </row>
    <row r="997" spans="1:28" x14ac:dyDescent="0.35">
      <c r="A997">
        <v>10176</v>
      </c>
      <c r="B997">
        <v>1968</v>
      </c>
      <c r="C997" t="s">
        <v>30</v>
      </c>
      <c r="D997" t="s">
        <v>33</v>
      </c>
      <c r="E997">
        <v>57107</v>
      </c>
      <c r="F997">
        <v>0</v>
      </c>
      <c r="G997">
        <v>1</v>
      </c>
      <c r="H997" s="1">
        <v>41145</v>
      </c>
      <c r="I997">
        <v>44</v>
      </c>
      <c r="J997">
        <v>159</v>
      </c>
      <c r="K997">
        <v>0</v>
      </c>
      <c r="L997">
        <v>120</v>
      </c>
      <c r="M997">
        <v>0</v>
      </c>
      <c r="N997">
        <v>0</v>
      </c>
      <c r="O997">
        <v>137</v>
      </c>
      <c r="P997">
        <v>7</v>
      </c>
      <c r="Q997">
        <v>4</v>
      </c>
      <c r="R997">
        <v>4</v>
      </c>
      <c r="S997">
        <v>8</v>
      </c>
      <c r="T997">
        <v>8</v>
      </c>
      <c r="U997">
        <v>0</v>
      </c>
      <c r="V997">
        <v>1</v>
      </c>
      <c r="W997">
        <v>0</v>
      </c>
      <c r="X997">
        <v>0</v>
      </c>
      <c r="Y997">
        <v>1</v>
      </c>
      <c r="Z997">
        <v>1</v>
      </c>
      <c r="AA997">
        <v>0</v>
      </c>
      <c r="AB997" t="s">
        <v>32</v>
      </c>
    </row>
    <row r="998" spans="1:28" x14ac:dyDescent="0.35">
      <c r="A998">
        <v>3507</v>
      </c>
      <c r="B998">
        <v>1970</v>
      </c>
      <c r="C998" t="s">
        <v>30</v>
      </c>
      <c r="D998" t="s">
        <v>33</v>
      </c>
      <c r="E998">
        <v>76467</v>
      </c>
      <c r="F998">
        <v>1</v>
      </c>
      <c r="G998">
        <v>0</v>
      </c>
      <c r="H998" s="1">
        <v>41138</v>
      </c>
      <c r="I998">
        <v>44</v>
      </c>
      <c r="J998">
        <v>676</v>
      </c>
      <c r="K998">
        <v>161</v>
      </c>
      <c r="L998">
        <v>426</v>
      </c>
      <c r="M998">
        <v>210</v>
      </c>
      <c r="N998">
        <v>44</v>
      </c>
      <c r="O998">
        <v>58</v>
      </c>
      <c r="P998">
        <v>2</v>
      </c>
      <c r="Q998">
        <v>2</v>
      </c>
      <c r="R998">
        <v>5</v>
      </c>
      <c r="S998">
        <v>5</v>
      </c>
      <c r="T998">
        <v>6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1</v>
      </c>
      <c r="AA998">
        <v>0</v>
      </c>
      <c r="AB998" t="s">
        <v>36</v>
      </c>
    </row>
    <row r="999" spans="1:28" x14ac:dyDescent="0.35">
      <c r="A999">
        <v>9235</v>
      </c>
      <c r="B999">
        <v>1957</v>
      </c>
      <c r="C999" t="s">
        <v>30</v>
      </c>
      <c r="D999" t="s">
        <v>33</v>
      </c>
      <c r="F999">
        <v>1</v>
      </c>
      <c r="G999">
        <v>1</v>
      </c>
      <c r="H999" s="1">
        <v>41786</v>
      </c>
      <c r="I999">
        <v>45</v>
      </c>
      <c r="J999">
        <v>7</v>
      </c>
      <c r="K999">
        <v>0</v>
      </c>
      <c r="L999">
        <v>8</v>
      </c>
      <c r="M999">
        <v>2</v>
      </c>
      <c r="N999">
        <v>0</v>
      </c>
      <c r="O999">
        <v>1</v>
      </c>
      <c r="P999">
        <v>1</v>
      </c>
      <c r="Q999">
        <v>1</v>
      </c>
      <c r="R999">
        <v>0</v>
      </c>
      <c r="S999">
        <v>2</v>
      </c>
      <c r="T999">
        <v>7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 t="s">
        <v>41</v>
      </c>
    </row>
    <row r="1000" spans="1:28" x14ac:dyDescent="0.35">
      <c r="A1000">
        <v>10341</v>
      </c>
      <c r="B1000">
        <v>1948</v>
      </c>
      <c r="C1000" t="s">
        <v>30</v>
      </c>
      <c r="D1000" t="s">
        <v>37</v>
      </c>
      <c r="E1000">
        <v>51315</v>
      </c>
      <c r="F1000">
        <v>0</v>
      </c>
      <c r="G1000">
        <v>0</v>
      </c>
      <c r="H1000" s="1">
        <v>41693</v>
      </c>
      <c r="I1000">
        <v>45</v>
      </c>
      <c r="J1000">
        <v>68</v>
      </c>
      <c r="K1000">
        <v>28</v>
      </c>
      <c r="L1000">
        <v>39</v>
      </c>
      <c r="M1000">
        <v>16</v>
      </c>
      <c r="N1000">
        <v>30</v>
      </c>
      <c r="O1000">
        <v>41</v>
      </c>
      <c r="P1000">
        <v>1</v>
      </c>
      <c r="Q1000">
        <v>2</v>
      </c>
      <c r="R1000">
        <v>2</v>
      </c>
      <c r="S1000">
        <v>5</v>
      </c>
      <c r="T1000">
        <v>2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 t="s">
        <v>38</v>
      </c>
    </row>
    <row r="1001" spans="1:28" x14ac:dyDescent="0.35">
      <c r="A1001">
        <v>2639</v>
      </c>
      <c r="B1001">
        <v>1966</v>
      </c>
      <c r="C1001" t="s">
        <v>30</v>
      </c>
      <c r="D1001" t="s">
        <v>33</v>
      </c>
      <c r="E1001">
        <v>43602</v>
      </c>
      <c r="F1001">
        <v>1</v>
      </c>
      <c r="G1001">
        <v>1</v>
      </c>
      <c r="H1001" s="1">
        <v>41649</v>
      </c>
      <c r="I1001">
        <v>45</v>
      </c>
      <c r="J1001">
        <v>19</v>
      </c>
      <c r="K1001">
        <v>5</v>
      </c>
      <c r="L1001">
        <v>12</v>
      </c>
      <c r="M1001">
        <v>10</v>
      </c>
      <c r="N1001">
        <v>3</v>
      </c>
      <c r="O1001">
        <v>19</v>
      </c>
      <c r="P1001">
        <v>3</v>
      </c>
      <c r="Q1001">
        <v>3</v>
      </c>
      <c r="R1001">
        <v>1</v>
      </c>
      <c r="S1001">
        <v>2</v>
      </c>
      <c r="T1001">
        <v>6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 t="s">
        <v>45</v>
      </c>
    </row>
    <row r="1002" spans="1:28" x14ac:dyDescent="0.35">
      <c r="A1002">
        <v>6201</v>
      </c>
      <c r="B1002">
        <v>1978</v>
      </c>
      <c r="C1002" t="s">
        <v>30</v>
      </c>
      <c r="D1002" t="s">
        <v>33</v>
      </c>
      <c r="E1002">
        <v>38643</v>
      </c>
      <c r="F1002">
        <v>1</v>
      </c>
      <c r="G1002">
        <v>1</v>
      </c>
      <c r="H1002" s="1">
        <v>41607</v>
      </c>
      <c r="I1002">
        <v>45</v>
      </c>
      <c r="J1002">
        <v>22</v>
      </c>
      <c r="K1002">
        <v>2</v>
      </c>
      <c r="L1002">
        <v>14</v>
      </c>
      <c r="M1002">
        <v>0</v>
      </c>
      <c r="N1002">
        <v>1</v>
      </c>
      <c r="O1002">
        <v>10</v>
      </c>
      <c r="P1002">
        <v>2</v>
      </c>
      <c r="Q1002">
        <v>2</v>
      </c>
      <c r="R1002">
        <v>0</v>
      </c>
      <c r="S1002">
        <v>3</v>
      </c>
      <c r="T1002">
        <v>7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1</v>
      </c>
      <c r="AB1002" t="s">
        <v>32</v>
      </c>
    </row>
    <row r="1003" spans="1:28" x14ac:dyDescent="0.35">
      <c r="A1003">
        <v>7397</v>
      </c>
      <c r="B1003">
        <v>1951</v>
      </c>
      <c r="C1003" t="s">
        <v>30</v>
      </c>
      <c r="D1003" t="s">
        <v>33</v>
      </c>
      <c r="E1003">
        <v>49090</v>
      </c>
      <c r="F1003">
        <v>0</v>
      </c>
      <c r="G1003">
        <v>1</v>
      </c>
      <c r="H1003" s="1">
        <v>41474</v>
      </c>
      <c r="I1003">
        <v>45</v>
      </c>
      <c r="J1003">
        <v>494</v>
      </c>
      <c r="K1003">
        <v>5</v>
      </c>
      <c r="L1003">
        <v>82</v>
      </c>
      <c r="M1003">
        <v>7</v>
      </c>
      <c r="N1003">
        <v>0</v>
      </c>
      <c r="O1003">
        <v>100</v>
      </c>
      <c r="P1003">
        <v>3</v>
      </c>
      <c r="Q1003">
        <v>7</v>
      </c>
      <c r="R1003">
        <v>2</v>
      </c>
      <c r="S1003">
        <v>9</v>
      </c>
      <c r="T1003">
        <v>7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 t="s">
        <v>32</v>
      </c>
    </row>
    <row r="1004" spans="1:28" x14ac:dyDescent="0.35">
      <c r="A1004">
        <v>2181</v>
      </c>
      <c r="B1004">
        <v>1970</v>
      </c>
      <c r="C1004" t="s">
        <v>30</v>
      </c>
      <c r="D1004" t="s">
        <v>35</v>
      </c>
      <c r="E1004">
        <v>70617</v>
      </c>
      <c r="F1004">
        <v>0</v>
      </c>
      <c r="G1004">
        <v>0</v>
      </c>
      <c r="H1004" s="1">
        <v>41448</v>
      </c>
      <c r="I1004">
        <v>45</v>
      </c>
      <c r="J1004">
        <v>353</v>
      </c>
      <c r="K1004">
        <v>61</v>
      </c>
      <c r="L1004">
        <v>753</v>
      </c>
      <c r="M1004">
        <v>40</v>
      </c>
      <c r="N1004">
        <v>46</v>
      </c>
      <c r="O1004">
        <v>27</v>
      </c>
      <c r="P1004">
        <v>1</v>
      </c>
      <c r="Q1004">
        <v>3</v>
      </c>
      <c r="R1004">
        <v>3</v>
      </c>
      <c r="S1004">
        <v>7</v>
      </c>
      <c r="T1004">
        <v>2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 t="s">
        <v>32</v>
      </c>
    </row>
    <row r="1005" spans="1:28" x14ac:dyDescent="0.35">
      <c r="A1005">
        <v>1204</v>
      </c>
      <c r="B1005">
        <v>1970</v>
      </c>
      <c r="C1005" t="s">
        <v>39</v>
      </c>
      <c r="D1005" t="s">
        <v>35</v>
      </c>
      <c r="E1005">
        <v>67536</v>
      </c>
      <c r="F1005">
        <v>0</v>
      </c>
      <c r="G1005">
        <v>1</v>
      </c>
      <c r="H1005" s="1">
        <v>41416</v>
      </c>
      <c r="I1005">
        <v>45</v>
      </c>
      <c r="J1005">
        <v>1253</v>
      </c>
      <c r="K1005">
        <v>0</v>
      </c>
      <c r="L1005">
        <v>447</v>
      </c>
      <c r="M1005">
        <v>23</v>
      </c>
      <c r="N1005">
        <v>71</v>
      </c>
      <c r="O1005">
        <v>35</v>
      </c>
      <c r="P1005">
        <v>3</v>
      </c>
      <c r="Q1005">
        <v>11</v>
      </c>
      <c r="R1005">
        <v>5</v>
      </c>
      <c r="S1005">
        <v>11</v>
      </c>
      <c r="T1005">
        <v>8</v>
      </c>
      <c r="U1005">
        <v>0</v>
      </c>
      <c r="V1005">
        <v>0</v>
      </c>
      <c r="W1005">
        <v>0</v>
      </c>
      <c r="X1005">
        <v>1</v>
      </c>
      <c r="Y1005">
        <v>0</v>
      </c>
      <c r="Z1005">
        <v>0</v>
      </c>
      <c r="AA1005">
        <v>0</v>
      </c>
      <c r="AB1005" t="s">
        <v>45</v>
      </c>
    </row>
    <row r="1006" spans="1:28" x14ac:dyDescent="0.35">
      <c r="A1006">
        <v>1170</v>
      </c>
      <c r="B1006">
        <v>1975</v>
      </c>
      <c r="C1006" t="s">
        <v>30</v>
      </c>
      <c r="D1006" t="s">
        <v>35</v>
      </c>
      <c r="E1006">
        <v>27573</v>
      </c>
      <c r="F1006">
        <v>1</v>
      </c>
      <c r="G1006">
        <v>0</v>
      </c>
      <c r="H1006" s="1">
        <v>41358</v>
      </c>
      <c r="I1006">
        <v>45</v>
      </c>
      <c r="J1006">
        <v>50</v>
      </c>
      <c r="K1006">
        <v>15</v>
      </c>
      <c r="L1006">
        <v>110</v>
      </c>
      <c r="M1006">
        <v>39</v>
      </c>
      <c r="N1006">
        <v>15</v>
      </c>
      <c r="O1006">
        <v>15</v>
      </c>
      <c r="P1006">
        <v>4</v>
      </c>
      <c r="Q1006">
        <v>5</v>
      </c>
      <c r="R1006">
        <v>1</v>
      </c>
      <c r="S1006">
        <v>4</v>
      </c>
      <c r="T1006">
        <v>8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 t="s">
        <v>32</v>
      </c>
    </row>
    <row r="1007" spans="1:28" x14ac:dyDescent="0.35">
      <c r="A1007">
        <v>8812</v>
      </c>
      <c r="B1007">
        <v>1979</v>
      </c>
      <c r="C1007" t="s">
        <v>40</v>
      </c>
      <c r="D1007" t="s">
        <v>31</v>
      </c>
      <c r="E1007">
        <v>13533</v>
      </c>
      <c r="F1007">
        <v>1</v>
      </c>
      <c r="G1007">
        <v>0</v>
      </c>
      <c r="H1007" s="1">
        <v>41343</v>
      </c>
      <c r="I1007">
        <v>45</v>
      </c>
      <c r="J1007">
        <v>12</v>
      </c>
      <c r="K1007">
        <v>3</v>
      </c>
      <c r="L1007">
        <v>8</v>
      </c>
      <c r="M1007">
        <v>8</v>
      </c>
      <c r="N1007">
        <v>0</v>
      </c>
      <c r="O1007">
        <v>17</v>
      </c>
      <c r="P1007">
        <v>2</v>
      </c>
      <c r="Q1007">
        <v>2</v>
      </c>
      <c r="R1007">
        <v>0</v>
      </c>
      <c r="S1007">
        <v>3</v>
      </c>
      <c r="T1007">
        <v>7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 t="s">
        <v>32</v>
      </c>
    </row>
    <row r="1008" spans="1:28" x14ac:dyDescent="0.35">
      <c r="A1008">
        <v>4690</v>
      </c>
      <c r="B1008">
        <v>1953</v>
      </c>
      <c r="C1008" t="s">
        <v>30</v>
      </c>
      <c r="D1008" t="s">
        <v>35</v>
      </c>
      <c r="E1008">
        <v>50725</v>
      </c>
      <c r="F1008">
        <v>0</v>
      </c>
      <c r="G1008">
        <v>1</v>
      </c>
      <c r="H1008" s="1">
        <v>41318</v>
      </c>
      <c r="I1008">
        <v>45</v>
      </c>
      <c r="J1008">
        <v>443</v>
      </c>
      <c r="K1008">
        <v>10</v>
      </c>
      <c r="L1008">
        <v>75</v>
      </c>
      <c r="M1008">
        <v>0</v>
      </c>
      <c r="N1008">
        <v>10</v>
      </c>
      <c r="O1008">
        <v>48</v>
      </c>
      <c r="P1008">
        <v>4</v>
      </c>
      <c r="Q1008">
        <v>8</v>
      </c>
      <c r="R1008">
        <v>1</v>
      </c>
      <c r="S1008">
        <v>8</v>
      </c>
      <c r="T1008">
        <v>8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 t="s">
        <v>34</v>
      </c>
    </row>
    <row r="1009" spans="1:28" x14ac:dyDescent="0.35">
      <c r="A1009">
        <v>1715</v>
      </c>
      <c r="B1009">
        <v>1978</v>
      </c>
      <c r="C1009" t="s">
        <v>30</v>
      </c>
      <c r="D1009" t="s">
        <v>37</v>
      </c>
      <c r="E1009">
        <v>25851</v>
      </c>
      <c r="F1009">
        <v>1</v>
      </c>
      <c r="G1009">
        <v>0</v>
      </c>
      <c r="H1009" s="1">
        <v>41316</v>
      </c>
      <c r="I1009">
        <v>45</v>
      </c>
      <c r="J1009">
        <v>9</v>
      </c>
      <c r="K1009">
        <v>4</v>
      </c>
      <c r="L1009">
        <v>18</v>
      </c>
      <c r="M1009">
        <v>7</v>
      </c>
      <c r="N1009">
        <v>5</v>
      </c>
      <c r="O1009">
        <v>5</v>
      </c>
      <c r="P1009">
        <v>2</v>
      </c>
      <c r="Q1009">
        <v>2</v>
      </c>
      <c r="R1009">
        <v>0</v>
      </c>
      <c r="S1009">
        <v>3</v>
      </c>
      <c r="T1009">
        <v>7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 t="s">
        <v>38</v>
      </c>
    </row>
    <row r="1010" spans="1:28" x14ac:dyDescent="0.35">
      <c r="A1010">
        <v>10821</v>
      </c>
      <c r="B1010">
        <v>1978</v>
      </c>
      <c r="C1010" t="s">
        <v>30</v>
      </c>
      <c r="D1010" t="s">
        <v>35</v>
      </c>
      <c r="E1010">
        <v>57113</v>
      </c>
      <c r="F1010">
        <v>1</v>
      </c>
      <c r="G1010">
        <v>1</v>
      </c>
      <c r="H1010" s="1">
        <v>41311</v>
      </c>
      <c r="I1010">
        <v>45</v>
      </c>
      <c r="J1010">
        <v>182</v>
      </c>
      <c r="K1010">
        <v>4</v>
      </c>
      <c r="L1010">
        <v>33</v>
      </c>
      <c r="M1010">
        <v>0</v>
      </c>
      <c r="N1010">
        <v>2</v>
      </c>
      <c r="O1010">
        <v>42</v>
      </c>
      <c r="P1010">
        <v>6</v>
      </c>
      <c r="Q1010">
        <v>4</v>
      </c>
      <c r="R1010">
        <v>1</v>
      </c>
      <c r="S1010">
        <v>5</v>
      </c>
      <c r="T1010">
        <v>7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 t="s">
        <v>32</v>
      </c>
    </row>
    <row r="1011" spans="1:28" x14ac:dyDescent="0.35">
      <c r="A1011">
        <v>6543</v>
      </c>
      <c r="B1011">
        <v>1945</v>
      </c>
      <c r="C1011" t="s">
        <v>43</v>
      </c>
      <c r="D1011" t="s">
        <v>37</v>
      </c>
      <c r="E1011">
        <v>62847</v>
      </c>
      <c r="F1011">
        <v>0</v>
      </c>
      <c r="G1011">
        <v>0</v>
      </c>
      <c r="H1011" s="1">
        <v>41289</v>
      </c>
      <c r="I1011">
        <v>45</v>
      </c>
      <c r="J1011">
        <v>521</v>
      </c>
      <c r="K1011">
        <v>168</v>
      </c>
      <c r="L1011">
        <v>706</v>
      </c>
      <c r="M1011">
        <v>80</v>
      </c>
      <c r="N1011">
        <v>76</v>
      </c>
      <c r="O1011">
        <v>61</v>
      </c>
      <c r="P1011">
        <v>1</v>
      </c>
      <c r="Q1011">
        <v>3</v>
      </c>
      <c r="R1011">
        <v>6</v>
      </c>
      <c r="S1011">
        <v>4</v>
      </c>
      <c r="T1011">
        <v>2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 t="s">
        <v>34</v>
      </c>
    </row>
    <row r="1012" spans="1:28" x14ac:dyDescent="0.35">
      <c r="A1012">
        <v>7119</v>
      </c>
      <c r="B1012">
        <v>1982</v>
      </c>
      <c r="C1012" t="s">
        <v>30</v>
      </c>
      <c r="D1012" t="s">
        <v>33</v>
      </c>
      <c r="E1012">
        <v>68627</v>
      </c>
      <c r="F1012">
        <v>0</v>
      </c>
      <c r="G1012">
        <v>0</v>
      </c>
      <c r="H1012" s="1">
        <v>41286</v>
      </c>
      <c r="I1012">
        <v>45</v>
      </c>
      <c r="J1012">
        <v>395</v>
      </c>
      <c r="K1012">
        <v>15</v>
      </c>
      <c r="L1012">
        <v>263</v>
      </c>
      <c r="M1012">
        <v>60</v>
      </c>
      <c r="N1012">
        <v>54</v>
      </c>
      <c r="O1012">
        <v>38</v>
      </c>
      <c r="P1012">
        <v>1</v>
      </c>
      <c r="Q1012">
        <v>2</v>
      </c>
      <c r="R1012">
        <v>3</v>
      </c>
      <c r="S1012">
        <v>6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 t="s">
        <v>45</v>
      </c>
    </row>
    <row r="1013" spans="1:28" x14ac:dyDescent="0.35">
      <c r="A1013">
        <v>3518</v>
      </c>
      <c r="B1013">
        <v>1983</v>
      </c>
      <c r="C1013" t="s">
        <v>30</v>
      </c>
      <c r="D1013" t="s">
        <v>35</v>
      </c>
      <c r="E1013">
        <v>25271</v>
      </c>
      <c r="F1013">
        <v>1</v>
      </c>
      <c r="G1013">
        <v>0</v>
      </c>
      <c r="H1013" s="1">
        <v>41248</v>
      </c>
      <c r="I1013">
        <v>45</v>
      </c>
      <c r="J1013">
        <v>10</v>
      </c>
      <c r="K1013">
        <v>1</v>
      </c>
      <c r="L1013">
        <v>18</v>
      </c>
      <c r="M1013">
        <v>10</v>
      </c>
      <c r="N1013">
        <v>4</v>
      </c>
      <c r="O1013">
        <v>7</v>
      </c>
      <c r="P1013">
        <v>1</v>
      </c>
      <c r="Q1013">
        <v>1</v>
      </c>
      <c r="R1013">
        <v>1</v>
      </c>
      <c r="S1013">
        <v>2</v>
      </c>
      <c r="T1013">
        <v>9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 t="s">
        <v>42</v>
      </c>
    </row>
    <row r="1014" spans="1:28" x14ac:dyDescent="0.35">
      <c r="A1014">
        <v>1245</v>
      </c>
      <c r="B1014">
        <v>1966</v>
      </c>
      <c r="C1014" t="s">
        <v>30</v>
      </c>
      <c r="D1014" t="s">
        <v>33</v>
      </c>
      <c r="E1014">
        <v>63810</v>
      </c>
      <c r="F1014">
        <v>0</v>
      </c>
      <c r="G1014">
        <v>1</v>
      </c>
      <c r="H1014" s="1">
        <v>41224</v>
      </c>
      <c r="I1014">
        <v>45</v>
      </c>
      <c r="J1014">
        <v>977</v>
      </c>
      <c r="K1014">
        <v>12</v>
      </c>
      <c r="L1014">
        <v>253</v>
      </c>
      <c r="M1014">
        <v>16</v>
      </c>
      <c r="N1014">
        <v>12</v>
      </c>
      <c r="O1014">
        <v>101</v>
      </c>
      <c r="P1014">
        <v>4</v>
      </c>
      <c r="Q1014">
        <v>4</v>
      </c>
      <c r="R1014">
        <v>3</v>
      </c>
      <c r="S1014">
        <v>12</v>
      </c>
      <c r="T1014">
        <v>8</v>
      </c>
      <c r="U1014">
        <v>0</v>
      </c>
      <c r="V1014">
        <v>1</v>
      </c>
      <c r="W1014">
        <v>0</v>
      </c>
      <c r="X1014">
        <v>0</v>
      </c>
      <c r="Y1014">
        <v>0</v>
      </c>
      <c r="Z1014">
        <v>0</v>
      </c>
      <c r="AA1014">
        <v>0</v>
      </c>
      <c r="AB1014" t="s">
        <v>32</v>
      </c>
    </row>
    <row r="1015" spans="1:28" x14ac:dyDescent="0.35">
      <c r="A1015">
        <v>2561</v>
      </c>
      <c r="B1015">
        <v>1966</v>
      </c>
      <c r="C1015" t="s">
        <v>30</v>
      </c>
      <c r="D1015" t="s">
        <v>33</v>
      </c>
      <c r="E1015">
        <v>63810</v>
      </c>
      <c r="F1015">
        <v>0</v>
      </c>
      <c r="G1015">
        <v>1</v>
      </c>
      <c r="H1015" s="1">
        <v>41224</v>
      </c>
      <c r="I1015">
        <v>45</v>
      </c>
      <c r="J1015">
        <v>977</v>
      </c>
      <c r="K1015">
        <v>12</v>
      </c>
      <c r="L1015">
        <v>253</v>
      </c>
      <c r="M1015">
        <v>16</v>
      </c>
      <c r="N1015">
        <v>12</v>
      </c>
      <c r="O1015">
        <v>101</v>
      </c>
      <c r="P1015">
        <v>4</v>
      </c>
      <c r="Q1015">
        <v>4</v>
      </c>
      <c r="R1015">
        <v>3</v>
      </c>
      <c r="S1015">
        <v>12</v>
      </c>
      <c r="T1015">
        <v>8</v>
      </c>
      <c r="U1015">
        <v>0</v>
      </c>
      <c r="V1015">
        <v>1</v>
      </c>
      <c r="W1015">
        <v>0</v>
      </c>
      <c r="X1015">
        <v>0</v>
      </c>
      <c r="Y1015">
        <v>0</v>
      </c>
      <c r="Z1015">
        <v>0</v>
      </c>
      <c r="AA1015">
        <v>0</v>
      </c>
      <c r="AB1015" t="s">
        <v>41</v>
      </c>
    </row>
    <row r="1016" spans="1:28" x14ac:dyDescent="0.35">
      <c r="A1016">
        <v>9624</v>
      </c>
      <c r="B1016">
        <v>1958</v>
      </c>
      <c r="C1016" t="s">
        <v>39</v>
      </c>
      <c r="D1016" t="s">
        <v>37</v>
      </c>
      <c r="E1016">
        <v>65488</v>
      </c>
      <c r="F1016">
        <v>0</v>
      </c>
      <c r="G1016">
        <v>0</v>
      </c>
      <c r="H1016" s="1">
        <v>41803</v>
      </c>
      <c r="I1016">
        <v>46</v>
      </c>
      <c r="J1016">
        <v>603</v>
      </c>
      <c r="K1016">
        <v>45</v>
      </c>
      <c r="L1016">
        <v>207</v>
      </c>
      <c r="M1016">
        <v>36</v>
      </c>
      <c r="N1016">
        <v>18</v>
      </c>
      <c r="O1016">
        <v>54</v>
      </c>
      <c r="P1016">
        <v>1</v>
      </c>
      <c r="Q1016">
        <v>3</v>
      </c>
      <c r="R1016">
        <v>4</v>
      </c>
      <c r="S1016">
        <v>6</v>
      </c>
      <c r="T1016">
        <v>1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 t="s">
        <v>32</v>
      </c>
    </row>
    <row r="1017" spans="1:28" x14ac:dyDescent="0.35">
      <c r="A1017">
        <v>10509</v>
      </c>
      <c r="B1017">
        <v>1955</v>
      </c>
      <c r="C1017" t="s">
        <v>43</v>
      </c>
      <c r="D1017" t="s">
        <v>33</v>
      </c>
      <c r="E1017">
        <v>36927</v>
      </c>
      <c r="F1017">
        <v>1</v>
      </c>
      <c r="G1017">
        <v>1</v>
      </c>
      <c r="H1017" s="1">
        <v>41792</v>
      </c>
      <c r="I1017">
        <v>46</v>
      </c>
      <c r="J1017">
        <v>51</v>
      </c>
      <c r="K1017">
        <v>0</v>
      </c>
      <c r="L1017">
        <v>16</v>
      </c>
      <c r="M1017">
        <v>0</v>
      </c>
      <c r="N1017">
        <v>0</v>
      </c>
      <c r="O1017">
        <v>4</v>
      </c>
      <c r="P1017">
        <v>2</v>
      </c>
      <c r="Q1017">
        <v>3</v>
      </c>
      <c r="R1017">
        <v>0</v>
      </c>
      <c r="S1017">
        <v>3</v>
      </c>
      <c r="T1017">
        <v>8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 t="s">
        <v>36</v>
      </c>
    </row>
    <row r="1018" spans="1:28" x14ac:dyDescent="0.35">
      <c r="A1018">
        <v>7629</v>
      </c>
      <c r="B1018">
        <v>1977</v>
      </c>
      <c r="C1018" t="s">
        <v>30</v>
      </c>
      <c r="D1018" t="s">
        <v>35</v>
      </c>
      <c r="E1018">
        <v>22108</v>
      </c>
      <c r="F1018">
        <v>1</v>
      </c>
      <c r="G1018">
        <v>1</v>
      </c>
      <c r="H1018" s="1">
        <v>41767</v>
      </c>
      <c r="I1018">
        <v>46</v>
      </c>
      <c r="J1018">
        <v>5</v>
      </c>
      <c r="K1018">
        <v>3</v>
      </c>
      <c r="L1018">
        <v>9</v>
      </c>
      <c r="M1018">
        <v>6</v>
      </c>
      <c r="N1018">
        <v>2</v>
      </c>
      <c r="O1018">
        <v>6</v>
      </c>
      <c r="P1018">
        <v>2</v>
      </c>
      <c r="Q1018">
        <v>2</v>
      </c>
      <c r="R1018">
        <v>0</v>
      </c>
      <c r="S1018">
        <v>3</v>
      </c>
      <c r="T1018">
        <v>7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 t="s">
        <v>32</v>
      </c>
    </row>
    <row r="1019" spans="1:28" x14ac:dyDescent="0.35">
      <c r="A1019">
        <v>7875</v>
      </c>
      <c r="B1019">
        <v>1949</v>
      </c>
      <c r="C1019" t="s">
        <v>30</v>
      </c>
      <c r="D1019" t="s">
        <v>35</v>
      </c>
      <c r="E1019">
        <v>72025</v>
      </c>
      <c r="F1019">
        <v>0</v>
      </c>
      <c r="G1019">
        <v>0</v>
      </c>
      <c r="H1019" s="1">
        <v>41758</v>
      </c>
      <c r="I1019">
        <v>46</v>
      </c>
      <c r="J1019">
        <v>967</v>
      </c>
      <c r="K1019">
        <v>0</v>
      </c>
      <c r="L1019">
        <v>617</v>
      </c>
      <c r="M1019">
        <v>43</v>
      </c>
      <c r="N1019">
        <v>50</v>
      </c>
      <c r="O1019">
        <v>0</v>
      </c>
      <c r="P1019">
        <v>1</v>
      </c>
      <c r="Q1019">
        <v>4</v>
      </c>
      <c r="R1019">
        <v>8</v>
      </c>
      <c r="S1019">
        <v>13</v>
      </c>
      <c r="T1019">
        <v>2</v>
      </c>
      <c r="U1019">
        <v>0</v>
      </c>
      <c r="V1019">
        <v>1</v>
      </c>
      <c r="W1019">
        <v>1</v>
      </c>
      <c r="X1019">
        <v>1</v>
      </c>
      <c r="Y1019">
        <v>0</v>
      </c>
      <c r="Z1019">
        <v>1</v>
      </c>
      <c r="AA1019">
        <v>0</v>
      </c>
      <c r="AB1019" t="s">
        <v>38</v>
      </c>
    </row>
    <row r="1020" spans="1:28" x14ac:dyDescent="0.35">
      <c r="A1020">
        <v>2815</v>
      </c>
      <c r="B1020">
        <v>1975</v>
      </c>
      <c r="C1020" t="s">
        <v>30</v>
      </c>
      <c r="D1020" t="s">
        <v>35</v>
      </c>
      <c r="E1020">
        <v>33183</v>
      </c>
      <c r="F1020">
        <v>1</v>
      </c>
      <c r="G1020">
        <v>0</v>
      </c>
      <c r="H1020" s="1">
        <v>41694</v>
      </c>
      <c r="I1020">
        <v>46</v>
      </c>
      <c r="J1020">
        <v>7</v>
      </c>
      <c r="K1020">
        <v>5</v>
      </c>
      <c r="L1020">
        <v>39</v>
      </c>
      <c r="M1020">
        <v>17</v>
      </c>
      <c r="N1020">
        <v>15</v>
      </c>
      <c r="O1020">
        <v>37</v>
      </c>
      <c r="P1020">
        <v>2</v>
      </c>
      <c r="Q1020">
        <v>4</v>
      </c>
      <c r="R1020">
        <v>0</v>
      </c>
      <c r="S1020">
        <v>3</v>
      </c>
      <c r="T1020">
        <v>7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 t="s">
        <v>32</v>
      </c>
    </row>
    <row r="1021" spans="1:28" x14ac:dyDescent="0.35">
      <c r="A1021">
        <v>2936</v>
      </c>
      <c r="B1021">
        <v>1982</v>
      </c>
      <c r="C1021" t="s">
        <v>43</v>
      </c>
      <c r="D1021" t="s">
        <v>37</v>
      </c>
      <c r="E1021">
        <v>23661</v>
      </c>
      <c r="F1021">
        <v>1</v>
      </c>
      <c r="G1021">
        <v>0</v>
      </c>
      <c r="H1021" s="1">
        <v>41612</v>
      </c>
      <c r="I1021">
        <v>46</v>
      </c>
      <c r="J1021">
        <v>18</v>
      </c>
      <c r="K1021">
        <v>0</v>
      </c>
      <c r="L1021">
        <v>4</v>
      </c>
      <c r="M1021">
        <v>0</v>
      </c>
      <c r="N1021">
        <v>0</v>
      </c>
      <c r="O1021">
        <v>1</v>
      </c>
      <c r="P1021">
        <v>1</v>
      </c>
      <c r="Q1021">
        <v>1</v>
      </c>
      <c r="R1021">
        <v>0</v>
      </c>
      <c r="S1021">
        <v>3</v>
      </c>
      <c r="T1021">
        <v>7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 t="s">
        <v>45</v>
      </c>
    </row>
    <row r="1022" spans="1:28" x14ac:dyDescent="0.35">
      <c r="A1022">
        <v>3665</v>
      </c>
      <c r="B1022">
        <v>1977</v>
      </c>
      <c r="C1022" t="s">
        <v>40</v>
      </c>
      <c r="D1022" t="s">
        <v>37</v>
      </c>
      <c r="E1022">
        <v>25315</v>
      </c>
      <c r="F1022">
        <v>1</v>
      </c>
      <c r="G1022">
        <v>0</v>
      </c>
      <c r="H1022" s="1">
        <v>41585</v>
      </c>
      <c r="I1022">
        <v>46</v>
      </c>
      <c r="J1022">
        <v>1</v>
      </c>
      <c r="K1022">
        <v>9</v>
      </c>
      <c r="L1022">
        <v>8</v>
      </c>
      <c r="M1022">
        <v>11</v>
      </c>
      <c r="N1022">
        <v>3</v>
      </c>
      <c r="O1022">
        <v>22</v>
      </c>
      <c r="P1022">
        <v>3</v>
      </c>
      <c r="Q1022">
        <v>3</v>
      </c>
      <c r="R1022">
        <v>0</v>
      </c>
      <c r="S1022">
        <v>3</v>
      </c>
      <c r="T1022">
        <v>8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 t="s">
        <v>32</v>
      </c>
    </row>
    <row r="1023" spans="1:28" x14ac:dyDescent="0.35">
      <c r="A1023">
        <v>10888</v>
      </c>
      <c r="B1023">
        <v>1961</v>
      </c>
      <c r="C1023" t="s">
        <v>30</v>
      </c>
      <c r="D1023" t="s">
        <v>33</v>
      </c>
      <c r="E1023">
        <v>45938</v>
      </c>
      <c r="F1023">
        <v>0</v>
      </c>
      <c r="G1023">
        <v>0</v>
      </c>
      <c r="H1023" s="1">
        <v>41581</v>
      </c>
      <c r="I1023">
        <v>46</v>
      </c>
      <c r="J1023">
        <v>273</v>
      </c>
      <c r="K1023">
        <v>11</v>
      </c>
      <c r="L1023">
        <v>178</v>
      </c>
      <c r="M1023">
        <v>62</v>
      </c>
      <c r="N1023">
        <v>83</v>
      </c>
      <c r="O1023">
        <v>29</v>
      </c>
      <c r="P1023">
        <v>2</v>
      </c>
      <c r="Q1023">
        <v>8</v>
      </c>
      <c r="R1023">
        <v>4</v>
      </c>
      <c r="S1023">
        <v>6</v>
      </c>
      <c r="T1023">
        <v>6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 t="s">
        <v>36</v>
      </c>
    </row>
    <row r="1024" spans="1:28" x14ac:dyDescent="0.35">
      <c r="A1024">
        <v>6637</v>
      </c>
      <c r="B1024">
        <v>1988</v>
      </c>
      <c r="C1024" t="s">
        <v>30</v>
      </c>
      <c r="D1024" t="s">
        <v>33</v>
      </c>
      <c r="E1024">
        <v>66951</v>
      </c>
      <c r="F1024">
        <v>0</v>
      </c>
      <c r="G1024">
        <v>0</v>
      </c>
      <c r="H1024" s="1">
        <v>41580</v>
      </c>
      <c r="I1024">
        <v>46</v>
      </c>
      <c r="J1024">
        <v>277</v>
      </c>
      <c r="K1024">
        <v>162</v>
      </c>
      <c r="L1024">
        <v>305</v>
      </c>
      <c r="M1024">
        <v>173</v>
      </c>
      <c r="N1024">
        <v>76</v>
      </c>
      <c r="O1024">
        <v>124</v>
      </c>
      <c r="P1024">
        <v>1</v>
      </c>
      <c r="Q1024">
        <v>3</v>
      </c>
      <c r="R1024">
        <v>4</v>
      </c>
      <c r="S1024">
        <v>7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 t="s">
        <v>42</v>
      </c>
    </row>
    <row r="1025" spans="1:28" x14ac:dyDescent="0.35">
      <c r="A1025">
        <v>5077</v>
      </c>
      <c r="B1025">
        <v>1979</v>
      </c>
      <c r="C1025" t="s">
        <v>30</v>
      </c>
      <c r="D1025" t="s">
        <v>37</v>
      </c>
      <c r="E1025">
        <v>77298</v>
      </c>
      <c r="F1025">
        <v>0</v>
      </c>
      <c r="G1025">
        <v>1</v>
      </c>
      <c r="H1025" s="1">
        <v>41580</v>
      </c>
      <c r="I1025">
        <v>46</v>
      </c>
      <c r="J1025">
        <v>425</v>
      </c>
      <c r="K1025">
        <v>115</v>
      </c>
      <c r="L1025">
        <v>292</v>
      </c>
      <c r="M1025">
        <v>23</v>
      </c>
      <c r="N1025">
        <v>35</v>
      </c>
      <c r="O1025">
        <v>79</v>
      </c>
      <c r="P1025">
        <v>1</v>
      </c>
      <c r="Q1025">
        <v>6</v>
      </c>
      <c r="R1025">
        <v>6</v>
      </c>
      <c r="S1025">
        <v>11</v>
      </c>
      <c r="T1025">
        <v>3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 t="s">
        <v>34</v>
      </c>
    </row>
    <row r="1026" spans="1:28" x14ac:dyDescent="0.35">
      <c r="A1026">
        <v>6173</v>
      </c>
      <c r="B1026">
        <v>1979</v>
      </c>
      <c r="C1026" t="s">
        <v>30</v>
      </c>
      <c r="D1026" t="s">
        <v>37</v>
      </c>
      <c r="E1026">
        <v>77298</v>
      </c>
      <c r="F1026">
        <v>0</v>
      </c>
      <c r="G1026">
        <v>1</v>
      </c>
      <c r="H1026" s="1">
        <v>41580</v>
      </c>
      <c r="I1026">
        <v>46</v>
      </c>
      <c r="J1026">
        <v>425</v>
      </c>
      <c r="K1026">
        <v>115</v>
      </c>
      <c r="L1026">
        <v>292</v>
      </c>
      <c r="M1026">
        <v>23</v>
      </c>
      <c r="N1026">
        <v>35</v>
      </c>
      <c r="O1026">
        <v>79</v>
      </c>
      <c r="P1026">
        <v>1</v>
      </c>
      <c r="Q1026">
        <v>6</v>
      </c>
      <c r="R1026">
        <v>6</v>
      </c>
      <c r="S1026">
        <v>11</v>
      </c>
      <c r="T1026">
        <v>3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 t="s">
        <v>32</v>
      </c>
    </row>
    <row r="1027" spans="1:28" x14ac:dyDescent="0.35">
      <c r="A1027">
        <v>3969</v>
      </c>
      <c r="B1027">
        <v>1974</v>
      </c>
      <c r="C1027" t="s">
        <v>43</v>
      </c>
      <c r="D1027" t="s">
        <v>37</v>
      </c>
      <c r="E1027">
        <v>43018</v>
      </c>
      <c r="F1027">
        <v>0</v>
      </c>
      <c r="G1027">
        <v>1</v>
      </c>
      <c r="H1027" s="1">
        <v>41579</v>
      </c>
      <c r="I1027">
        <v>46</v>
      </c>
      <c r="J1027">
        <v>35</v>
      </c>
      <c r="K1027">
        <v>4</v>
      </c>
      <c r="L1027">
        <v>17</v>
      </c>
      <c r="M1027">
        <v>7</v>
      </c>
      <c r="N1027">
        <v>6</v>
      </c>
      <c r="O1027">
        <v>64</v>
      </c>
      <c r="P1027">
        <v>1</v>
      </c>
      <c r="Q1027">
        <v>2</v>
      </c>
      <c r="R1027">
        <v>2</v>
      </c>
      <c r="S1027">
        <v>2</v>
      </c>
      <c r="T1027">
        <v>5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 t="s">
        <v>41</v>
      </c>
    </row>
    <row r="1028" spans="1:28" x14ac:dyDescent="0.35">
      <c r="A1028">
        <v>4580</v>
      </c>
      <c r="B1028">
        <v>1969</v>
      </c>
      <c r="C1028" t="s">
        <v>30</v>
      </c>
      <c r="D1028" t="s">
        <v>35</v>
      </c>
      <c r="E1028">
        <v>75759</v>
      </c>
      <c r="F1028">
        <v>0</v>
      </c>
      <c r="G1028">
        <v>0</v>
      </c>
      <c r="H1028" s="1">
        <v>41572</v>
      </c>
      <c r="I1028">
        <v>46</v>
      </c>
      <c r="J1028">
        <v>1394</v>
      </c>
      <c r="K1028">
        <v>22</v>
      </c>
      <c r="L1028">
        <v>708</v>
      </c>
      <c r="M1028">
        <v>89</v>
      </c>
      <c r="N1028">
        <v>91</v>
      </c>
      <c r="O1028">
        <v>182</v>
      </c>
      <c r="P1028">
        <v>1</v>
      </c>
      <c r="Q1028">
        <v>9</v>
      </c>
      <c r="R1028">
        <v>7</v>
      </c>
      <c r="S1028">
        <v>9</v>
      </c>
      <c r="T1028">
        <v>5</v>
      </c>
      <c r="U1028">
        <v>1</v>
      </c>
      <c r="V1028">
        <v>0</v>
      </c>
      <c r="W1028">
        <v>1</v>
      </c>
      <c r="X1028">
        <v>1</v>
      </c>
      <c r="Y1028">
        <v>0</v>
      </c>
      <c r="Z1028">
        <v>1</v>
      </c>
      <c r="AA1028">
        <v>0</v>
      </c>
      <c r="AB1028" t="s">
        <v>45</v>
      </c>
    </row>
    <row r="1029" spans="1:28" x14ac:dyDescent="0.35">
      <c r="A1029">
        <v>663</v>
      </c>
      <c r="B1029">
        <v>1989</v>
      </c>
      <c r="C1029" t="s">
        <v>39</v>
      </c>
      <c r="D1029" t="s">
        <v>33</v>
      </c>
      <c r="E1029">
        <v>33996</v>
      </c>
      <c r="F1029">
        <v>0</v>
      </c>
      <c r="G1029">
        <v>0</v>
      </c>
      <c r="H1029" s="1">
        <v>41528</v>
      </c>
      <c r="I1029">
        <v>46</v>
      </c>
      <c r="J1029">
        <v>40</v>
      </c>
      <c r="K1029">
        <v>2</v>
      </c>
      <c r="L1029">
        <v>15</v>
      </c>
      <c r="M1029">
        <v>8</v>
      </c>
      <c r="N1029">
        <v>0</v>
      </c>
      <c r="O1029">
        <v>6</v>
      </c>
      <c r="P1029">
        <v>1</v>
      </c>
      <c r="Q1029">
        <v>1</v>
      </c>
      <c r="R1029">
        <v>1</v>
      </c>
      <c r="S1029">
        <v>3</v>
      </c>
      <c r="T1029">
        <v>4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 t="s">
        <v>32</v>
      </c>
    </row>
    <row r="1030" spans="1:28" x14ac:dyDescent="0.35">
      <c r="A1030">
        <v>8299</v>
      </c>
      <c r="B1030">
        <v>1989</v>
      </c>
      <c r="C1030" t="s">
        <v>39</v>
      </c>
      <c r="D1030" t="s">
        <v>33</v>
      </c>
      <c r="E1030">
        <v>33996</v>
      </c>
      <c r="F1030">
        <v>0</v>
      </c>
      <c r="G1030">
        <v>0</v>
      </c>
      <c r="H1030" s="1">
        <v>41528</v>
      </c>
      <c r="I1030">
        <v>46</v>
      </c>
      <c r="J1030">
        <v>40</v>
      </c>
      <c r="K1030">
        <v>2</v>
      </c>
      <c r="L1030">
        <v>15</v>
      </c>
      <c r="M1030">
        <v>8</v>
      </c>
      <c r="N1030">
        <v>0</v>
      </c>
      <c r="O1030">
        <v>6</v>
      </c>
      <c r="P1030">
        <v>1</v>
      </c>
      <c r="Q1030">
        <v>1</v>
      </c>
      <c r="R1030">
        <v>1</v>
      </c>
      <c r="S1030">
        <v>3</v>
      </c>
      <c r="T1030">
        <v>4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 t="s">
        <v>45</v>
      </c>
    </row>
    <row r="1031" spans="1:28" x14ac:dyDescent="0.35">
      <c r="A1031">
        <v>8945</v>
      </c>
      <c r="B1031">
        <v>1970</v>
      </c>
      <c r="C1031" t="s">
        <v>30</v>
      </c>
      <c r="D1031" t="s">
        <v>31</v>
      </c>
      <c r="E1031">
        <v>54137</v>
      </c>
      <c r="F1031">
        <v>0</v>
      </c>
      <c r="G1031">
        <v>1</v>
      </c>
      <c r="H1031" s="1">
        <v>41502</v>
      </c>
      <c r="I1031">
        <v>46</v>
      </c>
      <c r="J1031">
        <v>171</v>
      </c>
      <c r="K1031">
        <v>0</v>
      </c>
      <c r="L1031">
        <v>11</v>
      </c>
      <c r="M1031">
        <v>0</v>
      </c>
      <c r="N1031">
        <v>1</v>
      </c>
      <c r="O1031">
        <v>20</v>
      </c>
      <c r="P1031">
        <v>2</v>
      </c>
      <c r="Q1031">
        <v>4</v>
      </c>
      <c r="R1031">
        <v>1</v>
      </c>
      <c r="S1031">
        <v>4</v>
      </c>
      <c r="T1031">
        <v>6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 t="s">
        <v>45</v>
      </c>
    </row>
    <row r="1032" spans="1:28" x14ac:dyDescent="0.35">
      <c r="A1032">
        <v>10870</v>
      </c>
      <c r="B1032">
        <v>1967</v>
      </c>
      <c r="C1032" t="s">
        <v>30</v>
      </c>
      <c r="D1032" t="s">
        <v>35</v>
      </c>
      <c r="E1032">
        <v>61223</v>
      </c>
      <c r="F1032">
        <v>0</v>
      </c>
      <c r="G1032">
        <v>1</v>
      </c>
      <c r="H1032" s="1">
        <v>41438</v>
      </c>
      <c r="I1032">
        <v>46</v>
      </c>
      <c r="J1032">
        <v>709</v>
      </c>
      <c r="K1032">
        <v>43</v>
      </c>
      <c r="L1032">
        <v>182</v>
      </c>
      <c r="M1032">
        <v>42</v>
      </c>
      <c r="N1032">
        <v>118</v>
      </c>
      <c r="O1032">
        <v>247</v>
      </c>
      <c r="P1032">
        <v>2</v>
      </c>
      <c r="Q1032">
        <v>9</v>
      </c>
      <c r="R1032">
        <v>3</v>
      </c>
      <c r="S1032">
        <v>4</v>
      </c>
      <c r="T1032">
        <v>5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 t="s">
        <v>45</v>
      </c>
    </row>
    <row r="1033" spans="1:28" x14ac:dyDescent="0.35">
      <c r="A1033">
        <v>1184</v>
      </c>
      <c r="B1033">
        <v>1968</v>
      </c>
      <c r="C1033" t="s">
        <v>39</v>
      </c>
      <c r="D1033" t="s">
        <v>31</v>
      </c>
      <c r="E1033">
        <v>69674</v>
      </c>
      <c r="F1033">
        <v>0</v>
      </c>
      <c r="G1033">
        <v>2</v>
      </c>
      <c r="H1033" s="1">
        <v>41416</v>
      </c>
      <c r="I1033">
        <v>46</v>
      </c>
      <c r="J1033">
        <v>554</v>
      </c>
      <c r="K1033">
        <v>41</v>
      </c>
      <c r="L1033">
        <v>215</v>
      </c>
      <c r="M1033">
        <v>11</v>
      </c>
      <c r="N1033">
        <v>0</v>
      </c>
      <c r="O1033">
        <v>24</v>
      </c>
      <c r="P1033">
        <v>3</v>
      </c>
      <c r="Q1033">
        <v>10</v>
      </c>
      <c r="R1033">
        <v>2</v>
      </c>
      <c r="S1033">
        <v>10</v>
      </c>
      <c r="T1033">
        <v>5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 t="s">
        <v>45</v>
      </c>
    </row>
    <row r="1034" spans="1:28" x14ac:dyDescent="0.35">
      <c r="A1034">
        <v>6141</v>
      </c>
      <c r="B1034">
        <v>1972</v>
      </c>
      <c r="C1034" t="s">
        <v>43</v>
      </c>
      <c r="D1034" t="s">
        <v>33</v>
      </c>
      <c r="E1034">
        <v>49494</v>
      </c>
      <c r="F1034">
        <v>1</v>
      </c>
      <c r="G1034">
        <v>0</v>
      </c>
      <c r="H1034" s="1">
        <v>41389</v>
      </c>
      <c r="I1034">
        <v>46</v>
      </c>
      <c r="J1034">
        <v>191</v>
      </c>
      <c r="K1034">
        <v>9</v>
      </c>
      <c r="L1034">
        <v>97</v>
      </c>
      <c r="M1034">
        <v>0</v>
      </c>
      <c r="N1034">
        <v>6</v>
      </c>
      <c r="O1034">
        <v>82</v>
      </c>
      <c r="P1034">
        <v>2</v>
      </c>
      <c r="Q1034">
        <v>6</v>
      </c>
      <c r="R1034">
        <v>1</v>
      </c>
      <c r="S1034">
        <v>5</v>
      </c>
      <c r="T1034">
        <v>7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 t="s">
        <v>34</v>
      </c>
    </row>
    <row r="1035" spans="1:28" x14ac:dyDescent="0.35">
      <c r="A1035">
        <v>8825</v>
      </c>
      <c r="B1035">
        <v>1962</v>
      </c>
      <c r="C1035" t="s">
        <v>30</v>
      </c>
      <c r="D1035" t="s">
        <v>37</v>
      </c>
      <c r="E1035">
        <v>51195</v>
      </c>
      <c r="F1035">
        <v>1</v>
      </c>
      <c r="G1035">
        <v>1</v>
      </c>
      <c r="H1035" s="1">
        <v>41365</v>
      </c>
      <c r="I1035">
        <v>46</v>
      </c>
      <c r="J1035">
        <v>230</v>
      </c>
      <c r="K1035">
        <v>14</v>
      </c>
      <c r="L1035">
        <v>156</v>
      </c>
      <c r="M1035">
        <v>82</v>
      </c>
      <c r="N1035">
        <v>24</v>
      </c>
      <c r="O1035">
        <v>58</v>
      </c>
      <c r="P1035">
        <v>8</v>
      </c>
      <c r="Q1035">
        <v>9</v>
      </c>
      <c r="R1035">
        <v>2</v>
      </c>
      <c r="S1035">
        <v>5</v>
      </c>
      <c r="T1035">
        <v>8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 t="s">
        <v>45</v>
      </c>
    </row>
    <row r="1036" spans="1:28" x14ac:dyDescent="0.35">
      <c r="A1036">
        <v>2217</v>
      </c>
      <c r="B1036">
        <v>1975</v>
      </c>
      <c r="C1036" t="s">
        <v>40</v>
      </c>
      <c r="D1036" t="s">
        <v>35</v>
      </c>
      <c r="E1036">
        <v>37284</v>
      </c>
      <c r="F1036">
        <v>1</v>
      </c>
      <c r="G1036">
        <v>1</v>
      </c>
      <c r="H1036" s="1">
        <v>41362</v>
      </c>
      <c r="I1036">
        <v>46</v>
      </c>
      <c r="J1036">
        <v>11</v>
      </c>
      <c r="K1036">
        <v>1</v>
      </c>
      <c r="L1036">
        <v>2</v>
      </c>
      <c r="M1036">
        <v>2</v>
      </c>
      <c r="N1036">
        <v>1</v>
      </c>
      <c r="O1036">
        <v>6</v>
      </c>
      <c r="P1036">
        <v>1</v>
      </c>
      <c r="Q1036">
        <v>0</v>
      </c>
      <c r="R1036">
        <v>0</v>
      </c>
      <c r="S1036">
        <v>3</v>
      </c>
      <c r="T1036">
        <v>6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 t="s">
        <v>42</v>
      </c>
    </row>
    <row r="1037" spans="1:28" x14ac:dyDescent="0.35">
      <c r="A1037">
        <v>4102</v>
      </c>
      <c r="B1037">
        <v>1975</v>
      </c>
      <c r="C1037" t="s">
        <v>40</v>
      </c>
      <c r="D1037" t="s">
        <v>35</v>
      </c>
      <c r="E1037">
        <v>37284</v>
      </c>
      <c r="F1037">
        <v>1</v>
      </c>
      <c r="G1037">
        <v>1</v>
      </c>
      <c r="H1037" s="1">
        <v>41362</v>
      </c>
      <c r="I1037">
        <v>46</v>
      </c>
      <c r="J1037">
        <v>11</v>
      </c>
      <c r="K1037">
        <v>1</v>
      </c>
      <c r="L1037">
        <v>2</v>
      </c>
      <c r="M1037">
        <v>2</v>
      </c>
      <c r="N1037">
        <v>1</v>
      </c>
      <c r="O1037">
        <v>6</v>
      </c>
      <c r="P1037">
        <v>1</v>
      </c>
      <c r="Q1037">
        <v>0</v>
      </c>
      <c r="R1037">
        <v>0</v>
      </c>
      <c r="S1037">
        <v>3</v>
      </c>
      <c r="T1037">
        <v>6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 t="s">
        <v>32</v>
      </c>
    </row>
    <row r="1038" spans="1:28" x14ac:dyDescent="0.35">
      <c r="A1038">
        <v>4653</v>
      </c>
      <c r="B1038">
        <v>1978</v>
      </c>
      <c r="C1038" t="s">
        <v>30</v>
      </c>
      <c r="D1038" t="s">
        <v>37</v>
      </c>
      <c r="E1038">
        <v>42011</v>
      </c>
      <c r="F1038">
        <v>1</v>
      </c>
      <c r="G1038">
        <v>0</v>
      </c>
      <c r="H1038" s="1">
        <v>41359</v>
      </c>
      <c r="I1038">
        <v>46</v>
      </c>
      <c r="J1038">
        <v>131</v>
      </c>
      <c r="K1038">
        <v>0</v>
      </c>
      <c r="L1038">
        <v>16</v>
      </c>
      <c r="M1038">
        <v>2</v>
      </c>
      <c r="N1038">
        <v>1</v>
      </c>
      <c r="O1038">
        <v>39</v>
      </c>
      <c r="P1038">
        <v>4</v>
      </c>
      <c r="Q1038">
        <v>3</v>
      </c>
      <c r="R1038">
        <v>1</v>
      </c>
      <c r="S1038">
        <v>4</v>
      </c>
      <c r="T1038">
        <v>8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 t="s">
        <v>45</v>
      </c>
    </row>
    <row r="1039" spans="1:28" x14ac:dyDescent="0.35">
      <c r="A1039">
        <v>10092</v>
      </c>
      <c r="B1039">
        <v>1954</v>
      </c>
      <c r="C1039" t="s">
        <v>30</v>
      </c>
      <c r="D1039" t="s">
        <v>31</v>
      </c>
      <c r="E1039">
        <v>70044</v>
      </c>
      <c r="F1039">
        <v>0</v>
      </c>
      <c r="G1039">
        <v>1</v>
      </c>
      <c r="H1039" s="1">
        <v>41323</v>
      </c>
      <c r="I1039">
        <v>46</v>
      </c>
      <c r="J1039">
        <v>1073</v>
      </c>
      <c r="K1039">
        <v>0</v>
      </c>
      <c r="L1039">
        <v>250</v>
      </c>
      <c r="M1039">
        <v>153</v>
      </c>
      <c r="N1039">
        <v>14</v>
      </c>
      <c r="O1039">
        <v>14</v>
      </c>
      <c r="P1039">
        <v>4</v>
      </c>
      <c r="Q1039">
        <v>7</v>
      </c>
      <c r="R1039">
        <v>10</v>
      </c>
      <c r="S1039">
        <v>5</v>
      </c>
      <c r="T1039">
        <v>5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 t="s">
        <v>32</v>
      </c>
    </row>
    <row r="1040" spans="1:28" x14ac:dyDescent="0.35">
      <c r="A1040">
        <v>5788</v>
      </c>
      <c r="B1040">
        <v>1972</v>
      </c>
      <c r="C1040" t="s">
        <v>30</v>
      </c>
      <c r="D1040" t="s">
        <v>37</v>
      </c>
      <c r="E1040">
        <v>46053</v>
      </c>
      <c r="F1040">
        <v>1</v>
      </c>
      <c r="G1040">
        <v>0</v>
      </c>
      <c r="H1040" s="1">
        <v>41322</v>
      </c>
      <c r="I1040">
        <v>46</v>
      </c>
      <c r="J1040">
        <v>56</v>
      </c>
      <c r="K1040">
        <v>10</v>
      </c>
      <c r="L1040">
        <v>92</v>
      </c>
      <c r="M1040">
        <v>19</v>
      </c>
      <c r="N1040">
        <v>7</v>
      </c>
      <c r="O1040">
        <v>25</v>
      </c>
      <c r="P1040">
        <v>3</v>
      </c>
      <c r="Q1040">
        <v>3</v>
      </c>
      <c r="R1040">
        <v>2</v>
      </c>
      <c r="S1040">
        <v>4</v>
      </c>
      <c r="T1040">
        <v>5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 t="s">
        <v>41</v>
      </c>
    </row>
    <row r="1041" spans="1:28" x14ac:dyDescent="0.35">
      <c r="A1041">
        <v>4669</v>
      </c>
      <c r="B1041">
        <v>1981</v>
      </c>
      <c r="C1041" t="s">
        <v>46</v>
      </c>
      <c r="D1041" t="s">
        <v>35</v>
      </c>
      <c r="E1041">
        <v>24480</v>
      </c>
      <c r="F1041">
        <v>1</v>
      </c>
      <c r="G1041">
        <v>0</v>
      </c>
      <c r="H1041" s="1">
        <v>41316</v>
      </c>
      <c r="I1041">
        <v>46</v>
      </c>
      <c r="J1041">
        <v>4</v>
      </c>
      <c r="K1041">
        <v>19</v>
      </c>
      <c r="L1041">
        <v>9</v>
      </c>
      <c r="M1041">
        <v>28</v>
      </c>
      <c r="N1041">
        <v>25</v>
      </c>
      <c r="O1041">
        <v>17</v>
      </c>
      <c r="P1041">
        <v>3</v>
      </c>
      <c r="Q1041">
        <v>3</v>
      </c>
      <c r="R1041">
        <v>0</v>
      </c>
      <c r="S1041">
        <v>4</v>
      </c>
      <c r="T1041">
        <v>7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 t="s">
        <v>45</v>
      </c>
    </row>
    <row r="1042" spans="1:28" x14ac:dyDescent="0.35">
      <c r="A1042">
        <v>6295</v>
      </c>
      <c r="B1042">
        <v>1977</v>
      </c>
      <c r="C1042" t="s">
        <v>30</v>
      </c>
      <c r="D1042" t="s">
        <v>35</v>
      </c>
      <c r="E1042">
        <v>54233</v>
      </c>
      <c r="F1042">
        <v>0</v>
      </c>
      <c r="G1042">
        <v>1</v>
      </c>
      <c r="H1042" s="1">
        <v>41309</v>
      </c>
      <c r="I1042">
        <v>46</v>
      </c>
      <c r="J1042">
        <v>652</v>
      </c>
      <c r="K1042">
        <v>8</v>
      </c>
      <c r="L1042">
        <v>158</v>
      </c>
      <c r="M1042">
        <v>21</v>
      </c>
      <c r="N1042">
        <v>0</v>
      </c>
      <c r="O1042">
        <v>142</v>
      </c>
      <c r="P1042">
        <v>4</v>
      </c>
      <c r="Q1042">
        <v>11</v>
      </c>
      <c r="R1042">
        <v>6</v>
      </c>
      <c r="S1042">
        <v>5</v>
      </c>
      <c r="T1042">
        <v>8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 t="s">
        <v>32</v>
      </c>
    </row>
    <row r="1043" spans="1:28" x14ac:dyDescent="0.35">
      <c r="A1043">
        <v>7453</v>
      </c>
      <c r="B1043">
        <v>1954</v>
      </c>
      <c r="C1043" t="s">
        <v>30</v>
      </c>
      <c r="D1043" t="s">
        <v>33</v>
      </c>
      <c r="E1043">
        <v>36130</v>
      </c>
      <c r="F1043">
        <v>0</v>
      </c>
      <c r="G1043">
        <v>1</v>
      </c>
      <c r="H1043" s="1">
        <v>41307</v>
      </c>
      <c r="I1043">
        <v>46</v>
      </c>
      <c r="J1043">
        <v>157</v>
      </c>
      <c r="K1043">
        <v>43</v>
      </c>
      <c r="L1043">
        <v>127</v>
      </c>
      <c r="M1043">
        <v>68</v>
      </c>
      <c r="N1043">
        <v>56</v>
      </c>
      <c r="O1043">
        <v>37</v>
      </c>
      <c r="P1043">
        <v>6</v>
      </c>
      <c r="Q1043">
        <v>3</v>
      </c>
      <c r="R1043">
        <v>8</v>
      </c>
      <c r="S1043">
        <v>4</v>
      </c>
      <c r="T1043">
        <v>4</v>
      </c>
      <c r="U1043">
        <v>1</v>
      </c>
      <c r="V1043">
        <v>0</v>
      </c>
      <c r="W1043">
        <v>0</v>
      </c>
      <c r="X1043">
        <v>0</v>
      </c>
      <c r="Y1043">
        <v>0</v>
      </c>
      <c r="Z1043">
        <v>1</v>
      </c>
      <c r="AA1043">
        <v>0</v>
      </c>
      <c r="AB1043" t="s">
        <v>32</v>
      </c>
    </row>
    <row r="1044" spans="1:28" x14ac:dyDescent="0.35">
      <c r="A1044">
        <v>10841</v>
      </c>
      <c r="B1044">
        <v>1975</v>
      </c>
      <c r="C1044" t="s">
        <v>39</v>
      </c>
      <c r="D1044" t="s">
        <v>37</v>
      </c>
      <c r="E1044">
        <v>56559</v>
      </c>
      <c r="F1044">
        <v>0</v>
      </c>
      <c r="G1044">
        <v>1</v>
      </c>
      <c r="H1044" s="1">
        <v>41268</v>
      </c>
      <c r="I1044">
        <v>46</v>
      </c>
      <c r="J1044">
        <v>226</v>
      </c>
      <c r="K1044">
        <v>22</v>
      </c>
      <c r="L1044">
        <v>133</v>
      </c>
      <c r="M1044">
        <v>41</v>
      </c>
      <c r="N1044">
        <v>31</v>
      </c>
      <c r="O1044">
        <v>31</v>
      </c>
      <c r="P1044">
        <v>3</v>
      </c>
      <c r="Q1044">
        <v>4</v>
      </c>
      <c r="R1044">
        <v>3</v>
      </c>
      <c r="S1044">
        <v>8</v>
      </c>
      <c r="T1044">
        <v>4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 t="s">
        <v>32</v>
      </c>
    </row>
    <row r="1045" spans="1:28" x14ac:dyDescent="0.35">
      <c r="A1045">
        <v>821</v>
      </c>
      <c r="B1045">
        <v>1992</v>
      </c>
      <c r="C1045" t="s">
        <v>43</v>
      </c>
      <c r="D1045" t="s">
        <v>33</v>
      </c>
      <c r="E1045">
        <v>92859</v>
      </c>
      <c r="F1045">
        <v>0</v>
      </c>
      <c r="G1045">
        <v>0</v>
      </c>
      <c r="H1045" s="1">
        <v>41201</v>
      </c>
      <c r="I1045">
        <v>46</v>
      </c>
      <c r="J1045">
        <v>962</v>
      </c>
      <c r="K1045">
        <v>61</v>
      </c>
      <c r="L1045">
        <v>921</v>
      </c>
      <c r="M1045">
        <v>52</v>
      </c>
      <c r="N1045">
        <v>61</v>
      </c>
      <c r="O1045">
        <v>20</v>
      </c>
      <c r="P1045">
        <v>1</v>
      </c>
      <c r="Q1045">
        <v>5</v>
      </c>
      <c r="R1045">
        <v>4</v>
      </c>
      <c r="S1045">
        <v>12</v>
      </c>
      <c r="T1045">
        <v>2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 t="s">
        <v>34</v>
      </c>
    </row>
    <row r="1046" spans="1:28" x14ac:dyDescent="0.35">
      <c r="A1046">
        <v>3933</v>
      </c>
      <c r="B1046">
        <v>1980</v>
      </c>
      <c r="C1046" t="s">
        <v>30</v>
      </c>
      <c r="D1046" t="s">
        <v>37</v>
      </c>
      <c r="E1046">
        <v>44010</v>
      </c>
      <c r="F1046">
        <v>1</v>
      </c>
      <c r="G1046">
        <v>0</v>
      </c>
      <c r="H1046" s="1">
        <v>41195</v>
      </c>
      <c r="I1046">
        <v>46</v>
      </c>
      <c r="J1046">
        <v>186</v>
      </c>
      <c r="K1046">
        <v>36</v>
      </c>
      <c r="L1046">
        <v>234</v>
      </c>
      <c r="M1046">
        <v>86</v>
      </c>
      <c r="N1046">
        <v>72</v>
      </c>
      <c r="O1046">
        <v>48</v>
      </c>
      <c r="P1046">
        <v>6</v>
      </c>
      <c r="Q1046">
        <v>10</v>
      </c>
      <c r="R1046">
        <v>2</v>
      </c>
      <c r="S1046">
        <v>6</v>
      </c>
      <c r="T1046">
        <v>9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 t="s">
        <v>45</v>
      </c>
    </row>
    <row r="1047" spans="1:28" x14ac:dyDescent="0.35">
      <c r="A1047">
        <v>1225</v>
      </c>
      <c r="B1047">
        <v>1963</v>
      </c>
      <c r="C1047" t="s">
        <v>30</v>
      </c>
      <c r="D1047" t="s">
        <v>35</v>
      </c>
      <c r="E1047">
        <v>80124</v>
      </c>
      <c r="F1047">
        <v>0</v>
      </c>
      <c r="G1047">
        <v>0</v>
      </c>
      <c r="H1047" s="1">
        <v>41816</v>
      </c>
      <c r="I1047">
        <v>47</v>
      </c>
      <c r="J1047">
        <v>483</v>
      </c>
      <c r="K1047">
        <v>84</v>
      </c>
      <c r="L1047">
        <v>398</v>
      </c>
      <c r="M1047">
        <v>205</v>
      </c>
      <c r="N1047">
        <v>84</v>
      </c>
      <c r="O1047">
        <v>241</v>
      </c>
      <c r="P1047">
        <v>1</v>
      </c>
      <c r="Q1047">
        <v>3</v>
      </c>
      <c r="R1047">
        <v>7</v>
      </c>
      <c r="S1047">
        <v>8</v>
      </c>
      <c r="T1047">
        <v>1</v>
      </c>
      <c r="U1047">
        <v>1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 t="s">
        <v>45</v>
      </c>
    </row>
    <row r="1048" spans="1:28" x14ac:dyDescent="0.35">
      <c r="A1048">
        <v>7059</v>
      </c>
      <c r="B1048">
        <v>1963</v>
      </c>
      <c r="C1048" t="s">
        <v>30</v>
      </c>
      <c r="D1048" t="s">
        <v>35</v>
      </c>
      <c r="E1048">
        <v>80124</v>
      </c>
      <c r="F1048">
        <v>0</v>
      </c>
      <c r="G1048">
        <v>0</v>
      </c>
      <c r="H1048" s="1">
        <v>41816</v>
      </c>
      <c r="I1048">
        <v>47</v>
      </c>
      <c r="J1048">
        <v>483</v>
      </c>
      <c r="K1048">
        <v>84</v>
      </c>
      <c r="L1048">
        <v>398</v>
      </c>
      <c r="M1048">
        <v>205</v>
      </c>
      <c r="N1048">
        <v>84</v>
      </c>
      <c r="O1048">
        <v>241</v>
      </c>
      <c r="P1048">
        <v>1</v>
      </c>
      <c r="Q1048">
        <v>3</v>
      </c>
      <c r="R1048">
        <v>7</v>
      </c>
      <c r="S1048">
        <v>8</v>
      </c>
      <c r="T1048">
        <v>1</v>
      </c>
      <c r="U1048">
        <v>1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 t="s">
        <v>32</v>
      </c>
    </row>
    <row r="1049" spans="1:28" x14ac:dyDescent="0.35">
      <c r="A1049">
        <v>5633</v>
      </c>
      <c r="B1049">
        <v>1980</v>
      </c>
      <c r="C1049" t="s">
        <v>30</v>
      </c>
      <c r="D1049" t="s">
        <v>35</v>
      </c>
      <c r="E1049">
        <v>50183</v>
      </c>
      <c r="F1049">
        <v>1</v>
      </c>
      <c r="G1049">
        <v>1</v>
      </c>
      <c r="H1049" s="1">
        <v>41815</v>
      </c>
      <c r="I1049">
        <v>47</v>
      </c>
      <c r="J1049">
        <v>97</v>
      </c>
      <c r="K1049">
        <v>12</v>
      </c>
      <c r="L1049">
        <v>84</v>
      </c>
      <c r="M1049">
        <v>13</v>
      </c>
      <c r="N1049">
        <v>10</v>
      </c>
      <c r="O1049">
        <v>15</v>
      </c>
      <c r="P1049">
        <v>7</v>
      </c>
      <c r="Q1049">
        <v>3</v>
      </c>
      <c r="R1049">
        <v>1</v>
      </c>
      <c r="S1049">
        <v>6</v>
      </c>
      <c r="T1049">
        <v>5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 t="s">
        <v>45</v>
      </c>
    </row>
    <row r="1050" spans="1:28" x14ac:dyDescent="0.35">
      <c r="A1050">
        <v>843</v>
      </c>
      <c r="B1050">
        <v>1971</v>
      </c>
      <c r="C1050" t="s">
        <v>30</v>
      </c>
      <c r="D1050" t="s">
        <v>35</v>
      </c>
      <c r="E1050">
        <v>64722</v>
      </c>
      <c r="F1050">
        <v>1</v>
      </c>
      <c r="G1050">
        <v>0</v>
      </c>
      <c r="H1050" s="1">
        <v>41785</v>
      </c>
      <c r="I1050">
        <v>47</v>
      </c>
      <c r="J1050">
        <v>303</v>
      </c>
      <c r="K1050">
        <v>0</v>
      </c>
      <c r="L1050">
        <v>280</v>
      </c>
      <c r="M1050">
        <v>60</v>
      </c>
      <c r="N1050">
        <v>147</v>
      </c>
      <c r="O1050">
        <v>15</v>
      </c>
      <c r="P1050">
        <v>4</v>
      </c>
      <c r="Q1050">
        <v>8</v>
      </c>
      <c r="R1050">
        <v>2</v>
      </c>
      <c r="S1050">
        <v>11</v>
      </c>
      <c r="T1050">
        <v>6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 t="s">
        <v>32</v>
      </c>
    </row>
    <row r="1051" spans="1:28" x14ac:dyDescent="0.35">
      <c r="A1051">
        <v>6211</v>
      </c>
      <c r="B1051">
        <v>1976</v>
      </c>
      <c r="C1051" t="s">
        <v>39</v>
      </c>
      <c r="D1051" t="s">
        <v>37</v>
      </c>
      <c r="E1051">
        <v>37395</v>
      </c>
      <c r="F1051">
        <v>1</v>
      </c>
      <c r="G1051">
        <v>0</v>
      </c>
      <c r="H1051" s="1">
        <v>41761</v>
      </c>
      <c r="I1051">
        <v>47</v>
      </c>
      <c r="J1051">
        <v>18</v>
      </c>
      <c r="K1051">
        <v>0</v>
      </c>
      <c r="L1051">
        <v>9</v>
      </c>
      <c r="M1051">
        <v>0</v>
      </c>
      <c r="N1051">
        <v>1</v>
      </c>
      <c r="O1051">
        <v>11</v>
      </c>
      <c r="P1051">
        <v>1</v>
      </c>
      <c r="Q1051">
        <v>1</v>
      </c>
      <c r="R1051">
        <v>0</v>
      </c>
      <c r="S1051">
        <v>3</v>
      </c>
      <c r="T1051">
        <v>6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 t="s">
        <v>32</v>
      </c>
    </row>
    <row r="1052" spans="1:28" x14ac:dyDescent="0.35">
      <c r="A1052">
        <v>7007</v>
      </c>
      <c r="B1052">
        <v>1968</v>
      </c>
      <c r="C1052" t="s">
        <v>43</v>
      </c>
      <c r="D1052" t="s">
        <v>35</v>
      </c>
      <c r="E1052">
        <v>29543</v>
      </c>
      <c r="F1052">
        <v>2</v>
      </c>
      <c r="G1052">
        <v>0</v>
      </c>
      <c r="H1052" s="1">
        <v>41730</v>
      </c>
      <c r="I1052">
        <v>47</v>
      </c>
      <c r="J1052">
        <v>17</v>
      </c>
      <c r="K1052">
        <v>3</v>
      </c>
      <c r="L1052">
        <v>18</v>
      </c>
      <c r="M1052">
        <v>3</v>
      </c>
      <c r="N1052">
        <v>4</v>
      </c>
      <c r="O1052">
        <v>18</v>
      </c>
      <c r="P1052">
        <v>2</v>
      </c>
      <c r="Q1052">
        <v>3</v>
      </c>
      <c r="R1052">
        <v>1</v>
      </c>
      <c r="S1052">
        <v>2</v>
      </c>
      <c r="T1052">
        <v>7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 t="s">
        <v>32</v>
      </c>
    </row>
    <row r="1053" spans="1:28" x14ac:dyDescent="0.35">
      <c r="A1053">
        <v>9671</v>
      </c>
      <c r="B1053">
        <v>1968</v>
      </c>
      <c r="C1053" t="s">
        <v>30</v>
      </c>
      <c r="D1053" t="s">
        <v>35</v>
      </c>
      <c r="E1053">
        <v>19514</v>
      </c>
      <c r="F1053">
        <v>1</v>
      </c>
      <c r="G1053">
        <v>1</v>
      </c>
      <c r="H1053" s="1">
        <v>41665</v>
      </c>
      <c r="I1053">
        <v>47</v>
      </c>
      <c r="J1053">
        <v>14</v>
      </c>
      <c r="K1053">
        <v>3</v>
      </c>
      <c r="L1053">
        <v>21</v>
      </c>
      <c r="M1053">
        <v>2</v>
      </c>
      <c r="N1053">
        <v>1</v>
      </c>
      <c r="O1053">
        <v>28</v>
      </c>
      <c r="P1053">
        <v>4</v>
      </c>
      <c r="Q1053">
        <v>3</v>
      </c>
      <c r="R1053">
        <v>1</v>
      </c>
      <c r="S1053">
        <v>2</v>
      </c>
      <c r="T1053">
        <v>8</v>
      </c>
      <c r="U1053">
        <v>1</v>
      </c>
      <c r="V1053">
        <v>0</v>
      </c>
      <c r="W1053">
        <v>0</v>
      </c>
      <c r="X1053">
        <v>0</v>
      </c>
      <c r="Y1053">
        <v>0</v>
      </c>
      <c r="Z1053">
        <v>1</v>
      </c>
      <c r="AA1053">
        <v>0</v>
      </c>
      <c r="AB1053" t="s">
        <v>32</v>
      </c>
    </row>
    <row r="1054" spans="1:28" x14ac:dyDescent="0.35">
      <c r="A1054">
        <v>8975</v>
      </c>
      <c r="B1054">
        <v>1968</v>
      </c>
      <c r="C1054" t="s">
        <v>30</v>
      </c>
      <c r="D1054" t="s">
        <v>35</v>
      </c>
      <c r="E1054">
        <v>19514</v>
      </c>
      <c r="F1054">
        <v>1</v>
      </c>
      <c r="G1054">
        <v>1</v>
      </c>
      <c r="H1054" s="1">
        <v>41665</v>
      </c>
      <c r="I1054">
        <v>47</v>
      </c>
      <c r="J1054">
        <v>14</v>
      </c>
      <c r="K1054">
        <v>3</v>
      </c>
      <c r="L1054">
        <v>21</v>
      </c>
      <c r="M1054">
        <v>2</v>
      </c>
      <c r="N1054">
        <v>1</v>
      </c>
      <c r="O1054">
        <v>28</v>
      </c>
      <c r="P1054">
        <v>4</v>
      </c>
      <c r="Q1054">
        <v>3</v>
      </c>
      <c r="R1054">
        <v>1</v>
      </c>
      <c r="S1054">
        <v>2</v>
      </c>
      <c r="T1054">
        <v>8</v>
      </c>
      <c r="U1054">
        <v>1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 t="s">
        <v>32</v>
      </c>
    </row>
    <row r="1055" spans="1:28" x14ac:dyDescent="0.35">
      <c r="A1055">
        <v>6616</v>
      </c>
      <c r="B1055">
        <v>1975</v>
      </c>
      <c r="C1055" t="s">
        <v>30</v>
      </c>
      <c r="D1055" t="s">
        <v>37</v>
      </c>
      <c r="E1055">
        <v>59481</v>
      </c>
      <c r="F1055">
        <v>0</v>
      </c>
      <c r="G1055">
        <v>1</v>
      </c>
      <c r="H1055" s="1">
        <v>41570</v>
      </c>
      <c r="I1055">
        <v>47</v>
      </c>
      <c r="J1055">
        <v>178</v>
      </c>
      <c r="K1055">
        <v>3</v>
      </c>
      <c r="L1055">
        <v>85</v>
      </c>
      <c r="M1055">
        <v>71</v>
      </c>
      <c r="N1055">
        <v>66</v>
      </c>
      <c r="O1055">
        <v>58</v>
      </c>
      <c r="P1055">
        <v>2</v>
      </c>
      <c r="Q1055">
        <v>3</v>
      </c>
      <c r="R1055">
        <v>3</v>
      </c>
      <c r="S1055">
        <v>8</v>
      </c>
      <c r="T1055">
        <v>2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 t="s">
        <v>32</v>
      </c>
    </row>
    <row r="1056" spans="1:28" x14ac:dyDescent="0.35">
      <c r="A1056">
        <v>6248</v>
      </c>
      <c r="B1056">
        <v>1947</v>
      </c>
      <c r="C1056" t="s">
        <v>43</v>
      </c>
      <c r="D1056" t="s">
        <v>33</v>
      </c>
      <c r="E1056">
        <v>91712</v>
      </c>
      <c r="F1056">
        <v>0</v>
      </c>
      <c r="G1056">
        <v>0</v>
      </c>
      <c r="H1056" s="1">
        <v>41564</v>
      </c>
      <c r="I1056">
        <v>47</v>
      </c>
      <c r="J1056">
        <v>1276</v>
      </c>
      <c r="K1056">
        <v>24</v>
      </c>
      <c r="L1056">
        <v>746</v>
      </c>
      <c r="M1056">
        <v>94</v>
      </c>
      <c r="N1056">
        <v>29</v>
      </c>
      <c r="O1056">
        <v>48</v>
      </c>
      <c r="P1056">
        <v>0</v>
      </c>
      <c r="Q1056">
        <v>9</v>
      </c>
      <c r="R1056">
        <v>7</v>
      </c>
      <c r="S1056">
        <v>11</v>
      </c>
      <c r="T1056">
        <v>3</v>
      </c>
      <c r="U1056">
        <v>0</v>
      </c>
      <c r="V1056">
        <v>0</v>
      </c>
      <c r="W1056">
        <v>1</v>
      </c>
      <c r="X1056">
        <v>0</v>
      </c>
      <c r="Y1056">
        <v>0</v>
      </c>
      <c r="Z1056">
        <v>1</v>
      </c>
      <c r="AA1056">
        <v>0</v>
      </c>
      <c r="AB1056" t="s">
        <v>32</v>
      </c>
    </row>
    <row r="1057" spans="1:28" x14ac:dyDescent="0.35">
      <c r="A1057">
        <v>7428</v>
      </c>
      <c r="B1057">
        <v>1975</v>
      </c>
      <c r="C1057" t="s">
        <v>30</v>
      </c>
      <c r="D1057" t="s">
        <v>37</v>
      </c>
      <c r="E1057">
        <v>80144</v>
      </c>
      <c r="F1057">
        <v>0</v>
      </c>
      <c r="G1057">
        <v>0</v>
      </c>
      <c r="H1057" s="1">
        <v>41547</v>
      </c>
      <c r="I1057">
        <v>47</v>
      </c>
      <c r="J1057">
        <v>240</v>
      </c>
      <c r="K1057">
        <v>132</v>
      </c>
      <c r="L1057">
        <v>445</v>
      </c>
      <c r="M1057">
        <v>250</v>
      </c>
      <c r="N1057">
        <v>192</v>
      </c>
      <c r="O1057">
        <v>108</v>
      </c>
      <c r="P1057">
        <v>1</v>
      </c>
      <c r="Q1057">
        <v>3</v>
      </c>
      <c r="R1057">
        <v>7</v>
      </c>
      <c r="S1057">
        <v>8</v>
      </c>
      <c r="T1057">
        <v>1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 t="s">
        <v>38</v>
      </c>
    </row>
    <row r="1058" spans="1:28" x14ac:dyDescent="0.35">
      <c r="A1058">
        <v>3075</v>
      </c>
      <c r="B1058">
        <v>1972</v>
      </c>
      <c r="C1058" t="s">
        <v>39</v>
      </c>
      <c r="D1058" t="s">
        <v>35</v>
      </c>
      <c r="E1058">
        <v>59973</v>
      </c>
      <c r="F1058">
        <v>0</v>
      </c>
      <c r="G1058">
        <v>0</v>
      </c>
      <c r="H1058" s="1">
        <v>41528</v>
      </c>
      <c r="I1058">
        <v>47</v>
      </c>
      <c r="J1058">
        <v>130</v>
      </c>
      <c r="K1058">
        <v>30</v>
      </c>
      <c r="L1058">
        <v>168</v>
      </c>
      <c r="M1058">
        <v>20</v>
      </c>
      <c r="N1058">
        <v>34</v>
      </c>
      <c r="O1058">
        <v>0</v>
      </c>
      <c r="P1058">
        <v>1</v>
      </c>
      <c r="Q1058">
        <v>3</v>
      </c>
      <c r="R1058">
        <v>4</v>
      </c>
      <c r="S1058">
        <v>7</v>
      </c>
      <c r="T1058">
        <v>1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 t="s">
        <v>32</v>
      </c>
    </row>
    <row r="1059" spans="1:28" x14ac:dyDescent="0.35">
      <c r="A1059">
        <v>2937</v>
      </c>
      <c r="B1059">
        <v>1974</v>
      </c>
      <c r="C1059" t="s">
        <v>39</v>
      </c>
      <c r="D1059" t="s">
        <v>33</v>
      </c>
      <c r="E1059">
        <v>68352</v>
      </c>
      <c r="F1059">
        <v>0</v>
      </c>
      <c r="G1059">
        <v>1</v>
      </c>
      <c r="H1059" s="1">
        <v>41514</v>
      </c>
      <c r="I1059">
        <v>47</v>
      </c>
      <c r="J1059">
        <v>614</v>
      </c>
      <c r="K1059">
        <v>16</v>
      </c>
      <c r="L1059">
        <v>132</v>
      </c>
      <c r="M1059">
        <v>43</v>
      </c>
      <c r="N1059">
        <v>33</v>
      </c>
      <c r="O1059">
        <v>33</v>
      </c>
      <c r="P1059">
        <v>3</v>
      </c>
      <c r="Q1059">
        <v>8</v>
      </c>
      <c r="R1059">
        <v>5</v>
      </c>
      <c r="S1059">
        <v>9</v>
      </c>
      <c r="T1059">
        <v>6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 t="s">
        <v>34</v>
      </c>
    </row>
    <row r="1060" spans="1:28" x14ac:dyDescent="0.35">
      <c r="A1060">
        <v>203</v>
      </c>
      <c r="B1060">
        <v>1975</v>
      </c>
      <c r="C1060" t="s">
        <v>43</v>
      </c>
      <c r="D1060" t="s">
        <v>33</v>
      </c>
      <c r="E1060">
        <v>81169</v>
      </c>
      <c r="F1060">
        <v>0</v>
      </c>
      <c r="G1060">
        <v>0</v>
      </c>
      <c r="H1060" s="1">
        <v>41378</v>
      </c>
      <c r="I1060">
        <v>47</v>
      </c>
      <c r="J1060">
        <v>1288</v>
      </c>
      <c r="K1060">
        <v>20</v>
      </c>
      <c r="L1060">
        <v>613</v>
      </c>
      <c r="M1060">
        <v>80</v>
      </c>
      <c r="N1060">
        <v>61</v>
      </c>
      <c r="O1060">
        <v>27</v>
      </c>
      <c r="P1060">
        <v>1</v>
      </c>
      <c r="Q1060">
        <v>5</v>
      </c>
      <c r="R1060">
        <v>7</v>
      </c>
      <c r="S1060">
        <v>9</v>
      </c>
      <c r="T1060">
        <v>2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 t="s">
        <v>32</v>
      </c>
    </row>
    <row r="1061" spans="1:28" x14ac:dyDescent="0.35">
      <c r="A1061">
        <v>2021</v>
      </c>
      <c r="B1061">
        <v>1975</v>
      </c>
      <c r="C1061" t="s">
        <v>30</v>
      </c>
      <c r="D1061" t="s">
        <v>35</v>
      </c>
      <c r="E1061">
        <v>61456</v>
      </c>
      <c r="F1061">
        <v>0</v>
      </c>
      <c r="G1061">
        <v>1</v>
      </c>
      <c r="H1061" s="1">
        <v>41360</v>
      </c>
      <c r="I1061">
        <v>47</v>
      </c>
      <c r="J1061">
        <v>563</v>
      </c>
      <c r="K1061">
        <v>76</v>
      </c>
      <c r="L1061">
        <v>384</v>
      </c>
      <c r="M1061">
        <v>84</v>
      </c>
      <c r="N1061">
        <v>192</v>
      </c>
      <c r="O1061">
        <v>89</v>
      </c>
      <c r="P1061">
        <v>4</v>
      </c>
      <c r="Q1061">
        <v>6</v>
      </c>
      <c r="R1061">
        <v>10</v>
      </c>
      <c r="S1061">
        <v>13</v>
      </c>
      <c r="T1061">
        <v>4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 t="s">
        <v>32</v>
      </c>
    </row>
    <row r="1062" spans="1:28" x14ac:dyDescent="0.35">
      <c r="A1062">
        <v>880</v>
      </c>
      <c r="B1062">
        <v>1966</v>
      </c>
      <c r="C1062" t="s">
        <v>46</v>
      </c>
      <c r="D1062" t="s">
        <v>37</v>
      </c>
      <c r="E1062">
        <v>22634</v>
      </c>
      <c r="F1062">
        <v>0</v>
      </c>
      <c r="G1062">
        <v>0</v>
      </c>
      <c r="H1062" s="1">
        <v>41290</v>
      </c>
      <c r="I1062">
        <v>47</v>
      </c>
      <c r="J1062">
        <v>2</v>
      </c>
      <c r="K1062">
        <v>23</v>
      </c>
      <c r="L1062">
        <v>11</v>
      </c>
      <c r="M1062">
        <v>8</v>
      </c>
      <c r="N1062">
        <v>6</v>
      </c>
      <c r="O1062">
        <v>46</v>
      </c>
      <c r="P1062">
        <v>1</v>
      </c>
      <c r="Q1062">
        <v>2</v>
      </c>
      <c r="R1062">
        <v>1</v>
      </c>
      <c r="S1062">
        <v>2</v>
      </c>
      <c r="T1062">
        <v>8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 t="s">
        <v>32</v>
      </c>
    </row>
    <row r="1063" spans="1:28" x14ac:dyDescent="0.35">
      <c r="A1063">
        <v>524</v>
      </c>
      <c r="B1063">
        <v>1966</v>
      </c>
      <c r="C1063" t="s">
        <v>46</v>
      </c>
      <c r="D1063" t="s">
        <v>37</v>
      </c>
      <c r="E1063">
        <v>22634</v>
      </c>
      <c r="F1063">
        <v>0</v>
      </c>
      <c r="G1063">
        <v>0</v>
      </c>
      <c r="H1063" s="1">
        <v>41290</v>
      </c>
      <c r="I1063">
        <v>47</v>
      </c>
      <c r="J1063">
        <v>2</v>
      </c>
      <c r="K1063">
        <v>23</v>
      </c>
      <c r="L1063">
        <v>11</v>
      </c>
      <c r="M1063">
        <v>8</v>
      </c>
      <c r="N1063">
        <v>6</v>
      </c>
      <c r="O1063">
        <v>46</v>
      </c>
      <c r="P1063">
        <v>1</v>
      </c>
      <c r="Q1063">
        <v>2</v>
      </c>
      <c r="R1063">
        <v>1</v>
      </c>
      <c r="S1063">
        <v>2</v>
      </c>
      <c r="T1063">
        <v>8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 t="s">
        <v>38</v>
      </c>
    </row>
    <row r="1064" spans="1:28" x14ac:dyDescent="0.35">
      <c r="A1064">
        <v>10837</v>
      </c>
      <c r="B1064">
        <v>1975</v>
      </c>
      <c r="C1064" t="s">
        <v>30</v>
      </c>
      <c r="D1064" t="s">
        <v>35</v>
      </c>
      <c r="E1064">
        <v>23957</v>
      </c>
      <c r="F1064">
        <v>1</v>
      </c>
      <c r="G1064">
        <v>0</v>
      </c>
      <c r="H1064" s="1">
        <v>41210</v>
      </c>
      <c r="I1064">
        <v>47</v>
      </c>
      <c r="J1064">
        <v>2</v>
      </c>
      <c r="K1064">
        <v>1</v>
      </c>
      <c r="L1064">
        <v>18</v>
      </c>
      <c r="M1064">
        <v>20</v>
      </c>
      <c r="N1064">
        <v>11</v>
      </c>
      <c r="O1064">
        <v>16</v>
      </c>
      <c r="P1064">
        <v>1</v>
      </c>
      <c r="Q1064">
        <v>2</v>
      </c>
      <c r="R1064">
        <v>0</v>
      </c>
      <c r="S1064">
        <v>3</v>
      </c>
      <c r="T1064">
        <v>6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1</v>
      </c>
      <c r="AA1064">
        <v>0</v>
      </c>
      <c r="AB1064" t="s">
        <v>34</v>
      </c>
    </row>
    <row r="1065" spans="1:28" x14ac:dyDescent="0.35">
      <c r="A1065">
        <v>7011</v>
      </c>
      <c r="B1065">
        <v>1973</v>
      </c>
      <c r="C1065" t="s">
        <v>30</v>
      </c>
      <c r="D1065" t="s">
        <v>35</v>
      </c>
      <c r="E1065">
        <v>33471</v>
      </c>
      <c r="F1065">
        <v>1</v>
      </c>
      <c r="G1065">
        <v>0</v>
      </c>
      <c r="H1065" s="1">
        <v>41194</v>
      </c>
      <c r="I1065">
        <v>47</v>
      </c>
      <c r="J1065">
        <v>43</v>
      </c>
      <c r="K1065">
        <v>2</v>
      </c>
      <c r="L1065">
        <v>27</v>
      </c>
      <c r="M1065">
        <v>0</v>
      </c>
      <c r="N1065">
        <v>9</v>
      </c>
      <c r="O1065">
        <v>12</v>
      </c>
      <c r="P1065">
        <v>3</v>
      </c>
      <c r="Q1065">
        <v>3</v>
      </c>
      <c r="R1065">
        <v>0</v>
      </c>
      <c r="S1065">
        <v>4</v>
      </c>
      <c r="T1065">
        <v>7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 t="s">
        <v>45</v>
      </c>
    </row>
    <row r="1066" spans="1:28" x14ac:dyDescent="0.35">
      <c r="A1066">
        <v>4184</v>
      </c>
      <c r="B1066">
        <v>1950</v>
      </c>
      <c r="C1066" t="s">
        <v>39</v>
      </c>
      <c r="D1066" t="s">
        <v>37</v>
      </c>
      <c r="E1066">
        <v>52157</v>
      </c>
      <c r="F1066">
        <v>0</v>
      </c>
      <c r="G1066">
        <v>1</v>
      </c>
      <c r="H1066" s="1">
        <v>41797</v>
      </c>
      <c r="I1066">
        <v>48</v>
      </c>
      <c r="J1066">
        <v>189</v>
      </c>
      <c r="K1066">
        <v>2</v>
      </c>
      <c r="L1066">
        <v>29</v>
      </c>
      <c r="M1066">
        <v>3</v>
      </c>
      <c r="N1066">
        <v>2</v>
      </c>
      <c r="O1066">
        <v>40</v>
      </c>
      <c r="P1066">
        <v>2</v>
      </c>
      <c r="Q1066">
        <v>3</v>
      </c>
      <c r="R1066">
        <v>2</v>
      </c>
      <c r="S1066">
        <v>5</v>
      </c>
      <c r="T1066">
        <v>4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 t="s">
        <v>32</v>
      </c>
    </row>
    <row r="1067" spans="1:28" x14ac:dyDescent="0.35">
      <c r="A1067">
        <v>7679</v>
      </c>
      <c r="B1067">
        <v>1985</v>
      </c>
      <c r="C1067" t="s">
        <v>39</v>
      </c>
      <c r="D1067" t="s">
        <v>33</v>
      </c>
      <c r="E1067">
        <v>30298</v>
      </c>
      <c r="F1067">
        <v>0</v>
      </c>
      <c r="G1067">
        <v>0</v>
      </c>
      <c r="H1067" s="1">
        <v>41778</v>
      </c>
      <c r="I1067">
        <v>48</v>
      </c>
      <c r="J1067">
        <v>6</v>
      </c>
      <c r="K1067">
        <v>3</v>
      </c>
      <c r="L1067">
        <v>12</v>
      </c>
      <c r="M1067">
        <v>6</v>
      </c>
      <c r="N1067">
        <v>1</v>
      </c>
      <c r="O1067">
        <v>0</v>
      </c>
      <c r="P1067">
        <v>1</v>
      </c>
      <c r="Q1067">
        <v>1</v>
      </c>
      <c r="R1067">
        <v>1</v>
      </c>
      <c r="S1067">
        <v>3</v>
      </c>
      <c r="T1067">
        <v>3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 t="s">
        <v>32</v>
      </c>
    </row>
    <row r="1068" spans="1:28" x14ac:dyDescent="0.35">
      <c r="A1068">
        <v>7485</v>
      </c>
      <c r="B1068">
        <v>1950</v>
      </c>
      <c r="C1068" t="s">
        <v>39</v>
      </c>
      <c r="D1068" t="s">
        <v>44</v>
      </c>
      <c r="E1068">
        <v>56551</v>
      </c>
      <c r="F1068">
        <v>1</v>
      </c>
      <c r="G1068">
        <v>1</v>
      </c>
      <c r="H1068" s="1">
        <v>41766</v>
      </c>
      <c r="I1068">
        <v>48</v>
      </c>
      <c r="J1068">
        <v>67</v>
      </c>
      <c r="K1068">
        <v>4</v>
      </c>
      <c r="L1068">
        <v>32</v>
      </c>
      <c r="M1068">
        <v>17</v>
      </c>
      <c r="N1068">
        <v>2</v>
      </c>
      <c r="O1068">
        <v>16</v>
      </c>
      <c r="P1068">
        <v>3</v>
      </c>
      <c r="Q1068">
        <v>2</v>
      </c>
      <c r="R1068">
        <v>1</v>
      </c>
      <c r="S1068">
        <v>4</v>
      </c>
      <c r="T1068">
        <v>4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 t="s">
        <v>45</v>
      </c>
    </row>
    <row r="1069" spans="1:28" x14ac:dyDescent="0.35">
      <c r="A1069">
        <v>7530</v>
      </c>
      <c r="B1069">
        <v>1950</v>
      </c>
      <c r="C1069" t="s">
        <v>39</v>
      </c>
      <c r="D1069" t="s">
        <v>44</v>
      </c>
      <c r="E1069">
        <v>56551</v>
      </c>
      <c r="F1069">
        <v>1</v>
      </c>
      <c r="G1069">
        <v>1</v>
      </c>
      <c r="H1069" s="1">
        <v>41766</v>
      </c>
      <c r="I1069">
        <v>48</v>
      </c>
      <c r="J1069">
        <v>67</v>
      </c>
      <c r="K1069">
        <v>4</v>
      </c>
      <c r="L1069">
        <v>32</v>
      </c>
      <c r="M1069">
        <v>17</v>
      </c>
      <c r="N1069">
        <v>2</v>
      </c>
      <c r="O1069">
        <v>16</v>
      </c>
      <c r="P1069">
        <v>3</v>
      </c>
      <c r="Q1069">
        <v>2</v>
      </c>
      <c r="R1069">
        <v>1</v>
      </c>
      <c r="S1069">
        <v>4</v>
      </c>
      <c r="T1069">
        <v>4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 t="s">
        <v>32</v>
      </c>
    </row>
    <row r="1070" spans="1:28" x14ac:dyDescent="0.35">
      <c r="A1070">
        <v>4369</v>
      </c>
      <c r="B1070">
        <v>1957</v>
      </c>
      <c r="C1070" t="s">
        <v>43</v>
      </c>
      <c r="D1070" t="s">
        <v>50</v>
      </c>
      <c r="E1070">
        <v>65487</v>
      </c>
      <c r="F1070">
        <v>0</v>
      </c>
      <c r="G1070">
        <v>0</v>
      </c>
      <c r="H1070" s="1">
        <v>41649</v>
      </c>
      <c r="I1070">
        <v>48</v>
      </c>
      <c r="J1070">
        <v>240</v>
      </c>
      <c r="K1070">
        <v>67</v>
      </c>
      <c r="L1070">
        <v>500</v>
      </c>
      <c r="M1070">
        <v>199</v>
      </c>
      <c r="N1070">
        <v>0</v>
      </c>
      <c r="O1070">
        <v>163</v>
      </c>
      <c r="P1070">
        <v>3</v>
      </c>
      <c r="Q1070">
        <v>3</v>
      </c>
      <c r="R1070">
        <v>5</v>
      </c>
      <c r="S1070">
        <v>6</v>
      </c>
      <c r="T1070">
        <v>2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 t="s">
        <v>34</v>
      </c>
    </row>
    <row r="1071" spans="1:28" x14ac:dyDescent="0.35">
      <c r="A1071">
        <v>10652</v>
      </c>
      <c r="B1071">
        <v>1957</v>
      </c>
      <c r="C1071" t="s">
        <v>43</v>
      </c>
      <c r="D1071" t="s">
        <v>37</v>
      </c>
      <c r="E1071">
        <v>65487</v>
      </c>
      <c r="F1071">
        <v>0</v>
      </c>
      <c r="G1071">
        <v>0</v>
      </c>
      <c r="H1071" s="1">
        <v>41649</v>
      </c>
      <c r="I1071">
        <v>48</v>
      </c>
      <c r="J1071">
        <v>240</v>
      </c>
      <c r="K1071">
        <v>67</v>
      </c>
      <c r="L1071">
        <v>500</v>
      </c>
      <c r="M1071">
        <v>199</v>
      </c>
      <c r="N1071">
        <v>0</v>
      </c>
      <c r="O1071">
        <v>163</v>
      </c>
      <c r="P1071">
        <v>3</v>
      </c>
      <c r="Q1071">
        <v>3</v>
      </c>
      <c r="R1071">
        <v>5</v>
      </c>
      <c r="S1071">
        <v>6</v>
      </c>
      <c r="T1071">
        <v>2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 t="s">
        <v>34</v>
      </c>
    </row>
    <row r="1072" spans="1:28" x14ac:dyDescent="0.35">
      <c r="A1072">
        <v>286</v>
      </c>
      <c r="B1072">
        <v>1952</v>
      </c>
      <c r="C1072" t="s">
        <v>30</v>
      </c>
      <c r="D1072" t="s">
        <v>33</v>
      </c>
      <c r="E1072">
        <v>44213</v>
      </c>
      <c r="F1072">
        <v>1</v>
      </c>
      <c r="G1072">
        <v>1</v>
      </c>
      <c r="H1072" s="1">
        <v>41607</v>
      </c>
      <c r="I1072">
        <v>48</v>
      </c>
      <c r="J1072">
        <v>95</v>
      </c>
      <c r="K1072">
        <v>11</v>
      </c>
      <c r="L1072">
        <v>35</v>
      </c>
      <c r="M1072">
        <v>0</v>
      </c>
      <c r="N1072">
        <v>4</v>
      </c>
      <c r="O1072">
        <v>7</v>
      </c>
      <c r="P1072">
        <v>4</v>
      </c>
      <c r="Q1072">
        <v>2</v>
      </c>
      <c r="R1072">
        <v>1</v>
      </c>
      <c r="S1072">
        <v>5</v>
      </c>
      <c r="T1072">
        <v>6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 t="s">
        <v>32</v>
      </c>
    </row>
    <row r="1073" spans="1:28" x14ac:dyDescent="0.35">
      <c r="A1073">
        <v>5922</v>
      </c>
      <c r="B1073">
        <v>1974</v>
      </c>
      <c r="C1073" t="s">
        <v>39</v>
      </c>
      <c r="D1073" t="s">
        <v>35</v>
      </c>
      <c r="E1073">
        <v>40344</v>
      </c>
      <c r="F1073">
        <v>0</v>
      </c>
      <c r="G1073">
        <v>1</v>
      </c>
      <c r="H1073" s="1">
        <v>41560</v>
      </c>
      <c r="I1073">
        <v>48</v>
      </c>
      <c r="J1073">
        <v>210</v>
      </c>
      <c r="K1073">
        <v>0</v>
      </c>
      <c r="L1073">
        <v>6</v>
      </c>
      <c r="M1073">
        <v>0</v>
      </c>
      <c r="N1073">
        <v>0</v>
      </c>
      <c r="O1073">
        <v>2</v>
      </c>
      <c r="P1073">
        <v>2</v>
      </c>
      <c r="Q1073">
        <v>4</v>
      </c>
      <c r="R1073">
        <v>1</v>
      </c>
      <c r="S1073">
        <v>5</v>
      </c>
      <c r="T1073">
        <v>7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 t="s">
        <v>32</v>
      </c>
    </row>
    <row r="1074" spans="1:28" x14ac:dyDescent="0.35">
      <c r="A1074">
        <v>7250</v>
      </c>
      <c r="B1074">
        <v>1978</v>
      </c>
      <c r="C1074" t="s">
        <v>30</v>
      </c>
      <c r="D1074" t="s">
        <v>37</v>
      </c>
      <c r="E1074">
        <v>57867</v>
      </c>
      <c r="F1074">
        <v>1</v>
      </c>
      <c r="G1074">
        <v>0</v>
      </c>
      <c r="H1074" s="1">
        <v>41548</v>
      </c>
      <c r="I1074">
        <v>48</v>
      </c>
      <c r="J1074">
        <v>344</v>
      </c>
      <c r="K1074">
        <v>35</v>
      </c>
      <c r="L1074">
        <v>178</v>
      </c>
      <c r="M1074">
        <v>15</v>
      </c>
      <c r="N1074">
        <v>23</v>
      </c>
      <c r="O1074">
        <v>17</v>
      </c>
      <c r="P1074">
        <v>7</v>
      </c>
      <c r="Q1074">
        <v>7</v>
      </c>
      <c r="R1074">
        <v>2</v>
      </c>
      <c r="S1074">
        <v>9</v>
      </c>
      <c r="T1074">
        <v>6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 t="s">
        <v>34</v>
      </c>
    </row>
    <row r="1075" spans="1:28" x14ac:dyDescent="0.35">
      <c r="A1075">
        <v>2478</v>
      </c>
      <c r="B1075">
        <v>1973</v>
      </c>
      <c r="C1075" t="s">
        <v>30</v>
      </c>
      <c r="D1075" t="s">
        <v>35</v>
      </c>
      <c r="E1075">
        <v>25410</v>
      </c>
      <c r="F1075">
        <v>1</v>
      </c>
      <c r="G1075">
        <v>0</v>
      </c>
      <c r="H1075" s="1">
        <v>41517</v>
      </c>
      <c r="I1075">
        <v>48</v>
      </c>
      <c r="J1075">
        <v>2</v>
      </c>
      <c r="K1075">
        <v>2</v>
      </c>
      <c r="L1075">
        <v>4</v>
      </c>
      <c r="M1075">
        <v>13</v>
      </c>
      <c r="N1075">
        <v>13</v>
      </c>
      <c r="O1075">
        <v>4</v>
      </c>
      <c r="P1075">
        <v>1</v>
      </c>
      <c r="Q1075">
        <v>1</v>
      </c>
      <c r="R1075">
        <v>0</v>
      </c>
      <c r="S1075">
        <v>4</v>
      </c>
      <c r="T1075">
        <v>4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 t="s">
        <v>32</v>
      </c>
    </row>
    <row r="1076" spans="1:28" x14ac:dyDescent="0.35">
      <c r="A1076">
        <v>1160</v>
      </c>
      <c r="B1076">
        <v>1970</v>
      </c>
      <c r="C1076" t="s">
        <v>30</v>
      </c>
      <c r="D1076" t="s">
        <v>35</v>
      </c>
      <c r="E1076">
        <v>13260</v>
      </c>
      <c r="F1076">
        <v>1</v>
      </c>
      <c r="G1076">
        <v>1</v>
      </c>
      <c r="H1076" s="1">
        <v>41509</v>
      </c>
      <c r="I1076">
        <v>48</v>
      </c>
      <c r="J1076">
        <v>9</v>
      </c>
      <c r="K1076">
        <v>4</v>
      </c>
      <c r="L1076">
        <v>17</v>
      </c>
      <c r="M1076">
        <v>10</v>
      </c>
      <c r="N1076">
        <v>2</v>
      </c>
      <c r="O1076">
        <v>7</v>
      </c>
      <c r="P1076">
        <v>4</v>
      </c>
      <c r="Q1076">
        <v>3</v>
      </c>
      <c r="R1076">
        <v>0</v>
      </c>
      <c r="S1076">
        <v>3</v>
      </c>
      <c r="T1076">
        <v>8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 t="s">
        <v>32</v>
      </c>
    </row>
    <row r="1077" spans="1:28" x14ac:dyDescent="0.35">
      <c r="A1077">
        <v>9214</v>
      </c>
      <c r="B1077">
        <v>1991</v>
      </c>
      <c r="C1077" t="s">
        <v>30</v>
      </c>
      <c r="D1077" t="s">
        <v>35</v>
      </c>
      <c r="E1077">
        <v>42691</v>
      </c>
      <c r="F1077">
        <v>0</v>
      </c>
      <c r="G1077">
        <v>0</v>
      </c>
      <c r="H1077" s="1">
        <v>41502</v>
      </c>
      <c r="I1077">
        <v>48</v>
      </c>
      <c r="J1077">
        <v>179</v>
      </c>
      <c r="K1077">
        <v>2</v>
      </c>
      <c r="L1077">
        <v>64</v>
      </c>
      <c r="M1077">
        <v>38</v>
      </c>
      <c r="N1077">
        <v>17</v>
      </c>
      <c r="O1077">
        <v>58</v>
      </c>
      <c r="P1077">
        <v>1</v>
      </c>
      <c r="Q1077">
        <v>5</v>
      </c>
      <c r="R1077">
        <v>1</v>
      </c>
      <c r="S1077">
        <v>6</v>
      </c>
      <c r="T1077">
        <v>5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 t="s">
        <v>32</v>
      </c>
    </row>
    <row r="1078" spans="1:28" x14ac:dyDescent="0.35">
      <c r="A1078">
        <v>273</v>
      </c>
      <c r="B1078">
        <v>1970</v>
      </c>
      <c r="C1078" t="s">
        <v>43</v>
      </c>
      <c r="D1078" t="s">
        <v>35</v>
      </c>
      <c r="E1078">
        <v>36138</v>
      </c>
      <c r="F1078">
        <v>1</v>
      </c>
      <c r="G1078">
        <v>1</v>
      </c>
      <c r="H1078" s="1">
        <v>41471</v>
      </c>
      <c r="I1078">
        <v>48</v>
      </c>
      <c r="J1078">
        <v>130</v>
      </c>
      <c r="K1078">
        <v>0</v>
      </c>
      <c r="L1078">
        <v>16</v>
      </c>
      <c r="M1078">
        <v>0</v>
      </c>
      <c r="N1078">
        <v>0</v>
      </c>
      <c r="O1078">
        <v>5</v>
      </c>
      <c r="P1078">
        <v>5</v>
      </c>
      <c r="Q1078">
        <v>3</v>
      </c>
      <c r="R1078">
        <v>1</v>
      </c>
      <c r="S1078">
        <v>4</v>
      </c>
      <c r="T1078">
        <v>7</v>
      </c>
      <c r="U1078">
        <v>0</v>
      </c>
      <c r="V1078">
        <v>1</v>
      </c>
      <c r="W1078">
        <v>0</v>
      </c>
      <c r="X1078">
        <v>0</v>
      </c>
      <c r="Y1078">
        <v>0</v>
      </c>
      <c r="Z1078">
        <v>0</v>
      </c>
      <c r="AA1078">
        <v>0</v>
      </c>
      <c r="AB1078" t="s">
        <v>41</v>
      </c>
    </row>
    <row r="1079" spans="1:28" x14ac:dyDescent="0.35">
      <c r="A1079">
        <v>851</v>
      </c>
      <c r="B1079">
        <v>1972</v>
      </c>
      <c r="C1079" t="s">
        <v>43</v>
      </c>
      <c r="D1079" t="s">
        <v>35</v>
      </c>
      <c r="E1079">
        <v>57136</v>
      </c>
      <c r="F1079">
        <v>1</v>
      </c>
      <c r="G1079">
        <v>1</v>
      </c>
      <c r="H1079" s="1">
        <v>41464</v>
      </c>
      <c r="I1079">
        <v>48</v>
      </c>
      <c r="J1079">
        <v>306</v>
      </c>
      <c r="K1079">
        <v>5</v>
      </c>
      <c r="L1079">
        <v>109</v>
      </c>
      <c r="M1079">
        <v>21</v>
      </c>
      <c r="N1079">
        <v>109</v>
      </c>
      <c r="O1079">
        <v>92</v>
      </c>
      <c r="P1079">
        <v>9</v>
      </c>
      <c r="Q1079">
        <v>5</v>
      </c>
      <c r="R1079">
        <v>2</v>
      </c>
      <c r="S1079">
        <v>10</v>
      </c>
      <c r="T1079">
        <v>6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 t="s">
        <v>34</v>
      </c>
    </row>
    <row r="1080" spans="1:28" x14ac:dyDescent="0.35">
      <c r="A1080">
        <v>9729</v>
      </c>
      <c r="B1080">
        <v>1955</v>
      </c>
      <c r="C1080" t="s">
        <v>30</v>
      </c>
      <c r="D1080" t="s">
        <v>44</v>
      </c>
      <c r="E1080">
        <v>58275</v>
      </c>
      <c r="F1080">
        <v>1</v>
      </c>
      <c r="G1080">
        <v>1</v>
      </c>
      <c r="H1080" s="1">
        <v>41427</v>
      </c>
      <c r="I1080">
        <v>48</v>
      </c>
      <c r="J1080">
        <v>189</v>
      </c>
      <c r="K1080">
        <v>10</v>
      </c>
      <c r="L1080">
        <v>253</v>
      </c>
      <c r="M1080">
        <v>56</v>
      </c>
      <c r="N1080">
        <v>43</v>
      </c>
      <c r="O1080">
        <v>64</v>
      </c>
      <c r="P1080">
        <v>6</v>
      </c>
      <c r="Q1080">
        <v>8</v>
      </c>
      <c r="R1080">
        <v>2</v>
      </c>
      <c r="S1080">
        <v>7</v>
      </c>
      <c r="T1080">
        <v>7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 t="s">
        <v>41</v>
      </c>
    </row>
    <row r="1081" spans="1:28" x14ac:dyDescent="0.35">
      <c r="A1081">
        <v>9665</v>
      </c>
      <c r="B1081">
        <v>1957</v>
      </c>
      <c r="C1081" t="s">
        <v>39</v>
      </c>
      <c r="D1081" t="s">
        <v>31</v>
      </c>
      <c r="E1081">
        <v>54237</v>
      </c>
      <c r="F1081">
        <v>0</v>
      </c>
      <c r="G1081">
        <v>1</v>
      </c>
      <c r="H1081" s="1">
        <v>41391</v>
      </c>
      <c r="I1081">
        <v>48</v>
      </c>
      <c r="J1081">
        <v>267</v>
      </c>
      <c r="K1081">
        <v>3</v>
      </c>
      <c r="L1081">
        <v>30</v>
      </c>
      <c r="M1081">
        <v>4</v>
      </c>
      <c r="N1081">
        <v>0</v>
      </c>
      <c r="O1081">
        <v>57</v>
      </c>
      <c r="P1081">
        <v>4</v>
      </c>
      <c r="Q1081">
        <v>5</v>
      </c>
      <c r="R1081">
        <v>2</v>
      </c>
      <c r="S1081">
        <v>5</v>
      </c>
      <c r="T1081">
        <v>6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 t="s">
        <v>45</v>
      </c>
    </row>
    <row r="1082" spans="1:28" x14ac:dyDescent="0.35">
      <c r="A1082">
        <v>2620</v>
      </c>
      <c r="B1082">
        <v>1974</v>
      </c>
      <c r="C1082" t="s">
        <v>39</v>
      </c>
      <c r="D1082" t="s">
        <v>35</v>
      </c>
      <c r="E1082">
        <v>34596</v>
      </c>
      <c r="F1082">
        <v>1</v>
      </c>
      <c r="G1082">
        <v>0</v>
      </c>
      <c r="H1082" s="1">
        <v>41377</v>
      </c>
      <c r="I1082">
        <v>48</v>
      </c>
      <c r="J1082">
        <v>14</v>
      </c>
      <c r="K1082">
        <v>0</v>
      </c>
      <c r="L1082">
        <v>2</v>
      </c>
      <c r="M1082">
        <v>0</v>
      </c>
      <c r="N1082">
        <v>0</v>
      </c>
      <c r="O1082">
        <v>7</v>
      </c>
      <c r="P1082">
        <v>1</v>
      </c>
      <c r="Q1082">
        <v>1</v>
      </c>
      <c r="R1082">
        <v>0</v>
      </c>
      <c r="S1082">
        <v>2</v>
      </c>
      <c r="T1082">
        <v>8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1</v>
      </c>
      <c r="AA1082">
        <v>0</v>
      </c>
      <c r="AB1082" t="s">
        <v>45</v>
      </c>
    </row>
    <row r="1083" spans="1:28" x14ac:dyDescent="0.35">
      <c r="A1083">
        <v>8254</v>
      </c>
      <c r="B1083">
        <v>1974</v>
      </c>
      <c r="C1083" t="s">
        <v>39</v>
      </c>
      <c r="D1083" t="s">
        <v>35</v>
      </c>
      <c r="E1083">
        <v>34596</v>
      </c>
      <c r="F1083">
        <v>1</v>
      </c>
      <c r="G1083">
        <v>0</v>
      </c>
      <c r="H1083" s="1">
        <v>41377</v>
      </c>
      <c r="I1083">
        <v>48</v>
      </c>
      <c r="J1083">
        <v>14</v>
      </c>
      <c r="K1083">
        <v>0</v>
      </c>
      <c r="L1083">
        <v>2</v>
      </c>
      <c r="M1083">
        <v>0</v>
      </c>
      <c r="N1083">
        <v>0</v>
      </c>
      <c r="O1083">
        <v>7</v>
      </c>
      <c r="P1083">
        <v>1</v>
      </c>
      <c r="Q1083">
        <v>1</v>
      </c>
      <c r="R1083">
        <v>0</v>
      </c>
      <c r="S1083">
        <v>2</v>
      </c>
      <c r="T1083">
        <v>8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 t="s">
        <v>41</v>
      </c>
    </row>
    <row r="1084" spans="1:28" x14ac:dyDescent="0.35">
      <c r="A1084">
        <v>3852</v>
      </c>
      <c r="B1084">
        <v>1961</v>
      </c>
      <c r="C1084" t="s">
        <v>43</v>
      </c>
      <c r="D1084" t="s">
        <v>37</v>
      </c>
      <c r="E1084">
        <v>74881</v>
      </c>
      <c r="F1084">
        <v>1</v>
      </c>
      <c r="G1084">
        <v>1</v>
      </c>
      <c r="H1084" s="1">
        <v>41341</v>
      </c>
      <c r="I1084">
        <v>48</v>
      </c>
      <c r="J1084">
        <v>505</v>
      </c>
      <c r="K1084">
        <v>72</v>
      </c>
      <c r="L1084">
        <v>270</v>
      </c>
      <c r="M1084">
        <v>36</v>
      </c>
      <c r="N1084">
        <v>27</v>
      </c>
      <c r="O1084">
        <v>54</v>
      </c>
      <c r="P1084">
        <v>4</v>
      </c>
      <c r="Q1084">
        <v>9</v>
      </c>
      <c r="R1084">
        <v>2</v>
      </c>
      <c r="S1084">
        <v>12</v>
      </c>
      <c r="T1084">
        <v>5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 t="s">
        <v>42</v>
      </c>
    </row>
    <row r="1085" spans="1:28" x14ac:dyDescent="0.35">
      <c r="A1085">
        <v>1000</v>
      </c>
      <c r="B1085">
        <v>1961</v>
      </c>
      <c r="C1085" t="s">
        <v>43</v>
      </c>
      <c r="D1085" t="s">
        <v>37</v>
      </c>
      <c r="E1085">
        <v>74881</v>
      </c>
      <c r="F1085">
        <v>1</v>
      </c>
      <c r="G1085">
        <v>1</v>
      </c>
      <c r="H1085" s="1">
        <v>41341</v>
      </c>
      <c r="I1085">
        <v>48</v>
      </c>
      <c r="J1085">
        <v>505</v>
      </c>
      <c r="K1085">
        <v>72</v>
      </c>
      <c r="L1085">
        <v>270</v>
      </c>
      <c r="M1085">
        <v>36</v>
      </c>
      <c r="N1085">
        <v>27</v>
      </c>
      <c r="O1085">
        <v>54</v>
      </c>
      <c r="P1085">
        <v>4</v>
      </c>
      <c r="Q1085">
        <v>9</v>
      </c>
      <c r="R1085">
        <v>2</v>
      </c>
      <c r="S1085">
        <v>12</v>
      </c>
      <c r="T1085">
        <v>5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 t="s">
        <v>32</v>
      </c>
    </row>
    <row r="1086" spans="1:28" x14ac:dyDescent="0.35">
      <c r="A1086">
        <v>3099</v>
      </c>
      <c r="B1086">
        <v>1970</v>
      </c>
      <c r="C1086" t="s">
        <v>30</v>
      </c>
      <c r="D1086" t="s">
        <v>31</v>
      </c>
      <c r="E1086">
        <v>44267</v>
      </c>
      <c r="F1086">
        <v>1</v>
      </c>
      <c r="G1086">
        <v>1</v>
      </c>
      <c r="H1086" s="1">
        <v>41330</v>
      </c>
      <c r="I1086">
        <v>48</v>
      </c>
      <c r="J1086">
        <v>183</v>
      </c>
      <c r="K1086">
        <v>5</v>
      </c>
      <c r="L1086">
        <v>65</v>
      </c>
      <c r="M1086">
        <v>3</v>
      </c>
      <c r="N1086">
        <v>5</v>
      </c>
      <c r="O1086">
        <v>49</v>
      </c>
      <c r="P1086">
        <v>5</v>
      </c>
      <c r="Q1086">
        <v>5</v>
      </c>
      <c r="R1086">
        <v>2</v>
      </c>
      <c r="S1086">
        <v>4</v>
      </c>
      <c r="T1086">
        <v>9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 t="s">
        <v>32</v>
      </c>
    </row>
    <row r="1087" spans="1:28" x14ac:dyDescent="0.35">
      <c r="A1087">
        <v>6318</v>
      </c>
      <c r="B1087">
        <v>1988</v>
      </c>
      <c r="C1087" t="s">
        <v>30</v>
      </c>
      <c r="D1087" t="s">
        <v>35</v>
      </c>
      <c r="E1087">
        <v>68487</v>
      </c>
      <c r="F1087">
        <v>0</v>
      </c>
      <c r="G1087">
        <v>0</v>
      </c>
      <c r="H1087" s="1">
        <v>41287</v>
      </c>
      <c r="I1087">
        <v>48</v>
      </c>
      <c r="J1087">
        <v>758</v>
      </c>
      <c r="K1087">
        <v>12</v>
      </c>
      <c r="L1087">
        <v>385</v>
      </c>
      <c r="M1087">
        <v>33</v>
      </c>
      <c r="N1087">
        <v>89</v>
      </c>
      <c r="O1087">
        <v>89</v>
      </c>
      <c r="P1087">
        <v>1</v>
      </c>
      <c r="Q1087">
        <v>9</v>
      </c>
      <c r="R1087">
        <v>7</v>
      </c>
      <c r="S1087">
        <v>13</v>
      </c>
      <c r="T1087">
        <v>4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 t="s">
        <v>34</v>
      </c>
    </row>
    <row r="1088" spans="1:28" x14ac:dyDescent="0.35">
      <c r="A1088">
        <v>5396</v>
      </c>
      <c r="B1088">
        <v>1988</v>
      </c>
      <c r="C1088" t="s">
        <v>30</v>
      </c>
      <c r="D1088" t="s">
        <v>35</v>
      </c>
      <c r="E1088">
        <v>68487</v>
      </c>
      <c r="F1088">
        <v>0</v>
      </c>
      <c r="G1088">
        <v>0</v>
      </c>
      <c r="H1088" s="1">
        <v>41287</v>
      </c>
      <c r="I1088">
        <v>48</v>
      </c>
      <c r="J1088">
        <v>758</v>
      </c>
      <c r="K1088">
        <v>12</v>
      </c>
      <c r="L1088">
        <v>385</v>
      </c>
      <c r="M1088">
        <v>33</v>
      </c>
      <c r="N1088">
        <v>89</v>
      </c>
      <c r="O1088">
        <v>89</v>
      </c>
      <c r="P1088">
        <v>1</v>
      </c>
      <c r="Q1088">
        <v>9</v>
      </c>
      <c r="R1088">
        <v>7</v>
      </c>
      <c r="S1088">
        <v>13</v>
      </c>
      <c r="T1088">
        <v>4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 t="s">
        <v>38</v>
      </c>
    </row>
    <row r="1089" spans="1:28" x14ac:dyDescent="0.35">
      <c r="A1089">
        <v>7966</v>
      </c>
      <c r="B1089">
        <v>1959</v>
      </c>
      <c r="C1089" t="s">
        <v>30</v>
      </c>
      <c r="D1089" t="s">
        <v>33</v>
      </c>
      <c r="E1089">
        <v>80982</v>
      </c>
      <c r="F1089">
        <v>1</v>
      </c>
      <c r="G1089">
        <v>1</v>
      </c>
      <c r="H1089" s="1">
        <v>41282</v>
      </c>
      <c r="I1089">
        <v>48</v>
      </c>
      <c r="J1089">
        <v>505</v>
      </c>
      <c r="K1089">
        <v>137</v>
      </c>
      <c r="L1089">
        <v>401</v>
      </c>
      <c r="M1089">
        <v>104</v>
      </c>
      <c r="N1089">
        <v>22</v>
      </c>
      <c r="O1089">
        <v>22</v>
      </c>
      <c r="P1089">
        <v>3</v>
      </c>
      <c r="Q1089">
        <v>11</v>
      </c>
      <c r="R1089">
        <v>5</v>
      </c>
      <c r="S1089">
        <v>11</v>
      </c>
      <c r="T1089">
        <v>5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1</v>
      </c>
      <c r="AB1089" t="s">
        <v>32</v>
      </c>
    </row>
    <row r="1090" spans="1:28" x14ac:dyDescent="0.35">
      <c r="A1090">
        <v>454</v>
      </c>
      <c r="B1090">
        <v>1980</v>
      </c>
      <c r="C1090" t="s">
        <v>30</v>
      </c>
      <c r="D1090" t="s">
        <v>37</v>
      </c>
      <c r="E1090">
        <v>69508</v>
      </c>
      <c r="F1090">
        <v>1</v>
      </c>
      <c r="G1090">
        <v>0</v>
      </c>
      <c r="H1090" s="1">
        <v>41227</v>
      </c>
      <c r="I1090">
        <v>48</v>
      </c>
      <c r="J1090">
        <v>824</v>
      </c>
      <c r="K1090">
        <v>32</v>
      </c>
      <c r="L1090">
        <v>162</v>
      </c>
      <c r="M1090">
        <v>42</v>
      </c>
      <c r="N1090">
        <v>32</v>
      </c>
      <c r="O1090">
        <v>43</v>
      </c>
      <c r="P1090">
        <v>2</v>
      </c>
      <c r="Q1090">
        <v>11</v>
      </c>
      <c r="R1090">
        <v>4</v>
      </c>
      <c r="S1090">
        <v>11</v>
      </c>
      <c r="T1090">
        <v>6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 t="s">
        <v>45</v>
      </c>
    </row>
    <row r="1091" spans="1:28" x14ac:dyDescent="0.35">
      <c r="A1091">
        <v>309</v>
      </c>
      <c r="B1091">
        <v>1961</v>
      </c>
      <c r="C1091" t="s">
        <v>39</v>
      </c>
      <c r="D1091" t="s">
        <v>37</v>
      </c>
      <c r="E1091">
        <v>63342</v>
      </c>
      <c r="F1091">
        <v>0</v>
      </c>
      <c r="G1091">
        <v>1</v>
      </c>
      <c r="H1091" s="1">
        <v>41198</v>
      </c>
      <c r="I1091">
        <v>48</v>
      </c>
      <c r="J1091">
        <v>918</v>
      </c>
      <c r="K1091">
        <v>21</v>
      </c>
      <c r="L1091">
        <v>118</v>
      </c>
      <c r="M1091">
        <v>13</v>
      </c>
      <c r="N1091">
        <v>10</v>
      </c>
      <c r="O1091">
        <v>21</v>
      </c>
      <c r="P1091">
        <v>3</v>
      </c>
      <c r="Q1091">
        <v>8</v>
      </c>
      <c r="R1091">
        <v>3</v>
      </c>
      <c r="S1091">
        <v>5</v>
      </c>
      <c r="T1091">
        <v>6</v>
      </c>
      <c r="U1091">
        <v>0</v>
      </c>
      <c r="V1091">
        <v>1</v>
      </c>
      <c r="W1091">
        <v>0</v>
      </c>
      <c r="X1091">
        <v>0</v>
      </c>
      <c r="Y1091">
        <v>0</v>
      </c>
      <c r="Z1091">
        <v>0</v>
      </c>
      <c r="AA1091">
        <v>0</v>
      </c>
      <c r="AB1091" t="s">
        <v>45</v>
      </c>
    </row>
    <row r="1092" spans="1:28" x14ac:dyDescent="0.35">
      <c r="A1092">
        <v>3571</v>
      </c>
      <c r="B1092">
        <v>1961</v>
      </c>
      <c r="C1092" t="s">
        <v>39</v>
      </c>
      <c r="D1092" t="s">
        <v>37</v>
      </c>
      <c r="E1092">
        <v>63342</v>
      </c>
      <c r="F1092">
        <v>0</v>
      </c>
      <c r="G1092">
        <v>1</v>
      </c>
      <c r="H1092" s="1">
        <v>41198</v>
      </c>
      <c r="I1092">
        <v>48</v>
      </c>
      <c r="J1092">
        <v>918</v>
      </c>
      <c r="K1092">
        <v>21</v>
      </c>
      <c r="L1092">
        <v>118</v>
      </c>
      <c r="M1092">
        <v>13</v>
      </c>
      <c r="N1092">
        <v>10</v>
      </c>
      <c r="O1092">
        <v>21</v>
      </c>
      <c r="P1092">
        <v>3</v>
      </c>
      <c r="Q1092">
        <v>8</v>
      </c>
      <c r="R1092">
        <v>3</v>
      </c>
      <c r="S1092">
        <v>5</v>
      </c>
      <c r="T1092">
        <v>6</v>
      </c>
      <c r="U1092">
        <v>0</v>
      </c>
      <c r="V1092">
        <v>1</v>
      </c>
      <c r="W1092">
        <v>0</v>
      </c>
      <c r="X1092">
        <v>0</v>
      </c>
      <c r="Y1092">
        <v>0</v>
      </c>
      <c r="Z1092">
        <v>1</v>
      </c>
      <c r="AA1092">
        <v>0</v>
      </c>
      <c r="AB1092" t="s">
        <v>32</v>
      </c>
    </row>
    <row r="1093" spans="1:28" x14ac:dyDescent="0.35">
      <c r="A1093">
        <v>8395</v>
      </c>
      <c r="B1093">
        <v>1961</v>
      </c>
      <c r="C1093" t="s">
        <v>30</v>
      </c>
      <c r="D1093" t="s">
        <v>33</v>
      </c>
      <c r="E1093">
        <v>82014</v>
      </c>
      <c r="F1093">
        <v>0</v>
      </c>
      <c r="G1093">
        <v>0</v>
      </c>
      <c r="H1093" s="1">
        <v>41141</v>
      </c>
      <c r="I1093">
        <v>48</v>
      </c>
      <c r="J1093">
        <v>980</v>
      </c>
      <c r="K1093">
        <v>37</v>
      </c>
      <c r="L1093">
        <v>265</v>
      </c>
      <c r="M1093">
        <v>35</v>
      </c>
      <c r="N1093">
        <v>163</v>
      </c>
      <c r="O1093">
        <v>31</v>
      </c>
      <c r="P1093">
        <v>1</v>
      </c>
      <c r="Q1093">
        <v>3</v>
      </c>
      <c r="R1093">
        <v>6</v>
      </c>
      <c r="S1093">
        <v>12</v>
      </c>
      <c r="T1093">
        <v>6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1</v>
      </c>
      <c r="AA1093">
        <v>0</v>
      </c>
      <c r="AB1093" t="s">
        <v>45</v>
      </c>
    </row>
    <row r="1094" spans="1:28" x14ac:dyDescent="0.35">
      <c r="A1094">
        <v>2591</v>
      </c>
      <c r="B1094">
        <v>1959</v>
      </c>
      <c r="C1094" t="s">
        <v>30</v>
      </c>
      <c r="D1094" t="s">
        <v>44</v>
      </c>
      <c r="E1094">
        <v>76320</v>
      </c>
      <c r="F1094">
        <v>0</v>
      </c>
      <c r="G1094">
        <v>1</v>
      </c>
      <c r="H1094" s="1">
        <v>41812</v>
      </c>
      <c r="I1094">
        <v>49</v>
      </c>
      <c r="J1094">
        <v>526</v>
      </c>
      <c r="K1094">
        <v>35</v>
      </c>
      <c r="L1094">
        <v>214</v>
      </c>
      <c r="M1094">
        <v>69</v>
      </c>
      <c r="N1094">
        <v>53</v>
      </c>
      <c r="O1094">
        <v>35</v>
      </c>
      <c r="P1094">
        <v>2</v>
      </c>
      <c r="Q1094">
        <v>6</v>
      </c>
      <c r="R1094">
        <v>3</v>
      </c>
      <c r="S1094">
        <v>4</v>
      </c>
      <c r="T1094">
        <v>2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 t="s">
        <v>36</v>
      </c>
    </row>
    <row r="1095" spans="1:28" x14ac:dyDescent="0.35">
      <c r="A1095">
        <v>1640</v>
      </c>
      <c r="B1095">
        <v>1954</v>
      </c>
      <c r="C1095" t="s">
        <v>30</v>
      </c>
      <c r="D1095" t="s">
        <v>31</v>
      </c>
      <c r="E1095">
        <v>64587</v>
      </c>
      <c r="F1095">
        <v>1</v>
      </c>
      <c r="G1095">
        <v>1</v>
      </c>
      <c r="H1095" s="1">
        <v>41812</v>
      </c>
      <c r="I1095">
        <v>49</v>
      </c>
      <c r="J1095">
        <v>66</v>
      </c>
      <c r="K1095">
        <v>0</v>
      </c>
      <c r="L1095">
        <v>16</v>
      </c>
      <c r="M1095">
        <v>0</v>
      </c>
      <c r="N1095">
        <v>6</v>
      </c>
      <c r="O1095">
        <v>20</v>
      </c>
      <c r="P1095">
        <v>2</v>
      </c>
      <c r="Q1095">
        <v>1</v>
      </c>
      <c r="R1095">
        <v>1</v>
      </c>
      <c r="S1095">
        <v>4</v>
      </c>
      <c r="T1095">
        <v>3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 t="s">
        <v>32</v>
      </c>
    </row>
    <row r="1096" spans="1:28" x14ac:dyDescent="0.35">
      <c r="A1096">
        <v>810</v>
      </c>
      <c r="B1096">
        <v>1975</v>
      </c>
      <c r="C1096" t="s">
        <v>30</v>
      </c>
      <c r="D1096" t="s">
        <v>35</v>
      </c>
      <c r="E1096">
        <v>74190</v>
      </c>
      <c r="F1096">
        <v>0</v>
      </c>
      <c r="G1096">
        <v>1</v>
      </c>
      <c r="H1096" s="1">
        <v>41771</v>
      </c>
      <c r="I1096">
        <v>49</v>
      </c>
      <c r="J1096">
        <v>151</v>
      </c>
      <c r="K1096">
        <v>81</v>
      </c>
      <c r="L1096">
        <v>86</v>
      </c>
      <c r="M1096">
        <v>168</v>
      </c>
      <c r="N1096">
        <v>91</v>
      </c>
      <c r="O1096">
        <v>64</v>
      </c>
      <c r="P1096">
        <v>2</v>
      </c>
      <c r="Q1096">
        <v>4</v>
      </c>
      <c r="R1096">
        <v>2</v>
      </c>
      <c r="S1096">
        <v>11</v>
      </c>
      <c r="T1096">
        <v>2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 t="s">
        <v>32</v>
      </c>
    </row>
    <row r="1097" spans="1:28" x14ac:dyDescent="0.35">
      <c r="A1097">
        <v>9423</v>
      </c>
      <c r="B1097">
        <v>1979</v>
      </c>
      <c r="C1097" t="s">
        <v>43</v>
      </c>
      <c r="D1097" t="s">
        <v>35</v>
      </c>
      <c r="E1097">
        <v>32765</v>
      </c>
      <c r="F1097">
        <v>1</v>
      </c>
      <c r="G1097">
        <v>0</v>
      </c>
      <c r="H1097" s="1">
        <v>41693</v>
      </c>
      <c r="I1097">
        <v>49</v>
      </c>
      <c r="J1097">
        <v>13</v>
      </c>
      <c r="K1097">
        <v>3</v>
      </c>
      <c r="L1097">
        <v>17</v>
      </c>
      <c r="M1097">
        <v>7</v>
      </c>
      <c r="N1097">
        <v>3</v>
      </c>
      <c r="O1097">
        <v>3</v>
      </c>
      <c r="P1097">
        <v>2</v>
      </c>
      <c r="Q1097">
        <v>2</v>
      </c>
      <c r="R1097">
        <v>0</v>
      </c>
      <c r="S1097">
        <v>4</v>
      </c>
      <c r="T1097">
        <v>5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 t="s">
        <v>32</v>
      </c>
    </row>
    <row r="1098" spans="1:28" x14ac:dyDescent="0.35">
      <c r="A1098">
        <v>4345</v>
      </c>
      <c r="B1098">
        <v>1964</v>
      </c>
      <c r="C1098" t="s">
        <v>40</v>
      </c>
      <c r="D1098" t="s">
        <v>33</v>
      </c>
      <c r="F1098">
        <v>1</v>
      </c>
      <c r="G1098">
        <v>1</v>
      </c>
      <c r="H1098" s="1">
        <v>41651</v>
      </c>
      <c r="I1098">
        <v>49</v>
      </c>
      <c r="J1098">
        <v>5</v>
      </c>
      <c r="K1098">
        <v>1</v>
      </c>
      <c r="L1098">
        <v>9</v>
      </c>
      <c r="M1098">
        <v>2</v>
      </c>
      <c r="N1098">
        <v>0</v>
      </c>
      <c r="O1098">
        <v>4</v>
      </c>
      <c r="P1098">
        <v>1</v>
      </c>
      <c r="Q1098">
        <v>1</v>
      </c>
      <c r="R1098">
        <v>0</v>
      </c>
      <c r="S1098">
        <v>2</v>
      </c>
      <c r="T1098">
        <v>7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 t="s">
        <v>38</v>
      </c>
    </row>
    <row r="1099" spans="1:28" x14ac:dyDescent="0.35">
      <c r="A1099">
        <v>89</v>
      </c>
      <c r="B1099">
        <v>1975</v>
      </c>
      <c r="C1099" t="s">
        <v>40</v>
      </c>
      <c r="D1099" t="s">
        <v>35</v>
      </c>
      <c r="E1099">
        <v>22212</v>
      </c>
      <c r="F1099">
        <v>1</v>
      </c>
      <c r="G1099">
        <v>0</v>
      </c>
      <c r="H1099" s="1">
        <v>41617</v>
      </c>
      <c r="I1099">
        <v>49</v>
      </c>
      <c r="J1099">
        <v>5</v>
      </c>
      <c r="K1099">
        <v>9</v>
      </c>
      <c r="L1099">
        <v>20</v>
      </c>
      <c r="M1099">
        <v>6</v>
      </c>
      <c r="N1099">
        <v>8</v>
      </c>
      <c r="O1099">
        <v>21</v>
      </c>
      <c r="P1099">
        <v>2</v>
      </c>
      <c r="Q1099">
        <v>2</v>
      </c>
      <c r="R1099">
        <v>0</v>
      </c>
      <c r="S1099">
        <v>4</v>
      </c>
      <c r="T1099">
        <v>6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 t="s">
        <v>45</v>
      </c>
    </row>
    <row r="1100" spans="1:28" x14ac:dyDescent="0.35">
      <c r="A1100">
        <v>5294</v>
      </c>
      <c r="B1100">
        <v>1989</v>
      </c>
      <c r="C1100" t="s">
        <v>30</v>
      </c>
      <c r="D1100" t="s">
        <v>33</v>
      </c>
      <c r="E1100">
        <v>18358</v>
      </c>
      <c r="F1100">
        <v>1</v>
      </c>
      <c r="G1100">
        <v>0</v>
      </c>
      <c r="H1100" s="1">
        <v>41598</v>
      </c>
      <c r="I1100">
        <v>49</v>
      </c>
      <c r="J1100">
        <v>6</v>
      </c>
      <c r="K1100">
        <v>8</v>
      </c>
      <c r="L1100">
        <v>19</v>
      </c>
      <c r="M1100">
        <v>16</v>
      </c>
      <c r="N1100">
        <v>4</v>
      </c>
      <c r="O1100">
        <v>4</v>
      </c>
      <c r="P1100">
        <v>3</v>
      </c>
      <c r="Q1100">
        <v>3</v>
      </c>
      <c r="R1100">
        <v>0</v>
      </c>
      <c r="S1100">
        <v>4</v>
      </c>
      <c r="T1100">
        <v>7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 t="s">
        <v>32</v>
      </c>
    </row>
    <row r="1101" spans="1:28" x14ac:dyDescent="0.35">
      <c r="A1101">
        <v>1321</v>
      </c>
      <c r="B1101">
        <v>1974</v>
      </c>
      <c r="C1101" t="s">
        <v>30</v>
      </c>
      <c r="D1101" t="s">
        <v>35</v>
      </c>
      <c r="E1101">
        <v>26067</v>
      </c>
      <c r="F1101">
        <v>1</v>
      </c>
      <c r="G1101">
        <v>0</v>
      </c>
      <c r="H1101" s="1">
        <v>41582</v>
      </c>
      <c r="I1101">
        <v>49</v>
      </c>
      <c r="J1101">
        <v>22</v>
      </c>
      <c r="K1101">
        <v>2</v>
      </c>
      <c r="L1101">
        <v>18</v>
      </c>
      <c r="M1101">
        <v>0</v>
      </c>
      <c r="N1101">
        <v>2</v>
      </c>
      <c r="O1101">
        <v>12</v>
      </c>
      <c r="P1101">
        <v>3</v>
      </c>
      <c r="Q1101">
        <v>3</v>
      </c>
      <c r="R1101">
        <v>0</v>
      </c>
      <c r="S1101">
        <v>3</v>
      </c>
      <c r="T1101">
        <v>8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 t="s">
        <v>34</v>
      </c>
    </row>
    <row r="1102" spans="1:28" x14ac:dyDescent="0.35">
      <c r="A1102">
        <v>2686</v>
      </c>
      <c r="B1102">
        <v>1969</v>
      </c>
      <c r="C1102" t="s">
        <v>46</v>
      </c>
      <c r="D1102" t="s">
        <v>37</v>
      </c>
      <c r="E1102">
        <v>22390</v>
      </c>
      <c r="F1102">
        <v>0</v>
      </c>
      <c r="G1102">
        <v>0</v>
      </c>
      <c r="H1102" s="1">
        <v>41568</v>
      </c>
      <c r="I1102">
        <v>49</v>
      </c>
      <c r="J1102">
        <v>0</v>
      </c>
      <c r="K1102">
        <v>1</v>
      </c>
      <c r="L1102">
        <v>4</v>
      </c>
      <c r="M1102">
        <v>15</v>
      </c>
      <c r="N1102">
        <v>1</v>
      </c>
      <c r="O1102">
        <v>5</v>
      </c>
      <c r="P1102">
        <v>1</v>
      </c>
      <c r="Q1102">
        <v>1</v>
      </c>
      <c r="R1102">
        <v>0</v>
      </c>
      <c r="S1102">
        <v>2</v>
      </c>
      <c r="T1102">
        <v>7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 t="s">
        <v>38</v>
      </c>
    </row>
    <row r="1103" spans="1:28" x14ac:dyDescent="0.35">
      <c r="A1103">
        <v>1215</v>
      </c>
      <c r="B1103">
        <v>1978</v>
      </c>
      <c r="C1103" t="s">
        <v>30</v>
      </c>
      <c r="D1103" t="s">
        <v>37</v>
      </c>
      <c r="E1103">
        <v>70440</v>
      </c>
      <c r="F1103">
        <v>0</v>
      </c>
      <c r="G1103">
        <v>0</v>
      </c>
      <c r="H1103" s="1">
        <v>41555</v>
      </c>
      <c r="I1103">
        <v>49</v>
      </c>
      <c r="J1103">
        <v>690</v>
      </c>
      <c r="K1103">
        <v>117</v>
      </c>
      <c r="L1103">
        <v>499</v>
      </c>
      <c r="M1103">
        <v>76</v>
      </c>
      <c r="N1103">
        <v>102</v>
      </c>
      <c r="O1103">
        <v>88</v>
      </c>
      <c r="P1103">
        <v>1</v>
      </c>
      <c r="Q1103">
        <v>5</v>
      </c>
      <c r="R1103">
        <v>10</v>
      </c>
      <c r="S1103">
        <v>7</v>
      </c>
      <c r="T1103">
        <v>3</v>
      </c>
      <c r="U1103">
        <v>0</v>
      </c>
      <c r="V1103">
        <v>0</v>
      </c>
      <c r="W1103">
        <v>0</v>
      </c>
      <c r="X1103">
        <v>1</v>
      </c>
      <c r="Y1103">
        <v>0</v>
      </c>
      <c r="Z1103">
        <v>0</v>
      </c>
      <c r="AA1103">
        <v>0</v>
      </c>
      <c r="AB1103" t="s">
        <v>32</v>
      </c>
    </row>
    <row r="1104" spans="1:28" x14ac:dyDescent="0.35">
      <c r="A1104">
        <v>9283</v>
      </c>
      <c r="B1104">
        <v>1978</v>
      </c>
      <c r="C1104" t="s">
        <v>30</v>
      </c>
      <c r="D1104" t="s">
        <v>33</v>
      </c>
      <c r="E1104">
        <v>60199</v>
      </c>
      <c r="F1104">
        <v>1</v>
      </c>
      <c r="G1104">
        <v>2</v>
      </c>
      <c r="H1104" s="1">
        <v>41529</v>
      </c>
      <c r="I1104">
        <v>49</v>
      </c>
      <c r="J1104">
        <v>8</v>
      </c>
      <c r="K1104">
        <v>1</v>
      </c>
      <c r="L1104">
        <v>7</v>
      </c>
      <c r="M1104">
        <v>2</v>
      </c>
      <c r="N1104">
        <v>0</v>
      </c>
      <c r="O1104">
        <v>0</v>
      </c>
      <c r="P1104">
        <v>1</v>
      </c>
      <c r="Q1104">
        <v>0</v>
      </c>
      <c r="R1104">
        <v>0</v>
      </c>
      <c r="S1104">
        <v>3</v>
      </c>
      <c r="T1104">
        <v>4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 t="s">
        <v>34</v>
      </c>
    </row>
    <row r="1105" spans="1:28" x14ac:dyDescent="0.35">
      <c r="A1105">
        <v>3120</v>
      </c>
      <c r="B1105">
        <v>1981</v>
      </c>
      <c r="C1105" t="s">
        <v>30</v>
      </c>
      <c r="D1105" t="s">
        <v>37</v>
      </c>
      <c r="E1105">
        <v>38547</v>
      </c>
      <c r="F1105">
        <v>1</v>
      </c>
      <c r="G1105">
        <v>0</v>
      </c>
      <c r="H1105" s="1">
        <v>41514</v>
      </c>
      <c r="I1105">
        <v>49</v>
      </c>
      <c r="J1105">
        <v>6</v>
      </c>
      <c r="K1105">
        <v>1</v>
      </c>
      <c r="L1105">
        <v>10</v>
      </c>
      <c r="M1105">
        <v>0</v>
      </c>
      <c r="N1105">
        <v>1</v>
      </c>
      <c r="O1105">
        <v>4</v>
      </c>
      <c r="P1105">
        <v>1</v>
      </c>
      <c r="Q1105">
        <v>1</v>
      </c>
      <c r="R1105">
        <v>0</v>
      </c>
      <c r="S1105">
        <v>2</v>
      </c>
      <c r="T1105">
        <v>8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1</v>
      </c>
      <c r="AB1105" t="s">
        <v>34</v>
      </c>
    </row>
    <row r="1106" spans="1:28" x14ac:dyDescent="0.35">
      <c r="A1106">
        <v>5868</v>
      </c>
      <c r="B1106">
        <v>1980</v>
      </c>
      <c r="C1106" t="s">
        <v>30</v>
      </c>
      <c r="D1106" t="s">
        <v>35</v>
      </c>
      <c r="E1106">
        <v>19107</v>
      </c>
      <c r="F1106">
        <v>1</v>
      </c>
      <c r="G1106">
        <v>0</v>
      </c>
      <c r="H1106" s="1">
        <v>41508</v>
      </c>
      <c r="I1106">
        <v>49</v>
      </c>
      <c r="J1106">
        <v>2</v>
      </c>
      <c r="K1106">
        <v>4</v>
      </c>
      <c r="L1106">
        <v>9</v>
      </c>
      <c r="M1106">
        <v>10</v>
      </c>
      <c r="N1106">
        <v>5</v>
      </c>
      <c r="O1106">
        <v>16</v>
      </c>
      <c r="P1106">
        <v>2</v>
      </c>
      <c r="Q1106">
        <v>1</v>
      </c>
      <c r="R1106">
        <v>0</v>
      </c>
      <c r="S1106">
        <v>3</v>
      </c>
      <c r="T1106">
        <v>7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 t="s">
        <v>34</v>
      </c>
    </row>
    <row r="1107" spans="1:28" x14ac:dyDescent="0.35">
      <c r="A1107">
        <v>8143</v>
      </c>
      <c r="B1107">
        <v>1985</v>
      </c>
      <c r="C1107" t="s">
        <v>39</v>
      </c>
      <c r="D1107" t="s">
        <v>33</v>
      </c>
      <c r="E1107">
        <v>37929</v>
      </c>
      <c r="F1107">
        <v>0</v>
      </c>
      <c r="G1107">
        <v>0</v>
      </c>
      <c r="H1107" s="1">
        <v>41485</v>
      </c>
      <c r="I1107">
        <v>49</v>
      </c>
      <c r="J1107">
        <v>202</v>
      </c>
      <c r="K1107">
        <v>2</v>
      </c>
      <c r="L1107">
        <v>46</v>
      </c>
      <c r="M1107">
        <v>3</v>
      </c>
      <c r="N1107">
        <v>2</v>
      </c>
      <c r="O1107">
        <v>10</v>
      </c>
      <c r="P1107">
        <v>2</v>
      </c>
      <c r="Q1107">
        <v>4</v>
      </c>
      <c r="R1107">
        <v>2</v>
      </c>
      <c r="S1107">
        <v>5</v>
      </c>
      <c r="T1107">
        <v>7</v>
      </c>
      <c r="U1107">
        <v>0</v>
      </c>
      <c r="V1107">
        <v>1</v>
      </c>
      <c r="W1107">
        <v>0</v>
      </c>
      <c r="X1107">
        <v>1</v>
      </c>
      <c r="Y1107">
        <v>0</v>
      </c>
      <c r="Z1107">
        <v>1</v>
      </c>
      <c r="AA1107">
        <v>0</v>
      </c>
      <c r="AB1107" t="s">
        <v>32</v>
      </c>
    </row>
    <row r="1108" spans="1:28" x14ac:dyDescent="0.35">
      <c r="A1108">
        <v>3479</v>
      </c>
      <c r="B1108">
        <v>1950</v>
      </c>
      <c r="C1108" t="s">
        <v>30</v>
      </c>
      <c r="D1108" t="s">
        <v>33</v>
      </c>
      <c r="E1108">
        <v>16813</v>
      </c>
      <c r="F1108">
        <v>0</v>
      </c>
      <c r="G1108">
        <v>0</v>
      </c>
      <c r="H1108" s="1">
        <v>41474</v>
      </c>
      <c r="I1108">
        <v>49</v>
      </c>
      <c r="J1108">
        <v>4</v>
      </c>
      <c r="K1108">
        <v>8</v>
      </c>
      <c r="L1108">
        <v>11</v>
      </c>
      <c r="M1108">
        <v>12</v>
      </c>
      <c r="N1108">
        <v>2</v>
      </c>
      <c r="O1108">
        <v>13</v>
      </c>
      <c r="P1108">
        <v>1</v>
      </c>
      <c r="Q1108">
        <v>2</v>
      </c>
      <c r="R1108">
        <v>0</v>
      </c>
      <c r="S1108">
        <v>3</v>
      </c>
      <c r="T1108">
        <v>7</v>
      </c>
      <c r="U1108">
        <v>1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 t="s">
        <v>34</v>
      </c>
    </row>
    <row r="1109" spans="1:28" x14ac:dyDescent="0.35">
      <c r="A1109">
        <v>7214</v>
      </c>
      <c r="B1109">
        <v>1957</v>
      </c>
      <c r="C1109" t="s">
        <v>30</v>
      </c>
      <c r="D1109" t="s">
        <v>35</v>
      </c>
      <c r="E1109">
        <v>62187</v>
      </c>
      <c r="F1109">
        <v>0</v>
      </c>
      <c r="G1109">
        <v>0</v>
      </c>
      <c r="H1109" s="1">
        <v>41460</v>
      </c>
      <c r="I1109">
        <v>49</v>
      </c>
      <c r="J1109">
        <v>792</v>
      </c>
      <c r="K1109">
        <v>0</v>
      </c>
      <c r="L1109">
        <v>275</v>
      </c>
      <c r="M1109">
        <v>45</v>
      </c>
      <c r="N1109">
        <v>45</v>
      </c>
      <c r="O1109">
        <v>126</v>
      </c>
      <c r="P1109">
        <v>1</v>
      </c>
      <c r="Q1109">
        <v>4</v>
      </c>
      <c r="R1109">
        <v>8</v>
      </c>
      <c r="S1109">
        <v>5</v>
      </c>
      <c r="T1109">
        <v>3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 t="s">
        <v>32</v>
      </c>
    </row>
    <row r="1110" spans="1:28" x14ac:dyDescent="0.35">
      <c r="A1110">
        <v>5543</v>
      </c>
      <c r="B1110">
        <v>1966</v>
      </c>
      <c r="C1110" t="s">
        <v>30</v>
      </c>
      <c r="D1110" t="s">
        <v>37</v>
      </c>
      <c r="E1110">
        <v>57811</v>
      </c>
      <c r="F1110">
        <v>0</v>
      </c>
      <c r="G1110">
        <v>1</v>
      </c>
      <c r="H1110" s="1">
        <v>41449</v>
      </c>
      <c r="I1110">
        <v>49</v>
      </c>
      <c r="J1110">
        <v>545</v>
      </c>
      <c r="K1110">
        <v>7</v>
      </c>
      <c r="L1110">
        <v>114</v>
      </c>
      <c r="M1110">
        <v>37</v>
      </c>
      <c r="N1110">
        <v>21</v>
      </c>
      <c r="O1110">
        <v>78</v>
      </c>
      <c r="P1110">
        <v>5</v>
      </c>
      <c r="Q1110">
        <v>7</v>
      </c>
      <c r="R1110">
        <v>2</v>
      </c>
      <c r="S1110">
        <v>11</v>
      </c>
      <c r="T1110">
        <v>5</v>
      </c>
      <c r="U1110">
        <v>0</v>
      </c>
      <c r="V1110">
        <v>1</v>
      </c>
      <c r="W1110">
        <v>0</v>
      </c>
      <c r="X1110">
        <v>0</v>
      </c>
      <c r="Y1110">
        <v>0</v>
      </c>
      <c r="Z1110">
        <v>0</v>
      </c>
      <c r="AA1110">
        <v>0</v>
      </c>
      <c r="AB1110" t="s">
        <v>32</v>
      </c>
    </row>
    <row r="1111" spans="1:28" x14ac:dyDescent="0.35">
      <c r="A1111">
        <v>9347</v>
      </c>
      <c r="B1111">
        <v>1956</v>
      </c>
      <c r="C1111" t="s">
        <v>43</v>
      </c>
      <c r="D1111" t="s">
        <v>37</v>
      </c>
      <c r="E1111">
        <v>50943</v>
      </c>
      <c r="F1111">
        <v>0</v>
      </c>
      <c r="G1111">
        <v>1</v>
      </c>
      <c r="H1111" s="1">
        <v>41446</v>
      </c>
      <c r="I1111">
        <v>49</v>
      </c>
      <c r="J1111">
        <v>31</v>
      </c>
      <c r="K1111">
        <v>0</v>
      </c>
      <c r="L1111">
        <v>7</v>
      </c>
      <c r="M1111">
        <v>2</v>
      </c>
      <c r="N1111">
        <v>0</v>
      </c>
      <c r="O1111">
        <v>6</v>
      </c>
      <c r="P1111">
        <v>1</v>
      </c>
      <c r="Q1111">
        <v>1</v>
      </c>
      <c r="R1111">
        <v>0</v>
      </c>
      <c r="S1111">
        <v>3</v>
      </c>
      <c r="T1111">
        <v>5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 t="s">
        <v>32</v>
      </c>
    </row>
    <row r="1112" spans="1:28" x14ac:dyDescent="0.35">
      <c r="A1112">
        <v>10160</v>
      </c>
      <c r="B1112">
        <v>1956</v>
      </c>
      <c r="C1112" t="s">
        <v>43</v>
      </c>
      <c r="D1112" t="s">
        <v>37</v>
      </c>
      <c r="E1112">
        <v>50943</v>
      </c>
      <c r="F1112">
        <v>0</v>
      </c>
      <c r="G1112">
        <v>1</v>
      </c>
      <c r="H1112" s="1">
        <v>41446</v>
      </c>
      <c r="I1112">
        <v>49</v>
      </c>
      <c r="J1112">
        <v>31</v>
      </c>
      <c r="K1112">
        <v>0</v>
      </c>
      <c r="L1112">
        <v>7</v>
      </c>
      <c r="M1112">
        <v>2</v>
      </c>
      <c r="N1112">
        <v>0</v>
      </c>
      <c r="O1112">
        <v>6</v>
      </c>
      <c r="P1112">
        <v>1</v>
      </c>
      <c r="Q1112">
        <v>1</v>
      </c>
      <c r="R1112">
        <v>0</v>
      </c>
      <c r="S1112">
        <v>3</v>
      </c>
      <c r="T1112">
        <v>5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 t="s">
        <v>32</v>
      </c>
    </row>
    <row r="1113" spans="1:28" x14ac:dyDescent="0.35">
      <c r="A1113">
        <v>1406</v>
      </c>
      <c r="B1113">
        <v>1975</v>
      </c>
      <c r="C1113" t="s">
        <v>30</v>
      </c>
      <c r="D1113" t="s">
        <v>33</v>
      </c>
      <c r="E1113">
        <v>53201</v>
      </c>
      <c r="F1113">
        <v>1</v>
      </c>
      <c r="G1113">
        <v>1</v>
      </c>
      <c r="H1113" s="1">
        <v>41317</v>
      </c>
      <c r="I1113">
        <v>49</v>
      </c>
      <c r="J1113">
        <v>280</v>
      </c>
      <c r="K1113">
        <v>7</v>
      </c>
      <c r="L1113">
        <v>81</v>
      </c>
      <c r="M1113">
        <v>20</v>
      </c>
      <c r="N1113">
        <v>0</v>
      </c>
      <c r="O1113">
        <v>27</v>
      </c>
      <c r="P1113">
        <v>8</v>
      </c>
      <c r="Q1113">
        <v>6</v>
      </c>
      <c r="R1113">
        <v>3</v>
      </c>
      <c r="S1113">
        <v>5</v>
      </c>
      <c r="T1113">
        <v>7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 t="s">
        <v>32</v>
      </c>
    </row>
    <row r="1114" spans="1:28" x14ac:dyDescent="0.35">
      <c r="A1114">
        <v>7019</v>
      </c>
      <c r="B1114">
        <v>1963</v>
      </c>
      <c r="C1114" t="s">
        <v>30</v>
      </c>
      <c r="D1114" t="s">
        <v>37</v>
      </c>
      <c r="E1114">
        <v>54414</v>
      </c>
      <c r="F1114">
        <v>1</v>
      </c>
      <c r="G1114">
        <v>1</v>
      </c>
      <c r="H1114" s="1">
        <v>41297</v>
      </c>
      <c r="I1114">
        <v>49</v>
      </c>
      <c r="J1114">
        <v>109</v>
      </c>
      <c r="K1114">
        <v>18</v>
      </c>
      <c r="L1114">
        <v>16</v>
      </c>
      <c r="M1114">
        <v>24</v>
      </c>
      <c r="N1114">
        <v>26</v>
      </c>
      <c r="O1114">
        <v>18</v>
      </c>
      <c r="P1114">
        <v>4</v>
      </c>
      <c r="Q1114">
        <v>3</v>
      </c>
      <c r="R1114">
        <v>1</v>
      </c>
      <c r="S1114">
        <v>5</v>
      </c>
      <c r="T1114">
        <v>4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 t="s">
        <v>45</v>
      </c>
    </row>
    <row r="1115" spans="1:28" x14ac:dyDescent="0.35">
      <c r="A1115">
        <v>2157</v>
      </c>
      <c r="B1115">
        <v>1972</v>
      </c>
      <c r="C1115" t="s">
        <v>30</v>
      </c>
      <c r="D1115" t="s">
        <v>37</v>
      </c>
      <c r="E1115">
        <v>26290</v>
      </c>
      <c r="F1115">
        <v>1</v>
      </c>
      <c r="G1115">
        <v>1</v>
      </c>
      <c r="H1115" s="1">
        <v>41286</v>
      </c>
      <c r="I1115">
        <v>49</v>
      </c>
      <c r="J1115">
        <v>15</v>
      </c>
      <c r="K1115">
        <v>8</v>
      </c>
      <c r="L1115">
        <v>16</v>
      </c>
      <c r="M1115">
        <v>11</v>
      </c>
      <c r="N1115">
        <v>5</v>
      </c>
      <c r="O1115">
        <v>22</v>
      </c>
      <c r="P1115">
        <v>4</v>
      </c>
      <c r="Q1115">
        <v>2</v>
      </c>
      <c r="R1115">
        <v>0</v>
      </c>
      <c r="S1115">
        <v>4</v>
      </c>
      <c r="T1115">
        <v>6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 t="s">
        <v>34</v>
      </c>
    </row>
    <row r="1116" spans="1:28" x14ac:dyDescent="0.35">
      <c r="A1116">
        <v>8939</v>
      </c>
      <c r="B1116">
        <v>1959</v>
      </c>
      <c r="C1116" t="s">
        <v>30</v>
      </c>
      <c r="D1116" t="s">
        <v>31</v>
      </c>
      <c r="E1116">
        <v>61250</v>
      </c>
      <c r="F1116">
        <v>0</v>
      </c>
      <c r="G1116">
        <v>1</v>
      </c>
      <c r="H1116" s="1">
        <v>41259</v>
      </c>
      <c r="I1116">
        <v>49</v>
      </c>
      <c r="J1116">
        <v>382</v>
      </c>
      <c r="K1116">
        <v>138</v>
      </c>
      <c r="L1116">
        <v>65</v>
      </c>
      <c r="M1116">
        <v>60</v>
      </c>
      <c r="N1116">
        <v>26</v>
      </c>
      <c r="O1116">
        <v>59</v>
      </c>
      <c r="P1116">
        <v>6</v>
      </c>
      <c r="Q1116">
        <v>5</v>
      </c>
      <c r="R1116">
        <v>2</v>
      </c>
      <c r="S1116">
        <v>12</v>
      </c>
      <c r="T1116">
        <v>5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 t="s">
        <v>32</v>
      </c>
    </row>
    <row r="1117" spans="1:28" x14ac:dyDescent="0.35">
      <c r="A1117">
        <v>10250</v>
      </c>
      <c r="B1117">
        <v>1947</v>
      </c>
      <c r="C1117" t="s">
        <v>46</v>
      </c>
      <c r="D1117" t="s">
        <v>37</v>
      </c>
      <c r="E1117">
        <v>28389</v>
      </c>
      <c r="F1117">
        <v>0</v>
      </c>
      <c r="G1117">
        <v>0</v>
      </c>
      <c r="H1117" s="1">
        <v>41233</v>
      </c>
      <c r="I1117">
        <v>49</v>
      </c>
      <c r="J1117">
        <v>1</v>
      </c>
      <c r="K1117">
        <v>5</v>
      </c>
      <c r="L1117">
        <v>3</v>
      </c>
      <c r="M1117">
        <v>7</v>
      </c>
      <c r="N1117">
        <v>4</v>
      </c>
      <c r="O1117">
        <v>8</v>
      </c>
      <c r="P1117">
        <v>1</v>
      </c>
      <c r="Q1117">
        <v>1</v>
      </c>
      <c r="R1117">
        <v>0</v>
      </c>
      <c r="S1117">
        <v>2</v>
      </c>
      <c r="T1117">
        <v>7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 t="s">
        <v>32</v>
      </c>
    </row>
    <row r="1118" spans="1:28" x14ac:dyDescent="0.35">
      <c r="A1118">
        <v>1272</v>
      </c>
      <c r="B1118">
        <v>1965</v>
      </c>
      <c r="C1118" t="s">
        <v>43</v>
      </c>
      <c r="D1118" t="s">
        <v>33</v>
      </c>
      <c r="E1118">
        <v>55250</v>
      </c>
      <c r="F1118">
        <v>0</v>
      </c>
      <c r="G1118">
        <v>1</v>
      </c>
      <c r="H1118" s="1">
        <v>41203</v>
      </c>
      <c r="I1118">
        <v>49</v>
      </c>
      <c r="J1118">
        <v>664</v>
      </c>
      <c r="K1118">
        <v>58</v>
      </c>
      <c r="L1118">
        <v>83</v>
      </c>
      <c r="M1118">
        <v>32</v>
      </c>
      <c r="N1118">
        <v>0</v>
      </c>
      <c r="O1118">
        <v>66</v>
      </c>
      <c r="P1118">
        <v>4</v>
      </c>
      <c r="Q1118">
        <v>7</v>
      </c>
      <c r="R1118">
        <v>5</v>
      </c>
      <c r="S1118">
        <v>10</v>
      </c>
      <c r="T1118">
        <v>5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 t="s">
        <v>38</v>
      </c>
    </row>
    <row r="1119" spans="1:28" x14ac:dyDescent="0.35">
      <c r="A1119">
        <v>3007</v>
      </c>
      <c r="B1119">
        <v>1966</v>
      </c>
      <c r="C1119" t="s">
        <v>30</v>
      </c>
      <c r="D1119" t="s">
        <v>37</v>
      </c>
      <c r="E1119">
        <v>37758</v>
      </c>
      <c r="F1119">
        <v>1</v>
      </c>
      <c r="G1119">
        <v>1</v>
      </c>
      <c r="H1119" s="1">
        <v>41186</v>
      </c>
      <c r="I1119">
        <v>49</v>
      </c>
      <c r="J1119">
        <v>27</v>
      </c>
      <c r="K1119">
        <v>2</v>
      </c>
      <c r="L1119">
        <v>10</v>
      </c>
      <c r="M1119">
        <v>0</v>
      </c>
      <c r="N1119">
        <v>0</v>
      </c>
      <c r="O1119">
        <v>1</v>
      </c>
      <c r="P1119">
        <v>2</v>
      </c>
      <c r="Q1119">
        <v>1</v>
      </c>
      <c r="R1119">
        <v>0</v>
      </c>
      <c r="S1119">
        <v>3</v>
      </c>
      <c r="T1119">
        <v>8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 t="s">
        <v>42</v>
      </c>
    </row>
    <row r="1120" spans="1:28" x14ac:dyDescent="0.35">
      <c r="A1120">
        <v>5513</v>
      </c>
      <c r="B1120">
        <v>1966</v>
      </c>
      <c r="C1120" t="s">
        <v>30</v>
      </c>
      <c r="D1120" t="s">
        <v>37</v>
      </c>
      <c r="E1120">
        <v>37758</v>
      </c>
      <c r="F1120">
        <v>1</v>
      </c>
      <c r="G1120">
        <v>1</v>
      </c>
      <c r="H1120" s="1">
        <v>41186</v>
      </c>
      <c r="I1120">
        <v>49</v>
      </c>
      <c r="J1120">
        <v>27</v>
      </c>
      <c r="K1120">
        <v>2</v>
      </c>
      <c r="L1120">
        <v>10</v>
      </c>
      <c r="M1120">
        <v>0</v>
      </c>
      <c r="N1120">
        <v>0</v>
      </c>
      <c r="O1120">
        <v>1</v>
      </c>
      <c r="P1120">
        <v>2</v>
      </c>
      <c r="Q1120">
        <v>1</v>
      </c>
      <c r="R1120">
        <v>0</v>
      </c>
      <c r="S1120">
        <v>3</v>
      </c>
      <c r="T1120">
        <v>8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 t="s">
        <v>32</v>
      </c>
    </row>
    <row r="1121" spans="1:28" x14ac:dyDescent="0.35">
      <c r="A1121">
        <v>679</v>
      </c>
      <c r="B1121">
        <v>1957</v>
      </c>
      <c r="C1121" t="s">
        <v>39</v>
      </c>
      <c r="D1121" t="s">
        <v>35</v>
      </c>
      <c r="E1121">
        <v>37633</v>
      </c>
      <c r="F1121">
        <v>1</v>
      </c>
      <c r="G1121">
        <v>1</v>
      </c>
      <c r="H1121" s="1">
        <v>41172</v>
      </c>
      <c r="I1121">
        <v>49</v>
      </c>
      <c r="J1121">
        <v>13</v>
      </c>
      <c r="K1121">
        <v>4</v>
      </c>
      <c r="L1121">
        <v>20</v>
      </c>
      <c r="M1121">
        <v>0</v>
      </c>
      <c r="N1121">
        <v>0</v>
      </c>
      <c r="O1121">
        <v>1</v>
      </c>
      <c r="P1121">
        <v>2</v>
      </c>
      <c r="Q1121">
        <v>1</v>
      </c>
      <c r="R1121">
        <v>0</v>
      </c>
      <c r="S1121">
        <v>3</v>
      </c>
      <c r="T1121">
        <v>9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 t="s">
        <v>32</v>
      </c>
    </row>
    <row r="1122" spans="1:28" x14ac:dyDescent="0.35">
      <c r="A1122">
        <v>8876</v>
      </c>
      <c r="B1122">
        <v>1963</v>
      </c>
      <c r="C1122" t="s">
        <v>39</v>
      </c>
      <c r="D1122" t="s">
        <v>37</v>
      </c>
      <c r="E1122">
        <v>33629</v>
      </c>
      <c r="F1122">
        <v>1</v>
      </c>
      <c r="G1122">
        <v>1</v>
      </c>
      <c r="H1122" s="1">
        <v>41129</v>
      </c>
      <c r="I1122">
        <v>49</v>
      </c>
      <c r="J1122">
        <v>132</v>
      </c>
      <c r="K1122">
        <v>0</v>
      </c>
      <c r="L1122">
        <v>16</v>
      </c>
      <c r="M1122">
        <v>0</v>
      </c>
      <c r="N1122">
        <v>0</v>
      </c>
      <c r="O1122">
        <v>4</v>
      </c>
      <c r="P1122">
        <v>5</v>
      </c>
      <c r="Q1122">
        <v>3</v>
      </c>
      <c r="R1122">
        <v>1</v>
      </c>
      <c r="S1122">
        <v>4</v>
      </c>
      <c r="T1122">
        <v>9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 t="s">
        <v>32</v>
      </c>
    </row>
    <row r="1123" spans="1:28" x14ac:dyDescent="0.35">
      <c r="A1123">
        <v>10827</v>
      </c>
      <c r="B1123">
        <v>1967</v>
      </c>
      <c r="C1123" t="s">
        <v>39</v>
      </c>
      <c r="D1123" t="s">
        <v>35</v>
      </c>
      <c r="E1123">
        <v>36947</v>
      </c>
      <c r="F1123">
        <v>1</v>
      </c>
      <c r="G1123">
        <v>1</v>
      </c>
      <c r="H1123" s="1">
        <v>41128</v>
      </c>
      <c r="I1123">
        <v>49</v>
      </c>
      <c r="J1123">
        <v>88</v>
      </c>
      <c r="K1123">
        <v>3</v>
      </c>
      <c r="L1123">
        <v>21</v>
      </c>
      <c r="M1123">
        <v>4</v>
      </c>
      <c r="N1123">
        <v>1</v>
      </c>
      <c r="O1123">
        <v>29</v>
      </c>
      <c r="P1123">
        <v>4</v>
      </c>
      <c r="Q1123">
        <v>3</v>
      </c>
      <c r="R1123">
        <v>0</v>
      </c>
      <c r="S1123">
        <v>4</v>
      </c>
      <c r="T1123">
        <v>9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 t="s">
        <v>38</v>
      </c>
    </row>
    <row r="1124" spans="1:28" x14ac:dyDescent="0.35">
      <c r="A1124">
        <v>7300</v>
      </c>
      <c r="B1124">
        <v>1952</v>
      </c>
      <c r="C1124" t="s">
        <v>30</v>
      </c>
      <c r="D1124" t="s">
        <v>31</v>
      </c>
      <c r="E1124">
        <v>69142</v>
      </c>
      <c r="F1124">
        <v>0</v>
      </c>
      <c r="G1124">
        <v>1</v>
      </c>
      <c r="H1124" s="1">
        <v>41819</v>
      </c>
      <c r="I1124">
        <v>50</v>
      </c>
      <c r="J1124">
        <v>448</v>
      </c>
      <c r="K1124">
        <v>4</v>
      </c>
      <c r="L1124">
        <v>34</v>
      </c>
      <c r="M1124">
        <v>6</v>
      </c>
      <c r="N1124">
        <v>4</v>
      </c>
      <c r="O1124">
        <v>39</v>
      </c>
      <c r="P1124">
        <v>3</v>
      </c>
      <c r="Q1124">
        <v>8</v>
      </c>
      <c r="R1124">
        <v>1</v>
      </c>
      <c r="S1124">
        <v>7</v>
      </c>
      <c r="T1124">
        <v>5</v>
      </c>
      <c r="U1124">
        <v>0</v>
      </c>
      <c r="V1124">
        <v>1</v>
      </c>
      <c r="W1124">
        <v>0</v>
      </c>
      <c r="X1124">
        <v>0</v>
      </c>
      <c r="Y1124">
        <v>0</v>
      </c>
      <c r="Z1124">
        <v>0</v>
      </c>
      <c r="AA1124">
        <v>0</v>
      </c>
      <c r="AB1124" t="s">
        <v>42</v>
      </c>
    </row>
    <row r="1125" spans="1:28" x14ac:dyDescent="0.35">
      <c r="A1125">
        <v>4268</v>
      </c>
      <c r="B1125">
        <v>1959</v>
      </c>
      <c r="C1125" t="s">
        <v>30</v>
      </c>
      <c r="D1125" t="s">
        <v>35</v>
      </c>
      <c r="E1125">
        <v>53154</v>
      </c>
      <c r="F1125">
        <v>0</v>
      </c>
      <c r="G1125">
        <v>1</v>
      </c>
      <c r="H1125" s="1">
        <v>41799</v>
      </c>
      <c r="I1125">
        <v>50</v>
      </c>
      <c r="J1125">
        <v>129</v>
      </c>
      <c r="K1125">
        <v>0</v>
      </c>
      <c r="L1125">
        <v>21</v>
      </c>
      <c r="M1125">
        <v>0</v>
      </c>
      <c r="N1125">
        <v>1</v>
      </c>
      <c r="O1125">
        <v>7</v>
      </c>
      <c r="P1125">
        <v>1</v>
      </c>
      <c r="Q1125">
        <v>3</v>
      </c>
      <c r="R1125">
        <v>1</v>
      </c>
      <c r="S1125">
        <v>4</v>
      </c>
      <c r="T1125">
        <v>4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 t="s">
        <v>36</v>
      </c>
    </row>
    <row r="1126" spans="1:28" x14ac:dyDescent="0.35">
      <c r="A1126">
        <v>4603</v>
      </c>
      <c r="B1126">
        <v>1960</v>
      </c>
      <c r="C1126" t="s">
        <v>39</v>
      </c>
      <c r="D1126" t="s">
        <v>35</v>
      </c>
      <c r="E1126">
        <v>65695</v>
      </c>
      <c r="F1126">
        <v>0</v>
      </c>
      <c r="G1126">
        <v>1</v>
      </c>
      <c r="H1126" s="1">
        <v>41670</v>
      </c>
      <c r="I1126">
        <v>50</v>
      </c>
      <c r="J1126">
        <v>371</v>
      </c>
      <c r="K1126">
        <v>32</v>
      </c>
      <c r="L1126">
        <v>189</v>
      </c>
      <c r="M1126">
        <v>0</v>
      </c>
      <c r="N1126">
        <v>58</v>
      </c>
      <c r="O1126">
        <v>6</v>
      </c>
      <c r="P1126">
        <v>2</v>
      </c>
      <c r="Q1126">
        <v>5</v>
      </c>
      <c r="R1126">
        <v>4</v>
      </c>
      <c r="S1126">
        <v>10</v>
      </c>
      <c r="T1126">
        <v>4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 t="s">
        <v>32</v>
      </c>
    </row>
    <row r="1127" spans="1:28" x14ac:dyDescent="0.35">
      <c r="A1127">
        <v>8659</v>
      </c>
      <c r="B1127">
        <v>1952</v>
      </c>
      <c r="C1127" t="s">
        <v>39</v>
      </c>
      <c r="D1127" t="s">
        <v>37</v>
      </c>
      <c r="E1127">
        <v>69805</v>
      </c>
      <c r="F1127">
        <v>0</v>
      </c>
      <c r="G1127">
        <v>1</v>
      </c>
      <c r="H1127" s="1">
        <v>41660</v>
      </c>
      <c r="I1127">
        <v>50</v>
      </c>
      <c r="J1127">
        <v>750</v>
      </c>
      <c r="K1127">
        <v>71</v>
      </c>
      <c r="L1127">
        <v>174</v>
      </c>
      <c r="M1127">
        <v>13</v>
      </c>
      <c r="N1127">
        <v>10</v>
      </c>
      <c r="O1127">
        <v>20</v>
      </c>
      <c r="P1127">
        <v>2</v>
      </c>
      <c r="Q1127">
        <v>6</v>
      </c>
      <c r="R1127">
        <v>8</v>
      </c>
      <c r="S1127">
        <v>11</v>
      </c>
      <c r="T1127">
        <v>2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 t="s">
        <v>41</v>
      </c>
    </row>
    <row r="1128" spans="1:28" x14ac:dyDescent="0.35">
      <c r="A1128">
        <v>10708</v>
      </c>
      <c r="B1128">
        <v>1978</v>
      </c>
      <c r="C1128" t="s">
        <v>40</v>
      </c>
      <c r="D1128" t="s">
        <v>33</v>
      </c>
      <c r="E1128">
        <v>36975</v>
      </c>
      <c r="F1128">
        <v>1</v>
      </c>
      <c r="G1128">
        <v>0</v>
      </c>
      <c r="H1128" s="1">
        <v>41636</v>
      </c>
      <c r="I1128">
        <v>50</v>
      </c>
      <c r="J1128">
        <v>10</v>
      </c>
      <c r="K1128">
        <v>6</v>
      </c>
      <c r="L1128">
        <v>11</v>
      </c>
      <c r="M1128">
        <v>0</v>
      </c>
      <c r="N1128">
        <v>4</v>
      </c>
      <c r="O1128">
        <v>2</v>
      </c>
      <c r="P1128">
        <v>1</v>
      </c>
      <c r="Q1128">
        <v>1</v>
      </c>
      <c r="R1128">
        <v>0</v>
      </c>
      <c r="S1128">
        <v>3</v>
      </c>
      <c r="T1128">
        <v>7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 t="s">
        <v>32</v>
      </c>
    </row>
    <row r="1129" spans="1:28" x14ac:dyDescent="0.35">
      <c r="A1129">
        <v>1176</v>
      </c>
      <c r="B1129">
        <v>1973</v>
      </c>
      <c r="C1129" t="s">
        <v>30</v>
      </c>
      <c r="D1129" t="s">
        <v>35</v>
      </c>
      <c r="E1129">
        <v>26228</v>
      </c>
      <c r="F1129">
        <v>1</v>
      </c>
      <c r="G1129">
        <v>0</v>
      </c>
      <c r="H1129" s="1">
        <v>41539</v>
      </c>
      <c r="I1129">
        <v>50</v>
      </c>
      <c r="J1129">
        <v>2</v>
      </c>
      <c r="K1129">
        <v>6</v>
      </c>
      <c r="L1129">
        <v>4</v>
      </c>
      <c r="M1129">
        <v>3</v>
      </c>
      <c r="N1129">
        <v>1</v>
      </c>
      <c r="O1129">
        <v>9</v>
      </c>
      <c r="P1129">
        <v>1</v>
      </c>
      <c r="Q1129">
        <v>1</v>
      </c>
      <c r="R1129">
        <v>0</v>
      </c>
      <c r="S1129">
        <v>2</v>
      </c>
      <c r="T1129">
        <v>8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 t="s">
        <v>32</v>
      </c>
    </row>
    <row r="1130" spans="1:28" x14ac:dyDescent="0.35">
      <c r="A1130">
        <v>10380</v>
      </c>
      <c r="B1130">
        <v>1972</v>
      </c>
      <c r="C1130" t="s">
        <v>43</v>
      </c>
      <c r="D1130" t="s">
        <v>35</v>
      </c>
      <c r="E1130">
        <v>37787</v>
      </c>
      <c r="F1130">
        <v>1</v>
      </c>
      <c r="G1130">
        <v>0</v>
      </c>
      <c r="H1130" s="1">
        <v>41537</v>
      </c>
      <c r="I1130">
        <v>50</v>
      </c>
      <c r="J1130">
        <v>40</v>
      </c>
      <c r="K1130">
        <v>1</v>
      </c>
      <c r="L1130">
        <v>40</v>
      </c>
      <c r="M1130">
        <v>4</v>
      </c>
      <c r="N1130">
        <v>3</v>
      </c>
      <c r="O1130">
        <v>18</v>
      </c>
      <c r="P1130">
        <v>1</v>
      </c>
      <c r="Q1130">
        <v>3</v>
      </c>
      <c r="R1130">
        <v>0</v>
      </c>
      <c r="S1130">
        <v>3</v>
      </c>
      <c r="T1130">
        <v>8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 t="s">
        <v>42</v>
      </c>
    </row>
    <row r="1131" spans="1:28" x14ac:dyDescent="0.35">
      <c r="A1131">
        <v>7037</v>
      </c>
      <c r="B1131">
        <v>1974</v>
      </c>
      <c r="C1131" t="s">
        <v>39</v>
      </c>
      <c r="D1131" t="s">
        <v>35</v>
      </c>
      <c r="E1131">
        <v>37087</v>
      </c>
      <c r="F1131">
        <v>1</v>
      </c>
      <c r="G1131">
        <v>0</v>
      </c>
      <c r="H1131" s="1">
        <v>41497</v>
      </c>
      <c r="I1131">
        <v>50</v>
      </c>
      <c r="J1131">
        <v>194</v>
      </c>
      <c r="K1131">
        <v>55</v>
      </c>
      <c r="L1131">
        <v>134</v>
      </c>
      <c r="M1131">
        <v>15</v>
      </c>
      <c r="N1131">
        <v>0</v>
      </c>
      <c r="O1131">
        <v>3</v>
      </c>
      <c r="P1131">
        <v>3</v>
      </c>
      <c r="Q1131">
        <v>4</v>
      </c>
      <c r="R1131">
        <v>2</v>
      </c>
      <c r="S1131">
        <v>8</v>
      </c>
      <c r="T1131">
        <v>6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 t="s">
        <v>45</v>
      </c>
    </row>
    <row r="1132" spans="1:28" x14ac:dyDescent="0.35">
      <c r="A1132">
        <v>11096</v>
      </c>
      <c r="B1132">
        <v>1952</v>
      </c>
      <c r="C1132" t="s">
        <v>40</v>
      </c>
      <c r="D1132" t="s">
        <v>37</v>
      </c>
      <c r="E1132">
        <v>57247</v>
      </c>
      <c r="F1132">
        <v>0</v>
      </c>
      <c r="G1132">
        <v>1</v>
      </c>
      <c r="H1132" s="1">
        <v>41494</v>
      </c>
      <c r="I1132">
        <v>50</v>
      </c>
      <c r="J1132">
        <v>99</v>
      </c>
      <c r="K1132">
        <v>4</v>
      </c>
      <c r="L1132">
        <v>32</v>
      </c>
      <c r="M1132">
        <v>37</v>
      </c>
      <c r="N1132">
        <v>54</v>
      </c>
      <c r="O1132">
        <v>6</v>
      </c>
      <c r="P1132">
        <v>2</v>
      </c>
      <c r="Q1132">
        <v>2</v>
      </c>
      <c r="R1132">
        <v>1</v>
      </c>
      <c r="S1132">
        <v>7</v>
      </c>
      <c r="T1132">
        <v>2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 t="s">
        <v>32</v>
      </c>
    </row>
    <row r="1133" spans="1:28" x14ac:dyDescent="0.35">
      <c r="A1133">
        <v>6374</v>
      </c>
      <c r="B1133">
        <v>1954</v>
      </c>
      <c r="C1133" t="s">
        <v>39</v>
      </c>
      <c r="D1133" t="s">
        <v>35</v>
      </c>
      <c r="E1133">
        <v>36930</v>
      </c>
      <c r="F1133">
        <v>0</v>
      </c>
      <c r="G1133">
        <v>1</v>
      </c>
      <c r="H1133" s="1">
        <v>41411</v>
      </c>
      <c r="I1133">
        <v>50</v>
      </c>
      <c r="J1133">
        <v>223</v>
      </c>
      <c r="K1133">
        <v>2</v>
      </c>
      <c r="L1133">
        <v>31</v>
      </c>
      <c r="M1133">
        <v>0</v>
      </c>
      <c r="N1133">
        <v>2</v>
      </c>
      <c r="O1133">
        <v>39</v>
      </c>
      <c r="P1133">
        <v>5</v>
      </c>
      <c r="Q1133">
        <v>5</v>
      </c>
      <c r="R1133">
        <v>2</v>
      </c>
      <c r="S1133">
        <v>4</v>
      </c>
      <c r="T1133">
        <v>8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 t="s">
        <v>32</v>
      </c>
    </row>
    <row r="1134" spans="1:28" x14ac:dyDescent="0.35">
      <c r="A1134">
        <v>5552</v>
      </c>
      <c r="B1134">
        <v>1963</v>
      </c>
      <c r="C1134" t="s">
        <v>43</v>
      </c>
      <c r="D1134" t="s">
        <v>31</v>
      </c>
      <c r="E1134">
        <v>48721</v>
      </c>
      <c r="F1134">
        <v>1</v>
      </c>
      <c r="G1134">
        <v>1</v>
      </c>
      <c r="H1134" s="1">
        <v>41407</v>
      </c>
      <c r="I1134">
        <v>50</v>
      </c>
      <c r="J1134">
        <v>81</v>
      </c>
      <c r="K1134">
        <v>18</v>
      </c>
      <c r="L1134">
        <v>113</v>
      </c>
      <c r="M1134">
        <v>47</v>
      </c>
      <c r="N1134">
        <v>13</v>
      </c>
      <c r="O1134">
        <v>21</v>
      </c>
      <c r="P1134">
        <v>6</v>
      </c>
      <c r="Q1134">
        <v>4</v>
      </c>
      <c r="R1134">
        <v>2</v>
      </c>
      <c r="S1134">
        <v>5</v>
      </c>
      <c r="T1134">
        <v>6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 t="s">
        <v>45</v>
      </c>
    </row>
    <row r="1135" spans="1:28" x14ac:dyDescent="0.35">
      <c r="A1135">
        <v>2245</v>
      </c>
      <c r="B1135">
        <v>1969</v>
      </c>
      <c r="C1135" t="s">
        <v>43</v>
      </c>
      <c r="D1135" t="s">
        <v>35</v>
      </c>
      <c r="E1135">
        <v>43641</v>
      </c>
      <c r="F1135">
        <v>1</v>
      </c>
      <c r="G1135">
        <v>1</v>
      </c>
      <c r="H1135" s="1">
        <v>41386</v>
      </c>
      <c r="I1135">
        <v>50</v>
      </c>
      <c r="J1135">
        <v>57</v>
      </c>
      <c r="K1135">
        <v>2</v>
      </c>
      <c r="L1135">
        <v>51</v>
      </c>
      <c r="M1135">
        <v>4</v>
      </c>
      <c r="N1135">
        <v>2</v>
      </c>
      <c r="O1135">
        <v>23</v>
      </c>
      <c r="P1135">
        <v>3</v>
      </c>
      <c r="Q1135">
        <v>2</v>
      </c>
      <c r="R1135">
        <v>1</v>
      </c>
      <c r="S1135">
        <v>4</v>
      </c>
      <c r="T1135">
        <v>6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 t="s">
        <v>32</v>
      </c>
    </row>
    <row r="1136" spans="1:28" x14ac:dyDescent="0.35">
      <c r="A1136">
        <v>6200</v>
      </c>
      <c r="B1136">
        <v>1951</v>
      </c>
      <c r="C1136" t="s">
        <v>30</v>
      </c>
      <c r="D1136" t="s">
        <v>35</v>
      </c>
      <c r="E1136">
        <v>75903</v>
      </c>
      <c r="F1136">
        <v>0</v>
      </c>
      <c r="G1136">
        <v>1</v>
      </c>
      <c r="H1136" s="1">
        <v>41372</v>
      </c>
      <c r="I1136">
        <v>50</v>
      </c>
      <c r="J1136">
        <v>340</v>
      </c>
      <c r="K1136">
        <v>108</v>
      </c>
      <c r="L1136">
        <v>185</v>
      </c>
      <c r="M1136">
        <v>130</v>
      </c>
      <c r="N1136">
        <v>38</v>
      </c>
      <c r="O1136">
        <v>100</v>
      </c>
      <c r="P1136">
        <v>2</v>
      </c>
      <c r="Q1136">
        <v>6</v>
      </c>
      <c r="R1136">
        <v>6</v>
      </c>
      <c r="S1136">
        <v>9</v>
      </c>
      <c r="T1136">
        <v>3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 t="s">
        <v>32</v>
      </c>
    </row>
    <row r="1137" spans="1:28" x14ac:dyDescent="0.35">
      <c r="A1137">
        <v>9904</v>
      </c>
      <c r="B1137">
        <v>1956</v>
      </c>
      <c r="C1137" t="s">
        <v>30</v>
      </c>
      <c r="D1137" t="s">
        <v>35</v>
      </c>
      <c r="E1137">
        <v>71391</v>
      </c>
      <c r="F1137">
        <v>0</v>
      </c>
      <c r="G1137">
        <v>1</v>
      </c>
      <c r="H1137" s="1">
        <v>41362</v>
      </c>
      <c r="I1137">
        <v>50</v>
      </c>
      <c r="J1137">
        <v>336</v>
      </c>
      <c r="K1137">
        <v>123</v>
      </c>
      <c r="L1137">
        <v>274</v>
      </c>
      <c r="M1137">
        <v>46</v>
      </c>
      <c r="N1137">
        <v>123</v>
      </c>
      <c r="O1137">
        <v>141</v>
      </c>
      <c r="P1137">
        <v>5</v>
      </c>
      <c r="Q1137">
        <v>6</v>
      </c>
      <c r="R1137">
        <v>5</v>
      </c>
      <c r="S1137">
        <v>12</v>
      </c>
      <c r="T1137">
        <v>3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 t="s">
        <v>34</v>
      </c>
    </row>
    <row r="1138" spans="1:28" x14ac:dyDescent="0.35">
      <c r="A1138">
        <v>10031</v>
      </c>
      <c r="B1138">
        <v>1976</v>
      </c>
      <c r="C1138" t="s">
        <v>39</v>
      </c>
      <c r="D1138" t="s">
        <v>35</v>
      </c>
      <c r="E1138">
        <v>16927</v>
      </c>
      <c r="F1138">
        <v>1</v>
      </c>
      <c r="G1138">
        <v>1</v>
      </c>
      <c r="H1138" s="1">
        <v>41315</v>
      </c>
      <c r="I1138">
        <v>50</v>
      </c>
      <c r="J1138">
        <v>20</v>
      </c>
      <c r="K1138">
        <v>2</v>
      </c>
      <c r="L1138">
        <v>23</v>
      </c>
      <c r="M1138">
        <v>3</v>
      </c>
      <c r="N1138">
        <v>1</v>
      </c>
      <c r="O1138">
        <v>4</v>
      </c>
      <c r="P1138">
        <v>5</v>
      </c>
      <c r="Q1138">
        <v>3</v>
      </c>
      <c r="R1138">
        <v>0</v>
      </c>
      <c r="S1138">
        <v>4</v>
      </c>
      <c r="T1138">
        <v>8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 t="s">
        <v>45</v>
      </c>
    </row>
    <row r="1139" spans="1:28" x14ac:dyDescent="0.35">
      <c r="A1139">
        <v>6642</v>
      </c>
      <c r="B1139">
        <v>1961</v>
      </c>
      <c r="C1139" t="s">
        <v>30</v>
      </c>
      <c r="D1139" t="s">
        <v>31</v>
      </c>
      <c r="E1139">
        <v>27215</v>
      </c>
      <c r="F1139">
        <v>2</v>
      </c>
      <c r="G1139">
        <v>1</v>
      </c>
      <c r="H1139" s="1">
        <v>41297</v>
      </c>
      <c r="I1139">
        <v>50</v>
      </c>
      <c r="J1139">
        <v>30</v>
      </c>
      <c r="K1139">
        <v>5</v>
      </c>
      <c r="L1139">
        <v>22</v>
      </c>
      <c r="M1139">
        <v>8</v>
      </c>
      <c r="N1139">
        <v>9</v>
      </c>
      <c r="O1139">
        <v>28</v>
      </c>
      <c r="P1139">
        <v>4</v>
      </c>
      <c r="Q1139">
        <v>2</v>
      </c>
      <c r="R1139">
        <v>1</v>
      </c>
      <c r="S1139">
        <v>4</v>
      </c>
      <c r="T1139">
        <v>6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 t="s">
        <v>45</v>
      </c>
    </row>
    <row r="1140" spans="1:28" x14ac:dyDescent="0.35">
      <c r="A1140">
        <v>10882</v>
      </c>
      <c r="B1140">
        <v>1976</v>
      </c>
      <c r="C1140" t="s">
        <v>30</v>
      </c>
      <c r="D1140" t="s">
        <v>35</v>
      </c>
      <c r="E1140">
        <v>53858</v>
      </c>
      <c r="F1140">
        <v>0</v>
      </c>
      <c r="G1140">
        <v>1</v>
      </c>
      <c r="H1140" s="1">
        <v>41222</v>
      </c>
      <c r="I1140">
        <v>50</v>
      </c>
      <c r="J1140">
        <v>407</v>
      </c>
      <c r="K1140">
        <v>53</v>
      </c>
      <c r="L1140">
        <v>221</v>
      </c>
      <c r="M1140">
        <v>58</v>
      </c>
      <c r="N1140">
        <v>150</v>
      </c>
      <c r="O1140">
        <v>26</v>
      </c>
      <c r="P1140">
        <v>4</v>
      </c>
      <c r="Q1140">
        <v>4</v>
      </c>
      <c r="R1140">
        <v>3</v>
      </c>
      <c r="S1140">
        <v>6</v>
      </c>
      <c r="T1140">
        <v>4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 t="s">
        <v>32</v>
      </c>
    </row>
    <row r="1141" spans="1:28" x14ac:dyDescent="0.35">
      <c r="A1141">
        <v>5636</v>
      </c>
      <c r="B1141">
        <v>1963</v>
      </c>
      <c r="C1141" t="s">
        <v>30</v>
      </c>
      <c r="D1141" t="s">
        <v>33</v>
      </c>
      <c r="E1141">
        <v>30983</v>
      </c>
      <c r="F1141">
        <v>0</v>
      </c>
      <c r="G1141">
        <v>0</v>
      </c>
      <c r="H1141" s="1">
        <v>41222</v>
      </c>
      <c r="I1141">
        <v>50</v>
      </c>
      <c r="J1141">
        <v>51</v>
      </c>
      <c r="K1141">
        <v>4</v>
      </c>
      <c r="L1141">
        <v>50</v>
      </c>
      <c r="M1141">
        <v>12</v>
      </c>
      <c r="N1141">
        <v>1</v>
      </c>
      <c r="O1141">
        <v>49</v>
      </c>
      <c r="P1141">
        <v>1</v>
      </c>
      <c r="Q1141">
        <v>4</v>
      </c>
      <c r="R1141">
        <v>0</v>
      </c>
      <c r="S1141">
        <v>3</v>
      </c>
      <c r="T1141">
        <v>8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1</v>
      </c>
      <c r="AA1141">
        <v>0</v>
      </c>
      <c r="AB1141" t="s">
        <v>42</v>
      </c>
    </row>
    <row r="1142" spans="1:28" x14ac:dyDescent="0.35">
      <c r="A1142">
        <v>8692</v>
      </c>
      <c r="B1142">
        <v>1952</v>
      </c>
      <c r="C1142" t="s">
        <v>30</v>
      </c>
      <c r="D1142" t="s">
        <v>37</v>
      </c>
      <c r="E1142">
        <v>43462</v>
      </c>
      <c r="F1142">
        <v>1</v>
      </c>
      <c r="G1142">
        <v>1</v>
      </c>
      <c r="H1142" s="1">
        <v>41164</v>
      </c>
      <c r="I1142">
        <v>50</v>
      </c>
      <c r="J1142">
        <v>90</v>
      </c>
      <c r="K1142">
        <v>17</v>
      </c>
      <c r="L1142">
        <v>97</v>
      </c>
      <c r="M1142">
        <v>15</v>
      </c>
      <c r="N1142">
        <v>6</v>
      </c>
      <c r="O1142">
        <v>15</v>
      </c>
      <c r="P1142">
        <v>6</v>
      </c>
      <c r="Q1142">
        <v>4</v>
      </c>
      <c r="R1142">
        <v>1</v>
      </c>
      <c r="S1142">
        <v>5</v>
      </c>
      <c r="T1142">
        <v>8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 t="s">
        <v>32</v>
      </c>
    </row>
    <row r="1143" spans="1:28" x14ac:dyDescent="0.35">
      <c r="A1143">
        <v>8091</v>
      </c>
      <c r="B1143">
        <v>1956</v>
      </c>
      <c r="C1143" t="s">
        <v>30</v>
      </c>
      <c r="D1143" t="s">
        <v>35</v>
      </c>
      <c r="E1143">
        <v>63943</v>
      </c>
      <c r="F1143">
        <v>0</v>
      </c>
      <c r="G1143">
        <v>1</v>
      </c>
      <c r="H1143" s="1">
        <v>41154</v>
      </c>
      <c r="I1143">
        <v>50</v>
      </c>
      <c r="J1143">
        <v>423</v>
      </c>
      <c r="K1143">
        <v>184</v>
      </c>
      <c r="L1143">
        <v>368</v>
      </c>
      <c r="M1143">
        <v>13</v>
      </c>
      <c r="N1143">
        <v>97</v>
      </c>
      <c r="O1143">
        <v>21</v>
      </c>
      <c r="P1143">
        <v>1</v>
      </c>
      <c r="Q1143">
        <v>6</v>
      </c>
      <c r="R1143">
        <v>4</v>
      </c>
      <c r="S1143">
        <v>6</v>
      </c>
      <c r="T1143">
        <v>5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 t="s">
        <v>42</v>
      </c>
    </row>
    <row r="1144" spans="1:28" x14ac:dyDescent="0.35">
      <c r="A1144">
        <v>8080</v>
      </c>
      <c r="B1144">
        <v>1986</v>
      </c>
      <c r="C1144" t="s">
        <v>30</v>
      </c>
      <c r="D1144" t="s">
        <v>33</v>
      </c>
      <c r="E1144">
        <v>26816</v>
      </c>
      <c r="F1144">
        <v>0</v>
      </c>
      <c r="G1144">
        <v>0</v>
      </c>
      <c r="H1144" s="1">
        <v>41138</v>
      </c>
      <c r="I1144">
        <v>50</v>
      </c>
      <c r="J1144">
        <v>5</v>
      </c>
      <c r="K1144">
        <v>1</v>
      </c>
      <c r="L1144">
        <v>6</v>
      </c>
      <c r="M1144">
        <v>3</v>
      </c>
      <c r="N1144">
        <v>4</v>
      </c>
      <c r="O1144">
        <v>3</v>
      </c>
      <c r="P1144">
        <v>1</v>
      </c>
      <c r="Q1144">
        <v>0</v>
      </c>
      <c r="R1144">
        <v>0</v>
      </c>
      <c r="S1144">
        <v>3</v>
      </c>
      <c r="T1144">
        <v>4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 t="s">
        <v>42</v>
      </c>
    </row>
    <row r="1145" spans="1:28" x14ac:dyDescent="0.35">
      <c r="A1145">
        <v>8370</v>
      </c>
      <c r="B1145">
        <v>1976</v>
      </c>
      <c r="C1145" t="s">
        <v>40</v>
      </c>
      <c r="D1145" t="s">
        <v>37</v>
      </c>
      <c r="E1145">
        <v>75484</v>
      </c>
      <c r="F1145">
        <v>0</v>
      </c>
      <c r="G1145">
        <v>1</v>
      </c>
      <c r="H1145" s="1">
        <v>41123</v>
      </c>
      <c r="I1145">
        <v>50</v>
      </c>
      <c r="J1145">
        <v>378</v>
      </c>
      <c r="K1145">
        <v>97</v>
      </c>
      <c r="L1145">
        <v>259</v>
      </c>
      <c r="M1145">
        <v>197</v>
      </c>
      <c r="N1145">
        <v>194</v>
      </c>
      <c r="O1145">
        <v>34</v>
      </c>
      <c r="P1145">
        <v>2</v>
      </c>
      <c r="Q1145">
        <v>7</v>
      </c>
      <c r="R1145">
        <v>3</v>
      </c>
      <c r="S1145">
        <v>6</v>
      </c>
      <c r="T1145">
        <v>4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 t="s">
        <v>34</v>
      </c>
    </row>
    <row r="1146" spans="1:28" x14ac:dyDescent="0.35">
      <c r="A1146">
        <v>4550</v>
      </c>
      <c r="B1146">
        <v>1966</v>
      </c>
      <c r="C1146" t="s">
        <v>43</v>
      </c>
      <c r="D1146" t="s">
        <v>37</v>
      </c>
      <c r="E1146">
        <v>33564</v>
      </c>
      <c r="F1146">
        <v>0</v>
      </c>
      <c r="G1146">
        <v>1</v>
      </c>
      <c r="H1146" s="1">
        <v>41814</v>
      </c>
      <c r="I1146">
        <v>51</v>
      </c>
      <c r="J1146">
        <v>61</v>
      </c>
      <c r="K1146">
        <v>0</v>
      </c>
      <c r="L1146">
        <v>3</v>
      </c>
      <c r="M1146">
        <v>0</v>
      </c>
      <c r="N1146">
        <v>0</v>
      </c>
      <c r="O1146">
        <v>7</v>
      </c>
      <c r="P1146">
        <v>1</v>
      </c>
      <c r="Q1146">
        <v>1</v>
      </c>
      <c r="R1146">
        <v>1</v>
      </c>
      <c r="S1146">
        <v>3</v>
      </c>
      <c r="T1146">
        <v>5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 t="s">
        <v>32</v>
      </c>
    </row>
    <row r="1147" spans="1:28" x14ac:dyDescent="0.35">
      <c r="A1147">
        <v>3381</v>
      </c>
      <c r="B1147">
        <v>1953</v>
      </c>
      <c r="C1147" t="s">
        <v>43</v>
      </c>
      <c r="D1147" t="s">
        <v>35</v>
      </c>
      <c r="E1147">
        <v>54348</v>
      </c>
      <c r="F1147">
        <v>1</v>
      </c>
      <c r="G1147">
        <v>1</v>
      </c>
      <c r="H1147" s="1">
        <v>41798</v>
      </c>
      <c r="I1147">
        <v>51</v>
      </c>
      <c r="J1147">
        <v>70</v>
      </c>
      <c r="K1147">
        <v>0</v>
      </c>
      <c r="L1147">
        <v>16</v>
      </c>
      <c r="M1147">
        <v>0</v>
      </c>
      <c r="N1147">
        <v>0</v>
      </c>
      <c r="O1147">
        <v>4</v>
      </c>
      <c r="P1147">
        <v>2</v>
      </c>
      <c r="Q1147">
        <v>2</v>
      </c>
      <c r="R1147">
        <v>0</v>
      </c>
      <c r="S1147">
        <v>4</v>
      </c>
      <c r="T1147">
        <v>6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 t="s">
        <v>34</v>
      </c>
    </row>
    <row r="1148" spans="1:28" x14ac:dyDescent="0.35">
      <c r="A1148">
        <v>10556</v>
      </c>
      <c r="B1148">
        <v>1959</v>
      </c>
      <c r="C1148" t="s">
        <v>30</v>
      </c>
      <c r="D1148" t="s">
        <v>35</v>
      </c>
      <c r="E1148">
        <v>54984</v>
      </c>
      <c r="F1148">
        <v>0</v>
      </c>
      <c r="G1148">
        <v>1</v>
      </c>
      <c r="H1148" s="1">
        <v>41783</v>
      </c>
      <c r="I1148">
        <v>51</v>
      </c>
      <c r="J1148">
        <v>173</v>
      </c>
      <c r="K1148">
        <v>13</v>
      </c>
      <c r="L1148">
        <v>131</v>
      </c>
      <c r="M1148">
        <v>32</v>
      </c>
      <c r="N1148">
        <v>3</v>
      </c>
      <c r="O1148">
        <v>6</v>
      </c>
      <c r="P1148">
        <v>4</v>
      </c>
      <c r="Q1148">
        <v>6</v>
      </c>
      <c r="R1148">
        <v>1</v>
      </c>
      <c r="S1148">
        <v>6</v>
      </c>
      <c r="T1148">
        <v>7</v>
      </c>
      <c r="U1148">
        <v>0</v>
      </c>
      <c r="V1148">
        <v>0</v>
      </c>
      <c r="W1148">
        <v>0</v>
      </c>
      <c r="X1148">
        <v>1</v>
      </c>
      <c r="Y1148">
        <v>0</v>
      </c>
      <c r="Z1148">
        <v>0</v>
      </c>
      <c r="AA1148">
        <v>0</v>
      </c>
      <c r="AB1148" t="s">
        <v>32</v>
      </c>
    </row>
    <row r="1149" spans="1:28" x14ac:dyDescent="0.35">
      <c r="A1149">
        <v>9467</v>
      </c>
      <c r="B1149">
        <v>1984</v>
      </c>
      <c r="C1149" t="s">
        <v>30</v>
      </c>
      <c r="D1149" t="s">
        <v>33</v>
      </c>
      <c r="E1149">
        <v>34738</v>
      </c>
      <c r="F1149">
        <v>1</v>
      </c>
      <c r="G1149">
        <v>0</v>
      </c>
      <c r="H1149" s="1">
        <v>41770</v>
      </c>
      <c r="I1149">
        <v>51</v>
      </c>
      <c r="J1149">
        <v>3</v>
      </c>
      <c r="K1149">
        <v>2</v>
      </c>
      <c r="L1149">
        <v>10</v>
      </c>
      <c r="M1149">
        <v>3</v>
      </c>
      <c r="N1149">
        <v>0</v>
      </c>
      <c r="O1149">
        <v>2</v>
      </c>
      <c r="P1149">
        <v>1</v>
      </c>
      <c r="Q1149">
        <v>1</v>
      </c>
      <c r="R1149">
        <v>0</v>
      </c>
      <c r="S1149">
        <v>3</v>
      </c>
      <c r="T1149">
        <v>6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 t="s">
        <v>32</v>
      </c>
    </row>
    <row r="1150" spans="1:28" x14ac:dyDescent="0.35">
      <c r="A1150">
        <v>2891</v>
      </c>
      <c r="B1150">
        <v>1963</v>
      </c>
      <c r="C1150" t="s">
        <v>30</v>
      </c>
      <c r="D1150" t="s">
        <v>31</v>
      </c>
      <c r="E1150">
        <v>68118</v>
      </c>
      <c r="F1150">
        <v>0</v>
      </c>
      <c r="G1150">
        <v>1</v>
      </c>
      <c r="H1150" s="1">
        <v>41565</v>
      </c>
      <c r="I1150">
        <v>51</v>
      </c>
      <c r="J1150">
        <v>595</v>
      </c>
      <c r="K1150">
        <v>23</v>
      </c>
      <c r="L1150">
        <v>123</v>
      </c>
      <c r="M1150">
        <v>10</v>
      </c>
      <c r="N1150">
        <v>23</v>
      </c>
      <c r="O1150">
        <v>154</v>
      </c>
      <c r="P1150">
        <v>2</v>
      </c>
      <c r="Q1150">
        <v>8</v>
      </c>
      <c r="R1150">
        <v>9</v>
      </c>
      <c r="S1150">
        <v>4</v>
      </c>
      <c r="T1150">
        <v>6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 t="s">
        <v>36</v>
      </c>
    </row>
    <row r="1151" spans="1:28" x14ac:dyDescent="0.35">
      <c r="A1151">
        <v>5011</v>
      </c>
      <c r="B1151">
        <v>1963</v>
      </c>
      <c r="C1151" t="s">
        <v>30</v>
      </c>
      <c r="D1151" t="s">
        <v>31</v>
      </c>
      <c r="E1151">
        <v>68118</v>
      </c>
      <c r="F1151">
        <v>0</v>
      </c>
      <c r="G1151">
        <v>1</v>
      </c>
      <c r="H1151" s="1">
        <v>41565</v>
      </c>
      <c r="I1151">
        <v>51</v>
      </c>
      <c r="J1151">
        <v>595</v>
      </c>
      <c r="K1151">
        <v>23</v>
      </c>
      <c r="L1151">
        <v>123</v>
      </c>
      <c r="M1151">
        <v>10</v>
      </c>
      <c r="N1151">
        <v>23</v>
      </c>
      <c r="O1151">
        <v>154</v>
      </c>
      <c r="P1151">
        <v>2</v>
      </c>
      <c r="Q1151">
        <v>8</v>
      </c>
      <c r="R1151">
        <v>9</v>
      </c>
      <c r="S1151">
        <v>4</v>
      </c>
      <c r="T1151">
        <v>6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 t="s">
        <v>32</v>
      </c>
    </row>
    <row r="1152" spans="1:28" x14ac:dyDescent="0.35">
      <c r="A1152">
        <v>8140</v>
      </c>
      <c r="B1152">
        <v>1973</v>
      </c>
      <c r="C1152" t="s">
        <v>30</v>
      </c>
      <c r="D1152" t="s">
        <v>37</v>
      </c>
      <c r="E1152">
        <v>22682</v>
      </c>
      <c r="F1152">
        <v>1</v>
      </c>
      <c r="G1152">
        <v>0</v>
      </c>
      <c r="H1152" s="1">
        <v>41550</v>
      </c>
      <c r="I1152">
        <v>51</v>
      </c>
      <c r="J1152">
        <v>10</v>
      </c>
      <c r="K1152">
        <v>14</v>
      </c>
      <c r="L1152">
        <v>29</v>
      </c>
      <c r="M1152">
        <v>4</v>
      </c>
      <c r="N1152">
        <v>2</v>
      </c>
      <c r="O1152">
        <v>36</v>
      </c>
      <c r="P1152">
        <v>3</v>
      </c>
      <c r="Q1152">
        <v>2</v>
      </c>
      <c r="R1152">
        <v>1</v>
      </c>
      <c r="S1152">
        <v>4</v>
      </c>
      <c r="T1152">
        <v>4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 t="s">
        <v>38</v>
      </c>
    </row>
    <row r="1153" spans="1:28" x14ac:dyDescent="0.35">
      <c r="A1153">
        <v>11039</v>
      </c>
      <c r="B1153">
        <v>1975</v>
      </c>
      <c r="C1153" t="s">
        <v>30</v>
      </c>
      <c r="D1153" t="s">
        <v>35</v>
      </c>
      <c r="E1153">
        <v>51948</v>
      </c>
      <c r="F1153">
        <v>0</v>
      </c>
      <c r="G1153">
        <v>1</v>
      </c>
      <c r="H1153" s="1">
        <v>41534</v>
      </c>
      <c r="I1153">
        <v>51</v>
      </c>
      <c r="J1153">
        <v>82</v>
      </c>
      <c r="K1153">
        <v>33</v>
      </c>
      <c r="L1153">
        <v>54</v>
      </c>
      <c r="M1153">
        <v>71</v>
      </c>
      <c r="N1153">
        <v>30</v>
      </c>
      <c r="O1153">
        <v>41</v>
      </c>
      <c r="P1153">
        <v>2</v>
      </c>
      <c r="Q1153">
        <v>5</v>
      </c>
      <c r="R1153">
        <v>2</v>
      </c>
      <c r="S1153">
        <v>4</v>
      </c>
      <c r="T1153">
        <v>5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 t="s">
        <v>32</v>
      </c>
    </row>
    <row r="1154" spans="1:28" x14ac:dyDescent="0.35">
      <c r="A1154">
        <v>78</v>
      </c>
      <c r="B1154">
        <v>1969</v>
      </c>
      <c r="C1154" t="s">
        <v>30</v>
      </c>
      <c r="D1154" t="s">
        <v>35</v>
      </c>
      <c r="E1154">
        <v>25293</v>
      </c>
      <c r="F1154">
        <v>1</v>
      </c>
      <c r="G1154">
        <v>0</v>
      </c>
      <c r="H1154" s="1">
        <v>41532</v>
      </c>
      <c r="I1154">
        <v>51</v>
      </c>
      <c r="J1154">
        <v>15</v>
      </c>
      <c r="K1154">
        <v>0</v>
      </c>
      <c r="L1154">
        <v>11</v>
      </c>
      <c r="M1154">
        <v>0</v>
      </c>
      <c r="N1154">
        <v>2</v>
      </c>
      <c r="O1154">
        <v>9</v>
      </c>
      <c r="P1154">
        <v>1</v>
      </c>
      <c r="Q1154">
        <v>1</v>
      </c>
      <c r="R1154">
        <v>1</v>
      </c>
      <c r="S1154">
        <v>2</v>
      </c>
      <c r="T1154">
        <v>8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 t="s">
        <v>32</v>
      </c>
    </row>
    <row r="1155" spans="1:28" x14ac:dyDescent="0.35">
      <c r="A1155">
        <v>5517</v>
      </c>
      <c r="B1155">
        <v>1969</v>
      </c>
      <c r="C1155" t="s">
        <v>30</v>
      </c>
      <c r="D1155" t="s">
        <v>35</v>
      </c>
      <c r="E1155">
        <v>25293</v>
      </c>
      <c r="F1155">
        <v>1</v>
      </c>
      <c r="G1155">
        <v>0</v>
      </c>
      <c r="H1155" s="1">
        <v>41532</v>
      </c>
      <c r="I1155">
        <v>51</v>
      </c>
      <c r="J1155">
        <v>15</v>
      </c>
      <c r="K1155">
        <v>0</v>
      </c>
      <c r="L1155">
        <v>11</v>
      </c>
      <c r="M1155">
        <v>0</v>
      </c>
      <c r="N1155">
        <v>2</v>
      </c>
      <c r="O1155">
        <v>9</v>
      </c>
      <c r="P1155">
        <v>1</v>
      </c>
      <c r="Q1155">
        <v>1</v>
      </c>
      <c r="R1155">
        <v>1</v>
      </c>
      <c r="S1155">
        <v>2</v>
      </c>
      <c r="T1155">
        <v>8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 t="s">
        <v>38</v>
      </c>
    </row>
    <row r="1156" spans="1:28" x14ac:dyDescent="0.35">
      <c r="A1156">
        <v>5290</v>
      </c>
      <c r="B1156">
        <v>1964</v>
      </c>
      <c r="C1156" t="s">
        <v>39</v>
      </c>
      <c r="D1156" t="s">
        <v>35</v>
      </c>
      <c r="E1156">
        <v>41551</v>
      </c>
      <c r="F1156">
        <v>1</v>
      </c>
      <c r="G1156">
        <v>1</v>
      </c>
      <c r="H1156" s="1">
        <v>41500</v>
      </c>
      <c r="I1156">
        <v>51</v>
      </c>
      <c r="J1156">
        <v>220</v>
      </c>
      <c r="K1156">
        <v>0</v>
      </c>
      <c r="L1156">
        <v>33</v>
      </c>
      <c r="M1156">
        <v>3</v>
      </c>
      <c r="N1156">
        <v>0</v>
      </c>
      <c r="O1156">
        <v>23</v>
      </c>
      <c r="P1156">
        <v>5</v>
      </c>
      <c r="Q1156">
        <v>5</v>
      </c>
      <c r="R1156">
        <v>1</v>
      </c>
      <c r="S1156">
        <v>5</v>
      </c>
      <c r="T1156">
        <v>8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 t="s">
        <v>34</v>
      </c>
    </row>
    <row r="1157" spans="1:28" x14ac:dyDescent="0.35">
      <c r="A1157">
        <v>4128</v>
      </c>
      <c r="B1157">
        <v>1962</v>
      </c>
      <c r="C1157" t="s">
        <v>39</v>
      </c>
      <c r="D1157" t="s">
        <v>37</v>
      </c>
      <c r="E1157">
        <v>56067</v>
      </c>
      <c r="F1157">
        <v>0</v>
      </c>
      <c r="G1157">
        <v>1</v>
      </c>
      <c r="H1157" s="1">
        <v>41475</v>
      </c>
      <c r="I1157">
        <v>51</v>
      </c>
      <c r="J1157">
        <v>517</v>
      </c>
      <c r="K1157">
        <v>12</v>
      </c>
      <c r="L1157">
        <v>54</v>
      </c>
      <c r="M1157">
        <v>16</v>
      </c>
      <c r="N1157">
        <v>6</v>
      </c>
      <c r="O1157">
        <v>120</v>
      </c>
      <c r="P1157">
        <v>2</v>
      </c>
      <c r="Q1157">
        <v>7</v>
      </c>
      <c r="R1157">
        <v>4</v>
      </c>
      <c r="S1157">
        <v>7</v>
      </c>
      <c r="T1157">
        <v>5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 t="s">
        <v>45</v>
      </c>
    </row>
    <row r="1158" spans="1:28" x14ac:dyDescent="0.35">
      <c r="A1158">
        <v>8534</v>
      </c>
      <c r="B1158">
        <v>1952</v>
      </c>
      <c r="C1158" t="s">
        <v>30</v>
      </c>
      <c r="D1158" t="s">
        <v>35</v>
      </c>
      <c r="E1158">
        <v>67433</v>
      </c>
      <c r="F1158">
        <v>0</v>
      </c>
      <c r="G1158">
        <v>2</v>
      </c>
      <c r="H1158" s="1">
        <v>41471</v>
      </c>
      <c r="I1158">
        <v>51</v>
      </c>
      <c r="J1158">
        <v>615</v>
      </c>
      <c r="K1158">
        <v>28</v>
      </c>
      <c r="L1158">
        <v>259</v>
      </c>
      <c r="M1158">
        <v>12</v>
      </c>
      <c r="N1158">
        <v>48</v>
      </c>
      <c r="O1158">
        <v>30</v>
      </c>
      <c r="P1158">
        <v>4</v>
      </c>
      <c r="Q1158">
        <v>6</v>
      </c>
      <c r="R1158">
        <v>5</v>
      </c>
      <c r="S1158">
        <v>13</v>
      </c>
      <c r="T1158">
        <v>4</v>
      </c>
      <c r="U1158">
        <v>0</v>
      </c>
      <c r="V1158">
        <v>1</v>
      </c>
      <c r="W1158">
        <v>0</v>
      </c>
      <c r="X1158">
        <v>0</v>
      </c>
      <c r="Y1158">
        <v>0</v>
      </c>
      <c r="Z1158">
        <v>0</v>
      </c>
      <c r="AA1158">
        <v>0</v>
      </c>
      <c r="AB1158" t="s">
        <v>32</v>
      </c>
    </row>
    <row r="1159" spans="1:28" x14ac:dyDescent="0.35">
      <c r="A1159">
        <v>9592</v>
      </c>
      <c r="B1159">
        <v>1983</v>
      </c>
      <c r="C1159" t="s">
        <v>30</v>
      </c>
      <c r="D1159" t="s">
        <v>37</v>
      </c>
      <c r="E1159">
        <v>22010</v>
      </c>
      <c r="F1159">
        <v>1</v>
      </c>
      <c r="G1159">
        <v>0</v>
      </c>
      <c r="H1159" s="1">
        <v>41455</v>
      </c>
      <c r="I1159">
        <v>51</v>
      </c>
      <c r="J1159">
        <v>11</v>
      </c>
      <c r="K1159">
        <v>2</v>
      </c>
      <c r="L1159">
        <v>9</v>
      </c>
      <c r="M1159">
        <v>3</v>
      </c>
      <c r="N1159">
        <v>0</v>
      </c>
      <c r="O1159">
        <v>8</v>
      </c>
      <c r="P1159">
        <v>2</v>
      </c>
      <c r="Q1159">
        <v>2</v>
      </c>
      <c r="R1159">
        <v>0</v>
      </c>
      <c r="S1159">
        <v>3</v>
      </c>
      <c r="T1159">
        <v>8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 t="s">
        <v>32</v>
      </c>
    </row>
    <row r="1160" spans="1:28" x14ac:dyDescent="0.35">
      <c r="A1160">
        <v>8957</v>
      </c>
      <c r="B1160">
        <v>1952</v>
      </c>
      <c r="C1160" t="s">
        <v>40</v>
      </c>
      <c r="D1160" t="s">
        <v>33</v>
      </c>
      <c r="E1160">
        <v>64831</v>
      </c>
      <c r="F1160">
        <v>1</v>
      </c>
      <c r="G1160">
        <v>1</v>
      </c>
      <c r="H1160" s="1">
        <v>41435</v>
      </c>
      <c r="I1160">
        <v>51</v>
      </c>
      <c r="J1160">
        <v>480</v>
      </c>
      <c r="K1160">
        <v>86</v>
      </c>
      <c r="L1160">
        <v>249</v>
      </c>
      <c r="M1160">
        <v>75</v>
      </c>
      <c r="N1160">
        <v>86</v>
      </c>
      <c r="O1160">
        <v>144</v>
      </c>
      <c r="P1160">
        <v>8</v>
      </c>
      <c r="Q1160">
        <v>6</v>
      </c>
      <c r="R1160">
        <v>3</v>
      </c>
      <c r="S1160">
        <v>5</v>
      </c>
      <c r="T1160">
        <v>6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 t="s">
        <v>45</v>
      </c>
    </row>
    <row r="1161" spans="1:28" x14ac:dyDescent="0.35">
      <c r="A1161">
        <v>9308</v>
      </c>
      <c r="B1161">
        <v>1954</v>
      </c>
      <c r="C1161" t="s">
        <v>30</v>
      </c>
      <c r="D1161" t="s">
        <v>35</v>
      </c>
      <c r="E1161">
        <v>62820</v>
      </c>
      <c r="F1161">
        <v>0</v>
      </c>
      <c r="G1161">
        <v>0</v>
      </c>
      <c r="H1161" s="1">
        <v>41405</v>
      </c>
      <c r="I1161">
        <v>51</v>
      </c>
      <c r="J1161">
        <v>398</v>
      </c>
      <c r="K1161">
        <v>61</v>
      </c>
      <c r="L1161">
        <v>265</v>
      </c>
      <c r="M1161">
        <v>138</v>
      </c>
      <c r="N1161">
        <v>61</v>
      </c>
      <c r="O1161">
        <v>53</v>
      </c>
      <c r="P1161">
        <v>1</v>
      </c>
      <c r="Q1161">
        <v>3</v>
      </c>
      <c r="R1161">
        <v>4</v>
      </c>
      <c r="S1161">
        <v>6</v>
      </c>
      <c r="T1161">
        <v>1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 t="s">
        <v>45</v>
      </c>
    </row>
    <row r="1162" spans="1:28" x14ac:dyDescent="0.35">
      <c r="A1162">
        <v>544</v>
      </c>
      <c r="B1162">
        <v>1954</v>
      </c>
      <c r="C1162" t="s">
        <v>30</v>
      </c>
      <c r="D1162" t="s">
        <v>35</v>
      </c>
      <c r="E1162">
        <v>62820</v>
      </c>
      <c r="F1162">
        <v>0</v>
      </c>
      <c r="G1162">
        <v>0</v>
      </c>
      <c r="H1162" s="1">
        <v>41405</v>
      </c>
      <c r="I1162">
        <v>51</v>
      </c>
      <c r="J1162">
        <v>398</v>
      </c>
      <c r="K1162">
        <v>61</v>
      </c>
      <c r="L1162">
        <v>265</v>
      </c>
      <c r="M1162">
        <v>138</v>
      </c>
      <c r="N1162">
        <v>61</v>
      </c>
      <c r="O1162">
        <v>53</v>
      </c>
      <c r="P1162">
        <v>1</v>
      </c>
      <c r="Q1162">
        <v>3</v>
      </c>
      <c r="R1162">
        <v>4</v>
      </c>
      <c r="S1162">
        <v>6</v>
      </c>
      <c r="T1162">
        <v>1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 t="s">
        <v>32</v>
      </c>
    </row>
    <row r="1163" spans="1:28" x14ac:dyDescent="0.35">
      <c r="A1163">
        <v>5989</v>
      </c>
      <c r="B1163">
        <v>1959</v>
      </c>
      <c r="C1163" t="s">
        <v>40</v>
      </c>
      <c r="D1163" t="s">
        <v>31</v>
      </c>
      <c r="E1163">
        <v>78353</v>
      </c>
      <c r="F1163">
        <v>0</v>
      </c>
      <c r="G1163">
        <v>1</v>
      </c>
      <c r="H1163" s="1">
        <v>41380</v>
      </c>
      <c r="I1163">
        <v>51</v>
      </c>
      <c r="J1163">
        <v>752</v>
      </c>
      <c r="K1163">
        <v>122</v>
      </c>
      <c r="L1163">
        <v>476</v>
      </c>
      <c r="M1163">
        <v>39</v>
      </c>
      <c r="N1163">
        <v>153</v>
      </c>
      <c r="O1163">
        <v>34</v>
      </c>
      <c r="P1163">
        <v>1</v>
      </c>
      <c r="Q1163">
        <v>10</v>
      </c>
      <c r="R1163">
        <v>2</v>
      </c>
      <c r="S1163">
        <v>11</v>
      </c>
      <c r="T1163">
        <v>8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 t="s">
        <v>34</v>
      </c>
    </row>
    <row r="1164" spans="1:28" x14ac:dyDescent="0.35">
      <c r="A1164">
        <v>635</v>
      </c>
      <c r="B1164">
        <v>1966</v>
      </c>
      <c r="C1164" t="s">
        <v>43</v>
      </c>
      <c r="D1164" t="s">
        <v>35</v>
      </c>
      <c r="E1164">
        <v>57183</v>
      </c>
      <c r="F1164">
        <v>1</v>
      </c>
      <c r="G1164">
        <v>1</v>
      </c>
      <c r="H1164" s="1">
        <v>41352</v>
      </c>
      <c r="I1164">
        <v>51</v>
      </c>
      <c r="J1164">
        <v>464</v>
      </c>
      <c r="K1164">
        <v>5</v>
      </c>
      <c r="L1164">
        <v>64</v>
      </c>
      <c r="M1164">
        <v>7</v>
      </c>
      <c r="N1164">
        <v>0</v>
      </c>
      <c r="O1164">
        <v>70</v>
      </c>
      <c r="P1164">
        <v>8</v>
      </c>
      <c r="Q1164">
        <v>9</v>
      </c>
      <c r="R1164">
        <v>1</v>
      </c>
      <c r="S1164">
        <v>7</v>
      </c>
      <c r="T1164">
        <v>8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 t="s">
        <v>32</v>
      </c>
    </row>
    <row r="1165" spans="1:28" x14ac:dyDescent="0.35">
      <c r="A1165">
        <v>6673</v>
      </c>
      <c r="B1165">
        <v>1965</v>
      </c>
      <c r="C1165" t="s">
        <v>30</v>
      </c>
      <c r="D1165" t="s">
        <v>33</v>
      </c>
      <c r="E1165">
        <v>23478</v>
      </c>
      <c r="F1165">
        <v>0</v>
      </c>
      <c r="G1165">
        <v>0</v>
      </c>
      <c r="H1165" s="1">
        <v>41352</v>
      </c>
      <c r="I1165">
        <v>51</v>
      </c>
      <c r="J1165">
        <v>28</v>
      </c>
      <c r="K1165">
        <v>6</v>
      </c>
      <c r="L1165">
        <v>27</v>
      </c>
      <c r="M1165">
        <v>12</v>
      </c>
      <c r="N1165">
        <v>17</v>
      </c>
      <c r="O1165">
        <v>39</v>
      </c>
      <c r="P1165">
        <v>1</v>
      </c>
      <c r="Q1165">
        <v>3</v>
      </c>
      <c r="R1165">
        <v>0</v>
      </c>
      <c r="S1165">
        <v>3</v>
      </c>
      <c r="T1165">
        <v>8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 t="s">
        <v>36</v>
      </c>
    </row>
    <row r="1166" spans="1:28" x14ac:dyDescent="0.35">
      <c r="A1166">
        <v>1710</v>
      </c>
      <c r="B1166">
        <v>1978</v>
      </c>
      <c r="C1166" t="s">
        <v>30</v>
      </c>
      <c r="D1166" t="s">
        <v>33</v>
      </c>
      <c r="E1166">
        <v>30168</v>
      </c>
      <c r="F1166">
        <v>1</v>
      </c>
      <c r="G1166">
        <v>0</v>
      </c>
      <c r="H1166" s="1">
        <v>41340</v>
      </c>
      <c r="I1166">
        <v>51</v>
      </c>
      <c r="J1166">
        <v>154</v>
      </c>
      <c r="K1166">
        <v>20</v>
      </c>
      <c r="L1166">
        <v>66</v>
      </c>
      <c r="M1166">
        <v>0</v>
      </c>
      <c r="N1166">
        <v>12</v>
      </c>
      <c r="O1166">
        <v>27</v>
      </c>
      <c r="P1166">
        <v>7</v>
      </c>
      <c r="Q1166">
        <v>6</v>
      </c>
      <c r="R1166">
        <v>1</v>
      </c>
      <c r="S1166">
        <v>4</v>
      </c>
      <c r="T1166">
        <v>9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 t="s">
        <v>32</v>
      </c>
    </row>
    <row r="1167" spans="1:28" x14ac:dyDescent="0.35">
      <c r="A1167">
        <v>523</v>
      </c>
      <c r="B1167">
        <v>1989</v>
      </c>
      <c r="C1167" t="s">
        <v>30</v>
      </c>
      <c r="D1167" t="s">
        <v>35</v>
      </c>
      <c r="E1167">
        <v>37155</v>
      </c>
      <c r="F1167">
        <v>1</v>
      </c>
      <c r="G1167">
        <v>0</v>
      </c>
      <c r="H1167" s="1">
        <v>41305</v>
      </c>
      <c r="I1167">
        <v>51</v>
      </c>
      <c r="J1167">
        <v>23</v>
      </c>
      <c r="K1167">
        <v>0</v>
      </c>
      <c r="L1167">
        <v>26</v>
      </c>
      <c r="M1167">
        <v>7</v>
      </c>
      <c r="N1167">
        <v>15</v>
      </c>
      <c r="O1167">
        <v>3</v>
      </c>
      <c r="P1167">
        <v>1</v>
      </c>
      <c r="Q1167">
        <v>2</v>
      </c>
      <c r="R1167">
        <v>0</v>
      </c>
      <c r="S1167">
        <v>4</v>
      </c>
      <c r="T1167">
        <v>5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 t="s">
        <v>32</v>
      </c>
    </row>
    <row r="1168" spans="1:28" x14ac:dyDescent="0.35">
      <c r="A1168">
        <v>8977</v>
      </c>
      <c r="B1168">
        <v>1985</v>
      </c>
      <c r="C1168" t="s">
        <v>46</v>
      </c>
      <c r="D1168" t="s">
        <v>33</v>
      </c>
      <c r="E1168">
        <v>16581</v>
      </c>
      <c r="F1168">
        <v>0</v>
      </c>
      <c r="G1168">
        <v>0</v>
      </c>
      <c r="H1168" s="1">
        <v>41286</v>
      </c>
      <c r="I1168">
        <v>51</v>
      </c>
      <c r="J1168">
        <v>1</v>
      </c>
      <c r="K1168">
        <v>3</v>
      </c>
      <c r="L1168">
        <v>4</v>
      </c>
      <c r="M1168">
        <v>2</v>
      </c>
      <c r="N1168">
        <v>3</v>
      </c>
      <c r="O1168">
        <v>11</v>
      </c>
      <c r="P1168">
        <v>1</v>
      </c>
      <c r="Q1168">
        <v>0</v>
      </c>
      <c r="R1168">
        <v>0</v>
      </c>
      <c r="S1168">
        <v>3</v>
      </c>
      <c r="T1168">
        <v>4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 t="s">
        <v>32</v>
      </c>
    </row>
    <row r="1169" spans="1:28" x14ac:dyDescent="0.35">
      <c r="A1169">
        <v>9736</v>
      </c>
      <c r="B1169">
        <v>1980</v>
      </c>
      <c r="C1169" t="s">
        <v>30</v>
      </c>
      <c r="D1169" t="s">
        <v>35</v>
      </c>
      <c r="E1169">
        <v>41850</v>
      </c>
      <c r="F1169">
        <v>1</v>
      </c>
      <c r="G1169">
        <v>1</v>
      </c>
      <c r="H1169" s="1">
        <v>41267</v>
      </c>
      <c r="I1169">
        <v>51</v>
      </c>
      <c r="J1169">
        <v>53</v>
      </c>
      <c r="K1169">
        <v>5</v>
      </c>
      <c r="L1169">
        <v>19</v>
      </c>
      <c r="M1169">
        <v>2</v>
      </c>
      <c r="N1169">
        <v>13</v>
      </c>
      <c r="O1169">
        <v>4</v>
      </c>
      <c r="P1169">
        <v>3</v>
      </c>
      <c r="Q1169">
        <v>3</v>
      </c>
      <c r="R1169">
        <v>0</v>
      </c>
      <c r="S1169">
        <v>3</v>
      </c>
      <c r="T1169">
        <v>8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 t="s">
        <v>36</v>
      </c>
    </row>
    <row r="1170" spans="1:28" x14ac:dyDescent="0.35">
      <c r="A1170">
        <v>1544</v>
      </c>
      <c r="B1170">
        <v>1967</v>
      </c>
      <c r="C1170" t="s">
        <v>43</v>
      </c>
      <c r="D1170" t="s">
        <v>31</v>
      </c>
      <c r="E1170">
        <v>81380</v>
      </c>
      <c r="F1170">
        <v>0</v>
      </c>
      <c r="G1170">
        <v>0</v>
      </c>
      <c r="H1170" s="1">
        <v>41265</v>
      </c>
      <c r="I1170">
        <v>51</v>
      </c>
      <c r="J1170">
        <v>741</v>
      </c>
      <c r="K1170">
        <v>68</v>
      </c>
      <c r="L1170">
        <v>689</v>
      </c>
      <c r="M1170">
        <v>224</v>
      </c>
      <c r="N1170">
        <v>68</v>
      </c>
      <c r="O1170">
        <v>103</v>
      </c>
      <c r="P1170">
        <v>1</v>
      </c>
      <c r="Q1170">
        <v>4</v>
      </c>
      <c r="R1170">
        <v>2</v>
      </c>
      <c r="S1170">
        <v>10</v>
      </c>
      <c r="T1170">
        <v>2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 t="s">
        <v>34</v>
      </c>
    </row>
    <row r="1171" spans="1:28" x14ac:dyDescent="0.35">
      <c r="A1171">
        <v>6575</v>
      </c>
      <c r="B1171">
        <v>1981</v>
      </c>
      <c r="C1171" t="s">
        <v>30</v>
      </c>
      <c r="D1171" t="s">
        <v>37</v>
      </c>
      <c r="E1171">
        <v>56386</v>
      </c>
      <c r="F1171">
        <v>1</v>
      </c>
      <c r="G1171">
        <v>1</v>
      </c>
      <c r="H1171" s="1">
        <v>41209</v>
      </c>
      <c r="I1171">
        <v>51</v>
      </c>
      <c r="J1171">
        <v>230</v>
      </c>
      <c r="K1171">
        <v>48</v>
      </c>
      <c r="L1171">
        <v>214</v>
      </c>
      <c r="M1171">
        <v>13</v>
      </c>
      <c r="N1171">
        <v>32</v>
      </c>
      <c r="O1171">
        <v>75</v>
      </c>
      <c r="P1171">
        <v>8</v>
      </c>
      <c r="Q1171">
        <v>9</v>
      </c>
      <c r="R1171">
        <v>1</v>
      </c>
      <c r="S1171">
        <v>7</v>
      </c>
      <c r="T1171">
        <v>9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 t="s">
        <v>45</v>
      </c>
    </row>
    <row r="1172" spans="1:28" x14ac:dyDescent="0.35">
      <c r="A1172">
        <v>6147</v>
      </c>
      <c r="B1172">
        <v>1971</v>
      </c>
      <c r="C1172" t="s">
        <v>30</v>
      </c>
      <c r="D1172" t="s">
        <v>31</v>
      </c>
      <c r="E1172">
        <v>25818</v>
      </c>
      <c r="F1172">
        <v>1</v>
      </c>
      <c r="G1172">
        <v>0</v>
      </c>
      <c r="H1172" s="1">
        <v>41200</v>
      </c>
      <c r="I1172">
        <v>51</v>
      </c>
      <c r="J1172">
        <v>5</v>
      </c>
      <c r="K1172">
        <v>2</v>
      </c>
      <c r="L1172">
        <v>8</v>
      </c>
      <c r="M1172">
        <v>2</v>
      </c>
      <c r="N1172">
        <v>2</v>
      </c>
      <c r="O1172">
        <v>9</v>
      </c>
      <c r="P1172">
        <v>1</v>
      </c>
      <c r="Q1172">
        <v>0</v>
      </c>
      <c r="R1172">
        <v>1</v>
      </c>
      <c r="S1172">
        <v>2</v>
      </c>
      <c r="T1172">
        <v>7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 t="s">
        <v>41</v>
      </c>
    </row>
    <row r="1173" spans="1:28" x14ac:dyDescent="0.35">
      <c r="A1173">
        <v>6354</v>
      </c>
      <c r="B1173">
        <v>1984</v>
      </c>
      <c r="C1173" t="s">
        <v>30</v>
      </c>
      <c r="D1173" t="s">
        <v>37</v>
      </c>
      <c r="E1173">
        <v>15345</v>
      </c>
      <c r="F1173">
        <v>1</v>
      </c>
      <c r="G1173">
        <v>0</v>
      </c>
      <c r="H1173" s="1">
        <v>41152</v>
      </c>
      <c r="I1173">
        <v>51</v>
      </c>
      <c r="J1173">
        <v>5</v>
      </c>
      <c r="K1173">
        <v>2</v>
      </c>
      <c r="L1173">
        <v>16</v>
      </c>
      <c r="M1173">
        <v>3</v>
      </c>
      <c r="N1173">
        <v>2</v>
      </c>
      <c r="O1173">
        <v>19</v>
      </c>
      <c r="P1173">
        <v>2</v>
      </c>
      <c r="Q1173">
        <v>1</v>
      </c>
      <c r="R1173">
        <v>1</v>
      </c>
      <c r="S1173">
        <v>2</v>
      </c>
      <c r="T1173">
        <v>8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1</v>
      </c>
      <c r="AA1173">
        <v>0</v>
      </c>
      <c r="AB1173" t="s">
        <v>32</v>
      </c>
    </row>
    <row r="1174" spans="1:28" x14ac:dyDescent="0.35">
      <c r="A1174">
        <v>4769</v>
      </c>
      <c r="B1174">
        <v>1977</v>
      </c>
      <c r="C1174" t="s">
        <v>43</v>
      </c>
      <c r="D1174" t="s">
        <v>37</v>
      </c>
      <c r="E1174">
        <v>57954</v>
      </c>
      <c r="F1174">
        <v>1</v>
      </c>
      <c r="G1174">
        <v>1</v>
      </c>
      <c r="H1174" s="1">
        <v>41808</v>
      </c>
      <c r="I1174">
        <v>52</v>
      </c>
      <c r="J1174">
        <v>456</v>
      </c>
      <c r="K1174">
        <v>4</v>
      </c>
      <c r="L1174">
        <v>24</v>
      </c>
      <c r="M1174">
        <v>0</v>
      </c>
      <c r="N1174">
        <v>0</v>
      </c>
      <c r="O1174">
        <v>9</v>
      </c>
      <c r="P1174">
        <v>7</v>
      </c>
      <c r="Q1174">
        <v>8</v>
      </c>
      <c r="R1174">
        <v>2</v>
      </c>
      <c r="S1174">
        <v>6</v>
      </c>
      <c r="T1174">
        <v>7</v>
      </c>
      <c r="U1174">
        <v>0</v>
      </c>
      <c r="V1174">
        <v>1</v>
      </c>
      <c r="W1174">
        <v>0</v>
      </c>
      <c r="X1174">
        <v>0</v>
      </c>
      <c r="Y1174">
        <v>0</v>
      </c>
      <c r="Z1174">
        <v>0</v>
      </c>
      <c r="AA1174">
        <v>0</v>
      </c>
      <c r="AB1174" t="s">
        <v>32</v>
      </c>
    </row>
    <row r="1175" spans="1:28" x14ac:dyDescent="0.35">
      <c r="A1175">
        <v>7540</v>
      </c>
      <c r="B1175">
        <v>1952</v>
      </c>
      <c r="C1175" t="s">
        <v>30</v>
      </c>
      <c r="D1175" t="s">
        <v>35</v>
      </c>
      <c r="E1175">
        <v>50300</v>
      </c>
      <c r="F1175">
        <v>0</v>
      </c>
      <c r="G1175">
        <v>1</v>
      </c>
      <c r="H1175" s="1">
        <v>41784</v>
      </c>
      <c r="I1175">
        <v>52</v>
      </c>
      <c r="J1175">
        <v>143</v>
      </c>
      <c r="K1175">
        <v>15</v>
      </c>
      <c r="L1175">
        <v>60</v>
      </c>
      <c r="M1175">
        <v>24</v>
      </c>
      <c r="N1175">
        <v>23</v>
      </c>
      <c r="O1175">
        <v>5</v>
      </c>
      <c r="P1175">
        <v>2</v>
      </c>
      <c r="Q1175">
        <v>2</v>
      </c>
      <c r="R1175">
        <v>1</v>
      </c>
      <c r="S1175">
        <v>8</v>
      </c>
      <c r="T1175">
        <v>2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 t="s">
        <v>32</v>
      </c>
    </row>
    <row r="1176" spans="1:28" x14ac:dyDescent="0.35">
      <c r="A1176">
        <v>5247</v>
      </c>
      <c r="B1176">
        <v>1955</v>
      </c>
      <c r="C1176" t="s">
        <v>39</v>
      </c>
      <c r="D1176" t="s">
        <v>35</v>
      </c>
      <c r="E1176">
        <v>38725</v>
      </c>
      <c r="F1176">
        <v>1</v>
      </c>
      <c r="G1176">
        <v>1</v>
      </c>
      <c r="H1176" s="1">
        <v>41769</v>
      </c>
      <c r="I1176">
        <v>52</v>
      </c>
      <c r="J1176">
        <v>31</v>
      </c>
      <c r="K1176">
        <v>0</v>
      </c>
      <c r="L1176">
        <v>6</v>
      </c>
      <c r="M1176">
        <v>2</v>
      </c>
      <c r="N1176">
        <v>1</v>
      </c>
      <c r="O1176">
        <v>5</v>
      </c>
      <c r="P1176">
        <v>2</v>
      </c>
      <c r="Q1176">
        <v>1</v>
      </c>
      <c r="R1176">
        <v>0</v>
      </c>
      <c r="S1176">
        <v>4</v>
      </c>
      <c r="T1176">
        <v>4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 t="s">
        <v>32</v>
      </c>
    </row>
    <row r="1177" spans="1:28" x14ac:dyDescent="0.35">
      <c r="A1177">
        <v>5987</v>
      </c>
      <c r="B1177">
        <v>1989</v>
      </c>
      <c r="C1177" t="s">
        <v>40</v>
      </c>
      <c r="D1177" t="s">
        <v>37</v>
      </c>
      <c r="E1177">
        <v>10404</v>
      </c>
      <c r="F1177">
        <v>1</v>
      </c>
      <c r="G1177">
        <v>0</v>
      </c>
      <c r="H1177" s="1">
        <v>41763</v>
      </c>
      <c r="I1177">
        <v>52</v>
      </c>
      <c r="J1177">
        <v>2</v>
      </c>
      <c r="K1177">
        <v>2</v>
      </c>
      <c r="L1177">
        <v>11</v>
      </c>
      <c r="M1177">
        <v>10</v>
      </c>
      <c r="N1177">
        <v>6</v>
      </c>
      <c r="O1177">
        <v>12</v>
      </c>
      <c r="P1177">
        <v>2</v>
      </c>
      <c r="Q1177">
        <v>1</v>
      </c>
      <c r="R1177">
        <v>0</v>
      </c>
      <c r="S1177">
        <v>4</v>
      </c>
      <c r="T1177">
        <v>5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 t="s">
        <v>32</v>
      </c>
    </row>
    <row r="1178" spans="1:28" x14ac:dyDescent="0.35">
      <c r="A1178">
        <v>9960</v>
      </c>
      <c r="B1178">
        <v>1991</v>
      </c>
      <c r="C1178" t="s">
        <v>46</v>
      </c>
      <c r="D1178" t="s">
        <v>33</v>
      </c>
      <c r="E1178">
        <v>26868</v>
      </c>
      <c r="F1178">
        <v>1</v>
      </c>
      <c r="G1178">
        <v>0</v>
      </c>
      <c r="H1178" s="1">
        <v>41759</v>
      </c>
      <c r="I1178">
        <v>52</v>
      </c>
      <c r="J1178">
        <v>0</v>
      </c>
      <c r="K1178">
        <v>0</v>
      </c>
      <c r="L1178">
        <v>1</v>
      </c>
      <c r="M1178">
        <v>8</v>
      </c>
      <c r="N1178">
        <v>3</v>
      </c>
      <c r="O1178">
        <v>2</v>
      </c>
      <c r="P1178">
        <v>1</v>
      </c>
      <c r="Q1178">
        <v>1</v>
      </c>
      <c r="R1178">
        <v>0</v>
      </c>
      <c r="S1178">
        <v>2</v>
      </c>
      <c r="T1178">
        <v>7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 t="s">
        <v>45</v>
      </c>
    </row>
    <row r="1179" spans="1:28" x14ac:dyDescent="0.35">
      <c r="A1179">
        <v>10972</v>
      </c>
      <c r="B1179">
        <v>1949</v>
      </c>
      <c r="C1179" t="s">
        <v>30</v>
      </c>
      <c r="D1179" t="s">
        <v>44</v>
      </c>
      <c r="E1179">
        <v>72298</v>
      </c>
      <c r="F1179">
        <v>0</v>
      </c>
      <c r="G1179">
        <v>0</v>
      </c>
      <c r="H1179" s="1">
        <v>41708</v>
      </c>
      <c r="I1179">
        <v>52</v>
      </c>
      <c r="J1179">
        <v>625</v>
      </c>
      <c r="K1179">
        <v>35</v>
      </c>
      <c r="L1179">
        <v>169</v>
      </c>
      <c r="M1179">
        <v>58</v>
      </c>
      <c r="N1179">
        <v>17</v>
      </c>
      <c r="O1179">
        <v>35</v>
      </c>
      <c r="P1179">
        <v>1</v>
      </c>
      <c r="Q1179">
        <v>4</v>
      </c>
      <c r="R1179">
        <v>3</v>
      </c>
      <c r="S1179">
        <v>6</v>
      </c>
      <c r="T1179">
        <v>1</v>
      </c>
      <c r="U1179">
        <v>0</v>
      </c>
      <c r="V1179">
        <v>1</v>
      </c>
      <c r="W1179">
        <v>1</v>
      </c>
      <c r="X1179">
        <v>0</v>
      </c>
      <c r="Y1179">
        <v>0</v>
      </c>
      <c r="Z1179">
        <v>0</v>
      </c>
      <c r="AA1179">
        <v>0</v>
      </c>
      <c r="AB1179" t="s">
        <v>32</v>
      </c>
    </row>
    <row r="1180" spans="1:28" x14ac:dyDescent="0.35">
      <c r="A1180">
        <v>1399</v>
      </c>
      <c r="B1180">
        <v>1958</v>
      </c>
      <c r="C1180" t="s">
        <v>30</v>
      </c>
      <c r="D1180" t="s">
        <v>35</v>
      </c>
      <c r="E1180">
        <v>72905</v>
      </c>
      <c r="F1180">
        <v>0</v>
      </c>
      <c r="G1180">
        <v>0</v>
      </c>
      <c r="H1180" s="1">
        <v>41660</v>
      </c>
      <c r="I1180">
        <v>52</v>
      </c>
      <c r="J1180">
        <v>407</v>
      </c>
      <c r="K1180">
        <v>114</v>
      </c>
      <c r="L1180">
        <v>445</v>
      </c>
      <c r="M1180">
        <v>181</v>
      </c>
      <c r="N1180">
        <v>165</v>
      </c>
      <c r="O1180">
        <v>203</v>
      </c>
      <c r="P1180">
        <v>1</v>
      </c>
      <c r="Q1180">
        <v>3</v>
      </c>
      <c r="R1180">
        <v>7</v>
      </c>
      <c r="S1180">
        <v>9</v>
      </c>
      <c r="T1180">
        <v>1</v>
      </c>
      <c r="U1180">
        <v>0</v>
      </c>
      <c r="V1180">
        <v>0</v>
      </c>
      <c r="W1180">
        <v>0</v>
      </c>
      <c r="X1180">
        <v>1</v>
      </c>
      <c r="Y1180">
        <v>0</v>
      </c>
      <c r="Z1180">
        <v>0</v>
      </c>
      <c r="AA1180">
        <v>0</v>
      </c>
      <c r="AB1180" t="s">
        <v>32</v>
      </c>
    </row>
    <row r="1181" spans="1:28" x14ac:dyDescent="0.35">
      <c r="A1181">
        <v>2698</v>
      </c>
      <c r="B1181">
        <v>1976</v>
      </c>
      <c r="C1181" t="s">
        <v>30</v>
      </c>
      <c r="D1181" t="s">
        <v>33</v>
      </c>
      <c r="E1181">
        <v>47025</v>
      </c>
      <c r="F1181">
        <v>0</v>
      </c>
      <c r="G1181">
        <v>1</v>
      </c>
      <c r="H1181" s="1">
        <v>41585</v>
      </c>
      <c r="I1181">
        <v>52</v>
      </c>
      <c r="J1181">
        <v>254</v>
      </c>
      <c r="K1181">
        <v>7</v>
      </c>
      <c r="L1181">
        <v>108</v>
      </c>
      <c r="M1181">
        <v>20</v>
      </c>
      <c r="N1181">
        <v>0</v>
      </c>
      <c r="O1181">
        <v>26</v>
      </c>
      <c r="P1181">
        <v>3</v>
      </c>
      <c r="Q1181">
        <v>6</v>
      </c>
      <c r="R1181">
        <v>3</v>
      </c>
      <c r="S1181">
        <v>5</v>
      </c>
      <c r="T1181">
        <v>6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 t="s">
        <v>36</v>
      </c>
    </row>
    <row r="1182" spans="1:28" x14ac:dyDescent="0.35">
      <c r="A1182">
        <v>6340</v>
      </c>
      <c r="B1182">
        <v>1985</v>
      </c>
      <c r="C1182" t="s">
        <v>30</v>
      </c>
      <c r="D1182" t="s">
        <v>33</v>
      </c>
      <c r="E1182">
        <v>29938</v>
      </c>
      <c r="F1182">
        <v>1</v>
      </c>
      <c r="G1182">
        <v>0</v>
      </c>
      <c r="H1182" s="1">
        <v>41574</v>
      </c>
      <c r="I1182">
        <v>52</v>
      </c>
      <c r="J1182">
        <v>3</v>
      </c>
      <c r="K1182">
        <v>3</v>
      </c>
      <c r="L1182">
        <v>7</v>
      </c>
      <c r="M1182">
        <v>0</v>
      </c>
      <c r="N1182">
        <v>2</v>
      </c>
      <c r="O1182">
        <v>11</v>
      </c>
      <c r="P1182">
        <v>2</v>
      </c>
      <c r="Q1182">
        <v>1</v>
      </c>
      <c r="R1182">
        <v>0</v>
      </c>
      <c r="S1182">
        <v>3</v>
      </c>
      <c r="T1182">
        <v>6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 t="s">
        <v>45</v>
      </c>
    </row>
    <row r="1183" spans="1:28" x14ac:dyDescent="0.35">
      <c r="A1183">
        <v>4107</v>
      </c>
      <c r="B1183">
        <v>1948</v>
      </c>
      <c r="C1183" t="s">
        <v>39</v>
      </c>
      <c r="D1183" t="s">
        <v>37</v>
      </c>
      <c r="E1183">
        <v>46681</v>
      </c>
      <c r="F1183">
        <v>0</v>
      </c>
      <c r="G1183">
        <v>2</v>
      </c>
      <c r="H1183" s="1">
        <v>41555</v>
      </c>
      <c r="I1183">
        <v>52</v>
      </c>
      <c r="J1183">
        <v>269</v>
      </c>
      <c r="K1183">
        <v>15</v>
      </c>
      <c r="L1183">
        <v>69</v>
      </c>
      <c r="M1183">
        <v>15</v>
      </c>
      <c r="N1183">
        <v>19</v>
      </c>
      <c r="O1183">
        <v>38</v>
      </c>
      <c r="P1183">
        <v>2</v>
      </c>
      <c r="Q1183">
        <v>4</v>
      </c>
      <c r="R1183">
        <v>6</v>
      </c>
      <c r="S1183">
        <v>4</v>
      </c>
      <c r="T1183">
        <v>5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 t="s">
        <v>32</v>
      </c>
    </row>
    <row r="1184" spans="1:28" x14ac:dyDescent="0.35">
      <c r="A1184">
        <v>10906</v>
      </c>
      <c r="B1184">
        <v>1948</v>
      </c>
      <c r="C1184" t="s">
        <v>39</v>
      </c>
      <c r="D1184" t="s">
        <v>37</v>
      </c>
      <c r="E1184">
        <v>46681</v>
      </c>
      <c r="F1184">
        <v>0</v>
      </c>
      <c r="G1184">
        <v>2</v>
      </c>
      <c r="H1184" s="1">
        <v>41555</v>
      </c>
      <c r="I1184">
        <v>52</v>
      </c>
      <c r="J1184">
        <v>269</v>
      </c>
      <c r="K1184">
        <v>15</v>
      </c>
      <c r="L1184">
        <v>69</v>
      </c>
      <c r="M1184">
        <v>15</v>
      </c>
      <c r="N1184">
        <v>19</v>
      </c>
      <c r="O1184">
        <v>38</v>
      </c>
      <c r="P1184">
        <v>2</v>
      </c>
      <c r="Q1184">
        <v>4</v>
      </c>
      <c r="R1184">
        <v>6</v>
      </c>
      <c r="S1184">
        <v>4</v>
      </c>
      <c r="T1184">
        <v>5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 t="s">
        <v>45</v>
      </c>
    </row>
    <row r="1185" spans="1:28" x14ac:dyDescent="0.35">
      <c r="A1185">
        <v>2557</v>
      </c>
      <c r="B1185">
        <v>1970</v>
      </c>
      <c r="C1185" t="s">
        <v>43</v>
      </c>
      <c r="D1185" t="s">
        <v>33</v>
      </c>
      <c r="E1185">
        <v>29548</v>
      </c>
      <c r="F1185">
        <v>1</v>
      </c>
      <c r="G1185">
        <v>0</v>
      </c>
      <c r="H1185" s="1">
        <v>41515</v>
      </c>
      <c r="I1185">
        <v>52</v>
      </c>
      <c r="J1185">
        <v>7</v>
      </c>
      <c r="K1185">
        <v>1</v>
      </c>
      <c r="L1185">
        <v>6</v>
      </c>
      <c r="M1185">
        <v>3</v>
      </c>
      <c r="N1185">
        <v>1</v>
      </c>
      <c r="O1185">
        <v>11</v>
      </c>
      <c r="P1185">
        <v>1</v>
      </c>
      <c r="Q1185">
        <v>1</v>
      </c>
      <c r="R1185">
        <v>1</v>
      </c>
      <c r="S1185">
        <v>2</v>
      </c>
      <c r="T1185">
        <v>4</v>
      </c>
      <c r="U1185">
        <v>1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 t="s">
        <v>32</v>
      </c>
    </row>
    <row r="1186" spans="1:28" x14ac:dyDescent="0.35">
      <c r="A1186">
        <v>8786</v>
      </c>
      <c r="B1186">
        <v>1956</v>
      </c>
      <c r="C1186" t="s">
        <v>43</v>
      </c>
      <c r="D1186" t="s">
        <v>35</v>
      </c>
      <c r="E1186">
        <v>62058</v>
      </c>
      <c r="F1186">
        <v>0</v>
      </c>
      <c r="G1186">
        <v>1</v>
      </c>
      <c r="H1186" s="1">
        <v>41420</v>
      </c>
      <c r="I1186">
        <v>52</v>
      </c>
      <c r="J1186">
        <v>301</v>
      </c>
      <c r="K1186">
        <v>7</v>
      </c>
      <c r="L1186">
        <v>74</v>
      </c>
      <c r="M1186">
        <v>10</v>
      </c>
      <c r="N1186">
        <v>0</v>
      </c>
      <c r="O1186">
        <v>58</v>
      </c>
      <c r="P1186">
        <v>4</v>
      </c>
      <c r="Q1186">
        <v>6</v>
      </c>
      <c r="R1186">
        <v>1</v>
      </c>
      <c r="S1186">
        <v>7</v>
      </c>
      <c r="T1186">
        <v>6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 t="s">
        <v>41</v>
      </c>
    </row>
    <row r="1187" spans="1:28" x14ac:dyDescent="0.35">
      <c r="A1187">
        <v>7187</v>
      </c>
      <c r="B1187">
        <v>1969</v>
      </c>
      <c r="C1187" t="s">
        <v>43</v>
      </c>
      <c r="D1187" t="s">
        <v>37</v>
      </c>
      <c r="F1187">
        <v>1</v>
      </c>
      <c r="G1187">
        <v>1</v>
      </c>
      <c r="H1187" s="1">
        <v>41412</v>
      </c>
      <c r="I1187">
        <v>52</v>
      </c>
      <c r="J1187">
        <v>375</v>
      </c>
      <c r="K1187">
        <v>42</v>
      </c>
      <c r="L1187">
        <v>48</v>
      </c>
      <c r="M1187">
        <v>94</v>
      </c>
      <c r="N1187">
        <v>66</v>
      </c>
      <c r="O1187">
        <v>96</v>
      </c>
      <c r="P1187">
        <v>7</v>
      </c>
      <c r="Q1187">
        <v>4</v>
      </c>
      <c r="R1187">
        <v>10</v>
      </c>
      <c r="S1187">
        <v>4</v>
      </c>
      <c r="T1187">
        <v>3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 t="s">
        <v>38</v>
      </c>
    </row>
    <row r="1188" spans="1:28" x14ac:dyDescent="0.35">
      <c r="A1188">
        <v>6119</v>
      </c>
      <c r="B1188">
        <v>1963</v>
      </c>
      <c r="C1188" t="s">
        <v>39</v>
      </c>
      <c r="D1188" t="s">
        <v>33</v>
      </c>
      <c r="E1188">
        <v>36736</v>
      </c>
      <c r="F1188">
        <v>1</v>
      </c>
      <c r="G1188">
        <v>1</v>
      </c>
      <c r="H1188" s="1">
        <v>41404</v>
      </c>
      <c r="I1188">
        <v>52</v>
      </c>
      <c r="J1188">
        <v>10</v>
      </c>
      <c r="K1188">
        <v>0</v>
      </c>
      <c r="L1188">
        <v>3</v>
      </c>
      <c r="M1188">
        <v>0</v>
      </c>
      <c r="N1188">
        <v>0</v>
      </c>
      <c r="O1188">
        <v>4</v>
      </c>
      <c r="P1188">
        <v>1</v>
      </c>
      <c r="Q1188">
        <v>1</v>
      </c>
      <c r="R1188">
        <v>0</v>
      </c>
      <c r="S1188">
        <v>2</v>
      </c>
      <c r="T1188">
        <v>6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 t="s">
        <v>32</v>
      </c>
    </row>
    <row r="1189" spans="1:28" x14ac:dyDescent="0.35">
      <c r="A1189">
        <v>2980</v>
      </c>
      <c r="B1189">
        <v>1952</v>
      </c>
      <c r="C1189" t="s">
        <v>43</v>
      </c>
      <c r="D1189" t="s">
        <v>33</v>
      </c>
      <c r="E1189">
        <v>8820</v>
      </c>
      <c r="F1189">
        <v>1</v>
      </c>
      <c r="G1189">
        <v>1</v>
      </c>
      <c r="H1189" s="1">
        <v>41355</v>
      </c>
      <c r="I1189">
        <v>52</v>
      </c>
      <c r="J1189">
        <v>12</v>
      </c>
      <c r="K1189">
        <v>0</v>
      </c>
      <c r="L1189">
        <v>13</v>
      </c>
      <c r="M1189">
        <v>4</v>
      </c>
      <c r="N1189">
        <v>2</v>
      </c>
      <c r="O1189">
        <v>4</v>
      </c>
      <c r="P1189">
        <v>4</v>
      </c>
      <c r="Q1189">
        <v>3</v>
      </c>
      <c r="R1189">
        <v>0</v>
      </c>
      <c r="S1189">
        <v>3</v>
      </c>
      <c r="T1189">
        <v>8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 t="s">
        <v>34</v>
      </c>
    </row>
    <row r="1190" spans="1:28" x14ac:dyDescent="0.35">
      <c r="A1190">
        <v>3850</v>
      </c>
      <c r="B1190">
        <v>1963</v>
      </c>
      <c r="C1190" t="s">
        <v>46</v>
      </c>
      <c r="D1190" t="s">
        <v>37</v>
      </c>
      <c r="E1190">
        <v>14918</v>
      </c>
      <c r="F1190">
        <v>0</v>
      </c>
      <c r="G1190">
        <v>1</v>
      </c>
      <c r="H1190" s="1">
        <v>41250</v>
      </c>
      <c r="I1190">
        <v>52</v>
      </c>
      <c r="J1190">
        <v>3</v>
      </c>
      <c r="K1190">
        <v>3</v>
      </c>
      <c r="L1190">
        <v>3</v>
      </c>
      <c r="M1190">
        <v>15</v>
      </c>
      <c r="N1190">
        <v>4</v>
      </c>
      <c r="O1190">
        <v>15</v>
      </c>
      <c r="P1190">
        <v>1</v>
      </c>
      <c r="Q1190">
        <v>1</v>
      </c>
      <c r="R1190">
        <v>0</v>
      </c>
      <c r="S1190">
        <v>3</v>
      </c>
      <c r="T1190">
        <v>6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 t="s">
        <v>42</v>
      </c>
    </row>
    <row r="1191" spans="1:28" x14ac:dyDescent="0.35">
      <c r="A1191">
        <v>1077</v>
      </c>
      <c r="B1191">
        <v>1974</v>
      </c>
      <c r="C1191" t="s">
        <v>30</v>
      </c>
      <c r="D1191" t="s">
        <v>37</v>
      </c>
      <c r="E1191">
        <v>56715</v>
      </c>
      <c r="F1191">
        <v>0</v>
      </c>
      <c r="G1191">
        <v>0</v>
      </c>
      <c r="H1191" s="1">
        <v>41248</v>
      </c>
      <c r="I1191">
        <v>52</v>
      </c>
      <c r="J1191">
        <v>258</v>
      </c>
      <c r="K1191">
        <v>105</v>
      </c>
      <c r="L1191">
        <v>239</v>
      </c>
      <c r="M1191">
        <v>237</v>
      </c>
      <c r="N1191">
        <v>172</v>
      </c>
      <c r="O1191">
        <v>9</v>
      </c>
      <c r="P1191">
        <v>1</v>
      </c>
      <c r="Q1191">
        <v>7</v>
      </c>
      <c r="R1191">
        <v>3</v>
      </c>
      <c r="S1191">
        <v>4</v>
      </c>
      <c r="T1191">
        <v>4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 t="s">
        <v>32</v>
      </c>
    </row>
    <row r="1192" spans="1:28" x14ac:dyDescent="0.35">
      <c r="A1192">
        <v>9733</v>
      </c>
      <c r="B1192">
        <v>1978</v>
      </c>
      <c r="C1192" t="s">
        <v>46</v>
      </c>
      <c r="D1192" t="s">
        <v>37</v>
      </c>
      <c r="E1192">
        <v>24882</v>
      </c>
      <c r="F1192">
        <v>1</v>
      </c>
      <c r="G1192">
        <v>0</v>
      </c>
      <c r="H1192" s="1">
        <v>41161</v>
      </c>
      <c r="I1192">
        <v>52</v>
      </c>
      <c r="J1192">
        <v>1</v>
      </c>
      <c r="K1192">
        <v>4</v>
      </c>
      <c r="L1192">
        <v>10</v>
      </c>
      <c r="M1192">
        <v>29</v>
      </c>
      <c r="N1192">
        <v>0</v>
      </c>
      <c r="O1192">
        <v>36</v>
      </c>
      <c r="P1192">
        <v>1</v>
      </c>
      <c r="Q1192">
        <v>1</v>
      </c>
      <c r="R1192">
        <v>1</v>
      </c>
      <c r="S1192">
        <v>2</v>
      </c>
      <c r="T1192">
        <v>6</v>
      </c>
      <c r="U1192">
        <v>1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 t="s">
        <v>42</v>
      </c>
    </row>
    <row r="1193" spans="1:28" x14ac:dyDescent="0.35">
      <c r="A1193">
        <v>8462</v>
      </c>
      <c r="B1193">
        <v>1978</v>
      </c>
      <c r="C1193" t="s">
        <v>46</v>
      </c>
      <c r="D1193" t="s">
        <v>37</v>
      </c>
      <c r="E1193">
        <v>24882</v>
      </c>
      <c r="F1193">
        <v>1</v>
      </c>
      <c r="G1193">
        <v>0</v>
      </c>
      <c r="H1193" s="1">
        <v>41161</v>
      </c>
      <c r="I1193">
        <v>52</v>
      </c>
      <c r="J1193">
        <v>1</v>
      </c>
      <c r="K1193">
        <v>4</v>
      </c>
      <c r="L1193">
        <v>10</v>
      </c>
      <c r="M1193">
        <v>29</v>
      </c>
      <c r="N1193">
        <v>0</v>
      </c>
      <c r="O1193">
        <v>36</v>
      </c>
      <c r="P1193">
        <v>1</v>
      </c>
      <c r="Q1193">
        <v>1</v>
      </c>
      <c r="R1193">
        <v>1</v>
      </c>
      <c r="S1193">
        <v>2</v>
      </c>
      <c r="T1193">
        <v>6</v>
      </c>
      <c r="U1193">
        <v>1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 t="s">
        <v>32</v>
      </c>
    </row>
    <row r="1194" spans="1:28" x14ac:dyDescent="0.35">
      <c r="A1194">
        <v>4764</v>
      </c>
      <c r="B1194">
        <v>1952</v>
      </c>
      <c r="C1194" t="s">
        <v>43</v>
      </c>
      <c r="D1194" t="s">
        <v>37</v>
      </c>
      <c r="E1194">
        <v>40442</v>
      </c>
      <c r="F1194">
        <v>1</v>
      </c>
      <c r="G1194">
        <v>1</v>
      </c>
      <c r="H1194" s="1">
        <v>41140</v>
      </c>
      <c r="I1194">
        <v>52</v>
      </c>
      <c r="J1194">
        <v>45</v>
      </c>
      <c r="K1194">
        <v>12</v>
      </c>
      <c r="L1194">
        <v>52</v>
      </c>
      <c r="M1194">
        <v>25</v>
      </c>
      <c r="N1194">
        <v>22</v>
      </c>
      <c r="O1194">
        <v>13</v>
      </c>
      <c r="P1194">
        <v>4</v>
      </c>
      <c r="Q1194">
        <v>3</v>
      </c>
      <c r="R1194">
        <v>1</v>
      </c>
      <c r="S1194">
        <v>4</v>
      </c>
      <c r="T1194">
        <v>7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1</v>
      </c>
      <c r="AA1194">
        <v>0</v>
      </c>
      <c r="AB1194" t="s">
        <v>45</v>
      </c>
    </row>
    <row r="1195" spans="1:28" x14ac:dyDescent="0.35">
      <c r="A1195">
        <v>2223</v>
      </c>
      <c r="B1195">
        <v>1965</v>
      </c>
      <c r="C1195" t="s">
        <v>40</v>
      </c>
      <c r="D1195" t="s">
        <v>31</v>
      </c>
      <c r="E1195">
        <v>64176</v>
      </c>
      <c r="F1195">
        <v>0</v>
      </c>
      <c r="G1195">
        <v>1</v>
      </c>
      <c r="H1195" s="1">
        <v>41124</v>
      </c>
      <c r="I1195">
        <v>52</v>
      </c>
      <c r="J1195">
        <v>1215</v>
      </c>
      <c r="K1195">
        <v>33</v>
      </c>
      <c r="L1195">
        <v>249</v>
      </c>
      <c r="M1195">
        <v>64</v>
      </c>
      <c r="N1195">
        <v>116</v>
      </c>
      <c r="O1195">
        <v>149</v>
      </c>
      <c r="P1195">
        <v>8</v>
      </c>
      <c r="Q1195">
        <v>8</v>
      </c>
      <c r="R1195">
        <v>9</v>
      </c>
      <c r="S1195">
        <v>8</v>
      </c>
      <c r="T1195">
        <v>6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 t="s">
        <v>32</v>
      </c>
    </row>
    <row r="1196" spans="1:28" x14ac:dyDescent="0.35">
      <c r="A1196">
        <v>7788</v>
      </c>
      <c r="B1196">
        <v>1983</v>
      </c>
      <c r="C1196" t="s">
        <v>39</v>
      </c>
      <c r="D1196" t="s">
        <v>35</v>
      </c>
      <c r="E1196">
        <v>23536</v>
      </c>
      <c r="F1196">
        <v>1</v>
      </c>
      <c r="G1196">
        <v>0</v>
      </c>
      <c r="H1196" s="1">
        <v>41794</v>
      </c>
      <c r="I1196">
        <v>53</v>
      </c>
      <c r="J1196">
        <v>6</v>
      </c>
      <c r="K1196">
        <v>0</v>
      </c>
      <c r="L1196">
        <v>3</v>
      </c>
      <c r="M1196">
        <v>0</v>
      </c>
      <c r="N1196">
        <v>0</v>
      </c>
      <c r="O1196">
        <v>1</v>
      </c>
      <c r="P1196">
        <v>1</v>
      </c>
      <c r="Q1196">
        <v>0</v>
      </c>
      <c r="R1196">
        <v>0</v>
      </c>
      <c r="S1196">
        <v>3</v>
      </c>
      <c r="T1196">
        <v>3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 t="s">
        <v>32</v>
      </c>
    </row>
    <row r="1197" spans="1:28" x14ac:dyDescent="0.35">
      <c r="A1197">
        <v>5827</v>
      </c>
      <c r="B1197">
        <v>1958</v>
      </c>
      <c r="C1197" t="s">
        <v>30</v>
      </c>
      <c r="D1197" t="s">
        <v>31</v>
      </c>
      <c r="E1197">
        <v>35246</v>
      </c>
      <c r="F1197">
        <v>1</v>
      </c>
      <c r="G1197">
        <v>1</v>
      </c>
      <c r="H1197" s="1">
        <v>41745</v>
      </c>
      <c r="I1197">
        <v>53</v>
      </c>
      <c r="J1197">
        <v>36</v>
      </c>
      <c r="K1197">
        <v>0</v>
      </c>
      <c r="L1197">
        <v>12</v>
      </c>
      <c r="M1197">
        <v>2</v>
      </c>
      <c r="N1197">
        <v>2</v>
      </c>
      <c r="O1197">
        <v>10</v>
      </c>
      <c r="P1197">
        <v>4</v>
      </c>
      <c r="Q1197">
        <v>3</v>
      </c>
      <c r="R1197">
        <v>1</v>
      </c>
      <c r="S1197">
        <v>3</v>
      </c>
      <c r="T1197">
        <v>5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 t="s">
        <v>45</v>
      </c>
    </row>
    <row r="1198" spans="1:28" x14ac:dyDescent="0.35">
      <c r="A1198">
        <v>2958</v>
      </c>
      <c r="B1198">
        <v>1978</v>
      </c>
      <c r="C1198" t="s">
        <v>30</v>
      </c>
      <c r="D1198" t="s">
        <v>35</v>
      </c>
      <c r="E1198">
        <v>28442</v>
      </c>
      <c r="F1198">
        <v>2</v>
      </c>
      <c r="G1198">
        <v>0</v>
      </c>
      <c r="H1198" s="1">
        <v>41694</v>
      </c>
      <c r="I1198">
        <v>53</v>
      </c>
      <c r="J1198">
        <v>19</v>
      </c>
      <c r="K1198">
        <v>3</v>
      </c>
      <c r="L1198">
        <v>10</v>
      </c>
      <c r="M1198">
        <v>11</v>
      </c>
      <c r="N1198">
        <v>8</v>
      </c>
      <c r="O1198">
        <v>6</v>
      </c>
      <c r="P1198">
        <v>3</v>
      </c>
      <c r="Q1198">
        <v>2</v>
      </c>
      <c r="R1198">
        <v>1</v>
      </c>
      <c r="S1198">
        <v>4</v>
      </c>
      <c r="T1198">
        <v>4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 t="s">
        <v>32</v>
      </c>
    </row>
    <row r="1199" spans="1:28" x14ac:dyDescent="0.35">
      <c r="A1199">
        <v>4954</v>
      </c>
      <c r="B1199">
        <v>1956</v>
      </c>
      <c r="C1199" t="s">
        <v>30</v>
      </c>
      <c r="D1199" t="s">
        <v>35</v>
      </c>
      <c r="E1199">
        <v>48195</v>
      </c>
      <c r="F1199">
        <v>1</v>
      </c>
      <c r="G1199">
        <v>1</v>
      </c>
      <c r="H1199" s="1">
        <v>41660</v>
      </c>
      <c r="I1199">
        <v>53</v>
      </c>
      <c r="J1199">
        <v>106</v>
      </c>
      <c r="K1199">
        <v>27</v>
      </c>
      <c r="L1199">
        <v>68</v>
      </c>
      <c r="M1199">
        <v>52</v>
      </c>
      <c r="N1199">
        <v>7</v>
      </c>
      <c r="O1199">
        <v>5</v>
      </c>
      <c r="P1199">
        <v>6</v>
      </c>
      <c r="Q1199">
        <v>4</v>
      </c>
      <c r="R1199">
        <v>2</v>
      </c>
      <c r="S1199">
        <v>5</v>
      </c>
      <c r="T1199">
        <v>6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 t="s">
        <v>32</v>
      </c>
    </row>
    <row r="1200" spans="1:28" x14ac:dyDescent="0.35">
      <c r="A1200">
        <v>3139</v>
      </c>
      <c r="B1200">
        <v>1982</v>
      </c>
      <c r="C1200" t="s">
        <v>40</v>
      </c>
      <c r="D1200" t="s">
        <v>33</v>
      </c>
      <c r="E1200">
        <v>74116</v>
      </c>
      <c r="F1200">
        <v>0</v>
      </c>
      <c r="G1200">
        <v>0</v>
      </c>
      <c r="H1200" s="1">
        <v>41638</v>
      </c>
      <c r="I1200">
        <v>53</v>
      </c>
      <c r="J1200">
        <v>871</v>
      </c>
      <c r="K1200">
        <v>111</v>
      </c>
      <c r="L1200">
        <v>704</v>
      </c>
      <c r="M1200">
        <v>145</v>
      </c>
      <c r="N1200">
        <v>55</v>
      </c>
      <c r="O1200">
        <v>166</v>
      </c>
      <c r="P1200">
        <v>1</v>
      </c>
      <c r="Q1200">
        <v>4</v>
      </c>
      <c r="R1200">
        <v>4</v>
      </c>
      <c r="S1200">
        <v>10</v>
      </c>
      <c r="T1200">
        <v>2</v>
      </c>
      <c r="U1200">
        <v>0</v>
      </c>
      <c r="V1200">
        <v>1</v>
      </c>
      <c r="W1200">
        <v>0</v>
      </c>
      <c r="X1200">
        <v>0</v>
      </c>
      <c r="Y1200">
        <v>0</v>
      </c>
      <c r="Z1200">
        <v>0</v>
      </c>
      <c r="AA1200">
        <v>0</v>
      </c>
      <c r="AB1200" t="s">
        <v>45</v>
      </c>
    </row>
    <row r="1201" spans="1:28" x14ac:dyDescent="0.35">
      <c r="A1201">
        <v>9952</v>
      </c>
      <c r="B1201">
        <v>1947</v>
      </c>
      <c r="C1201" t="s">
        <v>43</v>
      </c>
      <c r="D1201" t="s">
        <v>37</v>
      </c>
      <c r="E1201">
        <v>78093</v>
      </c>
      <c r="F1201">
        <v>0</v>
      </c>
      <c r="G1201">
        <v>0</v>
      </c>
      <c r="H1201" s="1">
        <v>41619</v>
      </c>
      <c r="I1201">
        <v>53</v>
      </c>
      <c r="J1201">
        <v>368</v>
      </c>
      <c r="K1201">
        <v>32</v>
      </c>
      <c r="L1201">
        <v>639</v>
      </c>
      <c r="M1201">
        <v>13</v>
      </c>
      <c r="N1201">
        <v>43</v>
      </c>
      <c r="O1201">
        <v>10</v>
      </c>
      <c r="P1201">
        <v>1</v>
      </c>
      <c r="Q1201">
        <v>4</v>
      </c>
      <c r="R1201">
        <v>7</v>
      </c>
      <c r="S1201">
        <v>5</v>
      </c>
      <c r="T1201">
        <v>1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 t="s">
        <v>45</v>
      </c>
    </row>
    <row r="1202" spans="1:28" x14ac:dyDescent="0.35">
      <c r="A1202">
        <v>8180</v>
      </c>
      <c r="B1202">
        <v>1952</v>
      </c>
      <c r="C1202" t="s">
        <v>43</v>
      </c>
      <c r="D1202" t="s">
        <v>31</v>
      </c>
      <c r="E1202">
        <v>59354</v>
      </c>
      <c r="F1202">
        <v>1</v>
      </c>
      <c r="G1202">
        <v>1</v>
      </c>
      <c r="H1202" s="1">
        <v>41593</v>
      </c>
      <c r="I1202">
        <v>53</v>
      </c>
      <c r="J1202">
        <v>233</v>
      </c>
      <c r="K1202">
        <v>2</v>
      </c>
      <c r="L1202">
        <v>53</v>
      </c>
      <c r="M1202">
        <v>3</v>
      </c>
      <c r="N1202">
        <v>5</v>
      </c>
      <c r="O1202">
        <v>14</v>
      </c>
      <c r="P1202">
        <v>3</v>
      </c>
      <c r="Q1202">
        <v>6</v>
      </c>
      <c r="R1202">
        <v>1</v>
      </c>
      <c r="S1202">
        <v>5</v>
      </c>
      <c r="T1202">
        <v>6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 t="s">
        <v>36</v>
      </c>
    </row>
    <row r="1203" spans="1:28" x14ac:dyDescent="0.35">
      <c r="A1203">
        <v>3276</v>
      </c>
      <c r="B1203">
        <v>1976</v>
      </c>
      <c r="C1203" t="s">
        <v>40</v>
      </c>
      <c r="D1203" t="s">
        <v>37</v>
      </c>
      <c r="E1203">
        <v>36301</v>
      </c>
      <c r="F1203">
        <v>1</v>
      </c>
      <c r="G1203">
        <v>0</v>
      </c>
      <c r="H1203" s="1">
        <v>41572</v>
      </c>
      <c r="I1203">
        <v>53</v>
      </c>
      <c r="J1203">
        <v>11</v>
      </c>
      <c r="K1203">
        <v>12</v>
      </c>
      <c r="L1203">
        <v>35</v>
      </c>
      <c r="M1203">
        <v>3</v>
      </c>
      <c r="N1203">
        <v>5</v>
      </c>
      <c r="O1203">
        <v>12</v>
      </c>
      <c r="P1203">
        <v>1</v>
      </c>
      <c r="Q1203">
        <v>3</v>
      </c>
      <c r="R1203">
        <v>0</v>
      </c>
      <c r="S1203">
        <v>3</v>
      </c>
      <c r="T1203">
        <v>7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 t="s">
        <v>45</v>
      </c>
    </row>
    <row r="1204" spans="1:28" x14ac:dyDescent="0.35">
      <c r="A1204">
        <v>4994</v>
      </c>
      <c r="B1204">
        <v>1943</v>
      </c>
      <c r="C1204" t="s">
        <v>43</v>
      </c>
      <c r="D1204" t="s">
        <v>33</v>
      </c>
      <c r="E1204">
        <v>77598</v>
      </c>
      <c r="F1204">
        <v>0</v>
      </c>
      <c r="G1204">
        <v>0</v>
      </c>
      <c r="H1204" s="1">
        <v>41548</v>
      </c>
      <c r="I1204">
        <v>53</v>
      </c>
      <c r="J1204">
        <v>1193</v>
      </c>
      <c r="K1204">
        <v>33</v>
      </c>
      <c r="L1204">
        <v>281</v>
      </c>
      <c r="M1204">
        <v>129</v>
      </c>
      <c r="N1204">
        <v>66</v>
      </c>
      <c r="O1204">
        <v>33</v>
      </c>
      <c r="P1204">
        <v>1</v>
      </c>
      <c r="Q1204">
        <v>7</v>
      </c>
      <c r="R1204">
        <v>5</v>
      </c>
      <c r="S1204">
        <v>13</v>
      </c>
      <c r="T1204">
        <v>3</v>
      </c>
      <c r="U1204">
        <v>0</v>
      </c>
      <c r="V1204">
        <v>0</v>
      </c>
      <c r="W1204">
        <v>1</v>
      </c>
      <c r="X1204">
        <v>0</v>
      </c>
      <c r="Y1204">
        <v>0</v>
      </c>
      <c r="Z1204">
        <v>0</v>
      </c>
      <c r="AA1204">
        <v>0</v>
      </c>
      <c r="AB1204" t="s">
        <v>32</v>
      </c>
    </row>
    <row r="1205" spans="1:28" x14ac:dyDescent="0.35">
      <c r="A1205">
        <v>3598</v>
      </c>
      <c r="B1205">
        <v>1972</v>
      </c>
      <c r="C1205" t="s">
        <v>30</v>
      </c>
      <c r="D1205" t="s">
        <v>35</v>
      </c>
      <c r="E1205">
        <v>62710</v>
      </c>
      <c r="F1205">
        <v>0</v>
      </c>
      <c r="G1205">
        <v>1</v>
      </c>
      <c r="H1205" s="1">
        <v>41417</v>
      </c>
      <c r="I1205">
        <v>53</v>
      </c>
      <c r="J1205">
        <v>441</v>
      </c>
      <c r="K1205">
        <v>35</v>
      </c>
      <c r="L1205">
        <v>83</v>
      </c>
      <c r="M1205">
        <v>7</v>
      </c>
      <c r="N1205">
        <v>29</v>
      </c>
      <c r="O1205">
        <v>11</v>
      </c>
      <c r="P1205">
        <v>4</v>
      </c>
      <c r="Q1205">
        <v>4</v>
      </c>
      <c r="R1205">
        <v>2</v>
      </c>
      <c r="S1205">
        <v>12</v>
      </c>
      <c r="T1205">
        <v>4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 t="s">
        <v>32</v>
      </c>
    </row>
    <row r="1206" spans="1:28" x14ac:dyDescent="0.35">
      <c r="A1206">
        <v>945</v>
      </c>
      <c r="B1206">
        <v>1965</v>
      </c>
      <c r="C1206" t="s">
        <v>30</v>
      </c>
      <c r="D1206" t="s">
        <v>37</v>
      </c>
      <c r="E1206">
        <v>36317</v>
      </c>
      <c r="F1206">
        <v>0</v>
      </c>
      <c r="G1206">
        <v>1</v>
      </c>
      <c r="H1206" s="1">
        <v>41416</v>
      </c>
      <c r="I1206">
        <v>53</v>
      </c>
      <c r="J1206">
        <v>87</v>
      </c>
      <c r="K1206">
        <v>3</v>
      </c>
      <c r="L1206">
        <v>25</v>
      </c>
      <c r="M1206">
        <v>3</v>
      </c>
      <c r="N1206">
        <v>2</v>
      </c>
      <c r="O1206">
        <v>13</v>
      </c>
      <c r="P1206">
        <v>2</v>
      </c>
      <c r="Q1206">
        <v>3</v>
      </c>
      <c r="R1206">
        <v>0</v>
      </c>
      <c r="S1206">
        <v>4</v>
      </c>
      <c r="T1206">
        <v>7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 t="s">
        <v>32</v>
      </c>
    </row>
    <row r="1207" spans="1:28" x14ac:dyDescent="0.35">
      <c r="A1207">
        <v>5048</v>
      </c>
      <c r="B1207">
        <v>1971</v>
      </c>
      <c r="C1207" t="s">
        <v>39</v>
      </c>
      <c r="D1207" t="s">
        <v>33</v>
      </c>
      <c r="E1207">
        <v>42767</v>
      </c>
      <c r="F1207">
        <v>2</v>
      </c>
      <c r="G1207">
        <v>0</v>
      </c>
      <c r="H1207" s="1">
        <v>41405</v>
      </c>
      <c r="I1207">
        <v>53</v>
      </c>
      <c r="J1207">
        <v>20</v>
      </c>
      <c r="K1207">
        <v>6</v>
      </c>
      <c r="L1207">
        <v>43</v>
      </c>
      <c r="M1207">
        <v>19</v>
      </c>
      <c r="N1207">
        <v>5</v>
      </c>
      <c r="O1207">
        <v>38</v>
      </c>
      <c r="P1207">
        <v>1</v>
      </c>
      <c r="Q1207">
        <v>3</v>
      </c>
      <c r="R1207">
        <v>1</v>
      </c>
      <c r="S1207">
        <v>2</v>
      </c>
      <c r="T1207">
        <v>8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 t="s">
        <v>45</v>
      </c>
    </row>
    <row r="1208" spans="1:28" x14ac:dyDescent="0.35">
      <c r="A1208">
        <v>6214</v>
      </c>
      <c r="B1208">
        <v>1982</v>
      </c>
      <c r="C1208" t="s">
        <v>43</v>
      </c>
      <c r="D1208" t="s">
        <v>35</v>
      </c>
      <c r="E1208">
        <v>43815</v>
      </c>
      <c r="F1208">
        <v>1</v>
      </c>
      <c r="G1208">
        <v>0</v>
      </c>
      <c r="H1208" s="1">
        <v>41369</v>
      </c>
      <c r="I1208">
        <v>53</v>
      </c>
      <c r="J1208">
        <v>14</v>
      </c>
      <c r="K1208">
        <v>10</v>
      </c>
      <c r="L1208">
        <v>29</v>
      </c>
      <c r="M1208">
        <v>4</v>
      </c>
      <c r="N1208">
        <v>7</v>
      </c>
      <c r="O1208">
        <v>15</v>
      </c>
      <c r="P1208">
        <v>1</v>
      </c>
      <c r="Q1208">
        <v>2</v>
      </c>
      <c r="R1208">
        <v>0</v>
      </c>
      <c r="S1208">
        <v>3</v>
      </c>
      <c r="T1208">
        <v>6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 t="s">
        <v>32</v>
      </c>
    </row>
    <row r="1209" spans="1:28" x14ac:dyDescent="0.35">
      <c r="A1209">
        <v>6230</v>
      </c>
      <c r="B1209">
        <v>1971</v>
      </c>
      <c r="C1209" t="s">
        <v>30</v>
      </c>
      <c r="D1209" t="s">
        <v>31</v>
      </c>
      <c r="E1209">
        <v>44421</v>
      </c>
      <c r="F1209">
        <v>1</v>
      </c>
      <c r="G1209">
        <v>1</v>
      </c>
      <c r="H1209" s="1">
        <v>41320</v>
      </c>
      <c r="I1209">
        <v>53</v>
      </c>
      <c r="J1209">
        <v>110</v>
      </c>
      <c r="K1209">
        <v>5</v>
      </c>
      <c r="L1209">
        <v>59</v>
      </c>
      <c r="M1209">
        <v>7</v>
      </c>
      <c r="N1209">
        <v>1</v>
      </c>
      <c r="O1209">
        <v>7</v>
      </c>
      <c r="P1209">
        <v>5</v>
      </c>
      <c r="Q1209">
        <v>5</v>
      </c>
      <c r="R1209">
        <v>0</v>
      </c>
      <c r="S1209">
        <v>4</v>
      </c>
      <c r="T1209">
        <v>8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 t="s">
        <v>32</v>
      </c>
    </row>
    <row r="1210" spans="1:28" x14ac:dyDescent="0.35">
      <c r="A1210">
        <v>2968</v>
      </c>
      <c r="B1210">
        <v>1943</v>
      </c>
      <c r="C1210" t="s">
        <v>39</v>
      </c>
      <c r="D1210" t="s">
        <v>31</v>
      </c>
      <c r="E1210">
        <v>48948</v>
      </c>
      <c r="F1210">
        <v>0</v>
      </c>
      <c r="G1210">
        <v>0</v>
      </c>
      <c r="H1210" s="1">
        <v>41306</v>
      </c>
      <c r="I1210">
        <v>53</v>
      </c>
      <c r="J1210">
        <v>437</v>
      </c>
      <c r="K1210">
        <v>8</v>
      </c>
      <c r="L1210">
        <v>206</v>
      </c>
      <c r="M1210">
        <v>160</v>
      </c>
      <c r="N1210">
        <v>49</v>
      </c>
      <c r="O1210">
        <v>42</v>
      </c>
      <c r="P1210">
        <v>2</v>
      </c>
      <c r="Q1210">
        <v>7</v>
      </c>
      <c r="R1210">
        <v>10</v>
      </c>
      <c r="S1210">
        <v>5</v>
      </c>
      <c r="T1210">
        <v>6</v>
      </c>
      <c r="U1210">
        <v>1</v>
      </c>
      <c r="V1210">
        <v>0</v>
      </c>
      <c r="W1210">
        <v>0</v>
      </c>
      <c r="X1210">
        <v>0</v>
      </c>
      <c r="Y1210">
        <v>0</v>
      </c>
      <c r="Z1210">
        <v>1</v>
      </c>
      <c r="AA1210">
        <v>0</v>
      </c>
      <c r="AB1210" t="s">
        <v>38</v>
      </c>
    </row>
    <row r="1211" spans="1:28" x14ac:dyDescent="0.35">
      <c r="A1211">
        <v>8800</v>
      </c>
      <c r="B1211">
        <v>1943</v>
      </c>
      <c r="C1211" t="s">
        <v>39</v>
      </c>
      <c r="D1211" t="s">
        <v>31</v>
      </c>
      <c r="E1211">
        <v>48948</v>
      </c>
      <c r="F1211">
        <v>0</v>
      </c>
      <c r="G1211">
        <v>0</v>
      </c>
      <c r="H1211" s="1">
        <v>41306</v>
      </c>
      <c r="I1211">
        <v>53</v>
      </c>
      <c r="J1211">
        <v>437</v>
      </c>
      <c r="K1211">
        <v>8</v>
      </c>
      <c r="L1211">
        <v>206</v>
      </c>
      <c r="M1211">
        <v>160</v>
      </c>
      <c r="N1211">
        <v>49</v>
      </c>
      <c r="O1211">
        <v>42</v>
      </c>
      <c r="P1211">
        <v>2</v>
      </c>
      <c r="Q1211">
        <v>7</v>
      </c>
      <c r="R1211">
        <v>10</v>
      </c>
      <c r="S1211">
        <v>5</v>
      </c>
      <c r="T1211">
        <v>6</v>
      </c>
      <c r="U1211">
        <v>1</v>
      </c>
      <c r="V1211">
        <v>0</v>
      </c>
      <c r="W1211">
        <v>0</v>
      </c>
      <c r="X1211">
        <v>0</v>
      </c>
      <c r="Y1211">
        <v>0</v>
      </c>
      <c r="Z1211">
        <v>1</v>
      </c>
      <c r="AA1211">
        <v>0</v>
      </c>
      <c r="AB1211" t="s">
        <v>45</v>
      </c>
    </row>
    <row r="1212" spans="1:28" x14ac:dyDescent="0.35">
      <c r="A1212">
        <v>1907</v>
      </c>
      <c r="B1212">
        <v>1950</v>
      </c>
      <c r="C1212" t="s">
        <v>43</v>
      </c>
      <c r="D1212" t="s">
        <v>31</v>
      </c>
      <c r="E1212">
        <v>63120</v>
      </c>
      <c r="F1212">
        <v>0</v>
      </c>
      <c r="G1212">
        <v>1</v>
      </c>
      <c r="H1212" s="1">
        <v>41180</v>
      </c>
      <c r="I1212">
        <v>53</v>
      </c>
      <c r="J1212">
        <v>965</v>
      </c>
      <c r="K1212">
        <v>69</v>
      </c>
      <c r="L1212">
        <v>279</v>
      </c>
      <c r="M1212">
        <v>54</v>
      </c>
      <c r="N1212">
        <v>41</v>
      </c>
      <c r="O1212">
        <v>69</v>
      </c>
      <c r="P1212">
        <v>5</v>
      </c>
      <c r="Q1212">
        <v>8</v>
      </c>
      <c r="R1212">
        <v>4</v>
      </c>
      <c r="S1212">
        <v>9</v>
      </c>
      <c r="T1212">
        <v>7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1</v>
      </c>
      <c r="AA1212">
        <v>0</v>
      </c>
      <c r="AB1212" t="s">
        <v>32</v>
      </c>
    </row>
    <row r="1213" spans="1:28" x14ac:dyDescent="0.35">
      <c r="A1213">
        <v>10478</v>
      </c>
      <c r="B1213">
        <v>1950</v>
      </c>
      <c r="C1213" t="s">
        <v>39</v>
      </c>
      <c r="D1213" t="s">
        <v>35</v>
      </c>
      <c r="E1213">
        <v>55517</v>
      </c>
      <c r="F1213">
        <v>1</v>
      </c>
      <c r="G1213">
        <v>1</v>
      </c>
      <c r="H1213" s="1">
        <v>41179</v>
      </c>
      <c r="I1213">
        <v>53</v>
      </c>
      <c r="J1213">
        <v>483</v>
      </c>
      <c r="K1213">
        <v>0</v>
      </c>
      <c r="L1213">
        <v>108</v>
      </c>
      <c r="M1213">
        <v>0</v>
      </c>
      <c r="N1213">
        <v>6</v>
      </c>
      <c r="O1213">
        <v>36</v>
      </c>
      <c r="P1213">
        <v>5</v>
      </c>
      <c r="Q1213">
        <v>11</v>
      </c>
      <c r="R1213">
        <v>1</v>
      </c>
      <c r="S1213">
        <v>6</v>
      </c>
      <c r="T1213">
        <v>9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1</v>
      </c>
      <c r="AA1213">
        <v>0</v>
      </c>
      <c r="AB1213" t="s">
        <v>45</v>
      </c>
    </row>
    <row r="1214" spans="1:28" x14ac:dyDescent="0.35">
      <c r="A1214">
        <v>4188</v>
      </c>
      <c r="B1214">
        <v>1957</v>
      </c>
      <c r="C1214" t="s">
        <v>30</v>
      </c>
      <c r="D1214" t="s">
        <v>33</v>
      </c>
      <c r="E1214">
        <v>36864</v>
      </c>
      <c r="F1214">
        <v>0</v>
      </c>
      <c r="G1214">
        <v>1</v>
      </c>
      <c r="H1214" s="1">
        <v>41134</v>
      </c>
      <c r="I1214">
        <v>53</v>
      </c>
      <c r="J1214">
        <v>204</v>
      </c>
      <c r="K1214">
        <v>5</v>
      </c>
      <c r="L1214">
        <v>39</v>
      </c>
      <c r="M1214">
        <v>17</v>
      </c>
      <c r="N1214">
        <v>0</v>
      </c>
      <c r="O1214">
        <v>89</v>
      </c>
      <c r="P1214">
        <v>3</v>
      </c>
      <c r="Q1214">
        <v>5</v>
      </c>
      <c r="R1214">
        <v>2</v>
      </c>
      <c r="S1214">
        <v>4</v>
      </c>
      <c r="T1214">
        <v>8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1</v>
      </c>
      <c r="AA1214">
        <v>0</v>
      </c>
      <c r="AB1214" t="s">
        <v>38</v>
      </c>
    </row>
    <row r="1215" spans="1:28" x14ac:dyDescent="0.35">
      <c r="A1215">
        <v>8720</v>
      </c>
      <c r="B1215">
        <v>1978</v>
      </c>
      <c r="C1215" t="s">
        <v>40</v>
      </c>
      <c r="D1215" t="s">
        <v>37</v>
      </c>
      <c r="F1215">
        <v>0</v>
      </c>
      <c r="G1215">
        <v>0</v>
      </c>
      <c r="H1215" s="1">
        <v>41133</v>
      </c>
      <c r="I1215">
        <v>53</v>
      </c>
      <c r="J1215">
        <v>32</v>
      </c>
      <c r="K1215">
        <v>2</v>
      </c>
      <c r="L1215">
        <v>1607</v>
      </c>
      <c r="M1215">
        <v>12</v>
      </c>
      <c r="N1215">
        <v>4</v>
      </c>
      <c r="O1215">
        <v>22</v>
      </c>
      <c r="P1215">
        <v>0</v>
      </c>
      <c r="Q1215">
        <v>0</v>
      </c>
      <c r="R1215">
        <v>0</v>
      </c>
      <c r="S1215">
        <v>1</v>
      </c>
      <c r="T1215">
        <v>0</v>
      </c>
      <c r="U1215">
        <v>0</v>
      </c>
      <c r="V1215">
        <v>1</v>
      </c>
      <c r="W1215">
        <v>0</v>
      </c>
      <c r="X1215">
        <v>0</v>
      </c>
      <c r="Y1215">
        <v>0</v>
      </c>
      <c r="Z1215">
        <v>0</v>
      </c>
      <c r="AA1215">
        <v>0</v>
      </c>
      <c r="AB1215" t="s">
        <v>42</v>
      </c>
    </row>
    <row r="1216" spans="1:28" x14ac:dyDescent="0.35">
      <c r="A1216">
        <v>2225</v>
      </c>
      <c r="B1216">
        <v>1977</v>
      </c>
      <c r="C1216" t="s">
        <v>30</v>
      </c>
      <c r="D1216" t="s">
        <v>31</v>
      </c>
      <c r="E1216">
        <v>82582</v>
      </c>
      <c r="F1216">
        <v>0</v>
      </c>
      <c r="G1216">
        <v>0</v>
      </c>
      <c r="H1216" s="1">
        <v>41797</v>
      </c>
      <c r="I1216">
        <v>54</v>
      </c>
      <c r="J1216">
        <v>510</v>
      </c>
      <c r="K1216">
        <v>120</v>
      </c>
      <c r="L1216">
        <v>550</v>
      </c>
      <c r="M1216">
        <v>156</v>
      </c>
      <c r="N1216">
        <v>40</v>
      </c>
      <c r="O1216">
        <v>241</v>
      </c>
      <c r="P1216">
        <v>1</v>
      </c>
      <c r="Q1216">
        <v>4</v>
      </c>
      <c r="R1216">
        <v>9</v>
      </c>
      <c r="S1216">
        <v>7</v>
      </c>
      <c r="T1216">
        <v>1</v>
      </c>
      <c r="U1216">
        <v>1</v>
      </c>
      <c r="V1216">
        <v>0</v>
      </c>
      <c r="W1216">
        <v>0</v>
      </c>
      <c r="X1216">
        <v>1</v>
      </c>
      <c r="Y1216">
        <v>0</v>
      </c>
      <c r="Z1216">
        <v>1</v>
      </c>
      <c r="AA1216">
        <v>0</v>
      </c>
      <c r="AB1216" t="s">
        <v>38</v>
      </c>
    </row>
    <row r="1217" spans="1:28" x14ac:dyDescent="0.35">
      <c r="A1217">
        <v>4790</v>
      </c>
      <c r="B1217">
        <v>1958</v>
      </c>
      <c r="C1217" t="s">
        <v>30</v>
      </c>
      <c r="D1217" t="s">
        <v>31</v>
      </c>
      <c r="E1217">
        <v>79803</v>
      </c>
      <c r="F1217">
        <v>0</v>
      </c>
      <c r="G1217">
        <v>1</v>
      </c>
      <c r="H1217" s="1">
        <v>41792</v>
      </c>
      <c r="I1217">
        <v>54</v>
      </c>
      <c r="J1217">
        <v>574</v>
      </c>
      <c r="K1217">
        <v>8</v>
      </c>
      <c r="L1217">
        <v>216</v>
      </c>
      <c r="M1217">
        <v>21</v>
      </c>
      <c r="N1217">
        <v>16</v>
      </c>
      <c r="O1217">
        <v>33</v>
      </c>
      <c r="P1217">
        <v>1</v>
      </c>
      <c r="Q1217">
        <v>4</v>
      </c>
      <c r="R1217">
        <v>3</v>
      </c>
      <c r="S1217">
        <v>5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 t="s">
        <v>32</v>
      </c>
    </row>
    <row r="1218" spans="1:28" x14ac:dyDescent="0.35">
      <c r="A1218">
        <v>1131</v>
      </c>
      <c r="B1218">
        <v>1967</v>
      </c>
      <c r="C1218" t="s">
        <v>39</v>
      </c>
      <c r="D1218" t="s">
        <v>33</v>
      </c>
      <c r="E1218">
        <v>52569</v>
      </c>
      <c r="F1218">
        <v>0</v>
      </c>
      <c r="G1218">
        <v>1</v>
      </c>
      <c r="H1218" s="1">
        <v>41734</v>
      </c>
      <c r="I1218">
        <v>54</v>
      </c>
      <c r="J1218">
        <v>85</v>
      </c>
      <c r="K1218">
        <v>0</v>
      </c>
      <c r="L1218">
        <v>3</v>
      </c>
      <c r="M1218">
        <v>0</v>
      </c>
      <c r="N1218">
        <v>0</v>
      </c>
      <c r="O1218">
        <v>7</v>
      </c>
      <c r="P1218">
        <v>1</v>
      </c>
      <c r="Q1218">
        <v>2</v>
      </c>
      <c r="R1218">
        <v>0</v>
      </c>
      <c r="S1218">
        <v>4</v>
      </c>
      <c r="T1218">
        <v>3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 t="s">
        <v>45</v>
      </c>
    </row>
    <row r="1219" spans="1:28" x14ac:dyDescent="0.35">
      <c r="A1219">
        <v>202</v>
      </c>
      <c r="B1219">
        <v>1948</v>
      </c>
      <c r="C1219" t="s">
        <v>39</v>
      </c>
      <c r="D1219" t="s">
        <v>44</v>
      </c>
      <c r="E1219">
        <v>82032</v>
      </c>
      <c r="F1219">
        <v>0</v>
      </c>
      <c r="G1219">
        <v>0</v>
      </c>
      <c r="H1219" s="1">
        <v>41734</v>
      </c>
      <c r="I1219">
        <v>54</v>
      </c>
      <c r="J1219">
        <v>332</v>
      </c>
      <c r="K1219">
        <v>194</v>
      </c>
      <c r="L1219">
        <v>377</v>
      </c>
      <c r="M1219">
        <v>149</v>
      </c>
      <c r="N1219">
        <v>125</v>
      </c>
      <c r="O1219">
        <v>57</v>
      </c>
      <c r="P1219">
        <v>0</v>
      </c>
      <c r="Q1219">
        <v>4</v>
      </c>
      <c r="R1219">
        <v>6</v>
      </c>
      <c r="S1219">
        <v>7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 t="s">
        <v>42</v>
      </c>
    </row>
    <row r="1220" spans="1:28" x14ac:dyDescent="0.35">
      <c r="A1220">
        <v>9589</v>
      </c>
      <c r="B1220">
        <v>1948</v>
      </c>
      <c r="C1220" t="s">
        <v>39</v>
      </c>
      <c r="D1220" t="s">
        <v>44</v>
      </c>
      <c r="E1220">
        <v>82032</v>
      </c>
      <c r="F1220">
        <v>0</v>
      </c>
      <c r="G1220">
        <v>0</v>
      </c>
      <c r="H1220" s="1">
        <v>41734</v>
      </c>
      <c r="I1220">
        <v>54</v>
      </c>
      <c r="J1220">
        <v>332</v>
      </c>
      <c r="K1220">
        <v>194</v>
      </c>
      <c r="L1220">
        <v>377</v>
      </c>
      <c r="M1220">
        <v>149</v>
      </c>
      <c r="N1220">
        <v>125</v>
      </c>
      <c r="O1220">
        <v>57</v>
      </c>
      <c r="P1220">
        <v>0</v>
      </c>
      <c r="Q1220">
        <v>4</v>
      </c>
      <c r="R1220">
        <v>6</v>
      </c>
      <c r="S1220">
        <v>7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 t="s">
        <v>42</v>
      </c>
    </row>
    <row r="1221" spans="1:28" x14ac:dyDescent="0.35">
      <c r="A1221">
        <v>3900</v>
      </c>
      <c r="B1221">
        <v>1972</v>
      </c>
      <c r="C1221" t="s">
        <v>30</v>
      </c>
      <c r="D1221" t="s">
        <v>35</v>
      </c>
      <c r="E1221">
        <v>65685</v>
      </c>
      <c r="F1221">
        <v>0</v>
      </c>
      <c r="G1221">
        <v>1</v>
      </c>
      <c r="H1221" s="1">
        <v>41727</v>
      </c>
      <c r="I1221">
        <v>54</v>
      </c>
      <c r="J1221">
        <v>642</v>
      </c>
      <c r="K1221">
        <v>14</v>
      </c>
      <c r="L1221">
        <v>49</v>
      </c>
      <c r="M1221">
        <v>0</v>
      </c>
      <c r="N1221">
        <v>7</v>
      </c>
      <c r="O1221">
        <v>57</v>
      </c>
      <c r="P1221">
        <v>1</v>
      </c>
      <c r="Q1221">
        <v>9</v>
      </c>
      <c r="R1221">
        <v>2</v>
      </c>
      <c r="S1221">
        <v>9</v>
      </c>
      <c r="T1221">
        <v>5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 t="s">
        <v>34</v>
      </c>
    </row>
    <row r="1222" spans="1:28" x14ac:dyDescent="0.35">
      <c r="A1222">
        <v>9958</v>
      </c>
      <c r="B1222">
        <v>1972</v>
      </c>
      <c r="C1222" t="s">
        <v>30</v>
      </c>
      <c r="D1222" t="s">
        <v>35</v>
      </c>
      <c r="E1222">
        <v>65685</v>
      </c>
      <c r="F1222">
        <v>0</v>
      </c>
      <c r="G1222">
        <v>1</v>
      </c>
      <c r="H1222" s="1">
        <v>41727</v>
      </c>
      <c r="I1222">
        <v>54</v>
      </c>
      <c r="J1222">
        <v>642</v>
      </c>
      <c r="K1222">
        <v>14</v>
      </c>
      <c r="L1222">
        <v>49</v>
      </c>
      <c r="M1222">
        <v>0</v>
      </c>
      <c r="N1222">
        <v>7</v>
      </c>
      <c r="O1222">
        <v>57</v>
      </c>
      <c r="P1222">
        <v>1</v>
      </c>
      <c r="Q1222">
        <v>9</v>
      </c>
      <c r="R1222">
        <v>2</v>
      </c>
      <c r="S1222">
        <v>9</v>
      </c>
      <c r="T1222">
        <v>5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 t="s">
        <v>38</v>
      </c>
    </row>
    <row r="1223" spans="1:28" x14ac:dyDescent="0.35">
      <c r="A1223">
        <v>8955</v>
      </c>
      <c r="B1223">
        <v>1957</v>
      </c>
      <c r="C1223" t="s">
        <v>39</v>
      </c>
      <c r="D1223" t="s">
        <v>37</v>
      </c>
      <c r="E1223">
        <v>40451</v>
      </c>
      <c r="F1223">
        <v>0</v>
      </c>
      <c r="G1223">
        <v>2</v>
      </c>
      <c r="H1223" s="1">
        <v>41686</v>
      </c>
      <c r="I1223">
        <v>54</v>
      </c>
      <c r="J1223">
        <v>35</v>
      </c>
      <c r="K1223">
        <v>0</v>
      </c>
      <c r="L1223">
        <v>4</v>
      </c>
      <c r="M1223">
        <v>0</v>
      </c>
      <c r="N1223">
        <v>0</v>
      </c>
      <c r="O1223">
        <v>10</v>
      </c>
      <c r="P1223">
        <v>1</v>
      </c>
      <c r="Q1223">
        <v>1</v>
      </c>
      <c r="R1223">
        <v>1</v>
      </c>
      <c r="S1223">
        <v>2</v>
      </c>
      <c r="T1223">
        <v>5</v>
      </c>
      <c r="U1223">
        <v>1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 t="s">
        <v>32</v>
      </c>
    </row>
    <row r="1224" spans="1:28" x14ac:dyDescent="0.35">
      <c r="A1224">
        <v>10033</v>
      </c>
      <c r="B1224">
        <v>1973</v>
      </c>
      <c r="C1224" t="s">
        <v>40</v>
      </c>
      <c r="D1224" t="s">
        <v>31</v>
      </c>
      <c r="E1224">
        <v>31163</v>
      </c>
      <c r="F1224">
        <v>1</v>
      </c>
      <c r="G1224">
        <v>0</v>
      </c>
      <c r="H1224" s="1">
        <v>41683</v>
      </c>
      <c r="I1224">
        <v>54</v>
      </c>
      <c r="J1224">
        <v>2</v>
      </c>
      <c r="K1224">
        <v>3</v>
      </c>
      <c r="L1224">
        <v>10</v>
      </c>
      <c r="M1224">
        <v>11</v>
      </c>
      <c r="N1224">
        <v>2</v>
      </c>
      <c r="O1224">
        <v>10</v>
      </c>
      <c r="P1224">
        <v>1</v>
      </c>
      <c r="Q1224">
        <v>1</v>
      </c>
      <c r="R1224">
        <v>0</v>
      </c>
      <c r="S1224">
        <v>3</v>
      </c>
      <c r="T1224">
        <v>6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 t="s">
        <v>41</v>
      </c>
    </row>
    <row r="1225" spans="1:28" x14ac:dyDescent="0.35">
      <c r="A1225">
        <v>5751</v>
      </c>
      <c r="B1225">
        <v>1973</v>
      </c>
      <c r="C1225" t="s">
        <v>40</v>
      </c>
      <c r="D1225" t="s">
        <v>31</v>
      </c>
      <c r="E1225">
        <v>31163</v>
      </c>
      <c r="F1225">
        <v>1</v>
      </c>
      <c r="G1225">
        <v>0</v>
      </c>
      <c r="H1225" s="1">
        <v>41683</v>
      </c>
      <c r="I1225">
        <v>54</v>
      </c>
      <c r="J1225">
        <v>2</v>
      </c>
      <c r="K1225">
        <v>3</v>
      </c>
      <c r="L1225">
        <v>10</v>
      </c>
      <c r="M1225">
        <v>11</v>
      </c>
      <c r="N1225">
        <v>2</v>
      </c>
      <c r="O1225">
        <v>10</v>
      </c>
      <c r="P1225">
        <v>1</v>
      </c>
      <c r="Q1225">
        <v>1</v>
      </c>
      <c r="R1225">
        <v>0</v>
      </c>
      <c r="S1225">
        <v>3</v>
      </c>
      <c r="T1225">
        <v>6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 t="s">
        <v>34</v>
      </c>
    </row>
    <row r="1226" spans="1:28" x14ac:dyDescent="0.35">
      <c r="A1226">
        <v>3308</v>
      </c>
      <c r="B1226">
        <v>1952</v>
      </c>
      <c r="C1226" t="s">
        <v>30</v>
      </c>
      <c r="D1226" t="s">
        <v>35</v>
      </c>
      <c r="E1226">
        <v>35704</v>
      </c>
      <c r="F1226">
        <v>1</v>
      </c>
      <c r="G1226">
        <v>1</v>
      </c>
      <c r="H1226" s="1">
        <v>41642</v>
      </c>
      <c r="I1226">
        <v>54</v>
      </c>
      <c r="J1226">
        <v>30</v>
      </c>
      <c r="K1226">
        <v>9</v>
      </c>
      <c r="L1226">
        <v>12</v>
      </c>
      <c r="M1226">
        <v>2</v>
      </c>
      <c r="N1226">
        <v>11</v>
      </c>
      <c r="O1226">
        <v>30</v>
      </c>
      <c r="P1226">
        <v>3</v>
      </c>
      <c r="Q1226">
        <v>2</v>
      </c>
      <c r="R1226">
        <v>0</v>
      </c>
      <c r="S1226">
        <v>4</v>
      </c>
      <c r="T1226">
        <v>4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 t="s">
        <v>45</v>
      </c>
    </row>
    <row r="1227" spans="1:28" x14ac:dyDescent="0.35">
      <c r="A1227">
        <v>7297</v>
      </c>
      <c r="B1227">
        <v>1973</v>
      </c>
      <c r="C1227" t="s">
        <v>30</v>
      </c>
      <c r="D1227" t="s">
        <v>33</v>
      </c>
      <c r="E1227">
        <v>7500</v>
      </c>
      <c r="F1227">
        <v>1</v>
      </c>
      <c r="G1227">
        <v>0</v>
      </c>
      <c r="H1227" s="1">
        <v>41634</v>
      </c>
      <c r="I1227">
        <v>54</v>
      </c>
      <c r="J1227">
        <v>5</v>
      </c>
      <c r="K1227">
        <v>3</v>
      </c>
      <c r="L1227">
        <v>10</v>
      </c>
      <c r="M1227">
        <v>12</v>
      </c>
      <c r="N1227">
        <v>7</v>
      </c>
      <c r="O1227">
        <v>20</v>
      </c>
      <c r="P1227">
        <v>4</v>
      </c>
      <c r="Q1227">
        <v>3</v>
      </c>
      <c r="R1227">
        <v>1</v>
      </c>
      <c r="S1227">
        <v>3</v>
      </c>
      <c r="T1227">
        <v>7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 t="s">
        <v>45</v>
      </c>
    </row>
    <row r="1228" spans="1:28" x14ac:dyDescent="0.35">
      <c r="A1228">
        <v>8008</v>
      </c>
      <c r="B1228">
        <v>1983</v>
      </c>
      <c r="C1228" t="s">
        <v>30</v>
      </c>
      <c r="D1228" t="s">
        <v>37</v>
      </c>
      <c r="E1228">
        <v>36075</v>
      </c>
      <c r="F1228">
        <v>1</v>
      </c>
      <c r="G1228">
        <v>0</v>
      </c>
      <c r="H1228" s="1">
        <v>41617</v>
      </c>
      <c r="I1228">
        <v>54</v>
      </c>
      <c r="J1228">
        <v>46</v>
      </c>
      <c r="K1228">
        <v>0</v>
      </c>
      <c r="L1228">
        <v>30</v>
      </c>
      <c r="M1228">
        <v>12</v>
      </c>
      <c r="N1228">
        <v>1</v>
      </c>
      <c r="O1228">
        <v>30</v>
      </c>
      <c r="P1228">
        <v>1</v>
      </c>
      <c r="Q1228">
        <v>2</v>
      </c>
      <c r="R1228">
        <v>0</v>
      </c>
      <c r="S1228">
        <v>4</v>
      </c>
      <c r="T1228">
        <v>6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 t="s">
        <v>32</v>
      </c>
    </row>
    <row r="1229" spans="1:28" x14ac:dyDescent="0.35">
      <c r="A1229">
        <v>1232</v>
      </c>
      <c r="B1229">
        <v>1982</v>
      </c>
      <c r="C1229" t="s">
        <v>39</v>
      </c>
      <c r="D1229" t="s">
        <v>37</v>
      </c>
      <c r="E1229">
        <v>70038</v>
      </c>
      <c r="F1229">
        <v>0</v>
      </c>
      <c r="G1229">
        <v>0</v>
      </c>
      <c r="H1229" s="1">
        <v>41572</v>
      </c>
      <c r="I1229">
        <v>54</v>
      </c>
      <c r="J1229">
        <v>587</v>
      </c>
      <c r="K1229">
        <v>54</v>
      </c>
      <c r="L1229">
        <v>348</v>
      </c>
      <c r="M1229">
        <v>71</v>
      </c>
      <c r="N1229">
        <v>54</v>
      </c>
      <c r="O1229">
        <v>130</v>
      </c>
      <c r="P1229">
        <v>1</v>
      </c>
      <c r="Q1229">
        <v>4</v>
      </c>
      <c r="R1229">
        <v>4</v>
      </c>
      <c r="S1229">
        <v>8</v>
      </c>
      <c r="T1229">
        <v>2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 t="s">
        <v>41</v>
      </c>
    </row>
    <row r="1230" spans="1:28" x14ac:dyDescent="0.35">
      <c r="A1230">
        <v>2345</v>
      </c>
      <c r="B1230">
        <v>1982</v>
      </c>
      <c r="C1230" t="s">
        <v>39</v>
      </c>
      <c r="D1230" t="s">
        <v>37</v>
      </c>
      <c r="E1230">
        <v>70038</v>
      </c>
      <c r="F1230">
        <v>0</v>
      </c>
      <c r="G1230">
        <v>0</v>
      </c>
      <c r="H1230" s="1">
        <v>41572</v>
      </c>
      <c r="I1230">
        <v>54</v>
      </c>
      <c r="J1230">
        <v>587</v>
      </c>
      <c r="K1230">
        <v>54</v>
      </c>
      <c r="L1230">
        <v>348</v>
      </c>
      <c r="M1230">
        <v>71</v>
      </c>
      <c r="N1230">
        <v>54</v>
      </c>
      <c r="O1230">
        <v>130</v>
      </c>
      <c r="P1230">
        <v>1</v>
      </c>
      <c r="Q1230">
        <v>4</v>
      </c>
      <c r="R1230">
        <v>4</v>
      </c>
      <c r="S1230">
        <v>8</v>
      </c>
      <c r="T1230">
        <v>2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 t="s">
        <v>38</v>
      </c>
    </row>
    <row r="1231" spans="1:28" x14ac:dyDescent="0.35">
      <c r="A1231">
        <v>1628</v>
      </c>
      <c r="B1231">
        <v>1971</v>
      </c>
      <c r="C1231" t="s">
        <v>30</v>
      </c>
      <c r="D1231" t="s">
        <v>37</v>
      </c>
      <c r="E1231">
        <v>71796</v>
      </c>
      <c r="F1231">
        <v>0</v>
      </c>
      <c r="G1231">
        <v>0</v>
      </c>
      <c r="H1231" s="1">
        <v>41571</v>
      </c>
      <c r="I1231">
        <v>54</v>
      </c>
      <c r="J1231">
        <v>354</v>
      </c>
      <c r="K1231">
        <v>21</v>
      </c>
      <c r="L1231">
        <v>311</v>
      </c>
      <c r="M1231">
        <v>167</v>
      </c>
      <c r="N1231">
        <v>75</v>
      </c>
      <c r="O1231">
        <v>32</v>
      </c>
      <c r="P1231">
        <v>1</v>
      </c>
      <c r="Q1231">
        <v>9</v>
      </c>
      <c r="R1231">
        <v>3</v>
      </c>
      <c r="S1231">
        <v>4</v>
      </c>
      <c r="T1231">
        <v>4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 t="s">
        <v>45</v>
      </c>
    </row>
    <row r="1232" spans="1:28" x14ac:dyDescent="0.35">
      <c r="A1232">
        <v>5081</v>
      </c>
      <c r="B1232">
        <v>1967</v>
      </c>
      <c r="C1232" t="s">
        <v>40</v>
      </c>
      <c r="D1232" t="s">
        <v>37</v>
      </c>
      <c r="E1232">
        <v>47821</v>
      </c>
      <c r="F1232">
        <v>1</v>
      </c>
      <c r="G1232">
        <v>1</v>
      </c>
      <c r="H1232" s="1">
        <v>41567</v>
      </c>
      <c r="I1232">
        <v>54</v>
      </c>
      <c r="J1232">
        <v>9</v>
      </c>
      <c r="K1232">
        <v>0</v>
      </c>
      <c r="L1232">
        <v>16</v>
      </c>
      <c r="M1232">
        <v>6</v>
      </c>
      <c r="N1232">
        <v>6</v>
      </c>
      <c r="O1232">
        <v>10</v>
      </c>
      <c r="P1232">
        <v>1</v>
      </c>
      <c r="Q1232">
        <v>1</v>
      </c>
      <c r="R1232">
        <v>0</v>
      </c>
      <c r="S1232">
        <v>3</v>
      </c>
      <c r="T1232">
        <v>8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 t="s">
        <v>32</v>
      </c>
    </row>
    <row r="1233" spans="1:28" x14ac:dyDescent="0.35">
      <c r="A1233">
        <v>839</v>
      </c>
      <c r="B1233">
        <v>1975</v>
      </c>
      <c r="C1233" t="s">
        <v>39</v>
      </c>
      <c r="D1233" t="s">
        <v>35</v>
      </c>
      <c r="E1233">
        <v>45503</v>
      </c>
      <c r="F1233">
        <v>1</v>
      </c>
      <c r="G1233">
        <v>0</v>
      </c>
      <c r="H1233" s="1">
        <v>41542</v>
      </c>
      <c r="I1233">
        <v>54</v>
      </c>
      <c r="J1233">
        <v>97</v>
      </c>
      <c r="K1233">
        <v>4</v>
      </c>
      <c r="L1233">
        <v>44</v>
      </c>
      <c r="M1233">
        <v>6</v>
      </c>
      <c r="N1233">
        <v>1</v>
      </c>
      <c r="O1233">
        <v>18</v>
      </c>
      <c r="P1233">
        <v>1</v>
      </c>
      <c r="Q1233">
        <v>3</v>
      </c>
      <c r="R1233">
        <v>1</v>
      </c>
      <c r="S1233">
        <v>4</v>
      </c>
      <c r="T1233">
        <v>5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 t="s">
        <v>32</v>
      </c>
    </row>
    <row r="1234" spans="1:28" x14ac:dyDescent="0.35">
      <c r="A1234">
        <v>3706</v>
      </c>
      <c r="B1234">
        <v>1978</v>
      </c>
      <c r="C1234" t="s">
        <v>30</v>
      </c>
      <c r="D1234" t="s">
        <v>33</v>
      </c>
      <c r="E1234">
        <v>28647</v>
      </c>
      <c r="F1234">
        <v>1</v>
      </c>
      <c r="G1234">
        <v>0</v>
      </c>
      <c r="H1234" s="1">
        <v>41507</v>
      </c>
      <c r="I1234">
        <v>54</v>
      </c>
      <c r="J1234">
        <v>19</v>
      </c>
      <c r="K1234">
        <v>8</v>
      </c>
      <c r="L1234">
        <v>29</v>
      </c>
      <c r="M1234">
        <v>0</v>
      </c>
      <c r="N1234">
        <v>12</v>
      </c>
      <c r="O1234">
        <v>26</v>
      </c>
      <c r="P1234">
        <v>1</v>
      </c>
      <c r="Q1234">
        <v>2</v>
      </c>
      <c r="R1234">
        <v>2</v>
      </c>
      <c r="S1234">
        <v>2</v>
      </c>
      <c r="T1234">
        <v>7</v>
      </c>
      <c r="U1234">
        <v>1</v>
      </c>
      <c r="V1234">
        <v>0</v>
      </c>
      <c r="W1234">
        <v>0</v>
      </c>
      <c r="X1234">
        <v>0</v>
      </c>
      <c r="Y1234">
        <v>0</v>
      </c>
      <c r="Z1234">
        <v>1</v>
      </c>
      <c r="AA1234">
        <v>0</v>
      </c>
      <c r="AB1234" t="s">
        <v>32</v>
      </c>
    </row>
    <row r="1235" spans="1:28" x14ac:dyDescent="0.35">
      <c r="A1235">
        <v>5154</v>
      </c>
      <c r="B1235">
        <v>1972</v>
      </c>
      <c r="C1235" t="s">
        <v>43</v>
      </c>
      <c r="D1235" t="s">
        <v>31</v>
      </c>
      <c r="E1235">
        <v>37760</v>
      </c>
      <c r="F1235">
        <v>1</v>
      </c>
      <c r="G1235">
        <v>0</v>
      </c>
      <c r="H1235" s="1">
        <v>41497</v>
      </c>
      <c r="I1235">
        <v>54</v>
      </c>
      <c r="J1235">
        <v>26</v>
      </c>
      <c r="K1235">
        <v>3</v>
      </c>
      <c r="L1235">
        <v>13</v>
      </c>
      <c r="M1235">
        <v>2</v>
      </c>
      <c r="N1235">
        <v>10</v>
      </c>
      <c r="O1235">
        <v>0</v>
      </c>
      <c r="P1235">
        <v>1</v>
      </c>
      <c r="Q1235">
        <v>2</v>
      </c>
      <c r="R1235">
        <v>0</v>
      </c>
      <c r="S1235">
        <v>3</v>
      </c>
      <c r="T1235">
        <v>6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 t="s">
        <v>32</v>
      </c>
    </row>
    <row r="1236" spans="1:28" x14ac:dyDescent="0.35">
      <c r="A1236">
        <v>8584</v>
      </c>
      <c r="B1236">
        <v>1952</v>
      </c>
      <c r="C1236" t="s">
        <v>39</v>
      </c>
      <c r="D1236" t="s">
        <v>37</v>
      </c>
      <c r="E1236">
        <v>85431</v>
      </c>
      <c r="F1236">
        <v>0</v>
      </c>
      <c r="G1236">
        <v>0</v>
      </c>
      <c r="H1236" s="1">
        <v>41433</v>
      </c>
      <c r="I1236">
        <v>54</v>
      </c>
      <c r="J1236">
        <v>376</v>
      </c>
      <c r="K1236">
        <v>53</v>
      </c>
      <c r="L1236">
        <v>462</v>
      </c>
      <c r="M1236">
        <v>168</v>
      </c>
      <c r="N1236">
        <v>53</v>
      </c>
      <c r="O1236">
        <v>53</v>
      </c>
      <c r="P1236">
        <v>1</v>
      </c>
      <c r="Q1236">
        <v>2</v>
      </c>
      <c r="R1236">
        <v>7</v>
      </c>
      <c r="S1236">
        <v>7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 t="s">
        <v>32</v>
      </c>
    </row>
    <row r="1237" spans="1:28" x14ac:dyDescent="0.35">
      <c r="A1237">
        <v>6583</v>
      </c>
      <c r="B1237">
        <v>1955</v>
      </c>
      <c r="C1237" t="s">
        <v>40</v>
      </c>
      <c r="D1237" t="s">
        <v>35</v>
      </c>
      <c r="E1237">
        <v>72635</v>
      </c>
      <c r="F1237">
        <v>0</v>
      </c>
      <c r="G1237">
        <v>0</v>
      </c>
      <c r="H1237" s="1">
        <v>41428</v>
      </c>
      <c r="I1237">
        <v>54</v>
      </c>
      <c r="J1237">
        <v>390</v>
      </c>
      <c r="K1237">
        <v>22</v>
      </c>
      <c r="L1237">
        <v>323</v>
      </c>
      <c r="M1237">
        <v>104</v>
      </c>
      <c r="N1237">
        <v>35</v>
      </c>
      <c r="O1237">
        <v>107</v>
      </c>
      <c r="P1237">
        <v>1</v>
      </c>
      <c r="Q1237">
        <v>6</v>
      </c>
      <c r="R1237">
        <v>8</v>
      </c>
      <c r="S1237">
        <v>6</v>
      </c>
      <c r="T1237">
        <v>3</v>
      </c>
      <c r="U1237">
        <v>0</v>
      </c>
      <c r="V1237">
        <v>0</v>
      </c>
      <c r="W1237">
        <v>0</v>
      </c>
      <c r="X1237">
        <v>1</v>
      </c>
      <c r="Y1237">
        <v>0</v>
      </c>
      <c r="Z1237">
        <v>0</v>
      </c>
      <c r="AA1237">
        <v>0</v>
      </c>
      <c r="AB1237" t="s">
        <v>32</v>
      </c>
    </row>
    <row r="1238" spans="1:28" x14ac:dyDescent="0.35">
      <c r="A1238">
        <v>3433</v>
      </c>
      <c r="B1238">
        <v>1955</v>
      </c>
      <c r="C1238" t="s">
        <v>40</v>
      </c>
      <c r="D1238" t="s">
        <v>35</v>
      </c>
      <c r="E1238">
        <v>72635</v>
      </c>
      <c r="F1238">
        <v>0</v>
      </c>
      <c r="G1238">
        <v>0</v>
      </c>
      <c r="H1238" s="1">
        <v>41428</v>
      </c>
      <c r="I1238">
        <v>54</v>
      </c>
      <c r="J1238">
        <v>390</v>
      </c>
      <c r="K1238">
        <v>22</v>
      </c>
      <c r="L1238">
        <v>323</v>
      </c>
      <c r="M1238">
        <v>104</v>
      </c>
      <c r="N1238">
        <v>35</v>
      </c>
      <c r="O1238">
        <v>107</v>
      </c>
      <c r="P1238">
        <v>1</v>
      </c>
      <c r="Q1238">
        <v>6</v>
      </c>
      <c r="R1238">
        <v>8</v>
      </c>
      <c r="S1238">
        <v>6</v>
      </c>
      <c r="T1238">
        <v>3</v>
      </c>
      <c r="U1238">
        <v>0</v>
      </c>
      <c r="V1238">
        <v>0</v>
      </c>
      <c r="W1238">
        <v>0</v>
      </c>
      <c r="X1238">
        <v>1</v>
      </c>
      <c r="Y1238">
        <v>0</v>
      </c>
      <c r="Z1238">
        <v>0</v>
      </c>
      <c r="AA1238">
        <v>0</v>
      </c>
      <c r="AB1238" t="s">
        <v>32</v>
      </c>
    </row>
    <row r="1239" spans="1:28" x14ac:dyDescent="0.35">
      <c r="A1239">
        <v>10486</v>
      </c>
      <c r="B1239">
        <v>1948</v>
      </c>
      <c r="C1239" t="s">
        <v>30</v>
      </c>
      <c r="D1239" t="s">
        <v>35</v>
      </c>
      <c r="E1239">
        <v>77142</v>
      </c>
      <c r="F1239">
        <v>0</v>
      </c>
      <c r="G1239">
        <v>0</v>
      </c>
      <c r="H1239" s="1">
        <v>41423</v>
      </c>
      <c r="I1239">
        <v>54</v>
      </c>
      <c r="J1239">
        <v>476</v>
      </c>
      <c r="K1239">
        <v>75</v>
      </c>
      <c r="L1239">
        <v>162</v>
      </c>
      <c r="M1239">
        <v>29</v>
      </c>
      <c r="N1239">
        <v>151</v>
      </c>
      <c r="O1239">
        <v>97</v>
      </c>
      <c r="P1239">
        <v>1</v>
      </c>
      <c r="Q1239">
        <v>4</v>
      </c>
      <c r="R1239">
        <v>4</v>
      </c>
      <c r="S1239">
        <v>8</v>
      </c>
      <c r="T1239">
        <v>2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 t="s">
        <v>32</v>
      </c>
    </row>
    <row r="1240" spans="1:28" x14ac:dyDescent="0.35">
      <c r="A1240">
        <v>8687</v>
      </c>
      <c r="B1240">
        <v>1978</v>
      </c>
      <c r="C1240" t="s">
        <v>30</v>
      </c>
      <c r="D1240" t="s">
        <v>37</v>
      </c>
      <c r="E1240">
        <v>53172</v>
      </c>
      <c r="F1240">
        <v>0</v>
      </c>
      <c r="G1240">
        <v>1</v>
      </c>
      <c r="H1240" s="1">
        <v>41400</v>
      </c>
      <c r="I1240">
        <v>54</v>
      </c>
      <c r="J1240">
        <v>121</v>
      </c>
      <c r="K1240">
        <v>62</v>
      </c>
      <c r="L1240">
        <v>90</v>
      </c>
      <c r="M1240">
        <v>68</v>
      </c>
      <c r="N1240">
        <v>20</v>
      </c>
      <c r="O1240">
        <v>125</v>
      </c>
      <c r="P1240">
        <v>3</v>
      </c>
      <c r="Q1240">
        <v>2</v>
      </c>
      <c r="R1240">
        <v>3</v>
      </c>
      <c r="S1240">
        <v>8</v>
      </c>
      <c r="T1240">
        <v>3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 t="s">
        <v>42</v>
      </c>
    </row>
    <row r="1241" spans="1:28" x14ac:dyDescent="0.35">
      <c r="A1241">
        <v>7842</v>
      </c>
      <c r="B1241">
        <v>1968</v>
      </c>
      <c r="C1241" t="s">
        <v>30</v>
      </c>
      <c r="D1241" t="s">
        <v>33</v>
      </c>
      <c r="E1241">
        <v>36065</v>
      </c>
      <c r="F1241">
        <v>1</v>
      </c>
      <c r="G1241">
        <v>1</v>
      </c>
      <c r="H1241" s="1">
        <v>41364</v>
      </c>
      <c r="I1241">
        <v>54</v>
      </c>
      <c r="J1241">
        <v>18</v>
      </c>
      <c r="K1241">
        <v>7</v>
      </c>
      <c r="L1241">
        <v>34</v>
      </c>
      <c r="M1241">
        <v>10</v>
      </c>
      <c r="N1241">
        <v>2</v>
      </c>
      <c r="O1241">
        <v>3</v>
      </c>
      <c r="P1241">
        <v>3</v>
      </c>
      <c r="Q1241">
        <v>3</v>
      </c>
      <c r="R1241">
        <v>0</v>
      </c>
      <c r="S1241">
        <v>3</v>
      </c>
      <c r="T1241">
        <v>8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 t="s">
        <v>32</v>
      </c>
    </row>
    <row r="1242" spans="1:28" x14ac:dyDescent="0.35">
      <c r="A1242">
        <v>3749</v>
      </c>
      <c r="B1242">
        <v>1973</v>
      </c>
      <c r="C1242" t="s">
        <v>30</v>
      </c>
      <c r="D1242" t="s">
        <v>37</v>
      </c>
      <c r="E1242">
        <v>73926</v>
      </c>
      <c r="F1242">
        <v>0</v>
      </c>
      <c r="G1242">
        <v>0</v>
      </c>
      <c r="H1242" s="1">
        <v>41335</v>
      </c>
      <c r="I1242">
        <v>54</v>
      </c>
      <c r="J1242">
        <v>627</v>
      </c>
      <c r="K1242">
        <v>91</v>
      </c>
      <c r="L1242">
        <v>597</v>
      </c>
      <c r="M1242">
        <v>159</v>
      </c>
      <c r="N1242">
        <v>91</v>
      </c>
      <c r="O1242">
        <v>15</v>
      </c>
      <c r="P1242">
        <v>1</v>
      </c>
      <c r="Q1242">
        <v>6</v>
      </c>
      <c r="R1242">
        <v>5</v>
      </c>
      <c r="S1242">
        <v>12</v>
      </c>
      <c r="T1242">
        <v>3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 t="s">
        <v>34</v>
      </c>
    </row>
    <row r="1243" spans="1:28" x14ac:dyDescent="0.35">
      <c r="A1243">
        <v>1331</v>
      </c>
      <c r="B1243">
        <v>1977</v>
      </c>
      <c r="C1243" t="s">
        <v>30</v>
      </c>
      <c r="D1243" t="s">
        <v>33</v>
      </c>
      <c r="E1243">
        <v>35790</v>
      </c>
      <c r="F1243">
        <v>1</v>
      </c>
      <c r="G1243">
        <v>0</v>
      </c>
      <c r="H1243" s="1">
        <v>41276</v>
      </c>
      <c r="I1243">
        <v>54</v>
      </c>
      <c r="J1243">
        <v>12</v>
      </c>
      <c r="K1243">
        <v>6</v>
      </c>
      <c r="L1243">
        <v>20</v>
      </c>
      <c r="M1243">
        <v>30</v>
      </c>
      <c r="N1243">
        <v>1</v>
      </c>
      <c r="O1243">
        <v>3</v>
      </c>
      <c r="P1243">
        <v>2</v>
      </c>
      <c r="Q1243">
        <v>2</v>
      </c>
      <c r="R1243">
        <v>0</v>
      </c>
      <c r="S1243">
        <v>3</v>
      </c>
      <c r="T1243">
        <v>7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 t="s">
        <v>38</v>
      </c>
    </row>
    <row r="1244" spans="1:28" x14ac:dyDescent="0.35">
      <c r="A1244">
        <v>5995</v>
      </c>
      <c r="B1244">
        <v>1962</v>
      </c>
      <c r="C1244" t="s">
        <v>30</v>
      </c>
      <c r="D1244" t="s">
        <v>31</v>
      </c>
      <c r="E1244">
        <v>39552</v>
      </c>
      <c r="F1244">
        <v>1</v>
      </c>
      <c r="G1244">
        <v>1</v>
      </c>
      <c r="H1244" s="1">
        <v>41261</v>
      </c>
      <c r="I1244">
        <v>54</v>
      </c>
      <c r="J1244">
        <v>165</v>
      </c>
      <c r="K1244">
        <v>3</v>
      </c>
      <c r="L1244">
        <v>147</v>
      </c>
      <c r="M1244">
        <v>4</v>
      </c>
      <c r="N1244">
        <v>24</v>
      </c>
      <c r="O1244">
        <v>41</v>
      </c>
      <c r="P1244">
        <v>7</v>
      </c>
      <c r="Q1244">
        <v>6</v>
      </c>
      <c r="R1244">
        <v>2</v>
      </c>
      <c r="S1244">
        <v>5</v>
      </c>
      <c r="T1244">
        <v>8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1</v>
      </c>
      <c r="AA1244">
        <v>0</v>
      </c>
      <c r="AB1244" t="s">
        <v>32</v>
      </c>
    </row>
    <row r="1245" spans="1:28" x14ac:dyDescent="0.35">
      <c r="A1245">
        <v>8985</v>
      </c>
      <c r="B1245">
        <v>1964</v>
      </c>
      <c r="C1245" t="s">
        <v>40</v>
      </c>
      <c r="D1245" t="s">
        <v>37</v>
      </c>
      <c r="E1245">
        <v>68316</v>
      </c>
      <c r="F1245">
        <v>0</v>
      </c>
      <c r="G1245">
        <v>1</v>
      </c>
      <c r="H1245" s="1">
        <v>41217</v>
      </c>
      <c r="I1245">
        <v>54</v>
      </c>
      <c r="J1245">
        <v>806</v>
      </c>
      <c r="K1245">
        <v>80</v>
      </c>
      <c r="L1245">
        <v>161</v>
      </c>
      <c r="M1245">
        <v>120</v>
      </c>
      <c r="N1245">
        <v>11</v>
      </c>
      <c r="O1245">
        <v>33</v>
      </c>
      <c r="P1245">
        <v>5</v>
      </c>
      <c r="Q1245">
        <v>10</v>
      </c>
      <c r="R1245">
        <v>7</v>
      </c>
      <c r="S1245">
        <v>10</v>
      </c>
      <c r="T1245">
        <v>6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 t="s">
        <v>32</v>
      </c>
    </row>
    <row r="1246" spans="1:28" x14ac:dyDescent="0.35">
      <c r="A1246">
        <v>2798</v>
      </c>
      <c r="B1246">
        <v>1977</v>
      </c>
      <c r="C1246" t="s">
        <v>39</v>
      </c>
      <c r="D1246" t="s">
        <v>37</v>
      </c>
      <c r="E1246">
        <v>102160</v>
      </c>
      <c r="F1246">
        <v>0</v>
      </c>
      <c r="G1246">
        <v>0</v>
      </c>
      <c r="H1246" s="1">
        <v>41215</v>
      </c>
      <c r="I1246">
        <v>54</v>
      </c>
      <c r="J1246">
        <v>763</v>
      </c>
      <c r="K1246">
        <v>29</v>
      </c>
      <c r="L1246">
        <v>138</v>
      </c>
      <c r="M1246">
        <v>76</v>
      </c>
      <c r="N1246">
        <v>176</v>
      </c>
      <c r="O1246">
        <v>58</v>
      </c>
      <c r="P1246">
        <v>0</v>
      </c>
      <c r="Q1246">
        <v>7</v>
      </c>
      <c r="R1246">
        <v>9</v>
      </c>
      <c r="S1246">
        <v>10</v>
      </c>
      <c r="T1246">
        <v>4</v>
      </c>
      <c r="U1246">
        <v>0</v>
      </c>
      <c r="V1246">
        <v>1</v>
      </c>
      <c r="W1246">
        <v>1</v>
      </c>
      <c r="X1246">
        <v>1</v>
      </c>
      <c r="Y1246">
        <v>0</v>
      </c>
      <c r="Z1246">
        <v>1</v>
      </c>
      <c r="AA1246">
        <v>0</v>
      </c>
      <c r="AB1246" t="s">
        <v>45</v>
      </c>
    </row>
    <row r="1247" spans="1:28" x14ac:dyDescent="0.35">
      <c r="A1247">
        <v>7108</v>
      </c>
      <c r="B1247">
        <v>1965</v>
      </c>
      <c r="C1247" t="s">
        <v>43</v>
      </c>
      <c r="D1247" t="s">
        <v>44</v>
      </c>
      <c r="E1247">
        <v>51390</v>
      </c>
      <c r="F1247">
        <v>1</v>
      </c>
      <c r="G1247">
        <v>1</v>
      </c>
      <c r="H1247" s="1">
        <v>41160</v>
      </c>
      <c r="I1247">
        <v>54</v>
      </c>
      <c r="J1247">
        <v>205</v>
      </c>
      <c r="K1247">
        <v>20</v>
      </c>
      <c r="L1247">
        <v>47</v>
      </c>
      <c r="M1247">
        <v>23</v>
      </c>
      <c r="N1247">
        <v>2</v>
      </c>
      <c r="O1247">
        <v>56</v>
      </c>
      <c r="P1247">
        <v>6</v>
      </c>
      <c r="Q1247">
        <v>5</v>
      </c>
      <c r="R1247">
        <v>2</v>
      </c>
      <c r="S1247">
        <v>5</v>
      </c>
      <c r="T1247">
        <v>5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 t="s">
        <v>45</v>
      </c>
    </row>
    <row r="1248" spans="1:28" x14ac:dyDescent="0.35">
      <c r="A1248">
        <v>2781</v>
      </c>
      <c r="B1248">
        <v>1981</v>
      </c>
      <c r="C1248" t="s">
        <v>30</v>
      </c>
      <c r="D1248" t="s">
        <v>33</v>
      </c>
      <c r="E1248">
        <v>72066</v>
      </c>
      <c r="F1248">
        <v>0</v>
      </c>
      <c r="G1248">
        <v>0</v>
      </c>
      <c r="H1248" s="1">
        <v>41813</v>
      </c>
      <c r="I1248">
        <v>55</v>
      </c>
      <c r="J1248">
        <v>1003</v>
      </c>
      <c r="K1248">
        <v>34</v>
      </c>
      <c r="L1248">
        <v>536</v>
      </c>
      <c r="M1248">
        <v>134</v>
      </c>
      <c r="N1248">
        <v>51</v>
      </c>
      <c r="O1248">
        <v>34</v>
      </c>
      <c r="P1248">
        <v>1</v>
      </c>
      <c r="Q1248">
        <v>4</v>
      </c>
      <c r="R1248">
        <v>6</v>
      </c>
      <c r="S1248">
        <v>6</v>
      </c>
      <c r="T1248">
        <v>2</v>
      </c>
      <c r="U1248">
        <v>0</v>
      </c>
      <c r="V1248">
        <v>0</v>
      </c>
      <c r="W1248">
        <v>1</v>
      </c>
      <c r="X1248">
        <v>1</v>
      </c>
      <c r="Y1248">
        <v>0</v>
      </c>
      <c r="Z1248">
        <v>1</v>
      </c>
      <c r="AA1248">
        <v>0</v>
      </c>
      <c r="AB1248" t="s">
        <v>45</v>
      </c>
    </row>
    <row r="1249" spans="1:28" x14ac:dyDescent="0.35">
      <c r="A1249">
        <v>3623</v>
      </c>
      <c r="B1249">
        <v>1976</v>
      </c>
      <c r="C1249" t="s">
        <v>30</v>
      </c>
      <c r="D1249" t="s">
        <v>37</v>
      </c>
      <c r="E1249">
        <v>21675</v>
      </c>
      <c r="F1249">
        <v>1</v>
      </c>
      <c r="G1249">
        <v>0</v>
      </c>
      <c r="H1249" s="1">
        <v>41801</v>
      </c>
      <c r="I1249">
        <v>55</v>
      </c>
      <c r="J1249">
        <v>4</v>
      </c>
      <c r="K1249">
        <v>0</v>
      </c>
      <c r="L1249">
        <v>16</v>
      </c>
      <c r="M1249">
        <v>17</v>
      </c>
      <c r="N1249">
        <v>4</v>
      </c>
      <c r="O1249">
        <v>4</v>
      </c>
      <c r="P1249">
        <v>3</v>
      </c>
      <c r="Q1249">
        <v>4</v>
      </c>
      <c r="R1249">
        <v>0</v>
      </c>
      <c r="S1249">
        <v>3</v>
      </c>
      <c r="T1249">
        <v>7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 t="s">
        <v>42</v>
      </c>
    </row>
    <row r="1250" spans="1:28" x14ac:dyDescent="0.35">
      <c r="A1250">
        <v>194</v>
      </c>
      <c r="B1250">
        <v>1965</v>
      </c>
      <c r="C1250" t="s">
        <v>30</v>
      </c>
      <c r="D1250" t="s">
        <v>35</v>
      </c>
      <c r="E1250">
        <v>48006</v>
      </c>
      <c r="F1250">
        <v>1</v>
      </c>
      <c r="G1250">
        <v>1</v>
      </c>
      <c r="H1250" s="1">
        <v>41799</v>
      </c>
      <c r="I1250">
        <v>55</v>
      </c>
      <c r="J1250">
        <v>23</v>
      </c>
      <c r="K1250">
        <v>0</v>
      </c>
      <c r="L1250">
        <v>11</v>
      </c>
      <c r="M1250">
        <v>3</v>
      </c>
      <c r="N1250">
        <v>2</v>
      </c>
      <c r="O1250">
        <v>2</v>
      </c>
      <c r="P1250">
        <v>1</v>
      </c>
      <c r="Q1250">
        <v>1</v>
      </c>
      <c r="R1250">
        <v>0</v>
      </c>
      <c r="S1250">
        <v>3</v>
      </c>
      <c r="T1250">
        <v>6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 t="s">
        <v>32</v>
      </c>
    </row>
    <row r="1251" spans="1:28" x14ac:dyDescent="0.35">
      <c r="A1251">
        <v>10833</v>
      </c>
      <c r="B1251">
        <v>1975</v>
      </c>
      <c r="C1251" t="s">
        <v>30</v>
      </c>
      <c r="D1251" t="s">
        <v>35</v>
      </c>
      <c r="E1251">
        <v>65106</v>
      </c>
      <c r="F1251">
        <v>0</v>
      </c>
      <c r="G1251">
        <v>1</v>
      </c>
      <c r="H1251" s="1">
        <v>41783</v>
      </c>
      <c r="I1251">
        <v>55</v>
      </c>
      <c r="J1251">
        <v>790</v>
      </c>
      <c r="K1251">
        <v>19</v>
      </c>
      <c r="L1251">
        <v>133</v>
      </c>
      <c r="M1251">
        <v>12</v>
      </c>
      <c r="N1251">
        <v>0</v>
      </c>
      <c r="O1251">
        <v>19</v>
      </c>
      <c r="P1251">
        <v>3</v>
      </c>
      <c r="Q1251">
        <v>8</v>
      </c>
      <c r="R1251">
        <v>3</v>
      </c>
      <c r="S1251">
        <v>13</v>
      </c>
      <c r="T1251">
        <v>6</v>
      </c>
      <c r="U1251">
        <v>0</v>
      </c>
      <c r="V1251">
        <v>1</v>
      </c>
      <c r="W1251">
        <v>0</v>
      </c>
      <c r="X1251">
        <v>0</v>
      </c>
      <c r="Y1251">
        <v>0</v>
      </c>
      <c r="Z1251">
        <v>0</v>
      </c>
      <c r="AA1251">
        <v>0</v>
      </c>
      <c r="AB1251" t="s">
        <v>32</v>
      </c>
    </row>
    <row r="1252" spans="1:28" x14ac:dyDescent="0.35">
      <c r="A1252">
        <v>2315</v>
      </c>
      <c r="B1252">
        <v>1960</v>
      </c>
      <c r="C1252" t="s">
        <v>30</v>
      </c>
      <c r="D1252" t="s">
        <v>31</v>
      </c>
      <c r="E1252">
        <v>58401</v>
      </c>
      <c r="F1252">
        <v>0</v>
      </c>
      <c r="G1252">
        <v>1</v>
      </c>
      <c r="H1252" s="1">
        <v>41749</v>
      </c>
      <c r="I1252">
        <v>55</v>
      </c>
      <c r="J1252">
        <v>10</v>
      </c>
      <c r="K1252">
        <v>0</v>
      </c>
      <c r="L1252">
        <v>11</v>
      </c>
      <c r="M1252">
        <v>17</v>
      </c>
      <c r="N1252">
        <v>29</v>
      </c>
      <c r="O1252">
        <v>29</v>
      </c>
      <c r="P1252">
        <v>1</v>
      </c>
      <c r="Q1252">
        <v>1</v>
      </c>
      <c r="R1252">
        <v>2</v>
      </c>
      <c r="S1252">
        <v>2</v>
      </c>
      <c r="T1252">
        <v>4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 t="s">
        <v>32</v>
      </c>
    </row>
    <row r="1253" spans="1:28" x14ac:dyDescent="0.35">
      <c r="A1253">
        <v>6336</v>
      </c>
      <c r="B1253">
        <v>1960</v>
      </c>
      <c r="C1253" t="s">
        <v>30</v>
      </c>
      <c r="D1253" t="s">
        <v>35</v>
      </c>
      <c r="E1253">
        <v>29315</v>
      </c>
      <c r="F1253">
        <v>1</v>
      </c>
      <c r="G1253">
        <v>1</v>
      </c>
      <c r="H1253" s="1">
        <v>41735</v>
      </c>
      <c r="I1253">
        <v>55</v>
      </c>
      <c r="J1253">
        <v>13</v>
      </c>
      <c r="K1253">
        <v>2</v>
      </c>
      <c r="L1253">
        <v>14</v>
      </c>
      <c r="M1253">
        <v>8</v>
      </c>
      <c r="N1253">
        <v>7</v>
      </c>
      <c r="O1253">
        <v>4</v>
      </c>
      <c r="P1253">
        <v>4</v>
      </c>
      <c r="Q1253">
        <v>2</v>
      </c>
      <c r="R1253">
        <v>0</v>
      </c>
      <c r="S1253">
        <v>4</v>
      </c>
      <c r="T1253">
        <v>6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 t="s">
        <v>45</v>
      </c>
    </row>
    <row r="1254" spans="1:28" x14ac:dyDescent="0.35">
      <c r="A1254">
        <v>10738</v>
      </c>
      <c r="B1254">
        <v>1951</v>
      </c>
      <c r="C1254" t="s">
        <v>43</v>
      </c>
      <c r="D1254" t="s">
        <v>33</v>
      </c>
      <c r="E1254">
        <v>49389</v>
      </c>
      <c r="F1254">
        <v>1</v>
      </c>
      <c r="G1254">
        <v>1</v>
      </c>
      <c r="H1254" s="1">
        <v>41515</v>
      </c>
      <c r="I1254">
        <v>55</v>
      </c>
      <c r="J1254">
        <v>40</v>
      </c>
      <c r="K1254">
        <v>0</v>
      </c>
      <c r="L1254">
        <v>19</v>
      </c>
      <c r="M1254">
        <v>2</v>
      </c>
      <c r="N1254">
        <v>1</v>
      </c>
      <c r="O1254">
        <v>3</v>
      </c>
      <c r="P1254">
        <v>1</v>
      </c>
      <c r="Q1254">
        <v>2</v>
      </c>
      <c r="R1254">
        <v>0</v>
      </c>
      <c r="S1254">
        <v>3</v>
      </c>
      <c r="T1254">
        <v>7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 t="s">
        <v>38</v>
      </c>
    </row>
    <row r="1255" spans="1:28" x14ac:dyDescent="0.35">
      <c r="A1255">
        <v>8286</v>
      </c>
      <c r="B1255">
        <v>1965</v>
      </c>
      <c r="C1255" t="s">
        <v>39</v>
      </c>
      <c r="D1255" t="s">
        <v>37</v>
      </c>
      <c r="E1255">
        <v>51717</v>
      </c>
      <c r="F1255">
        <v>0</v>
      </c>
      <c r="G1255">
        <v>1</v>
      </c>
      <c r="H1255" s="1">
        <v>41506</v>
      </c>
      <c r="I1255">
        <v>55</v>
      </c>
      <c r="J1255">
        <v>98</v>
      </c>
      <c r="K1255">
        <v>1</v>
      </c>
      <c r="L1255">
        <v>17</v>
      </c>
      <c r="M1255">
        <v>0</v>
      </c>
      <c r="N1255">
        <v>1</v>
      </c>
      <c r="O1255">
        <v>5</v>
      </c>
      <c r="P1255">
        <v>1</v>
      </c>
      <c r="Q1255">
        <v>3</v>
      </c>
      <c r="R1255">
        <v>0</v>
      </c>
      <c r="S1255">
        <v>4</v>
      </c>
      <c r="T1255">
        <v>7</v>
      </c>
      <c r="U1255">
        <v>0</v>
      </c>
      <c r="V1255">
        <v>1</v>
      </c>
      <c r="W1255">
        <v>0</v>
      </c>
      <c r="X1255">
        <v>0</v>
      </c>
      <c r="Y1255">
        <v>0</v>
      </c>
      <c r="Z1255">
        <v>0</v>
      </c>
      <c r="AA1255">
        <v>0</v>
      </c>
      <c r="AB1255" t="s">
        <v>45</v>
      </c>
    </row>
    <row r="1256" spans="1:28" x14ac:dyDescent="0.35">
      <c r="A1256">
        <v>2166</v>
      </c>
      <c r="B1256">
        <v>1960</v>
      </c>
      <c r="C1256" t="s">
        <v>40</v>
      </c>
      <c r="D1256" t="s">
        <v>44</v>
      </c>
      <c r="E1256">
        <v>46779</v>
      </c>
      <c r="F1256">
        <v>1</v>
      </c>
      <c r="G1256">
        <v>1</v>
      </c>
      <c r="H1256" s="1">
        <v>41467</v>
      </c>
      <c r="I1256">
        <v>55</v>
      </c>
      <c r="J1256">
        <v>12</v>
      </c>
      <c r="K1256">
        <v>1</v>
      </c>
      <c r="L1256">
        <v>3</v>
      </c>
      <c r="M1256">
        <v>0</v>
      </c>
      <c r="N1256">
        <v>0</v>
      </c>
      <c r="O1256">
        <v>7</v>
      </c>
      <c r="P1256">
        <v>1</v>
      </c>
      <c r="Q1256">
        <v>0</v>
      </c>
      <c r="R1256">
        <v>1</v>
      </c>
      <c r="S1256">
        <v>2</v>
      </c>
      <c r="T1256">
        <v>4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 t="s">
        <v>45</v>
      </c>
    </row>
    <row r="1257" spans="1:28" x14ac:dyDescent="0.35">
      <c r="A1257">
        <v>10691</v>
      </c>
      <c r="B1257">
        <v>1960</v>
      </c>
      <c r="C1257" t="s">
        <v>43</v>
      </c>
      <c r="D1257" t="s">
        <v>35</v>
      </c>
      <c r="E1257">
        <v>28520</v>
      </c>
      <c r="F1257">
        <v>1</v>
      </c>
      <c r="G1257">
        <v>1</v>
      </c>
      <c r="H1257" s="1">
        <v>41439</v>
      </c>
      <c r="I1257">
        <v>55</v>
      </c>
      <c r="J1257">
        <v>11</v>
      </c>
      <c r="K1257">
        <v>0</v>
      </c>
      <c r="L1257">
        <v>10</v>
      </c>
      <c r="M1257">
        <v>0</v>
      </c>
      <c r="N1257">
        <v>2</v>
      </c>
      <c r="O1257">
        <v>20</v>
      </c>
      <c r="P1257">
        <v>1</v>
      </c>
      <c r="Q1257">
        <v>1</v>
      </c>
      <c r="R1257">
        <v>1</v>
      </c>
      <c r="S1257">
        <v>2</v>
      </c>
      <c r="T1257">
        <v>6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 t="s">
        <v>32</v>
      </c>
    </row>
    <row r="1258" spans="1:28" x14ac:dyDescent="0.35">
      <c r="A1258">
        <v>9739</v>
      </c>
      <c r="B1258">
        <v>1963</v>
      </c>
      <c r="C1258" t="s">
        <v>30</v>
      </c>
      <c r="D1258" t="s">
        <v>33</v>
      </c>
      <c r="E1258">
        <v>34377</v>
      </c>
      <c r="F1258">
        <v>0</v>
      </c>
      <c r="G1258">
        <v>1</v>
      </c>
      <c r="H1258" s="1">
        <v>41293</v>
      </c>
      <c r="I1258">
        <v>55</v>
      </c>
      <c r="J1258">
        <v>62</v>
      </c>
      <c r="K1258">
        <v>0</v>
      </c>
      <c r="L1258">
        <v>22</v>
      </c>
      <c r="M1258">
        <v>3</v>
      </c>
      <c r="N1258">
        <v>1</v>
      </c>
      <c r="O1258">
        <v>26</v>
      </c>
      <c r="P1258">
        <v>2</v>
      </c>
      <c r="Q1258">
        <v>2</v>
      </c>
      <c r="R1258">
        <v>2</v>
      </c>
      <c r="S1258">
        <v>2</v>
      </c>
      <c r="T1258">
        <v>7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 t="s">
        <v>32</v>
      </c>
    </row>
    <row r="1259" spans="1:28" x14ac:dyDescent="0.35">
      <c r="A1259">
        <v>1829</v>
      </c>
      <c r="B1259">
        <v>1961</v>
      </c>
      <c r="C1259" t="s">
        <v>39</v>
      </c>
      <c r="D1259" t="s">
        <v>31</v>
      </c>
      <c r="E1259">
        <v>54959</v>
      </c>
      <c r="F1259">
        <v>0</v>
      </c>
      <c r="G1259">
        <v>1</v>
      </c>
      <c r="H1259" s="1">
        <v>41293</v>
      </c>
      <c r="I1259">
        <v>55</v>
      </c>
      <c r="J1259">
        <v>1148</v>
      </c>
      <c r="K1259">
        <v>0</v>
      </c>
      <c r="L1259">
        <v>60</v>
      </c>
      <c r="M1259">
        <v>0</v>
      </c>
      <c r="N1259">
        <v>0</v>
      </c>
      <c r="O1259">
        <v>24</v>
      </c>
      <c r="P1259">
        <v>3</v>
      </c>
      <c r="Q1259">
        <v>9</v>
      </c>
      <c r="R1259">
        <v>5</v>
      </c>
      <c r="S1259">
        <v>4</v>
      </c>
      <c r="T1259">
        <v>7</v>
      </c>
      <c r="U1259">
        <v>0</v>
      </c>
      <c r="V1259">
        <v>1</v>
      </c>
      <c r="W1259">
        <v>0</v>
      </c>
      <c r="X1259">
        <v>0</v>
      </c>
      <c r="Y1259">
        <v>0</v>
      </c>
      <c r="Z1259">
        <v>1</v>
      </c>
      <c r="AA1259">
        <v>0</v>
      </c>
      <c r="AB1259" t="s">
        <v>32</v>
      </c>
    </row>
    <row r="1260" spans="1:28" x14ac:dyDescent="0.35">
      <c r="A1260">
        <v>6260</v>
      </c>
      <c r="B1260">
        <v>1955</v>
      </c>
      <c r="C1260" t="s">
        <v>43</v>
      </c>
      <c r="D1260" t="s">
        <v>37</v>
      </c>
      <c r="E1260">
        <v>82384</v>
      </c>
      <c r="F1260">
        <v>0</v>
      </c>
      <c r="G1260">
        <v>0</v>
      </c>
      <c r="H1260" s="1">
        <v>41232</v>
      </c>
      <c r="I1260">
        <v>55</v>
      </c>
      <c r="J1260">
        <v>984</v>
      </c>
      <c r="K1260">
        <v>51</v>
      </c>
      <c r="L1260">
        <v>432</v>
      </c>
      <c r="M1260">
        <v>180</v>
      </c>
      <c r="N1260">
        <v>120</v>
      </c>
      <c r="O1260">
        <v>190</v>
      </c>
      <c r="P1260">
        <v>1</v>
      </c>
      <c r="Q1260">
        <v>3</v>
      </c>
      <c r="R1260">
        <v>10</v>
      </c>
      <c r="S1260">
        <v>13</v>
      </c>
      <c r="T1260">
        <v>1</v>
      </c>
      <c r="U1260">
        <v>0</v>
      </c>
      <c r="V1260">
        <v>0</v>
      </c>
      <c r="W1260">
        <v>1</v>
      </c>
      <c r="X1260">
        <v>0</v>
      </c>
      <c r="Y1260">
        <v>0</v>
      </c>
      <c r="Z1260">
        <v>1</v>
      </c>
      <c r="AA1260">
        <v>0</v>
      </c>
      <c r="AB1260" t="s">
        <v>38</v>
      </c>
    </row>
    <row r="1261" spans="1:28" x14ac:dyDescent="0.35">
      <c r="A1261">
        <v>10448</v>
      </c>
      <c r="B1261">
        <v>1956</v>
      </c>
      <c r="C1261" t="s">
        <v>30</v>
      </c>
      <c r="D1261" t="s">
        <v>33</v>
      </c>
      <c r="E1261">
        <v>46998</v>
      </c>
      <c r="F1261">
        <v>0</v>
      </c>
      <c r="G1261">
        <v>1</v>
      </c>
      <c r="H1261" s="1">
        <v>41204</v>
      </c>
      <c r="I1261">
        <v>55</v>
      </c>
      <c r="J1261">
        <v>172</v>
      </c>
      <c r="K1261">
        <v>41</v>
      </c>
      <c r="L1261">
        <v>86</v>
      </c>
      <c r="M1261">
        <v>45</v>
      </c>
      <c r="N1261">
        <v>6</v>
      </c>
      <c r="O1261">
        <v>27</v>
      </c>
      <c r="P1261">
        <v>5</v>
      </c>
      <c r="Q1261">
        <v>5</v>
      </c>
      <c r="R1261">
        <v>3</v>
      </c>
      <c r="S1261">
        <v>5</v>
      </c>
      <c r="T1261">
        <v>7</v>
      </c>
      <c r="U1261">
        <v>1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 t="s">
        <v>32</v>
      </c>
    </row>
    <row r="1262" spans="1:28" x14ac:dyDescent="0.35">
      <c r="A1262">
        <v>1343</v>
      </c>
      <c r="B1262">
        <v>1968</v>
      </c>
      <c r="C1262" t="s">
        <v>30</v>
      </c>
      <c r="D1262" t="s">
        <v>37</v>
      </c>
      <c r="E1262">
        <v>58554</v>
      </c>
      <c r="F1262">
        <v>1</v>
      </c>
      <c r="G1262">
        <v>1</v>
      </c>
      <c r="H1262" s="1">
        <v>41178</v>
      </c>
      <c r="I1262">
        <v>55</v>
      </c>
      <c r="J1262">
        <v>368</v>
      </c>
      <c r="K1262">
        <v>24</v>
      </c>
      <c r="L1262">
        <v>68</v>
      </c>
      <c r="M1262">
        <v>38</v>
      </c>
      <c r="N1262">
        <v>0</v>
      </c>
      <c r="O1262">
        <v>88</v>
      </c>
      <c r="P1262">
        <v>6</v>
      </c>
      <c r="Q1262">
        <v>8</v>
      </c>
      <c r="R1262">
        <v>2</v>
      </c>
      <c r="S1262">
        <v>6</v>
      </c>
      <c r="T1262">
        <v>7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 t="s">
        <v>36</v>
      </c>
    </row>
    <row r="1263" spans="1:28" x14ac:dyDescent="0.35">
      <c r="A1263">
        <v>4749</v>
      </c>
      <c r="B1263">
        <v>1968</v>
      </c>
      <c r="C1263" t="s">
        <v>30</v>
      </c>
      <c r="D1263" t="s">
        <v>37</v>
      </c>
      <c r="E1263">
        <v>58554</v>
      </c>
      <c r="F1263">
        <v>1</v>
      </c>
      <c r="G1263">
        <v>1</v>
      </c>
      <c r="H1263" s="1">
        <v>41178</v>
      </c>
      <c r="I1263">
        <v>55</v>
      </c>
      <c r="J1263">
        <v>368</v>
      </c>
      <c r="K1263">
        <v>24</v>
      </c>
      <c r="L1263">
        <v>68</v>
      </c>
      <c r="M1263">
        <v>38</v>
      </c>
      <c r="N1263">
        <v>0</v>
      </c>
      <c r="O1263">
        <v>88</v>
      </c>
      <c r="P1263">
        <v>6</v>
      </c>
      <c r="Q1263">
        <v>8</v>
      </c>
      <c r="R1263">
        <v>2</v>
      </c>
      <c r="S1263">
        <v>6</v>
      </c>
      <c r="T1263">
        <v>7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 t="s">
        <v>42</v>
      </c>
    </row>
    <row r="1264" spans="1:28" x14ac:dyDescent="0.35">
      <c r="A1264">
        <v>531</v>
      </c>
      <c r="B1264">
        <v>1954</v>
      </c>
      <c r="C1264" t="s">
        <v>39</v>
      </c>
      <c r="D1264" t="s">
        <v>31</v>
      </c>
      <c r="E1264">
        <v>57333</v>
      </c>
      <c r="F1264">
        <v>0</v>
      </c>
      <c r="G1264">
        <v>1</v>
      </c>
      <c r="H1264" s="1">
        <v>41174</v>
      </c>
      <c r="I1264">
        <v>55</v>
      </c>
      <c r="J1264">
        <v>941</v>
      </c>
      <c r="K1264">
        <v>14</v>
      </c>
      <c r="L1264">
        <v>397</v>
      </c>
      <c r="M1264">
        <v>76</v>
      </c>
      <c r="N1264">
        <v>58</v>
      </c>
      <c r="O1264">
        <v>176</v>
      </c>
      <c r="P1264">
        <v>11</v>
      </c>
      <c r="Q1264">
        <v>8</v>
      </c>
      <c r="R1264">
        <v>5</v>
      </c>
      <c r="S1264">
        <v>9</v>
      </c>
      <c r="T1264">
        <v>6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1</v>
      </c>
      <c r="AA1264">
        <v>0</v>
      </c>
      <c r="AB1264" t="s">
        <v>32</v>
      </c>
    </row>
    <row r="1265" spans="1:28" x14ac:dyDescent="0.35">
      <c r="A1265">
        <v>6905</v>
      </c>
      <c r="B1265">
        <v>1994</v>
      </c>
      <c r="C1265" t="s">
        <v>30</v>
      </c>
      <c r="D1265" t="s">
        <v>37</v>
      </c>
      <c r="E1265">
        <v>80685</v>
      </c>
      <c r="F1265">
        <v>0</v>
      </c>
      <c r="G1265">
        <v>0</v>
      </c>
      <c r="H1265" s="1">
        <v>41143</v>
      </c>
      <c r="I1265">
        <v>55</v>
      </c>
      <c r="J1265">
        <v>241</v>
      </c>
      <c r="K1265">
        <v>45</v>
      </c>
      <c r="L1265">
        <v>604</v>
      </c>
      <c r="M1265">
        <v>34</v>
      </c>
      <c r="N1265">
        <v>26</v>
      </c>
      <c r="O1265">
        <v>54</v>
      </c>
      <c r="P1265">
        <v>1</v>
      </c>
      <c r="Q1265">
        <v>6</v>
      </c>
      <c r="R1265">
        <v>4</v>
      </c>
      <c r="S1265">
        <v>10</v>
      </c>
      <c r="T1265">
        <v>2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 t="s">
        <v>32</v>
      </c>
    </row>
    <row r="1266" spans="1:28" x14ac:dyDescent="0.35">
      <c r="A1266">
        <v>1045</v>
      </c>
      <c r="B1266">
        <v>1965</v>
      </c>
      <c r="C1266" t="s">
        <v>30</v>
      </c>
      <c r="D1266" t="s">
        <v>37</v>
      </c>
      <c r="E1266">
        <v>52117</v>
      </c>
      <c r="F1266">
        <v>0</v>
      </c>
      <c r="G1266">
        <v>1</v>
      </c>
      <c r="H1266" s="1">
        <v>41137</v>
      </c>
      <c r="I1266">
        <v>55</v>
      </c>
      <c r="J1266">
        <v>112</v>
      </c>
      <c r="K1266">
        <v>10</v>
      </c>
      <c r="L1266">
        <v>107</v>
      </c>
      <c r="M1266">
        <v>30</v>
      </c>
      <c r="N1266">
        <v>0</v>
      </c>
      <c r="O1266">
        <v>20</v>
      </c>
      <c r="P1266">
        <v>2</v>
      </c>
      <c r="Q1266">
        <v>5</v>
      </c>
      <c r="R1266">
        <v>2</v>
      </c>
      <c r="S1266">
        <v>4</v>
      </c>
      <c r="T1266">
        <v>7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 t="s">
        <v>32</v>
      </c>
    </row>
    <row r="1267" spans="1:28" x14ac:dyDescent="0.35">
      <c r="A1267">
        <v>4012</v>
      </c>
      <c r="B1267">
        <v>1972</v>
      </c>
      <c r="C1267" t="s">
        <v>39</v>
      </c>
      <c r="D1267" t="s">
        <v>37</v>
      </c>
      <c r="E1267">
        <v>62220</v>
      </c>
      <c r="F1267">
        <v>0</v>
      </c>
      <c r="G1267">
        <v>1</v>
      </c>
      <c r="H1267" s="1">
        <v>41132</v>
      </c>
      <c r="I1267">
        <v>55</v>
      </c>
      <c r="J1267">
        <v>799</v>
      </c>
      <c r="K1267">
        <v>12</v>
      </c>
      <c r="L1267">
        <v>375</v>
      </c>
      <c r="M1267">
        <v>16</v>
      </c>
      <c r="N1267">
        <v>12</v>
      </c>
      <c r="O1267">
        <v>12</v>
      </c>
      <c r="P1267">
        <v>5</v>
      </c>
      <c r="Q1267">
        <v>7</v>
      </c>
      <c r="R1267">
        <v>6</v>
      </c>
      <c r="S1267">
        <v>5</v>
      </c>
      <c r="T1267">
        <v>6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1</v>
      </c>
      <c r="AA1267">
        <v>0</v>
      </c>
      <c r="AB1267" t="s">
        <v>41</v>
      </c>
    </row>
    <row r="1268" spans="1:28" x14ac:dyDescent="0.35">
      <c r="A1268">
        <v>5529</v>
      </c>
      <c r="B1268">
        <v>1946</v>
      </c>
      <c r="C1268" t="s">
        <v>39</v>
      </c>
      <c r="D1268" t="s">
        <v>37</v>
      </c>
      <c r="E1268">
        <v>64014</v>
      </c>
      <c r="F1268">
        <v>2</v>
      </c>
      <c r="G1268">
        <v>1</v>
      </c>
      <c r="H1268" s="1">
        <v>41800</v>
      </c>
      <c r="I1268">
        <v>56</v>
      </c>
      <c r="J1268">
        <v>406</v>
      </c>
      <c r="K1268">
        <v>0</v>
      </c>
      <c r="L1268">
        <v>30</v>
      </c>
      <c r="M1268">
        <v>0</v>
      </c>
      <c r="N1268">
        <v>0</v>
      </c>
      <c r="O1268">
        <v>8</v>
      </c>
      <c r="P1268">
        <v>7</v>
      </c>
      <c r="Q1268">
        <v>8</v>
      </c>
      <c r="R1268">
        <v>2</v>
      </c>
      <c r="S1268">
        <v>5</v>
      </c>
      <c r="T1268">
        <v>7</v>
      </c>
      <c r="U1268">
        <v>0</v>
      </c>
      <c r="V1268">
        <v>0</v>
      </c>
      <c r="W1268">
        <v>0</v>
      </c>
      <c r="X1268">
        <v>1</v>
      </c>
      <c r="Y1268">
        <v>0</v>
      </c>
      <c r="Z1268">
        <v>0</v>
      </c>
      <c r="AA1268">
        <v>0</v>
      </c>
      <c r="AB1268" t="s">
        <v>34</v>
      </c>
    </row>
    <row r="1269" spans="1:28" x14ac:dyDescent="0.35">
      <c r="A1269">
        <v>4001</v>
      </c>
      <c r="B1269">
        <v>1946</v>
      </c>
      <c r="C1269" t="s">
        <v>39</v>
      </c>
      <c r="D1269" t="s">
        <v>37</v>
      </c>
      <c r="E1269">
        <v>64014</v>
      </c>
      <c r="F1269">
        <v>2</v>
      </c>
      <c r="G1269">
        <v>1</v>
      </c>
      <c r="H1269" s="1">
        <v>41800</v>
      </c>
      <c r="I1269">
        <v>56</v>
      </c>
      <c r="J1269">
        <v>406</v>
      </c>
      <c r="K1269">
        <v>0</v>
      </c>
      <c r="L1269">
        <v>30</v>
      </c>
      <c r="M1269">
        <v>0</v>
      </c>
      <c r="N1269">
        <v>0</v>
      </c>
      <c r="O1269">
        <v>8</v>
      </c>
      <c r="P1269">
        <v>7</v>
      </c>
      <c r="Q1269">
        <v>8</v>
      </c>
      <c r="R1269">
        <v>2</v>
      </c>
      <c r="S1269">
        <v>5</v>
      </c>
      <c r="T1269">
        <v>7</v>
      </c>
      <c r="U1269">
        <v>0</v>
      </c>
      <c r="V1269">
        <v>0</v>
      </c>
      <c r="W1269">
        <v>0</v>
      </c>
      <c r="X1269">
        <v>1</v>
      </c>
      <c r="Y1269">
        <v>0</v>
      </c>
      <c r="Z1269">
        <v>0</v>
      </c>
      <c r="AA1269">
        <v>0</v>
      </c>
      <c r="AB1269" t="s">
        <v>45</v>
      </c>
    </row>
    <row r="1270" spans="1:28" x14ac:dyDescent="0.35">
      <c r="A1270">
        <v>10420</v>
      </c>
      <c r="B1270">
        <v>1955</v>
      </c>
      <c r="C1270" t="s">
        <v>43</v>
      </c>
      <c r="D1270" t="s">
        <v>31</v>
      </c>
      <c r="E1270">
        <v>46390</v>
      </c>
      <c r="F1270">
        <v>0</v>
      </c>
      <c r="G1270">
        <v>1</v>
      </c>
      <c r="H1270" s="1">
        <v>41764</v>
      </c>
      <c r="I1270">
        <v>56</v>
      </c>
      <c r="J1270">
        <v>95</v>
      </c>
      <c r="K1270">
        <v>14</v>
      </c>
      <c r="L1270">
        <v>64</v>
      </c>
      <c r="M1270">
        <v>2</v>
      </c>
      <c r="N1270">
        <v>9</v>
      </c>
      <c r="O1270">
        <v>38</v>
      </c>
      <c r="P1270">
        <v>1</v>
      </c>
      <c r="Q1270">
        <v>4</v>
      </c>
      <c r="R1270">
        <v>2</v>
      </c>
      <c r="S1270">
        <v>3</v>
      </c>
      <c r="T1270">
        <v>7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 t="s">
        <v>36</v>
      </c>
    </row>
    <row r="1271" spans="1:28" x14ac:dyDescent="0.35">
      <c r="A1271">
        <v>7723</v>
      </c>
      <c r="B1271">
        <v>1979</v>
      </c>
      <c r="C1271" t="s">
        <v>30</v>
      </c>
      <c r="D1271" t="s">
        <v>37</v>
      </c>
      <c r="E1271">
        <v>75507</v>
      </c>
      <c r="F1271">
        <v>0</v>
      </c>
      <c r="G1271">
        <v>0</v>
      </c>
      <c r="H1271" s="1">
        <v>41761</v>
      </c>
      <c r="I1271">
        <v>56</v>
      </c>
      <c r="J1271">
        <v>709</v>
      </c>
      <c r="K1271">
        <v>93</v>
      </c>
      <c r="L1271">
        <v>374</v>
      </c>
      <c r="M1271">
        <v>104</v>
      </c>
      <c r="N1271">
        <v>80</v>
      </c>
      <c r="O1271">
        <v>80</v>
      </c>
      <c r="P1271">
        <v>1</v>
      </c>
      <c r="Q1271">
        <v>8</v>
      </c>
      <c r="R1271">
        <v>6</v>
      </c>
      <c r="S1271">
        <v>6</v>
      </c>
      <c r="T1271">
        <v>3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 t="s">
        <v>41</v>
      </c>
    </row>
    <row r="1272" spans="1:28" x14ac:dyDescent="0.35">
      <c r="A1272">
        <v>2963</v>
      </c>
      <c r="B1272">
        <v>1979</v>
      </c>
      <c r="C1272" t="s">
        <v>30</v>
      </c>
      <c r="D1272" t="s">
        <v>37</v>
      </c>
      <c r="E1272">
        <v>75507</v>
      </c>
      <c r="F1272">
        <v>0</v>
      </c>
      <c r="G1272">
        <v>0</v>
      </c>
      <c r="H1272" s="1">
        <v>41761</v>
      </c>
      <c r="I1272">
        <v>56</v>
      </c>
      <c r="J1272">
        <v>709</v>
      </c>
      <c r="K1272">
        <v>93</v>
      </c>
      <c r="L1272">
        <v>374</v>
      </c>
      <c r="M1272">
        <v>104</v>
      </c>
      <c r="N1272">
        <v>80</v>
      </c>
      <c r="O1272">
        <v>80</v>
      </c>
      <c r="P1272">
        <v>1</v>
      </c>
      <c r="Q1272">
        <v>8</v>
      </c>
      <c r="R1272">
        <v>6</v>
      </c>
      <c r="S1272">
        <v>6</v>
      </c>
      <c r="T1272">
        <v>3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 t="s">
        <v>38</v>
      </c>
    </row>
    <row r="1273" spans="1:28" x14ac:dyDescent="0.35">
      <c r="A1273">
        <v>10634</v>
      </c>
      <c r="B1273">
        <v>1951</v>
      </c>
      <c r="C1273" t="s">
        <v>43</v>
      </c>
      <c r="D1273" t="s">
        <v>35</v>
      </c>
      <c r="E1273">
        <v>59412</v>
      </c>
      <c r="F1273">
        <v>0</v>
      </c>
      <c r="G1273">
        <v>0</v>
      </c>
      <c r="H1273" s="1">
        <v>41748</v>
      </c>
      <c r="I1273">
        <v>56</v>
      </c>
      <c r="J1273">
        <v>90</v>
      </c>
      <c r="K1273">
        <v>67</v>
      </c>
      <c r="L1273">
        <v>165</v>
      </c>
      <c r="M1273">
        <v>30</v>
      </c>
      <c r="N1273">
        <v>43</v>
      </c>
      <c r="O1273">
        <v>11</v>
      </c>
      <c r="P1273">
        <v>1</v>
      </c>
      <c r="Q1273">
        <v>4</v>
      </c>
      <c r="R1273">
        <v>2</v>
      </c>
      <c r="S1273">
        <v>8</v>
      </c>
      <c r="T1273">
        <v>3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 t="s">
        <v>32</v>
      </c>
    </row>
    <row r="1274" spans="1:28" x14ac:dyDescent="0.35">
      <c r="A1274">
        <v>5180</v>
      </c>
      <c r="B1274">
        <v>1968</v>
      </c>
      <c r="C1274" t="s">
        <v>39</v>
      </c>
      <c r="D1274" t="s">
        <v>31</v>
      </c>
      <c r="E1274">
        <v>50616</v>
      </c>
      <c r="F1274">
        <v>0</v>
      </c>
      <c r="G1274">
        <v>1</v>
      </c>
      <c r="H1274" s="1">
        <v>41747</v>
      </c>
      <c r="I1274">
        <v>56</v>
      </c>
      <c r="J1274">
        <v>128</v>
      </c>
      <c r="K1274">
        <v>0</v>
      </c>
      <c r="L1274">
        <v>16</v>
      </c>
      <c r="M1274">
        <v>0</v>
      </c>
      <c r="N1274">
        <v>1</v>
      </c>
      <c r="O1274">
        <v>4</v>
      </c>
      <c r="P1274">
        <v>2</v>
      </c>
      <c r="Q1274">
        <v>4</v>
      </c>
      <c r="R1274">
        <v>0</v>
      </c>
      <c r="S1274">
        <v>4</v>
      </c>
      <c r="T1274">
        <v>7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 t="s">
        <v>32</v>
      </c>
    </row>
    <row r="1275" spans="1:28" x14ac:dyDescent="0.35">
      <c r="A1275">
        <v>6866</v>
      </c>
      <c r="B1275">
        <v>1969</v>
      </c>
      <c r="C1275" t="s">
        <v>43</v>
      </c>
      <c r="D1275" t="s">
        <v>37</v>
      </c>
      <c r="E1275">
        <v>35924</v>
      </c>
      <c r="F1275">
        <v>1</v>
      </c>
      <c r="G1275">
        <v>1</v>
      </c>
      <c r="H1275" s="1">
        <v>41721</v>
      </c>
      <c r="I1275">
        <v>56</v>
      </c>
      <c r="J1275">
        <v>8</v>
      </c>
      <c r="K1275">
        <v>0</v>
      </c>
      <c r="L1275">
        <v>14</v>
      </c>
      <c r="M1275">
        <v>2</v>
      </c>
      <c r="N1275">
        <v>3</v>
      </c>
      <c r="O1275">
        <v>7</v>
      </c>
      <c r="P1275">
        <v>1</v>
      </c>
      <c r="Q1275">
        <v>1</v>
      </c>
      <c r="R1275">
        <v>0</v>
      </c>
      <c r="S1275">
        <v>3</v>
      </c>
      <c r="T1275">
        <v>5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 t="s">
        <v>45</v>
      </c>
    </row>
    <row r="1276" spans="1:28" x14ac:dyDescent="0.35">
      <c r="A1276">
        <v>1328</v>
      </c>
      <c r="B1276">
        <v>1982</v>
      </c>
      <c r="C1276" t="s">
        <v>40</v>
      </c>
      <c r="D1276" t="s">
        <v>35</v>
      </c>
      <c r="E1276">
        <v>57937</v>
      </c>
      <c r="F1276">
        <v>0</v>
      </c>
      <c r="G1276">
        <v>1</v>
      </c>
      <c r="H1276" s="1">
        <v>41686</v>
      </c>
      <c r="I1276">
        <v>56</v>
      </c>
      <c r="J1276">
        <v>261</v>
      </c>
      <c r="K1276">
        <v>42</v>
      </c>
      <c r="L1276">
        <v>144</v>
      </c>
      <c r="M1276">
        <v>55</v>
      </c>
      <c r="N1276">
        <v>48</v>
      </c>
      <c r="O1276">
        <v>133</v>
      </c>
      <c r="P1276">
        <v>3</v>
      </c>
      <c r="Q1276">
        <v>4</v>
      </c>
      <c r="R1276">
        <v>4</v>
      </c>
      <c r="S1276">
        <v>9</v>
      </c>
      <c r="T1276">
        <v>3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 t="s">
        <v>45</v>
      </c>
    </row>
    <row r="1277" spans="1:28" x14ac:dyDescent="0.35">
      <c r="A1277">
        <v>1139</v>
      </c>
      <c r="B1277">
        <v>1984</v>
      </c>
      <c r="C1277" t="s">
        <v>39</v>
      </c>
      <c r="D1277" t="s">
        <v>35</v>
      </c>
      <c r="E1277">
        <v>73356</v>
      </c>
      <c r="F1277">
        <v>0</v>
      </c>
      <c r="G1277">
        <v>0</v>
      </c>
      <c r="H1277" s="1">
        <v>41676</v>
      </c>
      <c r="I1277">
        <v>56</v>
      </c>
      <c r="J1277">
        <v>1050</v>
      </c>
      <c r="K1277">
        <v>14</v>
      </c>
      <c r="L1277">
        <v>322</v>
      </c>
      <c r="M1277">
        <v>0</v>
      </c>
      <c r="N1277">
        <v>14</v>
      </c>
      <c r="O1277">
        <v>112</v>
      </c>
      <c r="P1277">
        <v>1</v>
      </c>
      <c r="Q1277">
        <v>5</v>
      </c>
      <c r="R1277">
        <v>11</v>
      </c>
      <c r="S1277">
        <v>5</v>
      </c>
      <c r="T1277">
        <v>2</v>
      </c>
      <c r="U1277">
        <v>1</v>
      </c>
      <c r="V1277">
        <v>0</v>
      </c>
      <c r="W1277">
        <v>1</v>
      </c>
      <c r="X1277">
        <v>1</v>
      </c>
      <c r="Y1277">
        <v>0</v>
      </c>
      <c r="Z1277">
        <v>1</v>
      </c>
      <c r="AA1277">
        <v>0</v>
      </c>
      <c r="AB1277" t="s">
        <v>32</v>
      </c>
    </row>
    <row r="1278" spans="1:28" x14ac:dyDescent="0.35">
      <c r="A1278">
        <v>4961</v>
      </c>
      <c r="B1278">
        <v>1974</v>
      </c>
      <c r="C1278" t="s">
        <v>43</v>
      </c>
      <c r="D1278" t="s">
        <v>37</v>
      </c>
      <c r="E1278">
        <v>21255</v>
      </c>
      <c r="F1278">
        <v>1</v>
      </c>
      <c r="G1278">
        <v>0</v>
      </c>
      <c r="H1278" s="1">
        <v>41660</v>
      </c>
      <c r="I1278">
        <v>56</v>
      </c>
      <c r="J1278">
        <v>29</v>
      </c>
      <c r="K1278">
        <v>0</v>
      </c>
      <c r="L1278">
        <v>25</v>
      </c>
      <c r="M1278">
        <v>2</v>
      </c>
      <c r="N1278">
        <v>2</v>
      </c>
      <c r="O1278">
        <v>3</v>
      </c>
      <c r="P1278">
        <v>4</v>
      </c>
      <c r="Q1278">
        <v>2</v>
      </c>
      <c r="R1278">
        <v>1</v>
      </c>
      <c r="S1278">
        <v>4</v>
      </c>
      <c r="T1278">
        <v>4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 t="s">
        <v>32</v>
      </c>
    </row>
    <row r="1279" spans="1:28" x14ac:dyDescent="0.35">
      <c r="A1279">
        <v>5177</v>
      </c>
      <c r="B1279">
        <v>1974</v>
      </c>
      <c r="C1279" t="s">
        <v>43</v>
      </c>
      <c r="D1279" t="s">
        <v>35</v>
      </c>
      <c r="E1279">
        <v>58494</v>
      </c>
      <c r="F1279">
        <v>0</v>
      </c>
      <c r="G1279">
        <v>1</v>
      </c>
      <c r="H1279" s="1">
        <v>41620</v>
      </c>
      <c r="I1279">
        <v>56</v>
      </c>
      <c r="J1279">
        <v>298</v>
      </c>
      <c r="K1279">
        <v>7</v>
      </c>
      <c r="L1279">
        <v>68</v>
      </c>
      <c r="M1279">
        <v>4</v>
      </c>
      <c r="N1279">
        <v>0</v>
      </c>
      <c r="O1279">
        <v>19</v>
      </c>
      <c r="P1279">
        <v>2</v>
      </c>
      <c r="Q1279">
        <v>6</v>
      </c>
      <c r="R1279">
        <v>2</v>
      </c>
      <c r="S1279">
        <v>6</v>
      </c>
      <c r="T1279">
        <v>6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 t="s">
        <v>45</v>
      </c>
    </row>
    <row r="1280" spans="1:28" x14ac:dyDescent="0.35">
      <c r="A1280">
        <v>2075</v>
      </c>
      <c r="B1280">
        <v>1969</v>
      </c>
      <c r="C1280" t="s">
        <v>30</v>
      </c>
      <c r="D1280" t="s">
        <v>35</v>
      </c>
      <c r="E1280">
        <v>72460</v>
      </c>
      <c r="F1280">
        <v>0</v>
      </c>
      <c r="G1280">
        <v>0</v>
      </c>
      <c r="H1280" s="1">
        <v>41592</v>
      </c>
      <c r="I1280">
        <v>56</v>
      </c>
      <c r="J1280">
        <v>377</v>
      </c>
      <c r="K1280">
        <v>10</v>
      </c>
      <c r="L1280">
        <v>540</v>
      </c>
      <c r="M1280">
        <v>80</v>
      </c>
      <c r="N1280">
        <v>30</v>
      </c>
      <c r="O1280">
        <v>10</v>
      </c>
      <c r="P1280">
        <v>1</v>
      </c>
      <c r="Q1280">
        <v>3</v>
      </c>
      <c r="R1280">
        <v>5</v>
      </c>
      <c r="S1280">
        <v>7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 t="s">
        <v>45</v>
      </c>
    </row>
    <row r="1281" spans="1:28" x14ac:dyDescent="0.35">
      <c r="A1281">
        <v>3428</v>
      </c>
      <c r="B1281">
        <v>1991</v>
      </c>
      <c r="C1281" t="s">
        <v>39</v>
      </c>
      <c r="D1281" t="s">
        <v>37</v>
      </c>
      <c r="E1281">
        <v>68682</v>
      </c>
      <c r="F1281">
        <v>0</v>
      </c>
      <c r="G1281">
        <v>0</v>
      </c>
      <c r="H1281" s="1">
        <v>41553</v>
      </c>
      <c r="I1281">
        <v>56</v>
      </c>
      <c r="J1281">
        <v>919</v>
      </c>
      <c r="K1281">
        <v>0</v>
      </c>
      <c r="L1281">
        <v>505</v>
      </c>
      <c r="M1281">
        <v>99</v>
      </c>
      <c r="N1281">
        <v>30</v>
      </c>
      <c r="O1281">
        <v>45</v>
      </c>
      <c r="P1281">
        <v>1</v>
      </c>
      <c r="Q1281">
        <v>4</v>
      </c>
      <c r="R1281">
        <v>9</v>
      </c>
      <c r="S1281">
        <v>10</v>
      </c>
      <c r="T1281">
        <v>2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 t="s">
        <v>32</v>
      </c>
    </row>
    <row r="1282" spans="1:28" x14ac:dyDescent="0.35">
      <c r="A1282">
        <v>4500</v>
      </c>
      <c r="B1282">
        <v>1991</v>
      </c>
      <c r="C1282" t="s">
        <v>39</v>
      </c>
      <c r="D1282" t="s">
        <v>37</v>
      </c>
      <c r="E1282">
        <v>68682</v>
      </c>
      <c r="F1282">
        <v>0</v>
      </c>
      <c r="G1282">
        <v>0</v>
      </c>
      <c r="H1282" s="1">
        <v>41553</v>
      </c>
      <c r="I1282">
        <v>56</v>
      </c>
      <c r="J1282">
        <v>919</v>
      </c>
      <c r="K1282">
        <v>0</v>
      </c>
      <c r="L1282">
        <v>505</v>
      </c>
      <c r="M1282">
        <v>99</v>
      </c>
      <c r="N1282">
        <v>30</v>
      </c>
      <c r="O1282">
        <v>45</v>
      </c>
      <c r="P1282">
        <v>1</v>
      </c>
      <c r="Q1282">
        <v>4</v>
      </c>
      <c r="R1282">
        <v>9</v>
      </c>
      <c r="S1282">
        <v>10</v>
      </c>
      <c r="T1282">
        <v>2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 t="s">
        <v>32</v>
      </c>
    </row>
    <row r="1283" spans="1:28" x14ac:dyDescent="0.35">
      <c r="A1283">
        <v>7369</v>
      </c>
      <c r="B1283">
        <v>1981</v>
      </c>
      <c r="C1283" t="s">
        <v>43</v>
      </c>
      <c r="D1283" t="s">
        <v>35</v>
      </c>
      <c r="E1283">
        <v>36959</v>
      </c>
      <c r="F1283">
        <v>1</v>
      </c>
      <c r="G1283">
        <v>0</v>
      </c>
      <c r="H1283" s="1">
        <v>41549</v>
      </c>
      <c r="I1283">
        <v>56</v>
      </c>
      <c r="J1283">
        <v>25</v>
      </c>
      <c r="K1283">
        <v>6</v>
      </c>
      <c r="L1283">
        <v>25</v>
      </c>
      <c r="M1283">
        <v>6</v>
      </c>
      <c r="N1283">
        <v>0</v>
      </c>
      <c r="O1283">
        <v>0</v>
      </c>
      <c r="P1283">
        <v>2</v>
      </c>
      <c r="Q1283">
        <v>2</v>
      </c>
      <c r="R1283">
        <v>0</v>
      </c>
      <c r="S1283">
        <v>3</v>
      </c>
      <c r="T1283">
        <v>8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 t="s">
        <v>32</v>
      </c>
    </row>
    <row r="1284" spans="1:28" x14ac:dyDescent="0.35">
      <c r="A1284">
        <v>4381</v>
      </c>
      <c r="B1284">
        <v>1971</v>
      </c>
      <c r="C1284" t="s">
        <v>39</v>
      </c>
      <c r="D1284" t="s">
        <v>35</v>
      </c>
      <c r="E1284">
        <v>46463</v>
      </c>
      <c r="F1284">
        <v>1</v>
      </c>
      <c r="G1284">
        <v>1</v>
      </c>
      <c r="H1284" s="1">
        <v>41504</v>
      </c>
      <c r="I1284">
        <v>56</v>
      </c>
      <c r="J1284">
        <v>163</v>
      </c>
      <c r="K1284">
        <v>2</v>
      </c>
      <c r="L1284">
        <v>40</v>
      </c>
      <c r="M1284">
        <v>8</v>
      </c>
      <c r="N1284">
        <v>11</v>
      </c>
      <c r="O1284">
        <v>11</v>
      </c>
      <c r="P1284">
        <v>7</v>
      </c>
      <c r="Q1284">
        <v>3</v>
      </c>
      <c r="R1284">
        <v>1</v>
      </c>
      <c r="S1284">
        <v>6</v>
      </c>
      <c r="T1284">
        <v>6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 t="s">
        <v>32</v>
      </c>
    </row>
    <row r="1285" spans="1:28" x14ac:dyDescent="0.35">
      <c r="A1285">
        <v>9964</v>
      </c>
      <c r="B1285">
        <v>1979</v>
      </c>
      <c r="C1285" t="s">
        <v>30</v>
      </c>
      <c r="D1285" t="s">
        <v>33</v>
      </c>
      <c r="E1285">
        <v>61825</v>
      </c>
      <c r="F1285">
        <v>0</v>
      </c>
      <c r="G1285">
        <v>1</v>
      </c>
      <c r="H1285" s="1">
        <v>41493</v>
      </c>
      <c r="I1285">
        <v>56</v>
      </c>
      <c r="J1285">
        <v>162</v>
      </c>
      <c r="K1285">
        <v>50</v>
      </c>
      <c r="L1285">
        <v>100</v>
      </c>
      <c r="M1285">
        <v>55</v>
      </c>
      <c r="N1285">
        <v>30</v>
      </c>
      <c r="O1285">
        <v>27</v>
      </c>
      <c r="P1285">
        <v>1</v>
      </c>
      <c r="Q1285">
        <v>4</v>
      </c>
      <c r="R1285">
        <v>2</v>
      </c>
      <c r="S1285">
        <v>8</v>
      </c>
      <c r="T1285">
        <v>4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 t="s">
        <v>32</v>
      </c>
    </row>
    <row r="1286" spans="1:28" x14ac:dyDescent="0.35">
      <c r="A1286">
        <v>1630</v>
      </c>
      <c r="B1286">
        <v>1979</v>
      </c>
      <c r="C1286" t="s">
        <v>30</v>
      </c>
      <c r="D1286" t="s">
        <v>33</v>
      </c>
      <c r="E1286">
        <v>61825</v>
      </c>
      <c r="F1286">
        <v>0</v>
      </c>
      <c r="G1286">
        <v>1</v>
      </c>
      <c r="H1286" s="1">
        <v>41493</v>
      </c>
      <c r="I1286">
        <v>56</v>
      </c>
      <c r="J1286">
        <v>162</v>
      </c>
      <c r="K1286">
        <v>50</v>
      </c>
      <c r="L1286">
        <v>100</v>
      </c>
      <c r="M1286">
        <v>55</v>
      </c>
      <c r="N1286">
        <v>30</v>
      </c>
      <c r="O1286">
        <v>27</v>
      </c>
      <c r="P1286">
        <v>1</v>
      </c>
      <c r="Q1286">
        <v>4</v>
      </c>
      <c r="R1286">
        <v>2</v>
      </c>
      <c r="S1286">
        <v>8</v>
      </c>
      <c r="T1286">
        <v>4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 t="s">
        <v>32</v>
      </c>
    </row>
    <row r="1287" spans="1:28" x14ac:dyDescent="0.35">
      <c r="A1287">
        <v>5012</v>
      </c>
      <c r="B1287">
        <v>1989</v>
      </c>
      <c r="C1287" t="s">
        <v>30</v>
      </c>
      <c r="D1287" t="s">
        <v>35</v>
      </c>
      <c r="E1287">
        <v>28691</v>
      </c>
      <c r="F1287">
        <v>1</v>
      </c>
      <c r="G1287">
        <v>0</v>
      </c>
      <c r="H1287" s="1">
        <v>41459</v>
      </c>
      <c r="I1287">
        <v>56</v>
      </c>
      <c r="J1287">
        <v>5</v>
      </c>
      <c r="K1287">
        <v>4</v>
      </c>
      <c r="L1287">
        <v>13</v>
      </c>
      <c r="M1287">
        <v>8</v>
      </c>
      <c r="N1287">
        <v>0</v>
      </c>
      <c r="O1287">
        <v>4</v>
      </c>
      <c r="P1287">
        <v>1</v>
      </c>
      <c r="Q1287">
        <v>1</v>
      </c>
      <c r="R1287">
        <v>0</v>
      </c>
      <c r="S1287">
        <v>3</v>
      </c>
      <c r="T1287">
        <v>8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 t="s">
        <v>32</v>
      </c>
    </row>
    <row r="1288" spans="1:28" x14ac:dyDescent="0.35">
      <c r="A1288">
        <v>6918</v>
      </c>
      <c r="B1288">
        <v>1989</v>
      </c>
      <c r="C1288" t="s">
        <v>30</v>
      </c>
      <c r="D1288" t="s">
        <v>35</v>
      </c>
      <c r="E1288">
        <v>28691</v>
      </c>
      <c r="F1288">
        <v>1</v>
      </c>
      <c r="G1288">
        <v>0</v>
      </c>
      <c r="H1288" s="1">
        <v>41459</v>
      </c>
      <c r="I1288">
        <v>56</v>
      </c>
      <c r="J1288">
        <v>5</v>
      </c>
      <c r="K1288">
        <v>4</v>
      </c>
      <c r="L1288">
        <v>13</v>
      </c>
      <c r="M1288">
        <v>8</v>
      </c>
      <c r="N1288">
        <v>0</v>
      </c>
      <c r="O1288">
        <v>4</v>
      </c>
      <c r="P1288">
        <v>1</v>
      </c>
      <c r="Q1288">
        <v>1</v>
      </c>
      <c r="R1288">
        <v>0</v>
      </c>
      <c r="S1288">
        <v>3</v>
      </c>
      <c r="T1288">
        <v>8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 t="s">
        <v>32</v>
      </c>
    </row>
    <row r="1289" spans="1:28" x14ac:dyDescent="0.35">
      <c r="A1289">
        <v>7822</v>
      </c>
      <c r="B1289">
        <v>1976</v>
      </c>
      <c r="C1289" t="s">
        <v>30</v>
      </c>
      <c r="D1289" t="s">
        <v>37</v>
      </c>
      <c r="E1289">
        <v>54058</v>
      </c>
      <c r="F1289">
        <v>0</v>
      </c>
      <c r="G1289">
        <v>1</v>
      </c>
      <c r="H1289" s="1">
        <v>41429</v>
      </c>
      <c r="I1289">
        <v>56</v>
      </c>
      <c r="J1289">
        <v>198</v>
      </c>
      <c r="K1289">
        <v>18</v>
      </c>
      <c r="L1289">
        <v>252</v>
      </c>
      <c r="M1289">
        <v>32</v>
      </c>
      <c r="N1289">
        <v>108</v>
      </c>
      <c r="O1289">
        <v>54</v>
      </c>
      <c r="P1289">
        <v>2</v>
      </c>
      <c r="Q1289">
        <v>4</v>
      </c>
      <c r="R1289">
        <v>6</v>
      </c>
      <c r="S1289">
        <v>8</v>
      </c>
      <c r="T1289">
        <v>3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 t="s">
        <v>32</v>
      </c>
    </row>
    <row r="1290" spans="1:28" x14ac:dyDescent="0.35">
      <c r="A1290">
        <v>10156</v>
      </c>
      <c r="B1290">
        <v>1975</v>
      </c>
      <c r="C1290" t="s">
        <v>30</v>
      </c>
      <c r="D1290" t="s">
        <v>33</v>
      </c>
      <c r="E1290">
        <v>84196</v>
      </c>
      <c r="F1290">
        <v>0</v>
      </c>
      <c r="G1290">
        <v>1</v>
      </c>
      <c r="H1290" s="1">
        <v>41428</v>
      </c>
      <c r="I1290">
        <v>56</v>
      </c>
      <c r="J1290">
        <v>215</v>
      </c>
      <c r="K1290">
        <v>63</v>
      </c>
      <c r="L1290">
        <v>507</v>
      </c>
      <c r="M1290">
        <v>231</v>
      </c>
      <c r="N1290">
        <v>31</v>
      </c>
      <c r="O1290">
        <v>190</v>
      </c>
      <c r="P1290">
        <v>1</v>
      </c>
      <c r="Q1290">
        <v>8</v>
      </c>
      <c r="R1290">
        <v>4</v>
      </c>
      <c r="S1290">
        <v>7</v>
      </c>
      <c r="T1290">
        <v>3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 t="s">
        <v>32</v>
      </c>
    </row>
    <row r="1291" spans="1:28" x14ac:dyDescent="0.35">
      <c r="A1291">
        <v>3033</v>
      </c>
      <c r="B1291">
        <v>1963</v>
      </c>
      <c r="C1291" t="s">
        <v>43</v>
      </c>
      <c r="D1291" t="s">
        <v>37</v>
      </c>
      <c r="E1291">
        <v>38620</v>
      </c>
      <c r="F1291">
        <v>0</v>
      </c>
      <c r="G1291">
        <v>0</v>
      </c>
      <c r="H1291" s="1">
        <v>41405</v>
      </c>
      <c r="I1291">
        <v>56</v>
      </c>
      <c r="J1291">
        <v>112</v>
      </c>
      <c r="K1291">
        <v>17</v>
      </c>
      <c r="L1291">
        <v>44</v>
      </c>
      <c r="M1291">
        <v>34</v>
      </c>
      <c r="N1291">
        <v>22</v>
      </c>
      <c r="O1291">
        <v>89</v>
      </c>
      <c r="P1291">
        <v>1</v>
      </c>
      <c r="Q1291">
        <v>2</v>
      </c>
      <c r="R1291">
        <v>5</v>
      </c>
      <c r="S1291">
        <v>3</v>
      </c>
      <c r="T1291">
        <v>3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 t="s">
        <v>38</v>
      </c>
    </row>
    <row r="1292" spans="1:28" x14ac:dyDescent="0.35">
      <c r="A1292">
        <v>4119</v>
      </c>
      <c r="B1292">
        <v>1963</v>
      </c>
      <c r="C1292" t="s">
        <v>43</v>
      </c>
      <c r="D1292" t="s">
        <v>37</v>
      </c>
      <c r="E1292">
        <v>38620</v>
      </c>
      <c r="F1292">
        <v>0</v>
      </c>
      <c r="G1292">
        <v>0</v>
      </c>
      <c r="H1292" s="1">
        <v>41405</v>
      </c>
      <c r="I1292">
        <v>56</v>
      </c>
      <c r="J1292">
        <v>112</v>
      </c>
      <c r="K1292">
        <v>17</v>
      </c>
      <c r="L1292">
        <v>44</v>
      </c>
      <c r="M1292">
        <v>34</v>
      </c>
      <c r="N1292">
        <v>22</v>
      </c>
      <c r="O1292">
        <v>89</v>
      </c>
      <c r="P1292">
        <v>1</v>
      </c>
      <c r="Q1292">
        <v>2</v>
      </c>
      <c r="R1292">
        <v>5</v>
      </c>
      <c r="S1292">
        <v>3</v>
      </c>
      <c r="T1292">
        <v>3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 t="s">
        <v>41</v>
      </c>
    </row>
    <row r="1293" spans="1:28" x14ac:dyDescent="0.35">
      <c r="A1293">
        <v>11110</v>
      </c>
      <c r="B1293">
        <v>1973</v>
      </c>
      <c r="C1293" t="s">
        <v>30</v>
      </c>
      <c r="D1293" t="s">
        <v>33</v>
      </c>
      <c r="E1293">
        <v>3502</v>
      </c>
      <c r="F1293">
        <v>1</v>
      </c>
      <c r="G1293">
        <v>0</v>
      </c>
      <c r="H1293" s="1">
        <v>41377</v>
      </c>
      <c r="I1293">
        <v>56</v>
      </c>
      <c r="J1293">
        <v>2</v>
      </c>
      <c r="K1293">
        <v>1</v>
      </c>
      <c r="L1293">
        <v>1</v>
      </c>
      <c r="M1293">
        <v>0</v>
      </c>
      <c r="N1293">
        <v>0</v>
      </c>
      <c r="O1293">
        <v>1</v>
      </c>
      <c r="P1293">
        <v>0</v>
      </c>
      <c r="Q1293">
        <v>0</v>
      </c>
      <c r="R1293">
        <v>0</v>
      </c>
      <c r="S1293">
        <v>0</v>
      </c>
      <c r="T1293">
        <v>14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 t="s">
        <v>42</v>
      </c>
    </row>
    <row r="1294" spans="1:28" x14ac:dyDescent="0.35">
      <c r="A1294">
        <v>332</v>
      </c>
      <c r="B1294">
        <v>1957</v>
      </c>
      <c r="C1294" t="s">
        <v>30</v>
      </c>
      <c r="D1294" t="s">
        <v>35</v>
      </c>
      <c r="E1294">
        <v>47743</v>
      </c>
      <c r="F1294">
        <v>0</v>
      </c>
      <c r="G1294">
        <v>1</v>
      </c>
      <c r="H1294" s="1">
        <v>41355</v>
      </c>
      <c r="I1294">
        <v>56</v>
      </c>
      <c r="J1294">
        <v>198</v>
      </c>
      <c r="K1294">
        <v>2</v>
      </c>
      <c r="L1294">
        <v>43</v>
      </c>
      <c r="M1294">
        <v>0</v>
      </c>
      <c r="N1294">
        <v>12</v>
      </c>
      <c r="O1294">
        <v>20</v>
      </c>
      <c r="P1294">
        <v>3</v>
      </c>
      <c r="Q1294">
        <v>4</v>
      </c>
      <c r="R1294">
        <v>1</v>
      </c>
      <c r="S1294">
        <v>6</v>
      </c>
      <c r="T1294">
        <v>6</v>
      </c>
      <c r="U1294">
        <v>0</v>
      </c>
      <c r="V1294">
        <v>1</v>
      </c>
      <c r="W1294">
        <v>0</v>
      </c>
      <c r="X1294">
        <v>0</v>
      </c>
      <c r="Y1294">
        <v>0</v>
      </c>
      <c r="Z1294">
        <v>0</v>
      </c>
      <c r="AA1294">
        <v>0</v>
      </c>
      <c r="AB1294" t="s">
        <v>32</v>
      </c>
    </row>
    <row r="1295" spans="1:28" x14ac:dyDescent="0.35">
      <c r="A1295">
        <v>737</v>
      </c>
      <c r="B1295">
        <v>1949</v>
      </c>
      <c r="C1295" t="s">
        <v>39</v>
      </c>
      <c r="D1295" t="s">
        <v>35</v>
      </c>
      <c r="E1295">
        <v>80360</v>
      </c>
      <c r="F1295">
        <v>0</v>
      </c>
      <c r="G1295">
        <v>0</v>
      </c>
      <c r="H1295" s="1">
        <v>41336</v>
      </c>
      <c r="I1295">
        <v>56</v>
      </c>
      <c r="J1295">
        <v>1493</v>
      </c>
      <c r="K1295">
        <v>86</v>
      </c>
      <c r="L1295">
        <v>454</v>
      </c>
      <c r="M1295">
        <v>112</v>
      </c>
      <c r="N1295">
        <v>43</v>
      </c>
      <c r="O1295">
        <v>43</v>
      </c>
      <c r="P1295">
        <v>2</v>
      </c>
      <c r="Q1295">
        <v>4</v>
      </c>
      <c r="R1295">
        <v>4</v>
      </c>
      <c r="S1295">
        <v>5</v>
      </c>
      <c r="T1295">
        <v>2</v>
      </c>
      <c r="U1295">
        <v>0</v>
      </c>
      <c r="V1295">
        <v>1</v>
      </c>
      <c r="W1295">
        <v>1</v>
      </c>
      <c r="X1295">
        <v>1</v>
      </c>
      <c r="Y1295">
        <v>0</v>
      </c>
      <c r="Z1295">
        <v>0</v>
      </c>
      <c r="AA1295">
        <v>0</v>
      </c>
      <c r="AB1295" t="s">
        <v>32</v>
      </c>
    </row>
    <row r="1296" spans="1:28" x14ac:dyDescent="0.35">
      <c r="A1296">
        <v>10319</v>
      </c>
      <c r="B1296">
        <v>1971</v>
      </c>
      <c r="C1296" t="s">
        <v>30</v>
      </c>
      <c r="D1296" t="s">
        <v>35</v>
      </c>
      <c r="E1296">
        <v>66303</v>
      </c>
      <c r="F1296">
        <v>0</v>
      </c>
      <c r="G1296">
        <v>1</v>
      </c>
      <c r="H1296" s="1">
        <v>41331</v>
      </c>
      <c r="I1296">
        <v>56</v>
      </c>
      <c r="J1296">
        <v>1090</v>
      </c>
      <c r="K1296">
        <v>12</v>
      </c>
      <c r="L1296">
        <v>96</v>
      </c>
      <c r="M1296">
        <v>16</v>
      </c>
      <c r="N1296">
        <v>12</v>
      </c>
      <c r="O1296">
        <v>60</v>
      </c>
      <c r="P1296">
        <v>4</v>
      </c>
      <c r="Q1296">
        <v>3</v>
      </c>
      <c r="R1296">
        <v>4</v>
      </c>
      <c r="S1296">
        <v>11</v>
      </c>
      <c r="T1296">
        <v>8</v>
      </c>
      <c r="U1296">
        <v>0</v>
      </c>
      <c r="V1296">
        <v>1</v>
      </c>
      <c r="W1296">
        <v>0</v>
      </c>
      <c r="X1296">
        <v>0</v>
      </c>
      <c r="Y1296">
        <v>0</v>
      </c>
      <c r="Z1296">
        <v>0</v>
      </c>
      <c r="AA1296">
        <v>0</v>
      </c>
      <c r="AB1296" t="s">
        <v>32</v>
      </c>
    </row>
    <row r="1297" spans="1:28" x14ac:dyDescent="0.35">
      <c r="A1297">
        <v>2683</v>
      </c>
      <c r="B1297">
        <v>1969</v>
      </c>
      <c r="C1297" t="s">
        <v>30</v>
      </c>
      <c r="D1297" t="s">
        <v>35</v>
      </c>
      <c r="E1297">
        <v>52413</v>
      </c>
      <c r="F1297">
        <v>0</v>
      </c>
      <c r="G1297">
        <v>2</v>
      </c>
      <c r="H1297" s="1">
        <v>41307</v>
      </c>
      <c r="I1297">
        <v>56</v>
      </c>
      <c r="J1297">
        <v>295</v>
      </c>
      <c r="K1297">
        <v>106</v>
      </c>
      <c r="L1297">
        <v>271</v>
      </c>
      <c r="M1297">
        <v>75</v>
      </c>
      <c r="N1297">
        <v>98</v>
      </c>
      <c r="O1297">
        <v>65</v>
      </c>
      <c r="P1297">
        <v>4</v>
      </c>
      <c r="Q1297">
        <v>6</v>
      </c>
      <c r="R1297">
        <v>4</v>
      </c>
      <c r="S1297">
        <v>12</v>
      </c>
      <c r="T1297">
        <v>6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 t="s">
        <v>34</v>
      </c>
    </row>
    <row r="1298" spans="1:28" x14ac:dyDescent="0.35">
      <c r="A1298">
        <v>3445</v>
      </c>
      <c r="B1298">
        <v>1956</v>
      </c>
      <c r="C1298" t="s">
        <v>30</v>
      </c>
      <c r="D1298" t="s">
        <v>33</v>
      </c>
      <c r="E1298">
        <v>60714</v>
      </c>
      <c r="F1298">
        <v>0</v>
      </c>
      <c r="G1298">
        <v>0</v>
      </c>
      <c r="H1298" s="1">
        <v>41291</v>
      </c>
      <c r="I1298">
        <v>56</v>
      </c>
      <c r="J1298">
        <v>216</v>
      </c>
      <c r="K1298">
        <v>162</v>
      </c>
      <c r="L1298">
        <v>224</v>
      </c>
      <c r="M1298">
        <v>101</v>
      </c>
      <c r="N1298">
        <v>92</v>
      </c>
      <c r="O1298">
        <v>162</v>
      </c>
      <c r="P1298">
        <v>2</v>
      </c>
      <c r="Q1298">
        <v>7</v>
      </c>
      <c r="R1298">
        <v>4</v>
      </c>
      <c r="S1298">
        <v>10</v>
      </c>
      <c r="T1298">
        <v>5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1</v>
      </c>
      <c r="AA1298">
        <v>0</v>
      </c>
      <c r="AB1298" t="s">
        <v>45</v>
      </c>
    </row>
    <row r="1299" spans="1:28" x14ac:dyDescent="0.35">
      <c r="A1299">
        <v>10913</v>
      </c>
      <c r="B1299">
        <v>1984</v>
      </c>
      <c r="C1299" t="s">
        <v>43</v>
      </c>
      <c r="D1299" t="s">
        <v>33</v>
      </c>
      <c r="E1299">
        <v>31385</v>
      </c>
      <c r="F1299">
        <v>1</v>
      </c>
      <c r="G1299">
        <v>0</v>
      </c>
      <c r="H1299" s="1">
        <v>41248</v>
      </c>
      <c r="I1299">
        <v>56</v>
      </c>
      <c r="J1299">
        <v>3</v>
      </c>
      <c r="K1299">
        <v>2</v>
      </c>
      <c r="L1299">
        <v>12</v>
      </c>
      <c r="M1299">
        <v>0</v>
      </c>
      <c r="N1299">
        <v>1</v>
      </c>
      <c r="O1299">
        <v>9</v>
      </c>
      <c r="P1299">
        <v>1</v>
      </c>
      <c r="Q1299">
        <v>1</v>
      </c>
      <c r="R1299">
        <v>0</v>
      </c>
      <c r="S1299">
        <v>2</v>
      </c>
      <c r="T1299">
        <v>8</v>
      </c>
      <c r="U1299">
        <v>1</v>
      </c>
      <c r="V1299">
        <v>0</v>
      </c>
      <c r="W1299">
        <v>0</v>
      </c>
      <c r="X1299">
        <v>0</v>
      </c>
      <c r="Y1299">
        <v>0</v>
      </c>
      <c r="Z1299">
        <v>1</v>
      </c>
      <c r="AA1299">
        <v>0</v>
      </c>
      <c r="AB1299" t="s">
        <v>32</v>
      </c>
    </row>
    <row r="1300" spans="1:28" x14ac:dyDescent="0.35">
      <c r="A1300">
        <v>4427</v>
      </c>
      <c r="B1300">
        <v>1995</v>
      </c>
      <c r="C1300" t="s">
        <v>40</v>
      </c>
      <c r="D1300" t="s">
        <v>33</v>
      </c>
      <c r="E1300">
        <v>83257</v>
      </c>
      <c r="F1300">
        <v>0</v>
      </c>
      <c r="G1300">
        <v>0</v>
      </c>
      <c r="H1300" s="1">
        <v>41170</v>
      </c>
      <c r="I1300">
        <v>56</v>
      </c>
      <c r="J1300">
        <v>536</v>
      </c>
      <c r="K1300">
        <v>27</v>
      </c>
      <c r="L1300">
        <v>590</v>
      </c>
      <c r="M1300">
        <v>38</v>
      </c>
      <c r="N1300">
        <v>107</v>
      </c>
      <c r="O1300">
        <v>67</v>
      </c>
      <c r="P1300">
        <v>1</v>
      </c>
      <c r="Q1300">
        <v>5</v>
      </c>
      <c r="R1300">
        <v>10</v>
      </c>
      <c r="S1300">
        <v>12</v>
      </c>
      <c r="T1300">
        <v>6</v>
      </c>
      <c r="U1300">
        <v>1</v>
      </c>
      <c r="V1300">
        <v>0</v>
      </c>
      <c r="W1300">
        <v>1</v>
      </c>
      <c r="X1300">
        <v>0</v>
      </c>
      <c r="Y1300">
        <v>0</v>
      </c>
      <c r="Z1300">
        <v>1</v>
      </c>
      <c r="AA1300">
        <v>1</v>
      </c>
      <c r="AB1300" t="s">
        <v>32</v>
      </c>
    </row>
    <row r="1301" spans="1:28" x14ac:dyDescent="0.35">
      <c r="A1301">
        <v>8717</v>
      </c>
      <c r="B1301">
        <v>1975</v>
      </c>
      <c r="C1301" t="s">
        <v>39</v>
      </c>
      <c r="D1301" t="s">
        <v>35</v>
      </c>
      <c r="E1301">
        <v>80427</v>
      </c>
      <c r="F1301">
        <v>0</v>
      </c>
      <c r="G1301">
        <v>1</v>
      </c>
      <c r="H1301" s="1">
        <v>41164</v>
      </c>
      <c r="I1301">
        <v>56</v>
      </c>
      <c r="J1301">
        <v>1149</v>
      </c>
      <c r="K1301">
        <v>71</v>
      </c>
      <c r="L1301">
        <v>449</v>
      </c>
      <c r="M1301">
        <v>69</v>
      </c>
      <c r="N1301">
        <v>71</v>
      </c>
      <c r="O1301">
        <v>26</v>
      </c>
      <c r="P1301">
        <v>1</v>
      </c>
      <c r="Q1301">
        <v>11</v>
      </c>
      <c r="R1301">
        <v>8</v>
      </c>
      <c r="S1301">
        <v>8</v>
      </c>
      <c r="T1301">
        <v>5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 t="s">
        <v>42</v>
      </c>
    </row>
    <row r="1302" spans="1:28" x14ac:dyDescent="0.35">
      <c r="A1302">
        <v>2066</v>
      </c>
      <c r="B1302">
        <v>1949</v>
      </c>
      <c r="C1302" t="s">
        <v>30</v>
      </c>
      <c r="D1302" t="s">
        <v>37</v>
      </c>
      <c r="E1302">
        <v>38823</v>
      </c>
      <c r="F1302">
        <v>0</v>
      </c>
      <c r="G1302">
        <v>1</v>
      </c>
      <c r="H1302" s="1">
        <v>41151</v>
      </c>
      <c r="I1302">
        <v>56</v>
      </c>
      <c r="J1302">
        <v>70</v>
      </c>
      <c r="K1302">
        <v>0</v>
      </c>
      <c r="L1302">
        <v>11</v>
      </c>
      <c r="M1302">
        <v>2</v>
      </c>
      <c r="N1302">
        <v>8</v>
      </c>
      <c r="O1302">
        <v>23</v>
      </c>
      <c r="P1302">
        <v>1</v>
      </c>
      <c r="Q1302">
        <v>2</v>
      </c>
      <c r="R1302">
        <v>1</v>
      </c>
      <c r="S1302">
        <v>3</v>
      </c>
      <c r="T1302">
        <v>6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 t="s">
        <v>32</v>
      </c>
    </row>
    <row r="1303" spans="1:28" x14ac:dyDescent="0.35">
      <c r="A1303">
        <v>3340</v>
      </c>
      <c r="B1303">
        <v>1977</v>
      </c>
      <c r="C1303" t="s">
        <v>30</v>
      </c>
      <c r="D1303" t="s">
        <v>35</v>
      </c>
      <c r="E1303">
        <v>42014</v>
      </c>
      <c r="F1303">
        <v>1</v>
      </c>
      <c r="G1303">
        <v>0</v>
      </c>
      <c r="H1303" s="1">
        <v>41138</v>
      </c>
      <c r="I1303">
        <v>56</v>
      </c>
      <c r="J1303">
        <v>244</v>
      </c>
      <c r="K1303">
        <v>15</v>
      </c>
      <c r="L1303">
        <v>108</v>
      </c>
      <c r="M1303">
        <v>4</v>
      </c>
      <c r="N1303">
        <v>15</v>
      </c>
      <c r="O1303">
        <v>50</v>
      </c>
      <c r="P1303">
        <v>6</v>
      </c>
      <c r="Q1303">
        <v>7</v>
      </c>
      <c r="R1303">
        <v>1</v>
      </c>
      <c r="S1303">
        <v>6</v>
      </c>
      <c r="T1303">
        <v>8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1</v>
      </c>
      <c r="AA1303">
        <v>0</v>
      </c>
      <c r="AB1303" t="s">
        <v>34</v>
      </c>
    </row>
    <row r="1304" spans="1:28" x14ac:dyDescent="0.35">
      <c r="A1304">
        <v>8685</v>
      </c>
      <c r="B1304">
        <v>1977</v>
      </c>
      <c r="C1304" t="s">
        <v>30</v>
      </c>
      <c r="D1304" t="s">
        <v>35</v>
      </c>
      <c r="E1304">
        <v>42014</v>
      </c>
      <c r="F1304">
        <v>1</v>
      </c>
      <c r="G1304">
        <v>0</v>
      </c>
      <c r="H1304" s="1">
        <v>41138</v>
      </c>
      <c r="I1304">
        <v>56</v>
      </c>
      <c r="J1304">
        <v>244</v>
      </c>
      <c r="K1304">
        <v>15</v>
      </c>
      <c r="L1304">
        <v>108</v>
      </c>
      <c r="M1304">
        <v>4</v>
      </c>
      <c r="N1304">
        <v>15</v>
      </c>
      <c r="O1304">
        <v>50</v>
      </c>
      <c r="P1304">
        <v>6</v>
      </c>
      <c r="Q1304">
        <v>7</v>
      </c>
      <c r="R1304">
        <v>1</v>
      </c>
      <c r="S1304">
        <v>6</v>
      </c>
      <c r="T1304">
        <v>8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1</v>
      </c>
      <c r="AA1304">
        <v>0</v>
      </c>
      <c r="AB1304" t="s">
        <v>45</v>
      </c>
    </row>
    <row r="1305" spans="1:28" x14ac:dyDescent="0.35">
      <c r="A1305">
        <v>4149</v>
      </c>
      <c r="B1305">
        <v>1948</v>
      </c>
      <c r="C1305" t="s">
        <v>39</v>
      </c>
      <c r="D1305" t="s">
        <v>37</v>
      </c>
      <c r="E1305">
        <v>76140</v>
      </c>
      <c r="F1305">
        <v>0</v>
      </c>
      <c r="G1305">
        <v>0</v>
      </c>
      <c r="H1305" s="1">
        <v>41772</v>
      </c>
      <c r="I1305">
        <v>57</v>
      </c>
      <c r="J1305">
        <v>586</v>
      </c>
      <c r="K1305">
        <v>66</v>
      </c>
      <c r="L1305">
        <v>653</v>
      </c>
      <c r="M1305">
        <v>17</v>
      </c>
      <c r="N1305">
        <v>0</v>
      </c>
      <c r="O1305">
        <v>26</v>
      </c>
      <c r="P1305">
        <v>1</v>
      </c>
      <c r="Q1305">
        <v>5</v>
      </c>
      <c r="R1305">
        <v>9</v>
      </c>
      <c r="S1305">
        <v>6</v>
      </c>
      <c r="T1305">
        <v>2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 t="s">
        <v>32</v>
      </c>
    </row>
    <row r="1306" spans="1:28" x14ac:dyDescent="0.35">
      <c r="A1306">
        <v>8726</v>
      </c>
      <c r="B1306">
        <v>1964</v>
      </c>
      <c r="C1306" t="s">
        <v>40</v>
      </c>
      <c r="D1306" t="s">
        <v>31</v>
      </c>
      <c r="E1306">
        <v>41713</v>
      </c>
      <c r="F1306">
        <v>1</v>
      </c>
      <c r="G1306">
        <v>1</v>
      </c>
      <c r="H1306" s="1">
        <v>41758</v>
      </c>
      <c r="I1306">
        <v>57</v>
      </c>
      <c r="J1306">
        <v>77</v>
      </c>
      <c r="K1306">
        <v>8</v>
      </c>
      <c r="L1306">
        <v>44</v>
      </c>
      <c r="M1306">
        <v>10</v>
      </c>
      <c r="N1306">
        <v>10</v>
      </c>
      <c r="O1306">
        <v>25</v>
      </c>
      <c r="P1306">
        <v>5</v>
      </c>
      <c r="Q1306">
        <v>3</v>
      </c>
      <c r="R1306">
        <v>1</v>
      </c>
      <c r="S1306">
        <v>4</v>
      </c>
      <c r="T1306">
        <v>6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 t="s">
        <v>34</v>
      </c>
    </row>
    <row r="1307" spans="1:28" x14ac:dyDescent="0.35">
      <c r="A1307">
        <v>2295</v>
      </c>
      <c r="B1307">
        <v>1954</v>
      </c>
      <c r="C1307" t="s">
        <v>39</v>
      </c>
      <c r="D1307" t="s">
        <v>35</v>
      </c>
      <c r="E1307">
        <v>62670</v>
      </c>
      <c r="F1307">
        <v>0</v>
      </c>
      <c r="G1307">
        <v>1</v>
      </c>
      <c r="H1307" s="1">
        <v>41672</v>
      </c>
      <c r="I1307">
        <v>57</v>
      </c>
      <c r="J1307">
        <v>539</v>
      </c>
      <c r="K1307">
        <v>30</v>
      </c>
      <c r="L1307">
        <v>92</v>
      </c>
      <c r="M1307">
        <v>80</v>
      </c>
      <c r="N1307">
        <v>46</v>
      </c>
      <c r="O1307">
        <v>38</v>
      </c>
      <c r="P1307">
        <v>1</v>
      </c>
      <c r="Q1307">
        <v>5</v>
      </c>
      <c r="R1307">
        <v>3</v>
      </c>
      <c r="S1307">
        <v>13</v>
      </c>
      <c r="T1307">
        <v>3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 t="s">
        <v>45</v>
      </c>
    </row>
    <row r="1308" spans="1:28" x14ac:dyDescent="0.35">
      <c r="A1308">
        <v>3283</v>
      </c>
      <c r="B1308">
        <v>1972</v>
      </c>
      <c r="C1308" t="s">
        <v>40</v>
      </c>
      <c r="D1308" t="s">
        <v>35</v>
      </c>
      <c r="E1308">
        <v>70932</v>
      </c>
      <c r="F1308">
        <v>0</v>
      </c>
      <c r="G1308">
        <v>1</v>
      </c>
      <c r="H1308" s="1">
        <v>41658</v>
      </c>
      <c r="I1308">
        <v>57</v>
      </c>
      <c r="J1308">
        <v>200</v>
      </c>
      <c r="K1308">
        <v>193</v>
      </c>
      <c r="L1308">
        <v>100</v>
      </c>
      <c r="M1308">
        <v>46</v>
      </c>
      <c r="N1308">
        <v>185</v>
      </c>
      <c r="O1308">
        <v>185</v>
      </c>
      <c r="P1308">
        <v>2</v>
      </c>
      <c r="Q1308">
        <v>6</v>
      </c>
      <c r="R1308">
        <v>2</v>
      </c>
      <c r="S1308">
        <v>12</v>
      </c>
      <c r="T1308">
        <v>3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 t="s">
        <v>32</v>
      </c>
    </row>
    <row r="1309" spans="1:28" x14ac:dyDescent="0.35">
      <c r="A1309">
        <v>1915</v>
      </c>
      <c r="B1309">
        <v>1951</v>
      </c>
      <c r="C1309" t="s">
        <v>39</v>
      </c>
      <c r="D1309" t="s">
        <v>35</v>
      </c>
      <c r="E1309">
        <v>78939</v>
      </c>
      <c r="F1309">
        <v>0</v>
      </c>
      <c r="G1309">
        <v>0</v>
      </c>
      <c r="H1309" s="1">
        <v>41620</v>
      </c>
      <c r="I1309">
        <v>57</v>
      </c>
      <c r="J1309">
        <v>794</v>
      </c>
      <c r="K1309">
        <v>115</v>
      </c>
      <c r="L1309">
        <v>243</v>
      </c>
      <c r="M1309">
        <v>150</v>
      </c>
      <c r="N1309">
        <v>0</v>
      </c>
      <c r="O1309">
        <v>205</v>
      </c>
      <c r="P1309">
        <v>1</v>
      </c>
      <c r="Q1309">
        <v>8</v>
      </c>
      <c r="R1309">
        <v>5</v>
      </c>
      <c r="S1309">
        <v>6</v>
      </c>
      <c r="T1309">
        <v>3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 t="s">
        <v>41</v>
      </c>
    </row>
    <row r="1310" spans="1:28" x14ac:dyDescent="0.35">
      <c r="A1310">
        <v>800</v>
      </c>
      <c r="B1310">
        <v>1960</v>
      </c>
      <c r="C1310" t="s">
        <v>30</v>
      </c>
      <c r="D1310" t="s">
        <v>37</v>
      </c>
      <c r="E1310">
        <v>44512</v>
      </c>
      <c r="F1310">
        <v>1</v>
      </c>
      <c r="G1310">
        <v>1</v>
      </c>
      <c r="H1310" s="1">
        <v>41516</v>
      </c>
      <c r="I1310">
        <v>57</v>
      </c>
      <c r="J1310">
        <v>23</v>
      </c>
      <c r="K1310">
        <v>1</v>
      </c>
      <c r="L1310">
        <v>6</v>
      </c>
      <c r="M1310">
        <v>0</v>
      </c>
      <c r="N1310">
        <v>0</v>
      </c>
      <c r="O1310">
        <v>2</v>
      </c>
      <c r="P1310">
        <v>2</v>
      </c>
      <c r="Q1310">
        <v>1</v>
      </c>
      <c r="R1310">
        <v>0</v>
      </c>
      <c r="S1310">
        <v>3</v>
      </c>
      <c r="T1310">
        <v>4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 t="s">
        <v>45</v>
      </c>
    </row>
    <row r="1311" spans="1:28" x14ac:dyDescent="0.35">
      <c r="A1311">
        <v>9166</v>
      </c>
      <c r="B1311">
        <v>1968</v>
      </c>
      <c r="C1311" t="s">
        <v>30</v>
      </c>
      <c r="D1311" t="s">
        <v>35</v>
      </c>
      <c r="E1311">
        <v>63967</v>
      </c>
      <c r="F1311">
        <v>0</v>
      </c>
      <c r="G1311">
        <v>1</v>
      </c>
      <c r="H1311" s="1">
        <v>41495</v>
      </c>
      <c r="I1311">
        <v>57</v>
      </c>
      <c r="J1311">
        <v>387</v>
      </c>
      <c r="K1311">
        <v>84</v>
      </c>
      <c r="L1311">
        <v>141</v>
      </c>
      <c r="M1311">
        <v>73</v>
      </c>
      <c r="N1311">
        <v>35</v>
      </c>
      <c r="O1311">
        <v>162</v>
      </c>
      <c r="P1311">
        <v>3</v>
      </c>
      <c r="Q1311">
        <v>4</v>
      </c>
      <c r="R1311">
        <v>4</v>
      </c>
      <c r="S1311">
        <v>12</v>
      </c>
      <c r="T1311">
        <v>2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 t="s">
        <v>32</v>
      </c>
    </row>
    <row r="1312" spans="1:28" x14ac:dyDescent="0.35">
      <c r="A1312">
        <v>5147</v>
      </c>
      <c r="B1312">
        <v>1948</v>
      </c>
      <c r="C1312" t="s">
        <v>30</v>
      </c>
      <c r="D1312" t="s">
        <v>33</v>
      </c>
      <c r="E1312">
        <v>90842</v>
      </c>
      <c r="F1312">
        <v>0</v>
      </c>
      <c r="G1312">
        <v>0</v>
      </c>
      <c r="H1312" s="1">
        <v>41484</v>
      </c>
      <c r="I1312">
        <v>57</v>
      </c>
      <c r="J1312">
        <v>774</v>
      </c>
      <c r="K1312">
        <v>70</v>
      </c>
      <c r="L1312">
        <v>118</v>
      </c>
      <c r="M1312">
        <v>182</v>
      </c>
      <c r="N1312">
        <v>187</v>
      </c>
      <c r="O1312">
        <v>93</v>
      </c>
      <c r="P1312">
        <v>1</v>
      </c>
      <c r="Q1312">
        <v>4</v>
      </c>
      <c r="R1312">
        <v>9</v>
      </c>
      <c r="S1312">
        <v>13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 t="s">
        <v>32</v>
      </c>
    </row>
    <row r="1313" spans="1:28" x14ac:dyDescent="0.35">
      <c r="A1313">
        <v>13</v>
      </c>
      <c r="B1313">
        <v>1947</v>
      </c>
      <c r="C1313" t="s">
        <v>39</v>
      </c>
      <c r="D1313" t="s">
        <v>44</v>
      </c>
      <c r="E1313">
        <v>25358</v>
      </c>
      <c r="F1313">
        <v>0</v>
      </c>
      <c r="G1313">
        <v>1</v>
      </c>
      <c r="H1313" s="1">
        <v>41477</v>
      </c>
      <c r="I1313">
        <v>57</v>
      </c>
      <c r="J1313">
        <v>19</v>
      </c>
      <c r="K1313">
        <v>0</v>
      </c>
      <c r="L1313">
        <v>5</v>
      </c>
      <c r="M1313">
        <v>0</v>
      </c>
      <c r="N1313">
        <v>0</v>
      </c>
      <c r="O1313">
        <v>8</v>
      </c>
      <c r="P1313">
        <v>2</v>
      </c>
      <c r="Q1313">
        <v>1</v>
      </c>
      <c r="R1313">
        <v>0</v>
      </c>
      <c r="S1313">
        <v>3</v>
      </c>
      <c r="T1313">
        <v>6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 t="s">
        <v>45</v>
      </c>
    </row>
    <row r="1314" spans="1:28" x14ac:dyDescent="0.35">
      <c r="A1314">
        <v>8557</v>
      </c>
      <c r="B1314">
        <v>1982</v>
      </c>
      <c r="C1314" t="s">
        <v>30</v>
      </c>
      <c r="D1314" t="s">
        <v>33</v>
      </c>
      <c r="F1314">
        <v>1</v>
      </c>
      <c r="G1314">
        <v>0</v>
      </c>
      <c r="H1314" s="1">
        <v>41442</v>
      </c>
      <c r="I1314">
        <v>57</v>
      </c>
      <c r="J1314">
        <v>11</v>
      </c>
      <c r="K1314">
        <v>3</v>
      </c>
      <c r="L1314">
        <v>22</v>
      </c>
      <c r="M1314">
        <v>2</v>
      </c>
      <c r="N1314">
        <v>2</v>
      </c>
      <c r="O1314">
        <v>6</v>
      </c>
      <c r="P1314">
        <v>2</v>
      </c>
      <c r="Q1314">
        <v>2</v>
      </c>
      <c r="R1314">
        <v>0</v>
      </c>
      <c r="S1314">
        <v>3</v>
      </c>
      <c r="T1314">
        <v>6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 t="s">
        <v>38</v>
      </c>
    </row>
    <row r="1315" spans="1:28" x14ac:dyDescent="0.35">
      <c r="A1315">
        <v>8724</v>
      </c>
      <c r="B1315">
        <v>1982</v>
      </c>
      <c r="C1315" t="s">
        <v>30</v>
      </c>
      <c r="D1315" t="s">
        <v>33</v>
      </c>
      <c r="E1315">
        <v>28567</v>
      </c>
      <c r="F1315">
        <v>1</v>
      </c>
      <c r="G1315">
        <v>0</v>
      </c>
      <c r="H1315" s="1">
        <v>41442</v>
      </c>
      <c r="I1315">
        <v>57</v>
      </c>
      <c r="J1315">
        <v>11</v>
      </c>
      <c r="K1315">
        <v>3</v>
      </c>
      <c r="L1315">
        <v>22</v>
      </c>
      <c r="M1315">
        <v>2</v>
      </c>
      <c r="N1315">
        <v>2</v>
      </c>
      <c r="O1315">
        <v>6</v>
      </c>
      <c r="P1315">
        <v>2</v>
      </c>
      <c r="Q1315">
        <v>2</v>
      </c>
      <c r="R1315">
        <v>0</v>
      </c>
      <c r="S1315">
        <v>3</v>
      </c>
      <c r="T1315">
        <v>6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 t="s">
        <v>32</v>
      </c>
    </row>
    <row r="1316" spans="1:28" x14ac:dyDescent="0.35">
      <c r="A1316">
        <v>9381</v>
      </c>
      <c r="B1316">
        <v>1978</v>
      </c>
      <c r="C1316" t="s">
        <v>30</v>
      </c>
      <c r="D1316" t="s">
        <v>35</v>
      </c>
      <c r="E1316">
        <v>66373</v>
      </c>
      <c r="F1316">
        <v>1</v>
      </c>
      <c r="G1316">
        <v>1</v>
      </c>
      <c r="H1316" s="1">
        <v>41437</v>
      </c>
      <c r="I1316">
        <v>57</v>
      </c>
      <c r="J1316">
        <v>328</v>
      </c>
      <c r="K1316">
        <v>9</v>
      </c>
      <c r="L1316">
        <v>124</v>
      </c>
      <c r="M1316">
        <v>12</v>
      </c>
      <c r="N1316">
        <v>24</v>
      </c>
      <c r="O1316">
        <v>109</v>
      </c>
      <c r="P1316">
        <v>7</v>
      </c>
      <c r="Q1316">
        <v>4</v>
      </c>
      <c r="R1316">
        <v>2</v>
      </c>
      <c r="S1316">
        <v>10</v>
      </c>
      <c r="T1316">
        <v>3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 t="s">
        <v>38</v>
      </c>
    </row>
    <row r="1317" spans="1:28" x14ac:dyDescent="0.35">
      <c r="A1317">
        <v>9384</v>
      </c>
      <c r="B1317">
        <v>1978</v>
      </c>
      <c r="C1317" t="s">
        <v>30</v>
      </c>
      <c r="D1317" t="s">
        <v>35</v>
      </c>
      <c r="E1317">
        <v>66373</v>
      </c>
      <c r="F1317">
        <v>1</v>
      </c>
      <c r="G1317">
        <v>1</v>
      </c>
      <c r="H1317" s="1">
        <v>41437</v>
      </c>
      <c r="I1317">
        <v>57</v>
      </c>
      <c r="J1317">
        <v>328</v>
      </c>
      <c r="K1317">
        <v>9</v>
      </c>
      <c r="L1317">
        <v>124</v>
      </c>
      <c r="M1317">
        <v>12</v>
      </c>
      <c r="N1317">
        <v>24</v>
      </c>
      <c r="O1317">
        <v>109</v>
      </c>
      <c r="P1317">
        <v>7</v>
      </c>
      <c r="Q1317">
        <v>4</v>
      </c>
      <c r="R1317">
        <v>2</v>
      </c>
      <c r="S1317">
        <v>10</v>
      </c>
      <c r="T1317">
        <v>3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 t="s">
        <v>38</v>
      </c>
    </row>
    <row r="1318" spans="1:28" x14ac:dyDescent="0.35">
      <c r="A1318">
        <v>3560</v>
      </c>
      <c r="B1318">
        <v>1952</v>
      </c>
      <c r="C1318" t="s">
        <v>30</v>
      </c>
      <c r="D1318" t="s">
        <v>37</v>
      </c>
      <c r="E1318">
        <v>83844</v>
      </c>
      <c r="F1318">
        <v>0</v>
      </c>
      <c r="G1318">
        <v>0</v>
      </c>
      <c r="H1318" s="1">
        <v>41406</v>
      </c>
      <c r="I1318">
        <v>57</v>
      </c>
      <c r="J1318">
        <v>901</v>
      </c>
      <c r="K1318">
        <v>31</v>
      </c>
      <c r="L1318">
        <v>345</v>
      </c>
      <c r="M1318">
        <v>75</v>
      </c>
      <c r="N1318">
        <v>31</v>
      </c>
      <c r="O1318">
        <v>191</v>
      </c>
      <c r="P1318">
        <v>1</v>
      </c>
      <c r="Q1318">
        <v>4</v>
      </c>
      <c r="R1318">
        <v>4</v>
      </c>
      <c r="S1318">
        <v>11</v>
      </c>
      <c r="T1318">
        <v>1</v>
      </c>
      <c r="U1318">
        <v>0</v>
      </c>
      <c r="V1318">
        <v>0</v>
      </c>
      <c r="W1318">
        <v>1</v>
      </c>
      <c r="X1318">
        <v>0</v>
      </c>
      <c r="Y1318">
        <v>0</v>
      </c>
      <c r="Z1318">
        <v>0</v>
      </c>
      <c r="AA1318">
        <v>0</v>
      </c>
      <c r="AB1318" t="s">
        <v>41</v>
      </c>
    </row>
    <row r="1319" spans="1:28" x14ac:dyDescent="0.35">
      <c r="A1319">
        <v>241</v>
      </c>
      <c r="B1319">
        <v>1952</v>
      </c>
      <c r="C1319" t="s">
        <v>30</v>
      </c>
      <c r="D1319" t="s">
        <v>37</v>
      </c>
      <c r="E1319">
        <v>83844</v>
      </c>
      <c r="F1319">
        <v>0</v>
      </c>
      <c r="G1319">
        <v>0</v>
      </c>
      <c r="H1319" s="1">
        <v>41406</v>
      </c>
      <c r="I1319">
        <v>57</v>
      </c>
      <c r="J1319">
        <v>901</v>
      </c>
      <c r="K1319">
        <v>31</v>
      </c>
      <c r="L1319">
        <v>345</v>
      </c>
      <c r="M1319">
        <v>75</v>
      </c>
      <c r="N1319">
        <v>31</v>
      </c>
      <c r="O1319">
        <v>191</v>
      </c>
      <c r="P1319">
        <v>1</v>
      </c>
      <c r="Q1319">
        <v>4</v>
      </c>
      <c r="R1319">
        <v>4</v>
      </c>
      <c r="S1319">
        <v>11</v>
      </c>
      <c r="T1319">
        <v>1</v>
      </c>
      <c r="U1319">
        <v>0</v>
      </c>
      <c r="V1319">
        <v>0</v>
      </c>
      <c r="W1319">
        <v>1</v>
      </c>
      <c r="X1319">
        <v>0</v>
      </c>
      <c r="Y1319">
        <v>0</v>
      </c>
      <c r="Z1319">
        <v>0</v>
      </c>
      <c r="AA1319">
        <v>0</v>
      </c>
      <c r="AB1319" t="s">
        <v>32</v>
      </c>
    </row>
    <row r="1320" spans="1:28" x14ac:dyDescent="0.35">
      <c r="A1320">
        <v>7521</v>
      </c>
      <c r="B1320">
        <v>1952</v>
      </c>
      <c r="C1320" t="s">
        <v>30</v>
      </c>
      <c r="D1320" t="s">
        <v>37</v>
      </c>
      <c r="E1320">
        <v>83844</v>
      </c>
      <c r="F1320">
        <v>0</v>
      </c>
      <c r="G1320">
        <v>0</v>
      </c>
      <c r="H1320" s="1">
        <v>41406</v>
      </c>
      <c r="I1320">
        <v>57</v>
      </c>
      <c r="J1320">
        <v>901</v>
      </c>
      <c r="K1320">
        <v>31</v>
      </c>
      <c r="L1320">
        <v>345</v>
      </c>
      <c r="M1320">
        <v>75</v>
      </c>
      <c r="N1320">
        <v>31</v>
      </c>
      <c r="O1320">
        <v>191</v>
      </c>
      <c r="P1320">
        <v>1</v>
      </c>
      <c r="Q1320">
        <v>4</v>
      </c>
      <c r="R1320">
        <v>4</v>
      </c>
      <c r="S1320">
        <v>11</v>
      </c>
      <c r="T1320">
        <v>1</v>
      </c>
      <c r="U1320">
        <v>0</v>
      </c>
      <c r="V1320">
        <v>0</v>
      </c>
      <c r="W1320">
        <v>1</v>
      </c>
      <c r="X1320">
        <v>0</v>
      </c>
      <c r="Y1320">
        <v>0</v>
      </c>
      <c r="Z1320">
        <v>0</v>
      </c>
      <c r="AA1320">
        <v>0</v>
      </c>
      <c r="AB1320" t="s">
        <v>34</v>
      </c>
    </row>
    <row r="1321" spans="1:28" x14ac:dyDescent="0.35">
      <c r="A1321">
        <v>9799</v>
      </c>
      <c r="B1321">
        <v>1968</v>
      </c>
      <c r="C1321" t="s">
        <v>39</v>
      </c>
      <c r="D1321" t="s">
        <v>31</v>
      </c>
      <c r="E1321">
        <v>83664</v>
      </c>
      <c r="F1321">
        <v>1</v>
      </c>
      <c r="G1321">
        <v>1</v>
      </c>
      <c r="H1321" s="1">
        <v>41402</v>
      </c>
      <c r="I1321">
        <v>57</v>
      </c>
      <c r="J1321">
        <v>866</v>
      </c>
      <c r="K1321">
        <v>21</v>
      </c>
      <c r="L1321">
        <v>151</v>
      </c>
      <c r="M1321">
        <v>28</v>
      </c>
      <c r="N1321">
        <v>21</v>
      </c>
      <c r="O1321">
        <v>86</v>
      </c>
      <c r="P1321">
        <v>3</v>
      </c>
      <c r="Q1321">
        <v>2</v>
      </c>
      <c r="R1321">
        <v>2</v>
      </c>
      <c r="S1321">
        <v>12</v>
      </c>
      <c r="T1321">
        <v>5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 t="s">
        <v>32</v>
      </c>
    </row>
    <row r="1322" spans="1:28" x14ac:dyDescent="0.35">
      <c r="A1322">
        <v>5123</v>
      </c>
      <c r="B1322">
        <v>1951</v>
      </c>
      <c r="C1322" t="s">
        <v>43</v>
      </c>
      <c r="D1322" t="s">
        <v>35</v>
      </c>
      <c r="E1322">
        <v>27450</v>
      </c>
      <c r="F1322">
        <v>0</v>
      </c>
      <c r="G1322">
        <v>0</v>
      </c>
      <c r="H1322" s="1">
        <v>41379</v>
      </c>
      <c r="I1322">
        <v>57</v>
      </c>
      <c r="J1322">
        <v>37</v>
      </c>
      <c r="K1322">
        <v>12</v>
      </c>
      <c r="L1322">
        <v>23</v>
      </c>
      <c r="M1322">
        <v>8</v>
      </c>
      <c r="N1322">
        <v>11</v>
      </c>
      <c r="O1322">
        <v>52</v>
      </c>
      <c r="P1322">
        <v>1</v>
      </c>
      <c r="Q1322">
        <v>2</v>
      </c>
      <c r="R1322">
        <v>1</v>
      </c>
      <c r="S1322">
        <v>3</v>
      </c>
      <c r="T1322">
        <v>7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 t="s">
        <v>32</v>
      </c>
    </row>
    <row r="1323" spans="1:28" x14ac:dyDescent="0.35">
      <c r="A1323">
        <v>448</v>
      </c>
      <c r="B1323">
        <v>1978</v>
      </c>
      <c r="C1323" t="s">
        <v>39</v>
      </c>
      <c r="D1323" t="s">
        <v>33</v>
      </c>
      <c r="E1323">
        <v>54880</v>
      </c>
      <c r="F1323">
        <v>1</v>
      </c>
      <c r="G1323">
        <v>0</v>
      </c>
      <c r="H1323" s="1">
        <v>41334</v>
      </c>
      <c r="I1323">
        <v>57</v>
      </c>
      <c r="J1323">
        <v>308</v>
      </c>
      <c r="K1323">
        <v>85</v>
      </c>
      <c r="L1323">
        <v>137</v>
      </c>
      <c r="M1323">
        <v>102</v>
      </c>
      <c r="N1323">
        <v>45</v>
      </c>
      <c r="O1323">
        <v>118</v>
      </c>
      <c r="P1323">
        <v>2</v>
      </c>
      <c r="Q1323">
        <v>6</v>
      </c>
      <c r="R1323">
        <v>2</v>
      </c>
      <c r="S1323">
        <v>11</v>
      </c>
      <c r="T1323">
        <v>5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 t="s">
        <v>32</v>
      </c>
    </row>
    <row r="1324" spans="1:28" x14ac:dyDescent="0.35">
      <c r="A1324">
        <v>4837</v>
      </c>
      <c r="B1324">
        <v>1965</v>
      </c>
      <c r="C1324" t="s">
        <v>39</v>
      </c>
      <c r="D1324" t="s">
        <v>35</v>
      </c>
      <c r="E1324">
        <v>71322</v>
      </c>
      <c r="F1324">
        <v>0</v>
      </c>
      <c r="G1324">
        <v>1</v>
      </c>
      <c r="H1324" s="1">
        <v>41321</v>
      </c>
      <c r="I1324">
        <v>57</v>
      </c>
      <c r="J1324">
        <v>753</v>
      </c>
      <c r="K1324">
        <v>43</v>
      </c>
      <c r="L1324">
        <v>226</v>
      </c>
      <c r="M1324">
        <v>69</v>
      </c>
      <c r="N1324">
        <v>10</v>
      </c>
      <c r="O1324">
        <v>204</v>
      </c>
      <c r="P1324">
        <v>2</v>
      </c>
      <c r="Q1324">
        <v>8</v>
      </c>
      <c r="R1324">
        <v>5</v>
      </c>
      <c r="S1324">
        <v>13</v>
      </c>
      <c r="T1324">
        <v>4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 t="s">
        <v>32</v>
      </c>
    </row>
    <row r="1325" spans="1:28" x14ac:dyDescent="0.35">
      <c r="A1325">
        <v>9365</v>
      </c>
      <c r="B1325">
        <v>1976</v>
      </c>
      <c r="C1325" t="s">
        <v>39</v>
      </c>
      <c r="D1325" t="s">
        <v>33</v>
      </c>
      <c r="E1325">
        <v>60000</v>
      </c>
      <c r="F1325">
        <v>0</v>
      </c>
      <c r="G1325">
        <v>1</v>
      </c>
      <c r="H1325" s="1">
        <v>41265</v>
      </c>
      <c r="I1325">
        <v>57</v>
      </c>
      <c r="J1325">
        <v>1048</v>
      </c>
      <c r="K1325">
        <v>0</v>
      </c>
      <c r="L1325">
        <v>217</v>
      </c>
      <c r="M1325">
        <v>0</v>
      </c>
      <c r="N1325">
        <v>0</v>
      </c>
      <c r="O1325">
        <v>12</v>
      </c>
      <c r="P1325">
        <v>5</v>
      </c>
      <c r="Q1325">
        <v>11</v>
      </c>
      <c r="R1325">
        <v>3</v>
      </c>
      <c r="S1325">
        <v>5</v>
      </c>
      <c r="T1325">
        <v>6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 t="s">
        <v>32</v>
      </c>
    </row>
    <row r="1326" spans="1:28" x14ac:dyDescent="0.35">
      <c r="A1326">
        <v>8932</v>
      </c>
      <c r="B1326">
        <v>1969</v>
      </c>
      <c r="C1326" t="s">
        <v>43</v>
      </c>
      <c r="D1326" t="s">
        <v>37</v>
      </c>
      <c r="E1326">
        <v>65176</v>
      </c>
      <c r="F1326">
        <v>0</v>
      </c>
      <c r="G1326">
        <v>1</v>
      </c>
      <c r="H1326" s="1">
        <v>41211</v>
      </c>
      <c r="I1326">
        <v>57</v>
      </c>
      <c r="J1326">
        <v>960</v>
      </c>
      <c r="K1326">
        <v>28</v>
      </c>
      <c r="L1326">
        <v>183</v>
      </c>
      <c r="M1326">
        <v>220</v>
      </c>
      <c r="N1326">
        <v>70</v>
      </c>
      <c r="O1326">
        <v>70</v>
      </c>
      <c r="P1326">
        <v>4</v>
      </c>
      <c r="Q1326">
        <v>9</v>
      </c>
      <c r="R1326">
        <v>6</v>
      </c>
      <c r="S1326">
        <v>6</v>
      </c>
      <c r="T1326">
        <v>6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 t="s">
        <v>45</v>
      </c>
    </row>
    <row r="1327" spans="1:28" x14ac:dyDescent="0.35">
      <c r="A1327">
        <v>7055</v>
      </c>
      <c r="B1327">
        <v>1952</v>
      </c>
      <c r="C1327" t="s">
        <v>39</v>
      </c>
      <c r="D1327" t="s">
        <v>37</v>
      </c>
      <c r="E1327">
        <v>61010</v>
      </c>
      <c r="F1327">
        <v>0</v>
      </c>
      <c r="G1327">
        <v>1</v>
      </c>
      <c r="H1327" s="1">
        <v>41191</v>
      </c>
      <c r="I1327">
        <v>57</v>
      </c>
      <c r="J1327">
        <v>888</v>
      </c>
      <c r="K1327">
        <v>0</v>
      </c>
      <c r="L1327">
        <v>57</v>
      </c>
      <c r="M1327">
        <v>0</v>
      </c>
      <c r="N1327">
        <v>0</v>
      </c>
      <c r="O1327">
        <v>76</v>
      </c>
      <c r="P1327">
        <v>2</v>
      </c>
      <c r="Q1327">
        <v>8</v>
      </c>
      <c r="R1327">
        <v>5</v>
      </c>
      <c r="S1327">
        <v>11</v>
      </c>
      <c r="T1327">
        <v>5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 t="s">
        <v>34</v>
      </c>
    </row>
    <row r="1328" spans="1:28" x14ac:dyDescent="0.35">
      <c r="A1328">
        <v>3537</v>
      </c>
      <c r="B1328">
        <v>1981</v>
      </c>
      <c r="C1328" t="s">
        <v>30</v>
      </c>
      <c r="D1328" t="s">
        <v>37</v>
      </c>
      <c r="E1328">
        <v>31089</v>
      </c>
      <c r="F1328">
        <v>1</v>
      </c>
      <c r="G1328">
        <v>0</v>
      </c>
      <c r="H1328" s="1">
        <v>41138</v>
      </c>
      <c r="I1328">
        <v>57</v>
      </c>
      <c r="J1328">
        <v>31</v>
      </c>
      <c r="K1328">
        <v>3</v>
      </c>
      <c r="L1328">
        <v>31</v>
      </c>
      <c r="M1328">
        <v>2</v>
      </c>
      <c r="N1328">
        <v>8</v>
      </c>
      <c r="O1328">
        <v>4</v>
      </c>
      <c r="P1328">
        <v>3</v>
      </c>
      <c r="Q1328">
        <v>3</v>
      </c>
      <c r="R1328">
        <v>0</v>
      </c>
      <c r="S1328">
        <v>4</v>
      </c>
      <c r="T1328">
        <v>8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 t="s">
        <v>32</v>
      </c>
    </row>
    <row r="1329" spans="1:28" x14ac:dyDescent="0.35">
      <c r="A1329">
        <v>9081</v>
      </c>
      <c r="B1329">
        <v>1988</v>
      </c>
      <c r="C1329" t="s">
        <v>30</v>
      </c>
      <c r="D1329" t="s">
        <v>33</v>
      </c>
      <c r="E1329">
        <v>20518</v>
      </c>
      <c r="F1329">
        <v>1</v>
      </c>
      <c r="G1329">
        <v>0</v>
      </c>
      <c r="H1329" s="1">
        <v>41777</v>
      </c>
      <c r="I1329">
        <v>58</v>
      </c>
      <c r="J1329">
        <v>4</v>
      </c>
      <c r="K1329">
        <v>1</v>
      </c>
      <c r="L1329">
        <v>6</v>
      </c>
      <c r="M1329">
        <v>4</v>
      </c>
      <c r="N1329">
        <v>1</v>
      </c>
      <c r="O1329">
        <v>9</v>
      </c>
      <c r="P1329">
        <v>1</v>
      </c>
      <c r="Q1329">
        <v>1</v>
      </c>
      <c r="R1329">
        <v>1</v>
      </c>
      <c r="S1329">
        <v>2</v>
      </c>
      <c r="T1329">
        <v>5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 t="s">
        <v>32</v>
      </c>
    </row>
    <row r="1330" spans="1:28" x14ac:dyDescent="0.35">
      <c r="A1330">
        <v>4988</v>
      </c>
      <c r="B1330">
        <v>1948</v>
      </c>
      <c r="C1330" t="s">
        <v>39</v>
      </c>
      <c r="D1330" t="s">
        <v>35</v>
      </c>
      <c r="E1330">
        <v>34469</v>
      </c>
      <c r="F1330">
        <v>1</v>
      </c>
      <c r="G1330">
        <v>1</v>
      </c>
      <c r="H1330" s="1">
        <v>41763</v>
      </c>
      <c r="I1330">
        <v>58</v>
      </c>
      <c r="J1330">
        <v>19</v>
      </c>
      <c r="K1330">
        <v>6</v>
      </c>
      <c r="L1330">
        <v>20</v>
      </c>
      <c r="M1330">
        <v>0</v>
      </c>
      <c r="N1330">
        <v>5</v>
      </c>
      <c r="O1330">
        <v>12</v>
      </c>
      <c r="P1330">
        <v>3</v>
      </c>
      <c r="Q1330">
        <v>1</v>
      </c>
      <c r="R1330">
        <v>1</v>
      </c>
      <c r="S1330">
        <v>4</v>
      </c>
      <c r="T1330">
        <v>4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 t="s">
        <v>45</v>
      </c>
    </row>
    <row r="1331" spans="1:28" x14ac:dyDescent="0.35">
      <c r="A1331">
        <v>1050</v>
      </c>
      <c r="B1331">
        <v>1952</v>
      </c>
      <c r="C1331" t="s">
        <v>30</v>
      </c>
      <c r="D1331" t="s">
        <v>35</v>
      </c>
      <c r="E1331">
        <v>28332</v>
      </c>
      <c r="F1331">
        <v>0</v>
      </c>
      <c r="G1331">
        <v>0</v>
      </c>
      <c r="H1331" s="1">
        <v>41759</v>
      </c>
      <c r="I1331">
        <v>58</v>
      </c>
      <c r="J1331">
        <v>14</v>
      </c>
      <c r="K1331">
        <v>10</v>
      </c>
      <c r="L1331">
        <v>13</v>
      </c>
      <c r="M1331">
        <v>4</v>
      </c>
      <c r="N1331">
        <v>15</v>
      </c>
      <c r="O1331">
        <v>9</v>
      </c>
      <c r="P1331">
        <v>1</v>
      </c>
      <c r="Q1331">
        <v>2</v>
      </c>
      <c r="R1331">
        <v>1</v>
      </c>
      <c r="S1331">
        <v>4</v>
      </c>
      <c r="T1331">
        <v>2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 t="s">
        <v>41</v>
      </c>
    </row>
    <row r="1332" spans="1:28" x14ac:dyDescent="0.35">
      <c r="A1332">
        <v>5610</v>
      </c>
      <c r="B1332">
        <v>1965</v>
      </c>
      <c r="C1332" t="s">
        <v>30</v>
      </c>
      <c r="D1332" t="s">
        <v>37</v>
      </c>
      <c r="E1332">
        <v>33456</v>
      </c>
      <c r="F1332">
        <v>1</v>
      </c>
      <c r="G1332">
        <v>1</v>
      </c>
      <c r="H1332" s="1">
        <v>41750</v>
      </c>
      <c r="I1332">
        <v>58</v>
      </c>
      <c r="J1332">
        <v>7</v>
      </c>
      <c r="K1332">
        <v>3</v>
      </c>
      <c r="L1332">
        <v>10</v>
      </c>
      <c r="M1332">
        <v>8</v>
      </c>
      <c r="N1332">
        <v>1</v>
      </c>
      <c r="O1332">
        <v>7</v>
      </c>
      <c r="P1332">
        <v>2</v>
      </c>
      <c r="Q1332">
        <v>1</v>
      </c>
      <c r="R1332">
        <v>0</v>
      </c>
      <c r="S1332">
        <v>3</v>
      </c>
      <c r="T1332">
        <v>7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 t="s">
        <v>42</v>
      </c>
    </row>
    <row r="1333" spans="1:28" x14ac:dyDescent="0.35">
      <c r="A1333">
        <v>3526</v>
      </c>
      <c r="B1333">
        <v>1968</v>
      </c>
      <c r="C1333" t="s">
        <v>39</v>
      </c>
      <c r="D1333" t="s">
        <v>35</v>
      </c>
      <c r="E1333">
        <v>38443</v>
      </c>
      <c r="F1333">
        <v>1</v>
      </c>
      <c r="G1333">
        <v>1</v>
      </c>
      <c r="H1333" s="1">
        <v>41666</v>
      </c>
      <c r="I1333">
        <v>58</v>
      </c>
      <c r="J1333">
        <v>32</v>
      </c>
      <c r="K1333">
        <v>0</v>
      </c>
      <c r="L1333">
        <v>5</v>
      </c>
      <c r="M1333">
        <v>0</v>
      </c>
      <c r="N1333">
        <v>0</v>
      </c>
      <c r="O1333">
        <v>1</v>
      </c>
      <c r="P1333">
        <v>2</v>
      </c>
      <c r="Q1333">
        <v>1</v>
      </c>
      <c r="R1333">
        <v>0</v>
      </c>
      <c r="S1333">
        <v>3</v>
      </c>
      <c r="T1333">
        <v>7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 t="s">
        <v>32</v>
      </c>
    </row>
    <row r="1334" spans="1:28" x14ac:dyDescent="0.35">
      <c r="A1334">
        <v>5136</v>
      </c>
      <c r="B1334">
        <v>1973</v>
      </c>
      <c r="C1334" t="s">
        <v>30</v>
      </c>
      <c r="D1334" t="s">
        <v>33</v>
      </c>
      <c r="E1334">
        <v>65333</v>
      </c>
      <c r="F1334">
        <v>0</v>
      </c>
      <c r="G1334">
        <v>1</v>
      </c>
      <c r="H1334" s="1">
        <v>41656</v>
      </c>
      <c r="I1334">
        <v>58</v>
      </c>
      <c r="J1334">
        <v>654</v>
      </c>
      <c r="K1334">
        <v>7</v>
      </c>
      <c r="L1334">
        <v>92</v>
      </c>
      <c r="M1334">
        <v>0</v>
      </c>
      <c r="N1334">
        <v>15</v>
      </c>
      <c r="O1334">
        <v>30</v>
      </c>
      <c r="P1334">
        <v>7</v>
      </c>
      <c r="Q1334">
        <v>9</v>
      </c>
      <c r="R1334">
        <v>4</v>
      </c>
      <c r="S1334">
        <v>8</v>
      </c>
      <c r="T1334">
        <v>6</v>
      </c>
      <c r="U1334">
        <v>0</v>
      </c>
      <c r="V1334">
        <v>1</v>
      </c>
      <c r="W1334">
        <v>1</v>
      </c>
      <c r="X1334">
        <v>0</v>
      </c>
      <c r="Y1334">
        <v>0</v>
      </c>
      <c r="Z1334">
        <v>0</v>
      </c>
      <c r="AA1334">
        <v>0</v>
      </c>
      <c r="AB1334" t="s">
        <v>34</v>
      </c>
    </row>
    <row r="1335" spans="1:28" x14ac:dyDescent="0.35">
      <c r="A1335">
        <v>1411</v>
      </c>
      <c r="B1335">
        <v>1952</v>
      </c>
      <c r="C1335" t="s">
        <v>30</v>
      </c>
      <c r="D1335" t="s">
        <v>31</v>
      </c>
      <c r="E1335">
        <v>82623</v>
      </c>
      <c r="F1335">
        <v>0</v>
      </c>
      <c r="G1335">
        <v>0</v>
      </c>
      <c r="H1335" s="1">
        <v>41588</v>
      </c>
      <c r="I1335">
        <v>58</v>
      </c>
      <c r="J1335">
        <v>204</v>
      </c>
      <c r="K1335">
        <v>34</v>
      </c>
      <c r="L1335">
        <v>204</v>
      </c>
      <c r="M1335">
        <v>172</v>
      </c>
      <c r="N1335">
        <v>153</v>
      </c>
      <c r="O1335">
        <v>173</v>
      </c>
      <c r="P1335">
        <v>1</v>
      </c>
      <c r="Q1335">
        <v>2</v>
      </c>
      <c r="R1335">
        <v>9</v>
      </c>
      <c r="S1335">
        <v>4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 t="s">
        <v>32</v>
      </c>
    </row>
    <row r="1336" spans="1:28" x14ac:dyDescent="0.35">
      <c r="A1336">
        <v>701</v>
      </c>
      <c r="B1336">
        <v>1971</v>
      </c>
      <c r="C1336" t="s">
        <v>30</v>
      </c>
      <c r="D1336" t="s">
        <v>35</v>
      </c>
      <c r="E1336">
        <v>73691</v>
      </c>
      <c r="F1336">
        <v>0</v>
      </c>
      <c r="G1336">
        <v>1</v>
      </c>
      <c r="H1336" s="1">
        <v>41584</v>
      </c>
      <c r="I1336">
        <v>58</v>
      </c>
      <c r="J1336">
        <v>707</v>
      </c>
      <c r="K1336">
        <v>21</v>
      </c>
      <c r="L1336">
        <v>250</v>
      </c>
      <c r="M1336">
        <v>85</v>
      </c>
      <c r="N1336">
        <v>43</v>
      </c>
      <c r="O1336">
        <v>73</v>
      </c>
      <c r="P1336">
        <v>2</v>
      </c>
      <c r="Q1336">
        <v>6</v>
      </c>
      <c r="R1336">
        <v>2</v>
      </c>
      <c r="S1336">
        <v>8</v>
      </c>
      <c r="T1336">
        <v>2</v>
      </c>
      <c r="U1336">
        <v>1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 t="s">
        <v>32</v>
      </c>
    </row>
    <row r="1337" spans="1:28" x14ac:dyDescent="0.35">
      <c r="A1337">
        <v>6203</v>
      </c>
      <c r="B1337">
        <v>1947</v>
      </c>
      <c r="C1337" t="s">
        <v>30</v>
      </c>
      <c r="D1337" t="s">
        <v>37</v>
      </c>
      <c r="E1337">
        <v>74485</v>
      </c>
      <c r="F1337">
        <v>0</v>
      </c>
      <c r="G1337">
        <v>0</v>
      </c>
      <c r="H1337" s="1">
        <v>41510</v>
      </c>
      <c r="I1337">
        <v>58</v>
      </c>
      <c r="J1337">
        <v>499</v>
      </c>
      <c r="K1337">
        <v>149</v>
      </c>
      <c r="L1337">
        <v>815</v>
      </c>
      <c r="M1337">
        <v>173</v>
      </c>
      <c r="N1337">
        <v>49</v>
      </c>
      <c r="O1337">
        <v>49</v>
      </c>
      <c r="P1337">
        <v>1</v>
      </c>
      <c r="Q1337">
        <v>6</v>
      </c>
      <c r="R1337">
        <v>7</v>
      </c>
      <c r="S1337">
        <v>12</v>
      </c>
      <c r="T1337">
        <v>3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 t="s">
        <v>32</v>
      </c>
    </row>
    <row r="1338" spans="1:28" x14ac:dyDescent="0.35">
      <c r="A1338">
        <v>7192</v>
      </c>
      <c r="B1338">
        <v>1955</v>
      </c>
      <c r="C1338" t="s">
        <v>30</v>
      </c>
      <c r="D1338" t="s">
        <v>37</v>
      </c>
      <c r="E1338">
        <v>65748</v>
      </c>
      <c r="F1338">
        <v>0</v>
      </c>
      <c r="G1338">
        <v>1</v>
      </c>
      <c r="H1338" s="1">
        <v>41379</v>
      </c>
      <c r="I1338">
        <v>58</v>
      </c>
      <c r="J1338">
        <v>172</v>
      </c>
      <c r="K1338">
        <v>73</v>
      </c>
      <c r="L1338">
        <v>93</v>
      </c>
      <c r="M1338">
        <v>95</v>
      </c>
      <c r="N1338">
        <v>78</v>
      </c>
      <c r="O1338">
        <v>34</v>
      </c>
      <c r="P1338">
        <v>2</v>
      </c>
      <c r="Q1338">
        <v>2</v>
      </c>
      <c r="R1338">
        <v>4</v>
      </c>
      <c r="S1338">
        <v>10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1</v>
      </c>
      <c r="AB1338" t="s">
        <v>32</v>
      </c>
    </row>
    <row r="1339" spans="1:28" x14ac:dyDescent="0.35">
      <c r="A1339">
        <v>5181</v>
      </c>
      <c r="B1339">
        <v>1982</v>
      </c>
      <c r="C1339" t="s">
        <v>46</v>
      </c>
      <c r="D1339" t="s">
        <v>33</v>
      </c>
      <c r="E1339">
        <v>24367</v>
      </c>
      <c r="F1339">
        <v>1</v>
      </c>
      <c r="G1339">
        <v>0</v>
      </c>
      <c r="H1339" s="1">
        <v>41353</v>
      </c>
      <c r="I1339">
        <v>58</v>
      </c>
      <c r="J1339">
        <v>2</v>
      </c>
      <c r="K1339">
        <v>4</v>
      </c>
      <c r="L1339">
        <v>2</v>
      </c>
      <c r="M1339">
        <v>0</v>
      </c>
      <c r="N1339">
        <v>11</v>
      </c>
      <c r="O1339">
        <v>5</v>
      </c>
      <c r="P1339">
        <v>1</v>
      </c>
      <c r="Q1339">
        <v>1</v>
      </c>
      <c r="R1339">
        <v>0</v>
      </c>
      <c r="S1339">
        <v>2</v>
      </c>
      <c r="T1339">
        <v>9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 t="s">
        <v>32</v>
      </c>
    </row>
    <row r="1340" spans="1:28" x14ac:dyDescent="0.35">
      <c r="A1340">
        <v>9220</v>
      </c>
      <c r="B1340">
        <v>1971</v>
      </c>
      <c r="C1340" t="s">
        <v>30</v>
      </c>
      <c r="D1340" t="s">
        <v>33</v>
      </c>
      <c r="E1340">
        <v>91700</v>
      </c>
      <c r="F1340">
        <v>0</v>
      </c>
      <c r="G1340">
        <v>0</v>
      </c>
      <c r="H1340" s="1">
        <v>41291</v>
      </c>
      <c r="I1340">
        <v>58</v>
      </c>
      <c r="J1340">
        <v>576</v>
      </c>
      <c r="K1340">
        <v>172</v>
      </c>
      <c r="L1340">
        <v>961</v>
      </c>
      <c r="M1340">
        <v>125</v>
      </c>
      <c r="N1340">
        <v>115</v>
      </c>
      <c r="O1340">
        <v>19</v>
      </c>
      <c r="P1340">
        <v>1</v>
      </c>
      <c r="Q1340">
        <v>8</v>
      </c>
      <c r="R1340">
        <v>6</v>
      </c>
      <c r="S1340">
        <v>5</v>
      </c>
      <c r="T1340">
        <v>3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1</v>
      </c>
      <c r="AA1340">
        <v>0</v>
      </c>
      <c r="AB1340" t="s">
        <v>32</v>
      </c>
    </row>
    <row r="1341" spans="1:28" x14ac:dyDescent="0.35">
      <c r="A1341">
        <v>7734</v>
      </c>
      <c r="B1341">
        <v>1993</v>
      </c>
      <c r="C1341" t="s">
        <v>30</v>
      </c>
      <c r="D1341" t="s">
        <v>50</v>
      </c>
      <c r="E1341">
        <v>79244</v>
      </c>
      <c r="F1341">
        <v>0</v>
      </c>
      <c r="G1341">
        <v>0</v>
      </c>
      <c r="H1341" s="1">
        <v>41262</v>
      </c>
      <c r="I1341">
        <v>58</v>
      </c>
      <c r="J1341">
        <v>471</v>
      </c>
      <c r="K1341">
        <v>102</v>
      </c>
      <c r="L1341">
        <v>125</v>
      </c>
      <c r="M1341">
        <v>212</v>
      </c>
      <c r="N1341">
        <v>61</v>
      </c>
      <c r="O1341">
        <v>245</v>
      </c>
      <c r="P1341">
        <v>1</v>
      </c>
      <c r="Q1341">
        <v>4</v>
      </c>
      <c r="R1341">
        <v>10</v>
      </c>
      <c r="S1341">
        <v>7</v>
      </c>
      <c r="T1341">
        <v>1</v>
      </c>
      <c r="U1341">
        <v>0</v>
      </c>
      <c r="V1341">
        <v>0</v>
      </c>
      <c r="W1341">
        <v>1</v>
      </c>
      <c r="X1341">
        <v>1</v>
      </c>
      <c r="Y1341">
        <v>0</v>
      </c>
      <c r="Z1341">
        <v>1</v>
      </c>
      <c r="AA1341">
        <v>0</v>
      </c>
      <c r="AB1341" t="s">
        <v>38</v>
      </c>
    </row>
    <row r="1342" spans="1:28" x14ac:dyDescent="0.35">
      <c r="A1342">
        <v>10446</v>
      </c>
      <c r="B1342">
        <v>1957</v>
      </c>
      <c r="C1342" t="s">
        <v>39</v>
      </c>
      <c r="D1342" t="s">
        <v>35</v>
      </c>
      <c r="E1342">
        <v>82017</v>
      </c>
      <c r="F1342">
        <v>0</v>
      </c>
      <c r="G1342">
        <v>0</v>
      </c>
      <c r="H1342" s="1">
        <v>41220</v>
      </c>
      <c r="I1342">
        <v>58</v>
      </c>
      <c r="J1342">
        <v>184</v>
      </c>
      <c r="K1342">
        <v>23</v>
      </c>
      <c r="L1342">
        <v>446</v>
      </c>
      <c r="M1342">
        <v>30</v>
      </c>
      <c r="N1342">
        <v>23</v>
      </c>
      <c r="O1342">
        <v>23</v>
      </c>
      <c r="P1342">
        <v>1</v>
      </c>
      <c r="Q1342">
        <v>5</v>
      </c>
      <c r="R1342">
        <v>4</v>
      </c>
      <c r="S1342">
        <v>7</v>
      </c>
      <c r="T1342">
        <v>2</v>
      </c>
      <c r="U1342">
        <v>0</v>
      </c>
      <c r="V1342">
        <v>1</v>
      </c>
      <c r="W1342">
        <v>1</v>
      </c>
      <c r="X1342">
        <v>1</v>
      </c>
      <c r="Y1342">
        <v>0</v>
      </c>
      <c r="Z1342">
        <v>1</v>
      </c>
      <c r="AA1342">
        <v>0</v>
      </c>
      <c r="AB1342" t="s">
        <v>34</v>
      </c>
    </row>
    <row r="1343" spans="1:28" x14ac:dyDescent="0.35">
      <c r="A1343">
        <v>5524</v>
      </c>
      <c r="B1343">
        <v>1957</v>
      </c>
      <c r="C1343" t="s">
        <v>30</v>
      </c>
      <c r="D1343" t="s">
        <v>33</v>
      </c>
      <c r="E1343">
        <v>58138</v>
      </c>
      <c r="F1343">
        <v>0</v>
      </c>
      <c r="G1343">
        <v>0</v>
      </c>
      <c r="H1343" s="1">
        <v>41156</v>
      </c>
      <c r="I1343">
        <v>58</v>
      </c>
      <c r="J1343">
        <v>635</v>
      </c>
      <c r="K1343">
        <v>88</v>
      </c>
      <c r="L1343">
        <v>546</v>
      </c>
      <c r="M1343">
        <v>172</v>
      </c>
      <c r="N1343">
        <v>88</v>
      </c>
      <c r="O1343">
        <v>88</v>
      </c>
      <c r="P1343">
        <v>3</v>
      </c>
      <c r="Q1343">
        <v>8</v>
      </c>
      <c r="R1343">
        <v>10</v>
      </c>
      <c r="S1343">
        <v>4</v>
      </c>
      <c r="T1343">
        <v>7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1</v>
      </c>
      <c r="AA1343">
        <v>0</v>
      </c>
      <c r="AB1343" t="s">
        <v>36</v>
      </c>
    </row>
    <row r="1344" spans="1:28" x14ac:dyDescent="0.35">
      <c r="A1344">
        <v>3830</v>
      </c>
      <c r="B1344">
        <v>1953</v>
      </c>
      <c r="C1344" t="s">
        <v>43</v>
      </c>
      <c r="D1344" t="s">
        <v>35</v>
      </c>
      <c r="E1344">
        <v>59354</v>
      </c>
      <c r="F1344">
        <v>0</v>
      </c>
      <c r="G1344">
        <v>2</v>
      </c>
      <c r="H1344" s="1">
        <v>41753</v>
      </c>
      <c r="I1344">
        <v>59</v>
      </c>
      <c r="J1344">
        <v>295</v>
      </c>
      <c r="K1344">
        <v>21</v>
      </c>
      <c r="L1344">
        <v>78</v>
      </c>
      <c r="M1344">
        <v>39</v>
      </c>
      <c r="N1344">
        <v>13</v>
      </c>
      <c r="O1344">
        <v>13</v>
      </c>
      <c r="P1344">
        <v>1</v>
      </c>
      <c r="Q1344">
        <v>4</v>
      </c>
      <c r="R1344">
        <v>4</v>
      </c>
      <c r="S1344">
        <v>7</v>
      </c>
      <c r="T1344">
        <v>3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 t="s">
        <v>34</v>
      </c>
    </row>
    <row r="1345" spans="1:28" x14ac:dyDescent="0.35">
      <c r="A1345">
        <v>5186</v>
      </c>
      <c r="B1345">
        <v>1955</v>
      </c>
      <c r="C1345" t="s">
        <v>39</v>
      </c>
      <c r="D1345" t="s">
        <v>35</v>
      </c>
      <c r="E1345">
        <v>58482</v>
      </c>
      <c r="F1345">
        <v>0</v>
      </c>
      <c r="G1345">
        <v>1</v>
      </c>
      <c r="H1345" s="1">
        <v>41710</v>
      </c>
      <c r="I1345">
        <v>59</v>
      </c>
      <c r="J1345">
        <v>576</v>
      </c>
      <c r="K1345">
        <v>7</v>
      </c>
      <c r="L1345">
        <v>115</v>
      </c>
      <c r="M1345">
        <v>19</v>
      </c>
      <c r="N1345">
        <v>7</v>
      </c>
      <c r="O1345">
        <v>7</v>
      </c>
      <c r="P1345">
        <v>2</v>
      </c>
      <c r="Q1345">
        <v>7</v>
      </c>
      <c r="R1345">
        <v>4</v>
      </c>
      <c r="S1345">
        <v>9</v>
      </c>
      <c r="T1345">
        <v>6</v>
      </c>
      <c r="U1345">
        <v>0</v>
      </c>
      <c r="V1345">
        <v>1</v>
      </c>
      <c r="W1345">
        <v>0</v>
      </c>
      <c r="X1345">
        <v>0</v>
      </c>
      <c r="Y1345">
        <v>0</v>
      </c>
      <c r="Z1345">
        <v>0</v>
      </c>
      <c r="AA1345">
        <v>0</v>
      </c>
      <c r="AB1345" t="s">
        <v>34</v>
      </c>
    </row>
    <row r="1346" spans="1:28" x14ac:dyDescent="0.35">
      <c r="A1346">
        <v>8514</v>
      </c>
      <c r="B1346">
        <v>1976</v>
      </c>
      <c r="C1346" t="s">
        <v>30</v>
      </c>
      <c r="D1346" t="s">
        <v>37</v>
      </c>
      <c r="E1346">
        <v>29478</v>
      </c>
      <c r="F1346">
        <v>1</v>
      </c>
      <c r="G1346">
        <v>0</v>
      </c>
      <c r="H1346" s="1">
        <v>41656</v>
      </c>
      <c r="I1346">
        <v>59</v>
      </c>
      <c r="J1346">
        <v>8</v>
      </c>
      <c r="K1346">
        <v>0</v>
      </c>
      <c r="L1346">
        <v>7</v>
      </c>
      <c r="M1346">
        <v>3</v>
      </c>
      <c r="N1346">
        <v>1</v>
      </c>
      <c r="O1346">
        <v>1</v>
      </c>
      <c r="P1346">
        <v>1</v>
      </c>
      <c r="Q1346">
        <v>1</v>
      </c>
      <c r="R1346">
        <v>0</v>
      </c>
      <c r="S1346">
        <v>3</v>
      </c>
      <c r="T1346">
        <v>6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 t="s">
        <v>32</v>
      </c>
    </row>
    <row r="1347" spans="1:28" x14ac:dyDescent="0.35">
      <c r="A1347">
        <v>7165</v>
      </c>
      <c r="B1347">
        <v>1972</v>
      </c>
      <c r="C1347" t="s">
        <v>30</v>
      </c>
      <c r="D1347" t="s">
        <v>37</v>
      </c>
      <c r="E1347">
        <v>64474</v>
      </c>
      <c r="F1347">
        <v>0</v>
      </c>
      <c r="G1347">
        <v>1</v>
      </c>
      <c r="H1347" s="1">
        <v>41569</v>
      </c>
      <c r="I1347">
        <v>59</v>
      </c>
      <c r="J1347">
        <v>381</v>
      </c>
      <c r="K1347">
        <v>35</v>
      </c>
      <c r="L1347">
        <v>172</v>
      </c>
      <c r="M1347">
        <v>56</v>
      </c>
      <c r="N1347">
        <v>86</v>
      </c>
      <c r="O1347">
        <v>93</v>
      </c>
      <c r="P1347">
        <v>2</v>
      </c>
      <c r="Q1347">
        <v>8</v>
      </c>
      <c r="R1347">
        <v>2</v>
      </c>
      <c r="S1347">
        <v>10</v>
      </c>
      <c r="T1347">
        <v>5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 t="s">
        <v>32</v>
      </c>
    </row>
    <row r="1348" spans="1:28" x14ac:dyDescent="0.35">
      <c r="A1348">
        <v>10236</v>
      </c>
      <c r="B1348">
        <v>1975</v>
      </c>
      <c r="C1348" t="s">
        <v>43</v>
      </c>
      <c r="D1348" t="s">
        <v>33</v>
      </c>
      <c r="E1348">
        <v>31160</v>
      </c>
      <c r="F1348">
        <v>1</v>
      </c>
      <c r="G1348">
        <v>0</v>
      </c>
      <c r="H1348" s="1">
        <v>41533</v>
      </c>
      <c r="I1348">
        <v>59</v>
      </c>
      <c r="J1348">
        <v>16</v>
      </c>
      <c r="K1348">
        <v>3</v>
      </c>
      <c r="L1348">
        <v>25</v>
      </c>
      <c r="M1348">
        <v>6</v>
      </c>
      <c r="N1348">
        <v>1</v>
      </c>
      <c r="O1348">
        <v>13</v>
      </c>
      <c r="P1348">
        <v>2</v>
      </c>
      <c r="Q1348">
        <v>2</v>
      </c>
      <c r="R1348">
        <v>0</v>
      </c>
      <c r="S1348">
        <v>3</v>
      </c>
      <c r="T1348">
        <v>8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 t="s">
        <v>45</v>
      </c>
    </row>
    <row r="1349" spans="1:28" x14ac:dyDescent="0.35">
      <c r="A1349">
        <v>2392</v>
      </c>
      <c r="B1349">
        <v>1972</v>
      </c>
      <c r="C1349" t="s">
        <v>30</v>
      </c>
      <c r="D1349" t="s">
        <v>35</v>
      </c>
      <c r="E1349">
        <v>40321</v>
      </c>
      <c r="F1349">
        <v>1</v>
      </c>
      <c r="G1349">
        <v>1</v>
      </c>
      <c r="H1349" s="1">
        <v>41484</v>
      </c>
      <c r="I1349">
        <v>59</v>
      </c>
      <c r="J1349">
        <v>44</v>
      </c>
      <c r="K1349">
        <v>4</v>
      </c>
      <c r="L1349">
        <v>21</v>
      </c>
      <c r="M1349">
        <v>6</v>
      </c>
      <c r="N1349">
        <v>0</v>
      </c>
      <c r="O1349">
        <v>27</v>
      </c>
      <c r="P1349">
        <v>2</v>
      </c>
      <c r="Q1349">
        <v>3</v>
      </c>
      <c r="R1349">
        <v>0</v>
      </c>
      <c r="S1349">
        <v>3</v>
      </c>
      <c r="T1349">
        <v>7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 t="s">
        <v>32</v>
      </c>
    </row>
    <row r="1350" spans="1:28" x14ac:dyDescent="0.35">
      <c r="A1350">
        <v>1920</v>
      </c>
      <c r="B1350">
        <v>1972</v>
      </c>
      <c r="C1350" t="s">
        <v>30</v>
      </c>
      <c r="D1350" t="s">
        <v>35</v>
      </c>
      <c r="E1350">
        <v>40321</v>
      </c>
      <c r="F1350">
        <v>1</v>
      </c>
      <c r="G1350">
        <v>1</v>
      </c>
      <c r="H1350" s="1">
        <v>41484</v>
      </c>
      <c r="I1350">
        <v>59</v>
      </c>
      <c r="J1350">
        <v>44</v>
      </c>
      <c r="K1350">
        <v>4</v>
      </c>
      <c r="L1350">
        <v>21</v>
      </c>
      <c r="M1350">
        <v>6</v>
      </c>
      <c r="N1350">
        <v>0</v>
      </c>
      <c r="O1350">
        <v>27</v>
      </c>
      <c r="P1350">
        <v>2</v>
      </c>
      <c r="Q1350">
        <v>3</v>
      </c>
      <c r="R1350">
        <v>0</v>
      </c>
      <c r="S1350">
        <v>3</v>
      </c>
      <c r="T1350">
        <v>7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 t="s">
        <v>32</v>
      </c>
    </row>
    <row r="1351" spans="1:28" x14ac:dyDescent="0.35">
      <c r="A1351">
        <v>3673</v>
      </c>
      <c r="B1351">
        <v>1971</v>
      </c>
      <c r="C1351" t="s">
        <v>30</v>
      </c>
      <c r="D1351" t="s">
        <v>33</v>
      </c>
      <c r="E1351">
        <v>55239</v>
      </c>
      <c r="F1351">
        <v>0</v>
      </c>
      <c r="G1351">
        <v>1</v>
      </c>
      <c r="H1351" s="1">
        <v>41469</v>
      </c>
      <c r="I1351">
        <v>59</v>
      </c>
      <c r="J1351">
        <v>371</v>
      </c>
      <c r="K1351">
        <v>17</v>
      </c>
      <c r="L1351">
        <v>238</v>
      </c>
      <c r="M1351">
        <v>23</v>
      </c>
      <c r="N1351">
        <v>24</v>
      </c>
      <c r="O1351">
        <v>106</v>
      </c>
      <c r="P1351">
        <v>3</v>
      </c>
      <c r="Q1351">
        <v>7</v>
      </c>
      <c r="R1351">
        <v>5</v>
      </c>
      <c r="S1351">
        <v>11</v>
      </c>
      <c r="T1351">
        <v>5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 t="s">
        <v>45</v>
      </c>
    </row>
    <row r="1352" spans="1:28" x14ac:dyDescent="0.35">
      <c r="A1352">
        <v>1453</v>
      </c>
      <c r="B1352">
        <v>1943</v>
      </c>
      <c r="C1352" t="s">
        <v>39</v>
      </c>
      <c r="D1352" t="s">
        <v>44</v>
      </c>
      <c r="E1352">
        <v>57513</v>
      </c>
      <c r="F1352">
        <v>0</v>
      </c>
      <c r="G1352">
        <v>0</v>
      </c>
      <c r="H1352" s="1">
        <v>41461</v>
      </c>
      <c r="I1352">
        <v>59</v>
      </c>
      <c r="J1352">
        <v>735</v>
      </c>
      <c r="K1352">
        <v>40</v>
      </c>
      <c r="L1352">
        <v>183</v>
      </c>
      <c r="M1352">
        <v>52</v>
      </c>
      <c r="N1352">
        <v>20</v>
      </c>
      <c r="O1352">
        <v>30</v>
      </c>
      <c r="P1352">
        <v>2</v>
      </c>
      <c r="Q1352">
        <v>9</v>
      </c>
      <c r="R1352">
        <v>3</v>
      </c>
      <c r="S1352">
        <v>13</v>
      </c>
      <c r="T1352">
        <v>6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 t="s">
        <v>32</v>
      </c>
    </row>
    <row r="1353" spans="1:28" x14ac:dyDescent="0.35">
      <c r="A1353">
        <v>4518</v>
      </c>
      <c r="B1353">
        <v>1979</v>
      </c>
      <c r="C1353" t="s">
        <v>30</v>
      </c>
      <c r="D1353" t="s">
        <v>37</v>
      </c>
      <c r="E1353">
        <v>85693</v>
      </c>
      <c r="F1353">
        <v>0</v>
      </c>
      <c r="G1353">
        <v>1</v>
      </c>
      <c r="H1353" s="1">
        <v>41384</v>
      </c>
      <c r="I1353">
        <v>59</v>
      </c>
      <c r="J1353">
        <v>386</v>
      </c>
      <c r="K1353">
        <v>172</v>
      </c>
      <c r="L1353">
        <v>183</v>
      </c>
      <c r="M1353">
        <v>185</v>
      </c>
      <c r="N1353">
        <v>132</v>
      </c>
      <c r="O1353">
        <v>111</v>
      </c>
      <c r="P1353">
        <v>2</v>
      </c>
      <c r="Q1353">
        <v>9</v>
      </c>
      <c r="R1353">
        <v>5</v>
      </c>
      <c r="S1353">
        <v>11</v>
      </c>
      <c r="T1353">
        <v>5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 t="s">
        <v>34</v>
      </c>
    </row>
    <row r="1354" spans="1:28" x14ac:dyDescent="0.35">
      <c r="A1354">
        <v>8969</v>
      </c>
      <c r="B1354">
        <v>1977</v>
      </c>
      <c r="C1354" t="s">
        <v>30</v>
      </c>
      <c r="D1354" t="s">
        <v>35</v>
      </c>
      <c r="E1354">
        <v>71855</v>
      </c>
      <c r="F1354">
        <v>0</v>
      </c>
      <c r="G1354">
        <v>1</v>
      </c>
      <c r="H1354" s="1">
        <v>41290</v>
      </c>
      <c r="I1354">
        <v>59</v>
      </c>
      <c r="J1354">
        <v>548</v>
      </c>
      <c r="K1354">
        <v>31</v>
      </c>
      <c r="L1354">
        <v>422</v>
      </c>
      <c r="M1354">
        <v>0</v>
      </c>
      <c r="N1354">
        <v>112</v>
      </c>
      <c r="O1354">
        <v>28</v>
      </c>
      <c r="P1354">
        <v>4</v>
      </c>
      <c r="Q1354">
        <v>5</v>
      </c>
      <c r="R1354">
        <v>5</v>
      </c>
      <c r="S1354">
        <v>11</v>
      </c>
      <c r="T1354">
        <v>3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 t="s">
        <v>45</v>
      </c>
    </row>
    <row r="1355" spans="1:28" x14ac:dyDescent="0.35">
      <c r="A1355">
        <v>387</v>
      </c>
      <c r="B1355">
        <v>1976</v>
      </c>
      <c r="C1355" t="s">
        <v>46</v>
      </c>
      <c r="D1355" t="s">
        <v>35</v>
      </c>
      <c r="E1355">
        <v>7500</v>
      </c>
      <c r="F1355">
        <v>0</v>
      </c>
      <c r="G1355">
        <v>0</v>
      </c>
      <c r="H1355" s="1">
        <v>41226</v>
      </c>
      <c r="I1355">
        <v>59</v>
      </c>
      <c r="J1355">
        <v>6</v>
      </c>
      <c r="K1355">
        <v>16</v>
      </c>
      <c r="L1355">
        <v>11</v>
      </c>
      <c r="M1355">
        <v>11</v>
      </c>
      <c r="N1355">
        <v>1</v>
      </c>
      <c r="O1355">
        <v>16</v>
      </c>
      <c r="P1355">
        <v>1</v>
      </c>
      <c r="Q1355">
        <v>2</v>
      </c>
      <c r="R1355">
        <v>0</v>
      </c>
      <c r="S1355">
        <v>3</v>
      </c>
      <c r="T1355">
        <v>8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 t="s">
        <v>36</v>
      </c>
    </row>
    <row r="1356" spans="1:28" x14ac:dyDescent="0.35">
      <c r="A1356">
        <v>1079</v>
      </c>
      <c r="B1356">
        <v>1971</v>
      </c>
      <c r="C1356" t="s">
        <v>39</v>
      </c>
      <c r="D1356" t="s">
        <v>35</v>
      </c>
      <c r="E1356">
        <v>71969</v>
      </c>
      <c r="F1356">
        <v>0</v>
      </c>
      <c r="G1356">
        <v>1</v>
      </c>
      <c r="H1356" s="1">
        <v>41198</v>
      </c>
      <c r="I1356">
        <v>59</v>
      </c>
      <c r="J1356">
        <v>1000</v>
      </c>
      <c r="K1356">
        <v>0</v>
      </c>
      <c r="L1356">
        <v>76</v>
      </c>
      <c r="M1356">
        <v>0</v>
      </c>
      <c r="N1356">
        <v>0</v>
      </c>
      <c r="O1356">
        <v>10</v>
      </c>
      <c r="P1356">
        <v>3</v>
      </c>
      <c r="Q1356">
        <v>3</v>
      </c>
      <c r="R1356">
        <v>4</v>
      </c>
      <c r="S1356">
        <v>9</v>
      </c>
      <c r="T1356">
        <v>8</v>
      </c>
      <c r="U1356">
        <v>0</v>
      </c>
      <c r="V1356">
        <v>1</v>
      </c>
      <c r="W1356">
        <v>0</v>
      </c>
      <c r="X1356">
        <v>0</v>
      </c>
      <c r="Y1356">
        <v>0</v>
      </c>
      <c r="Z1356">
        <v>0</v>
      </c>
      <c r="AA1356">
        <v>0</v>
      </c>
      <c r="AB1356" t="s">
        <v>42</v>
      </c>
    </row>
    <row r="1357" spans="1:28" x14ac:dyDescent="0.35">
      <c r="A1357">
        <v>164</v>
      </c>
      <c r="B1357">
        <v>1977</v>
      </c>
      <c r="C1357" t="s">
        <v>39</v>
      </c>
      <c r="D1357" t="s">
        <v>35</v>
      </c>
      <c r="E1357">
        <v>28973</v>
      </c>
      <c r="F1357">
        <v>0</v>
      </c>
      <c r="G1357">
        <v>0</v>
      </c>
      <c r="H1357" s="1">
        <v>41195</v>
      </c>
      <c r="I1357">
        <v>59</v>
      </c>
      <c r="J1357">
        <v>206</v>
      </c>
      <c r="K1357">
        <v>0</v>
      </c>
      <c r="L1357">
        <v>46</v>
      </c>
      <c r="M1357">
        <v>3</v>
      </c>
      <c r="N1357">
        <v>2</v>
      </c>
      <c r="O1357">
        <v>12</v>
      </c>
      <c r="P1357">
        <v>2</v>
      </c>
      <c r="Q1357">
        <v>5</v>
      </c>
      <c r="R1357">
        <v>1</v>
      </c>
      <c r="S1357">
        <v>5</v>
      </c>
      <c r="T1357">
        <v>8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 t="s">
        <v>32</v>
      </c>
    </row>
    <row r="1358" spans="1:28" x14ac:dyDescent="0.35">
      <c r="A1358">
        <v>3434</v>
      </c>
      <c r="B1358">
        <v>1951</v>
      </c>
      <c r="C1358" t="s">
        <v>30</v>
      </c>
      <c r="D1358" t="s">
        <v>33</v>
      </c>
      <c r="E1358">
        <v>80872</v>
      </c>
      <c r="F1358">
        <v>0</v>
      </c>
      <c r="G1358">
        <v>0</v>
      </c>
      <c r="H1358" s="1">
        <v>41771</v>
      </c>
      <c r="I1358">
        <v>60</v>
      </c>
      <c r="J1358">
        <v>483</v>
      </c>
      <c r="K1358">
        <v>72</v>
      </c>
      <c r="L1358">
        <v>567</v>
      </c>
      <c r="M1358">
        <v>94</v>
      </c>
      <c r="N1358">
        <v>12</v>
      </c>
      <c r="O1358">
        <v>108</v>
      </c>
      <c r="P1358">
        <v>1</v>
      </c>
      <c r="Q1358">
        <v>4</v>
      </c>
      <c r="R1358">
        <v>4</v>
      </c>
      <c r="S1358">
        <v>10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 t="s">
        <v>32</v>
      </c>
    </row>
    <row r="1359" spans="1:28" x14ac:dyDescent="0.35">
      <c r="A1359">
        <v>5721</v>
      </c>
      <c r="B1359">
        <v>1956</v>
      </c>
      <c r="C1359" t="s">
        <v>39</v>
      </c>
      <c r="D1359" t="s">
        <v>35</v>
      </c>
      <c r="E1359">
        <v>84117</v>
      </c>
      <c r="F1359">
        <v>0</v>
      </c>
      <c r="G1359">
        <v>0</v>
      </c>
      <c r="H1359" s="1">
        <v>41770</v>
      </c>
      <c r="I1359">
        <v>60</v>
      </c>
      <c r="J1359">
        <v>611</v>
      </c>
      <c r="K1359">
        <v>76</v>
      </c>
      <c r="L1359">
        <v>749</v>
      </c>
      <c r="M1359">
        <v>59</v>
      </c>
      <c r="N1359">
        <v>45</v>
      </c>
      <c r="O1359">
        <v>26</v>
      </c>
      <c r="P1359">
        <v>1</v>
      </c>
      <c r="Q1359">
        <v>7</v>
      </c>
      <c r="R1359">
        <v>10</v>
      </c>
      <c r="S1359">
        <v>6</v>
      </c>
      <c r="T1359">
        <v>2</v>
      </c>
      <c r="U1359">
        <v>0</v>
      </c>
      <c r="V1359">
        <v>0</v>
      </c>
      <c r="W1359">
        <v>1</v>
      </c>
      <c r="X1359">
        <v>0</v>
      </c>
      <c r="Y1359">
        <v>0</v>
      </c>
      <c r="Z1359">
        <v>0</v>
      </c>
      <c r="AA1359">
        <v>0</v>
      </c>
      <c r="AB1359" t="s">
        <v>34</v>
      </c>
    </row>
    <row r="1360" spans="1:28" x14ac:dyDescent="0.35">
      <c r="A1360">
        <v>8418</v>
      </c>
      <c r="B1360">
        <v>1958</v>
      </c>
      <c r="C1360" t="s">
        <v>40</v>
      </c>
      <c r="D1360" t="s">
        <v>33</v>
      </c>
      <c r="E1360">
        <v>38741</v>
      </c>
      <c r="F1360">
        <v>1</v>
      </c>
      <c r="G1360">
        <v>1</v>
      </c>
      <c r="H1360" s="1">
        <v>41728</v>
      </c>
      <c r="I1360">
        <v>60</v>
      </c>
      <c r="J1360">
        <v>7</v>
      </c>
      <c r="K1360">
        <v>10</v>
      </c>
      <c r="L1360">
        <v>17</v>
      </c>
      <c r="M1360">
        <v>8</v>
      </c>
      <c r="N1360">
        <v>6</v>
      </c>
      <c r="O1360">
        <v>13</v>
      </c>
      <c r="P1360">
        <v>2</v>
      </c>
      <c r="Q1360">
        <v>2</v>
      </c>
      <c r="R1360">
        <v>0</v>
      </c>
      <c r="S1360">
        <v>3</v>
      </c>
      <c r="T1360">
        <v>7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 t="s">
        <v>41</v>
      </c>
    </row>
    <row r="1361" spans="1:28" x14ac:dyDescent="0.35">
      <c r="A1361">
        <v>5300</v>
      </c>
      <c r="B1361">
        <v>1973</v>
      </c>
      <c r="C1361" t="s">
        <v>43</v>
      </c>
      <c r="D1361" t="s">
        <v>35</v>
      </c>
      <c r="E1361">
        <v>38961</v>
      </c>
      <c r="F1361">
        <v>1</v>
      </c>
      <c r="G1361">
        <v>0</v>
      </c>
      <c r="H1361" s="1">
        <v>41638</v>
      </c>
      <c r="I1361">
        <v>60</v>
      </c>
      <c r="J1361">
        <v>19</v>
      </c>
      <c r="K1361">
        <v>7</v>
      </c>
      <c r="L1361">
        <v>19</v>
      </c>
      <c r="M1361">
        <v>0</v>
      </c>
      <c r="N1361">
        <v>1</v>
      </c>
      <c r="O1361">
        <v>24</v>
      </c>
      <c r="P1361">
        <v>1</v>
      </c>
      <c r="Q1361">
        <v>2</v>
      </c>
      <c r="R1361">
        <v>1</v>
      </c>
      <c r="S1361">
        <v>2</v>
      </c>
      <c r="T1361">
        <v>7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 t="s">
        <v>32</v>
      </c>
    </row>
    <row r="1362" spans="1:28" x14ac:dyDescent="0.35">
      <c r="A1362">
        <v>10424</v>
      </c>
      <c r="B1362">
        <v>1968</v>
      </c>
      <c r="C1362" t="s">
        <v>30</v>
      </c>
      <c r="D1362" t="s">
        <v>33</v>
      </c>
      <c r="E1362">
        <v>75922</v>
      </c>
      <c r="F1362">
        <v>0</v>
      </c>
      <c r="G1362">
        <v>0</v>
      </c>
      <c r="H1362" s="1">
        <v>41617</v>
      </c>
      <c r="I1362">
        <v>60</v>
      </c>
      <c r="J1362">
        <v>265</v>
      </c>
      <c r="K1362">
        <v>138</v>
      </c>
      <c r="L1362">
        <v>553</v>
      </c>
      <c r="M1362">
        <v>224</v>
      </c>
      <c r="N1362">
        <v>23</v>
      </c>
      <c r="O1362">
        <v>92</v>
      </c>
      <c r="P1362">
        <v>1</v>
      </c>
      <c r="Q1362">
        <v>4</v>
      </c>
      <c r="R1362">
        <v>4</v>
      </c>
      <c r="S1362">
        <v>9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 t="s">
        <v>45</v>
      </c>
    </row>
    <row r="1363" spans="1:28" x14ac:dyDescent="0.35">
      <c r="A1363">
        <v>11171</v>
      </c>
      <c r="B1363">
        <v>1965</v>
      </c>
      <c r="C1363" t="s">
        <v>43</v>
      </c>
      <c r="D1363" t="s">
        <v>35</v>
      </c>
      <c r="E1363">
        <v>56962</v>
      </c>
      <c r="F1363">
        <v>2</v>
      </c>
      <c r="G1363">
        <v>1</v>
      </c>
      <c r="H1363" s="1">
        <v>41558</v>
      </c>
      <c r="I1363">
        <v>60</v>
      </c>
      <c r="J1363">
        <v>292</v>
      </c>
      <c r="K1363">
        <v>3</v>
      </c>
      <c r="L1363">
        <v>77</v>
      </c>
      <c r="M1363">
        <v>10</v>
      </c>
      <c r="N1363">
        <v>3</v>
      </c>
      <c r="O1363">
        <v>26</v>
      </c>
      <c r="P1363">
        <v>7</v>
      </c>
      <c r="Q1363">
        <v>6</v>
      </c>
      <c r="R1363">
        <v>3</v>
      </c>
      <c r="S1363">
        <v>5</v>
      </c>
      <c r="T1363">
        <v>7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 t="s">
        <v>38</v>
      </c>
    </row>
    <row r="1364" spans="1:28" x14ac:dyDescent="0.35">
      <c r="A1364">
        <v>1600</v>
      </c>
      <c r="B1364">
        <v>1965</v>
      </c>
      <c r="C1364" t="s">
        <v>43</v>
      </c>
      <c r="D1364" t="s">
        <v>35</v>
      </c>
      <c r="E1364">
        <v>56962</v>
      </c>
      <c r="F1364">
        <v>2</v>
      </c>
      <c r="G1364">
        <v>1</v>
      </c>
      <c r="H1364" s="1">
        <v>41558</v>
      </c>
      <c r="I1364">
        <v>60</v>
      </c>
      <c r="J1364">
        <v>292</v>
      </c>
      <c r="K1364">
        <v>3</v>
      </c>
      <c r="L1364">
        <v>77</v>
      </c>
      <c r="M1364">
        <v>10</v>
      </c>
      <c r="N1364">
        <v>3</v>
      </c>
      <c r="O1364">
        <v>26</v>
      </c>
      <c r="P1364">
        <v>7</v>
      </c>
      <c r="Q1364">
        <v>6</v>
      </c>
      <c r="R1364">
        <v>3</v>
      </c>
      <c r="S1364">
        <v>5</v>
      </c>
      <c r="T1364">
        <v>7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 t="s">
        <v>45</v>
      </c>
    </row>
    <row r="1365" spans="1:28" x14ac:dyDescent="0.35">
      <c r="A1365">
        <v>7851</v>
      </c>
      <c r="B1365">
        <v>1949</v>
      </c>
      <c r="C1365" t="s">
        <v>30</v>
      </c>
      <c r="D1365" t="s">
        <v>44</v>
      </c>
      <c r="E1365">
        <v>70165</v>
      </c>
      <c r="F1365">
        <v>0</v>
      </c>
      <c r="G1365">
        <v>0</v>
      </c>
      <c r="H1365" s="1">
        <v>41539</v>
      </c>
      <c r="I1365">
        <v>60</v>
      </c>
      <c r="J1365">
        <v>161</v>
      </c>
      <c r="K1365">
        <v>0</v>
      </c>
      <c r="L1365">
        <v>253</v>
      </c>
      <c r="M1365">
        <v>199</v>
      </c>
      <c r="N1365">
        <v>191</v>
      </c>
      <c r="O1365">
        <v>122</v>
      </c>
      <c r="P1365">
        <v>1</v>
      </c>
      <c r="Q1365">
        <v>3</v>
      </c>
      <c r="R1365">
        <v>7</v>
      </c>
      <c r="S1365">
        <v>11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 t="s">
        <v>32</v>
      </c>
    </row>
    <row r="1366" spans="1:28" x14ac:dyDescent="0.35">
      <c r="A1366">
        <v>10701</v>
      </c>
      <c r="B1366">
        <v>1973</v>
      </c>
      <c r="C1366" t="s">
        <v>30</v>
      </c>
      <c r="D1366" t="s">
        <v>35</v>
      </c>
      <c r="E1366">
        <v>65308</v>
      </c>
      <c r="F1366">
        <v>0</v>
      </c>
      <c r="G1366">
        <v>0</v>
      </c>
      <c r="H1366" s="1">
        <v>41528</v>
      </c>
      <c r="I1366">
        <v>60</v>
      </c>
      <c r="J1366">
        <v>713</v>
      </c>
      <c r="K1366">
        <v>0</v>
      </c>
      <c r="L1366">
        <v>264</v>
      </c>
      <c r="M1366">
        <v>120</v>
      </c>
      <c r="N1366">
        <v>80</v>
      </c>
      <c r="O1366">
        <v>34</v>
      </c>
      <c r="P1366">
        <v>1</v>
      </c>
      <c r="Q1366">
        <v>7</v>
      </c>
      <c r="R1366">
        <v>8</v>
      </c>
      <c r="S1366">
        <v>12</v>
      </c>
      <c r="T1366">
        <v>4</v>
      </c>
      <c r="U1366">
        <v>0</v>
      </c>
      <c r="V1366">
        <v>0</v>
      </c>
      <c r="W1366">
        <v>1</v>
      </c>
      <c r="X1366">
        <v>1</v>
      </c>
      <c r="Y1366">
        <v>0</v>
      </c>
      <c r="Z1366">
        <v>0</v>
      </c>
      <c r="AA1366">
        <v>0</v>
      </c>
      <c r="AB1366" t="s">
        <v>36</v>
      </c>
    </row>
    <row r="1367" spans="1:28" x14ac:dyDescent="0.35">
      <c r="A1367">
        <v>891</v>
      </c>
      <c r="B1367">
        <v>1951</v>
      </c>
      <c r="C1367" t="s">
        <v>43</v>
      </c>
      <c r="D1367" t="s">
        <v>37</v>
      </c>
      <c r="E1367">
        <v>29298</v>
      </c>
      <c r="F1367">
        <v>1</v>
      </c>
      <c r="G1367">
        <v>1</v>
      </c>
      <c r="H1367" s="1">
        <v>41524</v>
      </c>
      <c r="I1367">
        <v>60</v>
      </c>
      <c r="J1367">
        <v>6</v>
      </c>
      <c r="K1367">
        <v>0</v>
      </c>
      <c r="L1367">
        <v>2</v>
      </c>
      <c r="M1367">
        <v>2</v>
      </c>
      <c r="N1367">
        <v>0</v>
      </c>
      <c r="O1367">
        <v>1</v>
      </c>
      <c r="P1367">
        <v>1</v>
      </c>
      <c r="Q1367">
        <v>1</v>
      </c>
      <c r="R1367">
        <v>0</v>
      </c>
      <c r="S1367">
        <v>2</v>
      </c>
      <c r="T1367">
        <v>5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 t="s">
        <v>32</v>
      </c>
    </row>
    <row r="1368" spans="1:28" x14ac:dyDescent="0.35">
      <c r="A1368">
        <v>6912</v>
      </c>
      <c r="B1368">
        <v>1967</v>
      </c>
      <c r="C1368" t="s">
        <v>39</v>
      </c>
      <c r="D1368" t="s">
        <v>35</v>
      </c>
      <c r="E1368">
        <v>63246</v>
      </c>
      <c r="F1368">
        <v>0</v>
      </c>
      <c r="G1368">
        <v>2</v>
      </c>
      <c r="H1368" s="1">
        <v>41506</v>
      </c>
      <c r="I1368">
        <v>60</v>
      </c>
      <c r="J1368">
        <v>593</v>
      </c>
      <c r="K1368">
        <v>30</v>
      </c>
      <c r="L1368">
        <v>91</v>
      </c>
      <c r="M1368">
        <v>29</v>
      </c>
      <c r="N1368">
        <v>22</v>
      </c>
      <c r="O1368">
        <v>7</v>
      </c>
      <c r="P1368">
        <v>1</v>
      </c>
      <c r="Q1368">
        <v>6</v>
      </c>
      <c r="R1368">
        <v>3</v>
      </c>
      <c r="S1368">
        <v>12</v>
      </c>
      <c r="T1368">
        <v>4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 t="s">
        <v>32</v>
      </c>
    </row>
    <row r="1369" spans="1:28" x14ac:dyDescent="0.35">
      <c r="A1369">
        <v>5967</v>
      </c>
      <c r="B1369">
        <v>1952</v>
      </c>
      <c r="C1369" t="s">
        <v>30</v>
      </c>
      <c r="D1369" t="s">
        <v>37</v>
      </c>
      <c r="E1369">
        <v>33402</v>
      </c>
      <c r="F1369">
        <v>1</v>
      </c>
      <c r="G1369">
        <v>1</v>
      </c>
      <c r="H1369" s="1">
        <v>41473</v>
      </c>
      <c r="I1369">
        <v>60</v>
      </c>
      <c r="J1369">
        <v>26</v>
      </c>
      <c r="K1369">
        <v>2</v>
      </c>
      <c r="L1369">
        <v>19</v>
      </c>
      <c r="M1369">
        <v>10</v>
      </c>
      <c r="N1369">
        <v>5</v>
      </c>
      <c r="O1369">
        <v>8</v>
      </c>
      <c r="P1369">
        <v>3</v>
      </c>
      <c r="Q1369">
        <v>2</v>
      </c>
      <c r="R1369">
        <v>1</v>
      </c>
      <c r="S1369">
        <v>3</v>
      </c>
      <c r="T1369">
        <v>8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 t="s">
        <v>41</v>
      </c>
    </row>
    <row r="1370" spans="1:28" x14ac:dyDescent="0.35">
      <c r="A1370">
        <v>2109</v>
      </c>
      <c r="B1370">
        <v>1990</v>
      </c>
      <c r="C1370" t="s">
        <v>30</v>
      </c>
      <c r="D1370" t="s">
        <v>33</v>
      </c>
      <c r="E1370">
        <v>96843</v>
      </c>
      <c r="F1370">
        <v>0</v>
      </c>
      <c r="G1370">
        <v>0</v>
      </c>
      <c r="H1370" s="1">
        <v>41387</v>
      </c>
      <c r="I1370">
        <v>60</v>
      </c>
      <c r="J1370">
        <v>448</v>
      </c>
      <c r="K1370">
        <v>71</v>
      </c>
      <c r="L1370">
        <v>951</v>
      </c>
      <c r="M1370">
        <v>40</v>
      </c>
      <c r="N1370">
        <v>17</v>
      </c>
      <c r="O1370">
        <v>17</v>
      </c>
      <c r="P1370">
        <v>1</v>
      </c>
      <c r="Q1370">
        <v>6</v>
      </c>
      <c r="R1370">
        <v>11</v>
      </c>
      <c r="S1370">
        <v>10</v>
      </c>
      <c r="T1370">
        <v>2</v>
      </c>
      <c r="U1370">
        <v>0</v>
      </c>
      <c r="V1370">
        <v>0</v>
      </c>
      <c r="W1370">
        <v>1</v>
      </c>
      <c r="X1370">
        <v>0</v>
      </c>
      <c r="Y1370">
        <v>0</v>
      </c>
      <c r="Z1370">
        <v>1</v>
      </c>
      <c r="AA1370">
        <v>0</v>
      </c>
      <c r="AB1370" t="s">
        <v>32</v>
      </c>
    </row>
    <row r="1371" spans="1:28" x14ac:dyDescent="0.35">
      <c r="A1371">
        <v>6292</v>
      </c>
      <c r="B1371">
        <v>1986</v>
      </c>
      <c r="C1371" t="s">
        <v>39</v>
      </c>
      <c r="D1371" t="s">
        <v>35</v>
      </c>
      <c r="E1371">
        <v>82333</v>
      </c>
      <c r="F1371">
        <v>0</v>
      </c>
      <c r="G1371">
        <v>0</v>
      </c>
      <c r="H1371" s="1">
        <v>41363</v>
      </c>
      <c r="I1371">
        <v>60</v>
      </c>
      <c r="J1371">
        <v>1311</v>
      </c>
      <c r="K1371">
        <v>0</v>
      </c>
      <c r="L1371">
        <v>359</v>
      </c>
      <c r="M1371">
        <v>46</v>
      </c>
      <c r="N1371">
        <v>89</v>
      </c>
      <c r="O1371">
        <v>17</v>
      </c>
      <c r="P1371">
        <v>1</v>
      </c>
      <c r="Q1371">
        <v>4</v>
      </c>
      <c r="R1371">
        <v>3</v>
      </c>
      <c r="S1371">
        <v>10</v>
      </c>
      <c r="T1371">
        <v>2</v>
      </c>
      <c r="U1371">
        <v>0</v>
      </c>
      <c r="V1371">
        <v>0</v>
      </c>
      <c r="W1371">
        <v>1</v>
      </c>
      <c r="X1371">
        <v>0</v>
      </c>
      <c r="Y1371">
        <v>0</v>
      </c>
      <c r="Z1371">
        <v>1</v>
      </c>
      <c r="AA1371">
        <v>0</v>
      </c>
      <c r="AB1371" t="s">
        <v>41</v>
      </c>
    </row>
    <row r="1372" spans="1:28" x14ac:dyDescent="0.35">
      <c r="A1372">
        <v>8537</v>
      </c>
      <c r="B1372">
        <v>1949</v>
      </c>
      <c r="C1372" t="s">
        <v>30</v>
      </c>
      <c r="D1372" t="s">
        <v>44</v>
      </c>
      <c r="E1372">
        <v>72643</v>
      </c>
      <c r="F1372">
        <v>0</v>
      </c>
      <c r="G1372">
        <v>0</v>
      </c>
      <c r="H1372" s="1">
        <v>41332</v>
      </c>
      <c r="I1372">
        <v>60</v>
      </c>
      <c r="J1372">
        <v>526</v>
      </c>
      <c r="K1372">
        <v>80</v>
      </c>
      <c r="L1372">
        <v>553</v>
      </c>
      <c r="M1372">
        <v>123</v>
      </c>
      <c r="N1372">
        <v>94</v>
      </c>
      <c r="O1372">
        <v>53</v>
      </c>
      <c r="P1372">
        <v>1</v>
      </c>
      <c r="Q1372">
        <v>3</v>
      </c>
      <c r="R1372">
        <v>10</v>
      </c>
      <c r="S1372">
        <v>7</v>
      </c>
      <c r="T1372">
        <v>2</v>
      </c>
      <c r="U1372">
        <v>0</v>
      </c>
      <c r="V1372">
        <v>0</v>
      </c>
      <c r="W1372">
        <v>0</v>
      </c>
      <c r="X1372">
        <v>1</v>
      </c>
      <c r="Y1372">
        <v>0</v>
      </c>
      <c r="Z1372">
        <v>1</v>
      </c>
      <c r="AA1372">
        <v>0</v>
      </c>
      <c r="AB1372" t="s">
        <v>32</v>
      </c>
    </row>
    <row r="1373" spans="1:28" x14ac:dyDescent="0.35">
      <c r="A1373">
        <v>9576</v>
      </c>
      <c r="B1373">
        <v>1982</v>
      </c>
      <c r="C1373" t="s">
        <v>39</v>
      </c>
      <c r="D1373" t="s">
        <v>37</v>
      </c>
      <c r="E1373">
        <v>32313</v>
      </c>
      <c r="F1373">
        <v>1</v>
      </c>
      <c r="G1373">
        <v>0</v>
      </c>
      <c r="H1373" s="1">
        <v>41316</v>
      </c>
      <c r="I1373">
        <v>60</v>
      </c>
      <c r="J1373">
        <v>86</v>
      </c>
      <c r="K1373">
        <v>4</v>
      </c>
      <c r="L1373">
        <v>56</v>
      </c>
      <c r="M1373">
        <v>2</v>
      </c>
      <c r="N1373">
        <v>4</v>
      </c>
      <c r="O1373">
        <v>7</v>
      </c>
      <c r="P1373">
        <v>3</v>
      </c>
      <c r="Q1373">
        <v>4</v>
      </c>
      <c r="R1373">
        <v>0</v>
      </c>
      <c r="S1373">
        <v>4</v>
      </c>
      <c r="T1373">
        <v>9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 t="s">
        <v>32</v>
      </c>
    </row>
    <row r="1374" spans="1:28" x14ac:dyDescent="0.35">
      <c r="A1374">
        <v>5935</v>
      </c>
      <c r="B1374">
        <v>1956</v>
      </c>
      <c r="C1374" t="s">
        <v>43</v>
      </c>
      <c r="D1374" t="s">
        <v>33</v>
      </c>
      <c r="E1374">
        <v>55284</v>
      </c>
      <c r="F1374">
        <v>0</v>
      </c>
      <c r="G1374">
        <v>1</v>
      </c>
      <c r="H1374" s="1">
        <v>41267</v>
      </c>
      <c r="I1374">
        <v>60</v>
      </c>
      <c r="J1374">
        <v>547</v>
      </c>
      <c r="K1374">
        <v>7</v>
      </c>
      <c r="L1374">
        <v>140</v>
      </c>
      <c r="M1374">
        <v>0</v>
      </c>
      <c r="N1374">
        <v>7</v>
      </c>
      <c r="O1374">
        <v>63</v>
      </c>
      <c r="P1374">
        <v>3</v>
      </c>
      <c r="Q1374">
        <v>7</v>
      </c>
      <c r="R1374">
        <v>5</v>
      </c>
      <c r="S1374">
        <v>8</v>
      </c>
      <c r="T1374">
        <v>5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 t="s">
        <v>42</v>
      </c>
    </row>
    <row r="1375" spans="1:28" x14ac:dyDescent="0.35">
      <c r="A1375">
        <v>10264</v>
      </c>
      <c r="B1375">
        <v>1979</v>
      </c>
      <c r="C1375" t="s">
        <v>30</v>
      </c>
      <c r="D1375" t="s">
        <v>31</v>
      </c>
      <c r="E1375">
        <v>15287</v>
      </c>
      <c r="F1375">
        <v>1</v>
      </c>
      <c r="G1375">
        <v>0</v>
      </c>
      <c r="H1375" s="1">
        <v>41192</v>
      </c>
      <c r="I1375">
        <v>60</v>
      </c>
      <c r="J1375">
        <v>1</v>
      </c>
      <c r="K1375">
        <v>2</v>
      </c>
      <c r="L1375">
        <v>8</v>
      </c>
      <c r="M1375">
        <v>4</v>
      </c>
      <c r="N1375">
        <v>3</v>
      </c>
      <c r="O1375">
        <v>13</v>
      </c>
      <c r="P1375">
        <v>2</v>
      </c>
      <c r="Q1375">
        <v>1</v>
      </c>
      <c r="R1375">
        <v>1</v>
      </c>
      <c r="S1375">
        <v>2</v>
      </c>
      <c r="T1375">
        <v>7</v>
      </c>
      <c r="U1375">
        <v>1</v>
      </c>
      <c r="V1375">
        <v>0</v>
      </c>
      <c r="W1375">
        <v>0</v>
      </c>
      <c r="X1375">
        <v>0</v>
      </c>
      <c r="Y1375">
        <v>0</v>
      </c>
      <c r="Z1375">
        <v>1</v>
      </c>
      <c r="AA1375">
        <v>0</v>
      </c>
      <c r="AB1375" t="s">
        <v>45</v>
      </c>
    </row>
    <row r="1376" spans="1:28" x14ac:dyDescent="0.35">
      <c r="A1376">
        <v>234</v>
      </c>
      <c r="B1376">
        <v>1979</v>
      </c>
      <c r="C1376" t="s">
        <v>30</v>
      </c>
      <c r="D1376" t="s">
        <v>31</v>
      </c>
      <c r="E1376">
        <v>15287</v>
      </c>
      <c r="F1376">
        <v>1</v>
      </c>
      <c r="G1376">
        <v>0</v>
      </c>
      <c r="H1376" s="1">
        <v>41192</v>
      </c>
      <c r="I1376">
        <v>60</v>
      </c>
      <c r="J1376">
        <v>1</v>
      </c>
      <c r="K1376">
        <v>2</v>
      </c>
      <c r="L1376">
        <v>8</v>
      </c>
      <c r="M1376">
        <v>4</v>
      </c>
      <c r="N1376">
        <v>3</v>
      </c>
      <c r="O1376">
        <v>13</v>
      </c>
      <c r="P1376">
        <v>2</v>
      </c>
      <c r="Q1376">
        <v>1</v>
      </c>
      <c r="R1376">
        <v>1</v>
      </c>
      <c r="S1376">
        <v>2</v>
      </c>
      <c r="T1376">
        <v>7</v>
      </c>
      <c r="U1376">
        <v>1</v>
      </c>
      <c r="V1376">
        <v>0</v>
      </c>
      <c r="W1376">
        <v>0</v>
      </c>
      <c r="X1376">
        <v>0</v>
      </c>
      <c r="Y1376">
        <v>0</v>
      </c>
      <c r="Z1376">
        <v>1</v>
      </c>
      <c r="AA1376">
        <v>0</v>
      </c>
      <c r="AB1376" t="s">
        <v>32</v>
      </c>
    </row>
    <row r="1377" spans="1:28" x14ac:dyDescent="0.35">
      <c r="A1377">
        <v>3202</v>
      </c>
      <c r="B1377">
        <v>1987</v>
      </c>
      <c r="C1377" t="s">
        <v>39</v>
      </c>
      <c r="D1377" t="s">
        <v>35</v>
      </c>
      <c r="E1377">
        <v>51563</v>
      </c>
      <c r="F1377">
        <v>0</v>
      </c>
      <c r="G1377">
        <v>0</v>
      </c>
      <c r="H1377" s="1">
        <v>41183</v>
      </c>
      <c r="I1377">
        <v>60</v>
      </c>
      <c r="J1377">
        <v>1166</v>
      </c>
      <c r="K1377">
        <v>0</v>
      </c>
      <c r="L1377">
        <v>48</v>
      </c>
      <c r="M1377">
        <v>0</v>
      </c>
      <c r="N1377">
        <v>0</v>
      </c>
      <c r="O1377">
        <v>36</v>
      </c>
      <c r="P1377">
        <v>1</v>
      </c>
      <c r="Q1377">
        <v>4</v>
      </c>
      <c r="R1377">
        <v>4</v>
      </c>
      <c r="S1377">
        <v>10</v>
      </c>
      <c r="T1377">
        <v>8</v>
      </c>
      <c r="U1377">
        <v>0</v>
      </c>
      <c r="V1377">
        <v>1</v>
      </c>
      <c r="W1377">
        <v>1</v>
      </c>
      <c r="X1377">
        <v>0</v>
      </c>
      <c r="Y1377">
        <v>0</v>
      </c>
      <c r="Z1377">
        <v>0</v>
      </c>
      <c r="AA1377">
        <v>0</v>
      </c>
      <c r="AB1377" t="s">
        <v>45</v>
      </c>
    </row>
    <row r="1378" spans="1:28" x14ac:dyDescent="0.35">
      <c r="A1378">
        <v>1103</v>
      </c>
      <c r="B1378">
        <v>1976</v>
      </c>
      <c r="C1378" t="s">
        <v>43</v>
      </c>
      <c r="D1378" t="s">
        <v>35</v>
      </c>
      <c r="E1378">
        <v>81929</v>
      </c>
      <c r="F1378">
        <v>1</v>
      </c>
      <c r="G1378">
        <v>0</v>
      </c>
      <c r="H1378" s="1">
        <v>41181</v>
      </c>
      <c r="I1378">
        <v>60</v>
      </c>
      <c r="J1378">
        <v>1486</v>
      </c>
      <c r="K1378">
        <v>55</v>
      </c>
      <c r="L1378">
        <v>278</v>
      </c>
      <c r="M1378">
        <v>49</v>
      </c>
      <c r="N1378">
        <v>0</v>
      </c>
      <c r="O1378">
        <v>185</v>
      </c>
      <c r="P1378">
        <v>2</v>
      </c>
      <c r="Q1378">
        <v>4</v>
      </c>
      <c r="R1378">
        <v>4</v>
      </c>
      <c r="S1378">
        <v>10</v>
      </c>
      <c r="T1378">
        <v>6</v>
      </c>
      <c r="U1378">
        <v>1</v>
      </c>
      <c r="V1378">
        <v>0</v>
      </c>
      <c r="W1378">
        <v>1</v>
      </c>
      <c r="X1378">
        <v>0</v>
      </c>
      <c r="Y1378">
        <v>0</v>
      </c>
      <c r="Z1378">
        <v>1</v>
      </c>
      <c r="AA1378">
        <v>0</v>
      </c>
      <c r="AB1378" t="s">
        <v>38</v>
      </c>
    </row>
    <row r="1379" spans="1:28" x14ac:dyDescent="0.35">
      <c r="A1379">
        <v>610</v>
      </c>
      <c r="B1379">
        <v>1953</v>
      </c>
      <c r="C1379" t="s">
        <v>39</v>
      </c>
      <c r="D1379" t="s">
        <v>37</v>
      </c>
      <c r="E1379">
        <v>53593</v>
      </c>
      <c r="F1379">
        <v>1</v>
      </c>
      <c r="G1379">
        <v>1</v>
      </c>
      <c r="H1379" s="1">
        <v>41128</v>
      </c>
      <c r="I1379">
        <v>60</v>
      </c>
      <c r="J1379">
        <v>349</v>
      </c>
      <c r="K1379">
        <v>4</v>
      </c>
      <c r="L1379">
        <v>78</v>
      </c>
      <c r="M1379">
        <v>6</v>
      </c>
      <c r="N1379">
        <v>0</v>
      </c>
      <c r="O1379">
        <v>43</v>
      </c>
      <c r="P1379">
        <v>8</v>
      </c>
      <c r="Q1379">
        <v>7</v>
      </c>
      <c r="R1379">
        <v>2</v>
      </c>
      <c r="S1379">
        <v>6</v>
      </c>
      <c r="T1379">
        <v>8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 t="s">
        <v>38</v>
      </c>
    </row>
    <row r="1380" spans="1:28" x14ac:dyDescent="0.35">
      <c r="A1380">
        <v>4480</v>
      </c>
      <c r="B1380">
        <v>1973</v>
      </c>
      <c r="C1380" t="s">
        <v>43</v>
      </c>
      <c r="D1380" t="s">
        <v>35</v>
      </c>
      <c r="E1380">
        <v>60432</v>
      </c>
      <c r="F1380">
        <v>0</v>
      </c>
      <c r="G1380">
        <v>1</v>
      </c>
      <c r="H1380" s="1">
        <v>41707</v>
      </c>
      <c r="I1380">
        <v>61</v>
      </c>
      <c r="J1380">
        <v>365</v>
      </c>
      <c r="K1380">
        <v>3</v>
      </c>
      <c r="L1380">
        <v>15</v>
      </c>
      <c r="M1380">
        <v>4</v>
      </c>
      <c r="N1380">
        <v>3</v>
      </c>
      <c r="O1380">
        <v>11</v>
      </c>
      <c r="P1380">
        <v>5</v>
      </c>
      <c r="Q1380">
        <v>7</v>
      </c>
      <c r="R1380">
        <v>2</v>
      </c>
      <c r="S1380">
        <v>5</v>
      </c>
      <c r="T1380">
        <v>6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 t="s">
        <v>45</v>
      </c>
    </row>
    <row r="1381" spans="1:28" x14ac:dyDescent="0.35">
      <c r="A1381">
        <v>10660</v>
      </c>
      <c r="B1381">
        <v>1957</v>
      </c>
      <c r="C1381" t="s">
        <v>43</v>
      </c>
      <c r="D1381" t="s">
        <v>35</v>
      </c>
      <c r="E1381">
        <v>66726</v>
      </c>
      <c r="F1381">
        <v>1</v>
      </c>
      <c r="G1381">
        <v>1</v>
      </c>
      <c r="H1381" s="1">
        <v>41651</v>
      </c>
      <c r="I1381">
        <v>61</v>
      </c>
      <c r="J1381">
        <v>349</v>
      </c>
      <c r="K1381">
        <v>7</v>
      </c>
      <c r="L1381">
        <v>35</v>
      </c>
      <c r="M1381">
        <v>0</v>
      </c>
      <c r="N1381">
        <v>0</v>
      </c>
      <c r="O1381">
        <v>47</v>
      </c>
      <c r="P1381">
        <v>3</v>
      </c>
      <c r="Q1381">
        <v>8</v>
      </c>
      <c r="R1381">
        <v>2</v>
      </c>
      <c r="S1381">
        <v>4</v>
      </c>
      <c r="T1381">
        <v>7</v>
      </c>
      <c r="U1381">
        <v>0</v>
      </c>
      <c r="V1381">
        <v>1</v>
      </c>
      <c r="W1381">
        <v>0</v>
      </c>
      <c r="X1381">
        <v>0</v>
      </c>
      <c r="Y1381">
        <v>0</v>
      </c>
      <c r="Z1381">
        <v>0</v>
      </c>
      <c r="AA1381">
        <v>0</v>
      </c>
      <c r="AB1381" t="s">
        <v>32</v>
      </c>
    </row>
    <row r="1382" spans="1:28" x14ac:dyDescent="0.35">
      <c r="A1382">
        <v>9353</v>
      </c>
      <c r="B1382">
        <v>1959</v>
      </c>
      <c r="C1382" t="s">
        <v>30</v>
      </c>
      <c r="D1382" t="s">
        <v>33</v>
      </c>
      <c r="E1382">
        <v>62450</v>
      </c>
      <c r="F1382">
        <v>0</v>
      </c>
      <c r="G1382">
        <v>1</v>
      </c>
      <c r="H1382" s="1">
        <v>41645</v>
      </c>
      <c r="I1382">
        <v>61</v>
      </c>
      <c r="J1382">
        <v>515</v>
      </c>
      <c r="K1382">
        <v>47</v>
      </c>
      <c r="L1382">
        <v>267</v>
      </c>
      <c r="M1382">
        <v>62</v>
      </c>
      <c r="N1382">
        <v>66</v>
      </c>
      <c r="O1382">
        <v>38</v>
      </c>
      <c r="P1382">
        <v>2</v>
      </c>
      <c r="Q1382">
        <v>5</v>
      </c>
      <c r="R1382">
        <v>5</v>
      </c>
      <c r="S1382">
        <v>4</v>
      </c>
      <c r="T1382">
        <v>3</v>
      </c>
      <c r="U1382">
        <v>0</v>
      </c>
      <c r="V1382">
        <v>1</v>
      </c>
      <c r="W1382">
        <v>0</v>
      </c>
      <c r="X1382">
        <v>0</v>
      </c>
      <c r="Y1382">
        <v>0</v>
      </c>
      <c r="Z1382">
        <v>0</v>
      </c>
      <c r="AA1382">
        <v>0</v>
      </c>
      <c r="AB1382" t="s">
        <v>42</v>
      </c>
    </row>
    <row r="1383" spans="1:28" x14ac:dyDescent="0.35">
      <c r="A1383">
        <v>4120</v>
      </c>
      <c r="B1383">
        <v>1975</v>
      </c>
      <c r="C1383" t="s">
        <v>40</v>
      </c>
      <c r="D1383" t="s">
        <v>33</v>
      </c>
      <c r="E1383">
        <v>49514</v>
      </c>
      <c r="F1383">
        <v>1</v>
      </c>
      <c r="G1383">
        <v>0</v>
      </c>
      <c r="H1383" s="1">
        <v>41625</v>
      </c>
      <c r="I1383">
        <v>61</v>
      </c>
      <c r="J1383">
        <v>88</v>
      </c>
      <c r="K1383">
        <v>39</v>
      </c>
      <c r="L1383">
        <v>78</v>
      </c>
      <c r="M1383">
        <v>58</v>
      </c>
      <c r="N1383">
        <v>13</v>
      </c>
      <c r="O1383">
        <v>93</v>
      </c>
      <c r="P1383">
        <v>2</v>
      </c>
      <c r="Q1383">
        <v>6</v>
      </c>
      <c r="R1383">
        <v>1</v>
      </c>
      <c r="S1383">
        <v>4</v>
      </c>
      <c r="T1383">
        <v>7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 t="s">
        <v>42</v>
      </c>
    </row>
    <row r="1384" spans="1:28" x14ac:dyDescent="0.35">
      <c r="A1384">
        <v>2836</v>
      </c>
      <c r="B1384">
        <v>1972</v>
      </c>
      <c r="C1384" t="s">
        <v>39</v>
      </c>
      <c r="D1384" t="s">
        <v>35</v>
      </c>
      <c r="E1384">
        <v>43269</v>
      </c>
      <c r="F1384">
        <v>1</v>
      </c>
      <c r="G1384">
        <v>0</v>
      </c>
      <c r="H1384" s="1">
        <v>41533</v>
      </c>
      <c r="I1384">
        <v>61</v>
      </c>
      <c r="J1384">
        <v>10</v>
      </c>
      <c r="K1384">
        <v>1</v>
      </c>
      <c r="L1384">
        <v>7</v>
      </c>
      <c r="M1384">
        <v>0</v>
      </c>
      <c r="N1384">
        <v>0</v>
      </c>
      <c r="O1384">
        <v>1</v>
      </c>
      <c r="P1384">
        <v>1</v>
      </c>
      <c r="Q1384">
        <v>1</v>
      </c>
      <c r="R1384">
        <v>0</v>
      </c>
      <c r="S1384">
        <v>2</v>
      </c>
      <c r="T1384">
        <v>8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 t="s">
        <v>41</v>
      </c>
    </row>
    <row r="1385" spans="1:28" x14ac:dyDescent="0.35">
      <c r="A1385">
        <v>9579</v>
      </c>
      <c r="B1385">
        <v>1959</v>
      </c>
      <c r="C1385" t="s">
        <v>39</v>
      </c>
      <c r="D1385" t="s">
        <v>35</v>
      </c>
      <c r="E1385">
        <v>33762</v>
      </c>
      <c r="F1385">
        <v>2</v>
      </c>
      <c r="G1385">
        <v>1</v>
      </c>
      <c r="H1385" s="1">
        <v>41462</v>
      </c>
      <c r="I1385">
        <v>61</v>
      </c>
      <c r="J1385">
        <v>53</v>
      </c>
      <c r="K1385">
        <v>1</v>
      </c>
      <c r="L1385">
        <v>34</v>
      </c>
      <c r="M1385">
        <v>2</v>
      </c>
      <c r="N1385">
        <v>0</v>
      </c>
      <c r="O1385">
        <v>16</v>
      </c>
      <c r="P1385">
        <v>3</v>
      </c>
      <c r="Q1385">
        <v>2</v>
      </c>
      <c r="R1385">
        <v>2</v>
      </c>
      <c r="S1385">
        <v>2</v>
      </c>
      <c r="T1385">
        <v>8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 t="s">
        <v>34</v>
      </c>
    </row>
    <row r="1386" spans="1:28" x14ac:dyDescent="0.35">
      <c r="A1386">
        <v>5841</v>
      </c>
      <c r="B1386">
        <v>1966</v>
      </c>
      <c r="C1386" t="s">
        <v>30</v>
      </c>
      <c r="D1386" t="s">
        <v>37</v>
      </c>
      <c r="E1386">
        <v>60894</v>
      </c>
      <c r="F1386">
        <v>0</v>
      </c>
      <c r="G1386">
        <v>1</v>
      </c>
      <c r="H1386" s="1">
        <v>41453</v>
      </c>
      <c r="I1386">
        <v>61</v>
      </c>
      <c r="J1386">
        <v>606</v>
      </c>
      <c r="K1386">
        <v>7</v>
      </c>
      <c r="L1386">
        <v>155</v>
      </c>
      <c r="M1386">
        <v>10</v>
      </c>
      <c r="N1386">
        <v>0</v>
      </c>
      <c r="O1386">
        <v>54</v>
      </c>
      <c r="P1386">
        <v>5</v>
      </c>
      <c r="Q1386">
        <v>10</v>
      </c>
      <c r="R1386">
        <v>3</v>
      </c>
      <c r="S1386">
        <v>8</v>
      </c>
      <c r="T1386">
        <v>7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 t="s">
        <v>32</v>
      </c>
    </row>
    <row r="1387" spans="1:28" x14ac:dyDescent="0.35">
      <c r="A1387">
        <v>3174</v>
      </c>
      <c r="B1387">
        <v>1959</v>
      </c>
      <c r="C1387" t="s">
        <v>30</v>
      </c>
      <c r="D1387" t="s">
        <v>37</v>
      </c>
      <c r="E1387">
        <v>87771</v>
      </c>
      <c r="F1387">
        <v>0</v>
      </c>
      <c r="G1387">
        <v>1</v>
      </c>
      <c r="H1387" s="1">
        <v>41416</v>
      </c>
      <c r="I1387">
        <v>61</v>
      </c>
      <c r="J1387">
        <v>1492</v>
      </c>
      <c r="K1387">
        <v>38</v>
      </c>
      <c r="L1387">
        <v>287</v>
      </c>
      <c r="M1387">
        <v>50</v>
      </c>
      <c r="N1387">
        <v>57</v>
      </c>
      <c r="O1387">
        <v>33</v>
      </c>
      <c r="P1387">
        <v>1</v>
      </c>
      <c r="Q1387">
        <v>5</v>
      </c>
      <c r="R1387">
        <v>10</v>
      </c>
      <c r="S1387">
        <v>4</v>
      </c>
      <c r="T1387">
        <v>6</v>
      </c>
      <c r="U1387">
        <v>0</v>
      </c>
      <c r="V1387">
        <v>1</v>
      </c>
      <c r="W1387">
        <v>1</v>
      </c>
      <c r="X1387">
        <v>1</v>
      </c>
      <c r="Y1387">
        <v>1</v>
      </c>
      <c r="Z1387">
        <v>1</v>
      </c>
      <c r="AA1387">
        <v>0</v>
      </c>
      <c r="AB1387" t="s">
        <v>32</v>
      </c>
    </row>
    <row r="1388" spans="1:28" x14ac:dyDescent="0.35">
      <c r="A1388">
        <v>5536</v>
      </c>
      <c r="B1388">
        <v>1959</v>
      </c>
      <c r="C1388" t="s">
        <v>30</v>
      </c>
      <c r="D1388" t="s">
        <v>37</v>
      </c>
      <c r="E1388">
        <v>87771</v>
      </c>
      <c r="F1388">
        <v>0</v>
      </c>
      <c r="G1388">
        <v>1</v>
      </c>
      <c r="H1388" s="1">
        <v>41416</v>
      </c>
      <c r="I1388">
        <v>61</v>
      </c>
      <c r="J1388">
        <v>1492</v>
      </c>
      <c r="K1388">
        <v>38</v>
      </c>
      <c r="L1388">
        <v>287</v>
      </c>
      <c r="M1388">
        <v>50</v>
      </c>
      <c r="N1388">
        <v>57</v>
      </c>
      <c r="O1388">
        <v>33</v>
      </c>
      <c r="P1388">
        <v>1</v>
      </c>
      <c r="Q1388">
        <v>5</v>
      </c>
      <c r="R1388">
        <v>10</v>
      </c>
      <c r="S1388">
        <v>4</v>
      </c>
      <c r="T1388">
        <v>6</v>
      </c>
      <c r="U1388">
        <v>0</v>
      </c>
      <c r="V1388">
        <v>1</v>
      </c>
      <c r="W1388">
        <v>1</v>
      </c>
      <c r="X1388">
        <v>1</v>
      </c>
      <c r="Y1388">
        <v>1</v>
      </c>
      <c r="Z1388">
        <v>1</v>
      </c>
      <c r="AA1388">
        <v>0</v>
      </c>
      <c r="AB1388" t="s">
        <v>34</v>
      </c>
    </row>
    <row r="1389" spans="1:28" x14ac:dyDescent="0.35">
      <c r="A1389">
        <v>2061</v>
      </c>
      <c r="B1389">
        <v>1955</v>
      </c>
      <c r="C1389" t="s">
        <v>30</v>
      </c>
      <c r="D1389" t="s">
        <v>35</v>
      </c>
      <c r="E1389">
        <v>50737</v>
      </c>
      <c r="F1389">
        <v>0</v>
      </c>
      <c r="G1389">
        <v>1</v>
      </c>
      <c r="H1389" s="1">
        <v>41405</v>
      </c>
      <c r="I1389">
        <v>61</v>
      </c>
      <c r="J1389">
        <v>78</v>
      </c>
      <c r="K1389">
        <v>0</v>
      </c>
      <c r="L1389">
        <v>11</v>
      </c>
      <c r="M1389">
        <v>0</v>
      </c>
      <c r="N1389">
        <v>0</v>
      </c>
      <c r="O1389">
        <v>10</v>
      </c>
      <c r="P1389">
        <v>1</v>
      </c>
      <c r="Q1389">
        <v>2</v>
      </c>
      <c r="R1389">
        <v>0</v>
      </c>
      <c r="S1389">
        <v>4</v>
      </c>
      <c r="T1389">
        <v>6</v>
      </c>
      <c r="U1389">
        <v>0</v>
      </c>
      <c r="V1389">
        <v>1</v>
      </c>
      <c r="W1389">
        <v>0</v>
      </c>
      <c r="X1389">
        <v>0</v>
      </c>
      <c r="Y1389">
        <v>0</v>
      </c>
      <c r="Z1389">
        <v>0</v>
      </c>
      <c r="AA1389">
        <v>0</v>
      </c>
      <c r="AB1389" t="s">
        <v>32</v>
      </c>
    </row>
    <row r="1390" spans="1:28" x14ac:dyDescent="0.35">
      <c r="A1390">
        <v>8477</v>
      </c>
      <c r="B1390">
        <v>1956</v>
      </c>
      <c r="C1390" t="s">
        <v>30</v>
      </c>
      <c r="D1390" t="s">
        <v>31</v>
      </c>
      <c r="E1390">
        <v>26150</v>
      </c>
      <c r="F1390">
        <v>2</v>
      </c>
      <c r="G1390">
        <v>1</v>
      </c>
      <c r="H1390" s="1">
        <v>41344</v>
      </c>
      <c r="I1390">
        <v>61</v>
      </c>
      <c r="J1390">
        <v>5</v>
      </c>
      <c r="K1390">
        <v>1</v>
      </c>
      <c r="L1390">
        <v>13</v>
      </c>
      <c r="M1390">
        <v>3</v>
      </c>
      <c r="N1390">
        <v>5</v>
      </c>
      <c r="O1390">
        <v>1</v>
      </c>
      <c r="P1390">
        <v>1</v>
      </c>
      <c r="Q1390">
        <v>1</v>
      </c>
      <c r="R1390">
        <v>0</v>
      </c>
      <c r="S1390">
        <v>3</v>
      </c>
      <c r="T1390">
        <v>7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 t="s">
        <v>32</v>
      </c>
    </row>
    <row r="1391" spans="1:28" x14ac:dyDescent="0.35">
      <c r="A1391">
        <v>640</v>
      </c>
      <c r="B1391">
        <v>1951</v>
      </c>
      <c r="C1391" t="s">
        <v>30</v>
      </c>
      <c r="D1391" t="s">
        <v>35</v>
      </c>
      <c r="E1391">
        <v>57304</v>
      </c>
      <c r="F1391">
        <v>0</v>
      </c>
      <c r="G1391">
        <v>1</v>
      </c>
      <c r="H1391" s="1">
        <v>41344</v>
      </c>
      <c r="I1391">
        <v>61</v>
      </c>
      <c r="J1391">
        <v>356</v>
      </c>
      <c r="K1391">
        <v>80</v>
      </c>
      <c r="L1391">
        <v>329</v>
      </c>
      <c r="M1391">
        <v>138</v>
      </c>
      <c r="N1391">
        <v>17</v>
      </c>
      <c r="O1391">
        <v>106</v>
      </c>
      <c r="P1391">
        <v>2</v>
      </c>
      <c r="Q1391">
        <v>7</v>
      </c>
      <c r="R1391">
        <v>6</v>
      </c>
      <c r="S1391">
        <v>10</v>
      </c>
      <c r="T1391">
        <v>5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 t="s">
        <v>32</v>
      </c>
    </row>
    <row r="1392" spans="1:28" x14ac:dyDescent="0.35">
      <c r="A1392">
        <v>3828</v>
      </c>
      <c r="B1392">
        <v>1951</v>
      </c>
      <c r="C1392" t="s">
        <v>30</v>
      </c>
      <c r="D1392" t="s">
        <v>35</v>
      </c>
      <c r="E1392">
        <v>71107</v>
      </c>
      <c r="F1392">
        <v>0</v>
      </c>
      <c r="G1392">
        <v>1</v>
      </c>
      <c r="H1392" s="1">
        <v>41322</v>
      </c>
      <c r="I1392">
        <v>61</v>
      </c>
      <c r="J1392">
        <v>533</v>
      </c>
      <c r="K1392">
        <v>10</v>
      </c>
      <c r="L1392">
        <v>217</v>
      </c>
      <c r="M1392">
        <v>198</v>
      </c>
      <c r="N1392">
        <v>174</v>
      </c>
      <c r="O1392">
        <v>195</v>
      </c>
      <c r="P1392">
        <v>2</v>
      </c>
      <c r="Q1392">
        <v>7</v>
      </c>
      <c r="R1392">
        <v>6</v>
      </c>
      <c r="S1392">
        <v>13</v>
      </c>
      <c r="T1392">
        <v>4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 t="s">
        <v>32</v>
      </c>
    </row>
    <row r="1393" spans="1:28" x14ac:dyDescent="0.35">
      <c r="A1393">
        <v>4093</v>
      </c>
      <c r="B1393">
        <v>1975</v>
      </c>
      <c r="C1393" t="s">
        <v>43</v>
      </c>
      <c r="D1393" t="s">
        <v>37</v>
      </c>
      <c r="E1393">
        <v>53253</v>
      </c>
      <c r="F1393">
        <v>1</v>
      </c>
      <c r="G1393">
        <v>1</v>
      </c>
      <c r="H1393" s="1">
        <v>41316</v>
      </c>
      <c r="I1393">
        <v>61</v>
      </c>
      <c r="J1393">
        <v>216</v>
      </c>
      <c r="K1393">
        <v>9</v>
      </c>
      <c r="L1393">
        <v>57</v>
      </c>
      <c r="M1393">
        <v>20</v>
      </c>
      <c r="N1393">
        <v>9</v>
      </c>
      <c r="O1393">
        <v>125</v>
      </c>
      <c r="P1393">
        <v>7</v>
      </c>
      <c r="Q1393">
        <v>4</v>
      </c>
      <c r="R1393">
        <v>3</v>
      </c>
      <c r="S1393">
        <v>5</v>
      </c>
      <c r="T1393">
        <v>5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 t="s">
        <v>34</v>
      </c>
    </row>
    <row r="1394" spans="1:28" x14ac:dyDescent="0.35">
      <c r="A1394">
        <v>8624</v>
      </c>
      <c r="B1394">
        <v>1958</v>
      </c>
      <c r="C1394" t="s">
        <v>30</v>
      </c>
      <c r="D1394" t="s">
        <v>35</v>
      </c>
      <c r="E1394">
        <v>81320</v>
      </c>
      <c r="F1394">
        <v>0</v>
      </c>
      <c r="G1394">
        <v>0</v>
      </c>
      <c r="H1394" s="1">
        <v>41311</v>
      </c>
      <c r="I1394">
        <v>61</v>
      </c>
      <c r="J1394">
        <v>183</v>
      </c>
      <c r="K1394">
        <v>33</v>
      </c>
      <c r="L1394">
        <v>493</v>
      </c>
      <c r="M1394">
        <v>59</v>
      </c>
      <c r="N1394">
        <v>103</v>
      </c>
      <c r="O1394">
        <v>57</v>
      </c>
      <c r="P1394">
        <v>1</v>
      </c>
      <c r="Q1394">
        <v>4</v>
      </c>
      <c r="R1394">
        <v>3</v>
      </c>
      <c r="S1394">
        <v>10</v>
      </c>
      <c r="T1394">
        <v>2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 t="s">
        <v>45</v>
      </c>
    </row>
    <row r="1395" spans="1:28" x14ac:dyDescent="0.35">
      <c r="A1395">
        <v>2802</v>
      </c>
      <c r="B1395">
        <v>1992</v>
      </c>
      <c r="C1395" t="s">
        <v>40</v>
      </c>
      <c r="D1395" t="s">
        <v>35</v>
      </c>
      <c r="E1395">
        <v>87000</v>
      </c>
      <c r="F1395">
        <v>0</v>
      </c>
      <c r="G1395">
        <v>0</v>
      </c>
      <c r="H1395" s="1">
        <v>41258</v>
      </c>
      <c r="I1395">
        <v>61</v>
      </c>
      <c r="J1395">
        <v>196</v>
      </c>
      <c r="K1395">
        <v>25</v>
      </c>
      <c r="L1395">
        <v>607</v>
      </c>
      <c r="M1395">
        <v>67</v>
      </c>
      <c r="N1395">
        <v>17</v>
      </c>
      <c r="O1395">
        <v>49</v>
      </c>
      <c r="P1395">
        <v>1</v>
      </c>
      <c r="Q1395">
        <v>4</v>
      </c>
      <c r="R1395">
        <v>6</v>
      </c>
      <c r="S1395">
        <v>7</v>
      </c>
      <c r="T1395">
        <v>2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 t="s">
        <v>38</v>
      </c>
    </row>
    <row r="1396" spans="1:28" x14ac:dyDescent="0.35">
      <c r="A1396">
        <v>368</v>
      </c>
      <c r="B1396">
        <v>1974</v>
      </c>
      <c r="C1396" t="s">
        <v>30</v>
      </c>
      <c r="D1396" t="s">
        <v>35</v>
      </c>
      <c r="E1396">
        <v>40049</v>
      </c>
      <c r="F1396">
        <v>0</v>
      </c>
      <c r="G1396">
        <v>1</v>
      </c>
      <c r="H1396" s="1">
        <v>41242</v>
      </c>
      <c r="I1396">
        <v>61</v>
      </c>
      <c r="J1396">
        <v>91</v>
      </c>
      <c r="K1396">
        <v>65</v>
      </c>
      <c r="L1396">
        <v>52</v>
      </c>
      <c r="M1396">
        <v>10</v>
      </c>
      <c r="N1396">
        <v>44</v>
      </c>
      <c r="O1396">
        <v>28</v>
      </c>
      <c r="P1396">
        <v>3</v>
      </c>
      <c r="Q1396">
        <v>3</v>
      </c>
      <c r="R1396">
        <v>2</v>
      </c>
      <c r="S1396">
        <v>6</v>
      </c>
      <c r="T1396">
        <v>5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 t="s">
        <v>42</v>
      </c>
    </row>
    <row r="1397" spans="1:28" x14ac:dyDescent="0.35">
      <c r="A1397">
        <v>3599</v>
      </c>
      <c r="B1397">
        <v>1970</v>
      </c>
      <c r="C1397" t="s">
        <v>30</v>
      </c>
      <c r="D1397" t="s">
        <v>35</v>
      </c>
      <c r="E1397">
        <v>63684</v>
      </c>
      <c r="F1397">
        <v>0</v>
      </c>
      <c r="G1397">
        <v>1</v>
      </c>
      <c r="H1397" s="1">
        <v>41239</v>
      </c>
      <c r="I1397">
        <v>61</v>
      </c>
      <c r="J1397">
        <v>575</v>
      </c>
      <c r="K1397">
        <v>80</v>
      </c>
      <c r="L1397">
        <v>428</v>
      </c>
      <c r="M1397">
        <v>208</v>
      </c>
      <c r="N1397">
        <v>93</v>
      </c>
      <c r="O1397">
        <v>80</v>
      </c>
      <c r="P1397">
        <v>3</v>
      </c>
      <c r="Q1397">
        <v>8</v>
      </c>
      <c r="R1397">
        <v>4</v>
      </c>
      <c r="S1397">
        <v>8</v>
      </c>
      <c r="T1397">
        <v>5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 t="s">
        <v>32</v>
      </c>
    </row>
    <row r="1398" spans="1:28" x14ac:dyDescent="0.35">
      <c r="A1398">
        <v>3389</v>
      </c>
      <c r="B1398">
        <v>1970</v>
      </c>
      <c r="C1398" t="s">
        <v>30</v>
      </c>
      <c r="D1398" t="s">
        <v>35</v>
      </c>
      <c r="E1398">
        <v>69016</v>
      </c>
      <c r="F1398">
        <v>0</v>
      </c>
      <c r="G1398">
        <v>1</v>
      </c>
      <c r="H1398" s="1">
        <v>41235</v>
      </c>
      <c r="I1398">
        <v>61</v>
      </c>
      <c r="J1398">
        <v>726</v>
      </c>
      <c r="K1398">
        <v>53</v>
      </c>
      <c r="L1398">
        <v>363</v>
      </c>
      <c r="M1398">
        <v>123</v>
      </c>
      <c r="N1398">
        <v>107</v>
      </c>
      <c r="O1398">
        <v>161</v>
      </c>
      <c r="P1398">
        <v>4</v>
      </c>
      <c r="Q1398">
        <v>8</v>
      </c>
      <c r="R1398">
        <v>9</v>
      </c>
      <c r="S1398">
        <v>13</v>
      </c>
      <c r="T1398">
        <v>5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 t="s">
        <v>32</v>
      </c>
    </row>
    <row r="1399" spans="1:28" x14ac:dyDescent="0.35">
      <c r="A1399">
        <v>10710</v>
      </c>
      <c r="B1399">
        <v>1979</v>
      </c>
      <c r="C1399" t="s">
        <v>30</v>
      </c>
      <c r="D1399" t="s">
        <v>35</v>
      </c>
      <c r="E1399">
        <v>7500</v>
      </c>
      <c r="F1399">
        <v>0</v>
      </c>
      <c r="G1399">
        <v>1</v>
      </c>
      <c r="H1399" s="1">
        <v>41150</v>
      </c>
      <c r="I1399">
        <v>61</v>
      </c>
      <c r="J1399">
        <v>5</v>
      </c>
      <c r="K1399">
        <v>2</v>
      </c>
      <c r="L1399">
        <v>3</v>
      </c>
      <c r="M1399">
        <v>3</v>
      </c>
      <c r="N1399">
        <v>0</v>
      </c>
      <c r="O1399">
        <v>5</v>
      </c>
      <c r="P1399">
        <v>1</v>
      </c>
      <c r="Q1399">
        <v>1</v>
      </c>
      <c r="R1399">
        <v>0</v>
      </c>
      <c r="S1399">
        <v>2</v>
      </c>
      <c r="T1399">
        <v>8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 t="s">
        <v>32</v>
      </c>
    </row>
    <row r="1400" spans="1:28" x14ac:dyDescent="0.35">
      <c r="A1400">
        <v>7118</v>
      </c>
      <c r="B1400">
        <v>1957</v>
      </c>
      <c r="C1400" t="s">
        <v>30</v>
      </c>
      <c r="D1400" t="s">
        <v>35</v>
      </c>
      <c r="E1400">
        <v>73803</v>
      </c>
      <c r="F1400">
        <v>0</v>
      </c>
      <c r="G1400">
        <v>1</v>
      </c>
      <c r="H1400" s="1">
        <v>41122</v>
      </c>
      <c r="I1400">
        <v>61</v>
      </c>
      <c r="J1400">
        <v>833</v>
      </c>
      <c r="K1400">
        <v>80</v>
      </c>
      <c r="L1400">
        <v>363</v>
      </c>
      <c r="M1400">
        <v>52</v>
      </c>
      <c r="N1400">
        <v>26</v>
      </c>
      <c r="O1400">
        <v>174</v>
      </c>
      <c r="P1400">
        <v>2</v>
      </c>
      <c r="Q1400">
        <v>9</v>
      </c>
      <c r="R1400">
        <v>5</v>
      </c>
      <c r="S1400">
        <v>6</v>
      </c>
      <c r="T1400">
        <v>6</v>
      </c>
      <c r="U1400">
        <v>1</v>
      </c>
      <c r="V1400">
        <v>0</v>
      </c>
      <c r="W1400">
        <v>0</v>
      </c>
      <c r="X1400">
        <v>0</v>
      </c>
      <c r="Y1400">
        <v>0</v>
      </c>
      <c r="Z1400">
        <v>1</v>
      </c>
      <c r="AA1400">
        <v>0</v>
      </c>
      <c r="AB1400" t="s">
        <v>34</v>
      </c>
    </row>
    <row r="1401" spans="1:28" x14ac:dyDescent="0.35">
      <c r="A1401">
        <v>4937</v>
      </c>
      <c r="B1401">
        <v>1973</v>
      </c>
      <c r="C1401" t="s">
        <v>40</v>
      </c>
      <c r="D1401" t="s">
        <v>35</v>
      </c>
      <c r="E1401">
        <v>46094</v>
      </c>
      <c r="F1401">
        <v>1</v>
      </c>
      <c r="G1401">
        <v>1</v>
      </c>
      <c r="H1401" s="1">
        <v>41800</v>
      </c>
      <c r="I1401">
        <v>62</v>
      </c>
      <c r="J1401">
        <v>12</v>
      </c>
      <c r="K1401">
        <v>2</v>
      </c>
      <c r="L1401">
        <v>20</v>
      </c>
      <c r="M1401">
        <v>3</v>
      </c>
      <c r="N1401">
        <v>2</v>
      </c>
      <c r="O1401">
        <v>5</v>
      </c>
      <c r="P1401">
        <v>1</v>
      </c>
      <c r="Q1401">
        <v>1</v>
      </c>
      <c r="R1401">
        <v>0</v>
      </c>
      <c r="S1401">
        <v>3</v>
      </c>
      <c r="T1401">
        <v>7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 t="s">
        <v>32</v>
      </c>
    </row>
    <row r="1402" spans="1:28" x14ac:dyDescent="0.35">
      <c r="A1402">
        <v>1127</v>
      </c>
      <c r="B1402">
        <v>1973</v>
      </c>
      <c r="C1402" t="s">
        <v>39</v>
      </c>
      <c r="D1402" t="s">
        <v>35</v>
      </c>
      <c r="E1402">
        <v>85844</v>
      </c>
      <c r="F1402">
        <v>0</v>
      </c>
      <c r="G1402">
        <v>0</v>
      </c>
      <c r="H1402" s="1">
        <v>41788</v>
      </c>
      <c r="I1402">
        <v>62</v>
      </c>
      <c r="J1402">
        <v>938</v>
      </c>
      <c r="K1402">
        <v>19</v>
      </c>
      <c r="L1402">
        <v>843</v>
      </c>
      <c r="M1402">
        <v>25</v>
      </c>
      <c r="N1402">
        <v>95</v>
      </c>
      <c r="O1402">
        <v>38</v>
      </c>
      <c r="P1402">
        <v>1</v>
      </c>
      <c r="Q1402">
        <v>6</v>
      </c>
      <c r="R1402">
        <v>6</v>
      </c>
      <c r="S1402">
        <v>7</v>
      </c>
      <c r="T1402">
        <v>2</v>
      </c>
      <c r="U1402">
        <v>0</v>
      </c>
      <c r="V1402">
        <v>0</v>
      </c>
      <c r="W1402">
        <v>1</v>
      </c>
      <c r="X1402">
        <v>0</v>
      </c>
      <c r="Y1402">
        <v>0</v>
      </c>
      <c r="Z1402">
        <v>0</v>
      </c>
      <c r="AA1402">
        <v>0</v>
      </c>
      <c r="AB1402" t="s">
        <v>32</v>
      </c>
    </row>
    <row r="1403" spans="1:28" x14ac:dyDescent="0.35">
      <c r="A1403">
        <v>833</v>
      </c>
      <c r="B1403">
        <v>1955</v>
      </c>
      <c r="C1403" t="s">
        <v>43</v>
      </c>
      <c r="D1403" t="s">
        <v>35</v>
      </c>
      <c r="E1403">
        <v>38452</v>
      </c>
      <c r="F1403">
        <v>1</v>
      </c>
      <c r="G1403">
        <v>1</v>
      </c>
      <c r="H1403" s="1">
        <v>41728</v>
      </c>
      <c r="I1403">
        <v>62</v>
      </c>
      <c r="J1403">
        <v>56</v>
      </c>
      <c r="K1403">
        <v>0</v>
      </c>
      <c r="L1403">
        <v>14</v>
      </c>
      <c r="M1403">
        <v>0</v>
      </c>
      <c r="N1403">
        <v>0</v>
      </c>
      <c r="O1403">
        <v>2</v>
      </c>
      <c r="P1403">
        <v>3</v>
      </c>
      <c r="Q1403">
        <v>3</v>
      </c>
      <c r="R1403">
        <v>0</v>
      </c>
      <c r="S1403">
        <v>3</v>
      </c>
      <c r="T1403">
        <v>7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 t="s">
        <v>32</v>
      </c>
    </row>
    <row r="1404" spans="1:28" x14ac:dyDescent="0.35">
      <c r="A1404">
        <v>3565</v>
      </c>
      <c r="B1404">
        <v>1955</v>
      </c>
      <c r="C1404" t="s">
        <v>43</v>
      </c>
      <c r="D1404" t="s">
        <v>35</v>
      </c>
      <c r="E1404">
        <v>38452</v>
      </c>
      <c r="F1404">
        <v>1</v>
      </c>
      <c r="G1404">
        <v>1</v>
      </c>
      <c r="H1404" s="1">
        <v>41728</v>
      </c>
      <c r="I1404">
        <v>62</v>
      </c>
      <c r="J1404">
        <v>56</v>
      </c>
      <c r="K1404">
        <v>0</v>
      </c>
      <c r="L1404">
        <v>14</v>
      </c>
      <c r="M1404">
        <v>0</v>
      </c>
      <c r="N1404">
        <v>0</v>
      </c>
      <c r="O1404">
        <v>2</v>
      </c>
      <c r="P1404">
        <v>3</v>
      </c>
      <c r="Q1404">
        <v>3</v>
      </c>
      <c r="R1404">
        <v>0</v>
      </c>
      <c r="S1404">
        <v>3</v>
      </c>
      <c r="T1404">
        <v>7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 t="s">
        <v>32</v>
      </c>
    </row>
    <row r="1405" spans="1:28" x14ac:dyDescent="0.35">
      <c r="A1405">
        <v>6086</v>
      </c>
      <c r="B1405">
        <v>1955</v>
      </c>
      <c r="C1405" t="s">
        <v>30</v>
      </c>
      <c r="D1405" t="s">
        <v>35</v>
      </c>
      <c r="E1405">
        <v>80395</v>
      </c>
      <c r="F1405">
        <v>0</v>
      </c>
      <c r="G1405">
        <v>0</v>
      </c>
      <c r="H1405" s="1">
        <v>41601</v>
      </c>
      <c r="I1405">
        <v>62</v>
      </c>
      <c r="J1405">
        <v>445</v>
      </c>
      <c r="K1405">
        <v>25</v>
      </c>
      <c r="L1405">
        <v>706</v>
      </c>
      <c r="M1405">
        <v>80</v>
      </c>
      <c r="N1405">
        <v>76</v>
      </c>
      <c r="O1405">
        <v>48</v>
      </c>
      <c r="P1405">
        <v>1</v>
      </c>
      <c r="Q1405">
        <v>6</v>
      </c>
      <c r="R1405">
        <v>5</v>
      </c>
      <c r="S1405">
        <v>12</v>
      </c>
      <c r="T1405">
        <v>2</v>
      </c>
      <c r="U1405">
        <v>0</v>
      </c>
      <c r="V1405">
        <v>0</v>
      </c>
      <c r="W1405">
        <v>0</v>
      </c>
      <c r="X1405">
        <v>1</v>
      </c>
      <c r="Y1405">
        <v>0</v>
      </c>
      <c r="Z1405">
        <v>0</v>
      </c>
      <c r="AA1405">
        <v>0</v>
      </c>
      <c r="AB1405" t="s">
        <v>38</v>
      </c>
    </row>
    <row r="1406" spans="1:28" x14ac:dyDescent="0.35">
      <c r="A1406">
        <v>1763</v>
      </c>
      <c r="B1406">
        <v>1988</v>
      </c>
      <c r="C1406" t="s">
        <v>30</v>
      </c>
      <c r="D1406" t="s">
        <v>37</v>
      </c>
      <c r="E1406">
        <v>87679</v>
      </c>
      <c r="F1406">
        <v>0</v>
      </c>
      <c r="G1406">
        <v>0</v>
      </c>
      <c r="H1406" s="1">
        <v>41482</v>
      </c>
      <c r="I1406">
        <v>62</v>
      </c>
      <c r="J1406">
        <v>1259</v>
      </c>
      <c r="K1406">
        <v>172</v>
      </c>
      <c r="L1406">
        <v>815</v>
      </c>
      <c r="M1406">
        <v>97</v>
      </c>
      <c r="N1406">
        <v>148</v>
      </c>
      <c r="O1406">
        <v>33</v>
      </c>
      <c r="P1406">
        <v>1</v>
      </c>
      <c r="Q1406">
        <v>7</v>
      </c>
      <c r="R1406">
        <v>11</v>
      </c>
      <c r="S1406">
        <v>10</v>
      </c>
      <c r="T1406">
        <v>4</v>
      </c>
      <c r="U1406">
        <v>1</v>
      </c>
      <c r="V1406">
        <v>0</v>
      </c>
      <c r="W1406">
        <v>1</v>
      </c>
      <c r="X1406">
        <v>1</v>
      </c>
      <c r="Y1406">
        <v>0</v>
      </c>
      <c r="Z1406">
        <v>1</v>
      </c>
      <c r="AA1406">
        <v>0</v>
      </c>
      <c r="AB1406" t="s">
        <v>34</v>
      </c>
    </row>
    <row r="1407" spans="1:28" x14ac:dyDescent="0.35">
      <c r="A1407">
        <v>4697</v>
      </c>
      <c r="B1407">
        <v>1949</v>
      </c>
      <c r="C1407" t="s">
        <v>43</v>
      </c>
      <c r="D1407" t="s">
        <v>31</v>
      </c>
      <c r="E1407">
        <v>35416</v>
      </c>
      <c r="F1407">
        <v>0</v>
      </c>
      <c r="G1407">
        <v>0</v>
      </c>
      <c r="H1407" s="1">
        <v>41438</v>
      </c>
      <c r="I1407">
        <v>62</v>
      </c>
      <c r="J1407">
        <v>248</v>
      </c>
      <c r="K1407">
        <v>3</v>
      </c>
      <c r="L1407">
        <v>81</v>
      </c>
      <c r="M1407">
        <v>4</v>
      </c>
      <c r="N1407">
        <v>3</v>
      </c>
      <c r="O1407">
        <v>51</v>
      </c>
      <c r="P1407">
        <v>3</v>
      </c>
      <c r="Q1407">
        <v>7</v>
      </c>
      <c r="R1407">
        <v>1</v>
      </c>
      <c r="S1407">
        <v>5</v>
      </c>
      <c r="T1407">
        <v>8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 t="s">
        <v>45</v>
      </c>
    </row>
    <row r="1408" spans="1:28" x14ac:dyDescent="0.35">
      <c r="A1408">
        <v>182</v>
      </c>
      <c r="B1408">
        <v>1946</v>
      </c>
      <c r="C1408" t="s">
        <v>39</v>
      </c>
      <c r="D1408" t="s">
        <v>37</v>
      </c>
      <c r="E1408">
        <v>44124</v>
      </c>
      <c r="F1408">
        <v>0</v>
      </c>
      <c r="G1408">
        <v>1</v>
      </c>
      <c r="H1408" s="1">
        <v>41405</v>
      </c>
      <c r="I1408">
        <v>62</v>
      </c>
      <c r="J1408">
        <v>284</v>
      </c>
      <c r="K1408">
        <v>0</v>
      </c>
      <c r="L1408">
        <v>55</v>
      </c>
      <c r="M1408">
        <v>0</v>
      </c>
      <c r="N1408">
        <v>6</v>
      </c>
      <c r="O1408">
        <v>52</v>
      </c>
      <c r="P1408">
        <v>4</v>
      </c>
      <c r="Q1408">
        <v>6</v>
      </c>
      <c r="R1408">
        <v>2</v>
      </c>
      <c r="S1408">
        <v>5</v>
      </c>
      <c r="T1408">
        <v>8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 t="s">
        <v>32</v>
      </c>
    </row>
    <row r="1409" spans="1:28" x14ac:dyDescent="0.35">
      <c r="A1409">
        <v>1165</v>
      </c>
      <c r="B1409">
        <v>1958</v>
      </c>
      <c r="C1409" t="s">
        <v>39</v>
      </c>
      <c r="D1409" t="s">
        <v>33</v>
      </c>
      <c r="E1409">
        <v>50729</v>
      </c>
      <c r="F1409">
        <v>1</v>
      </c>
      <c r="G1409">
        <v>1</v>
      </c>
      <c r="H1409" s="1">
        <v>41396</v>
      </c>
      <c r="I1409">
        <v>62</v>
      </c>
      <c r="J1409">
        <v>239</v>
      </c>
      <c r="K1409">
        <v>13</v>
      </c>
      <c r="L1409">
        <v>143</v>
      </c>
      <c r="M1409">
        <v>45</v>
      </c>
      <c r="N1409">
        <v>4</v>
      </c>
      <c r="O1409">
        <v>52</v>
      </c>
      <c r="P1409">
        <v>9</v>
      </c>
      <c r="Q1409">
        <v>6</v>
      </c>
      <c r="R1409">
        <v>2</v>
      </c>
      <c r="S1409">
        <v>7</v>
      </c>
      <c r="T1409">
        <v>6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 t="s">
        <v>45</v>
      </c>
    </row>
    <row r="1410" spans="1:28" x14ac:dyDescent="0.35">
      <c r="A1410">
        <v>5386</v>
      </c>
      <c r="B1410">
        <v>1953</v>
      </c>
      <c r="C1410" t="s">
        <v>30</v>
      </c>
      <c r="D1410" t="s">
        <v>37</v>
      </c>
      <c r="E1410">
        <v>94384</v>
      </c>
      <c r="F1410">
        <v>0</v>
      </c>
      <c r="G1410">
        <v>0</v>
      </c>
      <c r="H1410" s="1">
        <v>41337</v>
      </c>
      <c r="I1410">
        <v>62</v>
      </c>
      <c r="J1410">
        <v>1111</v>
      </c>
      <c r="K1410">
        <v>24</v>
      </c>
      <c r="L1410">
        <v>790</v>
      </c>
      <c r="M1410">
        <v>160</v>
      </c>
      <c r="N1410">
        <v>45</v>
      </c>
      <c r="O1410">
        <v>172</v>
      </c>
      <c r="P1410">
        <v>0</v>
      </c>
      <c r="Q1410">
        <v>5</v>
      </c>
      <c r="R1410">
        <v>8</v>
      </c>
      <c r="S1410">
        <v>5</v>
      </c>
      <c r="T1410">
        <v>2</v>
      </c>
      <c r="U1410">
        <v>0</v>
      </c>
      <c r="V1410">
        <v>1</v>
      </c>
      <c r="W1410">
        <v>1</v>
      </c>
      <c r="X1410">
        <v>1</v>
      </c>
      <c r="Y1410">
        <v>0</v>
      </c>
      <c r="Z1410">
        <v>1</v>
      </c>
      <c r="AA1410">
        <v>0</v>
      </c>
      <c r="AB1410" t="s">
        <v>45</v>
      </c>
    </row>
    <row r="1411" spans="1:28" x14ac:dyDescent="0.35">
      <c r="A1411">
        <v>6024</v>
      </c>
      <c r="B1411">
        <v>1953</v>
      </c>
      <c r="C1411" t="s">
        <v>30</v>
      </c>
      <c r="D1411" t="s">
        <v>37</v>
      </c>
      <c r="E1411">
        <v>94384</v>
      </c>
      <c r="F1411">
        <v>0</v>
      </c>
      <c r="G1411">
        <v>0</v>
      </c>
      <c r="H1411" s="1">
        <v>41337</v>
      </c>
      <c r="I1411">
        <v>62</v>
      </c>
      <c r="J1411">
        <v>1111</v>
      </c>
      <c r="K1411">
        <v>24</v>
      </c>
      <c r="L1411">
        <v>790</v>
      </c>
      <c r="M1411">
        <v>160</v>
      </c>
      <c r="N1411">
        <v>45</v>
      </c>
      <c r="O1411">
        <v>172</v>
      </c>
      <c r="P1411">
        <v>0</v>
      </c>
      <c r="Q1411">
        <v>5</v>
      </c>
      <c r="R1411">
        <v>8</v>
      </c>
      <c r="S1411">
        <v>5</v>
      </c>
      <c r="T1411">
        <v>2</v>
      </c>
      <c r="U1411">
        <v>0</v>
      </c>
      <c r="V1411">
        <v>1</v>
      </c>
      <c r="W1411">
        <v>1</v>
      </c>
      <c r="X1411">
        <v>1</v>
      </c>
      <c r="Y1411">
        <v>0</v>
      </c>
      <c r="Z1411">
        <v>1</v>
      </c>
      <c r="AA1411">
        <v>0</v>
      </c>
      <c r="AB1411" t="s">
        <v>32</v>
      </c>
    </row>
    <row r="1412" spans="1:28" x14ac:dyDescent="0.35">
      <c r="A1412">
        <v>2678</v>
      </c>
      <c r="B1412">
        <v>1990</v>
      </c>
      <c r="C1412" t="s">
        <v>30</v>
      </c>
      <c r="D1412" t="s">
        <v>33</v>
      </c>
      <c r="E1412">
        <v>34412</v>
      </c>
      <c r="F1412">
        <v>1</v>
      </c>
      <c r="G1412">
        <v>0</v>
      </c>
      <c r="H1412" s="1">
        <v>41318</v>
      </c>
      <c r="I1412">
        <v>62</v>
      </c>
      <c r="J1412">
        <v>52</v>
      </c>
      <c r="K1412">
        <v>12</v>
      </c>
      <c r="L1412">
        <v>50</v>
      </c>
      <c r="M1412">
        <v>4</v>
      </c>
      <c r="N1412">
        <v>36</v>
      </c>
      <c r="O1412">
        <v>55</v>
      </c>
      <c r="P1412">
        <v>3</v>
      </c>
      <c r="Q1412">
        <v>5</v>
      </c>
      <c r="R1412">
        <v>0</v>
      </c>
      <c r="S1412">
        <v>3</v>
      </c>
      <c r="T1412">
        <v>9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 t="s">
        <v>38</v>
      </c>
    </row>
    <row r="1413" spans="1:28" x14ac:dyDescent="0.35">
      <c r="A1413">
        <v>5790</v>
      </c>
      <c r="B1413">
        <v>1985</v>
      </c>
      <c r="C1413" t="s">
        <v>30</v>
      </c>
      <c r="D1413" t="s">
        <v>35</v>
      </c>
      <c r="E1413">
        <v>31158</v>
      </c>
      <c r="F1413">
        <v>1</v>
      </c>
      <c r="G1413">
        <v>0</v>
      </c>
      <c r="H1413" s="1">
        <v>41301</v>
      </c>
      <c r="I1413">
        <v>62</v>
      </c>
      <c r="J1413">
        <v>25</v>
      </c>
      <c r="K1413">
        <v>6</v>
      </c>
      <c r="L1413">
        <v>16</v>
      </c>
      <c r="M1413">
        <v>20</v>
      </c>
      <c r="N1413">
        <v>0</v>
      </c>
      <c r="O1413">
        <v>5</v>
      </c>
      <c r="P1413">
        <v>2</v>
      </c>
      <c r="Q1413">
        <v>2</v>
      </c>
      <c r="R1413">
        <v>0</v>
      </c>
      <c r="S1413">
        <v>3</v>
      </c>
      <c r="T1413">
        <v>8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 t="s">
        <v>32</v>
      </c>
    </row>
    <row r="1414" spans="1:28" x14ac:dyDescent="0.35">
      <c r="A1414">
        <v>236</v>
      </c>
      <c r="B1414">
        <v>1951</v>
      </c>
      <c r="C1414" t="s">
        <v>30</v>
      </c>
      <c r="D1414" t="s">
        <v>35</v>
      </c>
      <c r="E1414">
        <v>34838</v>
      </c>
      <c r="F1414">
        <v>1</v>
      </c>
      <c r="G1414">
        <v>1</v>
      </c>
      <c r="H1414" s="1">
        <v>41293</v>
      </c>
      <c r="I1414">
        <v>62</v>
      </c>
      <c r="J1414">
        <v>28</v>
      </c>
      <c r="K1414">
        <v>23</v>
      </c>
      <c r="L1414">
        <v>29</v>
      </c>
      <c r="M1414">
        <v>29</v>
      </c>
      <c r="N1414">
        <v>14</v>
      </c>
      <c r="O1414">
        <v>47</v>
      </c>
      <c r="P1414">
        <v>3</v>
      </c>
      <c r="Q1414">
        <v>2</v>
      </c>
      <c r="R1414">
        <v>1</v>
      </c>
      <c r="S1414">
        <v>4</v>
      </c>
      <c r="T1414">
        <v>6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 t="s">
        <v>34</v>
      </c>
    </row>
    <row r="1415" spans="1:28" x14ac:dyDescent="0.35">
      <c r="A1415">
        <v>6001</v>
      </c>
      <c r="B1415">
        <v>1979</v>
      </c>
      <c r="C1415" t="s">
        <v>30</v>
      </c>
      <c r="D1415" t="s">
        <v>35</v>
      </c>
      <c r="E1415">
        <v>56775</v>
      </c>
      <c r="F1415">
        <v>0</v>
      </c>
      <c r="G1415">
        <v>1</v>
      </c>
      <c r="H1415" s="1">
        <v>41276</v>
      </c>
      <c r="I1415">
        <v>62</v>
      </c>
      <c r="J1415">
        <v>614</v>
      </c>
      <c r="K1415">
        <v>35</v>
      </c>
      <c r="L1415">
        <v>160</v>
      </c>
      <c r="M1415">
        <v>58</v>
      </c>
      <c r="N1415">
        <v>35</v>
      </c>
      <c r="O1415">
        <v>35</v>
      </c>
      <c r="P1415">
        <v>2</v>
      </c>
      <c r="Q1415">
        <v>5</v>
      </c>
      <c r="R1415">
        <v>8</v>
      </c>
      <c r="S1415">
        <v>10</v>
      </c>
      <c r="T1415">
        <v>5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 t="s">
        <v>32</v>
      </c>
    </row>
    <row r="1416" spans="1:28" x14ac:dyDescent="0.35">
      <c r="A1416">
        <v>6250</v>
      </c>
      <c r="B1416">
        <v>1949</v>
      </c>
      <c r="C1416" t="s">
        <v>39</v>
      </c>
      <c r="D1416" t="s">
        <v>44</v>
      </c>
      <c r="E1416">
        <v>54356</v>
      </c>
      <c r="F1416">
        <v>0</v>
      </c>
      <c r="G1416">
        <v>1</v>
      </c>
      <c r="H1416" s="1">
        <v>41232</v>
      </c>
      <c r="I1416">
        <v>62</v>
      </c>
      <c r="J1416">
        <v>710</v>
      </c>
      <c r="K1416">
        <v>15</v>
      </c>
      <c r="L1416">
        <v>30</v>
      </c>
      <c r="M1416">
        <v>20</v>
      </c>
      <c r="N1416">
        <v>0</v>
      </c>
      <c r="O1416">
        <v>0</v>
      </c>
      <c r="P1416">
        <v>3</v>
      </c>
      <c r="Q1416">
        <v>11</v>
      </c>
      <c r="R1416">
        <v>2</v>
      </c>
      <c r="S1416">
        <v>8</v>
      </c>
      <c r="T1416">
        <v>8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1</v>
      </c>
      <c r="AA1416">
        <v>0</v>
      </c>
      <c r="AB1416" t="s">
        <v>32</v>
      </c>
    </row>
    <row r="1417" spans="1:28" x14ac:dyDescent="0.35">
      <c r="A1417">
        <v>1168</v>
      </c>
      <c r="B1417">
        <v>1978</v>
      </c>
      <c r="C1417" t="s">
        <v>39</v>
      </c>
      <c r="D1417" t="s">
        <v>35</v>
      </c>
      <c r="E1417">
        <v>72159</v>
      </c>
      <c r="F1417">
        <v>0</v>
      </c>
      <c r="G1417">
        <v>0</v>
      </c>
      <c r="H1417" s="1">
        <v>41211</v>
      </c>
      <c r="I1417">
        <v>62</v>
      </c>
      <c r="J1417">
        <v>322</v>
      </c>
      <c r="K1417">
        <v>53</v>
      </c>
      <c r="L1417">
        <v>899</v>
      </c>
      <c r="M1417">
        <v>34</v>
      </c>
      <c r="N1417">
        <v>40</v>
      </c>
      <c r="O1417">
        <v>53</v>
      </c>
      <c r="P1417">
        <v>1</v>
      </c>
      <c r="Q1417">
        <v>4</v>
      </c>
      <c r="R1417">
        <v>6</v>
      </c>
      <c r="S1417">
        <v>10</v>
      </c>
      <c r="T1417">
        <v>2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 t="s">
        <v>32</v>
      </c>
    </row>
    <row r="1418" spans="1:28" x14ac:dyDescent="0.35">
      <c r="A1418">
        <v>10749</v>
      </c>
      <c r="B1418">
        <v>1991</v>
      </c>
      <c r="C1418" t="s">
        <v>30</v>
      </c>
      <c r="D1418" t="s">
        <v>33</v>
      </c>
      <c r="E1418">
        <v>8028</v>
      </c>
      <c r="F1418">
        <v>0</v>
      </c>
      <c r="G1418">
        <v>0</v>
      </c>
      <c r="H1418" s="1">
        <v>41170</v>
      </c>
      <c r="I1418">
        <v>62</v>
      </c>
      <c r="J1418">
        <v>73</v>
      </c>
      <c r="K1418">
        <v>18</v>
      </c>
      <c r="L1418">
        <v>66</v>
      </c>
      <c r="M1418">
        <v>7</v>
      </c>
      <c r="N1418">
        <v>12</v>
      </c>
      <c r="O1418">
        <v>2</v>
      </c>
      <c r="P1418">
        <v>15</v>
      </c>
      <c r="Q1418">
        <v>0</v>
      </c>
      <c r="R1418">
        <v>1</v>
      </c>
      <c r="S1418">
        <v>0</v>
      </c>
      <c r="T1418">
        <v>19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 t="s">
        <v>32</v>
      </c>
    </row>
    <row r="1419" spans="1:28" x14ac:dyDescent="0.35">
      <c r="A1419">
        <v>2926</v>
      </c>
      <c r="B1419">
        <v>1952</v>
      </c>
      <c r="C1419" t="s">
        <v>43</v>
      </c>
      <c r="D1419" t="s">
        <v>37</v>
      </c>
      <c r="E1419">
        <v>55951</v>
      </c>
      <c r="F1419">
        <v>0</v>
      </c>
      <c r="G1419">
        <v>1</v>
      </c>
      <c r="H1419" s="1">
        <v>41144</v>
      </c>
      <c r="I1419">
        <v>62</v>
      </c>
      <c r="J1419">
        <v>1241</v>
      </c>
      <c r="K1419">
        <v>0</v>
      </c>
      <c r="L1419">
        <v>80</v>
      </c>
      <c r="M1419">
        <v>0</v>
      </c>
      <c r="N1419">
        <v>13</v>
      </c>
      <c r="O1419">
        <v>40</v>
      </c>
      <c r="P1419">
        <v>3</v>
      </c>
      <c r="Q1419">
        <v>3</v>
      </c>
      <c r="R1419">
        <v>6</v>
      </c>
      <c r="S1419">
        <v>11</v>
      </c>
      <c r="T1419">
        <v>8</v>
      </c>
      <c r="U1419">
        <v>0</v>
      </c>
      <c r="V1419">
        <v>1</v>
      </c>
      <c r="W1419">
        <v>0</v>
      </c>
      <c r="X1419">
        <v>0</v>
      </c>
      <c r="Y1419">
        <v>1</v>
      </c>
      <c r="Z1419">
        <v>0</v>
      </c>
      <c r="AA1419">
        <v>0</v>
      </c>
      <c r="AB1419" t="s">
        <v>45</v>
      </c>
    </row>
    <row r="1420" spans="1:28" x14ac:dyDescent="0.35">
      <c r="A1420">
        <v>716</v>
      </c>
      <c r="B1420">
        <v>1949</v>
      </c>
      <c r="C1420" t="s">
        <v>39</v>
      </c>
      <c r="D1420" t="s">
        <v>37</v>
      </c>
      <c r="E1420">
        <v>67911</v>
      </c>
      <c r="F1420">
        <v>0</v>
      </c>
      <c r="G1420">
        <v>1</v>
      </c>
      <c r="H1420" s="1">
        <v>41781</v>
      </c>
      <c r="I1420">
        <v>63</v>
      </c>
      <c r="J1420">
        <v>529</v>
      </c>
      <c r="K1420">
        <v>0</v>
      </c>
      <c r="L1420">
        <v>356</v>
      </c>
      <c r="M1420">
        <v>63</v>
      </c>
      <c r="N1420">
        <v>28</v>
      </c>
      <c r="O1420">
        <v>0</v>
      </c>
      <c r="P1420">
        <v>3</v>
      </c>
      <c r="Q1420">
        <v>6</v>
      </c>
      <c r="R1420">
        <v>7</v>
      </c>
      <c r="S1420">
        <v>11</v>
      </c>
      <c r="T1420">
        <v>3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 t="s">
        <v>32</v>
      </c>
    </row>
    <row r="1421" spans="1:28" x14ac:dyDescent="0.35">
      <c r="A1421">
        <v>6544</v>
      </c>
      <c r="B1421">
        <v>1949</v>
      </c>
      <c r="C1421" t="s">
        <v>39</v>
      </c>
      <c r="D1421" t="s">
        <v>37</v>
      </c>
      <c r="E1421">
        <v>67911</v>
      </c>
      <c r="F1421">
        <v>0</v>
      </c>
      <c r="G1421">
        <v>1</v>
      </c>
      <c r="H1421" s="1">
        <v>41781</v>
      </c>
      <c r="I1421">
        <v>63</v>
      </c>
      <c r="J1421">
        <v>529</v>
      </c>
      <c r="K1421">
        <v>0</v>
      </c>
      <c r="L1421">
        <v>356</v>
      </c>
      <c r="M1421">
        <v>63</v>
      </c>
      <c r="N1421">
        <v>28</v>
      </c>
      <c r="O1421">
        <v>0</v>
      </c>
      <c r="P1421">
        <v>3</v>
      </c>
      <c r="Q1421">
        <v>6</v>
      </c>
      <c r="R1421">
        <v>7</v>
      </c>
      <c r="S1421">
        <v>11</v>
      </c>
      <c r="T1421">
        <v>3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 t="s">
        <v>41</v>
      </c>
    </row>
    <row r="1422" spans="1:28" x14ac:dyDescent="0.35">
      <c r="A1422">
        <v>4298</v>
      </c>
      <c r="B1422">
        <v>1973</v>
      </c>
      <c r="C1422" t="s">
        <v>39</v>
      </c>
      <c r="D1422" t="s">
        <v>37</v>
      </c>
      <c r="E1422">
        <v>20427</v>
      </c>
      <c r="F1422">
        <v>1</v>
      </c>
      <c r="G1422">
        <v>0</v>
      </c>
      <c r="H1422" s="1">
        <v>41722</v>
      </c>
      <c r="I1422">
        <v>63</v>
      </c>
      <c r="J1422">
        <v>5</v>
      </c>
      <c r="K1422">
        <v>0</v>
      </c>
      <c r="L1422">
        <v>4</v>
      </c>
      <c r="M1422">
        <v>0</v>
      </c>
      <c r="N1422">
        <v>0</v>
      </c>
      <c r="O1422">
        <v>1</v>
      </c>
      <c r="P1422">
        <v>1</v>
      </c>
      <c r="Q1422">
        <v>1</v>
      </c>
      <c r="R1422">
        <v>0</v>
      </c>
      <c r="S1422">
        <v>2</v>
      </c>
      <c r="T1422">
        <v>8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 t="s">
        <v>32</v>
      </c>
    </row>
    <row r="1423" spans="1:28" x14ac:dyDescent="0.35">
      <c r="A1423">
        <v>5823</v>
      </c>
      <c r="B1423">
        <v>1970</v>
      </c>
      <c r="C1423" t="s">
        <v>39</v>
      </c>
      <c r="D1423" t="s">
        <v>33</v>
      </c>
      <c r="E1423">
        <v>32303</v>
      </c>
      <c r="F1423">
        <v>0</v>
      </c>
      <c r="G1423">
        <v>1</v>
      </c>
      <c r="H1423" s="1">
        <v>41706</v>
      </c>
      <c r="I1423">
        <v>63</v>
      </c>
      <c r="J1423">
        <v>35</v>
      </c>
      <c r="K1423">
        <v>0</v>
      </c>
      <c r="L1423">
        <v>2</v>
      </c>
      <c r="M1423">
        <v>0</v>
      </c>
      <c r="N1423">
        <v>0</v>
      </c>
      <c r="O1423">
        <v>2</v>
      </c>
      <c r="P1423">
        <v>2</v>
      </c>
      <c r="Q1423">
        <v>1</v>
      </c>
      <c r="R1423">
        <v>0</v>
      </c>
      <c r="S1423">
        <v>4</v>
      </c>
      <c r="T1423">
        <v>5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 t="s">
        <v>42</v>
      </c>
    </row>
    <row r="1424" spans="1:28" x14ac:dyDescent="0.35">
      <c r="A1424">
        <v>8375</v>
      </c>
      <c r="B1424">
        <v>1968</v>
      </c>
      <c r="C1424" t="s">
        <v>39</v>
      </c>
      <c r="D1424" t="s">
        <v>35</v>
      </c>
      <c r="E1424">
        <v>55954</v>
      </c>
      <c r="F1424">
        <v>0</v>
      </c>
      <c r="G1424">
        <v>1</v>
      </c>
      <c r="H1424" s="1">
        <v>41701</v>
      </c>
      <c r="I1424">
        <v>63</v>
      </c>
      <c r="J1424">
        <v>447</v>
      </c>
      <c r="K1424">
        <v>0</v>
      </c>
      <c r="L1424">
        <v>28</v>
      </c>
      <c r="M1424">
        <v>0</v>
      </c>
      <c r="N1424">
        <v>0</v>
      </c>
      <c r="O1424">
        <v>43</v>
      </c>
      <c r="P1424">
        <v>3</v>
      </c>
      <c r="Q1424">
        <v>8</v>
      </c>
      <c r="R1424">
        <v>2</v>
      </c>
      <c r="S1424">
        <v>6</v>
      </c>
      <c r="T1424">
        <v>7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 t="s">
        <v>38</v>
      </c>
    </row>
    <row r="1425" spans="1:28" x14ac:dyDescent="0.35">
      <c r="A1425">
        <v>5723</v>
      </c>
      <c r="B1425">
        <v>1976</v>
      </c>
      <c r="C1425" t="s">
        <v>39</v>
      </c>
      <c r="D1425" t="s">
        <v>37</v>
      </c>
      <c r="E1425">
        <v>49187</v>
      </c>
      <c r="F1425">
        <v>0</v>
      </c>
      <c r="G1425">
        <v>1</v>
      </c>
      <c r="H1425" s="1">
        <v>41650</v>
      </c>
      <c r="I1425">
        <v>63</v>
      </c>
      <c r="J1425">
        <v>81</v>
      </c>
      <c r="K1425">
        <v>1</v>
      </c>
      <c r="L1425">
        <v>31</v>
      </c>
      <c r="M1425">
        <v>2</v>
      </c>
      <c r="N1425">
        <v>1</v>
      </c>
      <c r="O1425">
        <v>0</v>
      </c>
      <c r="P1425">
        <v>1</v>
      </c>
      <c r="Q1425">
        <v>1</v>
      </c>
      <c r="R1425">
        <v>1</v>
      </c>
      <c r="S1425">
        <v>5</v>
      </c>
      <c r="T1425">
        <v>2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 t="s">
        <v>32</v>
      </c>
    </row>
    <row r="1426" spans="1:28" x14ac:dyDescent="0.35">
      <c r="A1426">
        <v>5763</v>
      </c>
      <c r="B1426">
        <v>1972</v>
      </c>
      <c r="C1426" t="s">
        <v>43</v>
      </c>
      <c r="D1426" t="s">
        <v>37</v>
      </c>
      <c r="E1426">
        <v>49854</v>
      </c>
      <c r="F1426">
        <v>1</v>
      </c>
      <c r="G1426">
        <v>0</v>
      </c>
      <c r="H1426" s="1">
        <v>41588</v>
      </c>
      <c r="I1426">
        <v>63</v>
      </c>
      <c r="J1426">
        <v>123</v>
      </c>
      <c r="K1426">
        <v>17</v>
      </c>
      <c r="L1426">
        <v>171</v>
      </c>
      <c r="M1426">
        <v>39</v>
      </c>
      <c r="N1426">
        <v>0</v>
      </c>
      <c r="O1426">
        <v>30</v>
      </c>
      <c r="P1426">
        <v>5</v>
      </c>
      <c r="Q1426">
        <v>6</v>
      </c>
      <c r="R1426">
        <v>2</v>
      </c>
      <c r="S1426">
        <v>5</v>
      </c>
      <c r="T1426">
        <v>6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 t="s">
        <v>34</v>
      </c>
    </row>
    <row r="1427" spans="1:28" x14ac:dyDescent="0.35">
      <c r="A1427">
        <v>8727</v>
      </c>
      <c r="B1427">
        <v>1978</v>
      </c>
      <c r="C1427" t="s">
        <v>30</v>
      </c>
      <c r="D1427" t="s">
        <v>31</v>
      </c>
      <c r="E1427">
        <v>63693</v>
      </c>
      <c r="F1427">
        <v>0</v>
      </c>
      <c r="G1427">
        <v>1</v>
      </c>
      <c r="H1427" s="1">
        <v>41561</v>
      </c>
      <c r="I1427">
        <v>63</v>
      </c>
      <c r="J1427">
        <v>587</v>
      </c>
      <c r="K1427">
        <v>43</v>
      </c>
      <c r="L1427">
        <v>337</v>
      </c>
      <c r="M1427">
        <v>42</v>
      </c>
      <c r="N1427">
        <v>87</v>
      </c>
      <c r="O1427">
        <v>54</v>
      </c>
      <c r="P1427">
        <v>3</v>
      </c>
      <c r="Q1427">
        <v>11</v>
      </c>
      <c r="R1427">
        <v>6</v>
      </c>
      <c r="S1427">
        <v>9</v>
      </c>
      <c r="T1427">
        <v>6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 t="s">
        <v>45</v>
      </c>
    </row>
    <row r="1428" spans="1:28" x14ac:dyDescent="0.35">
      <c r="A1428">
        <v>3056</v>
      </c>
      <c r="B1428">
        <v>1978</v>
      </c>
      <c r="C1428" t="s">
        <v>30</v>
      </c>
      <c r="D1428" t="s">
        <v>31</v>
      </c>
      <c r="E1428">
        <v>63693</v>
      </c>
      <c r="F1428">
        <v>0</v>
      </c>
      <c r="G1428">
        <v>1</v>
      </c>
      <c r="H1428" s="1">
        <v>41561</v>
      </c>
      <c r="I1428">
        <v>63</v>
      </c>
      <c r="J1428">
        <v>587</v>
      </c>
      <c r="K1428">
        <v>43</v>
      </c>
      <c r="L1428">
        <v>337</v>
      </c>
      <c r="M1428">
        <v>42</v>
      </c>
      <c r="N1428">
        <v>87</v>
      </c>
      <c r="O1428">
        <v>54</v>
      </c>
      <c r="P1428">
        <v>3</v>
      </c>
      <c r="Q1428">
        <v>11</v>
      </c>
      <c r="R1428">
        <v>6</v>
      </c>
      <c r="S1428">
        <v>9</v>
      </c>
      <c r="T1428">
        <v>6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 t="s">
        <v>45</v>
      </c>
    </row>
    <row r="1429" spans="1:28" x14ac:dyDescent="0.35">
      <c r="A1429">
        <v>8442</v>
      </c>
      <c r="B1429">
        <v>1985</v>
      </c>
      <c r="C1429" t="s">
        <v>43</v>
      </c>
      <c r="D1429" t="s">
        <v>35</v>
      </c>
      <c r="E1429">
        <v>19510</v>
      </c>
      <c r="F1429">
        <v>2</v>
      </c>
      <c r="G1429">
        <v>0</v>
      </c>
      <c r="H1429" s="1">
        <v>41521</v>
      </c>
      <c r="I1429">
        <v>63</v>
      </c>
      <c r="J1429">
        <v>9</v>
      </c>
      <c r="K1429">
        <v>0</v>
      </c>
      <c r="L1429">
        <v>7</v>
      </c>
      <c r="M1429">
        <v>3</v>
      </c>
      <c r="N1429">
        <v>4</v>
      </c>
      <c r="O1429">
        <v>7</v>
      </c>
      <c r="P1429">
        <v>2</v>
      </c>
      <c r="Q1429">
        <v>1</v>
      </c>
      <c r="R1429">
        <v>0</v>
      </c>
      <c r="S1429">
        <v>3</v>
      </c>
      <c r="T1429">
        <v>7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 t="s">
        <v>34</v>
      </c>
    </row>
    <row r="1430" spans="1:28" x14ac:dyDescent="0.35">
      <c r="A1430">
        <v>3712</v>
      </c>
      <c r="B1430">
        <v>1959</v>
      </c>
      <c r="C1430" t="s">
        <v>30</v>
      </c>
      <c r="D1430" t="s">
        <v>31</v>
      </c>
      <c r="E1430">
        <v>52332</v>
      </c>
      <c r="F1430">
        <v>0</v>
      </c>
      <c r="G1430">
        <v>0</v>
      </c>
      <c r="H1430" s="1">
        <v>41514</v>
      </c>
      <c r="I1430">
        <v>63</v>
      </c>
      <c r="J1430">
        <v>212</v>
      </c>
      <c r="K1430">
        <v>5</v>
      </c>
      <c r="L1430">
        <v>33</v>
      </c>
      <c r="M1430">
        <v>7</v>
      </c>
      <c r="N1430">
        <v>0</v>
      </c>
      <c r="O1430">
        <v>2</v>
      </c>
      <c r="P1430">
        <v>1</v>
      </c>
      <c r="Q1430">
        <v>3</v>
      </c>
      <c r="R1430">
        <v>2</v>
      </c>
      <c r="S1430">
        <v>6</v>
      </c>
      <c r="T1430">
        <v>4</v>
      </c>
      <c r="U1430">
        <v>0</v>
      </c>
      <c r="V1430">
        <v>1</v>
      </c>
      <c r="W1430">
        <v>0</v>
      </c>
      <c r="X1430">
        <v>0</v>
      </c>
      <c r="Y1430">
        <v>0</v>
      </c>
      <c r="Z1430">
        <v>0</v>
      </c>
      <c r="AA1430">
        <v>0</v>
      </c>
      <c r="AB1430" t="s">
        <v>42</v>
      </c>
    </row>
    <row r="1431" spans="1:28" x14ac:dyDescent="0.35">
      <c r="A1431">
        <v>10722</v>
      </c>
      <c r="B1431">
        <v>1973</v>
      </c>
      <c r="C1431" t="s">
        <v>30</v>
      </c>
      <c r="D1431" t="s">
        <v>37</v>
      </c>
      <c r="E1431">
        <v>55593</v>
      </c>
      <c r="F1431">
        <v>0</v>
      </c>
      <c r="G1431">
        <v>1</v>
      </c>
      <c r="H1431" s="1">
        <v>41507</v>
      </c>
      <c r="I1431">
        <v>63</v>
      </c>
      <c r="J1431">
        <v>293</v>
      </c>
      <c r="K1431">
        <v>8</v>
      </c>
      <c r="L1431">
        <v>124</v>
      </c>
      <c r="M1431">
        <v>11</v>
      </c>
      <c r="N1431">
        <v>4</v>
      </c>
      <c r="O1431">
        <v>106</v>
      </c>
      <c r="P1431">
        <v>2</v>
      </c>
      <c r="Q1431">
        <v>6</v>
      </c>
      <c r="R1431">
        <v>6</v>
      </c>
      <c r="S1431">
        <v>3</v>
      </c>
      <c r="T1431">
        <v>6</v>
      </c>
      <c r="U1431">
        <v>1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 t="s">
        <v>42</v>
      </c>
    </row>
    <row r="1432" spans="1:28" x14ac:dyDescent="0.35">
      <c r="A1432">
        <v>2406</v>
      </c>
      <c r="B1432">
        <v>1949</v>
      </c>
      <c r="C1432" t="s">
        <v>30</v>
      </c>
      <c r="D1432" t="s">
        <v>37</v>
      </c>
      <c r="E1432">
        <v>54591</v>
      </c>
      <c r="F1432">
        <v>0</v>
      </c>
      <c r="G1432">
        <v>1</v>
      </c>
      <c r="H1432" s="1">
        <v>41491</v>
      </c>
      <c r="I1432">
        <v>63</v>
      </c>
      <c r="J1432">
        <v>376</v>
      </c>
      <c r="K1432">
        <v>4</v>
      </c>
      <c r="L1432">
        <v>94</v>
      </c>
      <c r="M1432">
        <v>12</v>
      </c>
      <c r="N1432">
        <v>9</v>
      </c>
      <c r="O1432">
        <v>24</v>
      </c>
      <c r="P1432">
        <v>3</v>
      </c>
      <c r="Q1432">
        <v>6</v>
      </c>
      <c r="R1432">
        <v>2</v>
      </c>
      <c r="S1432">
        <v>8</v>
      </c>
      <c r="T1432">
        <v>5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 t="s">
        <v>38</v>
      </c>
    </row>
    <row r="1433" spans="1:28" x14ac:dyDescent="0.35">
      <c r="A1433">
        <v>7313</v>
      </c>
      <c r="B1433">
        <v>1949</v>
      </c>
      <c r="C1433" t="s">
        <v>40</v>
      </c>
      <c r="D1433" t="s">
        <v>44</v>
      </c>
      <c r="E1433">
        <v>74859</v>
      </c>
      <c r="F1433">
        <v>0</v>
      </c>
      <c r="G1433">
        <v>0</v>
      </c>
      <c r="H1433" s="1">
        <v>41428</v>
      </c>
      <c r="I1433">
        <v>63</v>
      </c>
      <c r="J1433">
        <v>570</v>
      </c>
      <c r="K1433">
        <v>73</v>
      </c>
      <c r="L1433">
        <v>614</v>
      </c>
      <c r="M1433">
        <v>133</v>
      </c>
      <c r="N1433">
        <v>102</v>
      </c>
      <c r="O1433">
        <v>73</v>
      </c>
      <c r="P1433">
        <v>1</v>
      </c>
      <c r="Q1433">
        <v>6</v>
      </c>
      <c r="R1433">
        <v>5</v>
      </c>
      <c r="S1433">
        <v>11</v>
      </c>
      <c r="T1433">
        <v>3</v>
      </c>
      <c r="U1433">
        <v>0</v>
      </c>
      <c r="V1433">
        <v>0</v>
      </c>
      <c r="W1433">
        <v>0</v>
      </c>
      <c r="X1433">
        <v>1</v>
      </c>
      <c r="Y1433">
        <v>0</v>
      </c>
      <c r="Z1433">
        <v>0</v>
      </c>
      <c r="AA1433">
        <v>0</v>
      </c>
      <c r="AB1433" t="s">
        <v>34</v>
      </c>
    </row>
    <row r="1434" spans="1:28" x14ac:dyDescent="0.35">
      <c r="A1434">
        <v>2656</v>
      </c>
      <c r="B1434">
        <v>1971</v>
      </c>
      <c r="C1434" t="s">
        <v>30</v>
      </c>
      <c r="D1434" t="s">
        <v>31</v>
      </c>
      <c r="E1434">
        <v>40851</v>
      </c>
      <c r="F1434">
        <v>1</v>
      </c>
      <c r="G1434">
        <v>1</v>
      </c>
      <c r="H1434" s="1">
        <v>41326</v>
      </c>
      <c r="I1434">
        <v>63</v>
      </c>
      <c r="J1434">
        <v>23</v>
      </c>
      <c r="K1434">
        <v>1</v>
      </c>
      <c r="L1434">
        <v>7</v>
      </c>
      <c r="M1434">
        <v>0</v>
      </c>
      <c r="N1434">
        <v>4</v>
      </c>
      <c r="O1434">
        <v>24</v>
      </c>
      <c r="P1434">
        <v>1</v>
      </c>
      <c r="Q1434">
        <v>1</v>
      </c>
      <c r="R1434">
        <v>1</v>
      </c>
      <c r="S1434">
        <v>2</v>
      </c>
      <c r="T1434">
        <v>7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 t="s">
        <v>34</v>
      </c>
    </row>
    <row r="1435" spans="1:28" x14ac:dyDescent="0.35">
      <c r="A1435">
        <v>1993</v>
      </c>
      <c r="B1435">
        <v>1949</v>
      </c>
      <c r="C1435" t="s">
        <v>39</v>
      </c>
      <c r="D1435" t="s">
        <v>35</v>
      </c>
      <c r="E1435">
        <v>58607</v>
      </c>
      <c r="F1435">
        <v>0</v>
      </c>
      <c r="G1435">
        <v>1</v>
      </c>
      <c r="H1435" s="1">
        <v>41266</v>
      </c>
      <c r="I1435">
        <v>63</v>
      </c>
      <c r="J1435">
        <v>867</v>
      </c>
      <c r="K1435">
        <v>0</v>
      </c>
      <c r="L1435">
        <v>86</v>
      </c>
      <c r="M1435">
        <v>0</v>
      </c>
      <c r="N1435">
        <v>0</v>
      </c>
      <c r="O1435">
        <v>19</v>
      </c>
      <c r="P1435">
        <v>3</v>
      </c>
      <c r="Q1435">
        <v>2</v>
      </c>
      <c r="R1435">
        <v>3</v>
      </c>
      <c r="S1435">
        <v>9</v>
      </c>
      <c r="T1435">
        <v>8</v>
      </c>
      <c r="U1435">
        <v>0</v>
      </c>
      <c r="V1435">
        <v>1</v>
      </c>
      <c r="W1435">
        <v>0</v>
      </c>
      <c r="X1435">
        <v>0</v>
      </c>
      <c r="Y1435">
        <v>0</v>
      </c>
      <c r="Z1435">
        <v>0</v>
      </c>
      <c r="AA1435">
        <v>0</v>
      </c>
      <c r="AB1435" t="s">
        <v>36</v>
      </c>
    </row>
    <row r="1436" spans="1:28" x14ac:dyDescent="0.35">
      <c r="A1436">
        <v>4136</v>
      </c>
      <c r="B1436">
        <v>1992</v>
      </c>
      <c r="C1436" t="s">
        <v>46</v>
      </c>
      <c r="D1436" t="s">
        <v>33</v>
      </c>
      <c r="E1436">
        <v>7500</v>
      </c>
      <c r="F1436">
        <v>1</v>
      </c>
      <c r="G1436">
        <v>0</v>
      </c>
      <c r="H1436" s="1">
        <v>41246</v>
      </c>
      <c r="I1436">
        <v>63</v>
      </c>
      <c r="J1436">
        <v>10</v>
      </c>
      <c r="K1436">
        <v>17</v>
      </c>
      <c r="L1436">
        <v>18</v>
      </c>
      <c r="M1436">
        <v>8</v>
      </c>
      <c r="N1436">
        <v>26</v>
      </c>
      <c r="O1436">
        <v>40</v>
      </c>
      <c r="P1436">
        <v>4</v>
      </c>
      <c r="Q1436">
        <v>3</v>
      </c>
      <c r="R1436">
        <v>2</v>
      </c>
      <c r="S1436">
        <v>2</v>
      </c>
      <c r="T1436">
        <v>9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 t="s">
        <v>32</v>
      </c>
    </row>
    <row r="1437" spans="1:28" x14ac:dyDescent="0.35">
      <c r="A1437">
        <v>2928</v>
      </c>
      <c r="B1437">
        <v>1975</v>
      </c>
      <c r="C1437" t="s">
        <v>39</v>
      </c>
      <c r="D1437" t="s">
        <v>33</v>
      </c>
      <c r="E1437">
        <v>52614</v>
      </c>
      <c r="F1437">
        <v>0</v>
      </c>
      <c r="G1437">
        <v>1</v>
      </c>
      <c r="H1437" s="1">
        <v>41244</v>
      </c>
      <c r="I1437">
        <v>63</v>
      </c>
      <c r="J1437">
        <v>789</v>
      </c>
      <c r="K1437">
        <v>0</v>
      </c>
      <c r="L1437">
        <v>142</v>
      </c>
      <c r="M1437">
        <v>12</v>
      </c>
      <c r="N1437">
        <v>9</v>
      </c>
      <c r="O1437">
        <v>38</v>
      </c>
      <c r="P1437">
        <v>2</v>
      </c>
      <c r="Q1437">
        <v>2</v>
      </c>
      <c r="R1437">
        <v>4</v>
      </c>
      <c r="S1437">
        <v>8</v>
      </c>
      <c r="T1437">
        <v>8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 t="s">
        <v>32</v>
      </c>
    </row>
    <row r="1438" spans="1:28" x14ac:dyDescent="0.35">
      <c r="A1438">
        <v>2920</v>
      </c>
      <c r="B1438">
        <v>1975</v>
      </c>
      <c r="C1438" t="s">
        <v>39</v>
      </c>
      <c r="D1438" t="s">
        <v>33</v>
      </c>
      <c r="E1438">
        <v>52614</v>
      </c>
      <c r="F1438">
        <v>0</v>
      </c>
      <c r="G1438">
        <v>1</v>
      </c>
      <c r="H1438" s="1">
        <v>41244</v>
      </c>
      <c r="I1438">
        <v>63</v>
      </c>
      <c r="J1438">
        <v>789</v>
      </c>
      <c r="K1438">
        <v>0</v>
      </c>
      <c r="L1438">
        <v>142</v>
      </c>
      <c r="M1438">
        <v>12</v>
      </c>
      <c r="N1438">
        <v>9</v>
      </c>
      <c r="O1438">
        <v>38</v>
      </c>
      <c r="P1438">
        <v>2</v>
      </c>
      <c r="Q1438">
        <v>2</v>
      </c>
      <c r="R1438">
        <v>4</v>
      </c>
      <c r="S1438">
        <v>8</v>
      </c>
      <c r="T1438">
        <v>8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 t="s">
        <v>48</v>
      </c>
    </row>
    <row r="1439" spans="1:28" x14ac:dyDescent="0.35">
      <c r="A1439">
        <v>6661</v>
      </c>
      <c r="B1439">
        <v>1974</v>
      </c>
      <c r="C1439" t="s">
        <v>30</v>
      </c>
      <c r="D1439" t="s">
        <v>35</v>
      </c>
      <c r="E1439">
        <v>67445</v>
      </c>
      <c r="F1439">
        <v>0</v>
      </c>
      <c r="G1439">
        <v>1</v>
      </c>
      <c r="H1439" s="1">
        <v>41133</v>
      </c>
      <c r="I1439">
        <v>63</v>
      </c>
      <c r="J1439">
        <v>757</v>
      </c>
      <c r="K1439">
        <v>80</v>
      </c>
      <c r="L1439">
        <v>217</v>
      </c>
      <c r="M1439">
        <v>29</v>
      </c>
      <c r="N1439">
        <v>80</v>
      </c>
      <c r="O1439">
        <v>11</v>
      </c>
      <c r="P1439">
        <v>5</v>
      </c>
      <c r="Q1439">
        <v>9</v>
      </c>
      <c r="R1439">
        <v>6</v>
      </c>
      <c r="S1439">
        <v>12</v>
      </c>
      <c r="T1439">
        <v>6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 t="s">
        <v>32</v>
      </c>
    </row>
    <row r="1440" spans="1:28" x14ac:dyDescent="0.35">
      <c r="A1440">
        <v>5462</v>
      </c>
      <c r="B1440">
        <v>1974</v>
      </c>
      <c r="C1440" t="s">
        <v>30</v>
      </c>
      <c r="D1440" t="s">
        <v>35</v>
      </c>
      <c r="E1440">
        <v>67445</v>
      </c>
      <c r="F1440">
        <v>0</v>
      </c>
      <c r="G1440">
        <v>1</v>
      </c>
      <c r="H1440" s="1">
        <v>41133</v>
      </c>
      <c r="I1440">
        <v>63</v>
      </c>
      <c r="J1440">
        <v>757</v>
      </c>
      <c r="K1440">
        <v>80</v>
      </c>
      <c r="L1440">
        <v>217</v>
      </c>
      <c r="M1440">
        <v>29</v>
      </c>
      <c r="N1440">
        <v>80</v>
      </c>
      <c r="O1440">
        <v>11</v>
      </c>
      <c r="P1440">
        <v>5</v>
      </c>
      <c r="Q1440">
        <v>9</v>
      </c>
      <c r="R1440">
        <v>6</v>
      </c>
      <c r="S1440">
        <v>12</v>
      </c>
      <c r="T1440">
        <v>6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 t="s">
        <v>42</v>
      </c>
    </row>
    <row r="1441" spans="1:28" x14ac:dyDescent="0.35">
      <c r="A1441">
        <v>10897</v>
      </c>
      <c r="B1441">
        <v>1974</v>
      </c>
      <c r="C1441" t="s">
        <v>30</v>
      </c>
      <c r="D1441" t="s">
        <v>35</v>
      </c>
      <c r="E1441">
        <v>67445</v>
      </c>
      <c r="F1441">
        <v>0</v>
      </c>
      <c r="G1441">
        <v>1</v>
      </c>
      <c r="H1441" s="1">
        <v>41133</v>
      </c>
      <c r="I1441">
        <v>63</v>
      </c>
      <c r="J1441">
        <v>757</v>
      </c>
      <c r="K1441">
        <v>80</v>
      </c>
      <c r="L1441">
        <v>217</v>
      </c>
      <c r="M1441">
        <v>29</v>
      </c>
      <c r="N1441">
        <v>80</v>
      </c>
      <c r="O1441">
        <v>11</v>
      </c>
      <c r="P1441">
        <v>5</v>
      </c>
      <c r="Q1441">
        <v>9</v>
      </c>
      <c r="R1441">
        <v>6</v>
      </c>
      <c r="S1441">
        <v>12</v>
      </c>
      <c r="T1441">
        <v>6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 t="s">
        <v>38</v>
      </c>
    </row>
    <row r="1442" spans="1:28" x14ac:dyDescent="0.35">
      <c r="A1442">
        <v>10542</v>
      </c>
      <c r="B1442">
        <v>1968</v>
      </c>
      <c r="C1442" t="s">
        <v>39</v>
      </c>
      <c r="D1442" t="s">
        <v>35</v>
      </c>
      <c r="E1442">
        <v>36778</v>
      </c>
      <c r="F1442">
        <v>1</v>
      </c>
      <c r="G1442">
        <v>1</v>
      </c>
      <c r="H1442" s="1">
        <v>41126</v>
      </c>
      <c r="I1442">
        <v>63</v>
      </c>
      <c r="J1442">
        <v>29</v>
      </c>
      <c r="K1442">
        <v>4</v>
      </c>
      <c r="L1442">
        <v>34</v>
      </c>
      <c r="M1442">
        <v>2</v>
      </c>
      <c r="N1442">
        <v>4</v>
      </c>
      <c r="O1442">
        <v>4</v>
      </c>
      <c r="P1442">
        <v>3</v>
      </c>
      <c r="Q1442">
        <v>3</v>
      </c>
      <c r="R1442">
        <v>0</v>
      </c>
      <c r="S1442">
        <v>3</v>
      </c>
      <c r="T1442">
        <v>9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 t="s">
        <v>32</v>
      </c>
    </row>
    <row r="1443" spans="1:28" x14ac:dyDescent="0.35">
      <c r="A1443">
        <v>5756</v>
      </c>
      <c r="B1443">
        <v>1983</v>
      </c>
      <c r="C1443" t="s">
        <v>30</v>
      </c>
      <c r="D1443" t="s">
        <v>37</v>
      </c>
      <c r="E1443">
        <v>39453</v>
      </c>
      <c r="F1443">
        <v>1</v>
      </c>
      <c r="G1443">
        <v>0</v>
      </c>
      <c r="H1443" s="1">
        <v>41732</v>
      </c>
      <c r="I1443">
        <v>64</v>
      </c>
      <c r="J1443">
        <v>46</v>
      </c>
      <c r="K1443">
        <v>0</v>
      </c>
      <c r="L1443">
        <v>7</v>
      </c>
      <c r="M1443">
        <v>0</v>
      </c>
      <c r="N1443">
        <v>0</v>
      </c>
      <c r="O1443">
        <v>2</v>
      </c>
      <c r="P1443">
        <v>2</v>
      </c>
      <c r="Q1443">
        <v>2</v>
      </c>
      <c r="R1443">
        <v>0</v>
      </c>
      <c r="S1443">
        <v>3</v>
      </c>
      <c r="T1443">
        <v>6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 t="s">
        <v>32</v>
      </c>
    </row>
    <row r="1444" spans="1:28" x14ac:dyDescent="0.35">
      <c r="A1444">
        <v>3570</v>
      </c>
      <c r="B1444">
        <v>1969</v>
      </c>
      <c r="C1444" t="s">
        <v>39</v>
      </c>
      <c r="D1444" t="s">
        <v>37</v>
      </c>
      <c r="E1444">
        <v>42731</v>
      </c>
      <c r="F1444">
        <v>1</v>
      </c>
      <c r="G1444">
        <v>0</v>
      </c>
      <c r="H1444" s="1">
        <v>41568</v>
      </c>
      <c r="I1444">
        <v>64</v>
      </c>
      <c r="J1444">
        <v>159</v>
      </c>
      <c r="K1444">
        <v>2</v>
      </c>
      <c r="L1444">
        <v>51</v>
      </c>
      <c r="M1444">
        <v>6</v>
      </c>
      <c r="N1444">
        <v>2</v>
      </c>
      <c r="O1444">
        <v>24</v>
      </c>
      <c r="P1444">
        <v>3</v>
      </c>
      <c r="Q1444">
        <v>4</v>
      </c>
      <c r="R1444">
        <v>1</v>
      </c>
      <c r="S1444">
        <v>5</v>
      </c>
      <c r="T1444">
        <v>5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 t="s">
        <v>45</v>
      </c>
    </row>
    <row r="1445" spans="1:28" x14ac:dyDescent="0.35">
      <c r="A1445">
        <v>1072</v>
      </c>
      <c r="B1445">
        <v>1965</v>
      </c>
      <c r="C1445" t="s">
        <v>39</v>
      </c>
      <c r="D1445" t="s">
        <v>33</v>
      </c>
      <c r="E1445">
        <v>40760</v>
      </c>
      <c r="F1445">
        <v>0</v>
      </c>
      <c r="G1445">
        <v>1</v>
      </c>
      <c r="H1445" s="1">
        <v>41516</v>
      </c>
      <c r="I1445">
        <v>64</v>
      </c>
      <c r="J1445">
        <v>70</v>
      </c>
      <c r="K1445">
        <v>0</v>
      </c>
      <c r="L1445">
        <v>17</v>
      </c>
      <c r="M1445">
        <v>0</v>
      </c>
      <c r="N1445">
        <v>0</v>
      </c>
      <c r="O1445">
        <v>6</v>
      </c>
      <c r="P1445">
        <v>2</v>
      </c>
      <c r="Q1445">
        <v>2</v>
      </c>
      <c r="R1445">
        <v>1</v>
      </c>
      <c r="S1445">
        <v>3</v>
      </c>
      <c r="T1445">
        <v>6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 t="s">
        <v>34</v>
      </c>
    </row>
    <row r="1446" spans="1:28" x14ac:dyDescent="0.35">
      <c r="A1446">
        <v>9606</v>
      </c>
      <c r="B1446">
        <v>1965</v>
      </c>
      <c r="C1446" t="s">
        <v>39</v>
      </c>
      <c r="D1446" t="s">
        <v>35</v>
      </c>
      <c r="E1446">
        <v>69969</v>
      </c>
      <c r="F1446">
        <v>0</v>
      </c>
      <c r="G1446">
        <v>0</v>
      </c>
      <c r="H1446" s="1">
        <v>41513</v>
      </c>
      <c r="I1446">
        <v>64</v>
      </c>
      <c r="J1446">
        <v>882</v>
      </c>
      <c r="K1446">
        <v>29</v>
      </c>
      <c r="L1446">
        <v>514</v>
      </c>
      <c r="M1446">
        <v>38</v>
      </c>
      <c r="N1446">
        <v>29</v>
      </c>
      <c r="O1446">
        <v>44</v>
      </c>
      <c r="P1446">
        <v>1</v>
      </c>
      <c r="Q1446">
        <v>4</v>
      </c>
      <c r="R1446">
        <v>2</v>
      </c>
      <c r="S1446">
        <v>6</v>
      </c>
      <c r="T1446">
        <v>3</v>
      </c>
      <c r="U1446">
        <v>0</v>
      </c>
      <c r="V1446">
        <v>0</v>
      </c>
      <c r="W1446">
        <v>1</v>
      </c>
      <c r="X1446">
        <v>1</v>
      </c>
      <c r="Y1446">
        <v>0</v>
      </c>
      <c r="Z1446">
        <v>1</v>
      </c>
      <c r="AA1446">
        <v>0</v>
      </c>
      <c r="AB1446" t="s">
        <v>32</v>
      </c>
    </row>
    <row r="1447" spans="1:28" x14ac:dyDescent="0.35">
      <c r="A1447">
        <v>2730</v>
      </c>
      <c r="B1447">
        <v>1955</v>
      </c>
      <c r="C1447" t="s">
        <v>30</v>
      </c>
      <c r="D1447" t="s">
        <v>33</v>
      </c>
      <c r="E1447">
        <v>80317</v>
      </c>
      <c r="F1447">
        <v>0</v>
      </c>
      <c r="G1447">
        <v>0</v>
      </c>
      <c r="H1447" s="1">
        <v>41506</v>
      </c>
      <c r="I1447">
        <v>64</v>
      </c>
      <c r="J1447">
        <v>536</v>
      </c>
      <c r="K1447">
        <v>11</v>
      </c>
      <c r="L1447">
        <v>387</v>
      </c>
      <c r="M1447">
        <v>149</v>
      </c>
      <c r="N1447">
        <v>91</v>
      </c>
      <c r="O1447">
        <v>57</v>
      </c>
      <c r="P1447">
        <v>1</v>
      </c>
      <c r="Q1447">
        <v>3</v>
      </c>
      <c r="R1447">
        <v>4</v>
      </c>
      <c r="S1447">
        <v>10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 t="s">
        <v>34</v>
      </c>
    </row>
    <row r="1448" spans="1:28" x14ac:dyDescent="0.35">
      <c r="A1448">
        <v>2995</v>
      </c>
      <c r="B1448">
        <v>1957</v>
      </c>
      <c r="C1448" t="s">
        <v>43</v>
      </c>
      <c r="D1448" t="s">
        <v>37</v>
      </c>
      <c r="E1448">
        <v>66636</v>
      </c>
      <c r="F1448">
        <v>0</v>
      </c>
      <c r="G1448">
        <v>0</v>
      </c>
      <c r="H1448" s="1">
        <v>41503</v>
      </c>
      <c r="I1448">
        <v>64</v>
      </c>
      <c r="J1448">
        <v>291</v>
      </c>
      <c r="K1448">
        <v>10</v>
      </c>
      <c r="L1448">
        <v>689</v>
      </c>
      <c r="M1448">
        <v>84</v>
      </c>
      <c r="N1448">
        <v>10</v>
      </c>
      <c r="O1448">
        <v>0</v>
      </c>
      <c r="P1448">
        <v>1</v>
      </c>
      <c r="Q1448">
        <v>3</v>
      </c>
      <c r="R1448">
        <v>4</v>
      </c>
      <c r="S1448">
        <v>9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 t="s">
        <v>32</v>
      </c>
    </row>
    <row r="1449" spans="1:28" x14ac:dyDescent="0.35">
      <c r="A1449">
        <v>8210</v>
      </c>
      <c r="B1449">
        <v>1975</v>
      </c>
      <c r="C1449" t="s">
        <v>43</v>
      </c>
      <c r="D1449" t="s">
        <v>35</v>
      </c>
      <c r="E1449">
        <v>54730</v>
      </c>
      <c r="F1449">
        <v>0</v>
      </c>
      <c r="G1449">
        <v>1</v>
      </c>
      <c r="H1449" s="1">
        <v>41501</v>
      </c>
      <c r="I1449">
        <v>64</v>
      </c>
      <c r="J1449">
        <v>318</v>
      </c>
      <c r="K1449">
        <v>3</v>
      </c>
      <c r="L1449">
        <v>17</v>
      </c>
      <c r="M1449">
        <v>4</v>
      </c>
      <c r="N1449">
        <v>7</v>
      </c>
      <c r="O1449">
        <v>56</v>
      </c>
      <c r="P1449">
        <v>5</v>
      </c>
      <c r="Q1449">
        <v>4</v>
      </c>
      <c r="R1449">
        <v>1</v>
      </c>
      <c r="S1449">
        <v>8</v>
      </c>
      <c r="T1449">
        <v>4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 t="s">
        <v>32</v>
      </c>
    </row>
    <row r="1450" spans="1:28" x14ac:dyDescent="0.35">
      <c r="A1450">
        <v>773</v>
      </c>
      <c r="B1450">
        <v>1971</v>
      </c>
      <c r="C1450" t="s">
        <v>43</v>
      </c>
      <c r="D1450" t="s">
        <v>31</v>
      </c>
      <c r="E1450">
        <v>42835</v>
      </c>
      <c r="F1450">
        <v>1</v>
      </c>
      <c r="G1450">
        <v>1</v>
      </c>
      <c r="H1450" s="1">
        <v>41455</v>
      </c>
      <c r="I1450">
        <v>64</v>
      </c>
      <c r="J1450">
        <v>379</v>
      </c>
      <c r="K1450">
        <v>4</v>
      </c>
      <c r="L1450">
        <v>93</v>
      </c>
      <c r="M1450">
        <v>12</v>
      </c>
      <c r="N1450">
        <v>9</v>
      </c>
      <c r="O1450">
        <v>98</v>
      </c>
      <c r="P1450">
        <v>7</v>
      </c>
      <c r="Q1450">
        <v>6</v>
      </c>
      <c r="R1450">
        <v>6</v>
      </c>
      <c r="S1450">
        <v>4</v>
      </c>
      <c r="T1450">
        <v>6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 t="s">
        <v>42</v>
      </c>
    </row>
    <row r="1451" spans="1:28" x14ac:dyDescent="0.35">
      <c r="A1451">
        <v>5272</v>
      </c>
      <c r="B1451">
        <v>1965</v>
      </c>
      <c r="C1451" t="s">
        <v>43</v>
      </c>
      <c r="D1451" t="s">
        <v>35</v>
      </c>
      <c r="E1451">
        <v>53843</v>
      </c>
      <c r="F1451">
        <v>0</v>
      </c>
      <c r="G1451">
        <v>1</v>
      </c>
      <c r="H1451" s="1">
        <v>41452</v>
      </c>
      <c r="I1451">
        <v>64</v>
      </c>
      <c r="J1451">
        <v>378</v>
      </c>
      <c r="K1451">
        <v>0</v>
      </c>
      <c r="L1451">
        <v>88</v>
      </c>
      <c r="M1451">
        <v>19</v>
      </c>
      <c r="N1451">
        <v>4</v>
      </c>
      <c r="O1451">
        <v>73</v>
      </c>
      <c r="P1451">
        <v>4</v>
      </c>
      <c r="Q1451">
        <v>8</v>
      </c>
      <c r="R1451">
        <v>5</v>
      </c>
      <c r="S1451">
        <v>3</v>
      </c>
      <c r="T1451">
        <v>7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 t="s">
        <v>45</v>
      </c>
    </row>
    <row r="1452" spans="1:28" x14ac:dyDescent="0.35">
      <c r="A1452">
        <v>5125</v>
      </c>
      <c r="B1452">
        <v>1960</v>
      </c>
      <c r="C1452" t="s">
        <v>30</v>
      </c>
      <c r="D1452" t="s">
        <v>35</v>
      </c>
      <c r="E1452">
        <v>79530</v>
      </c>
      <c r="F1452">
        <v>0</v>
      </c>
      <c r="G1452">
        <v>0</v>
      </c>
      <c r="H1452" s="1">
        <v>41411</v>
      </c>
      <c r="I1452">
        <v>64</v>
      </c>
      <c r="J1452">
        <v>333</v>
      </c>
      <c r="K1452">
        <v>0</v>
      </c>
      <c r="L1452">
        <v>815</v>
      </c>
      <c r="M1452">
        <v>129</v>
      </c>
      <c r="N1452">
        <v>42</v>
      </c>
      <c r="O1452">
        <v>29</v>
      </c>
      <c r="P1452">
        <v>1</v>
      </c>
      <c r="Q1452">
        <v>4</v>
      </c>
      <c r="R1452">
        <v>10</v>
      </c>
      <c r="S1452">
        <v>11</v>
      </c>
      <c r="T1452">
        <v>2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 t="s">
        <v>32</v>
      </c>
    </row>
    <row r="1453" spans="1:28" x14ac:dyDescent="0.35">
      <c r="A1453">
        <v>4391</v>
      </c>
      <c r="B1453">
        <v>1968</v>
      </c>
      <c r="C1453" t="s">
        <v>43</v>
      </c>
      <c r="D1453" t="s">
        <v>31</v>
      </c>
      <c r="E1453">
        <v>63841</v>
      </c>
      <c r="F1453">
        <v>0</v>
      </c>
      <c r="G1453">
        <v>1</v>
      </c>
      <c r="H1453" s="1">
        <v>41385</v>
      </c>
      <c r="I1453">
        <v>64</v>
      </c>
      <c r="J1453">
        <v>635</v>
      </c>
      <c r="K1453">
        <v>15</v>
      </c>
      <c r="L1453">
        <v>100</v>
      </c>
      <c r="M1453">
        <v>20</v>
      </c>
      <c r="N1453">
        <v>7</v>
      </c>
      <c r="O1453">
        <v>131</v>
      </c>
      <c r="P1453">
        <v>1</v>
      </c>
      <c r="Q1453">
        <v>9</v>
      </c>
      <c r="R1453">
        <v>3</v>
      </c>
      <c r="S1453">
        <v>9</v>
      </c>
      <c r="T1453">
        <v>6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 t="s">
        <v>45</v>
      </c>
    </row>
    <row r="1454" spans="1:28" x14ac:dyDescent="0.35">
      <c r="A1454">
        <v>6283</v>
      </c>
      <c r="B1454">
        <v>1968</v>
      </c>
      <c r="C1454" t="s">
        <v>43</v>
      </c>
      <c r="D1454" t="s">
        <v>31</v>
      </c>
      <c r="E1454">
        <v>63841</v>
      </c>
      <c r="F1454">
        <v>0</v>
      </c>
      <c r="G1454">
        <v>1</v>
      </c>
      <c r="H1454" s="1">
        <v>41385</v>
      </c>
      <c r="I1454">
        <v>64</v>
      </c>
      <c r="J1454">
        <v>635</v>
      </c>
      <c r="K1454">
        <v>15</v>
      </c>
      <c r="L1454">
        <v>100</v>
      </c>
      <c r="M1454">
        <v>20</v>
      </c>
      <c r="N1454">
        <v>7</v>
      </c>
      <c r="O1454">
        <v>131</v>
      </c>
      <c r="P1454">
        <v>1</v>
      </c>
      <c r="Q1454">
        <v>9</v>
      </c>
      <c r="R1454">
        <v>3</v>
      </c>
      <c r="S1454">
        <v>9</v>
      </c>
      <c r="T1454">
        <v>6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 t="s">
        <v>32</v>
      </c>
    </row>
    <row r="1455" spans="1:28" x14ac:dyDescent="0.35">
      <c r="A1455">
        <v>3421</v>
      </c>
      <c r="B1455">
        <v>1968</v>
      </c>
      <c r="C1455" t="s">
        <v>43</v>
      </c>
      <c r="D1455" t="s">
        <v>31</v>
      </c>
      <c r="E1455">
        <v>63841</v>
      </c>
      <c r="F1455">
        <v>0</v>
      </c>
      <c r="G1455">
        <v>1</v>
      </c>
      <c r="H1455" s="1">
        <v>41385</v>
      </c>
      <c r="I1455">
        <v>64</v>
      </c>
      <c r="J1455">
        <v>635</v>
      </c>
      <c r="K1455">
        <v>15</v>
      </c>
      <c r="L1455">
        <v>100</v>
      </c>
      <c r="M1455">
        <v>20</v>
      </c>
      <c r="N1455">
        <v>7</v>
      </c>
      <c r="O1455">
        <v>131</v>
      </c>
      <c r="P1455">
        <v>1</v>
      </c>
      <c r="Q1455">
        <v>9</v>
      </c>
      <c r="R1455">
        <v>3</v>
      </c>
      <c r="S1455">
        <v>9</v>
      </c>
      <c r="T1455">
        <v>6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 t="s">
        <v>38</v>
      </c>
    </row>
    <row r="1456" spans="1:28" x14ac:dyDescent="0.35">
      <c r="A1456">
        <v>5731</v>
      </c>
      <c r="B1456">
        <v>1983</v>
      </c>
      <c r="C1456" t="s">
        <v>43</v>
      </c>
      <c r="D1456" t="s">
        <v>35</v>
      </c>
      <c r="E1456">
        <v>27100</v>
      </c>
      <c r="F1456">
        <v>1</v>
      </c>
      <c r="G1456">
        <v>0</v>
      </c>
      <c r="H1456" s="1">
        <v>41369</v>
      </c>
      <c r="I1456">
        <v>64</v>
      </c>
      <c r="J1456">
        <v>12</v>
      </c>
      <c r="K1456">
        <v>0</v>
      </c>
      <c r="L1456">
        <v>13</v>
      </c>
      <c r="M1456">
        <v>2</v>
      </c>
      <c r="N1456">
        <v>0</v>
      </c>
      <c r="O1456">
        <v>10</v>
      </c>
      <c r="P1456">
        <v>1</v>
      </c>
      <c r="Q1456">
        <v>1</v>
      </c>
      <c r="R1456">
        <v>0</v>
      </c>
      <c r="S1456">
        <v>3</v>
      </c>
      <c r="T1456">
        <v>7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 t="s">
        <v>32</v>
      </c>
    </row>
    <row r="1457" spans="1:28" x14ac:dyDescent="0.35">
      <c r="A1457">
        <v>7152</v>
      </c>
      <c r="B1457">
        <v>1983</v>
      </c>
      <c r="C1457" t="s">
        <v>43</v>
      </c>
      <c r="D1457" t="s">
        <v>35</v>
      </c>
      <c r="E1457">
        <v>27100</v>
      </c>
      <c r="F1457">
        <v>1</v>
      </c>
      <c r="G1457">
        <v>0</v>
      </c>
      <c r="H1457" s="1">
        <v>41369</v>
      </c>
      <c r="I1457">
        <v>64</v>
      </c>
      <c r="J1457">
        <v>12</v>
      </c>
      <c r="K1457">
        <v>0</v>
      </c>
      <c r="L1457">
        <v>13</v>
      </c>
      <c r="M1457">
        <v>2</v>
      </c>
      <c r="N1457">
        <v>0</v>
      </c>
      <c r="O1457">
        <v>10</v>
      </c>
      <c r="P1457">
        <v>1</v>
      </c>
      <c r="Q1457">
        <v>1</v>
      </c>
      <c r="R1457">
        <v>0</v>
      </c>
      <c r="S1457">
        <v>3</v>
      </c>
      <c r="T1457">
        <v>7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 t="s">
        <v>41</v>
      </c>
    </row>
    <row r="1458" spans="1:28" x14ac:dyDescent="0.35">
      <c r="A1458">
        <v>3919</v>
      </c>
      <c r="B1458">
        <v>1976</v>
      </c>
      <c r="C1458" t="s">
        <v>43</v>
      </c>
      <c r="D1458" t="s">
        <v>33</v>
      </c>
      <c r="E1458">
        <v>72309</v>
      </c>
      <c r="F1458">
        <v>0</v>
      </c>
      <c r="G1458">
        <v>0</v>
      </c>
      <c r="H1458" s="1">
        <v>41344</v>
      </c>
      <c r="I1458">
        <v>64</v>
      </c>
      <c r="J1458">
        <v>960</v>
      </c>
      <c r="K1458">
        <v>0</v>
      </c>
      <c r="L1458">
        <v>883</v>
      </c>
      <c r="M1458">
        <v>50</v>
      </c>
      <c r="N1458">
        <v>38</v>
      </c>
      <c r="O1458">
        <v>0</v>
      </c>
      <c r="P1458">
        <v>1</v>
      </c>
      <c r="Q1458">
        <v>5</v>
      </c>
      <c r="R1458">
        <v>6</v>
      </c>
      <c r="S1458">
        <v>8</v>
      </c>
      <c r="T1458">
        <v>3</v>
      </c>
      <c r="U1458">
        <v>0</v>
      </c>
      <c r="V1458">
        <v>0</v>
      </c>
      <c r="W1458">
        <v>0</v>
      </c>
      <c r="X1458">
        <v>1</v>
      </c>
      <c r="Y1458">
        <v>0</v>
      </c>
      <c r="Z1458">
        <v>1</v>
      </c>
      <c r="AA1458">
        <v>0</v>
      </c>
      <c r="AB1458" t="s">
        <v>34</v>
      </c>
    </row>
    <row r="1459" spans="1:28" x14ac:dyDescent="0.35">
      <c r="A1459">
        <v>6097</v>
      </c>
      <c r="B1459">
        <v>1959</v>
      </c>
      <c r="C1459" t="s">
        <v>30</v>
      </c>
      <c r="D1459" t="s">
        <v>33</v>
      </c>
      <c r="E1459">
        <v>50664</v>
      </c>
      <c r="F1459">
        <v>1</v>
      </c>
      <c r="G1459">
        <v>1</v>
      </c>
      <c r="H1459" s="1">
        <v>41290</v>
      </c>
      <c r="I1459">
        <v>64</v>
      </c>
      <c r="J1459">
        <v>313</v>
      </c>
      <c r="K1459">
        <v>8</v>
      </c>
      <c r="L1459">
        <v>104</v>
      </c>
      <c r="M1459">
        <v>6</v>
      </c>
      <c r="N1459">
        <v>4</v>
      </c>
      <c r="O1459">
        <v>126</v>
      </c>
      <c r="P1459">
        <v>9</v>
      </c>
      <c r="Q1459">
        <v>8</v>
      </c>
      <c r="R1459">
        <v>1</v>
      </c>
      <c r="S1459">
        <v>6</v>
      </c>
      <c r="T1459">
        <v>9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 t="s">
        <v>45</v>
      </c>
    </row>
    <row r="1460" spans="1:28" x14ac:dyDescent="0.35">
      <c r="A1460">
        <v>5150</v>
      </c>
      <c r="B1460">
        <v>1979</v>
      </c>
      <c r="C1460" t="s">
        <v>46</v>
      </c>
      <c r="D1460" t="s">
        <v>33</v>
      </c>
      <c r="E1460">
        <v>20194</v>
      </c>
      <c r="F1460">
        <v>1</v>
      </c>
      <c r="G1460">
        <v>0</v>
      </c>
      <c r="H1460" s="1">
        <v>41260</v>
      </c>
      <c r="I1460">
        <v>64</v>
      </c>
      <c r="J1460">
        <v>0</v>
      </c>
      <c r="K1460">
        <v>4</v>
      </c>
      <c r="L1460">
        <v>7</v>
      </c>
      <c r="M1460">
        <v>11</v>
      </c>
      <c r="N1460">
        <v>10</v>
      </c>
      <c r="O1460">
        <v>15</v>
      </c>
      <c r="P1460">
        <v>2</v>
      </c>
      <c r="Q1460">
        <v>2</v>
      </c>
      <c r="R1460">
        <v>0</v>
      </c>
      <c r="S1460">
        <v>3</v>
      </c>
      <c r="T1460">
        <v>6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 t="s">
        <v>32</v>
      </c>
    </row>
    <row r="1461" spans="1:28" x14ac:dyDescent="0.35">
      <c r="A1461">
        <v>10479</v>
      </c>
      <c r="B1461">
        <v>1975</v>
      </c>
      <c r="C1461" t="s">
        <v>39</v>
      </c>
      <c r="D1461" t="s">
        <v>35</v>
      </c>
      <c r="E1461">
        <v>76618</v>
      </c>
      <c r="F1461">
        <v>0</v>
      </c>
      <c r="G1461">
        <v>0</v>
      </c>
      <c r="H1461" s="1">
        <v>41250</v>
      </c>
      <c r="I1461">
        <v>64</v>
      </c>
      <c r="J1461">
        <v>749</v>
      </c>
      <c r="K1461">
        <v>40</v>
      </c>
      <c r="L1461">
        <v>294</v>
      </c>
      <c r="M1461">
        <v>121</v>
      </c>
      <c r="N1461">
        <v>160</v>
      </c>
      <c r="O1461">
        <v>147</v>
      </c>
      <c r="P1461">
        <v>1</v>
      </c>
      <c r="Q1461">
        <v>3</v>
      </c>
      <c r="R1461">
        <v>2</v>
      </c>
      <c r="S1461">
        <v>5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 t="s">
        <v>38</v>
      </c>
    </row>
    <row r="1462" spans="1:28" x14ac:dyDescent="0.35">
      <c r="A1462">
        <v>5966</v>
      </c>
      <c r="B1462">
        <v>1974</v>
      </c>
      <c r="C1462" t="s">
        <v>39</v>
      </c>
      <c r="D1462" t="s">
        <v>35</v>
      </c>
      <c r="E1462">
        <v>45207</v>
      </c>
      <c r="F1462">
        <v>1</v>
      </c>
      <c r="G1462">
        <v>1</v>
      </c>
      <c r="H1462" s="1">
        <v>41223</v>
      </c>
      <c r="I1462">
        <v>64</v>
      </c>
      <c r="J1462">
        <v>203</v>
      </c>
      <c r="K1462">
        <v>0</v>
      </c>
      <c r="L1462">
        <v>10</v>
      </c>
      <c r="M1462">
        <v>0</v>
      </c>
      <c r="N1462">
        <v>0</v>
      </c>
      <c r="O1462">
        <v>2</v>
      </c>
      <c r="P1462">
        <v>5</v>
      </c>
      <c r="Q1462">
        <v>3</v>
      </c>
      <c r="R1462">
        <v>1</v>
      </c>
      <c r="S1462">
        <v>6</v>
      </c>
      <c r="T1462">
        <v>6</v>
      </c>
      <c r="U1462">
        <v>0</v>
      </c>
      <c r="V1462">
        <v>1</v>
      </c>
      <c r="W1462">
        <v>0</v>
      </c>
      <c r="X1462">
        <v>0</v>
      </c>
      <c r="Y1462">
        <v>0</v>
      </c>
      <c r="Z1462">
        <v>0</v>
      </c>
      <c r="AA1462">
        <v>0</v>
      </c>
      <c r="AB1462" t="s">
        <v>32</v>
      </c>
    </row>
    <row r="1463" spans="1:28" x14ac:dyDescent="0.35">
      <c r="A1463">
        <v>3439</v>
      </c>
      <c r="B1463">
        <v>1972</v>
      </c>
      <c r="C1463" t="s">
        <v>30</v>
      </c>
      <c r="D1463" t="s">
        <v>35</v>
      </c>
      <c r="E1463">
        <v>56721</v>
      </c>
      <c r="F1463">
        <v>1</v>
      </c>
      <c r="G1463">
        <v>1</v>
      </c>
      <c r="H1463" s="1">
        <v>41213</v>
      </c>
      <c r="I1463">
        <v>64</v>
      </c>
      <c r="J1463">
        <v>157</v>
      </c>
      <c r="K1463">
        <v>6</v>
      </c>
      <c r="L1463">
        <v>39</v>
      </c>
      <c r="M1463">
        <v>6</v>
      </c>
      <c r="N1463">
        <v>13</v>
      </c>
      <c r="O1463">
        <v>75</v>
      </c>
      <c r="P1463">
        <v>5</v>
      </c>
      <c r="Q1463">
        <v>4</v>
      </c>
      <c r="R1463">
        <v>1</v>
      </c>
      <c r="S1463">
        <v>5</v>
      </c>
      <c r="T1463">
        <v>6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 t="s">
        <v>32</v>
      </c>
    </row>
    <row r="1464" spans="1:28" x14ac:dyDescent="0.35">
      <c r="A1464">
        <v>6609</v>
      </c>
      <c r="B1464">
        <v>1966</v>
      </c>
      <c r="C1464" t="s">
        <v>30</v>
      </c>
      <c r="D1464" t="s">
        <v>44</v>
      </c>
      <c r="E1464">
        <v>27038</v>
      </c>
      <c r="F1464">
        <v>0</v>
      </c>
      <c r="G1464">
        <v>0</v>
      </c>
      <c r="H1464" s="1">
        <v>41170</v>
      </c>
      <c r="I1464">
        <v>64</v>
      </c>
      <c r="J1464">
        <v>1</v>
      </c>
      <c r="K1464">
        <v>26</v>
      </c>
      <c r="L1464">
        <v>25</v>
      </c>
      <c r="M1464">
        <v>17</v>
      </c>
      <c r="N1464">
        <v>23</v>
      </c>
      <c r="O1464">
        <v>15</v>
      </c>
      <c r="P1464">
        <v>1</v>
      </c>
      <c r="Q1464">
        <v>3</v>
      </c>
      <c r="R1464">
        <v>0</v>
      </c>
      <c r="S1464">
        <v>3</v>
      </c>
      <c r="T1464">
        <v>9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1</v>
      </c>
      <c r="AA1464">
        <v>0</v>
      </c>
      <c r="AB1464" t="s">
        <v>45</v>
      </c>
    </row>
    <row r="1465" spans="1:28" x14ac:dyDescent="0.35">
      <c r="A1465">
        <v>5393</v>
      </c>
      <c r="B1465">
        <v>1977</v>
      </c>
      <c r="C1465" t="s">
        <v>30</v>
      </c>
      <c r="D1465" t="s">
        <v>33</v>
      </c>
      <c r="E1465">
        <v>23763</v>
      </c>
      <c r="F1465">
        <v>1</v>
      </c>
      <c r="G1465">
        <v>0</v>
      </c>
      <c r="H1465" s="1">
        <v>41128</v>
      </c>
      <c r="I1465">
        <v>64</v>
      </c>
      <c r="J1465">
        <v>22</v>
      </c>
      <c r="K1465">
        <v>0</v>
      </c>
      <c r="L1465">
        <v>6</v>
      </c>
      <c r="M1465">
        <v>6</v>
      </c>
      <c r="N1465">
        <v>2</v>
      </c>
      <c r="O1465">
        <v>6</v>
      </c>
      <c r="P1465">
        <v>1</v>
      </c>
      <c r="Q1465">
        <v>1</v>
      </c>
      <c r="R1465">
        <v>0</v>
      </c>
      <c r="S1465">
        <v>3</v>
      </c>
      <c r="T1465">
        <v>7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 t="s">
        <v>32</v>
      </c>
    </row>
    <row r="1466" spans="1:28" x14ac:dyDescent="0.35">
      <c r="A1466">
        <v>9014</v>
      </c>
      <c r="B1466">
        <v>1975</v>
      </c>
      <c r="C1466" t="s">
        <v>30</v>
      </c>
      <c r="D1466" t="s">
        <v>35</v>
      </c>
      <c r="E1466">
        <v>37085</v>
      </c>
      <c r="F1466">
        <v>1</v>
      </c>
      <c r="G1466">
        <v>1</v>
      </c>
      <c r="H1466" s="1">
        <v>41816</v>
      </c>
      <c r="I1466">
        <v>65</v>
      </c>
      <c r="J1466">
        <v>39</v>
      </c>
      <c r="K1466">
        <v>1</v>
      </c>
      <c r="L1466">
        <v>16</v>
      </c>
      <c r="M1466">
        <v>2</v>
      </c>
      <c r="N1466">
        <v>0</v>
      </c>
      <c r="O1466">
        <v>3</v>
      </c>
      <c r="P1466">
        <v>4</v>
      </c>
      <c r="Q1466">
        <v>3</v>
      </c>
      <c r="R1466">
        <v>0</v>
      </c>
      <c r="S1466">
        <v>3</v>
      </c>
      <c r="T1466">
        <v>8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 t="s">
        <v>42</v>
      </c>
    </row>
    <row r="1467" spans="1:28" x14ac:dyDescent="0.35">
      <c r="A1467">
        <v>4050</v>
      </c>
      <c r="B1467">
        <v>1966</v>
      </c>
      <c r="C1467" t="s">
        <v>43</v>
      </c>
      <c r="D1467" t="s">
        <v>35</v>
      </c>
      <c r="E1467">
        <v>49605</v>
      </c>
      <c r="F1467">
        <v>0</v>
      </c>
      <c r="G1467">
        <v>0</v>
      </c>
      <c r="H1467" s="1">
        <v>41811</v>
      </c>
      <c r="I1467">
        <v>65</v>
      </c>
      <c r="J1467">
        <v>42</v>
      </c>
      <c r="K1467">
        <v>16</v>
      </c>
      <c r="L1467">
        <v>29</v>
      </c>
      <c r="M1467">
        <v>12</v>
      </c>
      <c r="N1467">
        <v>20</v>
      </c>
      <c r="O1467">
        <v>8</v>
      </c>
      <c r="P1467">
        <v>1</v>
      </c>
      <c r="Q1467">
        <v>2</v>
      </c>
      <c r="R1467">
        <v>1</v>
      </c>
      <c r="S1467">
        <v>4</v>
      </c>
      <c r="T1467">
        <v>3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 t="s">
        <v>34</v>
      </c>
    </row>
    <row r="1468" spans="1:28" x14ac:dyDescent="0.35">
      <c r="A1468">
        <v>6862</v>
      </c>
      <c r="B1468">
        <v>1971</v>
      </c>
      <c r="C1468" t="s">
        <v>30</v>
      </c>
      <c r="D1468" t="s">
        <v>31</v>
      </c>
      <c r="E1468">
        <v>1730</v>
      </c>
      <c r="F1468">
        <v>0</v>
      </c>
      <c r="G1468">
        <v>0</v>
      </c>
      <c r="H1468" s="1">
        <v>41777</v>
      </c>
      <c r="I1468">
        <v>65</v>
      </c>
      <c r="J1468">
        <v>1</v>
      </c>
      <c r="K1468">
        <v>1</v>
      </c>
      <c r="L1468">
        <v>3</v>
      </c>
      <c r="M1468">
        <v>1</v>
      </c>
      <c r="N1468">
        <v>1</v>
      </c>
      <c r="O1468">
        <v>1</v>
      </c>
      <c r="P1468">
        <v>15</v>
      </c>
      <c r="Q1468">
        <v>0</v>
      </c>
      <c r="R1468">
        <v>0</v>
      </c>
      <c r="S1468">
        <v>0</v>
      </c>
      <c r="T1468">
        <v>20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 t="s">
        <v>32</v>
      </c>
    </row>
    <row r="1469" spans="1:28" x14ac:dyDescent="0.35">
      <c r="A1469">
        <v>8315</v>
      </c>
      <c r="B1469">
        <v>1995</v>
      </c>
      <c r="C1469" t="s">
        <v>30</v>
      </c>
      <c r="D1469" t="s">
        <v>33</v>
      </c>
      <c r="E1469">
        <v>34824</v>
      </c>
      <c r="F1469">
        <v>0</v>
      </c>
      <c r="G1469">
        <v>0</v>
      </c>
      <c r="H1469" s="1">
        <v>41724</v>
      </c>
      <c r="I1469">
        <v>65</v>
      </c>
      <c r="J1469">
        <v>4</v>
      </c>
      <c r="K1469">
        <v>2</v>
      </c>
      <c r="L1469">
        <v>11</v>
      </c>
      <c r="M1469">
        <v>2</v>
      </c>
      <c r="N1469">
        <v>0</v>
      </c>
      <c r="O1469">
        <v>4</v>
      </c>
      <c r="P1469">
        <v>1</v>
      </c>
      <c r="Q1469">
        <v>1</v>
      </c>
      <c r="R1469">
        <v>0</v>
      </c>
      <c r="S1469">
        <v>2</v>
      </c>
      <c r="T1469">
        <v>6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 t="s">
        <v>36</v>
      </c>
    </row>
    <row r="1470" spans="1:28" x14ac:dyDescent="0.35">
      <c r="A1470">
        <v>5184</v>
      </c>
      <c r="B1470">
        <v>1995</v>
      </c>
      <c r="C1470" t="s">
        <v>30</v>
      </c>
      <c r="D1470" t="s">
        <v>33</v>
      </c>
      <c r="E1470">
        <v>34824</v>
      </c>
      <c r="F1470">
        <v>0</v>
      </c>
      <c r="G1470">
        <v>0</v>
      </c>
      <c r="H1470" s="1">
        <v>41724</v>
      </c>
      <c r="I1470">
        <v>65</v>
      </c>
      <c r="J1470">
        <v>4</v>
      </c>
      <c r="K1470">
        <v>2</v>
      </c>
      <c r="L1470">
        <v>11</v>
      </c>
      <c r="M1470">
        <v>2</v>
      </c>
      <c r="N1470">
        <v>0</v>
      </c>
      <c r="O1470">
        <v>4</v>
      </c>
      <c r="P1470">
        <v>1</v>
      </c>
      <c r="Q1470">
        <v>1</v>
      </c>
      <c r="R1470">
        <v>0</v>
      </c>
      <c r="S1470">
        <v>2</v>
      </c>
      <c r="T1470">
        <v>6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 t="s">
        <v>32</v>
      </c>
    </row>
    <row r="1471" spans="1:28" x14ac:dyDescent="0.35">
      <c r="A1471">
        <v>3643</v>
      </c>
      <c r="B1471">
        <v>1974</v>
      </c>
      <c r="C1471" t="s">
        <v>43</v>
      </c>
      <c r="D1471" t="s">
        <v>35</v>
      </c>
      <c r="E1471">
        <v>63206</v>
      </c>
      <c r="F1471">
        <v>0</v>
      </c>
      <c r="G1471">
        <v>0</v>
      </c>
      <c r="H1471" s="1">
        <v>41718</v>
      </c>
      <c r="I1471">
        <v>65</v>
      </c>
      <c r="J1471">
        <v>750</v>
      </c>
      <c r="K1471">
        <v>8</v>
      </c>
      <c r="L1471">
        <v>125</v>
      </c>
      <c r="M1471">
        <v>11</v>
      </c>
      <c r="N1471">
        <v>8</v>
      </c>
      <c r="O1471">
        <v>26</v>
      </c>
      <c r="P1471">
        <v>1</v>
      </c>
      <c r="Q1471">
        <v>4</v>
      </c>
      <c r="R1471">
        <v>3</v>
      </c>
      <c r="S1471">
        <v>6</v>
      </c>
      <c r="T1471">
        <v>2</v>
      </c>
      <c r="U1471">
        <v>0</v>
      </c>
      <c r="V1471">
        <v>0</v>
      </c>
      <c r="W1471">
        <v>1</v>
      </c>
      <c r="X1471">
        <v>0</v>
      </c>
      <c r="Y1471">
        <v>0</v>
      </c>
      <c r="Z1471">
        <v>0</v>
      </c>
      <c r="AA1471">
        <v>0</v>
      </c>
      <c r="AB1471" t="s">
        <v>34</v>
      </c>
    </row>
    <row r="1472" spans="1:28" x14ac:dyDescent="0.35">
      <c r="A1472">
        <v>2589</v>
      </c>
      <c r="B1472">
        <v>1972</v>
      </c>
      <c r="C1472" t="s">
        <v>30</v>
      </c>
      <c r="D1472" t="s">
        <v>31</v>
      </c>
      <c r="E1472">
        <v>26759</v>
      </c>
      <c r="F1472">
        <v>1</v>
      </c>
      <c r="G1472">
        <v>0</v>
      </c>
      <c r="H1472" s="1">
        <v>41677</v>
      </c>
      <c r="I1472">
        <v>65</v>
      </c>
      <c r="J1472">
        <v>25</v>
      </c>
      <c r="K1472">
        <v>3</v>
      </c>
      <c r="L1472">
        <v>16</v>
      </c>
      <c r="M1472">
        <v>8</v>
      </c>
      <c r="N1472">
        <v>5</v>
      </c>
      <c r="O1472">
        <v>2</v>
      </c>
      <c r="P1472">
        <v>2</v>
      </c>
      <c r="Q1472">
        <v>2</v>
      </c>
      <c r="R1472">
        <v>1</v>
      </c>
      <c r="S1472">
        <v>3</v>
      </c>
      <c r="T1472">
        <v>6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 t="s">
        <v>38</v>
      </c>
    </row>
    <row r="1473" spans="1:28" x14ac:dyDescent="0.35">
      <c r="A1473">
        <v>4887</v>
      </c>
      <c r="B1473">
        <v>1976</v>
      </c>
      <c r="C1473" t="s">
        <v>39</v>
      </c>
      <c r="D1473" t="s">
        <v>31</v>
      </c>
      <c r="E1473">
        <v>55412</v>
      </c>
      <c r="F1473">
        <v>1</v>
      </c>
      <c r="G1473">
        <v>1</v>
      </c>
      <c r="H1473" s="1">
        <v>41600</v>
      </c>
      <c r="I1473">
        <v>65</v>
      </c>
      <c r="J1473">
        <v>10</v>
      </c>
      <c r="K1473">
        <v>5</v>
      </c>
      <c r="L1473">
        <v>28</v>
      </c>
      <c r="M1473">
        <v>11</v>
      </c>
      <c r="N1473">
        <v>1</v>
      </c>
      <c r="O1473">
        <v>8</v>
      </c>
      <c r="P1473">
        <v>1</v>
      </c>
      <c r="Q1473">
        <v>2</v>
      </c>
      <c r="R1473">
        <v>0</v>
      </c>
      <c r="S1473">
        <v>3</v>
      </c>
      <c r="T1473">
        <v>5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 t="s">
        <v>34</v>
      </c>
    </row>
    <row r="1474" spans="1:28" x14ac:dyDescent="0.35">
      <c r="A1474">
        <v>10104</v>
      </c>
      <c r="B1474">
        <v>1974</v>
      </c>
      <c r="C1474" t="s">
        <v>30</v>
      </c>
      <c r="D1474" t="s">
        <v>37</v>
      </c>
      <c r="E1474">
        <v>33590</v>
      </c>
      <c r="F1474">
        <v>2</v>
      </c>
      <c r="G1474">
        <v>1</v>
      </c>
      <c r="H1474" s="1">
        <v>41581</v>
      </c>
      <c r="I1474">
        <v>65</v>
      </c>
      <c r="J1474">
        <v>4</v>
      </c>
      <c r="K1474">
        <v>0</v>
      </c>
      <c r="L1474">
        <v>2</v>
      </c>
      <c r="M1474">
        <v>0</v>
      </c>
      <c r="N1474">
        <v>0</v>
      </c>
      <c r="O1474">
        <v>2</v>
      </c>
      <c r="P1474">
        <v>1</v>
      </c>
      <c r="Q1474">
        <v>1</v>
      </c>
      <c r="R1474">
        <v>0</v>
      </c>
      <c r="S1474">
        <v>2</v>
      </c>
      <c r="T1474">
        <v>7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 t="s">
        <v>34</v>
      </c>
    </row>
    <row r="1475" spans="1:28" x14ac:dyDescent="0.35">
      <c r="A1475">
        <v>3254</v>
      </c>
      <c r="B1475">
        <v>1971</v>
      </c>
      <c r="C1475" t="s">
        <v>30</v>
      </c>
      <c r="D1475" t="s">
        <v>35</v>
      </c>
      <c r="E1475">
        <v>70886</v>
      </c>
      <c r="F1475">
        <v>1</v>
      </c>
      <c r="G1475">
        <v>0</v>
      </c>
      <c r="H1475" s="1">
        <v>41561</v>
      </c>
      <c r="I1475">
        <v>65</v>
      </c>
      <c r="J1475">
        <v>407</v>
      </c>
      <c r="K1475">
        <v>70</v>
      </c>
      <c r="L1475">
        <v>239</v>
      </c>
      <c r="M1475">
        <v>103</v>
      </c>
      <c r="N1475">
        <v>88</v>
      </c>
      <c r="O1475">
        <v>53</v>
      </c>
      <c r="P1475">
        <v>1</v>
      </c>
      <c r="Q1475">
        <v>5</v>
      </c>
      <c r="R1475">
        <v>4</v>
      </c>
      <c r="S1475">
        <v>4</v>
      </c>
      <c r="T1475">
        <v>2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 t="s">
        <v>32</v>
      </c>
    </row>
    <row r="1476" spans="1:28" x14ac:dyDescent="0.35">
      <c r="A1476">
        <v>2004</v>
      </c>
      <c r="B1476">
        <v>1969</v>
      </c>
      <c r="C1476" t="s">
        <v>30</v>
      </c>
      <c r="D1476" t="s">
        <v>33</v>
      </c>
      <c r="E1476">
        <v>72679</v>
      </c>
      <c r="F1476">
        <v>0</v>
      </c>
      <c r="G1476">
        <v>1</v>
      </c>
      <c r="H1476" s="1">
        <v>41535</v>
      </c>
      <c r="I1476">
        <v>65</v>
      </c>
      <c r="J1476">
        <v>619</v>
      </c>
      <c r="K1476">
        <v>54</v>
      </c>
      <c r="L1476">
        <v>260</v>
      </c>
      <c r="M1476">
        <v>127</v>
      </c>
      <c r="N1476">
        <v>54</v>
      </c>
      <c r="O1476">
        <v>54</v>
      </c>
      <c r="P1476">
        <v>1</v>
      </c>
      <c r="Q1476">
        <v>4</v>
      </c>
      <c r="R1476">
        <v>7</v>
      </c>
      <c r="S1476">
        <v>5</v>
      </c>
      <c r="T1476">
        <v>1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 t="s">
        <v>32</v>
      </c>
    </row>
    <row r="1477" spans="1:28" x14ac:dyDescent="0.35">
      <c r="A1477">
        <v>6142</v>
      </c>
      <c r="B1477">
        <v>1943</v>
      </c>
      <c r="C1477" t="s">
        <v>43</v>
      </c>
      <c r="D1477" t="s">
        <v>35</v>
      </c>
      <c r="E1477">
        <v>65073</v>
      </c>
      <c r="F1477">
        <v>0</v>
      </c>
      <c r="G1477">
        <v>0</v>
      </c>
      <c r="H1477" s="1">
        <v>41506</v>
      </c>
      <c r="I1477">
        <v>65</v>
      </c>
      <c r="J1477">
        <v>629</v>
      </c>
      <c r="K1477">
        <v>17</v>
      </c>
      <c r="L1477">
        <v>177</v>
      </c>
      <c r="M1477">
        <v>69</v>
      </c>
      <c r="N1477">
        <v>0</v>
      </c>
      <c r="O1477">
        <v>8</v>
      </c>
      <c r="P1477">
        <v>1</v>
      </c>
      <c r="Q1477">
        <v>5</v>
      </c>
      <c r="R1477">
        <v>3</v>
      </c>
      <c r="S1477">
        <v>5</v>
      </c>
      <c r="T1477">
        <v>2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1</v>
      </c>
      <c r="AB1477" t="s">
        <v>32</v>
      </c>
    </row>
    <row r="1478" spans="1:28" x14ac:dyDescent="0.35">
      <c r="A1478">
        <v>8553</v>
      </c>
      <c r="B1478">
        <v>1965</v>
      </c>
      <c r="C1478" t="s">
        <v>30</v>
      </c>
      <c r="D1478" t="s">
        <v>35</v>
      </c>
      <c r="E1478">
        <v>44300</v>
      </c>
      <c r="F1478">
        <v>1</v>
      </c>
      <c r="G1478">
        <v>1</v>
      </c>
      <c r="H1478" s="1">
        <v>41448</v>
      </c>
      <c r="I1478">
        <v>65</v>
      </c>
      <c r="J1478">
        <v>30</v>
      </c>
      <c r="K1478">
        <v>0</v>
      </c>
      <c r="L1478">
        <v>9</v>
      </c>
      <c r="M1478">
        <v>0</v>
      </c>
      <c r="N1478">
        <v>0</v>
      </c>
      <c r="O1478">
        <v>3</v>
      </c>
      <c r="P1478">
        <v>2</v>
      </c>
      <c r="Q1478">
        <v>1</v>
      </c>
      <c r="R1478">
        <v>0</v>
      </c>
      <c r="S1478">
        <v>3</v>
      </c>
      <c r="T1478">
        <v>6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 t="s">
        <v>32</v>
      </c>
    </row>
    <row r="1479" spans="1:28" x14ac:dyDescent="0.35">
      <c r="A1479">
        <v>9805</v>
      </c>
      <c r="B1479">
        <v>1953</v>
      </c>
      <c r="C1479" t="s">
        <v>43</v>
      </c>
      <c r="D1479" t="s">
        <v>37</v>
      </c>
      <c r="E1479">
        <v>56129</v>
      </c>
      <c r="F1479">
        <v>0</v>
      </c>
      <c r="G1479">
        <v>1</v>
      </c>
      <c r="H1479" s="1">
        <v>41445</v>
      </c>
      <c r="I1479">
        <v>65</v>
      </c>
      <c r="J1479">
        <v>320</v>
      </c>
      <c r="K1479">
        <v>48</v>
      </c>
      <c r="L1479">
        <v>133</v>
      </c>
      <c r="M1479">
        <v>39</v>
      </c>
      <c r="N1479">
        <v>72</v>
      </c>
      <c r="O1479">
        <v>48</v>
      </c>
      <c r="P1479">
        <v>4</v>
      </c>
      <c r="Q1479">
        <v>6</v>
      </c>
      <c r="R1479">
        <v>2</v>
      </c>
      <c r="S1479">
        <v>10</v>
      </c>
      <c r="T1479">
        <v>4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 t="s">
        <v>34</v>
      </c>
    </row>
    <row r="1480" spans="1:28" x14ac:dyDescent="0.35">
      <c r="A1480">
        <v>849</v>
      </c>
      <c r="B1480">
        <v>1953</v>
      </c>
      <c r="C1480" t="s">
        <v>43</v>
      </c>
      <c r="D1480" t="s">
        <v>37</v>
      </c>
      <c r="E1480">
        <v>56129</v>
      </c>
      <c r="F1480">
        <v>0</v>
      </c>
      <c r="G1480">
        <v>1</v>
      </c>
      <c r="H1480" s="1">
        <v>41445</v>
      </c>
      <c r="I1480">
        <v>65</v>
      </c>
      <c r="J1480">
        <v>320</v>
      </c>
      <c r="K1480">
        <v>48</v>
      </c>
      <c r="L1480">
        <v>133</v>
      </c>
      <c r="M1480">
        <v>39</v>
      </c>
      <c r="N1480">
        <v>72</v>
      </c>
      <c r="O1480">
        <v>48</v>
      </c>
      <c r="P1480">
        <v>4</v>
      </c>
      <c r="Q1480">
        <v>6</v>
      </c>
      <c r="R1480">
        <v>2</v>
      </c>
      <c r="S1480">
        <v>10</v>
      </c>
      <c r="T1480">
        <v>4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 t="s">
        <v>32</v>
      </c>
    </row>
    <row r="1481" spans="1:28" x14ac:dyDescent="0.35">
      <c r="A1481">
        <v>1606</v>
      </c>
      <c r="B1481">
        <v>1971</v>
      </c>
      <c r="C1481" t="s">
        <v>30</v>
      </c>
      <c r="D1481" t="s">
        <v>37</v>
      </c>
      <c r="E1481">
        <v>38590</v>
      </c>
      <c r="F1481">
        <v>1</v>
      </c>
      <c r="G1481">
        <v>0</v>
      </c>
      <c r="H1481" s="1">
        <v>41409</v>
      </c>
      <c r="I1481">
        <v>65</v>
      </c>
      <c r="J1481">
        <v>3</v>
      </c>
      <c r="K1481">
        <v>1</v>
      </c>
      <c r="L1481">
        <v>8</v>
      </c>
      <c r="M1481">
        <v>4</v>
      </c>
      <c r="N1481">
        <v>3</v>
      </c>
      <c r="O1481">
        <v>3</v>
      </c>
      <c r="P1481">
        <v>1</v>
      </c>
      <c r="Q1481">
        <v>1</v>
      </c>
      <c r="R1481">
        <v>0</v>
      </c>
      <c r="S1481">
        <v>2</v>
      </c>
      <c r="T1481">
        <v>8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 t="s">
        <v>45</v>
      </c>
    </row>
    <row r="1482" spans="1:28" x14ac:dyDescent="0.35">
      <c r="A1482">
        <v>125</v>
      </c>
      <c r="B1482">
        <v>1958</v>
      </c>
      <c r="C1482" t="s">
        <v>40</v>
      </c>
      <c r="D1482" t="s">
        <v>37</v>
      </c>
      <c r="E1482">
        <v>53083</v>
      </c>
      <c r="F1482">
        <v>1</v>
      </c>
      <c r="G1482">
        <v>1</v>
      </c>
      <c r="H1482" s="1">
        <v>41409</v>
      </c>
      <c r="I1482">
        <v>65</v>
      </c>
      <c r="J1482">
        <v>215</v>
      </c>
      <c r="K1482">
        <v>7</v>
      </c>
      <c r="L1482">
        <v>33</v>
      </c>
      <c r="M1482">
        <v>3</v>
      </c>
      <c r="N1482">
        <v>0</v>
      </c>
      <c r="O1482">
        <v>13</v>
      </c>
      <c r="P1482">
        <v>6</v>
      </c>
      <c r="Q1482">
        <v>5</v>
      </c>
      <c r="R1482">
        <v>1</v>
      </c>
      <c r="S1482">
        <v>5</v>
      </c>
      <c r="T1482">
        <v>7</v>
      </c>
      <c r="U1482">
        <v>0</v>
      </c>
      <c r="V1482">
        <v>1</v>
      </c>
      <c r="W1482">
        <v>0</v>
      </c>
      <c r="X1482">
        <v>0</v>
      </c>
      <c r="Y1482">
        <v>0</v>
      </c>
      <c r="Z1482">
        <v>0</v>
      </c>
      <c r="AA1482">
        <v>0</v>
      </c>
      <c r="AB1482" t="s">
        <v>42</v>
      </c>
    </row>
    <row r="1483" spans="1:28" x14ac:dyDescent="0.35">
      <c r="A1483">
        <v>9305</v>
      </c>
      <c r="B1483">
        <v>1976</v>
      </c>
      <c r="C1483" t="s">
        <v>40</v>
      </c>
      <c r="D1483" t="s">
        <v>33</v>
      </c>
      <c r="E1483">
        <v>79689</v>
      </c>
      <c r="F1483">
        <v>0</v>
      </c>
      <c r="G1483">
        <v>0</v>
      </c>
      <c r="H1483" s="1">
        <v>41406</v>
      </c>
      <c r="I1483">
        <v>65</v>
      </c>
      <c r="J1483">
        <v>311</v>
      </c>
      <c r="K1483">
        <v>26</v>
      </c>
      <c r="L1483">
        <v>640</v>
      </c>
      <c r="M1483">
        <v>180</v>
      </c>
      <c r="N1483">
        <v>37</v>
      </c>
      <c r="O1483">
        <v>121</v>
      </c>
      <c r="P1483">
        <v>1</v>
      </c>
      <c r="Q1483">
        <v>4</v>
      </c>
      <c r="R1483">
        <v>9</v>
      </c>
      <c r="S1483">
        <v>13</v>
      </c>
      <c r="T1483">
        <v>2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 t="s">
        <v>32</v>
      </c>
    </row>
    <row r="1484" spans="1:28" x14ac:dyDescent="0.35">
      <c r="A1484">
        <v>4706</v>
      </c>
      <c r="B1484">
        <v>1966</v>
      </c>
      <c r="C1484" t="s">
        <v>30</v>
      </c>
      <c r="D1484" t="s">
        <v>33</v>
      </c>
      <c r="E1484">
        <v>34704</v>
      </c>
      <c r="F1484">
        <v>0</v>
      </c>
      <c r="G1484">
        <v>1</v>
      </c>
      <c r="H1484" s="1">
        <v>41391</v>
      </c>
      <c r="I1484">
        <v>65</v>
      </c>
      <c r="J1484">
        <v>29</v>
      </c>
      <c r="K1484">
        <v>0</v>
      </c>
      <c r="L1484">
        <v>5</v>
      </c>
      <c r="M1484">
        <v>0</v>
      </c>
      <c r="N1484">
        <v>1</v>
      </c>
      <c r="O1484">
        <v>5</v>
      </c>
      <c r="P1484">
        <v>1</v>
      </c>
      <c r="Q1484">
        <v>1</v>
      </c>
      <c r="R1484">
        <v>0</v>
      </c>
      <c r="S1484">
        <v>3</v>
      </c>
      <c r="T1484">
        <v>5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 t="s">
        <v>34</v>
      </c>
    </row>
    <row r="1485" spans="1:28" x14ac:dyDescent="0.35">
      <c r="A1485">
        <v>4437</v>
      </c>
      <c r="B1485">
        <v>1962</v>
      </c>
      <c r="C1485" t="s">
        <v>30</v>
      </c>
      <c r="D1485" t="s">
        <v>35</v>
      </c>
      <c r="E1485">
        <v>65316</v>
      </c>
      <c r="F1485">
        <v>1</v>
      </c>
      <c r="G1485">
        <v>1</v>
      </c>
      <c r="H1485" s="1">
        <v>41388</v>
      </c>
      <c r="I1485">
        <v>65</v>
      </c>
      <c r="J1485">
        <v>112</v>
      </c>
      <c r="K1485">
        <v>6</v>
      </c>
      <c r="L1485">
        <v>92</v>
      </c>
      <c r="M1485">
        <v>3</v>
      </c>
      <c r="N1485">
        <v>9</v>
      </c>
      <c r="O1485">
        <v>38</v>
      </c>
      <c r="P1485">
        <v>2</v>
      </c>
      <c r="Q1485">
        <v>3</v>
      </c>
      <c r="R1485">
        <v>2</v>
      </c>
      <c r="S1485">
        <v>5</v>
      </c>
      <c r="T1485">
        <v>4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 t="s">
        <v>32</v>
      </c>
    </row>
    <row r="1486" spans="1:28" x14ac:dyDescent="0.35">
      <c r="A1486">
        <v>3081</v>
      </c>
      <c r="B1486">
        <v>1978</v>
      </c>
      <c r="C1486" t="s">
        <v>39</v>
      </c>
      <c r="D1486" t="s">
        <v>35</v>
      </c>
      <c r="E1486">
        <v>41014</v>
      </c>
      <c r="F1486">
        <v>1</v>
      </c>
      <c r="G1486">
        <v>0</v>
      </c>
      <c r="H1486" s="1">
        <v>41386</v>
      </c>
      <c r="I1486">
        <v>65</v>
      </c>
      <c r="J1486">
        <v>7</v>
      </c>
      <c r="K1486">
        <v>2</v>
      </c>
      <c r="L1486">
        <v>6</v>
      </c>
      <c r="M1486">
        <v>2</v>
      </c>
      <c r="N1486">
        <v>0</v>
      </c>
      <c r="O1486">
        <v>3</v>
      </c>
      <c r="P1486">
        <v>1</v>
      </c>
      <c r="Q1486">
        <v>1</v>
      </c>
      <c r="R1486">
        <v>0</v>
      </c>
      <c r="S1486">
        <v>2</v>
      </c>
      <c r="T1486">
        <v>7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 t="s">
        <v>32</v>
      </c>
    </row>
    <row r="1487" spans="1:28" x14ac:dyDescent="0.35">
      <c r="A1487">
        <v>3536</v>
      </c>
      <c r="B1487">
        <v>1960</v>
      </c>
      <c r="C1487" t="s">
        <v>30</v>
      </c>
      <c r="D1487" t="s">
        <v>37</v>
      </c>
      <c r="E1487">
        <v>19740</v>
      </c>
      <c r="F1487">
        <v>0</v>
      </c>
      <c r="G1487">
        <v>1</v>
      </c>
      <c r="H1487" s="1">
        <v>41357</v>
      </c>
      <c r="I1487">
        <v>65</v>
      </c>
      <c r="J1487">
        <v>7</v>
      </c>
      <c r="K1487">
        <v>11</v>
      </c>
      <c r="L1487">
        <v>3</v>
      </c>
      <c r="M1487">
        <v>10</v>
      </c>
      <c r="N1487">
        <v>4</v>
      </c>
      <c r="O1487">
        <v>20</v>
      </c>
      <c r="P1487">
        <v>2</v>
      </c>
      <c r="Q1487">
        <v>1</v>
      </c>
      <c r="R1487">
        <v>1</v>
      </c>
      <c r="S1487">
        <v>3</v>
      </c>
      <c r="T1487">
        <v>5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 t="s">
        <v>42</v>
      </c>
    </row>
    <row r="1488" spans="1:28" x14ac:dyDescent="0.35">
      <c r="A1488">
        <v>8686</v>
      </c>
      <c r="B1488">
        <v>1979</v>
      </c>
      <c r="C1488" t="s">
        <v>46</v>
      </c>
      <c r="D1488" t="s">
        <v>37</v>
      </c>
      <c r="E1488">
        <v>23724</v>
      </c>
      <c r="F1488">
        <v>1</v>
      </c>
      <c r="G1488">
        <v>0</v>
      </c>
      <c r="H1488" s="1">
        <v>41282</v>
      </c>
      <c r="I1488">
        <v>65</v>
      </c>
      <c r="J1488">
        <v>5</v>
      </c>
      <c r="K1488">
        <v>23</v>
      </c>
      <c r="L1488">
        <v>15</v>
      </c>
      <c r="M1488">
        <v>0</v>
      </c>
      <c r="N1488">
        <v>18</v>
      </c>
      <c r="O1488">
        <v>14</v>
      </c>
      <c r="P1488">
        <v>2</v>
      </c>
      <c r="Q1488">
        <v>2</v>
      </c>
      <c r="R1488">
        <v>0</v>
      </c>
      <c r="S1488">
        <v>3</v>
      </c>
      <c r="T1488">
        <v>8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 t="s">
        <v>32</v>
      </c>
    </row>
    <row r="1489" spans="1:28" x14ac:dyDescent="0.35">
      <c r="A1489">
        <v>9707</v>
      </c>
      <c r="B1489">
        <v>1969</v>
      </c>
      <c r="C1489" t="s">
        <v>39</v>
      </c>
      <c r="D1489" t="s">
        <v>35</v>
      </c>
      <c r="E1489">
        <v>55212</v>
      </c>
      <c r="F1489">
        <v>0</v>
      </c>
      <c r="G1489">
        <v>1</v>
      </c>
      <c r="H1489" s="1">
        <v>41236</v>
      </c>
      <c r="I1489">
        <v>65</v>
      </c>
      <c r="J1489">
        <v>1103</v>
      </c>
      <c r="K1489">
        <v>0</v>
      </c>
      <c r="L1489">
        <v>45</v>
      </c>
      <c r="M1489">
        <v>0</v>
      </c>
      <c r="N1489">
        <v>0</v>
      </c>
      <c r="O1489">
        <v>34</v>
      </c>
      <c r="P1489">
        <v>3</v>
      </c>
      <c r="Q1489">
        <v>4</v>
      </c>
      <c r="R1489">
        <v>2</v>
      </c>
      <c r="S1489">
        <v>11</v>
      </c>
      <c r="T1489">
        <v>8</v>
      </c>
      <c r="U1489">
        <v>0</v>
      </c>
      <c r="V1489">
        <v>1</v>
      </c>
      <c r="W1489">
        <v>0</v>
      </c>
      <c r="X1489">
        <v>0</v>
      </c>
      <c r="Y1489">
        <v>1</v>
      </c>
      <c r="Z1489">
        <v>0</v>
      </c>
      <c r="AA1489">
        <v>0</v>
      </c>
      <c r="AB1489" t="s">
        <v>32</v>
      </c>
    </row>
    <row r="1490" spans="1:28" x14ac:dyDescent="0.35">
      <c r="A1490">
        <v>10872</v>
      </c>
      <c r="B1490">
        <v>1969</v>
      </c>
      <c r="C1490" t="s">
        <v>39</v>
      </c>
      <c r="D1490" t="s">
        <v>35</v>
      </c>
      <c r="E1490">
        <v>55212</v>
      </c>
      <c r="F1490">
        <v>0</v>
      </c>
      <c r="G1490">
        <v>1</v>
      </c>
      <c r="H1490" s="1">
        <v>41236</v>
      </c>
      <c r="I1490">
        <v>65</v>
      </c>
      <c r="J1490">
        <v>1103</v>
      </c>
      <c r="K1490">
        <v>0</v>
      </c>
      <c r="L1490">
        <v>45</v>
      </c>
      <c r="M1490">
        <v>0</v>
      </c>
      <c r="N1490">
        <v>0</v>
      </c>
      <c r="O1490">
        <v>34</v>
      </c>
      <c r="P1490">
        <v>3</v>
      </c>
      <c r="Q1490">
        <v>4</v>
      </c>
      <c r="R1490">
        <v>2</v>
      </c>
      <c r="S1490">
        <v>11</v>
      </c>
      <c r="T1490">
        <v>8</v>
      </c>
      <c r="U1490">
        <v>0</v>
      </c>
      <c r="V1490">
        <v>1</v>
      </c>
      <c r="W1490">
        <v>0</v>
      </c>
      <c r="X1490">
        <v>0</v>
      </c>
      <c r="Y1490">
        <v>1</v>
      </c>
      <c r="Z1490">
        <v>0</v>
      </c>
      <c r="AA1490">
        <v>0</v>
      </c>
      <c r="AB1490" t="s">
        <v>32</v>
      </c>
    </row>
    <row r="1491" spans="1:28" x14ac:dyDescent="0.35">
      <c r="A1491">
        <v>9058</v>
      </c>
      <c r="B1491">
        <v>1955</v>
      </c>
      <c r="C1491" t="s">
        <v>30</v>
      </c>
      <c r="D1491" t="s">
        <v>44</v>
      </c>
      <c r="E1491">
        <v>79800</v>
      </c>
      <c r="F1491">
        <v>0</v>
      </c>
      <c r="G1491">
        <v>0</v>
      </c>
      <c r="H1491" s="1">
        <v>41175</v>
      </c>
      <c r="I1491">
        <v>65</v>
      </c>
      <c r="J1491">
        <v>1060</v>
      </c>
      <c r="K1491">
        <v>21</v>
      </c>
      <c r="L1491">
        <v>530</v>
      </c>
      <c r="M1491">
        <v>32</v>
      </c>
      <c r="N1491">
        <v>0</v>
      </c>
      <c r="O1491">
        <v>224</v>
      </c>
      <c r="P1491">
        <v>1</v>
      </c>
      <c r="Q1491">
        <v>5</v>
      </c>
      <c r="R1491">
        <v>11</v>
      </c>
      <c r="S1491">
        <v>5</v>
      </c>
      <c r="T1491">
        <v>3</v>
      </c>
      <c r="U1491">
        <v>1</v>
      </c>
      <c r="V1491">
        <v>0</v>
      </c>
      <c r="W1491">
        <v>1</v>
      </c>
      <c r="X1491">
        <v>1</v>
      </c>
      <c r="Y1491">
        <v>0</v>
      </c>
      <c r="Z1491">
        <v>1</v>
      </c>
      <c r="AA1491">
        <v>0</v>
      </c>
      <c r="AB1491" t="s">
        <v>32</v>
      </c>
    </row>
    <row r="1492" spans="1:28" x14ac:dyDescent="0.35">
      <c r="A1492">
        <v>4640</v>
      </c>
      <c r="B1492">
        <v>1967</v>
      </c>
      <c r="C1492" t="s">
        <v>30</v>
      </c>
      <c r="D1492" t="s">
        <v>31</v>
      </c>
      <c r="E1492">
        <v>70647</v>
      </c>
      <c r="F1492">
        <v>0</v>
      </c>
      <c r="G1492">
        <v>1</v>
      </c>
      <c r="H1492" s="1">
        <v>41173</v>
      </c>
      <c r="I1492">
        <v>65</v>
      </c>
      <c r="J1492">
        <v>561</v>
      </c>
      <c r="K1492">
        <v>85</v>
      </c>
      <c r="L1492">
        <v>171</v>
      </c>
      <c r="M1492">
        <v>25</v>
      </c>
      <c r="N1492">
        <v>123</v>
      </c>
      <c r="O1492">
        <v>114</v>
      </c>
      <c r="P1492">
        <v>2</v>
      </c>
      <c r="Q1492">
        <v>4</v>
      </c>
      <c r="R1492">
        <v>7</v>
      </c>
      <c r="S1492">
        <v>13</v>
      </c>
      <c r="T1492">
        <v>2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 t="s">
        <v>45</v>
      </c>
    </row>
    <row r="1493" spans="1:28" x14ac:dyDescent="0.35">
      <c r="A1493">
        <v>2525</v>
      </c>
      <c r="B1493">
        <v>1974</v>
      </c>
      <c r="C1493" t="s">
        <v>39</v>
      </c>
      <c r="D1493" t="s">
        <v>35</v>
      </c>
      <c r="E1493">
        <v>38410</v>
      </c>
      <c r="F1493">
        <v>0</v>
      </c>
      <c r="G1493">
        <v>0</v>
      </c>
      <c r="H1493" s="1">
        <v>41166</v>
      </c>
      <c r="I1493">
        <v>65</v>
      </c>
      <c r="J1493">
        <v>153</v>
      </c>
      <c r="K1493">
        <v>64</v>
      </c>
      <c r="L1493">
        <v>123</v>
      </c>
      <c r="M1493">
        <v>116</v>
      </c>
      <c r="N1493">
        <v>64</v>
      </c>
      <c r="O1493">
        <v>14</v>
      </c>
      <c r="P1493">
        <v>2</v>
      </c>
      <c r="Q1493">
        <v>5</v>
      </c>
      <c r="R1493">
        <v>2</v>
      </c>
      <c r="S1493">
        <v>9</v>
      </c>
      <c r="T1493">
        <v>6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1</v>
      </c>
      <c r="AA1493">
        <v>0</v>
      </c>
      <c r="AB1493" t="s">
        <v>34</v>
      </c>
    </row>
    <row r="1494" spans="1:28" x14ac:dyDescent="0.35">
      <c r="A1494">
        <v>9503</v>
      </c>
      <c r="B1494">
        <v>1980</v>
      </c>
      <c r="C1494" t="s">
        <v>30</v>
      </c>
      <c r="D1494" t="s">
        <v>33</v>
      </c>
      <c r="E1494">
        <v>28071</v>
      </c>
      <c r="F1494">
        <v>0</v>
      </c>
      <c r="G1494">
        <v>0</v>
      </c>
      <c r="H1494" s="1">
        <v>41150</v>
      </c>
      <c r="I1494">
        <v>65</v>
      </c>
      <c r="J1494">
        <v>39</v>
      </c>
      <c r="K1494">
        <v>33</v>
      </c>
      <c r="L1494">
        <v>130</v>
      </c>
      <c r="M1494">
        <v>41</v>
      </c>
      <c r="N1494">
        <v>26</v>
      </c>
      <c r="O1494">
        <v>44</v>
      </c>
      <c r="P1494">
        <v>2</v>
      </c>
      <c r="Q1494">
        <v>5</v>
      </c>
      <c r="R1494">
        <v>1</v>
      </c>
      <c r="S1494">
        <v>5</v>
      </c>
      <c r="T1494">
        <v>8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 t="s">
        <v>32</v>
      </c>
    </row>
    <row r="1495" spans="1:28" x14ac:dyDescent="0.35">
      <c r="A1495">
        <v>10704</v>
      </c>
      <c r="B1495">
        <v>1969</v>
      </c>
      <c r="C1495" t="s">
        <v>30</v>
      </c>
      <c r="D1495" t="s">
        <v>33</v>
      </c>
      <c r="E1495">
        <v>54803</v>
      </c>
      <c r="F1495">
        <v>0</v>
      </c>
      <c r="G1495">
        <v>1</v>
      </c>
      <c r="H1495" s="1">
        <v>41142</v>
      </c>
      <c r="I1495">
        <v>65</v>
      </c>
      <c r="J1495">
        <v>404</v>
      </c>
      <c r="K1495">
        <v>0</v>
      </c>
      <c r="L1495">
        <v>92</v>
      </c>
      <c r="M1495">
        <v>28</v>
      </c>
      <c r="N1495">
        <v>27</v>
      </c>
      <c r="O1495">
        <v>142</v>
      </c>
      <c r="P1495">
        <v>2</v>
      </c>
      <c r="Q1495">
        <v>6</v>
      </c>
      <c r="R1495">
        <v>2</v>
      </c>
      <c r="S1495">
        <v>9</v>
      </c>
      <c r="T1495">
        <v>4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 t="s">
        <v>32</v>
      </c>
    </row>
    <row r="1496" spans="1:28" x14ac:dyDescent="0.35">
      <c r="A1496">
        <v>2669</v>
      </c>
      <c r="B1496">
        <v>1993</v>
      </c>
      <c r="C1496" t="s">
        <v>30</v>
      </c>
      <c r="D1496" t="s">
        <v>33</v>
      </c>
      <c r="E1496">
        <v>74293</v>
      </c>
      <c r="F1496">
        <v>0</v>
      </c>
      <c r="G1496">
        <v>0</v>
      </c>
      <c r="H1496" s="1">
        <v>41763</v>
      </c>
      <c r="I1496">
        <v>66</v>
      </c>
      <c r="J1496">
        <v>375</v>
      </c>
      <c r="K1496">
        <v>152</v>
      </c>
      <c r="L1496">
        <v>335</v>
      </c>
      <c r="M1496">
        <v>93</v>
      </c>
      <c r="N1496">
        <v>91</v>
      </c>
      <c r="O1496">
        <v>81</v>
      </c>
      <c r="P1496">
        <v>1</v>
      </c>
      <c r="Q1496">
        <v>5</v>
      </c>
      <c r="R1496">
        <v>4</v>
      </c>
      <c r="S1496">
        <v>6</v>
      </c>
      <c r="T1496">
        <v>2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 t="s">
        <v>32</v>
      </c>
    </row>
    <row r="1497" spans="1:28" x14ac:dyDescent="0.35">
      <c r="A1497">
        <v>10037</v>
      </c>
      <c r="B1497">
        <v>1993</v>
      </c>
      <c r="C1497" t="s">
        <v>30</v>
      </c>
      <c r="D1497" t="s">
        <v>33</v>
      </c>
      <c r="E1497">
        <v>74293</v>
      </c>
      <c r="F1497">
        <v>0</v>
      </c>
      <c r="G1497">
        <v>0</v>
      </c>
      <c r="H1497" s="1">
        <v>41763</v>
      </c>
      <c r="I1497">
        <v>66</v>
      </c>
      <c r="J1497">
        <v>375</v>
      </c>
      <c r="K1497">
        <v>152</v>
      </c>
      <c r="L1497">
        <v>335</v>
      </c>
      <c r="M1497">
        <v>93</v>
      </c>
      <c r="N1497">
        <v>91</v>
      </c>
      <c r="O1497">
        <v>81</v>
      </c>
      <c r="P1497">
        <v>1</v>
      </c>
      <c r="Q1497">
        <v>5</v>
      </c>
      <c r="R1497">
        <v>4</v>
      </c>
      <c r="S1497">
        <v>6</v>
      </c>
      <c r="T1497">
        <v>2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 t="s">
        <v>45</v>
      </c>
    </row>
    <row r="1498" spans="1:28" x14ac:dyDescent="0.35">
      <c r="A1498">
        <v>5680</v>
      </c>
      <c r="B1498">
        <v>1984</v>
      </c>
      <c r="C1498" t="s">
        <v>40</v>
      </c>
      <c r="D1498" t="s">
        <v>35</v>
      </c>
      <c r="E1498">
        <v>35684</v>
      </c>
      <c r="F1498">
        <v>1</v>
      </c>
      <c r="G1498">
        <v>0</v>
      </c>
      <c r="H1498" s="1">
        <v>41751</v>
      </c>
      <c r="I1498">
        <v>66</v>
      </c>
      <c r="J1498">
        <v>10</v>
      </c>
      <c r="K1498">
        <v>4</v>
      </c>
      <c r="L1498">
        <v>7</v>
      </c>
      <c r="M1498">
        <v>0</v>
      </c>
      <c r="N1498">
        <v>6</v>
      </c>
      <c r="O1498">
        <v>3</v>
      </c>
      <c r="P1498">
        <v>1</v>
      </c>
      <c r="Q1498">
        <v>1</v>
      </c>
      <c r="R1498">
        <v>0</v>
      </c>
      <c r="S1498">
        <v>3</v>
      </c>
      <c r="T1498">
        <v>6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 t="s">
        <v>32</v>
      </c>
    </row>
    <row r="1499" spans="1:28" x14ac:dyDescent="0.35">
      <c r="A1499">
        <v>3726</v>
      </c>
      <c r="B1499">
        <v>1986</v>
      </c>
      <c r="C1499" t="s">
        <v>39</v>
      </c>
      <c r="D1499" t="s">
        <v>37</v>
      </c>
      <c r="E1499">
        <v>34320</v>
      </c>
      <c r="F1499">
        <v>1</v>
      </c>
      <c r="G1499">
        <v>0</v>
      </c>
      <c r="H1499" s="1">
        <v>41686</v>
      </c>
      <c r="I1499">
        <v>66</v>
      </c>
      <c r="J1499">
        <v>4</v>
      </c>
      <c r="K1499">
        <v>1</v>
      </c>
      <c r="L1499">
        <v>9</v>
      </c>
      <c r="M1499">
        <v>3</v>
      </c>
      <c r="N1499">
        <v>0</v>
      </c>
      <c r="O1499">
        <v>0</v>
      </c>
      <c r="P1499">
        <v>1</v>
      </c>
      <c r="Q1499">
        <v>1</v>
      </c>
      <c r="R1499">
        <v>0</v>
      </c>
      <c r="S1499">
        <v>2</v>
      </c>
      <c r="T1499">
        <v>8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 t="s">
        <v>45</v>
      </c>
    </row>
    <row r="1500" spans="1:28" x14ac:dyDescent="0.35">
      <c r="A1500">
        <v>4548</v>
      </c>
      <c r="B1500">
        <v>1981</v>
      </c>
      <c r="C1500" t="s">
        <v>30</v>
      </c>
      <c r="D1500" t="s">
        <v>33</v>
      </c>
      <c r="E1500">
        <v>41967</v>
      </c>
      <c r="F1500">
        <v>1</v>
      </c>
      <c r="G1500">
        <v>1</v>
      </c>
      <c r="H1500" s="1">
        <v>41601</v>
      </c>
      <c r="I1500">
        <v>66</v>
      </c>
      <c r="J1500">
        <v>23</v>
      </c>
      <c r="K1500">
        <v>4</v>
      </c>
      <c r="L1500">
        <v>10</v>
      </c>
      <c r="M1500">
        <v>0</v>
      </c>
      <c r="N1500">
        <v>2</v>
      </c>
      <c r="O1500">
        <v>15</v>
      </c>
      <c r="P1500">
        <v>1</v>
      </c>
      <c r="Q1500">
        <v>1</v>
      </c>
      <c r="R1500">
        <v>0</v>
      </c>
      <c r="S1500">
        <v>3</v>
      </c>
      <c r="T1500">
        <v>4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 t="s">
        <v>34</v>
      </c>
    </row>
    <row r="1501" spans="1:28" x14ac:dyDescent="0.35">
      <c r="A1501">
        <v>4599</v>
      </c>
      <c r="B1501">
        <v>1976</v>
      </c>
      <c r="C1501" t="s">
        <v>43</v>
      </c>
      <c r="D1501" t="s">
        <v>35</v>
      </c>
      <c r="E1501">
        <v>49681</v>
      </c>
      <c r="F1501">
        <v>0</v>
      </c>
      <c r="G1501">
        <v>2</v>
      </c>
      <c r="H1501" s="1">
        <v>41582</v>
      </c>
      <c r="I1501">
        <v>66</v>
      </c>
      <c r="J1501">
        <v>411</v>
      </c>
      <c r="K1501">
        <v>0</v>
      </c>
      <c r="L1501">
        <v>26</v>
      </c>
      <c r="M1501">
        <v>0</v>
      </c>
      <c r="N1501">
        <v>0</v>
      </c>
      <c r="O1501">
        <v>21</v>
      </c>
      <c r="P1501">
        <v>6</v>
      </c>
      <c r="Q1501">
        <v>7</v>
      </c>
      <c r="R1501">
        <v>1</v>
      </c>
      <c r="S1501">
        <v>7</v>
      </c>
      <c r="T1501">
        <v>7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 t="s">
        <v>34</v>
      </c>
    </row>
    <row r="1502" spans="1:28" x14ac:dyDescent="0.35">
      <c r="A1502">
        <v>879</v>
      </c>
      <c r="B1502">
        <v>1976</v>
      </c>
      <c r="C1502" t="s">
        <v>43</v>
      </c>
      <c r="D1502" t="s">
        <v>35</v>
      </c>
      <c r="E1502">
        <v>49681</v>
      </c>
      <c r="F1502">
        <v>0</v>
      </c>
      <c r="G1502">
        <v>2</v>
      </c>
      <c r="H1502" s="1">
        <v>41582</v>
      </c>
      <c r="I1502">
        <v>66</v>
      </c>
      <c r="J1502">
        <v>411</v>
      </c>
      <c r="K1502">
        <v>0</v>
      </c>
      <c r="L1502">
        <v>26</v>
      </c>
      <c r="M1502">
        <v>0</v>
      </c>
      <c r="N1502">
        <v>0</v>
      </c>
      <c r="O1502">
        <v>21</v>
      </c>
      <c r="P1502">
        <v>6</v>
      </c>
      <c r="Q1502">
        <v>7</v>
      </c>
      <c r="R1502">
        <v>1</v>
      </c>
      <c r="S1502">
        <v>7</v>
      </c>
      <c r="T1502">
        <v>7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 t="s">
        <v>45</v>
      </c>
    </row>
    <row r="1503" spans="1:28" x14ac:dyDescent="0.35">
      <c r="A1503">
        <v>7409</v>
      </c>
      <c r="B1503">
        <v>1970</v>
      </c>
      <c r="C1503" t="s">
        <v>30</v>
      </c>
      <c r="D1503" t="s">
        <v>37</v>
      </c>
      <c r="E1503">
        <v>53187</v>
      </c>
      <c r="F1503">
        <v>1</v>
      </c>
      <c r="G1503">
        <v>0</v>
      </c>
      <c r="H1503" s="1">
        <v>41573</v>
      </c>
      <c r="I1503">
        <v>66</v>
      </c>
      <c r="J1503">
        <v>211</v>
      </c>
      <c r="K1503">
        <v>2</v>
      </c>
      <c r="L1503">
        <v>30</v>
      </c>
      <c r="M1503">
        <v>7</v>
      </c>
      <c r="N1503">
        <v>7</v>
      </c>
      <c r="O1503">
        <v>10</v>
      </c>
      <c r="P1503">
        <v>2</v>
      </c>
      <c r="Q1503">
        <v>4</v>
      </c>
      <c r="R1503">
        <v>1</v>
      </c>
      <c r="S1503">
        <v>6</v>
      </c>
      <c r="T1503">
        <v>5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 t="s">
        <v>32</v>
      </c>
    </row>
    <row r="1504" spans="1:28" x14ac:dyDescent="0.35">
      <c r="A1504">
        <v>1964</v>
      </c>
      <c r="B1504">
        <v>1951</v>
      </c>
      <c r="C1504" t="s">
        <v>30</v>
      </c>
      <c r="D1504" t="s">
        <v>37</v>
      </c>
      <c r="E1504">
        <v>86610</v>
      </c>
      <c r="F1504">
        <v>0</v>
      </c>
      <c r="G1504">
        <v>0</v>
      </c>
      <c r="H1504" s="1">
        <v>41522</v>
      </c>
      <c r="I1504">
        <v>66</v>
      </c>
      <c r="J1504">
        <v>446</v>
      </c>
      <c r="K1504">
        <v>107</v>
      </c>
      <c r="L1504">
        <v>768</v>
      </c>
      <c r="M1504">
        <v>33</v>
      </c>
      <c r="N1504">
        <v>196</v>
      </c>
      <c r="O1504">
        <v>53</v>
      </c>
      <c r="P1504">
        <v>1</v>
      </c>
      <c r="Q1504">
        <v>5</v>
      </c>
      <c r="R1504">
        <v>6</v>
      </c>
      <c r="S1504">
        <v>6</v>
      </c>
      <c r="T1504">
        <v>2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 t="s">
        <v>32</v>
      </c>
    </row>
    <row r="1505" spans="1:28" x14ac:dyDescent="0.35">
      <c r="A1505">
        <v>0</v>
      </c>
      <c r="B1505">
        <v>1985</v>
      </c>
      <c r="C1505" t="s">
        <v>30</v>
      </c>
      <c r="D1505" t="s">
        <v>35</v>
      </c>
      <c r="E1505">
        <v>70951</v>
      </c>
      <c r="F1505">
        <v>0</v>
      </c>
      <c r="G1505">
        <v>0</v>
      </c>
      <c r="H1505" s="1">
        <v>41398</v>
      </c>
      <c r="I1505">
        <v>66</v>
      </c>
      <c r="J1505">
        <v>239</v>
      </c>
      <c r="K1505">
        <v>10</v>
      </c>
      <c r="L1505">
        <v>554</v>
      </c>
      <c r="M1505">
        <v>254</v>
      </c>
      <c r="N1505">
        <v>87</v>
      </c>
      <c r="O1505">
        <v>54</v>
      </c>
      <c r="P1505">
        <v>1</v>
      </c>
      <c r="Q1505">
        <v>3</v>
      </c>
      <c r="R1505">
        <v>4</v>
      </c>
      <c r="S1505">
        <v>9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 t="s">
        <v>45</v>
      </c>
    </row>
    <row r="1506" spans="1:28" x14ac:dyDescent="0.35">
      <c r="A1506">
        <v>4860</v>
      </c>
      <c r="B1506">
        <v>1970</v>
      </c>
      <c r="C1506" t="s">
        <v>30</v>
      </c>
      <c r="D1506" t="s">
        <v>33</v>
      </c>
      <c r="E1506">
        <v>24206</v>
      </c>
      <c r="F1506">
        <v>1</v>
      </c>
      <c r="G1506">
        <v>0</v>
      </c>
      <c r="H1506" s="1">
        <v>41341</v>
      </c>
      <c r="I1506">
        <v>66</v>
      </c>
      <c r="J1506">
        <v>7</v>
      </c>
      <c r="K1506">
        <v>2</v>
      </c>
      <c r="L1506">
        <v>8</v>
      </c>
      <c r="M1506">
        <v>3</v>
      </c>
      <c r="N1506">
        <v>2</v>
      </c>
      <c r="O1506">
        <v>3</v>
      </c>
      <c r="P1506">
        <v>1</v>
      </c>
      <c r="Q1506">
        <v>1</v>
      </c>
      <c r="R1506">
        <v>0</v>
      </c>
      <c r="S1506">
        <v>3</v>
      </c>
      <c r="T1506">
        <v>6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 t="s">
        <v>32</v>
      </c>
    </row>
    <row r="1507" spans="1:28" x14ac:dyDescent="0.35">
      <c r="A1507">
        <v>425</v>
      </c>
      <c r="B1507">
        <v>1985</v>
      </c>
      <c r="C1507" t="s">
        <v>30</v>
      </c>
      <c r="D1507" t="s">
        <v>35</v>
      </c>
      <c r="E1507">
        <v>55357</v>
      </c>
      <c r="F1507">
        <v>2</v>
      </c>
      <c r="G1507">
        <v>0</v>
      </c>
      <c r="H1507" s="1">
        <v>41324</v>
      </c>
      <c r="I1507">
        <v>66</v>
      </c>
      <c r="J1507">
        <v>374</v>
      </c>
      <c r="K1507">
        <v>64</v>
      </c>
      <c r="L1507">
        <v>116</v>
      </c>
      <c r="M1507">
        <v>84</v>
      </c>
      <c r="N1507">
        <v>25</v>
      </c>
      <c r="O1507">
        <v>64</v>
      </c>
      <c r="P1507">
        <v>3</v>
      </c>
      <c r="Q1507">
        <v>6</v>
      </c>
      <c r="R1507">
        <v>2</v>
      </c>
      <c r="S1507">
        <v>11</v>
      </c>
      <c r="T1507">
        <v>5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 t="s">
        <v>42</v>
      </c>
    </row>
    <row r="1508" spans="1:28" x14ac:dyDescent="0.35">
      <c r="A1508">
        <v>9500</v>
      </c>
      <c r="B1508">
        <v>1959</v>
      </c>
      <c r="C1508" t="s">
        <v>30</v>
      </c>
      <c r="D1508" t="s">
        <v>35</v>
      </c>
      <c r="E1508">
        <v>58113</v>
      </c>
      <c r="F1508">
        <v>0</v>
      </c>
      <c r="G1508">
        <v>1</v>
      </c>
      <c r="H1508" s="1">
        <v>41299</v>
      </c>
      <c r="I1508">
        <v>66</v>
      </c>
      <c r="J1508">
        <v>221</v>
      </c>
      <c r="K1508">
        <v>104</v>
      </c>
      <c r="L1508">
        <v>169</v>
      </c>
      <c r="M1508">
        <v>102</v>
      </c>
      <c r="N1508">
        <v>78</v>
      </c>
      <c r="O1508">
        <v>84</v>
      </c>
      <c r="P1508">
        <v>3</v>
      </c>
      <c r="Q1508">
        <v>9</v>
      </c>
      <c r="R1508">
        <v>2</v>
      </c>
      <c r="S1508">
        <v>8</v>
      </c>
      <c r="T1508">
        <v>7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1</v>
      </c>
      <c r="AB1508" t="s">
        <v>32</v>
      </c>
    </row>
    <row r="1509" spans="1:28" x14ac:dyDescent="0.35">
      <c r="A1509">
        <v>3074</v>
      </c>
      <c r="B1509">
        <v>1984</v>
      </c>
      <c r="C1509" t="s">
        <v>39</v>
      </c>
      <c r="D1509" t="s">
        <v>35</v>
      </c>
      <c r="E1509">
        <v>70643</v>
      </c>
      <c r="F1509">
        <v>0</v>
      </c>
      <c r="G1509">
        <v>0</v>
      </c>
      <c r="H1509" s="1">
        <v>41197</v>
      </c>
      <c r="I1509">
        <v>66</v>
      </c>
      <c r="J1509">
        <v>1218</v>
      </c>
      <c r="K1509">
        <v>107</v>
      </c>
      <c r="L1509">
        <v>304</v>
      </c>
      <c r="M1509">
        <v>23</v>
      </c>
      <c r="N1509">
        <v>143</v>
      </c>
      <c r="O1509">
        <v>33</v>
      </c>
      <c r="P1509">
        <v>1</v>
      </c>
      <c r="Q1509">
        <v>5</v>
      </c>
      <c r="R1509">
        <v>8</v>
      </c>
      <c r="S1509">
        <v>4</v>
      </c>
      <c r="T1509">
        <v>6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1</v>
      </c>
      <c r="AA1509">
        <v>0</v>
      </c>
      <c r="AB1509" t="s">
        <v>32</v>
      </c>
    </row>
    <row r="1510" spans="1:28" x14ac:dyDescent="0.35">
      <c r="A1510">
        <v>5140</v>
      </c>
      <c r="B1510">
        <v>1985</v>
      </c>
      <c r="C1510" t="s">
        <v>39</v>
      </c>
      <c r="D1510" t="s">
        <v>35</v>
      </c>
      <c r="E1510">
        <v>64355</v>
      </c>
      <c r="F1510">
        <v>1</v>
      </c>
      <c r="G1510">
        <v>0</v>
      </c>
      <c r="H1510" s="1">
        <v>41145</v>
      </c>
      <c r="I1510">
        <v>66</v>
      </c>
      <c r="J1510">
        <v>1047</v>
      </c>
      <c r="K1510">
        <v>0</v>
      </c>
      <c r="L1510">
        <v>140</v>
      </c>
      <c r="M1510">
        <v>67</v>
      </c>
      <c r="N1510">
        <v>38</v>
      </c>
      <c r="O1510">
        <v>153</v>
      </c>
      <c r="P1510">
        <v>2</v>
      </c>
      <c r="Q1510">
        <v>4</v>
      </c>
      <c r="R1510">
        <v>3</v>
      </c>
      <c r="S1510">
        <v>12</v>
      </c>
      <c r="T1510">
        <v>8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 t="s">
        <v>32</v>
      </c>
    </row>
    <row r="1511" spans="1:28" x14ac:dyDescent="0.35">
      <c r="A1511">
        <v>2611</v>
      </c>
      <c r="B1511">
        <v>1959</v>
      </c>
      <c r="C1511" t="s">
        <v>43</v>
      </c>
      <c r="D1511" t="s">
        <v>37</v>
      </c>
      <c r="E1511">
        <v>82576</v>
      </c>
      <c r="F1511">
        <v>0</v>
      </c>
      <c r="G1511">
        <v>0</v>
      </c>
      <c r="H1511" s="1">
        <v>41122</v>
      </c>
      <c r="I1511">
        <v>66</v>
      </c>
      <c r="J1511">
        <v>1206</v>
      </c>
      <c r="K1511">
        <v>55</v>
      </c>
      <c r="L1511">
        <v>445</v>
      </c>
      <c r="M1511">
        <v>168</v>
      </c>
      <c r="N1511">
        <v>18</v>
      </c>
      <c r="O1511">
        <v>18</v>
      </c>
      <c r="P1511">
        <v>1</v>
      </c>
      <c r="Q1511">
        <v>2</v>
      </c>
      <c r="R1511">
        <v>4</v>
      </c>
      <c r="S1511">
        <v>12</v>
      </c>
      <c r="T1511">
        <v>1</v>
      </c>
      <c r="U1511">
        <v>0</v>
      </c>
      <c r="V1511">
        <v>0</v>
      </c>
      <c r="W1511">
        <v>1</v>
      </c>
      <c r="X1511">
        <v>0</v>
      </c>
      <c r="Y1511">
        <v>0</v>
      </c>
      <c r="Z1511">
        <v>0</v>
      </c>
      <c r="AA1511">
        <v>0</v>
      </c>
      <c r="AB1511" t="s">
        <v>45</v>
      </c>
    </row>
    <row r="1512" spans="1:28" x14ac:dyDescent="0.35">
      <c r="A1512">
        <v>916</v>
      </c>
      <c r="B1512">
        <v>1972</v>
      </c>
      <c r="C1512" t="s">
        <v>39</v>
      </c>
      <c r="D1512" t="s">
        <v>33</v>
      </c>
      <c r="E1512">
        <v>41644</v>
      </c>
      <c r="F1512">
        <v>1</v>
      </c>
      <c r="G1512">
        <v>1</v>
      </c>
      <c r="H1512" s="1">
        <v>41768</v>
      </c>
      <c r="I1512">
        <v>67</v>
      </c>
      <c r="J1512">
        <v>20</v>
      </c>
      <c r="K1512">
        <v>3</v>
      </c>
      <c r="L1512">
        <v>4</v>
      </c>
      <c r="M1512">
        <v>2</v>
      </c>
      <c r="N1512">
        <v>0</v>
      </c>
      <c r="O1512">
        <v>2</v>
      </c>
      <c r="P1512">
        <v>2</v>
      </c>
      <c r="Q1512">
        <v>1</v>
      </c>
      <c r="R1512">
        <v>0</v>
      </c>
      <c r="S1512">
        <v>3</v>
      </c>
      <c r="T1512">
        <v>3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 t="s">
        <v>32</v>
      </c>
    </row>
    <row r="1513" spans="1:28" x14ac:dyDescent="0.35">
      <c r="A1513">
        <v>10413</v>
      </c>
      <c r="B1513">
        <v>1984</v>
      </c>
      <c r="C1513" t="s">
        <v>30</v>
      </c>
      <c r="D1513" t="s">
        <v>35</v>
      </c>
      <c r="E1513">
        <v>72570</v>
      </c>
      <c r="F1513">
        <v>0</v>
      </c>
      <c r="G1513">
        <v>0</v>
      </c>
      <c r="H1513" s="1">
        <v>41754</v>
      </c>
      <c r="I1513">
        <v>67</v>
      </c>
      <c r="J1513">
        <v>274</v>
      </c>
      <c r="K1513">
        <v>83</v>
      </c>
      <c r="L1513">
        <v>216</v>
      </c>
      <c r="M1513">
        <v>151</v>
      </c>
      <c r="N1513">
        <v>141</v>
      </c>
      <c r="O1513">
        <v>224</v>
      </c>
      <c r="P1513">
        <v>1</v>
      </c>
      <c r="Q1513">
        <v>4</v>
      </c>
      <c r="R1513">
        <v>6</v>
      </c>
      <c r="S1513">
        <v>12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 t="s">
        <v>32</v>
      </c>
    </row>
    <row r="1514" spans="1:28" x14ac:dyDescent="0.35">
      <c r="A1514">
        <v>3696</v>
      </c>
      <c r="B1514">
        <v>1965</v>
      </c>
      <c r="C1514" t="s">
        <v>30</v>
      </c>
      <c r="D1514" t="s">
        <v>31</v>
      </c>
      <c r="E1514">
        <v>30630</v>
      </c>
      <c r="F1514">
        <v>1</v>
      </c>
      <c r="G1514">
        <v>1</v>
      </c>
      <c r="H1514" s="1">
        <v>41666</v>
      </c>
      <c r="I1514">
        <v>67</v>
      </c>
      <c r="J1514">
        <v>27</v>
      </c>
      <c r="K1514">
        <v>1</v>
      </c>
      <c r="L1514">
        <v>12</v>
      </c>
      <c r="M1514">
        <v>2</v>
      </c>
      <c r="N1514">
        <v>0</v>
      </c>
      <c r="O1514">
        <v>10</v>
      </c>
      <c r="P1514">
        <v>2</v>
      </c>
      <c r="Q1514">
        <v>2</v>
      </c>
      <c r="R1514">
        <v>0</v>
      </c>
      <c r="S1514">
        <v>3</v>
      </c>
      <c r="T1514">
        <v>7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 t="s">
        <v>32</v>
      </c>
    </row>
    <row r="1515" spans="1:28" x14ac:dyDescent="0.35">
      <c r="A1515">
        <v>304</v>
      </c>
      <c r="B1515">
        <v>1981</v>
      </c>
      <c r="C1515" t="s">
        <v>43</v>
      </c>
      <c r="D1515" t="s">
        <v>33</v>
      </c>
      <c r="E1515">
        <v>22944</v>
      </c>
      <c r="F1515">
        <v>1</v>
      </c>
      <c r="G1515">
        <v>0</v>
      </c>
      <c r="H1515" s="1">
        <v>41631</v>
      </c>
      <c r="I1515">
        <v>67</v>
      </c>
      <c r="J1515">
        <v>19</v>
      </c>
      <c r="K1515">
        <v>3</v>
      </c>
      <c r="L1515">
        <v>19</v>
      </c>
      <c r="M1515">
        <v>4</v>
      </c>
      <c r="N1515">
        <v>5</v>
      </c>
      <c r="O1515">
        <v>26</v>
      </c>
      <c r="P1515">
        <v>3</v>
      </c>
      <c r="Q1515">
        <v>3</v>
      </c>
      <c r="R1515">
        <v>0</v>
      </c>
      <c r="S1515">
        <v>3</v>
      </c>
      <c r="T1515">
        <v>7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 t="s">
        <v>32</v>
      </c>
    </row>
    <row r="1516" spans="1:28" x14ac:dyDescent="0.35">
      <c r="A1516">
        <v>5113</v>
      </c>
      <c r="B1516">
        <v>1971</v>
      </c>
      <c r="C1516" t="s">
        <v>39</v>
      </c>
      <c r="D1516" t="s">
        <v>31</v>
      </c>
      <c r="E1516">
        <v>86979</v>
      </c>
      <c r="F1516">
        <v>0</v>
      </c>
      <c r="G1516">
        <v>0</v>
      </c>
      <c r="H1516" s="1">
        <v>41585</v>
      </c>
      <c r="I1516">
        <v>67</v>
      </c>
      <c r="J1516">
        <v>584</v>
      </c>
      <c r="K1516">
        <v>100</v>
      </c>
      <c r="L1516">
        <v>835</v>
      </c>
      <c r="M1516">
        <v>65</v>
      </c>
      <c r="N1516">
        <v>83</v>
      </c>
      <c r="O1516">
        <v>35</v>
      </c>
      <c r="P1516">
        <v>1</v>
      </c>
      <c r="Q1516">
        <v>5</v>
      </c>
      <c r="R1516">
        <v>5</v>
      </c>
      <c r="S1516">
        <v>5</v>
      </c>
      <c r="T1516">
        <v>2</v>
      </c>
      <c r="U1516">
        <v>1</v>
      </c>
      <c r="V1516">
        <v>0</v>
      </c>
      <c r="W1516">
        <v>0</v>
      </c>
      <c r="X1516">
        <v>0</v>
      </c>
      <c r="Y1516">
        <v>0</v>
      </c>
      <c r="Z1516">
        <v>1</v>
      </c>
      <c r="AA1516">
        <v>0</v>
      </c>
      <c r="AB1516" t="s">
        <v>32</v>
      </c>
    </row>
    <row r="1517" spans="1:28" x14ac:dyDescent="0.35">
      <c r="A1517">
        <v>2863</v>
      </c>
      <c r="B1517">
        <v>1970</v>
      </c>
      <c r="C1517" t="s">
        <v>30</v>
      </c>
      <c r="D1517" t="s">
        <v>33</v>
      </c>
      <c r="F1517">
        <v>1</v>
      </c>
      <c r="G1517">
        <v>2</v>
      </c>
      <c r="H1517" s="1">
        <v>41509</v>
      </c>
      <c r="I1517">
        <v>67</v>
      </c>
      <c r="J1517">
        <v>738</v>
      </c>
      <c r="K1517">
        <v>20</v>
      </c>
      <c r="L1517">
        <v>172</v>
      </c>
      <c r="M1517">
        <v>52</v>
      </c>
      <c r="N1517">
        <v>50</v>
      </c>
      <c r="O1517">
        <v>20</v>
      </c>
      <c r="P1517">
        <v>6</v>
      </c>
      <c r="Q1517">
        <v>2</v>
      </c>
      <c r="R1517">
        <v>3</v>
      </c>
      <c r="S1517">
        <v>10</v>
      </c>
      <c r="T1517">
        <v>7</v>
      </c>
      <c r="U1517">
        <v>0</v>
      </c>
      <c r="V1517">
        <v>1</v>
      </c>
      <c r="W1517">
        <v>0</v>
      </c>
      <c r="X1517">
        <v>1</v>
      </c>
      <c r="Y1517">
        <v>0</v>
      </c>
      <c r="Z1517">
        <v>0</v>
      </c>
      <c r="AA1517">
        <v>0</v>
      </c>
      <c r="AB1517" t="s">
        <v>32</v>
      </c>
    </row>
    <row r="1518" spans="1:28" x14ac:dyDescent="0.35">
      <c r="A1518">
        <v>4597</v>
      </c>
      <c r="B1518">
        <v>1970</v>
      </c>
      <c r="C1518" t="s">
        <v>39</v>
      </c>
      <c r="D1518" t="s">
        <v>37</v>
      </c>
      <c r="E1518">
        <v>82072</v>
      </c>
      <c r="F1518">
        <v>0</v>
      </c>
      <c r="G1518">
        <v>0</v>
      </c>
      <c r="H1518" s="1">
        <v>41457</v>
      </c>
      <c r="I1518">
        <v>67</v>
      </c>
      <c r="J1518">
        <v>889</v>
      </c>
      <c r="K1518">
        <v>55</v>
      </c>
      <c r="L1518">
        <v>685</v>
      </c>
      <c r="M1518">
        <v>168</v>
      </c>
      <c r="N1518">
        <v>92</v>
      </c>
      <c r="O1518">
        <v>129</v>
      </c>
      <c r="P1518">
        <v>1</v>
      </c>
      <c r="Q1518">
        <v>3</v>
      </c>
      <c r="R1518">
        <v>2</v>
      </c>
      <c r="S1518">
        <v>13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 t="s">
        <v>45</v>
      </c>
    </row>
    <row r="1519" spans="1:28" x14ac:dyDescent="0.35">
      <c r="A1519">
        <v>675</v>
      </c>
      <c r="B1519">
        <v>1973</v>
      </c>
      <c r="C1519" t="s">
        <v>43</v>
      </c>
      <c r="D1519" t="s">
        <v>31</v>
      </c>
      <c r="E1519">
        <v>52034</v>
      </c>
      <c r="F1519">
        <v>1</v>
      </c>
      <c r="G1519">
        <v>1</v>
      </c>
      <c r="H1519" s="1">
        <v>41411</v>
      </c>
      <c r="I1519">
        <v>67</v>
      </c>
      <c r="J1519">
        <v>146</v>
      </c>
      <c r="K1519">
        <v>0</v>
      </c>
      <c r="L1519">
        <v>93</v>
      </c>
      <c r="M1519">
        <v>7</v>
      </c>
      <c r="N1519">
        <v>13</v>
      </c>
      <c r="O1519">
        <v>73</v>
      </c>
      <c r="P1519">
        <v>5</v>
      </c>
      <c r="Q1519">
        <v>4</v>
      </c>
      <c r="R1519">
        <v>2</v>
      </c>
      <c r="S1519">
        <v>5</v>
      </c>
      <c r="T1519">
        <v>7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 t="s">
        <v>32</v>
      </c>
    </row>
    <row r="1520" spans="1:28" x14ac:dyDescent="0.35">
      <c r="A1520">
        <v>4483</v>
      </c>
      <c r="B1520">
        <v>1993</v>
      </c>
      <c r="C1520" t="s">
        <v>30</v>
      </c>
      <c r="D1520" t="s">
        <v>33</v>
      </c>
      <c r="E1520">
        <v>72354</v>
      </c>
      <c r="F1520">
        <v>0</v>
      </c>
      <c r="G1520">
        <v>0</v>
      </c>
      <c r="H1520" s="1">
        <v>41381</v>
      </c>
      <c r="I1520">
        <v>67</v>
      </c>
      <c r="J1520">
        <v>315</v>
      </c>
      <c r="K1520">
        <v>26</v>
      </c>
      <c r="L1520">
        <v>473</v>
      </c>
      <c r="M1520">
        <v>220</v>
      </c>
      <c r="N1520">
        <v>12</v>
      </c>
      <c r="O1520">
        <v>182</v>
      </c>
      <c r="P1520">
        <v>1</v>
      </c>
      <c r="Q1520">
        <v>2</v>
      </c>
      <c r="R1520">
        <v>10</v>
      </c>
      <c r="S1520">
        <v>6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 t="s">
        <v>45</v>
      </c>
    </row>
    <row r="1521" spans="1:28" x14ac:dyDescent="0.35">
      <c r="A1521">
        <v>1502</v>
      </c>
      <c r="B1521">
        <v>1983</v>
      </c>
      <c r="C1521" t="s">
        <v>30</v>
      </c>
      <c r="D1521" t="s">
        <v>37</v>
      </c>
      <c r="E1521">
        <v>28427</v>
      </c>
      <c r="F1521">
        <v>1</v>
      </c>
      <c r="G1521">
        <v>0</v>
      </c>
      <c r="H1521" s="1">
        <v>41354</v>
      </c>
      <c r="I1521">
        <v>67</v>
      </c>
      <c r="J1521">
        <v>18</v>
      </c>
      <c r="K1521">
        <v>3</v>
      </c>
      <c r="L1521">
        <v>19</v>
      </c>
      <c r="M1521">
        <v>3</v>
      </c>
      <c r="N1521">
        <v>3</v>
      </c>
      <c r="O1521">
        <v>6</v>
      </c>
      <c r="P1521">
        <v>2</v>
      </c>
      <c r="Q1521">
        <v>2</v>
      </c>
      <c r="R1521">
        <v>0</v>
      </c>
      <c r="S1521">
        <v>3</v>
      </c>
      <c r="T1521">
        <v>8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 t="s">
        <v>32</v>
      </c>
    </row>
    <row r="1522" spans="1:28" x14ac:dyDescent="0.35">
      <c r="A1522">
        <v>736</v>
      </c>
      <c r="B1522">
        <v>1983</v>
      </c>
      <c r="C1522" t="s">
        <v>30</v>
      </c>
      <c r="D1522" t="s">
        <v>37</v>
      </c>
      <c r="E1522">
        <v>28427</v>
      </c>
      <c r="F1522">
        <v>1</v>
      </c>
      <c r="G1522">
        <v>0</v>
      </c>
      <c r="H1522" s="1">
        <v>41354</v>
      </c>
      <c r="I1522">
        <v>67</v>
      </c>
      <c r="J1522">
        <v>18</v>
      </c>
      <c r="K1522">
        <v>3</v>
      </c>
      <c r="L1522">
        <v>19</v>
      </c>
      <c r="M1522">
        <v>3</v>
      </c>
      <c r="N1522">
        <v>3</v>
      </c>
      <c r="O1522">
        <v>6</v>
      </c>
      <c r="P1522">
        <v>2</v>
      </c>
      <c r="Q1522">
        <v>2</v>
      </c>
      <c r="R1522">
        <v>0</v>
      </c>
      <c r="S1522">
        <v>3</v>
      </c>
      <c r="T1522">
        <v>8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 t="s">
        <v>42</v>
      </c>
    </row>
    <row r="1523" spans="1:28" x14ac:dyDescent="0.35">
      <c r="A1523">
        <v>4487</v>
      </c>
      <c r="B1523">
        <v>1969</v>
      </c>
      <c r="C1523" t="s">
        <v>43</v>
      </c>
      <c r="D1523" t="s">
        <v>33</v>
      </c>
      <c r="E1523">
        <v>39858</v>
      </c>
      <c r="F1523">
        <v>1</v>
      </c>
      <c r="G1523">
        <v>0</v>
      </c>
      <c r="H1523" s="1">
        <v>41298</v>
      </c>
      <c r="I1523">
        <v>67</v>
      </c>
      <c r="J1523">
        <v>15</v>
      </c>
      <c r="K1523">
        <v>20</v>
      </c>
      <c r="L1523">
        <v>25</v>
      </c>
      <c r="M1523">
        <v>2</v>
      </c>
      <c r="N1523">
        <v>7</v>
      </c>
      <c r="O1523">
        <v>26</v>
      </c>
      <c r="P1523">
        <v>1</v>
      </c>
      <c r="Q1523">
        <v>2</v>
      </c>
      <c r="R1523">
        <v>0</v>
      </c>
      <c r="S1523">
        <v>4</v>
      </c>
      <c r="T1523">
        <v>6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1</v>
      </c>
      <c r="AA1523">
        <v>0</v>
      </c>
      <c r="AB1523" t="s">
        <v>45</v>
      </c>
    </row>
    <row r="1524" spans="1:28" x14ac:dyDescent="0.35">
      <c r="A1524">
        <v>3412</v>
      </c>
      <c r="B1524">
        <v>1951</v>
      </c>
      <c r="C1524" t="s">
        <v>43</v>
      </c>
      <c r="D1524" t="s">
        <v>35</v>
      </c>
      <c r="E1524">
        <v>67381</v>
      </c>
      <c r="F1524">
        <v>0</v>
      </c>
      <c r="G1524">
        <v>1</v>
      </c>
      <c r="H1524" s="1">
        <v>41289</v>
      </c>
      <c r="I1524">
        <v>67</v>
      </c>
      <c r="J1524">
        <v>815</v>
      </c>
      <c r="K1524">
        <v>8</v>
      </c>
      <c r="L1524">
        <v>53</v>
      </c>
      <c r="M1524">
        <v>11</v>
      </c>
      <c r="N1524">
        <v>0</v>
      </c>
      <c r="O1524">
        <v>70</v>
      </c>
      <c r="P1524">
        <v>4</v>
      </c>
      <c r="Q1524">
        <v>2</v>
      </c>
      <c r="R1524">
        <v>2</v>
      </c>
      <c r="S1524">
        <v>9</v>
      </c>
      <c r="T1524">
        <v>7</v>
      </c>
      <c r="U1524">
        <v>0</v>
      </c>
      <c r="V1524">
        <v>1</v>
      </c>
      <c r="W1524">
        <v>0</v>
      </c>
      <c r="X1524">
        <v>0</v>
      </c>
      <c r="Y1524">
        <v>0</v>
      </c>
      <c r="Z1524">
        <v>0</v>
      </c>
      <c r="AA1524">
        <v>0</v>
      </c>
      <c r="AB1524" t="s">
        <v>32</v>
      </c>
    </row>
    <row r="1525" spans="1:28" x14ac:dyDescent="0.35">
      <c r="A1525">
        <v>1744</v>
      </c>
      <c r="B1525">
        <v>1965</v>
      </c>
      <c r="C1525" t="s">
        <v>46</v>
      </c>
      <c r="D1525" t="s">
        <v>33</v>
      </c>
      <c r="E1525">
        <v>23529</v>
      </c>
      <c r="F1525">
        <v>0</v>
      </c>
      <c r="G1525">
        <v>1</v>
      </c>
      <c r="H1525" s="1">
        <v>41281</v>
      </c>
      <c r="I1525">
        <v>67</v>
      </c>
      <c r="J1525">
        <v>9</v>
      </c>
      <c r="K1525">
        <v>7</v>
      </c>
      <c r="L1525">
        <v>13</v>
      </c>
      <c r="M1525">
        <v>3</v>
      </c>
      <c r="N1525">
        <v>2</v>
      </c>
      <c r="O1525">
        <v>20</v>
      </c>
      <c r="P1525">
        <v>1</v>
      </c>
      <c r="Q1525">
        <v>1</v>
      </c>
      <c r="R1525">
        <v>1</v>
      </c>
      <c r="S1525">
        <v>2</v>
      </c>
      <c r="T1525">
        <v>6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 t="s">
        <v>32</v>
      </c>
    </row>
    <row r="1526" spans="1:28" x14ac:dyDescent="0.35">
      <c r="A1526">
        <v>5837</v>
      </c>
      <c r="B1526">
        <v>1967</v>
      </c>
      <c r="C1526" t="s">
        <v>30</v>
      </c>
      <c r="D1526" t="s">
        <v>35</v>
      </c>
      <c r="E1526">
        <v>51479</v>
      </c>
      <c r="F1526">
        <v>1</v>
      </c>
      <c r="G1526">
        <v>1</v>
      </c>
      <c r="H1526" s="1">
        <v>41271</v>
      </c>
      <c r="I1526">
        <v>67</v>
      </c>
      <c r="J1526">
        <v>247</v>
      </c>
      <c r="K1526">
        <v>8</v>
      </c>
      <c r="L1526">
        <v>160</v>
      </c>
      <c r="M1526">
        <v>6</v>
      </c>
      <c r="N1526">
        <v>8</v>
      </c>
      <c r="O1526">
        <v>65</v>
      </c>
      <c r="P1526">
        <v>7</v>
      </c>
      <c r="Q1526">
        <v>6</v>
      </c>
      <c r="R1526">
        <v>3</v>
      </c>
      <c r="S1526">
        <v>6</v>
      </c>
      <c r="T1526">
        <v>7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 t="s">
        <v>32</v>
      </c>
    </row>
    <row r="1527" spans="1:28" x14ac:dyDescent="0.35">
      <c r="A1527">
        <v>3422</v>
      </c>
      <c r="B1527">
        <v>1975</v>
      </c>
      <c r="C1527" t="s">
        <v>30</v>
      </c>
      <c r="D1527" t="s">
        <v>35</v>
      </c>
      <c r="E1527">
        <v>76068</v>
      </c>
      <c r="F1527">
        <v>0</v>
      </c>
      <c r="G1527">
        <v>1</v>
      </c>
      <c r="H1527" s="1">
        <v>41242</v>
      </c>
      <c r="I1527">
        <v>67</v>
      </c>
      <c r="J1527">
        <v>1115</v>
      </c>
      <c r="K1527">
        <v>12</v>
      </c>
      <c r="L1527">
        <v>128</v>
      </c>
      <c r="M1527">
        <v>33</v>
      </c>
      <c r="N1527">
        <v>12</v>
      </c>
      <c r="O1527">
        <v>76</v>
      </c>
      <c r="P1527">
        <v>1</v>
      </c>
      <c r="Q1527">
        <v>2</v>
      </c>
      <c r="R1527">
        <v>3</v>
      </c>
      <c r="S1527">
        <v>4</v>
      </c>
      <c r="T1527">
        <v>6</v>
      </c>
      <c r="U1527">
        <v>0</v>
      </c>
      <c r="V1527">
        <v>1</v>
      </c>
      <c r="W1527">
        <v>0</v>
      </c>
      <c r="X1527">
        <v>0</v>
      </c>
      <c r="Y1527">
        <v>1</v>
      </c>
      <c r="Z1527">
        <v>0</v>
      </c>
      <c r="AA1527">
        <v>0</v>
      </c>
      <c r="AB1527" t="s">
        <v>41</v>
      </c>
    </row>
    <row r="1528" spans="1:28" x14ac:dyDescent="0.35">
      <c r="A1528">
        <v>7462</v>
      </c>
      <c r="B1528">
        <v>1954</v>
      </c>
      <c r="C1528" t="s">
        <v>30</v>
      </c>
      <c r="D1528" t="s">
        <v>33</v>
      </c>
      <c r="E1528">
        <v>22507</v>
      </c>
      <c r="F1528">
        <v>0</v>
      </c>
      <c r="G1528">
        <v>0</v>
      </c>
      <c r="H1528" s="1">
        <v>41237</v>
      </c>
      <c r="I1528">
        <v>67</v>
      </c>
      <c r="J1528">
        <v>68</v>
      </c>
      <c r="K1528">
        <v>0</v>
      </c>
      <c r="L1528">
        <v>226</v>
      </c>
      <c r="M1528">
        <v>51</v>
      </c>
      <c r="N1528">
        <v>157</v>
      </c>
      <c r="O1528">
        <v>68</v>
      </c>
      <c r="P1528">
        <v>3</v>
      </c>
      <c r="Q1528">
        <v>10</v>
      </c>
      <c r="R1528">
        <v>2</v>
      </c>
      <c r="S1528">
        <v>4</v>
      </c>
      <c r="T1528">
        <v>9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 t="s">
        <v>34</v>
      </c>
    </row>
    <row r="1529" spans="1:28" x14ac:dyDescent="0.35">
      <c r="A1529">
        <v>10702</v>
      </c>
      <c r="B1529">
        <v>1984</v>
      </c>
      <c r="C1529" t="s">
        <v>30</v>
      </c>
      <c r="D1529" t="s">
        <v>33</v>
      </c>
      <c r="E1529">
        <v>52413</v>
      </c>
      <c r="F1529">
        <v>1</v>
      </c>
      <c r="G1529">
        <v>0</v>
      </c>
      <c r="H1529" s="1">
        <v>41216</v>
      </c>
      <c r="I1529">
        <v>67</v>
      </c>
      <c r="J1529">
        <v>185</v>
      </c>
      <c r="K1529">
        <v>8</v>
      </c>
      <c r="L1529">
        <v>133</v>
      </c>
      <c r="M1529">
        <v>56</v>
      </c>
      <c r="N1529">
        <v>56</v>
      </c>
      <c r="O1529">
        <v>12</v>
      </c>
      <c r="P1529">
        <v>2</v>
      </c>
      <c r="Q1529">
        <v>7</v>
      </c>
      <c r="R1529">
        <v>1</v>
      </c>
      <c r="S1529">
        <v>7</v>
      </c>
      <c r="T1529">
        <v>7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 t="s">
        <v>32</v>
      </c>
    </row>
    <row r="1530" spans="1:28" x14ac:dyDescent="0.35">
      <c r="A1530">
        <v>2115</v>
      </c>
      <c r="B1530">
        <v>1957</v>
      </c>
      <c r="C1530" t="s">
        <v>30</v>
      </c>
      <c r="D1530" t="s">
        <v>37</v>
      </c>
      <c r="E1530">
        <v>50116</v>
      </c>
      <c r="F1530">
        <v>1</v>
      </c>
      <c r="G1530">
        <v>1</v>
      </c>
      <c r="H1530" s="1">
        <v>41810</v>
      </c>
      <c r="I1530">
        <v>68</v>
      </c>
      <c r="J1530">
        <v>54</v>
      </c>
      <c r="K1530">
        <v>0</v>
      </c>
      <c r="L1530">
        <v>10</v>
      </c>
      <c r="M1530">
        <v>0</v>
      </c>
      <c r="N1530">
        <v>0</v>
      </c>
      <c r="O1530">
        <v>2</v>
      </c>
      <c r="P1530">
        <v>2</v>
      </c>
      <c r="Q1530">
        <v>1</v>
      </c>
      <c r="R1530">
        <v>0</v>
      </c>
      <c r="S1530">
        <v>4</v>
      </c>
      <c r="T1530">
        <v>5</v>
      </c>
      <c r="U1530">
        <v>0</v>
      </c>
      <c r="V1530">
        <v>1</v>
      </c>
      <c r="W1530">
        <v>0</v>
      </c>
      <c r="X1530">
        <v>0</v>
      </c>
      <c r="Y1530">
        <v>0</v>
      </c>
      <c r="Z1530">
        <v>0</v>
      </c>
      <c r="AA1530">
        <v>0</v>
      </c>
      <c r="AB1530" t="s">
        <v>41</v>
      </c>
    </row>
    <row r="1531" spans="1:28" x14ac:dyDescent="0.35">
      <c r="A1531">
        <v>4138</v>
      </c>
      <c r="B1531">
        <v>1962</v>
      </c>
      <c r="C1531" t="s">
        <v>30</v>
      </c>
      <c r="D1531" t="s">
        <v>33</v>
      </c>
      <c r="E1531">
        <v>76624</v>
      </c>
      <c r="F1531">
        <v>0</v>
      </c>
      <c r="G1531">
        <v>1</v>
      </c>
      <c r="H1531" s="1">
        <v>41783</v>
      </c>
      <c r="I1531">
        <v>68</v>
      </c>
      <c r="J1531">
        <v>411</v>
      </c>
      <c r="K1531">
        <v>106</v>
      </c>
      <c r="L1531">
        <v>147</v>
      </c>
      <c r="M1531">
        <v>54</v>
      </c>
      <c r="N1531">
        <v>115</v>
      </c>
      <c r="O1531">
        <v>66</v>
      </c>
      <c r="P1531">
        <v>1</v>
      </c>
      <c r="Q1531">
        <v>5</v>
      </c>
      <c r="R1531">
        <v>10</v>
      </c>
      <c r="S1531">
        <v>7</v>
      </c>
      <c r="T1531">
        <v>1</v>
      </c>
      <c r="U1531">
        <v>1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 t="s">
        <v>32</v>
      </c>
    </row>
    <row r="1532" spans="1:28" x14ac:dyDescent="0.35">
      <c r="A1532">
        <v>11091</v>
      </c>
      <c r="B1532">
        <v>1953</v>
      </c>
      <c r="C1532" t="s">
        <v>30</v>
      </c>
      <c r="D1532" t="s">
        <v>37</v>
      </c>
      <c r="E1532">
        <v>34587</v>
      </c>
      <c r="F1532">
        <v>1</v>
      </c>
      <c r="G1532">
        <v>1</v>
      </c>
      <c r="H1532" s="1">
        <v>41775</v>
      </c>
      <c r="I1532">
        <v>68</v>
      </c>
      <c r="J1532">
        <v>7</v>
      </c>
      <c r="K1532">
        <v>2</v>
      </c>
      <c r="L1532">
        <v>9</v>
      </c>
      <c r="M1532">
        <v>2</v>
      </c>
      <c r="N1532">
        <v>0</v>
      </c>
      <c r="O1532">
        <v>2</v>
      </c>
      <c r="P1532">
        <v>2</v>
      </c>
      <c r="Q1532">
        <v>1</v>
      </c>
      <c r="R1532">
        <v>0</v>
      </c>
      <c r="S1532">
        <v>3</v>
      </c>
      <c r="T1532">
        <v>4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 t="s">
        <v>41</v>
      </c>
    </row>
    <row r="1533" spans="1:28" x14ac:dyDescent="0.35">
      <c r="A1533">
        <v>7712</v>
      </c>
      <c r="B1533">
        <v>1946</v>
      </c>
      <c r="C1533" t="s">
        <v>39</v>
      </c>
      <c r="D1533" t="s">
        <v>33</v>
      </c>
      <c r="E1533">
        <v>62159</v>
      </c>
      <c r="F1533">
        <v>0</v>
      </c>
      <c r="G1533">
        <v>0</v>
      </c>
      <c r="H1533" s="1">
        <v>41757</v>
      </c>
      <c r="I1533">
        <v>68</v>
      </c>
      <c r="J1533">
        <v>182</v>
      </c>
      <c r="K1533">
        <v>17</v>
      </c>
      <c r="L1533">
        <v>259</v>
      </c>
      <c r="M1533">
        <v>77</v>
      </c>
      <c r="N1533">
        <v>70</v>
      </c>
      <c r="O1533">
        <v>29</v>
      </c>
      <c r="P1533">
        <v>1</v>
      </c>
      <c r="Q1533">
        <v>6</v>
      </c>
      <c r="R1533">
        <v>2</v>
      </c>
      <c r="S1533">
        <v>10</v>
      </c>
      <c r="T1533">
        <v>4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 t="s">
        <v>36</v>
      </c>
    </row>
    <row r="1534" spans="1:28" x14ac:dyDescent="0.35">
      <c r="A1534">
        <v>3535</v>
      </c>
      <c r="B1534">
        <v>1965</v>
      </c>
      <c r="C1534" t="s">
        <v>30</v>
      </c>
      <c r="D1534" t="s">
        <v>33</v>
      </c>
      <c r="E1534">
        <v>66294</v>
      </c>
      <c r="F1534">
        <v>0</v>
      </c>
      <c r="G1534">
        <v>0</v>
      </c>
      <c r="H1534" s="1">
        <v>41715</v>
      </c>
      <c r="I1534">
        <v>68</v>
      </c>
      <c r="J1534">
        <v>251</v>
      </c>
      <c r="K1534">
        <v>108</v>
      </c>
      <c r="L1534">
        <v>334</v>
      </c>
      <c r="M1534">
        <v>65</v>
      </c>
      <c r="N1534">
        <v>92</v>
      </c>
      <c r="O1534">
        <v>117</v>
      </c>
      <c r="P1534">
        <v>1</v>
      </c>
      <c r="Q1534">
        <v>4</v>
      </c>
      <c r="R1534">
        <v>3</v>
      </c>
      <c r="S1534">
        <v>5</v>
      </c>
      <c r="T1534">
        <v>2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 t="s">
        <v>32</v>
      </c>
    </row>
    <row r="1535" spans="1:28" x14ac:dyDescent="0.35">
      <c r="A1535">
        <v>5899</v>
      </c>
      <c r="B1535">
        <v>1950</v>
      </c>
      <c r="C1535" t="s">
        <v>39</v>
      </c>
      <c r="D1535" t="s">
        <v>37</v>
      </c>
      <c r="E1535">
        <v>5648</v>
      </c>
      <c r="F1535">
        <v>1</v>
      </c>
      <c r="G1535">
        <v>1</v>
      </c>
      <c r="H1535" s="1">
        <v>41711</v>
      </c>
      <c r="I1535">
        <v>68</v>
      </c>
      <c r="J1535">
        <v>28</v>
      </c>
      <c r="K1535">
        <v>0</v>
      </c>
      <c r="L1535">
        <v>6</v>
      </c>
      <c r="M1535">
        <v>1</v>
      </c>
      <c r="N1535">
        <v>1</v>
      </c>
      <c r="O1535">
        <v>13</v>
      </c>
      <c r="P1535">
        <v>1</v>
      </c>
      <c r="Q1535">
        <v>1</v>
      </c>
      <c r="R1535">
        <v>0</v>
      </c>
      <c r="S1535">
        <v>0</v>
      </c>
      <c r="T1535">
        <v>20</v>
      </c>
      <c r="U1535">
        <v>1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 t="s">
        <v>36</v>
      </c>
    </row>
    <row r="1536" spans="1:28" x14ac:dyDescent="0.35">
      <c r="A1536">
        <v>8749</v>
      </c>
      <c r="B1536">
        <v>1984</v>
      </c>
      <c r="C1536" t="s">
        <v>30</v>
      </c>
      <c r="D1536" t="s">
        <v>37</v>
      </c>
      <c r="E1536">
        <v>37235</v>
      </c>
      <c r="F1536">
        <v>1</v>
      </c>
      <c r="G1536">
        <v>0</v>
      </c>
      <c r="H1536" s="1">
        <v>41671</v>
      </c>
      <c r="I1536">
        <v>68</v>
      </c>
      <c r="J1536">
        <v>20</v>
      </c>
      <c r="K1536">
        <v>2</v>
      </c>
      <c r="L1536">
        <v>9</v>
      </c>
      <c r="M1536">
        <v>4</v>
      </c>
      <c r="N1536">
        <v>6</v>
      </c>
      <c r="O1536">
        <v>20</v>
      </c>
      <c r="P1536">
        <v>1</v>
      </c>
      <c r="Q1536">
        <v>1</v>
      </c>
      <c r="R1536">
        <v>1</v>
      </c>
      <c r="S1536">
        <v>2</v>
      </c>
      <c r="T1536">
        <v>4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 t="s">
        <v>32</v>
      </c>
    </row>
    <row r="1537" spans="1:28" x14ac:dyDescent="0.35">
      <c r="A1537">
        <v>10955</v>
      </c>
      <c r="B1537">
        <v>1964</v>
      </c>
      <c r="C1537" t="s">
        <v>30</v>
      </c>
      <c r="D1537" t="s">
        <v>44</v>
      </c>
      <c r="E1537">
        <v>85620</v>
      </c>
      <c r="F1537">
        <v>0</v>
      </c>
      <c r="G1537">
        <v>0</v>
      </c>
      <c r="H1537" s="1">
        <v>41646</v>
      </c>
      <c r="I1537">
        <v>68</v>
      </c>
      <c r="J1537">
        <v>416</v>
      </c>
      <c r="K1537">
        <v>46</v>
      </c>
      <c r="L1537">
        <v>925</v>
      </c>
      <c r="M1537">
        <v>60</v>
      </c>
      <c r="N1537">
        <v>107</v>
      </c>
      <c r="O1537">
        <v>46</v>
      </c>
      <c r="P1537">
        <v>1</v>
      </c>
      <c r="Q1537">
        <v>3</v>
      </c>
      <c r="R1537">
        <v>6</v>
      </c>
      <c r="S1537">
        <v>4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1</v>
      </c>
      <c r="AA1537">
        <v>0</v>
      </c>
      <c r="AB1537" t="s">
        <v>32</v>
      </c>
    </row>
    <row r="1538" spans="1:28" x14ac:dyDescent="0.35">
      <c r="A1538">
        <v>9491</v>
      </c>
      <c r="B1538">
        <v>1984</v>
      </c>
      <c r="C1538" t="s">
        <v>30</v>
      </c>
      <c r="D1538" t="s">
        <v>37</v>
      </c>
      <c r="E1538">
        <v>23976</v>
      </c>
      <c r="F1538">
        <v>1</v>
      </c>
      <c r="G1538">
        <v>0</v>
      </c>
      <c r="H1538" s="1">
        <v>41635</v>
      </c>
      <c r="I1538">
        <v>68</v>
      </c>
      <c r="J1538">
        <v>14</v>
      </c>
      <c r="K1538">
        <v>1</v>
      </c>
      <c r="L1538">
        <v>21</v>
      </c>
      <c r="M1538">
        <v>2</v>
      </c>
      <c r="N1538">
        <v>3</v>
      </c>
      <c r="O1538">
        <v>25</v>
      </c>
      <c r="P1538">
        <v>3</v>
      </c>
      <c r="Q1538">
        <v>3</v>
      </c>
      <c r="R1538">
        <v>1</v>
      </c>
      <c r="S1538">
        <v>3</v>
      </c>
      <c r="T1538">
        <v>7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 t="s">
        <v>45</v>
      </c>
    </row>
    <row r="1539" spans="1:28" x14ac:dyDescent="0.35">
      <c r="A1539">
        <v>5286</v>
      </c>
      <c r="B1539">
        <v>1987</v>
      </c>
      <c r="C1539" t="s">
        <v>43</v>
      </c>
      <c r="D1539" t="s">
        <v>33</v>
      </c>
      <c r="E1539">
        <v>41020</v>
      </c>
      <c r="F1539">
        <v>0</v>
      </c>
      <c r="G1539">
        <v>0</v>
      </c>
      <c r="H1539" s="1">
        <v>41575</v>
      </c>
      <c r="I1539">
        <v>68</v>
      </c>
      <c r="J1539">
        <v>112</v>
      </c>
      <c r="K1539">
        <v>1</v>
      </c>
      <c r="L1539">
        <v>54</v>
      </c>
      <c r="M1539">
        <v>7</v>
      </c>
      <c r="N1539">
        <v>7</v>
      </c>
      <c r="O1539">
        <v>36</v>
      </c>
      <c r="P1539">
        <v>1</v>
      </c>
      <c r="Q1539">
        <v>3</v>
      </c>
      <c r="R1539">
        <v>2</v>
      </c>
      <c r="S1539">
        <v>4</v>
      </c>
      <c r="T1539">
        <v>3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 t="s">
        <v>34</v>
      </c>
    </row>
    <row r="1540" spans="1:28" x14ac:dyDescent="0.35">
      <c r="A1540">
        <v>3409</v>
      </c>
      <c r="B1540">
        <v>1984</v>
      </c>
      <c r="C1540" t="s">
        <v>30</v>
      </c>
      <c r="D1540" t="s">
        <v>33</v>
      </c>
      <c r="E1540">
        <v>36108</v>
      </c>
      <c r="F1540">
        <v>1</v>
      </c>
      <c r="G1540">
        <v>0</v>
      </c>
      <c r="H1540" s="1">
        <v>41562</v>
      </c>
      <c r="I1540">
        <v>68</v>
      </c>
      <c r="J1540">
        <v>141</v>
      </c>
      <c r="K1540">
        <v>8</v>
      </c>
      <c r="L1540">
        <v>129</v>
      </c>
      <c r="M1540">
        <v>3</v>
      </c>
      <c r="N1540">
        <v>11</v>
      </c>
      <c r="O1540">
        <v>47</v>
      </c>
      <c r="P1540">
        <v>3</v>
      </c>
      <c r="Q1540">
        <v>7</v>
      </c>
      <c r="R1540">
        <v>1</v>
      </c>
      <c r="S1540">
        <v>4</v>
      </c>
      <c r="T1540">
        <v>9</v>
      </c>
      <c r="U1540">
        <v>1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 t="s">
        <v>45</v>
      </c>
    </row>
    <row r="1541" spans="1:28" x14ac:dyDescent="0.35">
      <c r="A1541">
        <v>2544</v>
      </c>
      <c r="B1541">
        <v>1951</v>
      </c>
      <c r="C1541" t="s">
        <v>43</v>
      </c>
      <c r="D1541" t="s">
        <v>31</v>
      </c>
      <c r="E1541">
        <v>57530</v>
      </c>
      <c r="F1541">
        <v>0</v>
      </c>
      <c r="G1541">
        <v>1</v>
      </c>
      <c r="H1541" s="1">
        <v>41559</v>
      </c>
      <c r="I1541">
        <v>68</v>
      </c>
      <c r="J1541">
        <v>50</v>
      </c>
      <c r="K1541">
        <v>1</v>
      </c>
      <c r="L1541">
        <v>27</v>
      </c>
      <c r="M1541">
        <v>6</v>
      </c>
      <c r="N1541">
        <v>7</v>
      </c>
      <c r="O1541">
        <v>1</v>
      </c>
      <c r="P1541">
        <v>1</v>
      </c>
      <c r="Q1541">
        <v>1</v>
      </c>
      <c r="R1541">
        <v>1</v>
      </c>
      <c r="S1541">
        <v>4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 t="s">
        <v>42</v>
      </c>
    </row>
    <row r="1542" spans="1:28" x14ac:dyDescent="0.35">
      <c r="A1542">
        <v>2118</v>
      </c>
      <c r="B1542">
        <v>1964</v>
      </c>
      <c r="C1542" t="s">
        <v>40</v>
      </c>
      <c r="D1542" t="s">
        <v>35</v>
      </c>
      <c r="E1542">
        <v>62905</v>
      </c>
      <c r="F1542">
        <v>0</v>
      </c>
      <c r="G1542">
        <v>1</v>
      </c>
      <c r="H1542" s="1">
        <v>41527</v>
      </c>
      <c r="I1542">
        <v>68</v>
      </c>
      <c r="J1542">
        <v>166</v>
      </c>
      <c r="K1542">
        <v>75</v>
      </c>
      <c r="L1542">
        <v>96</v>
      </c>
      <c r="M1542">
        <v>119</v>
      </c>
      <c r="N1542">
        <v>107</v>
      </c>
      <c r="O1542">
        <v>59</v>
      </c>
      <c r="P1542">
        <v>3</v>
      </c>
      <c r="Q1542">
        <v>7</v>
      </c>
      <c r="R1542">
        <v>2</v>
      </c>
      <c r="S1542">
        <v>8</v>
      </c>
      <c r="T1542">
        <v>4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 t="s">
        <v>32</v>
      </c>
    </row>
    <row r="1543" spans="1:28" x14ac:dyDescent="0.35">
      <c r="A1543">
        <v>9370</v>
      </c>
      <c r="B1543">
        <v>1945</v>
      </c>
      <c r="C1543" t="s">
        <v>39</v>
      </c>
      <c r="D1543" t="s">
        <v>35</v>
      </c>
      <c r="E1543">
        <v>65846</v>
      </c>
      <c r="F1543">
        <v>0</v>
      </c>
      <c r="G1543">
        <v>0</v>
      </c>
      <c r="H1543" s="1">
        <v>41411</v>
      </c>
      <c r="I1543">
        <v>68</v>
      </c>
      <c r="J1543">
        <v>562</v>
      </c>
      <c r="K1543">
        <v>81</v>
      </c>
      <c r="L1543">
        <v>276</v>
      </c>
      <c r="M1543">
        <v>80</v>
      </c>
      <c r="N1543">
        <v>40</v>
      </c>
      <c r="O1543">
        <v>81</v>
      </c>
      <c r="P1543">
        <v>1</v>
      </c>
      <c r="Q1543">
        <v>6</v>
      </c>
      <c r="R1543">
        <v>3</v>
      </c>
      <c r="S1543">
        <v>6</v>
      </c>
      <c r="T1543">
        <v>4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 t="s">
        <v>34</v>
      </c>
    </row>
    <row r="1544" spans="1:28" x14ac:dyDescent="0.35">
      <c r="A1544">
        <v>4864</v>
      </c>
      <c r="B1544">
        <v>1977</v>
      </c>
      <c r="C1544" t="s">
        <v>30</v>
      </c>
      <c r="D1544" t="s">
        <v>35</v>
      </c>
      <c r="E1544">
        <v>34380</v>
      </c>
      <c r="F1544">
        <v>1</v>
      </c>
      <c r="G1544">
        <v>0</v>
      </c>
      <c r="H1544" s="1">
        <v>41396</v>
      </c>
      <c r="I1544">
        <v>68</v>
      </c>
      <c r="J1544">
        <v>72</v>
      </c>
      <c r="K1544">
        <v>7</v>
      </c>
      <c r="L1544">
        <v>58</v>
      </c>
      <c r="M1544">
        <v>13</v>
      </c>
      <c r="N1544">
        <v>1</v>
      </c>
      <c r="O1544">
        <v>24</v>
      </c>
      <c r="P1544">
        <v>4</v>
      </c>
      <c r="Q1544">
        <v>4</v>
      </c>
      <c r="R1544">
        <v>1</v>
      </c>
      <c r="S1544">
        <v>3</v>
      </c>
      <c r="T1544">
        <v>8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 t="s">
        <v>34</v>
      </c>
    </row>
    <row r="1545" spans="1:28" x14ac:dyDescent="0.35">
      <c r="A1545">
        <v>405</v>
      </c>
      <c r="B1545">
        <v>1964</v>
      </c>
      <c r="C1545" t="s">
        <v>30</v>
      </c>
      <c r="D1545" t="s">
        <v>31</v>
      </c>
      <c r="E1545">
        <v>41638</v>
      </c>
      <c r="F1545">
        <v>0</v>
      </c>
      <c r="G1545">
        <v>1</v>
      </c>
      <c r="H1545" s="1">
        <v>41318</v>
      </c>
      <c r="I1545">
        <v>68</v>
      </c>
      <c r="J1545">
        <v>315</v>
      </c>
      <c r="K1545">
        <v>0</v>
      </c>
      <c r="L1545">
        <v>31</v>
      </c>
      <c r="M1545">
        <v>4</v>
      </c>
      <c r="N1545">
        <v>0</v>
      </c>
      <c r="O1545">
        <v>91</v>
      </c>
      <c r="P1545">
        <v>4</v>
      </c>
      <c r="Q1545">
        <v>5</v>
      </c>
      <c r="R1545">
        <v>5</v>
      </c>
      <c r="S1545">
        <v>3</v>
      </c>
      <c r="T1545">
        <v>8</v>
      </c>
      <c r="U1545">
        <v>1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 t="s">
        <v>32</v>
      </c>
    </row>
    <row r="1546" spans="1:28" x14ac:dyDescent="0.35">
      <c r="A1546">
        <v>10513</v>
      </c>
      <c r="B1546">
        <v>1992</v>
      </c>
      <c r="C1546" t="s">
        <v>30</v>
      </c>
      <c r="D1546" t="s">
        <v>37</v>
      </c>
      <c r="E1546">
        <v>63207</v>
      </c>
      <c r="F1546">
        <v>0</v>
      </c>
      <c r="G1546">
        <v>0</v>
      </c>
      <c r="H1546" s="1">
        <v>41294</v>
      </c>
      <c r="I1546">
        <v>68</v>
      </c>
      <c r="J1546">
        <v>438</v>
      </c>
      <c r="K1546">
        <v>169</v>
      </c>
      <c r="L1546">
        <v>565</v>
      </c>
      <c r="M1546">
        <v>91</v>
      </c>
      <c r="N1546">
        <v>169</v>
      </c>
      <c r="O1546">
        <v>70</v>
      </c>
      <c r="P1546">
        <v>1</v>
      </c>
      <c r="Q1546">
        <v>2</v>
      </c>
      <c r="R1546">
        <v>3</v>
      </c>
      <c r="S1546">
        <v>6</v>
      </c>
      <c r="T1546">
        <v>7</v>
      </c>
      <c r="U1546">
        <v>0</v>
      </c>
      <c r="V1546">
        <v>0</v>
      </c>
      <c r="W1546">
        <v>0</v>
      </c>
      <c r="X1546">
        <v>1</v>
      </c>
      <c r="Y1546">
        <v>0</v>
      </c>
      <c r="Z1546">
        <v>0</v>
      </c>
      <c r="AA1546">
        <v>0</v>
      </c>
      <c r="AB1546" t="s">
        <v>32</v>
      </c>
    </row>
    <row r="1547" spans="1:28" x14ac:dyDescent="0.35">
      <c r="A1547">
        <v>5138</v>
      </c>
      <c r="B1547">
        <v>1950</v>
      </c>
      <c r="C1547" t="s">
        <v>30</v>
      </c>
      <c r="D1547" t="s">
        <v>37</v>
      </c>
      <c r="E1547">
        <v>28320</v>
      </c>
      <c r="F1547">
        <v>0</v>
      </c>
      <c r="G1547">
        <v>1</v>
      </c>
      <c r="H1547" s="1">
        <v>41288</v>
      </c>
      <c r="I1547">
        <v>68</v>
      </c>
      <c r="J1547">
        <v>19</v>
      </c>
      <c r="K1547">
        <v>1</v>
      </c>
      <c r="L1547">
        <v>14</v>
      </c>
      <c r="M1547">
        <v>3</v>
      </c>
      <c r="N1547">
        <v>2</v>
      </c>
      <c r="O1547">
        <v>4</v>
      </c>
      <c r="P1547">
        <v>1</v>
      </c>
      <c r="Q1547">
        <v>1</v>
      </c>
      <c r="R1547">
        <v>0</v>
      </c>
      <c r="S1547">
        <v>3</v>
      </c>
      <c r="T1547">
        <v>8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 t="s">
        <v>32</v>
      </c>
    </row>
    <row r="1548" spans="1:28" x14ac:dyDescent="0.35">
      <c r="A1548">
        <v>8387</v>
      </c>
      <c r="B1548">
        <v>1957</v>
      </c>
      <c r="C1548" t="s">
        <v>30</v>
      </c>
      <c r="D1548" t="s">
        <v>35</v>
      </c>
      <c r="E1548">
        <v>43140</v>
      </c>
      <c r="F1548">
        <v>0</v>
      </c>
      <c r="G1548">
        <v>1</v>
      </c>
      <c r="H1548" s="1">
        <v>41279</v>
      </c>
      <c r="I1548">
        <v>68</v>
      </c>
      <c r="J1548">
        <v>134</v>
      </c>
      <c r="K1548">
        <v>8</v>
      </c>
      <c r="L1548">
        <v>76</v>
      </c>
      <c r="M1548">
        <v>6</v>
      </c>
      <c r="N1548">
        <v>0</v>
      </c>
      <c r="O1548">
        <v>11</v>
      </c>
      <c r="P1548">
        <v>1</v>
      </c>
      <c r="Q1548">
        <v>4</v>
      </c>
      <c r="R1548">
        <v>1</v>
      </c>
      <c r="S1548">
        <v>5</v>
      </c>
      <c r="T1548">
        <v>6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 t="s">
        <v>32</v>
      </c>
    </row>
    <row r="1549" spans="1:28" x14ac:dyDescent="0.35">
      <c r="A1549">
        <v>378</v>
      </c>
      <c r="B1549">
        <v>1971</v>
      </c>
      <c r="C1549" t="s">
        <v>30</v>
      </c>
      <c r="D1549" t="s">
        <v>35</v>
      </c>
      <c r="E1549">
        <v>52531</v>
      </c>
      <c r="F1549">
        <v>0</v>
      </c>
      <c r="G1549">
        <v>0</v>
      </c>
      <c r="H1549" s="1">
        <v>41273</v>
      </c>
      <c r="I1549">
        <v>68</v>
      </c>
      <c r="J1549">
        <v>283</v>
      </c>
      <c r="K1549">
        <v>112</v>
      </c>
      <c r="L1549">
        <v>151</v>
      </c>
      <c r="M1549">
        <v>51</v>
      </c>
      <c r="N1549">
        <v>72</v>
      </c>
      <c r="O1549">
        <v>125</v>
      </c>
      <c r="P1549">
        <v>2</v>
      </c>
      <c r="Q1549">
        <v>7</v>
      </c>
      <c r="R1549">
        <v>2</v>
      </c>
      <c r="S1549">
        <v>10</v>
      </c>
      <c r="T1549">
        <v>6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 t="s">
        <v>32</v>
      </c>
    </row>
    <row r="1550" spans="1:28" x14ac:dyDescent="0.35">
      <c r="A1550">
        <v>5846</v>
      </c>
      <c r="B1550">
        <v>1977</v>
      </c>
      <c r="C1550" t="s">
        <v>30</v>
      </c>
      <c r="D1550" t="s">
        <v>31</v>
      </c>
      <c r="E1550">
        <v>40246</v>
      </c>
      <c r="F1550">
        <v>1</v>
      </c>
      <c r="G1550">
        <v>0</v>
      </c>
      <c r="H1550" s="1">
        <v>41262</v>
      </c>
      <c r="I1550">
        <v>68</v>
      </c>
      <c r="J1550">
        <v>2</v>
      </c>
      <c r="K1550">
        <v>1</v>
      </c>
      <c r="L1550">
        <v>6</v>
      </c>
      <c r="M1550">
        <v>2</v>
      </c>
      <c r="N1550">
        <v>1</v>
      </c>
      <c r="O1550">
        <v>1</v>
      </c>
      <c r="P1550">
        <v>1</v>
      </c>
      <c r="Q1550">
        <v>1</v>
      </c>
      <c r="R1550">
        <v>0</v>
      </c>
      <c r="S1550">
        <v>2</v>
      </c>
      <c r="T1550">
        <v>6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 t="s">
        <v>41</v>
      </c>
    </row>
    <row r="1551" spans="1:28" x14ac:dyDescent="0.35">
      <c r="A1551">
        <v>8870</v>
      </c>
      <c r="B1551">
        <v>1984</v>
      </c>
      <c r="C1551" t="s">
        <v>30</v>
      </c>
      <c r="D1551" t="s">
        <v>37</v>
      </c>
      <c r="E1551">
        <v>35196</v>
      </c>
      <c r="F1551">
        <v>1</v>
      </c>
      <c r="G1551">
        <v>0</v>
      </c>
      <c r="H1551" s="1">
        <v>41226</v>
      </c>
      <c r="I1551">
        <v>68</v>
      </c>
      <c r="J1551">
        <v>75</v>
      </c>
      <c r="K1551">
        <v>12</v>
      </c>
      <c r="L1551">
        <v>141</v>
      </c>
      <c r="M1551">
        <v>43</v>
      </c>
      <c r="N1551">
        <v>39</v>
      </c>
      <c r="O1551">
        <v>187</v>
      </c>
      <c r="P1551">
        <v>6</v>
      </c>
      <c r="Q1551">
        <v>6</v>
      </c>
      <c r="R1551">
        <v>1</v>
      </c>
      <c r="S1551">
        <v>5</v>
      </c>
      <c r="T1551">
        <v>8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1</v>
      </c>
      <c r="AA1551">
        <v>0</v>
      </c>
      <c r="AB1551" t="s">
        <v>32</v>
      </c>
    </row>
    <row r="1552" spans="1:28" x14ac:dyDescent="0.35">
      <c r="A1552">
        <v>10340</v>
      </c>
      <c r="B1552">
        <v>1984</v>
      </c>
      <c r="C1552" t="s">
        <v>30</v>
      </c>
      <c r="D1552" t="s">
        <v>37</v>
      </c>
      <c r="E1552">
        <v>35196</v>
      </c>
      <c r="F1552">
        <v>1</v>
      </c>
      <c r="G1552">
        <v>0</v>
      </c>
      <c r="H1552" s="1">
        <v>41226</v>
      </c>
      <c r="I1552">
        <v>68</v>
      </c>
      <c r="J1552">
        <v>75</v>
      </c>
      <c r="K1552">
        <v>12</v>
      </c>
      <c r="L1552">
        <v>141</v>
      </c>
      <c r="M1552">
        <v>43</v>
      </c>
      <c r="N1552">
        <v>39</v>
      </c>
      <c r="O1552">
        <v>187</v>
      </c>
      <c r="P1552">
        <v>6</v>
      </c>
      <c r="Q1552">
        <v>6</v>
      </c>
      <c r="R1552">
        <v>1</v>
      </c>
      <c r="S1552">
        <v>5</v>
      </c>
      <c r="T1552">
        <v>8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 t="s">
        <v>32</v>
      </c>
    </row>
    <row r="1553" spans="1:28" x14ac:dyDescent="0.35">
      <c r="A1553">
        <v>7290</v>
      </c>
      <c r="B1553">
        <v>1985</v>
      </c>
      <c r="C1553" t="s">
        <v>30</v>
      </c>
      <c r="D1553" t="s">
        <v>33</v>
      </c>
      <c r="E1553">
        <v>70596</v>
      </c>
      <c r="F1553">
        <v>0</v>
      </c>
      <c r="G1553">
        <v>0</v>
      </c>
      <c r="H1553" s="1">
        <v>41187</v>
      </c>
      <c r="I1553">
        <v>68</v>
      </c>
      <c r="J1553">
        <v>347</v>
      </c>
      <c r="K1553">
        <v>44</v>
      </c>
      <c r="L1553">
        <v>534</v>
      </c>
      <c r="M1553">
        <v>17</v>
      </c>
      <c r="N1553">
        <v>0</v>
      </c>
      <c r="O1553">
        <v>26</v>
      </c>
      <c r="P1553">
        <v>1</v>
      </c>
      <c r="Q1553">
        <v>3</v>
      </c>
      <c r="R1553">
        <v>5</v>
      </c>
      <c r="S1553">
        <v>12</v>
      </c>
      <c r="T1553">
        <v>2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 t="s">
        <v>32</v>
      </c>
    </row>
    <row r="1554" spans="1:28" x14ac:dyDescent="0.35">
      <c r="A1554">
        <v>8895</v>
      </c>
      <c r="B1554">
        <v>1985</v>
      </c>
      <c r="C1554" t="s">
        <v>30</v>
      </c>
      <c r="D1554" t="s">
        <v>33</v>
      </c>
      <c r="E1554">
        <v>70596</v>
      </c>
      <c r="F1554">
        <v>0</v>
      </c>
      <c r="G1554">
        <v>0</v>
      </c>
      <c r="H1554" s="1">
        <v>41187</v>
      </c>
      <c r="I1554">
        <v>68</v>
      </c>
      <c r="J1554">
        <v>347</v>
      </c>
      <c r="K1554">
        <v>44</v>
      </c>
      <c r="L1554">
        <v>534</v>
      </c>
      <c r="M1554">
        <v>17</v>
      </c>
      <c r="N1554">
        <v>0</v>
      </c>
      <c r="O1554">
        <v>26</v>
      </c>
      <c r="P1554">
        <v>1</v>
      </c>
      <c r="Q1554">
        <v>3</v>
      </c>
      <c r="R1554">
        <v>5</v>
      </c>
      <c r="S1554">
        <v>12</v>
      </c>
      <c r="T1554">
        <v>2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 t="s">
        <v>32</v>
      </c>
    </row>
    <row r="1555" spans="1:28" x14ac:dyDescent="0.35">
      <c r="A1555">
        <v>3635</v>
      </c>
      <c r="B1555">
        <v>1962</v>
      </c>
      <c r="C1555" t="s">
        <v>39</v>
      </c>
      <c r="D1555" t="s">
        <v>33</v>
      </c>
      <c r="E1555">
        <v>52597</v>
      </c>
      <c r="F1555">
        <v>0</v>
      </c>
      <c r="G1555">
        <v>1</v>
      </c>
      <c r="H1555" s="1">
        <v>41766</v>
      </c>
      <c r="I1555">
        <v>69</v>
      </c>
      <c r="J1555">
        <v>492</v>
      </c>
      <c r="K1555">
        <v>0</v>
      </c>
      <c r="L1555">
        <v>37</v>
      </c>
      <c r="M1555">
        <v>7</v>
      </c>
      <c r="N1555">
        <v>0</v>
      </c>
      <c r="O1555">
        <v>42</v>
      </c>
      <c r="P1555">
        <v>3</v>
      </c>
      <c r="Q1555">
        <v>6</v>
      </c>
      <c r="R1555">
        <v>3</v>
      </c>
      <c r="S1555">
        <v>8</v>
      </c>
      <c r="T1555">
        <v>5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 t="s">
        <v>45</v>
      </c>
    </row>
    <row r="1556" spans="1:28" x14ac:dyDescent="0.35">
      <c r="A1556">
        <v>11178</v>
      </c>
      <c r="B1556">
        <v>1972</v>
      </c>
      <c r="C1556" t="s">
        <v>43</v>
      </c>
      <c r="D1556" t="s">
        <v>33</v>
      </c>
      <c r="E1556">
        <v>42394</v>
      </c>
      <c r="F1556">
        <v>1</v>
      </c>
      <c r="G1556">
        <v>0</v>
      </c>
      <c r="H1556" s="1">
        <v>41721</v>
      </c>
      <c r="I1556">
        <v>69</v>
      </c>
      <c r="J1556">
        <v>15</v>
      </c>
      <c r="K1556">
        <v>2</v>
      </c>
      <c r="L1556">
        <v>10</v>
      </c>
      <c r="M1556">
        <v>0</v>
      </c>
      <c r="N1556">
        <v>1</v>
      </c>
      <c r="O1556">
        <v>4</v>
      </c>
      <c r="P1556">
        <v>1</v>
      </c>
      <c r="Q1556">
        <v>1</v>
      </c>
      <c r="R1556">
        <v>0</v>
      </c>
      <c r="S1556">
        <v>3</v>
      </c>
      <c r="T1556">
        <v>7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 t="s">
        <v>41</v>
      </c>
    </row>
    <row r="1557" spans="1:28" x14ac:dyDescent="0.35">
      <c r="A1557">
        <v>2410</v>
      </c>
      <c r="B1557">
        <v>1969</v>
      </c>
      <c r="C1557" t="s">
        <v>30</v>
      </c>
      <c r="D1557" t="s">
        <v>33</v>
      </c>
      <c r="E1557">
        <v>81657</v>
      </c>
      <c r="F1557">
        <v>0</v>
      </c>
      <c r="G1557">
        <v>0</v>
      </c>
      <c r="H1557" s="1">
        <v>41661</v>
      </c>
      <c r="I1557">
        <v>69</v>
      </c>
      <c r="J1557">
        <v>364</v>
      </c>
      <c r="K1557">
        <v>40</v>
      </c>
      <c r="L1557">
        <v>425</v>
      </c>
      <c r="M1557">
        <v>158</v>
      </c>
      <c r="N1557">
        <v>60</v>
      </c>
      <c r="O1557">
        <v>50</v>
      </c>
      <c r="P1557">
        <v>1</v>
      </c>
      <c r="Q1557">
        <v>3</v>
      </c>
      <c r="R1557">
        <v>4</v>
      </c>
      <c r="S1557">
        <v>8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 t="s">
        <v>32</v>
      </c>
    </row>
    <row r="1558" spans="1:28" x14ac:dyDescent="0.35">
      <c r="A1558">
        <v>3281</v>
      </c>
      <c r="B1558">
        <v>1960</v>
      </c>
      <c r="C1558" t="s">
        <v>39</v>
      </c>
      <c r="D1558" t="s">
        <v>35</v>
      </c>
      <c r="E1558">
        <v>49154</v>
      </c>
      <c r="F1558">
        <v>1</v>
      </c>
      <c r="G1558">
        <v>1</v>
      </c>
      <c r="H1558" s="1">
        <v>41581</v>
      </c>
      <c r="I1558">
        <v>69</v>
      </c>
      <c r="J1558">
        <v>206</v>
      </c>
      <c r="K1558">
        <v>10</v>
      </c>
      <c r="L1558">
        <v>67</v>
      </c>
      <c r="M1558">
        <v>30</v>
      </c>
      <c r="N1558">
        <v>27</v>
      </c>
      <c r="O1558">
        <v>71</v>
      </c>
      <c r="P1558">
        <v>6</v>
      </c>
      <c r="Q1558">
        <v>4</v>
      </c>
      <c r="R1558">
        <v>1</v>
      </c>
      <c r="S1558">
        <v>8</v>
      </c>
      <c r="T1558">
        <v>6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 t="s">
        <v>32</v>
      </c>
    </row>
    <row r="1559" spans="1:28" x14ac:dyDescent="0.35">
      <c r="A1559">
        <v>9905</v>
      </c>
      <c r="B1559">
        <v>1952</v>
      </c>
      <c r="C1559" t="s">
        <v>30</v>
      </c>
      <c r="D1559" t="s">
        <v>37</v>
      </c>
      <c r="E1559">
        <v>34074</v>
      </c>
      <c r="F1559">
        <v>1</v>
      </c>
      <c r="G1559">
        <v>1</v>
      </c>
      <c r="H1559" s="1">
        <v>41468</v>
      </c>
      <c r="I1559">
        <v>69</v>
      </c>
      <c r="J1559">
        <v>135</v>
      </c>
      <c r="K1559">
        <v>1</v>
      </c>
      <c r="L1559">
        <v>41</v>
      </c>
      <c r="M1559">
        <v>10</v>
      </c>
      <c r="N1559">
        <v>1</v>
      </c>
      <c r="O1559">
        <v>67</v>
      </c>
      <c r="P1559">
        <v>5</v>
      </c>
      <c r="Q1559">
        <v>3</v>
      </c>
      <c r="R1559">
        <v>3</v>
      </c>
      <c r="S1559">
        <v>3</v>
      </c>
      <c r="T1559">
        <v>6</v>
      </c>
      <c r="U1559">
        <v>1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 t="s">
        <v>32</v>
      </c>
    </row>
    <row r="1560" spans="1:28" x14ac:dyDescent="0.35">
      <c r="A1560">
        <v>2437</v>
      </c>
      <c r="B1560">
        <v>1989</v>
      </c>
      <c r="C1560" t="s">
        <v>30</v>
      </c>
      <c r="D1560" t="s">
        <v>35</v>
      </c>
      <c r="F1560">
        <v>0</v>
      </c>
      <c r="G1560">
        <v>0</v>
      </c>
      <c r="H1560" s="1">
        <v>41428</v>
      </c>
      <c r="I1560">
        <v>69</v>
      </c>
      <c r="J1560">
        <v>861</v>
      </c>
      <c r="K1560">
        <v>138</v>
      </c>
      <c r="L1560">
        <v>461</v>
      </c>
      <c r="M1560">
        <v>60</v>
      </c>
      <c r="N1560">
        <v>30</v>
      </c>
      <c r="O1560">
        <v>61</v>
      </c>
      <c r="P1560">
        <v>1</v>
      </c>
      <c r="Q1560">
        <v>6</v>
      </c>
      <c r="R1560">
        <v>5</v>
      </c>
      <c r="S1560">
        <v>12</v>
      </c>
      <c r="T1560">
        <v>3</v>
      </c>
      <c r="U1560">
        <v>0</v>
      </c>
      <c r="V1560">
        <v>1</v>
      </c>
      <c r="W1560">
        <v>0</v>
      </c>
      <c r="X1560">
        <v>1</v>
      </c>
      <c r="Y1560">
        <v>0</v>
      </c>
      <c r="Z1560">
        <v>0</v>
      </c>
      <c r="AA1560">
        <v>0</v>
      </c>
      <c r="AB1560" t="s">
        <v>32</v>
      </c>
    </row>
    <row r="1561" spans="1:28" x14ac:dyDescent="0.35">
      <c r="A1561">
        <v>2565</v>
      </c>
      <c r="B1561">
        <v>1955</v>
      </c>
      <c r="C1561" t="s">
        <v>43</v>
      </c>
      <c r="D1561" t="s">
        <v>31</v>
      </c>
      <c r="E1561">
        <v>70638</v>
      </c>
      <c r="F1561">
        <v>0</v>
      </c>
      <c r="G1561">
        <v>0</v>
      </c>
      <c r="H1561" s="1">
        <v>41426</v>
      </c>
      <c r="I1561">
        <v>69</v>
      </c>
      <c r="J1561">
        <v>1016</v>
      </c>
      <c r="K1561">
        <v>12</v>
      </c>
      <c r="L1561">
        <v>215</v>
      </c>
      <c r="M1561">
        <v>16</v>
      </c>
      <c r="N1561">
        <v>12</v>
      </c>
      <c r="O1561">
        <v>63</v>
      </c>
      <c r="P1561">
        <v>1</v>
      </c>
      <c r="Q1561">
        <v>4</v>
      </c>
      <c r="R1561">
        <v>5</v>
      </c>
      <c r="S1561">
        <v>10</v>
      </c>
      <c r="T1561">
        <v>3</v>
      </c>
      <c r="U1561">
        <v>0</v>
      </c>
      <c r="V1561">
        <v>1</v>
      </c>
      <c r="W1561">
        <v>0</v>
      </c>
      <c r="X1561">
        <v>0</v>
      </c>
      <c r="Y1561">
        <v>0</v>
      </c>
      <c r="Z1561">
        <v>0</v>
      </c>
      <c r="AA1561">
        <v>0</v>
      </c>
      <c r="AB1561" t="s">
        <v>45</v>
      </c>
    </row>
    <row r="1562" spans="1:28" x14ac:dyDescent="0.35">
      <c r="A1562">
        <v>7912</v>
      </c>
      <c r="B1562">
        <v>1978</v>
      </c>
      <c r="C1562" t="s">
        <v>30</v>
      </c>
      <c r="D1562" t="s">
        <v>35</v>
      </c>
      <c r="E1562">
        <v>38136</v>
      </c>
      <c r="F1562">
        <v>1</v>
      </c>
      <c r="G1562">
        <v>0</v>
      </c>
      <c r="H1562" s="1">
        <v>41386</v>
      </c>
      <c r="I1562">
        <v>69</v>
      </c>
      <c r="J1562">
        <v>8</v>
      </c>
      <c r="K1562">
        <v>15</v>
      </c>
      <c r="L1562">
        <v>27</v>
      </c>
      <c r="M1562">
        <v>0</v>
      </c>
      <c r="N1562">
        <v>20</v>
      </c>
      <c r="O1562">
        <v>33</v>
      </c>
      <c r="P1562">
        <v>2</v>
      </c>
      <c r="Q1562">
        <v>3</v>
      </c>
      <c r="R1562">
        <v>1</v>
      </c>
      <c r="S1562">
        <v>2</v>
      </c>
      <c r="T1562">
        <v>8</v>
      </c>
      <c r="U1562">
        <v>1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 t="s">
        <v>36</v>
      </c>
    </row>
    <row r="1563" spans="1:28" x14ac:dyDescent="0.35">
      <c r="A1563">
        <v>7072</v>
      </c>
      <c r="B1563">
        <v>1973</v>
      </c>
      <c r="C1563" t="s">
        <v>30</v>
      </c>
      <c r="D1563" t="s">
        <v>35</v>
      </c>
      <c r="E1563">
        <v>67432</v>
      </c>
      <c r="F1563">
        <v>0</v>
      </c>
      <c r="G1563">
        <v>1</v>
      </c>
      <c r="H1563" s="1">
        <v>41362</v>
      </c>
      <c r="I1563">
        <v>69</v>
      </c>
      <c r="J1563">
        <v>432</v>
      </c>
      <c r="K1563">
        <v>79</v>
      </c>
      <c r="L1563">
        <v>341</v>
      </c>
      <c r="M1563">
        <v>177</v>
      </c>
      <c r="N1563">
        <v>136</v>
      </c>
      <c r="O1563">
        <v>170</v>
      </c>
      <c r="P1563">
        <v>2</v>
      </c>
      <c r="Q1563">
        <v>8</v>
      </c>
      <c r="R1563">
        <v>5</v>
      </c>
      <c r="S1563">
        <v>4</v>
      </c>
      <c r="T1563">
        <v>4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 t="s">
        <v>38</v>
      </c>
    </row>
    <row r="1564" spans="1:28" x14ac:dyDescent="0.35">
      <c r="A1564">
        <v>1409</v>
      </c>
      <c r="B1564">
        <v>1951</v>
      </c>
      <c r="C1564" t="s">
        <v>30</v>
      </c>
      <c r="D1564" t="s">
        <v>37</v>
      </c>
      <c r="E1564">
        <v>40689</v>
      </c>
      <c r="F1564">
        <v>0</v>
      </c>
      <c r="G1564">
        <v>1</v>
      </c>
      <c r="H1564" s="1">
        <v>41351</v>
      </c>
      <c r="I1564">
        <v>69</v>
      </c>
      <c r="J1564">
        <v>270</v>
      </c>
      <c r="K1564">
        <v>3</v>
      </c>
      <c r="L1564">
        <v>27</v>
      </c>
      <c r="M1564">
        <v>39</v>
      </c>
      <c r="N1564">
        <v>6</v>
      </c>
      <c r="O1564">
        <v>99</v>
      </c>
      <c r="P1564">
        <v>7</v>
      </c>
      <c r="Q1564">
        <v>7</v>
      </c>
      <c r="R1564">
        <v>1</v>
      </c>
      <c r="S1564">
        <v>5</v>
      </c>
      <c r="T1564">
        <v>8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 t="s">
        <v>36</v>
      </c>
    </row>
    <row r="1565" spans="1:28" x14ac:dyDescent="0.35">
      <c r="A1565">
        <v>5314</v>
      </c>
      <c r="B1565">
        <v>1951</v>
      </c>
      <c r="C1565" t="s">
        <v>30</v>
      </c>
      <c r="D1565" t="s">
        <v>37</v>
      </c>
      <c r="E1565">
        <v>40689</v>
      </c>
      <c r="F1565">
        <v>0</v>
      </c>
      <c r="G1565">
        <v>1</v>
      </c>
      <c r="H1565" s="1">
        <v>41351</v>
      </c>
      <c r="I1565">
        <v>69</v>
      </c>
      <c r="J1565">
        <v>270</v>
      </c>
      <c r="K1565">
        <v>3</v>
      </c>
      <c r="L1565">
        <v>27</v>
      </c>
      <c r="M1565">
        <v>39</v>
      </c>
      <c r="N1565">
        <v>6</v>
      </c>
      <c r="O1565">
        <v>99</v>
      </c>
      <c r="P1565">
        <v>7</v>
      </c>
      <c r="Q1565">
        <v>7</v>
      </c>
      <c r="R1565">
        <v>1</v>
      </c>
      <c r="S1565">
        <v>5</v>
      </c>
      <c r="T1565">
        <v>8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 t="s">
        <v>32</v>
      </c>
    </row>
    <row r="1566" spans="1:28" x14ac:dyDescent="0.35">
      <c r="A1566">
        <v>7215</v>
      </c>
      <c r="B1566">
        <v>1983</v>
      </c>
      <c r="C1566" t="s">
        <v>30</v>
      </c>
      <c r="D1566" t="s">
        <v>33</v>
      </c>
      <c r="E1566">
        <v>101970</v>
      </c>
      <c r="F1566">
        <v>0</v>
      </c>
      <c r="G1566">
        <v>0</v>
      </c>
      <c r="H1566" s="1">
        <v>41345</v>
      </c>
      <c r="I1566">
        <v>69</v>
      </c>
      <c r="J1566">
        <v>722</v>
      </c>
      <c r="K1566">
        <v>27</v>
      </c>
      <c r="L1566">
        <v>102</v>
      </c>
      <c r="M1566">
        <v>44</v>
      </c>
      <c r="N1566">
        <v>72</v>
      </c>
      <c r="O1566">
        <v>168</v>
      </c>
      <c r="P1566">
        <v>0</v>
      </c>
      <c r="Q1566">
        <v>6</v>
      </c>
      <c r="R1566">
        <v>8</v>
      </c>
      <c r="S1566">
        <v>13</v>
      </c>
      <c r="T1566">
        <v>2</v>
      </c>
      <c r="U1566">
        <v>0</v>
      </c>
      <c r="V1566">
        <v>1</v>
      </c>
      <c r="W1566">
        <v>1</v>
      </c>
      <c r="X1566">
        <v>1</v>
      </c>
      <c r="Y1566">
        <v>0</v>
      </c>
      <c r="Z1566">
        <v>1</v>
      </c>
      <c r="AA1566">
        <v>0</v>
      </c>
      <c r="AB1566" t="s">
        <v>34</v>
      </c>
    </row>
    <row r="1567" spans="1:28" x14ac:dyDescent="0.35">
      <c r="A1567">
        <v>8858</v>
      </c>
      <c r="B1567">
        <v>1972</v>
      </c>
      <c r="C1567" t="s">
        <v>39</v>
      </c>
      <c r="D1567" t="s">
        <v>35</v>
      </c>
      <c r="E1567">
        <v>44325</v>
      </c>
      <c r="F1567">
        <v>0</v>
      </c>
      <c r="G1567">
        <v>1</v>
      </c>
      <c r="H1567" s="1">
        <v>41340</v>
      </c>
      <c r="I1567">
        <v>69</v>
      </c>
      <c r="J1567">
        <v>516</v>
      </c>
      <c r="K1567">
        <v>0</v>
      </c>
      <c r="L1567">
        <v>21</v>
      </c>
      <c r="M1567">
        <v>0</v>
      </c>
      <c r="N1567">
        <v>0</v>
      </c>
      <c r="O1567">
        <v>5</v>
      </c>
      <c r="P1567">
        <v>4</v>
      </c>
      <c r="Q1567">
        <v>8</v>
      </c>
      <c r="R1567">
        <v>2</v>
      </c>
      <c r="S1567">
        <v>7</v>
      </c>
      <c r="T1567">
        <v>8</v>
      </c>
      <c r="U1567">
        <v>0</v>
      </c>
      <c r="V1567">
        <v>1</v>
      </c>
      <c r="W1567">
        <v>0</v>
      </c>
      <c r="X1567">
        <v>0</v>
      </c>
      <c r="Y1567">
        <v>0</v>
      </c>
      <c r="Z1567">
        <v>0</v>
      </c>
      <c r="AA1567">
        <v>0</v>
      </c>
      <c r="AB1567" t="s">
        <v>34</v>
      </c>
    </row>
    <row r="1568" spans="1:28" x14ac:dyDescent="0.35">
      <c r="A1568">
        <v>895</v>
      </c>
      <c r="B1568">
        <v>1948</v>
      </c>
      <c r="C1568" t="s">
        <v>39</v>
      </c>
      <c r="D1568" t="s">
        <v>35</v>
      </c>
      <c r="E1568">
        <v>61467</v>
      </c>
      <c r="F1568">
        <v>0</v>
      </c>
      <c r="G1568">
        <v>2</v>
      </c>
      <c r="H1568" s="1">
        <v>41252</v>
      </c>
      <c r="I1568">
        <v>69</v>
      </c>
      <c r="J1568">
        <v>410</v>
      </c>
      <c r="K1568">
        <v>16</v>
      </c>
      <c r="L1568">
        <v>114</v>
      </c>
      <c r="M1568">
        <v>0</v>
      </c>
      <c r="N1568">
        <v>5</v>
      </c>
      <c r="O1568">
        <v>49</v>
      </c>
      <c r="P1568">
        <v>3</v>
      </c>
      <c r="Q1568">
        <v>5</v>
      </c>
      <c r="R1568">
        <v>2</v>
      </c>
      <c r="S1568">
        <v>10</v>
      </c>
      <c r="T1568">
        <v>5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 t="s">
        <v>32</v>
      </c>
    </row>
    <row r="1569" spans="1:28" x14ac:dyDescent="0.35">
      <c r="A1569">
        <v>10313</v>
      </c>
      <c r="B1569">
        <v>1975</v>
      </c>
      <c r="C1569" t="s">
        <v>30</v>
      </c>
      <c r="D1569" t="s">
        <v>35</v>
      </c>
      <c r="E1569">
        <v>48178</v>
      </c>
      <c r="F1569">
        <v>1</v>
      </c>
      <c r="G1569">
        <v>1</v>
      </c>
      <c r="H1569" s="1">
        <v>41210</v>
      </c>
      <c r="I1569">
        <v>69</v>
      </c>
      <c r="J1569">
        <v>159</v>
      </c>
      <c r="K1569">
        <v>4</v>
      </c>
      <c r="L1569">
        <v>45</v>
      </c>
      <c r="M1569">
        <v>6</v>
      </c>
      <c r="N1569">
        <v>2</v>
      </c>
      <c r="O1569">
        <v>38</v>
      </c>
      <c r="P1569">
        <v>6</v>
      </c>
      <c r="Q1569">
        <v>5</v>
      </c>
      <c r="R1569">
        <v>1</v>
      </c>
      <c r="S1569">
        <v>4</v>
      </c>
      <c r="T1569">
        <v>8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 t="s">
        <v>32</v>
      </c>
    </row>
    <row r="1570" spans="1:28" x14ac:dyDescent="0.35">
      <c r="A1570">
        <v>642</v>
      </c>
      <c r="B1570">
        <v>1980</v>
      </c>
      <c r="C1570" t="s">
        <v>46</v>
      </c>
      <c r="D1570" t="s">
        <v>35</v>
      </c>
      <c r="E1570">
        <v>16005</v>
      </c>
      <c r="F1570">
        <v>1</v>
      </c>
      <c r="G1570">
        <v>0</v>
      </c>
      <c r="H1570" s="1">
        <v>41135</v>
      </c>
      <c r="I1570">
        <v>69</v>
      </c>
      <c r="J1570">
        <v>1</v>
      </c>
      <c r="K1570">
        <v>3</v>
      </c>
      <c r="L1570">
        <v>2</v>
      </c>
      <c r="M1570">
        <v>20</v>
      </c>
      <c r="N1570">
        <v>30</v>
      </c>
      <c r="O1570">
        <v>47</v>
      </c>
      <c r="P1570">
        <v>3</v>
      </c>
      <c r="Q1570">
        <v>2</v>
      </c>
      <c r="R1570">
        <v>1</v>
      </c>
      <c r="S1570">
        <v>2</v>
      </c>
      <c r="T1570">
        <v>8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 t="s">
        <v>34</v>
      </c>
    </row>
    <row r="1571" spans="1:28" x14ac:dyDescent="0.35">
      <c r="A1571">
        <v>8504</v>
      </c>
      <c r="B1571">
        <v>1973</v>
      </c>
      <c r="C1571" t="s">
        <v>30</v>
      </c>
      <c r="D1571" t="s">
        <v>35</v>
      </c>
      <c r="E1571">
        <v>79593</v>
      </c>
      <c r="F1571">
        <v>0</v>
      </c>
      <c r="G1571">
        <v>0</v>
      </c>
      <c r="H1571" s="1">
        <v>41771</v>
      </c>
      <c r="I1571">
        <v>70</v>
      </c>
      <c r="J1571">
        <v>350</v>
      </c>
      <c r="K1571">
        <v>60</v>
      </c>
      <c r="L1571">
        <v>568</v>
      </c>
      <c r="M1571">
        <v>110</v>
      </c>
      <c r="N1571">
        <v>133</v>
      </c>
      <c r="O1571">
        <v>145</v>
      </c>
      <c r="P1571">
        <v>1</v>
      </c>
      <c r="Q1571">
        <v>5</v>
      </c>
      <c r="R1571">
        <v>6</v>
      </c>
      <c r="S1571">
        <v>7</v>
      </c>
      <c r="T1571">
        <v>2</v>
      </c>
      <c r="U1571">
        <v>0</v>
      </c>
      <c r="V1571">
        <v>0</v>
      </c>
      <c r="W1571">
        <v>1</v>
      </c>
      <c r="X1571">
        <v>0</v>
      </c>
      <c r="Y1571">
        <v>0</v>
      </c>
      <c r="Z1571">
        <v>0</v>
      </c>
      <c r="AA1571">
        <v>0</v>
      </c>
      <c r="AB1571" t="s">
        <v>41</v>
      </c>
    </row>
    <row r="1572" spans="1:28" x14ac:dyDescent="0.35">
      <c r="A1572">
        <v>1020</v>
      </c>
      <c r="B1572">
        <v>1973</v>
      </c>
      <c r="C1572" t="s">
        <v>30</v>
      </c>
      <c r="D1572" t="s">
        <v>35</v>
      </c>
      <c r="E1572">
        <v>79593</v>
      </c>
      <c r="F1572">
        <v>0</v>
      </c>
      <c r="G1572">
        <v>0</v>
      </c>
      <c r="H1572" s="1">
        <v>41771</v>
      </c>
      <c r="I1572">
        <v>70</v>
      </c>
      <c r="J1572">
        <v>350</v>
      </c>
      <c r="K1572">
        <v>60</v>
      </c>
      <c r="L1572">
        <v>568</v>
      </c>
      <c r="M1572">
        <v>110</v>
      </c>
      <c r="N1572">
        <v>133</v>
      </c>
      <c r="O1572">
        <v>145</v>
      </c>
      <c r="P1572">
        <v>1</v>
      </c>
      <c r="Q1572">
        <v>5</v>
      </c>
      <c r="R1572">
        <v>6</v>
      </c>
      <c r="S1572">
        <v>7</v>
      </c>
      <c r="T1572">
        <v>2</v>
      </c>
      <c r="U1572">
        <v>0</v>
      </c>
      <c r="V1572">
        <v>0</v>
      </c>
      <c r="W1572">
        <v>1</v>
      </c>
      <c r="X1572">
        <v>0</v>
      </c>
      <c r="Y1572">
        <v>0</v>
      </c>
      <c r="Z1572">
        <v>0</v>
      </c>
      <c r="AA1572">
        <v>0</v>
      </c>
      <c r="AB1572" t="s">
        <v>32</v>
      </c>
    </row>
    <row r="1573" spans="1:28" x14ac:dyDescent="0.35">
      <c r="A1573">
        <v>3717</v>
      </c>
      <c r="B1573">
        <v>1959</v>
      </c>
      <c r="C1573" t="s">
        <v>30</v>
      </c>
      <c r="D1573" t="s">
        <v>35</v>
      </c>
      <c r="E1573">
        <v>61180</v>
      </c>
      <c r="F1573">
        <v>0</v>
      </c>
      <c r="G1573">
        <v>1</v>
      </c>
      <c r="H1573" s="1">
        <v>41752</v>
      </c>
      <c r="I1573">
        <v>70</v>
      </c>
      <c r="J1573">
        <v>403</v>
      </c>
      <c r="K1573">
        <v>24</v>
      </c>
      <c r="L1573">
        <v>29</v>
      </c>
      <c r="M1573">
        <v>6</v>
      </c>
      <c r="N1573">
        <v>24</v>
      </c>
      <c r="O1573">
        <v>218</v>
      </c>
      <c r="P1573">
        <v>2</v>
      </c>
      <c r="Q1573">
        <v>5</v>
      </c>
      <c r="R1573">
        <v>5</v>
      </c>
      <c r="S1573">
        <v>6</v>
      </c>
      <c r="T1573">
        <v>3</v>
      </c>
      <c r="U1573">
        <v>1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 t="s">
        <v>32</v>
      </c>
    </row>
    <row r="1574" spans="1:28" x14ac:dyDescent="0.35">
      <c r="A1574">
        <v>7646</v>
      </c>
      <c r="B1574">
        <v>1989</v>
      </c>
      <c r="C1574" t="s">
        <v>30</v>
      </c>
      <c r="D1574" t="s">
        <v>33</v>
      </c>
      <c r="E1574">
        <v>64449</v>
      </c>
      <c r="F1574">
        <v>1</v>
      </c>
      <c r="G1574">
        <v>0</v>
      </c>
      <c r="H1574" s="1">
        <v>41688</v>
      </c>
      <c r="I1574">
        <v>70</v>
      </c>
      <c r="J1574">
        <v>218</v>
      </c>
      <c r="K1574">
        <v>63</v>
      </c>
      <c r="L1574">
        <v>282</v>
      </c>
      <c r="M1574">
        <v>137</v>
      </c>
      <c r="N1574">
        <v>35</v>
      </c>
      <c r="O1574">
        <v>70</v>
      </c>
      <c r="P1574">
        <v>4</v>
      </c>
      <c r="Q1574">
        <v>5</v>
      </c>
      <c r="R1574">
        <v>3</v>
      </c>
      <c r="S1574">
        <v>12</v>
      </c>
      <c r="T1574">
        <v>4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 t="s">
        <v>32</v>
      </c>
    </row>
    <row r="1575" spans="1:28" x14ac:dyDescent="0.35">
      <c r="A1575">
        <v>5796</v>
      </c>
      <c r="B1575">
        <v>1963</v>
      </c>
      <c r="C1575" t="s">
        <v>30</v>
      </c>
      <c r="D1575" t="s">
        <v>35</v>
      </c>
      <c r="E1575">
        <v>77437</v>
      </c>
      <c r="F1575">
        <v>0</v>
      </c>
      <c r="G1575">
        <v>0</v>
      </c>
      <c r="H1575" s="1">
        <v>41604</v>
      </c>
      <c r="I1575">
        <v>70</v>
      </c>
      <c r="J1575">
        <v>560</v>
      </c>
      <c r="K1575">
        <v>21</v>
      </c>
      <c r="L1575">
        <v>442</v>
      </c>
      <c r="M1575">
        <v>29</v>
      </c>
      <c r="N1575">
        <v>44</v>
      </c>
      <c r="O1575">
        <v>29</v>
      </c>
      <c r="P1575">
        <v>1</v>
      </c>
      <c r="Q1575">
        <v>4</v>
      </c>
      <c r="R1575">
        <v>5</v>
      </c>
      <c r="S1575">
        <v>13</v>
      </c>
      <c r="T1575">
        <v>1</v>
      </c>
      <c r="U1575">
        <v>0</v>
      </c>
      <c r="V1575">
        <v>0</v>
      </c>
      <c r="W1575">
        <v>1</v>
      </c>
      <c r="X1575">
        <v>0</v>
      </c>
      <c r="Y1575">
        <v>0</v>
      </c>
      <c r="Z1575">
        <v>0</v>
      </c>
      <c r="AA1575">
        <v>0</v>
      </c>
      <c r="AB1575" t="s">
        <v>32</v>
      </c>
    </row>
    <row r="1576" spans="1:28" x14ac:dyDescent="0.35">
      <c r="A1576">
        <v>8625</v>
      </c>
      <c r="B1576">
        <v>1976</v>
      </c>
      <c r="C1576" t="s">
        <v>30</v>
      </c>
      <c r="D1576" t="s">
        <v>35</v>
      </c>
      <c r="E1576">
        <v>17649</v>
      </c>
      <c r="F1576">
        <v>1</v>
      </c>
      <c r="G1576">
        <v>0</v>
      </c>
      <c r="H1576" s="1">
        <v>41590</v>
      </c>
      <c r="I1576">
        <v>70</v>
      </c>
      <c r="J1576">
        <v>15</v>
      </c>
      <c r="K1576">
        <v>1</v>
      </c>
      <c r="L1576">
        <v>23</v>
      </c>
      <c r="M1576">
        <v>0</v>
      </c>
      <c r="N1576">
        <v>5</v>
      </c>
      <c r="O1576">
        <v>1</v>
      </c>
      <c r="P1576">
        <v>3</v>
      </c>
      <c r="Q1576">
        <v>3</v>
      </c>
      <c r="R1576">
        <v>0</v>
      </c>
      <c r="S1576">
        <v>3</v>
      </c>
      <c r="T1576">
        <v>8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 t="s">
        <v>36</v>
      </c>
    </row>
    <row r="1577" spans="1:28" x14ac:dyDescent="0.35">
      <c r="A1577">
        <v>5407</v>
      </c>
      <c r="B1577">
        <v>1954</v>
      </c>
      <c r="C1577" t="s">
        <v>30</v>
      </c>
      <c r="D1577" t="s">
        <v>37</v>
      </c>
      <c r="E1577">
        <v>53103</v>
      </c>
      <c r="F1577">
        <v>0</v>
      </c>
      <c r="G1577">
        <v>1</v>
      </c>
      <c r="H1577" s="1">
        <v>41529</v>
      </c>
      <c r="I1577">
        <v>70</v>
      </c>
      <c r="J1577">
        <v>729</v>
      </c>
      <c r="K1577">
        <v>17</v>
      </c>
      <c r="L1577">
        <v>133</v>
      </c>
      <c r="M1577">
        <v>11</v>
      </c>
      <c r="N1577">
        <v>0</v>
      </c>
      <c r="O1577">
        <v>195</v>
      </c>
      <c r="P1577">
        <v>5</v>
      </c>
      <c r="Q1577">
        <v>10</v>
      </c>
      <c r="R1577">
        <v>6</v>
      </c>
      <c r="S1577">
        <v>7</v>
      </c>
      <c r="T1577">
        <v>7</v>
      </c>
      <c r="U1577">
        <v>1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 t="s">
        <v>45</v>
      </c>
    </row>
    <row r="1578" spans="1:28" x14ac:dyDescent="0.35">
      <c r="A1578">
        <v>4356</v>
      </c>
      <c r="B1578">
        <v>1971</v>
      </c>
      <c r="C1578" t="s">
        <v>30</v>
      </c>
      <c r="D1578" t="s">
        <v>37</v>
      </c>
      <c r="E1578">
        <v>71819</v>
      </c>
      <c r="F1578">
        <v>0</v>
      </c>
      <c r="G1578">
        <v>1</v>
      </c>
      <c r="H1578" s="1">
        <v>41514</v>
      </c>
      <c r="I1578">
        <v>70</v>
      </c>
      <c r="J1578">
        <v>1224</v>
      </c>
      <c r="K1578">
        <v>28</v>
      </c>
      <c r="L1578">
        <v>140</v>
      </c>
      <c r="M1578">
        <v>0</v>
      </c>
      <c r="N1578">
        <v>14</v>
      </c>
      <c r="O1578">
        <v>168</v>
      </c>
      <c r="P1578">
        <v>3</v>
      </c>
      <c r="Q1578">
        <v>3</v>
      </c>
      <c r="R1578">
        <v>3</v>
      </c>
      <c r="S1578">
        <v>5</v>
      </c>
      <c r="T1578">
        <v>6</v>
      </c>
      <c r="U1578">
        <v>0</v>
      </c>
      <c r="V1578">
        <v>1</v>
      </c>
      <c r="W1578">
        <v>1</v>
      </c>
      <c r="X1578">
        <v>0</v>
      </c>
      <c r="Y1578">
        <v>0</v>
      </c>
      <c r="Z1578">
        <v>0</v>
      </c>
      <c r="AA1578">
        <v>0</v>
      </c>
      <c r="AB1578" t="s">
        <v>32</v>
      </c>
    </row>
    <row r="1579" spans="1:28" x14ac:dyDescent="0.35">
      <c r="A1579">
        <v>2886</v>
      </c>
      <c r="B1579">
        <v>1971</v>
      </c>
      <c r="C1579" t="s">
        <v>43</v>
      </c>
      <c r="D1579" t="s">
        <v>31</v>
      </c>
      <c r="E1579">
        <v>74290</v>
      </c>
      <c r="F1579">
        <v>0</v>
      </c>
      <c r="G1579">
        <v>1</v>
      </c>
      <c r="H1579" s="1">
        <v>41498</v>
      </c>
      <c r="I1579">
        <v>70</v>
      </c>
      <c r="J1579">
        <v>1121</v>
      </c>
      <c r="K1579">
        <v>0</v>
      </c>
      <c r="L1579">
        <v>72</v>
      </c>
      <c r="M1579">
        <v>0</v>
      </c>
      <c r="N1579">
        <v>12</v>
      </c>
      <c r="O1579">
        <v>12</v>
      </c>
      <c r="P1579">
        <v>4</v>
      </c>
      <c r="Q1579">
        <v>10</v>
      </c>
      <c r="R1579">
        <v>8</v>
      </c>
      <c r="S1579">
        <v>10</v>
      </c>
      <c r="T1579">
        <v>6</v>
      </c>
      <c r="U1579">
        <v>0</v>
      </c>
      <c r="V1579">
        <v>1</v>
      </c>
      <c r="W1579">
        <v>0</v>
      </c>
      <c r="X1579">
        <v>1</v>
      </c>
      <c r="Y1579">
        <v>0</v>
      </c>
      <c r="Z1579">
        <v>0</v>
      </c>
      <c r="AA1579">
        <v>0</v>
      </c>
      <c r="AB1579" t="s">
        <v>32</v>
      </c>
    </row>
    <row r="1580" spans="1:28" x14ac:dyDescent="0.35">
      <c r="A1580">
        <v>10057</v>
      </c>
      <c r="B1580">
        <v>1951</v>
      </c>
      <c r="C1580" t="s">
        <v>30</v>
      </c>
      <c r="D1580" t="s">
        <v>33</v>
      </c>
      <c r="E1580">
        <v>72282</v>
      </c>
      <c r="F1580">
        <v>0</v>
      </c>
      <c r="G1580">
        <v>0</v>
      </c>
      <c r="H1580" s="1">
        <v>41474</v>
      </c>
      <c r="I1580">
        <v>70</v>
      </c>
      <c r="J1580">
        <v>503</v>
      </c>
      <c r="K1580">
        <v>27</v>
      </c>
      <c r="L1580">
        <v>419</v>
      </c>
      <c r="M1580">
        <v>90</v>
      </c>
      <c r="N1580">
        <v>139</v>
      </c>
      <c r="O1580">
        <v>153</v>
      </c>
      <c r="P1580">
        <v>1</v>
      </c>
      <c r="Q1580">
        <v>5</v>
      </c>
      <c r="R1580">
        <v>7</v>
      </c>
      <c r="S1580">
        <v>9</v>
      </c>
      <c r="T1580">
        <v>7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1</v>
      </c>
      <c r="AA1580">
        <v>0</v>
      </c>
      <c r="AB1580" t="s">
        <v>32</v>
      </c>
    </row>
    <row r="1581" spans="1:28" x14ac:dyDescent="0.35">
      <c r="A1581">
        <v>10741</v>
      </c>
      <c r="B1581">
        <v>1951</v>
      </c>
      <c r="C1581" t="s">
        <v>43</v>
      </c>
      <c r="D1581" t="s">
        <v>37</v>
      </c>
      <c r="E1581">
        <v>47352</v>
      </c>
      <c r="F1581">
        <v>0</v>
      </c>
      <c r="G1581">
        <v>1</v>
      </c>
      <c r="H1581" s="1">
        <v>41375</v>
      </c>
      <c r="I1581">
        <v>70</v>
      </c>
      <c r="J1581">
        <v>172</v>
      </c>
      <c r="K1581">
        <v>12</v>
      </c>
      <c r="L1581">
        <v>112</v>
      </c>
      <c r="M1581">
        <v>8</v>
      </c>
      <c r="N1581">
        <v>0</v>
      </c>
      <c r="O1581">
        <v>15</v>
      </c>
      <c r="P1581">
        <v>4</v>
      </c>
      <c r="Q1581">
        <v>6</v>
      </c>
      <c r="R1581">
        <v>1</v>
      </c>
      <c r="S1581">
        <v>5</v>
      </c>
      <c r="T1581">
        <v>7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 t="s">
        <v>32</v>
      </c>
    </row>
    <row r="1582" spans="1:28" x14ac:dyDescent="0.35">
      <c r="A1582">
        <v>5491</v>
      </c>
      <c r="B1582">
        <v>1951</v>
      </c>
      <c r="C1582" t="s">
        <v>43</v>
      </c>
      <c r="D1582" t="s">
        <v>37</v>
      </c>
      <c r="E1582">
        <v>47352</v>
      </c>
      <c r="F1582">
        <v>0</v>
      </c>
      <c r="G1582">
        <v>1</v>
      </c>
      <c r="H1582" s="1">
        <v>41375</v>
      </c>
      <c r="I1582">
        <v>70</v>
      </c>
      <c r="J1582">
        <v>172</v>
      </c>
      <c r="K1582">
        <v>12</v>
      </c>
      <c r="L1582">
        <v>112</v>
      </c>
      <c r="M1582">
        <v>8</v>
      </c>
      <c r="N1582">
        <v>0</v>
      </c>
      <c r="O1582">
        <v>15</v>
      </c>
      <c r="P1582">
        <v>4</v>
      </c>
      <c r="Q1582">
        <v>6</v>
      </c>
      <c r="R1582">
        <v>1</v>
      </c>
      <c r="S1582">
        <v>5</v>
      </c>
      <c r="T1582">
        <v>7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 t="s">
        <v>38</v>
      </c>
    </row>
    <row r="1583" spans="1:28" x14ac:dyDescent="0.35">
      <c r="A1583">
        <v>4442</v>
      </c>
      <c r="B1583">
        <v>1961</v>
      </c>
      <c r="C1583" t="s">
        <v>30</v>
      </c>
      <c r="D1583" t="s">
        <v>33</v>
      </c>
      <c r="E1583">
        <v>46524</v>
      </c>
      <c r="F1583">
        <v>0</v>
      </c>
      <c r="G1583">
        <v>1</v>
      </c>
      <c r="H1583" s="1">
        <v>41369</v>
      </c>
      <c r="I1583">
        <v>70</v>
      </c>
      <c r="J1583">
        <v>31</v>
      </c>
      <c r="K1583">
        <v>19</v>
      </c>
      <c r="L1583">
        <v>35</v>
      </c>
      <c r="M1583">
        <v>26</v>
      </c>
      <c r="N1583">
        <v>14</v>
      </c>
      <c r="O1583">
        <v>52</v>
      </c>
      <c r="P1583">
        <v>2</v>
      </c>
      <c r="Q1583">
        <v>1</v>
      </c>
      <c r="R1583">
        <v>1</v>
      </c>
      <c r="S1583">
        <v>5</v>
      </c>
      <c r="T1583">
        <v>3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 t="s">
        <v>34</v>
      </c>
    </row>
    <row r="1584" spans="1:28" x14ac:dyDescent="0.35">
      <c r="A1584">
        <v>3972</v>
      </c>
      <c r="B1584">
        <v>1976</v>
      </c>
      <c r="C1584" t="s">
        <v>30</v>
      </c>
      <c r="D1584" t="s">
        <v>37</v>
      </c>
      <c r="E1584">
        <v>50200</v>
      </c>
      <c r="F1584">
        <v>1</v>
      </c>
      <c r="G1584">
        <v>1</v>
      </c>
      <c r="H1584" s="1">
        <v>41367</v>
      </c>
      <c r="I1584">
        <v>70</v>
      </c>
      <c r="J1584">
        <v>266</v>
      </c>
      <c r="K1584">
        <v>6</v>
      </c>
      <c r="L1584">
        <v>51</v>
      </c>
      <c r="M1584">
        <v>8</v>
      </c>
      <c r="N1584">
        <v>6</v>
      </c>
      <c r="O1584">
        <v>64</v>
      </c>
      <c r="P1584">
        <v>6</v>
      </c>
      <c r="Q1584">
        <v>7</v>
      </c>
      <c r="R1584">
        <v>1</v>
      </c>
      <c r="S1584">
        <v>5</v>
      </c>
      <c r="T1584">
        <v>8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 t="s">
        <v>32</v>
      </c>
    </row>
    <row r="1585" spans="1:28" x14ac:dyDescent="0.35">
      <c r="A1585">
        <v>2431</v>
      </c>
      <c r="B1585">
        <v>1990</v>
      </c>
      <c r="C1585" t="s">
        <v>30</v>
      </c>
      <c r="D1585" t="s">
        <v>35</v>
      </c>
      <c r="E1585">
        <v>18222</v>
      </c>
      <c r="F1585">
        <v>0</v>
      </c>
      <c r="G1585">
        <v>0</v>
      </c>
      <c r="H1585" s="1">
        <v>41274</v>
      </c>
      <c r="I1585">
        <v>70</v>
      </c>
      <c r="J1585">
        <v>12</v>
      </c>
      <c r="K1585">
        <v>4</v>
      </c>
      <c r="L1585">
        <v>19</v>
      </c>
      <c r="M1585">
        <v>12</v>
      </c>
      <c r="N1585">
        <v>6</v>
      </c>
      <c r="O1585">
        <v>14</v>
      </c>
      <c r="P1585">
        <v>1</v>
      </c>
      <c r="Q1585">
        <v>2</v>
      </c>
      <c r="R1585">
        <v>0</v>
      </c>
      <c r="S1585">
        <v>3</v>
      </c>
      <c r="T1585">
        <v>8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 t="s">
        <v>32</v>
      </c>
    </row>
    <row r="1586" spans="1:28" x14ac:dyDescent="0.35">
      <c r="A1586">
        <v>7899</v>
      </c>
      <c r="B1586">
        <v>1952</v>
      </c>
      <c r="C1586" t="s">
        <v>39</v>
      </c>
      <c r="D1586" t="s">
        <v>35</v>
      </c>
      <c r="E1586">
        <v>77610</v>
      </c>
      <c r="F1586">
        <v>0</v>
      </c>
      <c r="G1586">
        <v>1</v>
      </c>
      <c r="H1586" s="1">
        <v>41211</v>
      </c>
      <c r="I1586">
        <v>70</v>
      </c>
      <c r="J1586">
        <v>1245</v>
      </c>
      <c r="K1586">
        <v>33</v>
      </c>
      <c r="L1586">
        <v>332</v>
      </c>
      <c r="M1586">
        <v>21</v>
      </c>
      <c r="N1586">
        <v>33</v>
      </c>
      <c r="O1586">
        <v>16</v>
      </c>
      <c r="P1586">
        <v>2</v>
      </c>
      <c r="Q1586">
        <v>4</v>
      </c>
      <c r="R1586">
        <v>7</v>
      </c>
      <c r="S1586">
        <v>4</v>
      </c>
      <c r="T1586">
        <v>7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 t="s">
        <v>38</v>
      </c>
    </row>
    <row r="1587" spans="1:28" x14ac:dyDescent="0.35">
      <c r="A1587">
        <v>9703</v>
      </c>
      <c r="B1587">
        <v>1970</v>
      </c>
      <c r="C1587" t="s">
        <v>39</v>
      </c>
      <c r="D1587" t="s">
        <v>35</v>
      </c>
      <c r="E1587">
        <v>38097</v>
      </c>
      <c r="F1587">
        <v>1</v>
      </c>
      <c r="G1587">
        <v>1</v>
      </c>
      <c r="H1587" s="1">
        <v>41197</v>
      </c>
      <c r="I1587">
        <v>70</v>
      </c>
      <c r="J1587">
        <v>77</v>
      </c>
      <c r="K1587">
        <v>2</v>
      </c>
      <c r="L1587">
        <v>35</v>
      </c>
      <c r="M1587">
        <v>0</v>
      </c>
      <c r="N1587">
        <v>1</v>
      </c>
      <c r="O1587">
        <v>69</v>
      </c>
      <c r="P1587">
        <v>4</v>
      </c>
      <c r="Q1587">
        <v>3</v>
      </c>
      <c r="R1587">
        <v>2</v>
      </c>
      <c r="S1587">
        <v>2</v>
      </c>
      <c r="T1587">
        <v>7</v>
      </c>
      <c r="U1587">
        <v>1</v>
      </c>
      <c r="V1587">
        <v>0</v>
      </c>
      <c r="W1587">
        <v>0</v>
      </c>
      <c r="X1587">
        <v>0</v>
      </c>
      <c r="Y1587">
        <v>0</v>
      </c>
      <c r="Z1587">
        <v>1</v>
      </c>
      <c r="AA1587">
        <v>0</v>
      </c>
      <c r="AB1587" t="s">
        <v>45</v>
      </c>
    </row>
    <row r="1588" spans="1:28" x14ac:dyDescent="0.35">
      <c r="A1588">
        <v>6927</v>
      </c>
      <c r="B1588">
        <v>1968</v>
      </c>
      <c r="C1588" t="s">
        <v>39</v>
      </c>
      <c r="D1588" t="s">
        <v>35</v>
      </c>
      <c r="E1588">
        <v>44377</v>
      </c>
      <c r="F1588">
        <v>1</v>
      </c>
      <c r="G1588">
        <v>1</v>
      </c>
      <c r="H1588" s="1">
        <v>41187</v>
      </c>
      <c r="I1588">
        <v>70</v>
      </c>
      <c r="J1588">
        <v>224</v>
      </c>
      <c r="K1588">
        <v>0</v>
      </c>
      <c r="L1588">
        <v>30</v>
      </c>
      <c r="M1588">
        <v>0</v>
      </c>
      <c r="N1588">
        <v>0</v>
      </c>
      <c r="O1588">
        <v>10</v>
      </c>
      <c r="P1588">
        <v>8</v>
      </c>
      <c r="Q1588">
        <v>5</v>
      </c>
      <c r="R1588">
        <v>1</v>
      </c>
      <c r="S1588">
        <v>5</v>
      </c>
      <c r="T1588">
        <v>8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 t="s">
        <v>45</v>
      </c>
    </row>
    <row r="1589" spans="1:28" x14ac:dyDescent="0.35">
      <c r="A1589">
        <v>7005</v>
      </c>
      <c r="B1589">
        <v>1981</v>
      </c>
      <c r="C1589" t="s">
        <v>30</v>
      </c>
      <c r="D1589" t="s">
        <v>33</v>
      </c>
      <c r="E1589">
        <v>58684</v>
      </c>
      <c r="F1589">
        <v>0</v>
      </c>
      <c r="G1589">
        <v>0</v>
      </c>
      <c r="H1589" s="1">
        <v>41806</v>
      </c>
      <c r="I1589">
        <v>71</v>
      </c>
      <c r="J1589">
        <v>479</v>
      </c>
      <c r="K1589">
        <v>35</v>
      </c>
      <c r="L1589">
        <v>179</v>
      </c>
      <c r="M1589">
        <v>28</v>
      </c>
      <c r="N1589">
        <v>7</v>
      </c>
      <c r="O1589">
        <v>85</v>
      </c>
      <c r="P1589">
        <v>1</v>
      </c>
      <c r="Q1589">
        <v>5</v>
      </c>
      <c r="R1589">
        <v>3</v>
      </c>
      <c r="S1589">
        <v>12</v>
      </c>
      <c r="T1589">
        <v>2</v>
      </c>
      <c r="U1589">
        <v>0</v>
      </c>
      <c r="V1589">
        <v>1</v>
      </c>
      <c r="W1589">
        <v>0</v>
      </c>
      <c r="X1589">
        <v>0</v>
      </c>
      <c r="Y1589">
        <v>0</v>
      </c>
      <c r="Z1589">
        <v>0</v>
      </c>
      <c r="AA1589">
        <v>0</v>
      </c>
      <c r="AB1589" t="s">
        <v>45</v>
      </c>
    </row>
    <row r="1590" spans="1:28" x14ac:dyDescent="0.35">
      <c r="A1590">
        <v>246</v>
      </c>
      <c r="B1590">
        <v>1965</v>
      </c>
      <c r="C1590" t="s">
        <v>30</v>
      </c>
      <c r="D1590" t="s">
        <v>35</v>
      </c>
      <c r="E1590">
        <v>66480</v>
      </c>
      <c r="F1590">
        <v>1</v>
      </c>
      <c r="G1590">
        <v>1</v>
      </c>
      <c r="H1590" s="1">
        <v>41790</v>
      </c>
      <c r="I1590">
        <v>71</v>
      </c>
      <c r="J1590">
        <v>199</v>
      </c>
      <c r="K1590">
        <v>9</v>
      </c>
      <c r="L1590">
        <v>57</v>
      </c>
      <c r="M1590">
        <v>20</v>
      </c>
      <c r="N1590">
        <v>21</v>
      </c>
      <c r="O1590">
        <v>6</v>
      </c>
      <c r="P1590">
        <v>7</v>
      </c>
      <c r="Q1590">
        <v>4</v>
      </c>
      <c r="R1590">
        <v>1</v>
      </c>
      <c r="S1590">
        <v>7</v>
      </c>
      <c r="T1590">
        <v>4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 t="s">
        <v>32</v>
      </c>
    </row>
    <row r="1591" spans="1:28" x14ac:dyDescent="0.35">
      <c r="A1591">
        <v>4796</v>
      </c>
      <c r="B1591">
        <v>1952</v>
      </c>
      <c r="C1591" t="s">
        <v>30</v>
      </c>
      <c r="D1591" t="s">
        <v>31</v>
      </c>
      <c r="E1591">
        <v>49638</v>
      </c>
      <c r="F1591">
        <v>0</v>
      </c>
      <c r="G1591">
        <v>1</v>
      </c>
      <c r="H1591" s="1">
        <v>41748</v>
      </c>
      <c r="I1591">
        <v>71</v>
      </c>
      <c r="J1591">
        <v>18</v>
      </c>
      <c r="K1591">
        <v>10</v>
      </c>
      <c r="L1591">
        <v>3</v>
      </c>
      <c r="M1591">
        <v>3</v>
      </c>
      <c r="N1591">
        <v>5</v>
      </c>
      <c r="O1591">
        <v>0</v>
      </c>
      <c r="P1591">
        <v>1</v>
      </c>
      <c r="Q1591">
        <v>1</v>
      </c>
      <c r="R1591">
        <v>0</v>
      </c>
      <c r="S1591">
        <v>3</v>
      </c>
      <c r="T1591">
        <v>2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 t="s">
        <v>32</v>
      </c>
    </row>
    <row r="1592" spans="1:28" x14ac:dyDescent="0.35">
      <c r="A1592">
        <v>4725</v>
      </c>
      <c r="B1592">
        <v>1950</v>
      </c>
      <c r="C1592" t="s">
        <v>39</v>
      </c>
      <c r="D1592" t="s">
        <v>37</v>
      </c>
      <c r="E1592">
        <v>50616</v>
      </c>
      <c r="F1592">
        <v>0</v>
      </c>
      <c r="G1592">
        <v>1</v>
      </c>
      <c r="H1592" s="1">
        <v>41742</v>
      </c>
      <c r="I1592">
        <v>71</v>
      </c>
      <c r="J1592">
        <v>30</v>
      </c>
      <c r="K1592">
        <v>2</v>
      </c>
      <c r="L1592">
        <v>25</v>
      </c>
      <c r="M1592">
        <v>0</v>
      </c>
      <c r="N1592">
        <v>1</v>
      </c>
      <c r="O1592">
        <v>9</v>
      </c>
      <c r="P1592">
        <v>1</v>
      </c>
      <c r="Q1592">
        <v>1</v>
      </c>
      <c r="R1592">
        <v>1</v>
      </c>
      <c r="S1592">
        <v>4</v>
      </c>
      <c r="T1592">
        <v>2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 t="s">
        <v>32</v>
      </c>
    </row>
    <row r="1593" spans="1:28" x14ac:dyDescent="0.35">
      <c r="A1593">
        <v>3286</v>
      </c>
      <c r="B1593">
        <v>1967</v>
      </c>
      <c r="C1593" t="s">
        <v>39</v>
      </c>
      <c r="D1593" t="s">
        <v>31</v>
      </c>
      <c r="E1593">
        <v>26642</v>
      </c>
      <c r="F1593">
        <v>1</v>
      </c>
      <c r="G1593">
        <v>0</v>
      </c>
      <c r="H1593" s="1">
        <v>41699</v>
      </c>
      <c r="I1593">
        <v>71</v>
      </c>
      <c r="J1593">
        <v>13</v>
      </c>
      <c r="K1593">
        <v>2</v>
      </c>
      <c r="L1593">
        <v>15</v>
      </c>
      <c r="M1593">
        <v>2</v>
      </c>
      <c r="N1593">
        <v>2</v>
      </c>
      <c r="O1593">
        <v>8</v>
      </c>
      <c r="P1593">
        <v>2</v>
      </c>
      <c r="Q1593">
        <v>2</v>
      </c>
      <c r="R1593">
        <v>0</v>
      </c>
      <c r="S1593">
        <v>3</v>
      </c>
      <c r="T1593">
        <v>6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 t="s">
        <v>32</v>
      </c>
    </row>
    <row r="1594" spans="1:28" x14ac:dyDescent="0.35">
      <c r="A1594">
        <v>10680</v>
      </c>
      <c r="B1594">
        <v>1986</v>
      </c>
      <c r="C1594" t="s">
        <v>30</v>
      </c>
      <c r="D1594" t="s">
        <v>37</v>
      </c>
      <c r="E1594">
        <v>33235</v>
      </c>
      <c r="F1594">
        <v>1</v>
      </c>
      <c r="G1594">
        <v>0</v>
      </c>
      <c r="H1594" s="1">
        <v>41675</v>
      </c>
      <c r="I1594">
        <v>71</v>
      </c>
      <c r="J1594">
        <v>45</v>
      </c>
      <c r="K1594">
        <v>0</v>
      </c>
      <c r="L1594">
        <v>16</v>
      </c>
      <c r="M1594">
        <v>2</v>
      </c>
      <c r="N1594">
        <v>1</v>
      </c>
      <c r="O1594">
        <v>6</v>
      </c>
      <c r="P1594">
        <v>1</v>
      </c>
      <c r="Q1594">
        <v>3</v>
      </c>
      <c r="R1594">
        <v>0</v>
      </c>
      <c r="S1594">
        <v>3</v>
      </c>
      <c r="T1594">
        <v>7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 t="s">
        <v>32</v>
      </c>
    </row>
    <row r="1595" spans="1:28" x14ac:dyDescent="0.35">
      <c r="A1595">
        <v>4297</v>
      </c>
      <c r="B1595">
        <v>1969</v>
      </c>
      <c r="C1595" t="s">
        <v>30</v>
      </c>
      <c r="D1595" t="s">
        <v>37</v>
      </c>
      <c r="E1595">
        <v>23228</v>
      </c>
      <c r="F1595">
        <v>1</v>
      </c>
      <c r="G1595">
        <v>0</v>
      </c>
      <c r="H1595" s="1">
        <v>41665</v>
      </c>
      <c r="I1595">
        <v>71</v>
      </c>
      <c r="J1595">
        <v>13</v>
      </c>
      <c r="K1595">
        <v>2</v>
      </c>
      <c r="L1595">
        <v>18</v>
      </c>
      <c r="M1595">
        <v>6</v>
      </c>
      <c r="N1595">
        <v>1</v>
      </c>
      <c r="O1595">
        <v>0</v>
      </c>
      <c r="P1595">
        <v>2</v>
      </c>
      <c r="Q1595">
        <v>2</v>
      </c>
      <c r="R1595">
        <v>0</v>
      </c>
      <c r="S1595">
        <v>3</v>
      </c>
      <c r="T1595">
        <v>8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 t="s">
        <v>42</v>
      </c>
    </row>
    <row r="1596" spans="1:28" x14ac:dyDescent="0.35">
      <c r="A1596">
        <v>7327</v>
      </c>
      <c r="B1596">
        <v>1959</v>
      </c>
      <c r="C1596" t="s">
        <v>39</v>
      </c>
      <c r="D1596" t="s">
        <v>35</v>
      </c>
      <c r="E1596">
        <v>36732</v>
      </c>
      <c r="F1596">
        <v>1</v>
      </c>
      <c r="G1596">
        <v>1</v>
      </c>
      <c r="H1596" s="1">
        <v>41637</v>
      </c>
      <c r="I1596">
        <v>71</v>
      </c>
      <c r="J1596">
        <v>21</v>
      </c>
      <c r="K1596">
        <v>5</v>
      </c>
      <c r="L1596">
        <v>3</v>
      </c>
      <c r="M1596">
        <v>10</v>
      </c>
      <c r="N1596">
        <v>1</v>
      </c>
      <c r="O1596">
        <v>7</v>
      </c>
      <c r="P1596">
        <v>3</v>
      </c>
      <c r="Q1596">
        <v>1</v>
      </c>
      <c r="R1596">
        <v>1</v>
      </c>
      <c r="S1596">
        <v>4</v>
      </c>
      <c r="T1596">
        <v>2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 t="s">
        <v>32</v>
      </c>
    </row>
    <row r="1597" spans="1:28" x14ac:dyDescent="0.35">
      <c r="A1597">
        <v>1553</v>
      </c>
      <c r="B1597">
        <v>1946</v>
      </c>
      <c r="C1597" t="s">
        <v>30</v>
      </c>
      <c r="D1597" t="s">
        <v>37</v>
      </c>
      <c r="E1597">
        <v>82657</v>
      </c>
      <c r="F1597">
        <v>0</v>
      </c>
      <c r="G1597">
        <v>0</v>
      </c>
      <c r="H1597" s="1">
        <v>41544</v>
      </c>
      <c r="I1597">
        <v>71</v>
      </c>
      <c r="J1597">
        <v>966</v>
      </c>
      <c r="K1597">
        <v>168</v>
      </c>
      <c r="L1597">
        <v>672</v>
      </c>
      <c r="M1597">
        <v>246</v>
      </c>
      <c r="N1597">
        <v>105</v>
      </c>
      <c r="O1597">
        <v>126</v>
      </c>
      <c r="P1597">
        <v>1</v>
      </c>
      <c r="Q1597">
        <v>7</v>
      </c>
      <c r="R1597">
        <v>5</v>
      </c>
      <c r="S1597">
        <v>10</v>
      </c>
      <c r="T1597">
        <v>4</v>
      </c>
      <c r="U1597">
        <v>0</v>
      </c>
      <c r="V1597">
        <v>1</v>
      </c>
      <c r="W1597">
        <v>0</v>
      </c>
      <c r="X1597">
        <v>1</v>
      </c>
      <c r="Y1597">
        <v>0</v>
      </c>
      <c r="Z1597">
        <v>0</v>
      </c>
      <c r="AA1597">
        <v>0</v>
      </c>
      <c r="AB1597" t="s">
        <v>41</v>
      </c>
    </row>
    <row r="1598" spans="1:28" x14ac:dyDescent="0.35">
      <c r="A1598">
        <v>1665</v>
      </c>
      <c r="B1598">
        <v>1964</v>
      </c>
      <c r="C1598" t="s">
        <v>39</v>
      </c>
      <c r="D1598" t="s">
        <v>31</v>
      </c>
      <c r="E1598">
        <v>64140</v>
      </c>
      <c r="F1598">
        <v>0</v>
      </c>
      <c r="G1598">
        <v>2</v>
      </c>
      <c r="H1598" s="1">
        <v>41540</v>
      </c>
      <c r="I1598">
        <v>71</v>
      </c>
      <c r="J1598">
        <v>1459</v>
      </c>
      <c r="K1598">
        <v>0</v>
      </c>
      <c r="L1598">
        <v>61</v>
      </c>
      <c r="M1598">
        <v>0</v>
      </c>
      <c r="N1598">
        <v>15</v>
      </c>
      <c r="O1598">
        <v>215</v>
      </c>
      <c r="P1598">
        <v>5</v>
      </c>
      <c r="Q1598">
        <v>2</v>
      </c>
      <c r="R1598">
        <v>5</v>
      </c>
      <c r="S1598">
        <v>6</v>
      </c>
      <c r="T1598">
        <v>5</v>
      </c>
      <c r="U1598">
        <v>1</v>
      </c>
      <c r="V1598">
        <v>0</v>
      </c>
      <c r="W1598">
        <v>1</v>
      </c>
      <c r="X1598">
        <v>0</v>
      </c>
      <c r="Y1598">
        <v>1</v>
      </c>
      <c r="Z1598">
        <v>1</v>
      </c>
      <c r="AA1598">
        <v>0</v>
      </c>
      <c r="AB1598" t="s">
        <v>45</v>
      </c>
    </row>
    <row r="1599" spans="1:28" x14ac:dyDescent="0.35">
      <c r="A1599">
        <v>10640</v>
      </c>
      <c r="B1599">
        <v>1974</v>
      </c>
      <c r="C1599" t="s">
        <v>30</v>
      </c>
      <c r="D1599" t="s">
        <v>37</v>
      </c>
      <c r="E1599">
        <v>44392</v>
      </c>
      <c r="F1599">
        <v>1</v>
      </c>
      <c r="G1599">
        <v>1</v>
      </c>
      <c r="H1599" s="1">
        <v>41522</v>
      </c>
      <c r="I1599">
        <v>71</v>
      </c>
      <c r="J1599">
        <v>87</v>
      </c>
      <c r="K1599">
        <v>5</v>
      </c>
      <c r="L1599">
        <v>71</v>
      </c>
      <c r="M1599">
        <v>7</v>
      </c>
      <c r="N1599">
        <v>12</v>
      </c>
      <c r="O1599">
        <v>29</v>
      </c>
      <c r="P1599">
        <v>5</v>
      </c>
      <c r="Q1599">
        <v>4</v>
      </c>
      <c r="R1599">
        <v>1</v>
      </c>
      <c r="S1599">
        <v>4</v>
      </c>
      <c r="T1599">
        <v>7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 t="s">
        <v>32</v>
      </c>
    </row>
    <row r="1600" spans="1:28" x14ac:dyDescent="0.35">
      <c r="A1600">
        <v>7620</v>
      </c>
      <c r="B1600">
        <v>1990</v>
      </c>
      <c r="C1600" t="s">
        <v>46</v>
      </c>
      <c r="D1600" t="s">
        <v>33</v>
      </c>
      <c r="E1600">
        <v>16185</v>
      </c>
      <c r="F1600">
        <v>1</v>
      </c>
      <c r="G1600">
        <v>0</v>
      </c>
      <c r="H1600" s="1">
        <v>41491</v>
      </c>
      <c r="I1600">
        <v>71</v>
      </c>
      <c r="J1600">
        <v>5</v>
      </c>
      <c r="K1600">
        <v>11</v>
      </c>
      <c r="L1600">
        <v>16</v>
      </c>
      <c r="M1600">
        <v>21</v>
      </c>
      <c r="N1600">
        <v>8</v>
      </c>
      <c r="O1600">
        <v>45</v>
      </c>
      <c r="P1600">
        <v>2</v>
      </c>
      <c r="Q1600">
        <v>2</v>
      </c>
      <c r="R1600">
        <v>2</v>
      </c>
      <c r="S1600">
        <v>2</v>
      </c>
      <c r="T1600">
        <v>8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 t="s">
        <v>42</v>
      </c>
    </row>
    <row r="1601" spans="1:28" x14ac:dyDescent="0.35">
      <c r="A1601">
        <v>7761</v>
      </c>
      <c r="B1601">
        <v>1978</v>
      </c>
      <c r="C1601" t="s">
        <v>40</v>
      </c>
      <c r="D1601" t="s">
        <v>37</v>
      </c>
      <c r="E1601">
        <v>38702</v>
      </c>
      <c r="F1601">
        <v>1</v>
      </c>
      <c r="G1601">
        <v>0</v>
      </c>
      <c r="H1601" s="1">
        <v>41487</v>
      </c>
      <c r="I1601">
        <v>71</v>
      </c>
      <c r="J1601">
        <v>13</v>
      </c>
      <c r="K1601">
        <v>11</v>
      </c>
      <c r="L1601">
        <v>24</v>
      </c>
      <c r="M1601">
        <v>13</v>
      </c>
      <c r="N1601">
        <v>8</v>
      </c>
      <c r="O1601">
        <v>40</v>
      </c>
      <c r="P1601">
        <v>2</v>
      </c>
      <c r="Q1601">
        <v>3</v>
      </c>
      <c r="R1601">
        <v>0</v>
      </c>
      <c r="S1601">
        <v>4</v>
      </c>
      <c r="T1601">
        <v>6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 t="s">
        <v>38</v>
      </c>
    </row>
    <row r="1602" spans="1:28" x14ac:dyDescent="0.35">
      <c r="A1602">
        <v>5062</v>
      </c>
      <c r="B1602">
        <v>1963</v>
      </c>
      <c r="C1602" t="s">
        <v>39</v>
      </c>
      <c r="D1602" t="s">
        <v>35</v>
      </c>
      <c r="E1602">
        <v>54072</v>
      </c>
      <c r="F1602">
        <v>1</v>
      </c>
      <c r="G1602">
        <v>1</v>
      </c>
      <c r="H1602" s="1">
        <v>41482</v>
      </c>
      <c r="I1602">
        <v>71</v>
      </c>
      <c r="J1602">
        <v>35</v>
      </c>
      <c r="K1602">
        <v>0</v>
      </c>
      <c r="L1602">
        <v>4</v>
      </c>
      <c r="M1602">
        <v>0</v>
      </c>
      <c r="N1602">
        <v>0</v>
      </c>
      <c r="O1602">
        <v>0</v>
      </c>
      <c r="P1602">
        <v>1</v>
      </c>
      <c r="Q1602">
        <v>2</v>
      </c>
      <c r="R1602">
        <v>0</v>
      </c>
      <c r="S1602">
        <v>2</v>
      </c>
      <c r="T1602">
        <v>8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 t="s">
        <v>45</v>
      </c>
    </row>
    <row r="1603" spans="1:28" x14ac:dyDescent="0.35">
      <c r="A1603">
        <v>6349</v>
      </c>
      <c r="B1603">
        <v>1987</v>
      </c>
      <c r="C1603" t="s">
        <v>43</v>
      </c>
      <c r="D1603" t="s">
        <v>31</v>
      </c>
      <c r="E1603">
        <v>61787</v>
      </c>
      <c r="F1603">
        <v>0</v>
      </c>
      <c r="G1603">
        <v>0</v>
      </c>
      <c r="H1603" s="1">
        <v>41461</v>
      </c>
      <c r="I1603">
        <v>71</v>
      </c>
      <c r="J1603">
        <v>621</v>
      </c>
      <c r="K1603">
        <v>73</v>
      </c>
      <c r="L1603">
        <v>414</v>
      </c>
      <c r="M1603">
        <v>78</v>
      </c>
      <c r="N1603">
        <v>48</v>
      </c>
      <c r="O1603">
        <v>85</v>
      </c>
      <c r="P1603">
        <v>1</v>
      </c>
      <c r="Q1603">
        <v>8</v>
      </c>
      <c r="R1603">
        <v>4</v>
      </c>
      <c r="S1603">
        <v>6</v>
      </c>
      <c r="T1603">
        <v>5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 t="s">
        <v>32</v>
      </c>
    </row>
    <row r="1604" spans="1:28" x14ac:dyDescent="0.35">
      <c r="A1604">
        <v>3386</v>
      </c>
      <c r="B1604">
        <v>1992</v>
      </c>
      <c r="C1604" t="s">
        <v>30</v>
      </c>
      <c r="D1604" t="s">
        <v>35</v>
      </c>
      <c r="E1604">
        <v>34935</v>
      </c>
      <c r="F1604">
        <v>0</v>
      </c>
      <c r="G1604">
        <v>0</v>
      </c>
      <c r="H1604" s="1">
        <v>41446</v>
      </c>
      <c r="I1604">
        <v>71</v>
      </c>
      <c r="J1604">
        <v>34</v>
      </c>
      <c r="K1604">
        <v>4</v>
      </c>
      <c r="L1604">
        <v>66</v>
      </c>
      <c r="M1604">
        <v>3</v>
      </c>
      <c r="N1604">
        <v>10</v>
      </c>
      <c r="O1604">
        <v>20</v>
      </c>
      <c r="P1604">
        <v>1</v>
      </c>
      <c r="Q1604">
        <v>2</v>
      </c>
      <c r="R1604">
        <v>1</v>
      </c>
      <c r="S1604">
        <v>4</v>
      </c>
      <c r="T1604">
        <v>7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 t="s">
        <v>32</v>
      </c>
    </row>
    <row r="1605" spans="1:28" x14ac:dyDescent="0.35">
      <c r="A1605">
        <v>8175</v>
      </c>
      <c r="B1605">
        <v>1992</v>
      </c>
      <c r="C1605" t="s">
        <v>30</v>
      </c>
      <c r="D1605" t="s">
        <v>35</v>
      </c>
      <c r="E1605">
        <v>34935</v>
      </c>
      <c r="F1605">
        <v>0</v>
      </c>
      <c r="G1605">
        <v>0</v>
      </c>
      <c r="H1605" s="1">
        <v>41446</v>
      </c>
      <c r="I1605">
        <v>71</v>
      </c>
      <c r="J1605">
        <v>34</v>
      </c>
      <c r="K1605">
        <v>4</v>
      </c>
      <c r="L1605">
        <v>66</v>
      </c>
      <c r="M1605">
        <v>3</v>
      </c>
      <c r="N1605">
        <v>10</v>
      </c>
      <c r="O1605">
        <v>20</v>
      </c>
      <c r="P1605">
        <v>1</v>
      </c>
      <c r="Q1605">
        <v>2</v>
      </c>
      <c r="R1605">
        <v>1</v>
      </c>
      <c r="S1605">
        <v>4</v>
      </c>
      <c r="T1605">
        <v>7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 t="s">
        <v>45</v>
      </c>
    </row>
    <row r="1606" spans="1:28" x14ac:dyDescent="0.35">
      <c r="A1606">
        <v>6245</v>
      </c>
      <c r="B1606">
        <v>1950</v>
      </c>
      <c r="C1606" t="s">
        <v>39</v>
      </c>
      <c r="D1606" t="s">
        <v>37</v>
      </c>
      <c r="E1606">
        <v>59292</v>
      </c>
      <c r="F1606">
        <v>0</v>
      </c>
      <c r="G1606">
        <v>1</v>
      </c>
      <c r="H1606" s="1">
        <v>41438</v>
      </c>
      <c r="I1606">
        <v>71</v>
      </c>
      <c r="J1606">
        <v>378</v>
      </c>
      <c r="K1606">
        <v>14</v>
      </c>
      <c r="L1606">
        <v>68</v>
      </c>
      <c r="M1606">
        <v>19</v>
      </c>
      <c r="N1606">
        <v>14</v>
      </c>
      <c r="O1606">
        <v>14</v>
      </c>
      <c r="P1606">
        <v>2</v>
      </c>
      <c r="Q1606">
        <v>3</v>
      </c>
      <c r="R1606">
        <v>5</v>
      </c>
      <c r="S1606">
        <v>8</v>
      </c>
      <c r="T1606">
        <v>3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 t="s">
        <v>32</v>
      </c>
    </row>
    <row r="1607" spans="1:28" x14ac:dyDescent="0.35">
      <c r="A1607">
        <v>8780</v>
      </c>
      <c r="B1607">
        <v>1950</v>
      </c>
      <c r="C1607" t="s">
        <v>39</v>
      </c>
      <c r="D1607" t="s">
        <v>37</v>
      </c>
      <c r="E1607">
        <v>59292</v>
      </c>
      <c r="F1607">
        <v>0</v>
      </c>
      <c r="G1607">
        <v>1</v>
      </c>
      <c r="H1607" s="1">
        <v>41438</v>
      </c>
      <c r="I1607">
        <v>71</v>
      </c>
      <c r="J1607">
        <v>378</v>
      </c>
      <c r="K1607">
        <v>14</v>
      </c>
      <c r="L1607">
        <v>68</v>
      </c>
      <c r="M1607">
        <v>19</v>
      </c>
      <c r="N1607">
        <v>14</v>
      </c>
      <c r="O1607">
        <v>14</v>
      </c>
      <c r="P1607">
        <v>2</v>
      </c>
      <c r="Q1607">
        <v>3</v>
      </c>
      <c r="R1607">
        <v>5</v>
      </c>
      <c r="S1607">
        <v>8</v>
      </c>
      <c r="T1607">
        <v>3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 t="s">
        <v>32</v>
      </c>
    </row>
    <row r="1608" spans="1:28" x14ac:dyDescent="0.35">
      <c r="A1608">
        <v>2276</v>
      </c>
      <c r="B1608">
        <v>1955</v>
      </c>
      <c r="C1608" t="s">
        <v>30</v>
      </c>
      <c r="D1608" t="s">
        <v>33</v>
      </c>
      <c r="E1608">
        <v>57959</v>
      </c>
      <c r="F1608">
        <v>0</v>
      </c>
      <c r="G1608">
        <v>1</v>
      </c>
      <c r="H1608" s="1">
        <v>41396</v>
      </c>
      <c r="I1608">
        <v>71</v>
      </c>
      <c r="J1608">
        <v>430</v>
      </c>
      <c r="K1608">
        <v>16</v>
      </c>
      <c r="L1608">
        <v>322</v>
      </c>
      <c r="M1608">
        <v>43</v>
      </c>
      <c r="N1608">
        <v>24</v>
      </c>
      <c r="O1608">
        <v>33</v>
      </c>
      <c r="P1608">
        <v>5</v>
      </c>
      <c r="Q1608">
        <v>4</v>
      </c>
      <c r="R1608">
        <v>7</v>
      </c>
      <c r="S1608">
        <v>11</v>
      </c>
      <c r="T1608">
        <v>3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 t="s">
        <v>32</v>
      </c>
    </row>
    <row r="1609" spans="1:28" x14ac:dyDescent="0.35">
      <c r="A1609">
        <v>1172</v>
      </c>
      <c r="B1609">
        <v>1983</v>
      </c>
      <c r="C1609" t="s">
        <v>39</v>
      </c>
      <c r="D1609" t="s">
        <v>35</v>
      </c>
      <c r="E1609">
        <v>92491</v>
      </c>
      <c r="F1609">
        <v>0</v>
      </c>
      <c r="G1609">
        <v>0</v>
      </c>
      <c r="H1609" s="1">
        <v>41395</v>
      </c>
      <c r="I1609">
        <v>71</v>
      </c>
      <c r="J1609">
        <v>979</v>
      </c>
      <c r="K1609">
        <v>44</v>
      </c>
      <c r="L1609">
        <v>935</v>
      </c>
      <c r="M1609">
        <v>29</v>
      </c>
      <c r="N1609">
        <v>25</v>
      </c>
      <c r="O1609">
        <v>22</v>
      </c>
      <c r="P1609">
        <v>1</v>
      </c>
      <c r="Q1609">
        <v>7</v>
      </c>
      <c r="R1609">
        <v>5</v>
      </c>
      <c r="S1609">
        <v>12</v>
      </c>
      <c r="T1609">
        <v>3</v>
      </c>
      <c r="U1609">
        <v>0</v>
      </c>
      <c r="V1609">
        <v>1</v>
      </c>
      <c r="W1609">
        <v>1</v>
      </c>
      <c r="X1609">
        <v>1</v>
      </c>
      <c r="Y1609">
        <v>0</v>
      </c>
      <c r="Z1609">
        <v>1</v>
      </c>
      <c r="AA1609">
        <v>0</v>
      </c>
      <c r="AB1609" t="s">
        <v>32</v>
      </c>
    </row>
    <row r="1610" spans="1:28" x14ac:dyDescent="0.35">
      <c r="A1610">
        <v>3225</v>
      </c>
      <c r="B1610">
        <v>1984</v>
      </c>
      <c r="C1610" t="s">
        <v>43</v>
      </c>
      <c r="D1610" t="s">
        <v>35</v>
      </c>
      <c r="E1610">
        <v>42207</v>
      </c>
      <c r="F1610">
        <v>1</v>
      </c>
      <c r="G1610">
        <v>0</v>
      </c>
      <c r="H1610" s="1">
        <v>41365</v>
      </c>
      <c r="I1610">
        <v>71</v>
      </c>
      <c r="J1610">
        <v>116</v>
      </c>
      <c r="K1610">
        <v>11</v>
      </c>
      <c r="L1610">
        <v>72</v>
      </c>
      <c r="M1610">
        <v>3</v>
      </c>
      <c r="N1610">
        <v>17</v>
      </c>
      <c r="O1610">
        <v>46</v>
      </c>
      <c r="P1610">
        <v>4</v>
      </c>
      <c r="Q1610">
        <v>4</v>
      </c>
      <c r="R1610">
        <v>1</v>
      </c>
      <c r="S1610">
        <v>5</v>
      </c>
      <c r="T1610">
        <v>6</v>
      </c>
      <c r="U1610">
        <v>1</v>
      </c>
      <c r="V1610">
        <v>0</v>
      </c>
      <c r="W1610">
        <v>0</v>
      </c>
      <c r="X1610">
        <v>0</v>
      </c>
      <c r="Y1610">
        <v>0</v>
      </c>
      <c r="Z1610">
        <v>1</v>
      </c>
      <c r="AA1610">
        <v>0</v>
      </c>
      <c r="AB1610" t="s">
        <v>32</v>
      </c>
    </row>
    <row r="1611" spans="1:28" x14ac:dyDescent="0.35">
      <c r="A1611">
        <v>8629</v>
      </c>
      <c r="B1611">
        <v>1956</v>
      </c>
      <c r="C1611" t="s">
        <v>30</v>
      </c>
      <c r="D1611" t="s">
        <v>44</v>
      </c>
      <c r="E1611">
        <v>46984</v>
      </c>
      <c r="F1611">
        <v>1</v>
      </c>
      <c r="G1611">
        <v>1</v>
      </c>
      <c r="H1611" s="1">
        <v>41359</v>
      </c>
      <c r="I1611">
        <v>71</v>
      </c>
      <c r="J1611">
        <v>19</v>
      </c>
      <c r="K1611">
        <v>1</v>
      </c>
      <c r="L1611">
        <v>10</v>
      </c>
      <c r="M1611">
        <v>2</v>
      </c>
      <c r="N1611">
        <v>1</v>
      </c>
      <c r="O1611">
        <v>8</v>
      </c>
      <c r="P1611">
        <v>1</v>
      </c>
      <c r="Q1611">
        <v>1</v>
      </c>
      <c r="R1611">
        <v>0</v>
      </c>
      <c r="S1611">
        <v>3</v>
      </c>
      <c r="T1611">
        <v>5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 t="s">
        <v>34</v>
      </c>
    </row>
    <row r="1612" spans="1:28" x14ac:dyDescent="0.35">
      <c r="A1612">
        <v>798</v>
      </c>
      <c r="B1612">
        <v>1987</v>
      </c>
      <c r="C1612" t="s">
        <v>30</v>
      </c>
      <c r="D1612" t="s">
        <v>33</v>
      </c>
      <c r="E1612">
        <v>23442</v>
      </c>
      <c r="F1612">
        <v>1</v>
      </c>
      <c r="G1612">
        <v>0</v>
      </c>
      <c r="H1612" s="1">
        <v>41267</v>
      </c>
      <c r="I1612">
        <v>71</v>
      </c>
      <c r="J1612">
        <v>2</v>
      </c>
      <c r="K1612">
        <v>0</v>
      </c>
      <c r="L1612">
        <v>6</v>
      </c>
      <c r="M1612">
        <v>8</v>
      </c>
      <c r="N1612">
        <v>6</v>
      </c>
      <c r="O1612">
        <v>5</v>
      </c>
      <c r="P1612">
        <v>1</v>
      </c>
      <c r="Q1612">
        <v>1</v>
      </c>
      <c r="R1612">
        <v>0</v>
      </c>
      <c r="S1612">
        <v>3</v>
      </c>
      <c r="T1612">
        <v>7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 t="s">
        <v>32</v>
      </c>
    </row>
    <row r="1613" spans="1:28" x14ac:dyDescent="0.35">
      <c r="A1613">
        <v>269</v>
      </c>
      <c r="B1613">
        <v>1963</v>
      </c>
      <c r="C1613" t="s">
        <v>39</v>
      </c>
      <c r="D1613" t="s">
        <v>33</v>
      </c>
      <c r="E1613">
        <v>46757</v>
      </c>
      <c r="F1613">
        <v>0</v>
      </c>
      <c r="G1613">
        <v>1</v>
      </c>
      <c r="H1613" s="1">
        <v>41229</v>
      </c>
      <c r="I1613">
        <v>71</v>
      </c>
      <c r="J1613">
        <v>777</v>
      </c>
      <c r="K1613">
        <v>30</v>
      </c>
      <c r="L1613">
        <v>163</v>
      </c>
      <c r="M1613">
        <v>0</v>
      </c>
      <c r="N1613">
        <v>51</v>
      </c>
      <c r="O1613">
        <v>122</v>
      </c>
      <c r="P1613">
        <v>6</v>
      </c>
      <c r="Q1613">
        <v>4</v>
      </c>
      <c r="R1613">
        <v>4</v>
      </c>
      <c r="S1613">
        <v>7</v>
      </c>
      <c r="T1613">
        <v>9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 t="s">
        <v>32</v>
      </c>
    </row>
    <row r="1614" spans="1:28" x14ac:dyDescent="0.35">
      <c r="A1614">
        <v>8213</v>
      </c>
      <c r="B1614">
        <v>1980</v>
      </c>
      <c r="C1614" t="s">
        <v>40</v>
      </c>
      <c r="D1614" t="s">
        <v>37</v>
      </c>
      <c r="E1614">
        <v>14515</v>
      </c>
      <c r="F1614">
        <v>1</v>
      </c>
      <c r="G1614">
        <v>0</v>
      </c>
      <c r="H1614" s="1">
        <v>41222</v>
      </c>
      <c r="I1614">
        <v>71</v>
      </c>
      <c r="J1614">
        <v>6</v>
      </c>
      <c r="K1614">
        <v>4</v>
      </c>
      <c r="L1614">
        <v>9</v>
      </c>
      <c r="M1614">
        <v>6</v>
      </c>
      <c r="N1614">
        <v>36</v>
      </c>
      <c r="O1614">
        <v>35</v>
      </c>
      <c r="P1614">
        <v>4</v>
      </c>
      <c r="Q1614">
        <v>2</v>
      </c>
      <c r="R1614">
        <v>2</v>
      </c>
      <c r="S1614">
        <v>3</v>
      </c>
      <c r="T1614">
        <v>7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1</v>
      </c>
      <c r="AA1614">
        <v>0</v>
      </c>
      <c r="AB1614" t="s">
        <v>32</v>
      </c>
    </row>
    <row r="1615" spans="1:28" x14ac:dyDescent="0.35">
      <c r="A1615">
        <v>10245</v>
      </c>
      <c r="B1615">
        <v>1986</v>
      </c>
      <c r="C1615" t="s">
        <v>40</v>
      </c>
      <c r="D1615" t="s">
        <v>33</v>
      </c>
      <c r="E1615">
        <v>80910</v>
      </c>
      <c r="F1615">
        <v>0</v>
      </c>
      <c r="G1615">
        <v>0</v>
      </c>
      <c r="H1615" s="1">
        <v>41213</v>
      </c>
      <c r="I1615">
        <v>71</v>
      </c>
      <c r="J1615">
        <v>160</v>
      </c>
      <c r="K1615">
        <v>80</v>
      </c>
      <c r="L1615">
        <v>369</v>
      </c>
      <c r="M1615">
        <v>67</v>
      </c>
      <c r="N1615">
        <v>39</v>
      </c>
      <c r="O1615">
        <v>41</v>
      </c>
      <c r="P1615">
        <v>1</v>
      </c>
      <c r="Q1615">
        <v>3</v>
      </c>
      <c r="R1615">
        <v>3</v>
      </c>
      <c r="S1615">
        <v>8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 t="s">
        <v>32</v>
      </c>
    </row>
    <row r="1616" spans="1:28" x14ac:dyDescent="0.35">
      <c r="A1616">
        <v>2447</v>
      </c>
      <c r="B1616">
        <v>1979</v>
      </c>
      <c r="C1616" t="s">
        <v>30</v>
      </c>
      <c r="D1616" t="s">
        <v>37</v>
      </c>
      <c r="E1616">
        <v>30545</v>
      </c>
      <c r="F1616">
        <v>1</v>
      </c>
      <c r="G1616">
        <v>0</v>
      </c>
      <c r="H1616" s="1">
        <v>41199</v>
      </c>
      <c r="I1616">
        <v>71</v>
      </c>
      <c r="J1616">
        <v>4</v>
      </c>
      <c r="K1616">
        <v>12</v>
      </c>
      <c r="L1616">
        <v>15</v>
      </c>
      <c r="M1616">
        <v>19</v>
      </c>
      <c r="N1616">
        <v>7</v>
      </c>
      <c r="O1616">
        <v>12</v>
      </c>
      <c r="P1616">
        <v>2</v>
      </c>
      <c r="Q1616">
        <v>2</v>
      </c>
      <c r="R1616">
        <v>0</v>
      </c>
      <c r="S1616">
        <v>3</v>
      </c>
      <c r="T1616">
        <v>7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 t="s">
        <v>42</v>
      </c>
    </row>
    <row r="1617" spans="1:28" x14ac:dyDescent="0.35">
      <c r="A1617">
        <v>9817</v>
      </c>
      <c r="B1617">
        <v>1970</v>
      </c>
      <c r="C1617" t="s">
        <v>43</v>
      </c>
      <c r="D1617" t="s">
        <v>33</v>
      </c>
      <c r="E1617">
        <v>44802</v>
      </c>
      <c r="F1617">
        <v>0</v>
      </c>
      <c r="G1617">
        <v>0</v>
      </c>
      <c r="H1617" s="1">
        <v>41142</v>
      </c>
      <c r="I1617">
        <v>71</v>
      </c>
      <c r="J1617">
        <v>853</v>
      </c>
      <c r="K1617">
        <v>10</v>
      </c>
      <c r="L1617">
        <v>143</v>
      </c>
      <c r="M1617">
        <v>13</v>
      </c>
      <c r="N1617">
        <v>10</v>
      </c>
      <c r="O1617">
        <v>20</v>
      </c>
      <c r="P1617">
        <v>2</v>
      </c>
      <c r="Q1617">
        <v>9</v>
      </c>
      <c r="R1617">
        <v>4</v>
      </c>
      <c r="S1617">
        <v>12</v>
      </c>
      <c r="T1617">
        <v>8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 t="s">
        <v>42</v>
      </c>
    </row>
    <row r="1618" spans="1:28" x14ac:dyDescent="0.35">
      <c r="A1618">
        <v>1371</v>
      </c>
      <c r="B1618">
        <v>1976</v>
      </c>
      <c r="C1618" t="s">
        <v>30</v>
      </c>
      <c r="D1618" t="s">
        <v>33</v>
      </c>
      <c r="E1618">
        <v>79941</v>
      </c>
      <c r="F1618">
        <v>0</v>
      </c>
      <c r="G1618">
        <v>0</v>
      </c>
      <c r="H1618" s="1">
        <v>41818</v>
      </c>
      <c r="I1618">
        <v>72</v>
      </c>
      <c r="J1618">
        <v>123</v>
      </c>
      <c r="K1618">
        <v>164</v>
      </c>
      <c r="L1618">
        <v>266</v>
      </c>
      <c r="M1618">
        <v>227</v>
      </c>
      <c r="N1618">
        <v>30</v>
      </c>
      <c r="O1618">
        <v>174</v>
      </c>
      <c r="P1618">
        <v>1</v>
      </c>
      <c r="Q1618">
        <v>2</v>
      </c>
      <c r="R1618">
        <v>4</v>
      </c>
      <c r="S1618">
        <v>9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 t="s">
        <v>38</v>
      </c>
    </row>
    <row r="1619" spans="1:28" x14ac:dyDescent="0.35">
      <c r="A1619">
        <v>8093</v>
      </c>
      <c r="B1619">
        <v>1969</v>
      </c>
      <c r="C1619" t="s">
        <v>43</v>
      </c>
      <c r="D1619" t="s">
        <v>35</v>
      </c>
      <c r="E1619">
        <v>79734</v>
      </c>
      <c r="F1619">
        <v>0</v>
      </c>
      <c r="G1619">
        <v>0</v>
      </c>
      <c r="H1619" s="1">
        <v>41818</v>
      </c>
      <c r="I1619">
        <v>72</v>
      </c>
      <c r="J1619">
        <v>572</v>
      </c>
      <c r="K1619">
        <v>8</v>
      </c>
      <c r="L1619">
        <v>232</v>
      </c>
      <c r="M1619">
        <v>23</v>
      </c>
      <c r="N1619">
        <v>62</v>
      </c>
      <c r="O1619">
        <v>17</v>
      </c>
      <c r="P1619">
        <v>1</v>
      </c>
      <c r="Q1619">
        <v>4</v>
      </c>
      <c r="R1619">
        <v>3</v>
      </c>
      <c r="S1619">
        <v>6</v>
      </c>
      <c r="T1619">
        <v>1</v>
      </c>
      <c r="U1619">
        <v>0</v>
      </c>
      <c r="V1619">
        <v>0</v>
      </c>
      <c r="W1619">
        <v>0</v>
      </c>
      <c r="X1619">
        <v>1</v>
      </c>
      <c r="Y1619">
        <v>0</v>
      </c>
      <c r="Z1619">
        <v>0</v>
      </c>
      <c r="AA1619">
        <v>0</v>
      </c>
      <c r="AB1619" t="s">
        <v>32</v>
      </c>
    </row>
    <row r="1620" spans="1:28" x14ac:dyDescent="0.35">
      <c r="A1620">
        <v>713</v>
      </c>
      <c r="B1620">
        <v>1977</v>
      </c>
      <c r="C1620" t="s">
        <v>43</v>
      </c>
      <c r="D1620" t="s">
        <v>35</v>
      </c>
      <c r="E1620">
        <v>50353</v>
      </c>
      <c r="F1620">
        <v>0</v>
      </c>
      <c r="G1620">
        <v>0</v>
      </c>
      <c r="H1620" s="1">
        <v>41798</v>
      </c>
      <c r="I1620">
        <v>72</v>
      </c>
      <c r="J1620">
        <v>141</v>
      </c>
      <c r="K1620">
        <v>15</v>
      </c>
      <c r="L1620">
        <v>153</v>
      </c>
      <c r="M1620">
        <v>67</v>
      </c>
      <c r="N1620">
        <v>31</v>
      </c>
      <c r="O1620">
        <v>35</v>
      </c>
      <c r="P1620">
        <v>1</v>
      </c>
      <c r="Q1620">
        <v>4</v>
      </c>
      <c r="R1620">
        <v>4</v>
      </c>
      <c r="S1620">
        <v>6</v>
      </c>
      <c r="T1620">
        <v>3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 t="s">
        <v>32</v>
      </c>
    </row>
    <row r="1621" spans="1:28" x14ac:dyDescent="0.35">
      <c r="A1621">
        <v>11051</v>
      </c>
      <c r="B1621">
        <v>1956</v>
      </c>
      <c r="C1621" t="s">
        <v>39</v>
      </c>
      <c r="D1621" t="s">
        <v>37</v>
      </c>
      <c r="E1621">
        <v>77376</v>
      </c>
      <c r="F1621">
        <v>1</v>
      </c>
      <c r="G1621">
        <v>1</v>
      </c>
      <c r="H1621" s="1">
        <v>41769</v>
      </c>
      <c r="I1621">
        <v>72</v>
      </c>
      <c r="J1621">
        <v>492</v>
      </c>
      <c r="K1621">
        <v>19</v>
      </c>
      <c r="L1621">
        <v>110</v>
      </c>
      <c r="M1621">
        <v>16</v>
      </c>
      <c r="N1621">
        <v>12</v>
      </c>
      <c r="O1621">
        <v>12</v>
      </c>
      <c r="P1621">
        <v>4</v>
      </c>
      <c r="Q1621">
        <v>6</v>
      </c>
      <c r="R1621">
        <v>3</v>
      </c>
      <c r="S1621">
        <v>10</v>
      </c>
      <c r="T1621">
        <v>4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 t="s">
        <v>34</v>
      </c>
    </row>
    <row r="1622" spans="1:28" x14ac:dyDescent="0.35">
      <c r="A1622">
        <v>5545</v>
      </c>
      <c r="B1622">
        <v>1972</v>
      </c>
      <c r="C1622" t="s">
        <v>39</v>
      </c>
      <c r="D1622" t="s">
        <v>35</v>
      </c>
      <c r="E1622">
        <v>78075</v>
      </c>
      <c r="F1622">
        <v>0</v>
      </c>
      <c r="G1622">
        <v>0</v>
      </c>
      <c r="H1622" s="1">
        <v>41734</v>
      </c>
      <c r="I1622">
        <v>72</v>
      </c>
      <c r="J1622">
        <v>572</v>
      </c>
      <c r="K1622">
        <v>8</v>
      </c>
      <c r="L1622">
        <v>259</v>
      </c>
      <c r="M1622">
        <v>34</v>
      </c>
      <c r="N1622">
        <v>35</v>
      </c>
      <c r="O1622">
        <v>80</v>
      </c>
      <c r="P1622">
        <v>1</v>
      </c>
      <c r="Q1622">
        <v>3</v>
      </c>
      <c r="R1622">
        <v>5</v>
      </c>
      <c r="S1622">
        <v>5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 t="s">
        <v>32</v>
      </c>
    </row>
    <row r="1623" spans="1:28" x14ac:dyDescent="0.35">
      <c r="A1623">
        <v>5283</v>
      </c>
      <c r="B1623">
        <v>1976</v>
      </c>
      <c r="C1623" t="s">
        <v>39</v>
      </c>
      <c r="D1623" t="s">
        <v>33</v>
      </c>
      <c r="E1623">
        <v>42473</v>
      </c>
      <c r="F1623">
        <v>1</v>
      </c>
      <c r="G1623">
        <v>1</v>
      </c>
      <c r="H1623" s="1">
        <v>41687</v>
      </c>
      <c r="I1623">
        <v>72</v>
      </c>
      <c r="J1623">
        <v>93</v>
      </c>
      <c r="K1623">
        <v>1</v>
      </c>
      <c r="L1623">
        <v>21</v>
      </c>
      <c r="M1623">
        <v>0</v>
      </c>
      <c r="N1623">
        <v>4</v>
      </c>
      <c r="O1623">
        <v>25</v>
      </c>
      <c r="P1623">
        <v>3</v>
      </c>
      <c r="Q1623">
        <v>2</v>
      </c>
      <c r="R1623">
        <v>1</v>
      </c>
      <c r="S1623">
        <v>4</v>
      </c>
      <c r="T1623">
        <v>5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 t="s">
        <v>32</v>
      </c>
    </row>
    <row r="1624" spans="1:28" x14ac:dyDescent="0.35">
      <c r="A1624">
        <v>5010</v>
      </c>
      <c r="B1624">
        <v>1988</v>
      </c>
      <c r="C1624" t="s">
        <v>30</v>
      </c>
      <c r="D1624" t="s">
        <v>33</v>
      </c>
      <c r="E1624">
        <v>25008</v>
      </c>
      <c r="F1624">
        <v>1</v>
      </c>
      <c r="G1624">
        <v>0</v>
      </c>
      <c r="H1624" s="1">
        <v>41672</v>
      </c>
      <c r="I1624">
        <v>72</v>
      </c>
      <c r="J1624">
        <v>2</v>
      </c>
      <c r="K1624">
        <v>8</v>
      </c>
      <c r="L1624">
        <v>8</v>
      </c>
      <c r="M1624">
        <v>6</v>
      </c>
      <c r="N1624">
        <v>1</v>
      </c>
      <c r="O1624">
        <v>9</v>
      </c>
      <c r="P1624">
        <v>2</v>
      </c>
      <c r="Q1624">
        <v>1</v>
      </c>
      <c r="R1624">
        <v>0</v>
      </c>
      <c r="S1624">
        <v>3</v>
      </c>
      <c r="T1624">
        <v>8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 t="s">
        <v>32</v>
      </c>
    </row>
    <row r="1625" spans="1:28" x14ac:dyDescent="0.35">
      <c r="A1625">
        <v>7495</v>
      </c>
      <c r="B1625">
        <v>1948</v>
      </c>
      <c r="C1625" t="s">
        <v>39</v>
      </c>
      <c r="D1625" t="s">
        <v>35</v>
      </c>
      <c r="E1625">
        <v>56223</v>
      </c>
      <c r="F1625">
        <v>0</v>
      </c>
      <c r="G1625">
        <v>1</v>
      </c>
      <c r="H1625" s="1">
        <v>41628</v>
      </c>
      <c r="I1625">
        <v>72</v>
      </c>
      <c r="J1625">
        <v>77</v>
      </c>
      <c r="K1625">
        <v>28</v>
      </c>
      <c r="L1625">
        <v>31</v>
      </c>
      <c r="M1625">
        <v>16</v>
      </c>
      <c r="N1625">
        <v>0</v>
      </c>
      <c r="O1625">
        <v>4</v>
      </c>
      <c r="P1625">
        <v>2</v>
      </c>
      <c r="Q1625">
        <v>2</v>
      </c>
      <c r="R1625">
        <v>1</v>
      </c>
      <c r="S1625">
        <v>5</v>
      </c>
      <c r="T1625">
        <v>4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 t="s">
        <v>32</v>
      </c>
    </row>
    <row r="1626" spans="1:28" x14ac:dyDescent="0.35">
      <c r="A1626">
        <v>4368</v>
      </c>
      <c r="B1626">
        <v>1980</v>
      </c>
      <c r="C1626" t="s">
        <v>30</v>
      </c>
      <c r="D1626" t="s">
        <v>35</v>
      </c>
      <c r="E1626">
        <v>47850</v>
      </c>
      <c r="F1626">
        <v>1</v>
      </c>
      <c r="G1626">
        <v>0</v>
      </c>
      <c r="H1626" s="1">
        <v>41611</v>
      </c>
      <c r="I1626">
        <v>72</v>
      </c>
      <c r="J1626">
        <v>42</v>
      </c>
      <c r="K1626">
        <v>7</v>
      </c>
      <c r="L1626">
        <v>43</v>
      </c>
      <c r="M1626">
        <v>20</v>
      </c>
      <c r="N1626">
        <v>12</v>
      </c>
      <c r="O1626">
        <v>10</v>
      </c>
      <c r="P1626">
        <v>1</v>
      </c>
      <c r="Q1626">
        <v>3</v>
      </c>
      <c r="R1626">
        <v>0</v>
      </c>
      <c r="S1626">
        <v>4</v>
      </c>
      <c r="T1626">
        <v>6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 t="s">
        <v>32</v>
      </c>
    </row>
    <row r="1627" spans="1:28" x14ac:dyDescent="0.35">
      <c r="A1627">
        <v>6303</v>
      </c>
      <c r="B1627">
        <v>1986</v>
      </c>
      <c r="C1627" t="s">
        <v>39</v>
      </c>
      <c r="D1627" t="s">
        <v>37</v>
      </c>
      <c r="E1627">
        <v>91820</v>
      </c>
      <c r="F1627">
        <v>0</v>
      </c>
      <c r="G1627">
        <v>0</v>
      </c>
      <c r="H1627" s="1">
        <v>41601</v>
      </c>
      <c r="I1627">
        <v>72</v>
      </c>
      <c r="J1627">
        <v>410</v>
      </c>
      <c r="K1627">
        <v>73</v>
      </c>
      <c r="L1627">
        <v>747</v>
      </c>
      <c r="M1627">
        <v>76</v>
      </c>
      <c r="N1627">
        <v>161</v>
      </c>
      <c r="O1627">
        <v>30</v>
      </c>
      <c r="P1627">
        <v>0</v>
      </c>
      <c r="Q1627">
        <v>5</v>
      </c>
      <c r="R1627">
        <v>5</v>
      </c>
      <c r="S1627">
        <v>12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 t="s">
        <v>34</v>
      </c>
    </row>
    <row r="1628" spans="1:28" x14ac:dyDescent="0.35">
      <c r="A1628">
        <v>1030</v>
      </c>
      <c r="B1628">
        <v>1965</v>
      </c>
      <c r="C1628" t="s">
        <v>39</v>
      </c>
      <c r="D1628" t="s">
        <v>33</v>
      </c>
      <c r="E1628">
        <v>40637</v>
      </c>
      <c r="F1628">
        <v>1</v>
      </c>
      <c r="G1628">
        <v>1</v>
      </c>
      <c r="H1628" s="1">
        <v>41472</v>
      </c>
      <c r="I1628">
        <v>72</v>
      </c>
      <c r="J1628">
        <v>22</v>
      </c>
      <c r="K1628">
        <v>0</v>
      </c>
      <c r="L1628">
        <v>13</v>
      </c>
      <c r="M1628">
        <v>0</v>
      </c>
      <c r="N1628">
        <v>0</v>
      </c>
      <c r="O1628">
        <v>3</v>
      </c>
      <c r="P1628">
        <v>2</v>
      </c>
      <c r="Q1628">
        <v>1</v>
      </c>
      <c r="R1628">
        <v>0</v>
      </c>
      <c r="S1628">
        <v>3</v>
      </c>
      <c r="T1628">
        <v>7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 t="s">
        <v>45</v>
      </c>
    </row>
    <row r="1629" spans="1:28" x14ac:dyDescent="0.35">
      <c r="A1629">
        <v>10364</v>
      </c>
      <c r="B1629">
        <v>1959</v>
      </c>
      <c r="C1629" t="s">
        <v>30</v>
      </c>
      <c r="D1629" t="s">
        <v>31</v>
      </c>
      <c r="E1629">
        <v>23295</v>
      </c>
      <c r="F1629">
        <v>0</v>
      </c>
      <c r="G1629">
        <v>0</v>
      </c>
      <c r="H1629" s="1">
        <v>41468</v>
      </c>
      <c r="I1629">
        <v>72</v>
      </c>
      <c r="J1629">
        <v>0</v>
      </c>
      <c r="K1629">
        <v>0</v>
      </c>
      <c r="L1629">
        <v>1</v>
      </c>
      <c r="M1629">
        <v>2</v>
      </c>
      <c r="N1629">
        <v>12</v>
      </c>
      <c r="O1629">
        <v>5</v>
      </c>
      <c r="P1629">
        <v>1</v>
      </c>
      <c r="Q1629">
        <v>1</v>
      </c>
      <c r="R1629">
        <v>0</v>
      </c>
      <c r="S1629">
        <v>2</v>
      </c>
      <c r="T1629">
        <v>8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 t="s">
        <v>32</v>
      </c>
    </row>
    <row r="1630" spans="1:28" x14ac:dyDescent="0.35">
      <c r="A1630">
        <v>6945</v>
      </c>
      <c r="B1630">
        <v>1952</v>
      </c>
      <c r="C1630" t="s">
        <v>30</v>
      </c>
      <c r="D1630" t="s">
        <v>33</v>
      </c>
      <c r="E1630">
        <v>84574</v>
      </c>
      <c r="F1630">
        <v>0</v>
      </c>
      <c r="G1630">
        <v>0</v>
      </c>
      <c r="H1630" s="1">
        <v>41429</v>
      </c>
      <c r="I1630">
        <v>72</v>
      </c>
      <c r="J1630">
        <v>387</v>
      </c>
      <c r="K1630">
        <v>20</v>
      </c>
      <c r="L1630">
        <v>713</v>
      </c>
      <c r="M1630">
        <v>38</v>
      </c>
      <c r="N1630">
        <v>54</v>
      </c>
      <c r="O1630">
        <v>163</v>
      </c>
      <c r="P1630">
        <v>1</v>
      </c>
      <c r="Q1630">
        <v>9</v>
      </c>
      <c r="R1630">
        <v>11</v>
      </c>
      <c r="S1630">
        <v>11</v>
      </c>
      <c r="T1630">
        <v>5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 t="s">
        <v>32</v>
      </c>
    </row>
    <row r="1631" spans="1:28" x14ac:dyDescent="0.35">
      <c r="A1631">
        <v>8562</v>
      </c>
      <c r="B1631">
        <v>1969</v>
      </c>
      <c r="C1631" t="s">
        <v>30</v>
      </c>
      <c r="D1631" t="s">
        <v>37</v>
      </c>
      <c r="E1631">
        <v>54165</v>
      </c>
      <c r="F1631">
        <v>0</v>
      </c>
      <c r="G1631">
        <v>0</v>
      </c>
      <c r="H1631" s="1">
        <v>41422</v>
      </c>
      <c r="I1631">
        <v>72</v>
      </c>
      <c r="J1631">
        <v>127</v>
      </c>
      <c r="K1631">
        <v>4</v>
      </c>
      <c r="L1631">
        <v>73</v>
      </c>
      <c r="M1631">
        <v>15</v>
      </c>
      <c r="N1631">
        <v>6</v>
      </c>
      <c r="O1631">
        <v>11</v>
      </c>
      <c r="P1631">
        <v>1</v>
      </c>
      <c r="Q1631">
        <v>2</v>
      </c>
      <c r="R1631">
        <v>1</v>
      </c>
      <c r="S1631">
        <v>7</v>
      </c>
      <c r="T1631">
        <v>2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 t="s">
        <v>32</v>
      </c>
    </row>
    <row r="1632" spans="1:28" x14ac:dyDescent="0.35">
      <c r="A1632">
        <v>2918</v>
      </c>
      <c r="B1632">
        <v>1981</v>
      </c>
      <c r="C1632" t="s">
        <v>30</v>
      </c>
      <c r="D1632" t="s">
        <v>31</v>
      </c>
      <c r="E1632">
        <v>28510</v>
      </c>
      <c r="F1632">
        <v>1</v>
      </c>
      <c r="G1632">
        <v>1</v>
      </c>
      <c r="H1632" s="1">
        <v>41377</v>
      </c>
      <c r="I1632">
        <v>72</v>
      </c>
      <c r="J1632">
        <v>44</v>
      </c>
      <c r="K1632">
        <v>5</v>
      </c>
      <c r="L1632">
        <v>19</v>
      </c>
      <c r="M1632">
        <v>0</v>
      </c>
      <c r="N1632">
        <v>4</v>
      </c>
      <c r="O1632">
        <v>19</v>
      </c>
      <c r="P1632">
        <v>3</v>
      </c>
      <c r="Q1632">
        <v>2</v>
      </c>
      <c r="R1632">
        <v>0</v>
      </c>
      <c r="S1632">
        <v>4</v>
      </c>
      <c r="T1632">
        <v>5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 t="s">
        <v>32</v>
      </c>
    </row>
    <row r="1633" spans="1:28" x14ac:dyDescent="0.35">
      <c r="A1633">
        <v>9167</v>
      </c>
      <c r="B1633">
        <v>1956</v>
      </c>
      <c r="C1633" t="s">
        <v>30</v>
      </c>
      <c r="D1633" t="s">
        <v>35</v>
      </c>
      <c r="E1633">
        <v>67131</v>
      </c>
      <c r="F1633">
        <v>0</v>
      </c>
      <c r="G1633">
        <v>1</v>
      </c>
      <c r="H1633" s="1">
        <v>41359</v>
      </c>
      <c r="I1633">
        <v>72</v>
      </c>
      <c r="J1633">
        <v>465</v>
      </c>
      <c r="K1633">
        <v>71</v>
      </c>
      <c r="L1633">
        <v>250</v>
      </c>
      <c r="M1633">
        <v>93</v>
      </c>
      <c r="N1633">
        <v>35</v>
      </c>
      <c r="O1633">
        <v>62</v>
      </c>
      <c r="P1633">
        <v>3</v>
      </c>
      <c r="Q1633">
        <v>9</v>
      </c>
      <c r="R1633">
        <v>2</v>
      </c>
      <c r="S1633">
        <v>12</v>
      </c>
      <c r="T1633">
        <v>6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 t="s">
        <v>32</v>
      </c>
    </row>
    <row r="1634" spans="1:28" x14ac:dyDescent="0.35">
      <c r="A1634">
        <v>4743</v>
      </c>
      <c r="B1634">
        <v>1969</v>
      </c>
      <c r="C1634" t="s">
        <v>39</v>
      </c>
      <c r="D1634" t="s">
        <v>35</v>
      </c>
      <c r="E1634">
        <v>56242</v>
      </c>
      <c r="F1634">
        <v>0</v>
      </c>
      <c r="G1634">
        <v>1</v>
      </c>
      <c r="H1634" s="1">
        <v>41336</v>
      </c>
      <c r="I1634">
        <v>72</v>
      </c>
      <c r="J1634">
        <v>689</v>
      </c>
      <c r="K1634">
        <v>8</v>
      </c>
      <c r="L1634">
        <v>167</v>
      </c>
      <c r="M1634">
        <v>11</v>
      </c>
      <c r="N1634">
        <v>8</v>
      </c>
      <c r="O1634">
        <v>88</v>
      </c>
      <c r="P1634">
        <v>5</v>
      </c>
      <c r="Q1634">
        <v>8</v>
      </c>
      <c r="R1634">
        <v>4</v>
      </c>
      <c r="S1634">
        <v>11</v>
      </c>
      <c r="T1634">
        <v>6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 t="s">
        <v>36</v>
      </c>
    </row>
    <row r="1635" spans="1:28" x14ac:dyDescent="0.35">
      <c r="A1635">
        <v>10742</v>
      </c>
      <c r="B1635">
        <v>1983</v>
      </c>
      <c r="C1635" t="s">
        <v>39</v>
      </c>
      <c r="D1635" t="s">
        <v>35</v>
      </c>
      <c r="E1635">
        <v>86580</v>
      </c>
      <c r="F1635">
        <v>0</v>
      </c>
      <c r="G1635">
        <v>0</v>
      </c>
      <c r="H1635" s="1">
        <v>41332</v>
      </c>
      <c r="I1635">
        <v>72</v>
      </c>
      <c r="J1635">
        <v>532</v>
      </c>
      <c r="K1635">
        <v>21</v>
      </c>
      <c r="L1635">
        <v>127</v>
      </c>
      <c r="M1635">
        <v>26</v>
      </c>
      <c r="N1635">
        <v>20</v>
      </c>
      <c r="O1635">
        <v>20</v>
      </c>
      <c r="P1635">
        <v>0</v>
      </c>
      <c r="Q1635">
        <v>4</v>
      </c>
      <c r="R1635">
        <v>2</v>
      </c>
      <c r="S1635">
        <v>5</v>
      </c>
      <c r="T1635">
        <v>1</v>
      </c>
      <c r="U1635">
        <v>0</v>
      </c>
      <c r="V1635">
        <v>0</v>
      </c>
      <c r="W1635">
        <v>1</v>
      </c>
      <c r="X1635">
        <v>0</v>
      </c>
      <c r="Y1635">
        <v>0</v>
      </c>
      <c r="Z1635">
        <v>0</v>
      </c>
      <c r="AA1635">
        <v>0</v>
      </c>
      <c r="AB1635" t="s">
        <v>32</v>
      </c>
    </row>
    <row r="1636" spans="1:28" x14ac:dyDescent="0.35">
      <c r="A1636">
        <v>10965</v>
      </c>
      <c r="B1636">
        <v>1955</v>
      </c>
      <c r="C1636" t="s">
        <v>30</v>
      </c>
      <c r="D1636" t="s">
        <v>37</v>
      </c>
      <c r="E1636">
        <v>76005</v>
      </c>
      <c r="F1636">
        <v>0</v>
      </c>
      <c r="G1636">
        <v>0</v>
      </c>
      <c r="H1636" s="1">
        <v>41327</v>
      </c>
      <c r="I1636">
        <v>72</v>
      </c>
      <c r="J1636">
        <v>983</v>
      </c>
      <c r="K1636">
        <v>20</v>
      </c>
      <c r="L1636">
        <v>389</v>
      </c>
      <c r="M1636">
        <v>240</v>
      </c>
      <c r="N1636">
        <v>50</v>
      </c>
      <c r="O1636">
        <v>40</v>
      </c>
      <c r="P1636">
        <v>1</v>
      </c>
      <c r="Q1636">
        <v>3</v>
      </c>
      <c r="R1636">
        <v>5</v>
      </c>
      <c r="S1636">
        <v>13</v>
      </c>
      <c r="T1636">
        <v>6</v>
      </c>
      <c r="U1636">
        <v>0</v>
      </c>
      <c r="V1636">
        <v>0</v>
      </c>
      <c r="W1636">
        <v>0</v>
      </c>
      <c r="X1636">
        <v>1</v>
      </c>
      <c r="Y1636">
        <v>0</v>
      </c>
      <c r="Z1636">
        <v>0</v>
      </c>
      <c r="AA1636">
        <v>0</v>
      </c>
      <c r="AB1636" t="s">
        <v>32</v>
      </c>
    </row>
    <row r="1637" spans="1:28" x14ac:dyDescent="0.35">
      <c r="A1637">
        <v>7129</v>
      </c>
      <c r="B1637">
        <v>1962</v>
      </c>
      <c r="C1637" t="s">
        <v>39</v>
      </c>
      <c r="D1637" t="s">
        <v>35</v>
      </c>
      <c r="E1637">
        <v>54693</v>
      </c>
      <c r="F1637">
        <v>0</v>
      </c>
      <c r="G1637">
        <v>1</v>
      </c>
      <c r="H1637" s="1">
        <v>41322</v>
      </c>
      <c r="I1637">
        <v>72</v>
      </c>
      <c r="J1637">
        <v>686</v>
      </c>
      <c r="K1637">
        <v>17</v>
      </c>
      <c r="L1637">
        <v>142</v>
      </c>
      <c r="M1637">
        <v>23</v>
      </c>
      <c r="N1637">
        <v>26</v>
      </c>
      <c r="O1637">
        <v>35</v>
      </c>
      <c r="P1637">
        <v>8</v>
      </c>
      <c r="Q1637">
        <v>6</v>
      </c>
      <c r="R1637">
        <v>4</v>
      </c>
      <c r="S1637">
        <v>13</v>
      </c>
      <c r="T1637">
        <v>6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 t="s">
        <v>32</v>
      </c>
    </row>
    <row r="1638" spans="1:28" x14ac:dyDescent="0.35">
      <c r="A1638">
        <v>3732</v>
      </c>
      <c r="B1638">
        <v>1955</v>
      </c>
      <c r="C1638" t="s">
        <v>43</v>
      </c>
      <c r="D1638" t="s">
        <v>35</v>
      </c>
      <c r="E1638">
        <v>52750</v>
      </c>
      <c r="F1638">
        <v>0</v>
      </c>
      <c r="G1638">
        <v>1</v>
      </c>
      <c r="H1638" s="1">
        <v>41309</v>
      </c>
      <c r="I1638">
        <v>72</v>
      </c>
      <c r="J1638">
        <v>393</v>
      </c>
      <c r="K1638">
        <v>0</v>
      </c>
      <c r="L1638">
        <v>239</v>
      </c>
      <c r="M1638">
        <v>90</v>
      </c>
      <c r="N1638">
        <v>69</v>
      </c>
      <c r="O1638">
        <v>69</v>
      </c>
      <c r="P1638">
        <v>6</v>
      </c>
      <c r="Q1638">
        <v>5</v>
      </c>
      <c r="R1638">
        <v>7</v>
      </c>
      <c r="S1638">
        <v>9</v>
      </c>
      <c r="T1638">
        <v>4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 t="s">
        <v>34</v>
      </c>
    </row>
    <row r="1639" spans="1:28" x14ac:dyDescent="0.35">
      <c r="A1639">
        <v>7124</v>
      </c>
      <c r="B1639">
        <v>1968</v>
      </c>
      <c r="C1639" t="s">
        <v>30</v>
      </c>
      <c r="D1639" t="s">
        <v>31</v>
      </c>
      <c r="E1639">
        <v>36997</v>
      </c>
      <c r="F1639">
        <v>1</v>
      </c>
      <c r="G1639">
        <v>1</v>
      </c>
      <c r="H1639" s="1">
        <v>41306</v>
      </c>
      <c r="I1639">
        <v>72</v>
      </c>
      <c r="J1639">
        <v>43</v>
      </c>
      <c r="K1639">
        <v>4</v>
      </c>
      <c r="L1639">
        <v>12</v>
      </c>
      <c r="M1639">
        <v>8</v>
      </c>
      <c r="N1639">
        <v>0</v>
      </c>
      <c r="O1639">
        <v>27</v>
      </c>
      <c r="P1639">
        <v>5</v>
      </c>
      <c r="Q1639">
        <v>2</v>
      </c>
      <c r="R1639">
        <v>1</v>
      </c>
      <c r="S1639">
        <v>4</v>
      </c>
      <c r="T1639">
        <v>5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 t="s">
        <v>34</v>
      </c>
    </row>
    <row r="1640" spans="1:28" x14ac:dyDescent="0.35">
      <c r="A1640">
        <v>10686</v>
      </c>
      <c r="B1640">
        <v>1965</v>
      </c>
      <c r="C1640" t="s">
        <v>39</v>
      </c>
      <c r="D1640" t="s">
        <v>37</v>
      </c>
      <c r="E1640">
        <v>34230</v>
      </c>
      <c r="F1640">
        <v>1</v>
      </c>
      <c r="G1640">
        <v>1</v>
      </c>
      <c r="H1640" s="1">
        <v>41269</v>
      </c>
      <c r="I1640">
        <v>72</v>
      </c>
      <c r="J1640">
        <v>15</v>
      </c>
      <c r="K1640">
        <v>0</v>
      </c>
      <c r="L1640">
        <v>4</v>
      </c>
      <c r="M1640">
        <v>0</v>
      </c>
      <c r="N1640">
        <v>0</v>
      </c>
      <c r="O1640">
        <v>2</v>
      </c>
      <c r="P1640">
        <v>1</v>
      </c>
      <c r="Q1640">
        <v>1</v>
      </c>
      <c r="R1640">
        <v>0</v>
      </c>
      <c r="S1640">
        <v>2</v>
      </c>
      <c r="T1640">
        <v>7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 t="s">
        <v>32</v>
      </c>
    </row>
    <row r="1641" spans="1:28" x14ac:dyDescent="0.35">
      <c r="A1641">
        <v>7247</v>
      </c>
      <c r="B1641">
        <v>1960</v>
      </c>
      <c r="C1641" t="s">
        <v>30</v>
      </c>
      <c r="D1641" t="s">
        <v>44</v>
      </c>
      <c r="E1641">
        <v>47916</v>
      </c>
      <c r="F1641">
        <v>0</v>
      </c>
      <c r="G1641">
        <v>1</v>
      </c>
      <c r="H1641" s="1">
        <v>41235</v>
      </c>
      <c r="I1641">
        <v>72</v>
      </c>
      <c r="J1641">
        <v>505</v>
      </c>
      <c r="K1641">
        <v>0</v>
      </c>
      <c r="L1641">
        <v>26</v>
      </c>
      <c r="M1641">
        <v>0</v>
      </c>
      <c r="N1641">
        <v>0</v>
      </c>
      <c r="O1641">
        <v>75</v>
      </c>
      <c r="P1641">
        <v>5</v>
      </c>
      <c r="Q1641">
        <v>7</v>
      </c>
      <c r="R1641">
        <v>4</v>
      </c>
      <c r="S1641">
        <v>6</v>
      </c>
      <c r="T1641">
        <v>6</v>
      </c>
      <c r="U1641">
        <v>0</v>
      </c>
      <c r="V1641">
        <v>1</v>
      </c>
      <c r="W1641">
        <v>0</v>
      </c>
      <c r="X1641">
        <v>0</v>
      </c>
      <c r="Y1641">
        <v>0</v>
      </c>
      <c r="Z1641">
        <v>0</v>
      </c>
      <c r="AA1641">
        <v>0</v>
      </c>
      <c r="AB1641" t="s">
        <v>41</v>
      </c>
    </row>
    <row r="1642" spans="1:28" x14ac:dyDescent="0.35">
      <c r="A1642">
        <v>1513</v>
      </c>
      <c r="B1642">
        <v>1979</v>
      </c>
      <c r="C1642" t="s">
        <v>40</v>
      </c>
      <c r="D1642" t="s">
        <v>37</v>
      </c>
      <c r="E1642">
        <v>60839</v>
      </c>
      <c r="F1642">
        <v>1</v>
      </c>
      <c r="G1642">
        <v>1</v>
      </c>
      <c r="H1642" s="1">
        <v>41149</v>
      </c>
      <c r="I1642">
        <v>72</v>
      </c>
      <c r="J1642">
        <v>600</v>
      </c>
      <c r="K1642">
        <v>21</v>
      </c>
      <c r="L1642">
        <v>128</v>
      </c>
      <c r="M1642">
        <v>223</v>
      </c>
      <c r="N1642">
        <v>150</v>
      </c>
      <c r="O1642">
        <v>128</v>
      </c>
      <c r="P1642">
        <v>13</v>
      </c>
      <c r="Q1642">
        <v>2</v>
      </c>
      <c r="R1642">
        <v>2</v>
      </c>
      <c r="S1642">
        <v>12</v>
      </c>
      <c r="T1642">
        <v>8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 t="s">
        <v>32</v>
      </c>
    </row>
    <row r="1643" spans="1:28" x14ac:dyDescent="0.35">
      <c r="A1643">
        <v>460</v>
      </c>
      <c r="B1643">
        <v>1972</v>
      </c>
      <c r="C1643" t="s">
        <v>39</v>
      </c>
      <c r="D1643" t="s">
        <v>35</v>
      </c>
      <c r="E1643">
        <v>79930</v>
      </c>
      <c r="F1643">
        <v>0</v>
      </c>
      <c r="G1643">
        <v>0</v>
      </c>
      <c r="H1643" s="1">
        <v>41129</v>
      </c>
      <c r="I1643">
        <v>72</v>
      </c>
      <c r="J1643">
        <v>792</v>
      </c>
      <c r="K1643">
        <v>86</v>
      </c>
      <c r="L1643">
        <v>740</v>
      </c>
      <c r="M1643">
        <v>67</v>
      </c>
      <c r="N1643">
        <v>51</v>
      </c>
      <c r="O1643">
        <v>17</v>
      </c>
      <c r="P1643">
        <v>1</v>
      </c>
      <c r="Q1643">
        <v>3</v>
      </c>
      <c r="R1643">
        <v>5</v>
      </c>
      <c r="S1643">
        <v>8</v>
      </c>
      <c r="T1643">
        <v>2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 t="s">
        <v>45</v>
      </c>
    </row>
    <row r="1644" spans="1:28" x14ac:dyDescent="0.35">
      <c r="A1644">
        <v>6653</v>
      </c>
      <c r="B1644">
        <v>1970</v>
      </c>
      <c r="C1644" t="s">
        <v>39</v>
      </c>
      <c r="D1644" t="s">
        <v>35</v>
      </c>
      <c r="E1644">
        <v>55158</v>
      </c>
      <c r="F1644">
        <v>1</v>
      </c>
      <c r="G1644">
        <v>1</v>
      </c>
      <c r="H1644" s="1">
        <v>41120</v>
      </c>
      <c r="I1644">
        <v>72</v>
      </c>
      <c r="J1644">
        <v>293</v>
      </c>
      <c r="K1644">
        <v>0</v>
      </c>
      <c r="L1644">
        <v>87</v>
      </c>
      <c r="M1644">
        <v>4</v>
      </c>
      <c r="N1644">
        <v>11</v>
      </c>
      <c r="O1644">
        <v>23</v>
      </c>
      <c r="P1644">
        <v>4</v>
      </c>
      <c r="Q1644">
        <v>7</v>
      </c>
      <c r="R1644">
        <v>2</v>
      </c>
      <c r="S1644">
        <v>5</v>
      </c>
      <c r="T1644">
        <v>7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1</v>
      </c>
      <c r="AA1644">
        <v>0</v>
      </c>
      <c r="AB1644" t="s">
        <v>32</v>
      </c>
    </row>
    <row r="1645" spans="1:28" x14ac:dyDescent="0.35">
      <c r="A1645">
        <v>9400</v>
      </c>
      <c r="B1645">
        <v>1958</v>
      </c>
      <c r="C1645" t="s">
        <v>40</v>
      </c>
      <c r="D1645" t="s">
        <v>33</v>
      </c>
      <c r="E1645">
        <v>85485</v>
      </c>
      <c r="F1645">
        <v>0</v>
      </c>
      <c r="G1645">
        <v>0</v>
      </c>
      <c r="H1645" s="1">
        <v>41811</v>
      </c>
      <c r="I1645">
        <v>73</v>
      </c>
      <c r="J1645">
        <v>630</v>
      </c>
      <c r="K1645">
        <v>26</v>
      </c>
      <c r="L1645">
        <v>611</v>
      </c>
      <c r="M1645">
        <v>44</v>
      </c>
      <c r="N1645">
        <v>18</v>
      </c>
      <c r="O1645">
        <v>54</v>
      </c>
      <c r="P1645">
        <v>1</v>
      </c>
      <c r="Q1645">
        <v>6</v>
      </c>
      <c r="R1645">
        <v>6</v>
      </c>
      <c r="S1645">
        <v>6</v>
      </c>
      <c r="T1645">
        <v>2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 t="s">
        <v>32</v>
      </c>
    </row>
    <row r="1646" spans="1:28" x14ac:dyDescent="0.35">
      <c r="A1646">
        <v>7106</v>
      </c>
      <c r="B1646">
        <v>1943</v>
      </c>
      <c r="C1646" t="s">
        <v>39</v>
      </c>
      <c r="D1646" t="s">
        <v>35</v>
      </c>
      <c r="E1646">
        <v>75865</v>
      </c>
      <c r="F1646">
        <v>0</v>
      </c>
      <c r="G1646">
        <v>0</v>
      </c>
      <c r="H1646" s="1">
        <v>41729</v>
      </c>
      <c r="I1646">
        <v>73</v>
      </c>
      <c r="J1646">
        <v>483</v>
      </c>
      <c r="K1646">
        <v>0</v>
      </c>
      <c r="L1646">
        <v>591</v>
      </c>
      <c r="M1646">
        <v>156</v>
      </c>
      <c r="N1646">
        <v>0</v>
      </c>
      <c r="O1646">
        <v>12</v>
      </c>
      <c r="P1646">
        <v>1</v>
      </c>
      <c r="Q1646">
        <v>3</v>
      </c>
      <c r="R1646">
        <v>5</v>
      </c>
      <c r="S1646">
        <v>10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 t="s">
        <v>32</v>
      </c>
    </row>
    <row r="1647" spans="1:28" x14ac:dyDescent="0.35">
      <c r="A1647">
        <v>4252</v>
      </c>
      <c r="B1647">
        <v>1965</v>
      </c>
      <c r="C1647" t="s">
        <v>30</v>
      </c>
      <c r="D1647" t="s">
        <v>35</v>
      </c>
      <c r="E1647">
        <v>44375</v>
      </c>
      <c r="F1647">
        <v>0</v>
      </c>
      <c r="G1647">
        <v>1</v>
      </c>
      <c r="H1647" s="1">
        <v>41721</v>
      </c>
      <c r="I1647">
        <v>73</v>
      </c>
      <c r="J1647">
        <v>213</v>
      </c>
      <c r="K1647">
        <v>5</v>
      </c>
      <c r="L1647">
        <v>28</v>
      </c>
      <c r="M1647">
        <v>7</v>
      </c>
      <c r="N1647">
        <v>7</v>
      </c>
      <c r="O1647">
        <v>41</v>
      </c>
      <c r="P1647">
        <v>1</v>
      </c>
      <c r="Q1647">
        <v>4</v>
      </c>
      <c r="R1647">
        <v>1</v>
      </c>
      <c r="S1647">
        <v>6</v>
      </c>
      <c r="T1647">
        <v>5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 t="s">
        <v>32</v>
      </c>
    </row>
    <row r="1648" spans="1:28" x14ac:dyDescent="0.35">
      <c r="A1648">
        <v>9240</v>
      </c>
      <c r="B1648">
        <v>1971</v>
      </c>
      <c r="C1648" t="s">
        <v>39</v>
      </c>
      <c r="D1648" t="s">
        <v>33</v>
      </c>
      <c r="E1648">
        <v>60504</v>
      </c>
      <c r="F1648">
        <v>0</v>
      </c>
      <c r="G1648">
        <v>1</v>
      </c>
      <c r="H1648" s="1">
        <v>41677</v>
      </c>
      <c r="I1648">
        <v>73</v>
      </c>
      <c r="J1648">
        <v>458</v>
      </c>
      <c r="K1648">
        <v>0</v>
      </c>
      <c r="L1648">
        <v>24</v>
      </c>
      <c r="M1648">
        <v>6</v>
      </c>
      <c r="N1648">
        <v>4</v>
      </c>
      <c r="O1648">
        <v>34</v>
      </c>
      <c r="P1648">
        <v>2</v>
      </c>
      <c r="Q1648">
        <v>6</v>
      </c>
      <c r="R1648">
        <v>2</v>
      </c>
      <c r="S1648">
        <v>8</v>
      </c>
      <c r="T1648">
        <v>6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 t="s">
        <v>32</v>
      </c>
    </row>
    <row r="1649" spans="1:28" x14ac:dyDescent="0.35">
      <c r="A1649">
        <v>10770</v>
      </c>
      <c r="B1649">
        <v>1959</v>
      </c>
      <c r="C1649" t="s">
        <v>30</v>
      </c>
      <c r="D1649" t="s">
        <v>35</v>
      </c>
      <c r="E1649">
        <v>65492</v>
      </c>
      <c r="F1649">
        <v>0</v>
      </c>
      <c r="G1649">
        <v>0</v>
      </c>
      <c r="H1649" s="1">
        <v>41665</v>
      </c>
      <c r="I1649">
        <v>73</v>
      </c>
      <c r="J1649">
        <v>247</v>
      </c>
      <c r="K1649">
        <v>161</v>
      </c>
      <c r="L1649">
        <v>295</v>
      </c>
      <c r="M1649">
        <v>210</v>
      </c>
      <c r="N1649">
        <v>85</v>
      </c>
      <c r="O1649">
        <v>47</v>
      </c>
      <c r="P1649">
        <v>2</v>
      </c>
      <c r="Q1649">
        <v>4</v>
      </c>
      <c r="R1649">
        <v>7</v>
      </c>
      <c r="S1649">
        <v>13</v>
      </c>
      <c r="T1649">
        <v>2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 t="s">
        <v>34</v>
      </c>
    </row>
    <row r="1650" spans="1:28" x14ac:dyDescent="0.35">
      <c r="A1650">
        <v>176</v>
      </c>
      <c r="B1650">
        <v>1980</v>
      </c>
      <c r="C1650" t="s">
        <v>40</v>
      </c>
      <c r="D1650" t="s">
        <v>33</v>
      </c>
      <c r="E1650">
        <v>67506</v>
      </c>
      <c r="F1650">
        <v>0</v>
      </c>
      <c r="G1650">
        <v>1</v>
      </c>
      <c r="H1650" s="1">
        <v>41641</v>
      </c>
      <c r="I1650">
        <v>73</v>
      </c>
      <c r="J1650">
        <v>90</v>
      </c>
      <c r="K1650">
        <v>38</v>
      </c>
      <c r="L1650">
        <v>67</v>
      </c>
      <c r="M1650">
        <v>33</v>
      </c>
      <c r="N1650">
        <v>36</v>
      </c>
      <c r="O1650">
        <v>67</v>
      </c>
      <c r="P1650">
        <v>1</v>
      </c>
      <c r="Q1650">
        <v>4</v>
      </c>
      <c r="R1650">
        <v>1</v>
      </c>
      <c r="S1650">
        <v>6</v>
      </c>
      <c r="T1650">
        <v>3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 t="s">
        <v>32</v>
      </c>
    </row>
    <row r="1651" spans="1:28" x14ac:dyDescent="0.35">
      <c r="A1651">
        <v>6870</v>
      </c>
      <c r="B1651">
        <v>1959</v>
      </c>
      <c r="C1651" t="s">
        <v>39</v>
      </c>
      <c r="D1651" t="s">
        <v>31</v>
      </c>
      <c r="E1651">
        <v>68805</v>
      </c>
      <c r="F1651">
        <v>0</v>
      </c>
      <c r="G1651">
        <v>1</v>
      </c>
      <c r="H1651" s="1">
        <v>41534</v>
      </c>
      <c r="I1651">
        <v>73</v>
      </c>
      <c r="J1651">
        <v>182</v>
      </c>
      <c r="K1651">
        <v>2</v>
      </c>
      <c r="L1651">
        <v>49</v>
      </c>
      <c r="M1651">
        <v>17</v>
      </c>
      <c r="N1651">
        <v>13</v>
      </c>
      <c r="O1651">
        <v>20</v>
      </c>
      <c r="P1651">
        <v>1</v>
      </c>
      <c r="Q1651">
        <v>3</v>
      </c>
      <c r="R1651">
        <v>1</v>
      </c>
      <c r="S1651">
        <v>7</v>
      </c>
      <c r="T1651">
        <v>2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 t="s">
        <v>32</v>
      </c>
    </row>
    <row r="1652" spans="1:28" x14ac:dyDescent="0.35">
      <c r="A1652">
        <v>143</v>
      </c>
      <c r="B1652">
        <v>1970</v>
      </c>
      <c r="C1652" t="s">
        <v>30</v>
      </c>
      <c r="D1652" t="s">
        <v>33</v>
      </c>
      <c r="E1652">
        <v>61209</v>
      </c>
      <c r="F1652">
        <v>0</v>
      </c>
      <c r="G1652">
        <v>0</v>
      </c>
      <c r="H1652" s="1">
        <v>41511</v>
      </c>
      <c r="I1652">
        <v>73</v>
      </c>
      <c r="J1652">
        <v>466</v>
      </c>
      <c r="K1652">
        <v>0</v>
      </c>
      <c r="L1652">
        <v>224</v>
      </c>
      <c r="M1652">
        <v>119</v>
      </c>
      <c r="N1652">
        <v>49</v>
      </c>
      <c r="O1652">
        <v>99</v>
      </c>
      <c r="P1652">
        <v>1</v>
      </c>
      <c r="Q1652">
        <v>5</v>
      </c>
      <c r="R1652">
        <v>3</v>
      </c>
      <c r="S1652">
        <v>4</v>
      </c>
      <c r="T1652">
        <v>2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 t="s">
        <v>36</v>
      </c>
    </row>
    <row r="1653" spans="1:28" x14ac:dyDescent="0.35">
      <c r="A1653">
        <v>6445</v>
      </c>
      <c r="B1653">
        <v>1967</v>
      </c>
      <c r="C1653" t="s">
        <v>30</v>
      </c>
      <c r="D1653" t="s">
        <v>37</v>
      </c>
      <c r="E1653">
        <v>66825</v>
      </c>
      <c r="F1653">
        <v>0</v>
      </c>
      <c r="G1653">
        <v>0</v>
      </c>
      <c r="H1653" s="1">
        <v>41469</v>
      </c>
      <c r="I1653">
        <v>73</v>
      </c>
      <c r="J1653">
        <v>243</v>
      </c>
      <c r="K1653">
        <v>101</v>
      </c>
      <c r="L1653">
        <v>405</v>
      </c>
      <c r="M1653">
        <v>29</v>
      </c>
      <c r="N1653">
        <v>40</v>
      </c>
      <c r="O1653">
        <v>40</v>
      </c>
      <c r="P1653">
        <v>1</v>
      </c>
      <c r="Q1653">
        <v>4</v>
      </c>
      <c r="R1653">
        <v>5</v>
      </c>
      <c r="S1653">
        <v>6</v>
      </c>
      <c r="T1653">
        <v>2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 t="s">
        <v>45</v>
      </c>
    </row>
    <row r="1654" spans="1:28" x14ac:dyDescent="0.35">
      <c r="A1654">
        <v>4278</v>
      </c>
      <c r="B1654">
        <v>1983</v>
      </c>
      <c r="C1654" t="s">
        <v>39</v>
      </c>
      <c r="D1654" t="s">
        <v>33</v>
      </c>
      <c r="E1654">
        <v>87188</v>
      </c>
      <c r="F1654">
        <v>0</v>
      </c>
      <c r="G1654">
        <v>0</v>
      </c>
      <c r="H1654" s="1">
        <v>41428</v>
      </c>
      <c r="I1654">
        <v>73</v>
      </c>
      <c r="J1654">
        <v>910</v>
      </c>
      <c r="K1654">
        <v>111</v>
      </c>
      <c r="L1654">
        <v>724</v>
      </c>
      <c r="M1654">
        <v>49</v>
      </c>
      <c r="N1654">
        <v>74</v>
      </c>
      <c r="O1654">
        <v>55</v>
      </c>
      <c r="P1654">
        <v>1</v>
      </c>
      <c r="Q1654">
        <v>10</v>
      </c>
      <c r="R1654">
        <v>2</v>
      </c>
      <c r="S1654">
        <v>6</v>
      </c>
      <c r="T1654">
        <v>3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1</v>
      </c>
      <c r="AA1654">
        <v>0</v>
      </c>
      <c r="AB1654" t="s">
        <v>42</v>
      </c>
    </row>
    <row r="1655" spans="1:28" x14ac:dyDescent="0.35">
      <c r="A1655">
        <v>6906</v>
      </c>
      <c r="B1655">
        <v>1953</v>
      </c>
      <c r="C1655" t="s">
        <v>43</v>
      </c>
      <c r="D1655" t="s">
        <v>44</v>
      </c>
      <c r="E1655">
        <v>84953</v>
      </c>
      <c r="F1655">
        <v>0</v>
      </c>
      <c r="G1655">
        <v>0</v>
      </c>
      <c r="H1655" s="1">
        <v>41428</v>
      </c>
      <c r="I1655">
        <v>73</v>
      </c>
      <c r="J1655">
        <v>167</v>
      </c>
      <c r="K1655">
        <v>48</v>
      </c>
      <c r="L1655">
        <v>602</v>
      </c>
      <c r="M1655">
        <v>63</v>
      </c>
      <c r="N1655">
        <v>72</v>
      </c>
      <c r="O1655">
        <v>72</v>
      </c>
      <c r="P1655">
        <v>1</v>
      </c>
      <c r="Q1655">
        <v>3</v>
      </c>
      <c r="R1655">
        <v>10</v>
      </c>
      <c r="S1655">
        <v>4</v>
      </c>
      <c r="T1655">
        <v>2</v>
      </c>
      <c r="U1655">
        <v>0</v>
      </c>
      <c r="V1655">
        <v>1</v>
      </c>
      <c r="W1655">
        <v>1</v>
      </c>
      <c r="X1655">
        <v>1</v>
      </c>
      <c r="Y1655">
        <v>0</v>
      </c>
      <c r="Z1655">
        <v>1</v>
      </c>
      <c r="AA1655">
        <v>0</v>
      </c>
      <c r="AB1655" t="s">
        <v>32</v>
      </c>
    </row>
    <row r="1656" spans="1:28" x14ac:dyDescent="0.35">
      <c r="A1656">
        <v>4637</v>
      </c>
      <c r="B1656">
        <v>1954</v>
      </c>
      <c r="C1656" t="s">
        <v>39</v>
      </c>
      <c r="D1656" t="s">
        <v>33</v>
      </c>
      <c r="E1656">
        <v>74637</v>
      </c>
      <c r="F1656">
        <v>0</v>
      </c>
      <c r="G1656">
        <v>0</v>
      </c>
      <c r="H1656" s="1">
        <v>41412</v>
      </c>
      <c r="I1656">
        <v>73</v>
      </c>
      <c r="J1656">
        <v>960</v>
      </c>
      <c r="K1656">
        <v>64</v>
      </c>
      <c r="L1656">
        <v>464</v>
      </c>
      <c r="M1656">
        <v>146</v>
      </c>
      <c r="N1656">
        <v>0</v>
      </c>
      <c r="O1656">
        <v>16</v>
      </c>
      <c r="P1656">
        <v>1</v>
      </c>
      <c r="Q1656">
        <v>6</v>
      </c>
      <c r="R1656">
        <v>9</v>
      </c>
      <c r="S1656">
        <v>9</v>
      </c>
      <c r="T1656">
        <v>3</v>
      </c>
      <c r="U1656">
        <v>0</v>
      </c>
      <c r="V1656">
        <v>0</v>
      </c>
      <c r="W1656">
        <v>0</v>
      </c>
      <c r="X1656">
        <v>1</v>
      </c>
      <c r="Y1656">
        <v>0</v>
      </c>
      <c r="Z1656">
        <v>0</v>
      </c>
      <c r="AA1656">
        <v>0</v>
      </c>
      <c r="AB1656" t="s">
        <v>45</v>
      </c>
    </row>
    <row r="1657" spans="1:28" x14ac:dyDescent="0.35">
      <c r="A1657">
        <v>8690</v>
      </c>
      <c r="B1657">
        <v>1962</v>
      </c>
      <c r="C1657" t="s">
        <v>30</v>
      </c>
      <c r="D1657" t="s">
        <v>35</v>
      </c>
      <c r="E1657">
        <v>86111</v>
      </c>
      <c r="F1657">
        <v>0</v>
      </c>
      <c r="G1657">
        <v>0</v>
      </c>
      <c r="H1657" s="1">
        <v>41383</v>
      </c>
      <c r="I1657">
        <v>73</v>
      </c>
      <c r="J1657">
        <v>399</v>
      </c>
      <c r="K1657">
        <v>28</v>
      </c>
      <c r="L1657">
        <v>756</v>
      </c>
      <c r="M1657">
        <v>36</v>
      </c>
      <c r="N1657">
        <v>40</v>
      </c>
      <c r="O1657">
        <v>126</v>
      </c>
      <c r="P1657">
        <v>1</v>
      </c>
      <c r="Q1657">
        <v>5</v>
      </c>
      <c r="R1657">
        <v>7</v>
      </c>
      <c r="S1657">
        <v>10</v>
      </c>
      <c r="T1657">
        <v>2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 t="s">
        <v>34</v>
      </c>
    </row>
    <row r="1658" spans="1:28" x14ac:dyDescent="0.35">
      <c r="A1658">
        <v>1173</v>
      </c>
      <c r="B1658">
        <v>1947</v>
      </c>
      <c r="C1658" t="s">
        <v>43</v>
      </c>
      <c r="D1658" t="s">
        <v>37</v>
      </c>
      <c r="E1658">
        <v>77632</v>
      </c>
      <c r="F1658">
        <v>0</v>
      </c>
      <c r="G1658">
        <v>0</v>
      </c>
      <c r="H1658" s="1">
        <v>41343</v>
      </c>
      <c r="I1658">
        <v>73</v>
      </c>
      <c r="J1658">
        <v>1200</v>
      </c>
      <c r="K1658">
        <v>105</v>
      </c>
      <c r="L1658">
        <v>758</v>
      </c>
      <c r="M1658">
        <v>0</v>
      </c>
      <c r="N1658">
        <v>42</v>
      </c>
      <c r="O1658">
        <v>147</v>
      </c>
      <c r="P1658">
        <v>1</v>
      </c>
      <c r="Q1658">
        <v>4</v>
      </c>
      <c r="R1658">
        <v>2</v>
      </c>
      <c r="S1658">
        <v>6</v>
      </c>
      <c r="T1658">
        <v>2</v>
      </c>
      <c r="U1658">
        <v>0</v>
      </c>
      <c r="V1658">
        <v>1</v>
      </c>
      <c r="W1658">
        <v>1</v>
      </c>
      <c r="X1658">
        <v>0</v>
      </c>
      <c r="Y1658">
        <v>0</v>
      </c>
      <c r="Z1658">
        <v>1</v>
      </c>
      <c r="AA1658">
        <v>0</v>
      </c>
      <c r="AB1658" t="s">
        <v>32</v>
      </c>
    </row>
    <row r="1659" spans="1:28" x14ac:dyDescent="0.35">
      <c r="A1659">
        <v>1928</v>
      </c>
      <c r="B1659">
        <v>1973</v>
      </c>
      <c r="C1659" t="s">
        <v>30</v>
      </c>
      <c r="D1659" t="s">
        <v>35</v>
      </c>
      <c r="E1659">
        <v>31814</v>
      </c>
      <c r="F1659">
        <v>1</v>
      </c>
      <c r="G1659">
        <v>0</v>
      </c>
      <c r="H1659" s="1">
        <v>41314</v>
      </c>
      <c r="I1659">
        <v>73</v>
      </c>
      <c r="J1659">
        <v>35</v>
      </c>
      <c r="K1659">
        <v>3</v>
      </c>
      <c r="L1659">
        <v>20</v>
      </c>
      <c r="M1659">
        <v>4</v>
      </c>
      <c r="N1659">
        <v>1</v>
      </c>
      <c r="O1659">
        <v>20</v>
      </c>
      <c r="P1659">
        <v>2</v>
      </c>
      <c r="Q1659">
        <v>2</v>
      </c>
      <c r="R1659">
        <v>0</v>
      </c>
      <c r="S1659">
        <v>3</v>
      </c>
      <c r="T1659">
        <v>9</v>
      </c>
      <c r="U1659">
        <v>1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 t="s">
        <v>45</v>
      </c>
    </row>
    <row r="1660" spans="1:28" x14ac:dyDescent="0.35">
      <c r="A1660">
        <v>9029</v>
      </c>
      <c r="B1660">
        <v>1972</v>
      </c>
      <c r="C1660" t="s">
        <v>39</v>
      </c>
      <c r="D1660" t="s">
        <v>35</v>
      </c>
      <c r="E1660">
        <v>70116</v>
      </c>
      <c r="F1660">
        <v>0</v>
      </c>
      <c r="G1660">
        <v>0</v>
      </c>
      <c r="H1660" s="1">
        <v>41300</v>
      </c>
      <c r="I1660">
        <v>73</v>
      </c>
      <c r="J1660">
        <v>707</v>
      </c>
      <c r="K1660">
        <v>44</v>
      </c>
      <c r="L1660">
        <v>603</v>
      </c>
      <c r="M1660">
        <v>95</v>
      </c>
      <c r="N1660">
        <v>58</v>
      </c>
      <c r="O1660">
        <v>29</v>
      </c>
      <c r="P1660">
        <v>1</v>
      </c>
      <c r="Q1660">
        <v>2</v>
      </c>
      <c r="R1660">
        <v>8</v>
      </c>
      <c r="S1660">
        <v>12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 t="s">
        <v>32</v>
      </c>
    </row>
    <row r="1661" spans="1:28" x14ac:dyDescent="0.35">
      <c r="A1661">
        <v>10299</v>
      </c>
      <c r="B1661">
        <v>1969</v>
      </c>
      <c r="C1661" t="s">
        <v>39</v>
      </c>
      <c r="D1661" t="s">
        <v>33</v>
      </c>
      <c r="E1661">
        <v>48240</v>
      </c>
      <c r="F1661">
        <v>0</v>
      </c>
      <c r="G1661">
        <v>0</v>
      </c>
      <c r="H1661" s="1">
        <v>41222</v>
      </c>
      <c r="I1661">
        <v>73</v>
      </c>
      <c r="J1661">
        <v>389</v>
      </c>
      <c r="K1661">
        <v>91</v>
      </c>
      <c r="L1661">
        <v>248</v>
      </c>
      <c r="M1661">
        <v>64</v>
      </c>
      <c r="N1661">
        <v>49</v>
      </c>
      <c r="O1661">
        <v>41</v>
      </c>
      <c r="P1661">
        <v>3</v>
      </c>
      <c r="Q1661">
        <v>6</v>
      </c>
      <c r="R1661">
        <v>3</v>
      </c>
      <c r="S1661">
        <v>13</v>
      </c>
      <c r="T1661">
        <v>5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1</v>
      </c>
      <c r="AA1661">
        <v>0</v>
      </c>
      <c r="AB1661" t="s">
        <v>32</v>
      </c>
    </row>
    <row r="1662" spans="1:28" x14ac:dyDescent="0.35">
      <c r="A1662">
        <v>9246</v>
      </c>
      <c r="B1662">
        <v>1985</v>
      </c>
      <c r="C1662" t="s">
        <v>43</v>
      </c>
      <c r="D1662" t="s">
        <v>37</v>
      </c>
      <c r="E1662">
        <v>40101</v>
      </c>
      <c r="F1662">
        <v>1</v>
      </c>
      <c r="G1662">
        <v>0</v>
      </c>
      <c r="H1662" s="1">
        <v>41196</v>
      </c>
      <c r="I1662">
        <v>73</v>
      </c>
      <c r="J1662">
        <v>171</v>
      </c>
      <c r="K1662">
        <v>3</v>
      </c>
      <c r="L1662">
        <v>129</v>
      </c>
      <c r="M1662">
        <v>26</v>
      </c>
      <c r="N1662">
        <v>24</v>
      </c>
      <c r="O1662">
        <v>62</v>
      </c>
      <c r="P1662">
        <v>4</v>
      </c>
      <c r="Q1662">
        <v>6</v>
      </c>
      <c r="R1662">
        <v>1</v>
      </c>
      <c r="S1662">
        <v>6</v>
      </c>
      <c r="T1662">
        <v>7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 t="s">
        <v>42</v>
      </c>
    </row>
    <row r="1663" spans="1:28" x14ac:dyDescent="0.35">
      <c r="A1663">
        <v>4943</v>
      </c>
      <c r="B1663">
        <v>1953</v>
      </c>
      <c r="C1663" t="s">
        <v>30</v>
      </c>
      <c r="D1663" t="s">
        <v>35</v>
      </c>
      <c r="E1663">
        <v>70503</v>
      </c>
      <c r="F1663">
        <v>0</v>
      </c>
      <c r="G1663">
        <v>0</v>
      </c>
      <c r="H1663" s="1">
        <v>41182</v>
      </c>
      <c r="I1663">
        <v>73</v>
      </c>
      <c r="J1663">
        <v>1379</v>
      </c>
      <c r="K1663">
        <v>33</v>
      </c>
      <c r="L1663">
        <v>216</v>
      </c>
      <c r="M1663">
        <v>0</v>
      </c>
      <c r="N1663">
        <v>33</v>
      </c>
      <c r="O1663">
        <v>66</v>
      </c>
      <c r="P1663">
        <v>1</v>
      </c>
      <c r="Q1663">
        <v>2</v>
      </c>
      <c r="R1663">
        <v>4</v>
      </c>
      <c r="S1663">
        <v>9</v>
      </c>
      <c r="T1663">
        <v>6</v>
      </c>
      <c r="U1663">
        <v>0</v>
      </c>
      <c r="V1663">
        <v>1</v>
      </c>
      <c r="W1663">
        <v>1</v>
      </c>
      <c r="X1663">
        <v>0</v>
      </c>
      <c r="Y1663">
        <v>0</v>
      </c>
      <c r="Z1663">
        <v>0</v>
      </c>
      <c r="AA1663">
        <v>0</v>
      </c>
      <c r="AB1663" t="s">
        <v>32</v>
      </c>
    </row>
    <row r="1664" spans="1:28" x14ac:dyDescent="0.35">
      <c r="A1664">
        <v>4122</v>
      </c>
      <c r="B1664">
        <v>1975</v>
      </c>
      <c r="C1664" t="s">
        <v>30</v>
      </c>
      <c r="D1664" t="s">
        <v>35</v>
      </c>
      <c r="E1664">
        <v>79205</v>
      </c>
      <c r="F1664">
        <v>0</v>
      </c>
      <c r="G1664">
        <v>0</v>
      </c>
      <c r="H1664" s="1">
        <v>41150</v>
      </c>
      <c r="I1664">
        <v>73</v>
      </c>
      <c r="J1664">
        <v>504</v>
      </c>
      <c r="K1664">
        <v>23</v>
      </c>
      <c r="L1664">
        <v>117</v>
      </c>
      <c r="M1664">
        <v>179</v>
      </c>
      <c r="N1664">
        <v>28</v>
      </c>
      <c r="O1664">
        <v>44</v>
      </c>
      <c r="P1664">
        <v>1</v>
      </c>
      <c r="Q1664">
        <v>6</v>
      </c>
      <c r="R1664">
        <v>5</v>
      </c>
      <c r="S1664">
        <v>4</v>
      </c>
      <c r="T1664">
        <v>4</v>
      </c>
      <c r="U1664">
        <v>0</v>
      </c>
      <c r="V1664">
        <v>0</v>
      </c>
      <c r="W1664">
        <v>0</v>
      </c>
      <c r="X1664">
        <v>1</v>
      </c>
      <c r="Y1664">
        <v>0</v>
      </c>
      <c r="Z1664">
        <v>1</v>
      </c>
      <c r="AA1664">
        <v>0</v>
      </c>
      <c r="AB1664" t="s">
        <v>32</v>
      </c>
    </row>
    <row r="1665" spans="1:28" x14ac:dyDescent="0.35">
      <c r="A1665">
        <v>2853</v>
      </c>
      <c r="B1665">
        <v>1980</v>
      </c>
      <c r="C1665" t="s">
        <v>30</v>
      </c>
      <c r="D1665" t="s">
        <v>33</v>
      </c>
      <c r="E1665">
        <v>51766</v>
      </c>
      <c r="F1665">
        <v>1</v>
      </c>
      <c r="G1665">
        <v>0</v>
      </c>
      <c r="H1665" s="1">
        <v>41709</v>
      </c>
      <c r="I1665">
        <v>74</v>
      </c>
      <c r="J1665">
        <v>60</v>
      </c>
      <c r="K1665">
        <v>51</v>
      </c>
      <c r="L1665">
        <v>87</v>
      </c>
      <c r="M1665">
        <v>6</v>
      </c>
      <c r="N1665">
        <v>20</v>
      </c>
      <c r="O1665">
        <v>51</v>
      </c>
      <c r="P1665">
        <v>2</v>
      </c>
      <c r="Q1665">
        <v>4</v>
      </c>
      <c r="R1665">
        <v>2</v>
      </c>
      <c r="S1665">
        <v>4</v>
      </c>
      <c r="T1665">
        <v>5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 t="s">
        <v>34</v>
      </c>
    </row>
    <row r="1666" spans="1:28" x14ac:dyDescent="0.35">
      <c r="A1666">
        <v>902</v>
      </c>
      <c r="B1666">
        <v>1980</v>
      </c>
      <c r="C1666" t="s">
        <v>30</v>
      </c>
      <c r="D1666" t="s">
        <v>37</v>
      </c>
      <c r="E1666">
        <v>62994</v>
      </c>
      <c r="F1666">
        <v>1</v>
      </c>
      <c r="G1666">
        <v>0</v>
      </c>
      <c r="H1666" s="1">
        <v>41702</v>
      </c>
      <c r="I1666">
        <v>74</v>
      </c>
      <c r="J1666">
        <v>224</v>
      </c>
      <c r="K1666">
        <v>12</v>
      </c>
      <c r="L1666">
        <v>48</v>
      </c>
      <c r="M1666">
        <v>4</v>
      </c>
      <c r="N1666">
        <v>12</v>
      </c>
      <c r="O1666">
        <v>12</v>
      </c>
      <c r="P1666">
        <v>1</v>
      </c>
      <c r="Q1666">
        <v>6</v>
      </c>
      <c r="R1666">
        <v>2</v>
      </c>
      <c r="S1666">
        <v>4</v>
      </c>
      <c r="T1666">
        <v>6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 t="s">
        <v>34</v>
      </c>
    </row>
    <row r="1667" spans="1:28" x14ac:dyDescent="0.35">
      <c r="A1667">
        <v>1672</v>
      </c>
      <c r="B1667">
        <v>1974</v>
      </c>
      <c r="C1667" t="s">
        <v>39</v>
      </c>
      <c r="D1667" t="s">
        <v>37</v>
      </c>
      <c r="E1667">
        <v>65640</v>
      </c>
      <c r="F1667">
        <v>0</v>
      </c>
      <c r="G1667">
        <v>1</v>
      </c>
      <c r="H1667" s="1">
        <v>41699</v>
      </c>
      <c r="I1667">
        <v>74</v>
      </c>
      <c r="J1667">
        <v>204</v>
      </c>
      <c r="K1667">
        <v>7</v>
      </c>
      <c r="L1667">
        <v>149</v>
      </c>
      <c r="M1667">
        <v>20</v>
      </c>
      <c r="N1667">
        <v>15</v>
      </c>
      <c r="O1667">
        <v>66</v>
      </c>
      <c r="P1667">
        <v>1</v>
      </c>
      <c r="Q1667">
        <v>5</v>
      </c>
      <c r="R1667">
        <v>1</v>
      </c>
      <c r="S1667">
        <v>8</v>
      </c>
      <c r="T1667">
        <v>2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 t="s">
        <v>45</v>
      </c>
    </row>
    <row r="1668" spans="1:28" x14ac:dyDescent="0.35">
      <c r="A1668">
        <v>7254</v>
      </c>
      <c r="B1668">
        <v>1969</v>
      </c>
      <c r="C1668" t="s">
        <v>30</v>
      </c>
      <c r="D1668" t="s">
        <v>37</v>
      </c>
      <c r="E1668">
        <v>38361</v>
      </c>
      <c r="F1668">
        <v>1</v>
      </c>
      <c r="G1668">
        <v>0</v>
      </c>
      <c r="H1668" s="1">
        <v>41635</v>
      </c>
      <c r="I1668">
        <v>74</v>
      </c>
      <c r="J1668">
        <v>39</v>
      </c>
      <c r="K1668">
        <v>0</v>
      </c>
      <c r="L1668">
        <v>56</v>
      </c>
      <c r="M1668">
        <v>20</v>
      </c>
      <c r="N1668">
        <v>8</v>
      </c>
      <c r="O1668">
        <v>14</v>
      </c>
      <c r="P1668">
        <v>3</v>
      </c>
      <c r="Q1668">
        <v>3</v>
      </c>
      <c r="R1668">
        <v>1</v>
      </c>
      <c r="S1668">
        <v>3</v>
      </c>
      <c r="T1668">
        <v>7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 t="s">
        <v>45</v>
      </c>
    </row>
    <row r="1669" spans="1:28" x14ac:dyDescent="0.35">
      <c r="A1669">
        <v>8775</v>
      </c>
      <c r="B1669">
        <v>1969</v>
      </c>
      <c r="C1669" t="s">
        <v>30</v>
      </c>
      <c r="D1669" t="s">
        <v>37</v>
      </c>
      <c r="E1669">
        <v>38361</v>
      </c>
      <c r="F1669">
        <v>1</v>
      </c>
      <c r="G1669">
        <v>0</v>
      </c>
      <c r="H1669" s="1">
        <v>41635</v>
      </c>
      <c r="I1669">
        <v>74</v>
      </c>
      <c r="J1669">
        <v>39</v>
      </c>
      <c r="K1669">
        <v>0</v>
      </c>
      <c r="L1669">
        <v>56</v>
      </c>
      <c r="M1669">
        <v>20</v>
      </c>
      <c r="N1669">
        <v>8</v>
      </c>
      <c r="O1669">
        <v>14</v>
      </c>
      <c r="P1669">
        <v>3</v>
      </c>
      <c r="Q1669">
        <v>3</v>
      </c>
      <c r="R1669">
        <v>1</v>
      </c>
      <c r="S1669">
        <v>3</v>
      </c>
      <c r="T1669">
        <v>7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 t="s">
        <v>38</v>
      </c>
    </row>
    <row r="1670" spans="1:28" x14ac:dyDescent="0.35">
      <c r="A1670">
        <v>9543</v>
      </c>
      <c r="B1670">
        <v>1985</v>
      </c>
      <c r="C1670" t="s">
        <v>30</v>
      </c>
      <c r="D1670" t="s">
        <v>35</v>
      </c>
      <c r="E1670">
        <v>19986</v>
      </c>
      <c r="F1670">
        <v>1</v>
      </c>
      <c r="G1670">
        <v>0</v>
      </c>
      <c r="H1670" s="1">
        <v>41592</v>
      </c>
      <c r="I1670">
        <v>74</v>
      </c>
      <c r="J1670">
        <v>3</v>
      </c>
      <c r="K1670">
        <v>6</v>
      </c>
      <c r="L1670">
        <v>5</v>
      </c>
      <c r="M1670">
        <v>0</v>
      </c>
      <c r="N1670">
        <v>2</v>
      </c>
      <c r="O1670">
        <v>6</v>
      </c>
      <c r="P1670">
        <v>1</v>
      </c>
      <c r="Q1670">
        <v>0</v>
      </c>
      <c r="R1670">
        <v>0</v>
      </c>
      <c r="S1670">
        <v>3</v>
      </c>
      <c r="T1670">
        <v>7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 t="s">
        <v>32</v>
      </c>
    </row>
    <row r="1671" spans="1:28" x14ac:dyDescent="0.35">
      <c r="A1671">
        <v>7093</v>
      </c>
      <c r="B1671">
        <v>1985</v>
      </c>
      <c r="C1671" t="s">
        <v>30</v>
      </c>
      <c r="D1671" t="s">
        <v>35</v>
      </c>
      <c r="E1671">
        <v>19986</v>
      </c>
      <c r="F1671">
        <v>1</v>
      </c>
      <c r="G1671">
        <v>0</v>
      </c>
      <c r="H1671" s="1">
        <v>41592</v>
      </c>
      <c r="I1671">
        <v>74</v>
      </c>
      <c r="J1671">
        <v>3</v>
      </c>
      <c r="K1671">
        <v>6</v>
      </c>
      <c r="L1671">
        <v>5</v>
      </c>
      <c r="M1671">
        <v>0</v>
      </c>
      <c r="N1671">
        <v>2</v>
      </c>
      <c r="O1671">
        <v>6</v>
      </c>
      <c r="P1671">
        <v>1</v>
      </c>
      <c r="Q1671">
        <v>0</v>
      </c>
      <c r="R1671">
        <v>0</v>
      </c>
      <c r="S1671">
        <v>3</v>
      </c>
      <c r="T1671">
        <v>7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 t="s">
        <v>32</v>
      </c>
    </row>
    <row r="1672" spans="1:28" x14ac:dyDescent="0.35">
      <c r="A1672">
        <v>2894</v>
      </c>
      <c r="B1672">
        <v>1985</v>
      </c>
      <c r="C1672" t="s">
        <v>30</v>
      </c>
      <c r="D1672" t="s">
        <v>33</v>
      </c>
      <c r="E1672">
        <v>72903</v>
      </c>
      <c r="F1672">
        <v>0</v>
      </c>
      <c r="G1672">
        <v>0</v>
      </c>
      <c r="H1672" s="1">
        <v>41576</v>
      </c>
      <c r="I1672">
        <v>74</v>
      </c>
      <c r="J1672">
        <v>1067</v>
      </c>
      <c r="K1672">
        <v>138</v>
      </c>
      <c r="L1672">
        <v>750</v>
      </c>
      <c r="M1672">
        <v>0</v>
      </c>
      <c r="N1672">
        <v>19</v>
      </c>
      <c r="O1672">
        <v>39</v>
      </c>
      <c r="P1672">
        <v>1</v>
      </c>
      <c r="Q1672">
        <v>7</v>
      </c>
      <c r="R1672">
        <v>5</v>
      </c>
      <c r="S1672">
        <v>8</v>
      </c>
      <c r="T1672">
        <v>4</v>
      </c>
      <c r="U1672">
        <v>0</v>
      </c>
      <c r="V1672">
        <v>1</v>
      </c>
      <c r="W1672">
        <v>1</v>
      </c>
      <c r="X1672">
        <v>1</v>
      </c>
      <c r="Y1672">
        <v>0</v>
      </c>
      <c r="Z1672">
        <v>1</v>
      </c>
      <c r="AA1672">
        <v>0</v>
      </c>
      <c r="AB1672" t="s">
        <v>32</v>
      </c>
    </row>
    <row r="1673" spans="1:28" x14ac:dyDescent="0.35">
      <c r="A1673">
        <v>5956</v>
      </c>
      <c r="B1673">
        <v>1948</v>
      </c>
      <c r="C1673" t="s">
        <v>39</v>
      </c>
      <c r="D1673" t="s">
        <v>31</v>
      </c>
      <c r="E1673">
        <v>45072</v>
      </c>
      <c r="F1673">
        <v>1</v>
      </c>
      <c r="G1673">
        <v>2</v>
      </c>
      <c r="H1673" s="1">
        <v>41563</v>
      </c>
      <c r="I1673">
        <v>74</v>
      </c>
      <c r="J1673">
        <v>144</v>
      </c>
      <c r="K1673">
        <v>2</v>
      </c>
      <c r="L1673">
        <v>99</v>
      </c>
      <c r="M1673">
        <v>7</v>
      </c>
      <c r="N1673">
        <v>2</v>
      </c>
      <c r="O1673">
        <v>30</v>
      </c>
      <c r="P1673">
        <v>5</v>
      </c>
      <c r="Q1673">
        <v>6</v>
      </c>
      <c r="R1673">
        <v>1</v>
      </c>
      <c r="S1673">
        <v>4</v>
      </c>
      <c r="T1673">
        <v>8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 t="s">
        <v>38</v>
      </c>
    </row>
    <row r="1674" spans="1:28" x14ac:dyDescent="0.35">
      <c r="A1674">
        <v>1921</v>
      </c>
      <c r="B1674">
        <v>1967</v>
      </c>
      <c r="C1674" t="s">
        <v>39</v>
      </c>
      <c r="D1674" t="s">
        <v>35</v>
      </c>
      <c r="E1674">
        <v>59062</v>
      </c>
      <c r="F1674">
        <v>2</v>
      </c>
      <c r="G1674">
        <v>1</v>
      </c>
      <c r="H1674" s="1">
        <v>41550</v>
      </c>
      <c r="I1674">
        <v>74</v>
      </c>
      <c r="J1674">
        <v>46</v>
      </c>
      <c r="K1674">
        <v>1</v>
      </c>
      <c r="L1674">
        <v>12</v>
      </c>
      <c r="M1674">
        <v>3</v>
      </c>
      <c r="N1674">
        <v>0</v>
      </c>
      <c r="O1674">
        <v>9</v>
      </c>
      <c r="P1674">
        <v>2</v>
      </c>
      <c r="Q1674">
        <v>2</v>
      </c>
      <c r="R1674">
        <v>0</v>
      </c>
      <c r="S1674">
        <v>3</v>
      </c>
      <c r="T1674">
        <v>4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 t="s">
        <v>32</v>
      </c>
    </row>
    <row r="1675" spans="1:28" x14ac:dyDescent="0.35">
      <c r="A1675">
        <v>5057</v>
      </c>
      <c r="B1675">
        <v>1961</v>
      </c>
      <c r="C1675" t="s">
        <v>43</v>
      </c>
      <c r="D1675" t="s">
        <v>35</v>
      </c>
      <c r="E1675">
        <v>61794</v>
      </c>
      <c r="F1675">
        <v>0</v>
      </c>
      <c r="G1675">
        <v>1</v>
      </c>
      <c r="H1675" s="1">
        <v>41531</v>
      </c>
      <c r="I1675">
        <v>74</v>
      </c>
      <c r="J1675">
        <v>264</v>
      </c>
      <c r="K1675">
        <v>47</v>
      </c>
      <c r="L1675">
        <v>188</v>
      </c>
      <c r="M1675">
        <v>54</v>
      </c>
      <c r="N1675">
        <v>47</v>
      </c>
      <c r="O1675">
        <v>11</v>
      </c>
      <c r="P1675">
        <v>2</v>
      </c>
      <c r="Q1675">
        <v>4</v>
      </c>
      <c r="R1675">
        <v>4</v>
      </c>
      <c r="S1675">
        <v>10</v>
      </c>
      <c r="T1675">
        <v>2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 t="s">
        <v>32</v>
      </c>
    </row>
    <row r="1676" spans="1:28" x14ac:dyDescent="0.35">
      <c r="A1676">
        <v>10260</v>
      </c>
      <c r="B1676">
        <v>1965</v>
      </c>
      <c r="C1676" t="s">
        <v>43</v>
      </c>
      <c r="D1676" t="s">
        <v>37</v>
      </c>
      <c r="E1676">
        <v>45143</v>
      </c>
      <c r="F1676">
        <v>0</v>
      </c>
      <c r="G1676">
        <v>1</v>
      </c>
      <c r="H1676" s="1">
        <v>41512</v>
      </c>
      <c r="I1676">
        <v>74</v>
      </c>
      <c r="J1676">
        <v>202</v>
      </c>
      <c r="K1676">
        <v>5</v>
      </c>
      <c r="L1676">
        <v>74</v>
      </c>
      <c r="M1676">
        <v>11</v>
      </c>
      <c r="N1676">
        <v>5</v>
      </c>
      <c r="O1676">
        <v>14</v>
      </c>
      <c r="P1676">
        <v>3</v>
      </c>
      <c r="Q1676">
        <v>6</v>
      </c>
      <c r="R1676">
        <v>1</v>
      </c>
      <c r="S1676">
        <v>5</v>
      </c>
      <c r="T1676">
        <v>7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 t="s">
        <v>32</v>
      </c>
    </row>
    <row r="1677" spans="1:28" x14ac:dyDescent="0.35">
      <c r="A1677">
        <v>2262</v>
      </c>
      <c r="B1677">
        <v>1965</v>
      </c>
      <c r="C1677" t="s">
        <v>43</v>
      </c>
      <c r="D1677" t="s">
        <v>37</v>
      </c>
      <c r="E1677">
        <v>45143</v>
      </c>
      <c r="F1677">
        <v>0</v>
      </c>
      <c r="G1677">
        <v>1</v>
      </c>
      <c r="H1677" s="1">
        <v>41512</v>
      </c>
      <c r="I1677">
        <v>74</v>
      </c>
      <c r="J1677">
        <v>202</v>
      </c>
      <c r="K1677">
        <v>5</v>
      </c>
      <c r="L1677">
        <v>74</v>
      </c>
      <c r="M1677">
        <v>11</v>
      </c>
      <c r="N1677">
        <v>5</v>
      </c>
      <c r="O1677">
        <v>14</v>
      </c>
      <c r="P1677">
        <v>3</v>
      </c>
      <c r="Q1677">
        <v>6</v>
      </c>
      <c r="R1677">
        <v>1</v>
      </c>
      <c r="S1677">
        <v>5</v>
      </c>
      <c r="T1677">
        <v>7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 t="s">
        <v>45</v>
      </c>
    </row>
    <row r="1678" spans="1:28" x14ac:dyDescent="0.35">
      <c r="A1678">
        <v>7930</v>
      </c>
      <c r="B1678">
        <v>1969</v>
      </c>
      <c r="C1678" t="s">
        <v>43</v>
      </c>
      <c r="D1678" t="s">
        <v>33</v>
      </c>
      <c r="E1678">
        <v>26877</v>
      </c>
      <c r="F1678">
        <v>0</v>
      </c>
      <c r="G1678">
        <v>0</v>
      </c>
      <c r="H1678" s="1">
        <v>41505</v>
      </c>
      <c r="I1678">
        <v>74</v>
      </c>
      <c r="J1678">
        <v>101</v>
      </c>
      <c r="K1678">
        <v>13</v>
      </c>
      <c r="L1678">
        <v>76</v>
      </c>
      <c r="M1678">
        <v>20</v>
      </c>
      <c r="N1678">
        <v>18</v>
      </c>
      <c r="O1678">
        <v>40</v>
      </c>
      <c r="P1678">
        <v>2</v>
      </c>
      <c r="Q1678">
        <v>3</v>
      </c>
      <c r="R1678">
        <v>1</v>
      </c>
      <c r="S1678">
        <v>6</v>
      </c>
      <c r="T1678">
        <v>6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 t="s">
        <v>32</v>
      </c>
    </row>
    <row r="1679" spans="1:28" x14ac:dyDescent="0.35">
      <c r="A1679">
        <v>1461</v>
      </c>
      <c r="B1679">
        <v>1965</v>
      </c>
      <c r="C1679" t="s">
        <v>39</v>
      </c>
      <c r="D1679" t="s">
        <v>31</v>
      </c>
      <c r="E1679">
        <v>36921</v>
      </c>
      <c r="F1679">
        <v>1</v>
      </c>
      <c r="G1679">
        <v>1</v>
      </c>
      <c r="H1679" s="1">
        <v>41483</v>
      </c>
      <c r="I1679">
        <v>74</v>
      </c>
      <c r="J1679">
        <v>17</v>
      </c>
      <c r="K1679">
        <v>1</v>
      </c>
      <c r="L1679">
        <v>12</v>
      </c>
      <c r="M1679">
        <v>3</v>
      </c>
      <c r="N1679">
        <v>1</v>
      </c>
      <c r="O1679">
        <v>4</v>
      </c>
      <c r="P1679">
        <v>2</v>
      </c>
      <c r="Q1679">
        <v>2</v>
      </c>
      <c r="R1679">
        <v>0</v>
      </c>
      <c r="S1679">
        <v>3</v>
      </c>
      <c r="T1679">
        <v>7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 t="s">
        <v>34</v>
      </c>
    </row>
    <row r="1680" spans="1:28" x14ac:dyDescent="0.35">
      <c r="A1680">
        <v>7514</v>
      </c>
      <c r="B1680">
        <v>1956</v>
      </c>
      <c r="C1680" t="s">
        <v>40</v>
      </c>
      <c r="D1680" t="s">
        <v>37</v>
      </c>
      <c r="E1680">
        <v>54342</v>
      </c>
      <c r="F1680">
        <v>1</v>
      </c>
      <c r="G1680">
        <v>1</v>
      </c>
      <c r="H1680" s="1">
        <v>41458</v>
      </c>
      <c r="I1680">
        <v>74</v>
      </c>
      <c r="J1680">
        <v>84</v>
      </c>
      <c r="K1680">
        <v>10</v>
      </c>
      <c r="L1680">
        <v>34</v>
      </c>
      <c r="M1680">
        <v>11</v>
      </c>
      <c r="N1680">
        <v>10</v>
      </c>
      <c r="O1680">
        <v>28</v>
      </c>
      <c r="P1680">
        <v>4</v>
      </c>
      <c r="Q1680">
        <v>3</v>
      </c>
      <c r="R1680">
        <v>1</v>
      </c>
      <c r="S1680">
        <v>4</v>
      </c>
      <c r="T1680">
        <v>6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 t="s">
        <v>38</v>
      </c>
    </row>
    <row r="1681" spans="1:28" x14ac:dyDescent="0.35">
      <c r="A1681">
        <v>6461</v>
      </c>
      <c r="B1681">
        <v>1969</v>
      </c>
      <c r="C1681" t="s">
        <v>43</v>
      </c>
      <c r="D1681" t="s">
        <v>33</v>
      </c>
      <c r="E1681">
        <v>62772</v>
      </c>
      <c r="F1681">
        <v>0</v>
      </c>
      <c r="G1681">
        <v>1</v>
      </c>
      <c r="H1681" s="1">
        <v>41413</v>
      </c>
      <c r="I1681">
        <v>74</v>
      </c>
      <c r="J1681">
        <v>581</v>
      </c>
      <c r="K1681">
        <v>49</v>
      </c>
      <c r="L1681">
        <v>157</v>
      </c>
      <c r="M1681">
        <v>43</v>
      </c>
      <c r="N1681">
        <v>8</v>
      </c>
      <c r="O1681">
        <v>108</v>
      </c>
      <c r="P1681">
        <v>1</v>
      </c>
      <c r="Q1681">
        <v>5</v>
      </c>
      <c r="R1681">
        <v>6</v>
      </c>
      <c r="S1681">
        <v>11</v>
      </c>
      <c r="T1681">
        <v>2</v>
      </c>
      <c r="U1681">
        <v>0</v>
      </c>
      <c r="V1681">
        <v>1</v>
      </c>
      <c r="W1681">
        <v>0</v>
      </c>
      <c r="X1681">
        <v>0</v>
      </c>
      <c r="Y1681">
        <v>0</v>
      </c>
      <c r="Z1681">
        <v>0</v>
      </c>
      <c r="AA1681">
        <v>0</v>
      </c>
      <c r="AB1681" t="s">
        <v>32</v>
      </c>
    </row>
    <row r="1682" spans="1:28" x14ac:dyDescent="0.35">
      <c r="A1682">
        <v>257</v>
      </c>
      <c r="B1682">
        <v>1959</v>
      </c>
      <c r="C1682" t="s">
        <v>39</v>
      </c>
      <c r="D1682" t="s">
        <v>35</v>
      </c>
      <c r="E1682">
        <v>75032</v>
      </c>
      <c r="F1682">
        <v>0</v>
      </c>
      <c r="G1682">
        <v>1</v>
      </c>
      <c r="H1682" s="1">
        <v>41392</v>
      </c>
      <c r="I1682">
        <v>74</v>
      </c>
      <c r="J1682">
        <v>952</v>
      </c>
      <c r="K1682">
        <v>12</v>
      </c>
      <c r="L1682">
        <v>180</v>
      </c>
      <c r="M1682">
        <v>47</v>
      </c>
      <c r="N1682">
        <v>12</v>
      </c>
      <c r="O1682">
        <v>12</v>
      </c>
      <c r="P1682">
        <v>2</v>
      </c>
      <c r="Q1682">
        <v>5</v>
      </c>
      <c r="R1682">
        <v>4</v>
      </c>
      <c r="S1682">
        <v>9</v>
      </c>
      <c r="T1682">
        <v>3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 t="s">
        <v>32</v>
      </c>
    </row>
    <row r="1683" spans="1:28" x14ac:dyDescent="0.35">
      <c r="A1683">
        <v>9460</v>
      </c>
      <c r="B1683">
        <v>1963</v>
      </c>
      <c r="C1683" t="s">
        <v>30</v>
      </c>
      <c r="D1683" t="s">
        <v>35</v>
      </c>
      <c r="E1683">
        <v>22419</v>
      </c>
      <c r="F1683">
        <v>0</v>
      </c>
      <c r="G1683">
        <v>0</v>
      </c>
      <c r="H1683" s="1">
        <v>41382</v>
      </c>
      <c r="I1683">
        <v>74</v>
      </c>
      <c r="J1683">
        <v>30</v>
      </c>
      <c r="K1683">
        <v>3</v>
      </c>
      <c r="L1683">
        <v>47</v>
      </c>
      <c r="M1683">
        <v>19</v>
      </c>
      <c r="N1683">
        <v>21</v>
      </c>
      <c r="O1683">
        <v>42</v>
      </c>
      <c r="P1683">
        <v>1</v>
      </c>
      <c r="Q1683">
        <v>3</v>
      </c>
      <c r="R1683">
        <v>2</v>
      </c>
      <c r="S1683">
        <v>2</v>
      </c>
      <c r="T1683">
        <v>8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 t="s">
        <v>32</v>
      </c>
    </row>
    <row r="1684" spans="1:28" x14ac:dyDescent="0.35">
      <c r="A1684">
        <v>3855</v>
      </c>
      <c r="B1684">
        <v>1963</v>
      </c>
      <c r="C1684" t="s">
        <v>30</v>
      </c>
      <c r="D1684" t="s">
        <v>35</v>
      </c>
      <c r="E1684">
        <v>22419</v>
      </c>
      <c r="F1684">
        <v>0</v>
      </c>
      <c r="G1684">
        <v>0</v>
      </c>
      <c r="H1684" s="1">
        <v>41382</v>
      </c>
      <c r="I1684">
        <v>74</v>
      </c>
      <c r="J1684">
        <v>30</v>
      </c>
      <c r="K1684">
        <v>3</v>
      </c>
      <c r="L1684">
        <v>47</v>
      </c>
      <c r="M1684">
        <v>19</v>
      </c>
      <c r="N1684">
        <v>21</v>
      </c>
      <c r="O1684">
        <v>42</v>
      </c>
      <c r="P1684">
        <v>1</v>
      </c>
      <c r="Q1684">
        <v>3</v>
      </c>
      <c r="R1684">
        <v>2</v>
      </c>
      <c r="S1684">
        <v>2</v>
      </c>
      <c r="T1684">
        <v>8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 t="s">
        <v>34</v>
      </c>
    </row>
    <row r="1685" spans="1:28" x14ac:dyDescent="0.35">
      <c r="A1685">
        <v>367</v>
      </c>
      <c r="B1685">
        <v>1978</v>
      </c>
      <c r="C1685" t="s">
        <v>40</v>
      </c>
      <c r="D1685" t="s">
        <v>35</v>
      </c>
      <c r="E1685">
        <v>36550</v>
      </c>
      <c r="F1685">
        <v>1</v>
      </c>
      <c r="G1685">
        <v>0</v>
      </c>
      <c r="H1685" s="1">
        <v>41324</v>
      </c>
      <c r="I1685">
        <v>74</v>
      </c>
      <c r="J1685">
        <v>47</v>
      </c>
      <c r="K1685">
        <v>90</v>
      </c>
      <c r="L1685">
        <v>94</v>
      </c>
      <c r="M1685">
        <v>123</v>
      </c>
      <c r="N1685">
        <v>103</v>
      </c>
      <c r="O1685">
        <v>120</v>
      </c>
      <c r="P1685">
        <v>5</v>
      </c>
      <c r="Q1685">
        <v>9</v>
      </c>
      <c r="R1685">
        <v>1</v>
      </c>
      <c r="S1685">
        <v>5</v>
      </c>
      <c r="T1685">
        <v>9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 t="s">
        <v>34</v>
      </c>
    </row>
    <row r="1686" spans="1:28" x14ac:dyDescent="0.35">
      <c r="A1686">
        <v>9265</v>
      </c>
      <c r="B1686">
        <v>1953</v>
      </c>
      <c r="C1686" t="s">
        <v>30</v>
      </c>
      <c r="D1686" t="s">
        <v>35</v>
      </c>
      <c r="E1686">
        <v>75027</v>
      </c>
      <c r="F1686">
        <v>0</v>
      </c>
      <c r="G1686">
        <v>1</v>
      </c>
      <c r="H1686" s="1">
        <v>41283</v>
      </c>
      <c r="I1686">
        <v>74</v>
      </c>
      <c r="J1686">
        <v>925</v>
      </c>
      <c r="K1686">
        <v>64</v>
      </c>
      <c r="L1686">
        <v>179</v>
      </c>
      <c r="M1686">
        <v>133</v>
      </c>
      <c r="N1686">
        <v>12</v>
      </c>
      <c r="O1686">
        <v>77</v>
      </c>
      <c r="P1686">
        <v>2</v>
      </c>
      <c r="Q1686">
        <v>9</v>
      </c>
      <c r="R1686">
        <v>4</v>
      </c>
      <c r="S1686">
        <v>6</v>
      </c>
      <c r="T1686">
        <v>5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 t="s">
        <v>45</v>
      </c>
    </row>
    <row r="1687" spans="1:28" x14ac:dyDescent="0.35">
      <c r="A1687">
        <v>1990</v>
      </c>
      <c r="B1687">
        <v>1974</v>
      </c>
      <c r="C1687" t="s">
        <v>39</v>
      </c>
      <c r="D1687" t="s">
        <v>33</v>
      </c>
      <c r="E1687">
        <v>63159</v>
      </c>
      <c r="F1687">
        <v>0</v>
      </c>
      <c r="G1687">
        <v>0</v>
      </c>
      <c r="H1687" s="1">
        <v>41218</v>
      </c>
      <c r="I1687">
        <v>74</v>
      </c>
      <c r="J1687">
        <v>965</v>
      </c>
      <c r="K1687">
        <v>34</v>
      </c>
      <c r="L1687">
        <v>586</v>
      </c>
      <c r="M1687">
        <v>89</v>
      </c>
      <c r="N1687">
        <v>86</v>
      </c>
      <c r="O1687">
        <v>37</v>
      </c>
      <c r="P1687">
        <v>1</v>
      </c>
      <c r="Q1687">
        <v>3</v>
      </c>
      <c r="R1687">
        <v>5</v>
      </c>
      <c r="S1687">
        <v>8</v>
      </c>
      <c r="T1687">
        <v>3</v>
      </c>
      <c r="U1687">
        <v>1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 t="s">
        <v>32</v>
      </c>
    </row>
    <row r="1688" spans="1:28" x14ac:dyDescent="0.35">
      <c r="A1688">
        <v>3594</v>
      </c>
      <c r="B1688">
        <v>1973</v>
      </c>
      <c r="C1688" t="s">
        <v>43</v>
      </c>
      <c r="D1688" t="s">
        <v>35</v>
      </c>
      <c r="E1688">
        <v>54108</v>
      </c>
      <c r="F1688">
        <v>1</v>
      </c>
      <c r="G1688">
        <v>1</v>
      </c>
      <c r="H1688" s="1">
        <v>41218</v>
      </c>
      <c r="I1688">
        <v>74</v>
      </c>
      <c r="J1688">
        <v>539</v>
      </c>
      <c r="K1688">
        <v>6</v>
      </c>
      <c r="L1688">
        <v>91</v>
      </c>
      <c r="M1688">
        <v>8</v>
      </c>
      <c r="N1688">
        <v>6</v>
      </c>
      <c r="O1688">
        <v>97</v>
      </c>
      <c r="P1688">
        <v>13</v>
      </c>
      <c r="Q1688">
        <v>8</v>
      </c>
      <c r="R1688">
        <v>2</v>
      </c>
      <c r="S1688">
        <v>9</v>
      </c>
      <c r="T1688">
        <v>8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 t="s">
        <v>34</v>
      </c>
    </row>
    <row r="1689" spans="1:28" x14ac:dyDescent="0.35">
      <c r="A1689">
        <v>9292</v>
      </c>
      <c r="B1689">
        <v>1952</v>
      </c>
      <c r="C1689" t="s">
        <v>30</v>
      </c>
      <c r="D1689" t="s">
        <v>35</v>
      </c>
      <c r="E1689">
        <v>81795</v>
      </c>
      <c r="F1689">
        <v>0</v>
      </c>
      <c r="G1689">
        <v>0</v>
      </c>
      <c r="H1689" s="1">
        <v>41208</v>
      </c>
      <c r="I1689">
        <v>74</v>
      </c>
      <c r="J1689">
        <v>324</v>
      </c>
      <c r="K1689">
        <v>132</v>
      </c>
      <c r="L1689">
        <v>693</v>
      </c>
      <c r="M1689">
        <v>27</v>
      </c>
      <c r="N1689">
        <v>118</v>
      </c>
      <c r="O1689">
        <v>88</v>
      </c>
      <c r="P1689">
        <v>1</v>
      </c>
      <c r="Q1689">
        <v>4</v>
      </c>
      <c r="R1689">
        <v>11</v>
      </c>
      <c r="S1689">
        <v>7</v>
      </c>
      <c r="T1689">
        <v>2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 t="s">
        <v>32</v>
      </c>
    </row>
    <row r="1690" spans="1:28" x14ac:dyDescent="0.35">
      <c r="A1690">
        <v>6218</v>
      </c>
      <c r="B1690">
        <v>1965</v>
      </c>
      <c r="C1690" t="s">
        <v>30</v>
      </c>
      <c r="D1690" t="s">
        <v>35</v>
      </c>
      <c r="E1690">
        <v>59594</v>
      </c>
      <c r="F1690">
        <v>0</v>
      </c>
      <c r="G1690">
        <v>1</v>
      </c>
      <c r="H1690" s="1">
        <v>41202</v>
      </c>
      <c r="I1690">
        <v>74</v>
      </c>
      <c r="J1690">
        <v>457</v>
      </c>
      <c r="K1690">
        <v>4</v>
      </c>
      <c r="L1690">
        <v>29</v>
      </c>
      <c r="M1690">
        <v>0</v>
      </c>
      <c r="N1690">
        <v>0</v>
      </c>
      <c r="O1690">
        <v>9</v>
      </c>
      <c r="P1690">
        <v>1</v>
      </c>
      <c r="Q1690">
        <v>8</v>
      </c>
      <c r="R1690">
        <v>1</v>
      </c>
      <c r="S1690">
        <v>7</v>
      </c>
      <c r="T1690">
        <v>7</v>
      </c>
      <c r="U1690">
        <v>0</v>
      </c>
      <c r="V1690">
        <v>1</v>
      </c>
      <c r="W1690">
        <v>0</v>
      </c>
      <c r="X1690">
        <v>0</v>
      </c>
      <c r="Y1690">
        <v>0</v>
      </c>
      <c r="Z1690">
        <v>0</v>
      </c>
      <c r="AA1690">
        <v>0</v>
      </c>
      <c r="AB1690" t="s">
        <v>32</v>
      </c>
    </row>
    <row r="1691" spans="1:28" x14ac:dyDescent="0.35">
      <c r="A1691">
        <v>6528</v>
      </c>
      <c r="B1691">
        <v>1982</v>
      </c>
      <c r="C1691" t="s">
        <v>43</v>
      </c>
      <c r="D1691" t="s">
        <v>37</v>
      </c>
      <c r="E1691">
        <v>18492</v>
      </c>
      <c r="F1691">
        <v>1</v>
      </c>
      <c r="G1691">
        <v>0</v>
      </c>
      <c r="H1691" s="1">
        <v>41795</v>
      </c>
      <c r="I1691">
        <v>75</v>
      </c>
      <c r="J1691">
        <v>2</v>
      </c>
      <c r="K1691">
        <v>2</v>
      </c>
      <c r="L1691">
        <v>2</v>
      </c>
      <c r="M1691">
        <v>2</v>
      </c>
      <c r="N1691">
        <v>1</v>
      </c>
      <c r="O1691">
        <v>1</v>
      </c>
      <c r="P1691">
        <v>1</v>
      </c>
      <c r="Q1691">
        <v>1</v>
      </c>
      <c r="R1691">
        <v>0</v>
      </c>
      <c r="S1691">
        <v>2</v>
      </c>
      <c r="T1691">
        <v>8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 t="s">
        <v>32</v>
      </c>
    </row>
    <row r="1692" spans="1:28" x14ac:dyDescent="0.35">
      <c r="A1692">
        <v>10164</v>
      </c>
      <c r="B1692">
        <v>1958</v>
      </c>
      <c r="C1692" t="s">
        <v>30</v>
      </c>
      <c r="D1692" t="s">
        <v>33</v>
      </c>
      <c r="E1692">
        <v>94472</v>
      </c>
      <c r="F1692">
        <v>0</v>
      </c>
      <c r="G1692">
        <v>1</v>
      </c>
      <c r="H1692" s="1">
        <v>41732</v>
      </c>
      <c r="I1692">
        <v>75</v>
      </c>
      <c r="J1692">
        <v>1017</v>
      </c>
      <c r="K1692">
        <v>33</v>
      </c>
      <c r="L1692">
        <v>417</v>
      </c>
      <c r="M1692">
        <v>108</v>
      </c>
      <c r="N1692">
        <v>100</v>
      </c>
      <c r="O1692">
        <v>16</v>
      </c>
      <c r="P1692">
        <v>1</v>
      </c>
      <c r="Q1692">
        <v>5</v>
      </c>
      <c r="R1692">
        <v>5</v>
      </c>
      <c r="S1692">
        <v>5</v>
      </c>
      <c r="T1692">
        <v>5</v>
      </c>
      <c r="U1692">
        <v>0</v>
      </c>
      <c r="V1692">
        <v>1</v>
      </c>
      <c r="W1692">
        <v>1</v>
      </c>
      <c r="X1692">
        <v>0</v>
      </c>
      <c r="Y1692">
        <v>0</v>
      </c>
      <c r="Z1692">
        <v>0</v>
      </c>
      <c r="AA1692">
        <v>0</v>
      </c>
      <c r="AB1692" t="s">
        <v>32</v>
      </c>
    </row>
    <row r="1693" spans="1:28" x14ac:dyDescent="0.35">
      <c r="A1693">
        <v>9937</v>
      </c>
      <c r="B1693">
        <v>1979</v>
      </c>
      <c r="C1693" t="s">
        <v>30</v>
      </c>
      <c r="D1693" t="s">
        <v>33</v>
      </c>
      <c r="E1693">
        <v>70337</v>
      </c>
      <c r="F1693">
        <v>0</v>
      </c>
      <c r="G1693">
        <v>0</v>
      </c>
      <c r="H1693" s="1">
        <v>41641</v>
      </c>
      <c r="I1693">
        <v>75</v>
      </c>
      <c r="J1693">
        <v>187</v>
      </c>
      <c r="K1693">
        <v>81</v>
      </c>
      <c r="L1693">
        <v>149</v>
      </c>
      <c r="M1693">
        <v>25</v>
      </c>
      <c r="N1693">
        <v>43</v>
      </c>
      <c r="O1693">
        <v>91</v>
      </c>
      <c r="P1693">
        <v>1</v>
      </c>
      <c r="Q1693">
        <v>2</v>
      </c>
      <c r="R1693">
        <v>2</v>
      </c>
      <c r="S1693">
        <v>12</v>
      </c>
      <c r="T1693">
        <v>1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 t="s">
        <v>36</v>
      </c>
    </row>
    <row r="1694" spans="1:28" x14ac:dyDescent="0.35">
      <c r="A1694">
        <v>274</v>
      </c>
      <c r="B1694">
        <v>1973</v>
      </c>
      <c r="C1694" t="s">
        <v>30</v>
      </c>
      <c r="D1694" t="s">
        <v>33</v>
      </c>
      <c r="E1694">
        <v>34853</v>
      </c>
      <c r="F1694">
        <v>1</v>
      </c>
      <c r="G1694">
        <v>1</v>
      </c>
      <c r="H1694" s="1">
        <v>41631</v>
      </c>
      <c r="I1694">
        <v>75</v>
      </c>
      <c r="J1694">
        <v>9</v>
      </c>
      <c r="K1694">
        <v>3</v>
      </c>
      <c r="L1694">
        <v>15</v>
      </c>
      <c r="M1694">
        <v>2</v>
      </c>
      <c r="N1694">
        <v>3</v>
      </c>
      <c r="O1694">
        <v>2</v>
      </c>
      <c r="P1694">
        <v>2</v>
      </c>
      <c r="Q1694">
        <v>2</v>
      </c>
      <c r="R1694">
        <v>0</v>
      </c>
      <c r="S1694">
        <v>3</v>
      </c>
      <c r="T1694">
        <v>6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 t="s">
        <v>41</v>
      </c>
    </row>
    <row r="1695" spans="1:28" x14ac:dyDescent="0.35">
      <c r="A1695">
        <v>5250</v>
      </c>
      <c r="B1695">
        <v>1943</v>
      </c>
      <c r="C1695" t="s">
        <v>43</v>
      </c>
      <c r="D1695" t="s">
        <v>44</v>
      </c>
      <c r="F1695">
        <v>0</v>
      </c>
      <c r="G1695">
        <v>0</v>
      </c>
      <c r="H1695" s="1">
        <v>41577</v>
      </c>
      <c r="I1695">
        <v>75</v>
      </c>
      <c r="J1695">
        <v>532</v>
      </c>
      <c r="K1695">
        <v>126</v>
      </c>
      <c r="L1695">
        <v>490</v>
      </c>
      <c r="M1695">
        <v>164</v>
      </c>
      <c r="N1695">
        <v>126</v>
      </c>
      <c r="O1695">
        <v>126</v>
      </c>
      <c r="P1695">
        <v>1</v>
      </c>
      <c r="Q1695">
        <v>5</v>
      </c>
      <c r="R1695">
        <v>5</v>
      </c>
      <c r="S1695">
        <v>11</v>
      </c>
      <c r="T1695">
        <v>1</v>
      </c>
      <c r="U1695">
        <v>0</v>
      </c>
      <c r="V1695">
        <v>0</v>
      </c>
      <c r="W1695">
        <v>1</v>
      </c>
      <c r="X1695">
        <v>0</v>
      </c>
      <c r="Y1695">
        <v>0</v>
      </c>
      <c r="Z1695">
        <v>1</v>
      </c>
      <c r="AA1695">
        <v>0</v>
      </c>
      <c r="AB1695" t="s">
        <v>38</v>
      </c>
    </row>
    <row r="1696" spans="1:28" x14ac:dyDescent="0.35">
      <c r="A1696">
        <v>11010</v>
      </c>
      <c r="B1696">
        <v>1984</v>
      </c>
      <c r="C1696" t="s">
        <v>39</v>
      </c>
      <c r="D1696" t="s">
        <v>33</v>
      </c>
      <c r="E1696">
        <v>16269</v>
      </c>
      <c r="F1696">
        <v>1</v>
      </c>
      <c r="G1696">
        <v>0</v>
      </c>
      <c r="H1696" s="1">
        <v>41516</v>
      </c>
      <c r="I1696">
        <v>75</v>
      </c>
      <c r="J1696">
        <v>19</v>
      </c>
      <c r="K1696">
        <v>3</v>
      </c>
      <c r="L1696">
        <v>18</v>
      </c>
      <c r="M1696">
        <v>3</v>
      </c>
      <c r="N1696">
        <v>1</v>
      </c>
      <c r="O1696">
        <v>0</v>
      </c>
      <c r="P1696">
        <v>3</v>
      </c>
      <c r="Q1696">
        <v>3</v>
      </c>
      <c r="R1696">
        <v>0</v>
      </c>
      <c r="S1696">
        <v>3</v>
      </c>
      <c r="T1696">
        <v>8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 t="s">
        <v>32</v>
      </c>
    </row>
    <row r="1697" spans="1:28" x14ac:dyDescent="0.35">
      <c r="A1697">
        <v>6969</v>
      </c>
      <c r="B1697">
        <v>1982</v>
      </c>
      <c r="C1697" t="s">
        <v>30</v>
      </c>
      <c r="D1697" t="s">
        <v>37</v>
      </c>
      <c r="E1697">
        <v>50272</v>
      </c>
      <c r="F1697">
        <v>1</v>
      </c>
      <c r="G1697">
        <v>0</v>
      </c>
      <c r="H1697" s="1">
        <v>41493</v>
      </c>
      <c r="I1697">
        <v>75</v>
      </c>
      <c r="J1697">
        <v>99</v>
      </c>
      <c r="K1697">
        <v>13</v>
      </c>
      <c r="L1697">
        <v>66</v>
      </c>
      <c r="M1697">
        <v>43</v>
      </c>
      <c r="N1697">
        <v>8</v>
      </c>
      <c r="O1697">
        <v>4</v>
      </c>
      <c r="P1697">
        <v>3</v>
      </c>
      <c r="Q1697">
        <v>4</v>
      </c>
      <c r="R1697">
        <v>1</v>
      </c>
      <c r="S1697">
        <v>5</v>
      </c>
      <c r="T1697">
        <v>7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 t="s">
        <v>38</v>
      </c>
    </row>
    <row r="1698" spans="1:28" x14ac:dyDescent="0.35">
      <c r="A1698">
        <v>10735</v>
      </c>
      <c r="B1698">
        <v>1971</v>
      </c>
      <c r="C1698" t="s">
        <v>30</v>
      </c>
      <c r="D1698" t="s">
        <v>33</v>
      </c>
      <c r="E1698">
        <v>22804</v>
      </c>
      <c r="F1698">
        <v>1</v>
      </c>
      <c r="G1698">
        <v>0</v>
      </c>
      <c r="H1698" s="1">
        <v>41486</v>
      </c>
      <c r="I1698">
        <v>75</v>
      </c>
      <c r="J1698">
        <v>14</v>
      </c>
      <c r="K1698">
        <v>1</v>
      </c>
      <c r="L1698">
        <v>7</v>
      </c>
      <c r="M1698">
        <v>2</v>
      </c>
      <c r="N1698">
        <v>1</v>
      </c>
      <c r="O1698">
        <v>1</v>
      </c>
      <c r="P1698">
        <v>1</v>
      </c>
      <c r="Q1698">
        <v>2</v>
      </c>
      <c r="R1698">
        <v>0</v>
      </c>
      <c r="S1698">
        <v>2</v>
      </c>
      <c r="T1698">
        <v>9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 t="s">
        <v>45</v>
      </c>
    </row>
    <row r="1699" spans="1:28" x14ac:dyDescent="0.35">
      <c r="A1699">
        <v>5068</v>
      </c>
      <c r="B1699">
        <v>1971</v>
      </c>
      <c r="C1699" t="s">
        <v>30</v>
      </c>
      <c r="D1699" t="s">
        <v>33</v>
      </c>
      <c r="E1699">
        <v>22804</v>
      </c>
      <c r="F1699">
        <v>1</v>
      </c>
      <c r="G1699">
        <v>0</v>
      </c>
      <c r="H1699" s="1">
        <v>41486</v>
      </c>
      <c r="I1699">
        <v>75</v>
      </c>
      <c r="J1699">
        <v>14</v>
      </c>
      <c r="K1699">
        <v>1</v>
      </c>
      <c r="L1699">
        <v>7</v>
      </c>
      <c r="M1699">
        <v>2</v>
      </c>
      <c r="N1699">
        <v>1</v>
      </c>
      <c r="O1699">
        <v>1</v>
      </c>
      <c r="P1699">
        <v>1</v>
      </c>
      <c r="Q1699">
        <v>2</v>
      </c>
      <c r="R1699">
        <v>0</v>
      </c>
      <c r="S1699">
        <v>2</v>
      </c>
      <c r="T1699">
        <v>9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 t="s">
        <v>32</v>
      </c>
    </row>
    <row r="1700" spans="1:28" x14ac:dyDescent="0.35">
      <c r="A1700">
        <v>9974</v>
      </c>
      <c r="B1700">
        <v>1974</v>
      </c>
      <c r="C1700" t="s">
        <v>30</v>
      </c>
      <c r="D1700" t="s">
        <v>35</v>
      </c>
      <c r="E1700">
        <v>30631</v>
      </c>
      <c r="F1700">
        <v>1</v>
      </c>
      <c r="G1700">
        <v>0</v>
      </c>
      <c r="H1700" s="1">
        <v>41467</v>
      </c>
      <c r="I1700">
        <v>75</v>
      </c>
      <c r="J1700">
        <v>15</v>
      </c>
      <c r="K1700">
        <v>6</v>
      </c>
      <c r="L1700">
        <v>20</v>
      </c>
      <c r="M1700">
        <v>4</v>
      </c>
      <c r="N1700">
        <v>5</v>
      </c>
      <c r="O1700">
        <v>20</v>
      </c>
      <c r="P1700">
        <v>1</v>
      </c>
      <c r="Q1700">
        <v>3</v>
      </c>
      <c r="R1700">
        <v>1</v>
      </c>
      <c r="S1700">
        <v>2</v>
      </c>
      <c r="T1700">
        <v>7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 t="s">
        <v>45</v>
      </c>
    </row>
    <row r="1701" spans="1:28" x14ac:dyDescent="0.35">
      <c r="A1701">
        <v>7053</v>
      </c>
      <c r="B1701">
        <v>1966</v>
      </c>
      <c r="C1701" t="s">
        <v>39</v>
      </c>
      <c r="D1701" t="s">
        <v>33</v>
      </c>
      <c r="E1701">
        <v>78420</v>
      </c>
      <c r="F1701">
        <v>0</v>
      </c>
      <c r="G1701">
        <v>0</v>
      </c>
      <c r="H1701" s="1">
        <v>41454</v>
      </c>
      <c r="I1701">
        <v>75</v>
      </c>
      <c r="J1701">
        <v>604</v>
      </c>
      <c r="K1701">
        <v>28</v>
      </c>
      <c r="L1701">
        <v>674</v>
      </c>
      <c r="M1701">
        <v>91</v>
      </c>
      <c r="N1701">
        <v>28</v>
      </c>
      <c r="O1701">
        <v>28</v>
      </c>
      <c r="P1701">
        <v>1</v>
      </c>
      <c r="Q1701">
        <v>3</v>
      </c>
      <c r="R1701">
        <v>10</v>
      </c>
      <c r="S1701">
        <v>8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 t="s">
        <v>45</v>
      </c>
    </row>
    <row r="1702" spans="1:28" x14ac:dyDescent="0.35">
      <c r="A1702">
        <v>3179</v>
      </c>
      <c r="B1702">
        <v>1980</v>
      </c>
      <c r="C1702" t="s">
        <v>30</v>
      </c>
      <c r="D1702" t="s">
        <v>33</v>
      </c>
      <c r="E1702">
        <v>81741</v>
      </c>
      <c r="F1702">
        <v>0</v>
      </c>
      <c r="G1702">
        <v>0</v>
      </c>
      <c r="H1702" s="1">
        <v>41441</v>
      </c>
      <c r="I1702">
        <v>75</v>
      </c>
      <c r="J1702">
        <v>249</v>
      </c>
      <c r="K1702">
        <v>153</v>
      </c>
      <c r="L1702">
        <v>940</v>
      </c>
      <c r="M1702">
        <v>58</v>
      </c>
      <c r="N1702">
        <v>134</v>
      </c>
      <c r="O1702">
        <v>38</v>
      </c>
      <c r="P1702">
        <v>0</v>
      </c>
      <c r="Q1702">
        <v>6</v>
      </c>
      <c r="R1702">
        <v>6</v>
      </c>
      <c r="S1702">
        <v>7</v>
      </c>
      <c r="T1702">
        <v>2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 t="s">
        <v>32</v>
      </c>
    </row>
    <row r="1703" spans="1:28" x14ac:dyDescent="0.35">
      <c r="A1703">
        <v>8082</v>
      </c>
      <c r="B1703">
        <v>1971</v>
      </c>
      <c r="C1703" t="s">
        <v>30</v>
      </c>
      <c r="D1703" t="s">
        <v>35</v>
      </c>
      <c r="E1703">
        <v>25721</v>
      </c>
      <c r="F1703">
        <v>1</v>
      </c>
      <c r="G1703">
        <v>0</v>
      </c>
      <c r="H1703" s="1">
        <v>41415</v>
      </c>
      <c r="I1703">
        <v>75</v>
      </c>
      <c r="J1703">
        <v>1</v>
      </c>
      <c r="K1703">
        <v>3</v>
      </c>
      <c r="L1703">
        <v>6</v>
      </c>
      <c r="M1703">
        <v>3</v>
      </c>
      <c r="N1703">
        <v>6</v>
      </c>
      <c r="O1703">
        <v>15</v>
      </c>
      <c r="P1703">
        <v>1</v>
      </c>
      <c r="Q1703">
        <v>1</v>
      </c>
      <c r="R1703">
        <v>1</v>
      </c>
      <c r="S1703">
        <v>2</v>
      </c>
      <c r="T1703">
        <v>7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1</v>
      </c>
      <c r="AA1703">
        <v>0</v>
      </c>
      <c r="AB1703" t="s">
        <v>38</v>
      </c>
    </row>
    <row r="1704" spans="1:28" x14ac:dyDescent="0.35">
      <c r="A1704">
        <v>1362</v>
      </c>
      <c r="B1704">
        <v>1972</v>
      </c>
      <c r="C1704" t="s">
        <v>30</v>
      </c>
      <c r="D1704" t="s">
        <v>33</v>
      </c>
      <c r="E1704">
        <v>31907</v>
      </c>
      <c r="F1704">
        <v>0</v>
      </c>
      <c r="G1704">
        <v>0</v>
      </c>
      <c r="H1704" s="1">
        <v>41337</v>
      </c>
      <c r="I1704">
        <v>75</v>
      </c>
      <c r="J1704">
        <v>33</v>
      </c>
      <c r="K1704">
        <v>87</v>
      </c>
      <c r="L1704">
        <v>64</v>
      </c>
      <c r="M1704">
        <v>175</v>
      </c>
      <c r="N1704">
        <v>16</v>
      </c>
      <c r="O1704">
        <v>74</v>
      </c>
      <c r="P1704">
        <v>1</v>
      </c>
      <c r="Q1704">
        <v>6</v>
      </c>
      <c r="R1704">
        <v>1</v>
      </c>
      <c r="S1704">
        <v>6</v>
      </c>
      <c r="T1704">
        <v>7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 t="s">
        <v>41</v>
      </c>
    </row>
    <row r="1705" spans="1:28" x14ac:dyDescent="0.35">
      <c r="A1705">
        <v>6768</v>
      </c>
      <c r="B1705">
        <v>1962</v>
      </c>
      <c r="C1705" t="s">
        <v>30</v>
      </c>
      <c r="D1705" t="s">
        <v>31</v>
      </c>
      <c r="E1705">
        <v>37859</v>
      </c>
      <c r="F1705">
        <v>1</v>
      </c>
      <c r="G1705">
        <v>2</v>
      </c>
      <c r="H1705" s="1">
        <v>41286</v>
      </c>
      <c r="I1705">
        <v>75</v>
      </c>
      <c r="J1705">
        <v>22</v>
      </c>
      <c r="K1705">
        <v>1</v>
      </c>
      <c r="L1705">
        <v>8</v>
      </c>
      <c r="M1705">
        <v>2</v>
      </c>
      <c r="N1705">
        <v>1</v>
      </c>
      <c r="O1705">
        <v>2</v>
      </c>
      <c r="P1705">
        <v>2</v>
      </c>
      <c r="Q1705">
        <v>1</v>
      </c>
      <c r="R1705">
        <v>0</v>
      </c>
      <c r="S1705">
        <v>3</v>
      </c>
      <c r="T1705">
        <v>8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 t="s">
        <v>34</v>
      </c>
    </row>
    <row r="1706" spans="1:28" x14ac:dyDescent="0.35">
      <c r="A1706">
        <v>2375</v>
      </c>
      <c r="B1706">
        <v>1972</v>
      </c>
      <c r="C1706" t="s">
        <v>30</v>
      </c>
      <c r="D1706" t="s">
        <v>37</v>
      </c>
      <c r="E1706">
        <v>30261</v>
      </c>
      <c r="F1706">
        <v>1</v>
      </c>
      <c r="G1706">
        <v>2</v>
      </c>
      <c r="H1706" s="1">
        <v>41177</v>
      </c>
      <c r="I1706">
        <v>75</v>
      </c>
      <c r="J1706">
        <v>8</v>
      </c>
      <c r="K1706">
        <v>0</v>
      </c>
      <c r="L1706">
        <v>5</v>
      </c>
      <c r="M1706">
        <v>0</v>
      </c>
      <c r="N1706">
        <v>3</v>
      </c>
      <c r="O1706">
        <v>6</v>
      </c>
      <c r="P1706">
        <v>1</v>
      </c>
      <c r="Q1706">
        <v>0</v>
      </c>
      <c r="R1706">
        <v>0</v>
      </c>
      <c r="S1706">
        <v>3</v>
      </c>
      <c r="T1706">
        <v>8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 t="s">
        <v>32</v>
      </c>
    </row>
    <row r="1707" spans="1:28" x14ac:dyDescent="0.35">
      <c r="A1707">
        <v>6856</v>
      </c>
      <c r="B1707">
        <v>1979</v>
      </c>
      <c r="C1707" t="s">
        <v>30</v>
      </c>
      <c r="D1707" t="s">
        <v>37</v>
      </c>
      <c r="E1707">
        <v>21645</v>
      </c>
      <c r="F1707">
        <v>1</v>
      </c>
      <c r="G1707">
        <v>0</v>
      </c>
      <c r="H1707" s="1">
        <v>41155</v>
      </c>
      <c r="I1707">
        <v>75</v>
      </c>
      <c r="J1707">
        <v>14</v>
      </c>
      <c r="K1707">
        <v>0</v>
      </c>
      <c r="L1707">
        <v>23</v>
      </c>
      <c r="M1707">
        <v>4</v>
      </c>
      <c r="N1707">
        <v>5</v>
      </c>
      <c r="O1707">
        <v>19</v>
      </c>
      <c r="P1707">
        <v>3</v>
      </c>
      <c r="Q1707">
        <v>3</v>
      </c>
      <c r="R1707">
        <v>0</v>
      </c>
      <c r="S1707">
        <v>3</v>
      </c>
      <c r="T1707">
        <v>9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1</v>
      </c>
      <c r="AA1707">
        <v>0</v>
      </c>
      <c r="AB1707" t="s">
        <v>41</v>
      </c>
    </row>
    <row r="1708" spans="1:28" x14ac:dyDescent="0.35">
      <c r="A1708">
        <v>4066</v>
      </c>
      <c r="B1708">
        <v>1978</v>
      </c>
      <c r="C1708" t="s">
        <v>40</v>
      </c>
      <c r="D1708" t="s">
        <v>31</v>
      </c>
      <c r="E1708">
        <v>21282</v>
      </c>
      <c r="F1708">
        <v>1</v>
      </c>
      <c r="G1708">
        <v>0</v>
      </c>
      <c r="H1708" s="1">
        <v>41770</v>
      </c>
      <c r="I1708">
        <v>76</v>
      </c>
      <c r="J1708">
        <v>1</v>
      </c>
      <c r="K1708">
        <v>5</v>
      </c>
      <c r="L1708">
        <v>8</v>
      </c>
      <c r="M1708">
        <v>4</v>
      </c>
      <c r="N1708">
        <v>8</v>
      </c>
      <c r="O1708">
        <v>20</v>
      </c>
      <c r="P1708">
        <v>2</v>
      </c>
      <c r="Q1708">
        <v>2</v>
      </c>
      <c r="R1708">
        <v>1</v>
      </c>
      <c r="S1708">
        <v>2</v>
      </c>
      <c r="T1708">
        <v>6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 t="s">
        <v>32</v>
      </c>
    </row>
    <row r="1709" spans="1:28" x14ac:dyDescent="0.35">
      <c r="A1709">
        <v>4333</v>
      </c>
      <c r="B1709">
        <v>1954</v>
      </c>
      <c r="C1709" t="s">
        <v>30</v>
      </c>
      <c r="D1709" t="s">
        <v>37</v>
      </c>
      <c r="E1709">
        <v>32144</v>
      </c>
      <c r="F1709">
        <v>1</v>
      </c>
      <c r="G1709">
        <v>1</v>
      </c>
      <c r="H1709" s="1">
        <v>41721</v>
      </c>
      <c r="I1709">
        <v>76</v>
      </c>
      <c r="J1709">
        <v>41</v>
      </c>
      <c r="K1709">
        <v>0</v>
      </c>
      <c r="L1709">
        <v>10</v>
      </c>
      <c r="M1709">
        <v>0</v>
      </c>
      <c r="N1709">
        <v>0</v>
      </c>
      <c r="O1709">
        <v>3</v>
      </c>
      <c r="P1709">
        <v>4</v>
      </c>
      <c r="Q1709">
        <v>2</v>
      </c>
      <c r="R1709">
        <v>1</v>
      </c>
      <c r="S1709">
        <v>3</v>
      </c>
      <c r="T1709">
        <v>7</v>
      </c>
      <c r="U1709">
        <v>0</v>
      </c>
      <c r="V1709">
        <v>1</v>
      </c>
      <c r="W1709">
        <v>0</v>
      </c>
      <c r="X1709">
        <v>0</v>
      </c>
      <c r="Y1709">
        <v>0</v>
      </c>
      <c r="Z1709">
        <v>0</v>
      </c>
      <c r="AA1709">
        <v>0</v>
      </c>
      <c r="AB1709" t="s">
        <v>42</v>
      </c>
    </row>
    <row r="1710" spans="1:28" x14ac:dyDescent="0.35">
      <c r="A1710">
        <v>2948</v>
      </c>
      <c r="B1710">
        <v>1954</v>
      </c>
      <c r="C1710" t="s">
        <v>43</v>
      </c>
      <c r="D1710" t="s">
        <v>31</v>
      </c>
      <c r="E1710">
        <v>62637</v>
      </c>
      <c r="F1710">
        <v>0</v>
      </c>
      <c r="G1710">
        <v>1</v>
      </c>
      <c r="H1710" s="1">
        <v>41699</v>
      </c>
      <c r="I1710">
        <v>76</v>
      </c>
      <c r="J1710">
        <v>104</v>
      </c>
      <c r="K1710">
        <v>12</v>
      </c>
      <c r="L1710">
        <v>48</v>
      </c>
      <c r="M1710">
        <v>4</v>
      </c>
      <c r="N1710">
        <v>12</v>
      </c>
      <c r="O1710">
        <v>5</v>
      </c>
      <c r="P1710">
        <v>1</v>
      </c>
      <c r="Q1710">
        <v>2</v>
      </c>
      <c r="R1710">
        <v>2</v>
      </c>
      <c r="S1710">
        <v>5</v>
      </c>
      <c r="T1710">
        <v>2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 t="s">
        <v>34</v>
      </c>
    </row>
    <row r="1711" spans="1:28" x14ac:dyDescent="0.35">
      <c r="A1711">
        <v>4927</v>
      </c>
      <c r="B1711">
        <v>1971</v>
      </c>
      <c r="C1711" t="s">
        <v>30</v>
      </c>
      <c r="D1711" t="s">
        <v>37</v>
      </c>
      <c r="E1711">
        <v>16626</v>
      </c>
      <c r="F1711">
        <v>2</v>
      </c>
      <c r="G1711">
        <v>0</v>
      </c>
      <c r="H1711" s="1">
        <v>41654</v>
      </c>
      <c r="I1711">
        <v>76</v>
      </c>
      <c r="J1711">
        <v>8</v>
      </c>
      <c r="K1711">
        <v>3</v>
      </c>
      <c r="L1711">
        <v>22</v>
      </c>
      <c r="M1711">
        <v>21</v>
      </c>
      <c r="N1711">
        <v>1</v>
      </c>
      <c r="O1711">
        <v>13</v>
      </c>
      <c r="P1711">
        <v>3</v>
      </c>
      <c r="Q1711">
        <v>3</v>
      </c>
      <c r="R1711">
        <v>0</v>
      </c>
      <c r="S1711">
        <v>3</v>
      </c>
      <c r="T1711">
        <v>9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 t="s">
        <v>45</v>
      </c>
    </row>
    <row r="1712" spans="1:28" x14ac:dyDescent="0.35">
      <c r="A1712">
        <v>7426</v>
      </c>
      <c r="B1712">
        <v>1971</v>
      </c>
      <c r="C1712" t="s">
        <v>40</v>
      </c>
      <c r="D1712" t="s">
        <v>35</v>
      </c>
      <c r="E1712">
        <v>54690</v>
      </c>
      <c r="F1712">
        <v>1</v>
      </c>
      <c r="G1712">
        <v>1</v>
      </c>
      <c r="H1712" s="1">
        <v>41585</v>
      </c>
      <c r="I1712">
        <v>76</v>
      </c>
      <c r="J1712">
        <v>111</v>
      </c>
      <c r="K1712">
        <v>16</v>
      </c>
      <c r="L1712">
        <v>37</v>
      </c>
      <c r="M1712">
        <v>7</v>
      </c>
      <c r="N1712">
        <v>9</v>
      </c>
      <c r="O1712">
        <v>18</v>
      </c>
      <c r="P1712">
        <v>3</v>
      </c>
      <c r="Q1712">
        <v>3</v>
      </c>
      <c r="R1712">
        <v>1</v>
      </c>
      <c r="S1712">
        <v>5</v>
      </c>
      <c r="T1712">
        <v>3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 t="s">
        <v>32</v>
      </c>
    </row>
    <row r="1713" spans="1:28" x14ac:dyDescent="0.35">
      <c r="A1713">
        <v>8360</v>
      </c>
      <c r="B1713">
        <v>1971</v>
      </c>
      <c r="C1713" t="s">
        <v>40</v>
      </c>
      <c r="D1713" t="s">
        <v>35</v>
      </c>
      <c r="E1713">
        <v>54690</v>
      </c>
      <c r="F1713">
        <v>1</v>
      </c>
      <c r="G1713">
        <v>1</v>
      </c>
      <c r="H1713" s="1">
        <v>41585</v>
      </c>
      <c r="I1713">
        <v>76</v>
      </c>
      <c r="J1713">
        <v>111</v>
      </c>
      <c r="K1713">
        <v>16</v>
      </c>
      <c r="L1713">
        <v>37</v>
      </c>
      <c r="M1713">
        <v>7</v>
      </c>
      <c r="N1713">
        <v>9</v>
      </c>
      <c r="O1713">
        <v>18</v>
      </c>
      <c r="P1713">
        <v>3</v>
      </c>
      <c r="Q1713">
        <v>3</v>
      </c>
      <c r="R1713">
        <v>1</v>
      </c>
      <c r="S1713">
        <v>5</v>
      </c>
      <c r="T1713">
        <v>3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 t="s">
        <v>32</v>
      </c>
    </row>
    <row r="1714" spans="1:28" x14ac:dyDescent="0.35">
      <c r="A1714">
        <v>4058</v>
      </c>
      <c r="B1714">
        <v>1955</v>
      </c>
      <c r="C1714" t="s">
        <v>39</v>
      </c>
      <c r="D1714" t="s">
        <v>33</v>
      </c>
      <c r="E1714">
        <v>61284</v>
      </c>
      <c r="F1714">
        <v>0</v>
      </c>
      <c r="G1714">
        <v>0</v>
      </c>
      <c r="H1714" s="1">
        <v>41559</v>
      </c>
      <c r="I1714">
        <v>76</v>
      </c>
      <c r="J1714">
        <v>618</v>
      </c>
      <c r="K1714">
        <v>15</v>
      </c>
      <c r="L1714">
        <v>106</v>
      </c>
      <c r="M1714">
        <v>20</v>
      </c>
      <c r="N1714">
        <v>7</v>
      </c>
      <c r="O1714">
        <v>45</v>
      </c>
      <c r="P1714">
        <v>1</v>
      </c>
      <c r="Q1714">
        <v>11</v>
      </c>
      <c r="R1714">
        <v>2</v>
      </c>
      <c r="S1714">
        <v>8</v>
      </c>
      <c r="T1714">
        <v>6</v>
      </c>
      <c r="U1714">
        <v>0</v>
      </c>
      <c r="V1714">
        <v>1</v>
      </c>
      <c r="W1714">
        <v>0</v>
      </c>
      <c r="X1714">
        <v>0</v>
      </c>
      <c r="Y1714">
        <v>0</v>
      </c>
      <c r="Z1714">
        <v>0</v>
      </c>
      <c r="AA1714">
        <v>0</v>
      </c>
      <c r="AB1714" t="s">
        <v>32</v>
      </c>
    </row>
    <row r="1715" spans="1:28" x14ac:dyDescent="0.35">
      <c r="A1715">
        <v>10755</v>
      </c>
      <c r="B1715">
        <v>1976</v>
      </c>
      <c r="C1715" t="s">
        <v>40</v>
      </c>
      <c r="D1715" t="s">
        <v>35</v>
      </c>
      <c r="E1715">
        <v>23718</v>
      </c>
      <c r="F1715">
        <v>1</v>
      </c>
      <c r="G1715">
        <v>0</v>
      </c>
      <c r="H1715" s="1">
        <v>41519</v>
      </c>
      <c r="I1715">
        <v>76</v>
      </c>
      <c r="J1715">
        <v>6</v>
      </c>
      <c r="K1715">
        <v>3</v>
      </c>
      <c r="L1715">
        <v>14</v>
      </c>
      <c r="M1715">
        <v>15</v>
      </c>
      <c r="N1715">
        <v>7</v>
      </c>
      <c r="O1715">
        <v>36</v>
      </c>
      <c r="P1715">
        <v>3</v>
      </c>
      <c r="Q1715">
        <v>3</v>
      </c>
      <c r="R1715">
        <v>1</v>
      </c>
      <c r="S1715">
        <v>2</v>
      </c>
      <c r="T1715">
        <v>7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 t="s">
        <v>38</v>
      </c>
    </row>
    <row r="1716" spans="1:28" x14ac:dyDescent="0.35">
      <c r="A1716">
        <v>8414</v>
      </c>
      <c r="B1716">
        <v>1962</v>
      </c>
      <c r="C1716" t="s">
        <v>39</v>
      </c>
      <c r="D1716" t="s">
        <v>33</v>
      </c>
      <c r="E1716">
        <v>33419</v>
      </c>
      <c r="F1716">
        <v>0</v>
      </c>
      <c r="G1716">
        <v>1</v>
      </c>
      <c r="H1716" s="1">
        <v>41503</v>
      </c>
      <c r="I1716">
        <v>76</v>
      </c>
      <c r="J1716">
        <v>56</v>
      </c>
      <c r="K1716">
        <v>0</v>
      </c>
      <c r="L1716">
        <v>12</v>
      </c>
      <c r="M1716">
        <v>0</v>
      </c>
      <c r="N1716">
        <v>0</v>
      </c>
      <c r="O1716">
        <v>18</v>
      </c>
      <c r="P1716">
        <v>2</v>
      </c>
      <c r="Q1716">
        <v>2</v>
      </c>
      <c r="R1716">
        <v>0</v>
      </c>
      <c r="S1716">
        <v>4</v>
      </c>
      <c r="T1716">
        <v>7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 t="s">
        <v>32</v>
      </c>
    </row>
    <row r="1717" spans="1:28" x14ac:dyDescent="0.35">
      <c r="A1717">
        <v>6810</v>
      </c>
      <c r="B1717">
        <v>1983</v>
      </c>
      <c r="C1717" t="s">
        <v>30</v>
      </c>
      <c r="D1717" t="s">
        <v>31</v>
      </c>
      <c r="E1717">
        <v>82025</v>
      </c>
      <c r="F1717">
        <v>0</v>
      </c>
      <c r="G1717">
        <v>0</v>
      </c>
      <c r="H1717" s="1">
        <v>41422</v>
      </c>
      <c r="I1717">
        <v>76</v>
      </c>
      <c r="J1717">
        <v>267</v>
      </c>
      <c r="K1717">
        <v>98</v>
      </c>
      <c r="L1717">
        <v>606</v>
      </c>
      <c r="M1717">
        <v>48</v>
      </c>
      <c r="N1717">
        <v>70</v>
      </c>
      <c r="O1717">
        <v>98</v>
      </c>
      <c r="P1717">
        <v>1</v>
      </c>
      <c r="Q1717">
        <v>3</v>
      </c>
      <c r="R1717">
        <v>2</v>
      </c>
      <c r="S1717">
        <v>6</v>
      </c>
      <c r="T1717">
        <v>1</v>
      </c>
      <c r="U1717">
        <v>0</v>
      </c>
      <c r="V1717">
        <v>0</v>
      </c>
      <c r="W1717">
        <v>1</v>
      </c>
      <c r="X1717">
        <v>0</v>
      </c>
      <c r="Y1717">
        <v>0</v>
      </c>
      <c r="Z1717">
        <v>1</v>
      </c>
      <c r="AA1717">
        <v>0</v>
      </c>
      <c r="AB1717" t="s">
        <v>45</v>
      </c>
    </row>
    <row r="1718" spans="1:28" x14ac:dyDescent="0.35">
      <c r="A1718">
        <v>3839</v>
      </c>
      <c r="B1718">
        <v>1958</v>
      </c>
      <c r="C1718" t="s">
        <v>46</v>
      </c>
      <c r="D1718" t="s">
        <v>33</v>
      </c>
      <c r="E1718">
        <v>15056</v>
      </c>
      <c r="F1718">
        <v>1</v>
      </c>
      <c r="G1718">
        <v>1</v>
      </c>
      <c r="H1718" s="1">
        <v>41397</v>
      </c>
      <c r="I1718">
        <v>76</v>
      </c>
      <c r="J1718">
        <v>6</v>
      </c>
      <c r="K1718">
        <v>12</v>
      </c>
      <c r="L1718">
        <v>3</v>
      </c>
      <c r="M1718">
        <v>21</v>
      </c>
      <c r="N1718">
        <v>6</v>
      </c>
      <c r="O1718">
        <v>40</v>
      </c>
      <c r="P1718">
        <v>5</v>
      </c>
      <c r="Q1718">
        <v>2</v>
      </c>
      <c r="R1718">
        <v>2</v>
      </c>
      <c r="S1718">
        <v>3</v>
      </c>
      <c r="T1718">
        <v>5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 t="s">
        <v>32</v>
      </c>
    </row>
    <row r="1719" spans="1:28" x14ac:dyDescent="0.35">
      <c r="A1719">
        <v>3483</v>
      </c>
      <c r="B1719">
        <v>1958</v>
      </c>
      <c r="C1719" t="s">
        <v>30</v>
      </c>
      <c r="D1719" t="s">
        <v>35</v>
      </c>
      <c r="E1719">
        <v>48192</v>
      </c>
      <c r="F1719">
        <v>0</v>
      </c>
      <c r="G1719">
        <v>0</v>
      </c>
      <c r="H1719" s="1">
        <v>41370</v>
      </c>
      <c r="I1719">
        <v>76</v>
      </c>
      <c r="J1719">
        <v>1039</v>
      </c>
      <c r="K1719">
        <v>43</v>
      </c>
      <c r="L1719">
        <v>204</v>
      </c>
      <c r="M1719">
        <v>153</v>
      </c>
      <c r="N1719">
        <v>58</v>
      </c>
      <c r="O1719">
        <v>29</v>
      </c>
      <c r="P1719">
        <v>3</v>
      </c>
      <c r="Q1719">
        <v>2</v>
      </c>
      <c r="R1719">
        <v>8</v>
      </c>
      <c r="S1719">
        <v>12</v>
      </c>
      <c r="T1719">
        <v>8</v>
      </c>
      <c r="U1719">
        <v>0</v>
      </c>
      <c r="V1719">
        <v>1</v>
      </c>
      <c r="W1719">
        <v>0</v>
      </c>
      <c r="X1719">
        <v>1</v>
      </c>
      <c r="Y1719">
        <v>1</v>
      </c>
      <c r="Z1719">
        <v>1</v>
      </c>
      <c r="AA1719">
        <v>0</v>
      </c>
      <c r="AB1719" t="s">
        <v>34</v>
      </c>
    </row>
    <row r="1720" spans="1:28" x14ac:dyDescent="0.35">
      <c r="A1720">
        <v>238</v>
      </c>
      <c r="B1720">
        <v>1967</v>
      </c>
      <c r="C1720" t="s">
        <v>40</v>
      </c>
      <c r="D1720" t="s">
        <v>37</v>
      </c>
      <c r="E1720">
        <v>67309</v>
      </c>
      <c r="F1720">
        <v>1</v>
      </c>
      <c r="G1720">
        <v>1</v>
      </c>
      <c r="H1720" s="1">
        <v>41297</v>
      </c>
      <c r="I1720">
        <v>76</v>
      </c>
      <c r="J1720">
        <v>515</v>
      </c>
      <c r="K1720">
        <v>47</v>
      </c>
      <c r="L1720">
        <v>181</v>
      </c>
      <c r="M1720">
        <v>149</v>
      </c>
      <c r="N1720">
        <v>95</v>
      </c>
      <c r="O1720">
        <v>95</v>
      </c>
      <c r="P1720">
        <v>15</v>
      </c>
      <c r="Q1720">
        <v>9</v>
      </c>
      <c r="R1720">
        <v>6</v>
      </c>
      <c r="S1720">
        <v>9</v>
      </c>
      <c r="T1720">
        <v>7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 t="s">
        <v>32</v>
      </c>
    </row>
    <row r="1721" spans="1:28" x14ac:dyDescent="0.35">
      <c r="A1721">
        <v>591</v>
      </c>
      <c r="B1721">
        <v>1957</v>
      </c>
      <c r="C1721" t="s">
        <v>30</v>
      </c>
      <c r="D1721" t="s">
        <v>44</v>
      </c>
      <c r="E1721">
        <v>66033</v>
      </c>
      <c r="F1721">
        <v>0</v>
      </c>
      <c r="G1721">
        <v>1</v>
      </c>
      <c r="H1721" s="1">
        <v>41294</v>
      </c>
      <c r="I1721">
        <v>76</v>
      </c>
      <c r="J1721">
        <v>293</v>
      </c>
      <c r="K1721">
        <v>35</v>
      </c>
      <c r="L1721">
        <v>179</v>
      </c>
      <c r="M1721">
        <v>46</v>
      </c>
      <c r="N1721">
        <v>59</v>
      </c>
      <c r="O1721">
        <v>65</v>
      </c>
      <c r="P1721">
        <v>2</v>
      </c>
      <c r="Q1721">
        <v>8</v>
      </c>
      <c r="R1721">
        <v>3</v>
      </c>
      <c r="S1721">
        <v>7</v>
      </c>
      <c r="T1721">
        <v>7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 t="s">
        <v>42</v>
      </c>
    </row>
    <row r="1722" spans="1:28" x14ac:dyDescent="0.35">
      <c r="A1722">
        <v>5063</v>
      </c>
      <c r="B1722">
        <v>1977</v>
      </c>
      <c r="C1722" t="s">
        <v>30</v>
      </c>
      <c r="D1722" t="s">
        <v>33</v>
      </c>
      <c r="E1722">
        <v>28769</v>
      </c>
      <c r="F1722">
        <v>1</v>
      </c>
      <c r="G1722">
        <v>0</v>
      </c>
      <c r="H1722" s="1">
        <v>41261</v>
      </c>
      <c r="I1722">
        <v>76</v>
      </c>
      <c r="J1722">
        <v>41</v>
      </c>
      <c r="K1722">
        <v>5</v>
      </c>
      <c r="L1722">
        <v>129</v>
      </c>
      <c r="M1722">
        <v>10</v>
      </c>
      <c r="N1722">
        <v>3</v>
      </c>
      <c r="O1722">
        <v>3</v>
      </c>
      <c r="P1722">
        <v>3</v>
      </c>
      <c r="Q1722">
        <v>4</v>
      </c>
      <c r="R1722">
        <v>1</v>
      </c>
      <c r="S1722">
        <v>4</v>
      </c>
      <c r="T1722">
        <v>9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 t="s">
        <v>32</v>
      </c>
    </row>
    <row r="1723" spans="1:28" x14ac:dyDescent="0.35">
      <c r="A1723">
        <v>4303</v>
      </c>
      <c r="B1723">
        <v>1957</v>
      </c>
      <c r="C1723" t="s">
        <v>39</v>
      </c>
      <c r="D1723" t="s">
        <v>37</v>
      </c>
      <c r="E1723">
        <v>6835</v>
      </c>
      <c r="F1723">
        <v>0</v>
      </c>
      <c r="G1723">
        <v>1</v>
      </c>
      <c r="H1723" s="1">
        <v>41251</v>
      </c>
      <c r="I1723">
        <v>76</v>
      </c>
      <c r="J1723">
        <v>107</v>
      </c>
      <c r="K1723">
        <v>2</v>
      </c>
      <c r="L1723">
        <v>12</v>
      </c>
      <c r="M1723">
        <v>2</v>
      </c>
      <c r="N1723">
        <v>2</v>
      </c>
      <c r="O1723">
        <v>12</v>
      </c>
      <c r="P1723">
        <v>0</v>
      </c>
      <c r="Q1723">
        <v>0</v>
      </c>
      <c r="R1723">
        <v>0</v>
      </c>
      <c r="S1723">
        <v>1</v>
      </c>
      <c r="T1723">
        <v>20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 t="s">
        <v>34</v>
      </c>
    </row>
    <row r="1724" spans="1:28" x14ac:dyDescent="0.35">
      <c r="A1724">
        <v>2258</v>
      </c>
      <c r="B1724">
        <v>1986</v>
      </c>
      <c r="C1724" t="s">
        <v>30</v>
      </c>
      <c r="D1724" t="s">
        <v>35</v>
      </c>
      <c r="E1724">
        <v>32880</v>
      </c>
      <c r="F1724">
        <v>1</v>
      </c>
      <c r="G1724">
        <v>0</v>
      </c>
      <c r="H1724" s="1">
        <v>41247</v>
      </c>
      <c r="I1724">
        <v>76</v>
      </c>
      <c r="J1724">
        <v>8</v>
      </c>
      <c r="K1724">
        <v>4</v>
      </c>
      <c r="L1724">
        <v>15</v>
      </c>
      <c r="M1724">
        <v>7</v>
      </c>
      <c r="N1724">
        <v>6</v>
      </c>
      <c r="O1724">
        <v>2</v>
      </c>
      <c r="P1724">
        <v>1</v>
      </c>
      <c r="Q1724">
        <v>1</v>
      </c>
      <c r="R1724">
        <v>0</v>
      </c>
      <c r="S1724">
        <v>3</v>
      </c>
      <c r="T1724">
        <v>8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 t="s">
        <v>32</v>
      </c>
    </row>
    <row r="1725" spans="1:28" x14ac:dyDescent="0.35">
      <c r="A1725">
        <v>7301</v>
      </c>
      <c r="B1725">
        <v>1982</v>
      </c>
      <c r="C1725" t="s">
        <v>40</v>
      </c>
      <c r="D1725" t="s">
        <v>33</v>
      </c>
      <c r="E1725">
        <v>23616</v>
      </c>
      <c r="F1725">
        <v>1</v>
      </c>
      <c r="G1725">
        <v>0</v>
      </c>
      <c r="H1725" s="1">
        <v>41230</v>
      </c>
      <c r="I1725">
        <v>76</v>
      </c>
      <c r="J1725">
        <v>4</v>
      </c>
      <c r="K1725">
        <v>22</v>
      </c>
      <c r="L1725">
        <v>11</v>
      </c>
      <c r="M1725">
        <v>3</v>
      </c>
      <c r="N1725">
        <v>7</v>
      </c>
      <c r="O1725">
        <v>32</v>
      </c>
      <c r="P1725">
        <v>2</v>
      </c>
      <c r="Q1725">
        <v>3</v>
      </c>
      <c r="R1725">
        <v>0</v>
      </c>
      <c r="S1725">
        <v>3</v>
      </c>
      <c r="T1725">
        <v>8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1</v>
      </c>
      <c r="AA1725">
        <v>0</v>
      </c>
      <c r="AB1725" t="s">
        <v>32</v>
      </c>
    </row>
    <row r="1726" spans="1:28" x14ac:dyDescent="0.35">
      <c r="A1726">
        <v>11121</v>
      </c>
      <c r="B1726">
        <v>1981</v>
      </c>
      <c r="C1726" t="s">
        <v>30</v>
      </c>
      <c r="D1726" t="s">
        <v>35</v>
      </c>
      <c r="E1726">
        <v>19419</v>
      </c>
      <c r="F1726">
        <v>1</v>
      </c>
      <c r="G1726">
        <v>0</v>
      </c>
      <c r="H1726" s="1">
        <v>41223</v>
      </c>
      <c r="I1726">
        <v>76</v>
      </c>
      <c r="J1726">
        <v>2</v>
      </c>
      <c r="K1726">
        <v>14</v>
      </c>
      <c r="L1726">
        <v>28</v>
      </c>
      <c r="M1726">
        <v>16</v>
      </c>
      <c r="N1726">
        <v>3</v>
      </c>
      <c r="O1726">
        <v>7</v>
      </c>
      <c r="P1726">
        <v>4</v>
      </c>
      <c r="Q1726">
        <v>4</v>
      </c>
      <c r="R1726">
        <v>0</v>
      </c>
      <c r="S1726">
        <v>3</v>
      </c>
      <c r="T1726">
        <v>9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 t="s">
        <v>42</v>
      </c>
    </row>
    <row r="1727" spans="1:28" x14ac:dyDescent="0.35">
      <c r="A1727">
        <v>5287</v>
      </c>
      <c r="B1727">
        <v>1973</v>
      </c>
      <c r="C1727" t="s">
        <v>30</v>
      </c>
      <c r="D1727" t="s">
        <v>35</v>
      </c>
      <c r="E1727">
        <v>34961</v>
      </c>
      <c r="F1727">
        <v>1</v>
      </c>
      <c r="G1727">
        <v>0</v>
      </c>
      <c r="H1727" s="1">
        <v>41809</v>
      </c>
      <c r="I1727">
        <v>77</v>
      </c>
      <c r="J1727">
        <v>45</v>
      </c>
      <c r="K1727">
        <v>2</v>
      </c>
      <c r="L1727">
        <v>26</v>
      </c>
      <c r="M1727">
        <v>4</v>
      </c>
      <c r="N1727">
        <v>1</v>
      </c>
      <c r="O1727">
        <v>1</v>
      </c>
      <c r="P1727">
        <v>3</v>
      </c>
      <c r="Q1727">
        <v>3</v>
      </c>
      <c r="R1727">
        <v>1</v>
      </c>
      <c r="S1727">
        <v>3</v>
      </c>
      <c r="T1727">
        <v>7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 t="s">
        <v>32</v>
      </c>
    </row>
    <row r="1728" spans="1:28" x14ac:dyDescent="0.35">
      <c r="A1728">
        <v>6457</v>
      </c>
      <c r="B1728">
        <v>1976</v>
      </c>
      <c r="C1728" t="s">
        <v>30</v>
      </c>
      <c r="D1728" t="s">
        <v>31</v>
      </c>
      <c r="E1728">
        <v>64892</v>
      </c>
      <c r="F1728">
        <v>0</v>
      </c>
      <c r="G1728">
        <v>1</v>
      </c>
      <c r="H1728" s="1">
        <v>41788</v>
      </c>
      <c r="I1728">
        <v>77</v>
      </c>
      <c r="J1728">
        <v>527</v>
      </c>
      <c r="K1728">
        <v>24</v>
      </c>
      <c r="L1728">
        <v>230</v>
      </c>
      <c r="M1728">
        <v>32</v>
      </c>
      <c r="N1728">
        <v>24</v>
      </c>
      <c r="O1728">
        <v>65</v>
      </c>
      <c r="P1728">
        <v>2</v>
      </c>
      <c r="Q1728">
        <v>6</v>
      </c>
      <c r="R1728">
        <v>4</v>
      </c>
      <c r="S1728">
        <v>12</v>
      </c>
      <c r="T1728">
        <v>4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 t="s">
        <v>45</v>
      </c>
    </row>
    <row r="1729" spans="1:28" x14ac:dyDescent="0.35">
      <c r="A1729">
        <v>3559</v>
      </c>
      <c r="B1729">
        <v>1988</v>
      </c>
      <c r="C1729" t="s">
        <v>40</v>
      </c>
      <c r="D1729" t="s">
        <v>35</v>
      </c>
      <c r="E1729">
        <v>16248</v>
      </c>
      <c r="F1729">
        <v>1</v>
      </c>
      <c r="G1729">
        <v>0</v>
      </c>
      <c r="H1729" s="1">
        <v>41769</v>
      </c>
      <c r="I1729">
        <v>77</v>
      </c>
      <c r="J1729">
        <v>12</v>
      </c>
      <c r="K1729">
        <v>11</v>
      </c>
      <c r="L1729">
        <v>10</v>
      </c>
      <c r="M1729">
        <v>3</v>
      </c>
      <c r="N1729">
        <v>12</v>
      </c>
      <c r="O1729">
        <v>9</v>
      </c>
      <c r="P1729">
        <v>3</v>
      </c>
      <c r="Q1729">
        <v>2</v>
      </c>
      <c r="R1729">
        <v>1</v>
      </c>
      <c r="S1729">
        <v>3</v>
      </c>
      <c r="T1729">
        <v>6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 t="s">
        <v>42</v>
      </c>
    </row>
    <row r="1730" spans="1:28" x14ac:dyDescent="0.35">
      <c r="A1730">
        <v>5577</v>
      </c>
      <c r="B1730">
        <v>1983</v>
      </c>
      <c r="C1730" t="s">
        <v>30</v>
      </c>
      <c r="D1730" t="s">
        <v>37</v>
      </c>
      <c r="E1730">
        <v>43776</v>
      </c>
      <c r="F1730">
        <v>1</v>
      </c>
      <c r="G1730">
        <v>0</v>
      </c>
      <c r="H1730" s="1">
        <v>41762</v>
      </c>
      <c r="I1730">
        <v>77</v>
      </c>
      <c r="J1730">
        <v>8</v>
      </c>
      <c r="K1730">
        <v>0</v>
      </c>
      <c r="L1730">
        <v>9</v>
      </c>
      <c r="M1730">
        <v>2</v>
      </c>
      <c r="N1730">
        <v>1</v>
      </c>
      <c r="O1730">
        <v>3</v>
      </c>
      <c r="P1730">
        <v>1</v>
      </c>
      <c r="Q1730">
        <v>1</v>
      </c>
      <c r="R1730">
        <v>0</v>
      </c>
      <c r="S1730">
        <v>2</v>
      </c>
      <c r="T1730">
        <v>6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 t="s">
        <v>32</v>
      </c>
    </row>
    <row r="1731" spans="1:28" x14ac:dyDescent="0.35">
      <c r="A1731">
        <v>641</v>
      </c>
      <c r="B1731">
        <v>1967</v>
      </c>
      <c r="C1731" t="s">
        <v>30</v>
      </c>
      <c r="D1731" t="s">
        <v>33</v>
      </c>
      <c r="E1731">
        <v>52074</v>
      </c>
      <c r="F1731">
        <v>0</v>
      </c>
      <c r="G1731">
        <v>1</v>
      </c>
      <c r="H1731" s="1">
        <v>41733</v>
      </c>
      <c r="I1731">
        <v>77</v>
      </c>
      <c r="J1731">
        <v>59</v>
      </c>
      <c r="K1731">
        <v>0</v>
      </c>
      <c r="L1731">
        <v>12</v>
      </c>
      <c r="M1731">
        <v>0</v>
      </c>
      <c r="N1731">
        <v>0</v>
      </c>
      <c r="O1731">
        <v>48</v>
      </c>
      <c r="P1731">
        <v>1</v>
      </c>
      <c r="Q1731">
        <v>2</v>
      </c>
      <c r="R1731">
        <v>2</v>
      </c>
      <c r="S1731">
        <v>2</v>
      </c>
      <c r="T1731">
        <v>4</v>
      </c>
      <c r="U1731">
        <v>1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 t="s">
        <v>42</v>
      </c>
    </row>
    <row r="1732" spans="1:28" x14ac:dyDescent="0.35">
      <c r="A1732">
        <v>954</v>
      </c>
      <c r="B1732">
        <v>1960</v>
      </c>
      <c r="C1732" t="s">
        <v>46</v>
      </c>
      <c r="D1732" t="s">
        <v>44</v>
      </c>
      <c r="E1732">
        <v>22123</v>
      </c>
      <c r="F1732">
        <v>0</v>
      </c>
      <c r="G1732">
        <v>0</v>
      </c>
      <c r="H1732" s="1">
        <v>41725</v>
      </c>
      <c r="I1732">
        <v>77</v>
      </c>
      <c r="J1732">
        <v>3</v>
      </c>
      <c r="K1732">
        <v>3</v>
      </c>
      <c r="L1732">
        <v>24</v>
      </c>
      <c r="M1732">
        <v>34</v>
      </c>
      <c r="N1732">
        <v>7</v>
      </c>
      <c r="O1732">
        <v>31</v>
      </c>
      <c r="P1732">
        <v>1</v>
      </c>
      <c r="Q1732">
        <v>2</v>
      </c>
      <c r="R1732">
        <v>1</v>
      </c>
      <c r="S1732">
        <v>3</v>
      </c>
      <c r="T1732">
        <v>5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 t="s">
        <v>38</v>
      </c>
    </row>
    <row r="1733" spans="1:28" x14ac:dyDescent="0.35">
      <c r="A1733">
        <v>1834</v>
      </c>
      <c r="B1733">
        <v>1978</v>
      </c>
      <c r="C1733" t="s">
        <v>43</v>
      </c>
      <c r="D1733" t="s">
        <v>33</v>
      </c>
      <c r="E1733">
        <v>35544</v>
      </c>
      <c r="F1733">
        <v>1</v>
      </c>
      <c r="G1733">
        <v>0</v>
      </c>
      <c r="H1733" s="1">
        <v>41706</v>
      </c>
      <c r="I1733">
        <v>77</v>
      </c>
      <c r="J1733">
        <v>30</v>
      </c>
      <c r="K1733">
        <v>5</v>
      </c>
      <c r="L1733">
        <v>23</v>
      </c>
      <c r="M1733">
        <v>4</v>
      </c>
      <c r="N1733">
        <v>1</v>
      </c>
      <c r="O1733">
        <v>4</v>
      </c>
      <c r="P1733">
        <v>1</v>
      </c>
      <c r="Q1733">
        <v>2</v>
      </c>
      <c r="R1733">
        <v>0</v>
      </c>
      <c r="S1733">
        <v>3</v>
      </c>
      <c r="T1733">
        <v>7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 t="s">
        <v>45</v>
      </c>
    </row>
    <row r="1734" spans="1:28" x14ac:dyDescent="0.35">
      <c r="A1734">
        <v>8789</v>
      </c>
      <c r="B1734">
        <v>1989</v>
      </c>
      <c r="C1734" t="s">
        <v>40</v>
      </c>
      <c r="D1734" t="s">
        <v>35</v>
      </c>
      <c r="E1734">
        <v>59060</v>
      </c>
      <c r="F1734">
        <v>1</v>
      </c>
      <c r="G1734">
        <v>0</v>
      </c>
      <c r="H1734" s="1">
        <v>41650</v>
      </c>
      <c r="I1734">
        <v>77</v>
      </c>
      <c r="J1734">
        <v>35</v>
      </c>
      <c r="K1734">
        <v>40</v>
      </c>
      <c r="L1734">
        <v>111</v>
      </c>
      <c r="M1734">
        <v>36</v>
      </c>
      <c r="N1734">
        <v>40</v>
      </c>
      <c r="O1734">
        <v>12</v>
      </c>
      <c r="P1734">
        <v>3</v>
      </c>
      <c r="Q1734">
        <v>3</v>
      </c>
      <c r="R1734">
        <v>1</v>
      </c>
      <c r="S1734">
        <v>7</v>
      </c>
      <c r="T1734">
        <v>4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 t="s">
        <v>32</v>
      </c>
    </row>
    <row r="1735" spans="1:28" x14ac:dyDescent="0.35">
      <c r="A1735">
        <v>10584</v>
      </c>
      <c r="B1735">
        <v>1976</v>
      </c>
      <c r="C1735" t="s">
        <v>30</v>
      </c>
      <c r="D1735" t="s">
        <v>35</v>
      </c>
      <c r="E1735">
        <v>65665</v>
      </c>
      <c r="F1735">
        <v>0</v>
      </c>
      <c r="G1735">
        <v>1</v>
      </c>
      <c r="H1735" s="1">
        <v>41610</v>
      </c>
      <c r="I1735">
        <v>77</v>
      </c>
      <c r="J1735">
        <v>225</v>
      </c>
      <c r="K1735">
        <v>162</v>
      </c>
      <c r="L1735">
        <v>387</v>
      </c>
      <c r="M1735">
        <v>106</v>
      </c>
      <c r="N1735">
        <v>36</v>
      </c>
      <c r="O1735">
        <v>29</v>
      </c>
      <c r="P1735">
        <v>1</v>
      </c>
      <c r="Q1735">
        <v>5</v>
      </c>
      <c r="R1735">
        <v>10</v>
      </c>
      <c r="S1735">
        <v>8</v>
      </c>
      <c r="T1735">
        <v>3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 t="s">
        <v>32</v>
      </c>
    </row>
    <row r="1736" spans="1:28" x14ac:dyDescent="0.35">
      <c r="A1736">
        <v>2337</v>
      </c>
      <c r="B1736">
        <v>1971</v>
      </c>
      <c r="C1736" t="s">
        <v>30</v>
      </c>
      <c r="D1736" t="s">
        <v>31</v>
      </c>
      <c r="E1736">
        <v>29819</v>
      </c>
      <c r="F1736">
        <v>1</v>
      </c>
      <c r="G1736">
        <v>0</v>
      </c>
      <c r="H1736" s="1">
        <v>41571</v>
      </c>
      <c r="I1736">
        <v>77</v>
      </c>
      <c r="J1736">
        <v>9</v>
      </c>
      <c r="K1736">
        <v>1</v>
      </c>
      <c r="L1736">
        <v>24</v>
      </c>
      <c r="M1736">
        <v>2</v>
      </c>
      <c r="N1736">
        <v>1</v>
      </c>
      <c r="O1736">
        <v>2</v>
      </c>
      <c r="P1736">
        <v>3</v>
      </c>
      <c r="Q1736">
        <v>3</v>
      </c>
      <c r="R1736">
        <v>0</v>
      </c>
      <c r="S1736">
        <v>3</v>
      </c>
      <c r="T1736">
        <v>6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 t="s">
        <v>32</v>
      </c>
    </row>
    <row r="1737" spans="1:28" x14ac:dyDescent="0.35">
      <c r="A1737">
        <v>6071</v>
      </c>
      <c r="B1737">
        <v>1989</v>
      </c>
      <c r="C1737" t="s">
        <v>30</v>
      </c>
      <c r="D1737" t="s">
        <v>33</v>
      </c>
      <c r="E1737">
        <v>81217</v>
      </c>
      <c r="F1737">
        <v>0</v>
      </c>
      <c r="G1737">
        <v>0</v>
      </c>
      <c r="H1737" s="1">
        <v>41474</v>
      </c>
      <c r="I1737">
        <v>77</v>
      </c>
      <c r="J1737">
        <v>493</v>
      </c>
      <c r="K1737">
        <v>70</v>
      </c>
      <c r="L1737">
        <v>324</v>
      </c>
      <c r="M1737">
        <v>146</v>
      </c>
      <c r="N1737">
        <v>40</v>
      </c>
      <c r="O1737">
        <v>84</v>
      </c>
      <c r="P1737">
        <v>1</v>
      </c>
      <c r="Q1737">
        <v>3</v>
      </c>
      <c r="R1737">
        <v>7</v>
      </c>
      <c r="S1737">
        <v>11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 t="s">
        <v>32</v>
      </c>
    </row>
    <row r="1738" spans="1:28" x14ac:dyDescent="0.35">
      <c r="A1738">
        <v>295</v>
      </c>
      <c r="B1738">
        <v>1989</v>
      </c>
      <c r="C1738" t="s">
        <v>30</v>
      </c>
      <c r="D1738" t="s">
        <v>33</v>
      </c>
      <c r="E1738">
        <v>81217</v>
      </c>
      <c r="F1738">
        <v>0</v>
      </c>
      <c r="G1738">
        <v>0</v>
      </c>
      <c r="H1738" s="1">
        <v>41474</v>
      </c>
      <c r="I1738">
        <v>77</v>
      </c>
      <c r="J1738">
        <v>493</v>
      </c>
      <c r="K1738">
        <v>70</v>
      </c>
      <c r="L1738">
        <v>324</v>
      </c>
      <c r="M1738">
        <v>146</v>
      </c>
      <c r="N1738">
        <v>40</v>
      </c>
      <c r="O1738">
        <v>84</v>
      </c>
      <c r="P1738">
        <v>1</v>
      </c>
      <c r="Q1738">
        <v>3</v>
      </c>
      <c r="R1738">
        <v>7</v>
      </c>
      <c r="S1738">
        <v>11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 t="s">
        <v>32</v>
      </c>
    </row>
    <row r="1739" spans="1:28" x14ac:dyDescent="0.35">
      <c r="A1739">
        <v>10203</v>
      </c>
      <c r="B1739">
        <v>1990</v>
      </c>
      <c r="C1739" t="s">
        <v>30</v>
      </c>
      <c r="D1739" t="s">
        <v>33</v>
      </c>
      <c r="E1739">
        <v>26095</v>
      </c>
      <c r="F1739">
        <v>1</v>
      </c>
      <c r="G1739">
        <v>0</v>
      </c>
      <c r="H1739" s="1">
        <v>41455</v>
      </c>
      <c r="I1739">
        <v>77</v>
      </c>
      <c r="J1739">
        <v>11</v>
      </c>
      <c r="K1739">
        <v>7</v>
      </c>
      <c r="L1739">
        <v>9</v>
      </c>
      <c r="M1739">
        <v>3</v>
      </c>
      <c r="N1739">
        <v>1</v>
      </c>
      <c r="O1739">
        <v>11</v>
      </c>
      <c r="P1739">
        <v>1</v>
      </c>
      <c r="Q1739">
        <v>1</v>
      </c>
      <c r="R1739">
        <v>0</v>
      </c>
      <c r="S1739">
        <v>3</v>
      </c>
      <c r="T1739">
        <v>7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 t="s">
        <v>32</v>
      </c>
    </row>
    <row r="1740" spans="1:28" x14ac:dyDescent="0.35">
      <c r="A1740">
        <v>3968</v>
      </c>
      <c r="B1740">
        <v>1970</v>
      </c>
      <c r="C1740" t="s">
        <v>40</v>
      </c>
      <c r="D1740" t="s">
        <v>31</v>
      </c>
      <c r="E1740">
        <v>65706</v>
      </c>
      <c r="F1740">
        <v>0</v>
      </c>
      <c r="G1740">
        <v>0</v>
      </c>
      <c r="H1740" s="1">
        <v>41453</v>
      </c>
      <c r="I1740">
        <v>77</v>
      </c>
      <c r="J1740">
        <v>918</v>
      </c>
      <c r="K1740">
        <v>10</v>
      </c>
      <c r="L1740">
        <v>129</v>
      </c>
      <c r="M1740">
        <v>13</v>
      </c>
      <c r="N1740">
        <v>0</v>
      </c>
      <c r="O1740">
        <v>129</v>
      </c>
      <c r="P1740">
        <v>1</v>
      </c>
      <c r="Q1740">
        <v>11</v>
      </c>
      <c r="R1740">
        <v>3</v>
      </c>
      <c r="S1740">
        <v>12</v>
      </c>
      <c r="T1740">
        <v>7</v>
      </c>
      <c r="U1740">
        <v>0</v>
      </c>
      <c r="V1740">
        <v>1</v>
      </c>
      <c r="W1740">
        <v>1</v>
      </c>
      <c r="X1740">
        <v>0</v>
      </c>
      <c r="Y1740">
        <v>1</v>
      </c>
      <c r="Z1740">
        <v>1</v>
      </c>
      <c r="AA1740">
        <v>0</v>
      </c>
      <c r="AB1740" t="s">
        <v>34</v>
      </c>
    </row>
    <row r="1741" spans="1:28" x14ac:dyDescent="0.35">
      <c r="A1741">
        <v>4037</v>
      </c>
      <c r="B1741">
        <v>1976</v>
      </c>
      <c r="C1741" t="s">
        <v>30</v>
      </c>
      <c r="D1741" t="s">
        <v>31</v>
      </c>
      <c r="E1741">
        <v>31859</v>
      </c>
      <c r="F1741">
        <v>1</v>
      </c>
      <c r="G1741">
        <v>0</v>
      </c>
      <c r="H1741" s="1">
        <v>41439</v>
      </c>
      <c r="I1741">
        <v>77</v>
      </c>
      <c r="J1741">
        <v>3</v>
      </c>
      <c r="K1741">
        <v>1</v>
      </c>
      <c r="L1741">
        <v>3</v>
      </c>
      <c r="M1741">
        <v>8</v>
      </c>
      <c r="N1741">
        <v>0</v>
      </c>
      <c r="O1741">
        <v>5</v>
      </c>
      <c r="P1741">
        <v>1</v>
      </c>
      <c r="Q1741">
        <v>1</v>
      </c>
      <c r="R1741">
        <v>0</v>
      </c>
      <c r="S1741">
        <v>2</v>
      </c>
      <c r="T1741">
        <v>7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 t="s">
        <v>45</v>
      </c>
    </row>
    <row r="1742" spans="1:28" x14ac:dyDescent="0.35">
      <c r="A1742">
        <v>6932</v>
      </c>
      <c r="B1742">
        <v>1941</v>
      </c>
      <c r="C1742" t="s">
        <v>39</v>
      </c>
      <c r="D1742" t="s">
        <v>35</v>
      </c>
      <c r="E1742">
        <v>93027</v>
      </c>
      <c r="F1742">
        <v>0</v>
      </c>
      <c r="G1742">
        <v>0</v>
      </c>
      <c r="H1742" s="1">
        <v>41377</v>
      </c>
      <c r="I1742">
        <v>77</v>
      </c>
      <c r="J1742">
        <v>1285</v>
      </c>
      <c r="K1742">
        <v>42</v>
      </c>
      <c r="L1742">
        <v>716</v>
      </c>
      <c r="M1742">
        <v>55</v>
      </c>
      <c r="N1742">
        <v>0</v>
      </c>
      <c r="O1742">
        <v>21</v>
      </c>
      <c r="P1742">
        <v>0</v>
      </c>
      <c r="Q1742">
        <v>7</v>
      </c>
      <c r="R1742">
        <v>10</v>
      </c>
      <c r="S1742">
        <v>5</v>
      </c>
      <c r="T1742">
        <v>2</v>
      </c>
      <c r="U1742">
        <v>0</v>
      </c>
      <c r="V1742">
        <v>0</v>
      </c>
      <c r="W1742">
        <v>1</v>
      </c>
      <c r="X1742">
        <v>0</v>
      </c>
      <c r="Y1742">
        <v>0</v>
      </c>
      <c r="Z1742">
        <v>0</v>
      </c>
      <c r="AA1742">
        <v>0</v>
      </c>
      <c r="AB1742" t="s">
        <v>32</v>
      </c>
    </row>
    <row r="1743" spans="1:28" x14ac:dyDescent="0.35">
      <c r="A1743">
        <v>10159</v>
      </c>
      <c r="B1743">
        <v>1970</v>
      </c>
      <c r="C1743" t="s">
        <v>30</v>
      </c>
      <c r="D1743" t="s">
        <v>31</v>
      </c>
      <c r="E1743">
        <v>58710</v>
      </c>
      <c r="F1743">
        <v>0</v>
      </c>
      <c r="G1743">
        <v>1</v>
      </c>
      <c r="H1743" s="1">
        <v>41364</v>
      </c>
      <c r="I1743">
        <v>77</v>
      </c>
      <c r="J1743">
        <v>440</v>
      </c>
      <c r="K1743">
        <v>81</v>
      </c>
      <c r="L1743">
        <v>368</v>
      </c>
      <c r="M1743">
        <v>0</v>
      </c>
      <c r="N1743">
        <v>122</v>
      </c>
      <c r="O1743">
        <v>174</v>
      </c>
      <c r="P1743">
        <v>6</v>
      </c>
      <c r="Q1743">
        <v>11</v>
      </c>
      <c r="R1743">
        <v>5</v>
      </c>
      <c r="S1743">
        <v>9</v>
      </c>
      <c r="T1743">
        <v>6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 t="s">
        <v>38</v>
      </c>
    </row>
    <row r="1744" spans="1:28" x14ac:dyDescent="0.35">
      <c r="A1744">
        <v>1177</v>
      </c>
      <c r="B1744">
        <v>1966</v>
      </c>
      <c r="C1744" t="s">
        <v>43</v>
      </c>
      <c r="D1744" t="s">
        <v>37</v>
      </c>
      <c r="E1744">
        <v>49618</v>
      </c>
      <c r="F1744">
        <v>1</v>
      </c>
      <c r="G1744">
        <v>1</v>
      </c>
      <c r="H1744" s="1">
        <v>41300</v>
      </c>
      <c r="I1744">
        <v>77</v>
      </c>
      <c r="J1744">
        <v>80</v>
      </c>
      <c r="K1744">
        <v>3</v>
      </c>
      <c r="L1744">
        <v>26</v>
      </c>
      <c r="M1744">
        <v>4</v>
      </c>
      <c r="N1744">
        <v>2</v>
      </c>
      <c r="O1744">
        <v>14</v>
      </c>
      <c r="P1744">
        <v>4</v>
      </c>
      <c r="Q1744">
        <v>3</v>
      </c>
      <c r="R1744">
        <v>1</v>
      </c>
      <c r="S1744">
        <v>3</v>
      </c>
      <c r="T1744">
        <v>7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 t="s">
        <v>32</v>
      </c>
    </row>
    <row r="1745" spans="1:28" x14ac:dyDescent="0.35">
      <c r="A1745">
        <v>9426</v>
      </c>
      <c r="B1745">
        <v>1964</v>
      </c>
      <c r="C1745" t="s">
        <v>43</v>
      </c>
      <c r="D1745" t="s">
        <v>33</v>
      </c>
      <c r="E1745">
        <v>58308</v>
      </c>
      <c r="F1745">
        <v>0</v>
      </c>
      <c r="G1745">
        <v>1</v>
      </c>
      <c r="H1745" s="1">
        <v>41286</v>
      </c>
      <c r="I1745">
        <v>77</v>
      </c>
      <c r="J1745">
        <v>691</v>
      </c>
      <c r="K1745">
        <v>0</v>
      </c>
      <c r="L1745">
        <v>69</v>
      </c>
      <c r="M1745">
        <v>10</v>
      </c>
      <c r="N1745">
        <v>0</v>
      </c>
      <c r="O1745">
        <v>130</v>
      </c>
      <c r="P1745">
        <v>4</v>
      </c>
      <c r="Q1745">
        <v>2</v>
      </c>
      <c r="R1745">
        <v>6</v>
      </c>
      <c r="S1745">
        <v>3</v>
      </c>
      <c r="T1745">
        <v>8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 t="s">
        <v>32</v>
      </c>
    </row>
    <row r="1746" spans="1:28" x14ac:dyDescent="0.35">
      <c r="A1746">
        <v>10637</v>
      </c>
      <c r="B1746">
        <v>1964</v>
      </c>
      <c r="C1746" t="s">
        <v>30</v>
      </c>
      <c r="D1746" t="s">
        <v>35</v>
      </c>
      <c r="E1746">
        <v>40800</v>
      </c>
      <c r="F1746">
        <v>1</v>
      </c>
      <c r="G1746">
        <v>2</v>
      </c>
      <c r="H1746" s="1">
        <v>41275</v>
      </c>
      <c r="I1746">
        <v>77</v>
      </c>
      <c r="J1746">
        <v>24</v>
      </c>
      <c r="K1746">
        <v>0</v>
      </c>
      <c r="L1746">
        <v>27</v>
      </c>
      <c r="M1746">
        <v>8</v>
      </c>
      <c r="N1746">
        <v>30</v>
      </c>
      <c r="O1746">
        <v>10</v>
      </c>
      <c r="P1746">
        <v>2</v>
      </c>
      <c r="Q1746">
        <v>3</v>
      </c>
      <c r="R1746">
        <v>0</v>
      </c>
      <c r="S1746">
        <v>3</v>
      </c>
      <c r="T1746">
        <v>7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1</v>
      </c>
      <c r="AB1746" t="s">
        <v>32</v>
      </c>
    </row>
    <row r="1747" spans="1:28" x14ac:dyDescent="0.35">
      <c r="A1747">
        <v>10826</v>
      </c>
      <c r="B1747">
        <v>1959</v>
      </c>
      <c r="C1747" t="s">
        <v>30</v>
      </c>
      <c r="D1747" t="s">
        <v>35</v>
      </c>
      <c r="E1747">
        <v>18690</v>
      </c>
      <c r="F1747">
        <v>0</v>
      </c>
      <c r="G1747">
        <v>0</v>
      </c>
      <c r="H1747" s="1">
        <v>41271</v>
      </c>
      <c r="I1747">
        <v>77</v>
      </c>
      <c r="J1747">
        <v>6</v>
      </c>
      <c r="K1747">
        <v>1</v>
      </c>
      <c r="L1747">
        <v>7</v>
      </c>
      <c r="M1747">
        <v>23</v>
      </c>
      <c r="N1747">
        <v>4</v>
      </c>
      <c r="O1747">
        <v>19</v>
      </c>
      <c r="P1747">
        <v>1</v>
      </c>
      <c r="Q1747">
        <v>1</v>
      </c>
      <c r="R1747">
        <v>1</v>
      </c>
      <c r="S1747">
        <v>2</v>
      </c>
      <c r="T1747">
        <v>8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 t="s">
        <v>32</v>
      </c>
    </row>
    <row r="1748" spans="1:28" x14ac:dyDescent="0.35">
      <c r="A1748">
        <v>4086</v>
      </c>
      <c r="B1748">
        <v>1959</v>
      </c>
      <c r="C1748" t="s">
        <v>30</v>
      </c>
      <c r="D1748" t="s">
        <v>35</v>
      </c>
      <c r="E1748">
        <v>18690</v>
      </c>
      <c r="F1748">
        <v>0</v>
      </c>
      <c r="G1748">
        <v>0</v>
      </c>
      <c r="H1748" s="1">
        <v>41271</v>
      </c>
      <c r="I1748">
        <v>77</v>
      </c>
      <c r="J1748">
        <v>6</v>
      </c>
      <c r="K1748">
        <v>1</v>
      </c>
      <c r="L1748">
        <v>7</v>
      </c>
      <c r="M1748">
        <v>23</v>
      </c>
      <c r="N1748">
        <v>4</v>
      </c>
      <c r="O1748">
        <v>19</v>
      </c>
      <c r="P1748">
        <v>1</v>
      </c>
      <c r="Q1748">
        <v>1</v>
      </c>
      <c r="R1748">
        <v>1</v>
      </c>
      <c r="S1748">
        <v>2</v>
      </c>
      <c r="T1748">
        <v>8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 t="s">
        <v>41</v>
      </c>
    </row>
    <row r="1749" spans="1:28" x14ac:dyDescent="0.35">
      <c r="A1749">
        <v>10304</v>
      </c>
      <c r="B1749">
        <v>1959</v>
      </c>
      <c r="C1749" t="s">
        <v>30</v>
      </c>
      <c r="D1749" t="s">
        <v>35</v>
      </c>
      <c r="E1749">
        <v>18690</v>
      </c>
      <c r="F1749">
        <v>0</v>
      </c>
      <c r="G1749">
        <v>0</v>
      </c>
      <c r="H1749" s="1">
        <v>41271</v>
      </c>
      <c r="I1749">
        <v>77</v>
      </c>
      <c r="J1749">
        <v>6</v>
      </c>
      <c r="K1749">
        <v>1</v>
      </c>
      <c r="L1749">
        <v>7</v>
      </c>
      <c r="M1749">
        <v>23</v>
      </c>
      <c r="N1749">
        <v>4</v>
      </c>
      <c r="O1749">
        <v>19</v>
      </c>
      <c r="P1749">
        <v>1</v>
      </c>
      <c r="Q1749">
        <v>1</v>
      </c>
      <c r="R1749">
        <v>1</v>
      </c>
      <c r="S1749">
        <v>2</v>
      </c>
      <c r="T1749">
        <v>8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 t="s">
        <v>32</v>
      </c>
    </row>
    <row r="1750" spans="1:28" x14ac:dyDescent="0.35">
      <c r="A1750">
        <v>7998</v>
      </c>
      <c r="B1750">
        <v>1958</v>
      </c>
      <c r="C1750" t="s">
        <v>30</v>
      </c>
      <c r="D1750" t="s">
        <v>37</v>
      </c>
      <c r="E1750">
        <v>28087</v>
      </c>
      <c r="F1750">
        <v>1</v>
      </c>
      <c r="G1750">
        <v>1</v>
      </c>
      <c r="H1750" s="1">
        <v>41254</v>
      </c>
      <c r="I1750">
        <v>77</v>
      </c>
      <c r="J1750">
        <v>53</v>
      </c>
      <c r="K1750">
        <v>8</v>
      </c>
      <c r="L1750">
        <v>17</v>
      </c>
      <c r="M1750">
        <v>13</v>
      </c>
      <c r="N1750">
        <v>0</v>
      </c>
      <c r="O1750">
        <v>21</v>
      </c>
      <c r="P1750">
        <v>3</v>
      </c>
      <c r="Q1750">
        <v>2</v>
      </c>
      <c r="R1750">
        <v>2</v>
      </c>
      <c r="S1750">
        <v>2</v>
      </c>
      <c r="T1750">
        <v>7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 t="s">
        <v>42</v>
      </c>
    </row>
    <row r="1751" spans="1:28" x14ac:dyDescent="0.35">
      <c r="A1751">
        <v>10992</v>
      </c>
      <c r="B1751">
        <v>1967</v>
      </c>
      <c r="C1751" t="s">
        <v>30</v>
      </c>
      <c r="D1751" t="s">
        <v>37</v>
      </c>
      <c r="E1751">
        <v>75702</v>
      </c>
      <c r="F1751">
        <v>1</v>
      </c>
      <c r="G1751">
        <v>1</v>
      </c>
      <c r="H1751" s="1">
        <v>41150</v>
      </c>
      <c r="I1751">
        <v>77</v>
      </c>
      <c r="J1751">
        <v>650</v>
      </c>
      <c r="K1751">
        <v>28</v>
      </c>
      <c r="L1751">
        <v>353</v>
      </c>
      <c r="M1751">
        <v>45</v>
      </c>
      <c r="N1751">
        <v>42</v>
      </c>
      <c r="O1751">
        <v>30</v>
      </c>
      <c r="P1751">
        <v>5</v>
      </c>
      <c r="Q1751">
        <v>4</v>
      </c>
      <c r="R1751">
        <v>6</v>
      </c>
      <c r="S1751">
        <v>11</v>
      </c>
      <c r="T1751">
        <v>8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 t="s">
        <v>45</v>
      </c>
    </row>
    <row r="1752" spans="1:28" x14ac:dyDescent="0.35">
      <c r="A1752">
        <v>6383</v>
      </c>
      <c r="B1752">
        <v>1971</v>
      </c>
      <c r="C1752" t="s">
        <v>39</v>
      </c>
      <c r="D1752" t="s">
        <v>37</v>
      </c>
      <c r="E1752">
        <v>32892</v>
      </c>
      <c r="F1752">
        <v>1</v>
      </c>
      <c r="G1752">
        <v>0</v>
      </c>
      <c r="H1752" s="1">
        <v>41784</v>
      </c>
      <c r="I1752">
        <v>78</v>
      </c>
      <c r="J1752">
        <v>26</v>
      </c>
      <c r="K1752">
        <v>0</v>
      </c>
      <c r="L1752">
        <v>15</v>
      </c>
      <c r="M1752">
        <v>2</v>
      </c>
      <c r="N1752">
        <v>1</v>
      </c>
      <c r="O1752">
        <v>2</v>
      </c>
      <c r="P1752">
        <v>2</v>
      </c>
      <c r="Q1752">
        <v>3</v>
      </c>
      <c r="R1752">
        <v>0</v>
      </c>
      <c r="S1752">
        <v>3</v>
      </c>
      <c r="T1752">
        <v>8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 t="s">
        <v>45</v>
      </c>
    </row>
    <row r="1753" spans="1:28" x14ac:dyDescent="0.35">
      <c r="A1753">
        <v>10536</v>
      </c>
      <c r="B1753">
        <v>1971</v>
      </c>
      <c r="C1753" t="s">
        <v>39</v>
      </c>
      <c r="D1753" t="s">
        <v>37</v>
      </c>
      <c r="E1753">
        <v>32892</v>
      </c>
      <c r="F1753">
        <v>1</v>
      </c>
      <c r="G1753">
        <v>0</v>
      </c>
      <c r="H1753" s="1">
        <v>41784</v>
      </c>
      <c r="I1753">
        <v>78</v>
      </c>
      <c r="J1753">
        <v>26</v>
      </c>
      <c r="K1753">
        <v>0</v>
      </c>
      <c r="L1753">
        <v>15</v>
      </c>
      <c r="M1753">
        <v>2</v>
      </c>
      <c r="N1753">
        <v>1</v>
      </c>
      <c r="O1753">
        <v>2</v>
      </c>
      <c r="P1753">
        <v>2</v>
      </c>
      <c r="Q1753">
        <v>3</v>
      </c>
      <c r="R1753">
        <v>0</v>
      </c>
      <c r="S1753">
        <v>3</v>
      </c>
      <c r="T1753">
        <v>8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 t="s">
        <v>32</v>
      </c>
    </row>
    <row r="1754" spans="1:28" x14ac:dyDescent="0.35">
      <c r="A1754">
        <v>6036</v>
      </c>
      <c r="B1754">
        <v>1959</v>
      </c>
      <c r="C1754" t="s">
        <v>43</v>
      </c>
      <c r="D1754" t="s">
        <v>37</v>
      </c>
      <c r="E1754">
        <v>89120</v>
      </c>
      <c r="F1754">
        <v>0</v>
      </c>
      <c r="G1754">
        <v>0</v>
      </c>
      <c r="H1754" s="1">
        <v>41715</v>
      </c>
      <c r="I1754">
        <v>78</v>
      </c>
      <c r="J1754">
        <v>1168</v>
      </c>
      <c r="K1754">
        <v>92</v>
      </c>
      <c r="L1754">
        <v>408</v>
      </c>
      <c r="M1754">
        <v>72</v>
      </c>
      <c r="N1754">
        <v>129</v>
      </c>
      <c r="O1754">
        <v>55</v>
      </c>
      <c r="P1754">
        <v>1</v>
      </c>
      <c r="Q1754">
        <v>5</v>
      </c>
      <c r="R1754">
        <v>6</v>
      </c>
      <c r="S1754">
        <v>7</v>
      </c>
      <c r="T1754">
        <v>1</v>
      </c>
      <c r="U1754">
        <v>0</v>
      </c>
      <c r="V1754">
        <v>0</v>
      </c>
      <c r="W1754">
        <v>1</v>
      </c>
      <c r="X1754">
        <v>0</v>
      </c>
      <c r="Y1754">
        <v>0</v>
      </c>
      <c r="Z1754">
        <v>0</v>
      </c>
      <c r="AA1754">
        <v>0</v>
      </c>
      <c r="AB1754" t="s">
        <v>32</v>
      </c>
    </row>
    <row r="1755" spans="1:28" x14ac:dyDescent="0.35">
      <c r="A1755">
        <v>11092</v>
      </c>
      <c r="B1755">
        <v>1961</v>
      </c>
      <c r="C1755" t="s">
        <v>30</v>
      </c>
      <c r="D1755" t="s">
        <v>35</v>
      </c>
      <c r="E1755">
        <v>27116</v>
      </c>
      <c r="F1755">
        <v>1</v>
      </c>
      <c r="G1755">
        <v>1</v>
      </c>
      <c r="H1755" s="1">
        <v>41700</v>
      </c>
      <c r="I1755">
        <v>78</v>
      </c>
      <c r="J1755">
        <v>12</v>
      </c>
      <c r="K1755">
        <v>1</v>
      </c>
      <c r="L1755">
        <v>21</v>
      </c>
      <c r="M1755">
        <v>2</v>
      </c>
      <c r="N1755">
        <v>2</v>
      </c>
      <c r="O1755">
        <v>3</v>
      </c>
      <c r="P1755">
        <v>2</v>
      </c>
      <c r="Q1755">
        <v>2</v>
      </c>
      <c r="R1755">
        <v>0</v>
      </c>
      <c r="S1755">
        <v>3</v>
      </c>
      <c r="T1755">
        <v>7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 t="s">
        <v>45</v>
      </c>
    </row>
    <row r="1756" spans="1:28" x14ac:dyDescent="0.35">
      <c r="A1756">
        <v>538</v>
      </c>
      <c r="B1756">
        <v>1989</v>
      </c>
      <c r="C1756" t="s">
        <v>30</v>
      </c>
      <c r="D1756" t="s">
        <v>33</v>
      </c>
      <c r="E1756">
        <v>46107</v>
      </c>
      <c r="F1756">
        <v>1</v>
      </c>
      <c r="G1756">
        <v>0</v>
      </c>
      <c r="H1756" s="1">
        <v>41680</v>
      </c>
      <c r="I1756">
        <v>78</v>
      </c>
      <c r="J1756">
        <v>31</v>
      </c>
      <c r="K1756">
        <v>9</v>
      </c>
      <c r="L1756">
        <v>27</v>
      </c>
      <c r="M1756">
        <v>16</v>
      </c>
      <c r="N1756">
        <v>9</v>
      </c>
      <c r="O1756">
        <v>33</v>
      </c>
      <c r="P1756">
        <v>1</v>
      </c>
      <c r="Q1756">
        <v>1</v>
      </c>
      <c r="R1756">
        <v>1</v>
      </c>
      <c r="S1756">
        <v>4</v>
      </c>
      <c r="T1756">
        <v>3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 t="s">
        <v>45</v>
      </c>
    </row>
    <row r="1757" spans="1:28" x14ac:dyDescent="0.35">
      <c r="A1757">
        <v>10022</v>
      </c>
      <c r="B1757">
        <v>1973</v>
      </c>
      <c r="C1757" t="s">
        <v>39</v>
      </c>
      <c r="D1757" t="s">
        <v>33</v>
      </c>
      <c r="E1757">
        <v>54466</v>
      </c>
      <c r="F1757">
        <v>1</v>
      </c>
      <c r="G1757">
        <v>1</v>
      </c>
      <c r="H1757" s="1">
        <v>41679</v>
      </c>
      <c r="I1757">
        <v>78</v>
      </c>
      <c r="J1757">
        <v>12</v>
      </c>
      <c r="K1757">
        <v>0</v>
      </c>
      <c r="L1757">
        <v>4</v>
      </c>
      <c r="M1757">
        <v>0</v>
      </c>
      <c r="N1757">
        <v>0</v>
      </c>
      <c r="O1757">
        <v>0</v>
      </c>
      <c r="P1757">
        <v>1</v>
      </c>
      <c r="Q1757">
        <v>1</v>
      </c>
      <c r="R1757">
        <v>0</v>
      </c>
      <c r="S1757">
        <v>2</v>
      </c>
      <c r="T1757">
        <v>5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 t="s">
        <v>32</v>
      </c>
    </row>
    <row r="1758" spans="1:28" x14ac:dyDescent="0.35">
      <c r="A1758">
        <v>10157</v>
      </c>
      <c r="B1758">
        <v>1965</v>
      </c>
      <c r="C1758" t="s">
        <v>30</v>
      </c>
      <c r="D1758" t="s">
        <v>33</v>
      </c>
      <c r="E1758">
        <v>59686</v>
      </c>
      <c r="F1758">
        <v>0</v>
      </c>
      <c r="G1758">
        <v>1</v>
      </c>
      <c r="H1758" s="1">
        <v>41664</v>
      </c>
      <c r="I1758">
        <v>78</v>
      </c>
      <c r="J1758">
        <v>89</v>
      </c>
      <c r="K1758">
        <v>15</v>
      </c>
      <c r="L1758">
        <v>89</v>
      </c>
      <c r="M1758">
        <v>34</v>
      </c>
      <c r="N1758">
        <v>42</v>
      </c>
      <c r="O1758">
        <v>5</v>
      </c>
      <c r="P1758">
        <v>1</v>
      </c>
      <c r="Q1758">
        <v>4</v>
      </c>
      <c r="R1758">
        <v>1</v>
      </c>
      <c r="S1758">
        <v>6</v>
      </c>
      <c r="T1758">
        <v>4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 t="s">
        <v>34</v>
      </c>
    </row>
    <row r="1759" spans="1:28" x14ac:dyDescent="0.35">
      <c r="A1759">
        <v>3503</v>
      </c>
      <c r="B1759">
        <v>1950</v>
      </c>
      <c r="C1759" t="s">
        <v>30</v>
      </c>
      <c r="D1759" t="s">
        <v>31</v>
      </c>
      <c r="E1759">
        <v>82460</v>
      </c>
      <c r="F1759">
        <v>0</v>
      </c>
      <c r="G1759">
        <v>0</v>
      </c>
      <c r="H1759" s="1">
        <v>41610</v>
      </c>
      <c r="I1759">
        <v>78</v>
      </c>
      <c r="J1759">
        <v>255</v>
      </c>
      <c r="K1759">
        <v>47</v>
      </c>
      <c r="L1759">
        <v>573</v>
      </c>
      <c r="M1759">
        <v>52</v>
      </c>
      <c r="N1759">
        <v>32</v>
      </c>
      <c r="O1759">
        <v>15</v>
      </c>
      <c r="P1759">
        <v>1</v>
      </c>
      <c r="Q1759">
        <v>5</v>
      </c>
      <c r="R1759">
        <v>3</v>
      </c>
      <c r="S1759">
        <v>6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 t="s">
        <v>45</v>
      </c>
    </row>
    <row r="1760" spans="1:28" x14ac:dyDescent="0.35">
      <c r="A1760">
        <v>146</v>
      </c>
      <c r="B1760">
        <v>1960</v>
      </c>
      <c r="C1760" t="s">
        <v>39</v>
      </c>
      <c r="D1760" t="s">
        <v>33</v>
      </c>
      <c r="E1760">
        <v>76045</v>
      </c>
      <c r="F1760">
        <v>0</v>
      </c>
      <c r="G1760">
        <v>0</v>
      </c>
      <c r="H1760" s="1">
        <v>41593</v>
      </c>
      <c r="I1760">
        <v>78</v>
      </c>
      <c r="J1760">
        <v>760</v>
      </c>
      <c r="K1760">
        <v>53</v>
      </c>
      <c r="L1760">
        <v>400</v>
      </c>
      <c r="M1760">
        <v>17</v>
      </c>
      <c r="N1760">
        <v>93</v>
      </c>
      <c r="O1760">
        <v>0</v>
      </c>
      <c r="P1760">
        <v>1</v>
      </c>
      <c r="Q1760">
        <v>4</v>
      </c>
      <c r="R1760">
        <v>5</v>
      </c>
      <c r="S1760">
        <v>11</v>
      </c>
      <c r="T1760">
        <v>2</v>
      </c>
      <c r="U1760">
        <v>0</v>
      </c>
      <c r="V1760">
        <v>0</v>
      </c>
      <c r="W1760">
        <v>0</v>
      </c>
      <c r="X1760">
        <v>1</v>
      </c>
      <c r="Y1760">
        <v>0</v>
      </c>
      <c r="Z1760">
        <v>0</v>
      </c>
      <c r="AA1760">
        <v>0</v>
      </c>
      <c r="AB1760" t="s">
        <v>32</v>
      </c>
    </row>
    <row r="1761" spans="1:28" x14ac:dyDescent="0.35">
      <c r="A1761">
        <v>5538</v>
      </c>
      <c r="B1761">
        <v>1975</v>
      </c>
      <c r="C1761" t="s">
        <v>30</v>
      </c>
      <c r="D1761" t="s">
        <v>31</v>
      </c>
      <c r="E1761">
        <v>83829</v>
      </c>
      <c r="F1761">
        <v>0</v>
      </c>
      <c r="G1761">
        <v>0</v>
      </c>
      <c r="H1761" s="1">
        <v>41555</v>
      </c>
      <c r="I1761">
        <v>78</v>
      </c>
      <c r="J1761">
        <v>897</v>
      </c>
      <c r="K1761">
        <v>161</v>
      </c>
      <c r="L1761">
        <v>430</v>
      </c>
      <c r="M1761">
        <v>186</v>
      </c>
      <c r="N1761">
        <v>161</v>
      </c>
      <c r="O1761">
        <v>27</v>
      </c>
      <c r="P1761">
        <v>0</v>
      </c>
      <c r="Q1761">
        <v>4</v>
      </c>
      <c r="R1761">
        <v>7</v>
      </c>
      <c r="S1761">
        <v>6</v>
      </c>
      <c r="T1761">
        <v>1</v>
      </c>
      <c r="U1761">
        <v>1</v>
      </c>
      <c r="V1761">
        <v>0</v>
      </c>
      <c r="W1761">
        <v>1</v>
      </c>
      <c r="X1761">
        <v>1</v>
      </c>
      <c r="Y1761">
        <v>0</v>
      </c>
      <c r="Z1761">
        <v>1</v>
      </c>
      <c r="AA1761">
        <v>0</v>
      </c>
      <c r="AB1761" t="s">
        <v>32</v>
      </c>
    </row>
    <row r="1762" spans="1:28" x14ac:dyDescent="0.35">
      <c r="A1762">
        <v>3910</v>
      </c>
      <c r="B1762">
        <v>1975</v>
      </c>
      <c r="C1762" t="s">
        <v>30</v>
      </c>
      <c r="D1762" t="s">
        <v>31</v>
      </c>
      <c r="E1762">
        <v>83829</v>
      </c>
      <c r="F1762">
        <v>0</v>
      </c>
      <c r="G1762">
        <v>0</v>
      </c>
      <c r="H1762" s="1">
        <v>41555</v>
      </c>
      <c r="I1762">
        <v>78</v>
      </c>
      <c r="J1762">
        <v>897</v>
      </c>
      <c r="K1762">
        <v>161</v>
      </c>
      <c r="L1762">
        <v>430</v>
      </c>
      <c r="M1762">
        <v>186</v>
      </c>
      <c r="N1762">
        <v>161</v>
      </c>
      <c r="O1762">
        <v>27</v>
      </c>
      <c r="P1762">
        <v>0</v>
      </c>
      <c r="Q1762">
        <v>4</v>
      </c>
      <c r="R1762">
        <v>7</v>
      </c>
      <c r="S1762">
        <v>6</v>
      </c>
      <c r="T1762">
        <v>1</v>
      </c>
      <c r="U1762">
        <v>1</v>
      </c>
      <c r="V1762">
        <v>0</v>
      </c>
      <c r="W1762">
        <v>1</v>
      </c>
      <c r="X1762">
        <v>1</v>
      </c>
      <c r="Y1762">
        <v>0</v>
      </c>
      <c r="Z1762">
        <v>1</v>
      </c>
      <c r="AA1762">
        <v>0</v>
      </c>
      <c r="AB1762" t="s">
        <v>32</v>
      </c>
    </row>
    <row r="1763" spans="1:28" x14ac:dyDescent="0.35">
      <c r="A1763">
        <v>4227</v>
      </c>
      <c r="B1763">
        <v>1968</v>
      </c>
      <c r="C1763" t="s">
        <v>43</v>
      </c>
      <c r="D1763" t="s">
        <v>37</v>
      </c>
      <c r="E1763">
        <v>32889</v>
      </c>
      <c r="F1763">
        <v>1</v>
      </c>
      <c r="G1763">
        <v>1</v>
      </c>
      <c r="H1763" s="1">
        <v>41523</v>
      </c>
      <c r="I1763">
        <v>78</v>
      </c>
      <c r="J1763">
        <v>28</v>
      </c>
      <c r="K1763">
        <v>0</v>
      </c>
      <c r="L1763">
        <v>13</v>
      </c>
      <c r="M1763">
        <v>4</v>
      </c>
      <c r="N1763">
        <v>2</v>
      </c>
      <c r="O1763">
        <v>8</v>
      </c>
      <c r="P1763">
        <v>3</v>
      </c>
      <c r="Q1763">
        <v>2</v>
      </c>
      <c r="R1763">
        <v>1</v>
      </c>
      <c r="S1763">
        <v>3</v>
      </c>
      <c r="T1763">
        <v>5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 t="s">
        <v>32</v>
      </c>
    </row>
    <row r="1764" spans="1:28" x14ac:dyDescent="0.35">
      <c r="A1764">
        <v>6634</v>
      </c>
      <c r="B1764">
        <v>1979</v>
      </c>
      <c r="C1764" t="s">
        <v>43</v>
      </c>
      <c r="D1764" t="s">
        <v>31</v>
      </c>
      <c r="E1764">
        <v>33462</v>
      </c>
      <c r="F1764">
        <v>1</v>
      </c>
      <c r="G1764">
        <v>0</v>
      </c>
      <c r="H1764" s="1">
        <v>41493</v>
      </c>
      <c r="I1764">
        <v>78</v>
      </c>
      <c r="J1764">
        <v>22</v>
      </c>
      <c r="K1764">
        <v>3</v>
      </c>
      <c r="L1764">
        <v>18</v>
      </c>
      <c r="M1764">
        <v>0</v>
      </c>
      <c r="N1764">
        <v>0</v>
      </c>
      <c r="O1764">
        <v>11</v>
      </c>
      <c r="P1764">
        <v>1</v>
      </c>
      <c r="Q1764">
        <v>2</v>
      </c>
      <c r="R1764">
        <v>0</v>
      </c>
      <c r="S1764">
        <v>3</v>
      </c>
      <c r="T1764">
        <v>7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 t="s">
        <v>45</v>
      </c>
    </row>
    <row r="1765" spans="1:28" x14ac:dyDescent="0.35">
      <c r="A1765">
        <v>8916</v>
      </c>
      <c r="B1765">
        <v>1975</v>
      </c>
      <c r="C1765" t="s">
        <v>30</v>
      </c>
      <c r="D1765" t="s">
        <v>31</v>
      </c>
      <c r="E1765">
        <v>36627</v>
      </c>
      <c r="F1765">
        <v>2</v>
      </c>
      <c r="G1765">
        <v>0</v>
      </c>
      <c r="H1765" s="1">
        <v>41478</v>
      </c>
      <c r="I1765">
        <v>78</v>
      </c>
      <c r="J1765">
        <v>9</v>
      </c>
      <c r="K1765">
        <v>1</v>
      </c>
      <c r="L1765">
        <v>5</v>
      </c>
      <c r="M1765">
        <v>0</v>
      </c>
      <c r="N1765">
        <v>0</v>
      </c>
      <c r="O1765">
        <v>1</v>
      </c>
      <c r="P1765">
        <v>1</v>
      </c>
      <c r="Q1765">
        <v>0</v>
      </c>
      <c r="R1765">
        <v>0</v>
      </c>
      <c r="S1765">
        <v>3</v>
      </c>
      <c r="T1765">
        <v>5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 t="s">
        <v>45</v>
      </c>
    </row>
    <row r="1766" spans="1:28" x14ac:dyDescent="0.35">
      <c r="A1766">
        <v>6460</v>
      </c>
      <c r="B1766">
        <v>1982</v>
      </c>
      <c r="C1766" t="s">
        <v>30</v>
      </c>
      <c r="D1766" t="s">
        <v>35</v>
      </c>
      <c r="E1766">
        <v>28718</v>
      </c>
      <c r="F1766">
        <v>1</v>
      </c>
      <c r="G1766">
        <v>0</v>
      </c>
      <c r="H1766" s="1">
        <v>41468</v>
      </c>
      <c r="I1766">
        <v>78</v>
      </c>
      <c r="J1766">
        <v>12</v>
      </c>
      <c r="K1766">
        <v>4</v>
      </c>
      <c r="L1766">
        <v>6</v>
      </c>
      <c r="M1766">
        <v>11</v>
      </c>
      <c r="N1766">
        <v>8</v>
      </c>
      <c r="O1766">
        <v>16</v>
      </c>
      <c r="P1766">
        <v>2</v>
      </c>
      <c r="Q1766">
        <v>2</v>
      </c>
      <c r="R1766">
        <v>0</v>
      </c>
      <c r="S1766">
        <v>3</v>
      </c>
      <c r="T1766">
        <v>8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 t="s">
        <v>42</v>
      </c>
    </row>
    <row r="1767" spans="1:28" x14ac:dyDescent="0.35">
      <c r="A1767">
        <v>5883</v>
      </c>
      <c r="B1767">
        <v>1972</v>
      </c>
      <c r="C1767" t="s">
        <v>30</v>
      </c>
      <c r="D1767" t="s">
        <v>35</v>
      </c>
      <c r="E1767">
        <v>77981</v>
      </c>
      <c r="F1767">
        <v>1</v>
      </c>
      <c r="G1767">
        <v>0</v>
      </c>
      <c r="H1767" s="1">
        <v>41420</v>
      </c>
      <c r="I1767">
        <v>78</v>
      </c>
      <c r="J1767">
        <v>138</v>
      </c>
      <c r="K1767">
        <v>120</v>
      </c>
      <c r="L1767">
        <v>204</v>
      </c>
      <c r="M1767">
        <v>16</v>
      </c>
      <c r="N1767">
        <v>126</v>
      </c>
      <c r="O1767">
        <v>60</v>
      </c>
      <c r="P1767">
        <v>3</v>
      </c>
      <c r="Q1767">
        <v>7</v>
      </c>
      <c r="R1767">
        <v>4</v>
      </c>
      <c r="S1767">
        <v>7</v>
      </c>
      <c r="T1767">
        <v>5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 t="s">
        <v>32</v>
      </c>
    </row>
    <row r="1768" spans="1:28" x14ac:dyDescent="0.35">
      <c r="A1768">
        <v>10091</v>
      </c>
      <c r="B1768">
        <v>1956</v>
      </c>
      <c r="C1768" t="s">
        <v>30</v>
      </c>
      <c r="D1768" t="s">
        <v>33</v>
      </c>
      <c r="E1768">
        <v>60230</v>
      </c>
      <c r="F1768">
        <v>0</v>
      </c>
      <c r="G1768">
        <v>1</v>
      </c>
      <c r="H1768" s="1">
        <v>41414</v>
      </c>
      <c r="I1768">
        <v>78</v>
      </c>
      <c r="J1768">
        <v>520</v>
      </c>
      <c r="K1768">
        <v>20</v>
      </c>
      <c r="L1768">
        <v>367</v>
      </c>
      <c r="M1768">
        <v>39</v>
      </c>
      <c r="N1768">
        <v>81</v>
      </c>
      <c r="O1768">
        <v>40</v>
      </c>
      <c r="P1768">
        <v>2</v>
      </c>
      <c r="Q1768">
        <v>6</v>
      </c>
      <c r="R1768">
        <v>3</v>
      </c>
      <c r="S1768">
        <v>6</v>
      </c>
      <c r="T1768">
        <v>5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 t="s">
        <v>32</v>
      </c>
    </row>
    <row r="1769" spans="1:28" x14ac:dyDescent="0.35">
      <c r="A1769">
        <v>697</v>
      </c>
      <c r="B1769">
        <v>1969</v>
      </c>
      <c r="C1769" t="s">
        <v>30</v>
      </c>
      <c r="D1769" t="s">
        <v>37</v>
      </c>
      <c r="E1769">
        <v>74918</v>
      </c>
      <c r="F1769">
        <v>0</v>
      </c>
      <c r="G1769">
        <v>0</v>
      </c>
      <c r="H1769" s="1">
        <v>41345</v>
      </c>
      <c r="I1769">
        <v>78</v>
      </c>
      <c r="J1769">
        <v>972</v>
      </c>
      <c r="K1769">
        <v>59</v>
      </c>
      <c r="L1769">
        <v>913</v>
      </c>
      <c r="M1769">
        <v>25</v>
      </c>
      <c r="N1769">
        <v>19</v>
      </c>
      <c r="O1769">
        <v>59</v>
      </c>
      <c r="P1769">
        <v>1</v>
      </c>
      <c r="Q1769">
        <v>5</v>
      </c>
      <c r="R1769">
        <v>9</v>
      </c>
      <c r="S1769">
        <v>6</v>
      </c>
      <c r="T1769">
        <v>3</v>
      </c>
      <c r="U1769">
        <v>0</v>
      </c>
      <c r="V1769">
        <v>0</v>
      </c>
      <c r="W1769">
        <v>1</v>
      </c>
      <c r="X1769">
        <v>0</v>
      </c>
      <c r="Y1769">
        <v>0</v>
      </c>
      <c r="Z1769">
        <v>0</v>
      </c>
      <c r="AA1769">
        <v>0</v>
      </c>
      <c r="AB1769" t="s">
        <v>32</v>
      </c>
    </row>
    <row r="1770" spans="1:28" x14ac:dyDescent="0.35">
      <c r="A1770">
        <v>2607</v>
      </c>
      <c r="B1770">
        <v>1953</v>
      </c>
      <c r="C1770" t="s">
        <v>30</v>
      </c>
      <c r="D1770" t="s">
        <v>33</v>
      </c>
      <c r="E1770">
        <v>40464</v>
      </c>
      <c r="F1770">
        <v>0</v>
      </c>
      <c r="G1770">
        <v>1</v>
      </c>
      <c r="H1770" s="1">
        <v>41285</v>
      </c>
      <c r="I1770">
        <v>78</v>
      </c>
      <c r="J1770">
        <v>424</v>
      </c>
      <c r="K1770">
        <v>17</v>
      </c>
      <c r="L1770">
        <v>118</v>
      </c>
      <c r="M1770">
        <v>7</v>
      </c>
      <c r="N1770">
        <v>23</v>
      </c>
      <c r="O1770">
        <v>41</v>
      </c>
      <c r="P1770">
        <v>6</v>
      </c>
      <c r="Q1770">
        <v>8</v>
      </c>
      <c r="R1770">
        <v>2</v>
      </c>
      <c r="S1770">
        <v>8</v>
      </c>
      <c r="T1770">
        <v>8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 t="s">
        <v>32</v>
      </c>
    </row>
    <row r="1771" spans="1:28" x14ac:dyDescent="0.35">
      <c r="A1771">
        <v>8427</v>
      </c>
      <c r="B1771">
        <v>1956</v>
      </c>
      <c r="C1771" t="s">
        <v>43</v>
      </c>
      <c r="D1771" t="s">
        <v>33</v>
      </c>
      <c r="E1771">
        <v>64857</v>
      </c>
      <c r="F1771">
        <v>0</v>
      </c>
      <c r="G1771">
        <v>0</v>
      </c>
      <c r="H1771" s="1">
        <v>41236</v>
      </c>
      <c r="I1771">
        <v>78</v>
      </c>
      <c r="J1771">
        <v>556</v>
      </c>
      <c r="K1771">
        <v>14</v>
      </c>
      <c r="L1771">
        <v>717</v>
      </c>
      <c r="M1771">
        <v>210</v>
      </c>
      <c r="N1771">
        <v>0</v>
      </c>
      <c r="O1771">
        <v>43</v>
      </c>
      <c r="P1771">
        <v>1</v>
      </c>
      <c r="Q1771">
        <v>7</v>
      </c>
      <c r="R1771">
        <v>5</v>
      </c>
      <c r="S1771">
        <v>10</v>
      </c>
      <c r="T1771">
        <v>4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 t="s">
        <v>32</v>
      </c>
    </row>
    <row r="1772" spans="1:28" x14ac:dyDescent="0.35">
      <c r="A1772">
        <v>217</v>
      </c>
      <c r="B1772">
        <v>1956</v>
      </c>
      <c r="C1772" t="s">
        <v>43</v>
      </c>
      <c r="D1772" t="s">
        <v>33</v>
      </c>
      <c r="E1772">
        <v>64857</v>
      </c>
      <c r="F1772">
        <v>0</v>
      </c>
      <c r="G1772">
        <v>0</v>
      </c>
      <c r="H1772" s="1">
        <v>41236</v>
      </c>
      <c r="I1772">
        <v>78</v>
      </c>
      <c r="J1772">
        <v>556</v>
      </c>
      <c r="K1772">
        <v>14</v>
      </c>
      <c r="L1772">
        <v>717</v>
      </c>
      <c r="M1772">
        <v>210</v>
      </c>
      <c r="N1772">
        <v>0</v>
      </c>
      <c r="O1772">
        <v>43</v>
      </c>
      <c r="P1772">
        <v>1</v>
      </c>
      <c r="Q1772">
        <v>7</v>
      </c>
      <c r="R1772">
        <v>5</v>
      </c>
      <c r="S1772">
        <v>10</v>
      </c>
      <c r="T1772">
        <v>4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 t="s">
        <v>34</v>
      </c>
    </row>
    <row r="1773" spans="1:28" x14ac:dyDescent="0.35">
      <c r="A1773">
        <v>6202</v>
      </c>
      <c r="B1773">
        <v>1960</v>
      </c>
      <c r="C1773" t="s">
        <v>30</v>
      </c>
      <c r="D1773" t="s">
        <v>37</v>
      </c>
      <c r="E1773">
        <v>63381</v>
      </c>
      <c r="F1773">
        <v>0</v>
      </c>
      <c r="G1773">
        <v>1</v>
      </c>
      <c r="H1773" s="1">
        <v>41187</v>
      </c>
      <c r="I1773">
        <v>78</v>
      </c>
      <c r="J1773">
        <v>571</v>
      </c>
      <c r="K1773">
        <v>50</v>
      </c>
      <c r="L1773">
        <v>142</v>
      </c>
      <c r="M1773">
        <v>33</v>
      </c>
      <c r="N1773">
        <v>50</v>
      </c>
      <c r="O1773">
        <v>159</v>
      </c>
      <c r="P1773">
        <v>4</v>
      </c>
      <c r="Q1773">
        <v>4</v>
      </c>
      <c r="R1773">
        <v>5</v>
      </c>
      <c r="S1773">
        <v>13</v>
      </c>
      <c r="T1773">
        <v>2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 t="s">
        <v>32</v>
      </c>
    </row>
    <row r="1774" spans="1:28" x14ac:dyDescent="0.35">
      <c r="A1774">
        <v>3856</v>
      </c>
      <c r="B1774">
        <v>1960</v>
      </c>
      <c r="C1774" t="s">
        <v>30</v>
      </c>
      <c r="D1774" t="s">
        <v>37</v>
      </c>
      <c r="E1774">
        <v>63381</v>
      </c>
      <c r="F1774">
        <v>0</v>
      </c>
      <c r="G1774">
        <v>1</v>
      </c>
      <c r="H1774" s="1">
        <v>41187</v>
      </c>
      <c r="I1774">
        <v>78</v>
      </c>
      <c r="J1774">
        <v>571</v>
      </c>
      <c r="K1774">
        <v>50</v>
      </c>
      <c r="L1774">
        <v>142</v>
      </c>
      <c r="M1774">
        <v>33</v>
      </c>
      <c r="N1774">
        <v>50</v>
      </c>
      <c r="O1774">
        <v>159</v>
      </c>
      <c r="P1774">
        <v>4</v>
      </c>
      <c r="Q1774">
        <v>4</v>
      </c>
      <c r="R1774">
        <v>5</v>
      </c>
      <c r="S1774">
        <v>13</v>
      </c>
      <c r="T1774">
        <v>2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 t="s">
        <v>32</v>
      </c>
    </row>
    <row r="1775" spans="1:28" x14ac:dyDescent="0.35">
      <c r="A1775">
        <v>10648</v>
      </c>
      <c r="B1775">
        <v>1982</v>
      </c>
      <c r="C1775" t="s">
        <v>40</v>
      </c>
      <c r="D1775" t="s">
        <v>37</v>
      </c>
      <c r="E1775">
        <v>66664</v>
      </c>
      <c r="F1775">
        <v>0</v>
      </c>
      <c r="G1775">
        <v>0</v>
      </c>
      <c r="H1775" s="1">
        <v>41177</v>
      </c>
      <c r="I1775">
        <v>78</v>
      </c>
      <c r="J1775">
        <v>398</v>
      </c>
      <c r="K1775">
        <v>96</v>
      </c>
      <c r="L1775">
        <v>447</v>
      </c>
      <c r="M1775">
        <v>220</v>
      </c>
      <c r="N1775">
        <v>96</v>
      </c>
      <c r="O1775">
        <v>32</v>
      </c>
      <c r="P1775">
        <v>1</v>
      </c>
      <c r="Q1775">
        <v>5</v>
      </c>
      <c r="R1775">
        <v>7</v>
      </c>
      <c r="S1775">
        <v>6</v>
      </c>
      <c r="T1775">
        <v>3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 t="s">
        <v>32</v>
      </c>
    </row>
    <row r="1776" spans="1:28" x14ac:dyDescent="0.35">
      <c r="A1776">
        <v>5120</v>
      </c>
      <c r="B1776">
        <v>1982</v>
      </c>
      <c r="C1776" t="s">
        <v>40</v>
      </c>
      <c r="D1776" t="s">
        <v>37</v>
      </c>
      <c r="E1776">
        <v>66664</v>
      </c>
      <c r="F1776">
        <v>0</v>
      </c>
      <c r="G1776">
        <v>0</v>
      </c>
      <c r="H1776" s="1">
        <v>41177</v>
      </c>
      <c r="I1776">
        <v>78</v>
      </c>
      <c r="J1776">
        <v>398</v>
      </c>
      <c r="K1776">
        <v>96</v>
      </c>
      <c r="L1776">
        <v>447</v>
      </c>
      <c r="M1776">
        <v>220</v>
      </c>
      <c r="N1776">
        <v>96</v>
      </c>
      <c r="O1776">
        <v>32</v>
      </c>
      <c r="P1776">
        <v>1</v>
      </c>
      <c r="Q1776">
        <v>5</v>
      </c>
      <c r="R1776">
        <v>7</v>
      </c>
      <c r="S1776">
        <v>6</v>
      </c>
      <c r="T1776">
        <v>3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 t="s">
        <v>45</v>
      </c>
    </row>
    <row r="1777" spans="1:28" x14ac:dyDescent="0.35">
      <c r="A1777">
        <v>6749</v>
      </c>
      <c r="B1777">
        <v>1966</v>
      </c>
      <c r="C1777" t="s">
        <v>30</v>
      </c>
      <c r="D1777" t="s">
        <v>33</v>
      </c>
      <c r="E1777">
        <v>86358</v>
      </c>
      <c r="F1777">
        <v>1</v>
      </c>
      <c r="G1777">
        <v>1</v>
      </c>
      <c r="H1777" s="1">
        <v>41129</v>
      </c>
      <c r="I1777">
        <v>78</v>
      </c>
      <c r="J1777">
        <v>957</v>
      </c>
      <c r="K1777">
        <v>47</v>
      </c>
      <c r="L1777">
        <v>494</v>
      </c>
      <c r="M1777">
        <v>82</v>
      </c>
      <c r="N1777">
        <v>47</v>
      </c>
      <c r="O1777">
        <v>95</v>
      </c>
      <c r="P1777">
        <v>4</v>
      </c>
      <c r="Q1777">
        <v>5</v>
      </c>
      <c r="R1777">
        <v>3</v>
      </c>
      <c r="S1777">
        <v>6</v>
      </c>
      <c r="T1777">
        <v>8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 t="s">
        <v>32</v>
      </c>
    </row>
    <row r="1778" spans="1:28" x14ac:dyDescent="0.35">
      <c r="A1778">
        <v>1584</v>
      </c>
      <c r="B1778">
        <v>1977</v>
      </c>
      <c r="C1778" t="s">
        <v>30</v>
      </c>
      <c r="D1778" t="s">
        <v>35</v>
      </c>
      <c r="E1778">
        <v>41443</v>
      </c>
      <c r="F1778">
        <v>1</v>
      </c>
      <c r="G1778">
        <v>0</v>
      </c>
      <c r="H1778" s="1">
        <v>41730</v>
      </c>
      <c r="I1778">
        <v>79</v>
      </c>
      <c r="J1778">
        <v>171</v>
      </c>
      <c r="K1778">
        <v>7</v>
      </c>
      <c r="L1778">
        <v>171</v>
      </c>
      <c r="M1778">
        <v>25</v>
      </c>
      <c r="N1778">
        <v>19</v>
      </c>
      <c r="O1778">
        <v>89</v>
      </c>
      <c r="P1778">
        <v>6</v>
      </c>
      <c r="Q1778">
        <v>8</v>
      </c>
      <c r="R1778">
        <v>1</v>
      </c>
      <c r="S1778">
        <v>5</v>
      </c>
      <c r="T1778">
        <v>8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 t="s">
        <v>45</v>
      </c>
    </row>
    <row r="1779" spans="1:28" x14ac:dyDescent="0.35">
      <c r="A1779">
        <v>9559</v>
      </c>
      <c r="B1779">
        <v>1961</v>
      </c>
      <c r="C1779" t="s">
        <v>39</v>
      </c>
      <c r="D1779" t="s">
        <v>35</v>
      </c>
      <c r="E1779">
        <v>57072</v>
      </c>
      <c r="F1779">
        <v>0</v>
      </c>
      <c r="G1779">
        <v>1</v>
      </c>
      <c r="H1779" s="1">
        <v>41663</v>
      </c>
      <c r="I1779">
        <v>79</v>
      </c>
      <c r="J1779">
        <v>944</v>
      </c>
      <c r="K1779">
        <v>0</v>
      </c>
      <c r="L1779">
        <v>60</v>
      </c>
      <c r="M1779">
        <v>0</v>
      </c>
      <c r="N1779">
        <v>0</v>
      </c>
      <c r="O1779">
        <v>30</v>
      </c>
      <c r="P1779">
        <v>2</v>
      </c>
      <c r="Q1779">
        <v>7</v>
      </c>
      <c r="R1779">
        <v>5</v>
      </c>
      <c r="S1779">
        <v>13</v>
      </c>
      <c r="T1779">
        <v>5</v>
      </c>
      <c r="U1779">
        <v>1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 t="s">
        <v>34</v>
      </c>
    </row>
    <row r="1780" spans="1:28" x14ac:dyDescent="0.35">
      <c r="A1780">
        <v>771</v>
      </c>
      <c r="B1780">
        <v>1967</v>
      </c>
      <c r="C1780" t="s">
        <v>30</v>
      </c>
      <c r="D1780" t="s">
        <v>37</v>
      </c>
      <c r="E1780">
        <v>54178</v>
      </c>
      <c r="F1780">
        <v>0</v>
      </c>
      <c r="G1780">
        <v>1</v>
      </c>
      <c r="H1780" s="1">
        <v>41660</v>
      </c>
      <c r="I1780">
        <v>79</v>
      </c>
      <c r="J1780">
        <v>135</v>
      </c>
      <c r="K1780">
        <v>9</v>
      </c>
      <c r="L1780">
        <v>39</v>
      </c>
      <c r="M1780">
        <v>4</v>
      </c>
      <c r="N1780">
        <v>0</v>
      </c>
      <c r="O1780">
        <v>7</v>
      </c>
      <c r="P1780">
        <v>1</v>
      </c>
      <c r="Q1780">
        <v>2</v>
      </c>
      <c r="R1780">
        <v>2</v>
      </c>
      <c r="S1780">
        <v>5</v>
      </c>
      <c r="T1780">
        <v>2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 t="s">
        <v>41</v>
      </c>
    </row>
    <row r="1781" spans="1:28" x14ac:dyDescent="0.35">
      <c r="A1781">
        <v>5237</v>
      </c>
      <c r="B1781">
        <v>1950</v>
      </c>
      <c r="C1781" t="s">
        <v>39</v>
      </c>
      <c r="D1781" t="s">
        <v>33</v>
      </c>
      <c r="E1781">
        <v>48767</v>
      </c>
      <c r="F1781">
        <v>1</v>
      </c>
      <c r="G1781">
        <v>2</v>
      </c>
      <c r="H1781" s="1">
        <v>41640</v>
      </c>
      <c r="I1781">
        <v>79</v>
      </c>
      <c r="J1781">
        <v>28</v>
      </c>
      <c r="K1781">
        <v>1</v>
      </c>
      <c r="L1781">
        <v>21</v>
      </c>
      <c r="M1781">
        <v>3</v>
      </c>
      <c r="N1781">
        <v>0</v>
      </c>
      <c r="O1781">
        <v>10</v>
      </c>
      <c r="P1781">
        <v>3</v>
      </c>
      <c r="Q1781">
        <v>2</v>
      </c>
      <c r="R1781">
        <v>1</v>
      </c>
      <c r="S1781">
        <v>3</v>
      </c>
      <c r="T1781">
        <v>5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 t="s">
        <v>38</v>
      </c>
    </row>
    <row r="1782" spans="1:28" x14ac:dyDescent="0.35">
      <c r="A1782">
        <v>2461</v>
      </c>
      <c r="B1782">
        <v>1955</v>
      </c>
      <c r="C1782" t="s">
        <v>43</v>
      </c>
      <c r="D1782" t="s">
        <v>33</v>
      </c>
      <c r="E1782">
        <v>51124</v>
      </c>
      <c r="F1782">
        <v>1</v>
      </c>
      <c r="G1782">
        <v>1</v>
      </c>
      <c r="H1782" s="1">
        <v>41626</v>
      </c>
      <c r="I1782">
        <v>79</v>
      </c>
      <c r="J1782">
        <v>26</v>
      </c>
      <c r="K1782">
        <v>1</v>
      </c>
      <c r="L1782">
        <v>11</v>
      </c>
      <c r="M1782">
        <v>0</v>
      </c>
      <c r="N1782">
        <v>1</v>
      </c>
      <c r="O1782">
        <v>4</v>
      </c>
      <c r="P1782">
        <v>2</v>
      </c>
      <c r="Q1782">
        <v>1</v>
      </c>
      <c r="R1782">
        <v>0</v>
      </c>
      <c r="S1782">
        <v>3</v>
      </c>
      <c r="T1782">
        <v>3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 t="s">
        <v>34</v>
      </c>
    </row>
    <row r="1783" spans="1:28" x14ac:dyDescent="0.35">
      <c r="A1783">
        <v>5474</v>
      </c>
      <c r="B1783">
        <v>1970</v>
      </c>
      <c r="C1783" t="s">
        <v>30</v>
      </c>
      <c r="D1783" t="s">
        <v>33</v>
      </c>
      <c r="E1783">
        <v>43020</v>
      </c>
      <c r="F1783">
        <v>1</v>
      </c>
      <c r="G1783">
        <v>0</v>
      </c>
      <c r="H1783" s="1">
        <v>41608</v>
      </c>
      <c r="I1783">
        <v>79</v>
      </c>
      <c r="J1783">
        <v>45</v>
      </c>
      <c r="K1783">
        <v>7</v>
      </c>
      <c r="L1783">
        <v>99</v>
      </c>
      <c r="M1783">
        <v>4</v>
      </c>
      <c r="N1783">
        <v>25</v>
      </c>
      <c r="O1783">
        <v>43</v>
      </c>
      <c r="P1783">
        <v>3</v>
      </c>
      <c r="Q1783">
        <v>4</v>
      </c>
      <c r="R1783">
        <v>1</v>
      </c>
      <c r="S1783">
        <v>4</v>
      </c>
      <c r="T1783">
        <v>6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 t="s">
        <v>36</v>
      </c>
    </row>
    <row r="1784" spans="1:28" x14ac:dyDescent="0.35">
      <c r="A1784">
        <v>2895</v>
      </c>
      <c r="B1784">
        <v>1963</v>
      </c>
      <c r="C1784" t="s">
        <v>30</v>
      </c>
      <c r="D1784" t="s">
        <v>33</v>
      </c>
      <c r="E1784">
        <v>49980</v>
      </c>
      <c r="F1784">
        <v>0</v>
      </c>
      <c r="G1784">
        <v>1</v>
      </c>
      <c r="H1784" s="1">
        <v>41570</v>
      </c>
      <c r="I1784">
        <v>79</v>
      </c>
      <c r="J1784">
        <v>104</v>
      </c>
      <c r="K1784">
        <v>1</v>
      </c>
      <c r="L1784">
        <v>54</v>
      </c>
      <c r="M1784">
        <v>13</v>
      </c>
      <c r="N1784">
        <v>9</v>
      </c>
      <c r="O1784">
        <v>14</v>
      </c>
      <c r="P1784">
        <v>2</v>
      </c>
      <c r="Q1784">
        <v>3</v>
      </c>
      <c r="R1784">
        <v>1</v>
      </c>
      <c r="S1784">
        <v>5</v>
      </c>
      <c r="T1784">
        <v>5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 t="s">
        <v>42</v>
      </c>
    </row>
    <row r="1785" spans="1:28" x14ac:dyDescent="0.35">
      <c r="A1785">
        <v>7972</v>
      </c>
      <c r="B1785">
        <v>1955</v>
      </c>
      <c r="C1785" t="s">
        <v>30</v>
      </c>
      <c r="D1785" t="s">
        <v>33</v>
      </c>
      <c r="E1785">
        <v>72906</v>
      </c>
      <c r="F1785">
        <v>0</v>
      </c>
      <c r="G1785">
        <v>0</v>
      </c>
      <c r="H1785" s="1">
        <v>41534</v>
      </c>
      <c r="I1785">
        <v>79</v>
      </c>
      <c r="J1785">
        <v>400</v>
      </c>
      <c r="K1785">
        <v>32</v>
      </c>
      <c r="L1785">
        <v>519</v>
      </c>
      <c r="M1785">
        <v>71</v>
      </c>
      <c r="N1785">
        <v>75</v>
      </c>
      <c r="O1785">
        <v>54</v>
      </c>
      <c r="P1785">
        <v>1</v>
      </c>
      <c r="Q1785">
        <v>3</v>
      </c>
      <c r="R1785">
        <v>4</v>
      </c>
      <c r="S1785">
        <v>9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 t="s">
        <v>32</v>
      </c>
    </row>
    <row r="1786" spans="1:28" x14ac:dyDescent="0.35">
      <c r="A1786">
        <v>10067</v>
      </c>
      <c r="B1786">
        <v>1976</v>
      </c>
      <c r="C1786" t="s">
        <v>40</v>
      </c>
      <c r="D1786" t="s">
        <v>37</v>
      </c>
      <c r="E1786">
        <v>25176</v>
      </c>
      <c r="F1786">
        <v>1</v>
      </c>
      <c r="G1786">
        <v>1</v>
      </c>
      <c r="H1786" s="1">
        <v>41496</v>
      </c>
      <c r="I1786">
        <v>79</v>
      </c>
      <c r="J1786">
        <v>4</v>
      </c>
      <c r="K1786">
        <v>0</v>
      </c>
      <c r="L1786">
        <v>4</v>
      </c>
      <c r="M1786">
        <v>0</v>
      </c>
      <c r="N1786">
        <v>0</v>
      </c>
      <c r="O1786">
        <v>5</v>
      </c>
      <c r="P1786">
        <v>1</v>
      </c>
      <c r="Q1786">
        <v>1</v>
      </c>
      <c r="R1786">
        <v>0</v>
      </c>
      <c r="S1786">
        <v>2</v>
      </c>
      <c r="T1786">
        <v>7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 t="s">
        <v>41</v>
      </c>
    </row>
    <row r="1787" spans="1:28" x14ac:dyDescent="0.35">
      <c r="A1787">
        <v>500</v>
      </c>
      <c r="B1787">
        <v>1977</v>
      </c>
      <c r="C1787" t="s">
        <v>30</v>
      </c>
      <c r="D1787" t="s">
        <v>37</v>
      </c>
      <c r="E1787">
        <v>96876</v>
      </c>
      <c r="F1787">
        <v>0</v>
      </c>
      <c r="G1787">
        <v>0</v>
      </c>
      <c r="H1787" s="1">
        <v>41492</v>
      </c>
      <c r="I1787">
        <v>79</v>
      </c>
      <c r="J1787">
        <v>908</v>
      </c>
      <c r="K1787">
        <v>43</v>
      </c>
      <c r="L1787">
        <v>735</v>
      </c>
      <c r="M1787">
        <v>40</v>
      </c>
      <c r="N1787">
        <v>194</v>
      </c>
      <c r="O1787">
        <v>21</v>
      </c>
      <c r="P1787">
        <v>1</v>
      </c>
      <c r="Q1787">
        <v>7</v>
      </c>
      <c r="R1787">
        <v>7</v>
      </c>
      <c r="S1787">
        <v>9</v>
      </c>
      <c r="T1787">
        <v>2</v>
      </c>
      <c r="U1787">
        <v>0</v>
      </c>
      <c r="V1787">
        <v>1</v>
      </c>
      <c r="W1787">
        <v>1</v>
      </c>
      <c r="X1787">
        <v>1</v>
      </c>
      <c r="Y1787">
        <v>0</v>
      </c>
      <c r="Z1787">
        <v>1</v>
      </c>
      <c r="AA1787">
        <v>0</v>
      </c>
      <c r="AB1787" t="s">
        <v>32</v>
      </c>
    </row>
    <row r="1788" spans="1:28" x14ac:dyDescent="0.35">
      <c r="A1788">
        <v>922</v>
      </c>
      <c r="B1788">
        <v>1979</v>
      </c>
      <c r="C1788" t="s">
        <v>40</v>
      </c>
      <c r="D1788" t="s">
        <v>35</v>
      </c>
      <c r="E1788">
        <v>31086</v>
      </c>
      <c r="F1788">
        <v>1</v>
      </c>
      <c r="G1788">
        <v>1</v>
      </c>
      <c r="H1788" s="1">
        <v>41398</v>
      </c>
      <c r="I1788">
        <v>79</v>
      </c>
      <c r="J1788">
        <v>16</v>
      </c>
      <c r="K1788">
        <v>2</v>
      </c>
      <c r="L1788">
        <v>11</v>
      </c>
      <c r="M1788">
        <v>3</v>
      </c>
      <c r="N1788">
        <v>0</v>
      </c>
      <c r="O1788">
        <v>16</v>
      </c>
      <c r="P1788">
        <v>2</v>
      </c>
      <c r="Q1788">
        <v>1</v>
      </c>
      <c r="R1788">
        <v>1</v>
      </c>
      <c r="S1788">
        <v>2</v>
      </c>
      <c r="T1788">
        <v>8</v>
      </c>
      <c r="U1788">
        <v>1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 t="s">
        <v>41</v>
      </c>
    </row>
    <row r="1789" spans="1:28" x14ac:dyDescent="0.35">
      <c r="A1789">
        <v>2861</v>
      </c>
      <c r="B1789">
        <v>1983</v>
      </c>
      <c r="C1789" t="s">
        <v>30</v>
      </c>
      <c r="D1789" t="s">
        <v>33</v>
      </c>
      <c r="E1789">
        <v>24072</v>
      </c>
      <c r="F1789">
        <v>1</v>
      </c>
      <c r="G1789">
        <v>0</v>
      </c>
      <c r="H1789" s="1">
        <v>41380</v>
      </c>
      <c r="I1789">
        <v>79</v>
      </c>
      <c r="J1789">
        <v>9</v>
      </c>
      <c r="K1789">
        <v>1</v>
      </c>
      <c r="L1789">
        <v>6</v>
      </c>
      <c r="M1789">
        <v>3</v>
      </c>
      <c r="N1789">
        <v>0</v>
      </c>
      <c r="O1789">
        <v>4</v>
      </c>
      <c r="P1789">
        <v>1</v>
      </c>
      <c r="Q1789">
        <v>1</v>
      </c>
      <c r="R1789">
        <v>0</v>
      </c>
      <c r="S1789">
        <v>2</v>
      </c>
      <c r="T1789">
        <v>8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 t="s">
        <v>32</v>
      </c>
    </row>
    <row r="1790" spans="1:28" x14ac:dyDescent="0.35">
      <c r="A1790">
        <v>375</v>
      </c>
      <c r="B1790">
        <v>1954</v>
      </c>
      <c r="C1790" t="s">
        <v>30</v>
      </c>
      <c r="D1790" t="s">
        <v>31</v>
      </c>
      <c r="E1790">
        <v>76773</v>
      </c>
      <c r="F1790">
        <v>0</v>
      </c>
      <c r="G1790">
        <v>0</v>
      </c>
      <c r="H1790" s="1">
        <v>41330</v>
      </c>
      <c r="I1790">
        <v>79</v>
      </c>
      <c r="J1790">
        <v>516</v>
      </c>
      <c r="K1790">
        <v>56</v>
      </c>
      <c r="L1790">
        <v>449</v>
      </c>
      <c r="M1790">
        <v>86</v>
      </c>
      <c r="N1790">
        <v>33</v>
      </c>
      <c r="O1790">
        <v>16</v>
      </c>
      <c r="P1790">
        <v>1</v>
      </c>
      <c r="Q1790">
        <v>2</v>
      </c>
      <c r="R1790">
        <v>2</v>
      </c>
      <c r="S1790">
        <v>11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 t="s">
        <v>32</v>
      </c>
    </row>
    <row r="1791" spans="1:28" x14ac:dyDescent="0.35">
      <c r="A1791">
        <v>10936</v>
      </c>
      <c r="B1791">
        <v>1965</v>
      </c>
      <c r="C1791" t="s">
        <v>30</v>
      </c>
      <c r="D1791" t="s">
        <v>35</v>
      </c>
      <c r="E1791">
        <v>72190</v>
      </c>
      <c r="F1791">
        <v>0</v>
      </c>
      <c r="G1791">
        <v>0</v>
      </c>
      <c r="H1791" s="1">
        <v>41318</v>
      </c>
      <c r="I1791">
        <v>79</v>
      </c>
      <c r="J1791">
        <v>597</v>
      </c>
      <c r="K1791">
        <v>166</v>
      </c>
      <c r="L1791">
        <v>597</v>
      </c>
      <c r="M1791">
        <v>172</v>
      </c>
      <c r="N1791">
        <v>166</v>
      </c>
      <c r="O1791">
        <v>249</v>
      </c>
      <c r="P1791">
        <v>1</v>
      </c>
      <c r="Q1791">
        <v>5</v>
      </c>
      <c r="R1791">
        <v>6</v>
      </c>
      <c r="S1791">
        <v>4</v>
      </c>
      <c r="T1791">
        <v>3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 t="s">
        <v>38</v>
      </c>
    </row>
    <row r="1792" spans="1:28" x14ac:dyDescent="0.35">
      <c r="A1792">
        <v>10314</v>
      </c>
      <c r="B1792">
        <v>1948</v>
      </c>
      <c r="C1792" t="s">
        <v>39</v>
      </c>
      <c r="D1792" t="s">
        <v>35</v>
      </c>
      <c r="E1792">
        <v>83837</v>
      </c>
      <c r="F1792">
        <v>0</v>
      </c>
      <c r="G1792">
        <v>0</v>
      </c>
      <c r="H1792" s="1">
        <v>41259</v>
      </c>
      <c r="I1792">
        <v>79</v>
      </c>
      <c r="J1792">
        <v>847</v>
      </c>
      <c r="K1792">
        <v>66</v>
      </c>
      <c r="L1792">
        <v>119</v>
      </c>
      <c r="M1792">
        <v>86</v>
      </c>
      <c r="N1792">
        <v>89</v>
      </c>
      <c r="O1792">
        <v>111</v>
      </c>
      <c r="P1792">
        <v>1</v>
      </c>
      <c r="Q1792">
        <v>9</v>
      </c>
      <c r="R1792">
        <v>10</v>
      </c>
      <c r="S1792">
        <v>5</v>
      </c>
      <c r="T1792">
        <v>4</v>
      </c>
      <c r="U1792">
        <v>0</v>
      </c>
      <c r="V1792">
        <v>1</v>
      </c>
      <c r="W1792">
        <v>0</v>
      </c>
      <c r="X1792">
        <v>1</v>
      </c>
      <c r="Y1792">
        <v>0</v>
      </c>
      <c r="Z1792">
        <v>1</v>
      </c>
      <c r="AA1792">
        <v>0</v>
      </c>
      <c r="AB1792" t="s">
        <v>42</v>
      </c>
    </row>
    <row r="1793" spans="1:28" x14ac:dyDescent="0.35">
      <c r="A1793">
        <v>4240</v>
      </c>
      <c r="B1793">
        <v>1978</v>
      </c>
      <c r="C1793" t="s">
        <v>30</v>
      </c>
      <c r="D1793" t="s">
        <v>35</v>
      </c>
      <c r="E1793">
        <v>17345</v>
      </c>
      <c r="F1793">
        <v>1</v>
      </c>
      <c r="G1793">
        <v>0</v>
      </c>
      <c r="H1793" s="1">
        <v>41216</v>
      </c>
      <c r="I1793">
        <v>79</v>
      </c>
      <c r="J1793">
        <v>4</v>
      </c>
      <c r="K1793">
        <v>9</v>
      </c>
      <c r="L1793">
        <v>16</v>
      </c>
      <c r="M1793">
        <v>17</v>
      </c>
      <c r="N1793">
        <v>0</v>
      </c>
      <c r="O1793">
        <v>12</v>
      </c>
      <c r="P1793">
        <v>2</v>
      </c>
      <c r="Q1793">
        <v>2</v>
      </c>
      <c r="R1793">
        <v>1</v>
      </c>
      <c r="S1793">
        <v>2</v>
      </c>
      <c r="T1793">
        <v>8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 t="s">
        <v>32</v>
      </c>
    </row>
    <row r="1794" spans="1:28" x14ac:dyDescent="0.35">
      <c r="A1794">
        <v>2674</v>
      </c>
      <c r="B1794">
        <v>1958</v>
      </c>
      <c r="C1794" t="s">
        <v>43</v>
      </c>
      <c r="D1794" t="s">
        <v>33</v>
      </c>
      <c r="E1794">
        <v>75154</v>
      </c>
      <c r="F1794">
        <v>0</v>
      </c>
      <c r="G1794">
        <v>1</v>
      </c>
      <c r="H1794" s="1">
        <v>41156</v>
      </c>
      <c r="I1794">
        <v>79</v>
      </c>
      <c r="J1794">
        <v>543</v>
      </c>
      <c r="K1794">
        <v>10</v>
      </c>
      <c r="L1794">
        <v>205</v>
      </c>
      <c r="M1794">
        <v>160</v>
      </c>
      <c r="N1794">
        <v>143</v>
      </c>
      <c r="O1794">
        <v>82</v>
      </c>
      <c r="P1794">
        <v>1</v>
      </c>
      <c r="Q1794">
        <v>6</v>
      </c>
      <c r="R1794">
        <v>3</v>
      </c>
      <c r="S1794">
        <v>6</v>
      </c>
      <c r="T1794">
        <v>3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1</v>
      </c>
      <c r="AA1794">
        <v>0</v>
      </c>
      <c r="AB1794" t="s">
        <v>36</v>
      </c>
    </row>
    <row r="1795" spans="1:28" x14ac:dyDescent="0.35">
      <c r="A1795">
        <v>2563</v>
      </c>
      <c r="B1795">
        <v>1961</v>
      </c>
      <c r="C1795" t="s">
        <v>46</v>
      </c>
      <c r="D1795" t="s">
        <v>35</v>
      </c>
      <c r="E1795">
        <v>28249</v>
      </c>
      <c r="F1795">
        <v>0</v>
      </c>
      <c r="G1795">
        <v>0</v>
      </c>
      <c r="H1795" s="1">
        <v>41805</v>
      </c>
      <c r="I1795">
        <v>80</v>
      </c>
      <c r="J1795">
        <v>1</v>
      </c>
      <c r="K1795">
        <v>9</v>
      </c>
      <c r="L1795">
        <v>7</v>
      </c>
      <c r="M1795">
        <v>2</v>
      </c>
      <c r="N1795">
        <v>14</v>
      </c>
      <c r="O1795">
        <v>10</v>
      </c>
      <c r="P1795">
        <v>1</v>
      </c>
      <c r="Q1795">
        <v>2</v>
      </c>
      <c r="R1795">
        <v>0</v>
      </c>
      <c r="S1795">
        <v>3</v>
      </c>
      <c r="T1795">
        <v>6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 t="s">
        <v>42</v>
      </c>
    </row>
    <row r="1796" spans="1:28" x14ac:dyDescent="0.35">
      <c r="A1796">
        <v>8312</v>
      </c>
      <c r="B1796">
        <v>1961</v>
      </c>
      <c r="C1796" t="s">
        <v>46</v>
      </c>
      <c r="D1796" t="s">
        <v>35</v>
      </c>
      <c r="E1796">
        <v>28249</v>
      </c>
      <c r="F1796">
        <v>0</v>
      </c>
      <c r="G1796">
        <v>0</v>
      </c>
      <c r="H1796" s="1">
        <v>41805</v>
      </c>
      <c r="I1796">
        <v>80</v>
      </c>
      <c r="J1796">
        <v>1</v>
      </c>
      <c r="K1796">
        <v>9</v>
      </c>
      <c r="L1796">
        <v>7</v>
      </c>
      <c r="M1796">
        <v>2</v>
      </c>
      <c r="N1796">
        <v>14</v>
      </c>
      <c r="O1796">
        <v>10</v>
      </c>
      <c r="P1796">
        <v>1</v>
      </c>
      <c r="Q1796">
        <v>2</v>
      </c>
      <c r="R1796">
        <v>0</v>
      </c>
      <c r="S1796">
        <v>3</v>
      </c>
      <c r="T1796">
        <v>6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 t="s">
        <v>32</v>
      </c>
    </row>
    <row r="1797" spans="1:28" x14ac:dyDescent="0.35">
      <c r="A1797">
        <v>6999</v>
      </c>
      <c r="B1797">
        <v>1980</v>
      </c>
      <c r="C1797" t="s">
        <v>43</v>
      </c>
      <c r="D1797" t="s">
        <v>35</v>
      </c>
      <c r="E1797">
        <v>69661</v>
      </c>
      <c r="F1797">
        <v>0</v>
      </c>
      <c r="G1797">
        <v>0</v>
      </c>
      <c r="H1797" s="1">
        <v>41772</v>
      </c>
      <c r="I1797">
        <v>80</v>
      </c>
      <c r="J1797">
        <v>656</v>
      </c>
      <c r="K1797">
        <v>16</v>
      </c>
      <c r="L1797">
        <v>106</v>
      </c>
      <c r="M1797">
        <v>32</v>
      </c>
      <c r="N1797">
        <v>16</v>
      </c>
      <c r="O1797">
        <v>8</v>
      </c>
      <c r="P1797">
        <v>1</v>
      </c>
      <c r="Q1797">
        <v>7</v>
      </c>
      <c r="R1797">
        <v>3</v>
      </c>
      <c r="S1797">
        <v>12</v>
      </c>
      <c r="T1797">
        <v>3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 t="s">
        <v>42</v>
      </c>
    </row>
    <row r="1798" spans="1:28" x14ac:dyDescent="0.35">
      <c r="A1798">
        <v>7574</v>
      </c>
      <c r="B1798">
        <v>1979</v>
      </c>
      <c r="C1798" t="s">
        <v>39</v>
      </c>
      <c r="D1798" t="s">
        <v>37</v>
      </c>
      <c r="E1798">
        <v>27922</v>
      </c>
      <c r="F1798">
        <v>1</v>
      </c>
      <c r="G1798">
        <v>0</v>
      </c>
      <c r="H1798" s="1">
        <v>41769</v>
      </c>
      <c r="I1798">
        <v>80</v>
      </c>
      <c r="J1798">
        <v>11</v>
      </c>
      <c r="K1798">
        <v>0</v>
      </c>
      <c r="L1798">
        <v>13</v>
      </c>
      <c r="M1798">
        <v>2</v>
      </c>
      <c r="N1798">
        <v>4</v>
      </c>
      <c r="O1798">
        <v>11</v>
      </c>
      <c r="P1798">
        <v>1</v>
      </c>
      <c r="Q1798">
        <v>2</v>
      </c>
      <c r="R1798">
        <v>0</v>
      </c>
      <c r="S1798">
        <v>3</v>
      </c>
      <c r="T1798">
        <v>4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 t="s">
        <v>45</v>
      </c>
    </row>
    <row r="1799" spans="1:28" x14ac:dyDescent="0.35">
      <c r="A1799">
        <v>5223</v>
      </c>
      <c r="B1799">
        <v>1966</v>
      </c>
      <c r="C1799" t="s">
        <v>43</v>
      </c>
      <c r="D1799" t="s">
        <v>37</v>
      </c>
      <c r="E1799">
        <v>45903</v>
      </c>
      <c r="F1799">
        <v>0</v>
      </c>
      <c r="G1799">
        <v>1</v>
      </c>
      <c r="H1799" s="1">
        <v>41752</v>
      </c>
      <c r="I1799">
        <v>80</v>
      </c>
      <c r="J1799">
        <v>33</v>
      </c>
      <c r="K1799">
        <v>8</v>
      </c>
      <c r="L1799">
        <v>10</v>
      </c>
      <c r="M1799">
        <v>2</v>
      </c>
      <c r="N1799">
        <v>10</v>
      </c>
      <c r="O1799">
        <v>3</v>
      </c>
      <c r="P1799">
        <v>2</v>
      </c>
      <c r="Q1799">
        <v>2</v>
      </c>
      <c r="R1799">
        <v>1</v>
      </c>
      <c r="S1799">
        <v>3</v>
      </c>
      <c r="T1799">
        <v>4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 t="s">
        <v>45</v>
      </c>
    </row>
    <row r="1800" spans="1:28" x14ac:dyDescent="0.35">
      <c r="A1800">
        <v>2952</v>
      </c>
      <c r="B1800">
        <v>1977</v>
      </c>
      <c r="C1800" t="s">
        <v>43</v>
      </c>
      <c r="D1800" t="s">
        <v>33</v>
      </c>
      <c r="E1800">
        <v>36273</v>
      </c>
      <c r="F1800">
        <v>1</v>
      </c>
      <c r="G1800">
        <v>0</v>
      </c>
      <c r="H1800" s="1">
        <v>41745</v>
      </c>
      <c r="I1800">
        <v>80</v>
      </c>
      <c r="J1800">
        <v>29</v>
      </c>
      <c r="K1800">
        <v>3</v>
      </c>
      <c r="L1800">
        <v>30</v>
      </c>
      <c r="M1800">
        <v>3</v>
      </c>
      <c r="N1800">
        <v>2</v>
      </c>
      <c r="O1800">
        <v>9</v>
      </c>
      <c r="P1800">
        <v>2</v>
      </c>
      <c r="Q1800">
        <v>3</v>
      </c>
      <c r="R1800">
        <v>0</v>
      </c>
      <c r="S1800">
        <v>3</v>
      </c>
      <c r="T1800">
        <v>6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 t="s">
        <v>32</v>
      </c>
    </row>
    <row r="1801" spans="1:28" x14ac:dyDescent="0.35">
      <c r="A1801">
        <v>7683</v>
      </c>
      <c r="B1801">
        <v>1968</v>
      </c>
      <c r="C1801" t="s">
        <v>43</v>
      </c>
      <c r="D1801" t="s">
        <v>35</v>
      </c>
      <c r="E1801">
        <v>70777</v>
      </c>
      <c r="F1801">
        <v>0</v>
      </c>
      <c r="G1801">
        <v>1</v>
      </c>
      <c r="H1801" s="1">
        <v>41695</v>
      </c>
      <c r="I1801">
        <v>80</v>
      </c>
      <c r="J1801">
        <v>554</v>
      </c>
      <c r="K1801">
        <v>35</v>
      </c>
      <c r="L1801">
        <v>113</v>
      </c>
      <c r="M1801">
        <v>0</v>
      </c>
      <c r="N1801">
        <v>7</v>
      </c>
      <c r="O1801">
        <v>78</v>
      </c>
      <c r="P1801">
        <v>3</v>
      </c>
      <c r="Q1801">
        <v>5</v>
      </c>
      <c r="R1801">
        <v>3</v>
      </c>
      <c r="S1801">
        <v>12</v>
      </c>
      <c r="T1801">
        <v>3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 t="s">
        <v>32</v>
      </c>
    </row>
    <row r="1802" spans="1:28" x14ac:dyDescent="0.35">
      <c r="A1802">
        <v>9481</v>
      </c>
      <c r="B1802">
        <v>1976</v>
      </c>
      <c r="C1802" t="s">
        <v>30</v>
      </c>
      <c r="D1802" t="s">
        <v>35</v>
      </c>
      <c r="E1802">
        <v>17148</v>
      </c>
      <c r="F1802">
        <v>1</v>
      </c>
      <c r="G1802">
        <v>0</v>
      </c>
      <c r="H1802" s="1">
        <v>41667</v>
      </c>
      <c r="I1802">
        <v>80</v>
      </c>
      <c r="J1802">
        <v>9</v>
      </c>
      <c r="K1802">
        <v>9</v>
      </c>
      <c r="L1802">
        <v>11</v>
      </c>
      <c r="M1802">
        <v>13</v>
      </c>
      <c r="N1802">
        <v>10</v>
      </c>
      <c r="O1802">
        <v>16</v>
      </c>
      <c r="P1802">
        <v>4</v>
      </c>
      <c r="Q1802">
        <v>3</v>
      </c>
      <c r="R1802">
        <v>1</v>
      </c>
      <c r="S1802">
        <v>3</v>
      </c>
      <c r="T1802">
        <v>8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 t="s">
        <v>34</v>
      </c>
    </row>
    <row r="1803" spans="1:28" x14ac:dyDescent="0.35">
      <c r="A1803">
        <v>9907</v>
      </c>
      <c r="B1803">
        <v>1969</v>
      </c>
      <c r="C1803" t="s">
        <v>43</v>
      </c>
      <c r="D1803" t="s">
        <v>37</v>
      </c>
      <c r="E1803">
        <v>66476</v>
      </c>
      <c r="F1803">
        <v>0</v>
      </c>
      <c r="G1803">
        <v>1</v>
      </c>
      <c r="H1803" s="1">
        <v>41612</v>
      </c>
      <c r="I1803">
        <v>80</v>
      </c>
      <c r="J1803">
        <v>742</v>
      </c>
      <c r="K1803">
        <v>28</v>
      </c>
      <c r="L1803">
        <v>152</v>
      </c>
      <c r="M1803">
        <v>25</v>
      </c>
      <c r="N1803">
        <v>9</v>
      </c>
      <c r="O1803">
        <v>57</v>
      </c>
      <c r="P1803">
        <v>2</v>
      </c>
      <c r="Q1803">
        <v>6</v>
      </c>
      <c r="R1803">
        <v>8</v>
      </c>
      <c r="S1803">
        <v>10</v>
      </c>
      <c r="T1803">
        <v>4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 t="s">
        <v>41</v>
      </c>
    </row>
    <row r="1804" spans="1:28" x14ac:dyDescent="0.35">
      <c r="A1804">
        <v>5454</v>
      </c>
      <c r="B1804">
        <v>1979</v>
      </c>
      <c r="C1804" t="s">
        <v>43</v>
      </c>
      <c r="D1804" t="s">
        <v>35</v>
      </c>
      <c r="E1804">
        <v>45057</v>
      </c>
      <c r="F1804">
        <v>1</v>
      </c>
      <c r="G1804">
        <v>0</v>
      </c>
      <c r="H1804" s="1">
        <v>41609</v>
      </c>
      <c r="I1804">
        <v>80</v>
      </c>
      <c r="J1804">
        <v>37</v>
      </c>
      <c r="K1804">
        <v>0</v>
      </c>
      <c r="L1804">
        <v>7</v>
      </c>
      <c r="M1804">
        <v>3</v>
      </c>
      <c r="N1804">
        <v>0</v>
      </c>
      <c r="O1804">
        <v>3</v>
      </c>
      <c r="P1804">
        <v>1</v>
      </c>
      <c r="Q1804">
        <v>2</v>
      </c>
      <c r="R1804">
        <v>0</v>
      </c>
      <c r="S1804">
        <v>3</v>
      </c>
      <c r="T1804">
        <v>5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 t="s">
        <v>36</v>
      </c>
    </row>
    <row r="1805" spans="1:28" x14ac:dyDescent="0.35">
      <c r="A1805">
        <v>3798</v>
      </c>
      <c r="B1805">
        <v>1968</v>
      </c>
      <c r="C1805" t="s">
        <v>30</v>
      </c>
      <c r="D1805" t="s">
        <v>35</v>
      </c>
      <c r="E1805">
        <v>41120</v>
      </c>
      <c r="F1805">
        <v>1</v>
      </c>
      <c r="G1805">
        <v>1</v>
      </c>
      <c r="H1805" s="1">
        <v>41584</v>
      </c>
      <c r="I1805">
        <v>80</v>
      </c>
      <c r="J1805">
        <v>24</v>
      </c>
      <c r="K1805">
        <v>2</v>
      </c>
      <c r="L1805">
        <v>23</v>
      </c>
      <c r="M1805">
        <v>0</v>
      </c>
      <c r="N1805">
        <v>8</v>
      </c>
      <c r="O1805">
        <v>24</v>
      </c>
      <c r="P1805">
        <v>3</v>
      </c>
      <c r="Q1805">
        <v>2</v>
      </c>
      <c r="R1805">
        <v>1</v>
      </c>
      <c r="S1805">
        <v>3</v>
      </c>
      <c r="T1805">
        <v>6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 t="s">
        <v>32</v>
      </c>
    </row>
    <row r="1806" spans="1:28" x14ac:dyDescent="0.35">
      <c r="A1806">
        <v>7281</v>
      </c>
      <c r="B1806">
        <v>1959</v>
      </c>
      <c r="C1806" t="s">
        <v>39</v>
      </c>
      <c r="D1806" t="s">
        <v>33</v>
      </c>
      <c r="F1806">
        <v>0</v>
      </c>
      <c r="G1806">
        <v>0</v>
      </c>
      <c r="H1806" s="1">
        <v>41583</v>
      </c>
      <c r="I1806">
        <v>80</v>
      </c>
      <c r="J1806">
        <v>81</v>
      </c>
      <c r="K1806">
        <v>11</v>
      </c>
      <c r="L1806">
        <v>50</v>
      </c>
      <c r="M1806">
        <v>3</v>
      </c>
      <c r="N1806">
        <v>2</v>
      </c>
      <c r="O1806">
        <v>39</v>
      </c>
      <c r="P1806">
        <v>1</v>
      </c>
      <c r="Q1806">
        <v>1</v>
      </c>
      <c r="R1806">
        <v>3</v>
      </c>
      <c r="S1806">
        <v>4</v>
      </c>
      <c r="T1806">
        <v>2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 t="s">
        <v>38</v>
      </c>
    </row>
    <row r="1807" spans="1:28" x14ac:dyDescent="0.35">
      <c r="A1807">
        <v>4259</v>
      </c>
      <c r="B1807">
        <v>1986</v>
      </c>
      <c r="C1807" t="s">
        <v>43</v>
      </c>
      <c r="D1807" t="s">
        <v>33</v>
      </c>
      <c r="E1807">
        <v>19485</v>
      </c>
      <c r="F1807">
        <v>2</v>
      </c>
      <c r="G1807">
        <v>0</v>
      </c>
      <c r="H1807" s="1">
        <v>41541</v>
      </c>
      <c r="I1807">
        <v>80</v>
      </c>
      <c r="J1807">
        <v>6</v>
      </c>
      <c r="K1807">
        <v>0</v>
      </c>
      <c r="L1807">
        <v>4</v>
      </c>
      <c r="M1807">
        <v>0</v>
      </c>
      <c r="N1807">
        <v>0</v>
      </c>
      <c r="O1807">
        <v>0</v>
      </c>
      <c r="P1807">
        <v>1</v>
      </c>
      <c r="Q1807">
        <v>1</v>
      </c>
      <c r="R1807">
        <v>0</v>
      </c>
      <c r="S1807">
        <v>2</v>
      </c>
      <c r="T1807">
        <v>7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 t="s">
        <v>42</v>
      </c>
    </row>
    <row r="1808" spans="1:28" x14ac:dyDescent="0.35">
      <c r="A1808">
        <v>2549</v>
      </c>
      <c r="B1808">
        <v>1983</v>
      </c>
      <c r="C1808" t="s">
        <v>39</v>
      </c>
      <c r="D1808" t="s">
        <v>37</v>
      </c>
      <c r="E1808">
        <v>21840</v>
      </c>
      <c r="F1808">
        <v>1</v>
      </c>
      <c r="G1808">
        <v>0</v>
      </c>
      <c r="H1808" s="1">
        <v>41476</v>
      </c>
      <c r="I1808">
        <v>80</v>
      </c>
      <c r="J1808">
        <v>17</v>
      </c>
      <c r="K1808">
        <v>0</v>
      </c>
      <c r="L1808">
        <v>9</v>
      </c>
      <c r="M1808">
        <v>0</v>
      </c>
      <c r="N1808">
        <v>0</v>
      </c>
      <c r="O1808">
        <v>1</v>
      </c>
      <c r="P1808">
        <v>1</v>
      </c>
      <c r="Q1808">
        <v>1</v>
      </c>
      <c r="R1808">
        <v>0</v>
      </c>
      <c r="S1808">
        <v>3</v>
      </c>
      <c r="T1808">
        <v>9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 t="s">
        <v>32</v>
      </c>
    </row>
    <row r="1809" spans="1:28" x14ac:dyDescent="0.35">
      <c r="A1809">
        <v>6437</v>
      </c>
      <c r="B1809">
        <v>1985</v>
      </c>
      <c r="C1809" t="s">
        <v>40</v>
      </c>
      <c r="D1809" t="s">
        <v>33</v>
      </c>
      <c r="E1809">
        <v>41473</v>
      </c>
      <c r="F1809">
        <v>1</v>
      </c>
      <c r="G1809">
        <v>0</v>
      </c>
      <c r="H1809" s="1">
        <v>41444</v>
      </c>
      <c r="I1809">
        <v>80</v>
      </c>
      <c r="J1809">
        <v>21</v>
      </c>
      <c r="K1809">
        <v>8</v>
      </c>
      <c r="L1809">
        <v>20</v>
      </c>
      <c r="M1809">
        <v>15</v>
      </c>
      <c r="N1809">
        <v>3</v>
      </c>
      <c r="O1809">
        <v>9</v>
      </c>
      <c r="P1809">
        <v>1</v>
      </c>
      <c r="Q1809">
        <v>2</v>
      </c>
      <c r="R1809">
        <v>0</v>
      </c>
      <c r="S1809">
        <v>3</v>
      </c>
      <c r="T1809">
        <v>7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 t="s">
        <v>32</v>
      </c>
    </row>
    <row r="1810" spans="1:28" x14ac:dyDescent="0.35">
      <c r="A1810">
        <v>2488</v>
      </c>
      <c r="B1810">
        <v>1956</v>
      </c>
      <c r="C1810" t="s">
        <v>40</v>
      </c>
      <c r="D1810" t="s">
        <v>31</v>
      </c>
      <c r="E1810">
        <v>31395</v>
      </c>
      <c r="F1810">
        <v>1</v>
      </c>
      <c r="G1810">
        <v>1</v>
      </c>
      <c r="H1810" s="1">
        <v>41356</v>
      </c>
      <c r="I1810">
        <v>80</v>
      </c>
      <c r="J1810">
        <v>23</v>
      </c>
      <c r="K1810">
        <v>1</v>
      </c>
      <c r="L1810">
        <v>25</v>
      </c>
      <c r="M1810">
        <v>0</v>
      </c>
      <c r="N1810">
        <v>8</v>
      </c>
      <c r="O1810">
        <v>7</v>
      </c>
      <c r="P1810">
        <v>4</v>
      </c>
      <c r="Q1810">
        <v>2</v>
      </c>
      <c r="R1810">
        <v>1</v>
      </c>
      <c r="S1810">
        <v>3</v>
      </c>
      <c r="T1810">
        <v>6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 t="s">
        <v>32</v>
      </c>
    </row>
    <row r="1811" spans="1:28" x14ac:dyDescent="0.35">
      <c r="A1811">
        <v>3945</v>
      </c>
      <c r="B1811">
        <v>1947</v>
      </c>
      <c r="C1811" t="s">
        <v>39</v>
      </c>
      <c r="D1811" t="s">
        <v>44</v>
      </c>
      <c r="E1811">
        <v>68117</v>
      </c>
      <c r="F1811">
        <v>0</v>
      </c>
      <c r="G1811">
        <v>1</v>
      </c>
      <c r="H1811" s="1">
        <v>41343</v>
      </c>
      <c r="I1811">
        <v>80</v>
      </c>
      <c r="J1811">
        <v>618</v>
      </c>
      <c r="K1811">
        <v>44</v>
      </c>
      <c r="L1811">
        <v>215</v>
      </c>
      <c r="M1811">
        <v>0</v>
      </c>
      <c r="N1811">
        <v>17</v>
      </c>
      <c r="O1811">
        <v>36</v>
      </c>
      <c r="P1811">
        <v>2</v>
      </c>
      <c r="Q1811">
        <v>11</v>
      </c>
      <c r="R1811">
        <v>8</v>
      </c>
      <c r="S1811">
        <v>4</v>
      </c>
      <c r="T1811">
        <v>6</v>
      </c>
      <c r="U1811">
        <v>1</v>
      </c>
      <c r="V1811">
        <v>0</v>
      </c>
      <c r="W1811">
        <v>0</v>
      </c>
      <c r="X1811">
        <v>0</v>
      </c>
      <c r="Y1811">
        <v>0</v>
      </c>
      <c r="Z1811">
        <v>1</v>
      </c>
      <c r="AA1811">
        <v>0</v>
      </c>
      <c r="AB1811" t="s">
        <v>32</v>
      </c>
    </row>
    <row r="1812" spans="1:28" x14ac:dyDescent="0.35">
      <c r="A1812">
        <v>702</v>
      </c>
      <c r="B1812">
        <v>1975</v>
      </c>
      <c r="C1812" t="s">
        <v>40</v>
      </c>
      <c r="D1812" t="s">
        <v>44</v>
      </c>
      <c r="E1812">
        <v>47682</v>
      </c>
      <c r="F1812">
        <v>0</v>
      </c>
      <c r="G1812">
        <v>1</v>
      </c>
      <c r="H1812" s="1">
        <v>41320</v>
      </c>
      <c r="I1812">
        <v>80</v>
      </c>
      <c r="J1812">
        <v>162</v>
      </c>
      <c r="K1812">
        <v>61</v>
      </c>
      <c r="L1812">
        <v>83</v>
      </c>
      <c r="M1812">
        <v>97</v>
      </c>
      <c r="N1812">
        <v>57</v>
      </c>
      <c r="O1812">
        <v>61</v>
      </c>
      <c r="P1812">
        <v>4</v>
      </c>
      <c r="Q1812">
        <v>4</v>
      </c>
      <c r="R1812">
        <v>3</v>
      </c>
      <c r="S1812">
        <v>8</v>
      </c>
      <c r="T1812">
        <v>5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 t="s">
        <v>32</v>
      </c>
    </row>
    <row r="1813" spans="1:28" x14ac:dyDescent="0.35">
      <c r="A1813">
        <v>9010</v>
      </c>
      <c r="B1813">
        <v>1972</v>
      </c>
      <c r="C1813" t="s">
        <v>43</v>
      </c>
      <c r="D1813" t="s">
        <v>35</v>
      </c>
      <c r="E1813">
        <v>83151</v>
      </c>
      <c r="F1813">
        <v>0</v>
      </c>
      <c r="G1813">
        <v>0</v>
      </c>
      <c r="H1813" s="1">
        <v>41315</v>
      </c>
      <c r="I1813">
        <v>80</v>
      </c>
      <c r="J1813">
        <v>968</v>
      </c>
      <c r="K1813">
        <v>147</v>
      </c>
      <c r="L1813">
        <v>842</v>
      </c>
      <c r="M1813">
        <v>137</v>
      </c>
      <c r="N1813">
        <v>42</v>
      </c>
      <c r="O1813">
        <v>210</v>
      </c>
      <c r="P1813">
        <v>1</v>
      </c>
      <c r="Q1813">
        <v>5</v>
      </c>
      <c r="R1813">
        <v>7</v>
      </c>
      <c r="S1813">
        <v>10</v>
      </c>
      <c r="T1813">
        <v>2</v>
      </c>
      <c r="U1813">
        <v>1</v>
      </c>
      <c r="V1813">
        <v>0</v>
      </c>
      <c r="W1813">
        <v>1</v>
      </c>
      <c r="X1813">
        <v>1</v>
      </c>
      <c r="Y1813">
        <v>0</v>
      </c>
      <c r="Z1813">
        <v>1</v>
      </c>
      <c r="AA1813">
        <v>0</v>
      </c>
      <c r="AB1813" t="s">
        <v>32</v>
      </c>
    </row>
    <row r="1814" spans="1:28" x14ac:dyDescent="0.35">
      <c r="A1814">
        <v>9710</v>
      </c>
      <c r="B1814">
        <v>1969</v>
      </c>
      <c r="C1814" t="s">
        <v>39</v>
      </c>
      <c r="D1814" t="s">
        <v>31</v>
      </c>
      <c r="E1814">
        <v>58086</v>
      </c>
      <c r="F1814">
        <v>0</v>
      </c>
      <c r="G1814">
        <v>1</v>
      </c>
      <c r="H1814" s="1">
        <v>41294</v>
      </c>
      <c r="I1814">
        <v>80</v>
      </c>
      <c r="J1814">
        <v>708</v>
      </c>
      <c r="K1814">
        <v>7</v>
      </c>
      <c r="L1814">
        <v>62</v>
      </c>
      <c r="M1814">
        <v>0</v>
      </c>
      <c r="N1814">
        <v>0</v>
      </c>
      <c r="O1814">
        <v>15</v>
      </c>
      <c r="P1814">
        <v>2</v>
      </c>
      <c r="Q1814">
        <v>11</v>
      </c>
      <c r="R1814">
        <v>3</v>
      </c>
      <c r="S1814">
        <v>7</v>
      </c>
      <c r="T1814">
        <v>8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 t="s">
        <v>32</v>
      </c>
    </row>
    <row r="1815" spans="1:28" x14ac:dyDescent="0.35">
      <c r="A1815">
        <v>1509</v>
      </c>
      <c r="B1815">
        <v>1958</v>
      </c>
      <c r="C1815" t="s">
        <v>39</v>
      </c>
      <c r="D1815" t="s">
        <v>37</v>
      </c>
      <c r="E1815">
        <v>84460</v>
      </c>
      <c r="F1815">
        <v>0</v>
      </c>
      <c r="G1815">
        <v>0</v>
      </c>
      <c r="H1815" s="1">
        <v>41278</v>
      </c>
      <c r="I1815">
        <v>80</v>
      </c>
      <c r="J1815">
        <v>152</v>
      </c>
      <c r="K1815">
        <v>27</v>
      </c>
      <c r="L1815">
        <v>103</v>
      </c>
      <c r="M1815">
        <v>106</v>
      </c>
      <c r="N1815">
        <v>54</v>
      </c>
      <c r="O1815">
        <v>81</v>
      </c>
      <c r="P1815">
        <v>0</v>
      </c>
      <c r="Q1815">
        <v>9</v>
      </c>
      <c r="R1815">
        <v>9</v>
      </c>
      <c r="S1815">
        <v>4</v>
      </c>
      <c r="T1815">
        <v>5</v>
      </c>
      <c r="U1815">
        <v>0</v>
      </c>
      <c r="V1815">
        <v>1</v>
      </c>
      <c r="W1815">
        <v>1</v>
      </c>
      <c r="X1815">
        <v>1</v>
      </c>
      <c r="Y1815">
        <v>1</v>
      </c>
      <c r="Z1815">
        <v>1</v>
      </c>
      <c r="AA1815">
        <v>0</v>
      </c>
      <c r="AB1815" t="s">
        <v>32</v>
      </c>
    </row>
    <row r="1816" spans="1:28" x14ac:dyDescent="0.35">
      <c r="A1816">
        <v>9120</v>
      </c>
      <c r="B1816">
        <v>1962</v>
      </c>
      <c r="C1816" t="s">
        <v>30</v>
      </c>
      <c r="D1816" t="s">
        <v>33</v>
      </c>
      <c r="E1816">
        <v>66565</v>
      </c>
      <c r="F1816">
        <v>0</v>
      </c>
      <c r="G1816">
        <v>1</v>
      </c>
      <c r="H1816" s="1">
        <v>41248</v>
      </c>
      <c r="I1816">
        <v>80</v>
      </c>
      <c r="J1816">
        <v>747</v>
      </c>
      <c r="K1816">
        <v>10</v>
      </c>
      <c r="L1816">
        <v>161</v>
      </c>
      <c r="M1816">
        <v>65</v>
      </c>
      <c r="N1816">
        <v>40</v>
      </c>
      <c r="O1816">
        <v>42</v>
      </c>
      <c r="P1816">
        <v>4</v>
      </c>
      <c r="Q1816">
        <v>4</v>
      </c>
      <c r="R1816">
        <v>2</v>
      </c>
      <c r="S1816">
        <v>9</v>
      </c>
      <c r="T1816">
        <v>8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 t="s">
        <v>32</v>
      </c>
    </row>
    <row r="1817" spans="1:28" x14ac:dyDescent="0.35">
      <c r="A1817">
        <v>5252</v>
      </c>
      <c r="B1817">
        <v>1969</v>
      </c>
      <c r="C1817" t="s">
        <v>30</v>
      </c>
      <c r="D1817" t="s">
        <v>31</v>
      </c>
      <c r="E1817">
        <v>23910</v>
      </c>
      <c r="F1817">
        <v>1</v>
      </c>
      <c r="G1817">
        <v>0</v>
      </c>
      <c r="H1817" s="1">
        <v>41208</v>
      </c>
      <c r="I1817">
        <v>80</v>
      </c>
      <c r="J1817">
        <v>16</v>
      </c>
      <c r="K1817">
        <v>12</v>
      </c>
      <c r="L1817">
        <v>18</v>
      </c>
      <c r="M1817">
        <v>7</v>
      </c>
      <c r="N1817">
        <v>1</v>
      </c>
      <c r="O1817">
        <v>13</v>
      </c>
      <c r="P1817">
        <v>1</v>
      </c>
      <c r="Q1817">
        <v>2</v>
      </c>
      <c r="R1817">
        <v>0</v>
      </c>
      <c r="S1817">
        <v>3</v>
      </c>
      <c r="T1817">
        <v>7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 t="s">
        <v>32</v>
      </c>
    </row>
    <row r="1818" spans="1:28" x14ac:dyDescent="0.35">
      <c r="A1818">
        <v>5959</v>
      </c>
      <c r="B1818">
        <v>1968</v>
      </c>
      <c r="C1818" t="s">
        <v>30</v>
      </c>
      <c r="D1818" t="s">
        <v>33</v>
      </c>
      <c r="E1818">
        <v>35893</v>
      </c>
      <c r="F1818">
        <v>1</v>
      </c>
      <c r="G1818">
        <v>1</v>
      </c>
      <c r="H1818" s="1">
        <v>41197</v>
      </c>
      <c r="I1818">
        <v>80</v>
      </c>
      <c r="J1818">
        <v>158</v>
      </c>
      <c r="K1818">
        <v>0</v>
      </c>
      <c r="L1818">
        <v>23</v>
      </c>
      <c r="M1818">
        <v>0</v>
      </c>
      <c r="N1818">
        <v>0</v>
      </c>
      <c r="O1818">
        <v>18</v>
      </c>
      <c r="P1818">
        <v>6</v>
      </c>
      <c r="Q1818">
        <v>3</v>
      </c>
      <c r="R1818">
        <v>1</v>
      </c>
      <c r="S1818">
        <v>5</v>
      </c>
      <c r="T1818">
        <v>8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 t="s">
        <v>42</v>
      </c>
    </row>
    <row r="1819" spans="1:28" x14ac:dyDescent="0.35">
      <c r="A1819">
        <v>7441</v>
      </c>
      <c r="B1819">
        <v>1973</v>
      </c>
      <c r="C1819" t="s">
        <v>30</v>
      </c>
      <c r="D1819" t="s">
        <v>31</v>
      </c>
      <c r="E1819">
        <v>71128</v>
      </c>
      <c r="F1819">
        <v>1</v>
      </c>
      <c r="G1819">
        <v>0</v>
      </c>
      <c r="H1819" s="1">
        <v>41188</v>
      </c>
      <c r="I1819">
        <v>80</v>
      </c>
      <c r="J1819">
        <v>958</v>
      </c>
      <c r="K1819">
        <v>159</v>
      </c>
      <c r="L1819">
        <v>447</v>
      </c>
      <c r="M1819">
        <v>20</v>
      </c>
      <c r="N1819">
        <v>0</v>
      </c>
      <c r="O1819">
        <v>31</v>
      </c>
      <c r="P1819">
        <v>3</v>
      </c>
      <c r="Q1819">
        <v>2</v>
      </c>
      <c r="R1819">
        <v>10</v>
      </c>
      <c r="S1819">
        <v>12</v>
      </c>
      <c r="T1819">
        <v>7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 t="s">
        <v>36</v>
      </c>
    </row>
    <row r="1820" spans="1:28" x14ac:dyDescent="0.35">
      <c r="A1820">
        <v>4271</v>
      </c>
      <c r="B1820">
        <v>1989</v>
      </c>
      <c r="C1820" t="s">
        <v>40</v>
      </c>
      <c r="D1820" t="s">
        <v>37</v>
      </c>
      <c r="E1820">
        <v>38683</v>
      </c>
      <c r="F1820">
        <v>1</v>
      </c>
      <c r="G1820">
        <v>0</v>
      </c>
      <c r="H1820" s="1">
        <v>41186</v>
      </c>
      <c r="I1820">
        <v>80</v>
      </c>
      <c r="J1820">
        <v>46</v>
      </c>
      <c r="K1820">
        <v>35</v>
      </c>
      <c r="L1820">
        <v>69</v>
      </c>
      <c r="M1820">
        <v>84</v>
      </c>
      <c r="N1820">
        <v>41</v>
      </c>
      <c r="O1820">
        <v>66</v>
      </c>
      <c r="P1820">
        <v>6</v>
      </c>
      <c r="Q1820">
        <v>4</v>
      </c>
      <c r="R1820">
        <v>1</v>
      </c>
      <c r="S1820">
        <v>6</v>
      </c>
      <c r="T1820">
        <v>7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 t="s">
        <v>42</v>
      </c>
    </row>
    <row r="1821" spans="1:28" x14ac:dyDescent="0.35">
      <c r="A1821">
        <v>4095</v>
      </c>
      <c r="B1821">
        <v>1971</v>
      </c>
      <c r="C1821" t="s">
        <v>30</v>
      </c>
      <c r="D1821" t="s">
        <v>35</v>
      </c>
      <c r="E1821">
        <v>37150</v>
      </c>
      <c r="F1821">
        <v>1</v>
      </c>
      <c r="G1821">
        <v>0</v>
      </c>
      <c r="H1821" s="1">
        <v>41163</v>
      </c>
      <c r="I1821">
        <v>80</v>
      </c>
      <c r="J1821">
        <v>167</v>
      </c>
      <c r="K1821">
        <v>37</v>
      </c>
      <c r="L1821">
        <v>64</v>
      </c>
      <c r="M1821">
        <v>49</v>
      </c>
      <c r="N1821">
        <v>34</v>
      </c>
      <c r="O1821">
        <v>116</v>
      </c>
      <c r="P1821">
        <v>8</v>
      </c>
      <c r="Q1821">
        <v>4</v>
      </c>
      <c r="R1821">
        <v>3</v>
      </c>
      <c r="S1821">
        <v>6</v>
      </c>
      <c r="T1821">
        <v>7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 t="s">
        <v>36</v>
      </c>
    </row>
    <row r="1822" spans="1:28" x14ac:dyDescent="0.35">
      <c r="A1822">
        <v>8852</v>
      </c>
      <c r="B1822">
        <v>1976</v>
      </c>
      <c r="C1822" t="s">
        <v>30</v>
      </c>
      <c r="D1822" t="s">
        <v>35</v>
      </c>
      <c r="E1822">
        <v>61064</v>
      </c>
      <c r="F1822">
        <v>0</v>
      </c>
      <c r="G1822">
        <v>1</v>
      </c>
      <c r="H1822" s="1">
        <v>41152</v>
      </c>
      <c r="I1822">
        <v>80</v>
      </c>
      <c r="J1822">
        <v>387</v>
      </c>
      <c r="K1822">
        <v>126</v>
      </c>
      <c r="L1822">
        <v>342</v>
      </c>
      <c r="M1822">
        <v>0</v>
      </c>
      <c r="N1822">
        <v>45</v>
      </c>
      <c r="O1822">
        <v>180</v>
      </c>
      <c r="P1822">
        <v>5</v>
      </c>
      <c r="Q1822">
        <v>8</v>
      </c>
      <c r="R1822">
        <v>4</v>
      </c>
      <c r="S1822">
        <v>11</v>
      </c>
      <c r="T1822">
        <v>6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 t="s">
        <v>32</v>
      </c>
    </row>
    <row r="1823" spans="1:28" x14ac:dyDescent="0.35">
      <c r="A1823">
        <v>7698</v>
      </c>
      <c r="B1823">
        <v>1976</v>
      </c>
      <c r="C1823" t="s">
        <v>39</v>
      </c>
      <c r="D1823" t="s">
        <v>35</v>
      </c>
      <c r="E1823">
        <v>51650</v>
      </c>
      <c r="F1823">
        <v>0</v>
      </c>
      <c r="G1823">
        <v>1</v>
      </c>
      <c r="H1823" s="1">
        <v>41770</v>
      </c>
      <c r="I1823">
        <v>81</v>
      </c>
      <c r="J1823">
        <v>152</v>
      </c>
      <c r="K1823">
        <v>3</v>
      </c>
      <c r="L1823">
        <v>22</v>
      </c>
      <c r="M1823">
        <v>2</v>
      </c>
      <c r="N1823">
        <v>5</v>
      </c>
      <c r="O1823">
        <v>7</v>
      </c>
      <c r="P1823">
        <v>1</v>
      </c>
      <c r="Q1823">
        <v>4</v>
      </c>
      <c r="R1823">
        <v>1</v>
      </c>
      <c r="S1823">
        <v>4</v>
      </c>
      <c r="T1823">
        <v>5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 t="s">
        <v>42</v>
      </c>
    </row>
    <row r="1824" spans="1:28" x14ac:dyDescent="0.35">
      <c r="A1824">
        <v>4174</v>
      </c>
      <c r="B1824">
        <v>1956</v>
      </c>
      <c r="C1824" t="s">
        <v>43</v>
      </c>
      <c r="D1824" t="s">
        <v>37</v>
      </c>
      <c r="E1824">
        <v>55249</v>
      </c>
      <c r="F1824">
        <v>0</v>
      </c>
      <c r="G1824">
        <v>1</v>
      </c>
      <c r="H1824" s="1">
        <v>41746</v>
      </c>
      <c r="I1824">
        <v>81</v>
      </c>
      <c r="J1824">
        <v>97</v>
      </c>
      <c r="K1824">
        <v>1</v>
      </c>
      <c r="L1824">
        <v>19</v>
      </c>
      <c r="M1824">
        <v>2</v>
      </c>
      <c r="N1824">
        <v>0</v>
      </c>
      <c r="O1824">
        <v>11</v>
      </c>
      <c r="P1824">
        <v>1</v>
      </c>
      <c r="Q1824">
        <v>2</v>
      </c>
      <c r="R1824">
        <v>1</v>
      </c>
      <c r="S1824">
        <v>4</v>
      </c>
      <c r="T1824">
        <v>3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 t="s">
        <v>32</v>
      </c>
    </row>
    <row r="1825" spans="1:28" x14ac:dyDescent="0.35">
      <c r="A1825">
        <v>3182</v>
      </c>
      <c r="B1825">
        <v>1973</v>
      </c>
      <c r="C1825" t="s">
        <v>39</v>
      </c>
      <c r="D1825" t="s">
        <v>33</v>
      </c>
      <c r="E1825">
        <v>46854</v>
      </c>
      <c r="F1825">
        <v>1</v>
      </c>
      <c r="G1825">
        <v>1</v>
      </c>
      <c r="H1825" s="1">
        <v>41729</v>
      </c>
      <c r="I1825">
        <v>81</v>
      </c>
      <c r="J1825">
        <v>96</v>
      </c>
      <c r="K1825">
        <v>1</v>
      </c>
      <c r="L1825">
        <v>79</v>
      </c>
      <c r="M1825">
        <v>7</v>
      </c>
      <c r="N1825">
        <v>1</v>
      </c>
      <c r="O1825">
        <v>79</v>
      </c>
      <c r="P1825">
        <v>6</v>
      </c>
      <c r="Q1825">
        <v>5</v>
      </c>
      <c r="R1825">
        <v>1</v>
      </c>
      <c r="S1825">
        <v>3</v>
      </c>
      <c r="T1825">
        <v>8</v>
      </c>
      <c r="U1825">
        <v>1</v>
      </c>
      <c r="V1825">
        <v>0</v>
      </c>
      <c r="W1825">
        <v>0</v>
      </c>
      <c r="X1825">
        <v>0</v>
      </c>
      <c r="Y1825">
        <v>0</v>
      </c>
      <c r="Z1825">
        <v>1</v>
      </c>
      <c r="AA1825">
        <v>0</v>
      </c>
      <c r="AB1825" t="s">
        <v>42</v>
      </c>
    </row>
    <row r="1826" spans="1:28" x14ac:dyDescent="0.35">
      <c r="A1826">
        <v>193</v>
      </c>
      <c r="B1826">
        <v>1996</v>
      </c>
      <c r="C1826" t="s">
        <v>46</v>
      </c>
      <c r="D1826" t="s">
        <v>35</v>
      </c>
      <c r="E1826">
        <v>14421</v>
      </c>
      <c r="F1826">
        <v>0</v>
      </c>
      <c r="G1826">
        <v>0</v>
      </c>
      <c r="H1826" s="1">
        <v>41687</v>
      </c>
      <c r="I1826">
        <v>81</v>
      </c>
      <c r="J1826">
        <v>0</v>
      </c>
      <c r="K1826">
        <v>0</v>
      </c>
      <c r="L1826">
        <v>2</v>
      </c>
      <c r="M1826">
        <v>3</v>
      </c>
      <c r="N1826">
        <v>3</v>
      </c>
      <c r="O1826">
        <v>8</v>
      </c>
      <c r="P1826">
        <v>1</v>
      </c>
      <c r="Q1826">
        <v>1</v>
      </c>
      <c r="R1826">
        <v>0</v>
      </c>
      <c r="S1826">
        <v>2</v>
      </c>
      <c r="T1826">
        <v>5</v>
      </c>
      <c r="U1826">
        <v>1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 t="s">
        <v>32</v>
      </c>
    </row>
    <row r="1827" spans="1:28" x14ac:dyDescent="0.35">
      <c r="A1827">
        <v>5229</v>
      </c>
      <c r="B1827">
        <v>1969</v>
      </c>
      <c r="C1827" t="s">
        <v>39</v>
      </c>
      <c r="D1827" t="s">
        <v>37</v>
      </c>
      <c r="E1827">
        <v>54132</v>
      </c>
      <c r="F1827">
        <v>0</v>
      </c>
      <c r="G1827">
        <v>1</v>
      </c>
      <c r="H1827" s="1">
        <v>41686</v>
      </c>
      <c r="I1827">
        <v>81</v>
      </c>
      <c r="J1827">
        <v>30</v>
      </c>
      <c r="K1827">
        <v>1</v>
      </c>
      <c r="L1827">
        <v>8</v>
      </c>
      <c r="M1827">
        <v>0</v>
      </c>
      <c r="N1827">
        <v>0</v>
      </c>
      <c r="O1827">
        <v>3</v>
      </c>
      <c r="P1827">
        <v>1</v>
      </c>
      <c r="Q1827">
        <v>1</v>
      </c>
      <c r="R1827">
        <v>0</v>
      </c>
      <c r="S1827">
        <v>3</v>
      </c>
      <c r="T1827">
        <v>7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 t="s">
        <v>41</v>
      </c>
    </row>
    <row r="1828" spans="1:28" x14ac:dyDescent="0.35">
      <c r="A1828">
        <v>5555</v>
      </c>
      <c r="B1828">
        <v>1975</v>
      </c>
      <c r="C1828" t="s">
        <v>30</v>
      </c>
      <c r="D1828" t="s">
        <v>31</v>
      </c>
      <c r="E1828">
        <v>153924</v>
      </c>
      <c r="F1828">
        <v>0</v>
      </c>
      <c r="G1828">
        <v>0</v>
      </c>
      <c r="H1828" s="1">
        <v>41677</v>
      </c>
      <c r="I1828">
        <v>81</v>
      </c>
      <c r="J1828">
        <v>1</v>
      </c>
      <c r="K1828">
        <v>1</v>
      </c>
      <c r="L1828">
        <v>1</v>
      </c>
      <c r="M1828">
        <v>1</v>
      </c>
      <c r="N1828">
        <v>1</v>
      </c>
      <c r="O1828">
        <v>1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 t="s">
        <v>32</v>
      </c>
    </row>
    <row r="1829" spans="1:28" x14ac:dyDescent="0.35">
      <c r="A1829">
        <v>7732</v>
      </c>
      <c r="B1829">
        <v>1978</v>
      </c>
      <c r="C1829" t="s">
        <v>30</v>
      </c>
      <c r="D1829" t="s">
        <v>35</v>
      </c>
      <c r="E1829">
        <v>64813</v>
      </c>
      <c r="F1829">
        <v>1</v>
      </c>
      <c r="G1829">
        <v>0</v>
      </c>
      <c r="H1829" s="1">
        <v>41641</v>
      </c>
      <c r="I1829">
        <v>81</v>
      </c>
      <c r="J1829">
        <v>293</v>
      </c>
      <c r="K1829">
        <v>0</v>
      </c>
      <c r="L1829">
        <v>124</v>
      </c>
      <c r="M1829">
        <v>179</v>
      </c>
      <c r="N1829">
        <v>97</v>
      </c>
      <c r="O1829">
        <v>52</v>
      </c>
      <c r="P1829">
        <v>1</v>
      </c>
      <c r="Q1829">
        <v>7</v>
      </c>
      <c r="R1829">
        <v>2</v>
      </c>
      <c r="S1829">
        <v>10</v>
      </c>
      <c r="T1829">
        <v>5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 t="s">
        <v>32</v>
      </c>
    </row>
    <row r="1830" spans="1:28" x14ac:dyDescent="0.35">
      <c r="A1830">
        <v>310</v>
      </c>
      <c r="B1830">
        <v>1970</v>
      </c>
      <c r="C1830" t="s">
        <v>43</v>
      </c>
      <c r="D1830" t="s">
        <v>35</v>
      </c>
      <c r="E1830">
        <v>61872</v>
      </c>
      <c r="F1830">
        <v>0</v>
      </c>
      <c r="G1830">
        <v>1</v>
      </c>
      <c r="H1830" s="1">
        <v>41621</v>
      </c>
      <c r="I1830">
        <v>81</v>
      </c>
      <c r="J1830">
        <v>330</v>
      </c>
      <c r="K1830">
        <v>5</v>
      </c>
      <c r="L1830">
        <v>159</v>
      </c>
      <c r="M1830">
        <v>36</v>
      </c>
      <c r="N1830">
        <v>27</v>
      </c>
      <c r="O1830">
        <v>16</v>
      </c>
      <c r="P1830">
        <v>4</v>
      </c>
      <c r="Q1830">
        <v>4</v>
      </c>
      <c r="R1830">
        <v>4</v>
      </c>
      <c r="S1830">
        <v>9</v>
      </c>
      <c r="T1830">
        <v>4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 t="s">
        <v>34</v>
      </c>
    </row>
    <row r="1831" spans="1:28" x14ac:dyDescent="0.35">
      <c r="A1831">
        <v>6261</v>
      </c>
      <c r="B1831">
        <v>1979</v>
      </c>
      <c r="C1831" t="s">
        <v>30</v>
      </c>
      <c r="D1831" t="s">
        <v>35</v>
      </c>
      <c r="E1831">
        <v>58025</v>
      </c>
      <c r="F1831">
        <v>0</v>
      </c>
      <c r="G1831">
        <v>1</v>
      </c>
      <c r="H1831" s="1">
        <v>41604</v>
      </c>
      <c r="I1831">
        <v>81</v>
      </c>
      <c r="J1831">
        <v>270</v>
      </c>
      <c r="K1831">
        <v>31</v>
      </c>
      <c r="L1831">
        <v>88</v>
      </c>
      <c r="M1831">
        <v>11</v>
      </c>
      <c r="N1831">
        <v>48</v>
      </c>
      <c r="O1831">
        <v>22</v>
      </c>
      <c r="P1831">
        <v>3</v>
      </c>
      <c r="Q1831">
        <v>3</v>
      </c>
      <c r="R1831">
        <v>2</v>
      </c>
      <c r="S1831">
        <v>10</v>
      </c>
      <c r="T1831">
        <v>4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 t="s">
        <v>42</v>
      </c>
    </row>
    <row r="1832" spans="1:28" x14ac:dyDescent="0.35">
      <c r="A1832">
        <v>6274</v>
      </c>
      <c r="B1832">
        <v>1948</v>
      </c>
      <c r="C1832" t="s">
        <v>43</v>
      </c>
      <c r="D1832" t="s">
        <v>35</v>
      </c>
      <c r="E1832">
        <v>83790</v>
      </c>
      <c r="F1832">
        <v>0</v>
      </c>
      <c r="G1832">
        <v>0</v>
      </c>
      <c r="H1832" s="1">
        <v>41593</v>
      </c>
      <c r="I1832">
        <v>81</v>
      </c>
      <c r="J1832">
        <v>1076</v>
      </c>
      <c r="K1832">
        <v>16</v>
      </c>
      <c r="L1832">
        <v>417</v>
      </c>
      <c r="M1832">
        <v>42</v>
      </c>
      <c r="N1832">
        <v>48</v>
      </c>
      <c r="O1832">
        <v>16</v>
      </c>
      <c r="P1832">
        <v>1</v>
      </c>
      <c r="Q1832">
        <v>8</v>
      </c>
      <c r="R1832">
        <v>10</v>
      </c>
      <c r="S1832">
        <v>6</v>
      </c>
      <c r="T1832">
        <v>3</v>
      </c>
      <c r="U1832">
        <v>0</v>
      </c>
      <c r="V1832">
        <v>1</v>
      </c>
      <c r="W1832">
        <v>1</v>
      </c>
      <c r="X1832">
        <v>0</v>
      </c>
      <c r="Y1832">
        <v>0</v>
      </c>
      <c r="Z1832">
        <v>0</v>
      </c>
      <c r="AA1832">
        <v>0</v>
      </c>
      <c r="AB1832" t="s">
        <v>45</v>
      </c>
    </row>
    <row r="1833" spans="1:28" x14ac:dyDescent="0.35">
      <c r="A1833">
        <v>1655</v>
      </c>
      <c r="B1833">
        <v>1979</v>
      </c>
      <c r="C1833" t="s">
        <v>30</v>
      </c>
      <c r="D1833" t="s">
        <v>37</v>
      </c>
      <c r="E1833">
        <v>34350</v>
      </c>
      <c r="F1833">
        <v>1</v>
      </c>
      <c r="G1833">
        <v>0</v>
      </c>
      <c r="H1833" s="1">
        <v>41566</v>
      </c>
      <c r="I1833">
        <v>81</v>
      </c>
      <c r="J1833">
        <v>16</v>
      </c>
      <c r="K1833">
        <v>3</v>
      </c>
      <c r="L1833">
        <v>15</v>
      </c>
      <c r="M1833">
        <v>2</v>
      </c>
      <c r="N1833">
        <v>1</v>
      </c>
      <c r="O1833">
        <v>11</v>
      </c>
      <c r="P1833">
        <v>1</v>
      </c>
      <c r="Q1833">
        <v>1</v>
      </c>
      <c r="R1833">
        <v>0</v>
      </c>
      <c r="S1833">
        <v>3</v>
      </c>
      <c r="T1833">
        <v>7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 t="s">
        <v>38</v>
      </c>
    </row>
    <row r="1834" spans="1:28" x14ac:dyDescent="0.35">
      <c r="A1834">
        <v>2740</v>
      </c>
      <c r="B1834">
        <v>1958</v>
      </c>
      <c r="C1834" t="s">
        <v>39</v>
      </c>
      <c r="D1834" t="s">
        <v>44</v>
      </c>
      <c r="E1834">
        <v>33438</v>
      </c>
      <c r="F1834">
        <v>1</v>
      </c>
      <c r="G1834">
        <v>1</v>
      </c>
      <c r="H1834" s="1">
        <v>41539</v>
      </c>
      <c r="I1834">
        <v>81</v>
      </c>
      <c r="J1834">
        <v>62</v>
      </c>
      <c r="K1834">
        <v>1</v>
      </c>
      <c r="L1834">
        <v>16</v>
      </c>
      <c r="M1834">
        <v>3</v>
      </c>
      <c r="N1834">
        <v>2</v>
      </c>
      <c r="O1834">
        <v>6</v>
      </c>
      <c r="P1834">
        <v>4</v>
      </c>
      <c r="Q1834">
        <v>2</v>
      </c>
      <c r="R1834">
        <v>1</v>
      </c>
      <c r="S1834">
        <v>4</v>
      </c>
      <c r="T1834">
        <v>5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 t="s">
        <v>32</v>
      </c>
    </row>
    <row r="1835" spans="1:28" x14ac:dyDescent="0.35">
      <c r="A1835">
        <v>4328</v>
      </c>
      <c r="B1835">
        <v>1986</v>
      </c>
      <c r="C1835" t="s">
        <v>40</v>
      </c>
      <c r="D1835" t="s">
        <v>35</v>
      </c>
      <c r="E1835">
        <v>21955</v>
      </c>
      <c r="F1835">
        <v>1</v>
      </c>
      <c r="G1835">
        <v>0</v>
      </c>
      <c r="H1835" s="1">
        <v>41524</v>
      </c>
      <c r="I1835">
        <v>81</v>
      </c>
      <c r="J1835">
        <v>5</v>
      </c>
      <c r="K1835">
        <v>1</v>
      </c>
      <c r="L1835">
        <v>7</v>
      </c>
      <c r="M1835">
        <v>17</v>
      </c>
      <c r="N1835">
        <v>14</v>
      </c>
      <c r="O1835">
        <v>11</v>
      </c>
      <c r="P1835">
        <v>2</v>
      </c>
      <c r="Q1835">
        <v>2</v>
      </c>
      <c r="R1835">
        <v>1</v>
      </c>
      <c r="S1835">
        <v>3</v>
      </c>
      <c r="T1835">
        <v>6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 t="s">
        <v>32</v>
      </c>
    </row>
    <row r="1836" spans="1:28" x14ac:dyDescent="0.35">
      <c r="A1836">
        <v>17</v>
      </c>
      <c r="B1836">
        <v>1971</v>
      </c>
      <c r="C1836" t="s">
        <v>39</v>
      </c>
      <c r="D1836" t="s">
        <v>35</v>
      </c>
      <c r="E1836">
        <v>60491</v>
      </c>
      <c r="F1836">
        <v>0</v>
      </c>
      <c r="G1836">
        <v>1</v>
      </c>
      <c r="H1836" s="1">
        <v>41523</v>
      </c>
      <c r="I1836">
        <v>81</v>
      </c>
      <c r="J1836">
        <v>637</v>
      </c>
      <c r="K1836">
        <v>47</v>
      </c>
      <c r="L1836">
        <v>237</v>
      </c>
      <c r="M1836">
        <v>12</v>
      </c>
      <c r="N1836">
        <v>19</v>
      </c>
      <c r="O1836">
        <v>76</v>
      </c>
      <c r="P1836">
        <v>4</v>
      </c>
      <c r="Q1836">
        <v>6</v>
      </c>
      <c r="R1836">
        <v>11</v>
      </c>
      <c r="S1836">
        <v>7</v>
      </c>
      <c r="T1836">
        <v>5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 t="s">
        <v>32</v>
      </c>
    </row>
    <row r="1837" spans="1:28" x14ac:dyDescent="0.35">
      <c r="A1837">
        <v>9153</v>
      </c>
      <c r="B1837">
        <v>1964</v>
      </c>
      <c r="C1837" t="s">
        <v>39</v>
      </c>
      <c r="D1837" t="s">
        <v>35</v>
      </c>
      <c r="E1837">
        <v>59304</v>
      </c>
      <c r="F1837">
        <v>0</v>
      </c>
      <c r="G1837">
        <v>1</v>
      </c>
      <c r="H1837" s="1">
        <v>41484</v>
      </c>
      <c r="I1837">
        <v>81</v>
      </c>
      <c r="J1837">
        <v>418</v>
      </c>
      <c r="K1837">
        <v>61</v>
      </c>
      <c r="L1837">
        <v>428</v>
      </c>
      <c r="M1837">
        <v>80</v>
      </c>
      <c r="N1837">
        <v>51</v>
      </c>
      <c r="O1837">
        <v>10</v>
      </c>
      <c r="P1837">
        <v>3</v>
      </c>
      <c r="Q1837">
        <v>7</v>
      </c>
      <c r="R1837">
        <v>8</v>
      </c>
      <c r="S1837">
        <v>10</v>
      </c>
      <c r="T1837">
        <v>5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 t="s">
        <v>32</v>
      </c>
    </row>
    <row r="1838" spans="1:28" x14ac:dyDescent="0.35">
      <c r="A1838">
        <v>520</v>
      </c>
      <c r="B1838">
        <v>1974</v>
      </c>
      <c r="C1838" t="s">
        <v>30</v>
      </c>
      <c r="D1838" t="s">
        <v>35</v>
      </c>
      <c r="E1838">
        <v>34421</v>
      </c>
      <c r="F1838">
        <v>1</v>
      </c>
      <c r="G1838">
        <v>0</v>
      </c>
      <c r="H1838" s="1">
        <v>41456</v>
      </c>
      <c r="I1838">
        <v>81</v>
      </c>
      <c r="J1838">
        <v>3</v>
      </c>
      <c r="K1838">
        <v>3</v>
      </c>
      <c r="L1838">
        <v>7</v>
      </c>
      <c r="M1838">
        <v>6</v>
      </c>
      <c r="N1838">
        <v>2</v>
      </c>
      <c r="O1838">
        <v>9</v>
      </c>
      <c r="P1838">
        <v>1</v>
      </c>
      <c r="Q1838">
        <v>1</v>
      </c>
      <c r="R1838">
        <v>0</v>
      </c>
      <c r="S1838">
        <v>2</v>
      </c>
      <c r="T1838">
        <v>7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 t="s">
        <v>32</v>
      </c>
    </row>
    <row r="1839" spans="1:28" x14ac:dyDescent="0.35">
      <c r="A1839">
        <v>8372</v>
      </c>
      <c r="B1839">
        <v>1974</v>
      </c>
      <c r="C1839" t="s">
        <v>30</v>
      </c>
      <c r="D1839" t="s">
        <v>35</v>
      </c>
      <c r="E1839">
        <v>34421</v>
      </c>
      <c r="F1839">
        <v>1</v>
      </c>
      <c r="G1839">
        <v>0</v>
      </c>
      <c r="H1839" s="1">
        <v>41456</v>
      </c>
      <c r="I1839">
        <v>81</v>
      </c>
      <c r="J1839">
        <v>3</v>
      </c>
      <c r="K1839">
        <v>3</v>
      </c>
      <c r="L1839">
        <v>7</v>
      </c>
      <c r="M1839">
        <v>6</v>
      </c>
      <c r="N1839">
        <v>2</v>
      </c>
      <c r="O1839">
        <v>9</v>
      </c>
      <c r="P1839">
        <v>1</v>
      </c>
      <c r="Q1839">
        <v>1</v>
      </c>
      <c r="R1839">
        <v>0</v>
      </c>
      <c r="S1839">
        <v>2</v>
      </c>
      <c r="T1839">
        <v>7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 t="s">
        <v>45</v>
      </c>
    </row>
    <row r="1840" spans="1:28" x14ac:dyDescent="0.35">
      <c r="A1840">
        <v>73</v>
      </c>
      <c r="B1840">
        <v>1953</v>
      </c>
      <c r="C1840" t="s">
        <v>39</v>
      </c>
      <c r="D1840" t="s">
        <v>33</v>
      </c>
      <c r="E1840">
        <v>51411</v>
      </c>
      <c r="F1840">
        <v>1</v>
      </c>
      <c r="G1840">
        <v>2</v>
      </c>
      <c r="H1840" s="1">
        <v>41420</v>
      </c>
      <c r="I1840">
        <v>81</v>
      </c>
      <c r="J1840">
        <v>14</v>
      </c>
      <c r="K1840">
        <v>0</v>
      </c>
      <c r="L1840">
        <v>3</v>
      </c>
      <c r="M1840">
        <v>0</v>
      </c>
      <c r="N1840">
        <v>0</v>
      </c>
      <c r="O1840">
        <v>1</v>
      </c>
      <c r="P1840">
        <v>1</v>
      </c>
      <c r="Q1840">
        <v>0</v>
      </c>
      <c r="R1840">
        <v>0</v>
      </c>
      <c r="S1840">
        <v>3</v>
      </c>
      <c r="T1840">
        <v>5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 t="s">
        <v>42</v>
      </c>
    </row>
    <row r="1841" spans="1:28" x14ac:dyDescent="0.35">
      <c r="A1841">
        <v>2002</v>
      </c>
      <c r="B1841">
        <v>1958</v>
      </c>
      <c r="C1841" t="s">
        <v>30</v>
      </c>
      <c r="D1841" t="s">
        <v>31</v>
      </c>
      <c r="E1841">
        <v>71964</v>
      </c>
      <c r="F1841">
        <v>0</v>
      </c>
      <c r="G1841">
        <v>0</v>
      </c>
      <c r="H1841" s="1">
        <v>41414</v>
      </c>
      <c r="I1841">
        <v>81</v>
      </c>
      <c r="J1841">
        <v>587</v>
      </c>
      <c r="K1841">
        <v>51</v>
      </c>
      <c r="L1841">
        <v>932</v>
      </c>
      <c r="M1841">
        <v>180</v>
      </c>
      <c r="N1841">
        <v>34</v>
      </c>
      <c r="O1841">
        <v>86</v>
      </c>
      <c r="P1841">
        <v>1</v>
      </c>
      <c r="Q1841">
        <v>5</v>
      </c>
      <c r="R1841">
        <v>6</v>
      </c>
      <c r="S1841">
        <v>5</v>
      </c>
      <c r="T1841">
        <v>3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 t="s">
        <v>32</v>
      </c>
    </row>
    <row r="1842" spans="1:28" x14ac:dyDescent="0.35">
      <c r="A1842">
        <v>6059</v>
      </c>
      <c r="B1842">
        <v>1953</v>
      </c>
      <c r="C1842" t="s">
        <v>39</v>
      </c>
      <c r="D1842" t="s">
        <v>37</v>
      </c>
      <c r="E1842">
        <v>64504</v>
      </c>
      <c r="F1842">
        <v>1</v>
      </c>
      <c r="G1842">
        <v>2</v>
      </c>
      <c r="H1842" s="1">
        <v>41337</v>
      </c>
      <c r="I1842">
        <v>81</v>
      </c>
      <c r="J1842">
        <v>986</v>
      </c>
      <c r="K1842">
        <v>36</v>
      </c>
      <c r="L1842">
        <v>168</v>
      </c>
      <c r="M1842">
        <v>16</v>
      </c>
      <c r="N1842">
        <v>0</v>
      </c>
      <c r="O1842">
        <v>108</v>
      </c>
      <c r="P1842">
        <v>7</v>
      </c>
      <c r="Q1842">
        <v>11</v>
      </c>
      <c r="R1842">
        <v>3</v>
      </c>
      <c r="S1842">
        <v>4</v>
      </c>
      <c r="T1842">
        <v>7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1</v>
      </c>
      <c r="AA1842">
        <v>0</v>
      </c>
      <c r="AB1842" t="s">
        <v>32</v>
      </c>
    </row>
    <row r="1843" spans="1:28" x14ac:dyDescent="0.35">
      <c r="A1843">
        <v>11166</v>
      </c>
      <c r="B1843">
        <v>1961</v>
      </c>
      <c r="C1843" t="s">
        <v>30</v>
      </c>
      <c r="D1843" t="s">
        <v>35</v>
      </c>
      <c r="E1843">
        <v>49678</v>
      </c>
      <c r="F1843">
        <v>0</v>
      </c>
      <c r="G1843">
        <v>1</v>
      </c>
      <c r="H1843" s="1">
        <v>41307</v>
      </c>
      <c r="I1843">
        <v>81</v>
      </c>
      <c r="J1843">
        <v>229</v>
      </c>
      <c r="K1843">
        <v>5</v>
      </c>
      <c r="L1843">
        <v>56</v>
      </c>
      <c r="M1843">
        <v>3</v>
      </c>
      <c r="N1843">
        <v>2</v>
      </c>
      <c r="O1843">
        <v>20</v>
      </c>
      <c r="P1843">
        <v>2</v>
      </c>
      <c r="Q1843">
        <v>6</v>
      </c>
      <c r="R1843">
        <v>2</v>
      </c>
      <c r="S1843">
        <v>4</v>
      </c>
      <c r="T1843">
        <v>7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 t="s">
        <v>32</v>
      </c>
    </row>
    <row r="1844" spans="1:28" x14ac:dyDescent="0.35">
      <c r="A1844">
        <v>6257</v>
      </c>
      <c r="B1844">
        <v>1976</v>
      </c>
      <c r="C1844" t="s">
        <v>43</v>
      </c>
      <c r="D1844" t="s">
        <v>33</v>
      </c>
      <c r="E1844">
        <v>60482</v>
      </c>
      <c r="F1844">
        <v>0</v>
      </c>
      <c r="G1844">
        <v>1</v>
      </c>
      <c r="H1844" s="1">
        <v>41297</v>
      </c>
      <c r="I1844">
        <v>81</v>
      </c>
      <c r="J1844">
        <v>255</v>
      </c>
      <c r="K1844">
        <v>43</v>
      </c>
      <c r="L1844">
        <v>134</v>
      </c>
      <c r="M1844">
        <v>37</v>
      </c>
      <c r="N1844">
        <v>14</v>
      </c>
      <c r="O1844">
        <v>24</v>
      </c>
      <c r="P1844">
        <v>1</v>
      </c>
      <c r="Q1844">
        <v>7</v>
      </c>
      <c r="R1844">
        <v>2</v>
      </c>
      <c r="S1844">
        <v>7</v>
      </c>
      <c r="T1844">
        <v>7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 t="s">
        <v>45</v>
      </c>
    </row>
    <row r="1845" spans="1:28" x14ac:dyDescent="0.35">
      <c r="A1845">
        <v>9224</v>
      </c>
      <c r="B1845">
        <v>1972</v>
      </c>
      <c r="C1845" t="s">
        <v>39</v>
      </c>
      <c r="D1845" t="s">
        <v>33</v>
      </c>
      <c r="E1845">
        <v>55260</v>
      </c>
      <c r="F1845">
        <v>0</v>
      </c>
      <c r="G1845">
        <v>1</v>
      </c>
      <c r="H1845" s="1">
        <v>41255</v>
      </c>
      <c r="I1845">
        <v>81</v>
      </c>
      <c r="J1845">
        <v>825</v>
      </c>
      <c r="K1845">
        <v>8</v>
      </c>
      <c r="L1845">
        <v>53</v>
      </c>
      <c r="M1845">
        <v>11</v>
      </c>
      <c r="N1845">
        <v>0</v>
      </c>
      <c r="O1845">
        <v>242</v>
      </c>
      <c r="P1845">
        <v>2</v>
      </c>
      <c r="Q1845">
        <v>8</v>
      </c>
      <c r="R1845">
        <v>10</v>
      </c>
      <c r="S1845">
        <v>5</v>
      </c>
      <c r="T1845">
        <v>6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 t="s">
        <v>45</v>
      </c>
    </row>
    <row r="1846" spans="1:28" x14ac:dyDescent="0.35">
      <c r="A1846">
        <v>8732</v>
      </c>
      <c r="B1846">
        <v>1969</v>
      </c>
      <c r="C1846" t="s">
        <v>43</v>
      </c>
      <c r="D1846" t="s">
        <v>44</v>
      </c>
      <c r="E1846">
        <v>67369</v>
      </c>
      <c r="F1846">
        <v>0</v>
      </c>
      <c r="G1846">
        <v>1</v>
      </c>
      <c r="H1846" s="1">
        <v>41230</v>
      </c>
      <c r="I1846">
        <v>81</v>
      </c>
      <c r="J1846">
        <v>1298</v>
      </c>
      <c r="K1846">
        <v>0</v>
      </c>
      <c r="L1846">
        <v>70</v>
      </c>
      <c r="M1846">
        <v>37</v>
      </c>
      <c r="N1846">
        <v>14</v>
      </c>
      <c r="O1846">
        <v>42</v>
      </c>
      <c r="P1846">
        <v>4</v>
      </c>
      <c r="Q1846">
        <v>7</v>
      </c>
      <c r="R1846">
        <v>4</v>
      </c>
      <c r="S1846">
        <v>10</v>
      </c>
      <c r="T1846">
        <v>4</v>
      </c>
      <c r="U1846">
        <v>0</v>
      </c>
      <c r="V1846">
        <v>1</v>
      </c>
      <c r="W1846">
        <v>1</v>
      </c>
      <c r="X1846">
        <v>0</v>
      </c>
      <c r="Y1846">
        <v>0</v>
      </c>
      <c r="Z1846">
        <v>1</v>
      </c>
      <c r="AA1846">
        <v>0</v>
      </c>
      <c r="AB1846" t="s">
        <v>32</v>
      </c>
    </row>
    <row r="1847" spans="1:28" x14ac:dyDescent="0.35">
      <c r="A1847">
        <v>955</v>
      </c>
      <c r="B1847">
        <v>1962</v>
      </c>
      <c r="C1847" t="s">
        <v>43</v>
      </c>
      <c r="D1847" t="s">
        <v>37</v>
      </c>
      <c r="E1847">
        <v>47175</v>
      </c>
      <c r="F1847">
        <v>1</v>
      </c>
      <c r="G1847">
        <v>1</v>
      </c>
      <c r="H1847" s="1">
        <v>41210</v>
      </c>
      <c r="I1847">
        <v>81</v>
      </c>
      <c r="J1847">
        <v>167</v>
      </c>
      <c r="K1847">
        <v>2</v>
      </c>
      <c r="L1847">
        <v>44</v>
      </c>
      <c r="M1847">
        <v>6</v>
      </c>
      <c r="N1847">
        <v>2</v>
      </c>
      <c r="O1847">
        <v>19</v>
      </c>
      <c r="P1847">
        <v>7</v>
      </c>
      <c r="Q1847">
        <v>4</v>
      </c>
      <c r="R1847">
        <v>2</v>
      </c>
      <c r="S1847">
        <v>4</v>
      </c>
      <c r="T1847">
        <v>8</v>
      </c>
      <c r="U1847">
        <v>1</v>
      </c>
      <c r="V1847">
        <v>0</v>
      </c>
      <c r="W1847">
        <v>0</v>
      </c>
      <c r="X1847">
        <v>0</v>
      </c>
      <c r="Y1847">
        <v>0</v>
      </c>
      <c r="Z1847">
        <v>1</v>
      </c>
      <c r="AA1847">
        <v>0</v>
      </c>
      <c r="AB1847" t="s">
        <v>45</v>
      </c>
    </row>
    <row r="1848" spans="1:28" x14ac:dyDescent="0.35">
      <c r="A1848">
        <v>4910</v>
      </c>
      <c r="B1848">
        <v>1967</v>
      </c>
      <c r="C1848" t="s">
        <v>30</v>
      </c>
      <c r="D1848" t="s">
        <v>31</v>
      </c>
      <c r="E1848">
        <v>68743</v>
      </c>
      <c r="F1848">
        <v>0</v>
      </c>
      <c r="G1848">
        <v>0</v>
      </c>
      <c r="H1848" s="1">
        <v>41151</v>
      </c>
      <c r="I1848">
        <v>81</v>
      </c>
      <c r="J1848">
        <v>1132</v>
      </c>
      <c r="K1848">
        <v>134</v>
      </c>
      <c r="L1848">
        <v>384</v>
      </c>
      <c r="M1848">
        <v>175</v>
      </c>
      <c r="N1848">
        <v>134</v>
      </c>
      <c r="O1848">
        <v>115</v>
      </c>
      <c r="P1848">
        <v>1</v>
      </c>
      <c r="Q1848">
        <v>11</v>
      </c>
      <c r="R1848">
        <v>5</v>
      </c>
      <c r="S1848">
        <v>13</v>
      </c>
      <c r="T1848">
        <v>7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 t="s">
        <v>36</v>
      </c>
    </row>
    <row r="1849" spans="1:28" x14ac:dyDescent="0.35">
      <c r="A1849">
        <v>564</v>
      </c>
      <c r="B1849">
        <v>1981</v>
      </c>
      <c r="C1849" t="s">
        <v>39</v>
      </c>
      <c r="D1849" t="s">
        <v>37</v>
      </c>
      <c r="E1849">
        <v>56937</v>
      </c>
      <c r="F1849">
        <v>1</v>
      </c>
      <c r="G1849">
        <v>0</v>
      </c>
      <c r="H1849" s="1">
        <v>41125</v>
      </c>
      <c r="I1849">
        <v>81</v>
      </c>
      <c r="J1849">
        <v>746</v>
      </c>
      <c r="K1849">
        <v>8</v>
      </c>
      <c r="L1849">
        <v>125</v>
      </c>
      <c r="M1849">
        <v>11</v>
      </c>
      <c r="N1849">
        <v>8</v>
      </c>
      <c r="O1849">
        <v>8</v>
      </c>
      <c r="P1849">
        <v>7</v>
      </c>
      <c r="Q1849">
        <v>8</v>
      </c>
      <c r="R1849">
        <v>6</v>
      </c>
      <c r="S1849">
        <v>9</v>
      </c>
      <c r="T1849">
        <v>6</v>
      </c>
      <c r="U1849">
        <v>0</v>
      </c>
      <c r="V1849">
        <v>1</v>
      </c>
      <c r="W1849">
        <v>0</v>
      </c>
      <c r="X1849">
        <v>0</v>
      </c>
      <c r="Y1849">
        <v>0</v>
      </c>
      <c r="Z1849">
        <v>1</v>
      </c>
      <c r="AA1849">
        <v>0</v>
      </c>
      <c r="AB1849" t="s">
        <v>32</v>
      </c>
    </row>
    <row r="1850" spans="1:28" x14ac:dyDescent="0.35">
      <c r="A1850">
        <v>8931</v>
      </c>
      <c r="B1850">
        <v>1986</v>
      </c>
      <c r="C1850" t="s">
        <v>30</v>
      </c>
      <c r="D1850" t="s">
        <v>37</v>
      </c>
      <c r="E1850">
        <v>83033</v>
      </c>
      <c r="F1850">
        <v>1</v>
      </c>
      <c r="G1850">
        <v>0</v>
      </c>
      <c r="H1850" s="1">
        <v>41777</v>
      </c>
      <c r="I1850">
        <v>82</v>
      </c>
      <c r="J1850">
        <v>812</v>
      </c>
      <c r="K1850">
        <v>99</v>
      </c>
      <c r="L1850">
        <v>431</v>
      </c>
      <c r="M1850">
        <v>237</v>
      </c>
      <c r="N1850">
        <v>149</v>
      </c>
      <c r="O1850">
        <v>33</v>
      </c>
      <c r="P1850">
        <v>1</v>
      </c>
      <c r="Q1850">
        <v>11</v>
      </c>
      <c r="R1850">
        <v>4</v>
      </c>
      <c r="S1850">
        <v>10</v>
      </c>
      <c r="T1850">
        <v>5</v>
      </c>
      <c r="U1850">
        <v>0</v>
      </c>
      <c r="V1850">
        <v>0</v>
      </c>
      <c r="W1850">
        <v>0</v>
      </c>
      <c r="X1850">
        <v>1</v>
      </c>
      <c r="Y1850">
        <v>0</v>
      </c>
      <c r="Z1850">
        <v>0</v>
      </c>
      <c r="AA1850">
        <v>0</v>
      </c>
      <c r="AB1850" t="s">
        <v>45</v>
      </c>
    </row>
    <row r="1851" spans="1:28" x14ac:dyDescent="0.35">
      <c r="A1851">
        <v>1998</v>
      </c>
      <c r="B1851">
        <v>1976</v>
      </c>
      <c r="C1851" t="s">
        <v>30</v>
      </c>
      <c r="D1851" t="s">
        <v>33</v>
      </c>
      <c r="E1851">
        <v>37697</v>
      </c>
      <c r="F1851">
        <v>1</v>
      </c>
      <c r="G1851">
        <v>0</v>
      </c>
      <c r="H1851" s="1">
        <v>41677</v>
      </c>
      <c r="I1851">
        <v>82</v>
      </c>
      <c r="J1851">
        <v>34</v>
      </c>
      <c r="K1851">
        <v>6</v>
      </c>
      <c r="L1851">
        <v>21</v>
      </c>
      <c r="M1851">
        <v>11</v>
      </c>
      <c r="N1851">
        <v>4</v>
      </c>
      <c r="O1851">
        <v>8</v>
      </c>
      <c r="P1851">
        <v>1</v>
      </c>
      <c r="Q1851">
        <v>2</v>
      </c>
      <c r="R1851">
        <v>1</v>
      </c>
      <c r="S1851">
        <v>3</v>
      </c>
      <c r="T1851">
        <v>6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 t="s">
        <v>42</v>
      </c>
    </row>
    <row r="1852" spans="1:28" x14ac:dyDescent="0.35">
      <c r="A1852">
        <v>1250</v>
      </c>
      <c r="B1852">
        <v>1976</v>
      </c>
      <c r="C1852" t="s">
        <v>30</v>
      </c>
      <c r="D1852" t="s">
        <v>33</v>
      </c>
      <c r="E1852">
        <v>37697</v>
      </c>
      <c r="F1852">
        <v>1</v>
      </c>
      <c r="G1852">
        <v>0</v>
      </c>
      <c r="H1852" s="1">
        <v>41677</v>
      </c>
      <c r="I1852">
        <v>82</v>
      </c>
      <c r="J1852">
        <v>34</v>
      </c>
      <c r="K1852">
        <v>6</v>
      </c>
      <c r="L1852">
        <v>21</v>
      </c>
      <c r="M1852">
        <v>11</v>
      </c>
      <c r="N1852">
        <v>4</v>
      </c>
      <c r="O1852">
        <v>8</v>
      </c>
      <c r="P1852">
        <v>1</v>
      </c>
      <c r="Q1852">
        <v>2</v>
      </c>
      <c r="R1852">
        <v>1</v>
      </c>
      <c r="S1852">
        <v>3</v>
      </c>
      <c r="T1852">
        <v>6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 t="s">
        <v>32</v>
      </c>
    </row>
    <row r="1853" spans="1:28" x14ac:dyDescent="0.35">
      <c r="A1853">
        <v>8397</v>
      </c>
      <c r="B1853">
        <v>1951</v>
      </c>
      <c r="C1853" t="s">
        <v>30</v>
      </c>
      <c r="D1853" t="s">
        <v>35</v>
      </c>
      <c r="E1853">
        <v>44689</v>
      </c>
      <c r="F1853">
        <v>1</v>
      </c>
      <c r="G1853">
        <v>1</v>
      </c>
      <c r="H1853" s="1">
        <v>41649</v>
      </c>
      <c r="I1853">
        <v>82</v>
      </c>
      <c r="J1853">
        <v>18</v>
      </c>
      <c r="K1853">
        <v>0</v>
      </c>
      <c r="L1853">
        <v>5</v>
      </c>
      <c r="M1853">
        <v>0</v>
      </c>
      <c r="N1853">
        <v>0</v>
      </c>
      <c r="O1853">
        <v>11</v>
      </c>
      <c r="P1853">
        <v>2</v>
      </c>
      <c r="Q1853">
        <v>1</v>
      </c>
      <c r="R1853">
        <v>1</v>
      </c>
      <c r="S1853">
        <v>2</v>
      </c>
      <c r="T1853">
        <v>7</v>
      </c>
      <c r="U1853">
        <v>1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 t="s">
        <v>32</v>
      </c>
    </row>
    <row r="1854" spans="1:28" x14ac:dyDescent="0.35">
      <c r="A1854">
        <v>9672</v>
      </c>
      <c r="B1854">
        <v>1970</v>
      </c>
      <c r="C1854" t="s">
        <v>40</v>
      </c>
      <c r="D1854" t="s">
        <v>35</v>
      </c>
      <c r="E1854">
        <v>23162</v>
      </c>
      <c r="F1854">
        <v>1</v>
      </c>
      <c r="G1854">
        <v>1</v>
      </c>
      <c r="H1854" s="1">
        <v>41629</v>
      </c>
      <c r="I1854">
        <v>82</v>
      </c>
      <c r="J1854">
        <v>8</v>
      </c>
      <c r="K1854">
        <v>3</v>
      </c>
      <c r="L1854">
        <v>9</v>
      </c>
      <c r="M1854">
        <v>19</v>
      </c>
      <c r="N1854">
        <v>4</v>
      </c>
      <c r="O1854">
        <v>22</v>
      </c>
      <c r="P1854">
        <v>3</v>
      </c>
      <c r="Q1854">
        <v>1</v>
      </c>
      <c r="R1854">
        <v>1</v>
      </c>
      <c r="S1854">
        <v>3</v>
      </c>
      <c r="T1854">
        <v>6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 t="s">
        <v>34</v>
      </c>
    </row>
    <row r="1855" spans="1:28" x14ac:dyDescent="0.35">
      <c r="A1855">
        <v>2125</v>
      </c>
      <c r="B1855">
        <v>1959</v>
      </c>
      <c r="C1855" t="s">
        <v>30</v>
      </c>
      <c r="D1855" t="s">
        <v>31</v>
      </c>
      <c r="E1855">
        <v>63033</v>
      </c>
      <c r="F1855">
        <v>0</v>
      </c>
      <c r="G1855">
        <v>0</v>
      </c>
      <c r="H1855" s="1">
        <v>41593</v>
      </c>
      <c r="I1855">
        <v>82</v>
      </c>
      <c r="J1855">
        <v>194</v>
      </c>
      <c r="K1855">
        <v>61</v>
      </c>
      <c r="L1855">
        <v>480</v>
      </c>
      <c r="M1855">
        <v>225</v>
      </c>
      <c r="N1855">
        <v>112</v>
      </c>
      <c r="O1855">
        <v>30</v>
      </c>
      <c r="P1855">
        <v>1</v>
      </c>
      <c r="Q1855">
        <v>3</v>
      </c>
      <c r="R1855">
        <v>4</v>
      </c>
      <c r="S1855">
        <v>8</v>
      </c>
      <c r="T1855">
        <v>2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 t="s">
        <v>36</v>
      </c>
    </row>
    <row r="1856" spans="1:28" x14ac:dyDescent="0.35">
      <c r="A1856">
        <v>5975</v>
      </c>
      <c r="B1856">
        <v>1967</v>
      </c>
      <c r="C1856" t="s">
        <v>39</v>
      </c>
      <c r="D1856" t="s">
        <v>33</v>
      </c>
      <c r="E1856">
        <v>40304</v>
      </c>
      <c r="F1856">
        <v>1</v>
      </c>
      <c r="G1856">
        <v>0</v>
      </c>
      <c r="H1856" s="1">
        <v>41547</v>
      </c>
      <c r="I1856">
        <v>82</v>
      </c>
      <c r="J1856">
        <v>37</v>
      </c>
      <c r="K1856">
        <v>0</v>
      </c>
      <c r="L1856">
        <v>17</v>
      </c>
      <c r="M1856">
        <v>0</v>
      </c>
      <c r="N1856">
        <v>0</v>
      </c>
      <c r="O1856">
        <v>3</v>
      </c>
      <c r="P1856">
        <v>1</v>
      </c>
      <c r="Q1856">
        <v>2</v>
      </c>
      <c r="R1856">
        <v>0</v>
      </c>
      <c r="S1856">
        <v>3</v>
      </c>
      <c r="T1856">
        <v>7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 t="s">
        <v>34</v>
      </c>
    </row>
    <row r="1857" spans="1:28" x14ac:dyDescent="0.35">
      <c r="A1857">
        <v>983</v>
      </c>
      <c r="B1857">
        <v>1984</v>
      </c>
      <c r="C1857" t="s">
        <v>30</v>
      </c>
      <c r="D1857" t="s">
        <v>35</v>
      </c>
      <c r="E1857">
        <v>40059</v>
      </c>
      <c r="F1857">
        <v>1</v>
      </c>
      <c r="G1857">
        <v>0</v>
      </c>
      <c r="H1857" s="1">
        <v>41545</v>
      </c>
      <c r="I1857">
        <v>82</v>
      </c>
      <c r="J1857">
        <v>110</v>
      </c>
      <c r="K1857">
        <v>29</v>
      </c>
      <c r="L1857">
        <v>92</v>
      </c>
      <c r="M1857">
        <v>28</v>
      </c>
      <c r="N1857">
        <v>10</v>
      </c>
      <c r="O1857">
        <v>145</v>
      </c>
      <c r="P1857">
        <v>1</v>
      </c>
      <c r="Q1857">
        <v>6</v>
      </c>
      <c r="R1857">
        <v>2</v>
      </c>
      <c r="S1857">
        <v>3</v>
      </c>
      <c r="T1857">
        <v>8</v>
      </c>
      <c r="U1857">
        <v>1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 t="s">
        <v>36</v>
      </c>
    </row>
    <row r="1858" spans="1:28" x14ac:dyDescent="0.35">
      <c r="A1858">
        <v>9938</v>
      </c>
      <c r="B1858">
        <v>1954</v>
      </c>
      <c r="C1858" t="s">
        <v>30</v>
      </c>
      <c r="D1858" t="s">
        <v>35</v>
      </c>
      <c r="E1858">
        <v>80067</v>
      </c>
      <c r="F1858">
        <v>0</v>
      </c>
      <c r="G1858">
        <v>0</v>
      </c>
      <c r="H1858" s="1">
        <v>41536</v>
      </c>
      <c r="I1858">
        <v>82</v>
      </c>
      <c r="J1858">
        <v>519</v>
      </c>
      <c r="K1858">
        <v>17</v>
      </c>
      <c r="L1858">
        <v>813</v>
      </c>
      <c r="M1858">
        <v>27</v>
      </c>
      <c r="N1858">
        <v>173</v>
      </c>
      <c r="O1858">
        <v>51</v>
      </c>
      <c r="P1858">
        <v>1</v>
      </c>
      <c r="Q1858">
        <v>4</v>
      </c>
      <c r="R1858">
        <v>6</v>
      </c>
      <c r="S1858">
        <v>6</v>
      </c>
      <c r="T1858">
        <v>2</v>
      </c>
      <c r="U1858">
        <v>0</v>
      </c>
      <c r="V1858">
        <v>0</v>
      </c>
      <c r="W1858">
        <v>1</v>
      </c>
      <c r="X1858">
        <v>0</v>
      </c>
      <c r="Y1858">
        <v>0</v>
      </c>
      <c r="Z1858">
        <v>0</v>
      </c>
      <c r="AA1858">
        <v>0</v>
      </c>
      <c r="AB1858" t="s">
        <v>42</v>
      </c>
    </row>
    <row r="1859" spans="1:28" x14ac:dyDescent="0.35">
      <c r="A1859">
        <v>4385</v>
      </c>
      <c r="B1859">
        <v>1981</v>
      </c>
      <c r="C1859" t="s">
        <v>39</v>
      </c>
      <c r="D1859" t="s">
        <v>33</v>
      </c>
      <c r="E1859">
        <v>36038</v>
      </c>
      <c r="F1859">
        <v>1</v>
      </c>
      <c r="G1859">
        <v>0</v>
      </c>
      <c r="H1859" s="1">
        <v>41425</v>
      </c>
      <c r="I1859">
        <v>82</v>
      </c>
      <c r="J1859">
        <v>23</v>
      </c>
      <c r="K1859">
        <v>0</v>
      </c>
      <c r="L1859">
        <v>15</v>
      </c>
      <c r="M1859">
        <v>0</v>
      </c>
      <c r="N1859">
        <v>2</v>
      </c>
      <c r="O1859">
        <v>7</v>
      </c>
      <c r="P1859">
        <v>2</v>
      </c>
      <c r="Q1859">
        <v>3</v>
      </c>
      <c r="R1859">
        <v>0</v>
      </c>
      <c r="S1859">
        <v>3</v>
      </c>
      <c r="T1859">
        <v>6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 t="s">
        <v>32</v>
      </c>
    </row>
    <row r="1860" spans="1:28" x14ac:dyDescent="0.35">
      <c r="A1860">
        <v>1612</v>
      </c>
      <c r="B1860">
        <v>1981</v>
      </c>
      <c r="C1860" t="s">
        <v>39</v>
      </c>
      <c r="D1860" t="s">
        <v>33</v>
      </c>
      <c r="F1860">
        <v>1</v>
      </c>
      <c r="G1860">
        <v>0</v>
      </c>
      <c r="H1860" s="1">
        <v>41425</v>
      </c>
      <c r="I1860">
        <v>82</v>
      </c>
      <c r="J1860">
        <v>23</v>
      </c>
      <c r="K1860">
        <v>0</v>
      </c>
      <c r="L1860">
        <v>15</v>
      </c>
      <c r="M1860">
        <v>0</v>
      </c>
      <c r="N1860">
        <v>2</v>
      </c>
      <c r="O1860">
        <v>7</v>
      </c>
      <c r="P1860">
        <v>2</v>
      </c>
      <c r="Q1860">
        <v>3</v>
      </c>
      <c r="R1860">
        <v>0</v>
      </c>
      <c r="S1860">
        <v>3</v>
      </c>
      <c r="T1860">
        <v>6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 t="s">
        <v>38</v>
      </c>
    </row>
    <row r="1861" spans="1:28" x14ac:dyDescent="0.35">
      <c r="A1861">
        <v>803</v>
      </c>
      <c r="B1861">
        <v>1968</v>
      </c>
      <c r="C1861" t="s">
        <v>30</v>
      </c>
      <c r="D1861" t="s">
        <v>37</v>
      </c>
      <c r="E1861">
        <v>40521</v>
      </c>
      <c r="F1861">
        <v>1</v>
      </c>
      <c r="G1861">
        <v>1</v>
      </c>
      <c r="H1861" s="1">
        <v>41369</v>
      </c>
      <c r="I1861">
        <v>82</v>
      </c>
      <c r="J1861">
        <v>12</v>
      </c>
      <c r="K1861">
        <v>0</v>
      </c>
      <c r="L1861">
        <v>5</v>
      </c>
      <c r="M1861">
        <v>0</v>
      </c>
      <c r="N1861">
        <v>0</v>
      </c>
      <c r="O1861">
        <v>4</v>
      </c>
      <c r="P1861">
        <v>1</v>
      </c>
      <c r="Q1861">
        <v>0</v>
      </c>
      <c r="R1861">
        <v>1</v>
      </c>
      <c r="S1861">
        <v>2</v>
      </c>
      <c r="T1861">
        <v>5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 t="s">
        <v>32</v>
      </c>
    </row>
    <row r="1862" spans="1:28" x14ac:dyDescent="0.35">
      <c r="A1862">
        <v>10675</v>
      </c>
      <c r="B1862">
        <v>1956</v>
      </c>
      <c r="C1862" t="s">
        <v>39</v>
      </c>
      <c r="D1862" t="s">
        <v>35</v>
      </c>
      <c r="E1862">
        <v>66334</v>
      </c>
      <c r="F1862">
        <v>0</v>
      </c>
      <c r="G1862">
        <v>1</v>
      </c>
      <c r="H1862" s="1">
        <v>41367</v>
      </c>
      <c r="I1862">
        <v>82</v>
      </c>
      <c r="J1862">
        <v>909</v>
      </c>
      <c r="K1862">
        <v>11</v>
      </c>
      <c r="L1862">
        <v>218</v>
      </c>
      <c r="M1862">
        <v>0</v>
      </c>
      <c r="N1862">
        <v>0</v>
      </c>
      <c r="O1862">
        <v>23</v>
      </c>
      <c r="P1862">
        <v>2</v>
      </c>
      <c r="Q1862">
        <v>9</v>
      </c>
      <c r="R1862">
        <v>3</v>
      </c>
      <c r="S1862">
        <v>5</v>
      </c>
      <c r="T1862">
        <v>5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1</v>
      </c>
      <c r="AA1862">
        <v>0</v>
      </c>
      <c r="AB1862" t="s">
        <v>32</v>
      </c>
    </row>
    <row r="1863" spans="1:28" x14ac:dyDescent="0.35">
      <c r="A1863">
        <v>7004</v>
      </c>
      <c r="B1863">
        <v>1984</v>
      </c>
      <c r="C1863" t="s">
        <v>30</v>
      </c>
      <c r="D1863" t="s">
        <v>33</v>
      </c>
      <c r="E1863">
        <v>11012</v>
      </c>
      <c r="F1863">
        <v>1</v>
      </c>
      <c r="G1863">
        <v>0</v>
      </c>
      <c r="H1863" s="1">
        <v>41349</v>
      </c>
      <c r="I1863">
        <v>82</v>
      </c>
      <c r="J1863">
        <v>24</v>
      </c>
      <c r="K1863">
        <v>3</v>
      </c>
      <c r="L1863">
        <v>26</v>
      </c>
      <c r="M1863">
        <v>7</v>
      </c>
      <c r="N1863">
        <v>1</v>
      </c>
      <c r="O1863">
        <v>23</v>
      </c>
      <c r="P1863">
        <v>3</v>
      </c>
      <c r="Q1863">
        <v>3</v>
      </c>
      <c r="R1863">
        <v>1</v>
      </c>
      <c r="S1863">
        <v>2</v>
      </c>
      <c r="T1863">
        <v>9</v>
      </c>
      <c r="U1863">
        <v>1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 t="s">
        <v>42</v>
      </c>
    </row>
    <row r="1864" spans="1:28" x14ac:dyDescent="0.35">
      <c r="A1864">
        <v>4432</v>
      </c>
      <c r="B1864">
        <v>1976</v>
      </c>
      <c r="C1864" t="s">
        <v>30</v>
      </c>
      <c r="D1864" t="s">
        <v>31</v>
      </c>
      <c r="E1864">
        <v>31615</v>
      </c>
      <c r="F1864">
        <v>1</v>
      </c>
      <c r="G1864">
        <v>0</v>
      </c>
      <c r="H1864" s="1">
        <v>41349</v>
      </c>
      <c r="I1864">
        <v>82</v>
      </c>
      <c r="J1864">
        <v>2</v>
      </c>
      <c r="K1864">
        <v>3</v>
      </c>
      <c r="L1864">
        <v>20</v>
      </c>
      <c r="M1864">
        <v>6</v>
      </c>
      <c r="N1864">
        <v>11</v>
      </c>
      <c r="O1864">
        <v>9</v>
      </c>
      <c r="P1864">
        <v>2</v>
      </c>
      <c r="Q1864">
        <v>2</v>
      </c>
      <c r="R1864">
        <v>0</v>
      </c>
      <c r="S1864">
        <v>3</v>
      </c>
      <c r="T1864">
        <v>7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 t="s">
        <v>32</v>
      </c>
    </row>
    <row r="1865" spans="1:28" x14ac:dyDescent="0.35">
      <c r="A1865">
        <v>5079</v>
      </c>
      <c r="B1865">
        <v>1971</v>
      </c>
      <c r="C1865" t="s">
        <v>30</v>
      </c>
      <c r="D1865" t="s">
        <v>35</v>
      </c>
      <c r="F1865">
        <v>1</v>
      </c>
      <c r="G1865">
        <v>1</v>
      </c>
      <c r="H1865" s="1">
        <v>41336</v>
      </c>
      <c r="I1865">
        <v>82</v>
      </c>
      <c r="J1865">
        <v>71</v>
      </c>
      <c r="K1865">
        <v>1</v>
      </c>
      <c r="L1865">
        <v>16</v>
      </c>
      <c r="M1865">
        <v>0</v>
      </c>
      <c r="N1865">
        <v>0</v>
      </c>
      <c r="O1865">
        <v>9</v>
      </c>
      <c r="P1865">
        <v>4</v>
      </c>
      <c r="Q1865">
        <v>2</v>
      </c>
      <c r="R1865">
        <v>1</v>
      </c>
      <c r="S1865">
        <v>3</v>
      </c>
      <c r="T1865">
        <v>8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 t="s">
        <v>38</v>
      </c>
    </row>
    <row r="1866" spans="1:28" x14ac:dyDescent="0.35">
      <c r="A1866">
        <v>4475</v>
      </c>
      <c r="B1866">
        <v>1949</v>
      </c>
      <c r="C1866" t="s">
        <v>39</v>
      </c>
      <c r="D1866" t="s">
        <v>35</v>
      </c>
      <c r="E1866">
        <v>69098</v>
      </c>
      <c r="F1866">
        <v>0</v>
      </c>
      <c r="G1866">
        <v>0</v>
      </c>
      <c r="H1866" s="1">
        <v>41321</v>
      </c>
      <c r="I1866">
        <v>82</v>
      </c>
      <c r="J1866">
        <v>1315</v>
      </c>
      <c r="K1866">
        <v>22</v>
      </c>
      <c r="L1866">
        <v>780</v>
      </c>
      <c r="M1866">
        <v>145</v>
      </c>
      <c r="N1866">
        <v>0</v>
      </c>
      <c r="O1866">
        <v>178</v>
      </c>
      <c r="P1866">
        <v>1</v>
      </c>
      <c r="Q1866">
        <v>7</v>
      </c>
      <c r="R1866">
        <v>8</v>
      </c>
      <c r="S1866">
        <v>9</v>
      </c>
      <c r="T1866">
        <v>5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 t="s">
        <v>32</v>
      </c>
    </row>
    <row r="1867" spans="1:28" x14ac:dyDescent="0.35">
      <c r="A1867">
        <v>10868</v>
      </c>
      <c r="B1867">
        <v>1951</v>
      </c>
      <c r="C1867" t="s">
        <v>30</v>
      </c>
      <c r="D1867" t="s">
        <v>44</v>
      </c>
      <c r="E1867">
        <v>70792</v>
      </c>
      <c r="F1867">
        <v>0</v>
      </c>
      <c r="G1867">
        <v>0</v>
      </c>
      <c r="H1867" s="1">
        <v>41311</v>
      </c>
      <c r="I1867">
        <v>82</v>
      </c>
      <c r="J1867">
        <v>344</v>
      </c>
      <c r="K1867">
        <v>45</v>
      </c>
      <c r="L1867">
        <v>654</v>
      </c>
      <c r="M1867">
        <v>104</v>
      </c>
      <c r="N1867">
        <v>11</v>
      </c>
      <c r="O1867">
        <v>114</v>
      </c>
      <c r="P1867">
        <v>2</v>
      </c>
      <c r="Q1867">
        <v>3</v>
      </c>
      <c r="R1867">
        <v>4</v>
      </c>
      <c r="S1867">
        <v>10</v>
      </c>
      <c r="T1867">
        <v>3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 t="s">
        <v>32</v>
      </c>
    </row>
    <row r="1868" spans="1:28" x14ac:dyDescent="0.35">
      <c r="A1868">
        <v>6742</v>
      </c>
      <c r="B1868">
        <v>1979</v>
      </c>
      <c r="C1868" t="s">
        <v>30</v>
      </c>
      <c r="D1868" t="s">
        <v>35</v>
      </c>
      <c r="E1868">
        <v>17688</v>
      </c>
      <c r="F1868">
        <v>1</v>
      </c>
      <c r="G1868">
        <v>0</v>
      </c>
      <c r="H1868" s="1">
        <v>41287</v>
      </c>
      <c r="I1868">
        <v>82</v>
      </c>
      <c r="J1868">
        <v>2</v>
      </c>
      <c r="K1868">
        <v>2</v>
      </c>
      <c r="L1868">
        <v>1</v>
      </c>
      <c r="M1868">
        <v>3</v>
      </c>
      <c r="N1868">
        <v>1</v>
      </c>
      <c r="O1868">
        <v>2</v>
      </c>
      <c r="P1868">
        <v>1</v>
      </c>
      <c r="Q1868">
        <v>1</v>
      </c>
      <c r="R1868">
        <v>0</v>
      </c>
      <c r="S1868">
        <v>2</v>
      </c>
      <c r="T1868">
        <v>8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1</v>
      </c>
      <c r="AB1868" t="s">
        <v>32</v>
      </c>
    </row>
    <row r="1869" spans="1:28" x14ac:dyDescent="0.35">
      <c r="A1869">
        <v>5692</v>
      </c>
      <c r="B1869">
        <v>1989</v>
      </c>
      <c r="C1869" t="s">
        <v>46</v>
      </c>
      <c r="D1869" t="s">
        <v>35</v>
      </c>
      <c r="E1869">
        <v>25443</v>
      </c>
      <c r="F1869">
        <v>1</v>
      </c>
      <c r="G1869">
        <v>0</v>
      </c>
      <c r="H1869" s="1">
        <v>41265</v>
      </c>
      <c r="I1869">
        <v>82</v>
      </c>
      <c r="J1869">
        <v>1</v>
      </c>
      <c r="K1869">
        <v>4</v>
      </c>
      <c r="L1869">
        <v>3</v>
      </c>
      <c r="M1869">
        <v>8</v>
      </c>
      <c r="N1869">
        <v>9</v>
      </c>
      <c r="O1869">
        <v>7</v>
      </c>
      <c r="P1869">
        <v>1</v>
      </c>
      <c r="Q1869">
        <v>1</v>
      </c>
      <c r="R1869">
        <v>0</v>
      </c>
      <c r="S1869">
        <v>3</v>
      </c>
      <c r="T1869">
        <v>8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 t="s">
        <v>45</v>
      </c>
    </row>
    <row r="1870" spans="1:28" x14ac:dyDescent="0.35">
      <c r="A1870">
        <v>339</v>
      </c>
      <c r="B1870">
        <v>1972</v>
      </c>
      <c r="C1870" t="s">
        <v>39</v>
      </c>
      <c r="D1870" t="s">
        <v>35</v>
      </c>
      <c r="E1870">
        <v>57091</v>
      </c>
      <c r="F1870">
        <v>0</v>
      </c>
      <c r="G1870">
        <v>1</v>
      </c>
      <c r="H1870" s="1">
        <v>41236</v>
      </c>
      <c r="I1870">
        <v>82</v>
      </c>
      <c r="J1870">
        <v>462</v>
      </c>
      <c r="K1870">
        <v>0</v>
      </c>
      <c r="L1870">
        <v>24</v>
      </c>
      <c r="M1870">
        <v>6</v>
      </c>
      <c r="N1870">
        <v>0</v>
      </c>
      <c r="O1870">
        <v>4</v>
      </c>
      <c r="P1870">
        <v>2</v>
      </c>
      <c r="Q1870">
        <v>9</v>
      </c>
      <c r="R1870">
        <v>2</v>
      </c>
      <c r="S1870">
        <v>5</v>
      </c>
      <c r="T1870">
        <v>7</v>
      </c>
      <c r="U1870">
        <v>0</v>
      </c>
      <c r="V1870">
        <v>1</v>
      </c>
      <c r="W1870">
        <v>0</v>
      </c>
      <c r="X1870">
        <v>0</v>
      </c>
      <c r="Y1870">
        <v>0</v>
      </c>
      <c r="Z1870">
        <v>1</v>
      </c>
      <c r="AA1870">
        <v>0</v>
      </c>
      <c r="AB1870" t="s">
        <v>32</v>
      </c>
    </row>
    <row r="1871" spans="1:28" x14ac:dyDescent="0.35">
      <c r="A1871">
        <v>10398</v>
      </c>
      <c r="B1871">
        <v>1981</v>
      </c>
      <c r="C1871" t="s">
        <v>40</v>
      </c>
      <c r="D1871" t="s">
        <v>33</v>
      </c>
      <c r="E1871">
        <v>24336</v>
      </c>
      <c r="F1871">
        <v>1</v>
      </c>
      <c r="G1871">
        <v>0</v>
      </c>
      <c r="H1871" s="1">
        <v>41148</v>
      </c>
      <c r="I1871">
        <v>82</v>
      </c>
      <c r="J1871">
        <v>1</v>
      </c>
      <c r="K1871">
        <v>6</v>
      </c>
      <c r="L1871">
        <v>2</v>
      </c>
      <c r="M1871">
        <v>8</v>
      </c>
      <c r="N1871">
        <v>2</v>
      </c>
      <c r="O1871">
        <v>12</v>
      </c>
      <c r="P1871">
        <v>1</v>
      </c>
      <c r="Q1871">
        <v>1</v>
      </c>
      <c r="R1871">
        <v>0</v>
      </c>
      <c r="S1871">
        <v>2</v>
      </c>
      <c r="T1871">
        <v>7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 t="s">
        <v>32</v>
      </c>
    </row>
    <row r="1872" spans="1:28" x14ac:dyDescent="0.35">
      <c r="A1872">
        <v>8017</v>
      </c>
      <c r="B1872">
        <v>1981</v>
      </c>
      <c r="C1872" t="s">
        <v>40</v>
      </c>
      <c r="D1872" t="s">
        <v>35</v>
      </c>
      <c r="E1872">
        <v>51111</v>
      </c>
      <c r="F1872">
        <v>1</v>
      </c>
      <c r="G1872">
        <v>1</v>
      </c>
      <c r="H1872" s="1">
        <v>41809</v>
      </c>
      <c r="I1872">
        <v>83</v>
      </c>
      <c r="J1872">
        <v>22</v>
      </c>
      <c r="K1872">
        <v>0</v>
      </c>
      <c r="L1872">
        <v>19</v>
      </c>
      <c r="M1872">
        <v>6</v>
      </c>
      <c r="N1872">
        <v>5</v>
      </c>
      <c r="O1872">
        <v>3</v>
      </c>
      <c r="P1872">
        <v>2</v>
      </c>
      <c r="Q1872">
        <v>2</v>
      </c>
      <c r="R1872">
        <v>0</v>
      </c>
      <c r="S1872">
        <v>3</v>
      </c>
      <c r="T1872">
        <v>6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 t="s">
        <v>45</v>
      </c>
    </row>
    <row r="1873" spans="1:28" x14ac:dyDescent="0.35">
      <c r="A1873">
        <v>3722</v>
      </c>
      <c r="B1873">
        <v>1972</v>
      </c>
      <c r="C1873" t="s">
        <v>30</v>
      </c>
      <c r="D1873" t="s">
        <v>33</v>
      </c>
      <c r="E1873">
        <v>44503</v>
      </c>
      <c r="F1873">
        <v>1</v>
      </c>
      <c r="G1873">
        <v>1</v>
      </c>
      <c r="H1873" s="1">
        <v>41745</v>
      </c>
      <c r="I1873">
        <v>83</v>
      </c>
      <c r="J1873">
        <v>31</v>
      </c>
      <c r="K1873">
        <v>1</v>
      </c>
      <c r="L1873">
        <v>8</v>
      </c>
      <c r="M1873">
        <v>0</v>
      </c>
      <c r="N1873">
        <v>0</v>
      </c>
      <c r="O1873">
        <v>8</v>
      </c>
      <c r="P1873">
        <v>2</v>
      </c>
      <c r="Q1873">
        <v>2</v>
      </c>
      <c r="R1873">
        <v>0</v>
      </c>
      <c r="S1873">
        <v>3</v>
      </c>
      <c r="T1873">
        <v>6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 t="s">
        <v>32</v>
      </c>
    </row>
    <row r="1874" spans="1:28" x14ac:dyDescent="0.35">
      <c r="A1874">
        <v>7326</v>
      </c>
      <c r="B1874">
        <v>1971</v>
      </c>
      <c r="C1874" t="s">
        <v>43</v>
      </c>
      <c r="D1874" t="s">
        <v>35</v>
      </c>
      <c r="E1874">
        <v>56850</v>
      </c>
      <c r="F1874">
        <v>0</v>
      </c>
      <c r="G1874">
        <v>1</v>
      </c>
      <c r="H1874" s="1">
        <v>41721</v>
      </c>
      <c r="I1874">
        <v>83</v>
      </c>
      <c r="J1874">
        <v>34</v>
      </c>
      <c r="K1874">
        <v>1</v>
      </c>
      <c r="L1874">
        <v>19</v>
      </c>
      <c r="M1874">
        <v>2</v>
      </c>
      <c r="N1874">
        <v>7</v>
      </c>
      <c r="O1874">
        <v>0</v>
      </c>
      <c r="P1874">
        <v>1</v>
      </c>
      <c r="Q1874">
        <v>1</v>
      </c>
      <c r="R1874">
        <v>1</v>
      </c>
      <c r="S1874">
        <v>3</v>
      </c>
      <c r="T1874">
        <v>2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 t="s">
        <v>34</v>
      </c>
    </row>
    <row r="1875" spans="1:28" x14ac:dyDescent="0.35">
      <c r="A1875">
        <v>2416</v>
      </c>
      <c r="B1875">
        <v>1969</v>
      </c>
      <c r="C1875" t="s">
        <v>39</v>
      </c>
      <c r="D1875" t="s">
        <v>33</v>
      </c>
      <c r="E1875">
        <v>66582</v>
      </c>
      <c r="F1875">
        <v>0</v>
      </c>
      <c r="G1875">
        <v>0</v>
      </c>
      <c r="H1875" s="1">
        <v>41701</v>
      </c>
      <c r="I1875">
        <v>83</v>
      </c>
      <c r="J1875">
        <v>789</v>
      </c>
      <c r="K1875">
        <v>25</v>
      </c>
      <c r="L1875">
        <v>420</v>
      </c>
      <c r="M1875">
        <v>16</v>
      </c>
      <c r="N1875">
        <v>38</v>
      </c>
      <c r="O1875">
        <v>0</v>
      </c>
      <c r="P1875">
        <v>1</v>
      </c>
      <c r="Q1875">
        <v>2</v>
      </c>
      <c r="R1875">
        <v>8</v>
      </c>
      <c r="S1875">
        <v>9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 t="s">
        <v>32</v>
      </c>
    </row>
    <row r="1876" spans="1:28" x14ac:dyDescent="0.35">
      <c r="A1876">
        <v>1878</v>
      </c>
      <c r="B1876">
        <v>1985</v>
      </c>
      <c r="C1876" t="s">
        <v>40</v>
      </c>
      <c r="D1876" t="s">
        <v>35</v>
      </c>
      <c r="E1876">
        <v>23148</v>
      </c>
      <c r="F1876">
        <v>0</v>
      </c>
      <c r="G1876">
        <v>0</v>
      </c>
      <c r="H1876" s="1">
        <v>41688</v>
      </c>
      <c r="I1876">
        <v>83</v>
      </c>
      <c r="J1876">
        <v>4</v>
      </c>
      <c r="K1876">
        <v>6</v>
      </c>
      <c r="L1876">
        <v>8</v>
      </c>
      <c r="M1876">
        <v>6</v>
      </c>
      <c r="N1876">
        <v>3</v>
      </c>
      <c r="O1876">
        <v>10</v>
      </c>
      <c r="P1876">
        <v>1</v>
      </c>
      <c r="Q1876">
        <v>2</v>
      </c>
      <c r="R1876">
        <v>0</v>
      </c>
      <c r="S1876">
        <v>3</v>
      </c>
      <c r="T1876">
        <v>7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 t="s">
        <v>32</v>
      </c>
    </row>
    <row r="1877" spans="1:28" x14ac:dyDescent="0.35">
      <c r="A1877">
        <v>5278</v>
      </c>
      <c r="B1877">
        <v>1964</v>
      </c>
      <c r="C1877" t="s">
        <v>30</v>
      </c>
      <c r="D1877" t="s">
        <v>35</v>
      </c>
      <c r="E1877">
        <v>82224</v>
      </c>
      <c r="F1877">
        <v>0</v>
      </c>
      <c r="G1877">
        <v>0</v>
      </c>
      <c r="H1877" s="1">
        <v>41664</v>
      </c>
      <c r="I1877">
        <v>83</v>
      </c>
      <c r="J1877">
        <v>307</v>
      </c>
      <c r="K1877">
        <v>26</v>
      </c>
      <c r="L1877">
        <v>360</v>
      </c>
      <c r="M1877">
        <v>138</v>
      </c>
      <c r="N1877">
        <v>31</v>
      </c>
      <c r="O1877">
        <v>40</v>
      </c>
      <c r="P1877">
        <v>1</v>
      </c>
      <c r="Q1877">
        <v>6</v>
      </c>
      <c r="R1877">
        <v>9</v>
      </c>
      <c r="S1877">
        <v>5</v>
      </c>
      <c r="T1877">
        <v>3</v>
      </c>
      <c r="U1877">
        <v>0</v>
      </c>
      <c r="V1877">
        <v>0</v>
      </c>
      <c r="W1877">
        <v>0</v>
      </c>
      <c r="X1877">
        <v>1</v>
      </c>
      <c r="Y1877">
        <v>0</v>
      </c>
      <c r="Z1877">
        <v>0</v>
      </c>
      <c r="AA1877">
        <v>0</v>
      </c>
      <c r="AB1877" t="s">
        <v>41</v>
      </c>
    </row>
    <row r="1878" spans="1:28" x14ac:dyDescent="0.35">
      <c r="A1878">
        <v>5734</v>
      </c>
      <c r="B1878">
        <v>1974</v>
      </c>
      <c r="C1878" t="s">
        <v>39</v>
      </c>
      <c r="D1878" t="s">
        <v>35</v>
      </c>
      <c r="E1878">
        <v>61917</v>
      </c>
      <c r="F1878">
        <v>1</v>
      </c>
      <c r="G1878">
        <v>1</v>
      </c>
      <c r="H1878" s="1">
        <v>41598</v>
      </c>
      <c r="I1878">
        <v>83</v>
      </c>
      <c r="J1878">
        <v>46</v>
      </c>
      <c r="K1878">
        <v>4</v>
      </c>
      <c r="L1878">
        <v>36</v>
      </c>
      <c r="M1878">
        <v>2</v>
      </c>
      <c r="N1878">
        <v>2</v>
      </c>
      <c r="O1878">
        <v>1</v>
      </c>
      <c r="P1878">
        <v>1</v>
      </c>
      <c r="Q1878">
        <v>2</v>
      </c>
      <c r="R1878">
        <v>0</v>
      </c>
      <c r="S1878">
        <v>4</v>
      </c>
      <c r="T1878">
        <v>5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 t="s">
        <v>32</v>
      </c>
    </row>
    <row r="1879" spans="1:28" x14ac:dyDescent="0.35">
      <c r="A1879">
        <v>4370</v>
      </c>
      <c r="B1879">
        <v>1966</v>
      </c>
      <c r="C1879" t="s">
        <v>30</v>
      </c>
      <c r="D1879" t="s">
        <v>37</v>
      </c>
      <c r="E1879">
        <v>43482</v>
      </c>
      <c r="F1879">
        <v>2</v>
      </c>
      <c r="G1879">
        <v>1</v>
      </c>
      <c r="H1879" s="1">
        <v>41591</v>
      </c>
      <c r="I1879">
        <v>83</v>
      </c>
      <c r="J1879">
        <v>18</v>
      </c>
      <c r="K1879">
        <v>1</v>
      </c>
      <c r="L1879">
        <v>32</v>
      </c>
      <c r="M1879">
        <v>6</v>
      </c>
      <c r="N1879">
        <v>3</v>
      </c>
      <c r="O1879">
        <v>28</v>
      </c>
      <c r="P1879">
        <v>3</v>
      </c>
      <c r="Q1879">
        <v>2</v>
      </c>
      <c r="R1879">
        <v>0</v>
      </c>
      <c r="S1879">
        <v>4</v>
      </c>
      <c r="T1879">
        <v>6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 t="s">
        <v>42</v>
      </c>
    </row>
    <row r="1880" spans="1:28" x14ac:dyDescent="0.35">
      <c r="A1880">
        <v>8405</v>
      </c>
      <c r="B1880">
        <v>1979</v>
      </c>
      <c r="C1880" t="s">
        <v>30</v>
      </c>
      <c r="D1880" t="s">
        <v>31</v>
      </c>
      <c r="E1880">
        <v>68274</v>
      </c>
      <c r="F1880">
        <v>1</v>
      </c>
      <c r="G1880">
        <v>1</v>
      </c>
      <c r="H1880" s="1">
        <v>41547</v>
      </c>
      <c r="I1880">
        <v>83</v>
      </c>
      <c r="J1880">
        <v>135</v>
      </c>
      <c r="K1880">
        <v>25</v>
      </c>
      <c r="L1880">
        <v>51</v>
      </c>
      <c r="M1880">
        <v>23</v>
      </c>
      <c r="N1880">
        <v>25</v>
      </c>
      <c r="O1880">
        <v>46</v>
      </c>
      <c r="P1880">
        <v>2</v>
      </c>
      <c r="Q1880">
        <v>4</v>
      </c>
      <c r="R1880">
        <v>2</v>
      </c>
      <c r="S1880">
        <v>5</v>
      </c>
      <c r="T1880">
        <v>3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 t="s">
        <v>45</v>
      </c>
    </row>
    <row r="1881" spans="1:28" x14ac:dyDescent="0.35">
      <c r="A1881">
        <v>7617</v>
      </c>
      <c r="B1881">
        <v>1974</v>
      </c>
      <c r="C1881" t="s">
        <v>30</v>
      </c>
      <c r="D1881" t="s">
        <v>33</v>
      </c>
      <c r="E1881">
        <v>42373</v>
      </c>
      <c r="F1881">
        <v>1</v>
      </c>
      <c r="G1881">
        <v>1</v>
      </c>
      <c r="H1881" s="1">
        <v>41501</v>
      </c>
      <c r="I1881">
        <v>83</v>
      </c>
      <c r="J1881">
        <v>67</v>
      </c>
      <c r="K1881">
        <v>5</v>
      </c>
      <c r="L1881">
        <v>61</v>
      </c>
      <c r="M1881">
        <v>3</v>
      </c>
      <c r="N1881">
        <v>8</v>
      </c>
      <c r="O1881">
        <v>19</v>
      </c>
      <c r="P1881">
        <v>5</v>
      </c>
      <c r="Q1881">
        <v>2</v>
      </c>
      <c r="R1881">
        <v>1</v>
      </c>
      <c r="S1881">
        <v>5</v>
      </c>
      <c r="T1881">
        <v>5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 t="s">
        <v>32</v>
      </c>
    </row>
    <row r="1882" spans="1:28" x14ac:dyDescent="0.35">
      <c r="A1882">
        <v>10339</v>
      </c>
      <c r="B1882">
        <v>1954</v>
      </c>
      <c r="C1882" t="s">
        <v>43</v>
      </c>
      <c r="D1882" t="s">
        <v>37</v>
      </c>
      <c r="F1882">
        <v>0</v>
      </c>
      <c r="G1882">
        <v>1</v>
      </c>
      <c r="H1882" s="1">
        <v>41448</v>
      </c>
      <c r="I1882">
        <v>83</v>
      </c>
      <c r="J1882">
        <v>161</v>
      </c>
      <c r="K1882">
        <v>0</v>
      </c>
      <c r="L1882">
        <v>22</v>
      </c>
      <c r="M1882">
        <v>0</v>
      </c>
      <c r="N1882">
        <v>0</v>
      </c>
      <c r="O1882">
        <v>24</v>
      </c>
      <c r="P1882">
        <v>2</v>
      </c>
      <c r="Q1882">
        <v>4</v>
      </c>
      <c r="R1882">
        <v>1</v>
      </c>
      <c r="S1882">
        <v>4</v>
      </c>
      <c r="T1882">
        <v>6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 t="s">
        <v>38</v>
      </c>
    </row>
    <row r="1883" spans="1:28" x14ac:dyDescent="0.35">
      <c r="A1883">
        <v>6376</v>
      </c>
      <c r="B1883">
        <v>1979</v>
      </c>
      <c r="C1883" t="s">
        <v>30</v>
      </c>
      <c r="D1883" t="s">
        <v>33</v>
      </c>
      <c r="E1883">
        <v>57537</v>
      </c>
      <c r="F1883">
        <v>1</v>
      </c>
      <c r="G1883">
        <v>0</v>
      </c>
      <c r="H1883" s="1">
        <v>41435</v>
      </c>
      <c r="I1883">
        <v>83</v>
      </c>
      <c r="J1883">
        <v>191</v>
      </c>
      <c r="K1883">
        <v>56</v>
      </c>
      <c r="L1883">
        <v>139</v>
      </c>
      <c r="M1883">
        <v>51</v>
      </c>
      <c r="N1883">
        <v>8</v>
      </c>
      <c r="O1883">
        <v>100</v>
      </c>
      <c r="P1883">
        <v>4</v>
      </c>
      <c r="Q1883">
        <v>4</v>
      </c>
      <c r="R1883">
        <v>3</v>
      </c>
      <c r="S1883">
        <v>8</v>
      </c>
      <c r="T1883">
        <v>4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 t="s">
        <v>38</v>
      </c>
    </row>
    <row r="1884" spans="1:28" x14ac:dyDescent="0.35">
      <c r="A1884">
        <v>2150</v>
      </c>
      <c r="B1884">
        <v>1958</v>
      </c>
      <c r="C1884" t="s">
        <v>39</v>
      </c>
      <c r="D1884" t="s">
        <v>44</v>
      </c>
      <c r="E1884">
        <v>80995</v>
      </c>
      <c r="F1884">
        <v>0</v>
      </c>
      <c r="G1884">
        <v>1</v>
      </c>
      <c r="H1884" s="1">
        <v>41405</v>
      </c>
      <c r="I1884">
        <v>83</v>
      </c>
      <c r="J1884">
        <v>860</v>
      </c>
      <c r="K1884">
        <v>28</v>
      </c>
      <c r="L1884">
        <v>409</v>
      </c>
      <c r="M1884">
        <v>73</v>
      </c>
      <c r="N1884">
        <v>56</v>
      </c>
      <c r="O1884">
        <v>56</v>
      </c>
      <c r="P1884">
        <v>1</v>
      </c>
      <c r="Q1884">
        <v>8</v>
      </c>
      <c r="R1884">
        <v>9</v>
      </c>
      <c r="S1884">
        <v>4</v>
      </c>
      <c r="T1884">
        <v>4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 t="s">
        <v>34</v>
      </c>
    </row>
    <row r="1885" spans="1:28" x14ac:dyDescent="0.35">
      <c r="A1885">
        <v>7386</v>
      </c>
      <c r="B1885">
        <v>1976</v>
      </c>
      <c r="C1885" t="s">
        <v>30</v>
      </c>
      <c r="D1885" t="s">
        <v>31</v>
      </c>
      <c r="E1885">
        <v>30992</v>
      </c>
      <c r="F1885">
        <v>1</v>
      </c>
      <c r="G1885">
        <v>0</v>
      </c>
      <c r="H1885" s="1">
        <v>41386</v>
      </c>
      <c r="I1885">
        <v>83</v>
      </c>
      <c r="J1885">
        <v>17</v>
      </c>
      <c r="K1885">
        <v>0</v>
      </c>
      <c r="L1885">
        <v>14</v>
      </c>
      <c r="M1885">
        <v>7</v>
      </c>
      <c r="N1885">
        <v>3</v>
      </c>
      <c r="O1885">
        <v>2</v>
      </c>
      <c r="P1885">
        <v>1</v>
      </c>
      <c r="Q1885">
        <v>1</v>
      </c>
      <c r="R1885">
        <v>0</v>
      </c>
      <c r="S1885">
        <v>3</v>
      </c>
      <c r="T1885">
        <v>7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 t="s">
        <v>34</v>
      </c>
    </row>
    <row r="1886" spans="1:28" x14ac:dyDescent="0.35">
      <c r="A1886">
        <v>3006</v>
      </c>
      <c r="B1886">
        <v>1976</v>
      </c>
      <c r="C1886" t="s">
        <v>30</v>
      </c>
      <c r="D1886" t="s">
        <v>31</v>
      </c>
      <c r="E1886">
        <v>30992</v>
      </c>
      <c r="F1886">
        <v>1</v>
      </c>
      <c r="G1886">
        <v>0</v>
      </c>
      <c r="H1886" s="1">
        <v>41386</v>
      </c>
      <c r="I1886">
        <v>83</v>
      </c>
      <c r="J1886">
        <v>17</v>
      </c>
      <c r="K1886">
        <v>0</v>
      </c>
      <c r="L1886">
        <v>14</v>
      </c>
      <c r="M1886">
        <v>7</v>
      </c>
      <c r="N1886">
        <v>3</v>
      </c>
      <c r="O1886">
        <v>2</v>
      </c>
      <c r="P1886">
        <v>1</v>
      </c>
      <c r="Q1886">
        <v>1</v>
      </c>
      <c r="R1886">
        <v>0</v>
      </c>
      <c r="S1886">
        <v>3</v>
      </c>
      <c r="T1886">
        <v>7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 t="s">
        <v>34</v>
      </c>
    </row>
    <row r="1887" spans="1:28" x14ac:dyDescent="0.35">
      <c r="A1887">
        <v>11088</v>
      </c>
      <c r="B1887">
        <v>1971</v>
      </c>
      <c r="C1887" t="s">
        <v>39</v>
      </c>
      <c r="D1887" t="s">
        <v>37</v>
      </c>
      <c r="E1887">
        <v>78642</v>
      </c>
      <c r="F1887">
        <v>0</v>
      </c>
      <c r="G1887">
        <v>1</v>
      </c>
      <c r="H1887" s="1">
        <v>41385</v>
      </c>
      <c r="I1887">
        <v>83</v>
      </c>
      <c r="J1887">
        <v>1396</v>
      </c>
      <c r="K1887">
        <v>0</v>
      </c>
      <c r="L1887">
        <v>322</v>
      </c>
      <c r="M1887">
        <v>46</v>
      </c>
      <c r="N1887">
        <v>35</v>
      </c>
      <c r="O1887">
        <v>17</v>
      </c>
      <c r="P1887">
        <v>1</v>
      </c>
      <c r="Q1887">
        <v>4</v>
      </c>
      <c r="R1887">
        <v>9</v>
      </c>
      <c r="S1887">
        <v>4</v>
      </c>
      <c r="T1887">
        <v>6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 t="s">
        <v>32</v>
      </c>
    </row>
    <row r="1888" spans="1:28" x14ac:dyDescent="0.35">
      <c r="A1888">
        <v>5185</v>
      </c>
      <c r="B1888">
        <v>1955</v>
      </c>
      <c r="C1888" t="s">
        <v>30</v>
      </c>
      <c r="D1888" t="s">
        <v>35</v>
      </c>
      <c r="E1888">
        <v>74268</v>
      </c>
      <c r="F1888">
        <v>0</v>
      </c>
      <c r="G1888">
        <v>0</v>
      </c>
      <c r="H1888" s="1">
        <v>41319</v>
      </c>
      <c r="I1888">
        <v>83</v>
      </c>
      <c r="J1888">
        <v>199</v>
      </c>
      <c r="K1888">
        <v>66</v>
      </c>
      <c r="L1888">
        <v>315</v>
      </c>
      <c r="M1888">
        <v>97</v>
      </c>
      <c r="N1888">
        <v>174</v>
      </c>
      <c r="O1888">
        <v>41</v>
      </c>
      <c r="P1888">
        <v>1</v>
      </c>
      <c r="Q1888">
        <v>4</v>
      </c>
      <c r="R1888">
        <v>3</v>
      </c>
      <c r="S1888">
        <v>5</v>
      </c>
      <c r="T1888">
        <v>2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 t="s">
        <v>45</v>
      </c>
    </row>
    <row r="1889" spans="1:28" x14ac:dyDescent="0.35">
      <c r="A1889">
        <v>3523</v>
      </c>
      <c r="B1889">
        <v>1962</v>
      </c>
      <c r="C1889" t="s">
        <v>30</v>
      </c>
      <c r="D1889" t="s">
        <v>37</v>
      </c>
      <c r="E1889">
        <v>75072</v>
      </c>
      <c r="F1889">
        <v>0</v>
      </c>
      <c r="G1889">
        <v>1</v>
      </c>
      <c r="H1889" s="1">
        <v>41297</v>
      </c>
      <c r="I1889">
        <v>83</v>
      </c>
      <c r="J1889">
        <v>583</v>
      </c>
      <c r="K1889">
        <v>34</v>
      </c>
      <c r="L1889">
        <v>309</v>
      </c>
      <c r="M1889">
        <v>0</v>
      </c>
      <c r="N1889">
        <v>22</v>
      </c>
      <c r="O1889">
        <v>125</v>
      </c>
      <c r="P1889">
        <v>2</v>
      </c>
      <c r="Q1889">
        <v>5</v>
      </c>
      <c r="R1889">
        <v>4</v>
      </c>
      <c r="S1889">
        <v>8</v>
      </c>
      <c r="T1889">
        <v>3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 t="s">
        <v>32</v>
      </c>
    </row>
    <row r="1890" spans="1:28" x14ac:dyDescent="0.35">
      <c r="A1890">
        <v>55</v>
      </c>
      <c r="B1890">
        <v>1963</v>
      </c>
      <c r="C1890" t="s">
        <v>30</v>
      </c>
      <c r="D1890" t="s">
        <v>37</v>
      </c>
      <c r="E1890">
        <v>56253</v>
      </c>
      <c r="F1890">
        <v>0</v>
      </c>
      <c r="G1890">
        <v>1</v>
      </c>
      <c r="H1890" s="1">
        <v>41250</v>
      </c>
      <c r="I1890">
        <v>83</v>
      </c>
      <c r="J1890">
        <v>509</v>
      </c>
      <c r="K1890">
        <v>0</v>
      </c>
      <c r="L1890">
        <v>65</v>
      </c>
      <c r="M1890">
        <v>7</v>
      </c>
      <c r="N1890">
        <v>11</v>
      </c>
      <c r="O1890">
        <v>5</v>
      </c>
      <c r="P1890">
        <v>4</v>
      </c>
      <c r="Q1890">
        <v>7</v>
      </c>
      <c r="R1890">
        <v>2</v>
      </c>
      <c r="S1890">
        <v>9</v>
      </c>
      <c r="T1890">
        <v>6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 t="s">
        <v>32</v>
      </c>
    </row>
    <row r="1891" spans="1:28" x14ac:dyDescent="0.35">
      <c r="A1891">
        <v>3807</v>
      </c>
      <c r="B1891">
        <v>1955</v>
      </c>
      <c r="C1891" t="s">
        <v>30</v>
      </c>
      <c r="D1891" t="s">
        <v>37</v>
      </c>
      <c r="E1891">
        <v>59925</v>
      </c>
      <c r="F1891">
        <v>0</v>
      </c>
      <c r="G1891">
        <v>1</v>
      </c>
      <c r="H1891" s="1">
        <v>41243</v>
      </c>
      <c r="I1891">
        <v>83</v>
      </c>
      <c r="J1891">
        <v>473</v>
      </c>
      <c r="K1891">
        <v>21</v>
      </c>
      <c r="L1891">
        <v>176</v>
      </c>
      <c r="M1891">
        <v>19</v>
      </c>
      <c r="N1891">
        <v>21</v>
      </c>
      <c r="O1891">
        <v>56</v>
      </c>
      <c r="P1891">
        <v>3</v>
      </c>
      <c r="Q1891">
        <v>9</v>
      </c>
      <c r="R1891">
        <v>2</v>
      </c>
      <c r="S1891">
        <v>9</v>
      </c>
      <c r="T1891">
        <v>6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 t="s">
        <v>32</v>
      </c>
    </row>
    <row r="1892" spans="1:28" x14ac:dyDescent="0.35">
      <c r="A1892">
        <v>2453</v>
      </c>
      <c r="B1892">
        <v>1960</v>
      </c>
      <c r="C1892" t="s">
        <v>30</v>
      </c>
      <c r="D1892" t="s">
        <v>37</v>
      </c>
      <c r="E1892">
        <v>62807</v>
      </c>
      <c r="F1892">
        <v>0</v>
      </c>
      <c r="G1892">
        <v>1</v>
      </c>
      <c r="H1892" s="1">
        <v>41152</v>
      </c>
      <c r="I1892">
        <v>83</v>
      </c>
      <c r="J1892">
        <v>526</v>
      </c>
      <c r="K1892">
        <v>28</v>
      </c>
      <c r="L1892">
        <v>135</v>
      </c>
      <c r="M1892">
        <v>10</v>
      </c>
      <c r="N1892">
        <v>21</v>
      </c>
      <c r="O1892">
        <v>99</v>
      </c>
      <c r="P1892">
        <v>3</v>
      </c>
      <c r="Q1892">
        <v>5</v>
      </c>
      <c r="R1892">
        <v>3</v>
      </c>
      <c r="S1892">
        <v>12</v>
      </c>
      <c r="T1892">
        <v>5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 t="s">
        <v>32</v>
      </c>
    </row>
    <row r="1893" spans="1:28" x14ac:dyDescent="0.35">
      <c r="A1893">
        <v>7787</v>
      </c>
      <c r="B1893">
        <v>1960</v>
      </c>
      <c r="C1893" t="s">
        <v>30</v>
      </c>
      <c r="D1893" t="s">
        <v>37</v>
      </c>
      <c r="E1893">
        <v>62807</v>
      </c>
      <c r="F1893">
        <v>0</v>
      </c>
      <c r="G1893">
        <v>1</v>
      </c>
      <c r="H1893" s="1">
        <v>41152</v>
      </c>
      <c r="I1893">
        <v>83</v>
      </c>
      <c r="J1893">
        <v>526</v>
      </c>
      <c r="K1893">
        <v>28</v>
      </c>
      <c r="L1893">
        <v>135</v>
      </c>
      <c r="M1893">
        <v>10</v>
      </c>
      <c r="N1893">
        <v>21</v>
      </c>
      <c r="O1893">
        <v>99</v>
      </c>
      <c r="P1893">
        <v>3</v>
      </c>
      <c r="Q1893">
        <v>5</v>
      </c>
      <c r="R1893">
        <v>3</v>
      </c>
      <c r="S1893">
        <v>12</v>
      </c>
      <c r="T1893">
        <v>5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 t="s">
        <v>34</v>
      </c>
    </row>
    <row r="1894" spans="1:28" x14ac:dyDescent="0.35">
      <c r="A1894">
        <v>2230</v>
      </c>
      <c r="B1894">
        <v>1970</v>
      </c>
      <c r="C1894" t="s">
        <v>39</v>
      </c>
      <c r="D1894" t="s">
        <v>35</v>
      </c>
      <c r="E1894">
        <v>23626</v>
      </c>
      <c r="F1894">
        <v>1</v>
      </c>
      <c r="G1894">
        <v>0</v>
      </c>
      <c r="H1894" s="1">
        <v>41783</v>
      </c>
      <c r="I1894">
        <v>84</v>
      </c>
      <c r="J1894">
        <v>27</v>
      </c>
      <c r="K1894">
        <v>2</v>
      </c>
      <c r="L1894">
        <v>14</v>
      </c>
      <c r="M1894">
        <v>0</v>
      </c>
      <c r="N1894">
        <v>0</v>
      </c>
      <c r="O1894">
        <v>0</v>
      </c>
      <c r="P1894">
        <v>3</v>
      </c>
      <c r="Q1894">
        <v>3</v>
      </c>
      <c r="R1894">
        <v>1</v>
      </c>
      <c r="S1894">
        <v>3</v>
      </c>
      <c r="T1894">
        <v>5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 t="s">
        <v>41</v>
      </c>
    </row>
    <row r="1895" spans="1:28" x14ac:dyDescent="0.35">
      <c r="A1895">
        <v>8146</v>
      </c>
      <c r="B1895">
        <v>1976</v>
      </c>
      <c r="C1895" t="s">
        <v>43</v>
      </c>
      <c r="D1895" t="s">
        <v>37</v>
      </c>
      <c r="E1895">
        <v>46106</v>
      </c>
      <c r="F1895">
        <v>1</v>
      </c>
      <c r="G1895">
        <v>1</v>
      </c>
      <c r="H1895" s="1">
        <v>41770</v>
      </c>
      <c r="I1895">
        <v>84</v>
      </c>
      <c r="J1895">
        <v>30</v>
      </c>
      <c r="K1895">
        <v>0</v>
      </c>
      <c r="L1895">
        <v>8</v>
      </c>
      <c r="M1895">
        <v>2</v>
      </c>
      <c r="N1895">
        <v>0</v>
      </c>
      <c r="O1895">
        <v>14</v>
      </c>
      <c r="P1895">
        <v>1</v>
      </c>
      <c r="Q1895">
        <v>1</v>
      </c>
      <c r="R1895">
        <v>1</v>
      </c>
      <c r="S1895">
        <v>2</v>
      </c>
      <c r="T1895">
        <v>6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 t="s">
        <v>45</v>
      </c>
    </row>
    <row r="1896" spans="1:28" x14ac:dyDescent="0.35">
      <c r="A1896">
        <v>988</v>
      </c>
      <c r="B1896">
        <v>1965</v>
      </c>
      <c r="C1896" t="s">
        <v>30</v>
      </c>
      <c r="D1896" t="s">
        <v>35</v>
      </c>
      <c r="E1896">
        <v>81168</v>
      </c>
      <c r="F1896">
        <v>0</v>
      </c>
      <c r="G1896">
        <v>0</v>
      </c>
      <c r="H1896" s="1">
        <v>41766</v>
      </c>
      <c r="I1896">
        <v>84</v>
      </c>
      <c r="J1896">
        <v>410</v>
      </c>
      <c r="K1896">
        <v>0</v>
      </c>
      <c r="L1896">
        <v>592</v>
      </c>
      <c r="M1896">
        <v>147</v>
      </c>
      <c r="N1896">
        <v>22</v>
      </c>
      <c r="O1896">
        <v>22</v>
      </c>
      <c r="P1896">
        <v>1</v>
      </c>
      <c r="Q1896">
        <v>6</v>
      </c>
      <c r="R1896">
        <v>4</v>
      </c>
      <c r="S1896">
        <v>7</v>
      </c>
      <c r="T1896">
        <v>3</v>
      </c>
      <c r="U1896">
        <v>0</v>
      </c>
      <c r="V1896">
        <v>0</v>
      </c>
      <c r="W1896">
        <v>0</v>
      </c>
      <c r="X1896">
        <v>1</v>
      </c>
      <c r="Y1896">
        <v>0</v>
      </c>
      <c r="Z1896">
        <v>0</v>
      </c>
      <c r="AA1896">
        <v>0</v>
      </c>
      <c r="AB1896" t="s">
        <v>32</v>
      </c>
    </row>
    <row r="1897" spans="1:28" x14ac:dyDescent="0.35">
      <c r="A1897">
        <v>4832</v>
      </c>
      <c r="B1897">
        <v>1979</v>
      </c>
      <c r="C1897" t="s">
        <v>30</v>
      </c>
      <c r="D1897" t="s">
        <v>35</v>
      </c>
      <c r="E1897">
        <v>27244</v>
      </c>
      <c r="F1897">
        <v>1</v>
      </c>
      <c r="G1897">
        <v>0</v>
      </c>
      <c r="H1897" s="1">
        <v>41705</v>
      </c>
      <c r="I1897">
        <v>84</v>
      </c>
      <c r="J1897">
        <v>6</v>
      </c>
      <c r="K1897">
        <v>5</v>
      </c>
      <c r="L1897">
        <v>17</v>
      </c>
      <c r="M1897">
        <v>3</v>
      </c>
      <c r="N1897">
        <v>24</v>
      </c>
      <c r="O1897">
        <v>46</v>
      </c>
      <c r="P1897">
        <v>2</v>
      </c>
      <c r="Q1897">
        <v>2</v>
      </c>
      <c r="R1897">
        <v>2</v>
      </c>
      <c r="S1897">
        <v>2</v>
      </c>
      <c r="T1897">
        <v>7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 t="s">
        <v>32</v>
      </c>
    </row>
    <row r="1898" spans="1:28" x14ac:dyDescent="0.35">
      <c r="A1898">
        <v>3152</v>
      </c>
      <c r="B1898">
        <v>1957</v>
      </c>
      <c r="C1898" t="s">
        <v>30</v>
      </c>
      <c r="D1898" t="s">
        <v>37</v>
      </c>
      <c r="E1898">
        <v>26091</v>
      </c>
      <c r="F1898">
        <v>1</v>
      </c>
      <c r="G1898">
        <v>1</v>
      </c>
      <c r="H1898" s="1">
        <v>41695</v>
      </c>
      <c r="I1898">
        <v>84</v>
      </c>
      <c r="J1898">
        <v>15</v>
      </c>
      <c r="K1898">
        <v>10</v>
      </c>
      <c r="L1898">
        <v>19</v>
      </c>
      <c r="M1898">
        <v>8</v>
      </c>
      <c r="N1898">
        <v>17</v>
      </c>
      <c r="O1898">
        <v>20</v>
      </c>
      <c r="P1898">
        <v>3</v>
      </c>
      <c r="Q1898">
        <v>2</v>
      </c>
      <c r="R1898">
        <v>1</v>
      </c>
      <c r="S1898">
        <v>3</v>
      </c>
      <c r="T1898">
        <v>5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 t="s">
        <v>42</v>
      </c>
    </row>
    <row r="1899" spans="1:28" x14ac:dyDescent="0.35">
      <c r="A1899">
        <v>11188</v>
      </c>
      <c r="B1899">
        <v>1957</v>
      </c>
      <c r="C1899" t="s">
        <v>30</v>
      </c>
      <c r="D1899" t="s">
        <v>37</v>
      </c>
      <c r="E1899">
        <v>26091</v>
      </c>
      <c r="F1899">
        <v>1</v>
      </c>
      <c r="G1899">
        <v>1</v>
      </c>
      <c r="H1899" s="1">
        <v>41695</v>
      </c>
      <c r="I1899">
        <v>84</v>
      </c>
      <c r="J1899">
        <v>15</v>
      </c>
      <c r="K1899">
        <v>10</v>
      </c>
      <c r="L1899">
        <v>19</v>
      </c>
      <c r="M1899">
        <v>8</v>
      </c>
      <c r="N1899">
        <v>17</v>
      </c>
      <c r="O1899">
        <v>20</v>
      </c>
      <c r="P1899">
        <v>3</v>
      </c>
      <c r="Q1899">
        <v>2</v>
      </c>
      <c r="R1899">
        <v>1</v>
      </c>
      <c r="S1899">
        <v>3</v>
      </c>
      <c r="T1899">
        <v>5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 t="s">
        <v>32</v>
      </c>
    </row>
    <row r="1900" spans="1:28" x14ac:dyDescent="0.35">
      <c r="A1900">
        <v>361</v>
      </c>
      <c r="B1900">
        <v>1969</v>
      </c>
      <c r="C1900" t="s">
        <v>43</v>
      </c>
      <c r="D1900" t="s">
        <v>35</v>
      </c>
      <c r="E1900">
        <v>43142</v>
      </c>
      <c r="F1900">
        <v>1</v>
      </c>
      <c r="G1900">
        <v>1</v>
      </c>
      <c r="H1900" s="1">
        <v>41688</v>
      </c>
      <c r="I1900">
        <v>84</v>
      </c>
      <c r="J1900">
        <v>5</v>
      </c>
      <c r="K1900">
        <v>1</v>
      </c>
      <c r="L1900">
        <v>7</v>
      </c>
      <c r="M1900">
        <v>2</v>
      </c>
      <c r="N1900">
        <v>1</v>
      </c>
      <c r="O1900">
        <v>4</v>
      </c>
      <c r="P1900">
        <v>1</v>
      </c>
      <c r="Q1900">
        <v>1</v>
      </c>
      <c r="R1900">
        <v>0</v>
      </c>
      <c r="S1900">
        <v>2</v>
      </c>
      <c r="T1900">
        <v>7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 t="s">
        <v>38</v>
      </c>
    </row>
    <row r="1901" spans="1:28" x14ac:dyDescent="0.35">
      <c r="A1901">
        <v>5939</v>
      </c>
      <c r="B1901">
        <v>1971</v>
      </c>
      <c r="C1901" t="s">
        <v>30</v>
      </c>
      <c r="D1901" t="s">
        <v>37</v>
      </c>
      <c r="E1901">
        <v>38232</v>
      </c>
      <c r="F1901">
        <v>1</v>
      </c>
      <c r="G1901">
        <v>1</v>
      </c>
      <c r="H1901" s="1">
        <v>41656</v>
      </c>
      <c r="I1901">
        <v>84</v>
      </c>
      <c r="J1901">
        <v>43</v>
      </c>
      <c r="K1901">
        <v>5</v>
      </c>
      <c r="L1901">
        <v>28</v>
      </c>
      <c r="M1901">
        <v>7</v>
      </c>
      <c r="N1901">
        <v>6</v>
      </c>
      <c r="O1901">
        <v>33</v>
      </c>
      <c r="P1901">
        <v>4</v>
      </c>
      <c r="Q1901">
        <v>3</v>
      </c>
      <c r="R1901">
        <v>1</v>
      </c>
      <c r="S1901">
        <v>3</v>
      </c>
      <c r="T1901">
        <v>5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 t="s">
        <v>32</v>
      </c>
    </row>
    <row r="1902" spans="1:28" x14ac:dyDescent="0.35">
      <c r="A1902">
        <v>9349</v>
      </c>
      <c r="B1902">
        <v>1985</v>
      </c>
      <c r="C1902" t="s">
        <v>30</v>
      </c>
      <c r="D1902" t="s">
        <v>35</v>
      </c>
      <c r="E1902">
        <v>92533</v>
      </c>
      <c r="F1902">
        <v>0</v>
      </c>
      <c r="G1902">
        <v>0</v>
      </c>
      <c r="H1902" s="1">
        <v>41627</v>
      </c>
      <c r="I1902">
        <v>84</v>
      </c>
      <c r="J1902">
        <v>693</v>
      </c>
      <c r="K1902">
        <v>21</v>
      </c>
      <c r="L1902">
        <v>118</v>
      </c>
      <c r="M1902">
        <v>110</v>
      </c>
      <c r="N1902">
        <v>147</v>
      </c>
      <c r="O1902">
        <v>42</v>
      </c>
      <c r="P1902">
        <v>1</v>
      </c>
      <c r="Q1902">
        <v>6</v>
      </c>
      <c r="R1902">
        <v>5</v>
      </c>
      <c r="S1902">
        <v>11</v>
      </c>
      <c r="T1902">
        <v>2</v>
      </c>
      <c r="U1902">
        <v>0</v>
      </c>
      <c r="V1902">
        <v>0</v>
      </c>
      <c r="W1902">
        <v>1</v>
      </c>
      <c r="X1902">
        <v>1</v>
      </c>
      <c r="Y1902">
        <v>0</v>
      </c>
      <c r="Z1902">
        <v>0</v>
      </c>
      <c r="AA1902">
        <v>0</v>
      </c>
      <c r="AB1902" t="s">
        <v>41</v>
      </c>
    </row>
    <row r="1903" spans="1:28" x14ac:dyDescent="0.35">
      <c r="A1903">
        <v>819</v>
      </c>
      <c r="B1903">
        <v>1945</v>
      </c>
      <c r="C1903" t="s">
        <v>30</v>
      </c>
      <c r="D1903" t="s">
        <v>44</v>
      </c>
      <c r="E1903">
        <v>63285</v>
      </c>
      <c r="F1903">
        <v>0</v>
      </c>
      <c r="G1903">
        <v>0</v>
      </c>
      <c r="H1903" s="1">
        <v>41583</v>
      </c>
      <c r="I1903">
        <v>84</v>
      </c>
      <c r="J1903">
        <v>508</v>
      </c>
      <c r="K1903">
        <v>124</v>
      </c>
      <c r="L1903">
        <v>249</v>
      </c>
      <c r="M1903">
        <v>50</v>
      </c>
      <c r="N1903">
        <v>38</v>
      </c>
      <c r="O1903">
        <v>134</v>
      </c>
      <c r="P1903">
        <v>1</v>
      </c>
      <c r="Q1903">
        <v>6</v>
      </c>
      <c r="R1903">
        <v>5</v>
      </c>
      <c r="S1903">
        <v>13</v>
      </c>
      <c r="T1903">
        <v>3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 t="s">
        <v>32</v>
      </c>
    </row>
    <row r="1904" spans="1:28" x14ac:dyDescent="0.35">
      <c r="A1904">
        <v>10120</v>
      </c>
      <c r="B1904">
        <v>1955</v>
      </c>
      <c r="C1904" t="s">
        <v>30</v>
      </c>
      <c r="D1904" t="s">
        <v>37</v>
      </c>
      <c r="E1904">
        <v>38946</v>
      </c>
      <c r="F1904">
        <v>0</v>
      </c>
      <c r="G1904">
        <v>1</v>
      </c>
      <c r="H1904" s="1">
        <v>41571</v>
      </c>
      <c r="I1904">
        <v>84</v>
      </c>
      <c r="J1904">
        <v>116</v>
      </c>
      <c r="K1904">
        <v>6</v>
      </c>
      <c r="L1904">
        <v>82</v>
      </c>
      <c r="M1904">
        <v>6</v>
      </c>
      <c r="N1904">
        <v>6</v>
      </c>
      <c r="O1904">
        <v>41</v>
      </c>
      <c r="P1904">
        <v>2</v>
      </c>
      <c r="Q1904">
        <v>3</v>
      </c>
      <c r="R1904">
        <v>1</v>
      </c>
      <c r="S1904">
        <v>6</v>
      </c>
      <c r="T1904">
        <v>5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 t="s">
        <v>36</v>
      </c>
    </row>
    <row r="1905" spans="1:28" x14ac:dyDescent="0.35">
      <c r="A1905">
        <v>4541</v>
      </c>
      <c r="B1905">
        <v>1955</v>
      </c>
      <c r="C1905" t="s">
        <v>30</v>
      </c>
      <c r="D1905" t="s">
        <v>37</v>
      </c>
      <c r="E1905">
        <v>38946</v>
      </c>
      <c r="F1905">
        <v>0</v>
      </c>
      <c r="G1905">
        <v>1</v>
      </c>
      <c r="H1905" s="1">
        <v>41571</v>
      </c>
      <c r="I1905">
        <v>84</v>
      </c>
      <c r="J1905">
        <v>116</v>
      </c>
      <c r="K1905">
        <v>6</v>
      </c>
      <c r="L1905">
        <v>82</v>
      </c>
      <c r="M1905">
        <v>6</v>
      </c>
      <c r="N1905">
        <v>6</v>
      </c>
      <c r="O1905">
        <v>41</v>
      </c>
      <c r="P1905">
        <v>2</v>
      </c>
      <c r="Q1905">
        <v>3</v>
      </c>
      <c r="R1905">
        <v>1</v>
      </c>
      <c r="S1905">
        <v>6</v>
      </c>
      <c r="T1905">
        <v>5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 t="s">
        <v>34</v>
      </c>
    </row>
    <row r="1906" spans="1:28" x14ac:dyDescent="0.35">
      <c r="A1906">
        <v>2456</v>
      </c>
      <c r="B1906">
        <v>1975</v>
      </c>
      <c r="C1906" t="s">
        <v>39</v>
      </c>
      <c r="D1906" t="s">
        <v>35</v>
      </c>
      <c r="E1906">
        <v>40233</v>
      </c>
      <c r="F1906">
        <v>0</v>
      </c>
      <c r="G1906">
        <v>1</v>
      </c>
      <c r="H1906" s="1">
        <v>41561</v>
      </c>
      <c r="I1906">
        <v>84</v>
      </c>
      <c r="J1906">
        <v>80</v>
      </c>
      <c r="K1906">
        <v>4</v>
      </c>
      <c r="L1906">
        <v>46</v>
      </c>
      <c r="M1906">
        <v>0</v>
      </c>
      <c r="N1906">
        <v>17</v>
      </c>
      <c r="O1906">
        <v>2</v>
      </c>
      <c r="P1906">
        <v>5</v>
      </c>
      <c r="Q1906">
        <v>2</v>
      </c>
      <c r="R1906">
        <v>1</v>
      </c>
      <c r="S1906">
        <v>5</v>
      </c>
      <c r="T1906">
        <v>6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 t="s">
        <v>45</v>
      </c>
    </row>
    <row r="1907" spans="1:28" x14ac:dyDescent="0.35">
      <c r="A1907">
        <v>2516</v>
      </c>
      <c r="B1907">
        <v>1969</v>
      </c>
      <c r="C1907" t="s">
        <v>40</v>
      </c>
      <c r="D1907" t="s">
        <v>35</v>
      </c>
      <c r="E1907">
        <v>46831</v>
      </c>
      <c r="F1907">
        <v>1</v>
      </c>
      <c r="G1907">
        <v>1</v>
      </c>
      <c r="H1907" s="1">
        <v>41433</v>
      </c>
      <c r="I1907">
        <v>84</v>
      </c>
      <c r="J1907">
        <v>22</v>
      </c>
      <c r="K1907">
        <v>2</v>
      </c>
      <c r="L1907">
        <v>10</v>
      </c>
      <c r="M1907">
        <v>6</v>
      </c>
      <c r="N1907">
        <v>4</v>
      </c>
      <c r="O1907">
        <v>34</v>
      </c>
      <c r="P1907">
        <v>2</v>
      </c>
      <c r="Q1907">
        <v>1</v>
      </c>
      <c r="R1907">
        <v>2</v>
      </c>
      <c r="S1907">
        <v>2</v>
      </c>
      <c r="T1907">
        <v>4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 t="s">
        <v>32</v>
      </c>
    </row>
    <row r="1908" spans="1:28" x14ac:dyDescent="0.35">
      <c r="A1908">
        <v>11013</v>
      </c>
      <c r="B1908">
        <v>1987</v>
      </c>
      <c r="C1908" t="s">
        <v>30</v>
      </c>
      <c r="D1908" t="s">
        <v>37</v>
      </c>
      <c r="E1908">
        <v>67605</v>
      </c>
      <c r="F1908">
        <v>0</v>
      </c>
      <c r="G1908">
        <v>0</v>
      </c>
      <c r="H1908" s="1">
        <v>41364</v>
      </c>
      <c r="I1908">
        <v>84</v>
      </c>
      <c r="J1908">
        <v>336</v>
      </c>
      <c r="K1908">
        <v>28</v>
      </c>
      <c r="L1908">
        <v>282</v>
      </c>
      <c r="M1908">
        <v>184</v>
      </c>
      <c r="N1908">
        <v>54</v>
      </c>
      <c r="O1908">
        <v>54</v>
      </c>
      <c r="P1908">
        <v>1</v>
      </c>
      <c r="Q1908">
        <v>2</v>
      </c>
      <c r="R1908">
        <v>8</v>
      </c>
      <c r="S1908">
        <v>6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 t="s">
        <v>32</v>
      </c>
    </row>
    <row r="1909" spans="1:28" x14ac:dyDescent="0.35">
      <c r="A1909">
        <v>9988</v>
      </c>
      <c r="B1909">
        <v>1976</v>
      </c>
      <c r="C1909" t="s">
        <v>43</v>
      </c>
      <c r="D1909" t="s">
        <v>33</v>
      </c>
      <c r="E1909">
        <v>70379</v>
      </c>
      <c r="F1909">
        <v>0</v>
      </c>
      <c r="G1909">
        <v>1</v>
      </c>
      <c r="H1909" s="1">
        <v>41336</v>
      </c>
      <c r="I1909">
        <v>84</v>
      </c>
      <c r="J1909">
        <v>553</v>
      </c>
      <c r="K1909">
        <v>25</v>
      </c>
      <c r="L1909">
        <v>142</v>
      </c>
      <c r="M1909">
        <v>65</v>
      </c>
      <c r="N1909">
        <v>67</v>
      </c>
      <c r="O1909">
        <v>8</v>
      </c>
      <c r="P1909">
        <v>3</v>
      </c>
      <c r="Q1909">
        <v>6</v>
      </c>
      <c r="R1909">
        <v>3</v>
      </c>
      <c r="S1909">
        <v>13</v>
      </c>
      <c r="T1909">
        <v>4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 t="s">
        <v>34</v>
      </c>
    </row>
    <row r="1910" spans="1:28" x14ac:dyDescent="0.35">
      <c r="A1910">
        <v>1627</v>
      </c>
      <c r="B1910">
        <v>1957</v>
      </c>
      <c r="C1910" t="s">
        <v>40</v>
      </c>
      <c r="D1910" t="s">
        <v>31</v>
      </c>
      <c r="E1910">
        <v>77297</v>
      </c>
      <c r="F1910">
        <v>0</v>
      </c>
      <c r="G1910">
        <v>0</v>
      </c>
      <c r="H1910" s="1">
        <v>41300</v>
      </c>
      <c r="I1910">
        <v>84</v>
      </c>
      <c r="J1910">
        <v>408</v>
      </c>
      <c r="K1910">
        <v>61</v>
      </c>
      <c r="L1910">
        <v>109</v>
      </c>
      <c r="M1910">
        <v>48</v>
      </c>
      <c r="N1910">
        <v>122</v>
      </c>
      <c r="O1910">
        <v>41</v>
      </c>
      <c r="P1910">
        <v>1</v>
      </c>
      <c r="Q1910">
        <v>5</v>
      </c>
      <c r="R1910">
        <v>7</v>
      </c>
      <c r="S1910">
        <v>9</v>
      </c>
      <c r="T1910">
        <v>4</v>
      </c>
      <c r="U1910">
        <v>0</v>
      </c>
      <c r="V1910">
        <v>0</v>
      </c>
      <c r="W1910">
        <v>0</v>
      </c>
      <c r="X1910">
        <v>1</v>
      </c>
      <c r="Y1910">
        <v>0</v>
      </c>
      <c r="Z1910">
        <v>0</v>
      </c>
      <c r="AA1910">
        <v>0</v>
      </c>
      <c r="AB1910" t="s">
        <v>32</v>
      </c>
    </row>
    <row r="1911" spans="1:28" x14ac:dyDescent="0.35">
      <c r="A1911">
        <v>1490</v>
      </c>
      <c r="B1911">
        <v>1962</v>
      </c>
      <c r="C1911" t="s">
        <v>30</v>
      </c>
      <c r="D1911" t="s">
        <v>35</v>
      </c>
      <c r="E1911">
        <v>55759</v>
      </c>
      <c r="F1911">
        <v>0</v>
      </c>
      <c r="G1911">
        <v>1</v>
      </c>
      <c r="H1911" s="1">
        <v>41241</v>
      </c>
      <c r="I1911">
        <v>84</v>
      </c>
      <c r="J1911">
        <v>675</v>
      </c>
      <c r="K1911">
        <v>0</v>
      </c>
      <c r="L1911">
        <v>85</v>
      </c>
      <c r="M1911">
        <v>10</v>
      </c>
      <c r="N1911">
        <v>7</v>
      </c>
      <c r="O1911">
        <v>77</v>
      </c>
      <c r="P1911">
        <v>5</v>
      </c>
      <c r="Q1911">
        <v>10</v>
      </c>
      <c r="R1911">
        <v>3</v>
      </c>
      <c r="S1911">
        <v>8</v>
      </c>
      <c r="T1911">
        <v>8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 t="s">
        <v>34</v>
      </c>
    </row>
    <row r="1912" spans="1:28" x14ac:dyDescent="0.35">
      <c r="A1912">
        <v>6710</v>
      </c>
      <c r="B1912">
        <v>1951</v>
      </c>
      <c r="C1912" t="s">
        <v>43</v>
      </c>
      <c r="D1912" t="s">
        <v>33</v>
      </c>
      <c r="E1912">
        <v>58217</v>
      </c>
      <c r="F1912">
        <v>2</v>
      </c>
      <c r="G1912">
        <v>1</v>
      </c>
      <c r="H1912" s="1">
        <v>41230</v>
      </c>
      <c r="I1912">
        <v>84</v>
      </c>
      <c r="J1912">
        <v>68</v>
      </c>
      <c r="K1912">
        <v>1</v>
      </c>
      <c r="L1912">
        <v>13</v>
      </c>
      <c r="M1912">
        <v>3</v>
      </c>
      <c r="N1912">
        <v>5</v>
      </c>
      <c r="O1912">
        <v>13</v>
      </c>
      <c r="P1912">
        <v>1</v>
      </c>
      <c r="Q1912">
        <v>2</v>
      </c>
      <c r="R1912">
        <v>0</v>
      </c>
      <c r="S1912">
        <v>4</v>
      </c>
      <c r="T1912">
        <v>6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 t="s">
        <v>32</v>
      </c>
    </row>
    <row r="1913" spans="1:28" x14ac:dyDescent="0.35">
      <c r="A1913">
        <v>7375</v>
      </c>
      <c r="B1913">
        <v>1976</v>
      </c>
      <c r="C1913" t="s">
        <v>30</v>
      </c>
      <c r="D1913" t="s">
        <v>37</v>
      </c>
      <c r="E1913">
        <v>51369</v>
      </c>
      <c r="F1913">
        <v>0</v>
      </c>
      <c r="G1913">
        <v>1</v>
      </c>
      <c r="H1913" s="1">
        <v>41207</v>
      </c>
      <c r="I1913">
        <v>84</v>
      </c>
      <c r="J1913">
        <v>297</v>
      </c>
      <c r="K1913">
        <v>7</v>
      </c>
      <c r="L1913">
        <v>79</v>
      </c>
      <c r="M1913">
        <v>0</v>
      </c>
      <c r="N1913">
        <v>11</v>
      </c>
      <c r="O1913">
        <v>182</v>
      </c>
      <c r="P1913">
        <v>2</v>
      </c>
      <c r="Q1913">
        <v>8</v>
      </c>
      <c r="R1913">
        <v>2</v>
      </c>
      <c r="S1913">
        <v>4</v>
      </c>
      <c r="T1913">
        <v>8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 t="s">
        <v>45</v>
      </c>
    </row>
    <row r="1914" spans="1:28" x14ac:dyDescent="0.35">
      <c r="A1914">
        <v>10144</v>
      </c>
      <c r="B1914">
        <v>1976</v>
      </c>
      <c r="C1914" t="s">
        <v>30</v>
      </c>
      <c r="D1914" t="s">
        <v>37</v>
      </c>
      <c r="E1914">
        <v>51369</v>
      </c>
      <c r="F1914">
        <v>0</v>
      </c>
      <c r="G1914">
        <v>1</v>
      </c>
      <c r="H1914" s="1">
        <v>41207</v>
      </c>
      <c r="I1914">
        <v>84</v>
      </c>
      <c r="J1914">
        <v>297</v>
      </c>
      <c r="K1914">
        <v>7</v>
      </c>
      <c r="L1914">
        <v>79</v>
      </c>
      <c r="M1914">
        <v>0</v>
      </c>
      <c r="N1914">
        <v>11</v>
      </c>
      <c r="O1914">
        <v>182</v>
      </c>
      <c r="P1914">
        <v>2</v>
      </c>
      <c r="Q1914">
        <v>8</v>
      </c>
      <c r="R1914">
        <v>2</v>
      </c>
      <c r="S1914">
        <v>4</v>
      </c>
      <c r="T1914">
        <v>8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 t="s">
        <v>45</v>
      </c>
    </row>
    <row r="1915" spans="1:28" x14ac:dyDescent="0.35">
      <c r="A1915">
        <v>3138</v>
      </c>
      <c r="B1915">
        <v>1956</v>
      </c>
      <c r="C1915" t="s">
        <v>30</v>
      </c>
      <c r="D1915" t="s">
        <v>33</v>
      </c>
      <c r="E1915">
        <v>91249</v>
      </c>
      <c r="F1915">
        <v>0</v>
      </c>
      <c r="G1915">
        <v>0</v>
      </c>
      <c r="H1915" s="1">
        <v>41202</v>
      </c>
      <c r="I1915">
        <v>84</v>
      </c>
      <c r="J1915">
        <v>1324</v>
      </c>
      <c r="K1915">
        <v>27</v>
      </c>
      <c r="L1915">
        <v>119</v>
      </c>
      <c r="M1915">
        <v>71</v>
      </c>
      <c r="N1915">
        <v>108</v>
      </c>
      <c r="O1915">
        <v>27</v>
      </c>
      <c r="P1915">
        <v>0</v>
      </c>
      <c r="Q1915">
        <v>7</v>
      </c>
      <c r="R1915">
        <v>9</v>
      </c>
      <c r="S1915">
        <v>6</v>
      </c>
      <c r="T1915">
        <v>4</v>
      </c>
      <c r="U1915">
        <v>0</v>
      </c>
      <c r="V1915">
        <v>1</v>
      </c>
      <c r="W1915">
        <v>1</v>
      </c>
      <c r="X1915">
        <v>1</v>
      </c>
      <c r="Y1915">
        <v>1</v>
      </c>
      <c r="Z1915">
        <v>1</v>
      </c>
      <c r="AA1915">
        <v>0</v>
      </c>
      <c r="AB1915" t="s">
        <v>32</v>
      </c>
    </row>
    <row r="1916" spans="1:28" x14ac:dyDescent="0.35">
      <c r="A1916">
        <v>1440</v>
      </c>
      <c r="B1916">
        <v>1978</v>
      </c>
      <c r="C1916" t="s">
        <v>40</v>
      </c>
      <c r="D1916" t="s">
        <v>37</v>
      </c>
      <c r="E1916">
        <v>52513</v>
      </c>
      <c r="F1916">
        <v>0</v>
      </c>
      <c r="G1916">
        <v>0</v>
      </c>
      <c r="H1916" s="1">
        <v>41156</v>
      </c>
      <c r="I1916">
        <v>84</v>
      </c>
      <c r="J1916">
        <v>367</v>
      </c>
      <c r="K1916">
        <v>17</v>
      </c>
      <c r="L1916">
        <v>241</v>
      </c>
      <c r="M1916">
        <v>104</v>
      </c>
      <c r="N1916">
        <v>188</v>
      </c>
      <c r="O1916">
        <v>232</v>
      </c>
      <c r="P1916">
        <v>2</v>
      </c>
      <c r="Q1916">
        <v>9</v>
      </c>
      <c r="R1916">
        <v>5</v>
      </c>
      <c r="S1916">
        <v>9</v>
      </c>
      <c r="T1916">
        <v>7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 t="s">
        <v>32</v>
      </c>
    </row>
    <row r="1917" spans="1:28" x14ac:dyDescent="0.35">
      <c r="A1917">
        <v>4200</v>
      </c>
      <c r="B1917">
        <v>1970</v>
      </c>
      <c r="C1917" t="s">
        <v>43</v>
      </c>
      <c r="D1917" t="s">
        <v>35</v>
      </c>
      <c r="E1917">
        <v>44159</v>
      </c>
      <c r="F1917">
        <v>1</v>
      </c>
      <c r="G1917">
        <v>0</v>
      </c>
      <c r="H1917" s="1">
        <v>41807</v>
      </c>
      <c r="I1917">
        <v>85</v>
      </c>
      <c r="J1917">
        <v>167</v>
      </c>
      <c r="K1917">
        <v>2</v>
      </c>
      <c r="L1917">
        <v>62</v>
      </c>
      <c r="M1917">
        <v>24</v>
      </c>
      <c r="N1917">
        <v>13</v>
      </c>
      <c r="O1917">
        <v>7</v>
      </c>
      <c r="P1917">
        <v>4</v>
      </c>
      <c r="Q1917">
        <v>4</v>
      </c>
      <c r="R1917">
        <v>1</v>
      </c>
      <c r="S1917">
        <v>6</v>
      </c>
      <c r="T1917">
        <v>5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 t="s">
        <v>45</v>
      </c>
    </row>
    <row r="1918" spans="1:28" x14ac:dyDescent="0.35">
      <c r="A1918">
        <v>4998</v>
      </c>
      <c r="B1918">
        <v>1962</v>
      </c>
      <c r="C1918" t="s">
        <v>30</v>
      </c>
      <c r="D1918" t="s">
        <v>37</v>
      </c>
      <c r="E1918">
        <v>76081</v>
      </c>
      <c r="F1918">
        <v>0</v>
      </c>
      <c r="G1918">
        <v>0</v>
      </c>
      <c r="H1918" s="1">
        <v>41782</v>
      </c>
      <c r="I1918">
        <v>85</v>
      </c>
      <c r="J1918">
        <v>292</v>
      </c>
      <c r="K1918">
        <v>30</v>
      </c>
      <c r="L1918">
        <v>415</v>
      </c>
      <c r="M1918">
        <v>63</v>
      </c>
      <c r="N1918">
        <v>33</v>
      </c>
      <c r="O1918">
        <v>200</v>
      </c>
      <c r="P1918">
        <v>1</v>
      </c>
      <c r="Q1918">
        <v>4</v>
      </c>
      <c r="R1918">
        <v>5</v>
      </c>
      <c r="S1918">
        <v>4</v>
      </c>
      <c r="T1918">
        <v>2</v>
      </c>
      <c r="U1918">
        <v>0</v>
      </c>
      <c r="V1918">
        <v>0</v>
      </c>
      <c r="W1918">
        <v>0</v>
      </c>
      <c r="X1918">
        <v>1</v>
      </c>
      <c r="Y1918">
        <v>0</v>
      </c>
      <c r="Z1918">
        <v>0</v>
      </c>
      <c r="AA1918">
        <v>0</v>
      </c>
      <c r="AB1918" t="s">
        <v>32</v>
      </c>
    </row>
    <row r="1919" spans="1:28" x14ac:dyDescent="0.35">
      <c r="A1919">
        <v>7321</v>
      </c>
      <c r="B1919">
        <v>1962</v>
      </c>
      <c r="C1919" t="s">
        <v>30</v>
      </c>
      <c r="D1919" t="s">
        <v>37</v>
      </c>
      <c r="E1919">
        <v>76081</v>
      </c>
      <c r="F1919">
        <v>0</v>
      </c>
      <c r="G1919">
        <v>0</v>
      </c>
      <c r="H1919" s="1">
        <v>41782</v>
      </c>
      <c r="I1919">
        <v>85</v>
      </c>
      <c r="J1919">
        <v>292</v>
      </c>
      <c r="K1919">
        <v>30</v>
      </c>
      <c r="L1919">
        <v>415</v>
      </c>
      <c r="M1919">
        <v>63</v>
      </c>
      <c r="N1919">
        <v>33</v>
      </c>
      <c r="O1919">
        <v>200</v>
      </c>
      <c r="P1919">
        <v>1</v>
      </c>
      <c r="Q1919">
        <v>4</v>
      </c>
      <c r="R1919">
        <v>5</v>
      </c>
      <c r="S1919">
        <v>4</v>
      </c>
      <c r="T1919">
        <v>2</v>
      </c>
      <c r="U1919">
        <v>0</v>
      </c>
      <c r="V1919">
        <v>0</v>
      </c>
      <c r="W1919">
        <v>0</v>
      </c>
      <c r="X1919">
        <v>1</v>
      </c>
      <c r="Y1919">
        <v>0</v>
      </c>
      <c r="Z1919">
        <v>0</v>
      </c>
      <c r="AA1919">
        <v>0</v>
      </c>
      <c r="AB1919" t="s">
        <v>42</v>
      </c>
    </row>
    <row r="1920" spans="1:28" x14ac:dyDescent="0.35">
      <c r="A1920">
        <v>8663</v>
      </c>
      <c r="B1920">
        <v>1974</v>
      </c>
      <c r="C1920" t="s">
        <v>30</v>
      </c>
      <c r="D1920" t="s">
        <v>31</v>
      </c>
      <c r="E1920">
        <v>39996</v>
      </c>
      <c r="F1920">
        <v>1</v>
      </c>
      <c r="G1920">
        <v>1</v>
      </c>
      <c r="H1920" s="1">
        <v>41781</v>
      </c>
      <c r="I1920">
        <v>85</v>
      </c>
      <c r="J1920">
        <v>11</v>
      </c>
      <c r="K1920">
        <v>0</v>
      </c>
      <c r="L1920">
        <v>3</v>
      </c>
      <c r="M1920">
        <v>0</v>
      </c>
      <c r="N1920">
        <v>0</v>
      </c>
      <c r="O1920">
        <v>1</v>
      </c>
      <c r="P1920">
        <v>1</v>
      </c>
      <c r="Q1920">
        <v>1</v>
      </c>
      <c r="R1920">
        <v>0</v>
      </c>
      <c r="S1920">
        <v>2</v>
      </c>
      <c r="T1920">
        <v>6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 t="s">
        <v>38</v>
      </c>
    </row>
    <row r="1921" spans="1:28" x14ac:dyDescent="0.35">
      <c r="A1921">
        <v>1958</v>
      </c>
      <c r="B1921">
        <v>1973</v>
      </c>
      <c r="C1921" t="s">
        <v>39</v>
      </c>
      <c r="D1921" t="s">
        <v>37</v>
      </c>
      <c r="E1921">
        <v>55012</v>
      </c>
      <c r="F1921">
        <v>0</v>
      </c>
      <c r="G1921">
        <v>1</v>
      </c>
      <c r="H1921" s="1">
        <v>41719</v>
      </c>
      <c r="I1921">
        <v>85</v>
      </c>
      <c r="J1921">
        <v>582</v>
      </c>
      <c r="K1921">
        <v>0</v>
      </c>
      <c r="L1921">
        <v>65</v>
      </c>
      <c r="M1921">
        <v>0</v>
      </c>
      <c r="N1921">
        <v>0</v>
      </c>
      <c r="O1921">
        <v>13</v>
      </c>
      <c r="P1921">
        <v>6</v>
      </c>
      <c r="Q1921">
        <v>8</v>
      </c>
      <c r="R1921">
        <v>2</v>
      </c>
      <c r="S1921">
        <v>9</v>
      </c>
      <c r="T1921">
        <v>5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 t="s">
        <v>32</v>
      </c>
    </row>
    <row r="1922" spans="1:28" x14ac:dyDescent="0.35">
      <c r="A1922">
        <v>6963</v>
      </c>
      <c r="B1922">
        <v>1947</v>
      </c>
      <c r="C1922" t="s">
        <v>30</v>
      </c>
      <c r="D1922" t="s">
        <v>33</v>
      </c>
      <c r="E1922">
        <v>77457</v>
      </c>
      <c r="F1922">
        <v>0</v>
      </c>
      <c r="G1922">
        <v>0</v>
      </c>
      <c r="H1922" s="1">
        <v>41703</v>
      </c>
      <c r="I1922">
        <v>85</v>
      </c>
      <c r="J1922">
        <v>675</v>
      </c>
      <c r="K1922">
        <v>11</v>
      </c>
      <c r="L1922">
        <v>400</v>
      </c>
      <c r="M1922">
        <v>15</v>
      </c>
      <c r="N1922">
        <v>45</v>
      </c>
      <c r="O1922">
        <v>11</v>
      </c>
      <c r="P1922">
        <v>1</v>
      </c>
      <c r="Q1922">
        <v>2</v>
      </c>
      <c r="R1922">
        <v>5</v>
      </c>
      <c r="S1922">
        <v>10</v>
      </c>
      <c r="T1922">
        <v>1</v>
      </c>
      <c r="U1922">
        <v>0</v>
      </c>
      <c r="V1922">
        <v>0</v>
      </c>
      <c r="W1922">
        <v>1</v>
      </c>
      <c r="X1922">
        <v>0</v>
      </c>
      <c r="Y1922">
        <v>0</v>
      </c>
      <c r="Z1922">
        <v>0</v>
      </c>
      <c r="AA1922">
        <v>0</v>
      </c>
      <c r="AB1922" t="s">
        <v>45</v>
      </c>
    </row>
    <row r="1923" spans="1:28" x14ac:dyDescent="0.35">
      <c r="A1923">
        <v>1065</v>
      </c>
      <c r="B1923">
        <v>1963</v>
      </c>
      <c r="C1923" t="s">
        <v>30</v>
      </c>
      <c r="D1923" t="s">
        <v>33</v>
      </c>
      <c r="E1923">
        <v>80695</v>
      </c>
      <c r="F1923">
        <v>0</v>
      </c>
      <c r="G1923">
        <v>0</v>
      </c>
      <c r="H1923" s="1">
        <v>41637</v>
      </c>
      <c r="I1923">
        <v>85</v>
      </c>
      <c r="J1923">
        <v>557</v>
      </c>
      <c r="K1923">
        <v>129</v>
      </c>
      <c r="L1923">
        <v>984</v>
      </c>
      <c r="M1923">
        <v>193</v>
      </c>
      <c r="N1923">
        <v>37</v>
      </c>
      <c r="O1923">
        <v>18</v>
      </c>
      <c r="P1923">
        <v>1</v>
      </c>
      <c r="Q1923">
        <v>5</v>
      </c>
      <c r="R1923">
        <v>8</v>
      </c>
      <c r="S1923">
        <v>5</v>
      </c>
      <c r="T1923">
        <v>2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 t="s">
        <v>36</v>
      </c>
    </row>
    <row r="1924" spans="1:28" x14ac:dyDescent="0.35">
      <c r="A1924">
        <v>2712</v>
      </c>
      <c r="B1924">
        <v>1956</v>
      </c>
      <c r="C1924" t="s">
        <v>30</v>
      </c>
      <c r="D1924" t="s">
        <v>35</v>
      </c>
      <c r="E1924">
        <v>71866</v>
      </c>
      <c r="F1924">
        <v>0</v>
      </c>
      <c r="G1924">
        <v>1</v>
      </c>
      <c r="H1924" s="1">
        <v>41633</v>
      </c>
      <c r="I1924">
        <v>85</v>
      </c>
      <c r="J1924">
        <v>184</v>
      </c>
      <c r="K1924">
        <v>178</v>
      </c>
      <c r="L1924">
        <v>178</v>
      </c>
      <c r="M1924">
        <v>103</v>
      </c>
      <c r="N1924">
        <v>39</v>
      </c>
      <c r="O1924">
        <v>33</v>
      </c>
      <c r="P1924">
        <v>1</v>
      </c>
      <c r="Q1924">
        <v>6</v>
      </c>
      <c r="R1924">
        <v>3</v>
      </c>
      <c r="S1924">
        <v>10</v>
      </c>
      <c r="T1924">
        <v>3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 t="s">
        <v>38</v>
      </c>
    </row>
    <row r="1925" spans="1:28" x14ac:dyDescent="0.35">
      <c r="A1925">
        <v>6049</v>
      </c>
      <c r="B1925">
        <v>1982</v>
      </c>
      <c r="C1925" t="s">
        <v>43</v>
      </c>
      <c r="D1925" t="s">
        <v>37</v>
      </c>
      <c r="E1925">
        <v>73450</v>
      </c>
      <c r="F1925">
        <v>0</v>
      </c>
      <c r="G1925">
        <v>0</v>
      </c>
      <c r="H1925" s="1">
        <v>41613</v>
      </c>
      <c r="I1925">
        <v>85</v>
      </c>
      <c r="J1925">
        <v>1142</v>
      </c>
      <c r="K1925">
        <v>51</v>
      </c>
      <c r="L1925">
        <v>415</v>
      </c>
      <c r="M1925">
        <v>90</v>
      </c>
      <c r="N1925">
        <v>69</v>
      </c>
      <c r="O1925">
        <v>37</v>
      </c>
      <c r="P1925">
        <v>1</v>
      </c>
      <c r="Q1925">
        <v>7</v>
      </c>
      <c r="R1925">
        <v>8</v>
      </c>
      <c r="S1925">
        <v>11</v>
      </c>
      <c r="T1925">
        <v>3</v>
      </c>
      <c r="U1925">
        <v>1</v>
      </c>
      <c r="V1925">
        <v>0</v>
      </c>
      <c r="W1925">
        <v>0</v>
      </c>
      <c r="X1925">
        <v>1</v>
      </c>
      <c r="Y1925">
        <v>0</v>
      </c>
      <c r="Z1925">
        <v>0</v>
      </c>
      <c r="AA1925">
        <v>0</v>
      </c>
      <c r="AB1925" t="s">
        <v>32</v>
      </c>
    </row>
    <row r="1926" spans="1:28" x14ac:dyDescent="0.35">
      <c r="A1926">
        <v>6605</v>
      </c>
      <c r="B1926">
        <v>1944</v>
      </c>
      <c r="C1926" t="s">
        <v>39</v>
      </c>
      <c r="D1926" t="s">
        <v>31</v>
      </c>
      <c r="E1926">
        <v>55614</v>
      </c>
      <c r="F1926">
        <v>0</v>
      </c>
      <c r="G1926">
        <v>0</v>
      </c>
      <c r="H1926" s="1">
        <v>41605</v>
      </c>
      <c r="I1926">
        <v>85</v>
      </c>
      <c r="J1926">
        <v>504</v>
      </c>
      <c r="K1926">
        <v>13</v>
      </c>
      <c r="L1926">
        <v>131</v>
      </c>
      <c r="M1926">
        <v>8</v>
      </c>
      <c r="N1926">
        <v>0</v>
      </c>
      <c r="O1926">
        <v>26</v>
      </c>
      <c r="P1926">
        <v>1</v>
      </c>
      <c r="Q1926">
        <v>9</v>
      </c>
      <c r="R1926">
        <v>4</v>
      </c>
      <c r="S1926">
        <v>6</v>
      </c>
      <c r="T1926">
        <v>7</v>
      </c>
      <c r="U1926">
        <v>0</v>
      </c>
      <c r="V1926">
        <v>1</v>
      </c>
      <c r="W1926">
        <v>0</v>
      </c>
      <c r="X1926">
        <v>0</v>
      </c>
      <c r="Y1926">
        <v>0</v>
      </c>
      <c r="Z1926">
        <v>0</v>
      </c>
      <c r="AA1926">
        <v>0</v>
      </c>
      <c r="AB1926" t="s">
        <v>32</v>
      </c>
    </row>
    <row r="1927" spans="1:28" x14ac:dyDescent="0.35">
      <c r="A1927">
        <v>11181</v>
      </c>
      <c r="B1927">
        <v>1949</v>
      </c>
      <c r="C1927" t="s">
        <v>39</v>
      </c>
      <c r="D1927" t="s">
        <v>35</v>
      </c>
      <c r="E1927">
        <v>156924</v>
      </c>
      <c r="F1927">
        <v>0</v>
      </c>
      <c r="G1927">
        <v>0</v>
      </c>
      <c r="H1927" s="1">
        <v>41515</v>
      </c>
      <c r="I1927">
        <v>85</v>
      </c>
      <c r="J1927">
        <v>2</v>
      </c>
      <c r="K1927">
        <v>1</v>
      </c>
      <c r="L1927">
        <v>2</v>
      </c>
      <c r="M1927">
        <v>1</v>
      </c>
      <c r="N1927">
        <v>1</v>
      </c>
      <c r="O1927">
        <v>1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 t="s">
        <v>34</v>
      </c>
    </row>
    <row r="1928" spans="1:28" x14ac:dyDescent="0.35">
      <c r="A1928">
        <v>5234</v>
      </c>
      <c r="B1928">
        <v>1967</v>
      </c>
      <c r="C1928" t="s">
        <v>40</v>
      </c>
      <c r="D1928" t="s">
        <v>37</v>
      </c>
      <c r="E1928">
        <v>30753</v>
      </c>
      <c r="F1928">
        <v>1</v>
      </c>
      <c r="G1928">
        <v>1</v>
      </c>
      <c r="H1928" s="1">
        <v>41466</v>
      </c>
      <c r="I1928">
        <v>85</v>
      </c>
      <c r="J1928">
        <v>12</v>
      </c>
      <c r="K1928">
        <v>5</v>
      </c>
      <c r="L1928">
        <v>25</v>
      </c>
      <c r="M1928">
        <v>0</v>
      </c>
      <c r="N1928">
        <v>9</v>
      </c>
      <c r="O1928">
        <v>30</v>
      </c>
      <c r="P1928">
        <v>2</v>
      </c>
      <c r="Q1928">
        <v>1</v>
      </c>
      <c r="R1928">
        <v>1</v>
      </c>
      <c r="S1928">
        <v>3</v>
      </c>
      <c r="T1928">
        <v>5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 t="s">
        <v>34</v>
      </c>
    </row>
    <row r="1929" spans="1:28" x14ac:dyDescent="0.35">
      <c r="A1929">
        <v>5253</v>
      </c>
      <c r="B1929">
        <v>1956</v>
      </c>
      <c r="C1929" t="s">
        <v>43</v>
      </c>
      <c r="D1929" t="s">
        <v>37</v>
      </c>
      <c r="E1929">
        <v>54603</v>
      </c>
      <c r="F1929">
        <v>1</v>
      </c>
      <c r="G1929">
        <v>1</v>
      </c>
      <c r="H1929" s="1">
        <v>41464</v>
      </c>
      <c r="I1929">
        <v>85</v>
      </c>
      <c r="J1929">
        <v>145</v>
      </c>
      <c r="K1929">
        <v>13</v>
      </c>
      <c r="L1929">
        <v>46</v>
      </c>
      <c r="M1929">
        <v>17</v>
      </c>
      <c r="N1929">
        <v>2</v>
      </c>
      <c r="O1929">
        <v>4</v>
      </c>
      <c r="P1929">
        <v>6</v>
      </c>
      <c r="Q1929">
        <v>4</v>
      </c>
      <c r="R1929">
        <v>2</v>
      </c>
      <c r="S1929">
        <v>4</v>
      </c>
      <c r="T1929">
        <v>7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 t="s">
        <v>32</v>
      </c>
    </row>
    <row r="1930" spans="1:28" x14ac:dyDescent="0.35">
      <c r="A1930">
        <v>11148</v>
      </c>
      <c r="B1930">
        <v>1975</v>
      </c>
      <c r="C1930" t="s">
        <v>30</v>
      </c>
      <c r="D1930" t="s">
        <v>37</v>
      </c>
      <c r="E1930">
        <v>22280</v>
      </c>
      <c r="F1930">
        <v>1</v>
      </c>
      <c r="G1930">
        <v>0</v>
      </c>
      <c r="H1930" s="1">
        <v>41413</v>
      </c>
      <c r="I1930">
        <v>85</v>
      </c>
      <c r="J1930">
        <v>2</v>
      </c>
      <c r="K1930">
        <v>1</v>
      </c>
      <c r="L1930">
        <v>4</v>
      </c>
      <c r="M1930">
        <v>3</v>
      </c>
      <c r="N1930">
        <v>1</v>
      </c>
      <c r="O1930">
        <v>2</v>
      </c>
      <c r="P1930">
        <v>1</v>
      </c>
      <c r="Q1930">
        <v>1</v>
      </c>
      <c r="R1930">
        <v>0</v>
      </c>
      <c r="S1930">
        <v>2</v>
      </c>
      <c r="T1930">
        <v>8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 t="s">
        <v>32</v>
      </c>
    </row>
    <row r="1931" spans="1:28" x14ac:dyDescent="0.35">
      <c r="A1931">
        <v>6289</v>
      </c>
      <c r="B1931">
        <v>1951</v>
      </c>
      <c r="C1931" t="s">
        <v>43</v>
      </c>
      <c r="D1931" t="s">
        <v>37</v>
      </c>
      <c r="E1931">
        <v>59385</v>
      </c>
      <c r="F1931">
        <v>1</v>
      </c>
      <c r="G1931">
        <v>1</v>
      </c>
      <c r="H1931" s="1">
        <v>41392</v>
      </c>
      <c r="I1931">
        <v>85</v>
      </c>
      <c r="J1931">
        <v>135</v>
      </c>
      <c r="K1931">
        <v>0</v>
      </c>
      <c r="L1931">
        <v>10</v>
      </c>
      <c r="M1931">
        <v>0</v>
      </c>
      <c r="N1931">
        <v>4</v>
      </c>
      <c r="O1931">
        <v>36</v>
      </c>
      <c r="P1931">
        <v>2</v>
      </c>
      <c r="Q1931">
        <v>3</v>
      </c>
      <c r="R1931">
        <v>1</v>
      </c>
      <c r="S1931">
        <v>4</v>
      </c>
      <c r="T1931">
        <v>5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 t="s">
        <v>32</v>
      </c>
    </row>
    <row r="1932" spans="1:28" x14ac:dyDescent="0.35">
      <c r="A1932">
        <v>9743</v>
      </c>
      <c r="B1932">
        <v>1955</v>
      </c>
      <c r="C1932" t="s">
        <v>30</v>
      </c>
      <c r="D1932" t="s">
        <v>35</v>
      </c>
      <c r="E1932">
        <v>76998</v>
      </c>
      <c r="F1932">
        <v>0</v>
      </c>
      <c r="G1932">
        <v>1</v>
      </c>
      <c r="H1932" s="1">
        <v>41285</v>
      </c>
      <c r="I1932">
        <v>85</v>
      </c>
      <c r="J1932">
        <v>1449</v>
      </c>
      <c r="K1932">
        <v>89</v>
      </c>
      <c r="L1932">
        <v>161</v>
      </c>
      <c r="M1932">
        <v>69</v>
      </c>
      <c r="N1932">
        <v>35</v>
      </c>
      <c r="O1932">
        <v>107</v>
      </c>
      <c r="P1932">
        <v>2</v>
      </c>
      <c r="Q1932">
        <v>11</v>
      </c>
      <c r="R1932">
        <v>8</v>
      </c>
      <c r="S1932">
        <v>8</v>
      </c>
      <c r="T1932">
        <v>6</v>
      </c>
      <c r="U1932">
        <v>0</v>
      </c>
      <c r="V1932">
        <v>0</v>
      </c>
      <c r="W1932">
        <v>1</v>
      </c>
      <c r="X1932">
        <v>0</v>
      </c>
      <c r="Y1932">
        <v>0</v>
      </c>
      <c r="Z1932">
        <v>0</v>
      </c>
      <c r="AA1932">
        <v>0</v>
      </c>
      <c r="AB1932" t="s">
        <v>34</v>
      </c>
    </row>
    <row r="1933" spans="1:28" x14ac:dyDescent="0.35">
      <c r="A1933">
        <v>9209</v>
      </c>
      <c r="B1933">
        <v>1971</v>
      </c>
      <c r="C1933" t="s">
        <v>43</v>
      </c>
      <c r="D1933" t="s">
        <v>37</v>
      </c>
      <c r="E1933">
        <v>80573</v>
      </c>
      <c r="F1933">
        <v>0</v>
      </c>
      <c r="G1933">
        <v>0</v>
      </c>
      <c r="H1933" s="1">
        <v>41196</v>
      </c>
      <c r="I1933">
        <v>85</v>
      </c>
      <c r="J1933">
        <v>829</v>
      </c>
      <c r="K1933">
        <v>138</v>
      </c>
      <c r="L1933">
        <v>430</v>
      </c>
      <c r="M1933">
        <v>60</v>
      </c>
      <c r="N1933">
        <v>92</v>
      </c>
      <c r="O1933">
        <v>15</v>
      </c>
      <c r="P1933">
        <v>1</v>
      </c>
      <c r="Q1933">
        <v>4</v>
      </c>
      <c r="R1933">
        <v>6</v>
      </c>
      <c r="S1933">
        <v>13</v>
      </c>
      <c r="T1933">
        <v>2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 t="s">
        <v>45</v>
      </c>
    </row>
    <row r="1934" spans="1:28" x14ac:dyDescent="0.35">
      <c r="A1934">
        <v>6417</v>
      </c>
      <c r="B1934">
        <v>1971</v>
      </c>
      <c r="C1934" t="s">
        <v>43</v>
      </c>
      <c r="D1934" t="s">
        <v>37</v>
      </c>
      <c r="E1934">
        <v>80573</v>
      </c>
      <c r="F1934">
        <v>0</v>
      </c>
      <c r="G1934">
        <v>0</v>
      </c>
      <c r="H1934" s="1">
        <v>41196</v>
      </c>
      <c r="I1934">
        <v>85</v>
      </c>
      <c r="J1934">
        <v>829</v>
      </c>
      <c r="K1934">
        <v>138</v>
      </c>
      <c r="L1934">
        <v>430</v>
      </c>
      <c r="M1934">
        <v>60</v>
      </c>
      <c r="N1934">
        <v>92</v>
      </c>
      <c r="O1934">
        <v>15</v>
      </c>
      <c r="P1934">
        <v>1</v>
      </c>
      <c r="Q1934">
        <v>4</v>
      </c>
      <c r="R1934">
        <v>6</v>
      </c>
      <c r="S1934">
        <v>13</v>
      </c>
      <c r="T1934">
        <v>2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 t="s">
        <v>32</v>
      </c>
    </row>
    <row r="1935" spans="1:28" x14ac:dyDescent="0.35">
      <c r="A1935">
        <v>7937</v>
      </c>
      <c r="B1935">
        <v>1982</v>
      </c>
      <c r="C1935" t="s">
        <v>30</v>
      </c>
      <c r="D1935" t="s">
        <v>35</v>
      </c>
      <c r="E1935">
        <v>24711</v>
      </c>
      <c r="F1935">
        <v>0</v>
      </c>
      <c r="G1935">
        <v>0</v>
      </c>
      <c r="H1935" s="1">
        <v>41747</v>
      </c>
      <c r="I1935">
        <v>86</v>
      </c>
      <c r="J1935">
        <v>10</v>
      </c>
      <c r="K1935">
        <v>7</v>
      </c>
      <c r="L1935">
        <v>25</v>
      </c>
      <c r="M1935">
        <v>6</v>
      </c>
      <c r="N1935">
        <v>3</v>
      </c>
      <c r="O1935">
        <v>7</v>
      </c>
      <c r="P1935">
        <v>1</v>
      </c>
      <c r="Q1935">
        <v>3</v>
      </c>
      <c r="R1935">
        <v>0</v>
      </c>
      <c r="S1935">
        <v>3</v>
      </c>
      <c r="T1935">
        <v>7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 t="s">
        <v>32</v>
      </c>
    </row>
    <row r="1936" spans="1:28" x14ac:dyDescent="0.35">
      <c r="A1936">
        <v>6488</v>
      </c>
      <c r="B1936">
        <v>1959</v>
      </c>
      <c r="C1936" t="s">
        <v>39</v>
      </c>
      <c r="D1936" t="s">
        <v>35</v>
      </c>
      <c r="E1936">
        <v>38829</v>
      </c>
      <c r="F1936">
        <v>0</v>
      </c>
      <c r="G1936">
        <v>1</v>
      </c>
      <c r="H1936" s="1">
        <v>41735</v>
      </c>
      <c r="I1936">
        <v>86</v>
      </c>
      <c r="J1936">
        <v>76</v>
      </c>
      <c r="K1936">
        <v>0</v>
      </c>
      <c r="L1936">
        <v>7</v>
      </c>
      <c r="M1936">
        <v>0</v>
      </c>
      <c r="N1936">
        <v>0</v>
      </c>
      <c r="O1936">
        <v>16</v>
      </c>
      <c r="P1936">
        <v>1</v>
      </c>
      <c r="Q1936">
        <v>3</v>
      </c>
      <c r="R1936">
        <v>2</v>
      </c>
      <c r="S1936">
        <v>2</v>
      </c>
      <c r="T1936">
        <v>5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 t="s">
        <v>41</v>
      </c>
    </row>
    <row r="1937" spans="1:28" x14ac:dyDescent="0.35">
      <c r="A1937">
        <v>3194</v>
      </c>
      <c r="B1937">
        <v>1974</v>
      </c>
      <c r="C1937" t="s">
        <v>39</v>
      </c>
      <c r="D1937" t="s">
        <v>33</v>
      </c>
      <c r="E1937">
        <v>71466</v>
      </c>
      <c r="F1937">
        <v>0</v>
      </c>
      <c r="G1937">
        <v>0</v>
      </c>
      <c r="H1937" s="1">
        <v>41734</v>
      </c>
      <c r="I1937">
        <v>86</v>
      </c>
      <c r="J1937">
        <v>412</v>
      </c>
      <c r="K1937">
        <v>12</v>
      </c>
      <c r="L1937">
        <v>546</v>
      </c>
      <c r="M1937">
        <v>78</v>
      </c>
      <c r="N1937">
        <v>182</v>
      </c>
      <c r="O1937">
        <v>0</v>
      </c>
      <c r="P1937">
        <v>1</v>
      </c>
      <c r="Q1937">
        <v>4</v>
      </c>
      <c r="R1937">
        <v>4</v>
      </c>
      <c r="S1937">
        <v>10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 t="s">
        <v>34</v>
      </c>
    </row>
    <row r="1938" spans="1:28" x14ac:dyDescent="0.35">
      <c r="A1938">
        <v>231</v>
      </c>
      <c r="B1938">
        <v>1956</v>
      </c>
      <c r="C1938" t="s">
        <v>43</v>
      </c>
      <c r="D1938" t="s">
        <v>37</v>
      </c>
      <c r="E1938">
        <v>28839</v>
      </c>
      <c r="F1938">
        <v>1</v>
      </c>
      <c r="G1938">
        <v>1</v>
      </c>
      <c r="H1938" s="1">
        <v>41709</v>
      </c>
      <c r="I1938">
        <v>86</v>
      </c>
      <c r="J1938">
        <v>24</v>
      </c>
      <c r="K1938">
        <v>0</v>
      </c>
      <c r="L1938">
        <v>7</v>
      </c>
      <c r="M1938">
        <v>0</v>
      </c>
      <c r="N1938">
        <v>0</v>
      </c>
      <c r="O1938">
        <v>1</v>
      </c>
      <c r="P1938">
        <v>2</v>
      </c>
      <c r="Q1938">
        <v>2</v>
      </c>
      <c r="R1938">
        <v>0</v>
      </c>
      <c r="S1938">
        <v>3</v>
      </c>
      <c r="T1938">
        <v>5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 t="s">
        <v>32</v>
      </c>
    </row>
    <row r="1939" spans="1:28" x14ac:dyDescent="0.35">
      <c r="A1939">
        <v>9697</v>
      </c>
      <c r="B1939">
        <v>1951</v>
      </c>
      <c r="C1939" t="s">
        <v>30</v>
      </c>
      <c r="D1939" t="s">
        <v>35</v>
      </c>
      <c r="E1939">
        <v>53790</v>
      </c>
      <c r="F1939">
        <v>0</v>
      </c>
      <c r="G1939">
        <v>2</v>
      </c>
      <c r="H1939" s="1">
        <v>41704</v>
      </c>
      <c r="I1939">
        <v>86</v>
      </c>
      <c r="J1939">
        <v>335</v>
      </c>
      <c r="K1939">
        <v>42</v>
      </c>
      <c r="L1939">
        <v>127</v>
      </c>
      <c r="M1939">
        <v>28</v>
      </c>
      <c r="N1939">
        <v>5</v>
      </c>
      <c r="O1939">
        <v>5</v>
      </c>
      <c r="P1939">
        <v>3</v>
      </c>
      <c r="Q1939">
        <v>7</v>
      </c>
      <c r="R1939">
        <v>2</v>
      </c>
      <c r="S1939">
        <v>8</v>
      </c>
      <c r="T1939">
        <v>6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 t="s">
        <v>32</v>
      </c>
    </row>
    <row r="1940" spans="1:28" x14ac:dyDescent="0.35">
      <c r="A1940">
        <v>4676</v>
      </c>
      <c r="B1940">
        <v>1951</v>
      </c>
      <c r="C1940" t="s">
        <v>43</v>
      </c>
      <c r="D1940" t="s">
        <v>44</v>
      </c>
      <c r="E1940">
        <v>73705</v>
      </c>
      <c r="F1940">
        <v>0</v>
      </c>
      <c r="G1940">
        <v>2</v>
      </c>
      <c r="H1940" s="1">
        <v>41703</v>
      </c>
      <c r="I1940">
        <v>86</v>
      </c>
      <c r="J1940">
        <v>612</v>
      </c>
      <c r="K1940">
        <v>91</v>
      </c>
      <c r="L1940">
        <v>520</v>
      </c>
      <c r="M1940">
        <v>258</v>
      </c>
      <c r="N1940">
        <v>107</v>
      </c>
      <c r="O1940">
        <v>107</v>
      </c>
      <c r="P1940">
        <v>2</v>
      </c>
      <c r="Q1940">
        <v>9</v>
      </c>
      <c r="R1940">
        <v>6</v>
      </c>
      <c r="S1940">
        <v>8</v>
      </c>
      <c r="T1940">
        <v>5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 t="s">
        <v>32</v>
      </c>
    </row>
    <row r="1941" spans="1:28" x14ac:dyDescent="0.35">
      <c r="A1941">
        <v>8079</v>
      </c>
      <c r="B1941">
        <v>1982</v>
      </c>
      <c r="C1941" t="s">
        <v>30</v>
      </c>
      <c r="D1941" t="s">
        <v>35</v>
      </c>
      <c r="E1941">
        <v>22448</v>
      </c>
      <c r="F1941">
        <v>1</v>
      </c>
      <c r="G1941">
        <v>0</v>
      </c>
      <c r="H1941" s="1">
        <v>41696</v>
      </c>
      <c r="I1941">
        <v>86</v>
      </c>
      <c r="J1941">
        <v>3</v>
      </c>
      <c r="K1941">
        <v>1</v>
      </c>
      <c r="L1941">
        <v>8</v>
      </c>
      <c r="M1941">
        <v>23</v>
      </c>
      <c r="N1941">
        <v>2</v>
      </c>
      <c r="O1941">
        <v>18</v>
      </c>
      <c r="P1941">
        <v>3</v>
      </c>
      <c r="Q1941">
        <v>2</v>
      </c>
      <c r="R1941">
        <v>1</v>
      </c>
      <c r="S1941">
        <v>3</v>
      </c>
      <c r="T1941">
        <v>3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 t="s">
        <v>45</v>
      </c>
    </row>
    <row r="1942" spans="1:28" x14ac:dyDescent="0.35">
      <c r="A1942">
        <v>10032</v>
      </c>
      <c r="B1942">
        <v>1976</v>
      </c>
      <c r="C1942" t="s">
        <v>30</v>
      </c>
      <c r="D1942" t="s">
        <v>31</v>
      </c>
      <c r="E1942">
        <v>12571</v>
      </c>
      <c r="F1942">
        <v>1</v>
      </c>
      <c r="G1942">
        <v>0</v>
      </c>
      <c r="H1942" s="1">
        <v>41657</v>
      </c>
      <c r="I1942">
        <v>86</v>
      </c>
      <c r="J1942">
        <v>3</v>
      </c>
      <c r="K1942">
        <v>5</v>
      </c>
      <c r="L1942">
        <v>14</v>
      </c>
      <c r="M1942">
        <v>2</v>
      </c>
      <c r="N1942">
        <v>12</v>
      </c>
      <c r="O1942">
        <v>17</v>
      </c>
      <c r="P1942">
        <v>4</v>
      </c>
      <c r="Q1942">
        <v>3</v>
      </c>
      <c r="R1942">
        <v>1</v>
      </c>
      <c r="S1942">
        <v>3</v>
      </c>
      <c r="T1942">
        <v>6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 t="s">
        <v>45</v>
      </c>
    </row>
    <row r="1943" spans="1:28" x14ac:dyDescent="0.35">
      <c r="A1943">
        <v>10505</v>
      </c>
      <c r="B1943">
        <v>1960</v>
      </c>
      <c r="C1943" t="s">
        <v>43</v>
      </c>
      <c r="D1943" t="s">
        <v>37</v>
      </c>
      <c r="E1943">
        <v>73113</v>
      </c>
      <c r="F1943">
        <v>0</v>
      </c>
      <c r="G1943">
        <v>0</v>
      </c>
      <c r="H1943" s="1">
        <v>41634</v>
      </c>
      <c r="I1943">
        <v>86</v>
      </c>
      <c r="J1943">
        <v>741</v>
      </c>
      <c r="K1943">
        <v>19</v>
      </c>
      <c r="L1943">
        <v>154</v>
      </c>
      <c r="M1943">
        <v>50</v>
      </c>
      <c r="N1943">
        <v>9</v>
      </c>
      <c r="O1943">
        <v>28</v>
      </c>
      <c r="P1943">
        <v>1</v>
      </c>
      <c r="Q1943">
        <v>3</v>
      </c>
      <c r="R1943">
        <v>4</v>
      </c>
      <c r="S1943">
        <v>7</v>
      </c>
      <c r="T1943">
        <v>2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 t="s">
        <v>45</v>
      </c>
    </row>
    <row r="1944" spans="1:28" x14ac:dyDescent="0.35">
      <c r="A1944">
        <v>2005</v>
      </c>
      <c r="B1944">
        <v>1990</v>
      </c>
      <c r="C1944" t="s">
        <v>30</v>
      </c>
      <c r="D1944" t="s">
        <v>35</v>
      </c>
      <c r="E1944">
        <v>35765</v>
      </c>
      <c r="F1944">
        <v>1</v>
      </c>
      <c r="G1944">
        <v>0</v>
      </c>
      <c r="H1944" s="1">
        <v>41619</v>
      </c>
      <c r="I1944">
        <v>86</v>
      </c>
      <c r="J1944">
        <v>22</v>
      </c>
      <c r="K1944">
        <v>3</v>
      </c>
      <c r="L1944">
        <v>30</v>
      </c>
      <c r="M1944">
        <v>0</v>
      </c>
      <c r="N1944">
        <v>5</v>
      </c>
      <c r="O1944">
        <v>15</v>
      </c>
      <c r="P1944">
        <v>2</v>
      </c>
      <c r="Q1944">
        <v>2</v>
      </c>
      <c r="R1944">
        <v>0</v>
      </c>
      <c r="S1944">
        <v>4</v>
      </c>
      <c r="T1944">
        <v>6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 t="s">
        <v>34</v>
      </c>
    </row>
    <row r="1945" spans="1:28" x14ac:dyDescent="0.35">
      <c r="A1945">
        <v>6940</v>
      </c>
      <c r="B1945">
        <v>1966</v>
      </c>
      <c r="C1945" t="s">
        <v>39</v>
      </c>
      <c r="D1945" t="s">
        <v>33</v>
      </c>
      <c r="E1945">
        <v>46734</v>
      </c>
      <c r="F1945">
        <v>1</v>
      </c>
      <c r="G1945">
        <v>2</v>
      </c>
      <c r="H1945" s="1">
        <v>41568</v>
      </c>
      <c r="I1945">
        <v>86</v>
      </c>
      <c r="J1945">
        <v>100</v>
      </c>
      <c r="K1945">
        <v>1</v>
      </c>
      <c r="L1945">
        <v>39</v>
      </c>
      <c r="M1945">
        <v>6</v>
      </c>
      <c r="N1945">
        <v>1</v>
      </c>
      <c r="O1945">
        <v>76</v>
      </c>
      <c r="P1945">
        <v>4</v>
      </c>
      <c r="Q1945">
        <v>3</v>
      </c>
      <c r="R1945">
        <v>2</v>
      </c>
      <c r="S1945">
        <v>3</v>
      </c>
      <c r="T1945">
        <v>6</v>
      </c>
      <c r="U1945">
        <v>1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 t="s">
        <v>32</v>
      </c>
    </row>
    <row r="1946" spans="1:28" x14ac:dyDescent="0.35">
      <c r="A1946">
        <v>2304</v>
      </c>
      <c r="B1946">
        <v>1963</v>
      </c>
      <c r="C1946" t="s">
        <v>39</v>
      </c>
      <c r="D1946" t="s">
        <v>37</v>
      </c>
      <c r="E1946">
        <v>66313</v>
      </c>
      <c r="F1946">
        <v>0</v>
      </c>
      <c r="G1946">
        <v>1</v>
      </c>
      <c r="H1946" s="1">
        <v>41533</v>
      </c>
      <c r="I1946">
        <v>86</v>
      </c>
      <c r="J1946">
        <v>625</v>
      </c>
      <c r="K1946">
        <v>7</v>
      </c>
      <c r="L1946">
        <v>99</v>
      </c>
      <c r="M1946">
        <v>10</v>
      </c>
      <c r="N1946">
        <v>22</v>
      </c>
      <c r="O1946">
        <v>7</v>
      </c>
      <c r="P1946">
        <v>2</v>
      </c>
      <c r="Q1946">
        <v>6</v>
      </c>
      <c r="R1946">
        <v>3</v>
      </c>
      <c r="S1946">
        <v>12</v>
      </c>
      <c r="T1946">
        <v>4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 t="s">
        <v>45</v>
      </c>
    </row>
    <row r="1947" spans="1:28" x14ac:dyDescent="0.35">
      <c r="A1947">
        <v>3170</v>
      </c>
      <c r="B1947">
        <v>1957</v>
      </c>
      <c r="C1947" t="s">
        <v>43</v>
      </c>
      <c r="D1947" t="s">
        <v>37</v>
      </c>
      <c r="E1947">
        <v>68148</v>
      </c>
      <c r="F1947">
        <v>0</v>
      </c>
      <c r="G1947">
        <v>0</v>
      </c>
      <c r="H1947" s="1">
        <v>41517</v>
      </c>
      <c r="I1947">
        <v>86</v>
      </c>
      <c r="J1947">
        <v>389</v>
      </c>
      <c r="K1947">
        <v>66</v>
      </c>
      <c r="L1947">
        <v>408</v>
      </c>
      <c r="M1947">
        <v>37</v>
      </c>
      <c r="N1947">
        <v>57</v>
      </c>
      <c r="O1947">
        <v>85</v>
      </c>
      <c r="P1947">
        <v>1</v>
      </c>
      <c r="Q1947">
        <v>4</v>
      </c>
      <c r="R1947">
        <v>4</v>
      </c>
      <c r="S1947">
        <v>6</v>
      </c>
      <c r="T1947">
        <v>2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 t="s">
        <v>32</v>
      </c>
    </row>
    <row r="1948" spans="1:28" x14ac:dyDescent="0.35">
      <c r="A1948">
        <v>10466</v>
      </c>
      <c r="B1948">
        <v>1965</v>
      </c>
      <c r="C1948" t="s">
        <v>30</v>
      </c>
      <c r="D1948" t="s">
        <v>35</v>
      </c>
      <c r="E1948">
        <v>44393</v>
      </c>
      <c r="F1948">
        <v>1</v>
      </c>
      <c r="G1948">
        <v>1</v>
      </c>
      <c r="H1948" s="1">
        <v>41508</v>
      </c>
      <c r="I1948">
        <v>86</v>
      </c>
      <c r="J1948">
        <v>24</v>
      </c>
      <c r="K1948">
        <v>2</v>
      </c>
      <c r="L1948">
        <v>20</v>
      </c>
      <c r="M1948">
        <v>2</v>
      </c>
      <c r="N1948">
        <v>2</v>
      </c>
      <c r="O1948">
        <v>10</v>
      </c>
      <c r="P1948">
        <v>2</v>
      </c>
      <c r="Q1948">
        <v>1</v>
      </c>
      <c r="R1948">
        <v>0</v>
      </c>
      <c r="S1948">
        <v>4</v>
      </c>
      <c r="T1948">
        <v>4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 t="s">
        <v>32</v>
      </c>
    </row>
    <row r="1949" spans="1:28" x14ac:dyDescent="0.35">
      <c r="A1949">
        <v>7325</v>
      </c>
      <c r="B1949">
        <v>1986</v>
      </c>
      <c r="C1949" t="s">
        <v>39</v>
      </c>
      <c r="D1949" t="s">
        <v>37</v>
      </c>
      <c r="E1949">
        <v>38197</v>
      </c>
      <c r="F1949">
        <v>1</v>
      </c>
      <c r="G1949">
        <v>0</v>
      </c>
      <c r="H1949" s="1">
        <v>41454</v>
      </c>
      <c r="I1949">
        <v>86</v>
      </c>
      <c r="J1949">
        <v>23</v>
      </c>
      <c r="K1949">
        <v>0</v>
      </c>
      <c r="L1949">
        <v>11</v>
      </c>
      <c r="M1949">
        <v>2</v>
      </c>
      <c r="N1949">
        <v>1</v>
      </c>
      <c r="O1949">
        <v>3</v>
      </c>
      <c r="P1949">
        <v>1</v>
      </c>
      <c r="Q1949">
        <v>1</v>
      </c>
      <c r="R1949">
        <v>0</v>
      </c>
      <c r="S1949">
        <v>3</v>
      </c>
      <c r="T1949">
        <v>5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 t="s">
        <v>32</v>
      </c>
    </row>
    <row r="1950" spans="1:28" x14ac:dyDescent="0.35">
      <c r="A1950">
        <v>455</v>
      </c>
      <c r="B1950">
        <v>1946</v>
      </c>
      <c r="C1950" t="s">
        <v>39</v>
      </c>
      <c r="D1950" t="s">
        <v>35</v>
      </c>
      <c r="E1950">
        <v>51012</v>
      </c>
      <c r="F1950">
        <v>0</v>
      </c>
      <c r="G1950">
        <v>0</v>
      </c>
      <c r="H1950" s="1">
        <v>41382</v>
      </c>
      <c r="I1950">
        <v>86</v>
      </c>
      <c r="J1950">
        <v>102</v>
      </c>
      <c r="K1950">
        <v>9</v>
      </c>
      <c r="L1950">
        <v>63</v>
      </c>
      <c r="M1950">
        <v>2</v>
      </c>
      <c r="N1950">
        <v>9</v>
      </c>
      <c r="O1950">
        <v>24</v>
      </c>
      <c r="P1950">
        <v>1</v>
      </c>
      <c r="Q1950">
        <v>4</v>
      </c>
      <c r="R1950">
        <v>1</v>
      </c>
      <c r="S1950">
        <v>4</v>
      </c>
      <c r="T1950">
        <v>6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 t="s">
        <v>32</v>
      </c>
    </row>
    <row r="1951" spans="1:28" x14ac:dyDescent="0.35">
      <c r="A1951">
        <v>7592</v>
      </c>
      <c r="B1951">
        <v>1946</v>
      </c>
      <c r="C1951" t="s">
        <v>39</v>
      </c>
      <c r="D1951" t="s">
        <v>35</v>
      </c>
      <c r="E1951">
        <v>51012</v>
      </c>
      <c r="F1951">
        <v>0</v>
      </c>
      <c r="G1951">
        <v>0</v>
      </c>
      <c r="H1951" s="1">
        <v>41382</v>
      </c>
      <c r="I1951">
        <v>86</v>
      </c>
      <c r="J1951">
        <v>102</v>
      </c>
      <c r="K1951">
        <v>9</v>
      </c>
      <c r="L1951">
        <v>63</v>
      </c>
      <c r="M1951">
        <v>2</v>
      </c>
      <c r="N1951">
        <v>9</v>
      </c>
      <c r="O1951">
        <v>24</v>
      </c>
      <c r="P1951">
        <v>1</v>
      </c>
      <c r="Q1951">
        <v>4</v>
      </c>
      <c r="R1951">
        <v>1</v>
      </c>
      <c r="S1951">
        <v>4</v>
      </c>
      <c r="T1951">
        <v>6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 t="s">
        <v>32</v>
      </c>
    </row>
    <row r="1952" spans="1:28" x14ac:dyDescent="0.35">
      <c r="A1952">
        <v>4547</v>
      </c>
      <c r="B1952">
        <v>1960</v>
      </c>
      <c r="C1952" t="s">
        <v>30</v>
      </c>
      <c r="D1952" t="s">
        <v>37</v>
      </c>
      <c r="E1952">
        <v>13672</v>
      </c>
      <c r="F1952">
        <v>1</v>
      </c>
      <c r="G1952">
        <v>1</v>
      </c>
      <c r="H1952" s="1">
        <v>41381</v>
      </c>
      <c r="I1952">
        <v>86</v>
      </c>
      <c r="J1952">
        <v>6</v>
      </c>
      <c r="K1952">
        <v>2</v>
      </c>
      <c r="L1952">
        <v>9</v>
      </c>
      <c r="M1952">
        <v>2</v>
      </c>
      <c r="N1952">
        <v>1</v>
      </c>
      <c r="O1952">
        <v>5</v>
      </c>
      <c r="P1952">
        <v>2</v>
      </c>
      <c r="Q1952">
        <v>1</v>
      </c>
      <c r="R1952">
        <v>0</v>
      </c>
      <c r="S1952">
        <v>3</v>
      </c>
      <c r="T1952">
        <v>8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 t="s">
        <v>32</v>
      </c>
    </row>
    <row r="1953" spans="1:28" x14ac:dyDescent="0.35">
      <c r="A1953">
        <v>6825</v>
      </c>
      <c r="B1953">
        <v>1953</v>
      </c>
      <c r="C1953" t="s">
        <v>30</v>
      </c>
      <c r="D1953" t="s">
        <v>37</v>
      </c>
      <c r="E1953">
        <v>41452</v>
      </c>
      <c r="F1953">
        <v>1</v>
      </c>
      <c r="G1953">
        <v>1</v>
      </c>
      <c r="H1953" s="1">
        <v>41339</v>
      </c>
      <c r="I1953">
        <v>86</v>
      </c>
      <c r="J1953">
        <v>13</v>
      </c>
      <c r="K1953">
        <v>0</v>
      </c>
      <c r="L1953">
        <v>3</v>
      </c>
      <c r="M1953">
        <v>0</v>
      </c>
      <c r="N1953">
        <v>0</v>
      </c>
      <c r="O1953">
        <v>0</v>
      </c>
      <c r="P1953">
        <v>1</v>
      </c>
      <c r="Q1953">
        <v>1</v>
      </c>
      <c r="R1953">
        <v>0</v>
      </c>
      <c r="S1953">
        <v>2</v>
      </c>
      <c r="T1953">
        <v>7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 t="s">
        <v>34</v>
      </c>
    </row>
    <row r="1954" spans="1:28" x14ac:dyDescent="0.35">
      <c r="A1954">
        <v>2961</v>
      </c>
      <c r="B1954">
        <v>1982</v>
      </c>
      <c r="C1954" t="s">
        <v>30</v>
      </c>
      <c r="D1954" t="s">
        <v>35</v>
      </c>
      <c r="E1954">
        <v>42081</v>
      </c>
      <c r="F1954">
        <v>1</v>
      </c>
      <c r="G1954">
        <v>0</v>
      </c>
      <c r="H1954" s="1">
        <v>41331</v>
      </c>
      <c r="I1954">
        <v>86</v>
      </c>
      <c r="J1954">
        <v>175</v>
      </c>
      <c r="K1954">
        <v>10</v>
      </c>
      <c r="L1954">
        <v>110</v>
      </c>
      <c r="M1954">
        <v>54</v>
      </c>
      <c r="N1954">
        <v>6</v>
      </c>
      <c r="O1954">
        <v>27</v>
      </c>
      <c r="P1954">
        <v>2</v>
      </c>
      <c r="Q1954">
        <v>6</v>
      </c>
      <c r="R1954">
        <v>3</v>
      </c>
      <c r="S1954">
        <v>4</v>
      </c>
      <c r="T1954">
        <v>6</v>
      </c>
      <c r="U1954">
        <v>1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 t="s">
        <v>32</v>
      </c>
    </row>
    <row r="1955" spans="1:28" x14ac:dyDescent="0.35">
      <c r="A1955">
        <v>8700</v>
      </c>
      <c r="B1955">
        <v>1986</v>
      </c>
      <c r="C1955" t="s">
        <v>46</v>
      </c>
      <c r="D1955" t="s">
        <v>33</v>
      </c>
      <c r="E1955">
        <v>14906</v>
      </c>
      <c r="F1955">
        <v>0</v>
      </c>
      <c r="G1955">
        <v>0</v>
      </c>
      <c r="H1955" s="1">
        <v>41265</v>
      </c>
      <c r="I1955">
        <v>86</v>
      </c>
      <c r="J1955">
        <v>7</v>
      </c>
      <c r="K1955">
        <v>7</v>
      </c>
      <c r="L1955">
        <v>14</v>
      </c>
      <c r="M1955">
        <v>7</v>
      </c>
      <c r="N1955">
        <v>16</v>
      </c>
      <c r="O1955">
        <v>15</v>
      </c>
      <c r="P1955">
        <v>3</v>
      </c>
      <c r="Q1955">
        <v>2</v>
      </c>
      <c r="R1955">
        <v>1</v>
      </c>
      <c r="S1955">
        <v>3</v>
      </c>
      <c r="T1955">
        <v>7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 t="s">
        <v>45</v>
      </c>
    </row>
    <row r="1956" spans="1:28" x14ac:dyDescent="0.35">
      <c r="A1956">
        <v>2278</v>
      </c>
      <c r="B1956">
        <v>1985</v>
      </c>
      <c r="C1956" t="s">
        <v>40</v>
      </c>
      <c r="D1956" t="s">
        <v>33</v>
      </c>
      <c r="E1956">
        <v>33812</v>
      </c>
      <c r="F1956">
        <v>1</v>
      </c>
      <c r="G1956">
        <v>0</v>
      </c>
      <c r="H1956" s="1">
        <v>41216</v>
      </c>
      <c r="I1956">
        <v>86</v>
      </c>
      <c r="J1956">
        <v>4</v>
      </c>
      <c r="K1956">
        <v>17</v>
      </c>
      <c r="L1956">
        <v>19</v>
      </c>
      <c r="M1956">
        <v>30</v>
      </c>
      <c r="N1956">
        <v>24</v>
      </c>
      <c r="O1956">
        <v>39</v>
      </c>
      <c r="P1956">
        <v>2</v>
      </c>
      <c r="Q1956">
        <v>2</v>
      </c>
      <c r="R1956">
        <v>1</v>
      </c>
      <c r="S1956">
        <v>3</v>
      </c>
      <c r="T1956">
        <v>6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 t="s">
        <v>36</v>
      </c>
    </row>
    <row r="1957" spans="1:28" x14ac:dyDescent="0.35">
      <c r="A1957">
        <v>10703</v>
      </c>
      <c r="B1957">
        <v>1975</v>
      </c>
      <c r="C1957" t="s">
        <v>43</v>
      </c>
      <c r="D1957" t="s">
        <v>33</v>
      </c>
      <c r="E1957">
        <v>46098</v>
      </c>
      <c r="F1957">
        <v>1</v>
      </c>
      <c r="G1957">
        <v>1</v>
      </c>
      <c r="H1957" s="1">
        <v>41139</v>
      </c>
      <c r="I1957">
        <v>86</v>
      </c>
      <c r="J1957">
        <v>57</v>
      </c>
      <c r="K1957">
        <v>0</v>
      </c>
      <c r="L1957">
        <v>27</v>
      </c>
      <c r="M1957">
        <v>0</v>
      </c>
      <c r="N1957">
        <v>0</v>
      </c>
      <c r="O1957">
        <v>36</v>
      </c>
      <c r="P1957">
        <v>4</v>
      </c>
      <c r="Q1957">
        <v>3</v>
      </c>
      <c r="R1957">
        <v>2</v>
      </c>
      <c r="S1957">
        <v>2</v>
      </c>
      <c r="T1957">
        <v>8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 t="s">
        <v>32</v>
      </c>
    </row>
    <row r="1958" spans="1:28" x14ac:dyDescent="0.35">
      <c r="A1958">
        <v>9</v>
      </c>
      <c r="B1958">
        <v>1975</v>
      </c>
      <c r="C1958" t="s">
        <v>43</v>
      </c>
      <c r="D1958" t="s">
        <v>33</v>
      </c>
      <c r="E1958">
        <v>46098</v>
      </c>
      <c r="F1958">
        <v>1</v>
      </c>
      <c r="G1958">
        <v>1</v>
      </c>
      <c r="H1958" s="1">
        <v>41139</v>
      </c>
      <c r="I1958">
        <v>86</v>
      </c>
      <c r="J1958">
        <v>57</v>
      </c>
      <c r="K1958">
        <v>0</v>
      </c>
      <c r="L1958">
        <v>27</v>
      </c>
      <c r="M1958">
        <v>0</v>
      </c>
      <c r="N1958">
        <v>0</v>
      </c>
      <c r="O1958">
        <v>36</v>
      </c>
      <c r="P1958">
        <v>4</v>
      </c>
      <c r="Q1958">
        <v>3</v>
      </c>
      <c r="R1958">
        <v>2</v>
      </c>
      <c r="S1958">
        <v>2</v>
      </c>
      <c r="T1958">
        <v>8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 t="s">
        <v>34</v>
      </c>
    </row>
    <row r="1959" spans="1:28" x14ac:dyDescent="0.35">
      <c r="A1959">
        <v>2804</v>
      </c>
      <c r="B1959">
        <v>1975</v>
      </c>
      <c r="C1959" t="s">
        <v>43</v>
      </c>
      <c r="D1959" t="s">
        <v>33</v>
      </c>
      <c r="E1959">
        <v>46098</v>
      </c>
      <c r="F1959">
        <v>1</v>
      </c>
      <c r="G1959">
        <v>1</v>
      </c>
      <c r="H1959" s="1">
        <v>41139</v>
      </c>
      <c r="I1959">
        <v>86</v>
      </c>
      <c r="J1959">
        <v>57</v>
      </c>
      <c r="K1959">
        <v>0</v>
      </c>
      <c r="L1959">
        <v>27</v>
      </c>
      <c r="M1959">
        <v>0</v>
      </c>
      <c r="N1959">
        <v>0</v>
      </c>
      <c r="O1959">
        <v>36</v>
      </c>
      <c r="P1959">
        <v>4</v>
      </c>
      <c r="Q1959">
        <v>3</v>
      </c>
      <c r="R1959">
        <v>2</v>
      </c>
      <c r="S1959">
        <v>2</v>
      </c>
      <c r="T1959">
        <v>8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1</v>
      </c>
      <c r="AA1959">
        <v>0</v>
      </c>
      <c r="AB1959" t="s">
        <v>42</v>
      </c>
    </row>
    <row r="1960" spans="1:28" x14ac:dyDescent="0.35">
      <c r="A1960">
        <v>4915</v>
      </c>
      <c r="B1960">
        <v>1956</v>
      </c>
      <c r="C1960" t="s">
        <v>40</v>
      </c>
      <c r="D1960" t="s">
        <v>35</v>
      </c>
      <c r="E1960">
        <v>53230</v>
      </c>
      <c r="F1960">
        <v>0</v>
      </c>
      <c r="G1960">
        <v>1</v>
      </c>
      <c r="H1960" s="1">
        <v>41124</v>
      </c>
      <c r="I1960">
        <v>86</v>
      </c>
      <c r="J1960">
        <v>176</v>
      </c>
      <c r="K1960">
        <v>72</v>
      </c>
      <c r="L1960">
        <v>98</v>
      </c>
      <c r="M1960">
        <v>136</v>
      </c>
      <c r="N1960">
        <v>21</v>
      </c>
      <c r="O1960">
        <v>229</v>
      </c>
      <c r="P1960">
        <v>4</v>
      </c>
      <c r="Q1960">
        <v>5</v>
      </c>
      <c r="R1960">
        <v>2</v>
      </c>
      <c r="S1960">
        <v>12</v>
      </c>
      <c r="T1960">
        <v>5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 t="s">
        <v>41</v>
      </c>
    </row>
    <row r="1961" spans="1:28" x14ac:dyDescent="0.35">
      <c r="A1961">
        <v>3010</v>
      </c>
      <c r="B1961">
        <v>1989</v>
      </c>
      <c r="C1961" t="s">
        <v>43</v>
      </c>
      <c r="D1961" t="s">
        <v>37</v>
      </c>
      <c r="E1961">
        <v>88420</v>
      </c>
      <c r="F1961">
        <v>0</v>
      </c>
      <c r="G1961">
        <v>0</v>
      </c>
      <c r="H1961" s="1">
        <v>41761</v>
      </c>
      <c r="I1961">
        <v>87</v>
      </c>
      <c r="J1961">
        <v>957</v>
      </c>
      <c r="K1961">
        <v>153</v>
      </c>
      <c r="L1961">
        <v>612</v>
      </c>
      <c r="M1961">
        <v>99</v>
      </c>
      <c r="N1961">
        <v>95</v>
      </c>
      <c r="O1961">
        <v>153</v>
      </c>
      <c r="P1961">
        <v>1</v>
      </c>
      <c r="Q1961">
        <v>4</v>
      </c>
      <c r="R1961">
        <v>7</v>
      </c>
      <c r="S1961">
        <v>8</v>
      </c>
      <c r="T1961">
        <v>1</v>
      </c>
      <c r="U1961">
        <v>1</v>
      </c>
      <c r="V1961">
        <v>0</v>
      </c>
      <c r="W1961">
        <v>1</v>
      </c>
      <c r="X1961">
        <v>1</v>
      </c>
      <c r="Y1961">
        <v>0</v>
      </c>
      <c r="Z1961">
        <v>0</v>
      </c>
      <c r="AA1961">
        <v>0</v>
      </c>
      <c r="AB1961" t="s">
        <v>32</v>
      </c>
    </row>
    <row r="1962" spans="1:28" x14ac:dyDescent="0.35">
      <c r="A1962">
        <v>4279</v>
      </c>
      <c r="B1962">
        <v>1963</v>
      </c>
      <c r="C1962" t="s">
        <v>40</v>
      </c>
      <c r="D1962" t="s">
        <v>33</v>
      </c>
      <c r="E1962">
        <v>39548</v>
      </c>
      <c r="F1962">
        <v>1</v>
      </c>
      <c r="G1962">
        <v>1</v>
      </c>
      <c r="H1962" s="1">
        <v>41729</v>
      </c>
      <c r="I1962">
        <v>87</v>
      </c>
      <c r="J1962">
        <v>15</v>
      </c>
      <c r="K1962">
        <v>4</v>
      </c>
      <c r="L1962">
        <v>10</v>
      </c>
      <c r="M1962">
        <v>3</v>
      </c>
      <c r="N1962">
        <v>4</v>
      </c>
      <c r="O1962">
        <v>18</v>
      </c>
      <c r="P1962">
        <v>2</v>
      </c>
      <c r="Q1962">
        <v>1</v>
      </c>
      <c r="R1962">
        <v>1</v>
      </c>
      <c r="S1962">
        <v>3</v>
      </c>
      <c r="T1962">
        <v>3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 t="s">
        <v>32</v>
      </c>
    </row>
    <row r="1963" spans="1:28" x14ac:dyDescent="0.35">
      <c r="A1963">
        <v>2564</v>
      </c>
      <c r="B1963">
        <v>1953</v>
      </c>
      <c r="C1963" t="s">
        <v>30</v>
      </c>
      <c r="D1963" t="s">
        <v>37</v>
      </c>
      <c r="E1963">
        <v>61278</v>
      </c>
      <c r="F1963">
        <v>0</v>
      </c>
      <c r="G1963">
        <v>1</v>
      </c>
      <c r="H1963" s="1">
        <v>41643</v>
      </c>
      <c r="I1963">
        <v>87</v>
      </c>
      <c r="J1963">
        <v>111</v>
      </c>
      <c r="K1963">
        <v>3</v>
      </c>
      <c r="L1963">
        <v>28</v>
      </c>
      <c r="M1963">
        <v>2</v>
      </c>
      <c r="N1963">
        <v>6</v>
      </c>
      <c r="O1963">
        <v>15</v>
      </c>
      <c r="P1963">
        <v>2</v>
      </c>
      <c r="Q1963">
        <v>3</v>
      </c>
      <c r="R1963">
        <v>1</v>
      </c>
      <c r="S1963">
        <v>4</v>
      </c>
      <c r="T1963">
        <v>6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 t="s">
        <v>32</v>
      </c>
    </row>
    <row r="1964" spans="1:28" x14ac:dyDescent="0.35">
      <c r="A1964">
        <v>1137</v>
      </c>
      <c r="B1964">
        <v>1964</v>
      </c>
      <c r="C1964" t="s">
        <v>30</v>
      </c>
      <c r="D1964" t="s">
        <v>33</v>
      </c>
      <c r="E1964">
        <v>81246</v>
      </c>
      <c r="F1964">
        <v>0</v>
      </c>
      <c r="G1964">
        <v>0</v>
      </c>
      <c r="H1964" s="1">
        <v>41637</v>
      </c>
      <c r="I1964">
        <v>87</v>
      </c>
      <c r="J1964">
        <v>398</v>
      </c>
      <c r="K1964">
        <v>190</v>
      </c>
      <c r="L1964">
        <v>537</v>
      </c>
      <c r="M1964">
        <v>61</v>
      </c>
      <c r="N1964">
        <v>156</v>
      </c>
      <c r="O1964">
        <v>37</v>
      </c>
      <c r="P1964">
        <v>1</v>
      </c>
      <c r="Q1964">
        <v>4</v>
      </c>
      <c r="R1964">
        <v>5</v>
      </c>
      <c r="S1964">
        <v>7</v>
      </c>
      <c r="T1964">
        <v>1</v>
      </c>
      <c r="U1964">
        <v>1</v>
      </c>
      <c r="V1964">
        <v>0</v>
      </c>
      <c r="W1964">
        <v>0</v>
      </c>
      <c r="X1964">
        <v>1</v>
      </c>
      <c r="Y1964">
        <v>0</v>
      </c>
      <c r="Z1964">
        <v>0</v>
      </c>
      <c r="AA1964">
        <v>0</v>
      </c>
      <c r="AB1964" t="s">
        <v>32</v>
      </c>
    </row>
    <row r="1965" spans="1:28" x14ac:dyDescent="0.35">
      <c r="A1965">
        <v>5084</v>
      </c>
      <c r="B1965">
        <v>1975</v>
      </c>
      <c r="C1965" t="s">
        <v>30</v>
      </c>
      <c r="D1965" t="s">
        <v>44</v>
      </c>
      <c r="E1965">
        <v>58330</v>
      </c>
      <c r="F1965">
        <v>0</v>
      </c>
      <c r="G1965">
        <v>1</v>
      </c>
      <c r="H1965" s="1">
        <v>41633</v>
      </c>
      <c r="I1965">
        <v>87</v>
      </c>
      <c r="J1965">
        <v>445</v>
      </c>
      <c r="K1965">
        <v>53</v>
      </c>
      <c r="L1965">
        <v>213</v>
      </c>
      <c r="M1965">
        <v>104</v>
      </c>
      <c r="N1965">
        <v>98</v>
      </c>
      <c r="O1965">
        <v>151</v>
      </c>
      <c r="P1965">
        <v>1</v>
      </c>
      <c r="Q1965">
        <v>6</v>
      </c>
      <c r="R1965">
        <v>4</v>
      </c>
      <c r="S1965">
        <v>13</v>
      </c>
      <c r="T1965">
        <v>4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 t="s">
        <v>32</v>
      </c>
    </row>
    <row r="1966" spans="1:28" x14ac:dyDescent="0.35">
      <c r="A1966">
        <v>7094</v>
      </c>
      <c r="B1966">
        <v>1975</v>
      </c>
      <c r="C1966" t="s">
        <v>30</v>
      </c>
      <c r="D1966" t="s">
        <v>44</v>
      </c>
      <c r="E1966">
        <v>58330</v>
      </c>
      <c r="F1966">
        <v>0</v>
      </c>
      <c r="G1966">
        <v>1</v>
      </c>
      <c r="H1966" s="1">
        <v>41633</v>
      </c>
      <c r="I1966">
        <v>87</v>
      </c>
      <c r="J1966">
        <v>445</v>
      </c>
      <c r="K1966">
        <v>53</v>
      </c>
      <c r="L1966">
        <v>213</v>
      </c>
      <c r="M1966">
        <v>104</v>
      </c>
      <c r="N1966">
        <v>98</v>
      </c>
      <c r="O1966">
        <v>151</v>
      </c>
      <c r="P1966">
        <v>1</v>
      </c>
      <c r="Q1966">
        <v>6</v>
      </c>
      <c r="R1966">
        <v>4</v>
      </c>
      <c r="S1966">
        <v>13</v>
      </c>
      <c r="T1966">
        <v>4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 t="s">
        <v>41</v>
      </c>
    </row>
    <row r="1967" spans="1:28" x14ac:dyDescent="0.35">
      <c r="A1967">
        <v>6327</v>
      </c>
      <c r="B1967">
        <v>1967</v>
      </c>
      <c r="C1967" t="s">
        <v>30</v>
      </c>
      <c r="D1967" t="s">
        <v>37</v>
      </c>
      <c r="E1967">
        <v>65777</v>
      </c>
      <c r="F1967">
        <v>0</v>
      </c>
      <c r="G1967">
        <v>0</v>
      </c>
      <c r="H1967" s="1">
        <v>41627</v>
      </c>
      <c r="I1967">
        <v>87</v>
      </c>
      <c r="J1967">
        <v>565</v>
      </c>
      <c r="K1967">
        <v>32</v>
      </c>
      <c r="L1967">
        <v>435</v>
      </c>
      <c r="M1967">
        <v>28</v>
      </c>
      <c r="N1967">
        <v>32</v>
      </c>
      <c r="O1967">
        <v>54</v>
      </c>
      <c r="P1967">
        <v>1</v>
      </c>
      <c r="Q1967">
        <v>2</v>
      </c>
      <c r="R1967">
        <v>8</v>
      </c>
      <c r="S1967">
        <v>6</v>
      </c>
      <c r="T1967">
        <v>1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 t="s">
        <v>36</v>
      </c>
    </row>
    <row r="1968" spans="1:28" x14ac:dyDescent="0.35">
      <c r="A1968">
        <v>6131</v>
      </c>
      <c r="B1968">
        <v>1980</v>
      </c>
      <c r="C1968" t="s">
        <v>40</v>
      </c>
      <c r="D1968" t="s">
        <v>35</v>
      </c>
      <c r="E1968">
        <v>70829</v>
      </c>
      <c r="F1968">
        <v>1</v>
      </c>
      <c r="G1968">
        <v>1</v>
      </c>
      <c r="H1968" s="1">
        <v>41609</v>
      </c>
      <c r="I1968">
        <v>87</v>
      </c>
      <c r="J1968">
        <v>141</v>
      </c>
      <c r="K1968">
        <v>70</v>
      </c>
      <c r="L1968">
        <v>106</v>
      </c>
      <c r="M1968">
        <v>72</v>
      </c>
      <c r="N1968">
        <v>19</v>
      </c>
      <c r="O1968">
        <v>23</v>
      </c>
      <c r="P1968">
        <v>2</v>
      </c>
      <c r="Q1968">
        <v>4</v>
      </c>
      <c r="R1968">
        <v>2</v>
      </c>
      <c r="S1968">
        <v>8</v>
      </c>
      <c r="T1968">
        <v>3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 t="s">
        <v>32</v>
      </c>
    </row>
    <row r="1969" spans="1:28" x14ac:dyDescent="0.35">
      <c r="A1969">
        <v>5798</v>
      </c>
      <c r="B1969">
        <v>1973</v>
      </c>
      <c r="C1969" t="s">
        <v>43</v>
      </c>
      <c r="D1969" t="s">
        <v>37</v>
      </c>
      <c r="F1969">
        <v>0</v>
      </c>
      <c r="G1969">
        <v>0</v>
      </c>
      <c r="H1969" s="1">
        <v>41601</v>
      </c>
      <c r="I1969">
        <v>87</v>
      </c>
      <c r="J1969">
        <v>445</v>
      </c>
      <c r="K1969">
        <v>37</v>
      </c>
      <c r="L1969">
        <v>359</v>
      </c>
      <c r="M1969">
        <v>98</v>
      </c>
      <c r="N1969">
        <v>28</v>
      </c>
      <c r="O1969">
        <v>18</v>
      </c>
      <c r="P1969">
        <v>1</v>
      </c>
      <c r="Q1969">
        <v>2</v>
      </c>
      <c r="R1969">
        <v>4</v>
      </c>
      <c r="S1969">
        <v>8</v>
      </c>
      <c r="T1969">
        <v>1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 t="s">
        <v>41</v>
      </c>
    </row>
    <row r="1970" spans="1:28" x14ac:dyDescent="0.35">
      <c r="A1970">
        <v>10379</v>
      </c>
      <c r="B1970">
        <v>1962</v>
      </c>
      <c r="C1970" t="s">
        <v>43</v>
      </c>
      <c r="D1970" t="s">
        <v>33</v>
      </c>
      <c r="E1970">
        <v>59247</v>
      </c>
      <c r="F1970">
        <v>0</v>
      </c>
      <c r="G1970">
        <v>2</v>
      </c>
      <c r="H1970" s="1">
        <v>41586</v>
      </c>
      <c r="I1970">
        <v>87</v>
      </c>
      <c r="J1970">
        <v>327</v>
      </c>
      <c r="K1970">
        <v>9</v>
      </c>
      <c r="L1970">
        <v>122</v>
      </c>
      <c r="M1970">
        <v>19</v>
      </c>
      <c r="N1970">
        <v>14</v>
      </c>
      <c r="O1970">
        <v>83</v>
      </c>
      <c r="P1970">
        <v>5</v>
      </c>
      <c r="Q1970">
        <v>5</v>
      </c>
      <c r="R1970">
        <v>2</v>
      </c>
      <c r="S1970">
        <v>9</v>
      </c>
      <c r="T1970">
        <v>6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 t="s">
        <v>32</v>
      </c>
    </row>
    <row r="1971" spans="1:28" x14ac:dyDescent="0.35">
      <c r="A1971">
        <v>606</v>
      </c>
      <c r="B1971">
        <v>1967</v>
      </c>
      <c r="C1971" t="s">
        <v>30</v>
      </c>
      <c r="D1971" t="s">
        <v>33</v>
      </c>
      <c r="E1971">
        <v>25930</v>
      </c>
      <c r="F1971">
        <v>1</v>
      </c>
      <c r="G1971">
        <v>1</v>
      </c>
      <c r="H1971" s="1">
        <v>41557</v>
      </c>
      <c r="I1971">
        <v>87</v>
      </c>
      <c r="J1971">
        <v>6</v>
      </c>
      <c r="K1971">
        <v>1</v>
      </c>
      <c r="L1971">
        <v>2</v>
      </c>
      <c r="M1971">
        <v>2</v>
      </c>
      <c r="N1971">
        <v>0</v>
      </c>
      <c r="O1971">
        <v>4</v>
      </c>
      <c r="P1971">
        <v>1</v>
      </c>
      <c r="Q1971">
        <v>1</v>
      </c>
      <c r="R1971">
        <v>0</v>
      </c>
      <c r="S1971">
        <v>2</v>
      </c>
      <c r="T1971">
        <v>7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 t="s">
        <v>32</v>
      </c>
    </row>
    <row r="1972" spans="1:28" x14ac:dyDescent="0.35">
      <c r="A1972">
        <v>7801</v>
      </c>
      <c r="B1972">
        <v>1959</v>
      </c>
      <c r="C1972" t="s">
        <v>30</v>
      </c>
      <c r="D1972" t="s">
        <v>37</v>
      </c>
      <c r="E1972">
        <v>54753</v>
      </c>
      <c r="F1972">
        <v>0</v>
      </c>
      <c r="G1972">
        <v>1</v>
      </c>
      <c r="H1972" s="1">
        <v>41529</v>
      </c>
      <c r="I1972">
        <v>87</v>
      </c>
      <c r="J1972">
        <v>197</v>
      </c>
      <c r="K1972">
        <v>107</v>
      </c>
      <c r="L1972">
        <v>227</v>
      </c>
      <c r="M1972">
        <v>7</v>
      </c>
      <c r="N1972">
        <v>59</v>
      </c>
      <c r="O1972">
        <v>131</v>
      </c>
      <c r="P1972">
        <v>3</v>
      </c>
      <c r="Q1972">
        <v>5</v>
      </c>
      <c r="R1972">
        <v>2</v>
      </c>
      <c r="S1972">
        <v>11</v>
      </c>
      <c r="T1972">
        <v>4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 t="s">
        <v>45</v>
      </c>
    </row>
    <row r="1973" spans="1:28" x14ac:dyDescent="0.35">
      <c r="A1973">
        <v>2445</v>
      </c>
      <c r="B1973">
        <v>1974</v>
      </c>
      <c r="C1973" t="s">
        <v>39</v>
      </c>
      <c r="D1973" t="s">
        <v>37</v>
      </c>
      <c r="E1973">
        <v>28440</v>
      </c>
      <c r="F1973">
        <v>1</v>
      </c>
      <c r="G1973">
        <v>0</v>
      </c>
      <c r="H1973" s="1">
        <v>41462</v>
      </c>
      <c r="I1973">
        <v>87</v>
      </c>
      <c r="J1973">
        <v>38</v>
      </c>
      <c r="K1973">
        <v>1</v>
      </c>
      <c r="L1973">
        <v>24</v>
      </c>
      <c r="M1973">
        <v>0</v>
      </c>
      <c r="N1973">
        <v>0</v>
      </c>
      <c r="O1973">
        <v>0</v>
      </c>
      <c r="P1973">
        <v>1</v>
      </c>
      <c r="Q1973">
        <v>2</v>
      </c>
      <c r="R1973">
        <v>0</v>
      </c>
      <c r="S1973">
        <v>3</v>
      </c>
      <c r="T1973">
        <v>8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 t="s">
        <v>32</v>
      </c>
    </row>
    <row r="1974" spans="1:28" x14ac:dyDescent="0.35">
      <c r="A1974">
        <v>5346</v>
      </c>
      <c r="B1974">
        <v>1973</v>
      </c>
      <c r="C1974" t="s">
        <v>40</v>
      </c>
      <c r="D1974" t="s">
        <v>35</v>
      </c>
      <c r="E1974">
        <v>23559</v>
      </c>
      <c r="F1974">
        <v>1</v>
      </c>
      <c r="G1974">
        <v>0</v>
      </c>
      <c r="H1974" s="1">
        <v>41458</v>
      </c>
      <c r="I1974">
        <v>87</v>
      </c>
      <c r="J1974">
        <v>25</v>
      </c>
      <c r="K1974">
        <v>5</v>
      </c>
      <c r="L1974">
        <v>19</v>
      </c>
      <c r="M1974">
        <v>7</v>
      </c>
      <c r="N1974">
        <v>0</v>
      </c>
      <c r="O1974">
        <v>23</v>
      </c>
      <c r="P1974">
        <v>3</v>
      </c>
      <c r="Q1974">
        <v>3</v>
      </c>
      <c r="R1974">
        <v>0</v>
      </c>
      <c r="S1974">
        <v>3</v>
      </c>
      <c r="T1974">
        <v>7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 t="s">
        <v>41</v>
      </c>
    </row>
    <row r="1975" spans="1:28" x14ac:dyDescent="0.35">
      <c r="A1975">
        <v>550</v>
      </c>
      <c r="B1975">
        <v>1952</v>
      </c>
      <c r="C1975" t="s">
        <v>30</v>
      </c>
      <c r="D1975" t="s">
        <v>31</v>
      </c>
      <c r="E1975">
        <v>62335</v>
      </c>
      <c r="F1975">
        <v>0</v>
      </c>
      <c r="G1975">
        <v>1</v>
      </c>
      <c r="H1975" s="1">
        <v>41417</v>
      </c>
      <c r="I1975">
        <v>87</v>
      </c>
      <c r="J1975">
        <v>243</v>
      </c>
      <c r="K1975">
        <v>131</v>
      </c>
      <c r="L1975">
        <v>217</v>
      </c>
      <c r="M1975">
        <v>85</v>
      </c>
      <c r="N1975">
        <v>6</v>
      </c>
      <c r="O1975">
        <v>26</v>
      </c>
      <c r="P1975">
        <v>2</v>
      </c>
      <c r="Q1975">
        <v>3</v>
      </c>
      <c r="R1975">
        <v>3</v>
      </c>
      <c r="S1975">
        <v>13</v>
      </c>
      <c r="T1975">
        <v>2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 t="s">
        <v>32</v>
      </c>
    </row>
    <row r="1976" spans="1:28" x14ac:dyDescent="0.35">
      <c r="A1976">
        <v>4478</v>
      </c>
      <c r="B1976">
        <v>1979</v>
      </c>
      <c r="C1976" t="s">
        <v>30</v>
      </c>
      <c r="D1976" t="s">
        <v>35</v>
      </c>
      <c r="E1976">
        <v>63777</v>
      </c>
      <c r="F1976">
        <v>1</v>
      </c>
      <c r="G1976">
        <v>1</v>
      </c>
      <c r="H1976" s="1">
        <v>41357</v>
      </c>
      <c r="I1976">
        <v>87</v>
      </c>
      <c r="J1976">
        <v>457</v>
      </c>
      <c r="K1976">
        <v>5</v>
      </c>
      <c r="L1976">
        <v>106</v>
      </c>
      <c r="M1976">
        <v>15</v>
      </c>
      <c r="N1976">
        <v>17</v>
      </c>
      <c r="O1976">
        <v>53</v>
      </c>
      <c r="P1976">
        <v>8</v>
      </c>
      <c r="Q1976">
        <v>11</v>
      </c>
      <c r="R1976">
        <v>1</v>
      </c>
      <c r="S1976">
        <v>6</v>
      </c>
      <c r="T1976">
        <v>8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 t="s">
        <v>42</v>
      </c>
    </row>
    <row r="1977" spans="1:28" x14ac:dyDescent="0.35">
      <c r="A1977">
        <v>2350</v>
      </c>
      <c r="B1977">
        <v>1972</v>
      </c>
      <c r="C1977" t="s">
        <v>30</v>
      </c>
      <c r="D1977" t="s">
        <v>35</v>
      </c>
      <c r="E1977">
        <v>59666</v>
      </c>
      <c r="F1977">
        <v>1</v>
      </c>
      <c r="G1977">
        <v>1</v>
      </c>
      <c r="H1977" s="1">
        <v>41355</v>
      </c>
      <c r="I1977">
        <v>87</v>
      </c>
      <c r="J1977">
        <v>623</v>
      </c>
      <c r="K1977">
        <v>53</v>
      </c>
      <c r="L1977">
        <v>178</v>
      </c>
      <c r="M1977">
        <v>23</v>
      </c>
      <c r="N1977">
        <v>17</v>
      </c>
      <c r="O1977">
        <v>133</v>
      </c>
      <c r="P1977">
        <v>7</v>
      </c>
      <c r="Q1977">
        <v>3</v>
      </c>
      <c r="R1977">
        <v>2</v>
      </c>
      <c r="S1977">
        <v>8</v>
      </c>
      <c r="T1977">
        <v>8</v>
      </c>
      <c r="U1977">
        <v>0</v>
      </c>
      <c r="V1977">
        <v>1</v>
      </c>
      <c r="W1977">
        <v>0</v>
      </c>
      <c r="X1977">
        <v>0</v>
      </c>
      <c r="Y1977">
        <v>0</v>
      </c>
      <c r="Z1977">
        <v>0</v>
      </c>
      <c r="AA1977">
        <v>0</v>
      </c>
      <c r="AB1977" t="s">
        <v>34</v>
      </c>
    </row>
    <row r="1978" spans="1:28" x14ac:dyDescent="0.35">
      <c r="A1978">
        <v>1118</v>
      </c>
      <c r="B1978">
        <v>1956</v>
      </c>
      <c r="C1978" t="s">
        <v>43</v>
      </c>
      <c r="D1978" t="s">
        <v>35</v>
      </c>
      <c r="E1978">
        <v>50965</v>
      </c>
      <c r="F1978">
        <v>0</v>
      </c>
      <c r="G1978">
        <v>1</v>
      </c>
      <c r="H1978" s="1">
        <v>41325</v>
      </c>
      <c r="I1978">
        <v>87</v>
      </c>
      <c r="J1978">
        <v>544</v>
      </c>
      <c r="K1978">
        <v>13</v>
      </c>
      <c r="L1978">
        <v>85</v>
      </c>
      <c r="M1978">
        <v>8</v>
      </c>
      <c r="N1978">
        <v>6</v>
      </c>
      <c r="O1978">
        <v>29</v>
      </c>
      <c r="P1978">
        <v>3</v>
      </c>
      <c r="Q1978">
        <v>10</v>
      </c>
      <c r="R1978">
        <v>4</v>
      </c>
      <c r="S1978">
        <v>5</v>
      </c>
      <c r="T1978">
        <v>8</v>
      </c>
      <c r="U1978">
        <v>1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 t="s">
        <v>32</v>
      </c>
    </row>
    <row r="1979" spans="1:28" x14ac:dyDescent="0.35">
      <c r="A1979">
        <v>1491</v>
      </c>
      <c r="B1979">
        <v>1965</v>
      </c>
      <c r="C1979" t="s">
        <v>40</v>
      </c>
      <c r="D1979" t="s">
        <v>37</v>
      </c>
      <c r="E1979">
        <v>71488</v>
      </c>
      <c r="F1979">
        <v>0</v>
      </c>
      <c r="G1979">
        <v>0</v>
      </c>
      <c r="H1979" s="1">
        <v>41323</v>
      </c>
      <c r="I1979">
        <v>87</v>
      </c>
      <c r="J1979">
        <v>162</v>
      </c>
      <c r="K1979">
        <v>33</v>
      </c>
      <c r="L1979">
        <v>124</v>
      </c>
      <c r="M1979">
        <v>40</v>
      </c>
      <c r="N1979">
        <v>28</v>
      </c>
      <c r="O1979">
        <v>172</v>
      </c>
      <c r="P1979">
        <v>2</v>
      </c>
      <c r="Q1979">
        <v>3</v>
      </c>
      <c r="R1979">
        <v>4</v>
      </c>
      <c r="S1979">
        <v>7</v>
      </c>
      <c r="T1979">
        <v>1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 t="s">
        <v>34</v>
      </c>
    </row>
    <row r="1980" spans="1:28" x14ac:dyDescent="0.35">
      <c r="A1980">
        <v>4507</v>
      </c>
      <c r="B1980">
        <v>1952</v>
      </c>
      <c r="C1980" t="s">
        <v>30</v>
      </c>
      <c r="D1980" t="s">
        <v>33</v>
      </c>
      <c r="E1980">
        <v>72228</v>
      </c>
      <c r="F1980">
        <v>0</v>
      </c>
      <c r="G1980">
        <v>0</v>
      </c>
      <c r="H1980" s="1">
        <v>41240</v>
      </c>
      <c r="I1980">
        <v>87</v>
      </c>
      <c r="J1980">
        <v>631</v>
      </c>
      <c r="K1980">
        <v>28</v>
      </c>
      <c r="L1980">
        <v>491</v>
      </c>
      <c r="M1980">
        <v>30</v>
      </c>
      <c r="N1980">
        <v>14</v>
      </c>
      <c r="O1980">
        <v>56</v>
      </c>
      <c r="P1980">
        <v>1</v>
      </c>
      <c r="Q1980">
        <v>6</v>
      </c>
      <c r="R1980">
        <v>7</v>
      </c>
      <c r="S1980">
        <v>8</v>
      </c>
      <c r="T1980">
        <v>3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 t="s">
        <v>32</v>
      </c>
    </row>
    <row r="1981" spans="1:28" x14ac:dyDescent="0.35">
      <c r="A1981">
        <v>7023</v>
      </c>
      <c r="B1981">
        <v>1953</v>
      </c>
      <c r="C1981" t="s">
        <v>39</v>
      </c>
      <c r="D1981" t="s">
        <v>33</v>
      </c>
      <c r="E1981">
        <v>46231</v>
      </c>
      <c r="F1981">
        <v>2</v>
      </c>
      <c r="G1981">
        <v>1</v>
      </c>
      <c r="H1981" s="1">
        <v>41239</v>
      </c>
      <c r="I1981">
        <v>87</v>
      </c>
      <c r="J1981">
        <v>189</v>
      </c>
      <c r="K1981">
        <v>2</v>
      </c>
      <c r="L1981">
        <v>55</v>
      </c>
      <c r="M1981">
        <v>0</v>
      </c>
      <c r="N1981">
        <v>5</v>
      </c>
      <c r="O1981">
        <v>12</v>
      </c>
      <c r="P1981">
        <v>4</v>
      </c>
      <c r="Q1981">
        <v>6</v>
      </c>
      <c r="R1981">
        <v>1</v>
      </c>
      <c r="S1981">
        <v>4</v>
      </c>
      <c r="T1981">
        <v>9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 t="s">
        <v>45</v>
      </c>
    </row>
    <row r="1982" spans="1:28" x14ac:dyDescent="0.35">
      <c r="A1982">
        <v>6977</v>
      </c>
      <c r="B1982">
        <v>1974</v>
      </c>
      <c r="C1982" t="s">
        <v>30</v>
      </c>
      <c r="D1982" t="s">
        <v>37</v>
      </c>
      <c r="E1982">
        <v>75702</v>
      </c>
      <c r="F1982">
        <v>0</v>
      </c>
      <c r="G1982">
        <v>1</v>
      </c>
      <c r="H1982" s="1">
        <v>41196</v>
      </c>
      <c r="I1982">
        <v>87</v>
      </c>
      <c r="J1982">
        <v>1073</v>
      </c>
      <c r="K1982">
        <v>0</v>
      </c>
      <c r="L1982">
        <v>629</v>
      </c>
      <c r="M1982">
        <v>145</v>
      </c>
      <c r="N1982">
        <v>37</v>
      </c>
      <c r="O1982">
        <v>37</v>
      </c>
      <c r="P1982">
        <v>1</v>
      </c>
      <c r="Q1982">
        <v>10</v>
      </c>
      <c r="R1982">
        <v>5</v>
      </c>
      <c r="S1982">
        <v>13</v>
      </c>
      <c r="T1982">
        <v>6</v>
      </c>
      <c r="U1982">
        <v>0</v>
      </c>
      <c r="V1982">
        <v>0</v>
      </c>
      <c r="W1982">
        <v>1</v>
      </c>
      <c r="X1982">
        <v>0</v>
      </c>
      <c r="Y1982">
        <v>0</v>
      </c>
      <c r="Z1982">
        <v>0</v>
      </c>
      <c r="AA1982">
        <v>0</v>
      </c>
      <c r="AB1982" t="s">
        <v>32</v>
      </c>
    </row>
    <row r="1983" spans="1:28" x14ac:dyDescent="0.35">
      <c r="A1983">
        <v>4042</v>
      </c>
      <c r="B1983">
        <v>1971</v>
      </c>
      <c r="C1983" t="s">
        <v>30</v>
      </c>
      <c r="D1983" t="s">
        <v>31</v>
      </c>
      <c r="E1983">
        <v>43300</v>
      </c>
      <c r="F1983">
        <v>0</v>
      </c>
      <c r="G1983">
        <v>1</v>
      </c>
      <c r="H1983" s="1">
        <v>41195</v>
      </c>
      <c r="I1983">
        <v>87</v>
      </c>
      <c r="J1983">
        <v>91</v>
      </c>
      <c r="K1983">
        <v>3</v>
      </c>
      <c r="L1983">
        <v>52</v>
      </c>
      <c r="M1983">
        <v>2</v>
      </c>
      <c r="N1983">
        <v>1</v>
      </c>
      <c r="O1983">
        <v>31</v>
      </c>
      <c r="P1983">
        <v>3</v>
      </c>
      <c r="Q1983">
        <v>4</v>
      </c>
      <c r="R1983">
        <v>0</v>
      </c>
      <c r="S1983">
        <v>4</v>
      </c>
      <c r="T1983">
        <v>8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1</v>
      </c>
      <c r="AA1983">
        <v>0</v>
      </c>
      <c r="AB1983" t="s">
        <v>34</v>
      </c>
    </row>
    <row r="1984" spans="1:28" x14ac:dyDescent="0.35">
      <c r="A1984">
        <v>7274</v>
      </c>
      <c r="B1984">
        <v>1957</v>
      </c>
      <c r="C1984" t="s">
        <v>30</v>
      </c>
      <c r="D1984" t="s">
        <v>35</v>
      </c>
      <c r="E1984">
        <v>78618</v>
      </c>
      <c r="F1984">
        <v>0</v>
      </c>
      <c r="G1984">
        <v>0</v>
      </c>
      <c r="H1984" s="1">
        <v>41180</v>
      </c>
      <c r="I1984">
        <v>87</v>
      </c>
      <c r="J1984">
        <v>736</v>
      </c>
      <c r="K1984">
        <v>163</v>
      </c>
      <c r="L1984">
        <v>818</v>
      </c>
      <c r="M1984">
        <v>212</v>
      </c>
      <c r="N1984">
        <v>163</v>
      </c>
      <c r="O1984">
        <v>61</v>
      </c>
      <c r="P1984">
        <v>1</v>
      </c>
      <c r="Q1984">
        <v>4</v>
      </c>
      <c r="R1984">
        <v>7</v>
      </c>
      <c r="S1984">
        <v>10</v>
      </c>
      <c r="T1984">
        <v>2</v>
      </c>
      <c r="U1984">
        <v>0</v>
      </c>
      <c r="V1984">
        <v>1</v>
      </c>
      <c r="W1984">
        <v>0</v>
      </c>
      <c r="X1984">
        <v>0</v>
      </c>
      <c r="Y1984">
        <v>0</v>
      </c>
      <c r="Z1984">
        <v>0</v>
      </c>
      <c r="AA1984">
        <v>0</v>
      </c>
      <c r="AB1984" t="s">
        <v>32</v>
      </c>
    </row>
    <row r="1985" spans="1:28" x14ac:dyDescent="0.35">
      <c r="A1985">
        <v>2902</v>
      </c>
      <c r="B1985">
        <v>1958</v>
      </c>
      <c r="C1985" t="s">
        <v>30</v>
      </c>
      <c r="D1985" t="s">
        <v>37</v>
      </c>
      <c r="F1985">
        <v>1</v>
      </c>
      <c r="G1985">
        <v>1</v>
      </c>
      <c r="H1985" s="1">
        <v>41155</v>
      </c>
      <c r="I1985">
        <v>87</v>
      </c>
      <c r="J1985">
        <v>19</v>
      </c>
      <c r="K1985">
        <v>4</v>
      </c>
      <c r="L1985">
        <v>12</v>
      </c>
      <c r="M1985">
        <v>2</v>
      </c>
      <c r="N1985">
        <v>2</v>
      </c>
      <c r="O1985">
        <v>6</v>
      </c>
      <c r="P1985">
        <v>1</v>
      </c>
      <c r="Q1985">
        <v>1</v>
      </c>
      <c r="R1985">
        <v>0</v>
      </c>
      <c r="S1985">
        <v>3</v>
      </c>
      <c r="T1985">
        <v>5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 t="s">
        <v>38</v>
      </c>
    </row>
    <row r="1986" spans="1:28" x14ac:dyDescent="0.35">
      <c r="A1986">
        <v>3332</v>
      </c>
      <c r="B1986">
        <v>1985</v>
      </c>
      <c r="C1986" t="s">
        <v>30</v>
      </c>
      <c r="D1986" t="s">
        <v>33</v>
      </c>
      <c r="E1986">
        <v>29760</v>
      </c>
      <c r="F1986">
        <v>1</v>
      </c>
      <c r="G1986">
        <v>0</v>
      </c>
      <c r="H1986" s="1">
        <v>41150</v>
      </c>
      <c r="I1986">
        <v>87</v>
      </c>
      <c r="J1986">
        <v>64</v>
      </c>
      <c r="K1986">
        <v>4</v>
      </c>
      <c r="L1986">
        <v>68</v>
      </c>
      <c r="M1986">
        <v>7</v>
      </c>
      <c r="N1986">
        <v>5</v>
      </c>
      <c r="O1986">
        <v>17</v>
      </c>
      <c r="P1986">
        <v>4</v>
      </c>
      <c r="Q1986">
        <v>3</v>
      </c>
      <c r="R1986">
        <v>1</v>
      </c>
      <c r="S1986">
        <v>4</v>
      </c>
      <c r="T1986">
        <v>8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 t="s">
        <v>41</v>
      </c>
    </row>
    <row r="1987" spans="1:28" x14ac:dyDescent="0.35">
      <c r="A1987">
        <v>7433</v>
      </c>
      <c r="B1987">
        <v>1985</v>
      </c>
      <c r="C1987" t="s">
        <v>30</v>
      </c>
      <c r="D1987" t="s">
        <v>33</v>
      </c>
      <c r="E1987">
        <v>29760</v>
      </c>
      <c r="F1987">
        <v>1</v>
      </c>
      <c r="G1987">
        <v>0</v>
      </c>
      <c r="H1987" s="1">
        <v>41150</v>
      </c>
      <c r="I1987">
        <v>87</v>
      </c>
      <c r="J1987">
        <v>64</v>
      </c>
      <c r="K1987">
        <v>4</v>
      </c>
      <c r="L1987">
        <v>68</v>
      </c>
      <c r="M1987">
        <v>7</v>
      </c>
      <c r="N1987">
        <v>5</v>
      </c>
      <c r="O1987">
        <v>17</v>
      </c>
      <c r="P1987">
        <v>4</v>
      </c>
      <c r="Q1987">
        <v>3</v>
      </c>
      <c r="R1987">
        <v>1</v>
      </c>
      <c r="S1987">
        <v>4</v>
      </c>
      <c r="T1987">
        <v>8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 t="s">
        <v>32</v>
      </c>
    </row>
    <row r="1988" spans="1:28" x14ac:dyDescent="0.35">
      <c r="A1988">
        <v>9386</v>
      </c>
      <c r="B1988">
        <v>1962</v>
      </c>
      <c r="C1988" t="s">
        <v>30</v>
      </c>
      <c r="D1988" t="s">
        <v>37</v>
      </c>
      <c r="E1988">
        <v>50127</v>
      </c>
      <c r="F1988">
        <v>0</v>
      </c>
      <c r="G1988">
        <v>1</v>
      </c>
      <c r="H1988" s="1">
        <v>41788</v>
      </c>
      <c r="I1988">
        <v>88</v>
      </c>
      <c r="J1988">
        <v>274</v>
      </c>
      <c r="K1988">
        <v>0</v>
      </c>
      <c r="L1988">
        <v>21</v>
      </c>
      <c r="M1988">
        <v>4</v>
      </c>
      <c r="N1988">
        <v>6</v>
      </c>
      <c r="O1988">
        <v>15</v>
      </c>
      <c r="P1988">
        <v>1</v>
      </c>
      <c r="Q1988">
        <v>5</v>
      </c>
      <c r="R1988">
        <v>1</v>
      </c>
      <c r="S1988">
        <v>6</v>
      </c>
      <c r="T1988">
        <v>6</v>
      </c>
      <c r="U1988">
        <v>0</v>
      </c>
      <c r="V1988">
        <v>1</v>
      </c>
      <c r="W1988">
        <v>0</v>
      </c>
      <c r="X1988">
        <v>0</v>
      </c>
      <c r="Y1988">
        <v>0</v>
      </c>
      <c r="Z1988">
        <v>0</v>
      </c>
      <c r="AA1988">
        <v>0</v>
      </c>
      <c r="AB1988" t="s">
        <v>32</v>
      </c>
    </row>
    <row r="1989" spans="1:28" x14ac:dyDescent="0.35">
      <c r="A1989">
        <v>5176</v>
      </c>
      <c r="B1989">
        <v>1988</v>
      </c>
      <c r="C1989" t="s">
        <v>30</v>
      </c>
      <c r="D1989" t="s">
        <v>37</v>
      </c>
      <c r="E1989">
        <v>29604</v>
      </c>
      <c r="F1989">
        <v>1</v>
      </c>
      <c r="G1989">
        <v>0</v>
      </c>
      <c r="H1989" s="1">
        <v>41616</v>
      </c>
      <c r="I1989">
        <v>88</v>
      </c>
      <c r="J1989">
        <v>7</v>
      </c>
      <c r="K1989">
        <v>6</v>
      </c>
      <c r="L1989">
        <v>13</v>
      </c>
      <c r="M1989">
        <v>7</v>
      </c>
      <c r="N1989">
        <v>6</v>
      </c>
      <c r="O1989">
        <v>14</v>
      </c>
      <c r="P1989">
        <v>1</v>
      </c>
      <c r="Q1989">
        <v>1</v>
      </c>
      <c r="R1989">
        <v>0</v>
      </c>
      <c r="S1989">
        <v>3</v>
      </c>
      <c r="T1989">
        <v>9</v>
      </c>
      <c r="U1989">
        <v>1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 t="s">
        <v>45</v>
      </c>
    </row>
    <row r="1990" spans="1:28" x14ac:dyDescent="0.35">
      <c r="A1990">
        <v>10323</v>
      </c>
      <c r="B1990">
        <v>1952</v>
      </c>
      <c r="C1990" t="s">
        <v>30</v>
      </c>
      <c r="D1990" t="s">
        <v>35</v>
      </c>
      <c r="E1990">
        <v>49413</v>
      </c>
      <c r="F1990">
        <v>0</v>
      </c>
      <c r="G1990">
        <v>1</v>
      </c>
      <c r="H1990" s="1">
        <v>41572</v>
      </c>
      <c r="I1990">
        <v>88</v>
      </c>
      <c r="J1990">
        <v>205</v>
      </c>
      <c r="K1990">
        <v>7</v>
      </c>
      <c r="L1990">
        <v>41</v>
      </c>
      <c r="M1990">
        <v>3</v>
      </c>
      <c r="N1990">
        <v>2</v>
      </c>
      <c r="O1990">
        <v>46</v>
      </c>
      <c r="P1990">
        <v>2</v>
      </c>
      <c r="Q1990">
        <v>4</v>
      </c>
      <c r="R1990">
        <v>2</v>
      </c>
      <c r="S1990">
        <v>5</v>
      </c>
      <c r="T1990">
        <v>5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 t="s">
        <v>32</v>
      </c>
    </row>
    <row r="1991" spans="1:28" x14ac:dyDescent="0.35">
      <c r="A1991">
        <v>4682</v>
      </c>
      <c r="B1991">
        <v>1958</v>
      </c>
      <c r="C1991" t="s">
        <v>30</v>
      </c>
      <c r="D1991" t="s">
        <v>35</v>
      </c>
      <c r="E1991">
        <v>51876</v>
      </c>
      <c r="F1991">
        <v>0</v>
      </c>
      <c r="G1991">
        <v>0</v>
      </c>
      <c r="H1991" s="1">
        <v>41562</v>
      </c>
      <c r="I1991">
        <v>88</v>
      </c>
      <c r="J1991">
        <v>99</v>
      </c>
      <c r="K1991">
        <v>27</v>
      </c>
      <c r="L1991">
        <v>102</v>
      </c>
      <c r="M1991">
        <v>28</v>
      </c>
      <c r="N1991">
        <v>48</v>
      </c>
      <c r="O1991">
        <v>6</v>
      </c>
      <c r="P1991">
        <v>1</v>
      </c>
      <c r="Q1991">
        <v>2</v>
      </c>
      <c r="R1991">
        <v>2</v>
      </c>
      <c r="S1991">
        <v>8</v>
      </c>
      <c r="T1991">
        <v>1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 t="s">
        <v>41</v>
      </c>
    </row>
    <row r="1992" spans="1:28" x14ac:dyDescent="0.35">
      <c r="A1992">
        <v>3083</v>
      </c>
      <c r="B1992">
        <v>1974</v>
      </c>
      <c r="C1992" t="s">
        <v>30</v>
      </c>
      <c r="D1992" t="s">
        <v>35</v>
      </c>
      <c r="E1992">
        <v>45837</v>
      </c>
      <c r="F1992">
        <v>1</v>
      </c>
      <c r="G1992">
        <v>1</v>
      </c>
      <c r="H1992" s="1">
        <v>41481</v>
      </c>
      <c r="I1992">
        <v>88</v>
      </c>
      <c r="J1992">
        <v>215</v>
      </c>
      <c r="K1992">
        <v>13</v>
      </c>
      <c r="L1992">
        <v>87</v>
      </c>
      <c r="M1992">
        <v>17</v>
      </c>
      <c r="N1992">
        <v>17</v>
      </c>
      <c r="O1992">
        <v>24</v>
      </c>
      <c r="P1992">
        <v>5</v>
      </c>
      <c r="Q1992">
        <v>6</v>
      </c>
      <c r="R1992">
        <v>2</v>
      </c>
      <c r="S1992">
        <v>5</v>
      </c>
      <c r="T1992">
        <v>7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 t="s">
        <v>32</v>
      </c>
    </row>
    <row r="1993" spans="1:28" x14ac:dyDescent="0.35">
      <c r="A1993">
        <v>8015</v>
      </c>
      <c r="B1993">
        <v>1962</v>
      </c>
      <c r="C1993" t="s">
        <v>39</v>
      </c>
      <c r="D1993" t="s">
        <v>31</v>
      </c>
      <c r="E1993">
        <v>85696</v>
      </c>
      <c r="F1993">
        <v>0</v>
      </c>
      <c r="G1993">
        <v>0</v>
      </c>
      <c r="H1993" s="1">
        <v>41397</v>
      </c>
      <c r="I1993">
        <v>88</v>
      </c>
      <c r="J1993">
        <v>714</v>
      </c>
      <c r="K1993">
        <v>76</v>
      </c>
      <c r="L1993">
        <v>395</v>
      </c>
      <c r="M1993">
        <v>116</v>
      </c>
      <c r="N1993">
        <v>0</v>
      </c>
      <c r="O1993">
        <v>12</v>
      </c>
      <c r="P1993">
        <v>1</v>
      </c>
      <c r="Q1993">
        <v>4</v>
      </c>
      <c r="R1993">
        <v>6</v>
      </c>
      <c r="S1993">
        <v>9</v>
      </c>
      <c r="T1993">
        <v>1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1</v>
      </c>
      <c r="AA1993">
        <v>0</v>
      </c>
      <c r="AB1993" t="s">
        <v>32</v>
      </c>
    </row>
    <row r="1994" spans="1:28" x14ac:dyDescent="0.35">
      <c r="A1994">
        <v>1745</v>
      </c>
      <c r="B1994">
        <v>1962</v>
      </c>
      <c r="C1994" t="s">
        <v>39</v>
      </c>
      <c r="D1994" t="s">
        <v>31</v>
      </c>
      <c r="E1994">
        <v>85696</v>
      </c>
      <c r="F1994">
        <v>0</v>
      </c>
      <c r="G1994">
        <v>0</v>
      </c>
      <c r="H1994" s="1">
        <v>41397</v>
      </c>
      <c r="I1994">
        <v>88</v>
      </c>
      <c r="J1994">
        <v>714</v>
      </c>
      <c r="K1994">
        <v>76</v>
      </c>
      <c r="L1994">
        <v>395</v>
      </c>
      <c r="M1994">
        <v>116</v>
      </c>
      <c r="N1994">
        <v>0</v>
      </c>
      <c r="O1994">
        <v>12</v>
      </c>
      <c r="P1994">
        <v>1</v>
      </c>
      <c r="Q1994">
        <v>4</v>
      </c>
      <c r="R1994">
        <v>6</v>
      </c>
      <c r="S1994">
        <v>9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1</v>
      </c>
      <c r="AA1994">
        <v>0</v>
      </c>
      <c r="AB1994" t="s">
        <v>32</v>
      </c>
    </row>
    <row r="1995" spans="1:28" x14ac:dyDescent="0.35">
      <c r="A1995">
        <v>3136</v>
      </c>
      <c r="B1995">
        <v>1962</v>
      </c>
      <c r="C1995" t="s">
        <v>43</v>
      </c>
      <c r="D1995" t="s">
        <v>31</v>
      </c>
      <c r="E1995">
        <v>59432</v>
      </c>
      <c r="F1995">
        <v>0</v>
      </c>
      <c r="G1995">
        <v>1</v>
      </c>
      <c r="H1995" s="1">
        <v>41377</v>
      </c>
      <c r="I1995">
        <v>88</v>
      </c>
      <c r="J1995">
        <v>317</v>
      </c>
      <c r="K1995">
        <v>25</v>
      </c>
      <c r="L1995">
        <v>265</v>
      </c>
      <c r="M1995">
        <v>25</v>
      </c>
      <c r="N1995">
        <v>19</v>
      </c>
      <c r="O1995">
        <v>12</v>
      </c>
      <c r="P1995">
        <v>3</v>
      </c>
      <c r="Q1995">
        <v>5</v>
      </c>
      <c r="R1995">
        <v>3</v>
      </c>
      <c r="S1995">
        <v>11</v>
      </c>
      <c r="T1995">
        <v>5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 t="s">
        <v>32</v>
      </c>
    </row>
    <row r="1996" spans="1:28" x14ac:dyDescent="0.35">
      <c r="A1996">
        <v>6991</v>
      </c>
      <c r="B1996">
        <v>1951</v>
      </c>
      <c r="C1996" t="s">
        <v>30</v>
      </c>
      <c r="D1996" t="s">
        <v>31</v>
      </c>
      <c r="E1996">
        <v>43185</v>
      </c>
      <c r="F1996">
        <v>0</v>
      </c>
      <c r="G1996">
        <v>1</v>
      </c>
      <c r="H1996" s="1">
        <v>41374</v>
      </c>
      <c r="I1996">
        <v>88</v>
      </c>
      <c r="J1996">
        <v>537</v>
      </c>
      <c r="K1996">
        <v>6</v>
      </c>
      <c r="L1996">
        <v>42</v>
      </c>
      <c r="M1996">
        <v>16</v>
      </c>
      <c r="N1996">
        <v>6</v>
      </c>
      <c r="O1996">
        <v>30</v>
      </c>
      <c r="P1996">
        <v>2</v>
      </c>
      <c r="Q1996">
        <v>9</v>
      </c>
      <c r="R1996">
        <v>3</v>
      </c>
      <c r="S1996">
        <v>6</v>
      </c>
      <c r="T1996">
        <v>8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 t="s">
        <v>38</v>
      </c>
    </row>
    <row r="1997" spans="1:28" x14ac:dyDescent="0.35">
      <c r="A1997">
        <v>8132</v>
      </c>
      <c r="B1997">
        <v>1975</v>
      </c>
      <c r="C1997" t="s">
        <v>39</v>
      </c>
      <c r="D1997" t="s">
        <v>35</v>
      </c>
      <c r="E1997">
        <v>60631</v>
      </c>
      <c r="F1997">
        <v>1</v>
      </c>
      <c r="G1997">
        <v>1</v>
      </c>
      <c r="H1997" s="1">
        <v>41369</v>
      </c>
      <c r="I1997">
        <v>88</v>
      </c>
      <c r="J1997">
        <v>565</v>
      </c>
      <c r="K1997">
        <v>6</v>
      </c>
      <c r="L1997">
        <v>65</v>
      </c>
      <c r="M1997">
        <v>0</v>
      </c>
      <c r="N1997">
        <v>6</v>
      </c>
      <c r="O1997">
        <v>19</v>
      </c>
      <c r="P1997">
        <v>5</v>
      </c>
      <c r="Q1997">
        <v>9</v>
      </c>
      <c r="R1997">
        <v>2</v>
      </c>
      <c r="S1997">
        <v>8</v>
      </c>
      <c r="T1997">
        <v>7</v>
      </c>
      <c r="U1997">
        <v>0</v>
      </c>
      <c r="V1997">
        <v>1</v>
      </c>
      <c r="W1997">
        <v>0</v>
      </c>
      <c r="X1997">
        <v>0</v>
      </c>
      <c r="Y1997">
        <v>0</v>
      </c>
      <c r="Z1997">
        <v>0</v>
      </c>
      <c r="AA1997">
        <v>0</v>
      </c>
      <c r="AB1997" t="s">
        <v>41</v>
      </c>
    </row>
    <row r="1998" spans="1:28" x14ac:dyDescent="0.35">
      <c r="A1998">
        <v>503</v>
      </c>
      <c r="B1998">
        <v>1985</v>
      </c>
      <c r="C1998" t="s">
        <v>43</v>
      </c>
      <c r="D1998" t="s">
        <v>35</v>
      </c>
      <c r="E1998">
        <v>20559</v>
      </c>
      <c r="F1998">
        <v>1</v>
      </c>
      <c r="G1998">
        <v>0</v>
      </c>
      <c r="H1998" s="1">
        <v>41345</v>
      </c>
      <c r="I1998">
        <v>88</v>
      </c>
      <c r="J1998">
        <v>13</v>
      </c>
      <c r="K1998">
        <v>1</v>
      </c>
      <c r="L1998">
        <v>29</v>
      </c>
      <c r="M1998">
        <v>3</v>
      </c>
      <c r="N1998">
        <v>0</v>
      </c>
      <c r="O1998">
        <v>7</v>
      </c>
      <c r="P1998">
        <v>2</v>
      </c>
      <c r="Q1998">
        <v>2</v>
      </c>
      <c r="R1998">
        <v>0</v>
      </c>
      <c r="S1998">
        <v>3</v>
      </c>
      <c r="T1998">
        <v>8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 t="s">
        <v>38</v>
      </c>
    </row>
    <row r="1999" spans="1:28" x14ac:dyDescent="0.35">
      <c r="A1999">
        <v>8148</v>
      </c>
      <c r="B1999">
        <v>1956</v>
      </c>
      <c r="C1999" t="s">
        <v>43</v>
      </c>
      <c r="D1999" t="s">
        <v>37</v>
      </c>
      <c r="E1999">
        <v>50898</v>
      </c>
      <c r="F1999">
        <v>1</v>
      </c>
      <c r="G1999">
        <v>1</v>
      </c>
      <c r="H1999" s="1">
        <v>41282</v>
      </c>
      <c r="I1999">
        <v>88</v>
      </c>
      <c r="J1999">
        <v>285</v>
      </c>
      <c r="K1999">
        <v>28</v>
      </c>
      <c r="L1999">
        <v>242</v>
      </c>
      <c r="M1999">
        <v>55</v>
      </c>
      <c r="N1999">
        <v>114</v>
      </c>
      <c r="O1999">
        <v>135</v>
      </c>
      <c r="P1999">
        <v>13</v>
      </c>
      <c r="Q1999">
        <v>6</v>
      </c>
      <c r="R1999">
        <v>2</v>
      </c>
      <c r="S1999">
        <v>12</v>
      </c>
      <c r="T1999">
        <v>5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 t="s">
        <v>45</v>
      </c>
    </row>
    <row r="2000" spans="1:28" x14ac:dyDescent="0.35">
      <c r="A2000">
        <v>2736</v>
      </c>
      <c r="B2000">
        <v>1978</v>
      </c>
      <c r="C2000" t="s">
        <v>30</v>
      </c>
      <c r="D2000" t="s">
        <v>35</v>
      </c>
      <c r="E2000">
        <v>73807</v>
      </c>
      <c r="F2000">
        <v>0</v>
      </c>
      <c r="G2000">
        <v>1</v>
      </c>
      <c r="H2000" s="1">
        <v>41276</v>
      </c>
      <c r="I2000">
        <v>88</v>
      </c>
      <c r="J2000">
        <v>366</v>
      </c>
      <c r="K2000">
        <v>124</v>
      </c>
      <c r="L2000">
        <v>156</v>
      </c>
      <c r="M2000">
        <v>71</v>
      </c>
      <c r="N2000">
        <v>78</v>
      </c>
      <c r="O2000">
        <v>54</v>
      </c>
      <c r="P2000">
        <v>2</v>
      </c>
      <c r="Q2000">
        <v>5</v>
      </c>
      <c r="R2000">
        <v>5</v>
      </c>
      <c r="S2000">
        <v>11</v>
      </c>
      <c r="T2000">
        <v>2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 t="s">
        <v>42</v>
      </c>
    </row>
    <row r="2001" spans="1:28" x14ac:dyDescent="0.35">
      <c r="A2001">
        <v>8162</v>
      </c>
      <c r="B2001">
        <v>1956</v>
      </c>
      <c r="C2001" t="s">
        <v>43</v>
      </c>
      <c r="D2001" t="s">
        <v>37</v>
      </c>
      <c r="E2001">
        <v>14661</v>
      </c>
      <c r="F2001">
        <v>0</v>
      </c>
      <c r="G2001">
        <v>0</v>
      </c>
      <c r="H2001" s="1">
        <v>41275</v>
      </c>
      <c r="I2001">
        <v>88</v>
      </c>
      <c r="J2001">
        <v>4</v>
      </c>
      <c r="K2001">
        <v>1</v>
      </c>
      <c r="L2001">
        <v>11</v>
      </c>
      <c r="M2001">
        <v>6</v>
      </c>
      <c r="N2001">
        <v>2</v>
      </c>
      <c r="O2001">
        <v>2</v>
      </c>
      <c r="P2001">
        <v>1</v>
      </c>
      <c r="Q2001">
        <v>1</v>
      </c>
      <c r="R2001">
        <v>0</v>
      </c>
      <c r="S2001">
        <v>3</v>
      </c>
      <c r="T2001">
        <v>6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 t="s">
        <v>32</v>
      </c>
    </row>
    <row r="2002" spans="1:28" x14ac:dyDescent="0.35">
      <c r="A2002">
        <v>692</v>
      </c>
      <c r="B2002">
        <v>1954</v>
      </c>
      <c r="C2002" t="s">
        <v>30</v>
      </c>
      <c r="D2002" t="s">
        <v>37</v>
      </c>
      <c r="E2002">
        <v>36807</v>
      </c>
      <c r="F2002">
        <v>1</v>
      </c>
      <c r="G2002">
        <v>1</v>
      </c>
      <c r="H2002" s="1">
        <v>41263</v>
      </c>
      <c r="I2002">
        <v>88</v>
      </c>
      <c r="J2002">
        <v>4</v>
      </c>
      <c r="K2002">
        <v>2</v>
      </c>
      <c r="L2002">
        <v>5</v>
      </c>
      <c r="M2002">
        <v>0</v>
      </c>
      <c r="N2002">
        <v>0</v>
      </c>
      <c r="O2002">
        <v>5</v>
      </c>
      <c r="P2002">
        <v>1</v>
      </c>
      <c r="Q2002">
        <v>1</v>
      </c>
      <c r="R2002">
        <v>0</v>
      </c>
      <c r="S2002">
        <v>2</v>
      </c>
      <c r="T2002">
        <v>6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 t="s">
        <v>42</v>
      </c>
    </row>
    <row r="2003" spans="1:28" x14ac:dyDescent="0.35">
      <c r="A2003">
        <v>7706</v>
      </c>
      <c r="B2003">
        <v>1975</v>
      </c>
      <c r="C2003" t="s">
        <v>40</v>
      </c>
      <c r="D2003" t="s">
        <v>37</v>
      </c>
      <c r="E2003">
        <v>46772</v>
      </c>
      <c r="F2003">
        <v>0</v>
      </c>
      <c r="G2003">
        <v>1</v>
      </c>
      <c r="H2003" s="1">
        <v>41220</v>
      </c>
      <c r="I2003">
        <v>88</v>
      </c>
      <c r="J2003">
        <v>350</v>
      </c>
      <c r="K2003">
        <v>104</v>
      </c>
      <c r="L2003">
        <v>189</v>
      </c>
      <c r="M2003">
        <v>197</v>
      </c>
      <c r="N2003">
        <v>151</v>
      </c>
      <c r="O2003">
        <v>57</v>
      </c>
      <c r="P2003">
        <v>6</v>
      </c>
      <c r="Q2003">
        <v>11</v>
      </c>
      <c r="R2003">
        <v>8</v>
      </c>
      <c r="S2003">
        <v>5</v>
      </c>
      <c r="T2003">
        <v>8</v>
      </c>
      <c r="U2003">
        <v>1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 t="s">
        <v>34</v>
      </c>
    </row>
    <row r="2004" spans="1:28" x14ac:dyDescent="0.35">
      <c r="A2004">
        <v>9298</v>
      </c>
      <c r="B2004">
        <v>1947</v>
      </c>
      <c r="C2004" t="s">
        <v>39</v>
      </c>
      <c r="D2004" t="s">
        <v>37</v>
      </c>
      <c r="E2004">
        <v>81574</v>
      </c>
      <c r="F2004">
        <v>0</v>
      </c>
      <c r="G2004">
        <v>0</v>
      </c>
      <c r="H2004" s="1">
        <v>41757</v>
      </c>
      <c r="I2004">
        <v>89</v>
      </c>
      <c r="J2004">
        <v>1252</v>
      </c>
      <c r="K2004">
        <v>0</v>
      </c>
      <c r="L2004">
        <v>465</v>
      </c>
      <c r="M2004">
        <v>46</v>
      </c>
      <c r="N2004">
        <v>35</v>
      </c>
      <c r="O2004">
        <v>0</v>
      </c>
      <c r="P2004">
        <v>1</v>
      </c>
      <c r="Q2004">
        <v>4</v>
      </c>
      <c r="R2004">
        <v>5</v>
      </c>
      <c r="S2004">
        <v>8</v>
      </c>
      <c r="T2004">
        <v>1</v>
      </c>
      <c r="U2004">
        <v>0</v>
      </c>
      <c r="V2004">
        <v>1</v>
      </c>
      <c r="W2004">
        <v>1</v>
      </c>
      <c r="X2004">
        <v>0</v>
      </c>
      <c r="Y2004">
        <v>0</v>
      </c>
      <c r="Z2004">
        <v>0</v>
      </c>
      <c r="AA2004">
        <v>0</v>
      </c>
      <c r="AB2004" t="s">
        <v>45</v>
      </c>
    </row>
    <row r="2005" spans="1:28" x14ac:dyDescent="0.35">
      <c r="A2005">
        <v>2986</v>
      </c>
      <c r="B2005">
        <v>1976</v>
      </c>
      <c r="C2005" t="s">
        <v>30</v>
      </c>
      <c r="D2005" t="s">
        <v>35</v>
      </c>
      <c r="E2005">
        <v>30772</v>
      </c>
      <c r="F2005">
        <v>1</v>
      </c>
      <c r="G2005">
        <v>1</v>
      </c>
      <c r="H2005" s="1">
        <v>41710</v>
      </c>
      <c r="I2005">
        <v>89</v>
      </c>
      <c r="J2005">
        <v>7</v>
      </c>
      <c r="K2005">
        <v>2</v>
      </c>
      <c r="L2005">
        <v>4</v>
      </c>
      <c r="M2005">
        <v>2</v>
      </c>
      <c r="N2005">
        <v>1</v>
      </c>
      <c r="O2005">
        <v>4</v>
      </c>
      <c r="P2005">
        <v>1</v>
      </c>
      <c r="Q2005">
        <v>1</v>
      </c>
      <c r="R2005">
        <v>0</v>
      </c>
      <c r="S2005">
        <v>2</v>
      </c>
      <c r="T2005">
        <v>6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 t="s">
        <v>34</v>
      </c>
    </row>
    <row r="2006" spans="1:28" x14ac:dyDescent="0.35">
      <c r="A2006">
        <v>10812</v>
      </c>
      <c r="B2006">
        <v>1978</v>
      </c>
      <c r="C2006" t="s">
        <v>39</v>
      </c>
      <c r="D2006" t="s">
        <v>35</v>
      </c>
      <c r="E2006">
        <v>46377</v>
      </c>
      <c r="F2006">
        <v>1</v>
      </c>
      <c r="G2006">
        <v>0</v>
      </c>
      <c r="H2006" s="1">
        <v>41699</v>
      </c>
      <c r="I2006">
        <v>89</v>
      </c>
      <c r="J2006">
        <v>37</v>
      </c>
      <c r="K2006">
        <v>0</v>
      </c>
      <c r="L2006">
        <v>46</v>
      </c>
      <c r="M2006">
        <v>4</v>
      </c>
      <c r="N2006">
        <v>3</v>
      </c>
      <c r="O2006">
        <v>0</v>
      </c>
      <c r="P2006">
        <v>1</v>
      </c>
      <c r="Q2006">
        <v>2</v>
      </c>
      <c r="R2006">
        <v>1</v>
      </c>
      <c r="S2006">
        <v>3</v>
      </c>
      <c r="T2006">
        <v>4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 t="s">
        <v>45</v>
      </c>
    </row>
    <row r="2007" spans="1:28" x14ac:dyDescent="0.35">
      <c r="A2007">
        <v>2909</v>
      </c>
      <c r="B2007">
        <v>1974</v>
      </c>
      <c r="C2007" t="s">
        <v>39</v>
      </c>
      <c r="D2007" t="s">
        <v>35</v>
      </c>
      <c r="E2007">
        <v>78128</v>
      </c>
      <c r="F2007">
        <v>0</v>
      </c>
      <c r="G2007">
        <v>1</v>
      </c>
      <c r="H2007" s="1">
        <v>41689</v>
      </c>
      <c r="I2007">
        <v>89</v>
      </c>
      <c r="J2007">
        <v>934</v>
      </c>
      <c r="K2007">
        <v>24</v>
      </c>
      <c r="L2007">
        <v>230</v>
      </c>
      <c r="M2007">
        <v>16</v>
      </c>
      <c r="N2007">
        <v>24</v>
      </c>
      <c r="O2007">
        <v>36</v>
      </c>
      <c r="P2007">
        <v>2</v>
      </c>
      <c r="Q2007">
        <v>8</v>
      </c>
      <c r="R2007">
        <v>4</v>
      </c>
      <c r="S2007">
        <v>6</v>
      </c>
      <c r="T2007">
        <v>3</v>
      </c>
      <c r="U2007">
        <v>0</v>
      </c>
      <c r="V2007">
        <v>1</v>
      </c>
      <c r="W2007">
        <v>1</v>
      </c>
      <c r="X2007">
        <v>0</v>
      </c>
      <c r="Y2007">
        <v>0</v>
      </c>
      <c r="Z2007">
        <v>0</v>
      </c>
      <c r="AA2007">
        <v>0</v>
      </c>
      <c r="AB2007" t="s">
        <v>41</v>
      </c>
    </row>
    <row r="2008" spans="1:28" x14ac:dyDescent="0.35">
      <c r="A2008">
        <v>6974</v>
      </c>
      <c r="B2008">
        <v>1972</v>
      </c>
      <c r="C2008" t="s">
        <v>39</v>
      </c>
      <c r="D2008" t="s">
        <v>37</v>
      </c>
      <c r="E2008">
        <v>83443</v>
      </c>
      <c r="F2008">
        <v>0</v>
      </c>
      <c r="G2008">
        <v>0</v>
      </c>
      <c r="H2008" s="1">
        <v>41639</v>
      </c>
      <c r="I2008">
        <v>89</v>
      </c>
      <c r="J2008">
        <v>518</v>
      </c>
      <c r="K2008">
        <v>42</v>
      </c>
      <c r="L2008">
        <v>742</v>
      </c>
      <c r="M2008">
        <v>55</v>
      </c>
      <c r="N2008">
        <v>56</v>
      </c>
      <c r="O2008">
        <v>84</v>
      </c>
      <c r="P2008">
        <v>1</v>
      </c>
      <c r="Q2008">
        <v>6</v>
      </c>
      <c r="R2008">
        <v>10</v>
      </c>
      <c r="S2008">
        <v>5</v>
      </c>
      <c r="T2008">
        <v>2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 t="s">
        <v>41</v>
      </c>
    </row>
    <row r="2009" spans="1:28" x14ac:dyDescent="0.35">
      <c r="A2009">
        <v>9140</v>
      </c>
      <c r="B2009">
        <v>1960</v>
      </c>
      <c r="C2009" t="s">
        <v>40</v>
      </c>
      <c r="D2009" t="s">
        <v>37</v>
      </c>
      <c r="E2009">
        <v>50523</v>
      </c>
      <c r="F2009">
        <v>1</v>
      </c>
      <c r="G2009">
        <v>1</v>
      </c>
      <c r="H2009" s="1">
        <v>41633</v>
      </c>
      <c r="I2009">
        <v>89</v>
      </c>
      <c r="J2009">
        <v>51</v>
      </c>
      <c r="K2009">
        <v>4</v>
      </c>
      <c r="L2009">
        <v>24</v>
      </c>
      <c r="M2009">
        <v>4</v>
      </c>
      <c r="N2009">
        <v>7</v>
      </c>
      <c r="O2009">
        <v>1</v>
      </c>
      <c r="P2009">
        <v>2</v>
      </c>
      <c r="Q2009">
        <v>2</v>
      </c>
      <c r="R2009">
        <v>0</v>
      </c>
      <c r="S2009">
        <v>4</v>
      </c>
      <c r="T2009">
        <v>6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 t="s">
        <v>36</v>
      </c>
    </row>
    <row r="2010" spans="1:28" x14ac:dyDescent="0.35">
      <c r="A2010">
        <v>4554</v>
      </c>
      <c r="B2010">
        <v>1965</v>
      </c>
      <c r="C2010" t="s">
        <v>30</v>
      </c>
      <c r="D2010" t="s">
        <v>37</v>
      </c>
      <c r="E2010">
        <v>47009</v>
      </c>
      <c r="F2010">
        <v>0</v>
      </c>
      <c r="G2010">
        <v>1</v>
      </c>
      <c r="H2010" s="1">
        <v>41548</v>
      </c>
      <c r="I2010">
        <v>89</v>
      </c>
      <c r="J2010">
        <v>171</v>
      </c>
      <c r="K2010">
        <v>45</v>
      </c>
      <c r="L2010">
        <v>73</v>
      </c>
      <c r="M2010">
        <v>59</v>
      </c>
      <c r="N2010">
        <v>10</v>
      </c>
      <c r="O2010">
        <v>90</v>
      </c>
      <c r="P2010">
        <v>4</v>
      </c>
      <c r="Q2010">
        <v>3</v>
      </c>
      <c r="R2010">
        <v>2</v>
      </c>
      <c r="S2010">
        <v>8</v>
      </c>
      <c r="T2010">
        <v>4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 t="s">
        <v>32</v>
      </c>
    </row>
    <row r="2011" spans="1:28" x14ac:dyDescent="0.35">
      <c r="A2011">
        <v>7791</v>
      </c>
      <c r="B2011">
        <v>1967</v>
      </c>
      <c r="C2011" t="s">
        <v>43</v>
      </c>
      <c r="D2011" t="s">
        <v>35</v>
      </c>
      <c r="E2011">
        <v>37054</v>
      </c>
      <c r="F2011">
        <v>1</v>
      </c>
      <c r="G2011">
        <v>1</v>
      </c>
      <c r="H2011" s="1">
        <v>41532</v>
      </c>
      <c r="I2011">
        <v>89</v>
      </c>
      <c r="J2011">
        <v>12</v>
      </c>
      <c r="K2011">
        <v>1</v>
      </c>
      <c r="L2011">
        <v>6</v>
      </c>
      <c r="M2011">
        <v>0</v>
      </c>
      <c r="N2011">
        <v>1</v>
      </c>
      <c r="O2011">
        <v>5</v>
      </c>
      <c r="P2011">
        <v>2</v>
      </c>
      <c r="Q2011">
        <v>1</v>
      </c>
      <c r="R2011">
        <v>0</v>
      </c>
      <c r="S2011">
        <v>3</v>
      </c>
      <c r="T2011">
        <v>7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 t="s">
        <v>45</v>
      </c>
    </row>
    <row r="2012" spans="1:28" x14ac:dyDescent="0.35">
      <c r="A2012">
        <v>5455</v>
      </c>
      <c r="B2012">
        <v>1971</v>
      </c>
      <c r="C2012" t="s">
        <v>39</v>
      </c>
      <c r="D2012" t="s">
        <v>35</v>
      </c>
      <c r="E2012">
        <v>32011</v>
      </c>
      <c r="F2012">
        <v>1</v>
      </c>
      <c r="G2012">
        <v>0</v>
      </c>
      <c r="H2012" s="1">
        <v>41508</v>
      </c>
      <c r="I2012">
        <v>89</v>
      </c>
      <c r="J2012">
        <v>99</v>
      </c>
      <c r="K2012">
        <v>0</v>
      </c>
      <c r="L2012">
        <v>15</v>
      </c>
      <c r="M2012">
        <v>2</v>
      </c>
      <c r="N2012">
        <v>1</v>
      </c>
      <c r="O2012">
        <v>5</v>
      </c>
      <c r="P2012">
        <v>3</v>
      </c>
      <c r="Q2012">
        <v>2</v>
      </c>
      <c r="R2012">
        <v>1</v>
      </c>
      <c r="S2012">
        <v>4</v>
      </c>
      <c r="T2012">
        <v>7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 t="s">
        <v>32</v>
      </c>
    </row>
    <row r="2013" spans="1:28" x14ac:dyDescent="0.35">
      <c r="A2013">
        <v>7960</v>
      </c>
      <c r="B2013">
        <v>1962</v>
      </c>
      <c r="C2013" t="s">
        <v>40</v>
      </c>
      <c r="D2013" t="s">
        <v>37</v>
      </c>
      <c r="E2013">
        <v>82122</v>
      </c>
      <c r="F2013">
        <v>0</v>
      </c>
      <c r="G2013">
        <v>0</v>
      </c>
      <c r="H2013" s="1">
        <v>41501</v>
      </c>
      <c r="I2013">
        <v>89</v>
      </c>
      <c r="J2013">
        <v>734</v>
      </c>
      <c r="K2013">
        <v>22</v>
      </c>
      <c r="L2013">
        <v>350</v>
      </c>
      <c r="M2013">
        <v>151</v>
      </c>
      <c r="N2013">
        <v>25</v>
      </c>
      <c r="O2013">
        <v>100</v>
      </c>
      <c r="P2013">
        <v>1</v>
      </c>
      <c r="Q2013">
        <v>3</v>
      </c>
      <c r="R2013">
        <v>9</v>
      </c>
      <c r="S2013">
        <v>13</v>
      </c>
      <c r="T2013">
        <v>1</v>
      </c>
      <c r="U2013">
        <v>0</v>
      </c>
      <c r="V2013">
        <v>0</v>
      </c>
      <c r="W2013">
        <v>1</v>
      </c>
      <c r="X2013">
        <v>0</v>
      </c>
      <c r="Y2013">
        <v>0</v>
      </c>
      <c r="Z2013">
        <v>0</v>
      </c>
      <c r="AA2013">
        <v>0</v>
      </c>
      <c r="AB2013" t="s">
        <v>32</v>
      </c>
    </row>
    <row r="2014" spans="1:28" x14ac:dyDescent="0.35">
      <c r="A2014">
        <v>3426</v>
      </c>
      <c r="B2014">
        <v>1975</v>
      </c>
      <c r="C2014" t="s">
        <v>30</v>
      </c>
      <c r="D2014" t="s">
        <v>31</v>
      </c>
      <c r="E2014">
        <v>70300</v>
      </c>
      <c r="F2014">
        <v>1</v>
      </c>
      <c r="G2014">
        <v>0</v>
      </c>
      <c r="H2014" s="1">
        <v>41470</v>
      </c>
      <c r="I2014">
        <v>89</v>
      </c>
      <c r="J2014">
        <v>1045</v>
      </c>
      <c r="K2014">
        <v>61</v>
      </c>
      <c r="L2014">
        <v>338</v>
      </c>
      <c r="M2014">
        <v>60</v>
      </c>
      <c r="N2014">
        <v>46</v>
      </c>
      <c r="O2014">
        <v>46</v>
      </c>
      <c r="P2014">
        <v>3</v>
      </c>
      <c r="Q2014">
        <v>5</v>
      </c>
      <c r="R2014">
        <v>5</v>
      </c>
      <c r="S2014">
        <v>13</v>
      </c>
      <c r="T2014">
        <v>8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 t="s">
        <v>32</v>
      </c>
    </row>
    <row r="2015" spans="1:28" x14ac:dyDescent="0.35">
      <c r="A2015">
        <v>5316</v>
      </c>
      <c r="B2015">
        <v>1976</v>
      </c>
      <c r="C2015" t="s">
        <v>43</v>
      </c>
      <c r="D2015" t="s">
        <v>37</v>
      </c>
      <c r="E2015">
        <v>21024</v>
      </c>
      <c r="F2015">
        <v>0</v>
      </c>
      <c r="G2015">
        <v>0</v>
      </c>
      <c r="H2015" s="1">
        <v>41459</v>
      </c>
      <c r="I2015">
        <v>89</v>
      </c>
      <c r="J2015">
        <v>36</v>
      </c>
      <c r="K2015">
        <v>4</v>
      </c>
      <c r="L2015">
        <v>18</v>
      </c>
      <c r="M2015">
        <v>6</v>
      </c>
      <c r="N2015">
        <v>2</v>
      </c>
      <c r="O2015">
        <v>18</v>
      </c>
      <c r="P2015">
        <v>1</v>
      </c>
      <c r="Q2015">
        <v>2</v>
      </c>
      <c r="R2015">
        <v>0</v>
      </c>
      <c r="S2015">
        <v>4</v>
      </c>
      <c r="T2015">
        <v>7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 t="s">
        <v>32</v>
      </c>
    </row>
    <row r="2016" spans="1:28" x14ac:dyDescent="0.35">
      <c r="A2016">
        <v>1404</v>
      </c>
      <c r="B2016">
        <v>1968</v>
      </c>
      <c r="C2016" t="s">
        <v>30</v>
      </c>
      <c r="D2016" t="s">
        <v>37</v>
      </c>
      <c r="E2016">
        <v>34916</v>
      </c>
      <c r="F2016">
        <v>2</v>
      </c>
      <c r="G2016">
        <v>0</v>
      </c>
      <c r="H2016" s="1">
        <v>41409</v>
      </c>
      <c r="I2016">
        <v>89</v>
      </c>
      <c r="J2016">
        <v>51</v>
      </c>
      <c r="K2016">
        <v>23</v>
      </c>
      <c r="L2016">
        <v>82</v>
      </c>
      <c r="M2016">
        <v>33</v>
      </c>
      <c r="N2016">
        <v>0</v>
      </c>
      <c r="O2016">
        <v>42</v>
      </c>
      <c r="P2016">
        <v>4</v>
      </c>
      <c r="Q2016">
        <v>5</v>
      </c>
      <c r="R2016">
        <v>1</v>
      </c>
      <c r="S2016">
        <v>3</v>
      </c>
      <c r="T2016">
        <v>9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 t="s">
        <v>45</v>
      </c>
    </row>
    <row r="2017" spans="1:28" x14ac:dyDescent="0.35">
      <c r="A2017">
        <v>10598</v>
      </c>
      <c r="B2017">
        <v>1967</v>
      </c>
      <c r="C2017" t="s">
        <v>30</v>
      </c>
      <c r="D2017" t="s">
        <v>37</v>
      </c>
      <c r="E2017">
        <v>27943</v>
      </c>
      <c r="F2017">
        <v>1</v>
      </c>
      <c r="G2017">
        <v>1</v>
      </c>
      <c r="H2017" s="1">
        <v>41379</v>
      </c>
      <c r="I2017">
        <v>89</v>
      </c>
      <c r="J2017">
        <v>12</v>
      </c>
      <c r="K2017">
        <v>1</v>
      </c>
      <c r="L2017">
        <v>16</v>
      </c>
      <c r="M2017">
        <v>4</v>
      </c>
      <c r="N2017">
        <v>1</v>
      </c>
      <c r="O2017">
        <v>3</v>
      </c>
      <c r="P2017">
        <v>3</v>
      </c>
      <c r="Q2017">
        <v>2</v>
      </c>
      <c r="R2017">
        <v>0</v>
      </c>
      <c r="S2017">
        <v>3</v>
      </c>
      <c r="T2017">
        <v>8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 t="s">
        <v>32</v>
      </c>
    </row>
    <row r="2018" spans="1:28" x14ac:dyDescent="0.35">
      <c r="A2018">
        <v>8212</v>
      </c>
      <c r="B2018">
        <v>1971</v>
      </c>
      <c r="C2018" t="s">
        <v>43</v>
      </c>
      <c r="D2018" t="s">
        <v>35</v>
      </c>
      <c r="E2018">
        <v>39791</v>
      </c>
      <c r="F2018">
        <v>0</v>
      </c>
      <c r="G2018">
        <v>1</v>
      </c>
      <c r="H2018" s="1">
        <v>41361</v>
      </c>
      <c r="I2018">
        <v>89</v>
      </c>
      <c r="J2018">
        <v>85</v>
      </c>
      <c r="K2018">
        <v>15</v>
      </c>
      <c r="L2018">
        <v>27</v>
      </c>
      <c r="M2018">
        <v>13</v>
      </c>
      <c r="N2018">
        <v>13</v>
      </c>
      <c r="O2018">
        <v>21</v>
      </c>
      <c r="P2018">
        <v>2</v>
      </c>
      <c r="Q2018">
        <v>3</v>
      </c>
      <c r="R2018">
        <v>1</v>
      </c>
      <c r="S2018">
        <v>4</v>
      </c>
      <c r="T2018">
        <v>7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 t="s">
        <v>32</v>
      </c>
    </row>
    <row r="2019" spans="1:28" x14ac:dyDescent="0.35">
      <c r="A2019">
        <v>3233</v>
      </c>
      <c r="B2019">
        <v>1965</v>
      </c>
      <c r="C2019" t="s">
        <v>39</v>
      </c>
      <c r="D2019" t="s">
        <v>35</v>
      </c>
      <c r="E2019">
        <v>62745</v>
      </c>
      <c r="F2019">
        <v>0</v>
      </c>
      <c r="G2019">
        <v>1</v>
      </c>
      <c r="H2019" s="1">
        <v>41356</v>
      </c>
      <c r="I2019">
        <v>89</v>
      </c>
      <c r="J2019">
        <v>562</v>
      </c>
      <c r="K2019">
        <v>21</v>
      </c>
      <c r="L2019">
        <v>464</v>
      </c>
      <c r="M2019">
        <v>28</v>
      </c>
      <c r="N2019">
        <v>10</v>
      </c>
      <c r="O2019">
        <v>32</v>
      </c>
      <c r="P2019">
        <v>3</v>
      </c>
      <c r="Q2019">
        <v>7</v>
      </c>
      <c r="R2019">
        <v>8</v>
      </c>
      <c r="S2019">
        <v>11</v>
      </c>
      <c r="T2019">
        <v>5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 t="s">
        <v>45</v>
      </c>
    </row>
    <row r="2020" spans="1:28" x14ac:dyDescent="0.35">
      <c r="A2020">
        <v>7892</v>
      </c>
      <c r="B2020">
        <v>1969</v>
      </c>
      <c r="C2020" t="s">
        <v>30</v>
      </c>
      <c r="D2020" t="s">
        <v>33</v>
      </c>
      <c r="E2020">
        <v>18589</v>
      </c>
      <c r="F2020">
        <v>0</v>
      </c>
      <c r="G2020">
        <v>0</v>
      </c>
      <c r="H2020" s="1">
        <v>41276</v>
      </c>
      <c r="I2020">
        <v>89</v>
      </c>
      <c r="J2020">
        <v>6</v>
      </c>
      <c r="K2020">
        <v>4</v>
      </c>
      <c r="L2020">
        <v>25</v>
      </c>
      <c r="M2020">
        <v>15</v>
      </c>
      <c r="N2020">
        <v>12</v>
      </c>
      <c r="O2020">
        <v>13</v>
      </c>
      <c r="P2020">
        <v>2</v>
      </c>
      <c r="Q2020">
        <v>2</v>
      </c>
      <c r="R2020">
        <v>1</v>
      </c>
      <c r="S2020">
        <v>3</v>
      </c>
      <c r="T2020">
        <v>7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 t="s">
        <v>36</v>
      </c>
    </row>
    <row r="2021" spans="1:28" x14ac:dyDescent="0.35">
      <c r="A2021">
        <v>2975</v>
      </c>
      <c r="B2021">
        <v>1976</v>
      </c>
      <c r="C2021" t="s">
        <v>30</v>
      </c>
      <c r="D2021" t="s">
        <v>37</v>
      </c>
      <c r="E2021">
        <v>85606</v>
      </c>
      <c r="F2021">
        <v>0</v>
      </c>
      <c r="G2021">
        <v>1</v>
      </c>
      <c r="H2021" s="1">
        <v>41225</v>
      </c>
      <c r="I2021">
        <v>89</v>
      </c>
      <c r="J2021">
        <v>717</v>
      </c>
      <c r="K2021">
        <v>42</v>
      </c>
      <c r="L2021">
        <v>864</v>
      </c>
      <c r="M2021">
        <v>219</v>
      </c>
      <c r="N2021">
        <v>30</v>
      </c>
      <c r="O2021">
        <v>84</v>
      </c>
      <c r="P2021">
        <v>2</v>
      </c>
      <c r="Q2021">
        <v>6</v>
      </c>
      <c r="R2021">
        <v>7</v>
      </c>
      <c r="S2021">
        <v>9</v>
      </c>
      <c r="T2021">
        <v>3</v>
      </c>
      <c r="U2021">
        <v>0</v>
      </c>
      <c r="V2021">
        <v>0</v>
      </c>
      <c r="W2021">
        <v>0</v>
      </c>
      <c r="X2021">
        <v>1</v>
      </c>
      <c r="Y2021">
        <v>0</v>
      </c>
      <c r="Z2021">
        <v>0</v>
      </c>
      <c r="AA2021">
        <v>0</v>
      </c>
      <c r="AB2021" t="s">
        <v>32</v>
      </c>
    </row>
    <row r="2022" spans="1:28" x14ac:dyDescent="0.35">
      <c r="A2022">
        <v>5043</v>
      </c>
      <c r="B2022">
        <v>1951</v>
      </c>
      <c r="C2022" t="s">
        <v>46</v>
      </c>
      <c r="D2022" t="s">
        <v>35</v>
      </c>
      <c r="E2022">
        <v>26997</v>
      </c>
      <c r="F2022">
        <v>0</v>
      </c>
      <c r="G2022">
        <v>0</v>
      </c>
      <c r="H2022" s="1">
        <v>41218</v>
      </c>
      <c r="I2022">
        <v>89</v>
      </c>
      <c r="J2022">
        <v>7</v>
      </c>
      <c r="K2022">
        <v>23</v>
      </c>
      <c r="L2022">
        <v>78</v>
      </c>
      <c r="M2022">
        <v>133</v>
      </c>
      <c r="N2022">
        <v>49</v>
      </c>
      <c r="O2022">
        <v>144</v>
      </c>
      <c r="P2022">
        <v>2</v>
      </c>
      <c r="Q2022">
        <v>4</v>
      </c>
      <c r="R2022">
        <v>2</v>
      </c>
      <c r="S2022">
        <v>5</v>
      </c>
      <c r="T2022">
        <v>7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 t="s">
        <v>32</v>
      </c>
    </row>
    <row r="2023" spans="1:28" x14ac:dyDescent="0.35">
      <c r="A2023">
        <v>3104</v>
      </c>
      <c r="B2023">
        <v>1961</v>
      </c>
      <c r="C2023" t="s">
        <v>30</v>
      </c>
      <c r="D2023" t="s">
        <v>33</v>
      </c>
      <c r="E2023">
        <v>82332</v>
      </c>
      <c r="F2023">
        <v>0</v>
      </c>
      <c r="G2023">
        <v>0</v>
      </c>
      <c r="H2023" s="1">
        <v>41169</v>
      </c>
      <c r="I2023">
        <v>89</v>
      </c>
      <c r="J2023">
        <v>830</v>
      </c>
      <c r="K2023">
        <v>59</v>
      </c>
      <c r="L2023">
        <v>968</v>
      </c>
      <c r="M2023">
        <v>51</v>
      </c>
      <c r="N2023">
        <v>79</v>
      </c>
      <c r="O2023">
        <v>19</v>
      </c>
      <c r="P2023">
        <v>1</v>
      </c>
      <c r="Q2023">
        <v>5</v>
      </c>
      <c r="R2023">
        <v>3</v>
      </c>
      <c r="S2023">
        <v>12</v>
      </c>
      <c r="T2023">
        <v>2</v>
      </c>
      <c r="U2023">
        <v>0</v>
      </c>
      <c r="V2023">
        <v>0</v>
      </c>
      <c r="W2023">
        <v>1</v>
      </c>
      <c r="X2023">
        <v>0</v>
      </c>
      <c r="Y2023">
        <v>0</v>
      </c>
      <c r="Z2023">
        <v>1</v>
      </c>
      <c r="AA2023">
        <v>0</v>
      </c>
      <c r="AB2023" t="s">
        <v>41</v>
      </c>
    </row>
    <row r="2024" spans="1:28" x14ac:dyDescent="0.35">
      <c r="A2024">
        <v>10854</v>
      </c>
      <c r="B2024">
        <v>1970</v>
      </c>
      <c r="C2024" t="s">
        <v>39</v>
      </c>
      <c r="D2024" t="s">
        <v>35</v>
      </c>
      <c r="E2024">
        <v>38853</v>
      </c>
      <c r="F2024">
        <v>1</v>
      </c>
      <c r="G2024">
        <v>1</v>
      </c>
      <c r="H2024" s="1">
        <v>41782</v>
      </c>
      <c r="I2024">
        <v>90</v>
      </c>
      <c r="J2024">
        <v>29</v>
      </c>
      <c r="K2024">
        <v>0</v>
      </c>
      <c r="L2024">
        <v>14</v>
      </c>
      <c r="M2024">
        <v>0</v>
      </c>
      <c r="N2024">
        <v>0</v>
      </c>
      <c r="O2024">
        <v>2</v>
      </c>
      <c r="P2024">
        <v>2</v>
      </c>
      <c r="Q2024">
        <v>2</v>
      </c>
      <c r="R2024">
        <v>0</v>
      </c>
      <c r="S2024">
        <v>3</v>
      </c>
      <c r="T2024">
        <v>7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 t="s">
        <v>42</v>
      </c>
    </row>
    <row r="2025" spans="1:28" x14ac:dyDescent="0.35">
      <c r="A2025">
        <v>7419</v>
      </c>
      <c r="B2025">
        <v>1968</v>
      </c>
      <c r="C2025" t="s">
        <v>43</v>
      </c>
      <c r="D2025" t="s">
        <v>31</v>
      </c>
      <c r="E2025">
        <v>27071</v>
      </c>
      <c r="F2025">
        <v>1</v>
      </c>
      <c r="G2025">
        <v>0</v>
      </c>
      <c r="H2025" s="1">
        <v>41752</v>
      </c>
      <c r="I2025">
        <v>90</v>
      </c>
      <c r="J2025">
        <v>8</v>
      </c>
      <c r="K2025">
        <v>3</v>
      </c>
      <c r="L2025">
        <v>19</v>
      </c>
      <c r="M2025">
        <v>0</v>
      </c>
      <c r="N2025">
        <v>2</v>
      </c>
      <c r="O2025">
        <v>3</v>
      </c>
      <c r="P2025">
        <v>2</v>
      </c>
      <c r="Q2025">
        <v>2</v>
      </c>
      <c r="R2025">
        <v>0</v>
      </c>
      <c r="S2025">
        <v>3</v>
      </c>
      <c r="T2025">
        <v>6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 t="s">
        <v>32</v>
      </c>
    </row>
    <row r="2026" spans="1:28" x14ac:dyDescent="0.35">
      <c r="A2026">
        <v>5558</v>
      </c>
      <c r="B2026">
        <v>1954</v>
      </c>
      <c r="C2026" t="s">
        <v>39</v>
      </c>
      <c r="D2026" t="s">
        <v>33</v>
      </c>
      <c r="E2026">
        <v>90933</v>
      </c>
      <c r="F2026">
        <v>0</v>
      </c>
      <c r="G2026">
        <v>0</v>
      </c>
      <c r="H2026" s="1">
        <v>41729</v>
      </c>
      <c r="I2026">
        <v>90</v>
      </c>
      <c r="J2026">
        <v>1020</v>
      </c>
      <c r="K2026">
        <v>31</v>
      </c>
      <c r="L2026">
        <v>430</v>
      </c>
      <c r="M2026">
        <v>62</v>
      </c>
      <c r="N2026">
        <v>63</v>
      </c>
      <c r="O2026">
        <v>79</v>
      </c>
      <c r="P2026">
        <v>1</v>
      </c>
      <c r="Q2026">
        <v>4</v>
      </c>
      <c r="R2026">
        <v>6</v>
      </c>
      <c r="S2026">
        <v>4</v>
      </c>
      <c r="T2026">
        <v>1</v>
      </c>
      <c r="U2026">
        <v>0</v>
      </c>
      <c r="V2026">
        <v>0</v>
      </c>
      <c r="W2026">
        <v>1</v>
      </c>
      <c r="X2026">
        <v>0</v>
      </c>
      <c r="Y2026">
        <v>0</v>
      </c>
      <c r="Z2026">
        <v>0</v>
      </c>
      <c r="AA2026">
        <v>0</v>
      </c>
      <c r="AB2026" t="s">
        <v>32</v>
      </c>
    </row>
    <row r="2027" spans="1:28" x14ac:dyDescent="0.35">
      <c r="A2027">
        <v>832</v>
      </c>
      <c r="B2027">
        <v>1966</v>
      </c>
      <c r="C2027" t="s">
        <v>39</v>
      </c>
      <c r="D2027" t="s">
        <v>37</v>
      </c>
      <c r="E2027">
        <v>65814</v>
      </c>
      <c r="F2027">
        <v>0</v>
      </c>
      <c r="G2027">
        <v>1</v>
      </c>
      <c r="H2027" s="1">
        <v>41700</v>
      </c>
      <c r="I2027">
        <v>90</v>
      </c>
      <c r="J2027">
        <v>561</v>
      </c>
      <c r="K2027">
        <v>14</v>
      </c>
      <c r="L2027">
        <v>113</v>
      </c>
      <c r="M2027">
        <v>10</v>
      </c>
      <c r="N2027">
        <v>14</v>
      </c>
      <c r="O2027">
        <v>35</v>
      </c>
      <c r="P2027">
        <v>3</v>
      </c>
      <c r="Q2027">
        <v>8</v>
      </c>
      <c r="R2027">
        <v>2</v>
      </c>
      <c r="S2027">
        <v>10</v>
      </c>
      <c r="T2027">
        <v>5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 t="s">
        <v>32</v>
      </c>
    </row>
    <row r="2028" spans="1:28" x14ac:dyDescent="0.35">
      <c r="A2028">
        <v>4964</v>
      </c>
      <c r="B2028">
        <v>1958</v>
      </c>
      <c r="C2028" t="s">
        <v>39</v>
      </c>
      <c r="D2028" t="s">
        <v>37</v>
      </c>
      <c r="E2028">
        <v>74250</v>
      </c>
      <c r="F2028">
        <v>0</v>
      </c>
      <c r="G2028">
        <v>0</v>
      </c>
      <c r="H2028" s="1">
        <v>41665</v>
      </c>
      <c r="I2028">
        <v>90</v>
      </c>
      <c r="J2028">
        <v>680</v>
      </c>
      <c r="K2028">
        <v>11</v>
      </c>
      <c r="L2028">
        <v>392</v>
      </c>
      <c r="M2028">
        <v>75</v>
      </c>
      <c r="N2028">
        <v>0</v>
      </c>
      <c r="O2028">
        <v>0</v>
      </c>
      <c r="P2028">
        <v>1</v>
      </c>
      <c r="Q2028">
        <v>2</v>
      </c>
      <c r="R2028">
        <v>11</v>
      </c>
      <c r="S2028">
        <v>4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 t="s">
        <v>34</v>
      </c>
    </row>
    <row r="2029" spans="1:28" x14ac:dyDescent="0.35">
      <c r="A2029">
        <v>11030</v>
      </c>
      <c r="B2029">
        <v>1976</v>
      </c>
      <c r="C2029" t="s">
        <v>43</v>
      </c>
      <c r="D2029" t="s">
        <v>35</v>
      </c>
      <c r="E2029">
        <v>33181</v>
      </c>
      <c r="F2029">
        <v>1</v>
      </c>
      <c r="G2029">
        <v>0</v>
      </c>
      <c r="H2029" s="1">
        <v>41642</v>
      </c>
      <c r="I2029">
        <v>90</v>
      </c>
      <c r="J2029">
        <v>9</v>
      </c>
      <c r="K2029">
        <v>0</v>
      </c>
      <c r="L2029">
        <v>3</v>
      </c>
      <c r="M2029">
        <v>0</v>
      </c>
      <c r="N2029">
        <v>0</v>
      </c>
      <c r="O2029">
        <v>4</v>
      </c>
      <c r="P2029">
        <v>1</v>
      </c>
      <c r="Q2029">
        <v>1</v>
      </c>
      <c r="R2029">
        <v>0</v>
      </c>
      <c r="S2029">
        <v>2</v>
      </c>
      <c r="T2029">
        <v>6</v>
      </c>
      <c r="U2029">
        <v>1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 t="s">
        <v>32</v>
      </c>
    </row>
    <row r="2030" spans="1:28" x14ac:dyDescent="0.35">
      <c r="A2030">
        <v>4587</v>
      </c>
      <c r="B2030">
        <v>1944</v>
      </c>
      <c r="C2030" t="s">
        <v>43</v>
      </c>
      <c r="D2030" t="s">
        <v>44</v>
      </c>
      <c r="E2030">
        <v>45006</v>
      </c>
      <c r="F2030">
        <v>0</v>
      </c>
      <c r="G2030">
        <v>0</v>
      </c>
      <c r="H2030" s="1">
        <v>41473</v>
      </c>
      <c r="I2030">
        <v>90</v>
      </c>
      <c r="J2030">
        <v>162</v>
      </c>
      <c r="K2030">
        <v>25</v>
      </c>
      <c r="L2030">
        <v>53</v>
      </c>
      <c r="M2030">
        <v>16</v>
      </c>
      <c r="N2030">
        <v>0</v>
      </c>
      <c r="O2030">
        <v>10</v>
      </c>
      <c r="P2030">
        <v>1</v>
      </c>
      <c r="Q2030">
        <v>3</v>
      </c>
      <c r="R2030">
        <v>1</v>
      </c>
      <c r="S2030">
        <v>7</v>
      </c>
      <c r="T2030">
        <v>3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 t="s">
        <v>32</v>
      </c>
    </row>
    <row r="2031" spans="1:28" x14ac:dyDescent="0.35">
      <c r="A2031">
        <v>450</v>
      </c>
      <c r="B2031">
        <v>1958</v>
      </c>
      <c r="C2031" t="s">
        <v>43</v>
      </c>
      <c r="D2031" t="s">
        <v>37</v>
      </c>
      <c r="E2031">
        <v>42315</v>
      </c>
      <c r="F2031">
        <v>0</v>
      </c>
      <c r="G2031">
        <v>1</v>
      </c>
      <c r="H2031" s="1">
        <v>41467</v>
      </c>
      <c r="I2031">
        <v>90</v>
      </c>
      <c r="J2031">
        <v>67</v>
      </c>
      <c r="K2031">
        <v>15</v>
      </c>
      <c r="L2031">
        <v>80</v>
      </c>
      <c r="M2031">
        <v>17</v>
      </c>
      <c r="N2031">
        <v>11</v>
      </c>
      <c r="O2031">
        <v>80</v>
      </c>
      <c r="P2031">
        <v>3</v>
      </c>
      <c r="Q2031">
        <v>1</v>
      </c>
      <c r="R2031">
        <v>4</v>
      </c>
      <c r="S2031">
        <v>4</v>
      </c>
      <c r="T2031">
        <v>3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 t="s">
        <v>36</v>
      </c>
    </row>
    <row r="2032" spans="1:28" x14ac:dyDescent="0.35">
      <c r="A2032">
        <v>11031</v>
      </c>
      <c r="B2032">
        <v>1950</v>
      </c>
      <c r="C2032" t="s">
        <v>39</v>
      </c>
      <c r="D2032" t="s">
        <v>35</v>
      </c>
      <c r="E2032">
        <v>48699</v>
      </c>
      <c r="F2032">
        <v>1</v>
      </c>
      <c r="G2032">
        <v>1</v>
      </c>
      <c r="H2032" s="1">
        <v>41415</v>
      </c>
      <c r="I2032">
        <v>90</v>
      </c>
      <c r="J2032">
        <v>26</v>
      </c>
      <c r="K2032">
        <v>1</v>
      </c>
      <c r="L2032">
        <v>10</v>
      </c>
      <c r="M2032">
        <v>2</v>
      </c>
      <c r="N2032">
        <v>0</v>
      </c>
      <c r="O2032">
        <v>1</v>
      </c>
      <c r="P2032">
        <v>1</v>
      </c>
      <c r="Q2032">
        <v>1</v>
      </c>
      <c r="R2032">
        <v>0</v>
      </c>
      <c r="S2032">
        <v>3</v>
      </c>
      <c r="T2032">
        <v>5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 t="s">
        <v>38</v>
      </c>
    </row>
    <row r="2033" spans="1:28" x14ac:dyDescent="0.35">
      <c r="A2033">
        <v>4990</v>
      </c>
      <c r="B2033">
        <v>1954</v>
      </c>
      <c r="C2033" t="s">
        <v>30</v>
      </c>
      <c r="D2033" t="s">
        <v>35</v>
      </c>
      <c r="E2033">
        <v>59111</v>
      </c>
      <c r="F2033">
        <v>0</v>
      </c>
      <c r="G2033">
        <v>0</v>
      </c>
      <c r="H2033" s="1">
        <v>41396</v>
      </c>
      <c r="I2033">
        <v>90</v>
      </c>
      <c r="J2033">
        <v>524</v>
      </c>
      <c r="K2033">
        <v>0</v>
      </c>
      <c r="L2033">
        <v>134</v>
      </c>
      <c r="M2033">
        <v>28</v>
      </c>
      <c r="N2033">
        <v>28</v>
      </c>
      <c r="O2033">
        <v>155</v>
      </c>
      <c r="P2033">
        <v>1</v>
      </c>
      <c r="Q2033">
        <v>11</v>
      </c>
      <c r="R2033">
        <v>1</v>
      </c>
      <c r="S2033">
        <v>8</v>
      </c>
      <c r="T2033">
        <v>7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 t="s">
        <v>38</v>
      </c>
    </row>
    <row r="2034" spans="1:28" x14ac:dyDescent="0.35">
      <c r="A2034">
        <v>221</v>
      </c>
      <c r="B2034">
        <v>1955</v>
      </c>
      <c r="C2034" t="s">
        <v>30</v>
      </c>
      <c r="D2034" t="s">
        <v>35</v>
      </c>
      <c r="E2034">
        <v>48726</v>
      </c>
      <c r="F2034">
        <v>0</v>
      </c>
      <c r="G2034">
        <v>1</v>
      </c>
      <c r="H2034" s="1">
        <v>41391</v>
      </c>
      <c r="I2034">
        <v>90</v>
      </c>
      <c r="J2034">
        <v>138</v>
      </c>
      <c r="K2034">
        <v>3</v>
      </c>
      <c r="L2034">
        <v>38</v>
      </c>
      <c r="M2034">
        <v>4</v>
      </c>
      <c r="N2034">
        <v>0</v>
      </c>
      <c r="O2034">
        <v>59</v>
      </c>
      <c r="P2034">
        <v>3</v>
      </c>
      <c r="Q2034">
        <v>3</v>
      </c>
      <c r="R2034">
        <v>2</v>
      </c>
      <c r="S2034">
        <v>4</v>
      </c>
      <c r="T2034">
        <v>6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 t="s">
        <v>41</v>
      </c>
    </row>
    <row r="2035" spans="1:28" x14ac:dyDescent="0.35">
      <c r="A2035">
        <v>4351</v>
      </c>
      <c r="B2035">
        <v>1955</v>
      </c>
      <c r="C2035" t="s">
        <v>30</v>
      </c>
      <c r="D2035" t="s">
        <v>31</v>
      </c>
      <c r="E2035">
        <v>37244</v>
      </c>
      <c r="F2035">
        <v>1</v>
      </c>
      <c r="G2035">
        <v>1</v>
      </c>
      <c r="H2035" s="1">
        <v>41391</v>
      </c>
      <c r="I2035">
        <v>90</v>
      </c>
      <c r="J2035">
        <v>18</v>
      </c>
      <c r="K2035">
        <v>2</v>
      </c>
      <c r="L2035">
        <v>10</v>
      </c>
      <c r="M2035">
        <v>0</v>
      </c>
      <c r="N2035">
        <v>0</v>
      </c>
      <c r="O2035">
        <v>25</v>
      </c>
      <c r="P2035">
        <v>1</v>
      </c>
      <c r="Q2035">
        <v>1</v>
      </c>
      <c r="R2035">
        <v>1</v>
      </c>
      <c r="S2035">
        <v>2</v>
      </c>
      <c r="T2035">
        <v>7</v>
      </c>
      <c r="U2035">
        <v>1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 t="s">
        <v>32</v>
      </c>
    </row>
    <row r="2036" spans="1:28" x14ac:dyDescent="0.35">
      <c r="A2036">
        <v>1357</v>
      </c>
      <c r="B2036">
        <v>1970</v>
      </c>
      <c r="C2036" t="s">
        <v>30</v>
      </c>
      <c r="D2036" t="s">
        <v>37</v>
      </c>
      <c r="E2036">
        <v>74854</v>
      </c>
      <c r="F2036">
        <v>1</v>
      </c>
      <c r="G2036">
        <v>2</v>
      </c>
      <c r="H2036" s="1">
        <v>41372</v>
      </c>
      <c r="I2036">
        <v>90</v>
      </c>
      <c r="J2036">
        <v>856</v>
      </c>
      <c r="K2036">
        <v>59</v>
      </c>
      <c r="L2036">
        <v>487</v>
      </c>
      <c r="M2036">
        <v>58</v>
      </c>
      <c r="N2036">
        <v>29</v>
      </c>
      <c r="O2036">
        <v>73</v>
      </c>
      <c r="P2036">
        <v>7</v>
      </c>
      <c r="Q2036">
        <v>2</v>
      </c>
      <c r="R2036">
        <v>5</v>
      </c>
      <c r="S2036">
        <v>5</v>
      </c>
      <c r="T2036">
        <v>5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 t="s">
        <v>41</v>
      </c>
    </row>
    <row r="2037" spans="1:28" x14ac:dyDescent="0.35">
      <c r="A2037">
        <v>5667</v>
      </c>
      <c r="B2037">
        <v>1964</v>
      </c>
      <c r="C2037" t="s">
        <v>39</v>
      </c>
      <c r="D2037" t="s">
        <v>35</v>
      </c>
      <c r="E2037">
        <v>60896</v>
      </c>
      <c r="F2037">
        <v>0</v>
      </c>
      <c r="G2037">
        <v>1</v>
      </c>
      <c r="H2037" s="1">
        <v>41193</v>
      </c>
      <c r="I2037">
        <v>90</v>
      </c>
      <c r="J2037">
        <v>1013</v>
      </c>
      <c r="K2037">
        <v>30</v>
      </c>
      <c r="L2037">
        <v>399</v>
      </c>
      <c r="M2037">
        <v>60</v>
      </c>
      <c r="N2037">
        <v>46</v>
      </c>
      <c r="O2037">
        <v>153</v>
      </c>
      <c r="P2037">
        <v>3</v>
      </c>
      <c r="Q2037">
        <v>9</v>
      </c>
      <c r="R2037">
        <v>10</v>
      </c>
      <c r="S2037">
        <v>4</v>
      </c>
      <c r="T2037">
        <v>6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1</v>
      </c>
      <c r="AA2037">
        <v>0</v>
      </c>
      <c r="AB2037" t="s">
        <v>34</v>
      </c>
    </row>
    <row r="2038" spans="1:28" x14ac:dyDescent="0.35">
      <c r="A2038">
        <v>8867</v>
      </c>
      <c r="B2038">
        <v>1988</v>
      </c>
      <c r="C2038" t="s">
        <v>39</v>
      </c>
      <c r="D2038" t="s">
        <v>35</v>
      </c>
      <c r="E2038">
        <v>67546</v>
      </c>
      <c r="F2038">
        <v>0</v>
      </c>
      <c r="G2038">
        <v>0</v>
      </c>
      <c r="H2038" s="1">
        <v>41152</v>
      </c>
      <c r="I2038">
        <v>90</v>
      </c>
      <c r="J2038">
        <v>864</v>
      </c>
      <c r="K2038">
        <v>134</v>
      </c>
      <c r="L2038">
        <v>768</v>
      </c>
      <c r="M2038">
        <v>150</v>
      </c>
      <c r="N2038">
        <v>38</v>
      </c>
      <c r="O2038">
        <v>172</v>
      </c>
      <c r="P2038">
        <v>1</v>
      </c>
      <c r="Q2038">
        <v>4</v>
      </c>
      <c r="R2038">
        <v>10</v>
      </c>
      <c r="S2038">
        <v>5</v>
      </c>
      <c r="T2038">
        <v>3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 t="s">
        <v>45</v>
      </c>
    </row>
    <row r="2039" spans="1:28" x14ac:dyDescent="0.35">
      <c r="A2039">
        <v>2747</v>
      </c>
      <c r="B2039">
        <v>1988</v>
      </c>
      <c r="C2039" t="s">
        <v>39</v>
      </c>
      <c r="D2039" t="s">
        <v>35</v>
      </c>
      <c r="E2039">
        <v>67546</v>
      </c>
      <c r="F2039">
        <v>0</v>
      </c>
      <c r="G2039">
        <v>0</v>
      </c>
      <c r="H2039" s="1">
        <v>41152</v>
      </c>
      <c r="I2039">
        <v>90</v>
      </c>
      <c r="J2039">
        <v>864</v>
      </c>
      <c r="K2039">
        <v>134</v>
      </c>
      <c r="L2039">
        <v>768</v>
      </c>
      <c r="M2039">
        <v>150</v>
      </c>
      <c r="N2039">
        <v>38</v>
      </c>
      <c r="O2039">
        <v>172</v>
      </c>
      <c r="P2039">
        <v>1</v>
      </c>
      <c r="Q2039">
        <v>4</v>
      </c>
      <c r="R2039">
        <v>10</v>
      </c>
      <c r="S2039">
        <v>5</v>
      </c>
      <c r="T2039">
        <v>3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 t="s">
        <v>32</v>
      </c>
    </row>
    <row r="2040" spans="1:28" x14ac:dyDescent="0.35">
      <c r="A2040">
        <v>7422</v>
      </c>
      <c r="B2040">
        <v>1987</v>
      </c>
      <c r="C2040" t="s">
        <v>30</v>
      </c>
      <c r="D2040" t="s">
        <v>33</v>
      </c>
      <c r="E2040">
        <v>46923</v>
      </c>
      <c r="F2040">
        <v>1</v>
      </c>
      <c r="G2040">
        <v>0</v>
      </c>
      <c r="H2040" s="1">
        <v>41143</v>
      </c>
      <c r="I2040">
        <v>90</v>
      </c>
      <c r="J2040">
        <v>85</v>
      </c>
      <c r="K2040">
        <v>44</v>
      </c>
      <c r="L2040">
        <v>54</v>
      </c>
      <c r="M2040">
        <v>102</v>
      </c>
      <c r="N2040">
        <v>78</v>
      </c>
      <c r="O2040">
        <v>6</v>
      </c>
      <c r="P2040">
        <v>3</v>
      </c>
      <c r="Q2040">
        <v>5</v>
      </c>
      <c r="R2040">
        <v>1</v>
      </c>
      <c r="S2040">
        <v>7</v>
      </c>
      <c r="T2040">
        <v>7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 t="s">
        <v>32</v>
      </c>
    </row>
    <row r="2041" spans="1:28" x14ac:dyDescent="0.35">
      <c r="A2041">
        <v>4148</v>
      </c>
      <c r="B2041">
        <v>1972</v>
      </c>
      <c r="C2041" t="s">
        <v>30</v>
      </c>
      <c r="D2041" t="s">
        <v>35</v>
      </c>
      <c r="E2041">
        <v>38988</v>
      </c>
      <c r="F2041">
        <v>1</v>
      </c>
      <c r="G2041">
        <v>2</v>
      </c>
      <c r="H2041" s="1">
        <v>41141</v>
      </c>
      <c r="I2041">
        <v>90</v>
      </c>
      <c r="J2041">
        <v>164</v>
      </c>
      <c r="K2041">
        <v>24</v>
      </c>
      <c r="L2041">
        <v>103</v>
      </c>
      <c r="M2041">
        <v>12</v>
      </c>
      <c r="N2041">
        <v>3</v>
      </c>
      <c r="O2041">
        <v>42</v>
      </c>
      <c r="P2041">
        <v>7</v>
      </c>
      <c r="Q2041">
        <v>5</v>
      </c>
      <c r="R2041">
        <v>1</v>
      </c>
      <c r="S2041">
        <v>6</v>
      </c>
      <c r="T2041">
        <v>8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 t="s">
        <v>32</v>
      </c>
    </row>
    <row r="2042" spans="1:28" x14ac:dyDescent="0.35">
      <c r="A2042">
        <v>9516</v>
      </c>
      <c r="B2042">
        <v>1971</v>
      </c>
      <c r="C2042" t="s">
        <v>40</v>
      </c>
      <c r="D2042" t="s">
        <v>31</v>
      </c>
      <c r="E2042">
        <v>49118</v>
      </c>
      <c r="F2042">
        <v>0</v>
      </c>
      <c r="G2042">
        <v>0</v>
      </c>
      <c r="H2042" s="1">
        <v>41139</v>
      </c>
      <c r="I2042">
        <v>90</v>
      </c>
      <c r="J2042">
        <v>620</v>
      </c>
      <c r="K2042">
        <v>54</v>
      </c>
      <c r="L2042">
        <v>239</v>
      </c>
      <c r="M2042">
        <v>99</v>
      </c>
      <c r="N2042">
        <v>98</v>
      </c>
      <c r="O2042">
        <v>119</v>
      </c>
      <c r="P2042">
        <v>2</v>
      </c>
      <c r="Q2042">
        <v>9</v>
      </c>
      <c r="R2042">
        <v>7</v>
      </c>
      <c r="S2042">
        <v>10</v>
      </c>
      <c r="T2042">
        <v>7</v>
      </c>
      <c r="U2042">
        <v>0</v>
      </c>
      <c r="V2042">
        <v>1</v>
      </c>
      <c r="W2042">
        <v>0</v>
      </c>
      <c r="X2042">
        <v>0</v>
      </c>
      <c r="Y2042">
        <v>1</v>
      </c>
      <c r="Z2042">
        <v>1</v>
      </c>
      <c r="AA2042">
        <v>0</v>
      </c>
      <c r="AB2042" t="s">
        <v>32</v>
      </c>
    </row>
    <row r="2043" spans="1:28" x14ac:dyDescent="0.35">
      <c r="A2043">
        <v>1291</v>
      </c>
      <c r="B2043">
        <v>1978</v>
      </c>
      <c r="C2043" t="s">
        <v>39</v>
      </c>
      <c r="D2043" t="s">
        <v>37</v>
      </c>
      <c r="E2043">
        <v>27683</v>
      </c>
      <c r="F2043">
        <v>1</v>
      </c>
      <c r="G2043">
        <v>0</v>
      </c>
      <c r="H2043" s="1">
        <v>41125</v>
      </c>
      <c r="I2043">
        <v>90</v>
      </c>
      <c r="J2043">
        <v>152</v>
      </c>
      <c r="K2043">
        <v>9</v>
      </c>
      <c r="L2043">
        <v>121</v>
      </c>
      <c r="M2043">
        <v>12</v>
      </c>
      <c r="N2043">
        <v>12</v>
      </c>
      <c r="O2043">
        <v>45</v>
      </c>
      <c r="P2043">
        <v>4</v>
      </c>
      <c r="Q2043">
        <v>6</v>
      </c>
      <c r="R2043">
        <v>2</v>
      </c>
      <c r="S2043">
        <v>4</v>
      </c>
      <c r="T2043">
        <v>8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 t="s">
        <v>32</v>
      </c>
    </row>
    <row r="2044" spans="1:28" x14ac:dyDescent="0.35">
      <c r="A2044">
        <v>1833</v>
      </c>
      <c r="B2044">
        <v>1974</v>
      </c>
      <c r="C2044" t="s">
        <v>39</v>
      </c>
      <c r="D2044" t="s">
        <v>33</v>
      </c>
      <c r="E2044">
        <v>39190</v>
      </c>
      <c r="F2044">
        <v>1</v>
      </c>
      <c r="G2044">
        <v>0</v>
      </c>
      <c r="H2044" s="1">
        <v>41755</v>
      </c>
      <c r="I2044">
        <v>91</v>
      </c>
      <c r="J2044">
        <v>68</v>
      </c>
      <c r="K2044">
        <v>8</v>
      </c>
      <c r="L2044">
        <v>18</v>
      </c>
      <c r="M2044">
        <v>19</v>
      </c>
      <c r="N2044">
        <v>8</v>
      </c>
      <c r="O2044">
        <v>12</v>
      </c>
      <c r="P2044">
        <v>2</v>
      </c>
      <c r="Q2044">
        <v>2</v>
      </c>
      <c r="R2044">
        <v>1</v>
      </c>
      <c r="S2044">
        <v>4</v>
      </c>
      <c r="T2044">
        <v>5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 t="s">
        <v>32</v>
      </c>
    </row>
    <row r="2045" spans="1:28" x14ac:dyDescent="0.35">
      <c r="A2045">
        <v>7270</v>
      </c>
      <c r="B2045">
        <v>1981</v>
      </c>
      <c r="C2045" t="s">
        <v>30</v>
      </c>
      <c r="D2045" t="s">
        <v>31</v>
      </c>
      <c r="E2045">
        <v>56981</v>
      </c>
      <c r="F2045">
        <v>0</v>
      </c>
      <c r="G2045">
        <v>0</v>
      </c>
      <c r="H2045" s="1">
        <v>41664</v>
      </c>
      <c r="I2045">
        <v>91</v>
      </c>
      <c r="J2045">
        <v>908</v>
      </c>
      <c r="K2045">
        <v>48</v>
      </c>
      <c r="L2045">
        <v>217</v>
      </c>
      <c r="M2045">
        <v>32</v>
      </c>
      <c r="N2045">
        <v>12</v>
      </c>
      <c r="O2045">
        <v>24</v>
      </c>
      <c r="P2045">
        <v>1</v>
      </c>
      <c r="Q2045">
        <v>2</v>
      </c>
      <c r="R2045">
        <v>3</v>
      </c>
      <c r="S2045">
        <v>13</v>
      </c>
      <c r="T2045">
        <v>6</v>
      </c>
      <c r="U2045">
        <v>0</v>
      </c>
      <c r="V2045">
        <v>1</v>
      </c>
      <c r="W2045">
        <v>0</v>
      </c>
      <c r="X2045">
        <v>0</v>
      </c>
      <c r="Y2045">
        <v>0</v>
      </c>
      <c r="Z2045">
        <v>0</v>
      </c>
      <c r="AA2045">
        <v>0</v>
      </c>
      <c r="AB2045" t="s">
        <v>45</v>
      </c>
    </row>
    <row r="2046" spans="1:28" x14ac:dyDescent="0.35">
      <c r="A2046">
        <v>8182</v>
      </c>
      <c r="B2046">
        <v>1984</v>
      </c>
      <c r="C2046" t="s">
        <v>30</v>
      </c>
      <c r="D2046" t="s">
        <v>35</v>
      </c>
      <c r="E2046">
        <v>23228</v>
      </c>
      <c r="F2046">
        <v>1</v>
      </c>
      <c r="G2046">
        <v>0</v>
      </c>
      <c r="H2046" s="1">
        <v>41644</v>
      </c>
      <c r="I2046">
        <v>91</v>
      </c>
      <c r="J2046">
        <v>53</v>
      </c>
      <c r="K2046">
        <v>3</v>
      </c>
      <c r="L2046">
        <v>49</v>
      </c>
      <c r="M2046">
        <v>7</v>
      </c>
      <c r="N2046">
        <v>4</v>
      </c>
      <c r="O2046">
        <v>5</v>
      </c>
      <c r="P2046">
        <v>4</v>
      </c>
      <c r="Q2046">
        <v>3</v>
      </c>
      <c r="R2046">
        <v>0</v>
      </c>
      <c r="S2046">
        <v>4</v>
      </c>
      <c r="T2046">
        <v>8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 t="s">
        <v>34</v>
      </c>
    </row>
    <row r="2047" spans="1:28" x14ac:dyDescent="0.35">
      <c r="A2047">
        <v>10394</v>
      </c>
      <c r="B2047">
        <v>1984</v>
      </c>
      <c r="C2047" t="s">
        <v>30</v>
      </c>
      <c r="D2047" t="s">
        <v>35</v>
      </c>
      <c r="E2047">
        <v>90000</v>
      </c>
      <c r="F2047">
        <v>0</v>
      </c>
      <c r="G2047">
        <v>0</v>
      </c>
      <c r="H2047" s="1">
        <v>41631</v>
      </c>
      <c r="I2047">
        <v>91</v>
      </c>
      <c r="J2047">
        <v>675</v>
      </c>
      <c r="K2047">
        <v>144</v>
      </c>
      <c r="L2047">
        <v>133</v>
      </c>
      <c r="M2047">
        <v>94</v>
      </c>
      <c r="N2047">
        <v>192</v>
      </c>
      <c r="O2047">
        <v>241</v>
      </c>
      <c r="P2047">
        <v>1</v>
      </c>
      <c r="Q2047">
        <v>4</v>
      </c>
      <c r="R2047">
        <v>8</v>
      </c>
      <c r="S2047">
        <v>5</v>
      </c>
      <c r="T2047">
        <v>1</v>
      </c>
      <c r="U2047">
        <v>1</v>
      </c>
      <c r="V2047">
        <v>0</v>
      </c>
      <c r="W2047">
        <v>1</v>
      </c>
      <c r="X2047">
        <v>1</v>
      </c>
      <c r="Y2047">
        <v>0</v>
      </c>
      <c r="Z2047">
        <v>0</v>
      </c>
      <c r="AA2047">
        <v>0</v>
      </c>
      <c r="AB2047" t="s">
        <v>34</v>
      </c>
    </row>
    <row r="2048" spans="1:28" x14ac:dyDescent="0.35">
      <c r="A2048">
        <v>1142</v>
      </c>
      <c r="B2048">
        <v>1953</v>
      </c>
      <c r="C2048" t="s">
        <v>39</v>
      </c>
      <c r="D2048" t="s">
        <v>35</v>
      </c>
      <c r="E2048">
        <v>55707</v>
      </c>
      <c r="F2048">
        <v>0</v>
      </c>
      <c r="G2048">
        <v>1</v>
      </c>
      <c r="H2048" s="1">
        <v>41630</v>
      </c>
      <c r="I2048">
        <v>91</v>
      </c>
      <c r="J2048">
        <v>208</v>
      </c>
      <c r="K2048">
        <v>7</v>
      </c>
      <c r="L2048">
        <v>82</v>
      </c>
      <c r="M2048">
        <v>30</v>
      </c>
      <c r="N2048">
        <v>66</v>
      </c>
      <c r="O2048">
        <v>35</v>
      </c>
      <c r="P2048">
        <v>2</v>
      </c>
      <c r="Q2048">
        <v>3</v>
      </c>
      <c r="R2048">
        <v>2</v>
      </c>
      <c r="S2048">
        <v>9</v>
      </c>
      <c r="T2048">
        <v>3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 t="s">
        <v>32</v>
      </c>
    </row>
    <row r="2049" spans="1:28" x14ac:dyDescent="0.35">
      <c r="A2049">
        <v>451</v>
      </c>
      <c r="B2049">
        <v>1989</v>
      </c>
      <c r="C2049" t="s">
        <v>30</v>
      </c>
      <c r="D2049" t="s">
        <v>33</v>
      </c>
      <c r="E2049">
        <v>9255</v>
      </c>
      <c r="F2049">
        <v>1</v>
      </c>
      <c r="G2049">
        <v>0</v>
      </c>
      <c r="H2049" s="1">
        <v>41628</v>
      </c>
      <c r="I2049">
        <v>91</v>
      </c>
      <c r="J2049">
        <v>9</v>
      </c>
      <c r="K2049">
        <v>0</v>
      </c>
      <c r="L2049">
        <v>7</v>
      </c>
      <c r="M2049">
        <v>2</v>
      </c>
      <c r="N2049">
        <v>0</v>
      </c>
      <c r="O2049">
        <v>4</v>
      </c>
      <c r="P2049">
        <v>1</v>
      </c>
      <c r="Q2049">
        <v>1</v>
      </c>
      <c r="R2049">
        <v>1</v>
      </c>
      <c r="S2049">
        <v>2</v>
      </c>
      <c r="T2049">
        <v>8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 t="s">
        <v>42</v>
      </c>
    </row>
    <row r="2050" spans="1:28" x14ac:dyDescent="0.35">
      <c r="A2050">
        <v>7128</v>
      </c>
      <c r="B2050">
        <v>1977</v>
      </c>
      <c r="C2050" t="s">
        <v>39</v>
      </c>
      <c r="D2050" t="s">
        <v>33</v>
      </c>
      <c r="E2050">
        <v>42997</v>
      </c>
      <c r="F2050">
        <v>1</v>
      </c>
      <c r="G2050">
        <v>1</v>
      </c>
      <c r="H2050" s="1">
        <v>41615</v>
      </c>
      <c r="I2050">
        <v>91</v>
      </c>
      <c r="J2050">
        <v>4</v>
      </c>
      <c r="K2050">
        <v>0</v>
      </c>
      <c r="L2050">
        <v>5</v>
      </c>
      <c r="M2050">
        <v>0</v>
      </c>
      <c r="N2050">
        <v>1</v>
      </c>
      <c r="O2050">
        <v>5</v>
      </c>
      <c r="P2050">
        <v>1</v>
      </c>
      <c r="Q2050">
        <v>1</v>
      </c>
      <c r="R2050">
        <v>0</v>
      </c>
      <c r="S2050">
        <v>2</v>
      </c>
      <c r="T2050">
        <v>7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 t="s">
        <v>32</v>
      </c>
    </row>
    <row r="2051" spans="1:28" x14ac:dyDescent="0.35">
      <c r="A2051">
        <v>10678</v>
      </c>
      <c r="B2051">
        <v>1959</v>
      </c>
      <c r="C2051" t="s">
        <v>30</v>
      </c>
      <c r="D2051" t="s">
        <v>37</v>
      </c>
      <c r="E2051">
        <v>71232</v>
      </c>
      <c r="F2051">
        <v>0</v>
      </c>
      <c r="G2051">
        <v>1</v>
      </c>
      <c r="H2051" s="1">
        <v>41606</v>
      </c>
      <c r="I2051">
        <v>91</v>
      </c>
      <c r="J2051">
        <v>653</v>
      </c>
      <c r="K2051">
        <v>17</v>
      </c>
      <c r="L2051">
        <v>170</v>
      </c>
      <c r="M2051">
        <v>34</v>
      </c>
      <c r="N2051">
        <v>26</v>
      </c>
      <c r="O2051">
        <v>17</v>
      </c>
      <c r="P2051">
        <v>2</v>
      </c>
      <c r="Q2051">
        <v>11</v>
      </c>
      <c r="R2051">
        <v>2</v>
      </c>
      <c r="S2051">
        <v>10</v>
      </c>
      <c r="T2051">
        <v>7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 t="s">
        <v>32</v>
      </c>
    </row>
    <row r="2052" spans="1:28" x14ac:dyDescent="0.35">
      <c r="A2052">
        <v>7755</v>
      </c>
      <c r="B2052">
        <v>1954</v>
      </c>
      <c r="C2052" t="s">
        <v>39</v>
      </c>
      <c r="D2052" t="s">
        <v>35</v>
      </c>
      <c r="E2052">
        <v>57744</v>
      </c>
      <c r="F2052">
        <v>0</v>
      </c>
      <c r="G2052">
        <v>1</v>
      </c>
      <c r="H2052" s="1">
        <v>41590</v>
      </c>
      <c r="I2052">
        <v>91</v>
      </c>
      <c r="J2052">
        <v>350</v>
      </c>
      <c r="K2052">
        <v>3</v>
      </c>
      <c r="L2052">
        <v>39</v>
      </c>
      <c r="M2052">
        <v>0</v>
      </c>
      <c r="N2052">
        <v>0</v>
      </c>
      <c r="O2052">
        <v>19</v>
      </c>
      <c r="P2052">
        <v>2</v>
      </c>
      <c r="Q2052">
        <v>9</v>
      </c>
      <c r="R2052">
        <v>1</v>
      </c>
      <c r="S2052">
        <v>4</v>
      </c>
      <c r="T2052">
        <v>8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 t="s">
        <v>32</v>
      </c>
    </row>
    <row r="2053" spans="1:28" x14ac:dyDescent="0.35">
      <c r="A2053">
        <v>4754</v>
      </c>
      <c r="B2053">
        <v>1966</v>
      </c>
      <c r="C2053" t="s">
        <v>43</v>
      </c>
      <c r="D2053" t="s">
        <v>35</v>
      </c>
      <c r="E2053">
        <v>33585</v>
      </c>
      <c r="F2053">
        <v>0</v>
      </c>
      <c r="G2053">
        <v>1</v>
      </c>
      <c r="H2053" s="1">
        <v>41542</v>
      </c>
      <c r="I2053">
        <v>91</v>
      </c>
      <c r="J2053">
        <v>30</v>
      </c>
      <c r="K2053">
        <v>11</v>
      </c>
      <c r="L2053">
        <v>33</v>
      </c>
      <c r="M2053">
        <v>13</v>
      </c>
      <c r="N2053">
        <v>6</v>
      </c>
      <c r="O2053">
        <v>29</v>
      </c>
      <c r="P2053">
        <v>1</v>
      </c>
      <c r="Q2053">
        <v>2</v>
      </c>
      <c r="R2053">
        <v>0</v>
      </c>
      <c r="S2053">
        <v>4</v>
      </c>
      <c r="T2053">
        <v>4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 t="s">
        <v>32</v>
      </c>
    </row>
    <row r="2054" spans="1:28" x14ac:dyDescent="0.35">
      <c r="A2054">
        <v>20</v>
      </c>
      <c r="B2054">
        <v>1965</v>
      </c>
      <c r="C2054" t="s">
        <v>40</v>
      </c>
      <c r="D2054" t="s">
        <v>35</v>
      </c>
      <c r="E2054">
        <v>46891</v>
      </c>
      <c r="F2054">
        <v>0</v>
      </c>
      <c r="G2054">
        <v>1</v>
      </c>
      <c r="H2054" s="1">
        <v>41518</v>
      </c>
      <c r="I2054">
        <v>91</v>
      </c>
      <c r="J2054">
        <v>43</v>
      </c>
      <c r="K2054">
        <v>12</v>
      </c>
      <c r="L2054">
        <v>23</v>
      </c>
      <c r="M2054">
        <v>29</v>
      </c>
      <c r="N2054">
        <v>15</v>
      </c>
      <c r="O2054">
        <v>61</v>
      </c>
      <c r="P2054">
        <v>1</v>
      </c>
      <c r="Q2054">
        <v>2</v>
      </c>
      <c r="R2054">
        <v>1</v>
      </c>
      <c r="S2054">
        <v>4</v>
      </c>
      <c r="T2054">
        <v>4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 t="s">
        <v>41</v>
      </c>
    </row>
    <row r="2055" spans="1:28" x14ac:dyDescent="0.35">
      <c r="A2055">
        <v>2246</v>
      </c>
      <c r="B2055">
        <v>1965</v>
      </c>
      <c r="C2055" t="s">
        <v>40</v>
      </c>
      <c r="D2055" t="s">
        <v>35</v>
      </c>
      <c r="E2055">
        <v>46891</v>
      </c>
      <c r="F2055">
        <v>0</v>
      </c>
      <c r="G2055">
        <v>1</v>
      </c>
      <c r="H2055" s="1">
        <v>41518</v>
      </c>
      <c r="I2055">
        <v>91</v>
      </c>
      <c r="J2055">
        <v>43</v>
      </c>
      <c r="K2055">
        <v>12</v>
      </c>
      <c r="L2055">
        <v>23</v>
      </c>
      <c r="M2055">
        <v>29</v>
      </c>
      <c r="N2055">
        <v>15</v>
      </c>
      <c r="O2055">
        <v>61</v>
      </c>
      <c r="P2055">
        <v>1</v>
      </c>
      <c r="Q2055">
        <v>2</v>
      </c>
      <c r="R2055">
        <v>1</v>
      </c>
      <c r="S2055">
        <v>4</v>
      </c>
      <c r="T2055">
        <v>4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 t="s">
        <v>32</v>
      </c>
    </row>
    <row r="2056" spans="1:28" x14ac:dyDescent="0.35">
      <c r="A2056">
        <v>10307</v>
      </c>
      <c r="B2056">
        <v>1956</v>
      </c>
      <c r="C2056" t="s">
        <v>30</v>
      </c>
      <c r="D2056" t="s">
        <v>35</v>
      </c>
      <c r="E2056">
        <v>50387</v>
      </c>
      <c r="F2056">
        <v>0</v>
      </c>
      <c r="G2056">
        <v>2</v>
      </c>
      <c r="H2056" s="1">
        <v>41517</v>
      </c>
      <c r="I2056">
        <v>91</v>
      </c>
      <c r="J2056">
        <v>369</v>
      </c>
      <c r="K2056">
        <v>9</v>
      </c>
      <c r="L2056">
        <v>87</v>
      </c>
      <c r="M2056">
        <v>12</v>
      </c>
      <c r="N2056">
        <v>14</v>
      </c>
      <c r="O2056">
        <v>34</v>
      </c>
      <c r="P2056">
        <v>3</v>
      </c>
      <c r="Q2056">
        <v>6</v>
      </c>
      <c r="R2056">
        <v>2</v>
      </c>
      <c r="S2056">
        <v>8</v>
      </c>
      <c r="T2056">
        <v>5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 t="s">
        <v>32</v>
      </c>
    </row>
    <row r="2057" spans="1:28" x14ac:dyDescent="0.35">
      <c r="A2057">
        <v>2147</v>
      </c>
      <c r="B2057">
        <v>1969</v>
      </c>
      <c r="C2057" t="s">
        <v>30</v>
      </c>
      <c r="D2057" t="s">
        <v>37</v>
      </c>
      <c r="E2057">
        <v>76653</v>
      </c>
      <c r="F2057">
        <v>0</v>
      </c>
      <c r="G2057">
        <v>0</v>
      </c>
      <c r="H2057" s="1">
        <v>41502</v>
      </c>
      <c r="I2057">
        <v>91</v>
      </c>
      <c r="J2057">
        <v>736</v>
      </c>
      <c r="K2057">
        <v>63</v>
      </c>
      <c r="L2057">
        <v>946</v>
      </c>
      <c r="M2057">
        <v>219</v>
      </c>
      <c r="N2057">
        <v>189</v>
      </c>
      <c r="O2057">
        <v>126</v>
      </c>
      <c r="P2057">
        <v>1</v>
      </c>
      <c r="Q2057">
        <v>4</v>
      </c>
      <c r="R2057">
        <v>7</v>
      </c>
      <c r="S2057">
        <v>11</v>
      </c>
      <c r="T2057">
        <v>2</v>
      </c>
      <c r="U2057">
        <v>0</v>
      </c>
      <c r="V2057">
        <v>0</v>
      </c>
      <c r="W2057">
        <v>1</v>
      </c>
      <c r="X2057">
        <v>1</v>
      </c>
      <c r="Y2057">
        <v>0</v>
      </c>
      <c r="Z2057">
        <v>0</v>
      </c>
      <c r="AA2057">
        <v>0</v>
      </c>
      <c r="AB2057" t="s">
        <v>32</v>
      </c>
    </row>
    <row r="2058" spans="1:28" x14ac:dyDescent="0.35">
      <c r="A2058">
        <v>10590</v>
      </c>
      <c r="B2058">
        <v>1956</v>
      </c>
      <c r="C2058" t="s">
        <v>39</v>
      </c>
      <c r="D2058" t="s">
        <v>37</v>
      </c>
      <c r="E2058">
        <v>76542</v>
      </c>
      <c r="F2058">
        <v>0</v>
      </c>
      <c r="G2058">
        <v>0</v>
      </c>
      <c r="H2058" s="1">
        <v>41363</v>
      </c>
      <c r="I2058">
        <v>91</v>
      </c>
      <c r="J2058">
        <v>794</v>
      </c>
      <c r="K2058">
        <v>73</v>
      </c>
      <c r="L2058">
        <v>573</v>
      </c>
      <c r="M2058">
        <v>0</v>
      </c>
      <c r="N2058">
        <v>29</v>
      </c>
      <c r="O2058">
        <v>14</v>
      </c>
      <c r="P2058">
        <v>1</v>
      </c>
      <c r="Q2058">
        <v>4</v>
      </c>
      <c r="R2058">
        <v>8</v>
      </c>
      <c r="S2058">
        <v>10</v>
      </c>
      <c r="T2058">
        <v>2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 t="s">
        <v>32</v>
      </c>
    </row>
    <row r="2059" spans="1:28" x14ac:dyDescent="0.35">
      <c r="A2059">
        <v>6565</v>
      </c>
      <c r="B2059">
        <v>1949</v>
      </c>
      <c r="C2059" t="s">
        <v>43</v>
      </c>
      <c r="D2059" t="s">
        <v>35</v>
      </c>
      <c r="E2059">
        <v>76995</v>
      </c>
      <c r="F2059">
        <v>0</v>
      </c>
      <c r="G2059">
        <v>1</v>
      </c>
      <c r="H2059" s="1">
        <v>41361</v>
      </c>
      <c r="I2059">
        <v>91</v>
      </c>
      <c r="J2059">
        <v>1012</v>
      </c>
      <c r="K2059">
        <v>80</v>
      </c>
      <c r="L2059">
        <v>498</v>
      </c>
      <c r="M2059">
        <v>0</v>
      </c>
      <c r="N2059">
        <v>16</v>
      </c>
      <c r="O2059">
        <v>176</v>
      </c>
      <c r="P2059">
        <v>2</v>
      </c>
      <c r="Q2059">
        <v>11</v>
      </c>
      <c r="R2059">
        <v>4</v>
      </c>
      <c r="S2059">
        <v>9</v>
      </c>
      <c r="T2059">
        <v>5</v>
      </c>
      <c r="U2059">
        <v>0</v>
      </c>
      <c r="V2059">
        <v>0</v>
      </c>
      <c r="W2059">
        <v>0</v>
      </c>
      <c r="X2059">
        <v>1</v>
      </c>
      <c r="Y2059">
        <v>0</v>
      </c>
      <c r="Z2059">
        <v>0</v>
      </c>
      <c r="AA2059">
        <v>0</v>
      </c>
      <c r="AB2059" t="s">
        <v>36</v>
      </c>
    </row>
    <row r="2060" spans="1:28" x14ac:dyDescent="0.35">
      <c r="A2060">
        <v>6619</v>
      </c>
      <c r="B2060">
        <v>1978</v>
      </c>
      <c r="C2060" t="s">
        <v>30</v>
      </c>
      <c r="D2060" t="s">
        <v>35</v>
      </c>
      <c r="E2060">
        <v>38415</v>
      </c>
      <c r="F2060">
        <v>1</v>
      </c>
      <c r="G2060">
        <v>1</v>
      </c>
      <c r="H2060" s="1">
        <v>41276</v>
      </c>
      <c r="I2060">
        <v>91</v>
      </c>
      <c r="J2060">
        <v>22</v>
      </c>
      <c r="K2060">
        <v>1</v>
      </c>
      <c r="L2060">
        <v>13</v>
      </c>
      <c r="M2060">
        <v>4</v>
      </c>
      <c r="N2060">
        <v>0</v>
      </c>
      <c r="O2060">
        <v>4</v>
      </c>
      <c r="P2060">
        <v>2</v>
      </c>
      <c r="Q2060">
        <v>1</v>
      </c>
      <c r="R2060">
        <v>0</v>
      </c>
      <c r="S2060">
        <v>3</v>
      </c>
      <c r="T2060">
        <v>7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 t="s">
        <v>32</v>
      </c>
    </row>
    <row r="2061" spans="1:28" x14ac:dyDescent="0.35">
      <c r="A2061">
        <v>4817</v>
      </c>
      <c r="B2061">
        <v>1956</v>
      </c>
      <c r="C2061" t="s">
        <v>30</v>
      </c>
      <c r="D2061" t="s">
        <v>31</v>
      </c>
      <c r="E2061">
        <v>22304</v>
      </c>
      <c r="F2061">
        <v>0</v>
      </c>
      <c r="G2061">
        <v>0</v>
      </c>
      <c r="H2061" s="1">
        <v>41125</v>
      </c>
      <c r="I2061">
        <v>91</v>
      </c>
      <c r="J2061">
        <v>3</v>
      </c>
      <c r="K2061">
        <v>2</v>
      </c>
      <c r="L2061">
        <v>7</v>
      </c>
      <c r="M2061">
        <v>0</v>
      </c>
      <c r="N2061">
        <v>4</v>
      </c>
      <c r="O2061">
        <v>2</v>
      </c>
      <c r="P2061">
        <v>1</v>
      </c>
      <c r="Q2061">
        <v>1</v>
      </c>
      <c r="R2061">
        <v>0</v>
      </c>
      <c r="S2061">
        <v>2</v>
      </c>
      <c r="T2061">
        <v>8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 t="s">
        <v>32</v>
      </c>
    </row>
    <row r="2062" spans="1:28" x14ac:dyDescent="0.35">
      <c r="A2062">
        <v>4508</v>
      </c>
      <c r="B2062">
        <v>1952</v>
      </c>
      <c r="C2062" t="s">
        <v>30</v>
      </c>
      <c r="D2062" t="s">
        <v>33</v>
      </c>
      <c r="E2062">
        <v>75127</v>
      </c>
      <c r="F2062">
        <v>0</v>
      </c>
      <c r="G2062">
        <v>0</v>
      </c>
      <c r="H2062" s="1">
        <v>41781</v>
      </c>
      <c r="I2062">
        <v>92</v>
      </c>
      <c r="J2062">
        <v>203</v>
      </c>
      <c r="K2062">
        <v>35</v>
      </c>
      <c r="L2062">
        <v>305</v>
      </c>
      <c r="M2062">
        <v>46</v>
      </c>
      <c r="N2062">
        <v>17</v>
      </c>
      <c r="O2062">
        <v>227</v>
      </c>
      <c r="P2062">
        <v>1</v>
      </c>
      <c r="Q2062">
        <v>2</v>
      </c>
      <c r="R2062">
        <v>11</v>
      </c>
      <c r="S2062">
        <v>5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 t="s">
        <v>41</v>
      </c>
    </row>
    <row r="2063" spans="1:28" x14ac:dyDescent="0.35">
      <c r="A2063">
        <v>4843</v>
      </c>
      <c r="B2063">
        <v>1952</v>
      </c>
      <c r="C2063" t="s">
        <v>30</v>
      </c>
      <c r="D2063" t="s">
        <v>33</v>
      </c>
      <c r="E2063">
        <v>75127</v>
      </c>
      <c r="F2063">
        <v>0</v>
      </c>
      <c r="G2063">
        <v>0</v>
      </c>
      <c r="H2063" s="1">
        <v>41781</v>
      </c>
      <c r="I2063">
        <v>92</v>
      </c>
      <c r="J2063">
        <v>203</v>
      </c>
      <c r="K2063">
        <v>35</v>
      </c>
      <c r="L2063">
        <v>305</v>
      </c>
      <c r="M2063">
        <v>46</v>
      </c>
      <c r="N2063">
        <v>17</v>
      </c>
      <c r="O2063">
        <v>227</v>
      </c>
      <c r="P2063">
        <v>1</v>
      </c>
      <c r="Q2063">
        <v>2</v>
      </c>
      <c r="R2063">
        <v>11</v>
      </c>
      <c r="S2063">
        <v>5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 t="s">
        <v>45</v>
      </c>
    </row>
    <row r="2064" spans="1:28" x14ac:dyDescent="0.35">
      <c r="A2064">
        <v>9197</v>
      </c>
      <c r="B2064">
        <v>1953</v>
      </c>
      <c r="C2064" t="s">
        <v>30</v>
      </c>
      <c r="D2064" t="s">
        <v>35</v>
      </c>
      <c r="E2064">
        <v>39722</v>
      </c>
      <c r="F2064">
        <v>0</v>
      </c>
      <c r="G2064">
        <v>1</v>
      </c>
      <c r="H2064" s="1">
        <v>41694</v>
      </c>
      <c r="I2064">
        <v>92</v>
      </c>
      <c r="J2064">
        <v>32</v>
      </c>
      <c r="K2064">
        <v>0</v>
      </c>
      <c r="L2064">
        <v>5</v>
      </c>
      <c r="M2064">
        <v>2</v>
      </c>
      <c r="N2064">
        <v>0</v>
      </c>
      <c r="O2064">
        <v>8</v>
      </c>
      <c r="P2064">
        <v>2</v>
      </c>
      <c r="Q2064">
        <v>2</v>
      </c>
      <c r="R2064">
        <v>0</v>
      </c>
      <c r="S2064">
        <v>3</v>
      </c>
      <c r="T2064">
        <v>5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 t="s">
        <v>32</v>
      </c>
    </row>
    <row r="2065" spans="1:28" x14ac:dyDescent="0.35">
      <c r="A2065">
        <v>6237</v>
      </c>
      <c r="B2065">
        <v>1966</v>
      </c>
      <c r="C2065" t="s">
        <v>39</v>
      </c>
      <c r="D2065" t="s">
        <v>33</v>
      </c>
      <c r="E2065">
        <v>7144</v>
      </c>
      <c r="F2065">
        <v>0</v>
      </c>
      <c r="G2065">
        <v>2</v>
      </c>
      <c r="H2065" s="1">
        <v>41615</v>
      </c>
      <c r="I2065">
        <v>92</v>
      </c>
      <c r="J2065">
        <v>81</v>
      </c>
      <c r="K2065">
        <v>4</v>
      </c>
      <c r="L2065">
        <v>33</v>
      </c>
      <c r="M2065">
        <v>5</v>
      </c>
      <c r="N2065">
        <v>2</v>
      </c>
      <c r="O2065">
        <v>291</v>
      </c>
      <c r="P2065">
        <v>0</v>
      </c>
      <c r="Q2065">
        <v>23</v>
      </c>
      <c r="R2065">
        <v>1</v>
      </c>
      <c r="S2065">
        <v>1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 t="s">
        <v>32</v>
      </c>
    </row>
    <row r="2066" spans="1:28" x14ac:dyDescent="0.35">
      <c r="A2066">
        <v>6515</v>
      </c>
      <c r="B2066">
        <v>1977</v>
      </c>
      <c r="C2066" t="s">
        <v>30</v>
      </c>
      <c r="D2066" t="s">
        <v>37</v>
      </c>
      <c r="E2066">
        <v>39771</v>
      </c>
      <c r="F2066">
        <v>1</v>
      </c>
      <c r="G2066">
        <v>0</v>
      </c>
      <c r="H2066" s="1">
        <v>41614</v>
      </c>
      <c r="I2066">
        <v>92</v>
      </c>
      <c r="J2066">
        <v>6</v>
      </c>
      <c r="K2066">
        <v>2</v>
      </c>
      <c r="L2066">
        <v>18</v>
      </c>
      <c r="M2066">
        <v>2</v>
      </c>
      <c r="N2066">
        <v>8</v>
      </c>
      <c r="O2066">
        <v>14</v>
      </c>
      <c r="P2066">
        <v>1</v>
      </c>
      <c r="Q2066">
        <v>2</v>
      </c>
      <c r="R2066">
        <v>0</v>
      </c>
      <c r="S2066">
        <v>3</v>
      </c>
      <c r="T2066">
        <v>4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 t="s">
        <v>45</v>
      </c>
    </row>
    <row r="2067" spans="1:28" x14ac:dyDescent="0.35">
      <c r="A2067">
        <v>5954</v>
      </c>
      <c r="B2067">
        <v>1972</v>
      </c>
      <c r="C2067" t="s">
        <v>43</v>
      </c>
      <c r="D2067" t="s">
        <v>31</v>
      </c>
      <c r="E2067">
        <v>42618</v>
      </c>
      <c r="F2067">
        <v>1</v>
      </c>
      <c r="G2067">
        <v>0</v>
      </c>
      <c r="H2067" s="1">
        <v>41556</v>
      </c>
      <c r="I2067">
        <v>92</v>
      </c>
      <c r="J2067">
        <v>76</v>
      </c>
      <c r="K2067">
        <v>14</v>
      </c>
      <c r="L2067">
        <v>74</v>
      </c>
      <c r="M2067">
        <v>13</v>
      </c>
      <c r="N2067">
        <v>5</v>
      </c>
      <c r="O2067">
        <v>10</v>
      </c>
      <c r="P2067">
        <v>2</v>
      </c>
      <c r="Q2067">
        <v>5</v>
      </c>
      <c r="R2067">
        <v>0</v>
      </c>
      <c r="S2067">
        <v>4</v>
      </c>
      <c r="T2067">
        <v>8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 t="s">
        <v>32</v>
      </c>
    </row>
    <row r="2068" spans="1:28" x14ac:dyDescent="0.35">
      <c r="A2068">
        <v>7938</v>
      </c>
      <c r="B2068">
        <v>1958</v>
      </c>
      <c r="C2068" t="s">
        <v>39</v>
      </c>
      <c r="D2068" t="s">
        <v>37</v>
      </c>
      <c r="E2068">
        <v>51518</v>
      </c>
      <c r="F2068">
        <v>0</v>
      </c>
      <c r="G2068">
        <v>1</v>
      </c>
      <c r="H2068" s="1">
        <v>41550</v>
      </c>
      <c r="I2068">
        <v>92</v>
      </c>
      <c r="J2068">
        <v>350</v>
      </c>
      <c r="K2068">
        <v>8</v>
      </c>
      <c r="L2068">
        <v>66</v>
      </c>
      <c r="M2068">
        <v>17</v>
      </c>
      <c r="N2068">
        <v>4</v>
      </c>
      <c r="O2068">
        <v>4</v>
      </c>
      <c r="P2068">
        <v>2</v>
      </c>
      <c r="Q2068">
        <v>3</v>
      </c>
      <c r="R2068">
        <v>2</v>
      </c>
      <c r="S2068">
        <v>10</v>
      </c>
      <c r="T2068">
        <v>3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 t="s">
        <v>41</v>
      </c>
    </row>
    <row r="2069" spans="1:28" x14ac:dyDescent="0.35">
      <c r="A2069">
        <v>961</v>
      </c>
      <c r="B2069">
        <v>1972</v>
      </c>
      <c r="C2069" t="s">
        <v>30</v>
      </c>
      <c r="D2069" t="s">
        <v>35</v>
      </c>
      <c r="E2069">
        <v>74716</v>
      </c>
      <c r="F2069">
        <v>0</v>
      </c>
      <c r="G2069">
        <v>1</v>
      </c>
      <c r="H2069" s="1">
        <v>41529</v>
      </c>
      <c r="I2069">
        <v>92</v>
      </c>
      <c r="J2069">
        <v>133</v>
      </c>
      <c r="K2069">
        <v>27</v>
      </c>
      <c r="L2069">
        <v>421</v>
      </c>
      <c r="M2069">
        <v>13</v>
      </c>
      <c r="N2069">
        <v>195</v>
      </c>
      <c r="O2069">
        <v>71</v>
      </c>
      <c r="P2069">
        <v>2</v>
      </c>
      <c r="Q2069">
        <v>7</v>
      </c>
      <c r="R2069">
        <v>3</v>
      </c>
      <c r="S2069">
        <v>5</v>
      </c>
      <c r="T2069">
        <v>4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 t="s">
        <v>32</v>
      </c>
    </row>
    <row r="2070" spans="1:28" x14ac:dyDescent="0.35">
      <c r="A2070">
        <v>1764</v>
      </c>
      <c r="B2070">
        <v>1975</v>
      </c>
      <c r="C2070" t="s">
        <v>30</v>
      </c>
      <c r="D2070" t="s">
        <v>33</v>
      </c>
      <c r="E2070">
        <v>33955</v>
      </c>
      <c r="F2070">
        <v>1</v>
      </c>
      <c r="G2070">
        <v>0</v>
      </c>
      <c r="H2070" s="1">
        <v>41495</v>
      </c>
      <c r="I2070">
        <v>92</v>
      </c>
      <c r="J2070">
        <v>100</v>
      </c>
      <c r="K2070">
        <v>2</v>
      </c>
      <c r="L2070">
        <v>128</v>
      </c>
      <c r="M2070">
        <v>23</v>
      </c>
      <c r="N2070">
        <v>7</v>
      </c>
      <c r="O2070">
        <v>10</v>
      </c>
      <c r="P2070">
        <v>4</v>
      </c>
      <c r="Q2070">
        <v>5</v>
      </c>
      <c r="R2070">
        <v>1</v>
      </c>
      <c r="S2070">
        <v>5</v>
      </c>
      <c r="T2070">
        <v>8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 t="s">
        <v>45</v>
      </c>
    </row>
    <row r="2071" spans="1:28" x14ac:dyDescent="0.35">
      <c r="A2071">
        <v>1916</v>
      </c>
      <c r="B2071">
        <v>1954</v>
      </c>
      <c r="C2071" t="s">
        <v>43</v>
      </c>
      <c r="D2071" t="s">
        <v>35</v>
      </c>
      <c r="E2071">
        <v>45736</v>
      </c>
      <c r="F2071">
        <v>0</v>
      </c>
      <c r="G2071">
        <v>1</v>
      </c>
      <c r="H2071" s="1">
        <v>41479</v>
      </c>
      <c r="I2071">
        <v>92</v>
      </c>
      <c r="J2071">
        <v>188</v>
      </c>
      <c r="K2071">
        <v>3</v>
      </c>
      <c r="L2071">
        <v>180</v>
      </c>
      <c r="M2071">
        <v>20</v>
      </c>
      <c r="N2071">
        <v>3</v>
      </c>
      <c r="O2071">
        <v>43</v>
      </c>
      <c r="P2071">
        <v>5</v>
      </c>
      <c r="Q2071">
        <v>7</v>
      </c>
      <c r="R2071">
        <v>1</v>
      </c>
      <c r="S2071">
        <v>6</v>
      </c>
      <c r="T2071">
        <v>7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 t="s">
        <v>41</v>
      </c>
    </row>
    <row r="2072" spans="1:28" x14ac:dyDescent="0.35">
      <c r="A2072">
        <v>6941</v>
      </c>
      <c r="B2072">
        <v>1971</v>
      </c>
      <c r="C2072" t="s">
        <v>30</v>
      </c>
      <c r="D2072" t="s">
        <v>33</v>
      </c>
      <c r="E2072">
        <v>31632</v>
      </c>
      <c r="F2072">
        <v>0</v>
      </c>
      <c r="G2072">
        <v>0</v>
      </c>
      <c r="H2072" s="1">
        <v>41469</v>
      </c>
      <c r="I2072">
        <v>92</v>
      </c>
      <c r="J2072">
        <v>17</v>
      </c>
      <c r="K2072">
        <v>8</v>
      </c>
      <c r="L2072">
        <v>12</v>
      </c>
      <c r="M2072">
        <v>11</v>
      </c>
      <c r="N2072">
        <v>15</v>
      </c>
      <c r="O2072">
        <v>32</v>
      </c>
      <c r="P2072">
        <v>1</v>
      </c>
      <c r="Q2072">
        <v>2</v>
      </c>
      <c r="R2072">
        <v>1</v>
      </c>
      <c r="S2072">
        <v>2</v>
      </c>
      <c r="T2072">
        <v>7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 t="s">
        <v>32</v>
      </c>
    </row>
    <row r="2073" spans="1:28" x14ac:dyDescent="0.35">
      <c r="A2073">
        <v>5562</v>
      </c>
      <c r="B2073">
        <v>1974</v>
      </c>
      <c r="C2073" t="s">
        <v>30</v>
      </c>
      <c r="D2073" t="s">
        <v>35</v>
      </c>
      <c r="E2073">
        <v>60093</v>
      </c>
      <c r="F2073">
        <v>0</v>
      </c>
      <c r="G2073">
        <v>1</v>
      </c>
      <c r="H2073" s="1">
        <v>41451</v>
      </c>
      <c r="I2073">
        <v>92</v>
      </c>
      <c r="J2073">
        <v>502</v>
      </c>
      <c r="K2073">
        <v>12</v>
      </c>
      <c r="L2073">
        <v>109</v>
      </c>
      <c r="M2073">
        <v>16</v>
      </c>
      <c r="N2073">
        <v>6</v>
      </c>
      <c r="O2073">
        <v>90</v>
      </c>
      <c r="P2073">
        <v>2</v>
      </c>
      <c r="Q2073">
        <v>7</v>
      </c>
      <c r="R2073">
        <v>2</v>
      </c>
      <c r="S2073">
        <v>10</v>
      </c>
      <c r="T2073">
        <v>6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 t="s">
        <v>32</v>
      </c>
    </row>
    <row r="2074" spans="1:28" x14ac:dyDescent="0.35">
      <c r="A2074">
        <v>1517</v>
      </c>
      <c r="B2074">
        <v>1969</v>
      </c>
      <c r="C2074" t="s">
        <v>30</v>
      </c>
      <c r="D2074" t="s">
        <v>33</v>
      </c>
      <c r="E2074">
        <v>30822</v>
      </c>
      <c r="F2074">
        <v>1</v>
      </c>
      <c r="G2074">
        <v>0</v>
      </c>
      <c r="H2074" s="1">
        <v>41439</v>
      </c>
      <c r="I2074">
        <v>92</v>
      </c>
      <c r="J2074">
        <v>3</v>
      </c>
      <c r="K2074">
        <v>9</v>
      </c>
      <c r="L2074">
        <v>13</v>
      </c>
      <c r="M2074">
        <v>2</v>
      </c>
      <c r="N2074">
        <v>12</v>
      </c>
      <c r="O2074">
        <v>12</v>
      </c>
      <c r="P2074">
        <v>1</v>
      </c>
      <c r="Q2074">
        <v>1</v>
      </c>
      <c r="R2074">
        <v>0</v>
      </c>
      <c r="S2074">
        <v>3</v>
      </c>
      <c r="T2074">
        <v>7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 t="s">
        <v>32</v>
      </c>
    </row>
    <row r="2075" spans="1:28" x14ac:dyDescent="0.35">
      <c r="A2075">
        <v>7286</v>
      </c>
      <c r="B2075">
        <v>1968</v>
      </c>
      <c r="C2075" t="s">
        <v>30</v>
      </c>
      <c r="D2075" t="s">
        <v>37</v>
      </c>
      <c r="E2075">
        <v>41728</v>
      </c>
      <c r="F2075">
        <v>1</v>
      </c>
      <c r="G2075">
        <v>0</v>
      </c>
      <c r="H2075" s="1">
        <v>41418</v>
      </c>
      <c r="I2075">
        <v>92</v>
      </c>
      <c r="J2075">
        <v>13</v>
      </c>
      <c r="K2075">
        <v>6</v>
      </c>
      <c r="L2075">
        <v>15</v>
      </c>
      <c r="M2075">
        <v>3</v>
      </c>
      <c r="N2075">
        <v>5</v>
      </c>
      <c r="O2075">
        <v>13</v>
      </c>
      <c r="P2075">
        <v>1</v>
      </c>
      <c r="Q2075">
        <v>2</v>
      </c>
      <c r="R2075">
        <v>0</v>
      </c>
      <c r="S2075">
        <v>2</v>
      </c>
      <c r="T2075">
        <v>10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 t="s">
        <v>38</v>
      </c>
    </row>
    <row r="2076" spans="1:28" x14ac:dyDescent="0.35">
      <c r="A2076">
        <v>4687</v>
      </c>
      <c r="B2076">
        <v>1958</v>
      </c>
      <c r="C2076" t="s">
        <v>43</v>
      </c>
      <c r="D2076" t="s">
        <v>35</v>
      </c>
      <c r="E2076">
        <v>80739</v>
      </c>
      <c r="F2076">
        <v>0</v>
      </c>
      <c r="G2076">
        <v>0</v>
      </c>
      <c r="H2076" s="1">
        <v>41417</v>
      </c>
      <c r="I2076">
        <v>92</v>
      </c>
      <c r="J2076">
        <v>674</v>
      </c>
      <c r="K2076">
        <v>92</v>
      </c>
      <c r="L2076">
        <v>736</v>
      </c>
      <c r="M2076">
        <v>39</v>
      </c>
      <c r="N2076">
        <v>0</v>
      </c>
      <c r="O2076">
        <v>92</v>
      </c>
      <c r="P2076">
        <v>1</v>
      </c>
      <c r="Q2076">
        <v>3</v>
      </c>
      <c r="R2076">
        <v>11</v>
      </c>
      <c r="S2076">
        <v>9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 t="s">
        <v>32</v>
      </c>
    </row>
    <row r="2077" spans="1:28" x14ac:dyDescent="0.35">
      <c r="A2077">
        <v>5631</v>
      </c>
      <c r="B2077">
        <v>1991</v>
      </c>
      <c r="C2077" t="s">
        <v>30</v>
      </c>
      <c r="D2077" t="s">
        <v>33</v>
      </c>
      <c r="E2077">
        <v>49767</v>
      </c>
      <c r="F2077">
        <v>0</v>
      </c>
      <c r="G2077">
        <v>0</v>
      </c>
      <c r="H2077" s="1">
        <v>41396</v>
      </c>
      <c r="I2077">
        <v>92</v>
      </c>
      <c r="J2077">
        <v>202</v>
      </c>
      <c r="K2077">
        <v>47</v>
      </c>
      <c r="L2077">
        <v>197</v>
      </c>
      <c r="M2077">
        <v>55</v>
      </c>
      <c r="N2077">
        <v>42</v>
      </c>
      <c r="O2077">
        <v>149</v>
      </c>
      <c r="P2077">
        <v>1</v>
      </c>
      <c r="Q2077">
        <v>5</v>
      </c>
      <c r="R2077">
        <v>4</v>
      </c>
      <c r="S2077">
        <v>8</v>
      </c>
      <c r="T2077">
        <v>4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 t="s">
        <v>36</v>
      </c>
    </row>
    <row r="2078" spans="1:28" x14ac:dyDescent="0.35">
      <c r="A2078">
        <v>1951</v>
      </c>
      <c r="B2078">
        <v>1981</v>
      </c>
      <c r="C2078" t="s">
        <v>46</v>
      </c>
      <c r="D2078" t="s">
        <v>35</v>
      </c>
      <c r="E2078">
        <v>34445</v>
      </c>
      <c r="F2078">
        <v>0</v>
      </c>
      <c r="G2078">
        <v>0</v>
      </c>
      <c r="H2078" s="1">
        <v>41301</v>
      </c>
      <c r="I2078">
        <v>92</v>
      </c>
      <c r="J2078">
        <v>228</v>
      </c>
      <c r="K2078">
        <v>122</v>
      </c>
      <c r="L2078">
        <v>122</v>
      </c>
      <c r="M2078">
        <v>208</v>
      </c>
      <c r="N2078">
        <v>129</v>
      </c>
      <c r="O2078">
        <v>30</v>
      </c>
      <c r="P2078">
        <v>6</v>
      </c>
      <c r="Q2078">
        <v>11</v>
      </c>
      <c r="R2078">
        <v>2</v>
      </c>
      <c r="S2078">
        <v>8</v>
      </c>
      <c r="T2078">
        <v>9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 t="s">
        <v>32</v>
      </c>
    </row>
    <row r="2079" spans="1:28" x14ac:dyDescent="0.35">
      <c r="A2079">
        <v>123</v>
      </c>
      <c r="B2079">
        <v>1951</v>
      </c>
      <c r="C2079" t="s">
        <v>30</v>
      </c>
      <c r="D2079" t="s">
        <v>44</v>
      </c>
      <c r="E2079">
        <v>67046</v>
      </c>
      <c r="F2079">
        <v>0</v>
      </c>
      <c r="G2079">
        <v>1</v>
      </c>
      <c r="H2079" s="1">
        <v>41280</v>
      </c>
      <c r="I2079">
        <v>92</v>
      </c>
      <c r="J2079">
        <v>544</v>
      </c>
      <c r="K2079">
        <v>35</v>
      </c>
      <c r="L2079">
        <v>133</v>
      </c>
      <c r="M2079">
        <v>23</v>
      </c>
      <c r="N2079">
        <v>151</v>
      </c>
      <c r="O2079">
        <v>107</v>
      </c>
      <c r="P2079">
        <v>2</v>
      </c>
      <c r="Q2079">
        <v>4</v>
      </c>
      <c r="R2079">
        <v>5</v>
      </c>
      <c r="S2079">
        <v>4</v>
      </c>
      <c r="T2079">
        <v>2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 t="s">
        <v>38</v>
      </c>
    </row>
    <row r="2080" spans="1:28" x14ac:dyDescent="0.35">
      <c r="A2080">
        <v>9451</v>
      </c>
      <c r="B2080">
        <v>1965</v>
      </c>
      <c r="C2080" t="s">
        <v>30</v>
      </c>
      <c r="D2080" t="s">
        <v>35</v>
      </c>
      <c r="E2080">
        <v>73538</v>
      </c>
      <c r="F2080">
        <v>0</v>
      </c>
      <c r="G2080">
        <v>1</v>
      </c>
      <c r="H2080" s="1">
        <v>41238</v>
      </c>
      <c r="I2080">
        <v>92</v>
      </c>
      <c r="J2080">
        <v>811</v>
      </c>
      <c r="K2080">
        <v>76</v>
      </c>
      <c r="L2080">
        <v>428</v>
      </c>
      <c r="M2080">
        <v>99</v>
      </c>
      <c r="N2080">
        <v>137</v>
      </c>
      <c r="O2080">
        <v>107</v>
      </c>
      <c r="P2080">
        <v>3</v>
      </c>
      <c r="Q2080">
        <v>10</v>
      </c>
      <c r="R2080">
        <v>4</v>
      </c>
      <c r="S2080">
        <v>9</v>
      </c>
      <c r="T2080">
        <v>7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 t="s">
        <v>34</v>
      </c>
    </row>
    <row r="2081" spans="1:28" x14ac:dyDescent="0.35">
      <c r="A2081">
        <v>7396</v>
      </c>
      <c r="B2081">
        <v>1966</v>
      </c>
      <c r="C2081" t="s">
        <v>30</v>
      </c>
      <c r="D2081" t="s">
        <v>35</v>
      </c>
      <c r="E2081">
        <v>80398</v>
      </c>
      <c r="F2081">
        <v>0</v>
      </c>
      <c r="G2081">
        <v>0</v>
      </c>
      <c r="H2081" s="1">
        <v>41223</v>
      </c>
      <c r="I2081">
        <v>92</v>
      </c>
      <c r="J2081">
        <v>342</v>
      </c>
      <c r="K2081">
        <v>51</v>
      </c>
      <c r="L2081">
        <v>936</v>
      </c>
      <c r="M2081">
        <v>207</v>
      </c>
      <c r="N2081">
        <v>35</v>
      </c>
      <c r="O2081">
        <v>26</v>
      </c>
      <c r="P2081">
        <v>1</v>
      </c>
      <c r="Q2081">
        <v>5</v>
      </c>
      <c r="R2081">
        <v>8</v>
      </c>
      <c r="S2081">
        <v>12</v>
      </c>
      <c r="T2081">
        <v>3</v>
      </c>
      <c r="U2081">
        <v>0</v>
      </c>
      <c r="V2081">
        <v>0</v>
      </c>
      <c r="W2081">
        <v>1</v>
      </c>
      <c r="X2081">
        <v>0</v>
      </c>
      <c r="Y2081">
        <v>0</v>
      </c>
      <c r="Z2081">
        <v>0</v>
      </c>
      <c r="AA2081">
        <v>0</v>
      </c>
      <c r="AB2081" t="s">
        <v>32</v>
      </c>
    </row>
    <row r="2082" spans="1:28" x14ac:dyDescent="0.35">
      <c r="A2082">
        <v>3298</v>
      </c>
      <c r="B2082">
        <v>1956</v>
      </c>
      <c r="C2082" t="s">
        <v>43</v>
      </c>
      <c r="D2082" t="s">
        <v>35</v>
      </c>
      <c r="E2082">
        <v>52973</v>
      </c>
      <c r="F2082">
        <v>0</v>
      </c>
      <c r="G2082">
        <v>1</v>
      </c>
      <c r="H2082" s="1">
        <v>41221</v>
      </c>
      <c r="I2082">
        <v>92</v>
      </c>
      <c r="J2082">
        <v>856</v>
      </c>
      <c r="K2082">
        <v>0</v>
      </c>
      <c r="L2082">
        <v>76</v>
      </c>
      <c r="M2082">
        <v>12</v>
      </c>
      <c r="N2082">
        <v>9</v>
      </c>
      <c r="O2082">
        <v>199</v>
      </c>
      <c r="P2082">
        <v>7</v>
      </c>
      <c r="Q2082">
        <v>9</v>
      </c>
      <c r="R2082">
        <v>6</v>
      </c>
      <c r="S2082">
        <v>9</v>
      </c>
      <c r="T2082">
        <v>8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 t="s">
        <v>45</v>
      </c>
    </row>
    <row r="2083" spans="1:28" x14ac:dyDescent="0.35">
      <c r="A2083">
        <v>6730</v>
      </c>
      <c r="B2083">
        <v>1954</v>
      </c>
      <c r="C2083" t="s">
        <v>30</v>
      </c>
      <c r="D2083" t="s">
        <v>35</v>
      </c>
      <c r="E2083">
        <v>38998</v>
      </c>
      <c r="F2083">
        <v>1</v>
      </c>
      <c r="G2083">
        <v>1</v>
      </c>
      <c r="H2083" s="1">
        <v>41216</v>
      </c>
      <c r="I2083">
        <v>92</v>
      </c>
      <c r="J2083">
        <v>34</v>
      </c>
      <c r="K2083">
        <v>1</v>
      </c>
      <c r="L2083">
        <v>14</v>
      </c>
      <c r="M2083">
        <v>0</v>
      </c>
      <c r="N2083">
        <v>0</v>
      </c>
      <c r="O2083">
        <v>5</v>
      </c>
      <c r="P2083">
        <v>3</v>
      </c>
      <c r="Q2083">
        <v>2</v>
      </c>
      <c r="R2083">
        <v>0</v>
      </c>
      <c r="S2083">
        <v>3</v>
      </c>
      <c r="T2083">
        <v>8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1</v>
      </c>
      <c r="AB2083" t="s">
        <v>32</v>
      </c>
    </row>
    <row r="2084" spans="1:28" x14ac:dyDescent="0.35">
      <c r="A2084">
        <v>9916</v>
      </c>
      <c r="B2084">
        <v>1954</v>
      </c>
      <c r="C2084" t="s">
        <v>30</v>
      </c>
      <c r="D2084" t="s">
        <v>35</v>
      </c>
      <c r="E2084">
        <v>38998</v>
      </c>
      <c r="F2084">
        <v>1</v>
      </c>
      <c r="G2084">
        <v>1</v>
      </c>
      <c r="H2084" s="1">
        <v>41216</v>
      </c>
      <c r="I2084">
        <v>92</v>
      </c>
      <c r="J2084">
        <v>34</v>
      </c>
      <c r="K2084">
        <v>1</v>
      </c>
      <c r="L2084">
        <v>14</v>
      </c>
      <c r="M2084">
        <v>0</v>
      </c>
      <c r="N2084">
        <v>0</v>
      </c>
      <c r="O2084">
        <v>5</v>
      </c>
      <c r="P2084">
        <v>3</v>
      </c>
      <c r="Q2084">
        <v>2</v>
      </c>
      <c r="R2084">
        <v>0</v>
      </c>
      <c r="S2084">
        <v>3</v>
      </c>
      <c r="T2084">
        <v>8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1</v>
      </c>
      <c r="AB2084" t="s">
        <v>45</v>
      </c>
    </row>
    <row r="2085" spans="1:28" x14ac:dyDescent="0.35">
      <c r="A2085">
        <v>2227</v>
      </c>
      <c r="B2085">
        <v>1958</v>
      </c>
      <c r="C2085" t="s">
        <v>40</v>
      </c>
      <c r="D2085" t="s">
        <v>37</v>
      </c>
      <c r="E2085">
        <v>26490</v>
      </c>
      <c r="F2085">
        <v>0</v>
      </c>
      <c r="G2085">
        <v>0</v>
      </c>
      <c r="H2085" s="1">
        <v>41174</v>
      </c>
      <c r="I2085">
        <v>92</v>
      </c>
      <c r="J2085">
        <v>45</v>
      </c>
      <c r="K2085">
        <v>47</v>
      </c>
      <c r="L2085">
        <v>52</v>
      </c>
      <c r="M2085">
        <v>21</v>
      </c>
      <c r="N2085">
        <v>20</v>
      </c>
      <c r="O2085">
        <v>25</v>
      </c>
      <c r="P2085">
        <v>2</v>
      </c>
      <c r="Q2085">
        <v>3</v>
      </c>
      <c r="R2085">
        <v>1</v>
      </c>
      <c r="S2085">
        <v>5</v>
      </c>
      <c r="T2085">
        <v>6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 t="s">
        <v>45</v>
      </c>
    </row>
    <row r="2086" spans="1:28" x14ac:dyDescent="0.35">
      <c r="A2086">
        <v>946</v>
      </c>
      <c r="B2086">
        <v>1958</v>
      </c>
      <c r="C2086" t="s">
        <v>40</v>
      </c>
      <c r="D2086" t="s">
        <v>37</v>
      </c>
      <c r="E2086">
        <v>26490</v>
      </c>
      <c r="F2086">
        <v>0</v>
      </c>
      <c r="G2086">
        <v>0</v>
      </c>
      <c r="H2086" s="1">
        <v>41174</v>
      </c>
      <c r="I2086">
        <v>92</v>
      </c>
      <c r="J2086">
        <v>45</v>
      </c>
      <c r="K2086">
        <v>47</v>
      </c>
      <c r="L2086">
        <v>52</v>
      </c>
      <c r="M2086">
        <v>21</v>
      </c>
      <c r="N2086">
        <v>20</v>
      </c>
      <c r="O2086">
        <v>25</v>
      </c>
      <c r="P2086">
        <v>2</v>
      </c>
      <c r="Q2086">
        <v>3</v>
      </c>
      <c r="R2086">
        <v>1</v>
      </c>
      <c r="S2086">
        <v>5</v>
      </c>
      <c r="T2086">
        <v>6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 t="s">
        <v>32</v>
      </c>
    </row>
    <row r="2087" spans="1:28" x14ac:dyDescent="0.35">
      <c r="A2087">
        <v>3745</v>
      </c>
      <c r="B2087">
        <v>1988</v>
      </c>
      <c r="C2087" t="s">
        <v>40</v>
      </c>
      <c r="D2087" t="s">
        <v>35</v>
      </c>
      <c r="E2087">
        <v>23331</v>
      </c>
      <c r="F2087">
        <v>1</v>
      </c>
      <c r="G2087">
        <v>0</v>
      </c>
      <c r="H2087" s="1">
        <v>41156</v>
      </c>
      <c r="I2087">
        <v>92</v>
      </c>
      <c r="J2087">
        <v>5</v>
      </c>
      <c r="K2087">
        <v>36</v>
      </c>
      <c r="L2087">
        <v>7</v>
      </c>
      <c r="M2087">
        <v>0</v>
      </c>
      <c r="N2087">
        <v>10</v>
      </c>
      <c r="O2087">
        <v>45</v>
      </c>
      <c r="P2087">
        <v>2</v>
      </c>
      <c r="Q2087">
        <v>3</v>
      </c>
      <c r="R2087">
        <v>0</v>
      </c>
      <c r="S2087">
        <v>3</v>
      </c>
      <c r="T2087">
        <v>8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 t="s">
        <v>42</v>
      </c>
    </row>
    <row r="2088" spans="1:28" x14ac:dyDescent="0.35">
      <c r="A2088">
        <v>4094</v>
      </c>
      <c r="B2088">
        <v>1961</v>
      </c>
      <c r="C2088" t="s">
        <v>30</v>
      </c>
      <c r="D2088" t="s">
        <v>35</v>
      </c>
      <c r="E2088">
        <v>60544</v>
      </c>
      <c r="F2088">
        <v>1</v>
      </c>
      <c r="G2088">
        <v>1</v>
      </c>
      <c r="H2088" s="1">
        <v>41146</v>
      </c>
      <c r="I2088">
        <v>92</v>
      </c>
      <c r="J2088">
        <v>201</v>
      </c>
      <c r="K2088">
        <v>2</v>
      </c>
      <c r="L2088">
        <v>43</v>
      </c>
      <c r="M2088">
        <v>3</v>
      </c>
      <c r="N2088">
        <v>5</v>
      </c>
      <c r="O2088">
        <v>35</v>
      </c>
      <c r="P2088">
        <v>4</v>
      </c>
      <c r="Q2088">
        <v>5</v>
      </c>
      <c r="R2088">
        <v>1</v>
      </c>
      <c r="S2088">
        <v>5</v>
      </c>
      <c r="T2088">
        <v>6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 t="s">
        <v>38</v>
      </c>
    </row>
    <row r="2089" spans="1:28" x14ac:dyDescent="0.35">
      <c r="A2089">
        <v>8588</v>
      </c>
      <c r="B2089">
        <v>1961</v>
      </c>
      <c r="C2089" t="s">
        <v>30</v>
      </c>
      <c r="D2089" t="s">
        <v>35</v>
      </c>
      <c r="E2089">
        <v>60544</v>
      </c>
      <c r="F2089">
        <v>1</v>
      </c>
      <c r="G2089">
        <v>1</v>
      </c>
      <c r="H2089" s="1">
        <v>41146</v>
      </c>
      <c r="I2089">
        <v>92</v>
      </c>
      <c r="J2089">
        <v>201</v>
      </c>
      <c r="K2089">
        <v>2</v>
      </c>
      <c r="L2089">
        <v>43</v>
      </c>
      <c r="M2089">
        <v>3</v>
      </c>
      <c r="N2089">
        <v>5</v>
      </c>
      <c r="O2089">
        <v>35</v>
      </c>
      <c r="P2089">
        <v>4</v>
      </c>
      <c r="Q2089">
        <v>5</v>
      </c>
      <c r="R2089">
        <v>1</v>
      </c>
      <c r="S2089">
        <v>5</v>
      </c>
      <c r="T2089">
        <v>6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 t="s">
        <v>41</v>
      </c>
    </row>
    <row r="2090" spans="1:28" x14ac:dyDescent="0.35">
      <c r="A2090">
        <v>3916</v>
      </c>
      <c r="B2090">
        <v>1971</v>
      </c>
      <c r="C2090" t="s">
        <v>39</v>
      </c>
      <c r="D2090" t="s">
        <v>37</v>
      </c>
      <c r="E2090">
        <v>49269</v>
      </c>
      <c r="F2090">
        <v>1</v>
      </c>
      <c r="G2090">
        <v>0</v>
      </c>
      <c r="H2090" s="1">
        <v>41136</v>
      </c>
      <c r="I2090">
        <v>92</v>
      </c>
      <c r="J2090">
        <v>639</v>
      </c>
      <c r="K2090">
        <v>8</v>
      </c>
      <c r="L2090">
        <v>166</v>
      </c>
      <c r="M2090">
        <v>11</v>
      </c>
      <c r="N2090">
        <v>8</v>
      </c>
      <c r="O2090">
        <v>58</v>
      </c>
      <c r="P2090">
        <v>3</v>
      </c>
      <c r="Q2090">
        <v>7</v>
      </c>
      <c r="R2090">
        <v>3</v>
      </c>
      <c r="S2090">
        <v>12</v>
      </c>
      <c r="T2090">
        <v>7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 t="s">
        <v>32</v>
      </c>
    </row>
    <row r="2091" spans="1:28" x14ac:dyDescent="0.35">
      <c r="A2091">
        <v>9135</v>
      </c>
      <c r="B2091">
        <v>1950</v>
      </c>
      <c r="C2091" t="s">
        <v>30</v>
      </c>
      <c r="D2091" t="s">
        <v>37</v>
      </c>
      <c r="E2091">
        <v>27203</v>
      </c>
      <c r="F2091">
        <v>1</v>
      </c>
      <c r="G2091">
        <v>1</v>
      </c>
      <c r="H2091" s="1">
        <v>41127</v>
      </c>
      <c r="I2091">
        <v>92</v>
      </c>
      <c r="J2091">
        <v>13</v>
      </c>
      <c r="K2091">
        <v>2</v>
      </c>
      <c r="L2091">
        <v>21</v>
      </c>
      <c r="M2091">
        <v>4</v>
      </c>
      <c r="N2091">
        <v>0</v>
      </c>
      <c r="O2091">
        <v>24</v>
      </c>
      <c r="P2091">
        <v>2</v>
      </c>
      <c r="Q2091">
        <v>1</v>
      </c>
      <c r="R2091">
        <v>1</v>
      </c>
      <c r="S2091">
        <v>2</v>
      </c>
      <c r="T2091">
        <v>8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 t="s">
        <v>32</v>
      </c>
    </row>
    <row r="2092" spans="1:28" x14ac:dyDescent="0.35">
      <c r="A2092">
        <v>1755</v>
      </c>
      <c r="B2092">
        <v>1988</v>
      </c>
      <c r="C2092" t="s">
        <v>40</v>
      </c>
      <c r="D2092" t="s">
        <v>37</v>
      </c>
      <c r="E2092">
        <v>45204</v>
      </c>
      <c r="F2092">
        <v>1</v>
      </c>
      <c r="G2092">
        <v>0</v>
      </c>
      <c r="H2092" s="1">
        <v>41740</v>
      </c>
      <c r="I2092">
        <v>93</v>
      </c>
      <c r="J2092">
        <v>30</v>
      </c>
      <c r="K2092">
        <v>11</v>
      </c>
      <c r="L2092">
        <v>25</v>
      </c>
      <c r="M2092">
        <v>29</v>
      </c>
      <c r="N2092">
        <v>1</v>
      </c>
      <c r="O2092">
        <v>18</v>
      </c>
      <c r="P2092">
        <v>1</v>
      </c>
      <c r="Q2092">
        <v>1</v>
      </c>
      <c r="R2092">
        <v>1</v>
      </c>
      <c r="S2092">
        <v>4</v>
      </c>
      <c r="T2092">
        <v>3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 t="s">
        <v>45</v>
      </c>
    </row>
    <row r="2093" spans="1:28" x14ac:dyDescent="0.35">
      <c r="A2093">
        <v>2875</v>
      </c>
      <c r="B2093">
        <v>1978</v>
      </c>
      <c r="C2093" t="s">
        <v>30</v>
      </c>
      <c r="D2093" t="s">
        <v>35</v>
      </c>
      <c r="E2093">
        <v>67023</v>
      </c>
      <c r="F2093">
        <v>0</v>
      </c>
      <c r="G2093">
        <v>0</v>
      </c>
      <c r="H2093" s="1">
        <v>41702</v>
      </c>
      <c r="I2093">
        <v>93</v>
      </c>
      <c r="J2093">
        <v>444</v>
      </c>
      <c r="K2093">
        <v>44</v>
      </c>
      <c r="L2093">
        <v>382</v>
      </c>
      <c r="M2093">
        <v>11</v>
      </c>
      <c r="N2093">
        <v>8</v>
      </c>
      <c r="O2093">
        <v>17</v>
      </c>
      <c r="P2093">
        <v>1</v>
      </c>
      <c r="Q2093">
        <v>3</v>
      </c>
      <c r="R2093">
        <v>7</v>
      </c>
      <c r="S2093">
        <v>13</v>
      </c>
      <c r="T2093">
        <v>2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1</v>
      </c>
      <c r="AB2093" t="s">
        <v>32</v>
      </c>
    </row>
    <row r="2094" spans="1:28" x14ac:dyDescent="0.35">
      <c r="A2094">
        <v>2008</v>
      </c>
      <c r="B2094">
        <v>1978</v>
      </c>
      <c r="C2094" t="s">
        <v>30</v>
      </c>
      <c r="D2094" t="s">
        <v>35</v>
      </c>
      <c r="E2094">
        <v>77583</v>
      </c>
      <c r="F2094">
        <v>0</v>
      </c>
      <c r="G2094">
        <v>0</v>
      </c>
      <c r="H2094" s="1">
        <v>41680</v>
      </c>
      <c r="I2094">
        <v>93</v>
      </c>
      <c r="J2094">
        <v>372</v>
      </c>
      <c r="K2094">
        <v>23</v>
      </c>
      <c r="L2094">
        <v>384</v>
      </c>
      <c r="M2094">
        <v>250</v>
      </c>
      <c r="N2094">
        <v>12</v>
      </c>
      <c r="O2094">
        <v>108</v>
      </c>
      <c r="P2094">
        <v>1</v>
      </c>
      <c r="Q2094">
        <v>4</v>
      </c>
      <c r="R2094">
        <v>5</v>
      </c>
      <c r="S2094">
        <v>9</v>
      </c>
      <c r="T2094">
        <v>2</v>
      </c>
      <c r="U2094">
        <v>0</v>
      </c>
      <c r="V2094">
        <v>0</v>
      </c>
      <c r="W2094">
        <v>0</v>
      </c>
      <c r="X2094">
        <v>1</v>
      </c>
      <c r="Y2094">
        <v>0</v>
      </c>
      <c r="Z2094">
        <v>0</v>
      </c>
      <c r="AA2094">
        <v>0</v>
      </c>
      <c r="AB2094" t="s">
        <v>45</v>
      </c>
    </row>
    <row r="2095" spans="1:28" x14ac:dyDescent="0.35">
      <c r="A2095">
        <v>10925</v>
      </c>
      <c r="B2095">
        <v>1983</v>
      </c>
      <c r="C2095" t="s">
        <v>30</v>
      </c>
      <c r="D2095" t="s">
        <v>35</v>
      </c>
      <c r="E2095">
        <v>76630</v>
      </c>
      <c r="F2095">
        <v>0</v>
      </c>
      <c r="G2095">
        <v>0</v>
      </c>
      <c r="H2095" s="1">
        <v>41653</v>
      </c>
      <c r="I2095">
        <v>93</v>
      </c>
      <c r="J2095">
        <v>255</v>
      </c>
      <c r="K2095">
        <v>31</v>
      </c>
      <c r="L2095">
        <v>446</v>
      </c>
      <c r="M2095">
        <v>40</v>
      </c>
      <c r="N2095">
        <v>56</v>
      </c>
      <c r="O2095">
        <v>175</v>
      </c>
      <c r="P2095">
        <v>1</v>
      </c>
      <c r="Q2095">
        <v>3</v>
      </c>
      <c r="R2095">
        <v>10</v>
      </c>
      <c r="S2095">
        <v>11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 t="s">
        <v>45</v>
      </c>
    </row>
    <row r="2096" spans="1:28" x14ac:dyDescent="0.35">
      <c r="A2096">
        <v>1604</v>
      </c>
      <c r="B2096">
        <v>1960</v>
      </c>
      <c r="C2096" t="s">
        <v>43</v>
      </c>
      <c r="D2096" t="s">
        <v>35</v>
      </c>
      <c r="E2096">
        <v>47353</v>
      </c>
      <c r="F2096">
        <v>0</v>
      </c>
      <c r="G2096">
        <v>1</v>
      </c>
      <c r="H2096" s="1">
        <v>41591</v>
      </c>
      <c r="I2096">
        <v>93</v>
      </c>
      <c r="J2096">
        <v>184</v>
      </c>
      <c r="K2096">
        <v>2</v>
      </c>
      <c r="L2096">
        <v>19</v>
      </c>
      <c r="M2096">
        <v>8</v>
      </c>
      <c r="N2096">
        <v>8</v>
      </c>
      <c r="O2096">
        <v>4</v>
      </c>
      <c r="P2096">
        <v>3</v>
      </c>
      <c r="Q2096">
        <v>2</v>
      </c>
      <c r="R2096">
        <v>2</v>
      </c>
      <c r="S2096">
        <v>6</v>
      </c>
      <c r="T2096">
        <v>5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 t="s">
        <v>32</v>
      </c>
    </row>
    <row r="2097" spans="1:28" x14ac:dyDescent="0.35">
      <c r="A2097">
        <v>5389</v>
      </c>
      <c r="B2097">
        <v>1964</v>
      </c>
      <c r="C2097" t="s">
        <v>30</v>
      </c>
      <c r="D2097" t="s">
        <v>35</v>
      </c>
      <c r="E2097">
        <v>48920</v>
      </c>
      <c r="F2097">
        <v>0</v>
      </c>
      <c r="G2097">
        <v>2</v>
      </c>
      <c r="H2097" s="1">
        <v>41567</v>
      </c>
      <c r="I2097">
        <v>93</v>
      </c>
      <c r="J2097">
        <v>238</v>
      </c>
      <c r="K2097">
        <v>17</v>
      </c>
      <c r="L2097">
        <v>68</v>
      </c>
      <c r="M2097">
        <v>8</v>
      </c>
      <c r="N2097">
        <v>10</v>
      </c>
      <c r="O2097">
        <v>6</v>
      </c>
      <c r="P2097">
        <v>3</v>
      </c>
      <c r="Q2097">
        <v>6</v>
      </c>
      <c r="R2097">
        <v>2</v>
      </c>
      <c r="S2097">
        <v>5</v>
      </c>
      <c r="T2097">
        <v>7</v>
      </c>
      <c r="U2097">
        <v>0</v>
      </c>
      <c r="V2097">
        <v>1</v>
      </c>
      <c r="W2097">
        <v>0</v>
      </c>
      <c r="X2097">
        <v>0</v>
      </c>
      <c r="Y2097">
        <v>0</v>
      </c>
      <c r="Z2097">
        <v>0</v>
      </c>
      <c r="AA2097">
        <v>0</v>
      </c>
      <c r="AB2097" t="s">
        <v>32</v>
      </c>
    </row>
    <row r="2098" spans="1:28" x14ac:dyDescent="0.35">
      <c r="A2098">
        <v>2878</v>
      </c>
      <c r="B2098">
        <v>1947</v>
      </c>
      <c r="C2098" t="s">
        <v>39</v>
      </c>
      <c r="D2098" t="s">
        <v>35</v>
      </c>
      <c r="E2098">
        <v>67472</v>
      </c>
      <c r="F2098">
        <v>0</v>
      </c>
      <c r="G2098">
        <v>1</v>
      </c>
      <c r="H2098" s="1">
        <v>41545</v>
      </c>
      <c r="I2098">
        <v>93</v>
      </c>
      <c r="J2098">
        <v>162</v>
      </c>
      <c r="K2098">
        <v>31</v>
      </c>
      <c r="L2098">
        <v>127</v>
      </c>
      <c r="M2098">
        <v>8</v>
      </c>
      <c r="N2098">
        <v>17</v>
      </c>
      <c r="O2098">
        <v>69</v>
      </c>
      <c r="P2098">
        <v>2</v>
      </c>
      <c r="Q2098">
        <v>4</v>
      </c>
      <c r="R2098">
        <v>2</v>
      </c>
      <c r="S2098">
        <v>7</v>
      </c>
      <c r="T2098">
        <v>3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 t="s">
        <v>32</v>
      </c>
    </row>
    <row r="2099" spans="1:28" x14ac:dyDescent="0.35">
      <c r="A2099">
        <v>4440</v>
      </c>
      <c r="B2099">
        <v>1964</v>
      </c>
      <c r="C2099" t="s">
        <v>43</v>
      </c>
      <c r="D2099" t="s">
        <v>35</v>
      </c>
      <c r="E2099">
        <v>64100</v>
      </c>
      <c r="F2099">
        <v>0</v>
      </c>
      <c r="G2099">
        <v>1</v>
      </c>
      <c r="H2099" s="1">
        <v>41527</v>
      </c>
      <c r="I2099">
        <v>93</v>
      </c>
      <c r="J2099">
        <v>509</v>
      </c>
      <c r="K2099">
        <v>0</v>
      </c>
      <c r="L2099">
        <v>27</v>
      </c>
      <c r="M2099">
        <v>0</v>
      </c>
      <c r="N2099">
        <v>0</v>
      </c>
      <c r="O2099">
        <v>10</v>
      </c>
      <c r="P2099">
        <v>1</v>
      </c>
      <c r="Q2099">
        <v>8</v>
      </c>
      <c r="R2099">
        <v>3</v>
      </c>
      <c r="S2099">
        <v>6</v>
      </c>
      <c r="T2099">
        <v>7</v>
      </c>
      <c r="U2099">
        <v>0</v>
      </c>
      <c r="V2099">
        <v>1</v>
      </c>
      <c r="W2099">
        <v>0</v>
      </c>
      <c r="X2099">
        <v>0</v>
      </c>
      <c r="Y2099">
        <v>0</v>
      </c>
      <c r="Z2099">
        <v>0</v>
      </c>
      <c r="AA2099">
        <v>0</v>
      </c>
      <c r="AB2099" t="s">
        <v>45</v>
      </c>
    </row>
    <row r="2100" spans="1:28" x14ac:dyDescent="0.35">
      <c r="A2100">
        <v>1324</v>
      </c>
      <c r="B2100">
        <v>1988</v>
      </c>
      <c r="C2100" t="s">
        <v>30</v>
      </c>
      <c r="D2100" t="s">
        <v>35</v>
      </c>
      <c r="E2100">
        <v>38872</v>
      </c>
      <c r="F2100">
        <v>1</v>
      </c>
      <c r="G2100">
        <v>0</v>
      </c>
      <c r="H2100" s="1">
        <v>41424</v>
      </c>
      <c r="I2100">
        <v>93</v>
      </c>
      <c r="J2100">
        <v>23</v>
      </c>
      <c r="K2100">
        <v>3</v>
      </c>
      <c r="L2100">
        <v>21</v>
      </c>
      <c r="M2100">
        <v>3</v>
      </c>
      <c r="N2100">
        <v>19</v>
      </c>
      <c r="O2100">
        <v>22</v>
      </c>
      <c r="P2100">
        <v>2</v>
      </c>
      <c r="Q2100">
        <v>3</v>
      </c>
      <c r="R2100">
        <v>0</v>
      </c>
      <c r="S2100">
        <v>3</v>
      </c>
      <c r="T2100">
        <v>8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 t="s">
        <v>42</v>
      </c>
    </row>
    <row r="2101" spans="1:28" x14ac:dyDescent="0.35">
      <c r="A2101">
        <v>6262</v>
      </c>
      <c r="B2101">
        <v>1962</v>
      </c>
      <c r="C2101" t="s">
        <v>43</v>
      </c>
      <c r="D2101" t="s">
        <v>33</v>
      </c>
      <c r="E2101">
        <v>72217</v>
      </c>
      <c r="F2101">
        <v>0</v>
      </c>
      <c r="G2101">
        <v>0</v>
      </c>
      <c r="H2101" s="1">
        <v>41374</v>
      </c>
      <c r="I2101">
        <v>93</v>
      </c>
      <c r="J2101">
        <v>816</v>
      </c>
      <c r="K2101">
        <v>42</v>
      </c>
      <c r="L2101">
        <v>450</v>
      </c>
      <c r="M2101">
        <v>55</v>
      </c>
      <c r="N2101">
        <v>56</v>
      </c>
      <c r="O2101">
        <v>154</v>
      </c>
      <c r="P2101">
        <v>1</v>
      </c>
      <c r="Q2101">
        <v>3</v>
      </c>
      <c r="R2101">
        <v>10</v>
      </c>
      <c r="S2101">
        <v>8</v>
      </c>
      <c r="T2101">
        <v>2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 t="s">
        <v>41</v>
      </c>
    </row>
    <row r="2102" spans="1:28" x14ac:dyDescent="0.35">
      <c r="A2102">
        <v>3628</v>
      </c>
      <c r="B2102">
        <v>1987</v>
      </c>
      <c r="C2102" t="s">
        <v>46</v>
      </c>
      <c r="D2102" t="s">
        <v>33</v>
      </c>
      <c r="E2102">
        <v>15038</v>
      </c>
      <c r="F2102">
        <v>1</v>
      </c>
      <c r="G2102">
        <v>0</v>
      </c>
      <c r="H2102" s="1">
        <v>41303</v>
      </c>
      <c r="I2102">
        <v>93</v>
      </c>
      <c r="J2102">
        <v>4</v>
      </c>
      <c r="K2102">
        <v>8</v>
      </c>
      <c r="L2102">
        <v>11</v>
      </c>
      <c r="M2102">
        <v>19</v>
      </c>
      <c r="N2102">
        <v>12</v>
      </c>
      <c r="O2102">
        <v>26</v>
      </c>
      <c r="P2102">
        <v>2</v>
      </c>
      <c r="Q2102">
        <v>2</v>
      </c>
      <c r="R2102">
        <v>1</v>
      </c>
      <c r="S2102">
        <v>2</v>
      </c>
      <c r="T2102">
        <v>9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 t="s">
        <v>32</v>
      </c>
    </row>
    <row r="2103" spans="1:28" x14ac:dyDescent="0.35">
      <c r="A2103">
        <v>3641</v>
      </c>
      <c r="B2103">
        <v>1976</v>
      </c>
      <c r="C2103" t="s">
        <v>30</v>
      </c>
      <c r="D2103" t="s">
        <v>35</v>
      </c>
      <c r="E2103">
        <v>13624</v>
      </c>
      <c r="F2103">
        <v>1</v>
      </c>
      <c r="G2103">
        <v>0</v>
      </c>
      <c r="H2103" s="1">
        <v>41294</v>
      </c>
      <c r="I2103">
        <v>93</v>
      </c>
      <c r="J2103">
        <v>10</v>
      </c>
      <c r="K2103">
        <v>2</v>
      </c>
      <c r="L2103">
        <v>15</v>
      </c>
      <c r="M2103">
        <v>2</v>
      </c>
      <c r="N2103">
        <v>1</v>
      </c>
      <c r="O2103">
        <v>6</v>
      </c>
      <c r="P2103">
        <v>2</v>
      </c>
      <c r="Q2103">
        <v>2</v>
      </c>
      <c r="R2103">
        <v>0</v>
      </c>
      <c r="S2103">
        <v>3</v>
      </c>
      <c r="T2103">
        <v>6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 t="s">
        <v>32</v>
      </c>
    </row>
    <row r="2104" spans="1:28" x14ac:dyDescent="0.35">
      <c r="A2104">
        <v>322</v>
      </c>
      <c r="B2104">
        <v>1978</v>
      </c>
      <c r="C2104" t="s">
        <v>30</v>
      </c>
      <c r="D2104" t="s">
        <v>37</v>
      </c>
      <c r="E2104">
        <v>42554</v>
      </c>
      <c r="F2104">
        <v>1</v>
      </c>
      <c r="G2104">
        <v>1</v>
      </c>
      <c r="H2104" s="1">
        <v>41286</v>
      </c>
      <c r="I2104">
        <v>93</v>
      </c>
      <c r="J2104">
        <v>29</v>
      </c>
      <c r="K2104">
        <v>1</v>
      </c>
      <c r="L2104">
        <v>11</v>
      </c>
      <c r="M2104">
        <v>0</v>
      </c>
      <c r="N2104">
        <v>0</v>
      </c>
      <c r="O2104">
        <v>0</v>
      </c>
      <c r="P2104">
        <v>2</v>
      </c>
      <c r="Q2104">
        <v>2</v>
      </c>
      <c r="R2104">
        <v>0</v>
      </c>
      <c r="S2104">
        <v>3</v>
      </c>
      <c r="T2104">
        <v>4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 t="s">
        <v>38</v>
      </c>
    </row>
    <row r="2105" spans="1:28" x14ac:dyDescent="0.35">
      <c r="A2105">
        <v>175</v>
      </c>
      <c r="B2105">
        <v>1986</v>
      </c>
      <c r="C2105" t="s">
        <v>30</v>
      </c>
      <c r="D2105" t="s">
        <v>35</v>
      </c>
      <c r="E2105">
        <v>71952</v>
      </c>
      <c r="F2105">
        <v>1</v>
      </c>
      <c r="G2105">
        <v>0</v>
      </c>
      <c r="H2105" s="1">
        <v>41284</v>
      </c>
      <c r="I2105">
        <v>93</v>
      </c>
      <c r="J2105">
        <v>656</v>
      </c>
      <c r="K2105">
        <v>80</v>
      </c>
      <c r="L2105">
        <v>455</v>
      </c>
      <c r="M2105">
        <v>52</v>
      </c>
      <c r="N2105">
        <v>107</v>
      </c>
      <c r="O2105">
        <v>93</v>
      </c>
      <c r="P2105">
        <v>2</v>
      </c>
      <c r="Q2105">
        <v>8</v>
      </c>
      <c r="R2105">
        <v>4</v>
      </c>
      <c r="S2105">
        <v>8</v>
      </c>
      <c r="T2105">
        <v>4</v>
      </c>
      <c r="U2105">
        <v>1</v>
      </c>
      <c r="V2105">
        <v>0</v>
      </c>
      <c r="W2105">
        <v>1</v>
      </c>
      <c r="X2105">
        <v>0</v>
      </c>
      <c r="Y2105">
        <v>0</v>
      </c>
      <c r="Z2105">
        <v>0</v>
      </c>
      <c r="AA2105">
        <v>0</v>
      </c>
      <c r="AB2105" t="s">
        <v>32</v>
      </c>
    </row>
    <row r="2106" spans="1:28" x14ac:dyDescent="0.35">
      <c r="A2106">
        <v>6988</v>
      </c>
      <c r="B2106">
        <v>1986</v>
      </c>
      <c r="C2106" t="s">
        <v>30</v>
      </c>
      <c r="D2106" t="s">
        <v>35</v>
      </c>
      <c r="E2106">
        <v>71952</v>
      </c>
      <c r="F2106">
        <v>1</v>
      </c>
      <c r="G2106">
        <v>0</v>
      </c>
      <c r="H2106" s="1">
        <v>41284</v>
      </c>
      <c r="I2106">
        <v>93</v>
      </c>
      <c r="J2106">
        <v>656</v>
      </c>
      <c r="K2106">
        <v>80</v>
      </c>
      <c r="L2106">
        <v>455</v>
      </c>
      <c r="M2106">
        <v>52</v>
      </c>
      <c r="N2106">
        <v>107</v>
      </c>
      <c r="O2106">
        <v>93</v>
      </c>
      <c r="P2106">
        <v>2</v>
      </c>
      <c r="Q2106">
        <v>8</v>
      </c>
      <c r="R2106">
        <v>4</v>
      </c>
      <c r="S2106">
        <v>8</v>
      </c>
      <c r="T2106">
        <v>4</v>
      </c>
      <c r="U2106">
        <v>1</v>
      </c>
      <c r="V2106">
        <v>0</v>
      </c>
      <c r="W2106">
        <v>1</v>
      </c>
      <c r="X2106">
        <v>0</v>
      </c>
      <c r="Y2106">
        <v>0</v>
      </c>
      <c r="Z2106">
        <v>0</v>
      </c>
      <c r="AA2106">
        <v>0</v>
      </c>
      <c r="AB2106" t="s">
        <v>38</v>
      </c>
    </row>
    <row r="2107" spans="1:28" x14ac:dyDescent="0.35">
      <c r="A2107">
        <v>8204</v>
      </c>
      <c r="B2107">
        <v>1971</v>
      </c>
      <c r="C2107" t="s">
        <v>40</v>
      </c>
      <c r="D2107" t="s">
        <v>35</v>
      </c>
      <c r="E2107">
        <v>78041</v>
      </c>
      <c r="F2107">
        <v>0</v>
      </c>
      <c r="G2107">
        <v>0</v>
      </c>
      <c r="H2107" s="1">
        <v>41259</v>
      </c>
      <c r="I2107">
        <v>93</v>
      </c>
      <c r="J2107">
        <v>482</v>
      </c>
      <c r="K2107">
        <v>35</v>
      </c>
      <c r="L2107">
        <v>553</v>
      </c>
      <c r="M2107">
        <v>72</v>
      </c>
      <c r="N2107">
        <v>160</v>
      </c>
      <c r="O2107">
        <v>17</v>
      </c>
      <c r="P2107">
        <v>1</v>
      </c>
      <c r="Q2107">
        <v>4</v>
      </c>
      <c r="R2107">
        <v>4</v>
      </c>
      <c r="S2107">
        <v>9</v>
      </c>
      <c r="T2107">
        <v>2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 t="s">
        <v>41</v>
      </c>
    </row>
    <row r="2108" spans="1:28" x14ac:dyDescent="0.35">
      <c r="A2108">
        <v>7476</v>
      </c>
      <c r="B2108">
        <v>1964</v>
      </c>
      <c r="C2108" t="s">
        <v>43</v>
      </c>
      <c r="D2108" t="s">
        <v>33</v>
      </c>
      <c r="E2108">
        <v>63972</v>
      </c>
      <c r="F2108">
        <v>0</v>
      </c>
      <c r="G2108">
        <v>1</v>
      </c>
      <c r="H2108" s="1">
        <v>41245</v>
      </c>
      <c r="I2108">
        <v>93</v>
      </c>
      <c r="J2108">
        <v>928</v>
      </c>
      <c r="K2108">
        <v>63</v>
      </c>
      <c r="L2108">
        <v>254</v>
      </c>
      <c r="M2108">
        <v>0</v>
      </c>
      <c r="N2108">
        <v>12</v>
      </c>
      <c r="O2108">
        <v>12</v>
      </c>
      <c r="P2108">
        <v>4</v>
      </c>
      <c r="Q2108">
        <v>5</v>
      </c>
      <c r="R2108">
        <v>4</v>
      </c>
      <c r="S2108">
        <v>10</v>
      </c>
      <c r="T2108">
        <v>4</v>
      </c>
      <c r="U2108">
        <v>0</v>
      </c>
      <c r="V2108">
        <v>1</v>
      </c>
      <c r="W2108">
        <v>0</v>
      </c>
      <c r="X2108">
        <v>0</v>
      </c>
      <c r="Y2108">
        <v>0</v>
      </c>
      <c r="Z2108">
        <v>0</v>
      </c>
      <c r="AA2108">
        <v>0</v>
      </c>
      <c r="AB2108" t="s">
        <v>45</v>
      </c>
    </row>
    <row r="2109" spans="1:28" x14ac:dyDescent="0.35">
      <c r="A2109">
        <v>5221</v>
      </c>
      <c r="B2109">
        <v>1957</v>
      </c>
      <c r="C2109" t="s">
        <v>30</v>
      </c>
      <c r="D2109" t="s">
        <v>35</v>
      </c>
      <c r="E2109">
        <v>52852</v>
      </c>
      <c r="F2109">
        <v>0</v>
      </c>
      <c r="G2109">
        <v>1</v>
      </c>
      <c r="H2109" s="1">
        <v>41244</v>
      </c>
      <c r="I2109">
        <v>93</v>
      </c>
      <c r="J2109">
        <v>714</v>
      </c>
      <c r="K2109">
        <v>8</v>
      </c>
      <c r="L2109">
        <v>99</v>
      </c>
      <c r="M2109">
        <v>11</v>
      </c>
      <c r="N2109">
        <v>0</v>
      </c>
      <c r="O2109">
        <v>47</v>
      </c>
      <c r="P2109">
        <v>4</v>
      </c>
      <c r="Q2109">
        <v>10</v>
      </c>
      <c r="R2109">
        <v>7</v>
      </c>
      <c r="S2109">
        <v>5</v>
      </c>
      <c r="T2109">
        <v>8</v>
      </c>
      <c r="U2109">
        <v>1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 t="s">
        <v>41</v>
      </c>
    </row>
    <row r="2110" spans="1:28" x14ac:dyDescent="0.35">
      <c r="A2110">
        <v>8970</v>
      </c>
      <c r="B2110">
        <v>1972</v>
      </c>
      <c r="C2110" t="s">
        <v>39</v>
      </c>
      <c r="D2110" t="s">
        <v>35</v>
      </c>
      <c r="E2110">
        <v>62010</v>
      </c>
      <c r="F2110">
        <v>0</v>
      </c>
      <c r="G2110">
        <v>1</v>
      </c>
      <c r="H2110" s="1">
        <v>41205</v>
      </c>
      <c r="I2110">
        <v>93</v>
      </c>
      <c r="J2110">
        <v>371</v>
      </c>
      <c r="K2110">
        <v>22</v>
      </c>
      <c r="L2110">
        <v>39</v>
      </c>
      <c r="M2110">
        <v>6</v>
      </c>
      <c r="N2110">
        <v>0</v>
      </c>
      <c r="O2110">
        <v>92</v>
      </c>
      <c r="P2110">
        <v>4</v>
      </c>
      <c r="Q2110">
        <v>6</v>
      </c>
      <c r="R2110">
        <v>2</v>
      </c>
      <c r="S2110">
        <v>7</v>
      </c>
      <c r="T2110">
        <v>5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 t="s">
        <v>32</v>
      </c>
    </row>
    <row r="2111" spans="1:28" x14ac:dyDescent="0.35">
      <c r="A2111">
        <v>9286</v>
      </c>
      <c r="B2111">
        <v>1960</v>
      </c>
      <c r="C2111" t="s">
        <v>43</v>
      </c>
      <c r="D2111" t="s">
        <v>37</v>
      </c>
      <c r="E2111">
        <v>83151</v>
      </c>
      <c r="F2111">
        <v>0</v>
      </c>
      <c r="G2111">
        <v>0</v>
      </c>
      <c r="H2111" s="1">
        <v>41192</v>
      </c>
      <c r="I2111">
        <v>93</v>
      </c>
      <c r="J2111">
        <v>407</v>
      </c>
      <c r="K2111">
        <v>28</v>
      </c>
      <c r="L2111">
        <v>100</v>
      </c>
      <c r="M2111">
        <v>120</v>
      </c>
      <c r="N2111">
        <v>74</v>
      </c>
      <c r="O2111">
        <v>18</v>
      </c>
      <c r="P2111">
        <v>1</v>
      </c>
      <c r="Q2111">
        <v>5</v>
      </c>
      <c r="R2111">
        <v>9</v>
      </c>
      <c r="S2111">
        <v>4</v>
      </c>
      <c r="T2111">
        <v>3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 t="s">
        <v>32</v>
      </c>
    </row>
    <row r="2112" spans="1:28" x14ac:dyDescent="0.35">
      <c r="A2112">
        <v>5831</v>
      </c>
      <c r="B2112">
        <v>1967</v>
      </c>
      <c r="C2112" t="s">
        <v>30</v>
      </c>
      <c r="D2112" t="s">
        <v>35</v>
      </c>
      <c r="E2112">
        <v>77870</v>
      </c>
      <c r="F2112">
        <v>0</v>
      </c>
      <c r="G2112">
        <v>1</v>
      </c>
      <c r="H2112" s="1">
        <v>41143</v>
      </c>
      <c r="I2112">
        <v>93</v>
      </c>
      <c r="J2112">
        <v>1017</v>
      </c>
      <c r="K2112">
        <v>50</v>
      </c>
      <c r="L2112">
        <v>500</v>
      </c>
      <c r="M2112">
        <v>65</v>
      </c>
      <c r="N2112">
        <v>50</v>
      </c>
      <c r="O2112">
        <v>133</v>
      </c>
      <c r="P2112">
        <v>3</v>
      </c>
      <c r="Q2112">
        <v>5</v>
      </c>
      <c r="R2112">
        <v>5</v>
      </c>
      <c r="S2112">
        <v>5</v>
      </c>
      <c r="T2112">
        <v>8</v>
      </c>
      <c r="U2112">
        <v>0</v>
      </c>
      <c r="V2112">
        <v>1</v>
      </c>
      <c r="W2112">
        <v>0</v>
      </c>
      <c r="X2112">
        <v>1</v>
      </c>
      <c r="Y2112">
        <v>0</v>
      </c>
      <c r="Z2112">
        <v>1</v>
      </c>
      <c r="AA2112">
        <v>0</v>
      </c>
      <c r="AB2112" t="s">
        <v>32</v>
      </c>
    </row>
    <row r="2113" spans="1:28" x14ac:dyDescent="0.35">
      <c r="A2113">
        <v>1010</v>
      </c>
      <c r="B2113">
        <v>1977</v>
      </c>
      <c r="C2113" t="s">
        <v>30</v>
      </c>
      <c r="D2113" t="s">
        <v>37</v>
      </c>
      <c r="E2113">
        <v>46931</v>
      </c>
      <c r="F2113">
        <v>2</v>
      </c>
      <c r="G2113">
        <v>1</v>
      </c>
      <c r="H2113" s="1">
        <v>41753</v>
      </c>
      <c r="I2113">
        <v>94</v>
      </c>
      <c r="J2113">
        <v>41</v>
      </c>
      <c r="K2113">
        <v>0</v>
      </c>
      <c r="L2113">
        <v>17</v>
      </c>
      <c r="M2113">
        <v>3</v>
      </c>
      <c r="N2113">
        <v>1</v>
      </c>
      <c r="O2113">
        <v>16</v>
      </c>
      <c r="P2113">
        <v>2</v>
      </c>
      <c r="Q2113">
        <v>1</v>
      </c>
      <c r="R2113">
        <v>1</v>
      </c>
      <c r="S2113">
        <v>3</v>
      </c>
      <c r="T2113">
        <v>3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 t="s">
        <v>32</v>
      </c>
    </row>
    <row r="2114" spans="1:28" x14ac:dyDescent="0.35">
      <c r="A2114">
        <v>11074</v>
      </c>
      <c r="B2114">
        <v>1977</v>
      </c>
      <c r="C2114" t="s">
        <v>30</v>
      </c>
      <c r="D2114" t="s">
        <v>33</v>
      </c>
      <c r="E2114">
        <v>85072</v>
      </c>
      <c r="F2114">
        <v>0</v>
      </c>
      <c r="G2114">
        <v>0</v>
      </c>
      <c r="H2114" s="1">
        <v>41738</v>
      </c>
      <c r="I2114">
        <v>94</v>
      </c>
      <c r="J2114">
        <v>494</v>
      </c>
      <c r="K2114">
        <v>92</v>
      </c>
      <c r="L2114">
        <v>391</v>
      </c>
      <c r="M2114">
        <v>194</v>
      </c>
      <c r="N2114">
        <v>11</v>
      </c>
      <c r="O2114">
        <v>241</v>
      </c>
      <c r="P2114">
        <v>1</v>
      </c>
      <c r="Q2114">
        <v>3</v>
      </c>
      <c r="R2114">
        <v>4</v>
      </c>
      <c r="S2114">
        <v>10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 t="s">
        <v>45</v>
      </c>
    </row>
    <row r="2115" spans="1:28" x14ac:dyDescent="0.35">
      <c r="A2115">
        <v>5896</v>
      </c>
      <c r="B2115">
        <v>1987</v>
      </c>
      <c r="C2115" t="s">
        <v>43</v>
      </c>
      <c r="D2115" t="s">
        <v>35</v>
      </c>
      <c r="E2115">
        <v>73395</v>
      </c>
      <c r="F2115">
        <v>0</v>
      </c>
      <c r="G2115">
        <v>0</v>
      </c>
      <c r="H2115" s="1">
        <v>41716</v>
      </c>
      <c r="I2115">
        <v>94</v>
      </c>
      <c r="J2115">
        <v>272</v>
      </c>
      <c r="K2115">
        <v>7</v>
      </c>
      <c r="L2115">
        <v>80</v>
      </c>
      <c r="M2115">
        <v>20</v>
      </c>
      <c r="N2115">
        <v>7</v>
      </c>
      <c r="O2115">
        <v>11</v>
      </c>
      <c r="P2115">
        <v>1</v>
      </c>
      <c r="Q2115">
        <v>4</v>
      </c>
      <c r="R2115">
        <v>4</v>
      </c>
      <c r="S2115">
        <v>6</v>
      </c>
      <c r="T2115">
        <v>2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 t="s">
        <v>32</v>
      </c>
    </row>
    <row r="2116" spans="1:28" x14ac:dyDescent="0.35">
      <c r="A2116">
        <v>3515</v>
      </c>
      <c r="B2116">
        <v>1952</v>
      </c>
      <c r="C2116" t="s">
        <v>30</v>
      </c>
      <c r="D2116" t="s">
        <v>33</v>
      </c>
      <c r="E2116">
        <v>62307</v>
      </c>
      <c r="F2116">
        <v>0</v>
      </c>
      <c r="G2116">
        <v>1</v>
      </c>
      <c r="H2116" s="1">
        <v>41687</v>
      </c>
      <c r="I2116">
        <v>94</v>
      </c>
      <c r="J2116">
        <v>87</v>
      </c>
      <c r="K2116">
        <v>13</v>
      </c>
      <c r="L2116">
        <v>34</v>
      </c>
      <c r="M2116">
        <v>10</v>
      </c>
      <c r="N2116">
        <v>6</v>
      </c>
      <c r="O2116">
        <v>10</v>
      </c>
      <c r="P2116">
        <v>1</v>
      </c>
      <c r="Q2116">
        <v>4</v>
      </c>
      <c r="R2116">
        <v>0</v>
      </c>
      <c r="S2116">
        <v>4</v>
      </c>
      <c r="T2116">
        <v>5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 t="s">
        <v>32</v>
      </c>
    </row>
    <row r="2117" spans="1:28" x14ac:dyDescent="0.35">
      <c r="A2117">
        <v>5324</v>
      </c>
      <c r="B2117">
        <v>1981</v>
      </c>
      <c r="C2117" t="s">
        <v>39</v>
      </c>
      <c r="D2117" t="s">
        <v>35</v>
      </c>
      <c r="E2117">
        <v>58293</v>
      </c>
      <c r="F2117">
        <v>1</v>
      </c>
      <c r="G2117">
        <v>0</v>
      </c>
      <c r="H2117" s="1">
        <v>41658</v>
      </c>
      <c r="I2117">
        <v>94</v>
      </c>
      <c r="J2117">
        <v>173</v>
      </c>
      <c r="K2117">
        <v>43</v>
      </c>
      <c r="L2117">
        <v>118</v>
      </c>
      <c r="M2117">
        <v>46</v>
      </c>
      <c r="N2117">
        <v>27</v>
      </c>
      <c r="O2117">
        <v>15</v>
      </c>
      <c r="P2117">
        <v>5</v>
      </c>
      <c r="Q2117">
        <v>5</v>
      </c>
      <c r="R2117">
        <v>3</v>
      </c>
      <c r="S2117">
        <v>6</v>
      </c>
      <c r="T2117">
        <v>5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 t="s">
        <v>36</v>
      </c>
    </row>
    <row r="2118" spans="1:28" x14ac:dyDescent="0.35">
      <c r="A2118">
        <v>6534</v>
      </c>
      <c r="B2118">
        <v>1974</v>
      </c>
      <c r="C2118" t="s">
        <v>30</v>
      </c>
      <c r="D2118" t="s">
        <v>37</v>
      </c>
      <c r="E2118">
        <v>47889</v>
      </c>
      <c r="F2118">
        <v>1</v>
      </c>
      <c r="G2118">
        <v>0</v>
      </c>
      <c r="H2118" s="1">
        <v>41643</v>
      </c>
      <c r="I2118">
        <v>94</v>
      </c>
      <c r="J2118">
        <v>29</v>
      </c>
      <c r="K2118">
        <v>0</v>
      </c>
      <c r="L2118">
        <v>29</v>
      </c>
      <c r="M2118">
        <v>0</v>
      </c>
      <c r="N2118">
        <v>5</v>
      </c>
      <c r="O2118">
        <v>4</v>
      </c>
      <c r="P2118">
        <v>1</v>
      </c>
      <c r="Q2118">
        <v>2</v>
      </c>
      <c r="R2118">
        <v>0</v>
      </c>
      <c r="S2118">
        <v>3</v>
      </c>
      <c r="T2118">
        <v>5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 t="s">
        <v>45</v>
      </c>
    </row>
    <row r="2119" spans="1:28" x14ac:dyDescent="0.35">
      <c r="A2119">
        <v>8373</v>
      </c>
      <c r="B2119">
        <v>1979</v>
      </c>
      <c r="C2119" t="s">
        <v>46</v>
      </c>
      <c r="D2119" t="s">
        <v>37</v>
      </c>
      <c r="E2119">
        <v>24594</v>
      </c>
      <c r="F2119">
        <v>1</v>
      </c>
      <c r="G2119">
        <v>0</v>
      </c>
      <c r="H2119" s="1">
        <v>41618</v>
      </c>
      <c r="I2119">
        <v>94</v>
      </c>
      <c r="J2119">
        <v>1</v>
      </c>
      <c r="K2119">
        <v>3</v>
      </c>
      <c r="L2119">
        <v>6</v>
      </c>
      <c r="M2119">
        <v>10</v>
      </c>
      <c r="N2119">
        <v>0</v>
      </c>
      <c r="O2119">
        <v>9</v>
      </c>
      <c r="P2119">
        <v>1</v>
      </c>
      <c r="Q2119">
        <v>1</v>
      </c>
      <c r="R2119">
        <v>0</v>
      </c>
      <c r="S2119">
        <v>3</v>
      </c>
      <c r="T2119">
        <v>5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 t="s">
        <v>34</v>
      </c>
    </row>
    <row r="2120" spans="1:28" x14ac:dyDescent="0.35">
      <c r="A2120">
        <v>3829</v>
      </c>
      <c r="B2120">
        <v>1979</v>
      </c>
      <c r="C2120" t="s">
        <v>46</v>
      </c>
      <c r="D2120" t="s">
        <v>37</v>
      </c>
      <c r="E2120">
        <v>24594</v>
      </c>
      <c r="F2120">
        <v>1</v>
      </c>
      <c r="G2120">
        <v>0</v>
      </c>
      <c r="H2120" s="1">
        <v>41618</v>
      </c>
      <c r="I2120">
        <v>94</v>
      </c>
      <c r="J2120">
        <v>1</v>
      </c>
      <c r="K2120">
        <v>3</v>
      </c>
      <c r="L2120">
        <v>6</v>
      </c>
      <c r="M2120">
        <v>10</v>
      </c>
      <c r="N2120">
        <v>0</v>
      </c>
      <c r="O2120">
        <v>9</v>
      </c>
      <c r="P2120">
        <v>1</v>
      </c>
      <c r="Q2120">
        <v>1</v>
      </c>
      <c r="R2120">
        <v>0</v>
      </c>
      <c r="S2120">
        <v>3</v>
      </c>
      <c r="T2120">
        <v>5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 t="s">
        <v>45</v>
      </c>
    </row>
    <row r="2121" spans="1:28" x14ac:dyDescent="0.35">
      <c r="A2121">
        <v>4501</v>
      </c>
      <c r="B2121">
        <v>1965</v>
      </c>
      <c r="C2121" t="s">
        <v>43</v>
      </c>
      <c r="D2121" t="s">
        <v>33</v>
      </c>
      <c r="E2121">
        <v>69882</v>
      </c>
      <c r="F2121">
        <v>0</v>
      </c>
      <c r="G2121">
        <v>0</v>
      </c>
      <c r="H2121" s="1">
        <v>41588</v>
      </c>
      <c r="I2121">
        <v>94</v>
      </c>
      <c r="J2121">
        <v>292</v>
      </c>
      <c r="K2121">
        <v>127</v>
      </c>
      <c r="L2121">
        <v>635</v>
      </c>
      <c r="M2121">
        <v>132</v>
      </c>
      <c r="N2121">
        <v>127</v>
      </c>
      <c r="O2121">
        <v>165</v>
      </c>
      <c r="P2121">
        <v>1</v>
      </c>
      <c r="Q2121">
        <v>3</v>
      </c>
      <c r="R2121">
        <v>7</v>
      </c>
      <c r="S2121">
        <v>9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 t="s">
        <v>32</v>
      </c>
    </row>
    <row r="2122" spans="1:28" x14ac:dyDescent="0.35">
      <c r="A2122">
        <v>4179</v>
      </c>
      <c r="B2122">
        <v>1959</v>
      </c>
      <c r="C2122" t="s">
        <v>30</v>
      </c>
      <c r="D2122" t="s">
        <v>37</v>
      </c>
      <c r="E2122">
        <v>24221</v>
      </c>
      <c r="F2122">
        <v>0</v>
      </c>
      <c r="G2122">
        <v>0</v>
      </c>
      <c r="H2122" s="1">
        <v>41506</v>
      </c>
      <c r="I2122">
        <v>94</v>
      </c>
      <c r="J2122">
        <v>8</v>
      </c>
      <c r="K2122">
        <v>9</v>
      </c>
      <c r="L2122">
        <v>9</v>
      </c>
      <c r="M2122">
        <v>2</v>
      </c>
      <c r="N2122">
        <v>5</v>
      </c>
      <c r="O2122">
        <v>22</v>
      </c>
      <c r="P2122">
        <v>1</v>
      </c>
      <c r="Q2122">
        <v>1</v>
      </c>
      <c r="R2122">
        <v>1</v>
      </c>
      <c r="S2122">
        <v>3</v>
      </c>
      <c r="T2122">
        <v>4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 t="s">
        <v>32</v>
      </c>
    </row>
    <row r="2123" spans="1:28" x14ac:dyDescent="0.35">
      <c r="A2123">
        <v>2292</v>
      </c>
      <c r="B2123">
        <v>1985</v>
      </c>
      <c r="C2123" t="s">
        <v>30</v>
      </c>
      <c r="D2123" t="s">
        <v>33</v>
      </c>
      <c r="E2123">
        <v>22327</v>
      </c>
      <c r="F2123">
        <v>1</v>
      </c>
      <c r="G2123">
        <v>0</v>
      </c>
      <c r="H2123" s="1">
        <v>41488</v>
      </c>
      <c r="I2123">
        <v>94</v>
      </c>
      <c r="J2123">
        <v>5</v>
      </c>
      <c r="K2123">
        <v>4</v>
      </c>
      <c r="L2123">
        <v>8</v>
      </c>
      <c r="M2123">
        <v>2</v>
      </c>
      <c r="N2123">
        <v>0</v>
      </c>
      <c r="O2123">
        <v>5</v>
      </c>
      <c r="P2123">
        <v>1</v>
      </c>
      <c r="Q2123">
        <v>1</v>
      </c>
      <c r="R2123">
        <v>0</v>
      </c>
      <c r="S2123">
        <v>3</v>
      </c>
      <c r="T2123">
        <v>5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 t="s">
        <v>32</v>
      </c>
    </row>
    <row r="2124" spans="1:28" x14ac:dyDescent="0.35">
      <c r="A2124">
        <v>9239</v>
      </c>
      <c r="B2124">
        <v>1961</v>
      </c>
      <c r="C2124" t="s">
        <v>43</v>
      </c>
      <c r="D2124" t="s">
        <v>35</v>
      </c>
      <c r="E2124">
        <v>61923</v>
      </c>
      <c r="F2124">
        <v>0</v>
      </c>
      <c r="G2124">
        <v>2</v>
      </c>
      <c r="H2124" s="1">
        <v>41481</v>
      </c>
      <c r="I2124">
        <v>94</v>
      </c>
      <c r="J2124">
        <v>92</v>
      </c>
      <c r="K2124">
        <v>4</v>
      </c>
      <c r="L2124">
        <v>18</v>
      </c>
      <c r="M2124">
        <v>3</v>
      </c>
      <c r="N2124">
        <v>3</v>
      </c>
      <c r="O2124">
        <v>6</v>
      </c>
      <c r="P2124">
        <v>1</v>
      </c>
      <c r="Q2124">
        <v>2</v>
      </c>
      <c r="R2124">
        <v>1</v>
      </c>
      <c r="S2124">
        <v>4</v>
      </c>
      <c r="T2124">
        <v>3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 t="s">
        <v>36</v>
      </c>
    </row>
    <row r="2125" spans="1:28" x14ac:dyDescent="0.35">
      <c r="A2125">
        <v>8953</v>
      </c>
      <c r="B2125">
        <v>1965</v>
      </c>
      <c r="C2125" t="s">
        <v>43</v>
      </c>
      <c r="D2125" t="s">
        <v>33</v>
      </c>
      <c r="E2125">
        <v>35791</v>
      </c>
      <c r="F2125">
        <v>2</v>
      </c>
      <c r="G2125">
        <v>1</v>
      </c>
      <c r="H2125" s="1">
        <v>41400</v>
      </c>
      <c r="I2125">
        <v>94</v>
      </c>
      <c r="J2125">
        <v>27</v>
      </c>
      <c r="K2125">
        <v>0</v>
      </c>
      <c r="L2125">
        <v>5</v>
      </c>
      <c r="M2125">
        <v>0</v>
      </c>
      <c r="N2125">
        <v>0</v>
      </c>
      <c r="O2125">
        <v>3</v>
      </c>
      <c r="P2125">
        <v>2</v>
      </c>
      <c r="Q2125">
        <v>1</v>
      </c>
      <c r="R2125">
        <v>0</v>
      </c>
      <c r="S2125">
        <v>3</v>
      </c>
      <c r="T2125">
        <v>8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 t="s">
        <v>32</v>
      </c>
    </row>
    <row r="2126" spans="1:28" x14ac:dyDescent="0.35">
      <c r="A2126">
        <v>10258</v>
      </c>
      <c r="B2126">
        <v>1965</v>
      </c>
      <c r="C2126" t="s">
        <v>43</v>
      </c>
      <c r="D2126" t="s">
        <v>33</v>
      </c>
      <c r="E2126">
        <v>35791</v>
      </c>
      <c r="F2126">
        <v>2</v>
      </c>
      <c r="G2126">
        <v>1</v>
      </c>
      <c r="H2126" s="1">
        <v>41400</v>
      </c>
      <c r="I2126">
        <v>94</v>
      </c>
      <c r="J2126">
        <v>27</v>
      </c>
      <c r="K2126">
        <v>0</v>
      </c>
      <c r="L2126">
        <v>5</v>
      </c>
      <c r="M2126">
        <v>0</v>
      </c>
      <c r="N2126">
        <v>0</v>
      </c>
      <c r="O2126">
        <v>3</v>
      </c>
      <c r="P2126">
        <v>2</v>
      </c>
      <c r="Q2126">
        <v>1</v>
      </c>
      <c r="R2126">
        <v>0</v>
      </c>
      <c r="S2126">
        <v>3</v>
      </c>
      <c r="T2126">
        <v>8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 t="s">
        <v>36</v>
      </c>
    </row>
    <row r="2127" spans="1:28" x14ac:dyDescent="0.35">
      <c r="A2127">
        <v>3520</v>
      </c>
      <c r="B2127">
        <v>1990</v>
      </c>
      <c r="C2127" t="s">
        <v>43</v>
      </c>
      <c r="D2127" t="s">
        <v>33</v>
      </c>
      <c r="E2127">
        <v>91172</v>
      </c>
      <c r="F2127">
        <v>0</v>
      </c>
      <c r="G2127">
        <v>0</v>
      </c>
      <c r="H2127" s="1">
        <v>41360</v>
      </c>
      <c r="I2127">
        <v>94</v>
      </c>
      <c r="J2127">
        <v>162</v>
      </c>
      <c r="K2127">
        <v>28</v>
      </c>
      <c r="L2127">
        <v>818</v>
      </c>
      <c r="M2127">
        <v>0</v>
      </c>
      <c r="N2127">
        <v>28</v>
      </c>
      <c r="O2127">
        <v>56</v>
      </c>
      <c r="P2127">
        <v>0</v>
      </c>
      <c r="Q2127">
        <v>4</v>
      </c>
      <c r="R2127">
        <v>3</v>
      </c>
      <c r="S2127">
        <v>7</v>
      </c>
      <c r="T2127">
        <v>3</v>
      </c>
      <c r="U2127">
        <v>1</v>
      </c>
      <c r="V2127">
        <v>0</v>
      </c>
      <c r="W2127">
        <v>1</v>
      </c>
      <c r="X2127">
        <v>1</v>
      </c>
      <c r="Y2127">
        <v>1</v>
      </c>
      <c r="Z2127">
        <v>1</v>
      </c>
      <c r="AA2127">
        <v>0</v>
      </c>
      <c r="AB2127" t="s">
        <v>34</v>
      </c>
    </row>
    <row r="2128" spans="1:28" x14ac:dyDescent="0.35">
      <c r="A2128">
        <v>10402</v>
      </c>
      <c r="B2128">
        <v>1967</v>
      </c>
      <c r="C2128" t="s">
        <v>30</v>
      </c>
      <c r="D2128" t="s">
        <v>35</v>
      </c>
      <c r="E2128">
        <v>35441</v>
      </c>
      <c r="F2128">
        <v>1</v>
      </c>
      <c r="G2128">
        <v>1</v>
      </c>
      <c r="H2128" s="1">
        <v>41319</v>
      </c>
      <c r="I2128">
        <v>94</v>
      </c>
      <c r="J2128">
        <v>25</v>
      </c>
      <c r="K2128">
        <v>1</v>
      </c>
      <c r="L2128">
        <v>9</v>
      </c>
      <c r="M2128">
        <v>2</v>
      </c>
      <c r="N2128">
        <v>1</v>
      </c>
      <c r="O2128">
        <v>1</v>
      </c>
      <c r="P2128">
        <v>2</v>
      </c>
      <c r="Q2128">
        <v>1</v>
      </c>
      <c r="R2128">
        <v>0</v>
      </c>
      <c r="S2128">
        <v>3</v>
      </c>
      <c r="T2128">
        <v>8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 t="s">
        <v>34</v>
      </c>
    </row>
    <row r="2129" spans="1:28" x14ac:dyDescent="0.35">
      <c r="A2129">
        <v>11114</v>
      </c>
      <c r="B2129">
        <v>1970</v>
      </c>
      <c r="C2129" t="s">
        <v>30</v>
      </c>
      <c r="D2129" t="s">
        <v>37</v>
      </c>
      <c r="E2129">
        <v>19656</v>
      </c>
      <c r="F2129">
        <v>1</v>
      </c>
      <c r="G2129">
        <v>0</v>
      </c>
      <c r="H2129" s="1">
        <v>41313</v>
      </c>
      <c r="I2129">
        <v>94</v>
      </c>
      <c r="J2129">
        <v>25</v>
      </c>
      <c r="K2129">
        <v>4</v>
      </c>
      <c r="L2129">
        <v>9</v>
      </c>
      <c r="M2129">
        <v>6</v>
      </c>
      <c r="N2129">
        <v>8</v>
      </c>
      <c r="O2129">
        <v>32</v>
      </c>
      <c r="P2129">
        <v>3</v>
      </c>
      <c r="Q2129">
        <v>2</v>
      </c>
      <c r="R2129">
        <v>1</v>
      </c>
      <c r="S2129">
        <v>3</v>
      </c>
      <c r="T2129">
        <v>7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 t="s">
        <v>32</v>
      </c>
    </row>
    <row r="2130" spans="1:28" x14ac:dyDescent="0.35">
      <c r="A2130">
        <v>9553</v>
      </c>
      <c r="B2130">
        <v>1987</v>
      </c>
      <c r="C2130" t="s">
        <v>30</v>
      </c>
      <c r="D2130" t="s">
        <v>35</v>
      </c>
      <c r="E2130">
        <v>7500</v>
      </c>
      <c r="F2130">
        <v>0</v>
      </c>
      <c r="G2130">
        <v>0</v>
      </c>
      <c r="H2130" s="1">
        <v>41283</v>
      </c>
      <c r="I2130">
        <v>94</v>
      </c>
      <c r="J2130">
        <v>0</v>
      </c>
      <c r="K2130">
        <v>2</v>
      </c>
      <c r="L2130">
        <v>3</v>
      </c>
      <c r="M2130">
        <v>4</v>
      </c>
      <c r="N2130">
        <v>1</v>
      </c>
      <c r="O2130">
        <v>5</v>
      </c>
      <c r="P2130">
        <v>1</v>
      </c>
      <c r="Q2130">
        <v>0</v>
      </c>
      <c r="R2130">
        <v>0</v>
      </c>
      <c r="S2130">
        <v>3</v>
      </c>
      <c r="T2130">
        <v>6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 t="s">
        <v>42</v>
      </c>
    </row>
    <row r="2131" spans="1:28" x14ac:dyDescent="0.35">
      <c r="A2131">
        <v>6055</v>
      </c>
      <c r="B2131">
        <v>1979</v>
      </c>
      <c r="C2131" t="s">
        <v>30</v>
      </c>
      <c r="D2131" t="s">
        <v>35</v>
      </c>
      <c r="E2131">
        <v>71626</v>
      </c>
      <c r="F2131">
        <v>0</v>
      </c>
      <c r="G2131">
        <v>0</v>
      </c>
      <c r="H2131" s="1">
        <v>41214</v>
      </c>
      <c r="I2131">
        <v>94</v>
      </c>
      <c r="J2131">
        <v>546</v>
      </c>
      <c r="K2131">
        <v>72</v>
      </c>
      <c r="L2131">
        <v>376</v>
      </c>
      <c r="M2131">
        <v>94</v>
      </c>
      <c r="N2131">
        <v>145</v>
      </c>
      <c r="O2131">
        <v>72</v>
      </c>
      <c r="P2131">
        <v>1</v>
      </c>
      <c r="Q2131">
        <v>5</v>
      </c>
      <c r="R2131">
        <v>5</v>
      </c>
      <c r="S2131">
        <v>8</v>
      </c>
      <c r="T2131">
        <v>3</v>
      </c>
      <c r="U2131">
        <v>0</v>
      </c>
      <c r="V2131">
        <v>1</v>
      </c>
      <c r="W2131">
        <v>0</v>
      </c>
      <c r="X2131">
        <v>0</v>
      </c>
      <c r="Y2131">
        <v>0</v>
      </c>
      <c r="Z2131">
        <v>0</v>
      </c>
      <c r="AA2131">
        <v>0</v>
      </c>
      <c r="AB2131" t="s">
        <v>32</v>
      </c>
    </row>
    <row r="2132" spans="1:28" x14ac:dyDescent="0.35">
      <c r="A2132">
        <v>4786</v>
      </c>
      <c r="B2132">
        <v>1977</v>
      </c>
      <c r="C2132" t="s">
        <v>30</v>
      </c>
      <c r="D2132" t="s">
        <v>35</v>
      </c>
      <c r="E2132">
        <v>75330</v>
      </c>
      <c r="F2132">
        <v>1</v>
      </c>
      <c r="G2132">
        <v>1</v>
      </c>
      <c r="H2132" s="1">
        <v>41186</v>
      </c>
      <c r="I2132">
        <v>94</v>
      </c>
      <c r="J2132">
        <v>555</v>
      </c>
      <c r="K2132">
        <v>82</v>
      </c>
      <c r="L2132">
        <v>257</v>
      </c>
      <c r="M2132">
        <v>93</v>
      </c>
      <c r="N2132">
        <v>61</v>
      </c>
      <c r="O2132">
        <v>61</v>
      </c>
      <c r="P2132">
        <v>4</v>
      </c>
      <c r="Q2132">
        <v>10</v>
      </c>
      <c r="R2132">
        <v>3</v>
      </c>
      <c r="S2132">
        <v>12</v>
      </c>
      <c r="T2132">
        <v>6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 t="s">
        <v>36</v>
      </c>
    </row>
    <row r="2133" spans="1:28" x14ac:dyDescent="0.35">
      <c r="A2133">
        <v>5015</v>
      </c>
      <c r="B2133">
        <v>1976</v>
      </c>
      <c r="C2133" t="s">
        <v>43</v>
      </c>
      <c r="D2133" t="s">
        <v>35</v>
      </c>
      <c r="E2133">
        <v>34529</v>
      </c>
      <c r="F2133">
        <v>1</v>
      </c>
      <c r="G2133">
        <v>0</v>
      </c>
      <c r="H2133" s="1">
        <v>41166</v>
      </c>
      <c r="I2133">
        <v>94</v>
      </c>
      <c r="J2133">
        <v>68</v>
      </c>
      <c r="K2133">
        <v>6</v>
      </c>
      <c r="L2133">
        <v>38</v>
      </c>
      <c r="M2133">
        <v>3</v>
      </c>
      <c r="N2133">
        <v>6</v>
      </c>
      <c r="O2133">
        <v>41</v>
      </c>
      <c r="P2133">
        <v>2</v>
      </c>
      <c r="Q2133">
        <v>2</v>
      </c>
      <c r="R2133">
        <v>2</v>
      </c>
      <c r="S2133">
        <v>3</v>
      </c>
      <c r="T2133">
        <v>7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 t="s">
        <v>32</v>
      </c>
    </row>
    <row r="2134" spans="1:28" x14ac:dyDescent="0.35">
      <c r="A2134">
        <v>8560</v>
      </c>
      <c r="B2134">
        <v>1992</v>
      </c>
      <c r="C2134" t="s">
        <v>30</v>
      </c>
      <c r="D2134" t="s">
        <v>33</v>
      </c>
      <c r="E2134">
        <v>48789</v>
      </c>
      <c r="F2134">
        <v>0</v>
      </c>
      <c r="G2134">
        <v>0</v>
      </c>
      <c r="H2134" s="1">
        <v>41162</v>
      </c>
      <c r="I2134">
        <v>94</v>
      </c>
      <c r="J2134">
        <v>351</v>
      </c>
      <c r="K2134">
        <v>16</v>
      </c>
      <c r="L2134">
        <v>156</v>
      </c>
      <c r="M2134">
        <v>7</v>
      </c>
      <c r="N2134">
        <v>5</v>
      </c>
      <c r="O2134">
        <v>145</v>
      </c>
      <c r="P2134">
        <v>1</v>
      </c>
      <c r="Q2134">
        <v>6</v>
      </c>
      <c r="R2134">
        <v>4</v>
      </c>
      <c r="S2134">
        <v>7</v>
      </c>
      <c r="T2134">
        <v>6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 t="s">
        <v>34</v>
      </c>
    </row>
    <row r="2135" spans="1:28" x14ac:dyDescent="0.35">
      <c r="A2135">
        <v>3469</v>
      </c>
      <c r="B2135">
        <v>1977</v>
      </c>
      <c r="C2135" t="s">
        <v>39</v>
      </c>
      <c r="D2135" t="s">
        <v>31</v>
      </c>
      <c r="E2135">
        <v>34487</v>
      </c>
      <c r="F2135">
        <v>1</v>
      </c>
      <c r="G2135">
        <v>1</v>
      </c>
      <c r="H2135" s="1">
        <v>41158</v>
      </c>
      <c r="I2135">
        <v>94</v>
      </c>
      <c r="J2135">
        <v>19</v>
      </c>
      <c r="K2135">
        <v>18</v>
      </c>
      <c r="L2135">
        <v>33</v>
      </c>
      <c r="M2135">
        <v>24</v>
      </c>
      <c r="N2135">
        <v>1</v>
      </c>
      <c r="O2135">
        <v>8</v>
      </c>
      <c r="P2135">
        <v>3</v>
      </c>
      <c r="Q2135">
        <v>3</v>
      </c>
      <c r="R2135">
        <v>0</v>
      </c>
      <c r="S2135">
        <v>3</v>
      </c>
      <c r="T2135">
        <v>9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 t="s">
        <v>32</v>
      </c>
    </row>
    <row r="2136" spans="1:28" x14ac:dyDescent="0.35">
      <c r="A2136">
        <v>5885</v>
      </c>
      <c r="B2136">
        <v>1973</v>
      </c>
      <c r="C2136" t="s">
        <v>40</v>
      </c>
      <c r="D2136" t="s">
        <v>35</v>
      </c>
      <c r="E2136">
        <v>35688</v>
      </c>
      <c r="F2136">
        <v>2</v>
      </c>
      <c r="G2136">
        <v>1</v>
      </c>
      <c r="H2136" s="1">
        <v>41143</v>
      </c>
      <c r="I2136">
        <v>94</v>
      </c>
      <c r="J2136">
        <v>73</v>
      </c>
      <c r="K2136">
        <v>3</v>
      </c>
      <c r="L2136">
        <v>90</v>
      </c>
      <c r="M2136">
        <v>12</v>
      </c>
      <c r="N2136">
        <v>1</v>
      </c>
      <c r="O2136">
        <v>32</v>
      </c>
      <c r="P2136">
        <v>7</v>
      </c>
      <c r="Q2136">
        <v>4</v>
      </c>
      <c r="R2136">
        <v>1</v>
      </c>
      <c r="S2136">
        <v>4</v>
      </c>
      <c r="T2136">
        <v>8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 t="s">
        <v>34</v>
      </c>
    </row>
    <row r="2137" spans="1:28" x14ac:dyDescent="0.35">
      <c r="A2137">
        <v>3310</v>
      </c>
      <c r="B2137">
        <v>1973</v>
      </c>
      <c r="C2137" t="s">
        <v>40</v>
      </c>
      <c r="D2137" t="s">
        <v>35</v>
      </c>
      <c r="E2137">
        <v>35688</v>
      </c>
      <c r="F2137">
        <v>2</v>
      </c>
      <c r="G2137">
        <v>1</v>
      </c>
      <c r="H2137" s="1">
        <v>41143</v>
      </c>
      <c r="I2137">
        <v>94</v>
      </c>
      <c r="J2137">
        <v>73</v>
      </c>
      <c r="K2137">
        <v>3</v>
      </c>
      <c r="L2137">
        <v>90</v>
      </c>
      <c r="M2137">
        <v>12</v>
      </c>
      <c r="N2137">
        <v>1</v>
      </c>
      <c r="O2137">
        <v>32</v>
      </c>
      <c r="P2137">
        <v>7</v>
      </c>
      <c r="Q2137">
        <v>4</v>
      </c>
      <c r="R2137">
        <v>1</v>
      </c>
      <c r="S2137">
        <v>4</v>
      </c>
      <c r="T2137">
        <v>8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 t="s">
        <v>32</v>
      </c>
    </row>
    <row r="2138" spans="1:28" x14ac:dyDescent="0.35">
      <c r="A2138">
        <v>2134</v>
      </c>
      <c r="B2138">
        <v>1952</v>
      </c>
      <c r="C2138" t="s">
        <v>30</v>
      </c>
      <c r="D2138" t="s">
        <v>33</v>
      </c>
      <c r="E2138">
        <v>53700</v>
      </c>
      <c r="F2138">
        <v>0</v>
      </c>
      <c r="G2138">
        <v>1</v>
      </c>
      <c r="H2138" s="1">
        <v>41138</v>
      </c>
      <c r="I2138">
        <v>94</v>
      </c>
      <c r="J2138">
        <v>263</v>
      </c>
      <c r="K2138">
        <v>5</v>
      </c>
      <c r="L2138">
        <v>233</v>
      </c>
      <c r="M2138">
        <v>69</v>
      </c>
      <c r="N2138">
        <v>41</v>
      </c>
      <c r="O2138">
        <v>83</v>
      </c>
      <c r="P2138">
        <v>4</v>
      </c>
      <c r="Q2138">
        <v>5</v>
      </c>
      <c r="R2138">
        <v>5</v>
      </c>
      <c r="S2138">
        <v>8</v>
      </c>
      <c r="T2138">
        <v>5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 t="s">
        <v>45</v>
      </c>
    </row>
    <row r="2139" spans="1:28" x14ac:dyDescent="0.35">
      <c r="A2139">
        <v>2532</v>
      </c>
      <c r="B2139">
        <v>1987</v>
      </c>
      <c r="C2139" t="s">
        <v>43</v>
      </c>
      <c r="D2139" t="s">
        <v>33</v>
      </c>
      <c r="E2139">
        <v>73454</v>
      </c>
      <c r="F2139">
        <v>0</v>
      </c>
      <c r="G2139">
        <v>0</v>
      </c>
      <c r="H2139" s="1">
        <v>41699</v>
      </c>
      <c r="I2139">
        <v>95</v>
      </c>
      <c r="J2139">
        <v>982</v>
      </c>
      <c r="K2139">
        <v>73</v>
      </c>
      <c r="L2139">
        <v>351</v>
      </c>
      <c r="M2139">
        <v>56</v>
      </c>
      <c r="N2139">
        <v>14</v>
      </c>
      <c r="O2139">
        <v>175</v>
      </c>
      <c r="P2139">
        <v>1</v>
      </c>
      <c r="Q2139">
        <v>2</v>
      </c>
      <c r="R2139">
        <v>4</v>
      </c>
      <c r="S2139">
        <v>6</v>
      </c>
      <c r="T2139">
        <v>5</v>
      </c>
      <c r="U2139">
        <v>1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 t="s">
        <v>32</v>
      </c>
    </row>
    <row r="2140" spans="1:28" x14ac:dyDescent="0.35">
      <c r="A2140">
        <v>2579</v>
      </c>
      <c r="B2140">
        <v>1957</v>
      </c>
      <c r="C2140" t="s">
        <v>30</v>
      </c>
      <c r="D2140" t="s">
        <v>35</v>
      </c>
      <c r="E2140">
        <v>71113</v>
      </c>
      <c r="F2140">
        <v>0</v>
      </c>
      <c r="G2140">
        <v>1</v>
      </c>
      <c r="H2140" s="1">
        <v>41625</v>
      </c>
      <c r="I2140">
        <v>95</v>
      </c>
      <c r="J2140">
        <v>495</v>
      </c>
      <c r="K2140">
        <v>33</v>
      </c>
      <c r="L2140">
        <v>255</v>
      </c>
      <c r="M2140">
        <v>11</v>
      </c>
      <c r="N2140">
        <v>33</v>
      </c>
      <c r="O2140">
        <v>8</v>
      </c>
      <c r="P2140">
        <v>4</v>
      </c>
      <c r="Q2140">
        <v>6</v>
      </c>
      <c r="R2140">
        <v>7</v>
      </c>
      <c r="S2140">
        <v>9</v>
      </c>
      <c r="T2140">
        <v>4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 t="s">
        <v>32</v>
      </c>
    </row>
    <row r="2141" spans="1:28" x14ac:dyDescent="0.35">
      <c r="A2141">
        <v>3117</v>
      </c>
      <c r="B2141">
        <v>1955</v>
      </c>
      <c r="C2141" t="s">
        <v>30</v>
      </c>
      <c r="D2141" t="s">
        <v>33</v>
      </c>
      <c r="F2141">
        <v>0</v>
      </c>
      <c r="G2141">
        <v>1</v>
      </c>
      <c r="H2141" s="1">
        <v>41565</v>
      </c>
      <c r="I2141">
        <v>95</v>
      </c>
      <c r="J2141">
        <v>264</v>
      </c>
      <c r="K2141">
        <v>0</v>
      </c>
      <c r="L2141">
        <v>21</v>
      </c>
      <c r="M2141">
        <v>12</v>
      </c>
      <c r="N2141">
        <v>6</v>
      </c>
      <c r="O2141">
        <v>147</v>
      </c>
      <c r="P2141">
        <v>3</v>
      </c>
      <c r="Q2141">
        <v>6</v>
      </c>
      <c r="R2141">
        <v>1</v>
      </c>
      <c r="S2141">
        <v>5</v>
      </c>
      <c r="T2141">
        <v>7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 t="s">
        <v>38</v>
      </c>
    </row>
    <row r="2142" spans="1:28" x14ac:dyDescent="0.35">
      <c r="A2142">
        <v>5623</v>
      </c>
      <c r="B2142">
        <v>1980</v>
      </c>
      <c r="C2142" t="s">
        <v>43</v>
      </c>
      <c r="D2142" t="s">
        <v>35</v>
      </c>
      <c r="E2142">
        <v>31535</v>
      </c>
      <c r="F2142">
        <v>1</v>
      </c>
      <c r="G2142">
        <v>0</v>
      </c>
      <c r="H2142" s="1">
        <v>41543</v>
      </c>
      <c r="I2142">
        <v>95</v>
      </c>
      <c r="J2142">
        <v>15</v>
      </c>
      <c r="K2142">
        <v>4</v>
      </c>
      <c r="L2142">
        <v>13</v>
      </c>
      <c r="M2142">
        <v>0</v>
      </c>
      <c r="N2142">
        <v>0</v>
      </c>
      <c r="O2142">
        <v>19</v>
      </c>
      <c r="P2142">
        <v>1</v>
      </c>
      <c r="Q2142">
        <v>1</v>
      </c>
      <c r="R2142">
        <v>1</v>
      </c>
      <c r="S2142">
        <v>2</v>
      </c>
      <c r="T2142">
        <v>7</v>
      </c>
      <c r="U2142">
        <v>1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 t="s">
        <v>32</v>
      </c>
    </row>
    <row r="2143" spans="1:28" x14ac:dyDescent="0.35">
      <c r="A2143">
        <v>4789</v>
      </c>
      <c r="B2143">
        <v>1953</v>
      </c>
      <c r="C2143" t="s">
        <v>30</v>
      </c>
      <c r="D2143" t="s">
        <v>37</v>
      </c>
      <c r="E2143">
        <v>80812</v>
      </c>
      <c r="F2143">
        <v>0</v>
      </c>
      <c r="G2143">
        <v>0</v>
      </c>
      <c r="H2143" s="1">
        <v>41534</v>
      </c>
      <c r="I2143">
        <v>95</v>
      </c>
      <c r="J2143">
        <v>769</v>
      </c>
      <c r="K2143">
        <v>22</v>
      </c>
      <c r="L2143">
        <v>500</v>
      </c>
      <c r="M2143">
        <v>210</v>
      </c>
      <c r="N2143">
        <v>143</v>
      </c>
      <c r="O2143">
        <v>33</v>
      </c>
      <c r="P2143">
        <v>1</v>
      </c>
      <c r="Q2143">
        <v>4</v>
      </c>
      <c r="R2143">
        <v>8</v>
      </c>
      <c r="S2143">
        <v>5</v>
      </c>
      <c r="T2143">
        <v>2</v>
      </c>
      <c r="U2143">
        <v>1</v>
      </c>
      <c r="V2143">
        <v>0</v>
      </c>
      <c r="W2143">
        <v>1</v>
      </c>
      <c r="X2143">
        <v>1</v>
      </c>
      <c r="Y2143">
        <v>0</v>
      </c>
      <c r="Z2143">
        <v>0</v>
      </c>
      <c r="AA2143">
        <v>0</v>
      </c>
      <c r="AB2143" t="s">
        <v>42</v>
      </c>
    </row>
    <row r="2144" spans="1:28" x14ac:dyDescent="0.35">
      <c r="A2144">
        <v>9523</v>
      </c>
      <c r="B2144">
        <v>1982</v>
      </c>
      <c r="C2144" t="s">
        <v>30</v>
      </c>
      <c r="D2144" t="s">
        <v>37</v>
      </c>
      <c r="E2144">
        <v>40479</v>
      </c>
      <c r="F2144">
        <v>1</v>
      </c>
      <c r="G2144">
        <v>0</v>
      </c>
      <c r="H2144" s="1">
        <v>41503</v>
      </c>
      <c r="I2144">
        <v>95</v>
      </c>
      <c r="J2144">
        <v>5</v>
      </c>
      <c r="K2144">
        <v>0</v>
      </c>
      <c r="L2144">
        <v>8</v>
      </c>
      <c r="M2144">
        <v>2</v>
      </c>
      <c r="N2144">
        <v>0</v>
      </c>
      <c r="O2144">
        <v>0</v>
      </c>
      <c r="P2144">
        <v>1</v>
      </c>
      <c r="Q2144">
        <v>0</v>
      </c>
      <c r="R2144">
        <v>0</v>
      </c>
      <c r="S2144">
        <v>3</v>
      </c>
      <c r="T2144">
        <v>4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 t="s">
        <v>32</v>
      </c>
    </row>
    <row r="2145" spans="1:28" x14ac:dyDescent="0.35">
      <c r="A2145">
        <v>5268</v>
      </c>
      <c r="B2145">
        <v>1960</v>
      </c>
      <c r="C2145" t="s">
        <v>30</v>
      </c>
      <c r="D2145" t="s">
        <v>35</v>
      </c>
      <c r="E2145">
        <v>29440</v>
      </c>
      <c r="F2145">
        <v>1</v>
      </c>
      <c r="G2145">
        <v>1</v>
      </c>
      <c r="H2145" s="1">
        <v>41497</v>
      </c>
      <c r="I2145">
        <v>95</v>
      </c>
      <c r="J2145">
        <v>17</v>
      </c>
      <c r="K2145">
        <v>8</v>
      </c>
      <c r="L2145">
        <v>14</v>
      </c>
      <c r="M2145">
        <v>10</v>
      </c>
      <c r="N2145">
        <v>4</v>
      </c>
      <c r="O2145">
        <v>3</v>
      </c>
      <c r="P2145">
        <v>2</v>
      </c>
      <c r="Q2145">
        <v>1</v>
      </c>
      <c r="R2145">
        <v>0</v>
      </c>
      <c r="S2145">
        <v>4</v>
      </c>
      <c r="T2145">
        <v>7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 t="s">
        <v>41</v>
      </c>
    </row>
    <row r="2146" spans="1:28" x14ac:dyDescent="0.35">
      <c r="A2146">
        <v>1545</v>
      </c>
      <c r="B2146">
        <v>1986</v>
      </c>
      <c r="C2146" t="s">
        <v>30</v>
      </c>
      <c r="D2146" t="s">
        <v>35</v>
      </c>
      <c r="E2146">
        <v>38508</v>
      </c>
      <c r="F2146">
        <v>1</v>
      </c>
      <c r="G2146">
        <v>0</v>
      </c>
      <c r="H2146" s="1">
        <v>41488</v>
      </c>
      <c r="I2146">
        <v>95</v>
      </c>
      <c r="J2146">
        <v>120</v>
      </c>
      <c r="K2146">
        <v>19</v>
      </c>
      <c r="L2146">
        <v>206</v>
      </c>
      <c r="M2146">
        <v>25</v>
      </c>
      <c r="N2146">
        <v>19</v>
      </c>
      <c r="O2146">
        <v>54</v>
      </c>
      <c r="P2146">
        <v>6</v>
      </c>
      <c r="Q2146">
        <v>7</v>
      </c>
      <c r="R2146">
        <v>2</v>
      </c>
      <c r="S2146">
        <v>5</v>
      </c>
      <c r="T2146">
        <v>8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 t="s">
        <v>32</v>
      </c>
    </row>
    <row r="2147" spans="1:28" x14ac:dyDescent="0.35">
      <c r="A2147">
        <v>2254</v>
      </c>
      <c r="B2147">
        <v>1983</v>
      </c>
      <c r="C2147" t="s">
        <v>30</v>
      </c>
      <c r="D2147" t="s">
        <v>35</v>
      </c>
      <c r="E2147">
        <v>69520</v>
      </c>
      <c r="F2147">
        <v>0</v>
      </c>
      <c r="G2147">
        <v>0</v>
      </c>
      <c r="H2147" s="1">
        <v>41462</v>
      </c>
      <c r="I2147">
        <v>95</v>
      </c>
      <c r="J2147">
        <v>627</v>
      </c>
      <c r="K2147">
        <v>120</v>
      </c>
      <c r="L2147">
        <v>414</v>
      </c>
      <c r="M2147">
        <v>121</v>
      </c>
      <c r="N2147">
        <v>80</v>
      </c>
      <c r="O2147">
        <v>93</v>
      </c>
      <c r="P2147">
        <v>1</v>
      </c>
      <c r="Q2147">
        <v>9</v>
      </c>
      <c r="R2147">
        <v>6</v>
      </c>
      <c r="S2147">
        <v>5</v>
      </c>
      <c r="T2147">
        <v>5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 t="s">
        <v>38</v>
      </c>
    </row>
    <row r="2148" spans="1:28" x14ac:dyDescent="0.35">
      <c r="A2148">
        <v>2661</v>
      </c>
      <c r="B2148">
        <v>1964</v>
      </c>
      <c r="C2148" t="s">
        <v>30</v>
      </c>
      <c r="D2148" t="s">
        <v>33</v>
      </c>
      <c r="E2148">
        <v>18701</v>
      </c>
      <c r="F2148">
        <v>1</v>
      </c>
      <c r="G2148">
        <v>1</v>
      </c>
      <c r="H2148" s="1">
        <v>41429</v>
      </c>
      <c r="I2148">
        <v>95</v>
      </c>
      <c r="J2148">
        <v>12</v>
      </c>
      <c r="K2148">
        <v>4</v>
      </c>
      <c r="L2148">
        <v>2</v>
      </c>
      <c r="M2148">
        <v>10</v>
      </c>
      <c r="N2148">
        <v>6</v>
      </c>
      <c r="O2148">
        <v>10</v>
      </c>
      <c r="P2148">
        <v>4</v>
      </c>
      <c r="Q2148">
        <v>2</v>
      </c>
      <c r="R2148">
        <v>0</v>
      </c>
      <c r="S2148">
        <v>4</v>
      </c>
      <c r="T2148">
        <v>5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 t="s">
        <v>45</v>
      </c>
    </row>
    <row r="2149" spans="1:28" x14ac:dyDescent="0.35">
      <c r="A2149">
        <v>3130</v>
      </c>
      <c r="B2149">
        <v>1964</v>
      </c>
      <c r="C2149" t="s">
        <v>30</v>
      </c>
      <c r="D2149" t="s">
        <v>33</v>
      </c>
      <c r="E2149">
        <v>18701</v>
      </c>
      <c r="F2149">
        <v>1</v>
      </c>
      <c r="G2149">
        <v>1</v>
      </c>
      <c r="H2149" s="1">
        <v>41429</v>
      </c>
      <c r="I2149">
        <v>95</v>
      </c>
      <c r="J2149">
        <v>12</v>
      </c>
      <c r="K2149">
        <v>4</v>
      </c>
      <c r="L2149">
        <v>2</v>
      </c>
      <c r="M2149">
        <v>10</v>
      </c>
      <c r="N2149">
        <v>6</v>
      </c>
      <c r="O2149">
        <v>10</v>
      </c>
      <c r="P2149">
        <v>4</v>
      </c>
      <c r="Q2149">
        <v>2</v>
      </c>
      <c r="R2149">
        <v>0</v>
      </c>
      <c r="S2149">
        <v>4</v>
      </c>
      <c r="T2149">
        <v>5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 t="s">
        <v>32</v>
      </c>
    </row>
    <row r="2150" spans="1:28" x14ac:dyDescent="0.35">
      <c r="A2150">
        <v>5847</v>
      </c>
      <c r="B2150">
        <v>1969</v>
      </c>
      <c r="C2150" t="s">
        <v>30</v>
      </c>
      <c r="D2150" t="s">
        <v>31</v>
      </c>
      <c r="E2150">
        <v>69901</v>
      </c>
      <c r="F2150">
        <v>0</v>
      </c>
      <c r="G2150">
        <v>1</v>
      </c>
      <c r="H2150" s="1">
        <v>41423</v>
      </c>
      <c r="I2150">
        <v>95</v>
      </c>
      <c r="J2150">
        <v>312</v>
      </c>
      <c r="K2150">
        <v>21</v>
      </c>
      <c r="L2150">
        <v>206</v>
      </c>
      <c r="M2150">
        <v>102</v>
      </c>
      <c r="N2150">
        <v>92</v>
      </c>
      <c r="O2150">
        <v>149</v>
      </c>
      <c r="P2150">
        <v>3</v>
      </c>
      <c r="Q2150">
        <v>7</v>
      </c>
      <c r="R2150">
        <v>3</v>
      </c>
      <c r="S2150">
        <v>10</v>
      </c>
      <c r="T2150">
        <v>5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 t="s">
        <v>32</v>
      </c>
    </row>
    <row r="2151" spans="1:28" x14ac:dyDescent="0.35">
      <c r="A2151">
        <v>5863</v>
      </c>
      <c r="B2151">
        <v>1953</v>
      </c>
      <c r="C2151" t="s">
        <v>30</v>
      </c>
      <c r="D2151" t="s">
        <v>35</v>
      </c>
      <c r="E2151">
        <v>47703</v>
      </c>
      <c r="F2151">
        <v>0</v>
      </c>
      <c r="G2151">
        <v>1</v>
      </c>
      <c r="H2151" s="1">
        <v>41423</v>
      </c>
      <c r="I2151">
        <v>95</v>
      </c>
      <c r="J2151">
        <v>359</v>
      </c>
      <c r="K2151">
        <v>0</v>
      </c>
      <c r="L2151">
        <v>134</v>
      </c>
      <c r="M2151">
        <v>13</v>
      </c>
      <c r="N2151">
        <v>26</v>
      </c>
      <c r="O2151">
        <v>123</v>
      </c>
      <c r="P2151">
        <v>4</v>
      </c>
      <c r="Q2151">
        <v>6</v>
      </c>
      <c r="R2151">
        <v>3</v>
      </c>
      <c r="S2151">
        <v>8</v>
      </c>
      <c r="T2151">
        <v>5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 t="s">
        <v>32</v>
      </c>
    </row>
    <row r="2152" spans="1:28" x14ac:dyDescent="0.35">
      <c r="A2152">
        <v>999</v>
      </c>
      <c r="B2152">
        <v>1991</v>
      </c>
      <c r="C2152" t="s">
        <v>30</v>
      </c>
      <c r="D2152" t="s">
        <v>33</v>
      </c>
      <c r="E2152">
        <v>86037</v>
      </c>
      <c r="F2152">
        <v>0</v>
      </c>
      <c r="G2152">
        <v>0</v>
      </c>
      <c r="H2152" s="1">
        <v>41276</v>
      </c>
      <c r="I2152">
        <v>95</v>
      </c>
      <c r="J2152">
        <v>490</v>
      </c>
      <c r="K2152">
        <v>44</v>
      </c>
      <c r="L2152">
        <v>125</v>
      </c>
      <c r="M2152">
        <v>29</v>
      </c>
      <c r="N2152">
        <v>20</v>
      </c>
      <c r="O2152">
        <v>22</v>
      </c>
      <c r="P2152">
        <v>1</v>
      </c>
      <c r="Q2152">
        <v>6</v>
      </c>
      <c r="R2152">
        <v>7</v>
      </c>
      <c r="S2152">
        <v>11</v>
      </c>
      <c r="T2152">
        <v>3</v>
      </c>
      <c r="U2152">
        <v>0</v>
      </c>
      <c r="V2152">
        <v>1</v>
      </c>
      <c r="W2152">
        <v>1</v>
      </c>
      <c r="X2152">
        <v>0</v>
      </c>
      <c r="Y2152">
        <v>0</v>
      </c>
      <c r="Z2152">
        <v>1</v>
      </c>
      <c r="AA2152">
        <v>0</v>
      </c>
      <c r="AB2152" t="s">
        <v>34</v>
      </c>
    </row>
    <row r="2153" spans="1:28" x14ac:dyDescent="0.35">
      <c r="A2153">
        <v>2931</v>
      </c>
      <c r="B2153">
        <v>1978</v>
      </c>
      <c r="C2153" t="s">
        <v>30</v>
      </c>
      <c r="D2153" t="s">
        <v>31</v>
      </c>
      <c r="E2153">
        <v>71847</v>
      </c>
      <c r="F2153">
        <v>0</v>
      </c>
      <c r="G2153">
        <v>0</v>
      </c>
      <c r="H2153" s="1">
        <v>41173</v>
      </c>
      <c r="I2153">
        <v>95</v>
      </c>
      <c r="J2153">
        <v>737</v>
      </c>
      <c r="K2153">
        <v>21</v>
      </c>
      <c r="L2153">
        <v>106</v>
      </c>
      <c r="M2153">
        <v>55</v>
      </c>
      <c r="N2153">
        <v>63</v>
      </c>
      <c r="O2153">
        <v>210</v>
      </c>
      <c r="P2153">
        <v>0</v>
      </c>
      <c r="Q2153">
        <v>6</v>
      </c>
      <c r="R2153">
        <v>7</v>
      </c>
      <c r="S2153">
        <v>9</v>
      </c>
      <c r="T2153">
        <v>3</v>
      </c>
      <c r="U2153">
        <v>0</v>
      </c>
      <c r="V2153">
        <v>0</v>
      </c>
      <c r="W2153">
        <v>0</v>
      </c>
      <c r="X2153">
        <v>1</v>
      </c>
      <c r="Y2153">
        <v>0</v>
      </c>
      <c r="Z2153">
        <v>0</v>
      </c>
      <c r="AA2153">
        <v>0</v>
      </c>
      <c r="AB2153" t="s">
        <v>32</v>
      </c>
    </row>
    <row r="2154" spans="1:28" x14ac:dyDescent="0.35">
      <c r="A2154">
        <v>1890</v>
      </c>
      <c r="B2154">
        <v>1971</v>
      </c>
      <c r="C2154" t="s">
        <v>40</v>
      </c>
      <c r="D2154" t="s">
        <v>37</v>
      </c>
      <c r="E2154">
        <v>42033</v>
      </c>
      <c r="F2154">
        <v>1</v>
      </c>
      <c r="G2154">
        <v>1</v>
      </c>
      <c r="H2154" s="1">
        <v>41171</v>
      </c>
      <c r="I2154">
        <v>95</v>
      </c>
      <c r="J2154">
        <v>11</v>
      </c>
      <c r="K2154">
        <v>1</v>
      </c>
      <c r="L2154">
        <v>4</v>
      </c>
      <c r="M2154">
        <v>2</v>
      </c>
      <c r="N2154">
        <v>0</v>
      </c>
      <c r="O2154">
        <v>7</v>
      </c>
      <c r="P2154">
        <v>1</v>
      </c>
      <c r="Q2154">
        <v>1</v>
      </c>
      <c r="R2154">
        <v>0</v>
      </c>
      <c r="S2154">
        <v>2</v>
      </c>
      <c r="T2154">
        <v>7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 t="s">
        <v>32</v>
      </c>
    </row>
    <row r="2155" spans="1:28" x14ac:dyDescent="0.35">
      <c r="A2155">
        <v>5589</v>
      </c>
      <c r="B2155">
        <v>1964</v>
      </c>
      <c r="C2155" t="s">
        <v>30</v>
      </c>
      <c r="D2155" t="s">
        <v>31</v>
      </c>
      <c r="E2155">
        <v>51983</v>
      </c>
      <c r="F2155">
        <v>0</v>
      </c>
      <c r="G2155">
        <v>1</v>
      </c>
      <c r="H2155" s="1">
        <v>41152</v>
      </c>
      <c r="I2155">
        <v>95</v>
      </c>
      <c r="J2155">
        <v>631</v>
      </c>
      <c r="K2155">
        <v>0</v>
      </c>
      <c r="L2155">
        <v>115</v>
      </c>
      <c r="M2155">
        <v>10</v>
      </c>
      <c r="N2155">
        <v>7</v>
      </c>
      <c r="O2155">
        <v>30</v>
      </c>
      <c r="P2155">
        <v>3</v>
      </c>
      <c r="Q2155">
        <v>9</v>
      </c>
      <c r="R2155">
        <v>2</v>
      </c>
      <c r="S2155">
        <v>10</v>
      </c>
      <c r="T2155">
        <v>7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 t="s">
        <v>42</v>
      </c>
    </row>
    <row r="2156" spans="1:28" x14ac:dyDescent="0.35">
      <c r="A2156">
        <v>10172</v>
      </c>
      <c r="B2156">
        <v>1988</v>
      </c>
      <c r="C2156" t="s">
        <v>30</v>
      </c>
      <c r="D2156" t="s">
        <v>33</v>
      </c>
      <c r="E2156">
        <v>68655</v>
      </c>
      <c r="F2156">
        <v>0</v>
      </c>
      <c r="G2156">
        <v>0</v>
      </c>
      <c r="H2156" s="1">
        <v>41131</v>
      </c>
      <c r="I2156">
        <v>95</v>
      </c>
      <c r="J2156">
        <v>456</v>
      </c>
      <c r="K2156">
        <v>19</v>
      </c>
      <c r="L2156">
        <v>832</v>
      </c>
      <c r="M2156">
        <v>75</v>
      </c>
      <c r="N2156">
        <v>118</v>
      </c>
      <c r="O2156">
        <v>38</v>
      </c>
      <c r="P2156">
        <v>1</v>
      </c>
      <c r="Q2156">
        <v>4</v>
      </c>
      <c r="R2156">
        <v>5</v>
      </c>
      <c r="S2156">
        <v>11</v>
      </c>
      <c r="T2156">
        <v>3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 t="s">
        <v>32</v>
      </c>
    </row>
    <row r="2157" spans="1:28" x14ac:dyDescent="0.35">
      <c r="A2157">
        <v>6729</v>
      </c>
      <c r="B2157">
        <v>1988</v>
      </c>
      <c r="C2157" t="s">
        <v>30</v>
      </c>
      <c r="D2157" t="s">
        <v>33</v>
      </c>
      <c r="E2157">
        <v>68655</v>
      </c>
      <c r="F2157">
        <v>0</v>
      </c>
      <c r="G2157">
        <v>0</v>
      </c>
      <c r="H2157" s="1">
        <v>41131</v>
      </c>
      <c r="I2157">
        <v>95</v>
      </c>
      <c r="J2157">
        <v>456</v>
      </c>
      <c r="K2157">
        <v>19</v>
      </c>
      <c r="L2157">
        <v>832</v>
      </c>
      <c r="M2157">
        <v>75</v>
      </c>
      <c r="N2157">
        <v>118</v>
      </c>
      <c r="O2157">
        <v>38</v>
      </c>
      <c r="P2157">
        <v>1</v>
      </c>
      <c r="Q2157">
        <v>4</v>
      </c>
      <c r="R2157">
        <v>5</v>
      </c>
      <c r="S2157">
        <v>11</v>
      </c>
      <c r="T2157">
        <v>3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 t="s">
        <v>45</v>
      </c>
    </row>
    <row r="2158" spans="1:28" x14ac:dyDescent="0.35">
      <c r="A2158">
        <v>10492</v>
      </c>
      <c r="B2158">
        <v>1959</v>
      </c>
      <c r="C2158" t="s">
        <v>30</v>
      </c>
      <c r="D2158" t="s">
        <v>37</v>
      </c>
      <c r="E2158">
        <v>38285</v>
      </c>
      <c r="F2158">
        <v>2</v>
      </c>
      <c r="G2158">
        <v>1</v>
      </c>
      <c r="H2158" s="1">
        <v>41814</v>
      </c>
      <c r="I2158">
        <v>96</v>
      </c>
      <c r="J2158">
        <v>2</v>
      </c>
      <c r="K2158">
        <v>0</v>
      </c>
      <c r="L2158">
        <v>5</v>
      </c>
      <c r="M2158">
        <v>2</v>
      </c>
      <c r="N2158">
        <v>0</v>
      </c>
      <c r="O2158">
        <v>1</v>
      </c>
      <c r="P2158">
        <v>1</v>
      </c>
      <c r="Q2158">
        <v>0</v>
      </c>
      <c r="R2158">
        <v>0</v>
      </c>
      <c r="S2158">
        <v>3</v>
      </c>
      <c r="T2158">
        <v>2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 t="s">
        <v>42</v>
      </c>
    </row>
    <row r="2159" spans="1:28" x14ac:dyDescent="0.35">
      <c r="A2159">
        <v>2939</v>
      </c>
      <c r="B2159">
        <v>1970</v>
      </c>
      <c r="C2159" t="s">
        <v>43</v>
      </c>
      <c r="D2159" t="s">
        <v>37</v>
      </c>
      <c r="E2159">
        <v>79419</v>
      </c>
      <c r="F2159">
        <v>0</v>
      </c>
      <c r="G2159">
        <v>0</v>
      </c>
      <c r="H2159" s="1">
        <v>41812</v>
      </c>
      <c r="I2159">
        <v>96</v>
      </c>
      <c r="J2159">
        <v>751</v>
      </c>
      <c r="K2159">
        <v>127</v>
      </c>
      <c r="L2159">
        <v>687</v>
      </c>
      <c r="M2159">
        <v>20</v>
      </c>
      <c r="N2159">
        <v>15</v>
      </c>
      <c r="O2159">
        <v>31</v>
      </c>
      <c r="P2159">
        <v>1</v>
      </c>
      <c r="Q2159">
        <v>4</v>
      </c>
      <c r="R2159">
        <v>6</v>
      </c>
      <c r="S2159">
        <v>4</v>
      </c>
      <c r="T2159">
        <v>2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 t="s">
        <v>34</v>
      </c>
    </row>
    <row r="2160" spans="1:28" x14ac:dyDescent="0.35">
      <c r="A2160">
        <v>5948</v>
      </c>
      <c r="B2160">
        <v>1975</v>
      </c>
      <c r="C2160" t="s">
        <v>30</v>
      </c>
      <c r="D2160" t="s">
        <v>33</v>
      </c>
      <c r="E2160">
        <v>57338</v>
      </c>
      <c r="F2160">
        <v>0</v>
      </c>
      <c r="G2160">
        <v>1</v>
      </c>
      <c r="H2160" s="1">
        <v>41758</v>
      </c>
      <c r="I2160">
        <v>96</v>
      </c>
      <c r="J2160">
        <v>143</v>
      </c>
      <c r="K2160">
        <v>6</v>
      </c>
      <c r="L2160">
        <v>52</v>
      </c>
      <c r="M2160">
        <v>11</v>
      </c>
      <c r="N2160">
        <v>8</v>
      </c>
      <c r="O2160">
        <v>17</v>
      </c>
      <c r="P2160">
        <v>2</v>
      </c>
      <c r="Q2160">
        <v>4</v>
      </c>
      <c r="R2160">
        <v>1</v>
      </c>
      <c r="S2160">
        <v>5</v>
      </c>
      <c r="T2160">
        <v>5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 t="s">
        <v>36</v>
      </c>
    </row>
    <row r="2161" spans="1:28" x14ac:dyDescent="0.35">
      <c r="A2161">
        <v>574</v>
      </c>
      <c r="B2161">
        <v>1964</v>
      </c>
      <c r="C2161" t="s">
        <v>30</v>
      </c>
      <c r="D2161" t="s">
        <v>35</v>
      </c>
      <c r="E2161">
        <v>42523</v>
      </c>
      <c r="F2161">
        <v>0</v>
      </c>
      <c r="G2161">
        <v>0</v>
      </c>
      <c r="H2161" s="1">
        <v>41752</v>
      </c>
      <c r="I2161">
        <v>96</v>
      </c>
      <c r="J2161">
        <v>14</v>
      </c>
      <c r="K2161">
        <v>36</v>
      </c>
      <c r="L2161">
        <v>11</v>
      </c>
      <c r="M2161">
        <v>3</v>
      </c>
      <c r="N2161">
        <v>26</v>
      </c>
      <c r="O2161">
        <v>35</v>
      </c>
      <c r="P2161">
        <v>1</v>
      </c>
      <c r="Q2161">
        <v>1</v>
      </c>
      <c r="R2161">
        <v>1</v>
      </c>
      <c r="S2161">
        <v>4</v>
      </c>
      <c r="T2161">
        <v>2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 t="s">
        <v>41</v>
      </c>
    </row>
    <row r="2162" spans="1:28" x14ac:dyDescent="0.35">
      <c r="A2162">
        <v>3266</v>
      </c>
      <c r="B2162">
        <v>1964</v>
      </c>
      <c r="C2162" t="s">
        <v>30</v>
      </c>
      <c r="D2162" t="s">
        <v>35</v>
      </c>
      <c r="E2162">
        <v>42523</v>
      </c>
      <c r="F2162">
        <v>0</v>
      </c>
      <c r="G2162">
        <v>0</v>
      </c>
      <c r="H2162" s="1">
        <v>41752</v>
      </c>
      <c r="I2162">
        <v>96</v>
      </c>
      <c r="J2162">
        <v>14</v>
      </c>
      <c r="K2162">
        <v>36</v>
      </c>
      <c r="L2162">
        <v>11</v>
      </c>
      <c r="M2162">
        <v>3</v>
      </c>
      <c r="N2162">
        <v>26</v>
      </c>
      <c r="O2162">
        <v>35</v>
      </c>
      <c r="P2162">
        <v>1</v>
      </c>
      <c r="Q2162">
        <v>1</v>
      </c>
      <c r="R2162">
        <v>1</v>
      </c>
      <c r="S2162">
        <v>4</v>
      </c>
      <c r="T2162">
        <v>2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 t="s">
        <v>34</v>
      </c>
    </row>
    <row r="2163" spans="1:28" x14ac:dyDescent="0.35">
      <c r="A2163">
        <v>10500</v>
      </c>
      <c r="B2163">
        <v>1984</v>
      </c>
      <c r="C2163" t="s">
        <v>30</v>
      </c>
      <c r="D2163" t="s">
        <v>35</v>
      </c>
      <c r="E2163">
        <v>31761</v>
      </c>
      <c r="F2163">
        <v>1</v>
      </c>
      <c r="G2163">
        <v>0</v>
      </c>
      <c r="H2163" s="1">
        <v>41734</v>
      </c>
      <c r="I2163">
        <v>96</v>
      </c>
      <c r="J2163">
        <v>19</v>
      </c>
      <c r="K2163">
        <v>1</v>
      </c>
      <c r="L2163">
        <v>20</v>
      </c>
      <c r="M2163">
        <v>16</v>
      </c>
      <c r="N2163">
        <v>14</v>
      </c>
      <c r="O2163">
        <v>28</v>
      </c>
      <c r="P2163">
        <v>2</v>
      </c>
      <c r="Q2163">
        <v>3</v>
      </c>
      <c r="R2163">
        <v>0</v>
      </c>
      <c r="S2163">
        <v>4</v>
      </c>
      <c r="T2163">
        <v>5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 t="s">
        <v>38</v>
      </c>
    </row>
    <row r="2164" spans="1:28" x14ac:dyDescent="0.35">
      <c r="A2164">
        <v>7987</v>
      </c>
      <c r="B2164">
        <v>1969</v>
      </c>
      <c r="C2164" t="s">
        <v>30</v>
      </c>
      <c r="D2164" t="s">
        <v>35</v>
      </c>
      <c r="E2164">
        <v>65747</v>
      </c>
      <c r="F2164">
        <v>0</v>
      </c>
      <c r="G2164">
        <v>1</v>
      </c>
      <c r="H2164" s="1">
        <v>41705</v>
      </c>
      <c r="I2164">
        <v>96</v>
      </c>
      <c r="J2164">
        <v>346</v>
      </c>
      <c r="K2164">
        <v>17</v>
      </c>
      <c r="L2164">
        <v>48</v>
      </c>
      <c r="M2164">
        <v>23</v>
      </c>
      <c r="N2164">
        <v>13</v>
      </c>
      <c r="O2164">
        <v>13</v>
      </c>
      <c r="P2164">
        <v>4</v>
      </c>
      <c r="Q2164">
        <v>8</v>
      </c>
      <c r="R2164">
        <v>1</v>
      </c>
      <c r="S2164">
        <v>6</v>
      </c>
      <c r="T2164">
        <v>6</v>
      </c>
      <c r="U2164">
        <v>0</v>
      </c>
      <c r="V2164">
        <v>1</v>
      </c>
      <c r="W2164">
        <v>0</v>
      </c>
      <c r="X2164">
        <v>0</v>
      </c>
      <c r="Y2164">
        <v>0</v>
      </c>
      <c r="Z2164">
        <v>0</v>
      </c>
      <c r="AA2164">
        <v>0</v>
      </c>
      <c r="AB2164" t="s">
        <v>34</v>
      </c>
    </row>
    <row r="2165" spans="1:28" x14ac:dyDescent="0.35">
      <c r="A2165">
        <v>1135</v>
      </c>
      <c r="B2165">
        <v>1960</v>
      </c>
      <c r="C2165" t="s">
        <v>43</v>
      </c>
      <c r="D2165" t="s">
        <v>37</v>
      </c>
      <c r="E2165">
        <v>17144</v>
      </c>
      <c r="F2165">
        <v>1</v>
      </c>
      <c r="G2165">
        <v>1</v>
      </c>
      <c r="H2165" s="1">
        <v>41685</v>
      </c>
      <c r="I2165">
        <v>96</v>
      </c>
      <c r="J2165">
        <v>18</v>
      </c>
      <c r="K2165">
        <v>2</v>
      </c>
      <c r="L2165">
        <v>19</v>
      </c>
      <c r="M2165">
        <v>0</v>
      </c>
      <c r="N2165">
        <v>2</v>
      </c>
      <c r="O2165">
        <v>6</v>
      </c>
      <c r="P2165">
        <v>5</v>
      </c>
      <c r="Q2165">
        <v>3</v>
      </c>
      <c r="R2165">
        <v>0</v>
      </c>
      <c r="S2165">
        <v>4</v>
      </c>
      <c r="T2165">
        <v>7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 t="s">
        <v>34</v>
      </c>
    </row>
    <row r="2166" spans="1:28" x14ac:dyDescent="0.35">
      <c r="A2166">
        <v>24</v>
      </c>
      <c r="B2166">
        <v>1960</v>
      </c>
      <c r="C2166" t="s">
        <v>43</v>
      </c>
      <c r="D2166" t="s">
        <v>37</v>
      </c>
      <c r="E2166">
        <v>17144</v>
      </c>
      <c r="F2166">
        <v>1</v>
      </c>
      <c r="G2166">
        <v>1</v>
      </c>
      <c r="H2166" s="1">
        <v>41685</v>
      </c>
      <c r="I2166">
        <v>96</v>
      </c>
      <c r="J2166">
        <v>18</v>
      </c>
      <c r="K2166">
        <v>2</v>
      </c>
      <c r="L2166">
        <v>19</v>
      </c>
      <c r="M2166">
        <v>0</v>
      </c>
      <c r="N2166">
        <v>2</v>
      </c>
      <c r="O2166">
        <v>6</v>
      </c>
      <c r="P2166">
        <v>5</v>
      </c>
      <c r="Q2166">
        <v>3</v>
      </c>
      <c r="R2166">
        <v>0</v>
      </c>
      <c r="S2166">
        <v>4</v>
      </c>
      <c r="T2166">
        <v>7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 t="s">
        <v>45</v>
      </c>
    </row>
    <row r="2167" spans="1:28" x14ac:dyDescent="0.35">
      <c r="A2167">
        <v>7244</v>
      </c>
      <c r="B2167">
        <v>1951</v>
      </c>
      <c r="C2167" t="s">
        <v>30</v>
      </c>
      <c r="D2167" t="s">
        <v>33</v>
      </c>
      <c r="F2167">
        <v>2</v>
      </c>
      <c r="G2167">
        <v>1</v>
      </c>
      <c r="H2167" s="1">
        <v>41640</v>
      </c>
      <c r="I2167">
        <v>96</v>
      </c>
      <c r="J2167">
        <v>48</v>
      </c>
      <c r="K2167">
        <v>5</v>
      </c>
      <c r="L2167">
        <v>48</v>
      </c>
      <c r="M2167">
        <v>6</v>
      </c>
      <c r="N2167">
        <v>10</v>
      </c>
      <c r="O2167">
        <v>7</v>
      </c>
      <c r="P2167">
        <v>3</v>
      </c>
      <c r="Q2167">
        <v>2</v>
      </c>
      <c r="R2167">
        <v>1</v>
      </c>
      <c r="S2167">
        <v>4</v>
      </c>
      <c r="T2167">
        <v>6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 t="s">
        <v>38</v>
      </c>
    </row>
    <row r="2168" spans="1:28" x14ac:dyDescent="0.35">
      <c r="A2168">
        <v>1966</v>
      </c>
      <c r="B2168">
        <v>1965</v>
      </c>
      <c r="C2168" t="s">
        <v>39</v>
      </c>
      <c r="D2168" t="s">
        <v>35</v>
      </c>
      <c r="E2168">
        <v>84618</v>
      </c>
      <c r="F2168">
        <v>0</v>
      </c>
      <c r="G2168">
        <v>0</v>
      </c>
      <c r="H2168" s="1">
        <v>41600</v>
      </c>
      <c r="I2168">
        <v>96</v>
      </c>
      <c r="J2168">
        <v>684</v>
      </c>
      <c r="K2168">
        <v>100</v>
      </c>
      <c r="L2168">
        <v>801</v>
      </c>
      <c r="M2168">
        <v>21</v>
      </c>
      <c r="N2168">
        <v>66</v>
      </c>
      <c r="O2168">
        <v>0</v>
      </c>
      <c r="P2168">
        <v>1</v>
      </c>
      <c r="Q2168">
        <v>6</v>
      </c>
      <c r="R2168">
        <v>9</v>
      </c>
      <c r="S2168">
        <v>10</v>
      </c>
      <c r="T2168">
        <v>2</v>
      </c>
      <c r="U2168">
        <v>0</v>
      </c>
      <c r="V2168">
        <v>0</v>
      </c>
      <c r="W2168">
        <v>1</v>
      </c>
      <c r="X2168">
        <v>0</v>
      </c>
      <c r="Y2168">
        <v>0</v>
      </c>
      <c r="Z2168">
        <v>0</v>
      </c>
      <c r="AA2168">
        <v>0</v>
      </c>
      <c r="AB2168" t="s">
        <v>38</v>
      </c>
    </row>
    <row r="2169" spans="1:28" x14ac:dyDescent="0.35">
      <c r="A2169">
        <v>7789</v>
      </c>
      <c r="B2169">
        <v>1965</v>
      </c>
      <c r="C2169" t="s">
        <v>39</v>
      </c>
      <c r="D2169" t="s">
        <v>35</v>
      </c>
      <c r="E2169">
        <v>84618</v>
      </c>
      <c r="F2169">
        <v>0</v>
      </c>
      <c r="G2169">
        <v>0</v>
      </c>
      <c r="H2169" s="1">
        <v>41600</v>
      </c>
      <c r="I2169">
        <v>96</v>
      </c>
      <c r="J2169">
        <v>684</v>
      </c>
      <c r="K2169">
        <v>100</v>
      </c>
      <c r="L2169">
        <v>801</v>
      </c>
      <c r="M2169">
        <v>21</v>
      </c>
      <c r="N2169">
        <v>66</v>
      </c>
      <c r="O2169">
        <v>0</v>
      </c>
      <c r="P2169">
        <v>1</v>
      </c>
      <c r="Q2169">
        <v>6</v>
      </c>
      <c r="R2169">
        <v>9</v>
      </c>
      <c r="S2169">
        <v>10</v>
      </c>
      <c r="T2169">
        <v>2</v>
      </c>
      <c r="U2169">
        <v>0</v>
      </c>
      <c r="V2169">
        <v>0</v>
      </c>
      <c r="W2169">
        <v>1</v>
      </c>
      <c r="X2169">
        <v>0</v>
      </c>
      <c r="Y2169">
        <v>0</v>
      </c>
      <c r="Z2169">
        <v>0</v>
      </c>
      <c r="AA2169">
        <v>0</v>
      </c>
      <c r="AB2169" t="s">
        <v>32</v>
      </c>
    </row>
    <row r="2170" spans="1:28" x14ac:dyDescent="0.35">
      <c r="A2170">
        <v>3336</v>
      </c>
      <c r="B2170">
        <v>1948</v>
      </c>
      <c r="C2170" t="s">
        <v>39</v>
      </c>
      <c r="D2170" t="s">
        <v>37</v>
      </c>
      <c r="E2170">
        <v>66375</v>
      </c>
      <c r="F2170">
        <v>0</v>
      </c>
      <c r="G2170">
        <v>1</v>
      </c>
      <c r="H2170" s="1">
        <v>41599</v>
      </c>
      <c r="I2170">
        <v>96</v>
      </c>
      <c r="J2170">
        <v>712</v>
      </c>
      <c r="K2170">
        <v>0</v>
      </c>
      <c r="L2170">
        <v>45</v>
      </c>
      <c r="M2170">
        <v>0</v>
      </c>
      <c r="N2170">
        <v>0</v>
      </c>
      <c r="O2170">
        <v>191</v>
      </c>
      <c r="P2170">
        <v>3</v>
      </c>
      <c r="Q2170">
        <v>2</v>
      </c>
      <c r="R2170">
        <v>4</v>
      </c>
      <c r="S2170">
        <v>5</v>
      </c>
      <c r="T2170">
        <v>7</v>
      </c>
      <c r="U2170">
        <v>1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 t="s">
        <v>38</v>
      </c>
    </row>
    <row r="2171" spans="1:28" x14ac:dyDescent="0.35">
      <c r="A2171">
        <v>5644</v>
      </c>
      <c r="B2171">
        <v>1957</v>
      </c>
      <c r="C2171" t="s">
        <v>30</v>
      </c>
      <c r="D2171" t="s">
        <v>37</v>
      </c>
      <c r="E2171">
        <v>42213</v>
      </c>
      <c r="F2171">
        <v>0</v>
      </c>
      <c r="G2171">
        <v>1</v>
      </c>
      <c r="H2171" s="1">
        <v>41559</v>
      </c>
      <c r="I2171">
        <v>96</v>
      </c>
      <c r="J2171">
        <v>309</v>
      </c>
      <c r="K2171">
        <v>3</v>
      </c>
      <c r="L2171">
        <v>24</v>
      </c>
      <c r="M2171">
        <v>4</v>
      </c>
      <c r="N2171">
        <v>3</v>
      </c>
      <c r="O2171">
        <v>20</v>
      </c>
      <c r="P2171">
        <v>2</v>
      </c>
      <c r="Q2171">
        <v>5</v>
      </c>
      <c r="R2171">
        <v>1</v>
      </c>
      <c r="S2171">
        <v>7</v>
      </c>
      <c r="T2171">
        <v>7</v>
      </c>
      <c r="U2171">
        <v>0</v>
      </c>
      <c r="V2171">
        <v>1</v>
      </c>
      <c r="W2171">
        <v>0</v>
      </c>
      <c r="X2171">
        <v>0</v>
      </c>
      <c r="Y2171">
        <v>0</v>
      </c>
      <c r="Z2171">
        <v>0</v>
      </c>
      <c r="AA2171">
        <v>0</v>
      </c>
      <c r="AB2171" t="s">
        <v>32</v>
      </c>
    </row>
    <row r="2172" spans="1:28" x14ac:dyDescent="0.35">
      <c r="A2172">
        <v>1295</v>
      </c>
      <c r="B2172">
        <v>1963</v>
      </c>
      <c r="C2172" t="s">
        <v>30</v>
      </c>
      <c r="D2172" t="s">
        <v>35</v>
      </c>
      <c r="F2172">
        <v>0</v>
      </c>
      <c r="G2172">
        <v>1</v>
      </c>
      <c r="H2172" s="1">
        <v>41497</v>
      </c>
      <c r="I2172">
        <v>96</v>
      </c>
      <c r="J2172">
        <v>231</v>
      </c>
      <c r="K2172">
        <v>65</v>
      </c>
      <c r="L2172">
        <v>196</v>
      </c>
      <c r="M2172">
        <v>38</v>
      </c>
      <c r="N2172">
        <v>71</v>
      </c>
      <c r="O2172">
        <v>124</v>
      </c>
      <c r="P2172">
        <v>1</v>
      </c>
      <c r="Q2172">
        <v>6</v>
      </c>
      <c r="R2172">
        <v>5</v>
      </c>
      <c r="S2172">
        <v>7</v>
      </c>
      <c r="T2172">
        <v>4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 t="s">
        <v>34</v>
      </c>
    </row>
    <row r="2173" spans="1:28" x14ac:dyDescent="0.35">
      <c r="A2173">
        <v>6663</v>
      </c>
      <c r="B2173">
        <v>1940</v>
      </c>
      <c r="C2173" t="s">
        <v>39</v>
      </c>
      <c r="D2173" t="s">
        <v>33</v>
      </c>
      <c r="E2173">
        <v>51141</v>
      </c>
      <c r="F2173">
        <v>0</v>
      </c>
      <c r="G2173">
        <v>0</v>
      </c>
      <c r="H2173" s="1">
        <v>41463</v>
      </c>
      <c r="I2173">
        <v>96</v>
      </c>
      <c r="J2173">
        <v>144</v>
      </c>
      <c r="K2173">
        <v>0</v>
      </c>
      <c r="L2173">
        <v>7</v>
      </c>
      <c r="M2173">
        <v>0</v>
      </c>
      <c r="N2173">
        <v>0</v>
      </c>
      <c r="O2173">
        <v>6</v>
      </c>
      <c r="P2173">
        <v>1</v>
      </c>
      <c r="Q2173">
        <v>3</v>
      </c>
      <c r="R2173">
        <v>1</v>
      </c>
      <c r="S2173">
        <v>4</v>
      </c>
      <c r="T2173">
        <v>5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 t="s">
        <v>32</v>
      </c>
    </row>
    <row r="2174" spans="1:28" x14ac:dyDescent="0.35">
      <c r="A2174">
        <v>10262</v>
      </c>
      <c r="B2174">
        <v>1980</v>
      </c>
      <c r="C2174" t="s">
        <v>30</v>
      </c>
      <c r="D2174" t="s">
        <v>35</v>
      </c>
      <c r="E2174">
        <v>15072</v>
      </c>
      <c r="F2174">
        <v>2</v>
      </c>
      <c r="G2174">
        <v>0</v>
      </c>
      <c r="H2174" s="1">
        <v>41404</v>
      </c>
      <c r="I2174">
        <v>96</v>
      </c>
      <c r="J2174">
        <v>8</v>
      </c>
      <c r="K2174">
        <v>2</v>
      </c>
      <c r="L2174">
        <v>15</v>
      </c>
      <c r="M2174">
        <v>0</v>
      </c>
      <c r="N2174">
        <v>10</v>
      </c>
      <c r="O2174">
        <v>18</v>
      </c>
      <c r="P2174">
        <v>4</v>
      </c>
      <c r="Q2174">
        <v>3</v>
      </c>
      <c r="R2174">
        <v>1</v>
      </c>
      <c r="S2174">
        <v>3</v>
      </c>
      <c r="T2174">
        <v>5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 t="s">
        <v>42</v>
      </c>
    </row>
    <row r="2175" spans="1:28" x14ac:dyDescent="0.35">
      <c r="A2175">
        <v>456</v>
      </c>
      <c r="B2175">
        <v>1986</v>
      </c>
      <c r="C2175" t="s">
        <v>40</v>
      </c>
      <c r="D2175" t="s">
        <v>35</v>
      </c>
      <c r="E2175">
        <v>7500</v>
      </c>
      <c r="F2175">
        <v>1</v>
      </c>
      <c r="G2175">
        <v>0</v>
      </c>
      <c r="H2175" s="1">
        <v>41312</v>
      </c>
      <c r="I2175">
        <v>96</v>
      </c>
      <c r="J2175">
        <v>1</v>
      </c>
      <c r="K2175">
        <v>11</v>
      </c>
      <c r="L2175">
        <v>5</v>
      </c>
      <c r="M2175">
        <v>4</v>
      </c>
      <c r="N2175">
        <v>6</v>
      </c>
      <c r="O2175">
        <v>9</v>
      </c>
      <c r="P2175">
        <v>2</v>
      </c>
      <c r="Q2175">
        <v>2</v>
      </c>
      <c r="R2175">
        <v>0</v>
      </c>
      <c r="S2175">
        <v>3</v>
      </c>
      <c r="T2175">
        <v>8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 t="s">
        <v>32</v>
      </c>
    </row>
    <row r="2176" spans="1:28" x14ac:dyDescent="0.35">
      <c r="A2176">
        <v>3270</v>
      </c>
      <c r="B2176">
        <v>1978</v>
      </c>
      <c r="C2176" t="s">
        <v>40</v>
      </c>
      <c r="D2176" t="s">
        <v>37</v>
      </c>
      <c r="E2176">
        <v>17117</v>
      </c>
      <c r="F2176">
        <v>1</v>
      </c>
      <c r="G2176">
        <v>0</v>
      </c>
      <c r="H2176" s="1">
        <v>41291</v>
      </c>
      <c r="I2176">
        <v>96</v>
      </c>
      <c r="J2176">
        <v>12</v>
      </c>
      <c r="K2176">
        <v>23</v>
      </c>
      <c r="L2176">
        <v>38</v>
      </c>
      <c r="M2176">
        <v>30</v>
      </c>
      <c r="N2176">
        <v>18</v>
      </c>
      <c r="O2176">
        <v>7</v>
      </c>
      <c r="P2176">
        <v>4</v>
      </c>
      <c r="Q2176">
        <v>3</v>
      </c>
      <c r="R2176">
        <v>1</v>
      </c>
      <c r="S2176">
        <v>3</v>
      </c>
      <c r="T2176">
        <v>9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 t="s">
        <v>45</v>
      </c>
    </row>
    <row r="2177" spans="1:28" x14ac:dyDescent="0.35">
      <c r="A2177">
        <v>5748</v>
      </c>
      <c r="B2177">
        <v>1965</v>
      </c>
      <c r="C2177" t="s">
        <v>30</v>
      </c>
      <c r="D2177" t="s">
        <v>35</v>
      </c>
      <c r="E2177">
        <v>59754</v>
      </c>
      <c r="F2177">
        <v>0</v>
      </c>
      <c r="G2177">
        <v>1</v>
      </c>
      <c r="H2177" s="1">
        <v>41244</v>
      </c>
      <c r="I2177">
        <v>96</v>
      </c>
      <c r="J2177">
        <v>115</v>
      </c>
      <c r="K2177">
        <v>27</v>
      </c>
      <c r="L2177">
        <v>44</v>
      </c>
      <c r="M2177">
        <v>4</v>
      </c>
      <c r="N2177">
        <v>146</v>
      </c>
      <c r="O2177">
        <v>139</v>
      </c>
      <c r="P2177">
        <v>3</v>
      </c>
      <c r="Q2177">
        <v>5</v>
      </c>
      <c r="R2177">
        <v>2</v>
      </c>
      <c r="S2177">
        <v>6</v>
      </c>
      <c r="T2177">
        <v>5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1</v>
      </c>
      <c r="AA2177">
        <v>0</v>
      </c>
      <c r="AB2177" t="s">
        <v>45</v>
      </c>
    </row>
    <row r="2178" spans="1:28" x14ac:dyDescent="0.35">
      <c r="A2178">
        <v>8952</v>
      </c>
      <c r="B2178">
        <v>1953</v>
      </c>
      <c r="C2178" t="s">
        <v>43</v>
      </c>
      <c r="D2178" t="s">
        <v>35</v>
      </c>
      <c r="E2178">
        <v>65569</v>
      </c>
      <c r="F2178">
        <v>0</v>
      </c>
      <c r="G2178">
        <v>1</v>
      </c>
      <c r="H2178" s="1">
        <v>41218</v>
      </c>
      <c r="I2178">
        <v>96</v>
      </c>
      <c r="J2178">
        <v>397</v>
      </c>
      <c r="K2178">
        <v>46</v>
      </c>
      <c r="L2178">
        <v>288</v>
      </c>
      <c r="M2178">
        <v>20</v>
      </c>
      <c r="N2178">
        <v>38</v>
      </c>
      <c r="O2178">
        <v>70</v>
      </c>
      <c r="P2178">
        <v>2</v>
      </c>
      <c r="Q2178">
        <v>6</v>
      </c>
      <c r="R2178">
        <v>5</v>
      </c>
      <c r="S2178">
        <v>10</v>
      </c>
      <c r="T2178">
        <v>3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 t="s">
        <v>32</v>
      </c>
    </row>
    <row r="2179" spans="1:28" x14ac:dyDescent="0.35">
      <c r="A2179">
        <v>3921</v>
      </c>
      <c r="B2179">
        <v>1952</v>
      </c>
      <c r="C2179" t="s">
        <v>40</v>
      </c>
      <c r="D2179" t="s">
        <v>44</v>
      </c>
      <c r="E2179">
        <v>28457</v>
      </c>
      <c r="F2179">
        <v>0</v>
      </c>
      <c r="G2179">
        <v>0</v>
      </c>
      <c r="H2179" s="1">
        <v>41210</v>
      </c>
      <c r="I2179">
        <v>96</v>
      </c>
      <c r="J2179">
        <v>24</v>
      </c>
      <c r="K2179">
        <v>1</v>
      </c>
      <c r="L2179">
        <v>108</v>
      </c>
      <c r="M2179">
        <v>29</v>
      </c>
      <c r="N2179">
        <v>29</v>
      </c>
      <c r="O2179">
        <v>14</v>
      </c>
      <c r="P2179">
        <v>1</v>
      </c>
      <c r="Q2179">
        <v>4</v>
      </c>
      <c r="R2179">
        <v>1</v>
      </c>
      <c r="S2179">
        <v>4</v>
      </c>
      <c r="T2179">
        <v>8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 t="s">
        <v>32</v>
      </c>
    </row>
    <row r="2180" spans="1:28" x14ac:dyDescent="0.35">
      <c r="A2180">
        <v>9826</v>
      </c>
      <c r="B2180">
        <v>1972</v>
      </c>
      <c r="C2180" t="s">
        <v>39</v>
      </c>
      <c r="D2180" t="s">
        <v>33</v>
      </c>
      <c r="E2180">
        <v>86857</v>
      </c>
      <c r="F2180">
        <v>0</v>
      </c>
      <c r="G2180">
        <v>0</v>
      </c>
      <c r="H2180" s="1">
        <v>41164</v>
      </c>
      <c r="I2180">
        <v>96</v>
      </c>
      <c r="J2180">
        <v>899</v>
      </c>
      <c r="K2180">
        <v>102</v>
      </c>
      <c r="L2180">
        <v>838</v>
      </c>
      <c r="M2180">
        <v>133</v>
      </c>
      <c r="N2180">
        <v>102</v>
      </c>
      <c r="O2180">
        <v>40</v>
      </c>
      <c r="P2180">
        <v>1</v>
      </c>
      <c r="Q2180">
        <v>5</v>
      </c>
      <c r="R2180">
        <v>6</v>
      </c>
      <c r="S2180">
        <v>10</v>
      </c>
      <c r="T2180">
        <v>2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1</v>
      </c>
      <c r="AA2180">
        <v>0</v>
      </c>
      <c r="AB2180" t="s">
        <v>36</v>
      </c>
    </row>
    <row r="2181" spans="1:28" x14ac:dyDescent="0.35">
      <c r="A2181">
        <v>5830</v>
      </c>
      <c r="B2181">
        <v>1972</v>
      </c>
      <c r="C2181" t="s">
        <v>39</v>
      </c>
      <c r="D2181" t="s">
        <v>33</v>
      </c>
      <c r="E2181">
        <v>86857</v>
      </c>
      <c r="F2181">
        <v>0</v>
      </c>
      <c r="G2181">
        <v>0</v>
      </c>
      <c r="H2181" s="1">
        <v>41164</v>
      </c>
      <c r="I2181">
        <v>96</v>
      </c>
      <c r="J2181">
        <v>899</v>
      </c>
      <c r="K2181">
        <v>102</v>
      </c>
      <c r="L2181">
        <v>838</v>
      </c>
      <c r="M2181">
        <v>133</v>
      </c>
      <c r="N2181">
        <v>102</v>
      </c>
      <c r="O2181">
        <v>40</v>
      </c>
      <c r="P2181">
        <v>1</v>
      </c>
      <c r="Q2181">
        <v>5</v>
      </c>
      <c r="R2181">
        <v>6</v>
      </c>
      <c r="S2181">
        <v>10</v>
      </c>
      <c r="T2181">
        <v>2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1</v>
      </c>
      <c r="AA2181">
        <v>0</v>
      </c>
      <c r="AB2181" t="s">
        <v>45</v>
      </c>
    </row>
    <row r="2182" spans="1:28" x14ac:dyDescent="0.35">
      <c r="A2182">
        <v>8310</v>
      </c>
      <c r="B2182">
        <v>1964</v>
      </c>
      <c r="C2182" t="s">
        <v>30</v>
      </c>
      <c r="D2182" t="s">
        <v>37</v>
      </c>
      <c r="E2182">
        <v>68142</v>
      </c>
      <c r="F2182">
        <v>0</v>
      </c>
      <c r="G2182">
        <v>1</v>
      </c>
      <c r="H2182" s="1">
        <v>41150</v>
      </c>
      <c r="I2182">
        <v>96</v>
      </c>
      <c r="J2182">
        <v>897</v>
      </c>
      <c r="K2182">
        <v>126</v>
      </c>
      <c r="L2182">
        <v>196</v>
      </c>
      <c r="M2182">
        <v>91</v>
      </c>
      <c r="N2182">
        <v>112</v>
      </c>
      <c r="O2182">
        <v>37</v>
      </c>
      <c r="P2182">
        <v>3</v>
      </c>
      <c r="Q2182">
        <v>10</v>
      </c>
      <c r="R2182">
        <v>4</v>
      </c>
      <c r="S2182">
        <v>7</v>
      </c>
      <c r="T2182">
        <v>6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 t="s">
        <v>32</v>
      </c>
    </row>
    <row r="2183" spans="1:28" x14ac:dyDescent="0.35">
      <c r="A2183">
        <v>6382</v>
      </c>
      <c r="B2183">
        <v>1953</v>
      </c>
      <c r="C2183" t="s">
        <v>30</v>
      </c>
      <c r="D2183" t="s">
        <v>37</v>
      </c>
      <c r="E2183">
        <v>48794</v>
      </c>
      <c r="F2183">
        <v>1</v>
      </c>
      <c r="G2183">
        <v>1</v>
      </c>
      <c r="H2183" s="1">
        <v>41816</v>
      </c>
      <c r="I2183">
        <v>97</v>
      </c>
      <c r="J2183">
        <v>25</v>
      </c>
      <c r="K2183">
        <v>0</v>
      </c>
      <c r="L2183">
        <v>11</v>
      </c>
      <c r="M2183">
        <v>3</v>
      </c>
      <c r="N2183">
        <v>0</v>
      </c>
      <c r="O2183">
        <v>15</v>
      </c>
      <c r="P2183">
        <v>1</v>
      </c>
      <c r="Q2183">
        <v>1</v>
      </c>
      <c r="R2183">
        <v>0</v>
      </c>
      <c r="S2183">
        <v>3</v>
      </c>
      <c r="T2183">
        <v>4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 t="s">
        <v>36</v>
      </c>
    </row>
    <row r="2184" spans="1:28" x14ac:dyDescent="0.35">
      <c r="A2184">
        <v>8439</v>
      </c>
      <c r="B2184">
        <v>1964</v>
      </c>
      <c r="C2184" t="s">
        <v>30</v>
      </c>
      <c r="D2184" t="s">
        <v>37</v>
      </c>
      <c r="E2184">
        <v>63404</v>
      </c>
      <c r="F2184">
        <v>0</v>
      </c>
      <c r="G2184">
        <v>2</v>
      </c>
      <c r="H2184" s="1">
        <v>41796</v>
      </c>
      <c r="I2184">
        <v>97</v>
      </c>
      <c r="J2184">
        <v>734</v>
      </c>
      <c r="K2184">
        <v>26</v>
      </c>
      <c r="L2184">
        <v>70</v>
      </c>
      <c r="M2184">
        <v>11</v>
      </c>
      <c r="N2184">
        <v>44</v>
      </c>
      <c r="O2184">
        <v>17</v>
      </c>
      <c r="P2184">
        <v>2</v>
      </c>
      <c r="Q2184">
        <v>6</v>
      </c>
      <c r="R2184">
        <v>3</v>
      </c>
      <c r="S2184">
        <v>4</v>
      </c>
      <c r="T2184">
        <v>4</v>
      </c>
      <c r="U2184">
        <v>0</v>
      </c>
      <c r="V2184">
        <v>0</v>
      </c>
      <c r="W2184">
        <v>0</v>
      </c>
      <c r="X2184">
        <v>1</v>
      </c>
      <c r="Y2184">
        <v>0</v>
      </c>
      <c r="Z2184">
        <v>0</v>
      </c>
      <c r="AA2184">
        <v>0</v>
      </c>
      <c r="AB2184" t="s">
        <v>32</v>
      </c>
    </row>
    <row r="2185" spans="1:28" x14ac:dyDescent="0.35">
      <c r="A2185">
        <v>7613</v>
      </c>
      <c r="B2185">
        <v>1974</v>
      </c>
      <c r="C2185" t="s">
        <v>40</v>
      </c>
      <c r="D2185" t="s">
        <v>37</v>
      </c>
      <c r="E2185">
        <v>49669</v>
      </c>
      <c r="F2185">
        <v>1</v>
      </c>
      <c r="G2185">
        <v>0</v>
      </c>
      <c r="H2185" s="1">
        <v>41783</v>
      </c>
      <c r="I2185">
        <v>97</v>
      </c>
      <c r="J2185">
        <v>166</v>
      </c>
      <c r="K2185">
        <v>5</v>
      </c>
      <c r="L2185">
        <v>107</v>
      </c>
      <c r="M2185">
        <v>11</v>
      </c>
      <c r="N2185">
        <v>8</v>
      </c>
      <c r="O2185">
        <v>29</v>
      </c>
      <c r="P2185">
        <v>2</v>
      </c>
      <c r="Q2185">
        <v>5</v>
      </c>
      <c r="R2185">
        <v>1</v>
      </c>
      <c r="S2185">
        <v>6</v>
      </c>
      <c r="T2185">
        <v>6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 t="s">
        <v>32</v>
      </c>
    </row>
    <row r="2186" spans="1:28" x14ac:dyDescent="0.35">
      <c r="A2186">
        <v>48</v>
      </c>
      <c r="B2186">
        <v>1964</v>
      </c>
      <c r="C2186" t="s">
        <v>30</v>
      </c>
      <c r="D2186" t="s">
        <v>37</v>
      </c>
      <c r="E2186">
        <v>55761</v>
      </c>
      <c r="F2186">
        <v>0</v>
      </c>
      <c r="G2186">
        <v>1</v>
      </c>
      <c r="H2186" s="1">
        <v>41753</v>
      </c>
      <c r="I2186">
        <v>97</v>
      </c>
      <c r="J2186">
        <v>136</v>
      </c>
      <c r="K2186">
        <v>1</v>
      </c>
      <c r="L2186">
        <v>12</v>
      </c>
      <c r="M2186">
        <v>0</v>
      </c>
      <c r="N2186">
        <v>3</v>
      </c>
      <c r="O2186">
        <v>32</v>
      </c>
      <c r="P2186">
        <v>2</v>
      </c>
      <c r="Q2186">
        <v>4</v>
      </c>
      <c r="R2186">
        <v>1</v>
      </c>
      <c r="S2186">
        <v>3</v>
      </c>
      <c r="T2186">
        <v>6</v>
      </c>
      <c r="U2186">
        <v>0</v>
      </c>
      <c r="V2186">
        <v>1</v>
      </c>
      <c r="W2186">
        <v>0</v>
      </c>
      <c r="X2186">
        <v>0</v>
      </c>
      <c r="Y2186">
        <v>0</v>
      </c>
      <c r="Z2186">
        <v>0</v>
      </c>
      <c r="AA2186">
        <v>0</v>
      </c>
      <c r="AB2186" t="s">
        <v>32</v>
      </c>
    </row>
    <row r="2187" spans="1:28" x14ac:dyDescent="0.35">
      <c r="A2187">
        <v>5046</v>
      </c>
      <c r="B2187">
        <v>1958</v>
      </c>
      <c r="C2187" t="s">
        <v>30</v>
      </c>
      <c r="D2187" t="s">
        <v>31</v>
      </c>
      <c r="E2187">
        <v>78331</v>
      </c>
      <c r="F2187">
        <v>0</v>
      </c>
      <c r="G2187">
        <v>1</v>
      </c>
      <c r="H2187" s="1">
        <v>41662</v>
      </c>
      <c r="I2187">
        <v>97</v>
      </c>
      <c r="J2187">
        <v>756</v>
      </c>
      <c r="K2187">
        <v>138</v>
      </c>
      <c r="L2187">
        <v>354</v>
      </c>
      <c r="M2187">
        <v>160</v>
      </c>
      <c r="N2187">
        <v>169</v>
      </c>
      <c r="O2187">
        <v>61</v>
      </c>
      <c r="P2187">
        <v>2</v>
      </c>
      <c r="Q2187">
        <v>10</v>
      </c>
      <c r="R2187">
        <v>6</v>
      </c>
      <c r="S2187">
        <v>7</v>
      </c>
      <c r="T2187">
        <v>4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 t="s">
        <v>45</v>
      </c>
    </row>
    <row r="2188" spans="1:28" x14ac:dyDescent="0.35">
      <c r="A2188">
        <v>3231</v>
      </c>
      <c r="B2188">
        <v>1973</v>
      </c>
      <c r="C2188" t="s">
        <v>30</v>
      </c>
      <c r="D2188" t="s">
        <v>35</v>
      </c>
      <c r="E2188">
        <v>37971</v>
      </c>
      <c r="F2188">
        <v>1</v>
      </c>
      <c r="G2188">
        <v>0</v>
      </c>
      <c r="H2188" s="1">
        <v>41603</v>
      </c>
      <c r="I2188">
        <v>97</v>
      </c>
      <c r="J2188">
        <v>5</v>
      </c>
      <c r="K2188">
        <v>4</v>
      </c>
      <c r="L2188">
        <v>10</v>
      </c>
      <c r="M2188">
        <v>2</v>
      </c>
      <c r="N2188">
        <v>2</v>
      </c>
      <c r="O2188">
        <v>7</v>
      </c>
      <c r="P2188">
        <v>1</v>
      </c>
      <c r="Q2188">
        <v>1</v>
      </c>
      <c r="R2188">
        <v>0</v>
      </c>
      <c r="S2188">
        <v>3</v>
      </c>
      <c r="T2188">
        <v>8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 t="s">
        <v>36</v>
      </c>
    </row>
    <row r="2189" spans="1:28" x14ac:dyDescent="0.35">
      <c r="A2189">
        <v>7181</v>
      </c>
      <c r="B2189">
        <v>1977</v>
      </c>
      <c r="C2189" t="s">
        <v>30</v>
      </c>
      <c r="D2189" t="s">
        <v>35</v>
      </c>
      <c r="E2189">
        <v>30368</v>
      </c>
      <c r="F2189">
        <v>0</v>
      </c>
      <c r="G2189">
        <v>1</v>
      </c>
      <c r="H2189" s="1">
        <v>41585</v>
      </c>
      <c r="I2189">
        <v>97</v>
      </c>
      <c r="J2189">
        <v>35</v>
      </c>
      <c r="K2189">
        <v>0</v>
      </c>
      <c r="L2189">
        <v>13</v>
      </c>
      <c r="M2189">
        <v>2</v>
      </c>
      <c r="N2189">
        <v>0</v>
      </c>
      <c r="O2189">
        <v>2</v>
      </c>
      <c r="P2189">
        <v>2</v>
      </c>
      <c r="Q2189">
        <v>2</v>
      </c>
      <c r="R2189">
        <v>0</v>
      </c>
      <c r="S2189">
        <v>3</v>
      </c>
      <c r="T2189">
        <v>8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 t="s">
        <v>32</v>
      </c>
    </row>
    <row r="2190" spans="1:28" x14ac:dyDescent="0.35">
      <c r="A2190">
        <v>1663</v>
      </c>
      <c r="B2190">
        <v>1978</v>
      </c>
      <c r="C2190" t="s">
        <v>39</v>
      </c>
      <c r="D2190" t="s">
        <v>37</v>
      </c>
      <c r="E2190">
        <v>34043</v>
      </c>
      <c r="F2190">
        <v>1</v>
      </c>
      <c r="G2190">
        <v>0</v>
      </c>
      <c r="H2190" s="1">
        <v>41572</v>
      </c>
      <c r="I2190">
        <v>97</v>
      </c>
      <c r="J2190">
        <v>20</v>
      </c>
      <c r="K2190">
        <v>2</v>
      </c>
      <c r="L2190">
        <v>14</v>
      </c>
      <c r="M2190">
        <v>3</v>
      </c>
      <c r="N2190">
        <v>0</v>
      </c>
      <c r="O2190">
        <v>10</v>
      </c>
      <c r="P2190">
        <v>1</v>
      </c>
      <c r="Q2190">
        <v>2</v>
      </c>
      <c r="R2190">
        <v>0</v>
      </c>
      <c r="S2190">
        <v>2</v>
      </c>
      <c r="T2190">
        <v>9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 t="s">
        <v>32</v>
      </c>
    </row>
    <row r="2191" spans="1:28" x14ac:dyDescent="0.35">
      <c r="A2191">
        <v>5441</v>
      </c>
      <c r="B2191">
        <v>1965</v>
      </c>
      <c r="C2191" t="s">
        <v>39</v>
      </c>
      <c r="D2191" t="s">
        <v>44</v>
      </c>
      <c r="E2191">
        <v>54111</v>
      </c>
      <c r="F2191">
        <v>0</v>
      </c>
      <c r="G2191">
        <v>1</v>
      </c>
      <c r="H2191" s="1">
        <v>41511</v>
      </c>
      <c r="I2191">
        <v>97</v>
      </c>
      <c r="J2191">
        <v>267</v>
      </c>
      <c r="K2191">
        <v>6</v>
      </c>
      <c r="L2191">
        <v>54</v>
      </c>
      <c r="M2191">
        <v>8</v>
      </c>
      <c r="N2191">
        <v>3</v>
      </c>
      <c r="O2191">
        <v>50</v>
      </c>
      <c r="P2191">
        <v>2</v>
      </c>
      <c r="Q2191">
        <v>5</v>
      </c>
      <c r="R2191">
        <v>2</v>
      </c>
      <c r="S2191">
        <v>6</v>
      </c>
      <c r="T2191">
        <v>5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 t="s">
        <v>32</v>
      </c>
    </row>
    <row r="2192" spans="1:28" x14ac:dyDescent="0.35">
      <c r="A2192">
        <v>8602</v>
      </c>
      <c r="B2192">
        <v>1964</v>
      </c>
      <c r="C2192" t="s">
        <v>30</v>
      </c>
      <c r="D2192" t="s">
        <v>31</v>
      </c>
      <c r="E2192">
        <v>69932</v>
      </c>
      <c r="F2192">
        <v>0</v>
      </c>
      <c r="G2192">
        <v>1</v>
      </c>
      <c r="H2192" s="1">
        <v>41437</v>
      </c>
      <c r="I2192">
        <v>97</v>
      </c>
      <c r="J2192">
        <v>412</v>
      </c>
      <c r="K2192">
        <v>172</v>
      </c>
      <c r="L2192">
        <v>153</v>
      </c>
      <c r="M2192">
        <v>150</v>
      </c>
      <c r="N2192">
        <v>105</v>
      </c>
      <c r="O2192">
        <v>57</v>
      </c>
      <c r="P2192">
        <v>2</v>
      </c>
      <c r="Q2192">
        <v>7</v>
      </c>
      <c r="R2192">
        <v>6</v>
      </c>
      <c r="S2192">
        <v>11</v>
      </c>
      <c r="T2192">
        <v>4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 t="s">
        <v>32</v>
      </c>
    </row>
    <row r="2193" spans="1:28" x14ac:dyDescent="0.35">
      <c r="A2193">
        <v>9925</v>
      </c>
      <c r="B2193">
        <v>1981</v>
      </c>
      <c r="C2193" t="s">
        <v>39</v>
      </c>
      <c r="D2193" t="s">
        <v>37</v>
      </c>
      <c r="E2193">
        <v>39665</v>
      </c>
      <c r="F2193">
        <v>1</v>
      </c>
      <c r="G2193">
        <v>0</v>
      </c>
      <c r="H2193" s="1">
        <v>41419</v>
      </c>
      <c r="I2193">
        <v>97</v>
      </c>
      <c r="J2193">
        <v>127</v>
      </c>
      <c r="K2193">
        <v>1</v>
      </c>
      <c r="L2193">
        <v>56</v>
      </c>
      <c r="M2193">
        <v>0</v>
      </c>
      <c r="N2193">
        <v>1</v>
      </c>
      <c r="O2193">
        <v>31</v>
      </c>
      <c r="P2193">
        <v>3</v>
      </c>
      <c r="Q2193">
        <v>4</v>
      </c>
      <c r="R2193">
        <v>2</v>
      </c>
      <c r="S2193">
        <v>3</v>
      </c>
      <c r="T2193">
        <v>7</v>
      </c>
      <c r="U2193">
        <v>1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 t="s">
        <v>32</v>
      </c>
    </row>
    <row r="2194" spans="1:28" x14ac:dyDescent="0.35">
      <c r="A2194">
        <v>9499</v>
      </c>
      <c r="B2194">
        <v>1954</v>
      </c>
      <c r="C2194" t="s">
        <v>30</v>
      </c>
      <c r="D2194" t="s">
        <v>35</v>
      </c>
      <c r="E2194">
        <v>93404</v>
      </c>
      <c r="F2194">
        <v>1</v>
      </c>
      <c r="G2194">
        <v>2</v>
      </c>
      <c r="H2194" s="1">
        <v>41401</v>
      </c>
      <c r="I2194">
        <v>97</v>
      </c>
      <c r="J2194">
        <v>1279</v>
      </c>
      <c r="K2194">
        <v>15</v>
      </c>
      <c r="L2194">
        <v>287</v>
      </c>
      <c r="M2194">
        <v>20</v>
      </c>
      <c r="N2194">
        <v>0</v>
      </c>
      <c r="O2194">
        <v>15</v>
      </c>
      <c r="P2194">
        <v>3</v>
      </c>
      <c r="Q2194">
        <v>3</v>
      </c>
      <c r="R2194">
        <v>4</v>
      </c>
      <c r="S2194">
        <v>7</v>
      </c>
      <c r="T2194">
        <v>5</v>
      </c>
      <c r="U2194">
        <v>0</v>
      </c>
      <c r="V2194">
        <v>1</v>
      </c>
      <c r="W2194">
        <v>1</v>
      </c>
      <c r="X2194">
        <v>0</v>
      </c>
      <c r="Y2194">
        <v>0</v>
      </c>
      <c r="Z2194">
        <v>0</v>
      </c>
      <c r="AA2194">
        <v>0</v>
      </c>
      <c r="AB2194" t="s">
        <v>34</v>
      </c>
    </row>
    <row r="2195" spans="1:28" x14ac:dyDescent="0.35">
      <c r="A2195">
        <v>6568</v>
      </c>
      <c r="B2195">
        <v>1984</v>
      </c>
      <c r="C2195" t="s">
        <v>30</v>
      </c>
      <c r="D2195" t="s">
        <v>35</v>
      </c>
      <c r="E2195">
        <v>38680</v>
      </c>
      <c r="F2195">
        <v>1</v>
      </c>
      <c r="G2195">
        <v>0</v>
      </c>
      <c r="H2195" s="1">
        <v>41361</v>
      </c>
      <c r="I2195">
        <v>97</v>
      </c>
      <c r="J2195">
        <v>11</v>
      </c>
      <c r="K2195">
        <v>0</v>
      </c>
      <c r="L2195">
        <v>36</v>
      </c>
      <c r="M2195">
        <v>15</v>
      </c>
      <c r="N2195">
        <v>5</v>
      </c>
      <c r="O2195">
        <v>12</v>
      </c>
      <c r="P2195">
        <v>1</v>
      </c>
      <c r="Q2195">
        <v>2</v>
      </c>
      <c r="R2195">
        <v>0</v>
      </c>
      <c r="S2195">
        <v>3</v>
      </c>
      <c r="T2195">
        <v>7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 t="s">
        <v>36</v>
      </c>
    </row>
    <row r="2196" spans="1:28" x14ac:dyDescent="0.35">
      <c r="A2196">
        <v>3032</v>
      </c>
      <c r="B2196">
        <v>1984</v>
      </c>
      <c r="C2196" t="s">
        <v>30</v>
      </c>
      <c r="D2196" t="s">
        <v>35</v>
      </c>
      <c r="E2196">
        <v>24570</v>
      </c>
      <c r="F2196">
        <v>1</v>
      </c>
      <c r="G2196">
        <v>0</v>
      </c>
      <c r="H2196" s="1">
        <v>41332</v>
      </c>
      <c r="I2196">
        <v>97</v>
      </c>
      <c r="J2196">
        <v>28</v>
      </c>
      <c r="K2196">
        <v>34</v>
      </c>
      <c r="L2196">
        <v>62</v>
      </c>
      <c r="M2196">
        <v>11</v>
      </c>
      <c r="N2196">
        <v>14</v>
      </c>
      <c r="O2196">
        <v>44</v>
      </c>
      <c r="P2196">
        <v>3</v>
      </c>
      <c r="Q2196">
        <v>4</v>
      </c>
      <c r="R2196">
        <v>0</v>
      </c>
      <c r="S2196">
        <v>4</v>
      </c>
      <c r="T2196">
        <v>9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 t="s">
        <v>32</v>
      </c>
    </row>
    <row r="2197" spans="1:28" x14ac:dyDescent="0.35">
      <c r="A2197">
        <v>5153</v>
      </c>
      <c r="B2197">
        <v>1967</v>
      </c>
      <c r="C2197" t="s">
        <v>39</v>
      </c>
      <c r="D2197" t="s">
        <v>35</v>
      </c>
      <c r="E2197">
        <v>77766</v>
      </c>
      <c r="F2197">
        <v>0</v>
      </c>
      <c r="G2197">
        <v>1</v>
      </c>
      <c r="H2197" s="1">
        <v>41327</v>
      </c>
      <c r="I2197">
        <v>97</v>
      </c>
      <c r="J2197">
        <v>1004</v>
      </c>
      <c r="K2197">
        <v>59</v>
      </c>
      <c r="L2197">
        <v>265</v>
      </c>
      <c r="M2197">
        <v>115</v>
      </c>
      <c r="N2197">
        <v>59</v>
      </c>
      <c r="O2197">
        <v>27</v>
      </c>
      <c r="P2197">
        <v>2</v>
      </c>
      <c r="Q2197">
        <v>11</v>
      </c>
      <c r="R2197">
        <v>10</v>
      </c>
      <c r="S2197">
        <v>11</v>
      </c>
      <c r="T2197">
        <v>6</v>
      </c>
      <c r="U2197">
        <v>1</v>
      </c>
      <c r="V2197">
        <v>0</v>
      </c>
      <c r="W2197">
        <v>0</v>
      </c>
      <c r="X2197">
        <v>0</v>
      </c>
      <c r="Y2197">
        <v>0</v>
      </c>
      <c r="Z2197">
        <v>1</v>
      </c>
      <c r="AA2197">
        <v>0</v>
      </c>
      <c r="AB2197" t="s">
        <v>32</v>
      </c>
    </row>
    <row r="2198" spans="1:28" x14ac:dyDescent="0.35">
      <c r="A2198">
        <v>4127</v>
      </c>
      <c r="B2198">
        <v>1967</v>
      </c>
      <c r="C2198" t="s">
        <v>39</v>
      </c>
      <c r="D2198" t="s">
        <v>35</v>
      </c>
      <c r="E2198">
        <v>77766</v>
      </c>
      <c r="F2198">
        <v>0</v>
      </c>
      <c r="G2198">
        <v>1</v>
      </c>
      <c r="H2198" s="1">
        <v>41327</v>
      </c>
      <c r="I2198">
        <v>97</v>
      </c>
      <c r="J2198">
        <v>1004</v>
      </c>
      <c r="K2198">
        <v>59</v>
      </c>
      <c r="L2198">
        <v>265</v>
      </c>
      <c r="M2198">
        <v>115</v>
      </c>
      <c r="N2198">
        <v>59</v>
      </c>
      <c r="O2198">
        <v>27</v>
      </c>
      <c r="P2198">
        <v>2</v>
      </c>
      <c r="Q2198">
        <v>11</v>
      </c>
      <c r="R2198">
        <v>10</v>
      </c>
      <c r="S2198">
        <v>11</v>
      </c>
      <c r="T2198">
        <v>6</v>
      </c>
      <c r="U2198">
        <v>1</v>
      </c>
      <c r="V2198">
        <v>0</v>
      </c>
      <c r="W2198">
        <v>0</v>
      </c>
      <c r="X2198">
        <v>0</v>
      </c>
      <c r="Y2198">
        <v>0</v>
      </c>
      <c r="Z2198">
        <v>1</v>
      </c>
      <c r="AA2198">
        <v>0</v>
      </c>
      <c r="AB2198" t="s">
        <v>32</v>
      </c>
    </row>
    <row r="2199" spans="1:28" x14ac:dyDescent="0.35">
      <c r="A2199">
        <v>9940</v>
      </c>
      <c r="B2199">
        <v>1958</v>
      </c>
      <c r="C2199" t="s">
        <v>30</v>
      </c>
      <c r="D2199" t="s">
        <v>37</v>
      </c>
      <c r="E2199">
        <v>64961</v>
      </c>
      <c r="F2199">
        <v>0</v>
      </c>
      <c r="G2199">
        <v>1</v>
      </c>
      <c r="H2199" s="1">
        <v>41266</v>
      </c>
      <c r="I2199">
        <v>97</v>
      </c>
      <c r="J2199">
        <v>382</v>
      </c>
      <c r="K2199">
        <v>114</v>
      </c>
      <c r="L2199">
        <v>276</v>
      </c>
      <c r="M2199">
        <v>75</v>
      </c>
      <c r="N2199">
        <v>124</v>
      </c>
      <c r="O2199">
        <v>38</v>
      </c>
      <c r="P2199">
        <v>2</v>
      </c>
      <c r="Q2199">
        <v>6</v>
      </c>
      <c r="R2199">
        <v>4</v>
      </c>
      <c r="S2199">
        <v>4</v>
      </c>
      <c r="T2199">
        <v>3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 t="s">
        <v>45</v>
      </c>
    </row>
    <row r="2200" spans="1:28" x14ac:dyDescent="0.35">
      <c r="A2200">
        <v>7527</v>
      </c>
      <c r="B2200">
        <v>1968</v>
      </c>
      <c r="C2200" t="s">
        <v>43</v>
      </c>
      <c r="D2200" t="s">
        <v>31</v>
      </c>
      <c r="E2200">
        <v>23748</v>
      </c>
      <c r="F2200">
        <v>1</v>
      </c>
      <c r="G2200">
        <v>0</v>
      </c>
      <c r="H2200" s="1">
        <v>41234</v>
      </c>
      <c r="I2200">
        <v>97</v>
      </c>
      <c r="J2200">
        <v>6</v>
      </c>
      <c r="K2200">
        <v>6</v>
      </c>
      <c r="L2200">
        <v>29</v>
      </c>
      <c r="M2200">
        <v>12</v>
      </c>
      <c r="N2200">
        <v>15</v>
      </c>
      <c r="O2200">
        <v>8</v>
      </c>
      <c r="P2200">
        <v>3</v>
      </c>
      <c r="Q2200">
        <v>2</v>
      </c>
      <c r="R2200">
        <v>1</v>
      </c>
      <c r="S2200">
        <v>3</v>
      </c>
      <c r="T2200">
        <v>8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 t="s">
        <v>32</v>
      </c>
    </row>
    <row r="2201" spans="1:28" x14ac:dyDescent="0.35">
      <c r="A2201">
        <v>3406</v>
      </c>
      <c r="B2201">
        <v>1964</v>
      </c>
      <c r="C2201" t="s">
        <v>30</v>
      </c>
      <c r="D2201" t="s">
        <v>33</v>
      </c>
      <c r="E2201">
        <v>45989</v>
      </c>
      <c r="F2201">
        <v>0</v>
      </c>
      <c r="G2201">
        <v>1</v>
      </c>
      <c r="H2201" s="1">
        <v>41204</v>
      </c>
      <c r="I2201">
        <v>97</v>
      </c>
      <c r="J2201">
        <v>138</v>
      </c>
      <c r="K2201">
        <v>33</v>
      </c>
      <c r="L2201">
        <v>87</v>
      </c>
      <c r="M2201">
        <v>28</v>
      </c>
      <c r="N2201">
        <v>24</v>
      </c>
      <c r="O2201">
        <v>12</v>
      </c>
      <c r="P2201">
        <v>4</v>
      </c>
      <c r="Q2201">
        <v>3</v>
      </c>
      <c r="R2201">
        <v>2</v>
      </c>
      <c r="S2201">
        <v>7</v>
      </c>
      <c r="T2201">
        <v>3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 t="s">
        <v>45</v>
      </c>
    </row>
    <row r="2202" spans="1:28" x14ac:dyDescent="0.35">
      <c r="A2202">
        <v>9771</v>
      </c>
      <c r="B2202">
        <v>1988</v>
      </c>
      <c r="C2202" t="s">
        <v>40</v>
      </c>
      <c r="D2202" t="s">
        <v>33</v>
      </c>
      <c r="E2202">
        <v>23331</v>
      </c>
      <c r="F2202">
        <v>1</v>
      </c>
      <c r="G2202">
        <v>0</v>
      </c>
      <c r="H2202" s="1">
        <v>41187</v>
      </c>
      <c r="I2202">
        <v>97</v>
      </c>
      <c r="J2202">
        <v>104</v>
      </c>
      <c r="K2202">
        <v>20</v>
      </c>
      <c r="L2202">
        <v>101</v>
      </c>
      <c r="M2202">
        <v>24</v>
      </c>
      <c r="N2202">
        <v>15</v>
      </c>
      <c r="O2202">
        <v>5</v>
      </c>
      <c r="P2202">
        <v>6</v>
      </c>
      <c r="Q2202">
        <v>5</v>
      </c>
      <c r="R2202">
        <v>1</v>
      </c>
      <c r="S2202">
        <v>5</v>
      </c>
      <c r="T2202">
        <v>9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 t="s">
        <v>42</v>
      </c>
    </row>
    <row r="2203" spans="1:28" x14ac:dyDescent="0.35">
      <c r="A2203">
        <v>6722</v>
      </c>
      <c r="B2203">
        <v>1954</v>
      </c>
      <c r="C2203" t="s">
        <v>39</v>
      </c>
      <c r="D2203" t="s">
        <v>35</v>
      </c>
      <c r="E2203">
        <v>70421</v>
      </c>
      <c r="F2203">
        <v>0</v>
      </c>
      <c r="G2203">
        <v>1</v>
      </c>
      <c r="H2203" s="1">
        <v>41818</v>
      </c>
      <c r="I2203">
        <v>98</v>
      </c>
      <c r="J2203">
        <v>479</v>
      </c>
      <c r="K2203">
        <v>28</v>
      </c>
      <c r="L2203">
        <v>136</v>
      </c>
      <c r="M2203">
        <v>75</v>
      </c>
      <c r="N2203">
        <v>14</v>
      </c>
      <c r="O2203">
        <v>35</v>
      </c>
      <c r="P2203">
        <v>3</v>
      </c>
      <c r="Q2203">
        <v>10</v>
      </c>
      <c r="R2203">
        <v>3</v>
      </c>
      <c r="S2203">
        <v>7</v>
      </c>
      <c r="T2203">
        <v>6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 t="s">
        <v>34</v>
      </c>
    </row>
    <row r="2204" spans="1:28" x14ac:dyDescent="0.35">
      <c r="A2204">
        <v>213</v>
      </c>
      <c r="B2204">
        <v>1963</v>
      </c>
      <c r="C2204" t="s">
        <v>39</v>
      </c>
      <c r="D2204" t="s">
        <v>33</v>
      </c>
      <c r="E2204">
        <v>23091</v>
      </c>
      <c r="F2204">
        <v>1</v>
      </c>
      <c r="G2204">
        <v>1</v>
      </c>
      <c r="H2204" s="1">
        <v>41787</v>
      </c>
      <c r="I2204">
        <v>98</v>
      </c>
      <c r="J2204">
        <v>35</v>
      </c>
      <c r="K2204">
        <v>0</v>
      </c>
      <c r="L2204">
        <v>11</v>
      </c>
      <c r="M2204">
        <v>0</v>
      </c>
      <c r="N2204">
        <v>0</v>
      </c>
      <c r="O2204">
        <v>2</v>
      </c>
      <c r="P2204">
        <v>4</v>
      </c>
      <c r="Q2204">
        <v>2</v>
      </c>
      <c r="R2204">
        <v>1</v>
      </c>
      <c r="S2204">
        <v>3</v>
      </c>
      <c r="T2204">
        <v>7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 t="s">
        <v>32</v>
      </c>
    </row>
    <row r="2205" spans="1:28" x14ac:dyDescent="0.35">
      <c r="A2205">
        <v>8541</v>
      </c>
      <c r="B2205">
        <v>1990</v>
      </c>
      <c r="C2205" t="s">
        <v>40</v>
      </c>
      <c r="D2205" t="s">
        <v>35</v>
      </c>
      <c r="E2205">
        <v>24683</v>
      </c>
      <c r="F2205">
        <v>1</v>
      </c>
      <c r="G2205">
        <v>0</v>
      </c>
      <c r="H2205" s="1">
        <v>41706</v>
      </c>
      <c r="I2205">
        <v>98</v>
      </c>
      <c r="J2205">
        <v>8</v>
      </c>
      <c r="K2205">
        <v>4</v>
      </c>
      <c r="L2205">
        <v>10</v>
      </c>
      <c r="M2205">
        <v>6</v>
      </c>
      <c r="N2205">
        <v>7</v>
      </c>
      <c r="O2205">
        <v>6</v>
      </c>
      <c r="P2205">
        <v>2</v>
      </c>
      <c r="Q2205">
        <v>2</v>
      </c>
      <c r="R2205">
        <v>0</v>
      </c>
      <c r="S2205">
        <v>4</v>
      </c>
      <c r="T2205">
        <v>5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 t="s">
        <v>32</v>
      </c>
    </row>
    <row r="2206" spans="1:28" x14ac:dyDescent="0.35">
      <c r="A2206">
        <v>8475</v>
      </c>
      <c r="B2206">
        <v>1973</v>
      </c>
      <c r="C2206" t="s">
        <v>39</v>
      </c>
      <c r="D2206" t="s">
        <v>35</v>
      </c>
      <c r="E2206">
        <v>157243</v>
      </c>
      <c r="F2206">
        <v>0</v>
      </c>
      <c r="G2206">
        <v>1</v>
      </c>
      <c r="H2206" s="1">
        <v>41699</v>
      </c>
      <c r="I2206">
        <v>98</v>
      </c>
      <c r="J2206">
        <v>20</v>
      </c>
      <c r="K2206">
        <v>2</v>
      </c>
      <c r="L2206">
        <v>1582</v>
      </c>
      <c r="M2206">
        <v>1</v>
      </c>
      <c r="N2206">
        <v>2</v>
      </c>
      <c r="O2206">
        <v>1</v>
      </c>
      <c r="P2206">
        <v>15</v>
      </c>
      <c r="Q2206">
        <v>0</v>
      </c>
      <c r="R2206">
        <v>22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 t="s">
        <v>42</v>
      </c>
    </row>
    <row r="2207" spans="1:28" x14ac:dyDescent="0.35">
      <c r="A2207">
        <v>8070</v>
      </c>
      <c r="B2207">
        <v>1973</v>
      </c>
      <c r="C2207" t="s">
        <v>39</v>
      </c>
      <c r="D2207" t="s">
        <v>35</v>
      </c>
      <c r="E2207">
        <v>54222</v>
      </c>
      <c r="F2207">
        <v>0</v>
      </c>
      <c r="G2207">
        <v>1</v>
      </c>
      <c r="H2207" s="1">
        <v>41699</v>
      </c>
      <c r="I2207">
        <v>98</v>
      </c>
      <c r="J2207">
        <v>199</v>
      </c>
      <c r="K2207">
        <v>12</v>
      </c>
      <c r="L2207">
        <v>31</v>
      </c>
      <c r="M2207">
        <v>3</v>
      </c>
      <c r="N2207">
        <v>12</v>
      </c>
      <c r="O2207">
        <v>7</v>
      </c>
      <c r="P2207">
        <v>1</v>
      </c>
      <c r="Q2207">
        <v>3</v>
      </c>
      <c r="R2207">
        <v>3</v>
      </c>
      <c r="S2207">
        <v>5</v>
      </c>
      <c r="T2207">
        <v>3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 t="s">
        <v>32</v>
      </c>
    </row>
    <row r="2208" spans="1:28" x14ac:dyDescent="0.35">
      <c r="A2208">
        <v>313</v>
      </c>
      <c r="B2208">
        <v>1968</v>
      </c>
      <c r="C2208" t="s">
        <v>30</v>
      </c>
      <c r="D2208" t="s">
        <v>44</v>
      </c>
      <c r="E2208">
        <v>73455</v>
      </c>
      <c r="F2208">
        <v>0</v>
      </c>
      <c r="G2208">
        <v>0</v>
      </c>
      <c r="H2208" s="1">
        <v>41575</v>
      </c>
      <c r="I2208">
        <v>98</v>
      </c>
      <c r="J2208">
        <v>901</v>
      </c>
      <c r="K2208">
        <v>61</v>
      </c>
      <c r="L2208">
        <v>757</v>
      </c>
      <c r="M2208">
        <v>186</v>
      </c>
      <c r="N2208">
        <v>163</v>
      </c>
      <c r="O2208">
        <v>20</v>
      </c>
      <c r="P2208">
        <v>1</v>
      </c>
      <c r="Q2208">
        <v>6</v>
      </c>
      <c r="R2208">
        <v>5</v>
      </c>
      <c r="S2208">
        <v>10</v>
      </c>
      <c r="T2208">
        <v>3</v>
      </c>
      <c r="U2208">
        <v>0</v>
      </c>
      <c r="V2208">
        <v>1</v>
      </c>
      <c r="W2208">
        <v>0</v>
      </c>
      <c r="X2208">
        <v>0</v>
      </c>
      <c r="Y2208">
        <v>0</v>
      </c>
      <c r="Z2208">
        <v>0</v>
      </c>
      <c r="AA2208">
        <v>0</v>
      </c>
      <c r="AB2208" t="s">
        <v>45</v>
      </c>
    </row>
    <row r="2209" spans="1:28" x14ac:dyDescent="0.35">
      <c r="A2209">
        <v>9757</v>
      </c>
      <c r="B2209">
        <v>1972</v>
      </c>
      <c r="C2209" t="s">
        <v>30</v>
      </c>
      <c r="D2209" t="s">
        <v>37</v>
      </c>
      <c r="E2209">
        <v>84906</v>
      </c>
      <c r="F2209">
        <v>0</v>
      </c>
      <c r="G2209">
        <v>0</v>
      </c>
      <c r="H2209" s="1">
        <v>41551</v>
      </c>
      <c r="I2209">
        <v>98</v>
      </c>
      <c r="J2209">
        <v>997</v>
      </c>
      <c r="K2209">
        <v>15</v>
      </c>
      <c r="L2209">
        <v>414</v>
      </c>
      <c r="M2209">
        <v>99</v>
      </c>
      <c r="N2209">
        <v>30</v>
      </c>
      <c r="O2209">
        <v>76</v>
      </c>
      <c r="P2209">
        <v>1</v>
      </c>
      <c r="Q2209">
        <v>5</v>
      </c>
      <c r="R2209">
        <v>6</v>
      </c>
      <c r="S2209">
        <v>12</v>
      </c>
      <c r="T2209">
        <v>2</v>
      </c>
      <c r="U2209">
        <v>0</v>
      </c>
      <c r="V2209">
        <v>1</v>
      </c>
      <c r="W2209">
        <v>1</v>
      </c>
      <c r="X2209">
        <v>0</v>
      </c>
      <c r="Y2209">
        <v>1</v>
      </c>
      <c r="Z2209">
        <v>0</v>
      </c>
      <c r="AA2209">
        <v>0</v>
      </c>
      <c r="AB2209" t="s">
        <v>32</v>
      </c>
    </row>
    <row r="2210" spans="1:28" x14ac:dyDescent="0.35">
      <c r="A2210">
        <v>2088</v>
      </c>
      <c r="B2210">
        <v>1972</v>
      </c>
      <c r="C2210" t="s">
        <v>30</v>
      </c>
      <c r="D2210" t="s">
        <v>37</v>
      </c>
      <c r="E2210">
        <v>84906</v>
      </c>
      <c r="F2210">
        <v>0</v>
      </c>
      <c r="G2210">
        <v>0</v>
      </c>
      <c r="H2210" s="1">
        <v>41551</v>
      </c>
      <c r="I2210">
        <v>98</v>
      </c>
      <c r="J2210">
        <v>997</v>
      </c>
      <c r="K2210">
        <v>15</v>
      </c>
      <c r="L2210">
        <v>414</v>
      </c>
      <c r="M2210">
        <v>99</v>
      </c>
      <c r="N2210">
        <v>30</v>
      </c>
      <c r="O2210">
        <v>76</v>
      </c>
      <c r="P2210">
        <v>1</v>
      </c>
      <c r="Q2210">
        <v>5</v>
      </c>
      <c r="R2210">
        <v>6</v>
      </c>
      <c r="S2210">
        <v>12</v>
      </c>
      <c r="T2210">
        <v>2</v>
      </c>
      <c r="U2210">
        <v>0</v>
      </c>
      <c r="V2210">
        <v>1</v>
      </c>
      <c r="W2210">
        <v>1</v>
      </c>
      <c r="X2210">
        <v>0</v>
      </c>
      <c r="Y2210">
        <v>1</v>
      </c>
      <c r="Z2210">
        <v>0</v>
      </c>
      <c r="AA2210">
        <v>0</v>
      </c>
      <c r="AB2210" t="s">
        <v>41</v>
      </c>
    </row>
    <row r="2211" spans="1:28" x14ac:dyDescent="0.35">
      <c r="A2211">
        <v>2320</v>
      </c>
      <c r="B2211">
        <v>1978</v>
      </c>
      <c r="C2211" t="s">
        <v>40</v>
      </c>
      <c r="D2211" t="s">
        <v>35</v>
      </c>
      <c r="E2211">
        <v>47025</v>
      </c>
      <c r="F2211">
        <v>0</v>
      </c>
      <c r="G2211">
        <v>1</v>
      </c>
      <c r="H2211" s="1">
        <v>41529</v>
      </c>
      <c r="I2211">
        <v>98</v>
      </c>
      <c r="J2211">
        <v>508</v>
      </c>
      <c r="K2211">
        <v>11</v>
      </c>
      <c r="L2211">
        <v>59</v>
      </c>
      <c r="M2211">
        <v>23</v>
      </c>
      <c r="N2211">
        <v>5</v>
      </c>
      <c r="O2211">
        <v>29</v>
      </c>
      <c r="P2211">
        <v>5</v>
      </c>
      <c r="Q2211">
        <v>11</v>
      </c>
      <c r="R2211">
        <v>1</v>
      </c>
      <c r="S2211">
        <v>6</v>
      </c>
      <c r="T2211">
        <v>9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 t="s">
        <v>32</v>
      </c>
    </row>
    <row r="2212" spans="1:28" x14ac:dyDescent="0.35">
      <c r="A2212">
        <v>966</v>
      </c>
      <c r="B2212">
        <v>1966</v>
      </c>
      <c r="C2212" t="s">
        <v>30</v>
      </c>
      <c r="D2212" t="s">
        <v>35</v>
      </c>
      <c r="E2212">
        <v>44529</v>
      </c>
      <c r="F2212">
        <v>0</v>
      </c>
      <c r="G2212">
        <v>1</v>
      </c>
      <c r="H2212" s="1">
        <v>41460</v>
      </c>
      <c r="I2212">
        <v>98</v>
      </c>
      <c r="J2212">
        <v>538</v>
      </c>
      <c r="K2212">
        <v>13</v>
      </c>
      <c r="L2212">
        <v>91</v>
      </c>
      <c r="M2212">
        <v>17</v>
      </c>
      <c r="N2212">
        <v>6</v>
      </c>
      <c r="O2212">
        <v>26</v>
      </c>
      <c r="P2212">
        <v>6</v>
      </c>
      <c r="Q2212">
        <v>6</v>
      </c>
      <c r="R2212">
        <v>2</v>
      </c>
      <c r="S2212">
        <v>11</v>
      </c>
      <c r="T2212">
        <v>5</v>
      </c>
      <c r="U2212">
        <v>0</v>
      </c>
      <c r="V2212">
        <v>1</v>
      </c>
      <c r="W2212">
        <v>0</v>
      </c>
      <c r="X2212">
        <v>0</v>
      </c>
      <c r="Y2212">
        <v>0</v>
      </c>
      <c r="Z2212">
        <v>0</v>
      </c>
      <c r="AA2212">
        <v>0</v>
      </c>
      <c r="AB2212" t="s">
        <v>32</v>
      </c>
    </row>
    <row r="2213" spans="1:28" x14ac:dyDescent="0.35">
      <c r="A2213">
        <v>9706</v>
      </c>
      <c r="B2213">
        <v>1974</v>
      </c>
      <c r="C2213" t="s">
        <v>39</v>
      </c>
      <c r="D2213" t="s">
        <v>33</v>
      </c>
      <c r="E2213">
        <v>31560</v>
      </c>
      <c r="F2213">
        <v>1</v>
      </c>
      <c r="G2213">
        <v>0</v>
      </c>
      <c r="H2213" s="1">
        <v>41449</v>
      </c>
      <c r="I2213">
        <v>98</v>
      </c>
      <c r="J2213">
        <v>62</v>
      </c>
      <c r="K2213">
        <v>1</v>
      </c>
      <c r="L2213">
        <v>20</v>
      </c>
      <c r="M2213">
        <v>4</v>
      </c>
      <c r="N2213">
        <v>0</v>
      </c>
      <c r="O2213">
        <v>7</v>
      </c>
      <c r="P2213">
        <v>2</v>
      </c>
      <c r="Q2213">
        <v>2</v>
      </c>
      <c r="R2213">
        <v>1</v>
      </c>
      <c r="S2213">
        <v>3</v>
      </c>
      <c r="T2213">
        <v>8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 t="s">
        <v>34</v>
      </c>
    </row>
    <row r="2214" spans="1:28" x14ac:dyDescent="0.35">
      <c r="A2214">
        <v>3979</v>
      </c>
      <c r="B2214">
        <v>1983</v>
      </c>
      <c r="C2214" t="s">
        <v>39</v>
      </c>
      <c r="D2214" t="s">
        <v>31</v>
      </c>
      <c r="E2214">
        <v>90687</v>
      </c>
      <c r="F2214">
        <v>0</v>
      </c>
      <c r="G2214">
        <v>0</v>
      </c>
      <c r="H2214" s="1">
        <v>41416</v>
      </c>
      <c r="I2214">
        <v>98</v>
      </c>
      <c r="J2214">
        <v>982</v>
      </c>
      <c r="K2214">
        <v>17</v>
      </c>
      <c r="L2214">
        <v>672</v>
      </c>
      <c r="M2214">
        <v>23</v>
      </c>
      <c r="N2214">
        <v>34</v>
      </c>
      <c r="O2214">
        <v>51</v>
      </c>
      <c r="P2214">
        <v>1</v>
      </c>
      <c r="Q2214">
        <v>6</v>
      </c>
      <c r="R2214">
        <v>2</v>
      </c>
      <c r="S2214">
        <v>8</v>
      </c>
      <c r="T2214">
        <v>2</v>
      </c>
      <c r="U2214">
        <v>0</v>
      </c>
      <c r="V2214">
        <v>0</v>
      </c>
      <c r="W2214">
        <v>1</v>
      </c>
      <c r="X2214">
        <v>0</v>
      </c>
      <c r="Y2214">
        <v>0</v>
      </c>
      <c r="Z2214">
        <v>1</v>
      </c>
      <c r="AA2214">
        <v>0</v>
      </c>
      <c r="AB2214" t="s">
        <v>32</v>
      </c>
    </row>
    <row r="2215" spans="1:28" x14ac:dyDescent="0.35">
      <c r="A2215">
        <v>5602</v>
      </c>
      <c r="B2215">
        <v>1989</v>
      </c>
      <c r="C2215" t="s">
        <v>39</v>
      </c>
      <c r="D2215" t="s">
        <v>37</v>
      </c>
      <c r="E2215">
        <v>66973</v>
      </c>
      <c r="F2215">
        <v>0</v>
      </c>
      <c r="G2215">
        <v>0</v>
      </c>
      <c r="H2215" s="1">
        <v>41411</v>
      </c>
      <c r="I2215">
        <v>98</v>
      </c>
      <c r="J2215">
        <v>466</v>
      </c>
      <c r="K2215">
        <v>22</v>
      </c>
      <c r="L2215">
        <v>432</v>
      </c>
      <c r="M2215">
        <v>147</v>
      </c>
      <c r="N2215">
        <v>113</v>
      </c>
      <c r="O2215">
        <v>102</v>
      </c>
      <c r="P2215">
        <v>1</v>
      </c>
      <c r="Q2215">
        <v>8</v>
      </c>
      <c r="R2215">
        <v>7</v>
      </c>
      <c r="S2215">
        <v>12</v>
      </c>
      <c r="T2215">
        <v>3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 t="s">
        <v>42</v>
      </c>
    </row>
    <row r="2216" spans="1:28" x14ac:dyDescent="0.35">
      <c r="A2216">
        <v>2202</v>
      </c>
      <c r="B2216">
        <v>1978</v>
      </c>
      <c r="C2216" t="s">
        <v>30</v>
      </c>
      <c r="D2216" t="s">
        <v>37</v>
      </c>
      <c r="E2216">
        <v>41154</v>
      </c>
      <c r="F2216">
        <v>0</v>
      </c>
      <c r="G2216">
        <v>1</v>
      </c>
      <c r="H2216" s="1">
        <v>41373</v>
      </c>
      <c r="I2216">
        <v>98</v>
      </c>
      <c r="J2216">
        <v>44</v>
      </c>
      <c r="K2216">
        <v>2</v>
      </c>
      <c r="L2216">
        <v>11</v>
      </c>
      <c r="M2216">
        <v>2</v>
      </c>
      <c r="N2216">
        <v>3</v>
      </c>
      <c r="O2216">
        <v>7</v>
      </c>
      <c r="P2216">
        <v>1</v>
      </c>
      <c r="Q2216">
        <v>1</v>
      </c>
      <c r="R2216">
        <v>0</v>
      </c>
      <c r="S2216">
        <v>4</v>
      </c>
      <c r="T2216">
        <v>5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 t="s">
        <v>32</v>
      </c>
    </row>
    <row r="2217" spans="1:28" x14ac:dyDescent="0.35">
      <c r="A2217">
        <v>9645</v>
      </c>
      <c r="B2217">
        <v>1968</v>
      </c>
      <c r="C2217" t="s">
        <v>30</v>
      </c>
      <c r="D2217" t="s">
        <v>35</v>
      </c>
      <c r="E2217">
        <v>64590</v>
      </c>
      <c r="F2217">
        <v>0</v>
      </c>
      <c r="G2217">
        <v>0</v>
      </c>
      <c r="H2217" s="1">
        <v>41196</v>
      </c>
      <c r="I2217">
        <v>98</v>
      </c>
      <c r="J2217">
        <v>920</v>
      </c>
      <c r="K2217">
        <v>138</v>
      </c>
      <c r="L2217">
        <v>168</v>
      </c>
      <c r="M2217">
        <v>36</v>
      </c>
      <c r="N2217">
        <v>46</v>
      </c>
      <c r="O2217">
        <v>30</v>
      </c>
      <c r="P2217">
        <v>1</v>
      </c>
      <c r="Q2217">
        <v>9</v>
      </c>
      <c r="R2217">
        <v>4</v>
      </c>
      <c r="S2217">
        <v>10</v>
      </c>
      <c r="T2217">
        <v>6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 t="s">
        <v>32</v>
      </c>
    </row>
    <row r="2218" spans="1:28" x14ac:dyDescent="0.35">
      <c r="A2218">
        <v>7230</v>
      </c>
      <c r="B2218">
        <v>1960</v>
      </c>
      <c r="C2218" t="s">
        <v>39</v>
      </c>
      <c r="D2218" t="s">
        <v>31</v>
      </c>
      <c r="E2218">
        <v>50611</v>
      </c>
      <c r="F2218">
        <v>0</v>
      </c>
      <c r="G2218">
        <v>1</v>
      </c>
      <c r="H2218" s="1">
        <v>41186</v>
      </c>
      <c r="I2218">
        <v>98</v>
      </c>
      <c r="J2218">
        <v>459</v>
      </c>
      <c r="K2218">
        <v>0</v>
      </c>
      <c r="L2218">
        <v>24</v>
      </c>
      <c r="M2218">
        <v>6</v>
      </c>
      <c r="N2218">
        <v>0</v>
      </c>
      <c r="O2218">
        <v>4</v>
      </c>
      <c r="P2218">
        <v>6</v>
      </c>
      <c r="Q2218">
        <v>4</v>
      </c>
      <c r="R2218">
        <v>5</v>
      </c>
      <c r="S2218">
        <v>7</v>
      </c>
      <c r="T2218">
        <v>6</v>
      </c>
      <c r="U2218">
        <v>0</v>
      </c>
      <c r="V2218">
        <v>1</v>
      </c>
      <c r="W2218">
        <v>0</v>
      </c>
      <c r="X2218">
        <v>0</v>
      </c>
      <c r="Y2218">
        <v>0</v>
      </c>
      <c r="Z2218">
        <v>1</v>
      </c>
      <c r="AA2218">
        <v>0</v>
      </c>
      <c r="AB2218" t="s">
        <v>36</v>
      </c>
    </row>
    <row r="2219" spans="1:28" x14ac:dyDescent="0.35">
      <c r="A2219">
        <v>5675</v>
      </c>
      <c r="B2219">
        <v>1960</v>
      </c>
      <c r="C2219" t="s">
        <v>39</v>
      </c>
      <c r="D2219" t="s">
        <v>31</v>
      </c>
      <c r="E2219">
        <v>50611</v>
      </c>
      <c r="F2219">
        <v>0</v>
      </c>
      <c r="G2219">
        <v>1</v>
      </c>
      <c r="H2219" s="1">
        <v>41186</v>
      </c>
      <c r="I2219">
        <v>98</v>
      </c>
      <c r="J2219">
        <v>459</v>
      </c>
      <c r="K2219">
        <v>0</v>
      </c>
      <c r="L2219">
        <v>24</v>
      </c>
      <c r="M2219">
        <v>6</v>
      </c>
      <c r="N2219">
        <v>0</v>
      </c>
      <c r="O2219">
        <v>4</v>
      </c>
      <c r="P2219">
        <v>6</v>
      </c>
      <c r="Q2219">
        <v>4</v>
      </c>
      <c r="R2219">
        <v>5</v>
      </c>
      <c r="S2219">
        <v>7</v>
      </c>
      <c r="T2219">
        <v>6</v>
      </c>
      <c r="U2219">
        <v>0</v>
      </c>
      <c r="V2219">
        <v>1</v>
      </c>
      <c r="W2219">
        <v>0</v>
      </c>
      <c r="X2219">
        <v>0</v>
      </c>
      <c r="Y2219">
        <v>0</v>
      </c>
      <c r="Z2219">
        <v>0</v>
      </c>
      <c r="AA2219">
        <v>0</v>
      </c>
      <c r="AB2219" t="s">
        <v>36</v>
      </c>
    </row>
    <row r="2220" spans="1:28" x14ac:dyDescent="0.35">
      <c r="A2220">
        <v>4974</v>
      </c>
      <c r="B2220">
        <v>1970</v>
      </c>
      <c r="C2220" t="s">
        <v>30</v>
      </c>
      <c r="D2220" t="s">
        <v>33</v>
      </c>
      <c r="E2220">
        <v>83273</v>
      </c>
      <c r="F2220">
        <v>1</v>
      </c>
      <c r="G2220">
        <v>2</v>
      </c>
      <c r="H2220" s="1">
        <v>41177</v>
      </c>
      <c r="I2220">
        <v>98</v>
      </c>
      <c r="J2220">
        <v>433</v>
      </c>
      <c r="K2220">
        <v>89</v>
      </c>
      <c r="L2220">
        <v>650</v>
      </c>
      <c r="M2220">
        <v>16</v>
      </c>
      <c r="N2220">
        <v>102</v>
      </c>
      <c r="O2220">
        <v>102</v>
      </c>
      <c r="P2220">
        <v>10</v>
      </c>
      <c r="Q2220">
        <v>4</v>
      </c>
      <c r="R2220">
        <v>6</v>
      </c>
      <c r="S2220">
        <v>9</v>
      </c>
      <c r="T2220">
        <v>7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 t="s">
        <v>36</v>
      </c>
    </row>
    <row r="2221" spans="1:28" x14ac:dyDescent="0.35">
      <c r="A2221">
        <v>5687</v>
      </c>
      <c r="B2221">
        <v>1980</v>
      </c>
      <c r="C2221" t="s">
        <v>30</v>
      </c>
      <c r="D2221" t="s">
        <v>31</v>
      </c>
      <c r="E2221">
        <v>81702</v>
      </c>
      <c r="F2221">
        <v>0</v>
      </c>
      <c r="G2221">
        <v>0</v>
      </c>
      <c r="H2221" s="1">
        <v>41175</v>
      </c>
      <c r="I2221">
        <v>98</v>
      </c>
      <c r="J2221">
        <v>563</v>
      </c>
      <c r="K2221">
        <v>50</v>
      </c>
      <c r="L2221">
        <v>774</v>
      </c>
      <c r="M2221">
        <v>28</v>
      </c>
      <c r="N2221">
        <v>31</v>
      </c>
      <c r="O2221">
        <v>187</v>
      </c>
      <c r="P2221">
        <v>1</v>
      </c>
      <c r="Q2221">
        <v>7</v>
      </c>
      <c r="R2221">
        <v>7</v>
      </c>
      <c r="S2221">
        <v>12</v>
      </c>
      <c r="T2221">
        <v>3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 t="s">
        <v>34</v>
      </c>
    </row>
    <row r="2222" spans="1:28" x14ac:dyDescent="0.35">
      <c r="A2222">
        <v>5871</v>
      </c>
      <c r="B2222">
        <v>1979</v>
      </c>
      <c r="C2222" t="s">
        <v>43</v>
      </c>
      <c r="D2222" t="s">
        <v>37</v>
      </c>
      <c r="E2222">
        <v>24401</v>
      </c>
      <c r="F2222">
        <v>0</v>
      </c>
      <c r="G2222">
        <v>0</v>
      </c>
      <c r="H2222" s="1">
        <v>41152</v>
      </c>
      <c r="I2222">
        <v>98</v>
      </c>
      <c r="J2222">
        <v>73</v>
      </c>
      <c r="K2222">
        <v>28</v>
      </c>
      <c r="L2222">
        <v>217</v>
      </c>
      <c r="M2222">
        <v>10</v>
      </c>
      <c r="N2222">
        <v>24</v>
      </c>
      <c r="O2222">
        <v>115</v>
      </c>
      <c r="P2222">
        <v>3</v>
      </c>
      <c r="Q2222">
        <v>6</v>
      </c>
      <c r="R2222">
        <v>1</v>
      </c>
      <c r="S2222">
        <v>6</v>
      </c>
      <c r="T2222">
        <v>8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 t="s">
        <v>45</v>
      </c>
    </row>
    <row r="2223" spans="1:28" x14ac:dyDescent="0.35">
      <c r="A2223">
        <v>3846</v>
      </c>
      <c r="B2223">
        <v>1974</v>
      </c>
      <c r="C2223" t="s">
        <v>30</v>
      </c>
      <c r="D2223" t="s">
        <v>35</v>
      </c>
      <c r="E2223">
        <v>42557</v>
      </c>
      <c r="F2223">
        <v>0</v>
      </c>
      <c r="G2223">
        <v>1</v>
      </c>
      <c r="H2223" s="1">
        <v>41150</v>
      </c>
      <c r="I2223">
        <v>98</v>
      </c>
      <c r="J2223">
        <v>192</v>
      </c>
      <c r="K2223">
        <v>5</v>
      </c>
      <c r="L2223">
        <v>53</v>
      </c>
      <c r="M2223">
        <v>0</v>
      </c>
      <c r="N2223">
        <v>5</v>
      </c>
      <c r="O2223">
        <v>15</v>
      </c>
      <c r="P2223">
        <v>4</v>
      </c>
      <c r="Q2223">
        <v>6</v>
      </c>
      <c r="R2223">
        <v>1</v>
      </c>
      <c r="S2223">
        <v>4</v>
      </c>
      <c r="T2223">
        <v>8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 t="s">
        <v>32</v>
      </c>
    </row>
    <row r="2224" spans="1:28" x14ac:dyDescent="0.35">
      <c r="A2224">
        <v>10001</v>
      </c>
      <c r="B2224">
        <v>1985</v>
      </c>
      <c r="C2224" t="s">
        <v>40</v>
      </c>
      <c r="D2224" t="s">
        <v>37</v>
      </c>
      <c r="E2224">
        <v>7500</v>
      </c>
      <c r="F2224">
        <v>1</v>
      </c>
      <c r="G2224">
        <v>0</v>
      </c>
      <c r="H2224" s="1">
        <v>41122</v>
      </c>
      <c r="I2224">
        <v>98</v>
      </c>
      <c r="J2224">
        <v>5</v>
      </c>
      <c r="K2224">
        <v>17</v>
      </c>
      <c r="L2224">
        <v>17</v>
      </c>
      <c r="M2224">
        <v>13</v>
      </c>
      <c r="N2224">
        <v>14</v>
      </c>
      <c r="O2224">
        <v>34</v>
      </c>
      <c r="P2224">
        <v>4</v>
      </c>
      <c r="Q2224">
        <v>2</v>
      </c>
      <c r="R2224">
        <v>1</v>
      </c>
      <c r="S2224">
        <v>3</v>
      </c>
      <c r="T2224">
        <v>9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 t="s">
        <v>32</v>
      </c>
    </row>
    <row r="2225" spans="1:28" x14ac:dyDescent="0.35">
      <c r="A2225">
        <v>2831</v>
      </c>
      <c r="B2225">
        <v>1976</v>
      </c>
      <c r="C2225" t="s">
        <v>30</v>
      </c>
      <c r="D2225" t="s">
        <v>37</v>
      </c>
      <c r="E2225">
        <v>78416</v>
      </c>
      <c r="F2225">
        <v>0</v>
      </c>
      <c r="G2225">
        <v>1</v>
      </c>
      <c r="H2225" s="1">
        <v>41817</v>
      </c>
      <c r="I2225">
        <v>99</v>
      </c>
      <c r="J2225">
        <v>453</v>
      </c>
      <c r="K2225">
        <v>38</v>
      </c>
      <c r="L2225">
        <v>279</v>
      </c>
      <c r="M2225">
        <v>188</v>
      </c>
      <c r="N2225">
        <v>38</v>
      </c>
      <c r="O2225">
        <v>183</v>
      </c>
      <c r="P2225">
        <v>2</v>
      </c>
      <c r="Q2225">
        <v>7</v>
      </c>
      <c r="R2225">
        <v>7</v>
      </c>
      <c r="S2225">
        <v>10</v>
      </c>
      <c r="T2225">
        <v>3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 t="s">
        <v>32</v>
      </c>
    </row>
    <row r="2226" spans="1:28" x14ac:dyDescent="0.35">
      <c r="A2226">
        <v>868</v>
      </c>
      <c r="B2226">
        <v>1966</v>
      </c>
      <c r="C2226" t="s">
        <v>30</v>
      </c>
      <c r="D2226" t="s">
        <v>35</v>
      </c>
      <c r="E2226">
        <v>44794</v>
      </c>
      <c r="F2226">
        <v>0</v>
      </c>
      <c r="G2226">
        <v>1</v>
      </c>
      <c r="H2226" s="1">
        <v>41798</v>
      </c>
      <c r="I2226">
        <v>99</v>
      </c>
      <c r="J2226">
        <v>54</v>
      </c>
      <c r="K2226">
        <v>0</v>
      </c>
      <c r="L2226">
        <v>7</v>
      </c>
      <c r="M2226">
        <v>0</v>
      </c>
      <c r="N2226">
        <v>0</v>
      </c>
      <c r="O2226">
        <v>4</v>
      </c>
      <c r="P2226">
        <v>1</v>
      </c>
      <c r="Q2226">
        <v>2</v>
      </c>
      <c r="R2226">
        <v>0</v>
      </c>
      <c r="S2226">
        <v>3</v>
      </c>
      <c r="T2226">
        <v>6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 t="s">
        <v>45</v>
      </c>
    </row>
    <row r="2227" spans="1:28" x14ac:dyDescent="0.35">
      <c r="A2227">
        <v>7212</v>
      </c>
      <c r="B2227">
        <v>1966</v>
      </c>
      <c r="C2227" t="s">
        <v>30</v>
      </c>
      <c r="D2227" t="s">
        <v>35</v>
      </c>
      <c r="E2227">
        <v>44794</v>
      </c>
      <c r="F2227">
        <v>0</v>
      </c>
      <c r="G2227">
        <v>1</v>
      </c>
      <c r="H2227" s="1">
        <v>41798</v>
      </c>
      <c r="I2227">
        <v>99</v>
      </c>
      <c r="J2227">
        <v>54</v>
      </c>
      <c r="K2227">
        <v>0</v>
      </c>
      <c r="L2227">
        <v>7</v>
      </c>
      <c r="M2227">
        <v>0</v>
      </c>
      <c r="N2227">
        <v>0</v>
      </c>
      <c r="O2227">
        <v>4</v>
      </c>
      <c r="P2227">
        <v>1</v>
      </c>
      <c r="Q2227">
        <v>2</v>
      </c>
      <c r="R2227">
        <v>0</v>
      </c>
      <c r="S2227">
        <v>3</v>
      </c>
      <c r="T2227">
        <v>6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 t="s">
        <v>38</v>
      </c>
    </row>
    <row r="2228" spans="1:28" x14ac:dyDescent="0.35">
      <c r="A2228">
        <v>1743</v>
      </c>
      <c r="B2228">
        <v>1974</v>
      </c>
      <c r="C2228" t="s">
        <v>30</v>
      </c>
      <c r="D2228" t="s">
        <v>33</v>
      </c>
      <c r="E2228">
        <v>69719</v>
      </c>
      <c r="F2228">
        <v>0</v>
      </c>
      <c r="G2228">
        <v>0</v>
      </c>
      <c r="H2228" s="1">
        <v>41785</v>
      </c>
      <c r="I2228">
        <v>99</v>
      </c>
      <c r="J2228">
        <v>273</v>
      </c>
      <c r="K2228">
        <v>86</v>
      </c>
      <c r="L2228">
        <v>208</v>
      </c>
      <c r="M2228">
        <v>177</v>
      </c>
      <c r="N2228">
        <v>14</v>
      </c>
      <c r="O2228">
        <v>43</v>
      </c>
      <c r="P2228">
        <v>1</v>
      </c>
      <c r="Q2228">
        <v>2</v>
      </c>
      <c r="R2228">
        <v>3</v>
      </c>
      <c r="S2228">
        <v>5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 t="s">
        <v>32</v>
      </c>
    </row>
    <row r="2229" spans="1:28" x14ac:dyDescent="0.35">
      <c r="A2229">
        <v>2415</v>
      </c>
      <c r="B2229">
        <v>1962</v>
      </c>
      <c r="C2229" t="s">
        <v>30</v>
      </c>
      <c r="D2229" t="s">
        <v>37</v>
      </c>
      <c r="E2229">
        <v>62568</v>
      </c>
      <c r="F2229">
        <v>0</v>
      </c>
      <c r="G2229">
        <v>1</v>
      </c>
      <c r="H2229" s="1">
        <v>41736</v>
      </c>
      <c r="I2229">
        <v>99</v>
      </c>
      <c r="J2229">
        <v>362</v>
      </c>
      <c r="K2229">
        <v>17</v>
      </c>
      <c r="L2229">
        <v>398</v>
      </c>
      <c r="M2229">
        <v>80</v>
      </c>
      <c r="N2229">
        <v>35</v>
      </c>
      <c r="O2229">
        <v>61</v>
      </c>
      <c r="P2229">
        <v>3</v>
      </c>
      <c r="Q2229">
        <v>5</v>
      </c>
      <c r="R2229">
        <v>3</v>
      </c>
      <c r="S2229">
        <v>5</v>
      </c>
      <c r="T2229">
        <v>4</v>
      </c>
      <c r="U2229">
        <v>0</v>
      </c>
      <c r="V2229">
        <v>0</v>
      </c>
      <c r="W2229">
        <v>0</v>
      </c>
      <c r="X2229">
        <v>1</v>
      </c>
      <c r="Y2229">
        <v>0</v>
      </c>
      <c r="Z2229">
        <v>0</v>
      </c>
      <c r="AA2229">
        <v>0</v>
      </c>
      <c r="AB2229" t="s">
        <v>32</v>
      </c>
    </row>
    <row r="2230" spans="1:28" x14ac:dyDescent="0.35">
      <c r="A2230">
        <v>7947</v>
      </c>
      <c r="B2230">
        <v>1969</v>
      </c>
      <c r="C2230" t="s">
        <v>30</v>
      </c>
      <c r="D2230" t="s">
        <v>35</v>
      </c>
      <c r="E2230">
        <v>42231</v>
      </c>
      <c r="F2230">
        <v>1</v>
      </c>
      <c r="G2230">
        <v>1</v>
      </c>
      <c r="H2230" s="1">
        <v>41723</v>
      </c>
      <c r="I2230">
        <v>99</v>
      </c>
      <c r="J2230">
        <v>24</v>
      </c>
      <c r="K2230">
        <v>0</v>
      </c>
      <c r="L2230">
        <v>8</v>
      </c>
      <c r="M2230">
        <v>0</v>
      </c>
      <c r="N2230">
        <v>1</v>
      </c>
      <c r="O2230">
        <v>4</v>
      </c>
      <c r="P2230">
        <v>1</v>
      </c>
      <c r="Q2230">
        <v>1</v>
      </c>
      <c r="R2230">
        <v>0</v>
      </c>
      <c r="S2230">
        <v>3</v>
      </c>
      <c r="T2230">
        <v>5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 t="s">
        <v>32</v>
      </c>
    </row>
    <row r="2231" spans="1:28" x14ac:dyDescent="0.35">
      <c r="A2231">
        <v>2106</v>
      </c>
      <c r="B2231">
        <v>1974</v>
      </c>
      <c r="C2231" t="s">
        <v>40</v>
      </c>
      <c r="D2231" t="s">
        <v>35</v>
      </c>
      <c r="E2231">
        <v>20130</v>
      </c>
      <c r="F2231">
        <v>0</v>
      </c>
      <c r="G2231">
        <v>0</v>
      </c>
      <c r="H2231" s="1">
        <v>41715</v>
      </c>
      <c r="I2231">
        <v>99</v>
      </c>
      <c r="J2231">
        <v>0</v>
      </c>
      <c r="K2231">
        <v>6</v>
      </c>
      <c r="L2231">
        <v>3</v>
      </c>
      <c r="M2231">
        <v>7</v>
      </c>
      <c r="N2231">
        <v>6</v>
      </c>
      <c r="O2231">
        <v>12</v>
      </c>
      <c r="P2231">
        <v>1</v>
      </c>
      <c r="Q2231">
        <v>1</v>
      </c>
      <c r="R2231">
        <v>0</v>
      </c>
      <c r="S2231">
        <v>3</v>
      </c>
      <c r="T2231">
        <v>8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 t="s">
        <v>32</v>
      </c>
    </row>
    <row r="2232" spans="1:28" x14ac:dyDescent="0.35">
      <c r="A2232">
        <v>3363</v>
      </c>
      <c r="B2232">
        <v>1974</v>
      </c>
      <c r="C2232" t="s">
        <v>40</v>
      </c>
      <c r="D2232" t="s">
        <v>35</v>
      </c>
      <c r="E2232">
        <v>20130</v>
      </c>
      <c r="F2232">
        <v>0</v>
      </c>
      <c r="G2232">
        <v>0</v>
      </c>
      <c r="H2232" s="1">
        <v>41715</v>
      </c>
      <c r="I2232">
        <v>99</v>
      </c>
      <c r="J2232">
        <v>0</v>
      </c>
      <c r="K2232">
        <v>6</v>
      </c>
      <c r="L2232">
        <v>3</v>
      </c>
      <c r="M2232">
        <v>7</v>
      </c>
      <c r="N2232">
        <v>6</v>
      </c>
      <c r="O2232">
        <v>12</v>
      </c>
      <c r="P2232">
        <v>1</v>
      </c>
      <c r="Q2232">
        <v>1</v>
      </c>
      <c r="R2232">
        <v>0</v>
      </c>
      <c r="S2232">
        <v>3</v>
      </c>
      <c r="T2232">
        <v>8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 t="s">
        <v>32</v>
      </c>
    </row>
    <row r="2233" spans="1:28" x14ac:dyDescent="0.35">
      <c r="A2233">
        <v>8595</v>
      </c>
      <c r="B2233">
        <v>1973</v>
      </c>
      <c r="C2233" t="s">
        <v>30</v>
      </c>
      <c r="D2233" t="s">
        <v>44</v>
      </c>
      <c r="E2233">
        <v>42429</v>
      </c>
      <c r="F2233">
        <v>0</v>
      </c>
      <c r="G2233">
        <v>1</v>
      </c>
      <c r="H2233" s="1">
        <v>41681</v>
      </c>
      <c r="I2233">
        <v>99</v>
      </c>
      <c r="J2233">
        <v>55</v>
      </c>
      <c r="K2233">
        <v>0</v>
      </c>
      <c r="L2233">
        <v>6</v>
      </c>
      <c r="M2233">
        <v>2</v>
      </c>
      <c r="N2233">
        <v>0</v>
      </c>
      <c r="O2233">
        <v>4</v>
      </c>
      <c r="P2233">
        <v>2</v>
      </c>
      <c r="Q2233">
        <v>1</v>
      </c>
      <c r="R2233">
        <v>1</v>
      </c>
      <c r="S2233">
        <v>3</v>
      </c>
      <c r="T2233">
        <v>5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 t="s">
        <v>38</v>
      </c>
    </row>
    <row r="2234" spans="1:28" x14ac:dyDescent="0.35">
      <c r="A2234">
        <v>7232</v>
      </c>
      <c r="B2234">
        <v>1973</v>
      </c>
      <c r="C2234" t="s">
        <v>30</v>
      </c>
      <c r="D2234" t="s">
        <v>44</v>
      </c>
      <c r="E2234">
        <v>42429</v>
      </c>
      <c r="F2234">
        <v>0</v>
      </c>
      <c r="G2234">
        <v>1</v>
      </c>
      <c r="H2234" s="1">
        <v>41681</v>
      </c>
      <c r="I2234">
        <v>99</v>
      </c>
      <c r="J2234">
        <v>55</v>
      </c>
      <c r="K2234">
        <v>0</v>
      </c>
      <c r="L2234">
        <v>6</v>
      </c>
      <c r="M2234">
        <v>2</v>
      </c>
      <c r="N2234">
        <v>0</v>
      </c>
      <c r="O2234">
        <v>4</v>
      </c>
      <c r="P2234">
        <v>2</v>
      </c>
      <c r="Q2234">
        <v>1</v>
      </c>
      <c r="R2234">
        <v>1</v>
      </c>
      <c r="S2234">
        <v>3</v>
      </c>
      <c r="T2234">
        <v>5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 t="s">
        <v>32</v>
      </c>
    </row>
    <row r="2235" spans="1:28" x14ac:dyDescent="0.35">
      <c r="A2235">
        <v>7829</v>
      </c>
      <c r="B2235">
        <v>1900</v>
      </c>
      <c r="C2235" t="s">
        <v>40</v>
      </c>
      <c r="D2235" t="s">
        <v>31</v>
      </c>
      <c r="E2235">
        <v>36640</v>
      </c>
      <c r="F2235">
        <v>1</v>
      </c>
      <c r="G2235">
        <v>0</v>
      </c>
      <c r="H2235" s="1">
        <v>41543</v>
      </c>
      <c r="I2235">
        <v>99</v>
      </c>
      <c r="J2235">
        <v>15</v>
      </c>
      <c r="K2235">
        <v>6</v>
      </c>
      <c r="L2235">
        <v>8</v>
      </c>
      <c r="M2235">
        <v>7</v>
      </c>
      <c r="N2235">
        <v>4</v>
      </c>
      <c r="O2235">
        <v>25</v>
      </c>
      <c r="P2235">
        <v>1</v>
      </c>
      <c r="Q2235">
        <v>2</v>
      </c>
      <c r="R2235">
        <v>1</v>
      </c>
      <c r="S2235">
        <v>2</v>
      </c>
      <c r="T2235">
        <v>5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1</v>
      </c>
      <c r="AB2235" t="s">
        <v>42</v>
      </c>
    </row>
    <row r="2236" spans="1:28" x14ac:dyDescent="0.35">
      <c r="A2236">
        <v>9977</v>
      </c>
      <c r="B2236">
        <v>1973</v>
      </c>
      <c r="C2236" t="s">
        <v>30</v>
      </c>
      <c r="D2236" t="s">
        <v>31</v>
      </c>
      <c r="E2236">
        <v>78901</v>
      </c>
      <c r="F2236">
        <v>0</v>
      </c>
      <c r="G2236">
        <v>1</v>
      </c>
      <c r="H2236" s="1">
        <v>41534</v>
      </c>
      <c r="I2236">
        <v>99</v>
      </c>
      <c r="J2236">
        <v>321</v>
      </c>
      <c r="K2236">
        <v>11</v>
      </c>
      <c r="L2236">
        <v>309</v>
      </c>
      <c r="M2236">
        <v>33</v>
      </c>
      <c r="N2236">
        <v>26</v>
      </c>
      <c r="O2236">
        <v>34</v>
      </c>
      <c r="P2236">
        <v>3</v>
      </c>
      <c r="Q2236">
        <v>9</v>
      </c>
      <c r="R2236">
        <v>3</v>
      </c>
      <c r="S2236">
        <v>5</v>
      </c>
      <c r="T2236">
        <v>4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 t="s">
        <v>36</v>
      </c>
    </row>
    <row r="2237" spans="1:28" x14ac:dyDescent="0.35">
      <c r="A2237">
        <v>10142</v>
      </c>
      <c r="B2237">
        <v>1976</v>
      </c>
      <c r="C2237" t="s">
        <v>39</v>
      </c>
      <c r="D2237" t="s">
        <v>31</v>
      </c>
      <c r="E2237">
        <v>66476</v>
      </c>
      <c r="F2237">
        <v>0</v>
      </c>
      <c r="G2237">
        <v>1</v>
      </c>
      <c r="H2237" s="1">
        <v>41340</v>
      </c>
      <c r="I2237">
        <v>99</v>
      </c>
      <c r="J2237">
        <v>372</v>
      </c>
      <c r="K2237">
        <v>18</v>
      </c>
      <c r="L2237">
        <v>126</v>
      </c>
      <c r="M2237">
        <v>47</v>
      </c>
      <c r="N2237">
        <v>48</v>
      </c>
      <c r="O2237">
        <v>78</v>
      </c>
      <c r="P2237">
        <v>2</v>
      </c>
      <c r="Q2237">
        <v>5</v>
      </c>
      <c r="R2237">
        <v>2</v>
      </c>
      <c r="S2237">
        <v>11</v>
      </c>
      <c r="T2237">
        <v>4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 t="s">
        <v>36</v>
      </c>
    </row>
    <row r="2238" spans="1:28" x14ac:dyDescent="0.35">
      <c r="A2238">
        <v>5263</v>
      </c>
      <c r="B2238">
        <v>1977</v>
      </c>
      <c r="C2238" t="s">
        <v>40</v>
      </c>
      <c r="D2238" t="s">
        <v>35</v>
      </c>
      <c r="E2238">
        <v>31056</v>
      </c>
      <c r="F2238">
        <v>1</v>
      </c>
      <c r="G2238">
        <v>0</v>
      </c>
      <c r="H2238" s="1">
        <v>41296</v>
      </c>
      <c r="I2238">
        <v>99</v>
      </c>
      <c r="J2238">
        <v>5</v>
      </c>
      <c r="K2238">
        <v>10</v>
      </c>
      <c r="L2238">
        <v>13</v>
      </c>
      <c r="M2238">
        <v>3</v>
      </c>
      <c r="N2238">
        <v>8</v>
      </c>
      <c r="O2238">
        <v>16</v>
      </c>
      <c r="P2238">
        <v>1</v>
      </c>
      <c r="Q2238">
        <v>1</v>
      </c>
      <c r="R2238">
        <v>0</v>
      </c>
      <c r="S2238">
        <v>3</v>
      </c>
      <c r="T2238">
        <v>8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 t="s">
        <v>32</v>
      </c>
    </row>
    <row r="2239" spans="1:28" x14ac:dyDescent="0.35">
      <c r="A2239">
        <v>22</v>
      </c>
      <c r="B2239">
        <v>1976</v>
      </c>
      <c r="C2239" t="s">
        <v>30</v>
      </c>
      <c r="D2239" t="s">
        <v>31</v>
      </c>
      <c r="E2239">
        <v>46310</v>
      </c>
      <c r="F2239">
        <v>1</v>
      </c>
      <c r="G2239">
        <v>0</v>
      </c>
      <c r="H2239" s="1">
        <v>41246</v>
      </c>
      <c r="I2239">
        <v>99</v>
      </c>
      <c r="J2239">
        <v>185</v>
      </c>
      <c r="K2239">
        <v>2</v>
      </c>
      <c r="L2239">
        <v>88</v>
      </c>
      <c r="M2239">
        <v>15</v>
      </c>
      <c r="N2239">
        <v>5</v>
      </c>
      <c r="O2239">
        <v>14</v>
      </c>
      <c r="P2239">
        <v>2</v>
      </c>
      <c r="Q2239">
        <v>6</v>
      </c>
      <c r="R2239">
        <v>1</v>
      </c>
      <c r="S2239">
        <v>5</v>
      </c>
      <c r="T2239">
        <v>8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 t="s">
        <v>32</v>
      </c>
    </row>
    <row r="2240" spans="1:28" x14ac:dyDescent="0.35">
      <c r="A2240">
        <v>528</v>
      </c>
      <c r="B2240">
        <v>1978</v>
      </c>
      <c r="C2240" t="s">
        <v>30</v>
      </c>
      <c r="D2240" t="s">
        <v>35</v>
      </c>
      <c r="E2240">
        <v>65819</v>
      </c>
      <c r="F2240">
        <v>0</v>
      </c>
      <c r="G2240">
        <v>0</v>
      </c>
      <c r="H2240" s="1">
        <v>41242</v>
      </c>
      <c r="I2240">
        <v>99</v>
      </c>
      <c r="J2240">
        <v>267</v>
      </c>
      <c r="K2240">
        <v>38</v>
      </c>
      <c r="L2240">
        <v>701</v>
      </c>
      <c r="M2240">
        <v>149</v>
      </c>
      <c r="N2240">
        <v>165</v>
      </c>
      <c r="O2240">
        <v>63</v>
      </c>
      <c r="P2240">
        <v>1</v>
      </c>
      <c r="Q2240">
        <v>5</v>
      </c>
      <c r="R2240">
        <v>4</v>
      </c>
      <c r="S2240">
        <v>10</v>
      </c>
      <c r="T2240">
        <v>3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 t="s">
        <v>42</v>
      </c>
    </row>
    <row r="2241" spans="1:28" x14ac:dyDescent="0.35">
      <c r="A2241">
        <v>4070</v>
      </c>
      <c r="B2241">
        <v>1969</v>
      </c>
      <c r="C2241" t="s">
        <v>39</v>
      </c>
      <c r="D2241" t="s">
        <v>35</v>
      </c>
      <c r="E2241">
        <v>94871</v>
      </c>
      <c r="F2241">
        <v>0</v>
      </c>
      <c r="G2241">
        <v>2</v>
      </c>
      <c r="H2241" s="1">
        <v>41153</v>
      </c>
      <c r="I2241">
        <v>99</v>
      </c>
      <c r="J2241">
        <v>169</v>
      </c>
      <c r="K2241">
        <v>24</v>
      </c>
      <c r="L2241">
        <v>553</v>
      </c>
      <c r="M2241">
        <v>188</v>
      </c>
      <c r="N2241">
        <v>0</v>
      </c>
      <c r="O2241">
        <v>144</v>
      </c>
      <c r="P2241">
        <v>1</v>
      </c>
      <c r="Q2241">
        <v>8</v>
      </c>
      <c r="R2241">
        <v>5</v>
      </c>
      <c r="S2241">
        <v>4</v>
      </c>
      <c r="T2241">
        <v>7</v>
      </c>
      <c r="U2241">
        <v>0</v>
      </c>
      <c r="V2241">
        <v>1</v>
      </c>
      <c r="W2241">
        <v>1</v>
      </c>
      <c r="X2241">
        <v>0</v>
      </c>
      <c r="Y2241">
        <v>0</v>
      </c>
      <c r="Z2241">
        <v>1</v>
      </c>
      <c r="AA2241">
        <v>0</v>
      </c>
      <c r="AB2241" t="s">
        <v>34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2241"/>
  <sheetViews>
    <sheetView topLeftCell="Y1" workbookViewId="0"/>
  </sheetViews>
  <sheetFormatPr defaultRowHeight="14.5" x14ac:dyDescent="0.35"/>
  <cols>
    <col min="2" max="2" width="11.6328125" customWidth="1"/>
    <col min="3" max="3" width="11.1796875" customWidth="1"/>
    <col min="4" max="4" width="15.1796875" customWidth="1"/>
    <col min="5" max="5" width="9.90625" customWidth="1"/>
    <col min="6" max="6" width="10.26953125" customWidth="1"/>
    <col min="7" max="7" width="11.7265625" customWidth="1"/>
    <col min="8" max="8" width="14" customWidth="1"/>
    <col min="9" max="9" width="9.54296875" customWidth="1"/>
    <col min="10" max="10" width="11.54296875" customWidth="1"/>
    <col min="11" max="11" width="11.08984375" customWidth="1"/>
    <col min="12" max="12" width="18.26953125" customWidth="1"/>
    <col min="13" max="13" width="17.08984375" customWidth="1"/>
    <col min="14" max="14" width="18.90625" customWidth="1"/>
    <col min="15" max="15" width="15.08984375" customWidth="1"/>
    <col min="16" max="16" width="19.81640625" customWidth="1"/>
    <col min="17" max="17" width="19.1796875" customWidth="1"/>
    <col min="18" max="18" width="21.54296875" customWidth="1"/>
    <col min="19" max="19" width="19.7265625" customWidth="1"/>
    <col min="20" max="20" width="20.90625" customWidth="1"/>
    <col min="21" max="25" width="15.36328125" customWidth="1"/>
    <col min="26" max="26" width="10.81640625" customWidth="1"/>
    <col min="27" max="27" width="10.7265625" customWidth="1"/>
    <col min="28" max="28" width="9.54296875" customWidth="1"/>
    <col min="31" max="31" width="12.453125" bestFit="1" customWidth="1"/>
    <col min="32" max="32" width="13.54296875" bestFit="1" customWidth="1"/>
    <col min="34" max="34" width="17" bestFit="1" customWidth="1"/>
    <col min="36" max="36" width="14" bestFit="1" customWidth="1"/>
    <col min="37" max="37" width="17.08984375" bestFit="1" customWidth="1"/>
  </cols>
  <sheetData>
    <row r="1" spans="1:38" x14ac:dyDescent="0.35">
      <c r="A1" t="s">
        <v>0</v>
      </c>
      <c r="B1" t="s">
        <v>7</v>
      </c>
      <c r="C1" t="s">
        <v>8</v>
      </c>
      <c r="D1" t="s">
        <v>9</v>
      </c>
      <c r="E1" t="s">
        <v>10</v>
      </c>
      <c r="F1" t="s">
        <v>11</v>
      </c>
      <c r="G1" t="s">
        <v>12</v>
      </c>
      <c r="H1" t="s">
        <v>13</v>
      </c>
      <c r="I1" t="s">
        <v>14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4</v>
      </c>
      <c r="R1" t="s">
        <v>5</v>
      </c>
      <c r="S1" t="s">
        <v>6</v>
      </c>
      <c r="T1" t="s">
        <v>22</v>
      </c>
      <c r="U1" t="s">
        <v>23</v>
      </c>
      <c r="V1" t="s">
        <v>24</v>
      </c>
      <c r="W1" t="s">
        <v>25</v>
      </c>
      <c r="X1" t="s">
        <v>26</v>
      </c>
      <c r="Y1" t="s">
        <v>27</v>
      </c>
      <c r="Z1" t="s">
        <v>1</v>
      </c>
      <c r="AA1" t="s">
        <v>28</v>
      </c>
      <c r="AB1" t="s">
        <v>29</v>
      </c>
      <c r="AC1" t="s">
        <v>51</v>
      </c>
      <c r="AD1" t="s">
        <v>52</v>
      </c>
      <c r="AE1" t="s">
        <v>53</v>
      </c>
      <c r="AF1" t="s">
        <v>54</v>
      </c>
      <c r="AG1" t="s">
        <v>55</v>
      </c>
      <c r="AH1" t="s">
        <v>56</v>
      </c>
      <c r="AI1" t="s">
        <v>57</v>
      </c>
      <c r="AJ1" t="s">
        <v>58</v>
      </c>
      <c r="AK1" t="s">
        <v>59</v>
      </c>
      <c r="AL1" t="s">
        <v>72</v>
      </c>
    </row>
    <row r="2" spans="1:38" x14ac:dyDescent="0.35">
      <c r="A2">
        <v>1826</v>
      </c>
      <c r="B2">
        <v>1970</v>
      </c>
      <c r="C2" t="s">
        <v>30</v>
      </c>
      <c r="D2" t="s">
        <v>31</v>
      </c>
      <c r="E2">
        <v>84835</v>
      </c>
      <c r="F2">
        <v>0</v>
      </c>
      <c r="G2">
        <v>0</v>
      </c>
      <c r="H2" s="1">
        <v>41806</v>
      </c>
      <c r="I2">
        <v>0</v>
      </c>
      <c r="J2">
        <v>189</v>
      </c>
      <c r="K2">
        <v>104</v>
      </c>
      <c r="L2">
        <v>379</v>
      </c>
      <c r="M2">
        <v>111</v>
      </c>
      <c r="N2">
        <v>189</v>
      </c>
      <c r="O2">
        <v>218</v>
      </c>
      <c r="P2">
        <v>1</v>
      </c>
      <c r="Q2">
        <v>4</v>
      </c>
      <c r="R2">
        <v>4</v>
      </c>
      <c r="S2">
        <v>6</v>
      </c>
      <c r="T2">
        <v>1</v>
      </c>
      <c r="U2">
        <v>0</v>
      </c>
      <c r="V2">
        <v>0</v>
      </c>
      <c r="W2">
        <v>0</v>
      </c>
      <c r="X2">
        <v>0</v>
      </c>
      <c r="Y2">
        <v>0</v>
      </c>
      <c r="Z2">
        <v>1</v>
      </c>
      <c r="AA2">
        <v>0</v>
      </c>
      <c r="AB2" t="s">
        <v>32</v>
      </c>
      <c r="AC2">
        <f>2014 - Table2[[#This Row],[Year_Birth]]</f>
        <v>44</v>
      </c>
      <c r="AD2">
        <f>IF(Table2[[#This Row],[Age]]&gt;100, "100", Table2[[#This Row],[Age]])</f>
        <v>44</v>
      </c>
      <c r="AE2" t="str">
        <f>IF(Table2[[#This Row],[Age_Cleaned]]&lt;30,"&lt;30",
   IF(Table2[[#This Row],[Age_Cleaned]]&lt;=40,"30-40",
   IF(Table2[[#This Row],[Age_Cleaned]]&lt;=50,"40-50","50+")))</f>
        <v>40-50</v>
      </c>
      <c r="AF2" s="2">
        <f>Table2[[#This Row],[MntWines]]+Table2[[#This Row],[MntFruits]]+Table2[[#This Row],[MntMeatProducts]]+Table2[[#This Row],[MntFishProducts]]+Table2[[#This Row],[MntSweetProducts]]+Table2[[#This Row],[MntGoldProds]]</f>
        <v>1190</v>
      </c>
      <c r="AG2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2" s="2">
        <f>IF(Table2[[#This Row],[Marital_Cleaned]]="In Relationship",2,1) + Table2[[#This Row],[Kidhome]] + Table2[[#This Row],[Teenhome]]</f>
        <v>1</v>
      </c>
      <c r="AJ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" s="2">
        <f>IF(OR(Table2[[#This Row],[ Income ]]="",Table2[[#This Row],[ Income ]]&gt;200000),ROUND(MEDIAN(Table2[[ Income ]]),0),Table2[[#This Row],[ Income ]])</f>
        <v>84835</v>
      </c>
      <c r="AL2" s="2" t="str">
        <f>IF(Table2[[#This Row],[Income_Cleaned]]&lt;35000,"Low",
   IF(Table2[[#This Row],[Income_Cleaned]]&lt;=70000,"Medium","High"))</f>
        <v>High</v>
      </c>
    </row>
    <row r="3" spans="1:38" x14ac:dyDescent="0.35">
      <c r="A3">
        <v>1</v>
      </c>
      <c r="B3">
        <v>1961</v>
      </c>
      <c r="C3" t="s">
        <v>30</v>
      </c>
      <c r="D3" t="s">
        <v>33</v>
      </c>
      <c r="E3">
        <v>57091</v>
      </c>
      <c r="F3">
        <v>0</v>
      </c>
      <c r="G3">
        <v>0</v>
      </c>
      <c r="H3" s="1">
        <v>41805</v>
      </c>
      <c r="I3">
        <v>0</v>
      </c>
      <c r="J3">
        <v>464</v>
      </c>
      <c r="K3">
        <v>5</v>
      </c>
      <c r="L3">
        <v>64</v>
      </c>
      <c r="M3">
        <v>7</v>
      </c>
      <c r="N3">
        <v>0</v>
      </c>
      <c r="O3">
        <v>37</v>
      </c>
      <c r="P3">
        <v>1</v>
      </c>
      <c r="Q3">
        <v>7</v>
      </c>
      <c r="R3">
        <v>3</v>
      </c>
      <c r="S3">
        <v>7</v>
      </c>
      <c r="T3">
        <v>5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>
        <v>0</v>
      </c>
      <c r="AB3" t="s">
        <v>34</v>
      </c>
      <c r="AC3">
        <f>2014 - Table2[[#This Row],[Year_Birth]]</f>
        <v>53</v>
      </c>
      <c r="AD3">
        <f>IF(Table2[[#This Row],[Age]]&gt;100, "100", Table2[[#This Row],[Age]])</f>
        <v>53</v>
      </c>
      <c r="AE3" t="str">
        <f>IF(Table2[[#This Row],[Age_Cleaned]]&lt;30,"&lt;30",
   IF(Table2[[#This Row],[Age_Cleaned]]&lt;=40,"30-40",
   IF(Table2[[#This Row],[Age_Cleaned]]&lt;=50,"40-50","50+")))</f>
        <v>50+</v>
      </c>
      <c r="AF3" s="2">
        <f>Table2[[#This Row],[MntWines]]+Table2[[#This Row],[MntFruits]]+Table2[[#This Row],[MntMeatProducts]]+Table2[[#This Row],[MntFishProducts]]+Table2[[#This Row],[MntSweetProducts]]+Table2[[#This Row],[MntGoldProds]]</f>
        <v>577</v>
      </c>
      <c r="AG3" s="2">
        <f>Table2[[#This Row],[AcceptedCmp1]] + Table2[[#This Row],[AcceptedCmp2]] + Table2[[#This Row],[AcceptedCmp3]] + Table2[[#This Row],[AcceptedCmp4]] + Table2[[#This Row],[AcceptedCmp5]] + Table2[[#This Row],[Response]]</f>
        <v>2</v>
      </c>
      <c r="AH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3" s="2">
        <f>IF(Table2[[#This Row],[Marital_Cleaned]]="In Relationship",2,1) + Table2[[#This Row],[Kidhome]] + Table2[[#This Row],[Teenhome]]</f>
        <v>1</v>
      </c>
      <c r="AJ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3" s="2">
        <f>IF(OR(Table2[[#This Row],[ Income ]]="",Table2[[#This Row],[ Income ]]&gt;200000),ROUND(MEDIAN(Table2[[ Income ]]),0),Table2[[#This Row],[ Income ]])</f>
        <v>57091</v>
      </c>
      <c r="AL3" s="2" t="str">
        <f>IF(Table2[[#This Row],[Income_Cleaned]]&lt;35000,"Low",
   IF(Table2[[#This Row],[Income_Cleaned]]&lt;=70000,"Medium","High"))</f>
        <v>Medium</v>
      </c>
    </row>
    <row r="4" spans="1:38" x14ac:dyDescent="0.35">
      <c r="A4">
        <v>10476</v>
      </c>
      <c r="B4">
        <v>1958</v>
      </c>
      <c r="C4" t="s">
        <v>30</v>
      </c>
      <c r="D4" t="s">
        <v>35</v>
      </c>
      <c r="E4">
        <v>67267</v>
      </c>
      <c r="F4">
        <v>0</v>
      </c>
      <c r="G4">
        <v>1</v>
      </c>
      <c r="H4" s="1">
        <v>41772</v>
      </c>
      <c r="I4">
        <v>0</v>
      </c>
      <c r="J4">
        <v>134</v>
      </c>
      <c r="K4">
        <v>11</v>
      </c>
      <c r="L4">
        <v>59</v>
      </c>
      <c r="M4">
        <v>15</v>
      </c>
      <c r="N4">
        <v>2</v>
      </c>
      <c r="O4">
        <v>30</v>
      </c>
      <c r="P4">
        <v>1</v>
      </c>
      <c r="Q4">
        <v>3</v>
      </c>
      <c r="R4">
        <v>2</v>
      </c>
      <c r="S4">
        <v>5</v>
      </c>
      <c r="T4">
        <v>2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 t="s">
        <v>36</v>
      </c>
      <c r="AC4">
        <f>2014 - Table2[[#This Row],[Year_Birth]]</f>
        <v>56</v>
      </c>
      <c r="AD4">
        <f>IF(Table2[[#This Row],[Age]]&gt;100, "100", Table2[[#This Row],[Age]])</f>
        <v>56</v>
      </c>
      <c r="AE4" t="str">
        <f>IF(Table2[[#This Row],[Age_Cleaned]]&lt;30,"&lt;30",
   IF(Table2[[#This Row],[Age_Cleaned]]&lt;=40,"30-40",
   IF(Table2[[#This Row],[Age_Cleaned]]&lt;=50,"40-50","50+")))</f>
        <v>50+</v>
      </c>
      <c r="AF4" s="2">
        <f>Table2[[#This Row],[MntWines]]+Table2[[#This Row],[MntFruits]]+Table2[[#This Row],[MntMeatProducts]]+Table2[[#This Row],[MntFishProducts]]+Table2[[#This Row],[MntSweetProducts]]+Table2[[#This Row],[MntGoldProds]]</f>
        <v>251</v>
      </c>
      <c r="AG4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4" s="2">
        <f>IF(Table2[[#This Row],[Marital_Cleaned]]="In Relationship",2,1) + Table2[[#This Row],[Kidhome]] + Table2[[#This Row],[Teenhome]]</f>
        <v>3</v>
      </c>
      <c r="AJ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4" s="2">
        <f>IF(OR(Table2[[#This Row],[ Income ]]="",Table2[[#This Row],[ Income ]]&gt;200000),ROUND(MEDIAN(Table2[[ Income ]]),0),Table2[[#This Row],[ Income ]])</f>
        <v>67267</v>
      </c>
      <c r="AL4" s="2" t="str">
        <f>IF(Table2[[#This Row],[Income_Cleaned]]&lt;35000,"Low",
   IF(Table2[[#This Row],[Income_Cleaned]]&lt;=70000,"Medium","High"))</f>
        <v>Medium</v>
      </c>
    </row>
    <row r="5" spans="1:38" x14ac:dyDescent="0.35">
      <c r="A5">
        <v>1386</v>
      </c>
      <c r="B5">
        <v>1967</v>
      </c>
      <c r="C5" t="s">
        <v>30</v>
      </c>
      <c r="D5" t="s">
        <v>37</v>
      </c>
      <c r="E5">
        <v>32474</v>
      </c>
      <c r="F5">
        <v>1</v>
      </c>
      <c r="G5">
        <v>1</v>
      </c>
      <c r="H5" s="1">
        <v>41770</v>
      </c>
      <c r="I5">
        <v>0</v>
      </c>
      <c r="J5">
        <v>10</v>
      </c>
      <c r="K5">
        <v>0</v>
      </c>
      <c r="L5">
        <v>1</v>
      </c>
      <c r="M5">
        <v>0</v>
      </c>
      <c r="N5">
        <v>0</v>
      </c>
      <c r="O5">
        <v>0</v>
      </c>
      <c r="P5">
        <v>1</v>
      </c>
      <c r="Q5">
        <v>1</v>
      </c>
      <c r="R5">
        <v>0</v>
      </c>
      <c r="S5">
        <v>2</v>
      </c>
      <c r="T5">
        <v>7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 t="s">
        <v>38</v>
      </c>
      <c r="AC5">
        <f>2014 - Table2[[#This Row],[Year_Birth]]</f>
        <v>47</v>
      </c>
      <c r="AD5">
        <f>IF(Table2[[#This Row],[Age]]&gt;100, "100", Table2[[#This Row],[Age]])</f>
        <v>47</v>
      </c>
      <c r="AE5" t="str">
        <f>IF(Table2[[#This Row],[Age_Cleaned]]&lt;30,"&lt;30",
   IF(Table2[[#This Row],[Age_Cleaned]]&lt;=40,"30-40",
   IF(Table2[[#This Row],[Age_Cleaned]]&lt;=50,"40-50","50+")))</f>
        <v>40-50</v>
      </c>
      <c r="AF5" s="2">
        <f>Table2[[#This Row],[MntWines]]+Table2[[#This Row],[MntFruits]]+Table2[[#This Row],[MntMeatProducts]]+Table2[[#This Row],[MntFishProducts]]+Table2[[#This Row],[MntSweetProducts]]+Table2[[#This Row],[MntGoldProds]]</f>
        <v>11</v>
      </c>
      <c r="AG5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5" s="2">
        <f>IF(Table2[[#This Row],[Marital_Cleaned]]="In Relationship",2,1) + Table2[[#This Row],[Kidhome]] + Table2[[#This Row],[Teenhome]]</f>
        <v>4</v>
      </c>
      <c r="AJ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5" s="2">
        <f>IF(OR(Table2[[#This Row],[ Income ]]="",Table2[[#This Row],[ Income ]]&gt;200000),ROUND(MEDIAN(Table2[[ Income ]]),0),Table2[[#This Row],[ Income ]])</f>
        <v>32474</v>
      </c>
      <c r="AL5" s="2" t="str">
        <f>IF(Table2[[#This Row],[Income_Cleaned]]&lt;35000,"Low",
   IF(Table2[[#This Row],[Income_Cleaned]]&lt;=70000,"Medium","High"))</f>
        <v>Low</v>
      </c>
    </row>
    <row r="6" spans="1:38" x14ac:dyDescent="0.35">
      <c r="A6">
        <v>5371</v>
      </c>
      <c r="B6">
        <v>1989</v>
      </c>
      <c r="C6" t="s">
        <v>30</v>
      </c>
      <c r="D6" t="s">
        <v>33</v>
      </c>
      <c r="E6">
        <v>21474</v>
      </c>
      <c r="F6">
        <v>1</v>
      </c>
      <c r="G6">
        <v>0</v>
      </c>
      <c r="H6" s="1">
        <v>41737</v>
      </c>
      <c r="I6">
        <v>0</v>
      </c>
      <c r="J6">
        <v>6</v>
      </c>
      <c r="K6">
        <v>16</v>
      </c>
      <c r="L6">
        <v>24</v>
      </c>
      <c r="M6">
        <v>11</v>
      </c>
      <c r="N6">
        <v>0</v>
      </c>
      <c r="O6">
        <v>34</v>
      </c>
      <c r="P6">
        <v>2</v>
      </c>
      <c r="Q6">
        <v>3</v>
      </c>
      <c r="R6">
        <v>1</v>
      </c>
      <c r="S6">
        <v>2</v>
      </c>
      <c r="T6">
        <v>7</v>
      </c>
      <c r="U6">
        <v>1</v>
      </c>
      <c r="V6">
        <v>0</v>
      </c>
      <c r="W6">
        <v>0</v>
      </c>
      <c r="X6">
        <v>0</v>
      </c>
      <c r="Y6">
        <v>0</v>
      </c>
      <c r="Z6">
        <v>1</v>
      </c>
      <c r="AA6">
        <v>0</v>
      </c>
      <c r="AB6" t="s">
        <v>32</v>
      </c>
      <c r="AC6">
        <f>2014 - Table2[[#This Row],[Year_Birth]]</f>
        <v>25</v>
      </c>
      <c r="AD6">
        <f>IF(Table2[[#This Row],[Age]]&gt;100, "100", Table2[[#This Row],[Age]])</f>
        <v>25</v>
      </c>
      <c r="AE6" t="str">
        <f>IF(Table2[[#This Row],[Age_Cleaned]]&lt;30,"&lt;30",
   IF(Table2[[#This Row],[Age_Cleaned]]&lt;=40,"30-40",
   IF(Table2[[#This Row],[Age_Cleaned]]&lt;=50,"40-50","50+")))</f>
        <v>&lt;30</v>
      </c>
      <c r="AF6" s="2">
        <f>Table2[[#This Row],[MntWines]]+Table2[[#This Row],[MntFruits]]+Table2[[#This Row],[MntMeatProducts]]+Table2[[#This Row],[MntFishProducts]]+Table2[[#This Row],[MntSweetProducts]]+Table2[[#This Row],[MntGoldProds]]</f>
        <v>91</v>
      </c>
      <c r="AG6" s="2">
        <f>Table2[[#This Row],[AcceptedCmp1]] + Table2[[#This Row],[AcceptedCmp2]] + Table2[[#This Row],[AcceptedCmp3]] + Table2[[#This Row],[AcceptedCmp4]] + Table2[[#This Row],[AcceptedCmp5]] + Table2[[#This Row],[Response]]</f>
        <v>2</v>
      </c>
      <c r="AH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6" s="2">
        <f>IF(Table2[[#This Row],[Marital_Cleaned]]="In Relationship",2,1) + Table2[[#This Row],[Kidhome]] + Table2[[#This Row],[Teenhome]]</f>
        <v>2</v>
      </c>
      <c r="AJ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6" s="2">
        <f>IF(OR(Table2[[#This Row],[ Income ]]="",Table2[[#This Row],[ Income ]]&gt;200000),ROUND(MEDIAN(Table2[[ Income ]]),0),Table2[[#This Row],[ Income ]])</f>
        <v>21474</v>
      </c>
      <c r="AL6" s="2" t="str">
        <f>IF(Table2[[#This Row],[Income_Cleaned]]&lt;35000,"Low",
   IF(Table2[[#This Row],[Income_Cleaned]]&lt;=70000,"Medium","High"))</f>
        <v>Low</v>
      </c>
    </row>
    <row r="7" spans="1:38" x14ac:dyDescent="0.35">
      <c r="A7">
        <v>7348</v>
      </c>
      <c r="B7">
        <v>1958</v>
      </c>
      <c r="C7" t="s">
        <v>39</v>
      </c>
      <c r="D7" t="s">
        <v>33</v>
      </c>
      <c r="E7">
        <v>71691</v>
      </c>
      <c r="F7">
        <v>0</v>
      </c>
      <c r="G7">
        <v>0</v>
      </c>
      <c r="H7" s="1">
        <v>41715</v>
      </c>
      <c r="I7">
        <v>0</v>
      </c>
      <c r="J7">
        <v>336</v>
      </c>
      <c r="K7">
        <v>130</v>
      </c>
      <c r="L7">
        <v>411</v>
      </c>
      <c r="M7">
        <v>240</v>
      </c>
      <c r="N7">
        <v>32</v>
      </c>
      <c r="O7">
        <v>43</v>
      </c>
      <c r="P7">
        <v>1</v>
      </c>
      <c r="Q7">
        <v>4</v>
      </c>
      <c r="R7">
        <v>7</v>
      </c>
      <c r="S7">
        <v>5</v>
      </c>
      <c r="T7">
        <v>2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0</v>
      </c>
      <c r="AB7" t="s">
        <v>32</v>
      </c>
      <c r="AC7">
        <f>2014 - Table2[[#This Row],[Year_Birth]]</f>
        <v>56</v>
      </c>
      <c r="AD7">
        <f>IF(Table2[[#This Row],[Age]]&gt;100, "100", Table2[[#This Row],[Age]])</f>
        <v>56</v>
      </c>
      <c r="AE7" t="str">
        <f>IF(Table2[[#This Row],[Age_Cleaned]]&lt;30,"&lt;30",
   IF(Table2[[#This Row],[Age_Cleaned]]&lt;=40,"30-40",
   IF(Table2[[#This Row],[Age_Cleaned]]&lt;=50,"40-50","50+")))</f>
        <v>50+</v>
      </c>
      <c r="AF7" s="2">
        <f>Table2[[#This Row],[MntWines]]+Table2[[#This Row],[MntFruits]]+Table2[[#This Row],[MntMeatProducts]]+Table2[[#This Row],[MntFishProducts]]+Table2[[#This Row],[MntSweetProducts]]+Table2[[#This Row],[MntGoldProds]]</f>
        <v>1192</v>
      </c>
      <c r="AG7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7" s="2">
        <f>IF(Table2[[#This Row],[Marital_Cleaned]]="In Relationship",2,1) + Table2[[#This Row],[Kidhome]] + Table2[[#This Row],[Teenhome]]</f>
        <v>1</v>
      </c>
      <c r="AJ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7" s="2">
        <f>IF(OR(Table2[[#This Row],[ Income ]]="",Table2[[#This Row],[ Income ]]&gt;200000),ROUND(MEDIAN(Table2[[ Income ]]),0),Table2[[#This Row],[ Income ]])</f>
        <v>71691</v>
      </c>
      <c r="AL7" s="2" t="str">
        <f>IF(Table2[[#This Row],[Income_Cleaned]]&lt;35000,"Low",
   IF(Table2[[#This Row],[Income_Cleaned]]&lt;=70000,"Medium","High"))</f>
        <v>High</v>
      </c>
    </row>
    <row r="8" spans="1:38" x14ac:dyDescent="0.35">
      <c r="A8">
        <v>4073</v>
      </c>
      <c r="B8">
        <v>1954</v>
      </c>
      <c r="C8" t="s">
        <v>40</v>
      </c>
      <c r="D8" t="s">
        <v>35</v>
      </c>
      <c r="E8">
        <v>63564</v>
      </c>
      <c r="F8">
        <v>0</v>
      </c>
      <c r="G8">
        <v>0</v>
      </c>
      <c r="H8" s="1">
        <v>41668</v>
      </c>
      <c r="I8">
        <v>0</v>
      </c>
      <c r="J8">
        <v>769</v>
      </c>
      <c r="K8">
        <v>80</v>
      </c>
      <c r="L8">
        <v>252</v>
      </c>
      <c r="M8">
        <v>15</v>
      </c>
      <c r="N8">
        <v>34</v>
      </c>
      <c r="O8">
        <v>65</v>
      </c>
      <c r="P8">
        <v>1</v>
      </c>
      <c r="Q8">
        <v>10</v>
      </c>
      <c r="R8">
        <v>10</v>
      </c>
      <c r="S8">
        <v>7</v>
      </c>
      <c r="T8">
        <v>6</v>
      </c>
      <c r="U8">
        <v>1</v>
      </c>
      <c r="V8">
        <v>0</v>
      </c>
      <c r="W8">
        <v>0</v>
      </c>
      <c r="X8">
        <v>0</v>
      </c>
      <c r="Y8">
        <v>0</v>
      </c>
      <c r="Z8">
        <v>1</v>
      </c>
      <c r="AA8">
        <v>0</v>
      </c>
      <c r="AB8" t="s">
        <v>41</v>
      </c>
      <c r="AC8">
        <f>2014 - Table2[[#This Row],[Year_Birth]]</f>
        <v>60</v>
      </c>
      <c r="AD8">
        <f>IF(Table2[[#This Row],[Age]]&gt;100, "100", Table2[[#This Row],[Age]])</f>
        <v>60</v>
      </c>
      <c r="AE8" t="str">
        <f>IF(Table2[[#This Row],[Age_Cleaned]]&lt;30,"&lt;30",
   IF(Table2[[#This Row],[Age_Cleaned]]&lt;=40,"30-40",
   IF(Table2[[#This Row],[Age_Cleaned]]&lt;=50,"40-50","50+")))</f>
        <v>50+</v>
      </c>
      <c r="AF8" s="2">
        <f>Table2[[#This Row],[MntWines]]+Table2[[#This Row],[MntFruits]]+Table2[[#This Row],[MntMeatProducts]]+Table2[[#This Row],[MntFishProducts]]+Table2[[#This Row],[MntSweetProducts]]+Table2[[#This Row],[MntGoldProds]]</f>
        <v>1215</v>
      </c>
      <c r="AG8" s="2">
        <f>Table2[[#This Row],[AcceptedCmp1]] + Table2[[#This Row],[AcceptedCmp2]] + Table2[[#This Row],[AcceptedCmp3]] + Table2[[#This Row],[AcceptedCmp4]] + Table2[[#This Row],[AcceptedCmp5]] + Table2[[#This Row],[Response]]</f>
        <v>2</v>
      </c>
      <c r="AH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8" s="2">
        <f>IF(Table2[[#This Row],[Marital_Cleaned]]="In Relationship",2,1) + Table2[[#This Row],[Kidhome]] + Table2[[#This Row],[Teenhome]]</f>
        <v>2</v>
      </c>
      <c r="AJ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8" s="2">
        <f>IF(OR(Table2[[#This Row],[ Income ]]="",Table2[[#This Row],[ Income ]]&gt;200000),ROUND(MEDIAN(Table2[[ Income ]]),0),Table2[[#This Row],[ Income ]])</f>
        <v>63564</v>
      </c>
      <c r="AL8" s="2" t="str">
        <f>IF(Table2[[#This Row],[Income_Cleaned]]&lt;35000,"Low",
   IF(Table2[[#This Row],[Income_Cleaned]]&lt;=70000,"Medium","High"))</f>
        <v>Medium</v>
      </c>
    </row>
    <row r="9" spans="1:38" x14ac:dyDescent="0.35">
      <c r="A9">
        <v>1991</v>
      </c>
      <c r="B9">
        <v>1967</v>
      </c>
      <c r="C9" t="s">
        <v>30</v>
      </c>
      <c r="D9" t="s">
        <v>37</v>
      </c>
      <c r="E9">
        <v>44931</v>
      </c>
      <c r="F9">
        <v>0</v>
      </c>
      <c r="G9">
        <v>1</v>
      </c>
      <c r="H9" s="1">
        <v>41657</v>
      </c>
      <c r="I9">
        <v>0</v>
      </c>
      <c r="J9">
        <v>78</v>
      </c>
      <c r="K9">
        <v>0</v>
      </c>
      <c r="L9">
        <v>11</v>
      </c>
      <c r="M9">
        <v>0</v>
      </c>
      <c r="N9">
        <v>0</v>
      </c>
      <c r="O9">
        <v>7</v>
      </c>
      <c r="P9">
        <v>1</v>
      </c>
      <c r="Q9">
        <v>2</v>
      </c>
      <c r="R9">
        <v>1</v>
      </c>
      <c r="S9">
        <v>3</v>
      </c>
      <c r="T9">
        <v>5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 t="s">
        <v>32</v>
      </c>
      <c r="AC9">
        <f>2014 - Table2[[#This Row],[Year_Birth]]</f>
        <v>47</v>
      </c>
      <c r="AD9">
        <f>IF(Table2[[#This Row],[Age]]&gt;100, "100", Table2[[#This Row],[Age]])</f>
        <v>47</v>
      </c>
      <c r="AE9" t="str">
        <f>IF(Table2[[#This Row],[Age_Cleaned]]&lt;30,"&lt;30",
   IF(Table2[[#This Row],[Age_Cleaned]]&lt;=40,"30-40",
   IF(Table2[[#This Row],[Age_Cleaned]]&lt;=50,"40-50","50+")))</f>
        <v>40-50</v>
      </c>
      <c r="AF9" s="2">
        <f>Table2[[#This Row],[MntWines]]+Table2[[#This Row],[MntFruits]]+Table2[[#This Row],[MntMeatProducts]]+Table2[[#This Row],[MntFishProducts]]+Table2[[#This Row],[MntSweetProducts]]+Table2[[#This Row],[MntGoldProds]]</f>
        <v>96</v>
      </c>
      <c r="AG9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9" s="2">
        <f>IF(Table2[[#This Row],[Marital_Cleaned]]="In Relationship",2,1) + Table2[[#This Row],[Kidhome]] + Table2[[#This Row],[Teenhome]]</f>
        <v>3</v>
      </c>
      <c r="AJ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9" s="2">
        <f>IF(OR(Table2[[#This Row],[ Income ]]="",Table2[[#This Row],[ Income ]]&gt;200000),ROUND(MEDIAN(Table2[[ Income ]]),0),Table2[[#This Row],[ Income ]])</f>
        <v>44931</v>
      </c>
      <c r="AL9" s="2" t="str">
        <f>IF(Table2[[#This Row],[Income_Cleaned]]&lt;35000,"Low",
   IF(Table2[[#This Row],[Income_Cleaned]]&lt;=70000,"Medium","High"))</f>
        <v>Medium</v>
      </c>
    </row>
    <row r="10" spans="1:38" x14ac:dyDescent="0.35">
      <c r="A10">
        <v>4047</v>
      </c>
      <c r="B10">
        <v>1954</v>
      </c>
      <c r="C10" t="s">
        <v>39</v>
      </c>
      <c r="D10" t="s">
        <v>35</v>
      </c>
      <c r="E10">
        <v>65324</v>
      </c>
      <c r="F10">
        <v>0</v>
      </c>
      <c r="G10">
        <v>1</v>
      </c>
      <c r="H10" s="1">
        <v>41650</v>
      </c>
      <c r="I10">
        <v>0</v>
      </c>
      <c r="J10">
        <v>384</v>
      </c>
      <c r="K10">
        <v>0</v>
      </c>
      <c r="L10">
        <v>102</v>
      </c>
      <c r="M10">
        <v>21</v>
      </c>
      <c r="N10">
        <v>32</v>
      </c>
      <c r="O10">
        <v>5</v>
      </c>
      <c r="P10">
        <v>3</v>
      </c>
      <c r="Q10">
        <v>6</v>
      </c>
      <c r="R10">
        <v>2</v>
      </c>
      <c r="S10">
        <v>9</v>
      </c>
      <c r="T10">
        <v>4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 t="s">
        <v>36</v>
      </c>
      <c r="AC10">
        <f>2014 - Table2[[#This Row],[Year_Birth]]</f>
        <v>60</v>
      </c>
      <c r="AD10">
        <f>IF(Table2[[#This Row],[Age]]&gt;100, "100", Table2[[#This Row],[Age]])</f>
        <v>60</v>
      </c>
      <c r="AE10" t="str">
        <f>IF(Table2[[#This Row],[Age_Cleaned]]&lt;30,"&lt;30",
   IF(Table2[[#This Row],[Age_Cleaned]]&lt;=40,"30-40",
   IF(Table2[[#This Row],[Age_Cleaned]]&lt;=50,"40-50","50+")))</f>
        <v>50+</v>
      </c>
      <c r="AF10" s="2">
        <f>Table2[[#This Row],[MntWines]]+Table2[[#This Row],[MntFruits]]+Table2[[#This Row],[MntMeatProducts]]+Table2[[#This Row],[MntFishProducts]]+Table2[[#This Row],[MntSweetProducts]]+Table2[[#This Row],[MntGoldProds]]</f>
        <v>544</v>
      </c>
      <c r="AG10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0" s="2">
        <f>IF(Table2[[#This Row],[Marital_Cleaned]]="In Relationship",2,1) + Table2[[#This Row],[Kidhome]] + Table2[[#This Row],[Teenhome]]</f>
        <v>3</v>
      </c>
      <c r="AJ1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0" s="2">
        <f>IF(OR(Table2[[#This Row],[ Income ]]="",Table2[[#This Row],[ Income ]]&gt;200000),ROUND(MEDIAN(Table2[[ Income ]]),0),Table2[[#This Row],[ Income ]])</f>
        <v>65324</v>
      </c>
      <c r="AL10" s="2" t="str">
        <f>IF(Table2[[#This Row],[Income_Cleaned]]&lt;35000,"Low",
   IF(Table2[[#This Row],[Income_Cleaned]]&lt;=70000,"Medium","High"))</f>
        <v>Medium</v>
      </c>
    </row>
    <row r="11" spans="1:38" x14ac:dyDescent="0.35">
      <c r="A11">
        <v>9477</v>
      </c>
      <c r="B11">
        <v>1954</v>
      </c>
      <c r="C11" t="s">
        <v>39</v>
      </c>
      <c r="D11" t="s">
        <v>35</v>
      </c>
      <c r="E11">
        <v>65324</v>
      </c>
      <c r="F11">
        <v>0</v>
      </c>
      <c r="G11">
        <v>1</v>
      </c>
      <c r="H11" s="1">
        <v>41650</v>
      </c>
      <c r="I11">
        <v>0</v>
      </c>
      <c r="J11">
        <v>384</v>
      </c>
      <c r="K11">
        <v>0</v>
      </c>
      <c r="L11">
        <v>102</v>
      </c>
      <c r="M11">
        <v>21</v>
      </c>
      <c r="N11">
        <v>32</v>
      </c>
      <c r="O11">
        <v>5</v>
      </c>
      <c r="P11">
        <v>3</v>
      </c>
      <c r="Q11">
        <v>6</v>
      </c>
      <c r="R11">
        <v>2</v>
      </c>
      <c r="S11">
        <v>9</v>
      </c>
      <c r="T11">
        <v>4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 t="s">
        <v>42</v>
      </c>
      <c r="AC11">
        <f>2014 - Table2[[#This Row],[Year_Birth]]</f>
        <v>60</v>
      </c>
      <c r="AD11">
        <f>IF(Table2[[#This Row],[Age]]&gt;100, "100", Table2[[#This Row],[Age]])</f>
        <v>60</v>
      </c>
      <c r="AE11" t="str">
        <f>IF(Table2[[#This Row],[Age_Cleaned]]&lt;30,"&lt;30",
   IF(Table2[[#This Row],[Age_Cleaned]]&lt;=40,"30-40",
   IF(Table2[[#This Row],[Age_Cleaned]]&lt;=50,"40-50","50+")))</f>
        <v>50+</v>
      </c>
      <c r="AF11" s="2">
        <f>Table2[[#This Row],[MntWines]]+Table2[[#This Row],[MntFruits]]+Table2[[#This Row],[MntMeatProducts]]+Table2[[#This Row],[MntFishProducts]]+Table2[[#This Row],[MntSweetProducts]]+Table2[[#This Row],[MntGoldProds]]</f>
        <v>544</v>
      </c>
      <c r="AG11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1" s="2">
        <f>IF(Table2[[#This Row],[Marital_Cleaned]]="In Relationship",2,1) + Table2[[#This Row],[Kidhome]] + Table2[[#This Row],[Teenhome]]</f>
        <v>3</v>
      </c>
      <c r="AJ1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1" s="2">
        <f>IF(OR(Table2[[#This Row],[ Income ]]="",Table2[[#This Row],[ Income ]]&gt;200000),ROUND(MEDIAN(Table2[[ Income ]]),0),Table2[[#This Row],[ Income ]])</f>
        <v>65324</v>
      </c>
      <c r="AL11" s="2" t="str">
        <f>IF(Table2[[#This Row],[Income_Cleaned]]&lt;35000,"Low",
   IF(Table2[[#This Row],[Income_Cleaned]]&lt;=70000,"Medium","High"))</f>
        <v>Medium</v>
      </c>
    </row>
    <row r="12" spans="1:38" x14ac:dyDescent="0.35">
      <c r="A12">
        <v>2079</v>
      </c>
      <c r="B12">
        <v>1947</v>
      </c>
      <c r="C12" t="s">
        <v>40</v>
      </c>
      <c r="D12" t="s">
        <v>35</v>
      </c>
      <c r="E12">
        <v>81044</v>
      </c>
      <c r="F12">
        <v>0</v>
      </c>
      <c r="G12">
        <v>0</v>
      </c>
      <c r="H12" s="1">
        <v>41635</v>
      </c>
      <c r="I12">
        <v>0</v>
      </c>
      <c r="J12">
        <v>450</v>
      </c>
      <c r="K12">
        <v>26</v>
      </c>
      <c r="L12">
        <v>535</v>
      </c>
      <c r="M12">
        <v>73</v>
      </c>
      <c r="N12">
        <v>98</v>
      </c>
      <c r="O12">
        <v>26</v>
      </c>
      <c r="P12">
        <v>1</v>
      </c>
      <c r="Q12">
        <v>5</v>
      </c>
      <c r="R12">
        <v>6</v>
      </c>
      <c r="S12">
        <v>10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 t="s">
        <v>36</v>
      </c>
      <c r="AC12">
        <f>2014 - Table2[[#This Row],[Year_Birth]]</f>
        <v>67</v>
      </c>
      <c r="AD12">
        <f>IF(Table2[[#This Row],[Age]]&gt;100, "100", Table2[[#This Row],[Age]])</f>
        <v>67</v>
      </c>
      <c r="AE12" t="str">
        <f>IF(Table2[[#This Row],[Age_Cleaned]]&lt;30,"&lt;30",
   IF(Table2[[#This Row],[Age_Cleaned]]&lt;=40,"30-40",
   IF(Table2[[#This Row],[Age_Cleaned]]&lt;=50,"40-50","50+")))</f>
        <v>50+</v>
      </c>
      <c r="AF12" s="2">
        <f>Table2[[#This Row],[MntWines]]+Table2[[#This Row],[MntFruits]]+Table2[[#This Row],[MntMeatProducts]]+Table2[[#This Row],[MntFishProducts]]+Table2[[#This Row],[MntSweetProducts]]+Table2[[#This Row],[MntGoldProds]]</f>
        <v>1208</v>
      </c>
      <c r="AG12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2" s="2">
        <f>IF(Table2[[#This Row],[Marital_Cleaned]]="In Relationship",2,1) + Table2[[#This Row],[Kidhome]] + Table2[[#This Row],[Teenhome]]</f>
        <v>2</v>
      </c>
      <c r="AJ1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12" s="2">
        <f>IF(OR(Table2[[#This Row],[ Income ]]="",Table2[[#This Row],[ Income ]]&gt;200000),ROUND(MEDIAN(Table2[[ Income ]]),0),Table2[[#This Row],[ Income ]])</f>
        <v>81044</v>
      </c>
      <c r="AL12" s="2" t="str">
        <f>IF(Table2[[#This Row],[Income_Cleaned]]&lt;35000,"Low",
   IF(Table2[[#This Row],[Income_Cleaned]]&lt;=70000,"Medium","High"))</f>
        <v>High</v>
      </c>
    </row>
    <row r="13" spans="1:38" x14ac:dyDescent="0.35">
      <c r="A13">
        <v>5642</v>
      </c>
      <c r="B13">
        <v>1979</v>
      </c>
      <c r="C13" t="s">
        <v>43</v>
      </c>
      <c r="D13" t="s">
        <v>37</v>
      </c>
      <c r="E13">
        <v>62499</v>
      </c>
      <c r="F13">
        <v>1</v>
      </c>
      <c r="G13">
        <v>0</v>
      </c>
      <c r="H13" s="1">
        <v>41617</v>
      </c>
      <c r="I13">
        <v>0</v>
      </c>
      <c r="J13">
        <v>140</v>
      </c>
      <c r="K13">
        <v>4</v>
      </c>
      <c r="L13">
        <v>61</v>
      </c>
      <c r="M13">
        <v>0</v>
      </c>
      <c r="N13">
        <v>13</v>
      </c>
      <c r="O13">
        <v>4</v>
      </c>
      <c r="P13">
        <v>2</v>
      </c>
      <c r="Q13">
        <v>3</v>
      </c>
      <c r="R13">
        <v>1</v>
      </c>
      <c r="S13">
        <v>6</v>
      </c>
      <c r="T13">
        <v>4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 t="s">
        <v>32</v>
      </c>
      <c r="AC13">
        <f>2014 - Table2[[#This Row],[Year_Birth]]</f>
        <v>35</v>
      </c>
      <c r="AD13">
        <f>IF(Table2[[#This Row],[Age]]&gt;100, "100", Table2[[#This Row],[Age]])</f>
        <v>35</v>
      </c>
      <c r="AE13" t="str">
        <f>IF(Table2[[#This Row],[Age_Cleaned]]&lt;30,"&lt;30",
   IF(Table2[[#This Row],[Age_Cleaned]]&lt;=40,"30-40",
   IF(Table2[[#This Row],[Age_Cleaned]]&lt;=50,"40-50","50+")))</f>
        <v>30-40</v>
      </c>
      <c r="AF13" s="2">
        <f>Table2[[#This Row],[MntWines]]+Table2[[#This Row],[MntFruits]]+Table2[[#This Row],[MntMeatProducts]]+Table2[[#This Row],[MntFishProducts]]+Table2[[#This Row],[MntSweetProducts]]+Table2[[#This Row],[MntGoldProds]]</f>
        <v>222</v>
      </c>
      <c r="AG13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3" s="2">
        <f>IF(Table2[[#This Row],[Marital_Cleaned]]="In Relationship",2,1) + Table2[[#This Row],[Kidhome]] + Table2[[#This Row],[Teenhome]]</f>
        <v>3</v>
      </c>
      <c r="AJ1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3" s="2">
        <f>IF(OR(Table2[[#This Row],[ Income ]]="",Table2[[#This Row],[ Income ]]&gt;200000),ROUND(MEDIAN(Table2[[ Income ]]),0),Table2[[#This Row],[ Income ]])</f>
        <v>62499</v>
      </c>
      <c r="AL13" s="2" t="str">
        <f>IF(Table2[[#This Row],[Income_Cleaned]]&lt;35000,"Low",
   IF(Table2[[#This Row],[Income_Cleaned]]&lt;=70000,"Medium","High"))</f>
        <v>Medium</v>
      </c>
    </row>
    <row r="14" spans="1:38" x14ac:dyDescent="0.35">
      <c r="A14">
        <v>10530</v>
      </c>
      <c r="B14">
        <v>1959</v>
      </c>
      <c r="C14" t="s">
        <v>39</v>
      </c>
      <c r="D14" t="s">
        <v>44</v>
      </c>
      <c r="E14">
        <v>67786</v>
      </c>
      <c r="F14">
        <v>0</v>
      </c>
      <c r="G14">
        <v>0</v>
      </c>
      <c r="H14" s="1">
        <v>41615</v>
      </c>
      <c r="I14">
        <v>0</v>
      </c>
      <c r="J14">
        <v>431</v>
      </c>
      <c r="K14">
        <v>82</v>
      </c>
      <c r="L14">
        <v>441</v>
      </c>
      <c r="M14">
        <v>80</v>
      </c>
      <c r="N14">
        <v>20</v>
      </c>
      <c r="O14">
        <v>102</v>
      </c>
      <c r="P14">
        <v>1</v>
      </c>
      <c r="Q14">
        <v>3</v>
      </c>
      <c r="R14">
        <v>6</v>
      </c>
      <c r="S14">
        <v>6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  <c r="Z14">
        <v>1</v>
      </c>
      <c r="AA14">
        <v>0</v>
      </c>
      <c r="AB14" t="s">
        <v>42</v>
      </c>
      <c r="AC14">
        <f>2014 - Table2[[#This Row],[Year_Birth]]</f>
        <v>55</v>
      </c>
      <c r="AD14">
        <f>IF(Table2[[#This Row],[Age]]&gt;100, "100", Table2[[#This Row],[Age]])</f>
        <v>55</v>
      </c>
      <c r="AE14" t="str">
        <f>IF(Table2[[#This Row],[Age_Cleaned]]&lt;30,"&lt;30",
   IF(Table2[[#This Row],[Age_Cleaned]]&lt;=40,"30-40",
   IF(Table2[[#This Row],[Age_Cleaned]]&lt;=50,"40-50","50+")))</f>
        <v>50+</v>
      </c>
      <c r="AF14" s="2">
        <f>Table2[[#This Row],[MntWines]]+Table2[[#This Row],[MntFruits]]+Table2[[#This Row],[MntMeatProducts]]+Table2[[#This Row],[MntFishProducts]]+Table2[[#This Row],[MntSweetProducts]]+Table2[[#This Row],[MntGoldProds]]</f>
        <v>1156</v>
      </c>
      <c r="AG14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1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14" s="2">
        <f>IF(Table2[[#This Row],[Marital_Cleaned]]="In Relationship",2,1) + Table2[[#This Row],[Kidhome]] + Table2[[#This Row],[Teenhome]]</f>
        <v>1</v>
      </c>
      <c r="AJ1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4" s="2">
        <f>IF(OR(Table2[[#This Row],[ Income ]]="",Table2[[#This Row],[ Income ]]&gt;200000),ROUND(MEDIAN(Table2[[ Income ]]),0),Table2[[#This Row],[ Income ]])</f>
        <v>67786</v>
      </c>
      <c r="AL14" s="2" t="str">
        <f>IF(Table2[[#This Row],[Income_Cleaned]]&lt;35000,"Low",
   IF(Table2[[#This Row],[Income_Cleaned]]&lt;=70000,"Medium","High"))</f>
        <v>Medium</v>
      </c>
    </row>
    <row r="15" spans="1:38" x14ac:dyDescent="0.35">
      <c r="A15">
        <v>2964</v>
      </c>
      <c r="B15">
        <v>1981</v>
      </c>
      <c r="C15" t="s">
        <v>30</v>
      </c>
      <c r="D15" t="s">
        <v>35</v>
      </c>
      <c r="E15">
        <v>26872</v>
      </c>
      <c r="F15">
        <v>0</v>
      </c>
      <c r="G15">
        <v>0</v>
      </c>
      <c r="H15" s="1">
        <v>41563</v>
      </c>
      <c r="I15">
        <v>0</v>
      </c>
      <c r="J15">
        <v>3</v>
      </c>
      <c r="K15">
        <v>10</v>
      </c>
      <c r="L15">
        <v>8</v>
      </c>
      <c r="M15">
        <v>3</v>
      </c>
      <c r="N15">
        <v>16</v>
      </c>
      <c r="O15">
        <v>32</v>
      </c>
      <c r="P15">
        <v>1</v>
      </c>
      <c r="Q15">
        <v>1</v>
      </c>
      <c r="R15">
        <v>1</v>
      </c>
      <c r="S15">
        <v>2</v>
      </c>
      <c r="T15">
        <v>6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 t="s">
        <v>34</v>
      </c>
      <c r="AC15">
        <f>2014 - Table2[[#This Row],[Year_Birth]]</f>
        <v>33</v>
      </c>
      <c r="AD15">
        <f>IF(Table2[[#This Row],[Age]]&gt;100, "100", Table2[[#This Row],[Age]])</f>
        <v>33</v>
      </c>
      <c r="AE15" t="str">
        <f>IF(Table2[[#This Row],[Age_Cleaned]]&lt;30,"&lt;30",
   IF(Table2[[#This Row],[Age_Cleaned]]&lt;=40,"30-40",
   IF(Table2[[#This Row],[Age_Cleaned]]&lt;=50,"40-50","50+")))</f>
        <v>30-40</v>
      </c>
      <c r="AF15" s="2">
        <f>Table2[[#This Row],[MntWines]]+Table2[[#This Row],[MntFruits]]+Table2[[#This Row],[MntMeatProducts]]+Table2[[#This Row],[MntFishProducts]]+Table2[[#This Row],[MntSweetProducts]]+Table2[[#This Row],[MntGoldProds]]</f>
        <v>72</v>
      </c>
      <c r="AG15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5" s="2">
        <f>IF(Table2[[#This Row],[Marital_Cleaned]]="In Relationship",2,1) + Table2[[#This Row],[Kidhome]] + Table2[[#This Row],[Teenhome]]</f>
        <v>2</v>
      </c>
      <c r="AJ1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5" s="2">
        <f>IF(OR(Table2[[#This Row],[ Income ]]="",Table2[[#This Row],[ Income ]]&gt;200000),ROUND(MEDIAN(Table2[[ Income ]]),0),Table2[[#This Row],[ Income ]])</f>
        <v>26872</v>
      </c>
      <c r="AL15" s="2" t="str">
        <f>IF(Table2[[#This Row],[Income_Cleaned]]&lt;35000,"Low",
   IF(Table2[[#This Row],[Income_Cleaned]]&lt;=70000,"Medium","High"))</f>
        <v>Low</v>
      </c>
    </row>
    <row r="16" spans="1:38" x14ac:dyDescent="0.35">
      <c r="A16">
        <v>10311</v>
      </c>
      <c r="B16">
        <v>1969</v>
      </c>
      <c r="C16" t="s">
        <v>30</v>
      </c>
      <c r="D16" t="s">
        <v>35</v>
      </c>
      <c r="E16">
        <v>4428</v>
      </c>
      <c r="F16">
        <v>0</v>
      </c>
      <c r="G16">
        <v>1</v>
      </c>
      <c r="H16" s="1">
        <v>41552</v>
      </c>
      <c r="I16">
        <v>0</v>
      </c>
      <c r="J16">
        <v>16</v>
      </c>
      <c r="K16">
        <v>4</v>
      </c>
      <c r="L16">
        <v>12</v>
      </c>
      <c r="M16">
        <v>2</v>
      </c>
      <c r="N16">
        <v>4</v>
      </c>
      <c r="O16">
        <v>321</v>
      </c>
      <c r="P16">
        <v>0</v>
      </c>
      <c r="Q16">
        <v>25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 t="s">
        <v>32</v>
      </c>
      <c r="AC16">
        <f>2014 - Table2[[#This Row],[Year_Birth]]</f>
        <v>45</v>
      </c>
      <c r="AD16">
        <f>IF(Table2[[#This Row],[Age]]&gt;100, "100", Table2[[#This Row],[Age]])</f>
        <v>45</v>
      </c>
      <c r="AE16" t="str">
        <f>IF(Table2[[#This Row],[Age_Cleaned]]&lt;30,"&lt;30",
   IF(Table2[[#This Row],[Age_Cleaned]]&lt;=40,"30-40",
   IF(Table2[[#This Row],[Age_Cleaned]]&lt;=50,"40-50","50+")))</f>
        <v>40-50</v>
      </c>
      <c r="AF16" s="2">
        <f>Table2[[#This Row],[MntWines]]+Table2[[#This Row],[MntFruits]]+Table2[[#This Row],[MntMeatProducts]]+Table2[[#This Row],[MntFishProducts]]+Table2[[#This Row],[MntSweetProducts]]+Table2[[#This Row],[MntGoldProds]]</f>
        <v>359</v>
      </c>
      <c r="AG16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6" s="2">
        <f>IF(Table2[[#This Row],[Marital_Cleaned]]="In Relationship",2,1) + Table2[[#This Row],[Kidhome]] + Table2[[#This Row],[Teenhome]]</f>
        <v>3</v>
      </c>
      <c r="AJ1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6" s="2">
        <f>IF(OR(Table2[[#This Row],[ Income ]]="",Table2[[#This Row],[ Income ]]&gt;200000),ROUND(MEDIAN(Table2[[ Income ]]),0),Table2[[#This Row],[ Income ]])</f>
        <v>4428</v>
      </c>
      <c r="AL16" s="2" t="str">
        <f>IF(Table2[[#This Row],[Income_Cleaned]]&lt;35000,"Low",
   IF(Table2[[#This Row],[Income_Cleaned]]&lt;=70000,"Medium","High"))</f>
        <v>Low</v>
      </c>
    </row>
    <row r="17" spans="1:38" x14ac:dyDescent="0.35">
      <c r="A17">
        <v>837</v>
      </c>
      <c r="B17">
        <v>1977</v>
      </c>
      <c r="C17" t="s">
        <v>30</v>
      </c>
      <c r="D17" t="s">
        <v>35</v>
      </c>
      <c r="E17">
        <v>54809</v>
      </c>
      <c r="F17">
        <v>1</v>
      </c>
      <c r="G17">
        <v>1</v>
      </c>
      <c r="H17" s="1">
        <v>41528</v>
      </c>
      <c r="I17">
        <v>0</v>
      </c>
      <c r="J17">
        <v>63</v>
      </c>
      <c r="K17">
        <v>6</v>
      </c>
      <c r="L17">
        <v>57</v>
      </c>
      <c r="M17">
        <v>13</v>
      </c>
      <c r="N17">
        <v>13</v>
      </c>
      <c r="O17">
        <v>22</v>
      </c>
      <c r="P17">
        <v>4</v>
      </c>
      <c r="Q17">
        <v>2</v>
      </c>
      <c r="R17">
        <v>1</v>
      </c>
      <c r="S17">
        <v>5</v>
      </c>
      <c r="T17">
        <v>4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 t="s">
        <v>32</v>
      </c>
      <c r="AC17">
        <f>2014 - Table2[[#This Row],[Year_Birth]]</f>
        <v>37</v>
      </c>
      <c r="AD17">
        <f>IF(Table2[[#This Row],[Age]]&gt;100, "100", Table2[[#This Row],[Age]])</f>
        <v>37</v>
      </c>
      <c r="AE17" t="str">
        <f>IF(Table2[[#This Row],[Age_Cleaned]]&lt;30,"&lt;30",
   IF(Table2[[#This Row],[Age_Cleaned]]&lt;=40,"30-40",
   IF(Table2[[#This Row],[Age_Cleaned]]&lt;=50,"40-50","50+")))</f>
        <v>30-40</v>
      </c>
      <c r="AF17" s="2">
        <f>Table2[[#This Row],[MntWines]]+Table2[[#This Row],[MntFruits]]+Table2[[#This Row],[MntMeatProducts]]+Table2[[#This Row],[MntFishProducts]]+Table2[[#This Row],[MntSweetProducts]]+Table2[[#This Row],[MntGoldProds]]</f>
        <v>174</v>
      </c>
      <c r="AG17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7" s="2">
        <f>IF(Table2[[#This Row],[Marital_Cleaned]]="In Relationship",2,1) + Table2[[#This Row],[Kidhome]] + Table2[[#This Row],[Teenhome]]</f>
        <v>4</v>
      </c>
      <c r="AJ1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7" s="2">
        <f>IF(OR(Table2[[#This Row],[ Income ]]="",Table2[[#This Row],[ Income ]]&gt;200000),ROUND(MEDIAN(Table2[[ Income ]]),0),Table2[[#This Row],[ Income ]])</f>
        <v>54809</v>
      </c>
      <c r="AL17" s="2" t="str">
        <f>IF(Table2[[#This Row],[Income_Cleaned]]&lt;35000,"Low",
   IF(Table2[[#This Row],[Income_Cleaned]]&lt;=70000,"Medium","High"))</f>
        <v>Medium</v>
      </c>
    </row>
    <row r="18" spans="1:38" x14ac:dyDescent="0.35">
      <c r="A18">
        <v>10521</v>
      </c>
      <c r="B18">
        <v>1977</v>
      </c>
      <c r="C18" t="s">
        <v>30</v>
      </c>
      <c r="D18" t="s">
        <v>35</v>
      </c>
      <c r="E18">
        <v>54809</v>
      </c>
      <c r="F18">
        <v>1</v>
      </c>
      <c r="G18">
        <v>1</v>
      </c>
      <c r="H18" s="1">
        <v>41528</v>
      </c>
      <c r="I18">
        <v>0</v>
      </c>
      <c r="J18">
        <v>63</v>
      </c>
      <c r="K18">
        <v>6</v>
      </c>
      <c r="L18">
        <v>57</v>
      </c>
      <c r="M18">
        <v>13</v>
      </c>
      <c r="N18">
        <v>13</v>
      </c>
      <c r="O18">
        <v>22</v>
      </c>
      <c r="P18">
        <v>4</v>
      </c>
      <c r="Q18">
        <v>2</v>
      </c>
      <c r="R18">
        <v>1</v>
      </c>
      <c r="S18">
        <v>5</v>
      </c>
      <c r="T18">
        <v>4</v>
      </c>
      <c r="U18">
        <v>0</v>
      </c>
      <c r="V18">
        <v>0</v>
      </c>
      <c r="W18">
        <v>0</v>
      </c>
      <c r="X18">
        <v>0</v>
      </c>
      <c r="Y18">
        <v>0</v>
      </c>
      <c r="Z18">
        <v>1</v>
      </c>
      <c r="AA18">
        <v>0</v>
      </c>
      <c r="AB18" t="s">
        <v>32</v>
      </c>
      <c r="AC18">
        <f>2014 - Table2[[#This Row],[Year_Birth]]</f>
        <v>37</v>
      </c>
      <c r="AD18">
        <f>IF(Table2[[#This Row],[Age]]&gt;100, "100", Table2[[#This Row],[Age]])</f>
        <v>37</v>
      </c>
      <c r="AE18" t="str">
        <f>IF(Table2[[#This Row],[Age_Cleaned]]&lt;30,"&lt;30",
   IF(Table2[[#This Row],[Age_Cleaned]]&lt;=40,"30-40",
   IF(Table2[[#This Row],[Age_Cleaned]]&lt;=50,"40-50","50+")))</f>
        <v>30-40</v>
      </c>
      <c r="AF18" s="2">
        <f>Table2[[#This Row],[MntWines]]+Table2[[#This Row],[MntFruits]]+Table2[[#This Row],[MntMeatProducts]]+Table2[[#This Row],[MntFishProducts]]+Table2[[#This Row],[MntSweetProducts]]+Table2[[#This Row],[MntGoldProds]]</f>
        <v>174</v>
      </c>
      <c r="AG18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1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8" s="2">
        <f>IF(Table2[[#This Row],[Marital_Cleaned]]="In Relationship",2,1) + Table2[[#This Row],[Kidhome]] + Table2[[#This Row],[Teenhome]]</f>
        <v>4</v>
      </c>
      <c r="AJ1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8" s="2">
        <f>IF(OR(Table2[[#This Row],[ Income ]]="",Table2[[#This Row],[ Income ]]&gt;200000),ROUND(MEDIAN(Table2[[ Income ]]),0),Table2[[#This Row],[ Income ]])</f>
        <v>54809</v>
      </c>
      <c r="AL18" s="2" t="str">
        <f>IF(Table2[[#This Row],[Income_Cleaned]]&lt;35000,"Low",
   IF(Table2[[#This Row],[Income_Cleaned]]&lt;=70000,"Medium","High"))</f>
        <v>Medium</v>
      </c>
    </row>
    <row r="19" spans="1:38" x14ac:dyDescent="0.35">
      <c r="A19">
        <v>10175</v>
      </c>
      <c r="B19">
        <v>1958</v>
      </c>
      <c r="C19" t="s">
        <v>39</v>
      </c>
      <c r="D19" t="s">
        <v>31</v>
      </c>
      <c r="E19">
        <v>32173</v>
      </c>
      <c r="F19">
        <v>0</v>
      </c>
      <c r="G19">
        <v>1</v>
      </c>
      <c r="H19" s="1">
        <v>41487</v>
      </c>
      <c r="I19">
        <v>0</v>
      </c>
      <c r="J19">
        <v>18</v>
      </c>
      <c r="K19">
        <v>0</v>
      </c>
      <c r="L19">
        <v>2</v>
      </c>
      <c r="M19">
        <v>0</v>
      </c>
      <c r="N19">
        <v>0</v>
      </c>
      <c r="O19">
        <v>2</v>
      </c>
      <c r="P19">
        <v>1</v>
      </c>
      <c r="Q19">
        <v>1</v>
      </c>
      <c r="R19">
        <v>0</v>
      </c>
      <c r="S19">
        <v>3</v>
      </c>
      <c r="T19">
        <v>4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 t="s">
        <v>32</v>
      </c>
      <c r="AC19">
        <f>2014 - Table2[[#This Row],[Year_Birth]]</f>
        <v>56</v>
      </c>
      <c r="AD19">
        <f>IF(Table2[[#This Row],[Age]]&gt;100, "100", Table2[[#This Row],[Age]])</f>
        <v>56</v>
      </c>
      <c r="AE19" t="str">
        <f>IF(Table2[[#This Row],[Age_Cleaned]]&lt;30,"&lt;30",
   IF(Table2[[#This Row],[Age_Cleaned]]&lt;=40,"30-40",
   IF(Table2[[#This Row],[Age_Cleaned]]&lt;=50,"40-50","50+")))</f>
        <v>50+</v>
      </c>
      <c r="AF19" s="2">
        <f>Table2[[#This Row],[MntWines]]+Table2[[#This Row],[MntFruits]]+Table2[[#This Row],[MntMeatProducts]]+Table2[[#This Row],[MntFishProducts]]+Table2[[#This Row],[MntSweetProducts]]+Table2[[#This Row],[MntGoldProds]]</f>
        <v>22</v>
      </c>
      <c r="AG19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19" s="2">
        <f>IF(Table2[[#This Row],[Marital_Cleaned]]="In Relationship",2,1) + Table2[[#This Row],[Kidhome]] + Table2[[#This Row],[Teenhome]]</f>
        <v>2</v>
      </c>
      <c r="AJ1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9" s="2">
        <f>IF(OR(Table2[[#This Row],[ Income ]]="",Table2[[#This Row],[ Income ]]&gt;200000),ROUND(MEDIAN(Table2[[ Income ]]),0),Table2[[#This Row],[ Income ]])</f>
        <v>32173</v>
      </c>
      <c r="AL19" s="2" t="str">
        <f>IF(Table2[[#This Row],[Income_Cleaned]]&lt;35000,"Low",
   IF(Table2[[#This Row],[Income_Cleaned]]&lt;=70000,"Medium","High"))</f>
        <v>Low</v>
      </c>
    </row>
    <row r="20" spans="1:38" x14ac:dyDescent="0.35">
      <c r="A20">
        <v>1473</v>
      </c>
      <c r="B20">
        <v>1960</v>
      </c>
      <c r="C20" t="s">
        <v>40</v>
      </c>
      <c r="D20" t="s">
        <v>33</v>
      </c>
      <c r="E20">
        <v>47823</v>
      </c>
      <c r="F20">
        <v>0</v>
      </c>
      <c r="G20">
        <v>1</v>
      </c>
      <c r="H20" s="1">
        <v>41478</v>
      </c>
      <c r="I20">
        <v>0</v>
      </c>
      <c r="J20">
        <v>53</v>
      </c>
      <c r="K20">
        <v>1</v>
      </c>
      <c r="L20">
        <v>5</v>
      </c>
      <c r="M20">
        <v>2</v>
      </c>
      <c r="N20">
        <v>1</v>
      </c>
      <c r="O20">
        <v>10</v>
      </c>
      <c r="P20">
        <v>2</v>
      </c>
      <c r="Q20">
        <v>2</v>
      </c>
      <c r="R20">
        <v>0</v>
      </c>
      <c r="S20">
        <v>3</v>
      </c>
      <c r="T20">
        <v>8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 t="s">
        <v>34</v>
      </c>
      <c r="AC20">
        <f>2014 - Table2[[#This Row],[Year_Birth]]</f>
        <v>54</v>
      </c>
      <c r="AD20">
        <f>IF(Table2[[#This Row],[Age]]&gt;100, "100", Table2[[#This Row],[Age]])</f>
        <v>54</v>
      </c>
      <c r="AE20" t="str">
        <f>IF(Table2[[#This Row],[Age_Cleaned]]&lt;30,"&lt;30",
   IF(Table2[[#This Row],[Age_Cleaned]]&lt;=40,"30-40",
   IF(Table2[[#This Row],[Age_Cleaned]]&lt;=50,"40-50","50+")))</f>
        <v>50+</v>
      </c>
      <c r="AF20" s="2">
        <f>Table2[[#This Row],[MntWines]]+Table2[[#This Row],[MntFruits]]+Table2[[#This Row],[MntMeatProducts]]+Table2[[#This Row],[MntFishProducts]]+Table2[[#This Row],[MntSweetProducts]]+Table2[[#This Row],[MntGoldProds]]</f>
        <v>72</v>
      </c>
      <c r="AG20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20" s="2">
        <f>IF(Table2[[#This Row],[Marital_Cleaned]]="In Relationship",2,1) + Table2[[#This Row],[Kidhome]] + Table2[[#This Row],[Teenhome]]</f>
        <v>2</v>
      </c>
      <c r="AJ2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20" s="2">
        <f>IF(OR(Table2[[#This Row],[ Income ]]="",Table2[[#This Row],[ Income ]]&gt;200000),ROUND(MEDIAN(Table2[[ Income ]]),0),Table2[[#This Row],[ Income ]])</f>
        <v>47823</v>
      </c>
      <c r="AL20" s="2" t="str">
        <f>IF(Table2[[#This Row],[Income_Cleaned]]&lt;35000,"Low",
   IF(Table2[[#This Row],[Income_Cleaned]]&lt;=70000,"Medium","High"))</f>
        <v>Medium</v>
      </c>
    </row>
    <row r="21" spans="1:38" x14ac:dyDescent="0.35">
      <c r="A21">
        <v>2795</v>
      </c>
      <c r="B21">
        <v>1958</v>
      </c>
      <c r="C21" t="s">
        <v>43</v>
      </c>
      <c r="D21" t="s">
        <v>33</v>
      </c>
      <c r="E21">
        <v>30523</v>
      </c>
      <c r="F21">
        <v>2</v>
      </c>
      <c r="G21">
        <v>1</v>
      </c>
      <c r="H21" s="1">
        <v>41456</v>
      </c>
      <c r="I21">
        <v>0</v>
      </c>
      <c r="J21">
        <v>5</v>
      </c>
      <c r="K21">
        <v>0</v>
      </c>
      <c r="L21">
        <v>3</v>
      </c>
      <c r="M21">
        <v>0</v>
      </c>
      <c r="N21">
        <v>0</v>
      </c>
      <c r="O21">
        <v>5</v>
      </c>
      <c r="P21">
        <v>1</v>
      </c>
      <c r="Q21">
        <v>1</v>
      </c>
      <c r="R21">
        <v>0</v>
      </c>
      <c r="S21">
        <v>2</v>
      </c>
      <c r="T21">
        <v>7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 t="s">
        <v>34</v>
      </c>
      <c r="AC21">
        <f>2014 - Table2[[#This Row],[Year_Birth]]</f>
        <v>56</v>
      </c>
      <c r="AD21">
        <f>IF(Table2[[#This Row],[Age]]&gt;100, "100", Table2[[#This Row],[Age]])</f>
        <v>56</v>
      </c>
      <c r="AE21" t="str">
        <f>IF(Table2[[#This Row],[Age_Cleaned]]&lt;30,"&lt;30",
   IF(Table2[[#This Row],[Age_Cleaned]]&lt;=40,"30-40",
   IF(Table2[[#This Row],[Age_Cleaned]]&lt;=50,"40-50","50+")))</f>
        <v>50+</v>
      </c>
      <c r="AF21" s="2">
        <f>Table2[[#This Row],[MntWines]]+Table2[[#This Row],[MntFruits]]+Table2[[#This Row],[MntMeatProducts]]+Table2[[#This Row],[MntFishProducts]]+Table2[[#This Row],[MntSweetProducts]]+Table2[[#This Row],[MntGoldProds]]</f>
        <v>13</v>
      </c>
      <c r="AG21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21" s="2">
        <f>IF(Table2[[#This Row],[Marital_Cleaned]]="In Relationship",2,1) + Table2[[#This Row],[Kidhome]] + Table2[[#This Row],[Teenhome]]</f>
        <v>4</v>
      </c>
      <c r="AJ2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21" s="2">
        <f>IF(OR(Table2[[#This Row],[ Income ]]="",Table2[[#This Row],[ Income ]]&gt;200000),ROUND(MEDIAN(Table2[[ Income ]]),0),Table2[[#This Row],[ Income ]])</f>
        <v>30523</v>
      </c>
      <c r="AL21" s="2" t="str">
        <f>IF(Table2[[#This Row],[Income_Cleaned]]&lt;35000,"Low",
   IF(Table2[[#This Row],[Income_Cleaned]]&lt;=70000,"Medium","High"))</f>
        <v>Low</v>
      </c>
    </row>
    <row r="22" spans="1:38" x14ac:dyDescent="0.35">
      <c r="A22">
        <v>2285</v>
      </c>
      <c r="B22">
        <v>1954</v>
      </c>
      <c r="C22" t="s">
        <v>43</v>
      </c>
      <c r="D22" t="s">
        <v>37</v>
      </c>
      <c r="E22">
        <v>36634</v>
      </c>
      <c r="F22">
        <v>0</v>
      </c>
      <c r="G22">
        <v>1</v>
      </c>
      <c r="H22" s="1">
        <v>41422</v>
      </c>
      <c r="I22">
        <v>0</v>
      </c>
      <c r="J22">
        <v>213</v>
      </c>
      <c r="K22">
        <v>9</v>
      </c>
      <c r="L22">
        <v>76</v>
      </c>
      <c r="M22">
        <v>4</v>
      </c>
      <c r="N22">
        <v>3</v>
      </c>
      <c r="O22">
        <v>30</v>
      </c>
      <c r="P22">
        <v>3</v>
      </c>
      <c r="Q22">
        <v>5</v>
      </c>
      <c r="R22">
        <v>2</v>
      </c>
      <c r="S22">
        <v>5</v>
      </c>
      <c r="T22">
        <v>7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 t="s">
        <v>45</v>
      </c>
      <c r="AC22">
        <f>2014 - Table2[[#This Row],[Year_Birth]]</f>
        <v>60</v>
      </c>
      <c r="AD22">
        <f>IF(Table2[[#This Row],[Age]]&gt;100, "100", Table2[[#This Row],[Age]])</f>
        <v>60</v>
      </c>
      <c r="AE22" t="str">
        <f>IF(Table2[[#This Row],[Age_Cleaned]]&lt;30,"&lt;30",
   IF(Table2[[#This Row],[Age_Cleaned]]&lt;=40,"30-40",
   IF(Table2[[#This Row],[Age_Cleaned]]&lt;=50,"40-50","50+")))</f>
        <v>50+</v>
      </c>
      <c r="AF22" s="2">
        <f>Table2[[#This Row],[MntWines]]+Table2[[#This Row],[MntFruits]]+Table2[[#This Row],[MntMeatProducts]]+Table2[[#This Row],[MntFishProducts]]+Table2[[#This Row],[MntSweetProducts]]+Table2[[#This Row],[MntGoldProds]]</f>
        <v>335</v>
      </c>
      <c r="AG22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2" s="2">
        <f>IF(Table2[[#This Row],[Marital_Cleaned]]="In Relationship",2,1) + Table2[[#This Row],[Kidhome]] + Table2[[#This Row],[Teenhome]]</f>
        <v>3</v>
      </c>
      <c r="AJ2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22" s="2">
        <f>IF(OR(Table2[[#This Row],[ Income ]]="",Table2[[#This Row],[ Income ]]&gt;200000),ROUND(MEDIAN(Table2[[ Income ]]),0),Table2[[#This Row],[ Income ]])</f>
        <v>36634</v>
      </c>
      <c r="AL22" s="2" t="str">
        <f>IF(Table2[[#This Row],[Income_Cleaned]]&lt;35000,"Low",
   IF(Table2[[#This Row],[Income_Cleaned]]&lt;=70000,"Medium","High"))</f>
        <v>Medium</v>
      </c>
    </row>
    <row r="23" spans="1:38" x14ac:dyDescent="0.35">
      <c r="A23">
        <v>115</v>
      </c>
      <c r="B23">
        <v>1966</v>
      </c>
      <c r="C23" t="s">
        <v>43</v>
      </c>
      <c r="D23" t="s">
        <v>33</v>
      </c>
      <c r="E23">
        <v>43456</v>
      </c>
      <c r="F23">
        <v>0</v>
      </c>
      <c r="G23">
        <v>1</v>
      </c>
      <c r="H23" s="1">
        <v>41359</v>
      </c>
      <c r="I23">
        <v>0</v>
      </c>
      <c r="J23">
        <v>275</v>
      </c>
      <c r="K23">
        <v>11</v>
      </c>
      <c r="L23">
        <v>68</v>
      </c>
      <c r="M23">
        <v>25</v>
      </c>
      <c r="N23">
        <v>7</v>
      </c>
      <c r="O23">
        <v>7</v>
      </c>
      <c r="P23">
        <v>3</v>
      </c>
      <c r="Q23">
        <v>5</v>
      </c>
      <c r="R23">
        <v>1</v>
      </c>
      <c r="S23">
        <v>8</v>
      </c>
      <c r="T23">
        <v>5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 t="s">
        <v>42</v>
      </c>
      <c r="AC23">
        <f>2014 - Table2[[#This Row],[Year_Birth]]</f>
        <v>48</v>
      </c>
      <c r="AD23">
        <f>IF(Table2[[#This Row],[Age]]&gt;100, "100", Table2[[#This Row],[Age]])</f>
        <v>48</v>
      </c>
      <c r="AE23" t="str">
        <f>IF(Table2[[#This Row],[Age_Cleaned]]&lt;30,"&lt;30",
   IF(Table2[[#This Row],[Age_Cleaned]]&lt;=40,"30-40",
   IF(Table2[[#This Row],[Age_Cleaned]]&lt;=50,"40-50","50+")))</f>
        <v>40-50</v>
      </c>
      <c r="AF23" s="2">
        <f>Table2[[#This Row],[MntWines]]+Table2[[#This Row],[MntFruits]]+Table2[[#This Row],[MntMeatProducts]]+Table2[[#This Row],[MntFishProducts]]+Table2[[#This Row],[MntSweetProducts]]+Table2[[#This Row],[MntGoldProds]]</f>
        <v>393</v>
      </c>
      <c r="AG23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23" s="2">
        <f>IF(Table2[[#This Row],[Marital_Cleaned]]="In Relationship",2,1) + Table2[[#This Row],[Kidhome]] + Table2[[#This Row],[Teenhome]]</f>
        <v>2</v>
      </c>
      <c r="AJ2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23" s="2">
        <f>IF(OR(Table2[[#This Row],[ Income ]]="",Table2[[#This Row],[ Income ]]&gt;200000),ROUND(MEDIAN(Table2[[ Income ]]),0),Table2[[#This Row],[ Income ]])</f>
        <v>43456</v>
      </c>
      <c r="AL23" s="2" t="str">
        <f>IF(Table2[[#This Row],[Income_Cleaned]]&lt;35000,"Low",
   IF(Table2[[#This Row],[Income_Cleaned]]&lt;=70000,"Medium","High"))</f>
        <v>Medium</v>
      </c>
    </row>
    <row r="24" spans="1:38" x14ac:dyDescent="0.35">
      <c r="A24">
        <v>10470</v>
      </c>
      <c r="B24">
        <v>1979</v>
      </c>
      <c r="C24" t="s">
        <v>43</v>
      </c>
      <c r="D24" t="s">
        <v>35</v>
      </c>
      <c r="E24">
        <v>40662</v>
      </c>
      <c r="F24">
        <v>1</v>
      </c>
      <c r="G24">
        <v>0</v>
      </c>
      <c r="H24" s="1">
        <v>41348</v>
      </c>
      <c r="I24">
        <v>0</v>
      </c>
      <c r="J24">
        <v>40</v>
      </c>
      <c r="K24">
        <v>2</v>
      </c>
      <c r="L24">
        <v>23</v>
      </c>
      <c r="M24">
        <v>0</v>
      </c>
      <c r="N24">
        <v>4</v>
      </c>
      <c r="O24">
        <v>23</v>
      </c>
      <c r="P24">
        <v>2</v>
      </c>
      <c r="Q24">
        <v>2</v>
      </c>
      <c r="R24">
        <v>1</v>
      </c>
      <c r="S24">
        <v>3</v>
      </c>
      <c r="T24">
        <v>4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 t="s">
        <v>41</v>
      </c>
      <c r="AC24">
        <f>2014 - Table2[[#This Row],[Year_Birth]]</f>
        <v>35</v>
      </c>
      <c r="AD24">
        <f>IF(Table2[[#This Row],[Age]]&gt;100, "100", Table2[[#This Row],[Age]])</f>
        <v>35</v>
      </c>
      <c r="AE24" t="str">
        <f>IF(Table2[[#This Row],[Age_Cleaned]]&lt;30,"&lt;30",
   IF(Table2[[#This Row],[Age_Cleaned]]&lt;=40,"30-40",
   IF(Table2[[#This Row],[Age_Cleaned]]&lt;=50,"40-50","50+")))</f>
        <v>30-40</v>
      </c>
      <c r="AF24" s="2">
        <f>Table2[[#This Row],[MntWines]]+Table2[[#This Row],[MntFruits]]+Table2[[#This Row],[MntMeatProducts]]+Table2[[#This Row],[MntFishProducts]]+Table2[[#This Row],[MntSweetProducts]]+Table2[[#This Row],[MntGoldProds]]</f>
        <v>92</v>
      </c>
      <c r="AG24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4" s="2">
        <f>IF(Table2[[#This Row],[Marital_Cleaned]]="In Relationship",2,1) + Table2[[#This Row],[Kidhome]] + Table2[[#This Row],[Teenhome]]</f>
        <v>3</v>
      </c>
      <c r="AJ2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24" s="2">
        <f>IF(OR(Table2[[#This Row],[ Income ]]="",Table2[[#This Row],[ Income ]]&gt;200000),ROUND(MEDIAN(Table2[[ Income ]]),0),Table2[[#This Row],[ Income ]])</f>
        <v>40662</v>
      </c>
      <c r="AL24" s="2" t="str">
        <f>IF(Table2[[#This Row],[Income_Cleaned]]&lt;35000,"Low",
   IF(Table2[[#This Row],[Income_Cleaned]]&lt;=70000,"Medium","High"))</f>
        <v>Medium</v>
      </c>
    </row>
    <row r="25" spans="1:38" x14ac:dyDescent="0.35">
      <c r="A25">
        <v>4065</v>
      </c>
      <c r="B25">
        <v>1976</v>
      </c>
      <c r="C25" t="s">
        <v>39</v>
      </c>
      <c r="D25" t="s">
        <v>35</v>
      </c>
      <c r="E25">
        <v>49544</v>
      </c>
      <c r="F25">
        <v>1</v>
      </c>
      <c r="G25">
        <v>0</v>
      </c>
      <c r="H25" s="1">
        <v>41317</v>
      </c>
      <c r="I25">
        <v>0</v>
      </c>
      <c r="J25">
        <v>308</v>
      </c>
      <c r="K25">
        <v>0</v>
      </c>
      <c r="L25">
        <v>73</v>
      </c>
      <c r="M25">
        <v>0</v>
      </c>
      <c r="N25">
        <v>0</v>
      </c>
      <c r="O25">
        <v>23</v>
      </c>
      <c r="P25">
        <v>2</v>
      </c>
      <c r="Q25">
        <v>5</v>
      </c>
      <c r="R25">
        <v>1</v>
      </c>
      <c r="S25">
        <v>8</v>
      </c>
      <c r="T25">
        <v>7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 t="s">
        <v>32</v>
      </c>
      <c r="AC25">
        <f>2014 - Table2[[#This Row],[Year_Birth]]</f>
        <v>38</v>
      </c>
      <c r="AD25">
        <f>IF(Table2[[#This Row],[Age]]&gt;100, "100", Table2[[#This Row],[Age]])</f>
        <v>38</v>
      </c>
      <c r="AE25" t="str">
        <f>IF(Table2[[#This Row],[Age_Cleaned]]&lt;30,"&lt;30",
   IF(Table2[[#This Row],[Age_Cleaned]]&lt;=40,"30-40",
   IF(Table2[[#This Row],[Age_Cleaned]]&lt;=50,"40-50","50+")))</f>
        <v>30-40</v>
      </c>
      <c r="AF25" s="2">
        <f>Table2[[#This Row],[MntWines]]+Table2[[#This Row],[MntFruits]]+Table2[[#This Row],[MntMeatProducts]]+Table2[[#This Row],[MntFishProducts]]+Table2[[#This Row],[MntSweetProducts]]+Table2[[#This Row],[MntGoldProds]]</f>
        <v>404</v>
      </c>
      <c r="AG25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5" s="2">
        <f>IF(Table2[[#This Row],[Marital_Cleaned]]="In Relationship",2,1) + Table2[[#This Row],[Kidhome]] + Table2[[#This Row],[Teenhome]]</f>
        <v>3</v>
      </c>
      <c r="AJ2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25" s="2">
        <f>IF(OR(Table2[[#This Row],[ Income ]]="",Table2[[#This Row],[ Income ]]&gt;200000),ROUND(MEDIAN(Table2[[ Income ]]),0),Table2[[#This Row],[ Income ]])</f>
        <v>49544</v>
      </c>
      <c r="AL25" s="2" t="str">
        <f>IF(Table2[[#This Row],[Income_Cleaned]]&lt;35000,"Low",
   IF(Table2[[#This Row],[Income_Cleaned]]&lt;=70000,"Medium","High"))</f>
        <v>Medium</v>
      </c>
    </row>
    <row r="26" spans="1:38" x14ac:dyDescent="0.35">
      <c r="A26">
        <v>10968</v>
      </c>
      <c r="B26">
        <v>1969</v>
      </c>
      <c r="C26" t="s">
        <v>30</v>
      </c>
      <c r="D26" t="s">
        <v>33</v>
      </c>
      <c r="E26">
        <v>57731</v>
      </c>
      <c r="F26">
        <v>0</v>
      </c>
      <c r="G26">
        <v>1</v>
      </c>
      <c r="H26" s="1">
        <v>41236</v>
      </c>
      <c r="I26">
        <v>0</v>
      </c>
      <c r="J26">
        <v>266</v>
      </c>
      <c r="K26">
        <v>21</v>
      </c>
      <c r="L26">
        <v>300</v>
      </c>
      <c r="M26">
        <v>65</v>
      </c>
      <c r="N26">
        <v>8</v>
      </c>
      <c r="O26">
        <v>44</v>
      </c>
      <c r="P26">
        <v>4</v>
      </c>
      <c r="Q26">
        <v>8</v>
      </c>
      <c r="R26">
        <v>8</v>
      </c>
      <c r="S26">
        <v>6</v>
      </c>
      <c r="T26">
        <v>6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 t="s">
        <v>42</v>
      </c>
      <c r="AC26">
        <f>2014 - Table2[[#This Row],[Year_Birth]]</f>
        <v>45</v>
      </c>
      <c r="AD26">
        <f>IF(Table2[[#This Row],[Age]]&gt;100, "100", Table2[[#This Row],[Age]])</f>
        <v>45</v>
      </c>
      <c r="AE26" t="str">
        <f>IF(Table2[[#This Row],[Age_Cleaned]]&lt;30,"&lt;30",
   IF(Table2[[#This Row],[Age_Cleaned]]&lt;=40,"30-40",
   IF(Table2[[#This Row],[Age_Cleaned]]&lt;=50,"40-50","50+")))</f>
        <v>40-50</v>
      </c>
      <c r="AF26" s="2">
        <f>Table2[[#This Row],[MntWines]]+Table2[[#This Row],[MntFruits]]+Table2[[#This Row],[MntMeatProducts]]+Table2[[#This Row],[MntFishProducts]]+Table2[[#This Row],[MntSweetProducts]]+Table2[[#This Row],[MntGoldProds]]</f>
        <v>704</v>
      </c>
      <c r="AG26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26" s="2">
        <f>IF(Table2[[#This Row],[Marital_Cleaned]]="In Relationship",2,1) + Table2[[#This Row],[Kidhome]] + Table2[[#This Row],[Teenhome]]</f>
        <v>2</v>
      </c>
      <c r="AJ2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6" s="2">
        <f>IF(OR(Table2[[#This Row],[ Income ]]="",Table2[[#This Row],[ Income ]]&gt;200000),ROUND(MEDIAN(Table2[[ Income ]]),0),Table2[[#This Row],[ Income ]])</f>
        <v>57731</v>
      </c>
      <c r="AL26" s="2" t="str">
        <f>IF(Table2[[#This Row],[Income_Cleaned]]&lt;35000,"Low",
   IF(Table2[[#This Row],[Income_Cleaned]]&lt;=70000,"Medium","High"))</f>
        <v>Medium</v>
      </c>
    </row>
    <row r="27" spans="1:38" x14ac:dyDescent="0.35">
      <c r="A27">
        <v>5985</v>
      </c>
      <c r="B27">
        <v>1965</v>
      </c>
      <c r="C27" t="s">
        <v>43</v>
      </c>
      <c r="D27" t="s">
        <v>33</v>
      </c>
      <c r="E27">
        <v>33168</v>
      </c>
      <c r="F27">
        <v>0</v>
      </c>
      <c r="G27">
        <v>1</v>
      </c>
      <c r="H27" s="1">
        <v>41195</v>
      </c>
      <c r="I27">
        <v>0</v>
      </c>
      <c r="J27">
        <v>80</v>
      </c>
      <c r="K27">
        <v>1</v>
      </c>
      <c r="L27">
        <v>37</v>
      </c>
      <c r="M27">
        <v>0</v>
      </c>
      <c r="N27">
        <v>1</v>
      </c>
      <c r="O27">
        <v>3</v>
      </c>
      <c r="P27">
        <v>3</v>
      </c>
      <c r="Q27">
        <v>2</v>
      </c>
      <c r="R27">
        <v>1</v>
      </c>
      <c r="S27">
        <v>4</v>
      </c>
      <c r="T27">
        <v>7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 t="s">
        <v>32</v>
      </c>
      <c r="AC27">
        <f>2014 - Table2[[#This Row],[Year_Birth]]</f>
        <v>49</v>
      </c>
      <c r="AD27">
        <f>IF(Table2[[#This Row],[Age]]&gt;100, "100", Table2[[#This Row],[Age]])</f>
        <v>49</v>
      </c>
      <c r="AE27" t="str">
        <f>IF(Table2[[#This Row],[Age_Cleaned]]&lt;30,"&lt;30",
   IF(Table2[[#This Row],[Age_Cleaned]]&lt;=40,"30-40",
   IF(Table2[[#This Row],[Age_Cleaned]]&lt;=50,"40-50","50+")))</f>
        <v>40-50</v>
      </c>
      <c r="AF27" s="2">
        <f>Table2[[#This Row],[MntWines]]+Table2[[#This Row],[MntFruits]]+Table2[[#This Row],[MntMeatProducts]]+Table2[[#This Row],[MntFishProducts]]+Table2[[#This Row],[MntSweetProducts]]+Table2[[#This Row],[MntGoldProds]]</f>
        <v>122</v>
      </c>
      <c r="AG27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27" s="2">
        <f>IF(Table2[[#This Row],[Marital_Cleaned]]="In Relationship",2,1) + Table2[[#This Row],[Kidhome]] + Table2[[#This Row],[Teenhome]]</f>
        <v>2</v>
      </c>
      <c r="AJ2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27" s="2">
        <f>IF(OR(Table2[[#This Row],[ Income ]]="",Table2[[#This Row],[ Income ]]&gt;200000),ROUND(MEDIAN(Table2[[ Income ]]),0),Table2[[#This Row],[ Income ]])</f>
        <v>33168</v>
      </c>
      <c r="AL27" s="2" t="str">
        <f>IF(Table2[[#This Row],[Income_Cleaned]]&lt;35000,"Low",
   IF(Table2[[#This Row],[Income_Cleaned]]&lt;=70000,"Medium","High"))</f>
        <v>Low</v>
      </c>
    </row>
    <row r="28" spans="1:38" x14ac:dyDescent="0.35">
      <c r="A28">
        <v>5430</v>
      </c>
      <c r="B28">
        <v>1956</v>
      </c>
      <c r="C28" t="s">
        <v>30</v>
      </c>
      <c r="D28" t="s">
        <v>37</v>
      </c>
      <c r="E28">
        <v>54450</v>
      </c>
      <c r="F28">
        <v>1</v>
      </c>
      <c r="G28">
        <v>1</v>
      </c>
      <c r="H28" s="1">
        <v>41166</v>
      </c>
      <c r="I28">
        <v>0</v>
      </c>
      <c r="J28">
        <v>454</v>
      </c>
      <c r="K28">
        <v>0</v>
      </c>
      <c r="L28">
        <v>171</v>
      </c>
      <c r="M28">
        <v>8</v>
      </c>
      <c r="N28">
        <v>19</v>
      </c>
      <c r="O28">
        <v>32</v>
      </c>
      <c r="P28">
        <v>12</v>
      </c>
      <c r="Q28">
        <v>9</v>
      </c>
      <c r="R28">
        <v>2</v>
      </c>
      <c r="S28">
        <v>8</v>
      </c>
      <c r="T28">
        <v>8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 t="s">
        <v>32</v>
      </c>
      <c r="AC28">
        <f>2014 - Table2[[#This Row],[Year_Birth]]</f>
        <v>58</v>
      </c>
      <c r="AD28">
        <f>IF(Table2[[#This Row],[Age]]&gt;100, "100", Table2[[#This Row],[Age]])</f>
        <v>58</v>
      </c>
      <c r="AE28" t="str">
        <f>IF(Table2[[#This Row],[Age_Cleaned]]&lt;30,"&lt;30",
   IF(Table2[[#This Row],[Age_Cleaned]]&lt;=40,"30-40",
   IF(Table2[[#This Row],[Age_Cleaned]]&lt;=50,"40-50","50+")))</f>
        <v>50+</v>
      </c>
      <c r="AF28" s="2">
        <f>Table2[[#This Row],[MntWines]]+Table2[[#This Row],[MntFruits]]+Table2[[#This Row],[MntMeatProducts]]+Table2[[#This Row],[MntFishProducts]]+Table2[[#This Row],[MntSweetProducts]]+Table2[[#This Row],[MntGoldProds]]</f>
        <v>684</v>
      </c>
      <c r="AG28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8" s="2">
        <f>IF(Table2[[#This Row],[Marital_Cleaned]]="In Relationship",2,1) + Table2[[#This Row],[Kidhome]] + Table2[[#This Row],[Teenhome]]</f>
        <v>4</v>
      </c>
      <c r="AJ2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8" s="2">
        <f>IF(OR(Table2[[#This Row],[ Income ]]="",Table2[[#This Row],[ Income ]]&gt;200000),ROUND(MEDIAN(Table2[[ Income ]]),0),Table2[[#This Row],[ Income ]])</f>
        <v>54450</v>
      </c>
      <c r="AL28" s="2" t="str">
        <f>IF(Table2[[#This Row],[Income_Cleaned]]&lt;35000,"Low",
   IF(Table2[[#This Row],[Income_Cleaned]]&lt;=70000,"Medium","High"))</f>
        <v>Medium</v>
      </c>
    </row>
    <row r="29" spans="1:38" x14ac:dyDescent="0.35">
      <c r="A29">
        <v>8432</v>
      </c>
      <c r="B29">
        <v>1956</v>
      </c>
      <c r="C29" t="s">
        <v>30</v>
      </c>
      <c r="D29" t="s">
        <v>37</v>
      </c>
      <c r="E29">
        <v>54450</v>
      </c>
      <c r="F29">
        <v>1</v>
      </c>
      <c r="G29">
        <v>1</v>
      </c>
      <c r="H29" s="1">
        <v>41166</v>
      </c>
      <c r="I29">
        <v>0</v>
      </c>
      <c r="J29">
        <v>454</v>
      </c>
      <c r="K29">
        <v>0</v>
      </c>
      <c r="L29">
        <v>171</v>
      </c>
      <c r="M29">
        <v>8</v>
      </c>
      <c r="N29">
        <v>19</v>
      </c>
      <c r="O29">
        <v>32</v>
      </c>
      <c r="P29">
        <v>12</v>
      </c>
      <c r="Q29">
        <v>9</v>
      </c>
      <c r="R29">
        <v>2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 t="s">
        <v>32</v>
      </c>
      <c r="AC29">
        <f>2014 - Table2[[#This Row],[Year_Birth]]</f>
        <v>58</v>
      </c>
      <c r="AD29">
        <f>IF(Table2[[#This Row],[Age]]&gt;100, "100", Table2[[#This Row],[Age]])</f>
        <v>58</v>
      </c>
      <c r="AE29" t="str">
        <f>IF(Table2[[#This Row],[Age_Cleaned]]&lt;30,"&lt;30",
   IF(Table2[[#This Row],[Age_Cleaned]]&lt;=40,"30-40",
   IF(Table2[[#This Row],[Age_Cleaned]]&lt;=50,"40-50","50+")))</f>
        <v>50+</v>
      </c>
      <c r="AF29" s="2">
        <f>Table2[[#This Row],[MntWines]]+Table2[[#This Row],[MntFruits]]+Table2[[#This Row],[MntMeatProducts]]+Table2[[#This Row],[MntFishProducts]]+Table2[[#This Row],[MntSweetProducts]]+Table2[[#This Row],[MntGoldProds]]</f>
        <v>684</v>
      </c>
      <c r="AG29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9" s="2">
        <f>IF(Table2[[#This Row],[Marital_Cleaned]]="In Relationship",2,1) + Table2[[#This Row],[Kidhome]] + Table2[[#This Row],[Teenhome]]</f>
        <v>4</v>
      </c>
      <c r="AJ2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9" s="2">
        <f>IF(OR(Table2[[#This Row],[ Income ]]="",Table2[[#This Row],[ Income ]]&gt;200000),ROUND(MEDIAN(Table2[[ Income ]]),0),Table2[[#This Row],[ Income ]])</f>
        <v>54450</v>
      </c>
      <c r="AL29" s="2" t="str">
        <f>IF(Table2[[#This Row],[Income_Cleaned]]&lt;35000,"Low",
   IF(Table2[[#This Row],[Income_Cleaned]]&lt;=70000,"Medium","High"))</f>
        <v>Medium</v>
      </c>
    </row>
    <row r="30" spans="1:38" x14ac:dyDescent="0.35">
      <c r="A30">
        <v>453</v>
      </c>
      <c r="B30">
        <v>1956</v>
      </c>
      <c r="C30" t="s">
        <v>39</v>
      </c>
      <c r="D30" t="s">
        <v>44</v>
      </c>
      <c r="E30">
        <v>35340</v>
      </c>
      <c r="F30">
        <v>1</v>
      </c>
      <c r="G30">
        <v>1</v>
      </c>
      <c r="H30" s="1">
        <v>41819</v>
      </c>
      <c r="I30">
        <v>1</v>
      </c>
      <c r="J30">
        <v>27</v>
      </c>
      <c r="K30">
        <v>0</v>
      </c>
      <c r="L30">
        <v>12</v>
      </c>
      <c r="M30">
        <v>0</v>
      </c>
      <c r="N30">
        <v>1</v>
      </c>
      <c r="O30">
        <v>5</v>
      </c>
      <c r="P30">
        <v>2</v>
      </c>
      <c r="Q30">
        <v>2</v>
      </c>
      <c r="R30">
        <v>0</v>
      </c>
      <c r="S30">
        <v>3</v>
      </c>
      <c r="T30">
        <v>5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 t="s">
        <v>32</v>
      </c>
      <c r="AC30">
        <f>2014 - Table2[[#This Row],[Year_Birth]]</f>
        <v>58</v>
      </c>
      <c r="AD30">
        <f>IF(Table2[[#This Row],[Age]]&gt;100, "100", Table2[[#This Row],[Age]])</f>
        <v>58</v>
      </c>
      <c r="AE30" t="str">
        <f>IF(Table2[[#This Row],[Age_Cleaned]]&lt;30,"&lt;30",
   IF(Table2[[#This Row],[Age_Cleaned]]&lt;=40,"30-40",
   IF(Table2[[#This Row],[Age_Cleaned]]&lt;=50,"40-50","50+")))</f>
        <v>50+</v>
      </c>
      <c r="AF30" s="2">
        <f>Table2[[#This Row],[MntWines]]+Table2[[#This Row],[MntFruits]]+Table2[[#This Row],[MntMeatProducts]]+Table2[[#This Row],[MntFishProducts]]+Table2[[#This Row],[MntSweetProducts]]+Table2[[#This Row],[MntGoldProds]]</f>
        <v>45</v>
      </c>
      <c r="AG30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3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30" s="2">
        <f>IF(Table2[[#This Row],[Marital_Cleaned]]="In Relationship",2,1) + Table2[[#This Row],[Kidhome]] + Table2[[#This Row],[Teenhome]]</f>
        <v>3</v>
      </c>
      <c r="AJ3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30" s="2">
        <f>IF(OR(Table2[[#This Row],[ Income ]]="",Table2[[#This Row],[ Income ]]&gt;200000),ROUND(MEDIAN(Table2[[ Income ]]),0),Table2[[#This Row],[ Income ]])</f>
        <v>35340</v>
      </c>
      <c r="AL30" s="2" t="str">
        <f>IF(Table2[[#This Row],[Income_Cleaned]]&lt;35000,"Low",
   IF(Table2[[#This Row],[Income_Cleaned]]&lt;=70000,"Medium","High"))</f>
        <v>Medium</v>
      </c>
    </row>
    <row r="31" spans="1:38" x14ac:dyDescent="0.35">
      <c r="A31">
        <v>9687</v>
      </c>
      <c r="B31">
        <v>1975</v>
      </c>
      <c r="C31" t="s">
        <v>30</v>
      </c>
      <c r="D31" t="s">
        <v>33</v>
      </c>
      <c r="E31">
        <v>73170</v>
      </c>
      <c r="F31">
        <v>0</v>
      </c>
      <c r="G31">
        <v>0</v>
      </c>
      <c r="H31" s="1">
        <v>41790</v>
      </c>
      <c r="I31">
        <v>1</v>
      </c>
      <c r="J31">
        <v>184</v>
      </c>
      <c r="K31">
        <v>174</v>
      </c>
      <c r="L31">
        <v>256</v>
      </c>
      <c r="M31">
        <v>50</v>
      </c>
      <c r="N31">
        <v>30</v>
      </c>
      <c r="O31">
        <v>32</v>
      </c>
      <c r="P31">
        <v>1</v>
      </c>
      <c r="Q31">
        <v>5</v>
      </c>
      <c r="R31">
        <v>4</v>
      </c>
      <c r="S31">
        <v>6</v>
      </c>
      <c r="T31">
        <v>2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 t="s">
        <v>34</v>
      </c>
      <c r="AC31">
        <f>2014 - Table2[[#This Row],[Year_Birth]]</f>
        <v>39</v>
      </c>
      <c r="AD31">
        <f>IF(Table2[[#This Row],[Age]]&gt;100, "100", Table2[[#This Row],[Age]])</f>
        <v>39</v>
      </c>
      <c r="AE31" t="str">
        <f>IF(Table2[[#This Row],[Age_Cleaned]]&lt;30,"&lt;30",
   IF(Table2[[#This Row],[Age_Cleaned]]&lt;=40,"30-40",
   IF(Table2[[#This Row],[Age_Cleaned]]&lt;=50,"40-50","50+")))</f>
        <v>30-40</v>
      </c>
      <c r="AF31" s="2">
        <f>Table2[[#This Row],[MntWines]]+Table2[[#This Row],[MntFruits]]+Table2[[#This Row],[MntMeatProducts]]+Table2[[#This Row],[MntFishProducts]]+Table2[[#This Row],[MntSweetProducts]]+Table2[[#This Row],[MntGoldProds]]</f>
        <v>726</v>
      </c>
      <c r="AG31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3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31" s="2">
        <f>IF(Table2[[#This Row],[Marital_Cleaned]]="In Relationship",2,1) + Table2[[#This Row],[Kidhome]] + Table2[[#This Row],[Teenhome]]</f>
        <v>1</v>
      </c>
      <c r="AJ3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31" s="2">
        <f>IF(OR(Table2[[#This Row],[ Income ]]="",Table2[[#This Row],[ Income ]]&gt;200000),ROUND(MEDIAN(Table2[[ Income ]]),0),Table2[[#This Row],[ Income ]])</f>
        <v>73170</v>
      </c>
      <c r="AL31" s="2" t="str">
        <f>IF(Table2[[#This Row],[Income_Cleaned]]&lt;35000,"Low",
   IF(Table2[[#This Row],[Income_Cleaned]]&lt;=70000,"Medium","High"))</f>
        <v>High</v>
      </c>
    </row>
    <row r="32" spans="1:38" x14ac:dyDescent="0.35">
      <c r="A32">
        <v>8890</v>
      </c>
      <c r="B32">
        <v>1971</v>
      </c>
      <c r="C32" t="s">
        <v>39</v>
      </c>
      <c r="D32" t="s">
        <v>31</v>
      </c>
      <c r="E32">
        <v>65808</v>
      </c>
      <c r="F32">
        <v>1</v>
      </c>
      <c r="G32">
        <v>1</v>
      </c>
      <c r="H32" s="1">
        <v>41789</v>
      </c>
      <c r="I32">
        <v>1</v>
      </c>
      <c r="J32">
        <v>155</v>
      </c>
      <c r="K32">
        <v>7</v>
      </c>
      <c r="L32">
        <v>80</v>
      </c>
      <c r="M32">
        <v>13</v>
      </c>
      <c r="N32">
        <v>7</v>
      </c>
      <c r="O32">
        <v>10</v>
      </c>
      <c r="P32">
        <v>3</v>
      </c>
      <c r="Q32">
        <v>5</v>
      </c>
      <c r="R32">
        <v>1</v>
      </c>
      <c r="S32">
        <v>5</v>
      </c>
      <c r="T32">
        <v>6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 t="s">
        <v>32</v>
      </c>
      <c r="AC32">
        <f>2014 - Table2[[#This Row],[Year_Birth]]</f>
        <v>43</v>
      </c>
      <c r="AD32">
        <f>IF(Table2[[#This Row],[Age]]&gt;100, "100", Table2[[#This Row],[Age]])</f>
        <v>43</v>
      </c>
      <c r="AE32" t="str">
        <f>IF(Table2[[#This Row],[Age_Cleaned]]&lt;30,"&lt;30",
   IF(Table2[[#This Row],[Age_Cleaned]]&lt;=40,"30-40",
   IF(Table2[[#This Row],[Age_Cleaned]]&lt;=50,"40-50","50+")))</f>
        <v>40-50</v>
      </c>
      <c r="AF32" s="2">
        <f>Table2[[#This Row],[MntWines]]+Table2[[#This Row],[MntFruits]]+Table2[[#This Row],[MntMeatProducts]]+Table2[[#This Row],[MntFishProducts]]+Table2[[#This Row],[MntSweetProducts]]+Table2[[#This Row],[MntGoldProds]]</f>
        <v>272</v>
      </c>
      <c r="AG32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3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32" s="2">
        <f>IF(Table2[[#This Row],[Marital_Cleaned]]="In Relationship",2,1) + Table2[[#This Row],[Kidhome]] + Table2[[#This Row],[Teenhome]]</f>
        <v>3</v>
      </c>
      <c r="AJ3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32" s="2">
        <f>IF(OR(Table2[[#This Row],[ Income ]]="",Table2[[#This Row],[ Income ]]&gt;200000),ROUND(MEDIAN(Table2[[ Income ]]),0),Table2[[#This Row],[ Income ]])</f>
        <v>65808</v>
      </c>
      <c r="AL32" s="2" t="str">
        <f>IF(Table2[[#This Row],[Income_Cleaned]]&lt;35000,"Low",
   IF(Table2[[#This Row],[Income_Cleaned]]&lt;=70000,"Medium","High"))</f>
        <v>Medium</v>
      </c>
    </row>
    <row r="33" spans="1:38" x14ac:dyDescent="0.35">
      <c r="A33">
        <v>9264</v>
      </c>
      <c r="B33">
        <v>1986</v>
      </c>
      <c r="C33" t="s">
        <v>30</v>
      </c>
      <c r="D33" t="s">
        <v>35</v>
      </c>
      <c r="E33">
        <v>79529</v>
      </c>
      <c r="F33">
        <v>0</v>
      </c>
      <c r="G33">
        <v>0</v>
      </c>
      <c r="H33" s="1">
        <v>41756</v>
      </c>
      <c r="I33">
        <v>1</v>
      </c>
      <c r="J33">
        <v>423</v>
      </c>
      <c r="K33">
        <v>42</v>
      </c>
      <c r="L33">
        <v>706</v>
      </c>
      <c r="M33">
        <v>73</v>
      </c>
      <c r="N33">
        <v>197</v>
      </c>
      <c r="O33">
        <v>197</v>
      </c>
      <c r="P33">
        <v>1</v>
      </c>
      <c r="Q33">
        <v>4</v>
      </c>
      <c r="R33">
        <v>8</v>
      </c>
      <c r="S33">
        <v>9</v>
      </c>
      <c r="T33">
        <v>2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 t="s">
        <v>34</v>
      </c>
      <c r="AC33">
        <f>2014 - Table2[[#This Row],[Year_Birth]]</f>
        <v>28</v>
      </c>
      <c r="AD33">
        <f>IF(Table2[[#This Row],[Age]]&gt;100, "100", Table2[[#This Row],[Age]])</f>
        <v>28</v>
      </c>
      <c r="AE33" t="str">
        <f>IF(Table2[[#This Row],[Age_Cleaned]]&lt;30,"&lt;30",
   IF(Table2[[#This Row],[Age_Cleaned]]&lt;=40,"30-40",
   IF(Table2[[#This Row],[Age_Cleaned]]&lt;=50,"40-50","50+")))</f>
        <v>&lt;30</v>
      </c>
      <c r="AF33" s="2">
        <f>Table2[[#This Row],[MntWines]]+Table2[[#This Row],[MntFruits]]+Table2[[#This Row],[MntMeatProducts]]+Table2[[#This Row],[MntFishProducts]]+Table2[[#This Row],[MntSweetProducts]]+Table2[[#This Row],[MntGoldProds]]</f>
        <v>1638</v>
      </c>
      <c r="AG33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3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33" s="2">
        <f>IF(Table2[[#This Row],[Marital_Cleaned]]="In Relationship",2,1) + Table2[[#This Row],[Kidhome]] + Table2[[#This Row],[Teenhome]]</f>
        <v>2</v>
      </c>
      <c r="AJ3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33" s="2">
        <f>IF(OR(Table2[[#This Row],[ Income ]]="",Table2[[#This Row],[ Income ]]&gt;200000),ROUND(MEDIAN(Table2[[ Income ]]),0),Table2[[#This Row],[ Income ]])</f>
        <v>79529</v>
      </c>
      <c r="AL33" s="2" t="str">
        <f>IF(Table2[[#This Row],[Income_Cleaned]]&lt;35000,"Low",
   IF(Table2[[#This Row],[Income_Cleaned]]&lt;=70000,"Medium","High"))</f>
        <v>High</v>
      </c>
    </row>
    <row r="34" spans="1:38" x14ac:dyDescent="0.35">
      <c r="A34">
        <v>5824</v>
      </c>
      <c r="B34">
        <v>1972</v>
      </c>
      <c r="C34" t="s">
        <v>39</v>
      </c>
      <c r="D34" t="s">
        <v>37</v>
      </c>
      <c r="E34">
        <v>34578</v>
      </c>
      <c r="F34">
        <v>2</v>
      </c>
      <c r="G34">
        <v>1</v>
      </c>
      <c r="H34" s="1">
        <v>41740</v>
      </c>
      <c r="I34">
        <v>1</v>
      </c>
      <c r="J34">
        <v>7</v>
      </c>
      <c r="K34">
        <v>0</v>
      </c>
      <c r="L34">
        <v>1</v>
      </c>
      <c r="M34">
        <v>0</v>
      </c>
      <c r="N34">
        <v>0</v>
      </c>
      <c r="O34">
        <v>0</v>
      </c>
      <c r="P34">
        <v>1</v>
      </c>
      <c r="Q34">
        <v>1</v>
      </c>
      <c r="R34">
        <v>0</v>
      </c>
      <c r="S34">
        <v>2</v>
      </c>
      <c r="T34">
        <v>6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 t="s">
        <v>38</v>
      </c>
      <c r="AC34">
        <f>2014 - Table2[[#This Row],[Year_Birth]]</f>
        <v>42</v>
      </c>
      <c r="AD34">
        <f>IF(Table2[[#This Row],[Age]]&gt;100, "100", Table2[[#This Row],[Age]])</f>
        <v>42</v>
      </c>
      <c r="AE34" t="str">
        <f>IF(Table2[[#This Row],[Age_Cleaned]]&lt;30,"&lt;30",
   IF(Table2[[#This Row],[Age_Cleaned]]&lt;=40,"30-40",
   IF(Table2[[#This Row],[Age_Cleaned]]&lt;=50,"40-50","50+")))</f>
        <v>40-50</v>
      </c>
      <c r="AF34" s="2">
        <f>Table2[[#This Row],[MntWines]]+Table2[[#This Row],[MntFruits]]+Table2[[#This Row],[MntMeatProducts]]+Table2[[#This Row],[MntFishProducts]]+Table2[[#This Row],[MntSweetProducts]]+Table2[[#This Row],[MntGoldProds]]</f>
        <v>8</v>
      </c>
      <c r="AG34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3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34" s="2">
        <f>IF(Table2[[#This Row],[Marital_Cleaned]]="In Relationship",2,1) + Table2[[#This Row],[Kidhome]] + Table2[[#This Row],[Teenhome]]</f>
        <v>5</v>
      </c>
      <c r="AJ3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34" s="2">
        <f>IF(OR(Table2[[#This Row],[ Income ]]="",Table2[[#This Row],[ Income ]]&gt;200000),ROUND(MEDIAN(Table2[[ Income ]]),0),Table2[[#This Row],[ Income ]])</f>
        <v>34578</v>
      </c>
      <c r="AL34" s="2" t="str">
        <f>IF(Table2[[#This Row],[Income_Cleaned]]&lt;35000,"Low",
   IF(Table2[[#This Row],[Income_Cleaned]]&lt;=70000,"Medium","High"))</f>
        <v>Low</v>
      </c>
    </row>
    <row r="35" spans="1:38" x14ac:dyDescent="0.35">
      <c r="A35">
        <v>5794</v>
      </c>
      <c r="B35">
        <v>1974</v>
      </c>
      <c r="C35" t="s">
        <v>39</v>
      </c>
      <c r="D35" t="s">
        <v>35</v>
      </c>
      <c r="E35">
        <v>46374</v>
      </c>
      <c r="F35">
        <v>0</v>
      </c>
      <c r="G35">
        <v>1</v>
      </c>
      <c r="H35" s="1">
        <v>41715</v>
      </c>
      <c r="I35">
        <v>1</v>
      </c>
      <c r="J35">
        <v>408</v>
      </c>
      <c r="K35">
        <v>0</v>
      </c>
      <c r="L35">
        <v>21</v>
      </c>
      <c r="M35">
        <v>0</v>
      </c>
      <c r="N35">
        <v>0</v>
      </c>
      <c r="O35">
        <v>17</v>
      </c>
      <c r="P35">
        <v>3</v>
      </c>
      <c r="Q35">
        <v>7</v>
      </c>
      <c r="R35">
        <v>1</v>
      </c>
      <c r="S35">
        <v>7</v>
      </c>
      <c r="T35">
        <v>8</v>
      </c>
      <c r="U35">
        <v>0</v>
      </c>
      <c r="V35">
        <v>1</v>
      </c>
      <c r="W35">
        <v>0</v>
      </c>
      <c r="X35">
        <v>1</v>
      </c>
      <c r="Y35">
        <v>0</v>
      </c>
      <c r="Z35">
        <v>1</v>
      </c>
      <c r="AA35">
        <v>0</v>
      </c>
      <c r="AB35" t="s">
        <v>42</v>
      </c>
      <c r="AC35">
        <f>2014 - Table2[[#This Row],[Year_Birth]]</f>
        <v>40</v>
      </c>
      <c r="AD35">
        <f>IF(Table2[[#This Row],[Age]]&gt;100, "100", Table2[[#This Row],[Age]])</f>
        <v>40</v>
      </c>
      <c r="AE35" t="str">
        <f>IF(Table2[[#This Row],[Age_Cleaned]]&lt;30,"&lt;30",
   IF(Table2[[#This Row],[Age_Cleaned]]&lt;=40,"30-40",
   IF(Table2[[#This Row],[Age_Cleaned]]&lt;=50,"40-50","50+")))</f>
        <v>30-40</v>
      </c>
      <c r="AF35" s="2">
        <f>Table2[[#This Row],[MntWines]]+Table2[[#This Row],[MntFruits]]+Table2[[#This Row],[MntMeatProducts]]+Table2[[#This Row],[MntFishProducts]]+Table2[[#This Row],[MntSweetProducts]]+Table2[[#This Row],[MntGoldProds]]</f>
        <v>446</v>
      </c>
      <c r="AG35" s="2">
        <f>Table2[[#This Row],[AcceptedCmp1]] + Table2[[#This Row],[AcceptedCmp2]] + Table2[[#This Row],[AcceptedCmp3]] + Table2[[#This Row],[AcceptedCmp4]] + Table2[[#This Row],[AcceptedCmp5]] + Table2[[#This Row],[Response]]</f>
        <v>3</v>
      </c>
      <c r="AH3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35" s="2">
        <f>IF(Table2[[#This Row],[Marital_Cleaned]]="In Relationship",2,1) + Table2[[#This Row],[Kidhome]] + Table2[[#This Row],[Teenhome]]</f>
        <v>3</v>
      </c>
      <c r="AJ3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35" s="2">
        <f>IF(OR(Table2[[#This Row],[ Income ]]="",Table2[[#This Row],[ Income ]]&gt;200000),ROUND(MEDIAN(Table2[[ Income ]]),0),Table2[[#This Row],[ Income ]])</f>
        <v>46374</v>
      </c>
      <c r="AL35" s="2" t="str">
        <f>IF(Table2[[#This Row],[Income_Cleaned]]&lt;35000,"Low",
   IF(Table2[[#This Row],[Income_Cleaned]]&lt;=70000,"Medium","High"))</f>
        <v>Medium</v>
      </c>
    </row>
    <row r="36" spans="1:38" x14ac:dyDescent="0.35">
      <c r="A36">
        <v>3068</v>
      </c>
      <c r="B36">
        <v>1990</v>
      </c>
      <c r="C36" t="s">
        <v>30</v>
      </c>
      <c r="D36" t="s">
        <v>35</v>
      </c>
      <c r="E36">
        <v>18351</v>
      </c>
      <c r="F36">
        <v>0</v>
      </c>
      <c r="G36">
        <v>0</v>
      </c>
      <c r="H36" s="1">
        <v>41576</v>
      </c>
      <c r="I36">
        <v>1</v>
      </c>
      <c r="J36">
        <v>1</v>
      </c>
      <c r="K36">
        <v>12</v>
      </c>
      <c r="L36">
        <v>9</v>
      </c>
      <c r="M36">
        <v>0</v>
      </c>
      <c r="N36">
        <v>14</v>
      </c>
      <c r="O36">
        <v>7</v>
      </c>
      <c r="P36">
        <v>1</v>
      </c>
      <c r="Q36">
        <v>2</v>
      </c>
      <c r="R36">
        <v>0</v>
      </c>
      <c r="S36">
        <v>3</v>
      </c>
      <c r="T36">
        <v>7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 t="s">
        <v>32</v>
      </c>
      <c r="AC36">
        <f>2014 - Table2[[#This Row],[Year_Birth]]</f>
        <v>24</v>
      </c>
      <c r="AD36">
        <f>IF(Table2[[#This Row],[Age]]&gt;100, "100", Table2[[#This Row],[Age]])</f>
        <v>24</v>
      </c>
      <c r="AE36" t="str">
        <f>IF(Table2[[#This Row],[Age_Cleaned]]&lt;30,"&lt;30",
   IF(Table2[[#This Row],[Age_Cleaned]]&lt;=40,"30-40",
   IF(Table2[[#This Row],[Age_Cleaned]]&lt;=50,"40-50","50+")))</f>
        <v>&lt;30</v>
      </c>
      <c r="AF36" s="2">
        <f>Table2[[#This Row],[MntWines]]+Table2[[#This Row],[MntFruits]]+Table2[[#This Row],[MntMeatProducts]]+Table2[[#This Row],[MntFishProducts]]+Table2[[#This Row],[MntSweetProducts]]+Table2[[#This Row],[MntGoldProds]]</f>
        <v>43</v>
      </c>
      <c r="AG36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3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36" s="2">
        <f>IF(Table2[[#This Row],[Marital_Cleaned]]="In Relationship",2,1) + Table2[[#This Row],[Kidhome]] + Table2[[#This Row],[Teenhome]]</f>
        <v>2</v>
      </c>
      <c r="AJ3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36" s="2">
        <f>IF(OR(Table2[[#This Row],[ Income ]]="",Table2[[#This Row],[ Income ]]&gt;200000),ROUND(MEDIAN(Table2[[ Income ]]),0),Table2[[#This Row],[ Income ]])</f>
        <v>18351</v>
      </c>
      <c r="AL36" s="2" t="str">
        <f>IF(Table2[[#This Row],[Income_Cleaned]]&lt;35000,"Low",
   IF(Table2[[#This Row],[Income_Cleaned]]&lt;=70000,"Medium","High"))</f>
        <v>Low</v>
      </c>
    </row>
    <row r="37" spans="1:38" x14ac:dyDescent="0.35">
      <c r="A37">
        <v>7962</v>
      </c>
      <c r="B37">
        <v>1987</v>
      </c>
      <c r="C37" t="s">
        <v>39</v>
      </c>
      <c r="D37" t="s">
        <v>33</v>
      </c>
      <c r="E37">
        <v>95169</v>
      </c>
      <c r="F37">
        <v>0</v>
      </c>
      <c r="G37">
        <v>0</v>
      </c>
      <c r="H37" s="1">
        <v>41556</v>
      </c>
      <c r="I37">
        <v>1</v>
      </c>
      <c r="J37">
        <v>1285</v>
      </c>
      <c r="K37">
        <v>21</v>
      </c>
      <c r="L37">
        <v>449</v>
      </c>
      <c r="M37">
        <v>106</v>
      </c>
      <c r="N37">
        <v>20</v>
      </c>
      <c r="O37">
        <v>20</v>
      </c>
      <c r="P37">
        <v>1</v>
      </c>
      <c r="Q37">
        <v>4</v>
      </c>
      <c r="R37">
        <v>3</v>
      </c>
      <c r="S37">
        <v>4</v>
      </c>
      <c r="T37">
        <v>1</v>
      </c>
      <c r="U37">
        <v>0</v>
      </c>
      <c r="V37">
        <v>0</v>
      </c>
      <c r="W37">
        <v>1</v>
      </c>
      <c r="X37">
        <v>1</v>
      </c>
      <c r="Y37">
        <v>0</v>
      </c>
      <c r="Z37">
        <v>1</v>
      </c>
      <c r="AA37">
        <v>0</v>
      </c>
      <c r="AB37" t="s">
        <v>32</v>
      </c>
      <c r="AC37">
        <f>2014 - Table2[[#This Row],[Year_Birth]]</f>
        <v>27</v>
      </c>
      <c r="AD37">
        <f>IF(Table2[[#This Row],[Age]]&gt;100, "100", Table2[[#This Row],[Age]])</f>
        <v>27</v>
      </c>
      <c r="AE37" t="str">
        <f>IF(Table2[[#This Row],[Age_Cleaned]]&lt;30,"&lt;30",
   IF(Table2[[#This Row],[Age_Cleaned]]&lt;=40,"30-40",
   IF(Table2[[#This Row],[Age_Cleaned]]&lt;=50,"40-50","50+")))</f>
        <v>&lt;30</v>
      </c>
      <c r="AF37" s="2">
        <f>Table2[[#This Row],[MntWines]]+Table2[[#This Row],[MntFruits]]+Table2[[#This Row],[MntMeatProducts]]+Table2[[#This Row],[MntFishProducts]]+Table2[[#This Row],[MntSweetProducts]]+Table2[[#This Row],[MntGoldProds]]</f>
        <v>1901</v>
      </c>
      <c r="AG37" s="2">
        <f>Table2[[#This Row],[AcceptedCmp1]] + Table2[[#This Row],[AcceptedCmp2]] + Table2[[#This Row],[AcceptedCmp3]] + Table2[[#This Row],[AcceptedCmp4]] + Table2[[#This Row],[AcceptedCmp5]] + Table2[[#This Row],[Response]]</f>
        <v>3</v>
      </c>
      <c r="AH3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37" s="2">
        <f>IF(Table2[[#This Row],[Marital_Cleaned]]="In Relationship",2,1) + Table2[[#This Row],[Kidhome]] + Table2[[#This Row],[Teenhome]]</f>
        <v>1</v>
      </c>
      <c r="AJ3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37" s="2">
        <f>IF(OR(Table2[[#This Row],[ Income ]]="",Table2[[#This Row],[ Income ]]&gt;200000),ROUND(MEDIAN(Table2[[ Income ]]),0),Table2[[#This Row],[ Income ]])</f>
        <v>95169</v>
      </c>
      <c r="AL37" s="2" t="str">
        <f>IF(Table2[[#This Row],[Income_Cleaned]]&lt;35000,"Low",
   IF(Table2[[#This Row],[Income_Cleaned]]&lt;=70000,"Medium","High"))</f>
        <v>High</v>
      </c>
    </row>
    <row r="38" spans="1:38" x14ac:dyDescent="0.35">
      <c r="A38">
        <v>2681</v>
      </c>
      <c r="B38">
        <v>1984</v>
      </c>
      <c r="C38" t="s">
        <v>40</v>
      </c>
      <c r="D38" t="s">
        <v>35</v>
      </c>
      <c r="E38">
        <v>65370</v>
      </c>
      <c r="F38">
        <v>0</v>
      </c>
      <c r="G38">
        <v>0</v>
      </c>
      <c r="H38" s="1">
        <v>41487</v>
      </c>
      <c r="I38">
        <v>1</v>
      </c>
      <c r="J38">
        <v>71</v>
      </c>
      <c r="K38">
        <v>22</v>
      </c>
      <c r="L38">
        <v>112</v>
      </c>
      <c r="M38">
        <v>138</v>
      </c>
      <c r="N38">
        <v>89</v>
      </c>
      <c r="O38">
        <v>29</v>
      </c>
      <c r="P38">
        <v>1</v>
      </c>
      <c r="Q38">
        <v>2</v>
      </c>
      <c r="R38">
        <v>3</v>
      </c>
      <c r="S38">
        <v>13</v>
      </c>
      <c r="T38">
        <v>1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 t="s">
        <v>32</v>
      </c>
      <c r="AC38">
        <f>2014 - Table2[[#This Row],[Year_Birth]]</f>
        <v>30</v>
      </c>
      <c r="AD38">
        <f>IF(Table2[[#This Row],[Age]]&gt;100, "100", Table2[[#This Row],[Age]])</f>
        <v>30</v>
      </c>
      <c r="AE38" t="str">
        <f>IF(Table2[[#This Row],[Age_Cleaned]]&lt;30,"&lt;30",
   IF(Table2[[#This Row],[Age_Cleaned]]&lt;=40,"30-40",
   IF(Table2[[#This Row],[Age_Cleaned]]&lt;=50,"40-50","50+")))</f>
        <v>30-40</v>
      </c>
      <c r="AF38" s="2">
        <f>Table2[[#This Row],[MntWines]]+Table2[[#This Row],[MntFruits]]+Table2[[#This Row],[MntMeatProducts]]+Table2[[#This Row],[MntFishProducts]]+Table2[[#This Row],[MntSweetProducts]]+Table2[[#This Row],[MntGoldProds]]</f>
        <v>461</v>
      </c>
      <c r="AG38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3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38" s="2">
        <f>IF(Table2[[#This Row],[Marital_Cleaned]]="In Relationship",2,1) + Table2[[#This Row],[Kidhome]] + Table2[[#This Row],[Teenhome]]</f>
        <v>2</v>
      </c>
      <c r="AJ3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38" s="2">
        <f>IF(OR(Table2[[#This Row],[ Income ]]="",Table2[[#This Row],[ Income ]]&gt;200000),ROUND(MEDIAN(Table2[[ Income ]]),0),Table2[[#This Row],[ Income ]])</f>
        <v>65370</v>
      </c>
      <c r="AL38" s="2" t="str">
        <f>IF(Table2[[#This Row],[Income_Cleaned]]&lt;35000,"Low",
   IF(Table2[[#This Row],[Income_Cleaned]]&lt;=70000,"Medium","High"))</f>
        <v>Medium</v>
      </c>
    </row>
    <row r="39" spans="1:38" x14ac:dyDescent="0.35">
      <c r="A39">
        <v>10141</v>
      </c>
      <c r="B39">
        <v>1960</v>
      </c>
      <c r="C39" t="s">
        <v>43</v>
      </c>
      <c r="D39" t="s">
        <v>31</v>
      </c>
      <c r="E39">
        <v>39228</v>
      </c>
      <c r="F39">
        <v>0</v>
      </c>
      <c r="G39">
        <v>0</v>
      </c>
      <c r="H39" s="1">
        <v>41404</v>
      </c>
      <c r="I39">
        <v>1</v>
      </c>
      <c r="J39">
        <v>7</v>
      </c>
      <c r="K39">
        <v>1</v>
      </c>
      <c r="L39">
        <v>6</v>
      </c>
      <c r="M39">
        <v>0</v>
      </c>
      <c r="N39">
        <v>3</v>
      </c>
      <c r="O39">
        <v>3</v>
      </c>
      <c r="P39">
        <v>1</v>
      </c>
      <c r="Q39">
        <v>0</v>
      </c>
      <c r="R39">
        <v>0</v>
      </c>
      <c r="S39">
        <v>3</v>
      </c>
      <c r="T39">
        <v>4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 t="s">
        <v>45</v>
      </c>
      <c r="AC39">
        <f>2014 - Table2[[#This Row],[Year_Birth]]</f>
        <v>54</v>
      </c>
      <c r="AD39">
        <f>IF(Table2[[#This Row],[Age]]&gt;100, "100", Table2[[#This Row],[Age]])</f>
        <v>54</v>
      </c>
      <c r="AE39" t="str">
        <f>IF(Table2[[#This Row],[Age_Cleaned]]&lt;30,"&lt;30",
   IF(Table2[[#This Row],[Age_Cleaned]]&lt;=40,"30-40",
   IF(Table2[[#This Row],[Age_Cleaned]]&lt;=50,"40-50","50+")))</f>
        <v>50+</v>
      </c>
      <c r="AF39" s="2">
        <f>Table2[[#This Row],[MntWines]]+Table2[[#This Row],[MntFruits]]+Table2[[#This Row],[MntMeatProducts]]+Table2[[#This Row],[MntFishProducts]]+Table2[[#This Row],[MntSweetProducts]]+Table2[[#This Row],[MntGoldProds]]</f>
        <v>20</v>
      </c>
      <c r="AG39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3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39" s="2">
        <f>IF(Table2[[#This Row],[Marital_Cleaned]]="In Relationship",2,1) + Table2[[#This Row],[Kidhome]] + Table2[[#This Row],[Teenhome]]</f>
        <v>1</v>
      </c>
      <c r="AJ3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39" s="2">
        <f>IF(OR(Table2[[#This Row],[ Income ]]="",Table2[[#This Row],[ Income ]]&gt;200000),ROUND(MEDIAN(Table2[[ Income ]]),0),Table2[[#This Row],[ Income ]])</f>
        <v>39228</v>
      </c>
      <c r="AL39" s="2" t="str">
        <f>IF(Table2[[#This Row],[Income_Cleaned]]&lt;35000,"Low",
   IF(Table2[[#This Row],[Income_Cleaned]]&lt;=70000,"Medium","High"))</f>
        <v>Medium</v>
      </c>
    </row>
    <row r="40" spans="1:38" x14ac:dyDescent="0.35">
      <c r="A40">
        <v>3725</v>
      </c>
      <c r="B40">
        <v>1961</v>
      </c>
      <c r="C40" t="s">
        <v>39</v>
      </c>
      <c r="D40" t="s">
        <v>33</v>
      </c>
      <c r="E40">
        <v>84865</v>
      </c>
      <c r="F40">
        <v>0</v>
      </c>
      <c r="G40">
        <v>0</v>
      </c>
      <c r="H40" s="1">
        <v>41403</v>
      </c>
      <c r="I40">
        <v>1</v>
      </c>
      <c r="J40">
        <v>1248</v>
      </c>
      <c r="K40">
        <v>16</v>
      </c>
      <c r="L40">
        <v>349</v>
      </c>
      <c r="M40">
        <v>43</v>
      </c>
      <c r="N40">
        <v>16</v>
      </c>
      <c r="O40">
        <v>16</v>
      </c>
      <c r="P40">
        <v>1</v>
      </c>
      <c r="Q40">
        <v>2</v>
      </c>
      <c r="R40">
        <v>4</v>
      </c>
      <c r="S40">
        <v>9</v>
      </c>
      <c r="T40">
        <v>4</v>
      </c>
      <c r="U40">
        <v>0</v>
      </c>
      <c r="V40">
        <v>1</v>
      </c>
      <c r="W40">
        <v>1</v>
      </c>
      <c r="X40">
        <v>1</v>
      </c>
      <c r="Y40">
        <v>1</v>
      </c>
      <c r="Z40">
        <v>1</v>
      </c>
      <c r="AA40">
        <v>0</v>
      </c>
      <c r="AB40" t="s">
        <v>32</v>
      </c>
      <c r="AC40">
        <f>2014 - Table2[[#This Row],[Year_Birth]]</f>
        <v>53</v>
      </c>
      <c r="AD40">
        <f>IF(Table2[[#This Row],[Age]]&gt;100, "100", Table2[[#This Row],[Age]])</f>
        <v>53</v>
      </c>
      <c r="AE40" t="str">
        <f>IF(Table2[[#This Row],[Age_Cleaned]]&lt;30,"&lt;30",
   IF(Table2[[#This Row],[Age_Cleaned]]&lt;=40,"30-40",
   IF(Table2[[#This Row],[Age_Cleaned]]&lt;=50,"40-50","50+")))</f>
        <v>50+</v>
      </c>
      <c r="AF40" s="2">
        <f>Table2[[#This Row],[MntWines]]+Table2[[#This Row],[MntFruits]]+Table2[[#This Row],[MntMeatProducts]]+Table2[[#This Row],[MntFishProducts]]+Table2[[#This Row],[MntSweetProducts]]+Table2[[#This Row],[MntGoldProds]]</f>
        <v>1688</v>
      </c>
      <c r="AG40" s="2">
        <f>Table2[[#This Row],[AcceptedCmp1]] + Table2[[#This Row],[AcceptedCmp2]] + Table2[[#This Row],[AcceptedCmp3]] + Table2[[#This Row],[AcceptedCmp4]] + Table2[[#This Row],[AcceptedCmp5]] + Table2[[#This Row],[Response]]</f>
        <v>5</v>
      </c>
      <c r="AH4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40" s="2">
        <f>IF(Table2[[#This Row],[Marital_Cleaned]]="In Relationship",2,1) + Table2[[#This Row],[Kidhome]] + Table2[[#This Row],[Teenhome]]</f>
        <v>1</v>
      </c>
      <c r="AJ4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40" s="2">
        <f>IF(OR(Table2[[#This Row],[ Income ]]="",Table2[[#This Row],[ Income ]]&gt;200000),ROUND(MEDIAN(Table2[[ Income ]]),0),Table2[[#This Row],[ Income ]])</f>
        <v>84865</v>
      </c>
      <c r="AL40" s="2" t="str">
        <f>IF(Table2[[#This Row],[Income_Cleaned]]&lt;35000,"Low",
   IF(Table2[[#This Row],[Income_Cleaned]]&lt;=70000,"Medium","High"))</f>
        <v>High</v>
      </c>
    </row>
    <row r="41" spans="1:38" x14ac:dyDescent="0.35">
      <c r="A41">
        <v>3767</v>
      </c>
      <c r="B41">
        <v>1968</v>
      </c>
      <c r="C41" t="s">
        <v>30</v>
      </c>
      <c r="D41" t="s">
        <v>35</v>
      </c>
      <c r="E41">
        <v>61314</v>
      </c>
      <c r="F41">
        <v>0</v>
      </c>
      <c r="G41">
        <v>1</v>
      </c>
      <c r="H41" s="1">
        <v>41389</v>
      </c>
      <c r="I41">
        <v>1</v>
      </c>
      <c r="J41">
        <v>378</v>
      </c>
      <c r="K41">
        <v>0</v>
      </c>
      <c r="L41">
        <v>189</v>
      </c>
      <c r="M41">
        <v>97</v>
      </c>
      <c r="N41">
        <v>172</v>
      </c>
      <c r="O41">
        <v>172</v>
      </c>
      <c r="P41">
        <v>2</v>
      </c>
      <c r="Q41">
        <v>5</v>
      </c>
      <c r="R41">
        <v>5</v>
      </c>
      <c r="S41">
        <v>12</v>
      </c>
      <c r="T41">
        <v>3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 t="s">
        <v>32</v>
      </c>
      <c r="AC41">
        <f>2014 - Table2[[#This Row],[Year_Birth]]</f>
        <v>46</v>
      </c>
      <c r="AD41">
        <f>IF(Table2[[#This Row],[Age]]&gt;100, "100", Table2[[#This Row],[Age]])</f>
        <v>46</v>
      </c>
      <c r="AE41" t="str">
        <f>IF(Table2[[#This Row],[Age_Cleaned]]&lt;30,"&lt;30",
   IF(Table2[[#This Row],[Age_Cleaned]]&lt;=40,"30-40",
   IF(Table2[[#This Row],[Age_Cleaned]]&lt;=50,"40-50","50+")))</f>
        <v>40-50</v>
      </c>
      <c r="AF41" s="2">
        <f>Table2[[#This Row],[MntWines]]+Table2[[#This Row],[MntFruits]]+Table2[[#This Row],[MntMeatProducts]]+Table2[[#This Row],[MntFishProducts]]+Table2[[#This Row],[MntSweetProducts]]+Table2[[#This Row],[MntGoldProds]]</f>
        <v>1008</v>
      </c>
      <c r="AG41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4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41" s="2">
        <f>IF(Table2[[#This Row],[Marital_Cleaned]]="In Relationship",2,1) + Table2[[#This Row],[Kidhome]] + Table2[[#This Row],[Teenhome]]</f>
        <v>3</v>
      </c>
      <c r="AJ4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41" s="2">
        <f>IF(OR(Table2[[#This Row],[ Income ]]="",Table2[[#This Row],[ Income ]]&gt;200000),ROUND(MEDIAN(Table2[[ Income ]]),0),Table2[[#This Row],[ Income ]])</f>
        <v>61314</v>
      </c>
      <c r="AL41" s="2" t="str">
        <f>IF(Table2[[#This Row],[Income_Cleaned]]&lt;35000,"Low",
   IF(Table2[[#This Row],[Income_Cleaned]]&lt;=70000,"Medium","High"))</f>
        <v>Medium</v>
      </c>
    </row>
    <row r="42" spans="1:38" x14ac:dyDescent="0.35">
      <c r="A42">
        <v>5585</v>
      </c>
      <c r="B42">
        <v>1972</v>
      </c>
      <c r="C42" t="s">
        <v>30</v>
      </c>
      <c r="D42" t="s">
        <v>33</v>
      </c>
      <c r="E42">
        <v>21359</v>
      </c>
      <c r="F42">
        <v>1</v>
      </c>
      <c r="G42">
        <v>0</v>
      </c>
      <c r="H42" s="1">
        <v>41384</v>
      </c>
      <c r="I42">
        <v>1</v>
      </c>
      <c r="J42">
        <v>12</v>
      </c>
      <c r="K42">
        <v>2</v>
      </c>
      <c r="L42">
        <v>17</v>
      </c>
      <c r="M42">
        <v>6</v>
      </c>
      <c r="N42">
        <v>1</v>
      </c>
      <c r="O42">
        <v>10</v>
      </c>
      <c r="P42">
        <v>2</v>
      </c>
      <c r="Q42">
        <v>2</v>
      </c>
      <c r="R42">
        <v>0</v>
      </c>
      <c r="S42">
        <v>3</v>
      </c>
      <c r="T42">
        <v>8</v>
      </c>
      <c r="U42">
        <v>0</v>
      </c>
      <c r="V42">
        <v>0</v>
      </c>
      <c r="W42">
        <v>0</v>
      </c>
      <c r="X42">
        <v>0</v>
      </c>
      <c r="Y42">
        <v>0</v>
      </c>
      <c r="Z42">
        <v>1</v>
      </c>
      <c r="AA42">
        <v>0</v>
      </c>
      <c r="AB42" t="s">
        <v>34</v>
      </c>
      <c r="AC42">
        <f>2014 - Table2[[#This Row],[Year_Birth]]</f>
        <v>42</v>
      </c>
      <c r="AD42">
        <f>IF(Table2[[#This Row],[Age]]&gt;100, "100", Table2[[#This Row],[Age]])</f>
        <v>42</v>
      </c>
      <c r="AE42" t="str">
        <f>IF(Table2[[#This Row],[Age_Cleaned]]&lt;30,"&lt;30",
   IF(Table2[[#This Row],[Age_Cleaned]]&lt;=40,"30-40",
   IF(Table2[[#This Row],[Age_Cleaned]]&lt;=50,"40-50","50+")))</f>
        <v>40-50</v>
      </c>
      <c r="AF42" s="2">
        <f>Table2[[#This Row],[MntWines]]+Table2[[#This Row],[MntFruits]]+Table2[[#This Row],[MntMeatProducts]]+Table2[[#This Row],[MntFishProducts]]+Table2[[#This Row],[MntSweetProducts]]+Table2[[#This Row],[MntGoldProds]]</f>
        <v>48</v>
      </c>
      <c r="AG42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4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42" s="2">
        <f>IF(Table2[[#This Row],[Marital_Cleaned]]="In Relationship",2,1) + Table2[[#This Row],[Kidhome]] + Table2[[#This Row],[Teenhome]]</f>
        <v>2</v>
      </c>
      <c r="AJ4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42" s="2">
        <f>IF(OR(Table2[[#This Row],[ Income ]]="",Table2[[#This Row],[ Income ]]&gt;200000),ROUND(MEDIAN(Table2[[ Income ]]),0),Table2[[#This Row],[ Income ]])</f>
        <v>21359</v>
      </c>
      <c r="AL42" s="2" t="str">
        <f>IF(Table2[[#This Row],[Income_Cleaned]]&lt;35000,"Low",
   IF(Table2[[#This Row],[Income_Cleaned]]&lt;=70000,"Medium","High"))</f>
        <v>Low</v>
      </c>
    </row>
    <row r="43" spans="1:38" x14ac:dyDescent="0.35">
      <c r="A43">
        <v>7030</v>
      </c>
      <c r="B43">
        <v>1955</v>
      </c>
      <c r="C43" t="s">
        <v>39</v>
      </c>
      <c r="D43" t="s">
        <v>35</v>
      </c>
      <c r="E43">
        <v>66465</v>
      </c>
      <c r="F43">
        <v>0</v>
      </c>
      <c r="G43">
        <v>1</v>
      </c>
      <c r="H43" s="1">
        <v>41363</v>
      </c>
      <c r="I43">
        <v>1</v>
      </c>
      <c r="J43">
        <v>1200</v>
      </c>
      <c r="K43">
        <v>0</v>
      </c>
      <c r="L43">
        <v>204</v>
      </c>
      <c r="M43">
        <v>38</v>
      </c>
      <c r="N43">
        <v>29</v>
      </c>
      <c r="O43">
        <v>14</v>
      </c>
      <c r="P43">
        <v>3</v>
      </c>
      <c r="Q43">
        <v>11</v>
      </c>
      <c r="R43">
        <v>9</v>
      </c>
      <c r="S43">
        <v>12</v>
      </c>
      <c r="T43">
        <v>6</v>
      </c>
      <c r="U43">
        <v>0</v>
      </c>
      <c r="V43">
        <v>0</v>
      </c>
      <c r="W43">
        <v>0</v>
      </c>
      <c r="X43">
        <v>1</v>
      </c>
      <c r="Y43">
        <v>0</v>
      </c>
      <c r="Z43">
        <v>0</v>
      </c>
      <c r="AA43">
        <v>0</v>
      </c>
      <c r="AB43" t="s">
        <v>32</v>
      </c>
      <c r="AC43">
        <f>2014 - Table2[[#This Row],[Year_Birth]]</f>
        <v>59</v>
      </c>
      <c r="AD43">
        <f>IF(Table2[[#This Row],[Age]]&gt;100, "100", Table2[[#This Row],[Age]])</f>
        <v>59</v>
      </c>
      <c r="AE43" t="str">
        <f>IF(Table2[[#This Row],[Age_Cleaned]]&lt;30,"&lt;30",
   IF(Table2[[#This Row],[Age_Cleaned]]&lt;=40,"30-40",
   IF(Table2[[#This Row],[Age_Cleaned]]&lt;=50,"40-50","50+")))</f>
        <v>50+</v>
      </c>
      <c r="AF43" s="2">
        <f>Table2[[#This Row],[MntWines]]+Table2[[#This Row],[MntFruits]]+Table2[[#This Row],[MntMeatProducts]]+Table2[[#This Row],[MntFishProducts]]+Table2[[#This Row],[MntSweetProducts]]+Table2[[#This Row],[MntGoldProds]]</f>
        <v>1485</v>
      </c>
      <c r="AG43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4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43" s="2">
        <f>IF(Table2[[#This Row],[Marital_Cleaned]]="In Relationship",2,1) + Table2[[#This Row],[Kidhome]] + Table2[[#This Row],[Teenhome]]</f>
        <v>3</v>
      </c>
      <c r="AJ4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43" s="2">
        <f>IF(OR(Table2[[#This Row],[ Income ]]="",Table2[[#This Row],[ Income ]]&gt;200000),ROUND(MEDIAN(Table2[[ Income ]]),0),Table2[[#This Row],[ Income ]])</f>
        <v>66465</v>
      </c>
      <c r="AL43" s="2" t="str">
        <f>IF(Table2[[#This Row],[Income_Cleaned]]&lt;35000,"Low",
   IF(Table2[[#This Row],[Income_Cleaned]]&lt;=70000,"Medium","High"))</f>
        <v>Medium</v>
      </c>
    </row>
    <row r="44" spans="1:38" x14ac:dyDescent="0.35">
      <c r="A44">
        <v>1524</v>
      </c>
      <c r="B44">
        <v>1983</v>
      </c>
      <c r="C44" t="s">
        <v>40</v>
      </c>
      <c r="D44" t="s">
        <v>33</v>
      </c>
      <c r="E44">
        <v>81698</v>
      </c>
      <c r="F44">
        <v>0</v>
      </c>
      <c r="G44">
        <v>0</v>
      </c>
      <c r="H44" s="1">
        <v>41334</v>
      </c>
      <c r="I44">
        <v>1</v>
      </c>
      <c r="J44">
        <v>709</v>
      </c>
      <c r="K44">
        <v>45</v>
      </c>
      <c r="L44">
        <v>115</v>
      </c>
      <c r="M44">
        <v>30</v>
      </c>
      <c r="N44">
        <v>160</v>
      </c>
      <c r="O44">
        <v>45</v>
      </c>
      <c r="P44">
        <v>1</v>
      </c>
      <c r="Q44">
        <v>8</v>
      </c>
      <c r="R44">
        <v>2</v>
      </c>
      <c r="S44">
        <v>5</v>
      </c>
      <c r="T44">
        <v>5</v>
      </c>
      <c r="U44">
        <v>0</v>
      </c>
      <c r="V44">
        <v>0</v>
      </c>
      <c r="W44">
        <v>0</v>
      </c>
      <c r="X44">
        <v>1</v>
      </c>
      <c r="Y44">
        <v>0</v>
      </c>
      <c r="Z44">
        <v>1</v>
      </c>
      <c r="AA44">
        <v>0</v>
      </c>
      <c r="AB44" t="s">
        <v>32</v>
      </c>
      <c r="AC44">
        <f>2014 - Table2[[#This Row],[Year_Birth]]</f>
        <v>31</v>
      </c>
      <c r="AD44">
        <f>IF(Table2[[#This Row],[Age]]&gt;100, "100", Table2[[#This Row],[Age]])</f>
        <v>31</v>
      </c>
      <c r="AE44" t="str">
        <f>IF(Table2[[#This Row],[Age_Cleaned]]&lt;30,"&lt;30",
   IF(Table2[[#This Row],[Age_Cleaned]]&lt;=40,"30-40",
   IF(Table2[[#This Row],[Age_Cleaned]]&lt;=50,"40-50","50+")))</f>
        <v>30-40</v>
      </c>
      <c r="AF44" s="2">
        <f>Table2[[#This Row],[MntWines]]+Table2[[#This Row],[MntFruits]]+Table2[[#This Row],[MntMeatProducts]]+Table2[[#This Row],[MntFishProducts]]+Table2[[#This Row],[MntSweetProducts]]+Table2[[#This Row],[MntGoldProds]]</f>
        <v>1104</v>
      </c>
      <c r="AG44" s="2">
        <f>Table2[[#This Row],[AcceptedCmp1]] + Table2[[#This Row],[AcceptedCmp2]] + Table2[[#This Row],[AcceptedCmp3]] + Table2[[#This Row],[AcceptedCmp4]] + Table2[[#This Row],[AcceptedCmp5]] + Table2[[#This Row],[Response]]</f>
        <v>2</v>
      </c>
      <c r="AH4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44" s="2">
        <f>IF(Table2[[#This Row],[Marital_Cleaned]]="In Relationship",2,1) + Table2[[#This Row],[Kidhome]] + Table2[[#This Row],[Teenhome]]</f>
        <v>1</v>
      </c>
      <c r="AJ4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44" s="2">
        <f>IF(OR(Table2[[#This Row],[ Income ]]="",Table2[[#This Row],[ Income ]]&gt;200000),ROUND(MEDIAN(Table2[[ Income ]]),0),Table2[[#This Row],[ Income ]])</f>
        <v>81698</v>
      </c>
      <c r="AL44" s="2" t="str">
        <f>IF(Table2[[#This Row],[Income_Cleaned]]&lt;35000,"Low",
   IF(Table2[[#This Row],[Income_Cleaned]]&lt;=70000,"Medium","High"))</f>
        <v>High</v>
      </c>
    </row>
    <row r="45" spans="1:38" x14ac:dyDescent="0.35">
      <c r="A45">
        <v>3657</v>
      </c>
      <c r="B45">
        <v>1986</v>
      </c>
      <c r="C45" t="s">
        <v>30</v>
      </c>
      <c r="D45" t="s">
        <v>33</v>
      </c>
      <c r="E45">
        <v>39146</v>
      </c>
      <c r="F45">
        <v>1</v>
      </c>
      <c r="G45">
        <v>0</v>
      </c>
      <c r="H45" s="1">
        <v>41319</v>
      </c>
      <c r="I45">
        <v>1</v>
      </c>
      <c r="J45">
        <v>94</v>
      </c>
      <c r="K45">
        <v>1</v>
      </c>
      <c r="L45">
        <v>33</v>
      </c>
      <c r="M45">
        <v>13</v>
      </c>
      <c r="N45">
        <v>12</v>
      </c>
      <c r="O45">
        <v>12</v>
      </c>
      <c r="P45">
        <v>3</v>
      </c>
      <c r="Q45">
        <v>4</v>
      </c>
      <c r="R45">
        <v>0</v>
      </c>
      <c r="S45">
        <v>4</v>
      </c>
      <c r="T45">
        <v>8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 t="s">
        <v>32</v>
      </c>
      <c r="AC45">
        <f>2014 - Table2[[#This Row],[Year_Birth]]</f>
        <v>28</v>
      </c>
      <c r="AD45">
        <f>IF(Table2[[#This Row],[Age]]&gt;100, "100", Table2[[#This Row],[Age]])</f>
        <v>28</v>
      </c>
      <c r="AE45" t="str">
        <f>IF(Table2[[#This Row],[Age_Cleaned]]&lt;30,"&lt;30",
   IF(Table2[[#This Row],[Age_Cleaned]]&lt;=40,"30-40",
   IF(Table2[[#This Row],[Age_Cleaned]]&lt;=50,"40-50","50+")))</f>
        <v>&lt;30</v>
      </c>
      <c r="AF45" s="2">
        <f>Table2[[#This Row],[MntWines]]+Table2[[#This Row],[MntFruits]]+Table2[[#This Row],[MntMeatProducts]]+Table2[[#This Row],[MntFishProducts]]+Table2[[#This Row],[MntSweetProducts]]+Table2[[#This Row],[MntGoldProds]]</f>
        <v>165</v>
      </c>
      <c r="AG45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4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45" s="2">
        <f>IF(Table2[[#This Row],[Marital_Cleaned]]="In Relationship",2,1) + Table2[[#This Row],[Kidhome]] + Table2[[#This Row],[Teenhome]]</f>
        <v>2</v>
      </c>
      <c r="AJ4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45" s="2">
        <f>IF(OR(Table2[[#This Row],[ Income ]]="",Table2[[#This Row],[ Income ]]&gt;200000),ROUND(MEDIAN(Table2[[ Income ]]),0),Table2[[#This Row],[ Income ]])</f>
        <v>39146</v>
      </c>
      <c r="AL45" s="2" t="str">
        <f>IF(Table2[[#This Row],[Income_Cleaned]]&lt;35000,"Low",
   IF(Table2[[#This Row],[Income_Cleaned]]&lt;=70000,"Medium","High"))</f>
        <v>Medium</v>
      </c>
    </row>
    <row r="46" spans="1:38" x14ac:dyDescent="0.35">
      <c r="A46">
        <v>5740</v>
      </c>
      <c r="B46">
        <v>1970</v>
      </c>
      <c r="C46" t="s">
        <v>40</v>
      </c>
      <c r="D46" t="s">
        <v>31</v>
      </c>
      <c r="E46">
        <v>25959</v>
      </c>
      <c r="F46">
        <v>1</v>
      </c>
      <c r="G46">
        <v>1</v>
      </c>
      <c r="H46" s="1">
        <v>41319</v>
      </c>
      <c r="I46">
        <v>1</v>
      </c>
      <c r="J46">
        <v>4</v>
      </c>
      <c r="K46">
        <v>2</v>
      </c>
      <c r="L46">
        <v>12</v>
      </c>
      <c r="M46">
        <v>7</v>
      </c>
      <c r="N46">
        <v>5</v>
      </c>
      <c r="O46">
        <v>26</v>
      </c>
      <c r="P46">
        <v>2</v>
      </c>
      <c r="Q46">
        <v>1</v>
      </c>
      <c r="R46">
        <v>2</v>
      </c>
      <c r="S46">
        <v>2</v>
      </c>
      <c r="T46">
        <v>6</v>
      </c>
      <c r="U46">
        <v>0</v>
      </c>
      <c r="V46">
        <v>0</v>
      </c>
      <c r="W46">
        <v>0</v>
      </c>
      <c r="X46">
        <v>0</v>
      </c>
      <c r="Y46">
        <v>0</v>
      </c>
      <c r="Z46">
        <v>1</v>
      </c>
      <c r="AA46">
        <v>0</v>
      </c>
      <c r="AB46" t="s">
        <v>32</v>
      </c>
      <c r="AC46">
        <f>2014 - Table2[[#This Row],[Year_Birth]]</f>
        <v>44</v>
      </c>
      <c r="AD46">
        <f>IF(Table2[[#This Row],[Age]]&gt;100, "100", Table2[[#This Row],[Age]])</f>
        <v>44</v>
      </c>
      <c r="AE46" t="str">
        <f>IF(Table2[[#This Row],[Age_Cleaned]]&lt;30,"&lt;30",
   IF(Table2[[#This Row],[Age_Cleaned]]&lt;=40,"30-40",
   IF(Table2[[#This Row],[Age_Cleaned]]&lt;=50,"40-50","50+")))</f>
        <v>40-50</v>
      </c>
      <c r="AF46" s="2">
        <f>Table2[[#This Row],[MntWines]]+Table2[[#This Row],[MntFruits]]+Table2[[#This Row],[MntMeatProducts]]+Table2[[#This Row],[MntFishProducts]]+Table2[[#This Row],[MntSweetProducts]]+Table2[[#This Row],[MntGoldProds]]</f>
        <v>56</v>
      </c>
      <c r="AG46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4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46" s="2">
        <f>IF(Table2[[#This Row],[Marital_Cleaned]]="In Relationship",2,1) + Table2[[#This Row],[Kidhome]] + Table2[[#This Row],[Teenhome]]</f>
        <v>3</v>
      </c>
      <c r="AJ4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46" s="2">
        <f>IF(OR(Table2[[#This Row],[ Income ]]="",Table2[[#This Row],[ Income ]]&gt;200000),ROUND(MEDIAN(Table2[[ Income ]]),0),Table2[[#This Row],[ Income ]])</f>
        <v>25959</v>
      </c>
      <c r="AL46" s="2" t="str">
        <f>IF(Table2[[#This Row],[Income_Cleaned]]&lt;35000,"Low",
   IF(Table2[[#This Row],[Income_Cleaned]]&lt;=70000,"Medium","High"))</f>
        <v>Low</v>
      </c>
    </row>
    <row r="47" spans="1:38" x14ac:dyDescent="0.35">
      <c r="A47">
        <v>9595</v>
      </c>
      <c r="B47">
        <v>1961</v>
      </c>
      <c r="C47" t="s">
        <v>30</v>
      </c>
      <c r="D47" t="s">
        <v>37</v>
      </c>
      <c r="E47">
        <v>64260</v>
      </c>
      <c r="F47">
        <v>0</v>
      </c>
      <c r="G47">
        <v>0</v>
      </c>
      <c r="H47" s="1">
        <v>41285</v>
      </c>
      <c r="I47">
        <v>1</v>
      </c>
      <c r="J47">
        <v>539</v>
      </c>
      <c r="K47">
        <v>169</v>
      </c>
      <c r="L47">
        <v>816</v>
      </c>
      <c r="M47">
        <v>20</v>
      </c>
      <c r="N47">
        <v>0</v>
      </c>
      <c r="O47">
        <v>30</v>
      </c>
      <c r="P47">
        <v>1</v>
      </c>
      <c r="Q47">
        <v>4</v>
      </c>
      <c r="R47">
        <v>5</v>
      </c>
      <c r="S47">
        <v>4</v>
      </c>
      <c r="T47">
        <v>3</v>
      </c>
      <c r="U47">
        <v>0</v>
      </c>
      <c r="V47">
        <v>0</v>
      </c>
      <c r="W47">
        <v>0</v>
      </c>
      <c r="X47">
        <v>0</v>
      </c>
      <c r="Y47">
        <v>0</v>
      </c>
      <c r="Z47">
        <v>1</v>
      </c>
      <c r="AA47">
        <v>0</v>
      </c>
      <c r="AB47" t="s">
        <v>32</v>
      </c>
      <c r="AC47">
        <f>2014 - Table2[[#This Row],[Year_Birth]]</f>
        <v>53</v>
      </c>
      <c r="AD47">
        <f>IF(Table2[[#This Row],[Age]]&gt;100, "100", Table2[[#This Row],[Age]])</f>
        <v>53</v>
      </c>
      <c r="AE47" t="str">
        <f>IF(Table2[[#This Row],[Age_Cleaned]]&lt;30,"&lt;30",
   IF(Table2[[#This Row],[Age_Cleaned]]&lt;=40,"30-40",
   IF(Table2[[#This Row],[Age_Cleaned]]&lt;=50,"40-50","50+")))</f>
        <v>50+</v>
      </c>
      <c r="AF47" s="2">
        <f>Table2[[#This Row],[MntWines]]+Table2[[#This Row],[MntFruits]]+Table2[[#This Row],[MntMeatProducts]]+Table2[[#This Row],[MntFishProducts]]+Table2[[#This Row],[MntSweetProducts]]+Table2[[#This Row],[MntGoldProds]]</f>
        <v>1574</v>
      </c>
      <c r="AG47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4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47" s="2">
        <f>IF(Table2[[#This Row],[Marital_Cleaned]]="In Relationship",2,1) + Table2[[#This Row],[Kidhome]] + Table2[[#This Row],[Teenhome]]</f>
        <v>2</v>
      </c>
      <c r="AJ4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47" s="2">
        <f>IF(OR(Table2[[#This Row],[ Income ]]="",Table2[[#This Row],[ Income ]]&gt;200000),ROUND(MEDIAN(Table2[[ Income ]]),0),Table2[[#This Row],[ Income ]])</f>
        <v>64260</v>
      </c>
      <c r="AL47" s="2" t="str">
        <f>IF(Table2[[#This Row],[Income_Cleaned]]&lt;35000,"Low",
   IF(Table2[[#This Row],[Income_Cleaned]]&lt;=70000,"Medium","High"))</f>
        <v>Medium</v>
      </c>
    </row>
    <row r="48" spans="1:38" x14ac:dyDescent="0.35">
      <c r="A48">
        <v>3158</v>
      </c>
      <c r="B48">
        <v>1973</v>
      </c>
      <c r="C48" t="s">
        <v>30</v>
      </c>
      <c r="D48" t="s">
        <v>35</v>
      </c>
      <c r="E48">
        <v>32300</v>
      </c>
      <c r="F48">
        <v>1</v>
      </c>
      <c r="G48">
        <v>0</v>
      </c>
      <c r="H48" s="1">
        <v>41277</v>
      </c>
      <c r="I48">
        <v>1</v>
      </c>
      <c r="J48">
        <v>13</v>
      </c>
      <c r="K48">
        <v>3</v>
      </c>
      <c r="L48">
        <v>6</v>
      </c>
      <c r="M48">
        <v>6</v>
      </c>
      <c r="N48">
        <v>5</v>
      </c>
      <c r="O48">
        <v>6</v>
      </c>
      <c r="P48">
        <v>1</v>
      </c>
      <c r="Q48">
        <v>1</v>
      </c>
      <c r="R48">
        <v>0</v>
      </c>
      <c r="S48">
        <v>3</v>
      </c>
      <c r="T48">
        <v>8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 t="s">
        <v>32</v>
      </c>
      <c r="AC48">
        <f>2014 - Table2[[#This Row],[Year_Birth]]</f>
        <v>41</v>
      </c>
      <c r="AD48">
        <f>IF(Table2[[#This Row],[Age]]&gt;100, "100", Table2[[#This Row],[Age]])</f>
        <v>41</v>
      </c>
      <c r="AE48" t="str">
        <f>IF(Table2[[#This Row],[Age_Cleaned]]&lt;30,"&lt;30",
   IF(Table2[[#This Row],[Age_Cleaned]]&lt;=40,"30-40",
   IF(Table2[[#This Row],[Age_Cleaned]]&lt;=50,"40-50","50+")))</f>
        <v>40-50</v>
      </c>
      <c r="AF48" s="2">
        <f>Table2[[#This Row],[MntWines]]+Table2[[#This Row],[MntFruits]]+Table2[[#This Row],[MntMeatProducts]]+Table2[[#This Row],[MntFishProducts]]+Table2[[#This Row],[MntSweetProducts]]+Table2[[#This Row],[MntGoldProds]]</f>
        <v>39</v>
      </c>
      <c r="AG48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4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48" s="2">
        <f>IF(Table2[[#This Row],[Marital_Cleaned]]="In Relationship",2,1) + Table2[[#This Row],[Kidhome]] + Table2[[#This Row],[Teenhome]]</f>
        <v>3</v>
      </c>
      <c r="AJ4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48" s="2">
        <f>IF(OR(Table2[[#This Row],[ Income ]]="",Table2[[#This Row],[ Income ]]&gt;200000),ROUND(MEDIAN(Table2[[ Income ]]),0),Table2[[#This Row],[ Income ]])</f>
        <v>32300</v>
      </c>
      <c r="AL48" s="2" t="str">
        <f>IF(Table2[[#This Row],[Income_Cleaned]]&lt;35000,"Low",
   IF(Table2[[#This Row],[Income_Cleaned]]&lt;=70000,"Medium","High"))</f>
        <v>Low</v>
      </c>
    </row>
    <row r="49" spans="1:38" x14ac:dyDescent="0.35">
      <c r="A49">
        <v>5114</v>
      </c>
      <c r="B49">
        <v>1965</v>
      </c>
      <c r="C49" t="s">
        <v>43</v>
      </c>
      <c r="D49" t="s">
        <v>35</v>
      </c>
      <c r="E49">
        <v>74806</v>
      </c>
      <c r="F49">
        <v>0</v>
      </c>
      <c r="G49">
        <v>1</v>
      </c>
      <c r="H49" s="1">
        <v>41262</v>
      </c>
      <c r="I49">
        <v>1</v>
      </c>
      <c r="J49">
        <v>670</v>
      </c>
      <c r="K49">
        <v>9</v>
      </c>
      <c r="L49">
        <v>249</v>
      </c>
      <c r="M49">
        <v>0</v>
      </c>
      <c r="N49">
        <v>28</v>
      </c>
      <c r="O49">
        <v>9</v>
      </c>
      <c r="P49">
        <v>2</v>
      </c>
      <c r="Q49">
        <v>5</v>
      </c>
      <c r="R49">
        <v>4</v>
      </c>
      <c r="S49">
        <v>5</v>
      </c>
      <c r="T49">
        <v>4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 t="s">
        <v>38</v>
      </c>
      <c r="AC49">
        <f>2014 - Table2[[#This Row],[Year_Birth]]</f>
        <v>49</v>
      </c>
      <c r="AD49">
        <f>IF(Table2[[#This Row],[Age]]&gt;100, "100", Table2[[#This Row],[Age]])</f>
        <v>49</v>
      </c>
      <c r="AE49" t="str">
        <f>IF(Table2[[#This Row],[Age_Cleaned]]&lt;30,"&lt;30",
   IF(Table2[[#This Row],[Age_Cleaned]]&lt;=40,"30-40",
   IF(Table2[[#This Row],[Age_Cleaned]]&lt;=50,"40-50","50+")))</f>
        <v>40-50</v>
      </c>
      <c r="AF49" s="2">
        <f>Table2[[#This Row],[MntWines]]+Table2[[#This Row],[MntFruits]]+Table2[[#This Row],[MntMeatProducts]]+Table2[[#This Row],[MntFishProducts]]+Table2[[#This Row],[MntSweetProducts]]+Table2[[#This Row],[MntGoldProds]]</f>
        <v>965</v>
      </c>
      <c r="AG49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4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49" s="2">
        <f>IF(Table2[[#This Row],[Marital_Cleaned]]="In Relationship",2,1) + Table2[[#This Row],[Kidhome]] + Table2[[#This Row],[Teenhome]]</f>
        <v>3</v>
      </c>
      <c r="AJ4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49" s="2">
        <f>IF(OR(Table2[[#This Row],[ Income ]]="",Table2[[#This Row],[ Income ]]&gt;200000),ROUND(MEDIAN(Table2[[ Income ]]),0),Table2[[#This Row],[ Income ]])</f>
        <v>74806</v>
      </c>
      <c r="AL49" s="2" t="str">
        <f>IF(Table2[[#This Row],[Income_Cleaned]]&lt;35000,"Low",
   IF(Table2[[#This Row],[Income_Cleaned]]&lt;=70000,"Medium","High"))</f>
        <v>High</v>
      </c>
    </row>
    <row r="50" spans="1:38" x14ac:dyDescent="0.35">
      <c r="A50">
        <v>340</v>
      </c>
      <c r="B50">
        <v>1970</v>
      </c>
      <c r="C50" t="s">
        <v>30</v>
      </c>
      <c r="D50" t="s">
        <v>31</v>
      </c>
      <c r="E50">
        <v>72967</v>
      </c>
      <c r="F50">
        <v>0</v>
      </c>
      <c r="G50">
        <v>1</v>
      </c>
      <c r="H50" s="1">
        <v>41258</v>
      </c>
      <c r="I50">
        <v>1</v>
      </c>
      <c r="J50">
        <v>158</v>
      </c>
      <c r="K50">
        <v>35</v>
      </c>
      <c r="L50">
        <v>179</v>
      </c>
      <c r="M50">
        <v>0</v>
      </c>
      <c r="N50">
        <v>0</v>
      </c>
      <c r="O50">
        <v>125</v>
      </c>
      <c r="P50">
        <v>2</v>
      </c>
      <c r="Q50">
        <v>7</v>
      </c>
      <c r="R50">
        <v>2</v>
      </c>
      <c r="S50">
        <v>8</v>
      </c>
      <c r="T50">
        <v>5</v>
      </c>
      <c r="U50">
        <v>1</v>
      </c>
      <c r="V50">
        <v>0</v>
      </c>
      <c r="W50">
        <v>0</v>
      </c>
      <c r="X50">
        <v>0</v>
      </c>
      <c r="Y50">
        <v>0</v>
      </c>
      <c r="Z50">
        <v>1</v>
      </c>
      <c r="AA50">
        <v>0</v>
      </c>
      <c r="AB50" t="s">
        <v>41</v>
      </c>
      <c r="AC50">
        <f>2014 - Table2[[#This Row],[Year_Birth]]</f>
        <v>44</v>
      </c>
      <c r="AD50">
        <f>IF(Table2[[#This Row],[Age]]&gt;100, "100", Table2[[#This Row],[Age]])</f>
        <v>44</v>
      </c>
      <c r="AE50" t="str">
        <f>IF(Table2[[#This Row],[Age_Cleaned]]&lt;30,"&lt;30",
   IF(Table2[[#This Row],[Age_Cleaned]]&lt;=40,"30-40",
   IF(Table2[[#This Row],[Age_Cleaned]]&lt;=50,"40-50","50+")))</f>
        <v>40-50</v>
      </c>
      <c r="AF50" s="2">
        <f>Table2[[#This Row],[MntWines]]+Table2[[#This Row],[MntFruits]]+Table2[[#This Row],[MntMeatProducts]]+Table2[[#This Row],[MntFishProducts]]+Table2[[#This Row],[MntSweetProducts]]+Table2[[#This Row],[MntGoldProds]]</f>
        <v>497</v>
      </c>
      <c r="AG50" s="2">
        <f>Table2[[#This Row],[AcceptedCmp1]] + Table2[[#This Row],[AcceptedCmp2]] + Table2[[#This Row],[AcceptedCmp3]] + Table2[[#This Row],[AcceptedCmp4]] + Table2[[#This Row],[AcceptedCmp5]] + Table2[[#This Row],[Response]]</f>
        <v>2</v>
      </c>
      <c r="AH5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50" s="2">
        <f>IF(Table2[[#This Row],[Marital_Cleaned]]="In Relationship",2,1) + Table2[[#This Row],[Kidhome]] + Table2[[#This Row],[Teenhome]]</f>
        <v>2</v>
      </c>
      <c r="AJ5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50" s="2">
        <f>IF(OR(Table2[[#This Row],[ Income ]]="",Table2[[#This Row],[ Income ]]&gt;200000),ROUND(MEDIAN(Table2[[ Income ]]),0),Table2[[#This Row],[ Income ]])</f>
        <v>72967</v>
      </c>
      <c r="AL50" s="2" t="str">
        <f>IF(Table2[[#This Row],[Income_Cleaned]]&lt;35000,"Low",
   IF(Table2[[#This Row],[Income_Cleaned]]&lt;=70000,"Medium","High"))</f>
        <v>High</v>
      </c>
    </row>
    <row r="51" spans="1:38" x14ac:dyDescent="0.35">
      <c r="A51">
        <v>8805</v>
      </c>
      <c r="B51">
        <v>1960</v>
      </c>
      <c r="C51" t="s">
        <v>30</v>
      </c>
      <c r="D51" t="s">
        <v>33</v>
      </c>
      <c r="E51">
        <v>48904</v>
      </c>
      <c r="F51">
        <v>0</v>
      </c>
      <c r="G51">
        <v>1</v>
      </c>
      <c r="H51" s="1">
        <v>41245</v>
      </c>
      <c r="I51">
        <v>1</v>
      </c>
      <c r="J51">
        <v>283</v>
      </c>
      <c r="K51">
        <v>10</v>
      </c>
      <c r="L51">
        <v>38</v>
      </c>
      <c r="M51">
        <v>0</v>
      </c>
      <c r="N51">
        <v>13</v>
      </c>
      <c r="O51">
        <v>27</v>
      </c>
      <c r="P51">
        <v>4</v>
      </c>
      <c r="Q51">
        <v>7</v>
      </c>
      <c r="R51">
        <v>2</v>
      </c>
      <c r="S51">
        <v>4</v>
      </c>
      <c r="T51">
        <v>8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 t="s">
        <v>36</v>
      </c>
      <c r="AC51">
        <f>2014 - Table2[[#This Row],[Year_Birth]]</f>
        <v>54</v>
      </c>
      <c r="AD51">
        <f>IF(Table2[[#This Row],[Age]]&gt;100, "100", Table2[[#This Row],[Age]])</f>
        <v>54</v>
      </c>
      <c r="AE51" t="str">
        <f>IF(Table2[[#This Row],[Age_Cleaned]]&lt;30,"&lt;30",
   IF(Table2[[#This Row],[Age_Cleaned]]&lt;=40,"30-40",
   IF(Table2[[#This Row],[Age_Cleaned]]&lt;=50,"40-50","50+")))</f>
        <v>50+</v>
      </c>
      <c r="AF51" s="2">
        <f>Table2[[#This Row],[MntWines]]+Table2[[#This Row],[MntFruits]]+Table2[[#This Row],[MntMeatProducts]]+Table2[[#This Row],[MntFishProducts]]+Table2[[#This Row],[MntSweetProducts]]+Table2[[#This Row],[MntGoldProds]]</f>
        <v>371</v>
      </c>
      <c r="AG51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5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51" s="2">
        <f>IF(Table2[[#This Row],[Marital_Cleaned]]="In Relationship",2,1) + Table2[[#This Row],[Kidhome]] + Table2[[#This Row],[Teenhome]]</f>
        <v>2</v>
      </c>
      <c r="AJ5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51" s="2">
        <f>IF(OR(Table2[[#This Row],[ Income ]]="",Table2[[#This Row],[ Income ]]&gt;200000),ROUND(MEDIAN(Table2[[ Income ]]),0),Table2[[#This Row],[ Income ]])</f>
        <v>48904</v>
      </c>
      <c r="AL51" s="2" t="str">
        <f>IF(Table2[[#This Row],[Income_Cleaned]]&lt;35000,"Low",
   IF(Table2[[#This Row],[Income_Cleaned]]&lt;=70000,"Medium","High"))</f>
        <v>Medium</v>
      </c>
    </row>
    <row r="52" spans="1:38" x14ac:dyDescent="0.35">
      <c r="A52">
        <v>1241</v>
      </c>
      <c r="B52">
        <v>1984</v>
      </c>
      <c r="C52" t="s">
        <v>40</v>
      </c>
      <c r="D52" t="s">
        <v>35</v>
      </c>
      <c r="E52">
        <v>14796</v>
      </c>
      <c r="F52">
        <v>1</v>
      </c>
      <c r="G52">
        <v>0</v>
      </c>
      <c r="H52" s="1">
        <v>41169</v>
      </c>
      <c r="I52">
        <v>1</v>
      </c>
      <c r="J52">
        <v>13</v>
      </c>
      <c r="K52">
        <v>3</v>
      </c>
      <c r="L52">
        <v>8</v>
      </c>
      <c r="M52">
        <v>7</v>
      </c>
      <c r="N52">
        <v>4</v>
      </c>
      <c r="O52">
        <v>16</v>
      </c>
      <c r="P52">
        <v>2</v>
      </c>
      <c r="Q52">
        <v>1</v>
      </c>
      <c r="R52">
        <v>0</v>
      </c>
      <c r="S52">
        <v>3</v>
      </c>
      <c r="T52">
        <v>9</v>
      </c>
      <c r="U52">
        <v>0</v>
      </c>
      <c r="V52">
        <v>0</v>
      </c>
      <c r="W52">
        <v>0</v>
      </c>
      <c r="X52">
        <v>0</v>
      </c>
      <c r="Y52">
        <v>0</v>
      </c>
      <c r="Z52">
        <v>1</v>
      </c>
      <c r="AA52">
        <v>0</v>
      </c>
      <c r="AB52" t="s">
        <v>41</v>
      </c>
      <c r="AC52">
        <f>2014 - Table2[[#This Row],[Year_Birth]]</f>
        <v>30</v>
      </c>
      <c r="AD52">
        <f>IF(Table2[[#This Row],[Age]]&gt;100, "100", Table2[[#This Row],[Age]])</f>
        <v>30</v>
      </c>
      <c r="AE52" t="str">
        <f>IF(Table2[[#This Row],[Age_Cleaned]]&lt;30,"&lt;30",
   IF(Table2[[#This Row],[Age_Cleaned]]&lt;=40,"30-40",
   IF(Table2[[#This Row],[Age_Cleaned]]&lt;=50,"40-50","50+")))</f>
        <v>30-40</v>
      </c>
      <c r="AF52" s="2">
        <f>Table2[[#This Row],[MntWines]]+Table2[[#This Row],[MntFruits]]+Table2[[#This Row],[MntMeatProducts]]+Table2[[#This Row],[MntFishProducts]]+Table2[[#This Row],[MntSweetProducts]]+Table2[[#This Row],[MntGoldProds]]</f>
        <v>51</v>
      </c>
      <c r="AG52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5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52" s="2">
        <f>IF(Table2[[#This Row],[Marital_Cleaned]]="In Relationship",2,1) + Table2[[#This Row],[Kidhome]] + Table2[[#This Row],[Teenhome]]</f>
        <v>3</v>
      </c>
      <c r="AJ5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52" s="2">
        <f>IF(OR(Table2[[#This Row],[ Income ]]="",Table2[[#This Row],[ Income ]]&gt;200000),ROUND(MEDIAN(Table2[[ Income ]]),0),Table2[[#This Row],[ Income ]])</f>
        <v>14796</v>
      </c>
      <c r="AL52" s="2" t="str">
        <f>IF(Table2[[#This Row],[Income_Cleaned]]&lt;35000,"Low",
   IF(Table2[[#This Row],[Income_Cleaned]]&lt;=70000,"Medium","High"))</f>
        <v>Low</v>
      </c>
    </row>
    <row r="53" spans="1:38" x14ac:dyDescent="0.35">
      <c r="A53">
        <v>1402</v>
      </c>
      <c r="B53">
        <v>1954</v>
      </c>
      <c r="C53" t="s">
        <v>43</v>
      </c>
      <c r="D53" t="s">
        <v>35</v>
      </c>
      <c r="E53">
        <v>66991</v>
      </c>
      <c r="F53">
        <v>0</v>
      </c>
      <c r="G53">
        <v>0</v>
      </c>
      <c r="H53" s="1">
        <v>41163</v>
      </c>
      <c r="I53">
        <v>1</v>
      </c>
      <c r="J53">
        <v>496</v>
      </c>
      <c r="K53">
        <v>36</v>
      </c>
      <c r="L53">
        <v>460</v>
      </c>
      <c r="M53">
        <v>189</v>
      </c>
      <c r="N53">
        <v>60</v>
      </c>
      <c r="O53">
        <v>12</v>
      </c>
      <c r="P53">
        <v>3</v>
      </c>
      <c r="Q53">
        <v>4</v>
      </c>
      <c r="R53">
        <v>8</v>
      </c>
      <c r="S53">
        <v>6</v>
      </c>
      <c r="T53">
        <v>3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 t="s">
        <v>41</v>
      </c>
      <c r="AC53">
        <f>2014 - Table2[[#This Row],[Year_Birth]]</f>
        <v>60</v>
      </c>
      <c r="AD53">
        <f>IF(Table2[[#This Row],[Age]]&gt;100, "100", Table2[[#This Row],[Age]])</f>
        <v>60</v>
      </c>
      <c r="AE53" t="str">
        <f>IF(Table2[[#This Row],[Age_Cleaned]]&lt;30,"&lt;30",
   IF(Table2[[#This Row],[Age_Cleaned]]&lt;=40,"30-40",
   IF(Table2[[#This Row],[Age_Cleaned]]&lt;=50,"40-50","50+")))</f>
        <v>50+</v>
      </c>
      <c r="AF53" s="2">
        <f>Table2[[#This Row],[MntWines]]+Table2[[#This Row],[MntFruits]]+Table2[[#This Row],[MntMeatProducts]]+Table2[[#This Row],[MntFishProducts]]+Table2[[#This Row],[MntSweetProducts]]+Table2[[#This Row],[MntGoldProds]]</f>
        <v>1253</v>
      </c>
      <c r="AG53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5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53" s="2">
        <f>IF(Table2[[#This Row],[Marital_Cleaned]]="In Relationship",2,1) + Table2[[#This Row],[Kidhome]] + Table2[[#This Row],[Teenhome]]</f>
        <v>2</v>
      </c>
      <c r="AJ5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53" s="2">
        <f>IF(OR(Table2[[#This Row],[ Income ]]="",Table2[[#This Row],[ Income ]]&gt;200000),ROUND(MEDIAN(Table2[[ Income ]]),0),Table2[[#This Row],[ Income ]])</f>
        <v>66991</v>
      </c>
      <c r="AL53" s="2" t="str">
        <f>IF(Table2[[#This Row],[Income_Cleaned]]&lt;35000,"Low",
   IF(Table2[[#This Row],[Income_Cleaned]]&lt;=70000,"Medium","High"))</f>
        <v>Medium</v>
      </c>
    </row>
    <row r="54" spans="1:38" x14ac:dyDescent="0.35">
      <c r="A54">
        <v>7264</v>
      </c>
      <c r="B54">
        <v>1978</v>
      </c>
      <c r="C54" t="s">
        <v>40</v>
      </c>
      <c r="D54" t="s">
        <v>33</v>
      </c>
      <c r="E54">
        <v>52195</v>
      </c>
      <c r="F54">
        <v>2</v>
      </c>
      <c r="G54">
        <v>1</v>
      </c>
      <c r="H54" s="1">
        <v>41771</v>
      </c>
      <c r="I54">
        <v>2</v>
      </c>
      <c r="J54">
        <v>12</v>
      </c>
      <c r="K54">
        <v>0</v>
      </c>
      <c r="L54">
        <v>4</v>
      </c>
      <c r="M54">
        <v>0</v>
      </c>
      <c r="N54">
        <v>0</v>
      </c>
      <c r="O54">
        <v>1</v>
      </c>
      <c r="P54">
        <v>1</v>
      </c>
      <c r="Q54">
        <v>1</v>
      </c>
      <c r="R54">
        <v>0</v>
      </c>
      <c r="S54">
        <v>2</v>
      </c>
      <c r="T54">
        <v>8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 t="s">
        <v>45</v>
      </c>
      <c r="AC54">
        <f>2014 - Table2[[#This Row],[Year_Birth]]</f>
        <v>36</v>
      </c>
      <c r="AD54">
        <f>IF(Table2[[#This Row],[Age]]&gt;100, "100", Table2[[#This Row],[Age]])</f>
        <v>36</v>
      </c>
      <c r="AE54" t="str">
        <f>IF(Table2[[#This Row],[Age_Cleaned]]&lt;30,"&lt;30",
   IF(Table2[[#This Row],[Age_Cleaned]]&lt;=40,"30-40",
   IF(Table2[[#This Row],[Age_Cleaned]]&lt;=50,"40-50","50+")))</f>
        <v>30-40</v>
      </c>
      <c r="AF54" s="2">
        <f>Table2[[#This Row],[MntWines]]+Table2[[#This Row],[MntFruits]]+Table2[[#This Row],[MntMeatProducts]]+Table2[[#This Row],[MntFishProducts]]+Table2[[#This Row],[MntSweetProducts]]+Table2[[#This Row],[MntGoldProds]]</f>
        <v>17</v>
      </c>
      <c r="AG54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5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54" s="2">
        <f>IF(Table2[[#This Row],[Marital_Cleaned]]="In Relationship",2,1) + Table2[[#This Row],[Kidhome]] + Table2[[#This Row],[Teenhome]]</f>
        <v>4</v>
      </c>
      <c r="AJ5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54" s="2">
        <f>IF(OR(Table2[[#This Row],[ Income ]]="",Table2[[#This Row],[ Income ]]&gt;200000),ROUND(MEDIAN(Table2[[ Income ]]),0),Table2[[#This Row],[ Income ]])</f>
        <v>52195</v>
      </c>
      <c r="AL54" s="2" t="str">
        <f>IF(Table2[[#This Row],[Income_Cleaned]]&lt;35000,"Low",
   IF(Table2[[#This Row],[Income_Cleaned]]&lt;=70000,"Medium","High"))</f>
        <v>Medium</v>
      </c>
    </row>
    <row r="55" spans="1:38" x14ac:dyDescent="0.35">
      <c r="A55">
        <v>1619</v>
      </c>
      <c r="B55">
        <v>1956</v>
      </c>
      <c r="C55" t="s">
        <v>30</v>
      </c>
      <c r="D55" t="s">
        <v>35</v>
      </c>
      <c r="E55">
        <v>90369</v>
      </c>
      <c r="F55">
        <v>0</v>
      </c>
      <c r="G55">
        <v>0</v>
      </c>
      <c r="H55" s="1">
        <v>41757</v>
      </c>
      <c r="I55">
        <v>2</v>
      </c>
      <c r="J55">
        <v>292</v>
      </c>
      <c r="K55">
        <v>51</v>
      </c>
      <c r="L55">
        <v>981</v>
      </c>
      <c r="M55">
        <v>224</v>
      </c>
      <c r="N55">
        <v>23</v>
      </c>
      <c r="O55">
        <v>17</v>
      </c>
      <c r="P55">
        <v>1</v>
      </c>
      <c r="Q55">
        <v>4</v>
      </c>
      <c r="R55">
        <v>6</v>
      </c>
      <c r="S55">
        <v>6</v>
      </c>
      <c r="T55">
        <v>1</v>
      </c>
      <c r="U55">
        <v>0</v>
      </c>
      <c r="V55">
        <v>0</v>
      </c>
      <c r="W55">
        <v>0</v>
      </c>
      <c r="X55">
        <v>0</v>
      </c>
      <c r="Y55">
        <v>0</v>
      </c>
      <c r="Z55">
        <v>1</v>
      </c>
      <c r="AA55">
        <v>0</v>
      </c>
      <c r="AB55" t="s">
        <v>32</v>
      </c>
      <c r="AC55">
        <f>2014 - Table2[[#This Row],[Year_Birth]]</f>
        <v>58</v>
      </c>
      <c r="AD55">
        <f>IF(Table2[[#This Row],[Age]]&gt;100, "100", Table2[[#This Row],[Age]])</f>
        <v>58</v>
      </c>
      <c r="AE55" t="str">
        <f>IF(Table2[[#This Row],[Age_Cleaned]]&lt;30,"&lt;30",
   IF(Table2[[#This Row],[Age_Cleaned]]&lt;=40,"30-40",
   IF(Table2[[#This Row],[Age_Cleaned]]&lt;=50,"40-50","50+")))</f>
        <v>50+</v>
      </c>
      <c r="AF55" s="2">
        <f>Table2[[#This Row],[MntWines]]+Table2[[#This Row],[MntFruits]]+Table2[[#This Row],[MntMeatProducts]]+Table2[[#This Row],[MntFishProducts]]+Table2[[#This Row],[MntSweetProducts]]+Table2[[#This Row],[MntGoldProds]]</f>
        <v>1588</v>
      </c>
      <c r="AG55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5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55" s="2">
        <f>IF(Table2[[#This Row],[Marital_Cleaned]]="In Relationship",2,1) + Table2[[#This Row],[Kidhome]] + Table2[[#This Row],[Teenhome]]</f>
        <v>2</v>
      </c>
      <c r="AJ5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55" s="2">
        <f>IF(OR(Table2[[#This Row],[ Income ]]="",Table2[[#This Row],[ Income ]]&gt;200000),ROUND(MEDIAN(Table2[[ Income ]]),0),Table2[[#This Row],[ Income ]])</f>
        <v>90369</v>
      </c>
      <c r="AL55" s="2" t="str">
        <f>IF(Table2[[#This Row],[Income_Cleaned]]&lt;35000,"Low",
   IF(Table2[[#This Row],[Income_Cleaned]]&lt;=70000,"Medium","High"))</f>
        <v>High</v>
      </c>
    </row>
    <row r="56" spans="1:38" x14ac:dyDescent="0.35">
      <c r="A56">
        <v>6398</v>
      </c>
      <c r="B56">
        <v>1974</v>
      </c>
      <c r="C56" t="s">
        <v>46</v>
      </c>
      <c r="D56" t="s">
        <v>35</v>
      </c>
      <c r="E56">
        <v>18393</v>
      </c>
      <c r="F56">
        <v>1</v>
      </c>
      <c r="G56">
        <v>0</v>
      </c>
      <c r="H56" s="1">
        <v>41727</v>
      </c>
      <c r="I56">
        <v>2</v>
      </c>
      <c r="J56">
        <v>7</v>
      </c>
      <c r="K56">
        <v>10</v>
      </c>
      <c r="L56">
        <v>13</v>
      </c>
      <c r="M56">
        <v>16</v>
      </c>
      <c r="N56">
        <v>0</v>
      </c>
      <c r="O56">
        <v>4</v>
      </c>
      <c r="P56">
        <v>2</v>
      </c>
      <c r="Q56">
        <v>3</v>
      </c>
      <c r="R56">
        <v>0</v>
      </c>
      <c r="S56">
        <v>3</v>
      </c>
      <c r="T56">
        <v>8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 t="s">
        <v>32</v>
      </c>
      <c r="AC56">
        <f>2014 - Table2[[#This Row],[Year_Birth]]</f>
        <v>40</v>
      </c>
      <c r="AD56">
        <f>IF(Table2[[#This Row],[Age]]&gt;100, "100", Table2[[#This Row],[Age]])</f>
        <v>40</v>
      </c>
      <c r="AE56" t="str">
        <f>IF(Table2[[#This Row],[Age_Cleaned]]&lt;30,"&lt;30",
   IF(Table2[[#This Row],[Age_Cleaned]]&lt;=40,"30-40",
   IF(Table2[[#This Row],[Age_Cleaned]]&lt;=50,"40-50","50+")))</f>
        <v>30-40</v>
      </c>
      <c r="AF56" s="2">
        <f>Table2[[#This Row],[MntWines]]+Table2[[#This Row],[MntFruits]]+Table2[[#This Row],[MntMeatProducts]]+Table2[[#This Row],[MntFishProducts]]+Table2[[#This Row],[MntSweetProducts]]+Table2[[#This Row],[MntGoldProds]]</f>
        <v>50</v>
      </c>
      <c r="AG56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5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56" s="2">
        <f>IF(Table2[[#This Row],[Marital_Cleaned]]="In Relationship",2,1) + Table2[[#This Row],[Kidhome]] + Table2[[#This Row],[Teenhome]]</f>
        <v>3</v>
      </c>
      <c r="AJ5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56" s="2">
        <f>IF(OR(Table2[[#This Row],[ Income ]]="",Table2[[#This Row],[ Income ]]&gt;200000),ROUND(MEDIAN(Table2[[ Income ]]),0),Table2[[#This Row],[ Income ]])</f>
        <v>18393</v>
      </c>
      <c r="AL56" s="2" t="str">
        <f>IF(Table2[[#This Row],[Income_Cleaned]]&lt;35000,"Low",
   IF(Table2[[#This Row],[Income_Cleaned]]&lt;=70000,"Medium","High"))</f>
        <v>Low</v>
      </c>
    </row>
    <row r="57" spans="1:38" x14ac:dyDescent="0.35">
      <c r="A57">
        <v>1857</v>
      </c>
      <c r="B57">
        <v>1952</v>
      </c>
      <c r="C57" t="s">
        <v>30</v>
      </c>
      <c r="D57" t="s">
        <v>33</v>
      </c>
      <c r="E57">
        <v>47139</v>
      </c>
      <c r="F57">
        <v>1</v>
      </c>
      <c r="G57">
        <v>1</v>
      </c>
      <c r="H57" s="1">
        <v>41704</v>
      </c>
      <c r="I57">
        <v>2</v>
      </c>
      <c r="J57">
        <v>46</v>
      </c>
      <c r="K57">
        <v>0</v>
      </c>
      <c r="L57">
        <v>12</v>
      </c>
      <c r="M57">
        <v>0</v>
      </c>
      <c r="N57">
        <v>2</v>
      </c>
      <c r="O57">
        <v>23</v>
      </c>
      <c r="P57">
        <v>2</v>
      </c>
      <c r="Q57">
        <v>2</v>
      </c>
      <c r="R57">
        <v>1</v>
      </c>
      <c r="S57">
        <v>2</v>
      </c>
      <c r="T57">
        <v>7</v>
      </c>
      <c r="U57">
        <v>0</v>
      </c>
      <c r="V57">
        <v>0</v>
      </c>
      <c r="W57">
        <v>0</v>
      </c>
      <c r="X57">
        <v>0</v>
      </c>
      <c r="Y57">
        <v>0</v>
      </c>
      <c r="Z57">
        <v>1</v>
      </c>
      <c r="AA57">
        <v>0</v>
      </c>
      <c r="AB57" t="s">
        <v>32</v>
      </c>
      <c r="AC57">
        <f>2014 - Table2[[#This Row],[Year_Birth]]</f>
        <v>62</v>
      </c>
      <c r="AD57">
        <f>IF(Table2[[#This Row],[Age]]&gt;100, "100", Table2[[#This Row],[Age]])</f>
        <v>62</v>
      </c>
      <c r="AE57" t="str">
        <f>IF(Table2[[#This Row],[Age_Cleaned]]&lt;30,"&lt;30",
   IF(Table2[[#This Row],[Age_Cleaned]]&lt;=40,"30-40",
   IF(Table2[[#This Row],[Age_Cleaned]]&lt;=50,"40-50","50+")))</f>
        <v>50+</v>
      </c>
      <c r="AF57" s="2">
        <f>Table2[[#This Row],[MntWines]]+Table2[[#This Row],[MntFruits]]+Table2[[#This Row],[MntMeatProducts]]+Table2[[#This Row],[MntFishProducts]]+Table2[[#This Row],[MntSweetProducts]]+Table2[[#This Row],[MntGoldProds]]</f>
        <v>83</v>
      </c>
      <c r="AG57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5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57" s="2">
        <f>IF(Table2[[#This Row],[Marital_Cleaned]]="In Relationship",2,1) + Table2[[#This Row],[Kidhome]] + Table2[[#This Row],[Teenhome]]</f>
        <v>3</v>
      </c>
      <c r="AJ5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57" s="2">
        <f>IF(OR(Table2[[#This Row],[ Income ]]="",Table2[[#This Row],[ Income ]]&gt;200000),ROUND(MEDIAN(Table2[[ Income ]]),0),Table2[[#This Row],[ Income ]])</f>
        <v>47139</v>
      </c>
      <c r="AL57" s="2" t="str">
        <f>IF(Table2[[#This Row],[Income_Cleaned]]&lt;35000,"Low",
   IF(Table2[[#This Row],[Income_Cleaned]]&lt;=70000,"Medium","High"))</f>
        <v>Medium</v>
      </c>
    </row>
    <row r="58" spans="1:38" x14ac:dyDescent="0.35">
      <c r="A58">
        <v>4877</v>
      </c>
      <c r="B58">
        <v>1973</v>
      </c>
      <c r="C58" t="s">
        <v>43</v>
      </c>
      <c r="D58" t="s">
        <v>35</v>
      </c>
      <c r="E58">
        <v>38576</v>
      </c>
      <c r="F58">
        <v>0</v>
      </c>
      <c r="G58">
        <v>1</v>
      </c>
      <c r="H58" s="1">
        <v>41702</v>
      </c>
      <c r="I58">
        <v>2</v>
      </c>
      <c r="J58">
        <v>34</v>
      </c>
      <c r="K58">
        <v>0</v>
      </c>
      <c r="L58">
        <v>7</v>
      </c>
      <c r="M58">
        <v>0</v>
      </c>
      <c r="N58">
        <v>0</v>
      </c>
      <c r="O58">
        <v>0</v>
      </c>
      <c r="P58">
        <v>1</v>
      </c>
      <c r="Q58">
        <v>1</v>
      </c>
      <c r="R58">
        <v>0</v>
      </c>
      <c r="S58">
        <v>3</v>
      </c>
      <c r="T58">
        <v>7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 t="s">
        <v>42</v>
      </c>
      <c r="AC58">
        <f>2014 - Table2[[#This Row],[Year_Birth]]</f>
        <v>41</v>
      </c>
      <c r="AD58">
        <f>IF(Table2[[#This Row],[Age]]&gt;100, "100", Table2[[#This Row],[Age]])</f>
        <v>41</v>
      </c>
      <c r="AE58" t="str">
        <f>IF(Table2[[#This Row],[Age_Cleaned]]&lt;30,"&lt;30",
   IF(Table2[[#This Row],[Age_Cleaned]]&lt;=40,"30-40",
   IF(Table2[[#This Row],[Age_Cleaned]]&lt;=50,"40-50","50+")))</f>
        <v>40-50</v>
      </c>
      <c r="AF58" s="2">
        <f>Table2[[#This Row],[MntWines]]+Table2[[#This Row],[MntFruits]]+Table2[[#This Row],[MntMeatProducts]]+Table2[[#This Row],[MntFishProducts]]+Table2[[#This Row],[MntSweetProducts]]+Table2[[#This Row],[MntGoldProds]]</f>
        <v>41</v>
      </c>
      <c r="AG58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5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58" s="2">
        <f>IF(Table2[[#This Row],[Marital_Cleaned]]="In Relationship",2,1) + Table2[[#This Row],[Kidhome]] + Table2[[#This Row],[Teenhome]]</f>
        <v>3</v>
      </c>
      <c r="AJ5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58" s="2">
        <f>IF(OR(Table2[[#This Row],[ Income ]]="",Table2[[#This Row],[ Income ]]&gt;200000),ROUND(MEDIAN(Table2[[ Income ]]),0),Table2[[#This Row],[ Income ]])</f>
        <v>38576</v>
      </c>
      <c r="AL58" s="2" t="str">
        <f>IF(Table2[[#This Row],[Income_Cleaned]]&lt;35000,"Low",
   IF(Table2[[#This Row],[Income_Cleaned]]&lt;=70000,"Medium","High"))</f>
        <v>Medium</v>
      </c>
    </row>
    <row r="59" spans="1:38" x14ac:dyDescent="0.35">
      <c r="A59">
        <v>3066</v>
      </c>
      <c r="B59">
        <v>1975</v>
      </c>
      <c r="C59" t="s">
        <v>39</v>
      </c>
      <c r="D59" t="s">
        <v>37</v>
      </c>
      <c r="E59">
        <v>61905</v>
      </c>
      <c r="F59">
        <v>0</v>
      </c>
      <c r="G59">
        <v>1</v>
      </c>
      <c r="H59" s="1">
        <v>41674</v>
      </c>
      <c r="I59">
        <v>2</v>
      </c>
      <c r="J59">
        <v>167</v>
      </c>
      <c r="K59">
        <v>0</v>
      </c>
      <c r="L59">
        <v>43</v>
      </c>
      <c r="M59">
        <v>6</v>
      </c>
      <c r="N59">
        <v>2</v>
      </c>
      <c r="O59">
        <v>13</v>
      </c>
      <c r="P59">
        <v>2</v>
      </c>
      <c r="Q59">
        <v>4</v>
      </c>
      <c r="R59">
        <v>2</v>
      </c>
      <c r="S59">
        <v>4</v>
      </c>
      <c r="T59">
        <v>5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 t="s">
        <v>45</v>
      </c>
      <c r="AC59">
        <f>2014 - Table2[[#This Row],[Year_Birth]]</f>
        <v>39</v>
      </c>
      <c r="AD59">
        <f>IF(Table2[[#This Row],[Age]]&gt;100, "100", Table2[[#This Row],[Age]])</f>
        <v>39</v>
      </c>
      <c r="AE59" t="str">
        <f>IF(Table2[[#This Row],[Age_Cleaned]]&lt;30,"&lt;30",
   IF(Table2[[#This Row],[Age_Cleaned]]&lt;=40,"30-40",
   IF(Table2[[#This Row],[Age_Cleaned]]&lt;=50,"40-50","50+")))</f>
        <v>30-40</v>
      </c>
      <c r="AF59" s="2">
        <f>Table2[[#This Row],[MntWines]]+Table2[[#This Row],[MntFruits]]+Table2[[#This Row],[MntMeatProducts]]+Table2[[#This Row],[MntFishProducts]]+Table2[[#This Row],[MntSweetProducts]]+Table2[[#This Row],[MntGoldProds]]</f>
        <v>231</v>
      </c>
      <c r="AG59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5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59" s="2">
        <f>IF(Table2[[#This Row],[Marital_Cleaned]]="In Relationship",2,1) + Table2[[#This Row],[Kidhome]] + Table2[[#This Row],[Teenhome]]</f>
        <v>3</v>
      </c>
      <c r="AJ5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59" s="2">
        <f>IF(OR(Table2[[#This Row],[ Income ]]="",Table2[[#This Row],[ Income ]]&gt;200000),ROUND(MEDIAN(Table2[[ Income ]]),0),Table2[[#This Row],[ Income ]])</f>
        <v>61905</v>
      </c>
      <c r="AL59" s="2" t="str">
        <f>IF(Table2[[#This Row],[Income_Cleaned]]&lt;35000,"Low",
   IF(Table2[[#This Row],[Income_Cleaned]]&lt;=70000,"Medium","High"))</f>
        <v>Medium</v>
      </c>
    </row>
    <row r="60" spans="1:38" x14ac:dyDescent="0.35">
      <c r="A60">
        <v>10286</v>
      </c>
      <c r="B60">
        <v>1962</v>
      </c>
      <c r="C60" t="s">
        <v>30</v>
      </c>
      <c r="D60" t="s">
        <v>35</v>
      </c>
      <c r="E60">
        <v>83715</v>
      </c>
      <c r="F60">
        <v>0</v>
      </c>
      <c r="G60">
        <v>0</v>
      </c>
      <c r="H60" s="1">
        <v>41673</v>
      </c>
      <c r="I60">
        <v>2</v>
      </c>
      <c r="J60">
        <v>318</v>
      </c>
      <c r="K60">
        <v>8</v>
      </c>
      <c r="L60">
        <v>407</v>
      </c>
      <c r="M60">
        <v>150</v>
      </c>
      <c r="N60">
        <v>35</v>
      </c>
      <c r="O60">
        <v>8</v>
      </c>
      <c r="P60">
        <v>1</v>
      </c>
      <c r="Q60">
        <v>2</v>
      </c>
      <c r="R60">
        <v>8</v>
      </c>
      <c r="S60">
        <v>13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 t="s">
        <v>45</v>
      </c>
      <c r="AC60">
        <f>2014 - Table2[[#This Row],[Year_Birth]]</f>
        <v>52</v>
      </c>
      <c r="AD60">
        <f>IF(Table2[[#This Row],[Age]]&gt;100, "100", Table2[[#This Row],[Age]])</f>
        <v>52</v>
      </c>
      <c r="AE60" t="str">
        <f>IF(Table2[[#This Row],[Age_Cleaned]]&lt;30,"&lt;30",
   IF(Table2[[#This Row],[Age_Cleaned]]&lt;=40,"30-40",
   IF(Table2[[#This Row],[Age_Cleaned]]&lt;=50,"40-50","50+")))</f>
        <v>50+</v>
      </c>
      <c r="AF60" s="2">
        <f>Table2[[#This Row],[MntWines]]+Table2[[#This Row],[MntFruits]]+Table2[[#This Row],[MntMeatProducts]]+Table2[[#This Row],[MntFishProducts]]+Table2[[#This Row],[MntSweetProducts]]+Table2[[#This Row],[MntGoldProds]]</f>
        <v>926</v>
      </c>
      <c r="AG60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6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60" s="2">
        <f>IF(Table2[[#This Row],[Marital_Cleaned]]="In Relationship",2,1) + Table2[[#This Row],[Kidhome]] + Table2[[#This Row],[Teenhome]]</f>
        <v>2</v>
      </c>
      <c r="AJ6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60" s="2">
        <f>IF(OR(Table2[[#This Row],[ Income ]]="",Table2[[#This Row],[ Income ]]&gt;200000),ROUND(MEDIAN(Table2[[ Income ]]),0),Table2[[#This Row],[ Income ]])</f>
        <v>83715</v>
      </c>
      <c r="AL60" s="2" t="str">
        <f>IF(Table2[[#This Row],[Income_Cleaned]]&lt;35000,"Low",
   IF(Table2[[#This Row],[Income_Cleaned]]&lt;=70000,"Medium","High"))</f>
        <v>High</v>
      </c>
    </row>
    <row r="61" spans="1:38" x14ac:dyDescent="0.35">
      <c r="A61">
        <v>1992</v>
      </c>
      <c r="B61">
        <v>1964</v>
      </c>
      <c r="C61" t="s">
        <v>30</v>
      </c>
      <c r="D61" t="s">
        <v>35</v>
      </c>
      <c r="E61">
        <v>60597</v>
      </c>
      <c r="F61">
        <v>0</v>
      </c>
      <c r="G61">
        <v>1</v>
      </c>
      <c r="H61" s="1">
        <v>41640</v>
      </c>
      <c r="I61">
        <v>2</v>
      </c>
      <c r="J61">
        <v>522</v>
      </c>
      <c r="K61">
        <v>0</v>
      </c>
      <c r="L61">
        <v>257</v>
      </c>
      <c r="M61">
        <v>32</v>
      </c>
      <c r="N61">
        <v>16</v>
      </c>
      <c r="O61">
        <v>66</v>
      </c>
      <c r="P61">
        <v>4</v>
      </c>
      <c r="Q61">
        <v>2</v>
      </c>
      <c r="R61">
        <v>2</v>
      </c>
      <c r="S61">
        <v>8</v>
      </c>
      <c r="T61">
        <v>7</v>
      </c>
      <c r="U61">
        <v>0</v>
      </c>
      <c r="V61">
        <v>0</v>
      </c>
      <c r="W61">
        <v>0</v>
      </c>
      <c r="X61">
        <v>1</v>
      </c>
      <c r="Y61">
        <v>0</v>
      </c>
      <c r="Z61">
        <v>1</v>
      </c>
      <c r="AA61">
        <v>0</v>
      </c>
      <c r="AB61" t="s">
        <v>32</v>
      </c>
      <c r="AC61">
        <f>2014 - Table2[[#This Row],[Year_Birth]]</f>
        <v>50</v>
      </c>
      <c r="AD61">
        <f>IF(Table2[[#This Row],[Age]]&gt;100, "100", Table2[[#This Row],[Age]])</f>
        <v>50</v>
      </c>
      <c r="AE61" t="str">
        <f>IF(Table2[[#This Row],[Age_Cleaned]]&lt;30,"&lt;30",
   IF(Table2[[#This Row],[Age_Cleaned]]&lt;=40,"30-40",
   IF(Table2[[#This Row],[Age_Cleaned]]&lt;=50,"40-50","50+")))</f>
        <v>40-50</v>
      </c>
      <c r="AF61" s="2">
        <f>Table2[[#This Row],[MntWines]]+Table2[[#This Row],[MntFruits]]+Table2[[#This Row],[MntMeatProducts]]+Table2[[#This Row],[MntFishProducts]]+Table2[[#This Row],[MntSweetProducts]]+Table2[[#This Row],[MntGoldProds]]</f>
        <v>893</v>
      </c>
      <c r="AG61" s="2">
        <f>Table2[[#This Row],[AcceptedCmp1]] + Table2[[#This Row],[AcceptedCmp2]] + Table2[[#This Row],[AcceptedCmp3]] + Table2[[#This Row],[AcceptedCmp4]] + Table2[[#This Row],[AcceptedCmp5]] + Table2[[#This Row],[Response]]</f>
        <v>2</v>
      </c>
      <c r="AH6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61" s="2">
        <f>IF(Table2[[#This Row],[Marital_Cleaned]]="In Relationship",2,1) + Table2[[#This Row],[Kidhome]] + Table2[[#This Row],[Teenhome]]</f>
        <v>3</v>
      </c>
      <c r="AJ6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61" s="2">
        <f>IF(OR(Table2[[#This Row],[ Income ]]="",Table2[[#This Row],[ Income ]]&gt;200000),ROUND(MEDIAN(Table2[[ Income ]]),0),Table2[[#This Row],[ Income ]])</f>
        <v>60597</v>
      </c>
      <c r="AL61" s="2" t="str">
        <f>IF(Table2[[#This Row],[Income_Cleaned]]&lt;35000,"Low",
   IF(Table2[[#This Row],[Income_Cleaned]]&lt;=70000,"Medium","High"))</f>
        <v>Medium</v>
      </c>
    </row>
    <row r="62" spans="1:38" x14ac:dyDescent="0.35">
      <c r="A62">
        <v>4246</v>
      </c>
      <c r="B62">
        <v>1982</v>
      </c>
      <c r="C62" t="s">
        <v>43</v>
      </c>
      <c r="D62" t="s">
        <v>33</v>
      </c>
      <c r="E62">
        <v>6560</v>
      </c>
      <c r="F62">
        <v>0</v>
      </c>
      <c r="G62">
        <v>0</v>
      </c>
      <c r="H62" s="1">
        <v>41620</v>
      </c>
      <c r="I62">
        <v>2</v>
      </c>
      <c r="J62">
        <v>67</v>
      </c>
      <c r="K62">
        <v>11</v>
      </c>
      <c r="L62">
        <v>26</v>
      </c>
      <c r="M62">
        <v>4</v>
      </c>
      <c r="N62">
        <v>3</v>
      </c>
      <c r="O62">
        <v>262</v>
      </c>
      <c r="P62">
        <v>0</v>
      </c>
      <c r="Q62">
        <v>1</v>
      </c>
      <c r="R62">
        <v>0</v>
      </c>
      <c r="S62">
        <v>1</v>
      </c>
      <c r="T62">
        <v>17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 t="s">
        <v>32</v>
      </c>
      <c r="AC62">
        <f>2014 - Table2[[#This Row],[Year_Birth]]</f>
        <v>32</v>
      </c>
      <c r="AD62">
        <f>IF(Table2[[#This Row],[Age]]&gt;100, "100", Table2[[#This Row],[Age]])</f>
        <v>32</v>
      </c>
      <c r="AE62" t="str">
        <f>IF(Table2[[#This Row],[Age_Cleaned]]&lt;30,"&lt;30",
   IF(Table2[[#This Row],[Age_Cleaned]]&lt;=40,"30-40",
   IF(Table2[[#This Row],[Age_Cleaned]]&lt;=50,"40-50","50+")))</f>
        <v>30-40</v>
      </c>
      <c r="AF62" s="2">
        <f>Table2[[#This Row],[MntWines]]+Table2[[#This Row],[MntFruits]]+Table2[[#This Row],[MntMeatProducts]]+Table2[[#This Row],[MntFishProducts]]+Table2[[#This Row],[MntSweetProducts]]+Table2[[#This Row],[MntGoldProds]]</f>
        <v>373</v>
      </c>
      <c r="AG62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6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62" s="2">
        <f>IF(Table2[[#This Row],[Marital_Cleaned]]="In Relationship",2,1) + Table2[[#This Row],[Kidhome]] + Table2[[#This Row],[Teenhome]]</f>
        <v>1</v>
      </c>
      <c r="AJ6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62" s="2">
        <f>IF(OR(Table2[[#This Row],[ Income ]]="",Table2[[#This Row],[ Income ]]&gt;200000),ROUND(MEDIAN(Table2[[ Income ]]),0),Table2[[#This Row],[ Income ]])</f>
        <v>6560</v>
      </c>
      <c r="AL62" s="2" t="str">
        <f>IF(Table2[[#This Row],[Income_Cleaned]]&lt;35000,"Low",
   IF(Table2[[#This Row],[Income_Cleaned]]&lt;=70000,"Medium","High"))</f>
        <v>Low</v>
      </c>
    </row>
    <row r="63" spans="1:38" x14ac:dyDescent="0.35">
      <c r="A63">
        <v>10623</v>
      </c>
      <c r="B63">
        <v>1961</v>
      </c>
      <c r="C63" t="s">
        <v>43</v>
      </c>
      <c r="D63" t="s">
        <v>37</v>
      </c>
      <c r="E63">
        <v>48330</v>
      </c>
      <c r="F63">
        <v>0</v>
      </c>
      <c r="G63">
        <v>1</v>
      </c>
      <c r="H63" s="1">
        <v>41593</v>
      </c>
      <c r="I63">
        <v>2</v>
      </c>
      <c r="J63">
        <v>28</v>
      </c>
      <c r="K63">
        <v>0</v>
      </c>
      <c r="L63">
        <v>4</v>
      </c>
      <c r="M63">
        <v>0</v>
      </c>
      <c r="N63">
        <v>0</v>
      </c>
      <c r="O63">
        <v>0</v>
      </c>
      <c r="P63">
        <v>1</v>
      </c>
      <c r="Q63">
        <v>1</v>
      </c>
      <c r="R63">
        <v>0</v>
      </c>
      <c r="S63">
        <v>3</v>
      </c>
      <c r="T63">
        <v>5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 t="s">
        <v>32</v>
      </c>
      <c r="AC63">
        <f>2014 - Table2[[#This Row],[Year_Birth]]</f>
        <v>53</v>
      </c>
      <c r="AD63">
        <f>IF(Table2[[#This Row],[Age]]&gt;100, "100", Table2[[#This Row],[Age]])</f>
        <v>53</v>
      </c>
      <c r="AE63" t="str">
        <f>IF(Table2[[#This Row],[Age_Cleaned]]&lt;30,"&lt;30",
   IF(Table2[[#This Row],[Age_Cleaned]]&lt;=40,"30-40",
   IF(Table2[[#This Row],[Age_Cleaned]]&lt;=50,"40-50","50+")))</f>
        <v>50+</v>
      </c>
      <c r="AF63" s="2">
        <f>Table2[[#This Row],[MntWines]]+Table2[[#This Row],[MntFruits]]+Table2[[#This Row],[MntMeatProducts]]+Table2[[#This Row],[MntFishProducts]]+Table2[[#This Row],[MntSweetProducts]]+Table2[[#This Row],[MntGoldProds]]</f>
        <v>32</v>
      </c>
      <c r="AG63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6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63" s="2">
        <f>IF(Table2[[#This Row],[Marital_Cleaned]]="In Relationship",2,1) + Table2[[#This Row],[Kidhome]] + Table2[[#This Row],[Teenhome]]</f>
        <v>3</v>
      </c>
      <c r="AJ6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63" s="2">
        <f>IF(OR(Table2[[#This Row],[ Income ]]="",Table2[[#This Row],[ Income ]]&gt;200000),ROUND(MEDIAN(Table2[[ Income ]]),0),Table2[[#This Row],[ Income ]])</f>
        <v>48330</v>
      </c>
      <c r="AL63" s="2" t="str">
        <f>IF(Table2[[#This Row],[Income_Cleaned]]&lt;35000,"Low",
   IF(Table2[[#This Row],[Income_Cleaned]]&lt;=70000,"Medium","High"))</f>
        <v>Medium</v>
      </c>
    </row>
    <row r="64" spans="1:38" x14ac:dyDescent="0.35">
      <c r="A64">
        <v>4867</v>
      </c>
      <c r="B64">
        <v>1968</v>
      </c>
      <c r="C64" t="s">
        <v>39</v>
      </c>
      <c r="D64" t="s">
        <v>33</v>
      </c>
      <c r="E64">
        <v>38236</v>
      </c>
      <c r="F64">
        <v>1</v>
      </c>
      <c r="G64">
        <v>1</v>
      </c>
      <c r="H64" s="1">
        <v>41537</v>
      </c>
      <c r="I64">
        <v>2</v>
      </c>
      <c r="J64">
        <v>58</v>
      </c>
      <c r="K64">
        <v>0</v>
      </c>
      <c r="L64">
        <v>18</v>
      </c>
      <c r="M64">
        <v>2</v>
      </c>
      <c r="N64">
        <v>0</v>
      </c>
      <c r="O64">
        <v>10</v>
      </c>
      <c r="P64">
        <v>4</v>
      </c>
      <c r="Q64">
        <v>3</v>
      </c>
      <c r="R64">
        <v>0</v>
      </c>
      <c r="S64">
        <v>4</v>
      </c>
      <c r="T64">
        <v>7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 t="s">
        <v>32</v>
      </c>
      <c r="AC64">
        <f>2014 - Table2[[#This Row],[Year_Birth]]</f>
        <v>46</v>
      </c>
      <c r="AD64">
        <f>IF(Table2[[#This Row],[Age]]&gt;100, "100", Table2[[#This Row],[Age]])</f>
        <v>46</v>
      </c>
      <c r="AE64" t="str">
        <f>IF(Table2[[#This Row],[Age_Cleaned]]&lt;30,"&lt;30",
   IF(Table2[[#This Row],[Age_Cleaned]]&lt;=40,"30-40",
   IF(Table2[[#This Row],[Age_Cleaned]]&lt;=50,"40-50","50+")))</f>
        <v>40-50</v>
      </c>
      <c r="AF64" s="2">
        <f>Table2[[#This Row],[MntWines]]+Table2[[#This Row],[MntFruits]]+Table2[[#This Row],[MntMeatProducts]]+Table2[[#This Row],[MntFishProducts]]+Table2[[#This Row],[MntSweetProducts]]+Table2[[#This Row],[MntGoldProds]]</f>
        <v>88</v>
      </c>
      <c r="AG64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6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64" s="2">
        <f>IF(Table2[[#This Row],[Marital_Cleaned]]="In Relationship",2,1) + Table2[[#This Row],[Kidhome]] + Table2[[#This Row],[Teenhome]]</f>
        <v>3</v>
      </c>
      <c r="AJ6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64" s="2">
        <f>IF(OR(Table2[[#This Row],[ Income ]]="",Table2[[#This Row],[ Income ]]&gt;200000),ROUND(MEDIAN(Table2[[ Income ]]),0),Table2[[#This Row],[ Income ]])</f>
        <v>38236</v>
      </c>
      <c r="AL64" s="2" t="str">
        <f>IF(Table2[[#This Row],[Income_Cleaned]]&lt;35000,"Low",
   IF(Table2[[#This Row],[Income_Cleaned]]&lt;=70000,"Medium","High"))</f>
        <v>Medium</v>
      </c>
    </row>
    <row r="65" spans="1:38" x14ac:dyDescent="0.35">
      <c r="A65">
        <v>3112</v>
      </c>
      <c r="B65">
        <v>1977</v>
      </c>
      <c r="C65" t="s">
        <v>43</v>
      </c>
      <c r="D65" t="s">
        <v>35</v>
      </c>
      <c r="E65">
        <v>22701</v>
      </c>
      <c r="F65">
        <v>1</v>
      </c>
      <c r="G65">
        <v>0</v>
      </c>
      <c r="H65" s="1">
        <v>41522</v>
      </c>
      <c r="I65">
        <v>2</v>
      </c>
      <c r="J65">
        <v>2</v>
      </c>
      <c r="K65">
        <v>4</v>
      </c>
      <c r="L65">
        <v>9</v>
      </c>
      <c r="M65">
        <v>0</v>
      </c>
      <c r="N65">
        <v>4</v>
      </c>
      <c r="O65">
        <v>5</v>
      </c>
      <c r="P65">
        <v>1</v>
      </c>
      <c r="Q65">
        <v>1</v>
      </c>
      <c r="R65">
        <v>0</v>
      </c>
      <c r="S65">
        <v>3</v>
      </c>
      <c r="T65">
        <v>5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 t="s">
        <v>32</v>
      </c>
      <c r="AC65">
        <f>2014 - Table2[[#This Row],[Year_Birth]]</f>
        <v>37</v>
      </c>
      <c r="AD65">
        <f>IF(Table2[[#This Row],[Age]]&gt;100, "100", Table2[[#This Row],[Age]])</f>
        <v>37</v>
      </c>
      <c r="AE65" t="str">
        <f>IF(Table2[[#This Row],[Age_Cleaned]]&lt;30,"&lt;30",
   IF(Table2[[#This Row],[Age_Cleaned]]&lt;=40,"30-40",
   IF(Table2[[#This Row],[Age_Cleaned]]&lt;=50,"40-50","50+")))</f>
        <v>30-40</v>
      </c>
      <c r="AF65" s="2">
        <f>Table2[[#This Row],[MntWines]]+Table2[[#This Row],[MntFruits]]+Table2[[#This Row],[MntMeatProducts]]+Table2[[#This Row],[MntFishProducts]]+Table2[[#This Row],[MntSweetProducts]]+Table2[[#This Row],[MntGoldProds]]</f>
        <v>24</v>
      </c>
      <c r="AG65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6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65" s="2">
        <f>IF(Table2[[#This Row],[Marital_Cleaned]]="In Relationship",2,1) + Table2[[#This Row],[Kidhome]] + Table2[[#This Row],[Teenhome]]</f>
        <v>3</v>
      </c>
      <c r="AJ6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65" s="2">
        <f>IF(OR(Table2[[#This Row],[ Income ]]="",Table2[[#This Row],[ Income ]]&gt;200000),ROUND(MEDIAN(Table2[[ Income ]]),0),Table2[[#This Row],[ Income ]])</f>
        <v>22701</v>
      </c>
      <c r="AL65" s="2" t="str">
        <f>IF(Table2[[#This Row],[Income_Cleaned]]&lt;35000,"Low",
   IF(Table2[[#This Row],[Income_Cleaned]]&lt;=70000,"Medium","High"))</f>
        <v>Low</v>
      </c>
    </row>
    <row r="66" spans="1:38" x14ac:dyDescent="0.35">
      <c r="A66">
        <v>4865</v>
      </c>
      <c r="B66">
        <v>1974</v>
      </c>
      <c r="C66" t="s">
        <v>43</v>
      </c>
      <c r="D66" t="s">
        <v>31</v>
      </c>
      <c r="E66">
        <v>53367</v>
      </c>
      <c r="F66">
        <v>1</v>
      </c>
      <c r="G66">
        <v>1</v>
      </c>
      <c r="H66" s="1">
        <v>41517</v>
      </c>
      <c r="I66">
        <v>2</v>
      </c>
      <c r="J66">
        <v>229</v>
      </c>
      <c r="K66">
        <v>7</v>
      </c>
      <c r="L66">
        <v>140</v>
      </c>
      <c r="M66">
        <v>10</v>
      </c>
      <c r="N66">
        <v>3</v>
      </c>
      <c r="O66">
        <v>11</v>
      </c>
      <c r="P66">
        <v>7</v>
      </c>
      <c r="Q66">
        <v>5</v>
      </c>
      <c r="R66">
        <v>1</v>
      </c>
      <c r="S66">
        <v>8</v>
      </c>
      <c r="T66">
        <v>7</v>
      </c>
      <c r="U66">
        <v>0</v>
      </c>
      <c r="V66">
        <v>0</v>
      </c>
      <c r="W66">
        <v>0</v>
      </c>
      <c r="X66">
        <v>0</v>
      </c>
      <c r="Y66">
        <v>0</v>
      </c>
      <c r="Z66">
        <v>1</v>
      </c>
      <c r="AA66">
        <v>0</v>
      </c>
      <c r="AB66" t="s">
        <v>38</v>
      </c>
      <c r="AC66">
        <f>2014 - Table2[[#This Row],[Year_Birth]]</f>
        <v>40</v>
      </c>
      <c r="AD66">
        <f>IF(Table2[[#This Row],[Age]]&gt;100, "100", Table2[[#This Row],[Age]])</f>
        <v>40</v>
      </c>
      <c r="AE66" t="str">
        <f>IF(Table2[[#This Row],[Age_Cleaned]]&lt;30,"&lt;30",
   IF(Table2[[#This Row],[Age_Cleaned]]&lt;=40,"30-40",
   IF(Table2[[#This Row],[Age_Cleaned]]&lt;=50,"40-50","50+")))</f>
        <v>30-40</v>
      </c>
      <c r="AF66" s="2">
        <f>Table2[[#This Row],[MntWines]]+Table2[[#This Row],[MntFruits]]+Table2[[#This Row],[MntMeatProducts]]+Table2[[#This Row],[MntFishProducts]]+Table2[[#This Row],[MntSweetProducts]]+Table2[[#This Row],[MntGoldProds]]</f>
        <v>400</v>
      </c>
      <c r="AG66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6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66" s="2">
        <f>IF(Table2[[#This Row],[Marital_Cleaned]]="In Relationship",2,1) + Table2[[#This Row],[Kidhome]] + Table2[[#This Row],[Teenhome]]</f>
        <v>3</v>
      </c>
      <c r="AJ6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66" s="2">
        <f>IF(OR(Table2[[#This Row],[ Income ]]="",Table2[[#This Row],[ Income ]]&gt;200000),ROUND(MEDIAN(Table2[[ Income ]]),0),Table2[[#This Row],[ Income ]])</f>
        <v>53367</v>
      </c>
      <c r="AL66" s="2" t="str">
        <f>IF(Table2[[#This Row],[Income_Cleaned]]&lt;35000,"Low",
   IF(Table2[[#This Row],[Income_Cleaned]]&lt;=70000,"Medium","High"))</f>
        <v>Medium</v>
      </c>
    </row>
    <row r="67" spans="1:38" x14ac:dyDescent="0.35">
      <c r="A67">
        <v>6287</v>
      </c>
      <c r="B67">
        <v>1986</v>
      </c>
      <c r="C67" t="s">
        <v>30</v>
      </c>
      <c r="D67" t="s">
        <v>37</v>
      </c>
      <c r="E67">
        <v>34728</v>
      </c>
      <c r="F67">
        <v>1</v>
      </c>
      <c r="G67">
        <v>0</v>
      </c>
      <c r="H67" s="1">
        <v>41485</v>
      </c>
      <c r="I67">
        <v>2</v>
      </c>
      <c r="J67">
        <v>14</v>
      </c>
      <c r="K67">
        <v>0</v>
      </c>
      <c r="L67">
        <v>16</v>
      </c>
      <c r="M67">
        <v>0</v>
      </c>
      <c r="N67">
        <v>0</v>
      </c>
      <c r="O67">
        <v>6</v>
      </c>
      <c r="P67">
        <v>1</v>
      </c>
      <c r="Q67">
        <v>1</v>
      </c>
      <c r="R67">
        <v>1</v>
      </c>
      <c r="S67">
        <v>2</v>
      </c>
      <c r="T67">
        <v>6</v>
      </c>
      <c r="U67">
        <v>0</v>
      </c>
      <c r="V67">
        <v>0</v>
      </c>
      <c r="W67">
        <v>0</v>
      </c>
      <c r="X67">
        <v>0</v>
      </c>
      <c r="Y67">
        <v>0</v>
      </c>
      <c r="Z67">
        <v>1</v>
      </c>
      <c r="AA67">
        <v>0</v>
      </c>
      <c r="AB67" t="s">
        <v>32</v>
      </c>
      <c r="AC67">
        <f>2014 - Table2[[#This Row],[Year_Birth]]</f>
        <v>28</v>
      </c>
      <c r="AD67">
        <f>IF(Table2[[#This Row],[Age]]&gt;100, "100", Table2[[#This Row],[Age]])</f>
        <v>28</v>
      </c>
      <c r="AE67" t="str">
        <f>IF(Table2[[#This Row],[Age_Cleaned]]&lt;30,"&lt;30",
   IF(Table2[[#This Row],[Age_Cleaned]]&lt;=40,"30-40",
   IF(Table2[[#This Row],[Age_Cleaned]]&lt;=50,"40-50","50+")))</f>
        <v>&lt;30</v>
      </c>
      <c r="AF67" s="2">
        <f>Table2[[#This Row],[MntWines]]+Table2[[#This Row],[MntFruits]]+Table2[[#This Row],[MntMeatProducts]]+Table2[[#This Row],[MntFishProducts]]+Table2[[#This Row],[MntSweetProducts]]+Table2[[#This Row],[MntGoldProds]]</f>
        <v>36</v>
      </c>
      <c r="AG67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6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67" s="2">
        <f>IF(Table2[[#This Row],[Marital_Cleaned]]="In Relationship",2,1) + Table2[[#This Row],[Kidhome]] + Table2[[#This Row],[Teenhome]]</f>
        <v>3</v>
      </c>
      <c r="AJ6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67" s="2">
        <f>IF(OR(Table2[[#This Row],[ Income ]]="",Table2[[#This Row],[ Income ]]&gt;200000),ROUND(MEDIAN(Table2[[ Income ]]),0),Table2[[#This Row],[ Income ]])</f>
        <v>34728</v>
      </c>
      <c r="AL67" s="2" t="str">
        <f>IF(Table2[[#This Row],[Income_Cleaned]]&lt;35000,"Low",
   IF(Table2[[#This Row],[Income_Cleaned]]&lt;=70000,"Medium","High"))</f>
        <v>Low</v>
      </c>
    </row>
    <row r="68" spans="1:38" x14ac:dyDescent="0.35">
      <c r="A68">
        <v>4405</v>
      </c>
      <c r="B68">
        <v>1956</v>
      </c>
      <c r="C68" t="s">
        <v>43</v>
      </c>
      <c r="D68" t="s">
        <v>35</v>
      </c>
      <c r="E68">
        <v>63915</v>
      </c>
      <c r="F68">
        <v>0</v>
      </c>
      <c r="G68">
        <v>2</v>
      </c>
      <c r="H68" s="1">
        <v>41485</v>
      </c>
      <c r="I68">
        <v>2</v>
      </c>
      <c r="J68">
        <v>622</v>
      </c>
      <c r="K68">
        <v>7</v>
      </c>
      <c r="L68">
        <v>115</v>
      </c>
      <c r="M68">
        <v>30</v>
      </c>
      <c r="N68">
        <v>0</v>
      </c>
      <c r="O68">
        <v>15</v>
      </c>
      <c r="P68">
        <v>2</v>
      </c>
      <c r="Q68">
        <v>6</v>
      </c>
      <c r="R68">
        <v>3</v>
      </c>
      <c r="S68">
        <v>12</v>
      </c>
      <c r="T68">
        <v>5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 t="s">
        <v>38</v>
      </c>
      <c r="AC68">
        <f>2014 - Table2[[#This Row],[Year_Birth]]</f>
        <v>58</v>
      </c>
      <c r="AD68">
        <f>IF(Table2[[#This Row],[Age]]&gt;100, "100", Table2[[#This Row],[Age]])</f>
        <v>58</v>
      </c>
      <c r="AE68" t="str">
        <f>IF(Table2[[#This Row],[Age_Cleaned]]&lt;30,"&lt;30",
   IF(Table2[[#This Row],[Age_Cleaned]]&lt;=40,"30-40",
   IF(Table2[[#This Row],[Age_Cleaned]]&lt;=50,"40-50","50+")))</f>
        <v>50+</v>
      </c>
      <c r="AF68" s="2">
        <f>Table2[[#This Row],[MntWines]]+Table2[[#This Row],[MntFruits]]+Table2[[#This Row],[MntMeatProducts]]+Table2[[#This Row],[MntFishProducts]]+Table2[[#This Row],[MntSweetProducts]]+Table2[[#This Row],[MntGoldProds]]</f>
        <v>789</v>
      </c>
      <c r="AG68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6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68" s="2">
        <f>IF(Table2[[#This Row],[Marital_Cleaned]]="In Relationship",2,1) + Table2[[#This Row],[Kidhome]] + Table2[[#This Row],[Teenhome]]</f>
        <v>4</v>
      </c>
      <c r="AJ6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68" s="2">
        <f>IF(OR(Table2[[#This Row],[ Income ]]="",Table2[[#This Row],[ Income ]]&gt;200000),ROUND(MEDIAN(Table2[[ Income ]]),0),Table2[[#This Row],[ Income ]])</f>
        <v>63915</v>
      </c>
      <c r="AL68" s="2" t="str">
        <f>IF(Table2[[#This Row],[Income_Cleaned]]&lt;35000,"Low",
   IF(Table2[[#This Row],[Income_Cleaned]]&lt;=70000,"Medium","High"))</f>
        <v>Medium</v>
      </c>
    </row>
    <row r="69" spans="1:38" x14ac:dyDescent="0.35">
      <c r="A69">
        <v>5332</v>
      </c>
      <c r="B69">
        <v>1960</v>
      </c>
      <c r="C69" t="s">
        <v>40</v>
      </c>
      <c r="D69" t="s">
        <v>35</v>
      </c>
      <c r="E69">
        <v>82504</v>
      </c>
      <c r="F69">
        <v>0</v>
      </c>
      <c r="G69">
        <v>0</v>
      </c>
      <c r="H69" s="1">
        <v>41482</v>
      </c>
      <c r="I69">
        <v>2</v>
      </c>
      <c r="J69">
        <v>362</v>
      </c>
      <c r="K69">
        <v>50</v>
      </c>
      <c r="L69">
        <v>431</v>
      </c>
      <c r="M69">
        <v>134</v>
      </c>
      <c r="N69">
        <v>35</v>
      </c>
      <c r="O69">
        <v>54</v>
      </c>
      <c r="P69">
        <v>1</v>
      </c>
      <c r="Q69">
        <v>3</v>
      </c>
      <c r="R69">
        <v>6</v>
      </c>
      <c r="S69">
        <v>7</v>
      </c>
      <c r="T69">
        <v>1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 t="s">
        <v>42</v>
      </c>
      <c r="AC69">
        <f>2014 - Table2[[#This Row],[Year_Birth]]</f>
        <v>54</v>
      </c>
      <c r="AD69">
        <f>IF(Table2[[#This Row],[Age]]&gt;100, "100", Table2[[#This Row],[Age]])</f>
        <v>54</v>
      </c>
      <c r="AE69" t="str">
        <f>IF(Table2[[#This Row],[Age_Cleaned]]&lt;30,"&lt;30",
   IF(Table2[[#This Row],[Age_Cleaned]]&lt;=40,"30-40",
   IF(Table2[[#This Row],[Age_Cleaned]]&lt;=50,"40-50","50+")))</f>
        <v>50+</v>
      </c>
      <c r="AF69" s="2">
        <f>Table2[[#This Row],[MntWines]]+Table2[[#This Row],[MntFruits]]+Table2[[#This Row],[MntMeatProducts]]+Table2[[#This Row],[MntFishProducts]]+Table2[[#This Row],[MntSweetProducts]]+Table2[[#This Row],[MntGoldProds]]</f>
        <v>1066</v>
      </c>
      <c r="AG69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6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69" s="2">
        <f>IF(Table2[[#This Row],[Marital_Cleaned]]="In Relationship",2,1) + Table2[[#This Row],[Kidhome]] + Table2[[#This Row],[Teenhome]]</f>
        <v>2</v>
      </c>
      <c r="AJ6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69" s="2">
        <f>IF(OR(Table2[[#This Row],[ Income ]]="",Table2[[#This Row],[ Income ]]&gt;200000),ROUND(MEDIAN(Table2[[ Income ]]),0),Table2[[#This Row],[ Income ]])</f>
        <v>82504</v>
      </c>
      <c r="AL69" s="2" t="str">
        <f>IF(Table2[[#This Row],[Income_Cleaned]]&lt;35000,"Low",
   IF(Table2[[#This Row],[Income_Cleaned]]&lt;=70000,"Medium","High"))</f>
        <v>High</v>
      </c>
    </row>
    <row r="70" spans="1:38" x14ac:dyDescent="0.35">
      <c r="A70">
        <v>1519</v>
      </c>
      <c r="B70">
        <v>1972</v>
      </c>
      <c r="C70" t="s">
        <v>39</v>
      </c>
      <c r="D70" t="s">
        <v>33</v>
      </c>
      <c r="E70">
        <v>38578</v>
      </c>
      <c r="F70">
        <v>1</v>
      </c>
      <c r="G70">
        <v>1</v>
      </c>
      <c r="H70" s="1">
        <v>41447</v>
      </c>
      <c r="I70">
        <v>2</v>
      </c>
      <c r="J70">
        <v>38</v>
      </c>
      <c r="K70">
        <v>4</v>
      </c>
      <c r="L70">
        <v>22</v>
      </c>
      <c r="M70">
        <v>3</v>
      </c>
      <c r="N70">
        <v>3</v>
      </c>
      <c r="O70">
        <v>3</v>
      </c>
      <c r="P70">
        <v>3</v>
      </c>
      <c r="Q70">
        <v>3</v>
      </c>
      <c r="R70">
        <v>0</v>
      </c>
      <c r="S70">
        <v>3</v>
      </c>
      <c r="T70">
        <v>8</v>
      </c>
      <c r="U70">
        <v>0</v>
      </c>
      <c r="V70">
        <v>0</v>
      </c>
      <c r="W70">
        <v>0</v>
      </c>
      <c r="X70">
        <v>0</v>
      </c>
      <c r="Y70">
        <v>0</v>
      </c>
      <c r="Z70">
        <v>1</v>
      </c>
      <c r="AA70">
        <v>0</v>
      </c>
      <c r="AB70" t="s">
        <v>32</v>
      </c>
      <c r="AC70">
        <f>2014 - Table2[[#This Row],[Year_Birth]]</f>
        <v>42</v>
      </c>
      <c r="AD70">
        <f>IF(Table2[[#This Row],[Age]]&gt;100, "100", Table2[[#This Row],[Age]])</f>
        <v>42</v>
      </c>
      <c r="AE70" t="str">
        <f>IF(Table2[[#This Row],[Age_Cleaned]]&lt;30,"&lt;30",
   IF(Table2[[#This Row],[Age_Cleaned]]&lt;=40,"30-40",
   IF(Table2[[#This Row],[Age_Cleaned]]&lt;=50,"40-50","50+")))</f>
        <v>40-50</v>
      </c>
      <c r="AF70" s="2">
        <f>Table2[[#This Row],[MntWines]]+Table2[[#This Row],[MntFruits]]+Table2[[#This Row],[MntMeatProducts]]+Table2[[#This Row],[MntFishProducts]]+Table2[[#This Row],[MntSweetProducts]]+Table2[[#This Row],[MntGoldProds]]</f>
        <v>73</v>
      </c>
      <c r="AG70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7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70" s="2">
        <f>IF(Table2[[#This Row],[Marital_Cleaned]]="In Relationship",2,1) + Table2[[#This Row],[Kidhome]] + Table2[[#This Row],[Teenhome]]</f>
        <v>3</v>
      </c>
      <c r="AJ7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70" s="2">
        <f>IF(OR(Table2[[#This Row],[ Income ]]="",Table2[[#This Row],[ Income ]]&gt;200000),ROUND(MEDIAN(Table2[[ Income ]]),0),Table2[[#This Row],[ Income ]])</f>
        <v>38578</v>
      </c>
      <c r="AL70" s="2" t="str">
        <f>IF(Table2[[#This Row],[Income_Cleaned]]&lt;35000,"Low",
   IF(Table2[[#This Row],[Income_Cleaned]]&lt;=70000,"Medium","High"))</f>
        <v>Medium</v>
      </c>
    </row>
    <row r="71" spans="1:38" x14ac:dyDescent="0.35">
      <c r="A71">
        <v>9080</v>
      </c>
      <c r="B71">
        <v>1972</v>
      </c>
      <c r="C71" t="s">
        <v>39</v>
      </c>
      <c r="D71" t="s">
        <v>33</v>
      </c>
      <c r="E71">
        <v>38578</v>
      </c>
      <c r="F71">
        <v>1</v>
      </c>
      <c r="G71">
        <v>1</v>
      </c>
      <c r="H71" s="1">
        <v>41447</v>
      </c>
      <c r="I71">
        <v>2</v>
      </c>
      <c r="J71">
        <v>38</v>
      </c>
      <c r="K71">
        <v>4</v>
      </c>
      <c r="L71">
        <v>22</v>
      </c>
      <c r="M71">
        <v>3</v>
      </c>
      <c r="N71">
        <v>3</v>
      </c>
      <c r="O71">
        <v>3</v>
      </c>
      <c r="P71">
        <v>3</v>
      </c>
      <c r="Q71">
        <v>3</v>
      </c>
      <c r="R71">
        <v>0</v>
      </c>
      <c r="S71">
        <v>3</v>
      </c>
      <c r="T71">
        <v>8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 t="s">
        <v>32</v>
      </c>
      <c r="AC71">
        <f>2014 - Table2[[#This Row],[Year_Birth]]</f>
        <v>42</v>
      </c>
      <c r="AD71">
        <f>IF(Table2[[#This Row],[Age]]&gt;100, "100", Table2[[#This Row],[Age]])</f>
        <v>42</v>
      </c>
      <c r="AE71" t="str">
        <f>IF(Table2[[#This Row],[Age_Cleaned]]&lt;30,"&lt;30",
   IF(Table2[[#This Row],[Age_Cleaned]]&lt;=40,"30-40",
   IF(Table2[[#This Row],[Age_Cleaned]]&lt;=50,"40-50","50+")))</f>
        <v>40-50</v>
      </c>
      <c r="AF71" s="2">
        <f>Table2[[#This Row],[MntWines]]+Table2[[#This Row],[MntFruits]]+Table2[[#This Row],[MntMeatProducts]]+Table2[[#This Row],[MntFishProducts]]+Table2[[#This Row],[MntSweetProducts]]+Table2[[#This Row],[MntGoldProds]]</f>
        <v>73</v>
      </c>
      <c r="AG71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7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71" s="2">
        <f>IF(Table2[[#This Row],[Marital_Cleaned]]="In Relationship",2,1) + Table2[[#This Row],[Kidhome]] + Table2[[#This Row],[Teenhome]]</f>
        <v>3</v>
      </c>
      <c r="AJ7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71" s="2">
        <f>IF(OR(Table2[[#This Row],[ Income ]]="",Table2[[#This Row],[ Income ]]&gt;200000),ROUND(MEDIAN(Table2[[ Income ]]),0),Table2[[#This Row],[ Income ]])</f>
        <v>38578</v>
      </c>
      <c r="AL71" s="2" t="str">
        <f>IF(Table2[[#This Row],[Income_Cleaned]]&lt;35000,"Low",
   IF(Table2[[#This Row],[Income_Cleaned]]&lt;=70000,"Medium","High"))</f>
        <v>Medium</v>
      </c>
    </row>
    <row r="72" spans="1:38" x14ac:dyDescent="0.35">
      <c r="A72">
        <v>1772</v>
      </c>
      <c r="B72">
        <v>1975</v>
      </c>
      <c r="C72" t="s">
        <v>39</v>
      </c>
      <c r="D72" t="s">
        <v>35</v>
      </c>
      <c r="E72">
        <v>79174</v>
      </c>
      <c r="F72">
        <v>0</v>
      </c>
      <c r="G72">
        <v>0</v>
      </c>
      <c r="H72" s="1">
        <v>41285</v>
      </c>
      <c r="I72">
        <v>2</v>
      </c>
      <c r="J72">
        <v>1074</v>
      </c>
      <c r="K72">
        <v>37</v>
      </c>
      <c r="L72">
        <v>518</v>
      </c>
      <c r="M72">
        <v>193</v>
      </c>
      <c r="N72">
        <v>92</v>
      </c>
      <c r="O72">
        <v>129</v>
      </c>
      <c r="P72">
        <v>1</v>
      </c>
      <c r="Q72">
        <v>5</v>
      </c>
      <c r="R72">
        <v>6</v>
      </c>
      <c r="S72">
        <v>7</v>
      </c>
      <c r="T72">
        <v>2</v>
      </c>
      <c r="U72">
        <v>0</v>
      </c>
      <c r="V72">
        <v>0</v>
      </c>
      <c r="W72">
        <v>1</v>
      </c>
      <c r="X72">
        <v>1</v>
      </c>
      <c r="Y72">
        <v>0</v>
      </c>
      <c r="Z72">
        <v>1</v>
      </c>
      <c r="AA72">
        <v>0</v>
      </c>
      <c r="AB72" t="s">
        <v>34</v>
      </c>
      <c r="AC72">
        <f>2014 - Table2[[#This Row],[Year_Birth]]</f>
        <v>39</v>
      </c>
      <c r="AD72">
        <f>IF(Table2[[#This Row],[Age]]&gt;100, "100", Table2[[#This Row],[Age]])</f>
        <v>39</v>
      </c>
      <c r="AE72" t="str">
        <f>IF(Table2[[#This Row],[Age_Cleaned]]&lt;30,"&lt;30",
   IF(Table2[[#This Row],[Age_Cleaned]]&lt;=40,"30-40",
   IF(Table2[[#This Row],[Age_Cleaned]]&lt;=50,"40-50","50+")))</f>
        <v>30-40</v>
      </c>
      <c r="AF72" s="2">
        <f>Table2[[#This Row],[MntWines]]+Table2[[#This Row],[MntFruits]]+Table2[[#This Row],[MntMeatProducts]]+Table2[[#This Row],[MntFishProducts]]+Table2[[#This Row],[MntSweetProducts]]+Table2[[#This Row],[MntGoldProds]]</f>
        <v>2043</v>
      </c>
      <c r="AG72" s="2">
        <f>Table2[[#This Row],[AcceptedCmp1]] + Table2[[#This Row],[AcceptedCmp2]] + Table2[[#This Row],[AcceptedCmp3]] + Table2[[#This Row],[AcceptedCmp4]] + Table2[[#This Row],[AcceptedCmp5]] + Table2[[#This Row],[Response]]</f>
        <v>3</v>
      </c>
      <c r="AH7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72" s="2">
        <f>IF(Table2[[#This Row],[Marital_Cleaned]]="In Relationship",2,1) + Table2[[#This Row],[Kidhome]] + Table2[[#This Row],[Teenhome]]</f>
        <v>2</v>
      </c>
      <c r="AJ7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72" s="2">
        <f>IF(OR(Table2[[#This Row],[ Income ]]="",Table2[[#This Row],[ Income ]]&gt;200000),ROUND(MEDIAN(Table2[[ Income ]]),0),Table2[[#This Row],[ Income ]])</f>
        <v>79174</v>
      </c>
      <c r="AL72" s="2" t="str">
        <f>IF(Table2[[#This Row],[Income_Cleaned]]&lt;35000,"Low",
   IF(Table2[[#This Row],[Income_Cleaned]]&lt;=70000,"Medium","High"))</f>
        <v>High</v>
      </c>
    </row>
    <row r="73" spans="1:38" x14ac:dyDescent="0.35">
      <c r="A73">
        <v>5341</v>
      </c>
      <c r="B73">
        <v>1962</v>
      </c>
      <c r="C73" t="s">
        <v>40</v>
      </c>
      <c r="D73" t="s">
        <v>31</v>
      </c>
      <c r="E73">
        <v>81975</v>
      </c>
      <c r="F73">
        <v>0</v>
      </c>
      <c r="G73">
        <v>1</v>
      </c>
      <c r="H73" s="1">
        <v>41279</v>
      </c>
      <c r="I73">
        <v>2</v>
      </c>
      <c r="J73">
        <v>983</v>
      </c>
      <c r="K73">
        <v>76</v>
      </c>
      <c r="L73">
        <v>184</v>
      </c>
      <c r="M73">
        <v>180</v>
      </c>
      <c r="N73">
        <v>138</v>
      </c>
      <c r="O73">
        <v>27</v>
      </c>
      <c r="P73">
        <v>1</v>
      </c>
      <c r="Q73">
        <v>6</v>
      </c>
      <c r="R73">
        <v>3</v>
      </c>
      <c r="S73">
        <v>4</v>
      </c>
      <c r="T73">
        <v>7</v>
      </c>
      <c r="U73">
        <v>0</v>
      </c>
      <c r="V73">
        <v>0</v>
      </c>
      <c r="W73">
        <v>1</v>
      </c>
      <c r="X73">
        <v>0</v>
      </c>
      <c r="Y73">
        <v>0</v>
      </c>
      <c r="Z73">
        <v>0</v>
      </c>
      <c r="AA73">
        <v>0</v>
      </c>
      <c r="AB73" t="s">
        <v>45</v>
      </c>
      <c r="AC73">
        <f>2014 - Table2[[#This Row],[Year_Birth]]</f>
        <v>52</v>
      </c>
      <c r="AD73">
        <f>IF(Table2[[#This Row],[Age]]&gt;100, "100", Table2[[#This Row],[Age]])</f>
        <v>52</v>
      </c>
      <c r="AE73" t="str">
        <f>IF(Table2[[#This Row],[Age_Cleaned]]&lt;30,"&lt;30",
   IF(Table2[[#This Row],[Age_Cleaned]]&lt;=40,"30-40",
   IF(Table2[[#This Row],[Age_Cleaned]]&lt;=50,"40-50","50+")))</f>
        <v>50+</v>
      </c>
      <c r="AF73" s="2">
        <f>Table2[[#This Row],[MntWines]]+Table2[[#This Row],[MntFruits]]+Table2[[#This Row],[MntMeatProducts]]+Table2[[#This Row],[MntFishProducts]]+Table2[[#This Row],[MntSweetProducts]]+Table2[[#This Row],[MntGoldProds]]</f>
        <v>1588</v>
      </c>
      <c r="AG73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7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73" s="2">
        <f>IF(Table2[[#This Row],[Marital_Cleaned]]="In Relationship",2,1) + Table2[[#This Row],[Kidhome]] + Table2[[#This Row],[Teenhome]]</f>
        <v>2</v>
      </c>
      <c r="AJ7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73" s="2">
        <f>IF(OR(Table2[[#This Row],[ Income ]]="",Table2[[#This Row],[ Income ]]&gt;200000),ROUND(MEDIAN(Table2[[ Income ]]),0),Table2[[#This Row],[ Income ]])</f>
        <v>81975</v>
      </c>
      <c r="AL73" s="2" t="str">
        <f>IF(Table2[[#This Row],[Income_Cleaned]]&lt;35000,"Low",
   IF(Table2[[#This Row],[Income_Cleaned]]&lt;=70000,"Medium","High"))</f>
        <v>High</v>
      </c>
    </row>
    <row r="74" spans="1:38" x14ac:dyDescent="0.35">
      <c r="A74">
        <v>5510</v>
      </c>
      <c r="B74">
        <v>1977</v>
      </c>
      <c r="C74" t="s">
        <v>43</v>
      </c>
      <c r="D74" t="s">
        <v>35</v>
      </c>
      <c r="E74">
        <v>43263</v>
      </c>
      <c r="F74">
        <v>0</v>
      </c>
      <c r="G74">
        <v>1</v>
      </c>
      <c r="H74" s="1">
        <v>41234</v>
      </c>
      <c r="I74">
        <v>2</v>
      </c>
      <c r="J74">
        <v>262</v>
      </c>
      <c r="K74">
        <v>6</v>
      </c>
      <c r="L74">
        <v>61</v>
      </c>
      <c r="M74">
        <v>0</v>
      </c>
      <c r="N74">
        <v>10</v>
      </c>
      <c r="O74">
        <v>102</v>
      </c>
      <c r="P74">
        <v>3</v>
      </c>
      <c r="Q74">
        <v>5</v>
      </c>
      <c r="R74">
        <v>2</v>
      </c>
      <c r="S74">
        <v>6</v>
      </c>
      <c r="T74">
        <v>5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 t="s">
        <v>32</v>
      </c>
      <c r="AC74">
        <f>2014 - Table2[[#This Row],[Year_Birth]]</f>
        <v>37</v>
      </c>
      <c r="AD74">
        <f>IF(Table2[[#This Row],[Age]]&gt;100, "100", Table2[[#This Row],[Age]])</f>
        <v>37</v>
      </c>
      <c r="AE74" t="str">
        <f>IF(Table2[[#This Row],[Age_Cleaned]]&lt;30,"&lt;30",
   IF(Table2[[#This Row],[Age_Cleaned]]&lt;=40,"30-40",
   IF(Table2[[#This Row],[Age_Cleaned]]&lt;=50,"40-50","50+")))</f>
        <v>30-40</v>
      </c>
      <c r="AF74" s="2">
        <f>Table2[[#This Row],[MntWines]]+Table2[[#This Row],[MntFruits]]+Table2[[#This Row],[MntMeatProducts]]+Table2[[#This Row],[MntFishProducts]]+Table2[[#This Row],[MntSweetProducts]]+Table2[[#This Row],[MntGoldProds]]</f>
        <v>441</v>
      </c>
      <c r="AG74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7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74" s="2">
        <f>IF(Table2[[#This Row],[Marital_Cleaned]]="In Relationship",2,1) + Table2[[#This Row],[Kidhome]] + Table2[[#This Row],[Teenhome]]</f>
        <v>3</v>
      </c>
      <c r="AJ7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74" s="2">
        <f>IF(OR(Table2[[#This Row],[ Income ]]="",Table2[[#This Row],[ Income ]]&gt;200000),ROUND(MEDIAN(Table2[[ Income ]]),0),Table2[[#This Row],[ Income ]])</f>
        <v>43263</v>
      </c>
      <c r="AL74" s="2" t="str">
        <f>IF(Table2[[#This Row],[Income_Cleaned]]&lt;35000,"Low",
   IF(Table2[[#This Row],[Income_Cleaned]]&lt;=70000,"Medium","High"))</f>
        <v>Medium</v>
      </c>
    </row>
    <row r="75" spans="1:38" x14ac:dyDescent="0.35">
      <c r="A75">
        <v>3887</v>
      </c>
      <c r="B75">
        <v>1970</v>
      </c>
      <c r="C75" t="s">
        <v>30</v>
      </c>
      <c r="D75" t="s">
        <v>33</v>
      </c>
      <c r="E75">
        <v>27242</v>
      </c>
      <c r="F75">
        <v>1</v>
      </c>
      <c r="G75">
        <v>0</v>
      </c>
      <c r="H75" s="1">
        <v>41224</v>
      </c>
      <c r="I75">
        <v>2</v>
      </c>
      <c r="J75">
        <v>3</v>
      </c>
      <c r="K75">
        <v>17</v>
      </c>
      <c r="L75">
        <v>26</v>
      </c>
      <c r="M75">
        <v>20</v>
      </c>
      <c r="N75">
        <v>1</v>
      </c>
      <c r="O75">
        <v>39</v>
      </c>
      <c r="P75">
        <v>2</v>
      </c>
      <c r="Q75">
        <v>2</v>
      </c>
      <c r="R75">
        <v>0</v>
      </c>
      <c r="S75">
        <v>3</v>
      </c>
      <c r="T75">
        <v>9</v>
      </c>
      <c r="U75">
        <v>0</v>
      </c>
      <c r="V75">
        <v>0</v>
      </c>
      <c r="W75">
        <v>0</v>
      </c>
      <c r="X75">
        <v>0</v>
      </c>
      <c r="Y75">
        <v>0</v>
      </c>
      <c r="Z75">
        <v>1</v>
      </c>
      <c r="AA75">
        <v>0</v>
      </c>
      <c r="AB75" t="s">
        <v>42</v>
      </c>
      <c r="AC75">
        <f>2014 - Table2[[#This Row],[Year_Birth]]</f>
        <v>44</v>
      </c>
      <c r="AD75">
        <f>IF(Table2[[#This Row],[Age]]&gt;100, "100", Table2[[#This Row],[Age]])</f>
        <v>44</v>
      </c>
      <c r="AE75" t="str">
        <f>IF(Table2[[#This Row],[Age_Cleaned]]&lt;30,"&lt;30",
   IF(Table2[[#This Row],[Age_Cleaned]]&lt;=40,"30-40",
   IF(Table2[[#This Row],[Age_Cleaned]]&lt;=50,"40-50","50+")))</f>
        <v>40-50</v>
      </c>
      <c r="AF75" s="2">
        <f>Table2[[#This Row],[MntWines]]+Table2[[#This Row],[MntFruits]]+Table2[[#This Row],[MntMeatProducts]]+Table2[[#This Row],[MntFishProducts]]+Table2[[#This Row],[MntSweetProducts]]+Table2[[#This Row],[MntGoldProds]]</f>
        <v>106</v>
      </c>
      <c r="AG75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7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75" s="2">
        <f>IF(Table2[[#This Row],[Marital_Cleaned]]="In Relationship",2,1) + Table2[[#This Row],[Kidhome]] + Table2[[#This Row],[Teenhome]]</f>
        <v>2</v>
      </c>
      <c r="AJ7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75" s="2">
        <f>IF(OR(Table2[[#This Row],[ Income ]]="",Table2[[#This Row],[ Income ]]&gt;200000),ROUND(MEDIAN(Table2[[ Income ]]),0),Table2[[#This Row],[ Income ]])</f>
        <v>27242</v>
      </c>
      <c r="AL75" s="2" t="str">
        <f>IF(Table2[[#This Row],[Income_Cleaned]]&lt;35000,"Low",
   IF(Table2[[#This Row],[Income_Cleaned]]&lt;=70000,"Medium","High"))</f>
        <v>Low</v>
      </c>
    </row>
    <row r="76" spans="1:38" x14ac:dyDescent="0.35">
      <c r="A76">
        <v>7022</v>
      </c>
      <c r="B76">
        <v>1971</v>
      </c>
      <c r="C76" t="s">
        <v>30</v>
      </c>
      <c r="D76" t="s">
        <v>35</v>
      </c>
      <c r="E76">
        <v>76445</v>
      </c>
      <c r="F76">
        <v>1</v>
      </c>
      <c r="G76">
        <v>0</v>
      </c>
      <c r="H76" s="1">
        <v>41180</v>
      </c>
      <c r="I76">
        <v>2</v>
      </c>
      <c r="J76">
        <v>739</v>
      </c>
      <c r="K76">
        <v>107</v>
      </c>
      <c r="L76">
        <v>309</v>
      </c>
      <c r="M76">
        <v>140</v>
      </c>
      <c r="N76">
        <v>80</v>
      </c>
      <c r="O76">
        <v>35</v>
      </c>
      <c r="P76">
        <v>1</v>
      </c>
      <c r="Q76">
        <v>2</v>
      </c>
      <c r="R76">
        <v>5</v>
      </c>
      <c r="S76">
        <v>13</v>
      </c>
      <c r="T76">
        <v>6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 t="s">
        <v>45</v>
      </c>
      <c r="AC76">
        <f>2014 - Table2[[#This Row],[Year_Birth]]</f>
        <v>43</v>
      </c>
      <c r="AD76">
        <f>IF(Table2[[#This Row],[Age]]&gt;100, "100", Table2[[#This Row],[Age]])</f>
        <v>43</v>
      </c>
      <c r="AE76" t="str">
        <f>IF(Table2[[#This Row],[Age_Cleaned]]&lt;30,"&lt;30",
   IF(Table2[[#This Row],[Age_Cleaned]]&lt;=40,"30-40",
   IF(Table2[[#This Row],[Age_Cleaned]]&lt;=50,"40-50","50+")))</f>
        <v>40-50</v>
      </c>
      <c r="AF76" s="2">
        <f>Table2[[#This Row],[MntWines]]+Table2[[#This Row],[MntFruits]]+Table2[[#This Row],[MntMeatProducts]]+Table2[[#This Row],[MntFishProducts]]+Table2[[#This Row],[MntSweetProducts]]+Table2[[#This Row],[MntGoldProds]]</f>
        <v>1410</v>
      </c>
      <c r="AG76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7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76" s="2">
        <f>IF(Table2[[#This Row],[Marital_Cleaned]]="In Relationship",2,1) + Table2[[#This Row],[Kidhome]] + Table2[[#This Row],[Teenhome]]</f>
        <v>3</v>
      </c>
      <c r="AJ7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76" s="2">
        <f>IF(OR(Table2[[#This Row],[ Income ]]="",Table2[[#This Row],[ Income ]]&gt;200000),ROUND(MEDIAN(Table2[[ Income ]]),0),Table2[[#This Row],[ Income ]])</f>
        <v>76445</v>
      </c>
      <c r="AL76" s="2" t="str">
        <f>IF(Table2[[#This Row],[Income_Cleaned]]&lt;35000,"Low",
   IF(Table2[[#This Row],[Income_Cleaned]]&lt;=70000,"Medium","High"))</f>
        <v>High</v>
      </c>
    </row>
    <row r="77" spans="1:38" x14ac:dyDescent="0.35">
      <c r="A77">
        <v>9999</v>
      </c>
      <c r="B77">
        <v>1965</v>
      </c>
      <c r="C77" t="s">
        <v>30</v>
      </c>
      <c r="D77" t="s">
        <v>37</v>
      </c>
      <c r="E77">
        <v>75276</v>
      </c>
      <c r="F77">
        <v>0</v>
      </c>
      <c r="G77">
        <v>0</v>
      </c>
      <c r="H77" s="1">
        <v>41179</v>
      </c>
      <c r="I77">
        <v>2</v>
      </c>
      <c r="J77">
        <v>610</v>
      </c>
      <c r="K77">
        <v>105</v>
      </c>
      <c r="L77">
        <v>125</v>
      </c>
      <c r="M77">
        <v>137</v>
      </c>
      <c r="N77">
        <v>42</v>
      </c>
      <c r="O77">
        <v>21</v>
      </c>
      <c r="P77">
        <v>1</v>
      </c>
      <c r="Q77">
        <v>9</v>
      </c>
      <c r="R77">
        <v>4</v>
      </c>
      <c r="S77">
        <v>9</v>
      </c>
      <c r="T77">
        <v>5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 t="s">
        <v>32</v>
      </c>
      <c r="AC77">
        <f>2014 - Table2[[#This Row],[Year_Birth]]</f>
        <v>49</v>
      </c>
      <c r="AD77">
        <f>IF(Table2[[#This Row],[Age]]&gt;100, "100", Table2[[#This Row],[Age]])</f>
        <v>49</v>
      </c>
      <c r="AE77" t="str">
        <f>IF(Table2[[#This Row],[Age_Cleaned]]&lt;30,"&lt;30",
   IF(Table2[[#This Row],[Age_Cleaned]]&lt;=40,"30-40",
   IF(Table2[[#This Row],[Age_Cleaned]]&lt;=50,"40-50","50+")))</f>
        <v>40-50</v>
      </c>
      <c r="AF77" s="2">
        <f>Table2[[#This Row],[MntWines]]+Table2[[#This Row],[MntFruits]]+Table2[[#This Row],[MntMeatProducts]]+Table2[[#This Row],[MntFishProducts]]+Table2[[#This Row],[MntSweetProducts]]+Table2[[#This Row],[MntGoldProds]]</f>
        <v>1040</v>
      </c>
      <c r="AG77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7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77" s="2">
        <f>IF(Table2[[#This Row],[Marital_Cleaned]]="In Relationship",2,1) + Table2[[#This Row],[Kidhome]] + Table2[[#This Row],[Teenhome]]</f>
        <v>2</v>
      </c>
      <c r="AJ7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77" s="2">
        <f>IF(OR(Table2[[#This Row],[ Income ]]="",Table2[[#This Row],[ Income ]]&gt;200000),ROUND(MEDIAN(Table2[[ Income ]]),0),Table2[[#This Row],[ Income ]])</f>
        <v>75276</v>
      </c>
      <c r="AL77" s="2" t="str">
        <f>IF(Table2[[#This Row],[Income_Cleaned]]&lt;35000,"Low",
   IF(Table2[[#This Row],[Income_Cleaned]]&lt;=70000,"Medium","High"))</f>
        <v>High</v>
      </c>
    </row>
    <row r="78" spans="1:38" x14ac:dyDescent="0.35">
      <c r="A78">
        <v>10352</v>
      </c>
      <c r="B78">
        <v>1963</v>
      </c>
      <c r="C78" t="s">
        <v>30</v>
      </c>
      <c r="D78" t="s">
        <v>44</v>
      </c>
      <c r="E78">
        <v>34213</v>
      </c>
      <c r="F78">
        <v>1</v>
      </c>
      <c r="G78">
        <v>1</v>
      </c>
      <c r="H78" s="1">
        <v>41159</v>
      </c>
      <c r="I78">
        <v>2</v>
      </c>
      <c r="J78">
        <v>50</v>
      </c>
      <c r="K78">
        <v>4</v>
      </c>
      <c r="L78">
        <v>28</v>
      </c>
      <c r="M78">
        <v>6</v>
      </c>
      <c r="N78">
        <v>3</v>
      </c>
      <c r="O78">
        <v>26</v>
      </c>
      <c r="P78">
        <v>3</v>
      </c>
      <c r="Q78">
        <v>3</v>
      </c>
      <c r="R78">
        <v>1</v>
      </c>
      <c r="S78">
        <v>2</v>
      </c>
      <c r="T78">
        <v>9</v>
      </c>
      <c r="U78">
        <v>0</v>
      </c>
      <c r="V78">
        <v>0</v>
      </c>
      <c r="W78">
        <v>0</v>
      </c>
      <c r="X78">
        <v>0</v>
      </c>
      <c r="Y78">
        <v>0</v>
      </c>
      <c r="Z78">
        <v>1</v>
      </c>
      <c r="AA78">
        <v>0</v>
      </c>
      <c r="AB78" t="s">
        <v>45</v>
      </c>
      <c r="AC78">
        <f>2014 - Table2[[#This Row],[Year_Birth]]</f>
        <v>51</v>
      </c>
      <c r="AD78">
        <f>IF(Table2[[#This Row],[Age]]&gt;100, "100", Table2[[#This Row],[Age]])</f>
        <v>51</v>
      </c>
      <c r="AE78" t="str">
        <f>IF(Table2[[#This Row],[Age_Cleaned]]&lt;30,"&lt;30",
   IF(Table2[[#This Row],[Age_Cleaned]]&lt;=40,"30-40",
   IF(Table2[[#This Row],[Age_Cleaned]]&lt;=50,"40-50","50+")))</f>
        <v>50+</v>
      </c>
      <c r="AF78" s="2">
        <f>Table2[[#This Row],[MntWines]]+Table2[[#This Row],[MntFruits]]+Table2[[#This Row],[MntMeatProducts]]+Table2[[#This Row],[MntFishProducts]]+Table2[[#This Row],[MntSweetProducts]]+Table2[[#This Row],[MntGoldProds]]</f>
        <v>117</v>
      </c>
      <c r="AG78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7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78" s="2">
        <f>IF(Table2[[#This Row],[Marital_Cleaned]]="In Relationship",2,1) + Table2[[#This Row],[Kidhome]] + Table2[[#This Row],[Teenhome]]</f>
        <v>3</v>
      </c>
      <c r="AJ7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78" s="2">
        <f>IF(OR(Table2[[#This Row],[ Income ]]="",Table2[[#This Row],[ Income ]]&gt;200000),ROUND(MEDIAN(Table2[[ Income ]]),0),Table2[[#This Row],[ Income ]])</f>
        <v>34213</v>
      </c>
      <c r="AL78" s="2" t="str">
        <f>IF(Table2[[#This Row],[Income_Cleaned]]&lt;35000,"Low",
   IF(Table2[[#This Row],[Income_Cleaned]]&lt;=70000,"Medium","High"))</f>
        <v>Low</v>
      </c>
    </row>
    <row r="79" spans="1:38" x14ac:dyDescent="0.35">
      <c r="A79">
        <v>7919</v>
      </c>
      <c r="B79">
        <v>1976</v>
      </c>
      <c r="C79" t="s">
        <v>39</v>
      </c>
      <c r="D79" t="s">
        <v>37</v>
      </c>
      <c r="E79">
        <v>72335</v>
      </c>
      <c r="F79">
        <v>0</v>
      </c>
      <c r="G79">
        <v>0</v>
      </c>
      <c r="H79" s="1">
        <v>41134</v>
      </c>
      <c r="I79">
        <v>2</v>
      </c>
      <c r="J79">
        <v>1285</v>
      </c>
      <c r="K79">
        <v>105</v>
      </c>
      <c r="L79">
        <v>653</v>
      </c>
      <c r="M79">
        <v>28</v>
      </c>
      <c r="N79">
        <v>21</v>
      </c>
      <c r="O79">
        <v>0</v>
      </c>
      <c r="P79">
        <v>1</v>
      </c>
      <c r="Q79">
        <v>10</v>
      </c>
      <c r="R79">
        <v>4</v>
      </c>
      <c r="S79">
        <v>8</v>
      </c>
      <c r="T79">
        <v>8</v>
      </c>
      <c r="U79">
        <v>0</v>
      </c>
      <c r="V79">
        <v>0</v>
      </c>
      <c r="W79">
        <v>0</v>
      </c>
      <c r="X79">
        <v>0</v>
      </c>
      <c r="Y79">
        <v>0</v>
      </c>
      <c r="Z79">
        <v>1</v>
      </c>
      <c r="AA79">
        <v>0</v>
      </c>
      <c r="AB79" t="s">
        <v>32</v>
      </c>
      <c r="AC79">
        <f>2014 - Table2[[#This Row],[Year_Birth]]</f>
        <v>38</v>
      </c>
      <c r="AD79">
        <f>IF(Table2[[#This Row],[Age]]&gt;100, "100", Table2[[#This Row],[Age]])</f>
        <v>38</v>
      </c>
      <c r="AE79" t="str">
        <f>IF(Table2[[#This Row],[Age_Cleaned]]&lt;30,"&lt;30",
   IF(Table2[[#This Row],[Age_Cleaned]]&lt;=40,"30-40",
   IF(Table2[[#This Row],[Age_Cleaned]]&lt;=50,"40-50","50+")))</f>
        <v>30-40</v>
      </c>
      <c r="AF79" s="2">
        <f>Table2[[#This Row],[MntWines]]+Table2[[#This Row],[MntFruits]]+Table2[[#This Row],[MntMeatProducts]]+Table2[[#This Row],[MntFishProducts]]+Table2[[#This Row],[MntSweetProducts]]+Table2[[#This Row],[MntGoldProds]]</f>
        <v>2092</v>
      </c>
      <c r="AG79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7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79" s="2">
        <f>IF(Table2[[#This Row],[Marital_Cleaned]]="In Relationship",2,1) + Table2[[#This Row],[Kidhome]] + Table2[[#This Row],[Teenhome]]</f>
        <v>2</v>
      </c>
      <c r="AJ7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79" s="2">
        <f>IF(OR(Table2[[#This Row],[ Income ]]="",Table2[[#This Row],[ Income ]]&gt;200000),ROUND(MEDIAN(Table2[[ Income ]]),0),Table2[[#This Row],[ Income ]])</f>
        <v>72335</v>
      </c>
      <c r="AL79" s="2" t="str">
        <f>IF(Table2[[#This Row],[Income_Cleaned]]&lt;35000,"Low",
   IF(Table2[[#This Row],[Income_Cleaned]]&lt;=70000,"Medium","High"))</f>
        <v>High</v>
      </c>
    </row>
    <row r="80" spans="1:38" x14ac:dyDescent="0.35">
      <c r="A80">
        <v>4114</v>
      </c>
      <c r="B80">
        <v>1964</v>
      </c>
      <c r="C80" t="s">
        <v>43</v>
      </c>
      <c r="D80" t="s">
        <v>35</v>
      </c>
      <c r="E80">
        <v>79143</v>
      </c>
      <c r="F80">
        <v>0</v>
      </c>
      <c r="G80">
        <v>0</v>
      </c>
      <c r="H80" s="1">
        <v>41132</v>
      </c>
      <c r="I80">
        <v>2</v>
      </c>
      <c r="J80">
        <v>650</v>
      </c>
      <c r="K80">
        <v>37</v>
      </c>
      <c r="L80">
        <v>780</v>
      </c>
      <c r="M80">
        <v>27</v>
      </c>
      <c r="N80">
        <v>167</v>
      </c>
      <c r="O80">
        <v>32</v>
      </c>
      <c r="P80">
        <v>1</v>
      </c>
      <c r="Q80">
        <v>6</v>
      </c>
      <c r="R80">
        <v>9</v>
      </c>
      <c r="S80">
        <v>13</v>
      </c>
      <c r="T80">
        <v>3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 t="s">
        <v>38</v>
      </c>
      <c r="AC80">
        <f>2014 - Table2[[#This Row],[Year_Birth]]</f>
        <v>50</v>
      </c>
      <c r="AD80">
        <f>IF(Table2[[#This Row],[Age]]&gt;100, "100", Table2[[#This Row],[Age]])</f>
        <v>50</v>
      </c>
      <c r="AE80" t="str">
        <f>IF(Table2[[#This Row],[Age_Cleaned]]&lt;30,"&lt;30",
   IF(Table2[[#This Row],[Age_Cleaned]]&lt;=40,"30-40",
   IF(Table2[[#This Row],[Age_Cleaned]]&lt;=50,"40-50","50+")))</f>
        <v>40-50</v>
      </c>
      <c r="AF80" s="2">
        <f>Table2[[#This Row],[MntWines]]+Table2[[#This Row],[MntFruits]]+Table2[[#This Row],[MntMeatProducts]]+Table2[[#This Row],[MntFishProducts]]+Table2[[#This Row],[MntSweetProducts]]+Table2[[#This Row],[MntGoldProds]]</f>
        <v>1693</v>
      </c>
      <c r="AG80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8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80" s="2">
        <f>IF(Table2[[#This Row],[Marital_Cleaned]]="In Relationship",2,1) + Table2[[#This Row],[Kidhome]] + Table2[[#This Row],[Teenhome]]</f>
        <v>2</v>
      </c>
      <c r="AJ8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80" s="2">
        <f>IF(OR(Table2[[#This Row],[ Income ]]="",Table2[[#This Row],[ Income ]]&gt;200000),ROUND(MEDIAN(Table2[[ Income ]]),0),Table2[[#This Row],[ Income ]])</f>
        <v>79143</v>
      </c>
      <c r="AL80" s="2" t="str">
        <f>IF(Table2[[#This Row],[Income_Cleaned]]&lt;35000,"Low",
   IF(Table2[[#This Row],[Income_Cleaned]]&lt;=70000,"Medium","High"))</f>
        <v>High</v>
      </c>
    </row>
    <row r="81" spans="1:38" x14ac:dyDescent="0.35">
      <c r="A81">
        <v>7990</v>
      </c>
      <c r="B81">
        <v>1947</v>
      </c>
      <c r="C81" t="s">
        <v>30</v>
      </c>
      <c r="D81" t="s">
        <v>35</v>
      </c>
      <c r="E81">
        <v>27469</v>
      </c>
      <c r="F81">
        <v>0</v>
      </c>
      <c r="G81">
        <v>0</v>
      </c>
      <c r="H81" s="1">
        <v>41123</v>
      </c>
      <c r="I81">
        <v>2</v>
      </c>
      <c r="J81">
        <v>9</v>
      </c>
      <c r="K81">
        <v>1</v>
      </c>
      <c r="L81">
        <v>2</v>
      </c>
      <c r="M81">
        <v>3</v>
      </c>
      <c r="N81">
        <v>2</v>
      </c>
      <c r="O81">
        <v>0</v>
      </c>
      <c r="P81">
        <v>1</v>
      </c>
      <c r="Q81">
        <v>0</v>
      </c>
      <c r="R81">
        <v>0</v>
      </c>
      <c r="S81">
        <v>3</v>
      </c>
      <c r="T81">
        <v>6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 t="s">
        <v>34</v>
      </c>
      <c r="AC81">
        <f>2014 - Table2[[#This Row],[Year_Birth]]</f>
        <v>67</v>
      </c>
      <c r="AD81">
        <f>IF(Table2[[#This Row],[Age]]&gt;100, "100", Table2[[#This Row],[Age]])</f>
        <v>67</v>
      </c>
      <c r="AE81" t="str">
        <f>IF(Table2[[#This Row],[Age_Cleaned]]&lt;30,"&lt;30",
   IF(Table2[[#This Row],[Age_Cleaned]]&lt;=40,"30-40",
   IF(Table2[[#This Row],[Age_Cleaned]]&lt;=50,"40-50","50+")))</f>
        <v>50+</v>
      </c>
      <c r="AF81" s="2">
        <f>Table2[[#This Row],[MntWines]]+Table2[[#This Row],[MntFruits]]+Table2[[#This Row],[MntMeatProducts]]+Table2[[#This Row],[MntFishProducts]]+Table2[[#This Row],[MntSweetProducts]]+Table2[[#This Row],[MntGoldProds]]</f>
        <v>17</v>
      </c>
      <c r="AG81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8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81" s="2">
        <f>IF(Table2[[#This Row],[Marital_Cleaned]]="In Relationship",2,1) + Table2[[#This Row],[Kidhome]] + Table2[[#This Row],[Teenhome]]</f>
        <v>2</v>
      </c>
      <c r="AJ8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81" s="2">
        <f>IF(OR(Table2[[#This Row],[ Income ]]="",Table2[[#This Row],[ Income ]]&gt;200000),ROUND(MEDIAN(Table2[[ Income ]]),0),Table2[[#This Row],[ Income ]])</f>
        <v>27469</v>
      </c>
      <c r="AL81" s="2" t="str">
        <f>IF(Table2[[#This Row],[Income_Cleaned]]&lt;35000,"Low",
   IF(Table2[[#This Row],[Income_Cleaned]]&lt;=70000,"Medium","High"))</f>
        <v>Low</v>
      </c>
    </row>
    <row r="82" spans="1:38" x14ac:dyDescent="0.35">
      <c r="A82">
        <v>9888</v>
      </c>
      <c r="B82">
        <v>1969</v>
      </c>
      <c r="C82" t="s">
        <v>30</v>
      </c>
      <c r="D82" t="s">
        <v>37</v>
      </c>
      <c r="E82">
        <v>68695</v>
      </c>
      <c r="F82">
        <v>0</v>
      </c>
      <c r="G82">
        <v>0</v>
      </c>
      <c r="H82" s="1">
        <v>41815</v>
      </c>
      <c r="I82">
        <v>3</v>
      </c>
      <c r="J82">
        <v>458</v>
      </c>
      <c r="K82">
        <v>81</v>
      </c>
      <c r="L82">
        <v>356</v>
      </c>
      <c r="M82">
        <v>106</v>
      </c>
      <c r="N82">
        <v>50</v>
      </c>
      <c r="O82">
        <v>40</v>
      </c>
      <c r="P82">
        <v>1</v>
      </c>
      <c r="Q82">
        <v>4</v>
      </c>
      <c r="R82">
        <v>4</v>
      </c>
      <c r="S82">
        <v>7</v>
      </c>
      <c r="T82">
        <v>2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 t="s">
        <v>32</v>
      </c>
      <c r="AC82">
        <f>2014 - Table2[[#This Row],[Year_Birth]]</f>
        <v>45</v>
      </c>
      <c r="AD82">
        <f>IF(Table2[[#This Row],[Age]]&gt;100, "100", Table2[[#This Row],[Age]])</f>
        <v>45</v>
      </c>
      <c r="AE82" t="str">
        <f>IF(Table2[[#This Row],[Age_Cleaned]]&lt;30,"&lt;30",
   IF(Table2[[#This Row],[Age_Cleaned]]&lt;=40,"30-40",
   IF(Table2[[#This Row],[Age_Cleaned]]&lt;=50,"40-50","50+")))</f>
        <v>40-50</v>
      </c>
      <c r="AF82" s="2">
        <f>Table2[[#This Row],[MntWines]]+Table2[[#This Row],[MntFruits]]+Table2[[#This Row],[MntMeatProducts]]+Table2[[#This Row],[MntFishProducts]]+Table2[[#This Row],[MntSweetProducts]]+Table2[[#This Row],[MntGoldProds]]</f>
        <v>1091</v>
      </c>
      <c r="AG82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8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82" s="2">
        <f>IF(Table2[[#This Row],[Marital_Cleaned]]="In Relationship",2,1) + Table2[[#This Row],[Kidhome]] + Table2[[#This Row],[Teenhome]]</f>
        <v>2</v>
      </c>
      <c r="AJ8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82" s="2">
        <f>IF(OR(Table2[[#This Row],[ Income ]]="",Table2[[#This Row],[ Income ]]&gt;200000),ROUND(MEDIAN(Table2[[ Income ]]),0),Table2[[#This Row],[ Income ]])</f>
        <v>68695</v>
      </c>
      <c r="AL82" s="2" t="str">
        <f>IF(Table2[[#This Row],[Income_Cleaned]]&lt;35000,"Low",
   IF(Table2[[#This Row],[Income_Cleaned]]&lt;=70000,"Medium","High"))</f>
        <v>Medium</v>
      </c>
    </row>
    <row r="83" spans="1:38" x14ac:dyDescent="0.35">
      <c r="A83">
        <v>4399</v>
      </c>
      <c r="B83">
        <v>1969</v>
      </c>
      <c r="C83" t="s">
        <v>30</v>
      </c>
      <c r="D83" t="s">
        <v>37</v>
      </c>
      <c r="E83">
        <v>68695</v>
      </c>
      <c r="F83">
        <v>0</v>
      </c>
      <c r="G83">
        <v>0</v>
      </c>
      <c r="H83" s="1">
        <v>41815</v>
      </c>
      <c r="I83">
        <v>3</v>
      </c>
      <c r="J83">
        <v>458</v>
      </c>
      <c r="K83">
        <v>81</v>
      </c>
      <c r="L83">
        <v>356</v>
      </c>
      <c r="M83">
        <v>106</v>
      </c>
      <c r="N83">
        <v>50</v>
      </c>
      <c r="O83">
        <v>40</v>
      </c>
      <c r="P83">
        <v>1</v>
      </c>
      <c r="Q83">
        <v>4</v>
      </c>
      <c r="R83">
        <v>4</v>
      </c>
      <c r="S83">
        <v>7</v>
      </c>
      <c r="T83">
        <v>2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 t="s">
        <v>34</v>
      </c>
      <c r="AC83">
        <f>2014 - Table2[[#This Row],[Year_Birth]]</f>
        <v>45</v>
      </c>
      <c r="AD83">
        <f>IF(Table2[[#This Row],[Age]]&gt;100, "100", Table2[[#This Row],[Age]])</f>
        <v>45</v>
      </c>
      <c r="AE83" t="str">
        <f>IF(Table2[[#This Row],[Age_Cleaned]]&lt;30,"&lt;30",
   IF(Table2[[#This Row],[Age_Cleaned]]&lt;=40,"30-40",
   IF(Table2[[#This Row],[Age_Cleaned]]&lt;=50,"40-50","50+")))</f>
        <v>40-50</v>
      </c>
      <c r="AF83" s="2">
        <f>Table2[[#This Row],[MntWines]]+Table2[[#This Row],[MntFruits]]+Table2[[#This Row],[MntMeatProducts]]+Table2[[#This Row],[MntFishProducts]]+Table2[[#This Row],[MntSweetProducts]]+Table2[[#This Row],[MntGoldProds]]</f>
        <v>1091</v>
      </c>
      <c r="AG83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8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83" s="2">
        <f>IF(Table2[[#This Row],[Marital_Cleaned]]="In Relationship",2,1) + Table2[[#This Row],[Kidhome]] + Table2[[#This Row],[Teenhome]]</f>
        <v>2</v>
      </c>
      <c r="AJ8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83" s="2">
        <f>IF(OR(Table2[[#This Row],[ Income ]]="",Table2[[#This Row],[ Income ]]&gt;200000),ROUND(MEDIAN(Table2[[ Income ]]),0),Table2[[#This Row],[ Income ]])</f>
        <v>68695</v>
      </c>
      <c r="AL83" s="2" t="str">
        <f>IF(Table2[[#This Row],[Income_Cleaned]]&lt;35000,"Low",
   IF(Table2[[#This Row],[Income_Cleaned]]&lt;=70000,"Medium","High"))</f>
        <v>Medium</v>
      </c>
    </row>
    <row r="84" spans="1:38" x14ac:dyDescent="0.35">
      <c r="A84">
        <v>4452</v>
      </c>
      <c r="B84">
        <v>1957</v>
      </c>
      <c r="C84" t="s">
        <v>30</v>
      </c>
      <c r="D84" t="s">
        <v>33</v>
      </c>
      <c r="E84">
        <v>50388</v>
      </c>
      <c r="F84">
        <v>0</v>
      </c>
      <c r="G84">
        <v>1</v>
      </c>
      <c r="H84" s="1">
        <v>41787</v>
      </c>
      <c r="I84">
        <v>3</v>
      </c>
      <c r="J84">
        <v>292</v>
      </c>
      <c r="K84">
        <v>6</v>
      </c>
      <c r="L84">
        <v>37</v>
      </c>
      <c r="M84">
        <v>0</v>
      </c>
      <c r="N84">
        <v>3</v>
      </c>
      <c r="O84">
        <v>34</v>
      </c>
      <c r="P84">
        <v>4</v>
      </c>
      <c r="Q84">
        <v>6</v>
      </c>
      <c r="R84">
        <v>1</v>
      </c>
      <c r="S84">
        <v>6</v>
      </c>
      <c r="T84">
        <v>7</v>
      </c>
      <c r="U84">
        <v>0</v>
      </c>
      <c r="V84">
        <v>1</v>
      </c>
      <c r="W84">
        <v>0</v>
      </c>
      <c r="X84">
        <v>1</v>
      </c>
      <c r="Y84">
        <v>0</v>
      </c>
      <c r="Z84">
        <v>1</v>
      </c>
      <c r="AA84">
        <v>0</v>
      </c>
      <c r="AB84" t="s">
        <v>41</v>
      </c>
      <c r="AC84">
        <f>2014 - Table2[[#This Row],[Year_Birth]]</f>
        <v>57</v>
      </c>
      <c r="AD84">
        <f>IF(Table2[[#This Row],[Age]]&gt;100, "100", Table2[[#This Row],[Age]])</f>
        <v>57</v>
      </c>
      <c r="AE84" t="str">
        <f>IF(Table2[[#This Row],[Age_Cleaned]]&lt;30,"&lt;30",
   IF(Table2[[#This Row],[Age_Cleaned]]&lt;=40,"30-40",
   IF(Table2[[#This Row],[Age_Cleaned]]&lt;=50,"40-50","50+")))</f>
        <v>50+</v>
      </c>
      <c r="AF84" s="2">
        <f>Table2[[#This Row],[MntWines]]+Table2[[#This Row],[MntFruits]]+Table2[[#This Row],[MntMeatProducts]]+Table2[[#This Row],[MntFishProducts]]+Table2[[#This Row],[MntSweetProducts]]+Table2[[#This Row],[MntGoldProds]]</f>
        <v>372</v>
      </c>
      <c r="AG84" s="2">
        <f>Table2[[#This Row],[AcceptedCmp1]] + Table2[[#This Row],[AcceptedCmp2]] + Table2[[#This Row],[AcceptedCmp3]] + Table2[[#This Row],[AcceptedCmp4]] + Table2[[#This Row],[AcceptedCmp5]] + Table2[[#This Row],[Response]]</f>
        <v>3</v>
      </c>
      <c r="AH8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84" s="2">
        <f>IF(Table2[[#This Row],[Marital_Cleaned]]="In Relationship",2,1) + Table2[[#This Row],[Kidhome]] + Table2[[#This Row],[Teenhome]]</f>
        <v>2</v>
      </c>
      <c r="AJ8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84" s="2">
        <f>IF(OR(Table2[[#This Row],[ Income ]]="",Table2[[#This Row],[ Income ]]&gt;200000),ROUND(MEDIAN(Table2[[ Income ]]),0),Table2[[#This Row],[ Income ]])</f>
        <v>50388</v>
      </c>
      <c r="AL84" s="2" t="str">
        <f>IF(Table2[[#This Row],[Income_Cleaned]]&lt;35000,"Low",
   IF(Table2[[#This Row],[Income_Cleaned]]&lt;=70000,"Medium","High"))</f>
        <v>Medium</v>
      </c>
    </row>
    <row r="85" spans="1:38" x14ac:dyDescent="0.35">
      <c r="A85">
        <v>4785</v>
      </c>
      <c r="B85">
        <v>1970</v>
      </c>
      <c r="C85" t="s">
        <v>39</v>
      </c>
      <c r="D85" t="s">
        <v>37</v>
      </c>
      <c r="E85">
        <v>77622</v>
      </c>
      <c r="F85">
        <v>0</v>
      </c>
      <c r="G85">
        <v>2</v>
      </c>
      <c r="H85" s="1">
        <v>41743</v>
      </c>
      <c r="I85">
        <v>3</v>
      </c>
      <c r="J85">
        <v>520</v>
      </c>
      <c r="K85">
        <v>7</v>
      </c>
      <c r="L85">
        <v>154</v>
      </c>
      <c r="M85">
        <v>19</v>
      </c>
      <c r="N85">
        <v>0</v>
      </c>
      <c r="O85">
        <v>14</v>
      </c>
      <c r="P85">
        <v>2</v>
      </c>
      <c r="Q85">
        <v>6</v>
      </c>
      <c r="R85">
        <v>3</v>
      </c>
      <c r="S85">
        <v>11</v>
      </c>
      <c r="T85">
        <v>3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 t="s">
        <v>45</v>
      </c>
      <c r="AC85">
        <f>2014 - Table2[[#This Row],[Year_Birth]]</f>
        <v>44</v>
      </c>
      <c r="AD85">
        <f>IF(Table2[[#This Row],[Age]]&gt;100, "100", Table2[[#This Row],[Age]])</f>
        <v>44</v>
      </c>
      <c r="AE85" t="str">
        <f>IF(Table2[[#This Row],[Age_Cleaned]]&lt;30,"&lt;30",
   IF(Table2[[#This Row],[Age_Cleaned]]&lt;=40,"30-40",
   IF(Table2[[#This Row],[Age_Cleaned]]&lt;=50,"40-50","50+")))</f>
        <v>40-50</v>
      </c>
      <c r="AF85" s="2">
        <f>Table2[[#This Row],[MntWines]]+Table2[[#This Row],[MntFruits]]+Table2[[#This Row],[MntMeatProducts]]+Table2[[#This Row],[MntFishProducts]]+Table2[[#This Row],[MntSweetProducts]]+Table2[[#This Row],[MntGoldProds]]</f>
        <v>714</v>
      </c>
      <c r="AG85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8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85" s="2">
        <f>IF(Table2[[#This Row],[Marital_Cleaned]]="In Relationship",2,1) + Table2[[#This Row],[Kidhome]] + Table2[[#This Row],[Teenhome]]</f>
        <v>4</v>
      </c>
      <c r="AJ8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85" s="2">
        <f>IF(OR(Table2[[#This Row],[ Income ]]="",Table2[[#This Row],[ Income ]]&gt;200000),ROUND(MEDIAN(Table2[[ Income ]]),0),Table2[[#This Row],[ Income ]])</f>
        <v>77622</v>
      </c>
      <c r="AL85" s="2" t="str">
        <f>IF(Table2[[#This Row],[Income_Cleaned]]&lt;35000,"Low",
   IF(Table2[[#This Row],[Income_Cleaned]]&lt;=70000,"Medium","High"))</f>
        <v>High</v>
      </c>
    </row>
    <row r="86" spans="1:38" x14ac:dyDescent="0.35">
      <c r="A86">
        <v>8461</v>
      </c>
      <c r="B86">
        <v>1962</v>
      </c>
      <c r="C86" t="s">
        <v>30</v>
      </c>
      <c r="D86" t="s">
        <v>31</v>
      </c>
      <c r="E86">
        <v>46102</v>
      </c>
      <c r="F86">
        <v>2</v>
      </c>
      <c r="G86">
        <v>1</v>
      </c>
      <c r="H86" s="1">
        <v>41708</v>
      </c>
      <c r="I86">
        <v>3</v>
      </c>
      <c r="J86">
        <v>14</v>
      </c>
      <c r="K86">
        <v>0</v>
      </c>
      <c r="L86">
        <v>1</v>
      </c>
      <c r="M86">
        <v>0</v>
      </c>
      <c r="N86">
        <v>0</v>
      </c>
      <c r="O86">
        <v>1</v>
      </c>
      <c r="P86">
        <v>1</v>
      </c>
      <c r="Q86">
        <v>1</v>
      </c>
      <c r="R86">
        <v>0</v>
      </c>
      <c r="S86">
        <v>2</v>
      </c>
      <c r="T86">
        <v>7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 t="s">
        <v>32</v>
      </c>
      <c r="AC86">
        <f>2014 - Table2[[#This Row],[Year_Birth]]</f>
        <v>52</v>
      </c>
      <c r="AD86">
        <f>IF(Table2[[#This Row],[Age]]&gt;100, "100", Table2[[#This Row],[Age]])</f>
        <v>52</v>
      </c>
      <c r="AE86" t="str">
        <f>IF(Table2[[#This Row],[Age_Cleaned]]&lt;30,"&lt;30",
   IF(Table2[[#This Row],[Age_Cleaned]]&lt;=40,"30-40",
   IF(Table2[[#This Row],[Age_Cleaned]]&lt;=50,"40-50","50+")))</f>
        <v>50+</v>
      </c>
      <c r="AF86" s="2">
        <f>Table2[[#This Row],[MntWines]]+Table2[[#This Row],[MntFruits]]+Table2[[#This Row],[MntMeatProducts]]+Table2[[#This Row],[MntFishProducts]]+Table2[[#This Row],[MntSweetProducts]]+Table2[[#This Row],[MntGoldProds]]</f>
        <v>16</v>
      </c>
      <c r="AG86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8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86" s="2">
        <f>IF(Table2[[#This Row],[Marital_Cleaned]]="In Relationship",2,1) + Table2[[#This Row],[Kidhome]] + Table2[[#This Row],[Teenhome]]</f>
        <v>4</v>
      </c>
      <c r="AJ8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86" s="2">
        <f>IF(OR(Table2[[#This Row],[ Income ]]="",Table2[[#This Row],[ Income ]]&gt;200000),ROUND(MEDIAN(Table2[[ Income ]]),0),Table2[[#This Row],[ Income ]])</f>
        <v>46102</v>
      </c>
      <c r="AL86" s="2" t="str">
        <f>IF(Table2[[#This Row],[Income_Cleaned]]&lt;35000,"Low",
   IF(Table2[[#This Row],[Income_Cleaned]]&lt;=70000,"Medium","High"))</f>
        <v>Medium</v>
      </c>
    </row>
    <row r="87" spans="1:38" x14ac:dyDescent="0.35">
      <c r="A87">
        <v>3878</v>
      </c>
      <c r="B87">
        <v>1980</v>
      </c>
      <c r="C87" t="s">
        <v>40</v>
      </c>
      <c r="D87" t="s">
        <v>33</v>
      </c>
      <c r="E87">
        <v>31859</v>
      </c>
      <c r="F87">
        <v>1</v>
      </c>
      <c r="G87">
        <v>0</v>
      </c>
      <c r="H87" s="1">
        <v>41697</v>
      </c>
      <c r="I87">
        <v>3</v>
      </c>
      <c r="J87">
        <v>3</v>
      </c>
      <c r="K87">
        <v>4</v>
      </c>
      <c r="L87">
        <v>7</v>
      </c>
      <c r="M87">
        <v>15</v>
      </c>
      <c r="N87">
        <v>8</v>
      </c>
      <c r="O87">
        <v>11</v>
      </c>
      <c r="P87">
        <v>1</v>
      </c>
      <c r="Q87">
        <v>1</v>
      </c>
      <c r="R87">
        <v>0</v>
      </c>
      <c r="S87">
        <v>3</v>
      </c>
      <c r="T87">
        <v>7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 t="s">
        <v>32</v>
      </c>
      <c r="AC87">
        <f>2014 - Table2[[#This Row],[Year_Birth]]</f>
        <v>34</v>
      </c>
      <c r="AD87">
        <f>IF(Table2[[#This Row],[Age]]&gt;100, "100", Table2[[#This Row],[Age]])</f>
        <v>34</v>
      </c>
      <c r="AE87" t="str">
        <f>IF(Table2[[#This Row],[Age_Cleaned]]&lt;30,"&lt;30",
   IF(Table2[[#This Row],[Age_Cleaned]]&lt;=40,"30-40",
   IF(Table2[[#This Row],[Age_Cleaned]]&lt;=50,"40-50","50+")))</f>
        <v>30-40</v>
      </c>
      <c r="AF87" s="2">
        <f>Table2[[#This Row],[MntWines]]+Table2[[#This Row],[MntFruits]]+Table2[[#This Row],[MntMeatProducts]]+Table2[[#This Row],[MntFishProducts]]+Table2[[#This Row],[MntSweetProducts]]+Table2[[#This Row],[MntGoldProds]]</f>
        <v>48</v>
      </c>
      <c r="AG87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8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87" s="2">
        <f>IF(Table2[[#This Row],[Marital_Cleaned]]="In Relationship",2,1) + Table2[[#This Row],[Kidhome]] + Table2[[#This Row],[Teenhome]]</f>
        <v>2</v>
      </c>
      <c r="AJ8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87" s="2">
        <f>IF(OR(Table2[[#This Row],[ Income ]]="",Table2[[#This Row],[ Income ]]&gt;200000),ROUND(MEDIAN(Table2[[ Income ]]),0),Table2[[#This Row],[ Income ]])</f>
        <v>31859</v>
      </c>
      <c r="AL87" s="2" t="str">
        <f>IF(Table2[[#This Row],[Income_Cleaned]]&lt;35000,"Low",
   IF(Table2[[#This Row],[Income_Cleaned]]&lt;=70000,"Medium","High"))</f>
        <v>Low</v>
      </c>
    </row>
    <row r="88" spans="1:38" x14ac:dyDescent="0.35">
      <c r="A88">
        <v>9612</v>
      </c>
      <c r="B88">
        <v>1987</v>
      </c>
      <c r="C88" t="s">
        <v>40</v>
      </c>
      <c r="D88" t="s">
        <v>33</v>
      </c>
      <c r="E88">
        <v>23830</v>
      </c>
      <c r="F88">
        <v>0</v>
      </c>
      <c r="G88">
        <v>0</v>
      </c>
      <c r="H88" s="1">
        <v>41677</v>
      </c>
      <c r="I88">
        <v>3</v>
      </c>
      <c r="J88">
        <v>1</v>
      </c>
      <c r="K88">
        <v>8</v>
      </c>
      <c r="L88">
        <v>6</v>
      </c>
      <c r="M88">
        <v>4</v>
      </c>
      <c r="N88">
        <v>8</v>
      </c>
      <c r="O88">
        <v>16</v>
      </c>
      <c r="P88">
        <v>1</v>
      </c>
      <c r="Q88">
        <v>1</v>
      </c>
      <c r="R88">
        <v>0</v>
      </c>
      <c r="S88">
        <v>3</v>
      </c>
      <c r="T88">
        <v>7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 t="s">
        <v>32</v>
      </c>
      <c r="AC88">
        <f>2014 - Table2[[#This Row],[Year_Birth]]</f>
        <v>27</v>
      </c>
      <c r="AD88">
        <f>IF(Table2[[#This Row],[Age]]&gt;100, "100", Table2[[#This Row],[Age]])</f>
        <v>27</v>
      </c>
      <c r="AE88" t="str">
        <f>IF(Table2[[#This Row],[Age_Cleaned]]&lt;30,"&lt;30",
   IF(Table2[[#This Row],[Age_Cleaned]]&lt;=40,"30-40",
   IF(Table2[[#This Row],[Age_Cleaned]]&lt;=50,"40-50","50+")))</f>
        <v>&lt;30</v>
      </c>
      <c r="AF88" s="2">
        <f>Table2[[#This Row],[MntWines]]+Table2[[#This Row],[MntFruits]]+Table2[[#This Row],[MntMeatProducts]]+Table2[[#This Row],[MntFishProducts]]+Table2[[#This Row],[MntSweetProducts]]+Table2[[#This Row],[MntGoldProds]]</f>
        <v>43</v>
      </c>
      <c r="AG88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8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88" s="2">
        <f>IF(Table2[[#This Row],[Marital_Cleaned]]="In Relationship",2,1) + Table2[[#This Row],[Kidhome]] + Table2[[#This Row],[Teenhome]]</f>
        <v>1</v>
      </c>
      <c r="AJ8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88" s="2">
        <f>IF(OR(Table2[[#This Row],[ Income ]]="",Table2[[#This Row],[ Income ]]&gt;200000),ROUND(MEDIAN(Table2[[ Income ]]),0),Table2[[#This Row],[ Income ]])</f>
        <v>23830</v>
      </c>
      <c r="AL88" s="2" t="str">
        <f>IF(Table2[[#This Row],[Income_Cleaned]]&lt;35000,"Low",
   IF(Table2[[#This Row],[Income_Cleaned]]&lt;=70000,"Medium","High"))</f>
        <v>Low</v>
      </c>
    </row>
    <row r="89" spans="1:38" x14ac:dyDescent="0.35">
      <c r="A89">
        <v>4098</v>
      </c>
      <c r="B89">
        <v>1973</v>
      </c>
      <c r="C89" t="s">
        <v>30</v>
      </c>
      <c r="D89" t="s">
        <v>35</v>
      </c>
      <c r="E89">
        <v>24639</v>
      </c>
      <c r="F89">
        <v>1</v>
      </c>
      <c r="G89">
        <v>1</v>
      </c>
      <c r="H89" s="1">
        <v>41667</v>
      </c>
      <c r="I89">
        <v>3</v>
      </c>
      <c r="J89">
        <v>20</v>
      </c>
      <c r="K89">
        <v>3</v>
      </c>
      <c r="L89">
        <v>16</v>
      </c>
      <c r="M89">
        <v>0</v>
      </c>
      <c r="N89">
        <v>4</v>
      </c>
      <c r="O89">
        <v>1</v>
      </c>
      <c r="P89">
        <v>3</v>
      </c>
      <c r="Q89">
        <v>2</v>
      </c>
      <c r="R89">
        <v>0</v>
      </c>
      <c r="S89">
        <v>4</v>
      </c>
      <c r="T89">
        <v>6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 t="s">
        <v>38</v>
      </c>
      <c r="AC89">
        <f>2014 - Table2[[#This Row],[Year_Birth]]</f>
        <v>41</v>
      </c>
      <c r="AD89">
        <f>IF(Table2[[#This Row],[Age]]&gt;100, "100", Table2[[#This Row],[Age]])</f>
        <v>41</v>
      </c>
      <c r="AE89" t="str">
        <f>IF(Table2[[#This Row],[Age_Cleaned]]&lt;30,"&lt;30",
   IF(Table2[[#This Row],[Age_Cleaned]]&lt;=40,"30-40",
   IF(Table2[[#This Row],[Age_Cleaned]]&lt;=50,"40-50","50+")))</f>
        <v>40-50</v>
      </c>
      <c r="AF89" s="2">
        <f>Table2[[#This Row],[MntWines]]+Table2[[#This Row],[MntFruits]]+Table2[[#This Row],[MntMeatProducts]]+Table2[[#This Row],[MntFishProducts]]+Table2[[#This Row],[MntSweetProducts]]+Table2[[#This Row],[MntGoldProds]]</f>
        <v>44</v>
      </c>
      <c r="AG89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8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89" s="2">
        <f>IF(Table2[[#This Row],[Marital_Cleaned]]="In Relationship",2,1) + Table2[[#This Row],[Kidhome]] + Table2[[#This Row],[Teenhome]]</f>
        <v>4</v>
      </c>
      <c r="AJ8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89" s="2">
        <f>IF(OR(Table2[[#This Row],[ Income ]]="",Table2[[#This Row],[ Income ]]&gt;200000),ROUND(MEDIAN(Table2[[ Income ]]),0),Table2[[#This Row],[ Income ]])</f>
        <v>24639</v>
      </c>
      <c r="AL89" s="2" t="str">
        <f>IF(Table2[[#This Row],[Income_Cleaned]]&lt;35000,"Low",
   IF(Table2[[#This Row],[Income_Cleaned]]&lt;=70000,"Medium","High"))</f>
        <v>Low</v>
      </c>
    </row>
    <row r="90" spans="1:38" x14ac:dyDescent="0.35">
      <c r="A90">
        <v>158</v>
      </c>
      <c r="B90">
        <v>1945</v>
      </c>
      <c r="C90" t="s">
        <v>39</v>
      </c>
      <c r="D90" t="s">
        <v>37</v>
      </c>
      <c r="E90">
        <v>71604</v>
      </c>
      <c r="F90">
        <v>0</v>
      </c>
      <c r="G90">
        <v>0</v>
      </c>
      <c r="H90" s="1">
        <v>41595</v>
      </c>
      <c r="I90">
        <v>3</v>
      </c>
      <c r="J90">
        <v>345</v>
      </c>
      <c r="K90">
        <v>53</v>
      </c>
      <c r="L90">
        <v>528</v>
      </c>
      <c r="M90">
        <v>98</v>
      </c>
      <c r="N90">
        <v>75</v>
      </c>
      <c r="O90">
        <v>97</v>
      </c>
      <c r="P90">
        <v>1</v>
      </c>
      <c r="Q90">
        <v>8</v>
      </c>
      <c r="R90">
        <v>3</v>
      </c>
      <c r="S90">
        <v>5</v>
      </c>
      <c r="T90">
        <v>4</v>
      </c>
      <c r="U90">
        <v>1</v>
      </c>
      <c r="V90">
        <v>0</v>
      </c>
      <c r="W90">
        <v>0</v>
      </c>
      <c r="X90">
        <v>0</v>
      </c>
      <c r="Y90">
        <v>0</v>
      </c>
      <c r="Z90">
        <v>1</v>
      </c>
      <c r="AA90">
        <v>0</v>
      </c>
      <c r="AB90" t="s">
        <v>32</v>
      </c>
      <c r="AC90">
        <f>2014 - Table2[[#This Row],[Year_Birth]]</f>
        <v>69</v>
      </c>
      <c r="AD90">
        <f>IF(Table2[[#This Row],[Age]]&gt;100, "100", Table2[[#This Row],[Age]])</f>
        <v>69</v>
      </c>
      <c r="AE90" t="str">
        <f>IF(Table2[[#This Row],[Age_Cleaned]]&lt;30,"&lt;30",
   IF(Table2[[#This Row],[Age_Cleaned]]&lt;=40,"30-40",
   IF(Table2[[#This Row],[Age_Cleaned]]&lt;=50,"40-50","50+")))</f>
        <v>50+</v>
      </c>
      <c r="AF90" s="2">
        <f>Table2[[#This Row],[MntWines]]+Table2[[#This Row],[MntFruits]]+Table2[[#This Row],[MntMeatProducts]]+Table2[[#This Row],[MntFishProducts]]+Table2[[#This Row],[MntSweetProducts]]+Table2[[#This Row],[MntGoldProds]]</f>
        <v>1196</v>
      </c>
      <c r="AG90" s="2">
        <f>Table2[[#This Row],[AcceptedCmp1]] + Table2[[#This Row],[AcceptedCmp2]] + Table2[[#This Row],[AcceptedCmp3]] + Table2[[#This Row],[AcceptedCmp4]] + Table2[[#This Row],[AcceptedCmp5]] + Table2[[#This Row],[Response]]</f>
        <v>2</v>
      </c>
      <c r="AH9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90" s="2">
        <f>IF(Table2[[#This Row],[Marital_Cleaned]]="In Relationship",2,1) + Table2[[#This Row],[Kidhome]] + Table2[[#This Row],[Teenhome]]</f>
        <v>2</v>
      </c>
      <c r="AJ9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90" s="2">
        <f>IF(OR(Table2[[#This Row],[ Income ]]="",Table2[[#This Row],[ Income ]]&gt;200000),ROUND(MEDIAN(Table2[[ Income ]]),0),Table2[[#This Row],[ Income ]])</f>
        <v>71604</v>
      </c>
      <c r="AL90" s="2" t="str">
        <f>IF(Table2[[#This Row],[Income_Cleaned]]&lt;35000,"Low",
   IF(Table2[[#This Row],[Income_Cleaned]]&lt;=70000,"Medium","High"))</f>
        <v>High</v>
      </c>
    </row>
    <row r="91" spans="1:38" x14ac:dyDescent="0.35">
      <c r="A91">
        <v>3896</v>
      </c>
      <c r="B91">
        <v>1984</v>
      </c>
      <c r="C91" t="s">
        <v>30</v>
      </c>
      <c r="D91" t="s">
        <v>35</v>
      </c>
      <c r="E91">
        <v>27255</v>
      </c>
      <c r="F91">
        <v>1</v>
      </c>
      <c r="G91">
        <v>0</v>
      </c>
      <c r="H91" s="1">
        <v>41585</v>
      </c>
      <c r="I91">
        <v>3</v>
      </c>
      <c r="J91">
        <v>22</v>
      </c>
      <c r="K91">
        <v>1</v>
      </c>
      <c r="L91">
        <v>11</v>
      </c>
      <c r="M91">
        <v>0</v>
      </c>
      <c r="N91">
        <v>1</v>
      </c>
      <c r="O91">
        <v>2</v>
      </c>
      <c r="P91">
        <v>1</v>
      </c>
      <c r="Q91">
        <v>1</v>
      </c>
      <c r="R91">
        <v>0</v>
      </c>
      <c r="S91">
        <v>3</v>
      </c>
      <c r="T91">
        <v>7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 t="s">
        <v>32</v>
      </c>
      <c r="AC91">
        <f>2014 - Table2[[#This Row],[Year_Birth]]</f>
        <v>30</v>
      </c>
      <c r="AD91">
        <f>IF(Table2[[#This Row],[Age]]&gt;100, "100", Table2[[#This Row],[Age]])</f>
        <v>30</v>
      </c>
      <c r="AE91" t="str">
        <f>IF(Table2[[#This Row],[Age_Cleaned]]&lt;30,"&lt;30",
   IF(Table2[[#This Row],[Age_Cleaned]]&lt;=40,"30-40",
   IF(Table2[[#This Row],[Age_Cleaned]]&lt;=50,"40-50","50+")))</f>
        <v>30-40</v>
      </c>
      <c r="AF91" s="2">
        <f>Table2[[#This Row],[MntWines]]+Table2[[#This Row],[MntFruits]]+Table2[[#This Row],[MntMeatProducts]]+Table2[[#This Row],[MntFishProducts]]+Table2[[#This Row],[MntSweetProducts]]+Table2[[#This Row],[MntGoldProds]]</f>
        <v>37</v>
      </c>
      <c r="AG91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9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91" s="2">
        <f>IF(Table2[[#This Row],[Marital_Cleaned]]="In Relationship",2,1) + Table2[[#This Row],[Kidhome]] + Table2[[#This Row],[Teenhome]]</f>
        <v>3</v>
      </c>
      <c r="AJ9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91" s="2">
        <f>IF(OR(Table2[[#This Row],[ Income ]]="",Table2[[#This Row],[ Income ]]&gt;200000),ROUND(MEDIAN(Table2[[ Income ]]),0),Table2[[#This Row],[ Income ]])</f>
        <v>27255</v>
      </c>
      <c r="AL91" s="2" t="str">
        <f>IF(Table2[[#This Row],[Income_Cleaned]]&lt;35000,"Low",
   IF(Table2[[#This Row],[Income_Cleaned]]&lt;=70000,"Medium","High"))</f>
        <v>Low</v>
      </c>
    </row>
    <row r="92" spans="1:38" x14ac:dyDescent="0.35">
      <c r="A92">
        <v>9970</v>
      </c>
      <c r="B92">
        <v>1977</v>
      </c>
      <c r="C92" t="s">
        <v>30</v>
      </c>
      <c r="D92" t="s">
        <v>37</v>
      </c>
      <c r="E92">
        <v>55375</v>
      </c>
      <c r="F92">
        <v>0</v>
      </c>
      <c r="G92">
        <v>1</v>
      </c>
      <c r="H92" s="1">
        <v>41564</v>
      </c>
      <c r="I92">
        <v>3</v>
      </c>
      <c r="J92">
        <v>42</v>
      </c>
      <c r="K92">
        <v>11</v>
      </c>
      <c r="L92">
        <v>57</v>
      </c>
      <c r="M92">
        <v>10</v>
      </c>
      <c r="N92">
        <v>28</v>
      </c>
      <c r="O92">
        <v>14</v>
      </c>
      <c r="P92">
        <v>1</v>
      </c>
      <c r="Q92">
        <v>1</v>
      </c>
      <c r="R92">
        <v>1</v>
      </c>
      <c r="S92">
        <v>6</v>
      </c>
      <c r="T92">
        <v>2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 t="s">
        <v>34</v>
      </c>
      <c r="AC92">
        <f>2014 - Table2[[#This Row],[Year_Birth]]</f>
        <v>37</v>
      </c>
      <c r="AD92">
        <f>IF(Table2[[#This Row],[Age]]&gt;100, "100", Table2[[#This Row],[Age]])</f>
        <v>37</v>
      </c>
      <c r="AE92" t="str">
        <f>IF(Table2[[#This Row],[Age_Cleaned]]&lt;30,"&lt;30",
   IF(Table2[[#This Row],[Age_Cleaned]]&lt;=40,"30-40",
   IF(Table2[[#This Row],[Age_Cleaned]]&lt;=50,"40-50","50+")))</f>
        <v>30-40</v>
      </c>
      <c r="AF92" s="2">
        <f>Table2[[#This Row],[MntWines]]+Table2[[#This Row],[MntFruits]]+Table2[[#This Row],[MntMeatProducts]]+Table2[[#This Row],[MntFishProducts]]+Table2[[#This Row],[MntSweetProducts]]+Table2[[#This Row],[MntGoldProds]]</f>
        <v>162</v>
      </c>
      <c r="AG92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9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92" s="2">
        <f>IF(Table2[[#This Row],[Marital_Cleaned]]="In Relationship",2,1) + Table2[[#This Row],[Kidhome]] + Table2[[#This Row],[Teenhome]]</f>
        <v>3</v>
      </c>
      <c r="AJ9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92" s="2">
        <f>IF(OR(Table2[[#This Row],[ Income ]]="",Table2[[#This Row],[ Income ]]&gt;200000),ROUND(MEDIAN(Table2[[ Income ]]),0),Table2[[#This Row],[ Income ]])</f>
        <v>55375</v>
      </c>
      <c r="AL92" s="2" t="str">
        <f>IF(Table2[[#This Row],[Income_Cleaned]]&lt;35000,"Low",
   IF(Table2[[#This Row],[Income_Cleaned]]&lt;=70000,"Medium","High"))</f>
        <v>Medium</v>
      </c>
    </row>
    <row r="93" spans="1:38" x14ac:dyDescent="0.35">
      <c r="A93">
        <v>4002</v>
      </c>
      <c r="B93">
        <v>1960</v>
      </c>
      <c r="C93" t="s">
        <v>39</v>
      </c>
      <c r="D93" t="s">
        <v>35</v>
      </c>
      <c r="E93">
        <v>77037</v>
      </c>
      <c r="F93">
        <v>0</v>
      </c>
      <c r="G93">
        <v>1</v>
      </c>
      <c r="H93" s="1">
        <v>41560</v>
      </c>
      <c r="I93">
        <v>3</v>
      </c>
      <c r="J93">
        <v>463</v>
      </c>
      <c r="K93">
        <v>96</v>
      </c>
      <c r="L93">
        <v>333</v>
      </c>
      <c r="M93">
        <v>168</v>
      </c>
      <c r="N93">
        <v>53</v>
      </c>
      <c r="O93">
        <v>10</v>
      </c>
      <c r="P93">
        <v>1</v>
      </c>
      <c r="Q93">
        <v>7</v>
      </c>
      <c r="R93">
        <v>7</v>
      </c>
      <c r="S93">
        <v>12</v>
      </c>
      <c r="T93">
        <v>3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 t="s">
        <v>32</v>
      </c>
      <c r="AC93">
        <f>2014 - Table2[[#This Row],[Year_Birth]]</f>
        <v>54</v>
      </c>
      <c r="AD93">
        <f>IF(Table2[[#This Row],[Age]]&gt;100, "100", Table2[[#This Row],[Age]])</f>
        <v>54</v>
      </c>
      <c r="AE93" t="str">
        <f>IF(Table2[[#This Row],[Age_Cleaned]]&lt;30,"&lt;30",
   IF(Table2[[#This Row],[Age_Cleaned]]&lt;=40,"30-40",
   IF(Table2[[#This Row],[Age_Cleaned]]&lt;=50,"40-50","50+")))</f>
        <v>50+</v>
      </c>
      <c r="AF93" s="2">
        <f>Table2[[#This Row],[MntWines]]+Table2[[#This Row],[MntFruits]]+Table2[[#This Row],[MntMeatProducts]]+Table2[[#This Row],[MntFishProducts]]+Table2[[#This Row],[MntSweetProducts]]+Table2[[#This Row],[MntGoldProds]]</f>
        <v>1123</v>
      </c>
      <c r="AG93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9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93" s="2">
        <f>IF(Table2[[#This Row],[Marital_Cleaned]]="In Relationship",2,1) + Table2[[#This Row],[Kidhome]] + Table2[[#This Row],[Teenhome]]</f>
        <v>3</v>
      </c>
      <c r="AJ9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93" s="2">
        <f>IF(OR(Table2[[#This Row],[ Income ]]="",Table2[[#This Row],[ Income ]]&gt;200000),ROUND(MEDIAN(Table2[[ Income ]]),0),Table2[[#This Row],[ Income ]])</f>
        <v>77037</v>
      </c>
      <c r="AL93" s="2" t="str">
        <f>IF(Table2[[#This Row],[Income_Cleaned]]&lt;35000,"Low",
   IF(Table2[[#This Row],[Income_Cleaned]]&lt;=70000,"Medium","High"))</f>
        <v>High</v>
      </c>
    </row>
    <row r="94" spans="1:38" x14ac:dyDescent="0.35">
      <c r="A94">
        <v>10914</v>
      </c>
      <c r="B94">
        <v>1970</v>
      </c>
      <c r="C94" t="s">
        <v>30</v>
      </c>
      <c r="D94" t="s">
        <v>33</v>
      </c>
      <c r="E94">
        <v>24163</v>
      </c>
      <c r="F94">
        <v>1</v>
      </c>
      <c r="G94">
        <v>1</v>
      </c>
      <c r="H94" s="1">
        <v>41559</v>
      </c>
      <c r="I94">
        <v>3</v>
      </c>
      <c r="J94">
        <v>4</v>
      </c>
      <c r="K94">
        <v>1</v>
      </c>
      <c r="L94">
        <v>7</v>
      </c>
      <c r="M94">
        <v>2</v>
      </c>
      <c r="N94">
        <v>1</v>
      </c>
      <c r="O94">
        <v>2</v>
      </c>
      <c r="P94">
        <v>2</v>
      </c>
      <c r="Q94">
        <v>1</v>
      </c>
      <c r="R94">
        <v>0</v>
      </c>
      <c r="S94">
        <v>3</v>
      </c>
      <c r="T94">
        <v>4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 t="s">
        <v>32</v>
      </c>
      <c r="AC94">
        <f>2014 - Table2[[#This Row],[Year_Birth]]</f>
        <v>44</v>
      </c>
      <c r="AD94">
        <f>IF(Table2[[#This Row],[Age]]&gt;100, "100", Table2[[#This Row],[Age]])</f>
        <v>44</v>
      </c>
      <c r="AE94" t="str">
        <f>IF(Table2[[#This Row],[Age_Cleaned]]&lt;30,"&lt;30",
   IF(Table2[[#This Row],[Age_Cleaned]]&lt;=40,"30-40",
   IF(Table2[[#This Row],[Age_Cleaned]]&lt;=50,"40-50","50+")))</f>
        <v>40-50</v>
      </c>
      <c r="AF94" s="2">
        <f>Table2[[#This Row],[MntWines]]+Table2[[#This Row],[MntFruits]]+Table2[[#This Row],[MntMeatProducts]]+Table2[[#This Row],[MntFishProducts]]+Table2[[#This Row],[MntSweetProducts]]+Table2[[#This Row],[MntGoldProds]]</f>
        <v>17</v>
      </c>
      <c r="AG94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9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94" s="2">
        <f>IF(Table2[[#This Row],[Marital_Cleaned]]="In Relationship",2,1) + Table2[[#This Row],[Kidhome]] + Table2[[#This Row],[Teenhome]]</f>
        <v>3</v>
      </c>
      <c r="AJ9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94" s="2">
        <f>IF(OR(Table2[[#This Row],[ Income ]]="",Table2[[#This Row],[ Income ]]&gt;200000),ROUND(MEDIAN(Table2[[ Income ]]),0),Table2[[#This Row],[ Income ]])</f>
        <v>24163</v>
      </c>
      <c r="AL94" s="2" t="str">
        <f>IF(Table2[[#This Row],[Income_Cleaned]]&lt;35000,"Low",
   IF(Table2[[#This Row],[Income_Cleaned]]&lt;=70000,"Medium","High"))</f>
        <v>Low</v>
      </c>
    </row>
    <row r="95" spans="1:38" x14ac:dyDescent="0.35">
      <c r="A95">
        <v>7279</v>
      </c>
      <c r="B95">
        <v>1969</v>
      </c>
      <c r="C95" t="s">
        <v>39</v>
      </c>
      <c r="D95" t="s">
        <v>37</v>
      </c>
      <c r="E95">
        <v>69476</v>
      </c>
      <c r="F95">
        <v>0</v>
      </c>
      <c r="G95">
        <v>0</v>
      </c>
      <c r="H95" s="1">
        <v>41547</v>
      </c>
      <c r="I95">
        <v>3</v>
      </c>
      <c r="J95">
        <v>260</v>
      </c>
      <c r="K95">
        <v>86</v>
      </c>
      <c r="L95">
        <v>559</v>
      </c>
      <c r="M95">
        <v>63</v>
      </c>
      <c r="N95">
        <v>9</v>
      </c>
      <c r="O95">
        <v>67</v>
      </c>
      <c r="P95">
        <v>1</v>
      </c>
      <c r="Q95">
        <v>4</v>
      </c>
      <c r="R95">
        <v>6</v>
      </c>
      <c r="S95">
        <v>4</v>
      </c>
      <c r="T95">
        <v>2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 t="s">
        <v>36</v>
      </c>
      <c r="AC95">
        <f>2014 - Table2[[#This Row],[Year_Birth]]</f>
        <v>45</v>
      </c>
      <c r="AD95">
        <f>IF(Table2[[#This Row],[Age]]&gt;100, "100", Table2[[#This Row],[Age]])</f>
        <v>45</v>
      </c>
      <c r="AE95" t="str">
        <f>IF(Table2[[#This Row],[Age_Cleaned]]&lt;30,"&lt;30",
   IF(Table2[[#This Row],[Age_Cleaned]]&lt;=40,"30-40",
   IF(Table2[[#This Row],[Age_Cleaned]]&lt;=50,"40-50","50+")))</f>
        <v>40-50</v>
      </c>
      <c r="AF95" s="2">
        <f>Table2[[#This Row],[MntWines]]+Table2[[#This Row],[MntFruits]]+Table2[[#This Row],[MntMeatProducts]]+Table2[[#This Row],[MntFishProducts]]+Table2[[#This Row],[MntSweetProducts]]+Table2[[#This Row],[MntGoldProds]]</f>
        <v>1044</v>
      </c>
      <c r="AG95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9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95" s="2">
        <f>IF(Table2[[#This Row],[Marital_Cleaned]]="In Relationship",2,1) + Table2[[#This Row],[Kidhome]] + Table2[[#This Row],[Teenhome]]</f>
        <v>2</v>
      </c>
      <c r="AJ9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95" s="2">
        <f>IF(OR(Table2[[#This Row],[ Income ]]="",Table2[[#This Row],[ Income ]]&gt;200000),ROUND(MEDIAN(Table2[[ Income ]]),0),Table2[[#This Row],[ Income ]])</f>
        <v>69476</v>
      </c>
      <c r="AL95" s="2" t="str">
        <f>IF(Table2[[#This Row],[Income_Cleaned]]&lt;35000,"Low",
   IF(Table2[[#This Row],[Income_Cleaned]]&lt;=70000,"Medium","High"))</f>
        <v>Medium</v>
      </c>
    </row>
    <row r="96" spans="1:38" x14ac:dyDescent="0.35">
      <c r="A96">
        <v>10582</v>
      </c>
      <c r="B96">
        <v>1979</v>
      </c>
      <c r="C96" t="s">
        <v>30</v>
      </c>
      <c r="D96" t="s">
        <v>35</v>
      </c>
      <c r="E96">
        <v>72063</v>
      </c>
      <c r="F96">
        <v>0</v>
      </c>
      <c r="G96">
        <v>1</v>
      </c>
      <c r="H96" s="1">
        <v>41458</v>
      </c>
      <c r="I96">
        <v>3</v>
      </c>
      <c r="J96">
        <v>180</v>
      </c>
      <c r="K96">
        <v>32</v>
      </c>
      <c r="L96">
        <v>348</v>
      </c>
      <c r="M96">
        <v>76</v>
      </c>
      <c r="N96">
        <v>32</v>
      </c>
      <c r="O96">
        <v>90</v>
      </c>
      <c r="P96">
        <v>2</v>
      </c>
      <c r="Q96">
        <v>5</v>
      </c>
      <c r="R96">
        <v>2</v>
      </c>
      <c r="S96">
        <v>12</v>
      </c>
      <c r="T96">
        <v>2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 t="s">
        <v>41</v>
      </c>
      <c r="AC96">
        <f>2014 - Table2[[#This Row],[Year_Birth]]</f>
        <v>35</v>
      </c>
      <c r="AD96">
        <f>IF(Table2[[#This Row],[Age]]&gt;100, "100", Table2[[#This Row],[Age]])</f>
        <v>35</v>
      </c>
      <c r="AE96" t="str">
        <f>IF(Table2[[#This Row],[Age_Cleaned]]&lt;30,"&lt;30",
   IF(Table2[[#This Row],[Age_Cleaned]]&lt;=40,"30-40",
   IF(Table2[[#This Row],[Age_Cleaned]]&lt;=50,"40-50","50+")))</f>
        <v>30-40</v>
      </c>
      <c r="AF96" s="2">
        <f>Table2[[#This Row],[MntWines]]+Table2[[#This Row],[MntFruits]]+Table2[[#This Row],[MntMeatProducts]]+Table2[[#This Row],[MntFishProducts]]+Table2[[#This Row],[MntSweetProducts]]+Table2[[#This Row],[MntGoldProds]]</f>
        <v>758</v>
      </c>
      <c r="AG96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9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96" s="2">
        <f>IF(Table2[[#This Row],[Marital_Cleaned]]="In Relationship",2,1) + Table2[[#This Row],[Kidhome]] + Table2[[#This Row],[Teenhome]]</f>
        <v>3</v>
      </c>
      <c r="AJ9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96" s="2">
        <f>IF(OR(Table2[[#This Row],[ Income ]]="",Table2[[#This Row],[ Income ]]&gt;200000),ROUND(MEDIAN(Table2[[ Income ]]),0),Table2[[#This Row],[ Income ]])</f>
        <v>72063</v>
      </c>
      <c r="AL96" s="2" t="str">
        <f>IF(Table2[[#This Row],[Income_Cleaned]]&lt;35000,"Low",
   IF(Table2[[#This Row],[Income_Cleaned]]&lt;=70000,"Medium","High"))</f>
        <v>High</v>
      </c>
    </row>
    <row r="97" spans="1:38" x14ac:dyDescent="0.35">
      <c r="A97">
        <v>4470</v>
      </c>
      <c r="B97">
        <v>1962</v>
      </c>
      <c r="C97" t="s">
        <v>43</v>
      </c>
      <c r="D97" t="s">
        <v>35</v>
      </c>
      <c r="E97">
        <v>58646</v>
      </c>
      <c r="F97">
        <v>0</v>
      </c>
      <c r="G97">
        <v>1</v>
      </c>
      <c r="H97" s="1">
        <v>41435</v>
      </c>
      <c r="I97">
        <v>3</v>
      </c>
      <c r="J97">
        <v>62</v>
      </c>
      <c r="K97">
        <v>1</v>
      </c>
      <c r="L97">
        <v>44</v>
      </c>
      <c r="M97">
        <v>6</v>
      </c>
      <c r="N97">
        <v>5</v>
      </c>
      <c r="O97">
        <v>22</v>
      </c>
      <c r="P97">
        <v>1</v>
      </c>
      <c r="Q97">
        <v>2</v>
      </c>
      <c r="R97">
        <v>1</v>
      </c>
      <c r="S97">
        <v>4</v>
      </c>
      <c r="T97">
        <v>4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 t="s">
        <v>32</v>
      </c>
      <c r="AC97">
        <f>2014 - Table2[[#This Row],[Year_Birth]]</f>
        <v>52</v>
      </c>
      <c r="AD97">
        <f>IF(Table2[[#This Row],[Age]]&gt;100, "100", Table2[[#This Row],[Age]])</f>
        <v>52</v>
      </c>
      <c r="AE97" t="str">
        <f>IF(Table2[[#This Row],[Age_Cleaned]]&lt;30,"&lt;30",
   IF(Table2[[#This Row],[Age_Cleaned]]&lt;=40,"30-40",
   IF(Table2[[#This Row],[Age_Cleaned]]&lt;=50,"40-50","50+")))</f>
        <v>50+</v>
      </c>
      <c r="AF97" s="2">
        <f>Table2[[#This Row],[MntWines]]+Table2[[#This Row],[MntFruits]]+Table2[[#This Row],[MntMeatProducts]]+Table2[[#This Row],[MntFishProducts]]+Table2[[#This Row],[MntSweetProducts]]+Table2[[#This Row],[MntGoldProds]]</f>
        <v>140</v>
      </c>
      <c r="AG97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9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97" s="2">
        <f>IF(Table2[[#This Row],[Marital_Cleaned]]="In Relationship",2,1) + Table2[[#This Row],[Kidhome]] + Table2[[#This Row],[Teenhome]]</f>
        <v>3</v>
      </c>
      <c r="AJ9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97" s="2">
        <f>IF(OR(Table2[[#This Row],[ Income ]]="",Table2[[#This Row],[ Income ]]&gt;200000),ROUND(MEDIAN(Table2[[ Income ]]),0),Table2[[#This Row],[ Income ]])</f>
        <v>58646</v>
      </c>
      <c r="AL97" s="2" t="str">
        <f>IF(Table2[[#This Row],[Income_Cleaned]]&lt;35000,"Low",
   IF(Table2[[#This Row],[Income_Cleaned]]&lt;=70000,"Medium","High"))</f>
        <v>Medium</v>
      </c>
    </row>
    <row r="98" spans="1:38" x14ac:dyDescent="0.35">
      <c r="A98">
        <v>6183</v>
      </c>
      <c r="B98">
        <v>1962</v>
      </c>
      <c r="C98" t="s">
        <v>43</v>
      </c>
      <c r="D98" t="s">
        <v>35</v>
      </c>
      <c r="E98">
        <v>58646</v>
      </c>
      <c r="F98">
        <v>0</v>
      </c>
      <c r="G98">
        <v>1</v>
      </c>
      <c r="H98" s="1">
        <v>41435</v>
      </c>
      <c r="I98">
        <v>3</v>
      </c>
      <c r="J98">
        <v>62</v>
      </c>
      <c r="K98">
        <v>1</v>
      </c>
      <c r="L98">
        <v>44</v>
      </c>
      <c r="M98">
        <v>6</v>
      </c>
      <c r="N98">
        <v>5</v>
      </c>
      <c r="O98">
        <v>22</v>
      </c>
      <c r="P98">
        <v>1</v>
      </c>
      <c r="Q98">
        <v>2</v>
      </c>
      <c r="R98">
        <v>1</v>
      </c>
      <c r="S98">
        <v>4</v>
      </c>
      <c r="T98">
        <v>4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 t="s">
        <v>41</v>
      </c>
      <c r="AC98">
        <f>2014 - Table2[[#This Row],[Year_Birth]]</f>
        <v>52</v>
      </c>
      <c r="AD98">
        <f>IF(Table2[[#This Row],[Age]]&gt;100, "100", Table2[[#This Row],[Age]])</f>
        <v>52</v>
      </c>
      <c r="AE98" t="str">
        <f>IF(Table2[[#This Row],[Age_Cleaned]]&lt;30,"&lt;30",
   IF(Table2[[#This Row],[Age_Cleaned]]&lt;=40,"30-40",
   IF(Table2[[#This Row],[Age_Cleaned]]&lt;=50,"40-50","50+")))</f>
        <v>50+</v>
      </c>
      <c r="AF98" s="2">
        <f>Table2[[#This Row],[MntWines]]+Table2[[#This Row],[MntFruits]]+Table2[[#This Row],[MntMeatProducts]]+Table2[[#This Row],[MntFishProducts]]+Table2[[#This Row],[MntSweetProducts]]+Table2[[#This Row],[MntGoldProds]]</f>
        <v>140</v>
      </c>
      <c r="AG98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9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98" s="2">
        <f>IF(Table2[[#This Row],[Marital_Cleaned]]="In Relationship",2,1) + Table2[[#This Row],[Kidhome]] + Table2[[#This Row],[Teenhome]]</f>
        <v>3</v>
      </c>
      <c r="AJ9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98" s="2">
        <f>IF(OR(Table2[[#This Row],[ Income ]]="",Table2[[#This Row],[ Income ]]&gt;200000),ROUND(MEDIAN(Table2[[ Income ]]),0),Table2[[#This Row],[ Income ]])</f>
        <v>58646</v>
      </c>
      <c r="AL98" s="2" t="str">
        <f>IF(Table2[[#This Row],[Income_Cleaned]]&lt;35000,"Low",
   IF(Table2[[#This Row],[Income_Cleaned]]&lt;=70000,"Medium","High"))</f>
        <v>Medium</v>
      </c>
    </row>
    <row r="99" spans="1:38" x14ac:dyDescent="0.35">
      <c r="A99">
        <v>6379</v>
      </c>
      <c r="B99">
        <v>1949</v>
      </c>
      <c r="C99" t="s">
        <v>43</v>
      </c>
      <c r="D99" t="s">
        <v>44</v>
      </c>
      <c r="E99">
        <v>47570</v>
      </c>
      <c r="F99">
        <v>1</v>
      </c>
      <c r="G99">
        <v>1</v>
      </c>
      <c r="H99" s="1">
        <v>41423</v>
      </c>
      <c r="I99">
        <v>3</v>
      </c>
      <c r="J99">
        <v>67</v>
      </c>
      <c r="K99">
        <v>1</v>
      </c>
      <c r="L99">
        <v>20</v>
      </c>
      <c r="M99">
        <v>0</v>
      </c>
      <c r="N99">
        <v>2</v>
      </c>
      <c r="O99">
        <v>31</v>
      </c>
      <c r="P99">
        <v>3</v>
      </c>
      <c r="Q99">
        <v>2</v>
      </c>
      <c r="R99">
        <v>2</v>
      </c>
      <c r="S99">
        <v>2</v>
      </c>
      <c r="T99">
        <v>7</v>
      </c>
      <c r="U99">
        <v>0</v>
      </c>
      <c r="V99">
        <v>0</v>
      </c>
      <c r="W99">
        <v>0</v>
      </c>
      <c r="X99">
        <v>0</v>
      </c>
      <c r="Y99">
        <v>0</v>
      </c>
      <c r="Z99">
        <v>1</v>
      </c>
      <c r="AA99">
        <v>0</v>
      </c>
      <c r="AB99" t="s">
        <v>36</v>
      </c>
      <c r="AC99">
        <f>2014 - Table2[[#This Row],[Year_Birth]]</f>
        <v>65</v>
      </c>
      <c r="AD99">
        <f>IF(Table2[[#This Row],[Age]]&gt;100, "100", Table2[[#This Row],[Age]])</f>
        <v>65</v>
      </c>
      <c r="AE99" t="str">
        <f>IF(Table2[[#This Row],[Age_Cleaned]]&lt;30,"&lt;30",
   IF(Table2[[#This Row],[Age_Cleaned]]&lt;=40,"30-40",
   IF(Table2[[#This Row],[Age_Cleaned]]&lt;=50,"40-50","50+")))</f>
        <v>50+</v>
      </c>
      <c r="AF99" s="2">
        <f>Table2[[#This Row],[MntWines]]+Table2[[#This Row],[MntFruits]]+Table2[[#This Row],[MntMeatProducts]]+Table2[[#This Row],[MntFishProducts]]+Table2[[#This Row],[MntSweetProducts]]+Table2[[#This Row],[MntGoldProds]]</f>
        <v>121</v>
      </c>
      <c r="AG99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9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99" s="2">
        <f>IF(Table2[[#This Row],[Marital_Cleaned]]="In Relationship",2,1) + Table2[[#This Row],[Kidhome]] + Table2[[#This Row],[Teenhome]]</f>
        <v>3</v>
      </c>
      <c r="AJ9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99" s="2">
        <f>IF(OR(Table2[[#This Row],[ Income ]]="",Table2[[#This Row],[ Income ]]&gt;200000),ROUND(MEDIAN(Table2[[ Income ]]),0),Table2[[#This Row],[ Income ]])</f>
        <v>47570</v>
      </c>
      <c r="AL99" s="2" t="str">
        <f>IF(Table2[[#This Row],[Income_Cleaned]]&lt;35000,"Low",
   IF(Table2[[#This Row],[Income_Cleaned]]&lt;=70000,"Medium","High"))</f>
        <v>Medium</v>
      </c>
    </row>
    <row r="100" spans="1:38" x14ac:dyDescent="0.35">
      <c r="A100">
        <v>8601</v>
      </c>
      <c r="B100">
        <v>1980</v>
      </c>
      <c r="C100" t="s">
        <v>30</v>
      </c>
      <c r="D100" t="s">
        <v>35</v>
      </c>
      <c r="E100">
        <v>80011</v>
      </c>
      <c r="F100">
        <v>0</v>
      </c>
      <c r="G100">
        <v>1</v>
      </c>
      <c r="H100" s="1">
        <v>41393</v>
      </c>
      <c r="I100">
        <v>3</v>
      </c>
      <c r="J100">
        <v>421</v>
      </c>
      <c r="K100">
        <v>76</v>
      </c>
      <c r="L100">
        <v>536</v>
      </c>
      <c r="M100">
        <v>82</v>
      </c>
      <c r="N100">
        <v>178</v>
      </c>
      <c r="O100">
        <v>102</v>
      </c>
      <c r="P100">
        <v>2</v>
      </c>
      <c r="Q100">
        <v>8</v>
      </c>
      <c r="R100">
        <v>6</v>
      </c>
      <c r="S100">
        <v>5</v>
      </c>
      <c r="T100">
        <v>4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 t="s">
        <v>38</v>
      </c>
      <c r="AC100">
        <f>2014 - Table2[[#This Row],[Year_Birth]]</f>
        <v>34</v>
      </c>
      <c r="AD100">
        <f>IF(Table2[[#This Row],[Age]]&gt;100, "100", Table2[[#This Row],[Age]])</f>
        <v>34</v>
      </c>
      <c r="AE100" t="str">
        <f>IF(Table2[[#This Row],[Age_Cleaned]]&lt;30,"&lt;30",
   IF(Table2[[#This Row],[Age_Cleaned]]&lt;=40,"30-40",
   IF(Table2[[#This Row],[Age_Cleaned]]&lt;=50,"40-50","50+")))</f>
        <v>30-40</v>
      </c>
      <c r="AF100" s="2">
        <f>Table2[[#This Row],[MntWines]]+Table2[[#This Row],[MntFruits]]+Table2[[#This Row],[MntMeatProducts]]+Table2[[#This Row],[MntFishProducts]]+Table2[[#This Row],[MntSweetProducts]]+Table2[[#This Row],[MntGoldProds]]</f>
        <v>1395</v>
      </c>
      <c r="AG100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0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00" s="2">
        <f>IF(Table2[[#This Row],[Marital_Cleaned]]="In Relationship",2,1) + Table2[[#This Row],[Kidhome]] + Table2[[#This Row],[Teenhome]]</f>
        <v>3</v>
      </c>
      <c r="AJ10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00" s="2">
        <f>IF(OR(Table2[[#This Row],[ Income ]]="",Table2[[#This Row],[ Income ]]&gt;200000),ROUND(MEDIAN(Table2[[ Income ]]),0),Table2[[#This Row],[ Income ]])</f>
        <v>80011</v>
      </c>
      <c r="AL100" s="2" t="str">
        <f>IF(Table2[[#This Row],[Income_Cleaned]]&lt;35000,"Low",
   IF(Table2[[#This Row],[Income_Cleaned]]&lt;=70000,"Medium","High"))</f>
        <v>High</v>
      </c>
    </row>
    <row r="101" spans="1:38" x14ac:dyDescent="0.35">
      <c r="A101">
        <v>4827</v>
      </c>
      <c r="B101">
        <v>1956</v>
      </c>
      <c r="C101" t="s">
        <v>39</v>
      </c>
      <c r="D101" t="s">
        <v>33</v>
      </c>
      <c r="E101">
        <v>54998</v>
      </c>
      <c r="F101">
        <v>0</v>
      </c>
      <c r="G101">
        <v>1</v>
      </c>
      <c r="H101" s="1">
        <v>41343</v>
      </c>
      <c r="I101">
        <v>3</v>
      </c>
      <c r="J101">
        <v>154</v>
      </c>
      <c r="K101">
        <v>22</v>
      </c>
      <c r="L101">
        <v>202</v>
      </c>
      <c r="M101">
        <v>39</v>
      </c>
      <c r="N101">
        <v>30</v>
      </c>
      <c r="O101">
        <v>8</v>
      </c>
      <c r="P101">
        <v>5</v>
      </c>
      <c r="Q101">
        <v>4</v>
      </c>
      <c r="R101">
        <v>2</v>
      </c>
      <c r="S101">
        <v>9</v>
      </c>
      <c r="T101">
        <v>4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1</v>
      </c>
      <c r="AA101">
        <v>0</v>
      </c>
      <c r="AB101" t="s">
        <v>32</v>
      </c>
      <c r="AC101">
        <f>2014 - Table2[[#This Row],[Year_Birth]]</f>
        <v>58</v>
      </c>
      <c r="AD101">
        <f>IF(Table2[[#This Row],[Age]]&gt;100, "100", Table2[[#This Row],[Age]])</f>
        <v>58</v>
      </c>
      <c r="AE101" t="str">
        <f>IF(Table2[[#This Row],[Age_Cleaned]]&lt;30,"&lt;30",
   IF(Table2[[#This Row],[Age_Cleaned]]&lt;=40,"30-40",
   IF(Table2[[#This Row],[Age_Cleaned]]&lt;=50,"40-50","50+")))</f>
        <v>50+</v>
      </c>
      <c r="AF101" s="2">
        <f>Table2[[#This Row],[MntWines]]+Table2[[#This Row],[MntFruits]]+Table2[[#This Row],[MntMeatProducts]]+Table2[[#This Row],[MntFishProducts]]+Table2[[#This Row],[MntSweetProducts]]+Table2[[#This Row],[MntGoldProds]]</f>
        <v>455</v>
      </c>
      <c r="AG101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10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01" s="2">
        <f>IF(Table2[[#This Row],[Marital_Cleaned]]="In Relationship",2,1) + Table2[[#This Row],[Kidhome]] + Table2[[#This Row],[Teenhome]]</f>
        <v>2</v>
      </c>
      <c r="AJ10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01" s="2">
        <f>IF(OR(Table2[[#This Row],[ Income ]]="",Table2[[#This Row],[ Income ]]&gt;200000),ROUND(MEDIAN(Table2[[ Income ]]),0),Table2[[#This Row],[ Income ]])</f>
        <v>54998</v>
      </c>
      <c r="AL101" s="2" t="str">
        <f>IF(Table2[[#This Row],[Income_Cleaned]]&lt;35000,"Low",
   IF(Table2[[#This Row],[Income_Cleaned]]&lt;=70000,"Medium","High"))</f>
        <v>Medium</v>
      </c>
    </row>
    <row r="102" spans="1:38" x14ac:dyDescent="0.35">
      <c r="A102">
        <v>6715</v>
      </c>
      <c r="B102">
        <v>1948</v>
      </c>
      <c r="C102" t="s">
        <v>39</v>
      </c>
      <c r="D102" t="s">
        <v>33</v>
      </c>
      <c r="E102">
        <v>60200</v>
      </c>
      <c r="F102">
        <v>0</v>
      </c>
      <c r="G102">
        <v>1</v>
      </c>
      <c r="H102" s="1">
        <v>41276</v>
      </c>
      <c r="I102">
        <v>3</v>
      </c>
      <c r="J102">
        <v>502</v>
      </c>
      <c r="K102">
        <v>19</v>
      </c>
      <c r="L102">
        <v>132</v>
      </c>
      <c r="M102">
        <v>0</v>
      </c>
      <c r="N102">
        <v>6</v>
      </c>
      <c r="O102">
        <v>26</v>
      </c>
      <c r="P102">
        <v>6</v>
      </c>
      <c r="Q102">
        <v>6</v>
      </c>
      <c r="R102">
        <v>2</v>
      </c>
      <c r="S102">
        <v>11</v>
      </c>
      <c r="T102">
        <v>6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 t="s">
        <v>32</v>
      </c>
      <c r="AC102">
        <f>2014 - Table2[[#This Row],[Year_Birth]]</f>
        <v>66</v>
      </c>
      <c r="AD102">
        <f>IF(Table2[[#This Row],[Age]]&gt;100, "100", Table2[[#This Row],[Age]])</f>
        <v>66</v>
      </c>
      <c r="AE102" t="str">
        <f>IF(Table2[[#This Row],[Age_Cleaned]]&lt;30,"&lt;30",
   IF(Table2[[#This Row],[Age_Cleaned]]&lt;=40,"30-40",
   IF(Table2[[#This Row],[Age_Cleaned]]&lt;=50,"40-50","50+")))</f>
        <v>50+</v>
      </c>
      <c r="AF102" s="2">
        <f>Table2[[#This Row],[MntWines]]+Table2[[#This Row],[MntFruits]]+Table2[[#This Row],[MntMeatProducts]]+Table2[[#This Row],[MntFishProducts]]+Table2[[#This Row],[MntSweetProducts]]+Table2[[#This Row],[MntGoldProds]]</f>
        <v>685</v>
      </c>
      <c r="AG102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0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02" s="2">
        <f>IF(Table2[[#This Row],[Marital_Cleaned]]="In Relationship",2,1) + Table2[[#This Row],[Kidhome]] + Table2[[#This Row],[Teenhome]]</f>
        <v>2</v>
      </c>
      <c r="AJ10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02" s="2">
        <f>IF(OR(Table2[[#This Row],[ Income ]]="",Table2[[#This Row],[ Income ]]&gt;200000),ROUND(MEDIAN(Table2[[ Income ]]),0),Table2[[#This Row],[ Income ]])</f>
        <v>60200</v>
      </c>
      <c r="AL102" s="2" t="str">
        <f>IF(Table2[[#This Row],[Income_Cleaned]]&lt;35000,"Low",
   IF(Table2[[#This Row],[Income_Cleaned]]&lt;=70000,"Medium","High"))</f>
        <v>Medium</v>
      </c>
    </row>
    <row r="103" spans="1:38" x14ac:dyDescent="0.35">
      <c r="A103">
        <v>10676</v>
      </c>
      <c r="B103">
        <v>1982</v>
      </c>
      <c r="C103" t="s">
        <v>30</v>
      </c>
      <c r="D103" t="s">
        <v>35</v>
      </c>
      <c r="E103">
        <v>63211</v>
      </c>
      <c r="F103">
        <v>0</v>
      </c>
      <c r="G103">
        <v>0</v>
      </c>
      <c r="H103" s="1">
        <v>41215</v>
      </c>
      <c r="I103">
        <v>3</v>
      </c>
      <c r="J103">
        <v>145</v>
      </c>
      <c r="K103">
        <v>193</v>
      </c>
      <c r="L103">
        <v>459</v>
      </c>
      <c r="M103">
        <v>205</v>
      </c>
      <c r="N103">
        <v>26</v>
      </c>
      <c r="O103">
        <v>145</v>
      </c>
      <c r="P103">
        <v>2</v>
      </c>
      <c r="Q103">
        <v>3</v>
      </c>
      <c r="R103">
        <v>8</v>
      </c>
      <c r="S103">
        <v>7</v>
      </c>
      <c r="T103">
        <v>2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1</v>
      </c>
      <c r="AA103">
        <v>0</v>
      </c>
      <c r="AB103" t="s">
        <v>32</v>
      </c>
      <c r="AC103">
        <f>2014 - Table2[[#This Row],[Year_Birth]]</f>
        <v>32</v>
      </c>
      <c r="AD103">
        <f>IF(Table2[[#This Row],[Age]]&gt;100, "100", Table2[[#This Row],[Age]])</f>
        <v>32</v>
      </c>
      <c r="AE103" t="str">
        <f>IF(Table2[[#This Row],[Age_Cleaned]]&lt;30,"&lt;30",
   IF(Table2[[#This Row],[Age_Cleaned]]&lt;=40,"30-40",
   IF(Table2[[#This Row],[Age_Cleaned]]&lt;=50,"40-50","50+")))</f>
        <v>30-40</v>
      </c>
      <c r="AF103" s="2">
        <f>Table2[[#This Row],[MntWines]]+Table2[[#This Row],[MntFruits]]+Table2[[#This Row],[MntMeatProducts]]+Table2[[#This Row],[MntFishProducts]]+Table2[[#This Row],[MntSweetProducts]]+Table2[[#This Row],[MntGoldProds]]</f>
        <v>1173</v>
      </c>
      <c r="AG103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10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03" s="2">
        <f>IF(Table2[[#This Row],[Marital_Cleaned]]="In Relationship",2,1) + Table2[[#This Row],[Kidhome]] + Table2[[#This Row],[Teenhome]]</f>
        <v>2</v>
      </c>
      <c r="AJ10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03" s="2">
        <f>IF(OR(Table2[[#This Row],[ Income ]]="",Table2[[#This Row],[ Income ]]&gt;200000),ROUND(MEDIAN(Table2[[ Income ]]),0),Table2[[#This Row],[ Income ]])</f>
        <v>63211</v>
      </c>
      <c r="AL103" s="2" t="str">
        <f>IF(Table2[[#This Row],[Income_Cleaned]]&lt;35000,"Low",
   IF(Table2[[#This Row],[Income_Cleaned]]&lt;=70000,"Medium","High"))</f>
        <v>Medium</v>
      </c>
    </row>
    <row r="104" spans="1:38" x14ac:dyDescent="0.35">
      <c r="A104">
        <v>1041</v>
      </c>
      <c r="B104">
        <v>1973</v>
      </c>
      <c r="C104" t="s">
        <v>39</v>
      </c>
      <c r="D104" t="s">
        <v>33</v>
      </c>
      <c r="E104">
        <v>48432</v>
      </c>
      <c r="F104">
        <v>0</v>
      </c>
      <c r="G104">
        <v>1</v>
      </c>
      <c r="H104" s="1">
        <v>41200</v>
      </c>
      <c r="I104">
        <v>3</v>
      </c>
      <c r="J104">
        <v>322</v>
      </c>
      <c r="K104">
        <v>3</v>
      </c>
      <c r="L104">
        <v>50</v>
      </c>
      <c r="M104">
        <v>4</v>
      </c>
      <c r="N104">
        <v>3</v>
      </c>
      <c r="O104">
        <v>42</v>
      </c>
      <c r="P104">
        <v>5</v>
      </c>
      <c r="Q104">
        <v>7</v>
      </c>
      <c r="R104">
        <v>1</v>
      </c>
      <c r="S104">
        <v>6</v>
      </c>
      <c r="T104">
        <v>8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1</v>
      </c>
      <c r="AA104">
        <v>0</v>
      </c>
      <c r="AB104" t="s">
        <v>45</v>
      </c>
      <c r="AC104">
        <f>2014 - Table2[[#This Row],[Year_Birth]]</f>
        <v>41</v>
      </c>
      <c r="AD104">
        <f>IF(Table2[[#This Row],[Age]]&gt;100, "100", Table2[[#This Row],[Age]])</f>
        <v>41</v>
      </c>
      <c r="AE104" t="str">
        <f>IF(Table2[[#This Row],[Age_Cleaned]]&lt;30,"&lt;30",
   IF(Table2[[#This Row],[Age_Cleaned]]&lt;=40,"30-40",
   IF(Table2[[#This Row],[Age_Cleaned]]&lt;=50,"40-50","50+")))</f>
        <v>40-50</v>
      </c>
      <c r="AF104" s="2">
        <f>Table2[[#This Row],[MntWines]]+Table2[[#This Row],[MntFruits]]+Table2[[#This Row],[MntMeatProducts]]+Table2[[#This Row],[MntFishProducts]]+Table2[[#This Row],[MntSweetProducts]]+Table2[[#This Row],[MntGoldProds]]</f>
        <v>424</v>
      </c>
      <c r="AG104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10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04" s="2">
        <f>IF(Table2[[#This Row],[Marital_Cleaned]]="In Relationship",2,1) + Table2[[#This Row],[Kidhome]] + Table2[[#This Row],[Teenhome]]</f>
        <v>2</v>
      </c>
      <c r="AJ10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04" s="2">
        <f>IF(OR(Table2[[#This Row],[ Income ]]="",Table2[[#This Row],[ Income ]]&gt;200000),ROUND(MEDIAN(Table2[[ Income ]]),0),Table2[[#This Row],[ Income ]])</f>
        <v>48432</v>
      </c>
      <c r="AL104" s="2" t="str">
        <f>IF(Table2[[#This Row],[Income_Cleaned]]&lt;35000,"Low",
   IF(Table2[[#This Row],[Income_Cleaned]]&lt;=70000,"Medium","High"))</f>
        <v>Medium</v>
      </c>
    </row>
    <row r="105" spans="1:38" x14ac:dyDescent="0.35">
      <c r="A105">
        <v>492</v>
      </c>
      <c r="B105">
        <v>1973</v>
      </c>
      <c r="C105" t="s">
        <v>39</v>
      </c>
      <c r="D105" t="s">
        <v>47</v>
      </c>
      <c r="E105">
        <v>48432</v>
      </c>
      <c r="F105">
        <v>0</v>
      </c>
      <c r="G105">
        <v>1</v>
      </c>
      <c r="H105" s="1">
        <v>41200</v>
      </c>
      <c r="I105">
        <v>3</v>
      </c>
      <c r="J105">
        <v>322</v>
      </c>
      <c r="K105">
        <v>3</v>
      </c>
      <c r="L105">
        <v>50</v>
      </c>
      <c r="M105">
        <v>4</v>
      </c>
      <c r="N105">
        <v>3</v>
      </c>
      <c r="O105">
        <v>42</v>
      </c>
      <c r="P105">
        <v>5</v>
      </c>
      <c r="Q105">
        <v>7</v>
      </c>
      <c r="R105">
        <v>1</v>
      </c>
      <c r="S105">
        <v>6</v>
      </c>
      <c r="T105">
        <v>8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 t="s">
        <v>34</v>
      </c>
      <c r="AC105">
        <f>2014 - Table2[[#This Row],[Year_Birth]]</f>
        <v>41</v>
      </c>
      <c r="AD105">
        <f>IF(Table2[[#This Row],[Age]]&gt;100, "100", Table2[[#This Row],[Age]])</f>
        <v>41</v>
      </c>
      <c r="AE105" t="str">
        <f>IF(Table2[[#This Row],[Age_Cleaned]]&lt;30,"&lt;30",
   IF(Table2[[#This Row],[Age_Cleaned]]&lt;=40,"30-40",
   IF(Table2[[#This Row],[Age_Cleaned]]&lt;=50,"40-50","50+")))</f>
        <v>40-50</v>
      </c>
      <c r="AF105" s="2">
        <f>Table2[[#This Row],[MntWines]]+Table2[[#This Row],[MntFruits]]+Table2[[#This Row],[MntMeatProducts]]+Table2[[#This Row],[MntFishProducts]]+Table2[[#This Row],[MntSweetProducts]]+Table2[[#This Row],[MntGoldProds]]</f>
        <v>424</v>
      </c>
      <c r="AG105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0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05" s="2">
        <f>IF(Table2[[#This Row],[Marital_Cleaned]]="In Relationship",2,1) + Table2[[#This Row],[Kidhome]] + Table2[[#This Row],[Teenhome]]</f>
        <v>2</v>
      </c>
      <c r="AJ10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05" s="2">
        <f>IF(OR(Table2[[#This Row],[ Income ]]="",Table2[[#This Row],[ Income ]]&gt;200000),ROUND(MEDIAN(Table2[[ Income ]]),0),Table2[[#This Row],[ Income ]])</f>
        <v>48432</v>
      </c>
      <c r="AL105" s="2" t="str">
        <f>IF(Table2[[#This Row],[Income_Cleaned]]&lt;35000,"Low",
   IF(Table2[[#This Row],[Income_Cleaned]]&lt;=70000,"Medium","High"))</f>
        <v>Medium</v>
      </c>
    </row>
    <row r="106" spans="1:38" x14ac:dyDescent="0.35">
      <c r="A106">
        <v>11133</v>
      </c>
      <c r="B106">
        <v>1973</v>
      </c>
      <c r="C106" t="s">
        <v>39</v>
      </c>
      <c r="D106" t="s">
        <v>47</v>
      </c>
      <c r="E106">
        <v>48432</v>
      </c>
      <c r="F106">
        <v>0</v>
      </c>
      <c r="G106">
        <v>1</v>
      </c>
      <c r="H106" s="1">
        <v>41200</v>
      </c>
      <c r="I106">
        <v>3</v>
      </c>
      <c r="J106">
        <v>322</v>
      </c>
      <c r="K106">
        <v>3</v>
      </c>
      <c r="L106">
        <v>50</v>
      </c>
      <c r="M106">
        <v>4</v>
      </c>
      <c r="N106">
        <v>3</v>
      </c>
      <c r="O106">
        <v>42</v>
      </c>
      <c r="P106">
        <v>5</v>
      </c>
      <c r="Q106">
        <v>7</v>
      </c>
      <c r="R106">
        <v>1</v>
      </c>
      <c r="S106">
        <v>6</v>
      </c>
      <c r="T106">
        <v>8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1</v>
      </c>
      <c r="AA106">
        <v>0</v>
      </c>
      <c r="AB106" t="s">
        <v>42</v>
      </c>
      <c r="AC106">
        <f>2014 - Table2[[#This Row],[Year_Birth]]</f>
        <v>41</v>
      </c>
      <c r="AD106">
        <f>IF(Table2[[#This Row],[Age]]&gt;100, "100", Table2[[#This Row],[Age]])</f>
        <v>41</v>
      </c>
      <c r="AE106" t="str">
        <f>IF(Table2[[#This Row],[Age_Cleaned]]&lt;30,"&lt;30",
   IF(Table2[[#This Row],[Age_Cleaned]]&lt;=40,"30-40",
   IF(Table2[[#This Row],[Age_Cleaned]]&lt;=50,"40-50","50+")))</f>
        <v>40-50</v>
      </c>
      <c r="AF106" s="2">
        <f>Table2[[#This Row],[MntWines]]+Table2[[#This Row],[MntFruits]]+Table2[[#This Row],[MntMeatProducts]]+Table2[[#This Row],[MntFishProducts]]+Table2[[#This Row],[MntSweetProducts]]+Table2[[#This Row],[MntGoldProds]]</f>
        <v>424</v>
      </c>
      <c r="AG106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10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06" s="2">
        <f>IF(Table2[[#This Row],[Marital_Cleaned]]="In Relationship",2,1) + Table2[[#This Row],[Kidhome]] + Table2[[#This Row],[Teenhome]]</f>
        <v>2</v>
      </c>
      <c r="AJ10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06" s="2">
        <f>IF(OR(Table2[[#This Row],[ Income ]]="",Table2[[#This Row],[ Income ]]&gt;200000),ROUND(MEDIAN(Table2[[ Income ]]),0),Table2[[#This Row],[ Income ]])</f>
        <v>48432</v>
      </c>
      <c r="AL106" s="2" t="str">
        <f>IF(Table2[[#This Row],[Income_Cleaned]]&lt;35000,"Low",
   IF(Table2[[#This Row],[Income_Cleaned]]&lt;=70000,"Medium","High"))</f>
        <v>Medium</v>
      </c>
    </row>
    <row r="107" spans="1:38" x14ac:dyDescent="0.35">
      <c r="A107">
        <v>4491</v>
      </c>
      <c r="B107">
        <v>1949</v>
      </c>
      <c r="C107" t="s">
        <v>43</v>
      </c>
      <c r="D107" t="s">
        <v>35</v>
      </c>
      <c r="E107">
        <v>62845</v>
      </c>
      <c r="F107">
        <v>1</v>
      </c>
      <c r="G107">
        <v>1</v>
      </c>
      <c r="H107" s="1">
        <v>41183</v>
      </c>
      <c r="I107">
        <v>3</v>
      </c>
      <c r="J107">
        <v>1099</v>
      </c>
      <c r="K107">
        <v>0</v>
      </c>
      <c r="L107">
        <v>45</v>
      </c>
      <c r="M107">
        <v>0</v>
      </c>
      <c r="N107">
        <v>0</v>
      </c>
      <c r="O107">
        <v>34</v>
      </c>
      <c r="P107">
        <v>11</v>
      </c>
      <c r="Q107">
        <v>3</v>
      </c>
      <c r="R107">
        <v>4</v>
      </c>
      <c r="S107">
        <v>10</v>
      </c>
      <c r="T107">
        <v>8</v>
      </c>
      <c r="U107">
        <v>0</v>
      </c>
      <c r="V107">
        <v>1</v>
      </c>
      <c r="W107">
        <v>0</v>
      </c>
      <c r="X107">
        <v>0</v>
      </c>
      <c r="Y107">
        <v>0</v>
      </c>
      <c r="Z107">
        <v>0</v>
      </c>
      <c r="AA107">
        <v>0</v>
      </c>
      <c r="AB107" t="s">
        <v>32</v>
      </c>
      <c r="AC107">
        <f>2014 - Table2[[#This Row],[Year_Birth]]</f>
        <v>65</v>
      </c>
      <c r="AD107">
        <f>IF(Table2[[#This Row],[Age]]&gt;100, "100", Table2[[#This Row],[Age]])</f>
        <v>65</v>
      </c>
      <c r="AE107" t="str">
        <f>IF(Table2[[#This Row],[Age_Cleaned]]&lt;30,"&lt;30",
   IF(Table2[[#This Row],[Age_Cleaned]]&lt;=40,"30-40",
   IF(Table2[[#This Row],[Age_Cleaned]]&lt;=50,"40-50","50+")))</f>
        <v>50+</v>
      </c>
      <c r="AF107" s="2">
        <f>Table2[[#This Row],[MntWines]]+Table2[[#This Row],[MntFruits]]+Table2[[#This Row],[MntMeatProducts]]+Table2[[#This Row],[MntFishProducts]]+Table2[[#This Row],[MntSweetProducts]]+Table2[[#This Row],[MntGoldProds]]</f>
        <v>1178</v>
      </c>
      <c r="AG107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10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07" s="2">
        <f>IF(Table2[[#This Row],[Marital_Cleaned]]="In Relationship",2,1) + Table2[[#This Row],[Kidhome]] + Table2[[#This Row],[Teenhome]]</f>
        <v>4</v>
      </c>
      <c r="AJ10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07" s="2">
        <f>IF(OR(Table2[[#This Row],[ Income ]]="",Table2[[#This Row],[ Income ]]&gt;200000),ROUND(MEDIAN(Table2[[ Income ]]),0),Table2[[#This Row],[ Income ]])</f>
        <v>62845</v>
      </c>
      <c r="AL107" s="2" t="str">
        <f>IF(Table2[[#This Row],[Income_Cleaned]]&lt;35000,"Low",
   IF(Table2[[#This Row],[Income_Cleaned]]&lt;=70000,"Medium","High"))</f>
        <v>Medium</v>
      </c>
    </row>
    <row r="108" spans="1:38" x14ac:dyDescent="0.35">
      <c r="A108">
        <v>873</v>
      </c>
      <c r="B108">
        <v>1949</v>
      </c>
      <c r="C108" t="s">
        <v>43</v>
      </c>
      <c r="D108" t="s">
        <v>35</v>
      </c>
      <c r="E108">
        <v>62845</v>
      </c>
      <c r="F108">
        <v>1</v>
      </c>
      <c r="G108">
        <v>1</v>
      </c>
      <c r="H108" s="1">
        <v>41183</v>
      </c>
      <c r="I108">
        <v>3</v>
      </c>
      <c r="J108">
        <v>1099</v>
      </c>
      <c r="K108">
        <v>0</v>
      </c>
      <c r="L108">
        <v>45</v>
      </c>
      <c r="M108">
        <v>0</v>
      </c>
      <c r="N108">
        <v>0</v>
      </c>
      <c r="O108">
        <v>34</v>
      </c>
      <c r="P108">
        <v>11</v>
      </c>
      <c r="Q108">
        <v>3</v>
      </c>
      <c r="R108">
        <v>4</v>
      </c>
      <c r="S108">
        <v>10</v>
      </c>
      <c r="T108">
        <v>8</v>
      </c>
      <c r="U108">
        <v>0</v>
      </c>
      <c r="V108">
        <v>1</v>
      </c>
      <c r="W108">
        <v>0</v>
      </c>
      <c r="X108">
        <v>0</v>
      </c>
      <c r="Y108">
        <v>0</v>
      </c>
      <c r="Z108">
        <v>1</v>
      </c>
      <c r="AA108">
        <v>0</v>
      </c>
      <c r="AB108" t="s">
        <v>32</v>
      </c>
      <c r="AC108">
        <f>2014 - Table2[[#This Row],[Year_Birth]]</f>
        <v>65</v>
      </c>
      <c r="AD108">
        <f>IF(Table2[[#This Row],[Age]]&gt;100, "100", Table2[[#This Row],[Age]])</f>
        <v>65</v>
      </c>
      <c r="AE108" t="str">
        <f>IF(Table2[[#This Row],[Age_Cleaned]]&lt;30,"&lt;30",
   IF(Table2[[#This Row],[Age_Cleaned]]&lt;=40,"30-40",
   IF(Table2[[#This Row],[Age_Cleaned]]&lt;=50,"40-50","50+")))</f>
        <v>50+</v>
      </c>
      <c r="AF108" s="2">
        <f>Table2[[#This Row],[MntWines]]+Table2[[#This Row],[MntFruits]]+Table2[[#This Row],[MntMeatProducts]]+Table2[[#This Row],[MntFishProducts]]+Table2[[#This Row],[MntSweetProducts]]+Table2[[#This Row],[MntGoldProds]]</f>
        <v>1178</v>
      </c>
      <c r="AG108" s="2">
        <f>Table2[[#This Row],[AcceptedCmp1]] + Table2[[#This Row],[AcceptedCmp2]] + Table2[[#This Row],[AcceptedCmp3]] + Table2[[#This Row],[AcceptedCmp4]] + Table2[[#This Row],[AcceptedCmp5]] + Table2[[#This Row],[Response]]</f>
        <v>2</v>
      </c>
      <c r="AH10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08" s="2">
        <f>IF(Table2[[#This Row],[Marital_Cleaned]]="In Relationship",2,1) + Table2[[#This Row],[Kidhome]] + Table2[[#This Row],[Teenhome]]</f>
        <v>4</v>
      </c>
      <c r="AJ10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08" s="2">
        <f>IF(OR(Table2[[#This Row],[ Income ]]="",Table2[[#This Row],[ Income ]]&gt;200000),ROUND(MEDIAN(Table2[[ Income ]]),0),Table2[[#This Row],[ Income ]])</f>
        <v>62845</v>
      </c>
      <c r="AL108" s="2" t="str">
        <f>IF(Table2[[#This Row],[Income_Cleaned]]&lt;35000,"Low",
   IF(Table2[[#This Row],[Income_Cleaned]]&lt;=70000,"Medium","High"))</f>
        <v>Medium</v>
      </c>
    </row>
    <row r="109" spans="1:38" x14ac:dyDescent="0.35">
      <c r="A109">
        <v>1631</v>
      </c>
      <c r="B109">
        <v>1965</v>
      </c>
      <c r="C109" t="s">
        <v>39</v>
      </c>
      <c r="D109" t="s">
        <v>37</v>
      </c>
      <c r="E109">
        <v>65220</v>
      </c>
      <c r="F109">
        <v>0</v>
      </c>
      <c r="G109">
        <v>0</v>
      </c>
      <c r="H109" s="1">
        <v>41155</v>
      </c>
      <c r="I109">
        <v>3</v>
      </c>
      <c r="J109">
        <v>890</v>
      </c>
      <c r="K109">
        <v>63</v>
      </c>
      <c r="L109">
        <v>292</v>
      </c>
      <c r="M109">
        <v>0</v>
      </c>
      <c r="N109">
        <v>25</v>
      </c>
      <c r="O109">
        <v>12</v>
      </c>
      <c r="P109">
        <v>4</v>
      </c>
      <c r="Q109">
        <v>8</v>
      </c>
      <c r="R109">
        <v>4</v>
      </c>
      <c r="S109">
        <v>7</v>
      </c>
      <c r="T109">
        <v>6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1</v>
      </c>
      <c r="AA109">
        <v>0</v>
      </c>
      <c r="AB109" t="s">
        <v>41</v>
      </c>
      <c r="AC109">
        <f>2014 - Table2[[#This Row],[Year_Birth]]</f>
        <v>49</v>
      </c>
      <c r="AD109">
        <f>IF(Table2[[#This Row],[Age]]&gt;100, "100", Table2[[#This Row],[Age]])</f>
        <v>49</v>
      </c>
      <c r="AE109" t="str">
        <f>IF(Table2[[#This Row],[Age_Cleaned]]&lt;30,"&lt;30",
   IF(Table2[[#This Row],[Age_Cleaned]]&lt;=40,"30-40",
   IF(Table2[[#This Row],[Age_Cleaned]]&lt;=50,"40-50","50+")))</f>
        <v>40-50</v>
      </c>
      <c r="AF109" s="2">
        <f>Table2[[#This Row],[MntWines]]+Table2[[#This Row],[MntFruits]]+Table2[[#This Row],[MntMeatProducts]]+Table2[[#This Row],[MntFishProducts]]+Table2[[#This Row],[MntSweetProducts]]+Table2[[#This Row],[MntGoldProds]]</f>
        <v>1282</v>
      </c>
      <c r="AG109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10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09" s="2">
        <f>IF(Table2[[#This Row],[Marital_Cleaned]]="In Relationship",2,1) + Table2[[#This Row],[Kidhome]] + Table2[[#This Row],[Teenhome]]</f>
        <v>2</v>
      </c>
      <c r="AJ10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09" s="2">
        <f>IF(OR(Table2[[#This Row],[ Income ]]="",Table2[[#This Row],[ Income ]]&gt;200000),ROUND(MEDIAN(Table2[[ Income ]]),0),Table2[[#This Row],[ Income ]])</f>
        <v>65220</v>
      </c>
      <c r="AL109" s="2" t="str">
        <f>IF(Table2[[#This Row],[Income_Cleaned]]&lt;35000,"Low",
   IF(Table2[[#This Row],[Income_Cleaned]]&lt;=70000,"Medium","High"))</f>
        <v>Medium</v>
      </c>
    </row>
    <row r="110" spans="1:38" x14ac:dyDescent="0.35">
      <c r="A110">
        <v>8278</v>
      </c>
      <c r="B110">
        <v>1990</v>
      </c>
      <c r="C110" t="s">
        <v>39</v>
      </c>
      <c r="D110" t="s">
        <v>35</v>
      </c>
      <c r="E110">
        <v>74214</v>
      </c>
      <c r="F110">
        <v>0</v>
      </c>
      <c r="G110">
        <v>0</v>
      </c>
      <c r="H110" s="1">
        <v>41147</v>
      </c>
      <c r="I110">
        <v>3</v>
      </c>
      <c r="J110">
        <v>863</v>
      </c>
      <c r="K110">
        <v>83</v>
      </c>
      <c r="L110">
        <v>547</v>
      </c>
      <c r="M110">
        <v>86</v>
      </c>
      <c r="N110">
        <v>99</v>
      </c>
      <c r="O110">
        <v>33</v>
      </c>
      <c r="P110">
        <v>1</v>
      </c>
      <c r="Q110">
        <v>8</v>
      </c>
      <c r="R110">
        <v>2</v>
      </c>
      <c r="S110">
        <v>5</v>
      </c>
      <c r="T110">
        <v>5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 t="s">
        <v>32</v>
      </c>
      <c r="AC110">
        <f>2014 - Table2[[#This Row],[Year_Birth]]</f>
        <v>24</v>
      </c>
      <c r="AD110">
        <f>IF(Table2[[#This Row],[Age]]&gt;100, "100", Table2[[#This Row],[Age]])</f>
        <v>24</v>
      </c>
      <c r="AE110" t="str">
        <f>IF(Table2[[#This Row],[Age_Cleaned]]&lt;30,"&lt;30",
   IF(Table2[[#This Row],[Age_Cleaned]]&lt;=40,"30-40",
   IF(Table2[[#This Row],[Age_Cleaned]]&lt;=50,"40-50","50+")))</f>
        <v>&lt;30</v>
      </c>
      <c r="AF110" s="2">
        <f>Table2[[#This Row],[MntWines]]+Table2[[#This Row],[MntFruits]]+Table2[[#This Row],[MntMeatProducts]]+Table2[[#This Row],[MntFishProducts]]+Table2[[#This Row],[MntSweetProducts]]+Table2[[#This Row],[MntGoldProds]]</f>
        <v>1711</v>
      </c>
      <c r="AG110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1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10" s="2">
        <f>IF(Table2[[#This Row],[Marital_Cleaned]]="In Relationship",2,1) + Table2[[#This Row],[Kidhome]] + Table2[[#This Row],[Teenhome]]</f>
        <v>2</v>
      </c>
      <c r="AJ11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10" s="2">
        <f>IF(OR(Table2[[#This Row],[ Income ]]="",Table2[[#This Row],[ Income ]]&gt;200000),ROUND(MEDIAN(Table2[[ Income ]]),0),Table2[[#This Row],[ Income ]])</f>
        <v>74214</v>
      </c>
      <c r="AL110" s="2" t="str">
        <f>IF(Table2[[#This Row],[Income_Cleaned]]&lt;35000,"Low",
   IF(Table2[[#This Row],[Income_Cleaned]]&lt;=70000,"Medium","High"))</f>
        <v>High</v>
      </c>
    </row>
    <row r="111" spans="1:38" x14ac:dyDescent="0.35">
      <c r="A111">
        <v>6815</v>
      </c>
      <c r="B111">
        <v>1980</v>
      </c>
      <c r="C111" t="s">
        <v>40</v>
      </c>
      <c r="D111" t="s">
        <v>35</v>
      </c>
      <c r="E111">
        <v>96547</v>
      </c>
      <c r="F111">
        <v>0</v>
      </c>
      <c r="G111">
        <v>0</v>
      </c>
      <c r="H111" s="1">
        <v>41782</v>
      </c>
      <c r="I111">
        <v>4</v>
      </c>
      <c r="J111">
        <v>448</v>
      </c>
      <c r="K111">
        <v>21</v>
      </c>
      <c r="L111">
        <v>125</v>
      </c>
      <c r="M111">
        <v>52</v>
      </c>
      <c r="N111">
        <v>101</v>
      </c>
      <c r="O111">
        <v>62</v>
      </c>
      <c r="P111">
        <v>0</v>
      </c>
      <c r="Q111">
        <v>7</v>
      </c>
      <c r="R111">
        <v>6</v>
      </c>
      <c r="S111">
        <v>8</v>
      </c>
      <c r="T111">
        <v>2</v>
      </c>
      <c r="U111">
        <v>1</v>
      </c>
      <c r="V111">
        <v>0</v>
      </c>
      <c r="W111">
        <v>1</v>
      </c>
      <c r="X111">
        <v>1</v>
      </c>
      <c r="Y111">
        <v>0</v>
      </c>
      <c r="Z111">
        <v>1</v>
      </c>
      <c r="AA111">
        <v>0</v>
      </c>
      <c r="AB111" t="s">
        <v>32</v>
      </c>
      <c r="AC111">
        <f>2014 - Table2[[#This Row],[Year_Birth]]</f>
        <v>34</v>
      </c>
      <c r="AD111">
        <f>IF(Table2[[#This Row],[Age]]&gt;100, "100", Table2[[#This Row],[Age]])</f>
        <v>34</v>
      </c>
      <c r="AE111" t="str">
        <f>IF(Table2[[#This Row],[Age_Cleaned]]&lt;30,"&lt;30",
   IF(Table2[[#This Row],[Age_Cleaned]]&lt;=40,"30-40",
   IF(Table2[[#This Row],[Age_Cleaned]]&lt;=50,"40-50","50+")))</f>
        <v>30-40</v>
      </c>
      <c r="AF111" s="2">
        <f>Table2[[#This Row],[MntWines]]+Table2[[#This Row],[MntFruits]]+Table2[[#This Row],[MntMeatProducts]]+Table2[[#This Row],[MntFishProducts]]+Table2[[#This Row],[MntSweetProducts]]+Table2[[#This Row],[MntGoldProds]]</f>
        <v>809</v>
      </c>
      <c r="AG111" s="2">
        <f>Table2[[#This Row],[AcceptedCmp1]] + Table2[[#This Row],[AcceptedCmp2]] + Table2[[#This Row],[AcceptedCmp3]] + Table2[[#This Row],[AcceptedCmp4]] + Table2[[#This Row],[AcceptedCmp5]] + Table2[[#This Row],[Response]]</f>
        <v>4</v>
      </c>
      <c r="AH11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11" s="2">
        <f>IF(Table2[[#This Row],[Marital_Cleaned]]="In Relationship",2,1) + Table2[[#This Row],[Kidhome]] + Table2[[#This Row],[Teenhome]]</f>
        <v>2</v>
      </c>
      <c r="AJ11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111" s="2">
        <f>IF(OR(Table2[[#This Row],[ Income ]]="",Table2[[#This Row],[ Income ]]&gt;200000),ROUND(MEDIAN(Table2[[ Income ]]),0),Table2[[#This Row],[ Income ]])</f>
        <v>96547</v>
      </c>
      <c r="AL111" s="2" t="str">
        <f>IF(Table2[[#This Row],[Income_Cleaned]]&lt;35000,"Low",
   IF(Table2[[#This Row],[Income_Cleaned]]&lt;=70000,"Medium","High"))</f>
        <v>High</v>
      </c>
    </row>
    <row r="112" spans="1:38" x14ac:dyDescent="0.35">
      <c r="A112">
        <v>254</v>
      </c>
      <c r="B112">
        <v>1955</v>
      </c>
      <c r="C112" t="s">
        <v>30</v>
      </c>
      <c r="D112" t="s">
        <v>37</v>
      </c>
      <c r="E112">
        <v>53863</v>
      </c>
      <c r="F112">
        <v>0</v>
      </c>
      <c r="G112">
        <v>1</v>
      </c>
      <c r="H112" s="1">
        <v>41776</v>
      </c>
      <c r="I112">
        <v>4</v>
      </c>
      <c r="J112">
        <v>399</v>
      </c>
      <c r="K112">
        <v>4</v>
      </c>
      <c r="L112">
        <v>30</v>
      </c>
      <c r="M112">
        <v>6</v>
      </c>
      <c r="N112">
        <v>4</v>
      </c>
      <c r="O112">
        <v>30</v>
      </c>
      <c r="P112">
        <v>3</v>
      </c>
      <c r="Q112">
        <v>7</v>
      </c>
      <c r="R112">
        <v>1</v>
      </c>
      <c r="S112">
        <v>7</v>
      </c>
      <c r="T112">
        <v>7</v>
      </c>
      <c r="U112">
        <v>0</v>
      </c>
      <c r="V112">
        <v>1</v>
      </c>
      <c r="W112">
        <v>0</v>
      </c>
      <c r="X112">
        <v>0</v>
      </c>
      <c r="Y112">
        <v>0</v>
      </c>
      <c r="Z112">
        <v>0</v>
      </c>
      <c r="AA112">
        <v>0</v>
      </c>
      <c r="AB112" t="s">
        <v>32</v>
      </c>
      <c r="AC112">
        <f>2014 - Table2[[#This Row],[Year_Birth]]</f>
        <v>59</v>
      </c>
      <c r="AD112">
        <f>IF(Table2[[#This Row],[Age]]&gt;100, "100", Table2[[#This Row],[Age]])</f>
        <v>59</v>
      </c>
      <c r="AE112" t="str">
        <f>IF(Table2[[#This Row],[Age_Cleaned]]&lt;30,"&lt;30",
   IF(Table2[[#This Row],[Age_Cleaned]]&lt;=40,"30-40",
   IF(Table2[[#This Row],[Age_Cleaned]]&lt;=50,"40-50","50+")))</f>
        <v>50+</v>
      </c>
      <c r="AF112" s="2">
        <f>Table2[[#This Row],[MntWines]]+Table2[[#This Row],[MntFruits]]+Table2[[#This Row],[MntMeatProducts]]+Table2[[#This Row],[MntFishProducts]]+Table2[[#This Row],[MntSweetProducts]]+Table2[[#This Row],[MntGoldProds]]</f>
        <v>473</v>
      </c>
      <c r="AG112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11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12" s="2">
        <f>IF(Table2[[#This Row],[Marital_Cleaned]]="In Relationship",2,1) + Table2[[#This Row],[Kidhome]] + Table2[[#This Row],[Teenhome]]</f>
        <v>3</v>
      </c>
      <c r="AJ11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12" s="2">
        <f>IF(OR(Table2[[#This Row],[ Income ]]="",Table2[[#This Row],[ Income ]]&gt;200000),ROUND(MEDIAN(Table2[[ Income ]]),0),Table2[[#This Row],[ Income ]])</f>
        <v>53863</v>
      </c>
      <c r="AL112" s="2" t="str">
        <f>IF(Table2[[#This Row],[Income_Cleaned]]&lt;35000,"Low",
   IF(Table2[[#This Row],[Income_Cleaned]]&lt;=70000,"Medium","High"))</f>
        <v>Medium</v>
      </c>
    </row>
    <row r="113" spans="1:38" x14ac:dyDescent="0.35">
      <c r="A113">
        <v>1349</v>
      </c>
      <c r="B113">
        <v>1970</v>
      </c>
      <c r="C113" t="s">
        <v>30</v>
      </c>
      <c r="D113" t="s">
        <v>35</v>
      </c>
      <c r="E113">
        <v>50447</v>
      </c>
      <c r="F113">
        <v>2</v>
      </c>
      <c r="G113">
        <v>0</v>
      </c>
      <c r="H113" s="1">
        <v>41750</v>
      </c>
      <c r="I113">
        <v>4</v>
      </c>
      <c r="J113">
        <v>85</v>
      </c>
      <c r="K113">
        <v>7</v>
      </c>
      <c r="L113">
        <v>24</v>
      </c>
      <c r="M113">
        <v>2</v>
      </c>
      <c r="N113">
        <v>3</v>
      </c>
      <c r="O113">
        <v>27</v>
      </c>
      <c r="P113">
        <v>1</v>
      </c>
      <c r="Q113">
        <v>3</v>
      </c>
      <c r="R113">
        <v>1</v>
      </c>
      <c r="S113">
        <v>3</v>
      </c>
      <c r="T113">
        <v>6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 t="s">
        <v>42</v>
      </c>
      <c r="AC113">
        <f>2014 - Table2[[#This Row],[Year_Birth]]</f>
        <v>44</v>
      </c>
      <c r="AD113">
        <f>IF(Table2[[#This Row],[Age]]&gt;100, "100", Table2[[#This Row],[Age]])</f>
        <v>44</v>
      </c>
      <c r="AE113" t="str">
        <f>IF(Table2[[#This Row],[Age_Cleaned]]&lt;30,"&lt;30",
   IF(Table2[[#This Row],[Age_Cleaned]]&lt;=40,"30-40",
   IF(Table2[[#This Row],[Age_Cleaned]]&lt;=50,"40-50","50+")))</f>
        <v>40-50</v>
      </c>
      <c r="AF113" s="2">
        <f>Table2[[#This Row],[MntWines]]+Table2[[#This Row],[MntFruits]]+Table2[[#This Row],[MntMeatProducts]]+Table2[[#This Row],[MntFishProducts]]+Table2[[#This Row],[MntSweetProducts]]+Table2[[#This Row],[MntGoldProds]]</f>
        <v>148</v>
      </c>
      <c r="AG113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1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13" s="2">
        <f>IF(Table2[[#This Row],[Marital_Cleaned]]="In Relationship",2,1) + Table2[[#This Row],[Kidhome]] + Table2[[#This Row],[Teenhome]]</f>
        <v>4</v>
      </c>
      <c r="AJ11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13" s="2">
        <f>IF(OR(Table2[[#This Row],[ Income ]]="",Table2[[#This Row],[ Income ]]&gt;200000),ROUND(MEDIAN(Table2[[ Income ]]),0),Table2[[#This Row],[ Income ]])</f>
        <v>50447</v>
      </c>
      <c r="AL113" s="2" t="str">
        <f>IF(Table2[[#This Row],[Income_Cleaned]]&lt;35000,"Low",
   IF(Table2[[#This Row],[Income_Cleaned]]&lt;=70000,"Medium","High"))</f>
        <v>Medium</v>
      </c>
    </row>
    <row r="114" spans="1:38" x14ac:dyDescent="0.35">
      <c r="A114">
        <v>2534</v>
      </c>
      <c r="B114">
        <v>1953</v>
      </c>
      <c r="C114" t="s">
        <v>30</v>
      </c>
      <c r="D114" t="s">
        <v>35</v>
      </c>
      <c r="E114">
        <v>37716</v>
      </c>
      <c r="F114">
        <v>0</v>
      </c>
      <c r="G114">
        <v>1</v>
      </c>
      <c r="H114" s="1">
        <v>41750</v>
      </c>
      <c r="I114">
        <v>4</v>
      </c>
      <c r="J114">
        <v>97</v>
      </c>
      <c r="K114">
        <v>1</v>
      </c>
      <c r="L114">
        <v>41</v>
      </c>
      <c r="M114">
        <v>6</v>
      </c>
      <c r="N114">
        <v>2</v>
      </c>
      <c r="O114">
        <v>41</v>
      </c>
      <c r="P114">
        <v>2</v>
      </c>
      <c r="Q114">
        <v>4</v>
      </c>
      <c r="R114">
        <v>1</v>
      </c>
      <c r="S114">
        <v>3</v>
      </c>
      <c r="T114">
        <v>7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 t="s">
        <v>38</v>
      </c>
      <c r="AC114">
        <f>2014 - Table2[[#This Row],[Year_Birth]]</f>
        <v>61</v>
      </c>
      <c r="AD114">
        <f>IF(Table2[[#This Row],[Age]]&gt;100, "100", Table2[[#This Row],[Age]])</f>
        <v>61</v>
      </c>
      <c r="AE114" t="str">
        <f>IF(Table2[[#This Row],[Age_Cleaned]]&lt;30,"&lt;30",
   IF(Table2[[#This Row],[Age_Cleaned]]&lt;=40,"30-40",
   IF(Table2[[#This Row],[Age_Cleaned]]&lt;=50,"40-50","50+")))</f>
        <v>50+</v>
      </c>
      <c r="AF114" s="2">
        <f>Table2[[#This Row],[MntWines]]+Table2[[#This Row],[MntFruits]]+Table2[[#This Row],[MntMeatProducts]]+Table2[[#This Row],[MntFishProducts]]+Table2[[#This Row],[MntSweetProducts]]+Table2[[#This Row],[MntGoldProds]]</f>
        <v>188</v>
      </c>
      <c r="AG114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1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14" s="2">
        <f>IF(Table2[[#This Row],[Marital_Cleaned]]="In Relationship",2,1) + Table2[[#This Row],[Kidhome]] + Table2[[#This Row],[Teenhome]]</f>
        <v>3</v>
      </c>
      <c r="AJ11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14" s="2">
        <f>IF(OR(Table2[[#This Row],[ Income ]]="",Table2[[#This Row],[ Income ]]&gt;200000),ROUND(MEDIAN(Table2[[ Income ]]),0),Table2[[#This Row],[ Income ]])</f>
        <v>37716</v>
      </c>
      <c r="AL114" s="2" t="str">
        <f>IF(Table2[[#This Row],[Income_Cleaned]]&lt;35000,"Low",
   IF(Table2[[#This Row],[Income_Cleaned]]&lt;=70000,"Medium","High"))</f>
        <v>Medium</v>
      </c>
    </row>
    <row r="115" spans="1:38" x14ac:dyDescent="0.35">
      <c r="A115">
        <v>2130</v>
      </c>
      <c r="B115">
        <v>1982</v>
      </c>
      <c r="C115" t="s">
        <v>30</v>
      </c>
      <c r="D115" t="s">
        <v>37</v>
      </c>
      <c r="E115">
        <v>45203</v>
      </c>
      <c r="F115">
        <v>2</v>
      </c>
      <c r="G115">
        <v>0</v>
      </c>
      <c r="H115" s="1">
        <v>41721</v>
      </c>
      <c r="I115">
        <v>4</v>
      </c>
      <c r="J115">
        <v>35</v>
      </c>
      <c r="K115">
        <v>3</v>
      </c>
      <c r="L115">
        <v>67</v>
      </c>
      <c r="M115">
        <v>10</v>
      </c>
      <c r="N115">
        <v>8</v>
      </c>
      <c r="O115">
        <v>24</v>
      </c>
      <c r="P115">
        <v>1</v>
      </c>
      <c r="Q115">
        <v>3</v>
      </c>
      <c r="R115">
        <v>1</v>
      </c>
      <c r="S115">
        <v>3</v>
      </c>
      <c r="T115">
        <v>6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1</v>
      </c>
      <c r="AA115">
        <v>0</v>
      </c>
      <c r="AB115" t="s">
        <v>45</v>
      </c>
      <c r="AC115">
        <f>2014 - Table2[[#This Row],[Year_Birth]]</f>
        <v>32</v>
      </c>
      <c r="AD115">
        <f>IF(Table2[[#This Row],[Age]]&gt;100, "100", Table2[[#This Row],[Age]])</f>
        <v>32</v>
      </c>
      <c r="AE115" t="str">
        <f>IF(Table2[[#This Row],[Age_Cleaned]]&lt;30,"&lt;30",
   IF(Table2[[#This Row],[Age_Cleaned]]&lt;=40,"30-40",
   IF(Table2[[#This Row],[Age_Cleaned]]&lt;=50,"40-50","50+")))</f>
        <v>30-40</v>
      </c>
      <c r="AF115" s="2">
        <f>Table2[[#This Row],[MntWines]]+Table2[[#This Row],[MntFruits]]+Table2[[#This Row],[MntMeatProducts]]+Table2[[#This Row],[MntFishProducts]]+Table2[[#This Row],[MntSweetProducts]]+Table2[[#This Row],[MntGoldProds]]</f>
        <v>147</v>
      </c>
      <c r="AG115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11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15" s="2">
        <f>IF(Table2[[#This Row],[Marital_Cleaned]]="In Relationship",2,1) + Table2[[#This Row],[Kidhome]] + Table2[[#This Row],[Teenhome]]</f>
        <v>4</v>
      </c>
      <c r="AJ11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15" s="2">
        <f>IF(OR(Table2[[#This Row],[ Income ]]="",Table2[[#This Row],[ Income ]]&gt;200000),ROUND(MEDIAN(Table2[[ Income ]]),0),Table2[[#This Row],[ Income ]])</f>
        <v>45203</v>
      </c>
      <c r="AL115" s="2" t="str">
        <f>IF(Table2[[#This Row],[Income_Cleaned]]&lt;35000,"Low",
   IF(Table2[[#This Row],[Income_Cleaned]]&lt;=70000,"Medium","High"))</f>
        <v>Medium</v>
      </c>
    </row>
    <row r="116" spans="1:38" x14ac:dyDescent="0.35">
      <c r="A116">
        <v>2296</v>
      </c>
      <c r="B116">
        <v>1975</v>
      </c>
      <c r="C116" t="s">
        <v>43</v>
      </c>
      <c r="D116" t="s">
        <v>35</v>
      </c>
      <c r="E116">
        <v>37368</v>
      </c>
      <c r="F116">
        <v>1</v>
      </c>
      <c r="G116">
        <v>0</v>
      </c>
      <c r="H116" s="1">
        <v>41624</v>
      </c>
      <c r="I116">
        <v>4</v>
      </c>
      <c r="J116">
        <v>3</v>
      </c>
      <c r="K116">
        <v>2</v>
      </c>
      <c r="L116">
        <v>11</v>
      </c>
      <c r="M116">
        <v>2</v>
      </c>
      <c r="N116">
        <v>2</v>
      </c>
      <c r="O116">
        <v>10</v>
      </c>
      <c r="P116">
        <v>1</v>
      </c>
      <c r="Q116">
        <v>1</v>
      </c>
      <c r="R116">
        <v>0</v>
      </c>
      <c r="S116">
        <v>2</v>
      </c>
      <c r="T116">
        <v>6</v>
      </c>
      <c r="U116">
        <v>1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 t="s">
        <v>32</v>
      </c>
      <c r="AC116">
        <f>2014 - Table2[[#This Row],[Year_Birth]]</f>
        <v>39</v>
      </c>
      <c r="AD116">
        <f>IF(Table2[[#This Row],[Age]]&gt;100, "100", Table2[[#This Row],[Age]])</f>
        <v>39</v>
      </c>
      <c r="AE116" t="str">
        <f>IF(Table2[[#This Row],[Age_Cleaned]]&lt;30,"&lt;30",
   IF(Table2[[#This Row],[Age_Cleaned]]&lt;=40,"30-40",
   IF(Table2[[#This Row],[Age_Cleaned]]&lt;=50,"40-50","50+")))</f>
        <v>30-40</v>
      </c>
      <c r="AF116" s="2">
        <f>Table2[[#This Row],[MntWines]]+Table2[[#This Row],[MntFruits]]+Table2[[#This Row],[MntMeatProducts]]+Table2[[#This Row],[MntFishProducts]]+Table2[[#This Row],[MntSweetProducts]]+Table2[[#This Row],[MntGoldProds]]</f>
        <v>30</v>
      </c>
      <c r="AG116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11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16" s="2">
        <f>IF(Table2[[#This Row],[Marital_Cleaned]]="In Relationship",2,1) + Table2[[#This Row],[Kidhome]] + Table2[[#This Row],[Teenhome]]</f>
        <v>3</v>
      </c>
      <c r="AJ11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16" s="2">
        <f>IF(OR(Table2[[#This Row],[ Income ]]="",Table2[[#This Row],[ Income ]]&gt;200000),ROUND(MEDIAN(Table2[[ Income ]]),0),Table2[[#This Row],[ Income ]])</f>
        <v>37368</v>
      </c>
      <c r="AL116" s="2" t="str">
        <f>IF(Table2[[#This Row],[Income_Cleaned]]&lt;35000,"Low",
   IF(Table2[[#This Row],[Income_Cleaned]]&lt;=70000,"Medium","High"))</f>
        <v>Medium</v>
      </c>
    </row>
    <row r="117" spans="1:38" x14ac:dyDescent="0.35">
      <c r="A117">
        <v>3799</v>
      </c>
      <c r="B117">
        <v>1955</v>
      </c>
      <c r="C117" t="s">
        <v>30</v>
      </c>
      <c r="D117" t="s">
        <v>35</v>
      </c>
      <c r="E117">
        <v>67225</v>
      </c>
      <c r="F117">
        <v>0</v>
      </c>
      <c r="G117">
        <v>1</v>
      </c>
      <c r="H117" s="1">
        <v>41604</v>
      </c>
      <c r="I117">
        <v>4</v>
      </c>
      <c r="J117">
        <v>315</v>
      </c>
      <c r="K117">
        <v>35</v>
      </c>
      <c r="L117">
        <v>322</v>
      </c>
      <c r="M117">
        <v>46</v>
      </c>
      <c r="N117">
        <v>7</v>
      </c>
      <c r="O117">
        <v>143</v>
      </c>
      <c r="P117">
        <v>3</v>
      </c>
      <c r="Q117">
        <v>7</v>
      </c>
      <c r="R117">
        <v>2</v>
      </c>
      <c r="S117">
        <v>11</v>
      </c>
      <c r="T117">
        <v>5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 t="s">
        <v>36</v>
      </c>
      <c r="AC117">
        <f>2014 - Table2[[#This Row],[Year_Birth]]</f>
        <v>59</v>
      </c>
      <c r="AD117">
        <f>IF(Table2[[#This Row],[Age]]&gt;100, "100", Table2[[#This Row],[Age]])</f>
        <v>59</v>
      </c>
      <c r="AE117" t="str">
        <f>IF(Table2[[#This Row],[Age_Cleaned]]&lt;30,"&lt;30",
   IF(Table2[[#This Row],[Age_Cleaned]]&lt;=40,"30-40",
   IF(Table2[[#This Row],[Age_Cleaned]]&lt;=50,"40-50","50+")))</f>
        <v>50+</v>
      </c>
      <c r="AF117" s="2">
        <f>Table2[[#This Row],[MntWines]]+Table2[[#This Row],[MntFruits]]+Table2[[#This Row],[MntMeatProducts]]+Table2[[#This Row],[MntFishProducts]]+Table2[[#This Row],[MntSweetProducts]]+Table2[[#This Row],[MntGoldProds]]</f>
        <v>868</v>
      </c>
      <c r="AG117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1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17" s="2">
        <f>IF(Table2[[#This Row],[Marital_Cleaned]]="In Relationship",2,1) + Table2[[#This Row],[Kidhome]] + Table2[[#This Row],[Teenhome]]</f>
        <v>3</v>
      </c>
      <c r="AJ11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17" s="2">
        <f>IF(OR(Table2[[#This Row],[ Income ]]="",Table2[[#This Row],[ Income ]]&gt;200000),ROUND(MEDIAN(Table2[[ Income ]]),0),Table2[[#This Row],[ Income ]])</f>
        <v>67225</v>
      </c>
      <c r="AL117" s="2" t="str">
        <f>IF(Table2[[#This Row],[Income_Cleaned]]&lt;35000,"Low",
   IF(Table2[[#This Row],[Income_Cleaned]]&lt;=70000,"Medium","High"))</f>
        <v>Medium</v>
      </c>
    </row>
    <row r="118" spans="1:38" x14ac:dyDescent="0.35">
      <c r="A118">
        <v>11084</v>
      </c>
      <c r="B118">
        <v>1976</v>
      </c>
      <c r="C118" t="s">
        <v>43</v>
      </c>
      <c r="D118" t="s">
        <v>37</v>
      </c>
      <c r="E118">
        <v>65104</v>
      </c>
      <c r="F118">
        <v>0</v>
      </c>
      <c r="G118">
        <v>1</v>
      </c>
      <c r="H118" s="1">
        <v>41592</v>
      </c>
      <c r="I118">
        <v>4</v>
      </c>
      <c r="J118">
        <v>738</v>
      </c>
      <c r="K118">
        <v>0</v>
      </c>
      <c r="L118">
        <v>232</v>
      </c>
      <c r="M118">
        <v>13</v>
      </c>
      <c r="N118">
        <v>20</v>
      </c>
      <c r="O118">
        <v>50</v>
      </c>
      <c r="P118">
        <v>2</v>
      </c>
      <c r="Q118">
        <v>3</v>
      </c>
      <c r="R118">
        <v>5</v>
      </c>
      <c r="S118">
        <v>7</v>
      </c>
      <c r="T118">
        <v>7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1</v>
      </c>
      <c r="AA118">
        <v>0</v>
      </c>
      <c r="AB118" t="s">
        <v>34</v>
      </c>
      <c r="AC118">
        <f>2014 - Table2[[#This Row],[Year_Birth]]</f>
        <v>38</v>
      </c>
      <c r="AD118">
        <f>IF(Table2[[#This Row],[Age]]&gt;100, "100", Table2[[#This Row],[Age]])</f>
        <v>38</v>
      </c>
      <c r="AE118" t="str">
        <f>IF(Table2[[#This Row],[Age_Cleaned]]&lt;30,"&lt;30",
   IF(Table2[[#This Row],[Age_Cleaned]]&lt;=40,"30-40",
   IF(Table2[[#This Row],[Age_Cleaned]]&lt;=50,"40-50","50+")))</f>
        <v>30-40</v>
      </c>
      <c r="AF118" s="2">
        <f>Table2[[#This Row],[MntWines]]+Table2[[#This Row],[MntFruits]]+Table2[[#This Row],[MntMeatProducts]]+Table2[[#This Row],[MntFishProducts]]+Table2[[#This Row],[MntSweetProducts]]+Table2[[#This Row],[MntGoldProds]]</f>
        <v>1053</v>
      </c>
      <c r="AG118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11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18" s="2">
        <f>IF(Table2[[#This Row],[Marital_Cleaned]]="In Relationship",2,1) + Table2[[#This Row],[Kidhome]] + Table2[[#This Row],[Teenhome]]</f>
        <v>3</v>
      </c>
      <c r="AJ11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18" s="2">
        <f>IF(OR(Table2[[#This Row],[ Income ]]="",Table2[[#This Row],[ Income ]]&gt;200000),ROUND(MEDIAN(Table2[[ Income ]]),0),Table2[[#This Row],[ Income ]])</f>
        <v>65104</v>
      </c>
      <c r="AL118" s="2" t="str">
        <f>IF(Table2[[#This Row],[Income_Cleaned]]&lt;35000,"Low",
   IF(Table2[[#This Row],[Income_Cleaned]]&lt;=70000,"Medium","High"))</f>
        <v>Medium</v>
      </c>
    </row>
    <row r="119" spans="1:38" x14ac:dyDescent="0.35">
      <c r="A119">
        <v>5172</v>
      </c>
      <c r="B119">
        <v>1976</v>
      </c>
      <c r="C119" t="s">
        <v>43</v>
      </c>
      <c r="D119" t="s">
        <v>37</v>
      </c>
      <c r="E119">
        <v>65104</v>
      </c>
      <c r="F119">
        <v>0</v>
      </c>
      <c r="G119">
        <v>1</v>
      </c>
      <c r="H119" s="1">
        <v>41592</v>
      </c>
      <c r="I119">
        <v>4</v>
      </c>
      <c r="J119">
        <v>738</v>
      </c>
      <c r="K119">
        <v>0</v>
      </c>
      <c r="L119">
        <v>232</v>
      </c>
      <c r="M119">
        <v>13</v>
      </c>
      <c r="N119">
        <v>20</v>
      </c>
      <c r="O119">
        <v>50</v>
      </c>
      <c r="P119">
        <v>2</v>
      </c>
      <c r="Q119">
        <v>3</v>
      </c>
      <c r="R119">
        <v>5</v>
      </c>
      <c r="S119">
        <v>7</v>
      </c>
      <c r="T119">
        <v>7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 t="s">
        <v>32</v>
      </c>
      <c r="AC119">
        <f>2014 - Table2[[#This Row],[Year_Birth]]</f>
        <v>38</v>
      </c>
      <c r="AD119">
        <f>IF(Table2[[#This Row],[Age]]&gt;100, "100", Table2[[#This Row],[Age]])</f>
        <v>38</v>
      </c>
      <c r="AE119" t="str">
        <f>IF(Table2[[#This Row],[Age_Cleaned]]&lt;30,"&lt;30",
   IF(Table2[[#This Row],[Age_Cleaned]]&lt;=40,"30-40",
   IF(Table2[[#This Row],[Age_Cleaned]]&lt;=50,"40-50","50+")))</f>
        <v>30-40</v>
      </c>
      <c r="AF119" s="2">
        <f>Table2[[#This Row],[MntWines]]+Table2[[#This Row],[MntFruits]]+Table2[[#This Row],[MntMeatProducts]]+Table2[[#This Row],[MntFishProducts]]+Table2[[#This Row],[MntSweetProducts]]+Table2[[#This Row],[MntGoldProds]]</f>
        <v>1053</v>
      </c>
      <c r="AG119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1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19" s="2">
        <f>IF(Table2[[#This Row],[Marital_Cleaned]]="In Relationship",2,1) + Table2[[#This Row],[Kidhome]] + Table2[[#This Row],[Teenhome]]</f>
        <v>3</v>
      </c>
      <c r="AJ11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19" s="2">
        <f>IF(OR(Table2[[#This Row],[ Income ]]="",Table2[[#This Row],[ Income ]]&gt;200000),ROUND(MEDIAN(Table2[[ Income ]]),0),Table2[[#This Row],[ Income ]])</f>
        <v>65104</v>
      </c>
      <c r="AL119" s="2" t="str">
        <f>IF(Table2[[#This Row],[Income_Cleaned]]&lt;35000,"Low",
   IF(Table2[[#This Row],[Income_Cleaned]]&lt;=70000,"Medium","High"))</f>
        <v>Medium</v>
      </c>
    </row>
    <row r="120" spans="1:38" x14ac:dyDescent="0.35">
      <c r="A120">
        <v>9504</v>
      </c>
      <c r="B120">
        <v>1949</v>
      </c>
      <c r="C120" t="s">
        <v>43</v>
      </c>
      <c r="D120" t="s">
        <v>35</v>
      </c>
      <c r="E120">
        <v>81698</v>
      </c>
      <c r="F120">
        <v>0</v>
      </c>
      <c r="G120">
        <v>0</v>
      </c>
      <c r="H120" s="1">
        <v>41584</v>
      </c>
      <c r="I120">
        <v>4</v>
      </c>
      <c r="J120">
        <v>179</v>
      </c>
      <c r="K120">
        <v>28</v>
      </c>
      <c r="L120">
        <v>520</v>
      </c>
      <c r="M120">
        <v>111</v>
      </c>
      <c r="N120">
        <v>123</v>
      </c>
      <c r="O120">
        <v>47</v>
      </c>
      <c r="P120">
        <v>1</v>
      </c>
      <c r="Q120">
        <v>3</v>
      </c>
      <c r="R120">
        <v>8</v>
      </c>
      <c r="S120">
        <v>13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1</v>
      </c>
      <c r="AA120">
        <v>0</v>
      </c>
      <c r="AB120" t="s">
        <v>32</v>
      </c>
      <c r="AC120">
        <f>2014 - Table2[[#This Row],[Year_Birth]]</f>
        <v>65</v>
      </c>
      <c r="AD120">
        <f>IF(Table2[[#This Row],[Age]]&gt;100, "100", Table2[[#This Row],[Age]])</f>
        <v>65</v>
      </c>
      <c r="AE120" t="str">
        <f>IF(Table2[[#This Row],[Age_Cleaned]]&lt;30,"&lt;30",
   IF(Table2[[#This Row],[Age_Cleaned]]&lt;=40,"30-40",
   IF(Table2[[#This Row],[Age_Cleaned]]&lt;=50,"40-50","50+")))</f>
        <v>50+</v>
      </c>
      <c r="AF120" s="2">
        <f>Table2[[#This Row],[MntWines]]+Table2[[#This Row],[MntFruits]]+Table2[[#This Row],[MntMeatProducts]]+Table2[[#This Row],[MntFishProducts]]+Table2[[#This Row],[MntSweetProducts]]+Table2[[#This Row],[MntGoldProds]]</f>
        <v>1008</v>
      </c>
      <c r="AG120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12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20" s="2">
        <f>IF(Table2[[#This Row],[Marital_Cleaned]]="In Relationship",2,1) + Table2[[#This Row],[Kidhome]] + Table2[[#This Row],[Teenhome]]</f>
        <v>2</v>
      </c>
      <c r="AJ12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20" s="2">
        <f>IF(OR(Table2[[#This Row],[ Income ]]="",Table2[[#This Row],[ Income ]]&gt;200000),ROUND(MEDIAN(Table2[[ Income ]]),0),Table2[[#This Row],[ Income ]])</f>
        <v>81698</v>
      </c>
      <c r="AL120" s="2" t="str">
        <f>IF(Table2[[#This Row],[Income_Cleaned]]&lt;35000,"Low",
   IF(Table2[[#This Row],[Income_Cleaned]]&lt;=70000,"Medium","High"))</f>
        <v>High</v>
      </c>
    </row>
    <row r="121" spans="1:38" x14ac:dyDescent="0.35">
      <c r="A121">
        <v>850</v>
      </c>
      <c r="B121">
        <v>1968</v>
      </c>
      <c r="C121" t="s">
        <v>30</v>
      </c>
      <c r="D121" t="s">
        <v>33</v>
      </c>
      <c r="E121">
        <v>70566</v>
      </c>
      <c r="F121">
        <v>0</v>
      </c>
      <c r="G121">
        <v>1</v>
      </c>
      <c r="H121" s="1">
        <v>41553</v>
      </c>
      <c r="I121">
        <v>4</v>
      </c>
      <c r="J121">
        <v>381</v>
      </c>
      <c r="K121">
        <v>28</v>
      </c>
      <c r="L121">
        <v>215</v>
      </c>
      <c r="M121">
        <v>84</v>
      </c>
      <c r="N121">
        <v>28</v>
      </c>
      <c r="O121">
        <v>21</v>
      </c>
      <c r="P121">
        <v>2</v>
      </c>
      <c r="Q121">
        <v>6</v>
      </c>
      <c r="R121">
        <v>5</v>
      </c>
      <c r="S121">
        <v>9</v>
      </c>
      <c r="T121">
        <v>3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 t="s">
        <v>32</v>
      </c>
      <c r="AC121">
        <f>2014 - Table2[[#This Row],[Year_Birth]]</f>
        <v>46</v>
      </c>
      <c r="AD121">
        <f>IF(Table2[[#This Row],[Age]]&gt;100, "100", Table2[[#This Row],[Age]])</f>
        <v>46</v>
      </c>
      <c r="AE121" t="str">
        <f>IF(Table2[[#This Row],[Age_Cleaned]]&lt;30,"&lt;30",
   IF(Table2[[#This Row],[Age_Cleaned]]&lt;=40,"30-40",
   IF(Table2[[#This Row],[Age_Cleaned]]&lt;=50,"40-50","50+")))</f>
        <v>40-50</v>
      </c>
      <c r="AF121" s="2">
        <f>Table2[[#This Row],[MntWines]]+Table2[[#This Row],[MntFruits]]+Table2[[#This Row],[MntMeatProducts]]+Table2[[#This Row],[MntFishProducts]]+Table2[[#This Row],[MntSweetProducts]]+Table2[[#This Row],[MntGoldProds]]</f>
        <v>757</v>
      </c>
      <c r="AG121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2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21" s="2">
        <f>IF(Table2[[#This Row],[Marital_Cleaned]]="In Relationship",2,1) + Table2[[#This Row],[Kidhome]] + Table2[[#This Row],[Teenhome]]</f>
        <v>2</v>
      </c>
      <c r="AJ12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21" s="2">
        <f>IF(OR(Table2[[#This Row],[ Income ]]="",Table2[[#This Row],[ Income ]]&gt;200000),ROUND(MEDIAN(Table2[[ Income ]]),0),Table2[[#This Row],[ Income ]])</f>
        <v>70566</v>
      </c>
      <c r="AL121" s="2" t="str">
        <f>IF(Table2[[#This Row],[Income_Cleaned]]&lt;35000,"Low",
   IF(Table2[[#This Row],[Income_Cleaned]]&lt;=70000,"Medium","High"))</f>
        <v>High</v>
      </c>
    </row>
    <row r="122" spans="1:38" x14ac:dyDescent="0.35">
      <c r="A122">
        <v>4477</v>
      </c>
      <c r="B122">
        <v>1958</v>
      </c>
      <c r="C122" t="s">
        <v>30</v>
      </c>
      <c r="D122" t="s">
        <v>37</v>
      </c>
      <c r="E122">
        <v>69096</v>
      </c>
      <c r="F122">
        <v>0</v>
      </c>
      <c r="G122">
        <v>1</v>
      </c>
      <c r="H122" s="1">
        <v>41544</v>
      </c>
      <c r="I122">
        <v>4</v>
      </c>
      <c r="J122">
        <v>247</v>
      </c>
      <c r="K122">
        <v>49</v>
      </c>
      <c r="L122">
        <v>159</v>
      </c>
      <c r="M122">
        <v>7</v>
      </c>
      <c r="N122">
        <v>82</v>
      </c>
      <c r="O122">
        <v>109</v>
      </c>
      <c r="P122">
        <v>1</v>
      </c>
      <c r="Q122">
        <v>5</v>
      </c>
      <c r="R122">
        <v>2</v>
      </c>
      <c r="S122">
        <v>10</v>
      </c>
      <c r="T122">
        <v>4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 t="s">
        <v>41</v>
      </c>
      <c r="AC122">
        <f>2014 - Table2[[#This Row],[Year_Birth]]</f>
        <v>56</v>
      </c>
      <c r="AD122">
        <f>IF(Table2[[#This Row],[Age]]&gt;100, "100", Table2[[#This Row],[Age]])</f>
        <v>56</v>
      </c>
      <c r="AE122" t="str">
        <f>IF(Table2[[#This Row],[Age_Cleaned]]&lt;30,"&lt;30",
   IF(Table2[[#This Row],[Age_Cleaned]]&lt;=40,"30-40",
   IF(Table2[[#This Row],[Age_Cleaned]]&lt;=50,"40-50","50+")))</f>
        <v>50+</v>
      </c>
      <c r="AF122" s="2">
        <f>Table2[[#This Row],[MntWines]]+Table2[[#This Row],[MntFruits]]+Table2[[#This Row],[MntMeatProducts]]+Table2[[#This Row],[MntFishProducts]]+Table2[[#This Row],[MntSweetProducts]]+Table2[[#This Row],[MntGoldProds]]</f>
        <v>653</v>
      </c>
      <c r="AG122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2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22" s="2">
        <f>IF(Table2[[#This Row],[Marital_Cleaned]]="In Relationship",2,1) + Table2[[#This Row],[Kidhome]] + Table2[[#This Row],[Teenhome]]</f>
        <v>3</v>
      </c>
      <c r="AJ12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22" s="2">
        <f>IF(OR(Table2[[#This Row],[ Income ]]="",Table2[[#This Row],[ Income ]]&gt;200000),ROUND(MEDIAN(Table2[[ Income ]]),0),Table2[[#This Row],[ Income ]])</f>
        <v>69096</v>
      </c>
      <c r="AL122" s="2" t="str">
        <f>IF(Table2[[#This Row],[Income_Cleaned]]&lt;35000,"Low",
   IF(Table2[[#This Row],[Income_Cleaned]]&lt;=70000,"Medium","High"))</f>
        <v>Medium</v>
      </c>
    </row>
    <row r="123" spans="1:38" x14ac:dyDescent="0.35">
      <c r="A123">
        <v>1945</v>
      </c>
      <c r="B123">
        <v>1962</v>
      </c>
      <c r="C123" t="s">
        <v>30</v>
      </c>
      <c r="D123" t="s">
        <v>35</v>
      </c>
      <c r="E123">
        <v>71434</v>
      </c>
      <c r="F123">
        <v>0</v>
      </c>
      <c r="G123">
        <v>1</v>
      </c>
      <c r="H123" s="1">
        <v>41535</v>
      </c>
      <c r="I123">
        <v>4</v>
      </c>
      <c r="J123">
        <v>711</v>
      </c>
      <c r="K123">
        <v>36</v>
      </c>
      <c r="L123">
        <v>217</v>
      </c>
      <c r="M123">
        <v>172</v>
      </c>
      <c r="N123">
        <v>96</v>
      </c>
      <c r="O123">
        <v>168</v>
      </c>
      <c r="P123">
        <v>3</v>
      </c>
      <c r="Q123">
        <v>7</v>
      </c>
      <c r="R123">
        <v>4</v>
      </c>
      <c r="S123">
        <v>7</v>
      </c>
      <c r="T123">
        <v>4</v>
      </c>
      <c r="U123">
        <v>0</v>
      </c>
      <c r="V123">
        <v>1</v>
      </c>
      <c r="W123">
        <v>0</v>
      </c>
      <c r="X123">
        <v>1</v>
      </c>
      <c r="Y123">
        <v>0</v>
      </c>
      <c r="Z123">
        <v>0</v>
      </c>
      <c r="AA123">
        <v>0</v>
      </c>
      <c r="AB123" t="s">
        <v>32</v>
      </c>
      <c r="AC123">
        <f>2014 - Table2[[#This Row],[Year_Birth]]</f>
        <v>52</v>
      </c>
      <c r="AD123">
        <f>IF(Table2[[#This Row],[Age]]&gt;100, "100", Table2[[#This Row],[Age]])</f>
        <v>52</v>
      </c>
      <c r="AE123" t="str">
        <f>IF(Table2[[#This Row],[Age_Cleaned]]&lt;30,"&lt;30",
   IF(Table2[[#This Row],[Age_Cleaned]]&lt;=40,"30-40",
   IF(Table2[[#This Row],[Age_Cleaned]]&lt;=50,"40-50","50+")))</f>
        <v>50+</v>
      </c>
      <c r="AF123" s="2">
        <f>Table2[[#This Row],[MntWines]]+Table2[[#This Row],[MntFruits]]+Table2[[#This Row],[MntMeatProducts]]+Table2[[#This Row],[MntFishProducts]]+Table2[[#This Row],[MntSweetProducts]]+Table2[[#This Row],[MntGoldProds]]</f>
        <v>1400</v>
      </c>
      <c r="AG123" s="2">
        <f>Table2[[#This Row],[AcceptedCmp1]] + Table2[[#This Row],[AcceptedCmp2]] + Table2[[#This Row],[AcceptedCmp3]] + Table2[[#This Row],[AcceptedCmp4]] + Table2[[#This Row],[AcceptedCmp5]] + Table2[[#This Row],[Response]]</f>
        <v>2</v>
      </c>
      <c r="AH12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23" s="2">
        <f>IF(Table2[[#This Row],[Marital_Cleaned]]="In Relationship",2,1) + Table2[[#This Row],[Kidhome]] + Table2[[#This Row],[Teenhome]]</f>
        <v>3</v>
      </c>
      <c r="AJ12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23" s="2">
        <f>IF(OR(Table2[[#This Row],[ Income ]]="",Table2[[#This Row],[ Income ]]&gt;200000),ROUND(MEDIAN(Table2[[ Income ]]),0),Table2[[#This Row],[ Income ]])</f>
        <v>71434</v>
      </c>
      <c r="AL123" s="2" t="str">
        <f>IF(Table2[[#This Row],[Income_Cleaned]]&lt;35000,"Low",
   IF(Table2[[#This Row],[Income_Cleaned]]&lt;=70000,"Medium","High"))</f>
        <v>High</v>
      </c>
    </row>
    <row r="124" spans="1:38" x14ac:dyDescent="0.35">
      <c r="A124">
        <v>7685</v>
      </c>
      <c r="B124">
        <v>1978</v>
      </c>
      <c r="C124" t="s">
        <v>30</v>
      </c>
      <c r="D124" t="s">
        <v>35</v>
      </c>
      <c r="E124">
        <v>33039</v>
      </c>
      <c r="F124">
        <v>1</v>
      </c>
      <c r="G124">
        <v>0</v>
      </c>
      <c r="H124" s="1">
        <v>41526</v>
      </c>
      <c r="I124">
        <v>4</v>
      </c>
      <c r="J124">
        <v>30</v>
      </c>
      <c r="K124">
        <v>8</v>
      </c>
      <c r="L124">
        <v>12</v>
      </c>
      <c r="M124">
        <v>8</v>
      </c>
      <c r="N124">
        <v>8</v>
      </c>
      <c r="O124">
        <v>12</v>
      </c>
      <c r="P124">
        <v>1</v>
      </c>
      <c r="Q124">
        <v>2</v>
      </c>
      <c r="R124">
        <v>0</v>
      </c>
      <c r="S124">
        <v>4</v>
      </c>
      <c r="T124">
        <v>5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 t="s">
        <v>32</v>
      </c>
      <c r="AC124">
        <f>2014 - Table2[[#This Row],[Year_Birth]]</f>
        <v>36</v>
      </c>
      <c r="AD124">
        <f>IF(Table2[[#This Row],[Age]]&gt;100, "100", Table2[[#This Row],[Age]])</f>
        <v>36</v>
      </c>
      <c r="AE124" t="str">
        <f>IF(Table2[[#This Row],[Age_Cleaned]]&lt;30,"&lt;30",
   IF(Table2[[#This Row],[Age_Cleaned]]&lt;=40,"30-40",
   IF(Table2[[#This Row],[Age_Cleaned]]&lt;=50,"40-50","50+")))</f>
        <v>30-40</v>
      </c>
      <c r="AF124" s="2">
        <f>Table2[[#This Row],[MntWines]]+Table2[[#This Row],[MntFruits]]+Table2[[#This Row],[MntMeatProducts]]+Table2[[#This Row],[MntFishProducts]]+Table2[[#This Row],[MntSweetProducts]]+Table2[[#This Row],[MntGoldProds]]</f>
        <v>78</v>
      </c>
      <c r="AG124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2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24" s="2">
        <f>IF(Table2[[#This Row],[Marital_Cleaned]]="In Relationship",2,1) + Table2[[#This Row],[Kidhome]] + Table2[[#This Row],[Teenhome]]</f>
        <v>3</v>
      </c>
      <c r="AJ12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24" s="2">
        <f>IF(OR(Table2[[#This Row],[ Income ]]="",Table2[[#This Row],[ Income ]]&gt;200000),ROUND(MEDIAN(Table2[[ Income ]]),0),Table2[[#This Row],[ Income ]])</f>
        <v>33039</v>
      </c>
      <c r="AL124" s="2" t="str">
        <f>IF(Table2[[#This Row],[Income_Cleaned]]&lt;35000,"Low",
   IF(Table2[[#This Row],[Income_Cleaned]]&lt;=70000,"Medium","High"))</f>
        <v>Low</v>
      </c>
    </row>
    <row r="125" spans="1:38" x14ac:dyDescent="0.35">
      <c r="A125">
        <v>6310</v>
      </c>
      <c r="B125">
        <v>1978</v>
      </c>
      <c r="C125" t="s">
        <v>30</v>
      </c>
      <c r="D125" t="s">
        <v>35</v>
      </c>
      <c r="E125">
        <v>33039</v>
      </c>
      <c r="F125">
        <v>1</v>
      </c>
      <c r="G125">
        <v>0</v>
      </c>
      <c r="H125" s="1">
        <v>41526</v>
      </c>
      <c r="I125">
        <v>4</v>
      </c>
      <c r="J125">
        <v>30</v>
      </c>
      <c r="K125">
        <v>8</v>
      </c>
      <c r="L125">
        <v>12</v>
      </c>
      <c r="M125">
        <v>8</v>
      </c>
      <c r="N125">
        <v>8</v>
      </c>
      <c r="O125">
        <v>12</v>
      </c>
      <c r="P125">
        <v>1</v>
      </c>
      <c r="Q125">
        <v>2</v>
      </c>
      <c r="R125">
        <v>0</v>
      </c>
      <c r="S125">
        <v>4</v>
      </c>
      <c r="T125">
        <v>5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 t="s">
        <v>34</v>
      </c>
      <c r="AC125">
        <f>2014 - Table2[[#This Row],[Year_Birth]]</f>
        <v>36</v>
      </c>
      <c r="AD125">
        <f>IF(Table2[[#This Row],[Age]]&gt;100, "100", Table2[[#This Row],[Age]])</f>
        <v>36</v>
      </c>
      <c r="AE125" t="str">
        <f>IF(Table2[[#This Row],[Age_Cleaned]]&lt;30,"&lt;30",
   IF(Table2[[#This Row],[Age_Cleaned]]&lt;=40,"30-40",
   IF(Table2[[#This Row],[Age_Cleaned]]&lt;=50,"40-50","50+")))</f>
        <v>30-40</v>
      </c>
      <c r="AF125" s="2">
        <f>Table2[[#This Row],[MntWines]]+Table2[[#This Row],[MntFruits]]+Table2[[#This Row],[MntMeatProducts]]+Table2[[#This Row],[MntFishProducts]]+Table2[[#This Row],[MntSweetProducts]]+Table2[[#This Row],[MntGoldProds]]</f>
        <v>78</v>
      </c>
      <c r="AG125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2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25" s="2">
        <f>IF(Table2[[#This Row],[Marital_Cleaned]]="In Relationship",2,1) + Table2[[#This Row],[Kidhome]] + Table2[[#This Row],[Teenhome]]</f>
        <v>3</v>
      </c>
      <c r="AJ12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25" s="2">
        <f>IF(OR(Table2[[#This Row],[ Income ]]="",Table2[[#This Row],[ Income ]]&gt;200000),ROUND(MEDIAN(Table2[[ Income ]]),0),Table2[[#This Row],[ Income ]])</f>
        <v>33039</v>
      </c>
      <c r="AL125" s="2" t="str">
        <f>IF(Table2[[#This Row],[Income_Cleaned]]&lt;35000,"Low",
   IF(Table2[[#This Row],[Income_Cleaned]]&lt;=70000,"Medium","High"))</f>
        <v>Low</v>
      </c>
    </row>
    <row r="126" spans="1:38" x14ac:dyDescent="0.35">
      <c r="A126">
        <v>10832</v>
      </c>
      <c r="B126">
        <v>1958</v>
      </c>
      <c r="C126" t="s">
        <v>30</v>
      </c>
      <c r="D126" t="s">
        <v>37</v>
      </c>
      <c r="E126">
        <v>46610</v>
      </c>
      <c r="F126">
        <v>0</v>
      </c>
      <c r="G126">
        <v>0</v>
      </c>
      <c r="H126" s="1">
        <v>41473</v>
      </c>
      <c r="I126">
        <v>4</v>
      </c>
      <c r="J126">
        <v>288</v>
      </c>
      <c r="K126">
        <v>10</v>
      </c>
      <c r="L126">
        <v>30</v>
      </c>
      <c r="M126">
        <v>4</v>
      </c>
      <c r="N126">
        <v>10</v>
      </c>
      <c r="O126">
        <v>125</v>
      </c>
      <c r="P126">
        <v>1</v>
      </c>
      <c r="Q126">
        <v>6</v>
      </c>
      <c r="R126">
        <v>1</v>
      </c>
      <c r="S126">
        <v>6</v>
      </c>
      <c r="T126">
        <v>6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 t="s">
        <v>32</v>
      </c>
      <c r="AC126">
        <f>2014 - Table2[[#This Row],[Year_Birth]]</f>
        <v>56</v>
      </c>
      <c r="AD126">
        <f>IF(Table2[[#This Row],[Age]]&gt;100, "100", Table2[[#This Row],[Age]])</f>
        <v>56</v>
      </c>
      <c r="AE126" t="str">
        <f>IF(Table2[[#This Row],[Age_Cleaned]]&lt;30,"&lt;30",
   IF(Table2[[#This Row],[Age_Cleaned]]&lt;=40,"30-40",
   IF(Table2[[#This Row],[Age_Cleaned]]&lt;=50,"40-50","50+")))</f>
        <v>50+</v>
      </c>
      <c r="AF126" s="2">
        <f>Table2[[#This Row],[MntWines]]+Table2[[#This Row],[MntFruits]]+Table2[[#This Row],[MntMeatProducts]]+Table2[[#This Row],[MntFishProducts]]+Table2[[#This Row],[MntSweetProducts]]+Table2[[#This Row],[MntGoldProds]]</f>
        <v>467</v>
      </c>
      <c r="AG126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2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26" s="2">
        <f>IF(Table2[[#This Row],[Marital_Cleaned]]="In Relationship",2,1) + Table2[[#This Row],[Kidhome]] + Table2[[#This Row],[Teenhome]]</f>
        <v>2</v>
      </c>
      <c r="AJ12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26" s="2">
        <f>IF(OR(Table2[[#This Row],[ Income ]]="",Table2[[#This Row],[ Income ]]&gt;200000),ROUND(MEDIAN(Table2[[ Income ]]),0),Table2[[#This Row],[ Income ]])</f>
        <v>46610</v>
      </c>
      <c r="AL126" s="2" t="str">
        <f>IF(Table2[[#This Row],[Income_Cleaned]]&lt;35000,"Low",
   IF(Table2[[#This Row],[Income_Cleaned]]&lt;=70000,"Medium","High"))</f>
        <v>Medium</v>
      </c>
    </row>
    <row r="127" spans="1:38" x14ac:dyDescent="0.35">
      <c r="A127">
        <v>3025</v>
      </c>
      <c r="B127">
        <v>1958</v>
      </c>
      <c r="C127" t="s">
        <v>30</v>
      </c>
      <c r="D127" t="s">
        <v>33</v>
      </c>
      <c r="E127">
        <v>49967</v>
      </c>
      <c r="F127">
        <v>0</v>
      </c>
      <c r="G127">
        <v>1</v>
      </c>
      <c r="H127" s="1">
        <v>41463</v>
      </c>
      <c r="I127">
        <v>4</v>
      </c>
      <c r="J127">
        <v>212</v>
      </c>
      <c r="K127">
        <v>6</v>
      </c>
      <c r="L127">
        <v>69</v>
      </c>
      <c r="M127">
        <v>4</v>
      </c>
      <c r="N127">
        <v>12</v>
      </c>
      <c r="O127">
        <v>3</v>
      </c>
      <c r="P127">
        <v>3</v>
      </c>
      <c r="Q127">
        <v>6</v>
      </c>
      <c r="R127">
        <v>1</v>
      </c>
      <c r="S127">
        <v>5</v>
      </c>
      <c r="T127">
        <v>7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 t="s">
        <v>34</v>
      </c>
      <c r="AC127">
        <f>2014 - Table2[[#This Row],[Year_Birth]]</f>
        <v>56</v>
      </c>
      <c r="AD127">
        <f>IF(Table2[[#This Row],[Age]]&gt;100, "100", Table2[[#This Row],[Age]])</f>
        <v>56</v>
      </c>
      <c r="AE127" t="str">
        <f>IF(Table2[[#This Row],[Age_Cleaned]]&lt;30,"&lt;30",
   IF(Table2[[#This Row],[Age_Cleaned]]&lt;=40,"30-40",
   IF(Table2[[#This Row],[Age_Cleaned]]&lt;=50,"40-50","50+")))</f>
        <v>50+</v>
      </c>
      <c r="AF127" s="2">
        <f>Table2[[#This Row],[MntWines]]+Table2[[#This Row],[MntFruits]]+Table2[[#This Row],[MntMeatProducts]]+Table2[[#This Row],[MntFishProducts]]+Table2[[#This Row],[MntSweetProducts]]+Table2[[#This Row],[MntGoldProds]]</f>
        <v>306</v>
      </c>
      <c r="AG127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2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27" s="2">
        <f>IF(Table2[[#This Row],[Marital_Cleaned]]="In Relationship",2,1) + Table2[[#This Row],[Kidhome]] + Table2[[#This Row],[Teenhome]]</f>
        <v>2</v>
      </c>
      <c r="AJ12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27" s="2">
        <f>IF(OR(Table2[[#This Row],[ Income ]]="",Table2[[#This Row],[ Income ]]&gt;200000),ROUND(MEDIAN(Table2[[ Income ]]),0),Table2[[#This Row],[ Income ]])</f>
        <v>49967</v>
      </c>
      <c r="AL127" s="2" t="str">
        <f>IF(Table2[[#This Row],[Income_Cleaned]]&lt;35000,"Low",
   IF(Table2[[#This Row],[Income_Cleaned]]&lt;=70000,"Medium","High"))</f>
        <v>Medium</v>
      </c>
    </row>
    <row r="128" spans="1:38" x14ac:dyDescent="0.35">
      <c r="A128">
        <v>2404</v>
      </c>
      <c r="B128">
        <v>1976</v>
      </c>
      <c r="C128" t="s">
        <v>30</v>
      </c>
      <c r="D128" t="s">
        <v>35</v>
      </c>
      <c r="E128">
        <v>53359</v>
      </c>
      <c r="F128">
        <v>1</v>
      </c>
      <c r="G128">
        <v>1</v>
      </c>
      <c r="H128" s="1">
        <v>41421</v>
      </c>
      <c r="I128">
        <v>4</v>
      </c>
      <c r="J128">
        <v>173</v>
      </c>
      <c r="K128">
        <v>4</v>
      </c>
      <c r="L128">
        <v>30</v>
      </c>
      <c r="M128">
        <v>3</v>
      </c>
      <c r="N128">
        <v>6</v>
      </c>
      <c r="O128">
        <v>41</v>
      </c>
      <c r="P128">
        <v>4</v>
      </c>
      <c r="Q128">
        <v>5</v>
      </c>
      <c r="R128">
        <v>1</v>
      </c>
      <c r="S128">
        <v>4</v>
      </c>
      <c r="T128">
        <v>7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 t="s">
        <v>36</v>
      </c>
      <c r="AC128">
        <f>2014 - Table2[[#This Row],[Year_Birth]]</f>
        <v>38</v>
      </c>
      <c r="AD128">
        <f>IF(Table2[[#This Row],[Age]]&gt;100, "100", Table2[[#This Row],[Age]])</f>
        <v>38</v>
      </c>
      <c r="AE128" t="str">
        <f>IF(Table2[[#This Row],[Age_Cleaned]]&lt;30,"&lt;30",
   IF(Table2[[#This Row],[Age_Cleaned]]&lt;=40,"30-40",
   IF(Table2[[#This Row],[Age_Cleaned]]&lt;=50,"40-50","50+")))</f>
        <v>30-40</v>
      </c>
      <c r="AF128" s="2">
        <f>Table2[[#This Row],[MntWines]]+Table2[[#This Row],[MntFruits]]+Table2[[#This Row],[MntMeatProducts]]+Table2[[#This Row],[MntFishProducts]]+Table2[[#This Row],[MntSweetProducts]]+Table2[[#This Row],[MntGoldProds]]</f>
        <v>257</v>
      </c>
      <c r="AG128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2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28" s="2">
        <f>IF(Table2[[#This Row],[Marital_Cleaned]]="In Relationship",2,1) + Table2[[#This Row],[Kidhome]] + Table2[[#This Row],[Teenhome]]</f>
        <v>4</v>
      </c>
      <c r="AJ12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28" s="2">
        <f>IF(OR(Table2[[#This Row],[ Income ]]="",Table2[[#This Row],[ Income ]]&gt;200000),ROUND(MEDIAN(Table2[[ Income ]]),0),Table2[[#This Row],[ Income ]])</f>
        <v>53359</v>
      </c>
      <c r="AL128" s="2" t="str">
        <f>IF(Table2[[#This Row],[Income_Cleaned]]&lt;35000,"Low",
   IF(Table2[[#This Row],[Income_Cleaned]]&lt;=70000,"Medium","High"))</f>
        <v>Medium</v>
      </c>
    </row>
    <row r="129" spans="1:38" x14ac:dyDescent="0.35">
      <c r="A129">
        <v>8581</v>
      </c>
      <c r="B129">
        <v>1971</v>
      </c>
      <c r="C129" t="s">
        <v>43</v>
      </c>
      <c r="D129" t="s">
        <v>35</v>
      </c>
      <c r="E129">
        <v>49505</v>
      </c>
      <c r="F129">
        <v>1</v>
      </c>
      <c r="G129">
        <v>1</v>
      </c>
      <c r="H129" s="1">
        <v>41338</v>
      </c>
      <c r="I129">
        <v>4</v>
      </c>
      <c r="J129">
        <v>604</v>
      </c>
      <c r="K129">
        <v>0</v>
      </c>
      <c r="L129">
        <v>100</v>
      </c>
      <c r="M129">
        <v>19</v>
      </c>
      <c r="N129">
        <v>0</v>
      </c>
      <c r="O129">
        <v>28</v>
      </c>
      <c r="P129">
        <v>9</v>
      </c>
      <c r="Q129">
        <v>10</v>
      </c>
      <c r="R129">
        <v>2</v>
      </c>
      <c r="S129">
        <v>8</v>
      </c>
      <c r="T129">
        <v>8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 t="s">
        <v>32</v>
      </c>
      <c r="AC129">
        <f>2014 - Table2[[#This Row],[Year_Birth]]</f>
        <v>43</v>
      </c>
      <c r="AD129">
        <f>IF(Table2[[#This Row],[Age]]&gt;100, "100", Table2[[#This Row],[Age]])</f>
        <v>43</v>
      </c>
      <c r="AE129" t="str">
        <f>IF(Table2[[#This Row],[Age_Cleaned]]&lt;30,"&lt;30",
   IF(Table2[[#This Row],[Age_Cleaned]]&lt;=40,"30-40",
   IF(Table2[[#This Row],[Age_Cleaned]]&lt;=50,"40-50","50+")))</f>
        <v>40-50</v>
      </c>
      <c r="AF129" s="2">
        <f>Table2[[#This Row],[MntWines]]+Table2[[#This Row],[MntFruits]]+Table2[[#This Row],[MntMeatProducts]]+Table2[[#This Row],[MntFishProducts]]+Table2[[#This Row],[MntSweetProducts]]+Table2[[#This Row],[MntGoldProds]]</f>
        <v>751</v>
      </c>
      <c r="AG129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2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29" s="2">
        <f>IF(Table2[[#This Row],[Marital_Cleaned]]="In Relationship",2,1) + Table2[[#This Row],[Kidhome]] + Table2[[#This Row],[Teenhome]]</f>
        <v>4</v>
      </c>
      <c r="AJ12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29" s="2">
        <f>IF(OR(Table2[[#This Row],[ Income ]]="",Table2[[#This Row],[ Income ]]&gt;200000),ROUND(MEDIAN(Table2[[ Income ]]),0),Table2[[#This Row],[ Income ]])</f>
        <v>49505</v>
      </c>
      <c r="AL129" s="2" t="str">
        <f>IF(Table2[[#This Row],[Income_Cleaned]]&lt;35000,"Low",
   IF(Table2[[#This Row],[Income_Cleaned]]&lt;=70000,"Medium","High"))</f>
        <v>Medium</v>
      </c>
    </row>
    <row r="130" spans="1:38" x14ac:dyDescent="0.35">
      <c r="A130">
        <v>8755</v>
      </c>
      <c r="B130">
        <v>1946</v>
      </c>
      <c r="C130" t="s">
        <v>43</v>
      </c>
      <c r="D130" t="s">
        <v>35</v>
      </c>
      <c r="E130">
        <v>68657</v>
      </c>
      <c r="F130">
        <v>0</v>
      </c>
      <c r="G130">
        <v>0</v>
      </c>
      <c r="H130" s="1">
        <v>41325</v>
      </c>
      <c r="I130">
        <v>4</v>
      </c>
      <c r="J130">
        <v>482</v>
      </c>
      <c r="K130">
        <v>34</v>
      </c>
      <c r="L130">
        <v>471</v>
      </c>
      <c r="M130">
        <v>119</v>
      </c>
      <c r="N130">
        <v>68</v>
      </c>
      <c r="O130">
        <v>22</v>
      </c>
      <c r="P130">
        <v>1</v>
      </c>
      <c r="Q130">
        <v>3</v>
      </c>
      <c r="R130">
        <v>5</v>
      </c>
      <c r="S130">
        <v>9</v>
      </c>
      <c r="T130">
        <v>7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 t="s">
        <v>38</v>
      </c>
      <c r="AC130">
        <f>2014 - Table2[[#This Row],[Year_Birth]]</f>
        <v>68</v>
      </c>
      <c r="AD130">
        <f>IF(Table2[[#This Row],[Age]]&gt;100, "100", Table2[[#This Row],[Age]])</f>
        <v>68</v>
      </c>
      <c r="AE130" t="str">
        <f>IF(Table2[[#This Row],[Age_Cleaned]]&lt;30,"&lt;30",
   IF(Table2[[#This Row],[Age_Cleaned]]&lt;=40,"30-40",
   IF(Table2[[#This Row],[Age_Cleaned]]&lt;=50,"40-50","50+")))</f>
        <v>50+</v>
      </c>
      <c r="AF130" s="2">
        <f>Table2[[#This Row],[MntWines]]+Table2[[#This Row],[MntFruits]]+Table2[[#This Row],[MntMeatProducts]]+Table2[[#This Row],[MntFishProducts]]+Table2[[#This Row],[MntSweetProducts]]+Table2[[#This Row],[MntGoldProds]]</f>
        <v>1196</v>
      </c>
      <c r="AG130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3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30" s="2">
        <f>IF(Table2[[#This Row],[Marital_Cleaned]]="In Relationship",2,1) + Table2[[#This Row],[Kidhome]] + Table2[[#This Row],[Teenhome]]</f>
        <v>2</v>
      </c>
      <c r="AJ13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30" s="2">
        <f>IF(OR(Table2[[#This Row],[ Income ]]="",Table2[[#This Row],[ Income ]]&gt;200000),ROUND(MEDIAN(Table2[[ Income ]]),0),Table2[[#This Row],[ Income ]])</f>
        <v>68657</v>
      </c>
      <c r="AL130" s="2" t="str">
        <f>IF(Table2[[#This Row],[Income_Cleaned]]&lt;35000,"Low",
   IF(Table2[[#This Row],[Income_Cleaned]]&lt;=70000,"Medium","High"))</f>
        <v>Medium</v>
      </c>
    </row>
    <row r="131" spans="1:38" x14ac:dyDescent="0.35">
      <c r="A131">
        <v>10177</v>
      </c>
      <c r="B131">
        <v>1954</v>
      </c>
      <c r="C131" t="s">
        <v>30</v>
      </c>
      <c r="D131" t="s">
        <v>31</v>
      </c>
      <c r="E131">
        <v>72071</v>
      </c>
      <c r="F131">
        <v>0</v>
      </c>
      <c r="G131">
        <v>1</v>
      </c>
      <c r="H131" s="1">
        <v>41319</v>
      </c>
      <c r="I131">
        <v>4</v>
      </c>
      <c r="J131">
        <v>531</v>
      </c>
      <c r="K131">
        <v>69</v>
      </c>
      <c r="L131">
        <v>300</v>
      </c>
      <c r="M131">
        <v>150</v>
      </c>
      <c r="N131">
        <v>138</v>
      </c>
      <c r="O131">
        <v>150</v>
      </c>
      <c r="P131">
        <v>3</v>
      </c>
      <c r="Q131">
        <v>5</v>
      </c>
      <c r="R131">
        <v>4</v>
      </c>
      <c r="S131">
        <v>8</v>
      </c>
      <c r="T131">
        <v>2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 t="s">
        <v>32</v>
      </c>
      <c r="AC131">
        <f>2014 - Table2[[#This Row],[Year_Birth]]</f>
        <v>60</v>
      </c>
      <c r="AD131">
        <f>IF(Table2[[#This Row],[Age]]&gt;100, "100", Table2[[#This Row],[Age]])</f>
        <v>60</v>
      </c>
      <c r="AE131" t="str">
        <f>IF(Table2[[#This Row],[Age_Cleaned]]&lt;30,"&lt;30",
   IF(Table2[[#This Row],[Age_Cleaned]]&lt;=40,"30-40",
   IF(Table2[[#This Row],[Age_Cleaned]]&lt;=50,"40-50","50+")))</f>
        <v>50+</v>
      </c>
      <c r="AF131" s="2">
        <f>Table2[[#This Row],[MntWines]]+Table2[[#This Row],[MntFruits]]+Table2[[#This Row],[MntMeatProducts]]+Table2[[#This Row],[MntFishProducts]]+Table2[[#This Row],[MntSweetProducts]]+Table2[[#This Row],[MntGoldProds]]</f>
        <v>1338</v>
      </c>
      <c r="AG131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3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131" s="2">
        <f>IF(Table2[[#This Row],[Marital_Cleaned]]="In Relationship",2,1) + Table2[[#This Row],[Kidhome]] + Table2[[#This Row],[Teenhome]]</f>
        <v>2</v>
      </c>
      <c r="AJ13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31" s="2">
        <f>IF(OR(Table2[[#This Row],[ Income ]]="",Table2[[#This Row],[ Income ]]&gt;200000),ROUND(MEDIAN(Table2[[ Income ]]),0),Table2[[#This Row],[ Income ]])</f>
        <v>72071</v>
      </c>
      <c r="AL131" s="2" t="str">
        <f>IF(Table2[[#This Row],[Income_Cleaned]]&lt;35000,"Low",
   IF(Table2[[#This Row],[Income_Cleaned]]&lt;=70000,"Medium","High"))</f>
        <v>High</v>
      </c>
    </row>
    <row r="132" spans="1:38" x14ac:dyDescent="0.35">
      <c r="A132">
        <v>2429</v>
      </c>
      <c r="B132">
        <v>1954</v>
      </c>
      <c r="C132" t="s">
        <v>30</v>
      </c>
      <c r="D132" t="s">
        <v>31</v>
      </c>
      <c r="E132">
        <v>72071</v>
      </c>
      <c r="F132">
        <v>0</v>
      </c>
      <c r="G132">
        <v>1</v>
      </c>
      <c r="H132" s="1">
        <v>41319</v>
      </c>
      <c r="I132">
        <v>4</v>
      </c>
      <c r="J132">
        <v>531</v>
      </c>
      <c r="K132">
        <v>69</v>
      </c>
      <c r="L132">
        <v>300</v>
      </c>
      <c r="M132">
        <v>150</v>
      </c>
      <c r="N132">
        <v>138</v>
      </c>
      <c r="O132">
        <v>150</v>
      </c>
      <c r="P132">
        <v>3</v>
      </c>
      <c r="Q132">
        <v>5</v>
      </c>
      <c r="R132">
        <v>4</v>
      </c>
      <c r="S132">
        <v>8</v>
      </c>
      <c r="T132">
        <v>2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 t="s">
        <v>34</v>
      </c>
      <c r="AC132">
        <f>2014 - Table2[[#This Row],[Year_Birth]]</f>
        <v>60</v>
      </c>
      <c r="AD132">
        <f>IF(Table2[[#This Row],[Age]]&gt;100, "100", Table2[[#This Row],[Age]])</f>
        <v>60</v>
      </c>
      <c r="AE132" t="str">
        <f>IF(Table2[[#This Row],[Age_Cleaned]]&lt;30,"&lt;30",
   IF(Table2[[#This Row],[Age_Cleaned]]&lt;=40,"30-40",
   IF(Table2[[#This Row],[Age_Cleaned]]&lt;=50,"40-50","50+")))</f>
        <v>50+</v>
      </c>
      <c r="AF132" s="2">
        <f>Table2[[#This Row],[MntWines]]+Table2[[#This Row],[MntFruits]]+Table2[[#This Row],[MntMeatProducts]]+Table2[[#This Row],[MntFishProducts]]+Table2[[#This Row],[MntSweetProducts]]+Table2[[#This Row],[MntGoldProds]]</f>
        <v>1338</v>
      </c>
      <c r="AG132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3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132" s="2">
        <f>IF(Table2[[#This Row],[Marital_Cleaned]]="In Relationship",2,1) + Table2[[#This Row],[Kidhome]] + Table2[[#This Row],[Teenhome]]</f>
        <v>2</v>
      </c>
      <c r="AJ13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32" s="2">
        <f>IF(OR(Table2[[#This Row],[ Income ]]="",Table2[[#This Row],[ Income ]]&gt;200000),ROUND(MEDIAN(Table2[[ Income ]]),0),Table2[[#This Row],[ Income ]])</f>
        <v>72071</v>
      </c>
      <c r="AL132" s="2" t="str">
        <f>IF(Table2[[#This Row],[Income_Cleaned]]&lt;35000,"Low",
   IF(Table2[[#This Row],[Income_Cleaned]]&lt;=70000,"Medium","High"))</f>
        <v>High</v>
      </c>
    </row>
    <row r="133" spans="1:38" x14ac:dyDescent="0.35">
      <c r="A133">
        <v>8920</v>
      </c>
      <c r="B133">
        <v>1967</v>
      </c>
      <c r="C133" t="s">
        <v>43</v>
      </c>
      <c r="D133" t="s">
        <v>33</v>
      </c>
      <c r="E133">
        <v>59235</v>
      </c>
      <c r="F133">
        <v>1</v>
      </c>
      <c r="G133">
        <v>0</v>
      </c>
      <c r="H133" s="1">
        <v>41286</v>
      </c>
      <c r="I133">
        <v>4</v>
      </c>
      <c r="J133">
        <v>448</v>
      </c>
      <c r="K133">
        <v>40</v>
      </c>
      <c r="L133">
        <v>469</v>
      </c>
      <c r="M133">
        <v>80</v>
      </c>
      <c r="N133">
        <v>0</v>
      </c>
      <c r="O133">
        <v>91</v>
      </c>
      <c r="P133">
        <v>3</v>
      </c>
      <c r="Q133">
        <v>11</v>
      </c>
      <c r="R133">
        <v>2</v>
      </c>
      <c r="S133">
        <v>12</v>
      </c>
      <c r="T133">
        <v>7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 t="s">
        <v>42</v>
      </c>
      <c r="AC133">
        <f>2014 - Table2[[#This Row],[Year_Birth]]</f>
        <v>47</v>
      </c>
      <c r="AD133">
        <f>IF(Table2[[#This Row],[Age]]&gt;100, "100", Table2[[#This Row],[Age]])</f>
        <v>47</v>
      </c>
      <c r="AE133" t="str">
        <f>IF(Table2[[#This Row],[Age_Cleaned]]&lt;30,"&lt;30",
   IF(Table2[[#This Row],[Age_Cleaned]]&lt;=40,"30-40",
   IF(Table2[[#This Row],[Age_Cleaned]]&lt;=50,"40-50","50+")))</f>
        <v>40-50</v>
      </c>
      <c r="AF133" s="2">
        <f>Table2[[#This Row],[MntWines]]+Table2[[#This Row],[MntFruits]]+Table2[[#This Row],[MntMeatProducts]]+Table2[[#This Row],[MntFishProducts]]+Table2[[#This Row],[MntSweetProducts]]+Table2[[#This Row],[MntGoldProds]]</f>
        <v>1128</v>
      </c>
      <c r="AG133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3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33" s="2">
        <f>IF(Table2[[#This Row],[Marital_Cleaned]]="In Relationship",2,1) + Table2[[#This Row],[Kidhome]] + Table2[[#This Row],[Teenhome]]</f>
        <v>2</v>
      </c>
      <c r="AJ13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33" s="2">
        <f>IF(OR(Table2[[#This Row],[ Income ]]="",Table2[[#This Row],[ Income ]]&gt;200000),ROUND(MEDIAN(Table2[[ Income ]]),0),Table2[[#This Row],[ Income ]])</f>
        <v>59235</v>
      </c>
      <c r="AL133" s="2" t="str">
        <f>IF(Table2[[#This Row],[Income_Cleaned]]&lt;35000,"Low",
   IF(Table2[[#This Row],[Income_Cleaned]]&lt;=70000,"Medium","High"))</f>
        <v>Medium</v>
      </c>
    </row>
    <row r="134" spans="1:38" x14ac:dyDescent="0.35">
      <c r="A134">
        <v>8430</v>
      </c>
      <c r="B134">
        <v>1957</v>
      </c>
      <c r="C134" t="s">
        <v>30</v>
      </c>
      <c r="D134" t="s">
        <v>37</v>
      </c>
      <c r="E134">
        <v>21994</v>
      </c>
      <c r="F134">
        <v>0</v>
      </c>
      <c r="G134">
        <v>1</v>
      </c>
      <c r="H134" s="1">
        <v>41267</v>
      </c>
      <c r="I134">
        <v>4</v>
      </c>
      <c r="J134">
        <v>9</v>
      </c>
      <c r="K134">
        <v>0</v>
      </c>
      <c r="L134">
        <v>6</v>
      </c>
      <c r="M134">
        <v>3</v>
      </c>
      <c r="N134">
        <v>1</v>
      </c>
      <c r="O134">
        <v>3</v>
      </c>
      <c r="P134">
        <v>1</v>
      </c>
      <c r="Q134">
        <v>0</v>
      </c>
      <c r="R134">
        <v>0</v>
      </c>
      <c r="S134">
        <v>3</v>
      </c>
      <c r="T134">
        <v>5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 t="s">
        <v>38</v>
      </c>
      <c r="AC134">
        <f>2014 - Table2[[#This Row],[Year_Birth]]</f>
        <v>57</v>
      </c>
      <c r="AD134">
        <f>IF(Table2[[#This Row],[Age]]&gt;100, "100", Table2[[#This Row],[Age]])</f>
        <v>57</v>
      </c>
      <c r="AE134" t="str">
        <f>IF(Table2[[#This Row],[Age_Cleaned]]&lt;30,"&lt;30",
   IF(Table2[[#This Row],[Age_Cleaned]]&lt;=40,"30-40",
   IF(Table2[[#This Row],[Age_Cleaned]]&lt;=50,"40-50","50+")))</f>
        <v>50+</v>
      </c>
      <c r="AF134" s="2">
        <f>Table2[[#This Row],[MntWines]]+Table2[[#This Row],[MntFruits]]+Table2[[#This Row],[MntMeatProducts]]+Table2[[#This Row],[MntFishProducts]]+Table2[[#This Row],[MntSweetProducts]]+Table2[[#This Row],[MntGoldProds]]</f>
        <v>22</v>
      </c>
      <c r="AG134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3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34" s="2">
        <f>IF(Table2[[#This Row],[Marital_Cleaned]]="In Relationship",2,1) + Table2[[#This Row],[Kidhome]] + Table2[[#This Row],[Teenhome]]</f>
        <v>3</v>
      </c>
      <c r="AJ13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34" s="2">
        <f>IF(OR(Table2[[#This Row],[ Income ]]="",Table2[[#This Row],[ Income ]]&gt;200000),ROUND(MEDIAN(Table2[[ Income ]]),0),Table2[[#This Row],[ Income ]])</f>
        <v>21994</v>
      </c>
      <c r="AL134" s="2" t="str">
        <f>IF(Table2[[#This Row],[Income_Cleaned]]&lt;35000,"Low",
   IF(Table2[[#This Row],[Income_Cleaned]]&lt;=70000,"Medium","High"))</f>
        <v>Low</v>
      </c>
    </row>
    <row r="135" spans="1:38" x14ac:dyDescent="0.35">
      <c r="A135">
        <v>8619</v>
      </c>
      <c r="B135">
        <v>1957</v>
      </c>
      <c r="C135" t="s">
        <v>30</v>
      </c>
      <c r="D135" t="s">
        <v>37</v>
      </c>
      <c r="E135">
        <v>21994</v>
      </c>
      <c r="F135">
        <v>0</v>
      </c>
      <c r="G135">
        <v>1</v>
      </c>
      <c r="H135" s="1">
        <v>41267</v>
      </c>
      <c r="I135">
        <v>4</v>
      </c>
      <c r="J135">
        <v>9</v>
      </c>
      <c r="K135">
        <v>0</v>
      </c>
      <c r="L135">
        <v>6</v>
      </c>
      <c r="M135">
        <v>3</v>
      </c>
      <c r="N135">
        <v>1</v>
      </c>
      <c r="O135">
        <v>3</v>
      </c>
      <c r="P135">
        <v>1</v>
      </c>
      <c r="Q135">
        <v>0</v>
      </c>
      <c r="R135">
        <v>0</v>
      </c>
      <c r="S135">
        <v>3</v>
      </c>
      <c r="T135">
        <v>5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 t="s">
        <v>32</v>
      </c>
      <c r="AC135">
        <f>2014 - Table2[[#This Row],[Year_Birth]]</f>
        <v>57</v>
      </c>
      <c r="AD135">
        <f>IF(Table2[[#This Row],[Age]]&gt;100, "100", Table2[[#This Row],[Age]])</f>
        <v>57</v>
      </c>
      <c r="AE135" t="str">
        <f>IF(Table2[[#This Row],[Age_Cleaned]]&lt;30,"&lt;30",
   IF(Table2[[#This Row],[Age_Cleaned]]&lt;=40,"30-40",
   IF(Table2[[#This Row],[Age_Cleaned]]&lt;=50,"40-50","50+")))</f>
        <v>50+</v>
      </c>
      <c r="AF135" s="2">
        <f>Table2[[#This Row],[MntWines]]+Table2[[#This Row],[MntFruits]]+Table2[[#This Row],[MntMeatProducts]]+Table2[[#This Row],[MntFishProducts]]+Table2[[#This Row],[MntSweetProducts]]+Table2[[#This Row],[MntGoldProds]]</f>
        <v>22</v>
      </c>
      <c r="AG135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3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35" s="2">
        <f>IF(Table2[[#This Row],[Marital_Cleaned]]="In Relationship",2,1) + Table2[[#This Row],[Kidhome]] + Table2[[#This Row],[Teenhome]]</f>
        <v>3</v>
      </c>
      <c r="AJ13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35" s="2">
        <f>IF(OR(Table2[[#This Row],[ Income ]]="",Table2[[#This Row],[ Income ]]&gt;200000),ROUND(MEDIAN(Table2[[ Income ]]),0),Table2[[#This Row],[ Income ]])</f>
        <v>21994</v>
      </c>
      <c r="AL135" s="2" t="str">
        <f>IF(Table2[[#This Row],[Income_Cleaned]]&lt;35000,"Low",
   IF(Table2[[#This Row],[Income_Cleaned]]&lt;=70000,"Medium","High"))</f>
        <v>Low</v>
      </c>
    </row>
    <row r="136" spans="1:38" x14ac:dyDescent="0.35">
      <c r="A136">
        <v>8996</v>
      </c>
      <c r="B136">
        <v>1957</v>
      </c>
      <c r="C136" t="s">
        <v>39</v>
      </c>
      <c r="D136" t="s">
        <v>35</v>
      </c>
      <c r="F136">
        <v>2</v>
      </c>
      <c r="G136">
        <v>1</v>
      </c>
      <c r="H136" s="1">
        <v>41232</v>
      </c>
      <c r="I136">
        <v>4</v>
      </c>
      <c r="J136">
        <v>230</v>
      </c>
      <c r="K136">
        <v>42</v>
      </c>
      <c r="L136">
        <v>192</v>
      </c>
      <c r="M136">
        <v>49</v>
      </c>
      <c r="N136">
        <v>37</v>
      </c>
      <c r="O136">
        <v>53</v>
      </c>
      <c r="P136">
        <v>12</v>
      </c>
      <c r="Q136">
        <v>7</v>
      </c>
      <c r="R136">
        <v>2</v>
      </c>
      <c r="S136">
        <v>8</v>
      </c>
      <c r="T136">
        <v>9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 t="s">
        <v>41</v>
      </c>
      <c r="AC136">
        <f>2014 - Table2[[#This Row],[Year_Birth]]</f>
        <v>57</v>
      </c>
      <c r="AD136">
        <f>IF(Table2[[#This Row],[Age]]&gt;100, "100", Table2[[#This Row],[Age]])</f>
        <v>57</v>
      </c>
      <c r="AE136" t="str">
        <f>IF(Table2[[#This Row],[Age_Cleaned]]&lt;30,"&lt;30",
   IF(Table2[[#This Row],[Age_Cleaned]]&lt;=40,"30-40",
   IF(Table2[[#This Row],[Age_Cleaned]]&lt;=50,"40-50","50+")))</f>
        <v>50+</v>
      </c>
      <c r="AF136" s="2">
        <f>Table2[[#This Row],[MntWines]]+Table2[[#This Row],[MntFruits]]+Table2[[#This Row],[MntMeatProducts]]+Table2[[#This Row],[MntFishProducts]]+Table2[[#This Row],[MntSweetProducts]]+Table2[[#This Row],[MntGoldProds]]</f>
        <v>603</v>
      </c>
      <c r="AG136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3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36" s="2">
        <f>IF(Table2[[#This Row],[Marital_Cleaned]]="In Relationship",2,1) + Table2[[#This Row],[Kidhome]] + Table2[[#This Row],[Teenhome]]</f>
        <v>5</v>
      </c>
      <c r="AJ13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36" s="2">
        <f>IF(OR(Table2[[#This Row],[ Income ]]="",Table2[[#This Row],[ Income ]]&gt;200000),ROUND(MEDIAN(Table2[[ Income ]]),0),Table2[[#This Row],[ Income ]])</f>
        <v>51382</v>
      </c>
      <c r="AL136" s="2" t="str">
        <f>IF(Table2[[#This Row],[Income_Cleaned]]&lt;35000,"Low",
   IF(Table2[[#This Row],[Income_Cleaned]]&lt;=70000,"Medium","High"))</f>
        <v>Medium</v>
      </c>
    </row>
    <row r="137" spans="1:38" x14ac:dyDescent="0.35">
      <c r="A137">
        <v>7233</v>
      </c>
      <c r="B137">
        <v>1972</v>
      </c>
      <c r="C137" t="s">
        <v>30</v>
      </c>
      <c r="D137" t="s">
        <v>35</v>
      </c>
      <c r="E137">
        <v>69209</v>
      </c>
      <c r="F137">
        <v>0</v>
      </c>
      <c r="G137">
        <v>0</v>
      </c>
      <c r="H137" s="1">
        <v>41169</v>
      </c>
      <c r="I137">
        <v>4</v>
      </c>
      <c r="J137">
        <v>496</v>
      </c>
      <c r="K137">
        <v>32</v>
      </c>
      <c r="L137">
        <v>849</v>
      </c>
      <c r="M137">
        <v>229</v>
      </c>
      <c r="N137">
        <v>48</v>
      </c>
      <c r="O137">
        <v>128</v>
      </c>
      <c r="P137">
        <v>2</v>
      </c>
      <c r="Q137">
        <v>5</v>
      </c>
      <c r="R137">
        <v>3</v>
      </c>
      <c r="S137">
        <v>6</v>
      </c>
      <c r="T137">
        <v>4</v>
      </c>
      <c r="U137">
        <v>0</v>
      </c>
      <c r="V137">
        <v>0</v>
      </c>
      <c r="W137">
        <v>0</v>
      </c>
      <c r="X137">
        <v>1</v>
      </c>
      <c r="Y137">
        <v>0</v>
      </c>
      <c r="Z137">
        <v>0</v>
      </c>
      <c r="AA137">
        <v>0</v>
      </c>
      <c r="AB137" t="s">
        <v>34</v>
      </c>
      <c r="AC137">
        <f>2014 - Table2[[#This Row],[Year_Birth]]</f>
        <v>42</v>
      </c>
      <c r="AD137">
        <f>IF(Table2[[#This Row],[Age]]&gt;100, "100", Table2[[#This Row],[Age]])</f>
        <v>42</v>
      </c>
      <c r="AE137" t="str">
        <f>IF(Table2[[#This Row],[Age_Cleaned]]&lt;30,"&lt;30",
   IF(Table2[[#This Row],[Age_Cleaned]]&lt;=40,"30-40",
   IF(Table2[[#This Row],[Age_Cleaned]]&lt;=50,"40-50","50+")))</f>
        <v>40-50</v>
      </c>
      <c r="AF137" s="2">
        <f>Table2[[#This Row],[MntWines]]+Table2[[#This Row],[MntFruits]]+Table2[[#This Row],[MntMeatProducts]]+Table2[[#This Row],[MntFishProducts]]+Table2[[#This Row],[MntSweetProducts]]+Table2[[#This Row],[MntGoldProds]]</f>
        <v>1782</v>
      </c>
      <c r="AG137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13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37" s="2">
        <f>IF(Table2[[#This Row],[Marital_Cleaned]]="In Relationship",2,1) + Table2[[#This Row],[Kidhome]] + Table2[[#This Row],[Teenhome]]</f>
        <v>2</v>
      </c>
      <c r="AJ13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37" s="2">
        <f>IF(OR(Table2[[#This Row],[ Income ]]="",Table2[[#This Row],[ Income ]]&gt;200000),ROUND(MEDIAN(Table2[[ Income ]]),0),Table2[[#This Row],[ Income ]])</f>
        <v>69209</v>
      </c>
      <c r="AL137" s="2" t="str">
        <f>IF(Table2[[#This Row],[Income_Cleaned]]&lt;35000,"Low",
   IF(Table2[[#This Row],[Income_Cleaned]]&lt;=70000,"Medium","High"))</f>
        <v>Medium</v>
      </c>
    </row>
    <row r="138" spans="1:38" x14ac:dyDescent="0.35">
      <c r="A138">
        <v>6678</v>
      </c>
      <c r="B138">
        <v>1989</v>
      </c>
      <c r="C138" t="s">
        <v>30</v>
      </c>
      <c r="D138" t="s">
        <v>37</v>
      </c>
      <c r="E138">
        <v>31928</v>
      </c>
      <c r="F138">
        <v>1</v>
      </c>
      <c r="G138">
        <v>0</v>
      </c>
      <c r="H138" s="1">
        <v>41726</v>
      </c>
      <c r="I138">
        <v>5</v>
      </c>
      <c r="J138">
        <v>33</v>
      </c>
      <c r="K138">
        <v>4</v>
      </c>
      <c r="L138">
        <v>24</v>
      </c>
      <c r="M138">
        <v>4</v>
      </c>
      <c r="N138">
        <v>2</v>
      </c>
      <c r="O138">
        <v>5</v>
      </c>
      <c r="P138">
        <v>2</v>
      </c>
      <c r="Q138">
        <v>3</v>
      </c>
      <c r="R138">
        <v>0</v>
      </c>
      <c r="S138">
        <v>4</v>
      </c>
      <c r="T138">
        <v>7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 t="s">
        <v>42</v>
      </c>
      <c r="AC138">
        <f>2014 - Table2[[#This Row],[Year_Birth]]</f>
        <v>25</v>
      </c>
      <c r="AD138">
        <f>IF(Table2[[#This Row],[Age]]&gt;100, "100", Table2[[#This Row],[Age]])</f>
        <v>25</v>
      </c>
      <c r="AE138" t="str">
        <f>IF(Table2[[#This Row],[Age_Cleaned]]&lt;30,"&lt;30",
   IF(Table2[[#This Row],[Age_Cleaned]]&lt;=40,"30-40",
   IF(Table2[[#This Row],[Age_Cleaned]]&lt;=50,"40-50","50+")))</f>
        <v>&lt;30</v>
      </c>
      <c r="AF138" s="2">
        <f>Table2[[#This Row],[MntWines]]+Table2[[#This Row],[MntFruits]]+Table2[[#This Row],[MntMeatProducts]]+Table2[[#This Row],[MntFishProducts]]+Table2[[#This Row],[MntSweetProducts]]+Table2[[#This Row],[MntGoldProds]]</f>
        <v>72</v>
      </c>
      <c r="AG138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3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38" s="2">
        <f>IF(Table2[[#This Row],[Marital_Cleaned]]="In Relationship",2,1) + Table2[[#This Row],[Kidhome]] + Table2[[#This Row],[Teenhome]]</f>
        <v>3</v>
      </c>
      <c r="AJ13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38" s="2">
        <f>IF(OR(Table2[[#This Row],[ Income ]]="",Table2[[#This Row],[ Income ]]&gt;200000),ROUND(MEDIAN(Table2[[ Income ]]),0),Table2[[#This Row],[ Income ]])</f>
        <v>31928</v>
      </c>
      <c r="AL138" s="2" t="str">
        <f>IF(Table2[[#This Row],[Income_Cleaned]]&lt;35000,"Low",
   IF(Table2[[#This Row],[Income_Cleaned]]&lt;=70000,"Medium","High"))</f>
        <v>Low</v>
      </c>
    </row>
    <row r="139" spans="1:38" x14ac:dyDescent="0.35">
      <c r="A139">
        <v>830</v>
      </c>
      <c r="B139">
        <v>1987</v>
      </c>
      <c r="C139" t="s">
        <v>39</v>
      </c>
      <c r="D139" t="s">
        <v>33</v>
      </c>
      <c r="E139">
        <v>74004</v>
      </c>
      <c r="F139">
        <v>0</v>
      </c>
      <c r="G139">
        <v>0</v>
      </c>
      <c r="H139" s="1">
        <v>41694</v>
      </c>
      <c r="I139">
        <v>5</v>
      </c>
      <c r="J139">
        <v>784</v>
      </c>
      <c r="K139">
        <v>48</v>
      </c>
      <c r="L139">
        <v>560</v>
      </c>
      <c r="M139">
        <v>42</v>
      </c>
      <c r="N139">
        <v>176</v>
      </c>
      <c r="O139">
        <v>48</v>
      </c>
      <c r="P139">
        <v>1</v>
      </c>
      <c r="Q139">
        <v>4</v>
      </c>
      <c r="R139">
        <v>6</v>
      </c>
      <c r="S139">
        <v>4</v>
      </c>
      <c r="T139">
        <v>3</v>
      </c>
      <c r="U139">
        <v>0</v>
      </c>
      <c r="V139">
        <v>0</v>
      </c>
      <c r="W139">
        <v>1</v>
      </c>
      <c r="X139">
        <v>1</v>
      </c>
      <c r="Y139">
        <v>0</v>
      </c>
      <c r="Z139">
        <v>1</v>
      </c>
      <c r="AA139">
        <v>0</v>
      </c>
      <c r="AB139" t="s">
        <v>42</v>
      </c>
      <c r="AC139">
        <f>2014 - Table2[[#This Row],[Year_Birth]]</f>
        <v>27</v>
      </c>
      <c r="AD139">
        <f>IF(Table2[[#This Row],[Age]]&gt;100, "100", Table2[[#This Row],[Age]])</f>
        <v>27</v>
      </c>
      <c r="AE139" t="str">
        <f>IF(Table2[[#This Row],[Age_Cleaned]]&lt;30,"&lt;30",
   IF(Table2[[#This Row],[Age_Cleaned]]&lt;=40,"30-40",
   IF(Table2[[#This Row],[Age_Cleaned]]&lt;=50,"40-50","50+")))</f>
        <v>&lt;30</v>
      </c>
      <c r="AF139" s="2">
        <f>Table2[[#This Row],[MntWines]]+Table2[[#This Row],[MntFruits]]+Table2[[#This Row],[MntMeatProducts]]+Table2[[#This Row],[MntFishProducts]]+Table2[[#This Row],[MntSweetProducts]]+Table2[[#This Row],[MntGoldProds]]</f>
        <v>1658</v>
      </c>
      <c r="AG139" s="2">
        <f>Table2[[#This Row],[AcceptedCmp1]] + Table2[[#This Row],[AcceptedCmp2]] + Table2[[#This Row],[AcceptedCmp3]] + Table2[[#This Row],[AcceptedCmp4]] + Table2[[#This Row],[AcceptedCmp5]] + Table2[[#This Row],[Response]]</f>
        <v>3</v>
      </c>
      <c r="AH13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39" s="2">
        <f>IF(Table2[[#This Row],[Marital_Cleaned]]="In Relationship",2,1) + Table2[[#This Row],[Kidhome]] + Table2[[#This Row],[Teenhome]]</f>
        <v>1</v>
      </c>
      <c r="AJ13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39" s="2">
        <f>IF(OR(Table2[[#This Row],[ Income ]]="",Table2[[#This Row],[ Income ]]&gt;200000),ROUND(MEDIAN(Table2[[ Income ]]),0),Table2[[#This Row],[ Income ]])</f>
        <v>74004</v>
      </c>
      <c r="AL139" s="2" t="str">
        <f>IF(Table2[[#This Row],[Income_Cleaned]]&lt;35000,"Low",
   IF(Table2[[#This Row],[Income_Cleaned]]&lt;=70000,"Medium","High"))</f>
        <v>High</v>
      </c>
    </row>
    <row r="140" spans="1:38" x14ac:dyDescent="0.35">
      <c r="A140">
        <v>6365</v>
      </c>
      <c r="B140">
        <v>1987</v>
      </c>
      <c r="C140" t="s">
        <v>40</v>
      </c>
      <c r="D140" t="s">
        <v>35</v>
      </c>
      <c r="E140">
        <v>30390</v>
      </c>
      <c r="F140">
        <v>0</v>
      </c>
      <c r="G140">
        <v>0</v>
      </c>
      <c r="H140" s="1">
        <v>41519</v>
      </c>
      <c r="I140">
        <v>5</v>
      </c>
      <c r="J140">
        <v>10</v>
      </c>
      <c r="K140">
        <v>12</v>
      </c>
      <c r="L140">
        <v>12</v>
      </c>
      <c r="M140">
        <v>25</v>
      </c>
      <c r="N140">
        <v>1</v>
      </c>
      <c r="O140">
        <v>20</v>
      </c>
      <c r="P140">
        <v>1</v>
      </c>
      <c r="Q140">
        <v>2</v>
      </c>
      <c r="R140">
        <v>0</v>
      </c>
      <c r="S140">
        <v>3</v>
      </c>
      <c r="T140">
        <v>6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 t="s">
        <v>42</v>
      </c>
      <c r="AC140">
        <f>2014 - Table2[[#This Row],[Year_Birth]]</f>
        <v>27</v>
      </c>
      <c r="AD140">
        <f>IF(Table2[[#This Row],[Age]]&gt;100, "100", Table2[[#This Row],[Age]])</f>
        <v>27</v>
      </c>
      <c r="AE140" t="str">
        <f>IF(Table2[[#This Row],[Age_Cleaned]]&lt;30,"&lt;30",
   IF(Table2[[#This Row],[Age_Cleaned]]&lt;=40,"30-40",
   IF(Table2[[#This Row],[Age_Cleaned]]&lt;=50,"40-50","50+")))</f>
        <v>&lt;30</v>
      </c>
      <c r="AF140" s="2">
        <f>Table2[[#This Row],[MntWines]]+Table2[[#This Row],[MntFruits]]+Table2[[#This Row],[MntMeatProducts]]+Table2[[#This Row],[MntFishProducts]]+Table2[[#This Row],[MntSweetProducts]]+Table2[[#This Row],[MntGoldProds]]</f>
        <v>80</v>
      </c>
      <c r="AG140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4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40" s="2">
        <f>IF(Table2[[#This Row],[Marital_Cleaned]]="In Relationship",2,1) + Table2[[#This Row],[Kidhome]] + Table2[[#This Row],[Teenhome]]</f>
        <v>2</v>
      </c>
      <c r="AJ14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140" s="2">
        <f>IF(OR(Table2[[#This Row],[ Income ]]="",Table2[[#This Row],[ Income ]]&gt;200000),ROUND(MEDIAN(Table2[[ Income ]]),0),Table2[[#This Row],[ Income ]])</f>
        <v>30390</v>
      </c>
      <c r="AL140" s="2" t="str">
        <f>IF(Table2[[#This Row],[Income_Cleaned]]&lt;35000,"Low",
   IF(Table2[[#This Row],[Income_Cleaned]]&lt;=70000,"Medium","High"))</f>
        <v>Low</v>
      </c>
    </row>
    <row r="141" spans="1:38" x14ac:dyDescent="0.35">
      <c r="A141">
        <v>6770</v>
      </c>
      <c r="B141">
        <v>1985</v>
      </c>
      <c r="C141" t="s">
        <v>30</v>
      </c>
      <c r="D141" t="s">
        <v>35</v>
      </c>
      <c r="E141">
        <v>21355</v>
      </c>
      <c r="F141">
        <v>1</v>
      </c>
      <c r="G141">
        <v>0</v>
      </c>
      <c r="H141" s="1">
        <v>41506</v>
      </c>
      <c r="I141">
        <v>5</v>
      </c>
      <c r="J141">
        <v>5</v>
      </c>
      <c r="K141">
        <v>13</v>
      </c>
      <c r="L141">
        <v>14</v>
      </c>
      <c r="M141">
        <v>0</v>
      </c>
      <c r="N141">
        <v>5</v>
      </c>
      <c r="O141">
        <v>31</v>
      </c>
      <c r="P141">
        <v>2</v>
      </c>
      <c r="Q141">
        <v>2</v>
      </c>
      <c r="R141">
        <v>1</v>
      </c>
      <c r="S141">
        <v>2</v>
      </c>
      <c r="T141">
        <v>6</v>
      </c>
      <c r="U141">
        <v>1</v>
      </c>
      <c r="V141">
        <v>0</v>
      </c>
      <c r="W141">
        <v>0</v>
      </c>
      <c r="X141">
        <v>0</v>
      </c>
      <c r="Y141">
        <v>0</v>
      </c>
      <c r="Z141">
        <v>1</v>
      </c>
      <c r="AA141">
        <v>0</v>
      </c>
      <c r="AB141" t="s">
        <v>36</v>
      </c>
      <c r="AC141">
        <f>2014 - Table2[[#This Row],[Year_Birth]]</f>
        <v>29</v>
      </c>
      <c r="AD141">
        <f>IF(Table2[[#This Row],[Age]]&gt;100, "100", Table2[[#This Row],[Age]])</f>
        <v>29</v>
      </c>
      <c r="AE141" t="str">
        <f>IF(Table2[[#This Row],[Age_Cleaned]]&lt;30,"&lt;30",
   IF(Table2[[#This Row],[Age_Cleaned]]&lt;=40,"30-40",
   IF(Table2[[#This Row],[Age_Cleaned]]&lt;=50,"40-50","50+")))</f>
        <v>&lt;30</v>
      </c>
      <c r="AF141" s="2">
        <f>Table2[[#This Row],[MntWines]]+Table2[[#This Row],[MntFruits]]+Table2[[#This Row],[MntMeatProducts]]+Table2[[#This Row],[MntFishProducts]]+Table2[[#This Row],[MntSweetProducts]]+Table2[[#This Row],[MntGoldProds]]</f>
        <v>68</v>
      </c>
      <c r="AG141" s="2">
        <f>Table2[[#This Row],[AcceptedCmp1]] + Table2[[#This Row],[AcceptedCmp2]] + Table2[[#This Row],[AcceptedCmp3]] + Table2[[#This Row],[AcceptedCmp4]] + Table2[[#This Row],[AcceptedCmp5]] + Table2[[#This Row],[Response]]</f>
        <v>2</v>
      </c>
      <c r="AH14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41" s="2">
        <f>IF(Table2[[#This Row],[Marital_Cleaned]]="In Relationship",2,1) + Table2[[#This Row],[Kidhome]] + Table2[[#This Row],[Teenhome]]</f>
        <v>3</v>
      </c>
      <c r="AJ14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41" s="2">
        <f>IF(OR(Table2[[#This Row],[ Income ]]="",Table2[[#This Row],[ Income ]]&gt;200000),ROUND(MEDIAN(Table2[[ Income ]]),0),Table2[[#This Row],[ Income ]])</f>
        <v>21355</v>
      </c>
      <c r="AL141" s="2" t="str">
        <f>IF(Table2[[#This Row],[Income_Cleaned]]&lt;35000,"Low",
   IF(Table2[[#This Row],[Income_Cleaned]]&lt;=70000,"Medium","High"))</f>
        <v>Low</v>
      </c>
    </row>
    <row r="142" spans="1:38" x14ac:dyDescent="0.35">
      <c r="A142">
        <v>2261</v>
      </c>
      <c r="B142">
        <v>1969</v>
      </c>
      <c r="C142" t="s">
        <v>30</v>
      </c>
      <c r="D142" t="s">
        <v>35</v>
      </c>
      <c r="E142">
        <v>26304</v>
      </c>
      <c r="F142">
        <v>1</v>
      </c>
      <c r="G142">
        <v>0</v>
      </c>
      <c r="H142" s="1">
        <v>41448</v>
      </c>
      <c r="I142">
        <v>5</v>
      </c>
      <c r="J142">
        <v>4</v>
      </c>
      <c r="K142">
        <v>1</v>
      </c>
      <c r="L142">
        <v>5</v>
      </c>
      <c r="M142">
        <v>2</v>
      </c>
      <c r="N142">
        <v>0</v>
      </c>
      <c r="O142">
        <v>4</v>
      </c>
      <c r="P142">
        <v>1</v>
      </c>
      <c r="Q142">
        <v>1</v>
      </c>
      <c r="R142">
        <v>0</v>
      </c>
      <c r="S142">
        <v>2</v>
      </c>
      <c r="T142">
        <v>7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 t="s">
        <v>41</v>
      </c>
      <c r="AC142">
        <f>2014 - Table2[[#This Row],[Year_Birth]]</f>
        <v>45</v>
      </c>
      <c r="AD142">
        <f>IF(Table2[[#This Row],[Age]]&gt;100, "100", Table2[[#This Row],[Age]])</f>
        <v>45</v>
      </c>
      <c r="AE142" t="str">
        <f>IF(Table2[[#This Row],[Age_Cleaned]]&lt;30,"&lt;30",
   IF(Table2[[#This Row],[Age_Cleaned]]&lt;=40,"30-40",
   IF(Table2[[#This Row],[Age_Cleaned]]&lt;=50,"40-50","50+")))</f>
        <v>40-50</v>
      </c>
      <c r="AF142" s="2">
        <f>Table2[[#This Row],[MntWines]]+Table2[[#This Row],[MntFruits]]+Table2[[#This Row],[MntMeatProducts]]+Table2[[#This Row],[MntFishProducts]]+Table2[[#This Row],[MntSweetProducts]]+Table2[[#This Row],[MntGoldProds]]</f>
        <v>16</v>
      </c>
      <c r="AG142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4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42" s="2">
        <f>IF(Table2[[#This Row],[Marital_Cleaned]]="In Relationship",2,1) + Table2[[#This Row],[Kidhome]] + Table2[[#This Row],[Teenhome]]</f>
        <v>3</v>
      </c>
      <c r="AJ14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42" s="2">
        <f>IF(OR(Table2[[#This Row],[ Income ]]="",Table2[[#This Row],[ Income ]]&gt;200000),ROUND(MEDIAN(Table2[[ Income ]]),0),Table2[[#This Row],[ Income ]])</f>
        <v>26304</v>
      </c>
      <c r="AL142" s="2" t="str">
        <f>IF(Table2[[#This Row],[Income_Cleaned]]&lt;35000,"Low",
   IF(Table2[[#This Row],[Income_Cleaned]]&lt;=70000,"Medium","High"))</f>
        <v>Low</v>
      </c>
    </row>
    <row r="143" spans="1:38" x14ac:dyDescent="0.35">
      <c r="A143">
        <v>1031</v>
      </c>
      <c r="B143">
        <v>1989</v>
      </c>
      <c r="C143" t="s">
        <v>40</v>
      </c>
      <c r="D143" t="s">
        <v>35</v>
      </c>
      <c r="E143">
        <v>85710</v>
      </c>
      <c r="F143">
        <v>0</v>
      </c>
      <c r="G143">
        <v>0</v>
      </c>
      <c r="H143" s="1">
        <v>41399</v>
      </c>
      <c r="I143">
        <v>5</v>
      </c>
      <c r="J143">
        <v>600</v>
      </c>
      <c r="K143">
        <v>20</v>
      </c>
      <c r="L143">
        <v>350</v>
      </c>
      <c r="M143">
        <v>29</v>
      </c>
      <c r="N143">
        <v>30</v>
      </c>
      <c r="O143">
        <v>33</v>
      </c>
      <c r="P143">
        <v>1</v>
      </c>
      <c r="Q143">
        <v>6</v>
      </c>
      <c r="R143">
        <v>9</v>
      </c>
      <c r="S143">
        <v>10</v>
      </c>
      <c r="T143">
        <v>2</v>
      </c>
      <c r="U143">
        <v>0</v>
      </c>
      <c r="V143">
        <v>0</v>
      </c>
      <c r="W143">
        <v>1</v>
      </c>
      <c r="X143">
        <v>0</v>
      </c>
      <c r="Y143">
        <v>0</v>
      </c>
      <c r="Z143">
        <v>0</v>
      </c>
      <c r="AA143">
        <v>0</v>
      </c>
      <c r="AB143" t="s">
        <v>42</v>
      </c>
      <c r="AC143">
        <f>2014 - Table2[[#This Row],[Year_Birth]]</f>
        <v>25</v>
      </c>
      <c r="AD143">
        <f>IF(Table2[[#This Row],[Age]]&gt;100, "100", Table2[[#This Row],[Age]])</f>
        <v>25</v>
      </c>
      <c r="AE143" t="str">
        <f>IF(Table2[[#This Row],[Age_Cleaned]]&lt;30,"&lt;30",
   IF(Table2[[#This Row],[Age_Cleaned]]&lt;=40,"30-40",
   IF(Table2[[#This Row],[Age_Cleaned]]&lt;=50,"40-50","50+")))</f>
        <v>&lt;30</v>
      </c>
      <c r="AF143" s="2">
        <f>Table2[[#This Row],[MntWines]]+Table2[[#This Row],[MntFruits]]+Table2[[#This Row],[MntMeatProducts]]+Table2[[#This Row],[MntFishProducts]]+Table2[[#This Row],[MntSweetProducts]]+Table2[[#This Row],[MntGoldProds]]</f>
        <v>1062</v>
      </c>
      <c r="AG143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14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43" s="2">
        <f>IF(Table2[[#This Row],[Marital_Cleaned]]="In Relationship",2,1) + Table2[[#This Row],[Kidhome]] + Table2[[#This Row],[Teenhome]]</f>
        <v>2</v>
      </c>
      <c r="AJ14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143" s="2">
        <f>IF(OR(Table2[[#This Row],[ Income ]]="",Table2[[#This Row],[ Income ]]&gt;200000),ROUND(MEDIAN(Table2[[ Income ]]),0),Table2[[#This Row],[ Income ]])</f>
        <v>85710</v>
      </c>
      <c r="AL143" s="2" t="str">
        <f>IF(Table2[[#This Row],[Income_Cleaned]]&lt;35000,"Low",
   IF(Table2[[#This Row],[Income_Cleaned]]&lt;=70000,"Medium","High"))</f>
        <v>High</v>
      </c>
    </row>
    <row r="144" spans="1:38" x14ac:dyDescent="0.35">
      <c r="A144">
        <v>10089</v>
      </c>
      <c r="B144">
        <v>1974</v>
      </c>
      <c r="C144" t="s">
        <v>30</v>
      </c>
      <c r="D144" t="s">
        <v>31</v>
      </c>
      <c r="E144">
        <v>102692</v>
      </c>
      <c r="F144">
        <v>0</v>
      </c>
      <c r="G144">
        <v>0</v>
      </c>
      <c r="H144" s="1">
        <v>41369</v>
      </c>
      <c r="I144">
        <v>5</v>
      </c>
      <c r="J144">
        <v>168</v>
      </c>
      <c r="K144">
        <v>148</v>
      </c>
      <c r="L144">
        <v>444</v>
      </c>
      <c r="M144">
        <v>32</v>
      </c>
      <c r="N144">
        <v>172</v>
      </c>
      <c r="O144">
        <v>148</v>
      </c>
      <c r="P144">
        <v>1</v>
      </c>
      <c r="Q144">
        <v>6</v>
      </c>
      <c r="R144">
        <v>9</v>
      </c>
      <c r="S144">
        <v>13</v>
      </c>
      <c r="T144">
        <v>2</v>
      </c>
      <c r="U144">
        <v>0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0</v>
      </c>
      <c r="AB144" t="s">
        <v>45</v>
      </c>
      <c r="AC144">
        <f>2014 - Table2[[#This Row],[Year_Birth]]</f>
        <v>40</v>
      </c>
      <c r="AD144">
        <f>IF(Table2[[#This Row],[Age]]&gt;100, "100", Table2[[#This Row],[Age]])</f>
        <v>40</v>
      </c>
      <c r="AE144" t="str">
        <f>IF(Table2[[#This Row],[Age_Cleaned]]&lt;30,"&lt;30",
   IF(Table2[[#This Row],[Age_Cleaned]]&lt;=40,"30-40",
   IF(Table2[[#This Row],[Age_Cleaned]]&lt;=50,"40-50","50+")))</f>
        <v>30-40</v>
      </c>
      <c r="AF144" s="2">
        <f>Table2[[#This Row],[MntWines]]+Table2[[#This Row],[MntFruits]]+Table2[[#This Row],[MntMeatProducts]]+Table2[[#This Row],[MntFishProducts]]+Table2[[#This Row],[MntSweetProducts]]+Table2[[#This Row],[MntGoldProds]]</f>
        <v>1112</v>
      </c>
      <c r="AG144" s="2">
        <f>Table2[[#This Row],[AcceptedCmp1]] + Table2[[#This Row],[AcceptedCmp2]] + Table2[[#This Row],[AcceptedCmp3]] + Table2[[#This Row],[AcceptedCmp4]] + Table2[[#This Row],[AcceptedCmp5]] + Table2[[#This Row],[Response]]</f>
        <v>5</v>
      </c>
      <c r="AH14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144" s="2">
        <f>IF(Table2[[#This Row],[Marital_Cleaned]]="In Relationship",2,1) + Table2[[#This Row],[Kidhome]] + Table2[[#This Row],[Teenhome]]</f>
        <v>1</v>
      </c>
      <c r="AJ14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44" s="2">
        <f>IF(OR(Table2[[#This Row],[ Income ]]="",Table2[[#This Row],[ Income ]]&gt;200000),ROUND(MEDIAN(Table2[[ Income ]]),0),Table2[[#This Row],[ Income ]])</f>
        <v>102692</v>
      </c>
      <c r="AL144" s="2" t="str">
        <f>IF(Table2[[#This Row],[Income_Cleaned]]&lt;35000,"Low",
   IF(Table2[[#This Row],[Income_Cleaned]]&lt;=70000,"Medium","High"))</f>
        <v>High</v>
      </c>
    </row>
    <row r="145" spans="1:38" x14ac:dyDescent="0.35">
      <c r="A145">
        <v>9256</v>
      </c>
      <c r="B145">
        <v>1971</v>
      </c>
      <c r="C145" t="s">
        <v>30</v>
      </c>
      <c r="D145" t="s">
        <v>33</v>
      </c>
      <c r="E145">
        <v>58350</v>
      </c>
      <c r="F145">
        <v>0</v>
      </c>
      <c r="G145">
        <v>1</v>
      </c>
      <c r="H145" s="1">
        <v>41278</v>
      </c>
      <c r="I145">
        <v>5</v>
      </c>
      <c r="J145">
        <v>493</v>
      </c>
      <c r="K145">
        <v>26</v>
      </c>
      <c r="L145">
        <v>206</v>
      </c>
      <c r="M145">
        <v>116</v>
      </c>
      <c r="N145">
        <v>80</v>
      </c>
      <c r="O145">
        <v>80</v>
      </c>
      <c r="P145">
        <v>4</v>
      </c>
      <c r="Q145">
        <v>8</v>
      </c>
      <c r="R145">
        <v>3</v>
      </c>
      <c r="S145">
        <v>12</v>
      </c>
      <c r="T145">
        <v>6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 t="s">
        <v>32</v>
      </c>
      <c r="AC145">
        <f>2014 - Table2[[#This Row],[Year_Birth]]</f>
        <v>43</v>
      </c>
      <c r="AD145">
        <f>IF(Table2[[#This Row],[Age]]&gt;100, "100", Table2[[#This Row],[Age]])</f>
        <v>43</v>
      </c>
      <c r="AE145" t="str">
        <f>IF(Table2[[#This Row],[Age_Cleaned]]&lt;30,"&lt;30",
   IF(Table2[[#This Row],[Age_Cleaned]]&lt;=40,"30-40",
   IF(Table2[[#This Row],[Age_Cleaned]]&lt;=50,"40-50","50+")))</f>
        <v>40-50</v>
      </c>
      <c r="AF145" s="2">
        <f>Table2[[#This Row],[MntWines]]+Table2[[#This Row],[MntFruits]]+Table2[[#This Row],[MntMeatProducts]]+Table2[[#This Row],[MntFishProducts]]+Table2[[#This Row],[MntSweetProducts]]+Table2[[#This Row],[MntGoldProds]]</f>
        <v>1001</v>
      </c>
      <c r="AG145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4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45" s="2">
        <f>IF(Table2[[#This Row],[Marital_Cleaned]]="In Relationship",2,1) + Table2[[#This Row],[Kidhome]] + Table2[[#This Row],[Teenhome]]</f>
        <v>2</v>
      </c>
      <c r="AJ14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45" s="2">
        <f>IF(OR(Table2[[#This Row],[ Income ]]="",Table2[[#This Row],[ Income ]]&gt;200000),ROUND(MEDIAN(Table2[[ Income ]]),0),Table2[[#This Row],[ Income ]])</f>
        <v>58350</v>
      </c>
      <c r="AL145" s="2" t="str">
        <f>IF(Table2[[#This Row],[Income_Cleaned]]&lt;35000,"Low",
   IF(Table2[[#This Row],[Income_Cleaned]]&lt;=70000,"Medium","High"))</f>
        <v>Medium</v>
      </c>
    </row>
    <row r="146" spans="1:38" x14ac:dyDescent="0.35">
      <c r="A146">
        <v>10641</v>
      </c>
      <c r="B146">
        <v>1978</v>
      </c>
      <c r="C146" t="s">
        <v>30</v>
      </c>
      <c r="D146" t="s">
        <v>33</v>
      </c>
      <c r="E146">
        <v>7500</v>
      </c>
      <c r="F146">
        <v>1</v>
      </c>
      <c r="G146">
        <v>1</v>
      </c>
      <c r="H146" s="1">
        <v>41270</v>
      </c>
      <c r="I146">
        <v>5</v>
      </c>
      <c r="J146">
        <v>6</v>
      </c>
      <c r="K146">
        <v>5</v>
      </c>
      <c r="L146">
        <v>4</v>
      </c>
      <c r="M146">
        <v>13</v>
      </c>
      <c r="N146">
        <v>4</v>
      </c>
      <c r="O146">
        <v>25</v>
      </c>
      <c r="P146">
        <v>4</v>
      </c>
      <c r="Q146">
        <v>2</v>
      </c>
      <c r="R146">
        <v>1</v>
      </c>
      <c r="S146">
        <v>3</v>
      </c>
      <c r="T146">
        <v>6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 t="s">
        <v>32</v>
      </c>
      <c r="AC146">
        <f>2014 - Table2[[#This Row],[Year_Birth]]</f>
        <v>36</v>
      </c>
      <c r="AD146">
        <f>IF(Table2[[#This Row],[Age]]&gt;100, "100", Table2[[#This Row],[Age]])</f>
        <v>36</v>
      </c>
      <c r="AE146" t="str">
        <f>IF(Table2[[#This Row],[Age_Cleaned]]&lt;30,"&lt;30",
   IF(Table2[[#This Row],[Age_Cleaned]]&lt;=40,"30-40",
   IF(Table2[[#This Row],[Age_Cleaned]]&lt;=50,"40-50","50+")))</f>
        <v>30-40</v>
      </c>
      <c r="AF146" s="2">
        <f>Table2[[#This Row],[MntWines]]+Table2[[#This Row],[MntFruits]]+Table2[[#This Row],[MntMeatProducts]]+Table2[[#This Row],[MntFishProducts]]+Table2[[#This Row],[MntSweetProducts]]+Table2[[#This Row],[MntGoldProds]]</f>
        <v>57</v>
      </c>
      <c r="AG146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4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46" s="2">
        <f>IF(Table2[[#This Row],[Marital_Cleaned]]="In Relationship",2,1) + Table2[[#This Row],[Kidhome]] + Table2[[#This Row],[Teenhome]]</f>
        <v>3</v>
      </c>
      <c r="AJ14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46" s="2">
        <f>IF(OR(Table2[[#This Row],[ Income ]]="",Table2[[#This Row],[ Income ]]&gt;200000),ROUND(MEDIAN(Table2[[ Income ]]),0),Table2[[#This Row],[ Income ]])</f>
        <v>7500</v>
      </c>
      <c r="AL146" s="2" t="str">
        <f>IF(Table2[[#This Row],[Income_Cleaned]]&lt;35000,"Low",
   IF(Table2[[#This Row],[Income_Cleaned]]&lt;=70000,"Medium","High"))</f>
        <v>Low</v>
      </c>
    </row>
    <row r="147" spans="1:38" x14ac:dyDescent="0.35">
      <c r="A147">
        <v>624</v>
      </c>
      <c r="B147">
        <v>1984</v>
      </c>
      <c r="C147" t="s">
        <v>43</v>
      </c>
      <c r="D147" t="s">
        <v>33</v>
      </c>
      <c r="E147">
        <v>18890</v>
      </c>
      <c r="F147">
        <v>0</v>
      </c>
      <c r="G147">
        <v>0</v>
      </c>
      <c r="H147" s="1">
        <v>41223</v>
      </c>
      <c r="I147">
        <v>5</v>
      </c>
      <c r="J147">
        <v>6</v>
      </c>
      <c r="K147">
        <v>4</v>
      </c>
      <c r="L147">
        <v>1</v>
      </c>
      <c r="M147">
        <v>7</v>
      </c>
      <c r="N147">
        <v>2</v>
      </c>
      <c r="O147">
        <v>15</v>
      </c>
      <c r="P147">
        <v>1</v>
      </c>
      <c r="Q147">
        <v>0</v>
      </c>
      <c r="R147">
        <v>1</v>
      </c>
      <c r="S147">
        <v>2</v>
      </c>
      <c r="T147">
        <v>6</v>
      </c>
      <c r="U147">
        <v>1</v>
      </c>
      <c r="V147">
        <v>0</v>
      </c>
      <c r="W147">
        <v>0</v>
      </c>
      <c r="X147">
        <v>0</v>
      </c>
      <c r="Y147">
        <v>0</v>
      </c>
      <c r="Z147">
        <v>1</v>
      </c>
      <c r="AA147">
        <v>0</v>
      </c>
      <c r="AB147" t="s">
        <v>45</v>
      </c>
      <c r="AC147">
        <f>2014 - Table2[[#This Row],[Year_Birth]]</f>
        <v>30</v>
      </c>
      <c r="AD147">
        <f>IF(Table2[[#This Row],[Age]]&gt;100, "100", Table2[[#This Row],[Age]])</f>
        <v>30</v>
      </c>
      <c r="AE147" t="str">
        <f>IF(Table2[[#This Row],[Age_Cleaned]]&lt;30,"&lt;30",
   IF(Table2[[#This Row],[Age_Cleaned]]&lt;=40,"30-40",
   IF(Table2[[#This Row],[Age_Cleaned]]&lt;=50,"40-50","50+")))</f>
        <v>30-40</v>
      </c>
      <c r="AF147" s="2">
        <f>Table2[[#This Row],[MntWines]]+Table2[[#This Row],[MntFruits]]+Table2[[#This Row],[MntMeatProducts]]+Table2[[#This Row],[MntFishProducts]]+Table2[[#This Row],[MntSweetProducts]]+Table2[[#This Row],[MntGoldProds]]</f>
        <v>35</v>
      </c>
      <c r="AG147" s="2">
        <f>Table2[[#This Row],[AcceptedCmp1]] + Table2[[#This Row],[AcceptedCmp2]] + Table2[[#This Row],[AcceptedCmp3]] + Table2[[#This Row],[AcceptedCmp4]] + Table2[[#This Row],[AcceptedCmp5]] + Table2[[#This Row],[Response]]</f>
        <v>2</v>
      </c>
      <c r="AH14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47" s="2">
        <f>IF(Table2[[#This Row],[Marital_Cleaned]]="In Relationship",2,1) + Table2[[#This Row],[Kidhome]] + Table2[[#This Row],[Teenhome]]</f>
        <v>1</v>
      </c>
      <c r="AJ14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47" s="2">
        <f>IF(OR(Table2[[#This Row],[ Income ]]="",Table2[[#This Row],[ Income ]]&gt;200000),ROUND(MEDIAN(Table2[[ Income ]]),0),Table2[[#This Row],[ Income ]])</f>
        <v>18890</v>
      </c>
      <c r="AL147" s="2" t="str">
        <f>IF(Table2[[#This Row],[Income_Cleaned]]&lt;35000,"Low",
   IF(Table2[[#This Row],[Income_Cleaned]]&lt;=70000,"Medium","High"))</f>
        <v>Low</v>
      </c>
    </row>
    <row r="148" spans="1:38" x14ac:dyDescent="0.35">
      <c r="A148">
        <v>4211</v>
      </c>
      <c r="B148">
        <v>1986</v>
      </c>
      <c r="C148" t="s">
        <v>46</v>
      </c>
      <c r="D148" t="s">
        <v>35</v>
      </c>
      <c r="E148">
        <v>20425</v>
      </c>
      <c r="F148">
        <v>1</v>
      </c>
      <c r="G148">
        <v>0</v>
      </c>
      <c r="H148" s="1">
        <v>41211</v>
      </c>
      <c r="I148">
        <v>5</v>
      </c>
      <c r="J148">
        <v>4</v>
      </c>
      <c r="K148">
        <v>12</v>
      </c>
      <c r="L148">
        <v>5</v>
      </c>
      <c r="M148">
        <v>3</v>
      </c>
      <c r="N148">
        <v>16</v>
      </c>
      <c r="O148">
        <v>17</v>
      </c>
      <c r="P148">
        <v>2</v>
      </c>
      <c r="Q148">
        <v>2</v>
      </c>
      <c r="R148">
        <v>0</v>
      </c>
      <c r="S148">
        <v>3</v>
      </c>
      <c r="T148">
        <v>7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 t="s">
        <v>34</v>
      </c>
      <c r="AC148">
        <f>2014 - Table2[[#This Row],[Year_Birth]]</f>
        <v>28</v>
      </c>
      <c r="AD148">
        <f>IF(Table2[[#This Row],[Age]]&gt;100, "100", Table2[[#This Row],[Age]])</f>
        <v>28</v>
      </c>
      <c r="AE148" t="str">
        <f>IF(Table2[[#This Row],[Age_Cleaned]]&lt;30,"&lt;30",
   IF(Table2[[#This Row],[Age_Cleaned]]&lt;=40,"30-40",
   IF(Table2[[#This Row],[Age_Cleaned]]&lt;=50,"40-50","50+")))</f>
        <v>&lt;30</v>
      </c>
      <c r="AF148" s="2">
        <f>Table2[[#This Row],[MntWines]]+Table2[[#This Row],[MntFruits]]+Table2[[#This Row],[MntMeatProducts]]+Table2[[#This Row],[MntFishProducts]]+Table2[[#This Row],[MntSweetProducts]]+Table2[[#This Row],[MntGoldProds]]</f>
        <v>57</v>
      </c>
      <c r="AG148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4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48" s="2">
        <f>IF(Table2[[#This Row],[Marital_Cleaned]]="In Relationship",2,1) + Table2[[#This Row],[Kidhome]] + Table2[[#This Row],[Teenhome]]</f>
        <v>3</v>
      </c>
      <c r="AJ14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148" s="2">
        <f>IF(OR(Table2[[#This Row],[ Income ]]="",Table2[[#This Row],[ Income ]]&gt;200000),ROUND(MEDIAN(Table2[[ Income ]]),0),Table2[[#This Row],[ Income ]])</f>
        <v>20425</v>
      </c>
      <c r="AL148" s="2" t="str">
        <f>IF(Table2[[#This Row],[Income_Cleaned]]&lt;35000,"Low",
   IF(Table2[[#This Row],[Income_Cleaned]]&lt;=70000,"Medium","High"))</f>
        <v>Low</v>
      </c>
    </row>
    <row r="149" spans="1:38" x14ac:dyDescent="0.35">
      <c r="A149">
        <v>1407</v>
      </c>
      <c r="B149">
        <v>1986</v>
      </c>
      <c r="C149" t="s">
        <v>46</v>
      </c>
      <c r="D149" t="s">
        <v>35</v>
      </c>
      <c r="E149">
        <v>20425</v>
      </c>
      <c r="F149">
        <v>1</v>
      </c>
      <c r="G149">
        <v>0</v>
      </c>
      <c r="H149" s="1">
        <v>41211</v>
      </c>
      <c r="I149">
        <v>5</v>
      </c>
      <c r="J149">
        <v>4</v>
      </c>
      <c r="K149">
        <v>12</v>
      </c>
      <c r="L149">
        <v>5</v>
      </c>
      <c r="M149">
        <v>3</v>
      </c>
      <c r="N149">
        <v>16</v>
      </c>
      <c r="O149">
        <v>17</v>
      </c>
      <c r="P149">
        <v>2</v>
      </c>
      <c r="Q149">
        <v>2</v>
      </c>
      <c r="R149">
        <v>0</v>
      </c>
      <c r="S149">
        <v>3</v>
      </c>
      <c r="T149">
        <v>7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 t="s">
        <v>41</v>
      </c>
      <c r="AC149">
        <f>2014 - Table2[[#This Row],[Year_Birth]]</f>
        <v>28</v>
      </c>
      <c r="AD149">
        <f>IF(Table2[[#This Row],[Age]]&gt;100, "100", Table2[[#This Row],[Age]])</f>
        <v>28</v>
      </c>
      <c r="AE149" t="str">
        <f>IF(Table2[[#This Row],[Age_Cleaned]]&lt;30,"&lt;30",
   IF(Table2[[#This Row],[Age_Cleaned]]&lt;=40,"30-40",
   IF(Table2[[#This Row],[Age_Cleaned]]&lt;=50,"40-50","50+")))</f>
        <v>&lt;30</v>
      </c>
      <c r="AF149" s="2">
        <f>Table2[[#This Row],[MntWines]]+Table2[[#This Row],[MntFruits]]+Table2[[#This Row],[MntMeatProducts]]+Table2[[#This Row],[MntFishProducts]]+Table2[[#This Row],[MntSweetProducts]]+Table2[[#This Row],[MntGoldProds]]</f>
        <v>57</v>
      </c>
      <c r="AG149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4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49" s="2">
        <f>IF(Table2[[#This Row],[Marital_Cleaned]]="In Relationship",2,1) + Table2[[#This Row],[Kidhome]] + Table2[[#This Row],[Teenhome]]</f>
        <v>3</v>
      </c>
      <c r="AJ14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149" s="2">
        <f>IF(OR(Table2[[#This Row],[ Income ]]="",Table2[[#This Row],[ Income ]]&gt;200000),ROUND(MEDIAN(Table2[[ Income ]]),0),Table2[[#This Row],[ Income ]])</f>
        <v>20425</v>
      </c>
      <c r="AL149" s="2" t="str">
        <f>IF(Table2[[#This Row],[Income_Cleaned]]&lt;35000,"Low",
   IF(Table2[[#This Row],[Income_Cleaned]]&lt;=70000,"Medium","High"))</f>
        <v>Low</v>
      </c>
    </row>
    <row r="150" spans="1:38" x14ac:dyDescent="0.35">
      <c r="A150">
        <v>10356</v>
      </c>
      <c r="B150">
        <v>1957</v>
      </c>
      <c r="C150" t="s">
        <v>39</v>
      </c>
      <c r="D150" t="s">
        <v>31</v>
      </c>
      <c r="E150">
        <v>41437</v>
      </c>
      <c r="F150">
        <v>1</v>
      </c>
      <c r="G150">
        <v>1</v>
      </c>
      <c r="H150" s="1">
        <v>41174</v>
      </c>
      <c r="I150">
        <v>5</v>
      </c>
      <c r="J150">
        <v>29</v>
      </c>
      <c r="K150">
        <v>0</v>
      </c>
      <c r="L150">
        <v>2</v>
      </c>
      <c r="M150">
        <v>0</v>
      </c>
      <c r="N150">
        <v>0</v>
      </c>
      <c r="O150">
        <v>1</v>
      </c>
      <c r="P150">
        <v>1</v>
      </c>
      <c r="Q150">
        <v>1</v>
      </c>
      <c r="R150">
        <v>0</v>
      </c>
      <c r="S150">
        <v>3</v>
      </c>
      <c r="T150">
        <v>7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 t="s">
        <v>32</v>
      </c>
      <c r="AC150">
        <f>2014 - Table2[[#This Row],[Year_Birth]]</f>
        <v>57</v>
      </c>
      <c r="AD150">
        <f>IF(Table2[[#This Row],[Age]]&gt;100, "100", Table2[[#This Row],[Age]])</f>
        <v>57</v>
      </c>
      <c r="AE150" t="str">
        <f>IF(Table2[[#This Row],[Age_Cleaned]]&lt;30,"&lt;30",
   IF(Table2[[#This Row],[Age_Cleaned]]&lt;=40,"30-40",
   IF(Table2[[#This Row],[Age_Cleaned]]&lt;=50,"40-50","50+")))</f>
        <v>50+</v>
      </c>
      <c r="AF150" s="2">
        <f>Table2[[#This Row],[MntWines]]+Table2[[#This Row],[MntFruits]]+Table2[[#This Row],[MntMeatProducts]]+Table2[[#This Row],[MntFishProducts]]+Table2[[#This Row],[MntSweetProducts]]+Table2[[#This Row],[MntGoldProds]]</f>
        <v>32</v>
      </c>
      <c r="AG150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5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150" s="2">
        <f>IF(Table2[[#This Row],[Marital_Cleaned]]="In Relationship",2,1) + Table2[[#This Row],[Kidhome]] + Table2[[#This Row],[Teenhome]]</f>
        <v>3</v>
      </c>
      <c r="AJ15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50" s="2">
        <f>IF(OR(Table2[[#This Row],[ Income ]]="",Table2[[#This Row],[ Income ]]&gt;200000),ROUND(MEDIAN(Table2[[ Income ]]),0),Table2[[#This Row],[ Income ]])</f>
        <v>41437</v>
      </c>
      <c r="AL150" s="2" t="str">
        <f>IF(Table2[[#This Row],[Income_Cleaned]]&lt;35000,"Low",
   IF(Table2[[#This Row],[Income_Cleaned]]&lt;=70000,"Medium","High"))</f>
        <v>Medium</v>
      </c>
    </row>
    <row r="151" spans="1:38" x14ac:dyDescent="0.35">
      <c r="A151">
        <v>9323</v>
      </c>
      <c r="B151">
        <v>1949</v>
      </c>
      <c r="C151" t="s">
        <v>43</v>
      </c>
      <c r="D151" t="s">
        <v>37</v>
      </c>
      <c r="E151">
        <v>49912</v>
      </c>
      <c r="F151">
        <v>0</v>
      </c>
      <c r="G151">
        <v>1</v>
      </c>
      <c r="H151" s="1">
        <v>41159</v>
      </c>
      <c r="I151">
        <v>5</v>
      </c>
      <c r="J151">
        <v>520</v>
      </c>
      <c r="K151">
        <v>8</v>
      </c>
      <c r="L151">
        <v>223</v>
      </c>
      <c r="M151">
        <v>32</v>
      </c>
      <c r="N151">
        <v>49</v>
      </c>
      <c r="O151">
        <v>42</v>
      </c>
      <c r="P151">
        <v>4</v>
      </c>
      <c r="Q151">
        <v>10</v>
      </c>
      <c r="R151">
        <v>5</v>
      </c>
      <c r="S151">
        <v>7</v>
      </c>
      <c r="T151">
        <v>8</v>
      </c>
      <c r="U151">
        <v>1</v>
      </c>
      <c r="V151">
        <v>0</v>
      </c>
      <c r="W151">
        <v>0</v>
      </c>
      <c r="X151">
        <v>0</v>
      </c>
      <c r="Y151">
        <v>0</v>
      </c>
      <c r="Z151">
        <v>1</v>
      </c>
      <c r="AA151">
        <v>0</v>
      </c>
      <c r="AB151" t="s">
        <v>48</v>
      </c>
      <c r="AC151">
        <f>2014 - Table2[[#This Row],[Year_Birth]]</f>
        <v>65</v>
      </c>
      <c r="AD151">
        <f>IF(Table2[[#This Row],[Age]]&gt;100, "100", Table2[[#This Row],[Age]])</f>
        <v>65</v>
      </c>
      <c r="AE151" t="str">
        <f>IF(Table2[[#This Row],[Age_Cleaned]]&lt;30,"&lt;30",
   IF(Table2[[#This Row],[Age_Cleaned]]&lt;=40,"30-40",
   IF(Table2[[#This Row],[Age_Cleaned]]&lt;=50,"40-50","50+")))</f>
        <v>50+</v>
      </c>
      <c r="AF151" s="2">
        <f>Table2[[#This Row],[MntWines]]+Table2[[#This Row],[MntFruits]]+Table2[[#This Row],[MntMeatProducts]]+Table2[[#This Row],[MntFishProducts]]+Table2[[#This Row],[MntSweetProducts]]+Table2[[#This Row],[MntGoldProds]]</f>
        <v>874</v>
      </c>
      <c r="AG151" s="2">
        <f>Table2[[#This Row],[AcceptedCmp1]] + Table2[[#This Row],[AcceptedCmp2]] + Table2[[#This Row],[AcceptedCmp3]] + Table2[[#This Row],[AcceptedCmp4]] + Table2[[#This Row],[AcceptedCmp5]] + Table2[[#This Row],[Response]]</f>
        <v>2</v>
      </c>
      <c r="AH15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51" s="2">
        <f>IF(Table2[[#This Row],[Marital_Cleaned]]="In Relationship",2,1) + Table2[[#This Row],[Kidhome]] + Table2[[#This Row],[Teenhome]]</f>
        <v>3</v>
      </c>
      <c r="AJ15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51" s="2">
        <f>IF(OR(Table2[[#This Row],[ Income ]]="",Table2[[#This Row],[ Income ]]&gt;200000),ROUND(MEDIAN(Table2[[ Income ]]),0),Table2[[#This Row],[ Income ]])</f>
        <v>49912</v>
      </c>
      <c r="AL151" s="2" t="str">
        <f>IF(Table2[[#This Row],[Income_Cleaned]]&lt;35000,"Low",
   IF(Table2[[#This Row],[Income_Cleaned]]&lt;=70000,"Medium","High"))</f>
        <v>Medium</v>
      </c>
    </row>
    <row r="152" spans="1:38" x14ac:dyDescent="0.35">
      <c r="A152">
        <v>1146</v>
      </c>
      <c r="B152">
        <v>1949</v>
      </c>
      <c r="C152" t="s">
        <v>43</v>
      </c>
      <c r="D152" t="s">
        <v>37</v>
      </c>
      <c r="E152">
        <v>49912</v>
      </c>
      <c r="F152">
        <v>0</v>
      </c>
      <c r="G152">
        <v>1</v>
      </c>
      <c r="H152" s="1">
        <v>41159</v>
      </c>
      <c r="I152">
        <v>5</v>
      </c>
      <c r="J152">
        <v>520</v>
      </c>
      <c r="K152">
        <v>8</v>
      </c>
      <c r="L152">
        <v>223</v>
      </c>
      <c r="M152">
        <v>32</v>
      </c>
      <c r="N152">
        <v>49</v>
      </c>
      <c r="O152">
        <v>42</v>
      </c>
      <c r="P152">
        <v>4</v>
      </c>
      <c r="Q152">
        <v>10</v>
      </c>
      <c r="R152">
        <v>5</v>
      </c>
      <c r="S152">
        <v>7</v>
      </c>
      <c r="T152">
        <v>8</v>
      </c>
      <c r="U152">
        <v>1</v>
      </c>
      <c r="V152">
        <v>0</v>
      </c>
      <c r="W152">
        <v>0</v>
      </c>
      <c r="X152">
        <v>0</v>
      </c>
      <c r="Y152">
        <v>0</v>
      </c>
      <c r="Z152">
        <v>1</v>
      </c>
      <c r="AA152">
        <v>0</v>
      </c>
      <c r="AB152" t="s">
        <v>38</v>
      </c>
      <c r="AC152">
        <f>2014 - Table2[[#This Row],[Year_Birth]]</f>
        <v>65</v>
      </c>
      <c r="AD152">
        <f>IF(Table2[[#This Row],[Age]]&gt;100, "100", Table2[[#This Row],[Age]])</f>
        <v>65</v>
      </c>
      <c r="AE152" t="str">
        <f>IF(Table2[[#This Row],[Age_Cleaned]]&lt;30,"&lt;30",
   IF(Table2[[#This Row],[Age_Cleaned]]&lt;=40,"30-40",
   IF(Table2[[#This Row],[Age_Cleaned]]&lt;=50,"40-50","50+")))</f>
        <v>50+</v>
      </c>
      <c r="AF152" s="2">
        <f>Table2[[#This Row],[MntWines]]+Table2[[#This Row],[MntFruits]]+Table2[[#This Row],[MntMeatProducts]]+Table2[[#This Row],[MntFishProducts]]+Table2[[#This Row],[MntSweetProducts]]+Table2[[#This Row],[MntGoldProds]]</f>
        <v>874</v>
      </c>
      <c r="AG152" s="2">
        <f>Table2[[#This Row],[AcceptedCmp1]] + Table2[[#This Row],[AcceptedCmp2]] + Table2[[#This Row],[AcceptedCmp3]] + Table2[[#This Row],[AcceptedCmp4]] + Table2[[#This Row],[AcceptedCmp5]] + Table2[[#This Row],[Response]]</f>
        <v>2</v>
      </c>
      <c r="AH15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52" s="2">
        <f>IF(Table2[[#This Row],[Marital_Cleaned]]="In Relationship",2,1) + Table2[[#This Row],[Kidhome]] + Table2[[#This Row],[Teenhome]]</f>
        <v>3</v>
      </c>
      <c r="AJ15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52" s="2">
        <f>IF(OR(Table2[[#This Row],[ Income ]]="",Table2[[#This Row],[ Income ]]&gt;200000),ROUND(MEDIAN(Table2[[ Income ]]),0),Table2[[#This Row],[ Income ]])</f>
        <v>49912</v>
      </c>
      <c r="AL152" s="2" t="str">
        <f>IF(Table2[[#This Row],[Income_Cleaned]]&lt;35000,"Low",
   IF(Table2[[#This Row],[Income_Cleaned]]&lt;=70000,"Medium","High"))</f>
        <v>Medium</v>
      </c>
    </row>
    <row r="153" spans="1:38" x14ac:dyDescent="0.35">
      <c r="A153">
        <v>6343</v>
      </c>
      <c r="B153">
        <v>1959</v>
      </c>
      <c r="C153" t="s">
        <v>30</v>
      </c>
      <c r="D153" t="s">
        <v>35</v>
      </c>
      <c r="E153">
        <v>79823</v>
      </c>
      <c r="F153">
        <v>0</v>
      </c>
      <c r="G153">
        <v>1</v>
      </c>
      <c r="H153" s="1">
        <v>41729</v>
      </c>
      <c r="I153">
        <v>6</v>
      </c>
      <c r="J153">
        <v>835</v>
      </c>
      <c r="K153">
        <v>73</v>
      </c>
      <c r="L153">
        <v>380</v>
      </c>
      <c r="M153">
        <v>114</v>
      </c>
      <c r="N153">
        <v>73</v>
      </c>
      <c r="O153">
        <v>43</v>
      </c>
      <c r="P153">
        <v>1</v>
      </c>
      <c r="Q153">
        <v>6</v>
      </c>
      <c r="R153">
        <v>9</v>
      </c>
      <c r="S153">
        <v>7</v>
      </c>
      <c r="T153">
        <v>2</v>
      </c>
      <c r="U153">
        <v>0</v>
      </c>
      <c r="V153">
        <v>1</v>
      </c>
      <c r="W153">
        <v>0</v>
      </c>
      <c r="X153">
        <v>0</v>
      </c>
      <c r="Y153">
        <v>0</v>
      </c>
      <c r="Z153">
        <v>0</v>
      </c>
      <c r="AA153">
        <v>0</v>
      </c>
      <c r="AB153" t="s">
        <v>38</v>
      </c>
      <c r="AC153">
        <f>2014 - Table2[[#This Row],[Year_Birth]]</f>
        <v>55</v>
      </c>
      <c r="AD153">
        <f>IF(Table2[[#This Row],[Age]]&gt;100, "100", Table2[[#This Row],[Age]])</f>
        <v>55</v>
      </c>
      <c r="AE153" t="str">
        <f>IF(Table2[[#This Row],[Age_Cleaned]]&lt;30,"&lt;30",
   IF(Table2[[#This Row],[Age_Cleaned]]&lt;=40,"30-40",
   IF(Table2[[#This Row],[Age_Cleaned]]&lt;=50,"40-50","50+")))</f>
        <v>50+</v>
      </c>
      <c r="AF153" s="2">
        <f>Table2[[#This Row],[MntWines]]+Table2[[#This Row],[MntFruits]]+Table2[[#This Row],[MntMeatProducts]]+Table2[[#This Row],[MntFishProducts]]+Table2[[#This Row],[MntSweetProducts]]+Table2[[#This Row],[MntGoldProds]]</f>
        <v>1518</v>
      </c>
      <c r="AG153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15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53" s="2">
        <f>IF(Table2[[#This Row],[Marital_Cleaned]]="In Relationship",2,1) + Table2[[#This Row],[Kidhome]] + Table2[[#This Row],[Teenhome]]</f>
        <v>3</v>
      </c>
      <c r="AJ15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53" s="2">
        <f>IF(OR(Table2[[#This Row],[ Income ]]="",Table2[[#This Row],[ Income ]]&gt;200000),ROUND(MEDIAN(Table2[[ Income ]]),0),Table2[[#This Row],[ Income ]])</f>
        <v>79823</v>
      </c>
      <c r="AL153" s="2" t="str">
        <f>IF(Table2[[#This Row],[Income_Cleaned]]&lt;35000,"Low",
   IF(Table2[[#This Row],[Income_Cleaned]]&lt;=70000,"Medium","High"))</f>
        <v>High</v>
      </c>
    </row>
    <row r="154" spans="1:38" x14ac:dyDescent="0.35">
      <c r="A154">
        <v>8545</v>
      </c>
      <c r="B154">
        <v>1954</v>
      </c>
      <c r="C154" t="s">
        <v>30</v>
      </c>
      <c r="D154" t="s">
        <v>31</v>
      </c>
      <c r="E154">
        <v>85683</v>
      </c>
      <c r="F154">
        <v>0</v>
      </c>
      <c r="G154">
        <v>0</v>
      </c>
      <c r="H154" s="1">
        <v>41719</v>
      </c>
      <c r="I154">
        <v>6</v>
      </c>
      <c r="J154">
        <v>1296</v>
      </c>
      <c r="K154">
        <v>17</v>
      </c>
      <c r="L154">
        <v>311</v>
      </c>
      <c r="M154">
        <v>45</v>
      </c>
      <c r="N154">
        <v>69</v>
      </c>
      <c r="O154">
        <v>51</v>
      </c>
      <c r="P154">
        <v>1</v>
      </c>
      <c r="Q154">
        <v>2</v>
      </c>
      <c r="R154">
        <v>4</v>
      </c>
      <c r="S154">
        <v>10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0</v>
      </c>
      <c r="AB154" t="s">
        <v>32</v>
      </c>
      <c r="AC154">
        <f>2014 - Table2[[#This Row],[Year_Birth]]</f>
        <v>60</v>
      </c>
      <c r="AD154">
        <f>IF(Table2[[#This Row],[Age]]&gt;100, "100", Table2[[#This Row],[Age]])</f>
        <v>60</v>
      </c>
      <c r="AE154" t="str">
        <f>IF(Table2[[#This Row],[Age_Cleaned]]&lt;30,"&lt;30",
   IF(Table2[[#This Row],[Age_Cleaned]]&lt;=40,"30-40",
   IF(Table2[[#This Row],[Age_Cleaned]]&lt;=50,"40-50","50+")))</f>
        <v>50+</v>
      </c>
      <c r="AF154" s="2">
        <f>Table2[[#This Row],[MntWines]]+Table2[[#This Row],[MntFruits]]+Table2[[#This Row],[MntMeatProducts]]+Table2[[#This Row],[MntFishProducts]]+Table2[[#This Row],[MntSweetProducts]]+Table2[[#This Row],[MntGoldProds]]</f>
        <v>1789</v>
      </c>
      <c r="AG154" s="2">
        <f>Table2[[#This Row],[AcceptedCmp1]] + Table2[[#This Row],[AcceptedCmp2]] + Table2[[#This Row],[AcceptedCmp3]] + Table2[[#This Row],[AcceptedCmp4]] + Table2[[#This Row],[AcceptedCmp5]] + Table2[[#This Row],[Response]]</f>
        <v>5</v>
      </c>
      <c r="AH15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154" s="2">
        <f>IF(Table2[[#This Row],[Marital_Cleaned]]="In Relationship",2,1) + Table2[[#This Row],[Kidhome]] + Table2[[#This Row],[Teenhome]]</f>
        <v>1</v>
      </c>
      <c r="AJ15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54" s="2">
        <f>IF(OR(Table2[[#This Row],[ Income ]]="",Table2[[#This Row],[ Income ]]&gt;200000),ROUND(MEDIAN(Table2[[ Income ]]),0),Table2[[#This Row],[ Income ]])</f>
        <v>85683</v>
      </c>
      <c r="AL154" s="2" t="str">
        <f>IF(Table2[[#This Row],[Income_Cleaned]]&lt;35000,"Low",
   IF(Table2[[#This Row],[Income_Cleaned]]&lt;=70000,"Medium","High"))</f>
        <v>High</v>
      </c>
    </row>
    <row r="155" spans="1:38" x14ac:dyDescent="0.35">
      <c r="A155">
        <v>8275</v>
      </c>
      <c r="B155">
        <v>1965</v>
      </c>
      <c r="C155" t="s">
        <v>39</v>
      </c>
      <c r="D155" t="s">
        <v>31</v>
      </c>
      <c r="E155">
        <v>47025</v>
      </c>
      <c r="F155">
        <v>1</v>
      </c>
      <c r="G155">
        <v>1</v>
      </c>
      <c r="H155" s="1">
        <v>41679</v>
      </c>
      <c r="I155">
        <v>6</v>
      </c>
      <c r="J155">
        <v>16</v>
      </c>
      <c r="K155">
        <v>0</v>
      </c>
      <c r="L155">
        <v>3</v>
      </c>
      <c r="M155">
        <v>0</v>
      </c>
      <c r="N155">
        <v>0</v>
      </c>
      <c r="O155">
        <v>1</v>
      </c>
      <c r="P155">
        <v>1</v>
      </c>
      <c r="Q155">
        <v>1</v>
      </c>
      <c r="R155">
        <v>0</v>
      </c>
      <c r="S155">
        <v>2</v>
      </c>
      <c r="T155">
        <v>7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 t="s">
        <v>32</v>
      </c>
      <c r="AC155">
        <f>2014 - Table2[[#This Row],[Year_Birth]]</f>
        <v>49</v>
      </c>
      <c r="AD155">
        <f>IF(Table2[[#This Row],[Age]]&gt;100, "100", Table2[[#This Row],[Age]])</f>
        <v>49</v>
      </c>
      <c r="AE155" t="str">
        <f>IF(Table2[[#This Row],[Age_Cleaned]]&lt;30,"&lt;30",
   IF(Table2[[#This Row],[Age_Cleaned]]&lt;=40,"30-40",
   IF(Table2[[#This Row],[Age_Cleaned]]&lt;=50,"40-50","50+")))</f>
        <v>40-50</v>
      </c>
      <c r="AF155" s="2">
        <f>Table2[[#This Row],[MntWines]]+Table2[[#This Row],[MntFruits]]+Table2[[#This Row],[MntMeatProducts]]+Table2[[#This Row],[MntFishProducts]]+Table2[[#This Row],[MntSweetProducts]]+Table2[[#This Row],[MntGoldProds]]</f>
        <v>20</v>
      </c>
      <c r="AG155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5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155" s="2">
        <f>IF(Table2[[#This Row],[Marital_Cleaned]]="In Relationship",2,1) + Table2[[#This Row],[Kidhome]] + Table2[[#This Row],[Teenhome]]</f>
        <v>3</v>
      </c>
      <c r="AJ15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55" s="2">
        <f>IF(OR(Table2[[#This Row],[ Income ]]="",Table2[[#This Row],[ Income ]]&gt;200000),ROUND(MEDIAN(Table2[[ Income ]]),0),Table2[[#This Row],[ Income ]])</f>
        <v>47025</v>
      </c>
      <c r="AL155" s="2" t="str">
        <f>IF(Table2[[#This Row],[Income_Cleaned]]&lt;35000,"Low",
   IF(Table2[[#This Row],[Income_Cleaned]]&lt;=70000,"Medium","High"))</f>
        <v>Medium</v>
      </c>
    </row>
    <row r="156" spans="1:38" x14ac:dyDescent="0.35">
      <c r="A156">
        <v>10673</v>
      </c>
      <c r="B156">
        <v>1976</v>
      </c>
      <c r="C156" t="s">
        <v>39</v>
      </c>
      <c r="D156" t="s">
        <v>35</v>
      </c>
      <c r="E156">
        <v>68397</v>
      </c>
      <c r="F156">
        <v>0</v>
      </c>
      <c r="G156">
        <v>1</v>
      </c>
      <c r="H156" s="1">
        <v>41595</v>
      </c>
      <c r="I156">
        <v>6</v>
      </c>
      <c r="J156">
        <v>760</v>
      </c>
      <c r="K156">
        <v>80</v>
      </c>
      <c r="L156">
        <v>466</v>
      </c>
      <c r="M156">
        <v>17</v>
      </c>
      <c r="N156">
        <v>13</v>
      </c>
      <c r="O156">
        <v>80</v>
      </c>
      <c r="P156">
        <v>1</v>
      </c>
      <c r="Q156">
        <v>6</v>
      </c>
      <c r="R156">
        <v>9</v>
      </c>
      <c r="S156">
        <v>5</v>
      </c>
      <c r="T156">
        <v>3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 t="s">
        <v>45</v>
      </c>
      <c r="AC156">
        <f>2014 - Table2[[#This Row],[Year_Birth]]</f>
        <v>38</v>
      </c>
      <c r="AD156">
        <f>IF(Table2[[#This Row],[Age]]&gt;100, "100", Table2[[#This Row],[Age]])</f>
        <v>38</v>
      </c>
      <c r="AE156" t="str">
        <f>IF(Table2[[#This Row],[Age_Cleaned]]&lt;30,"&lt;30",
   IF(Table2[[#This Row],[Age_Cleaned]]&lt;=40,"30-40",
   IF(Table2[[#This Row],[Age_Cleaned]]&lt;=50,"40-50","50+")))</f>
        <v>30-40</v>
      </c>
      <c r="AF156" s="2">
        <f>Table2[[#This Row],[MntWines]]+Table2[[#This Row],[MntFruits]]+Table2[[#This Row],[MntMeatProducts]]+Table2[[#This Row],[MntFishProducts]]+Table2[[#This Row],[MntSweetProducts]]+Table2[[#This Row],[MntGoldProds]]</f>
        <v>1416</v>
      </c>
      <c r="AG156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5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56" s="2">
        <f>IF(Table2[[#This Row],[Marital_Cleaned]]="In Relationship",2,1) + Table2[[#This Row],[Kidhome]] + Table2[[#This Row],[Teenhome]]</f>
        <v>3</v>
      </c>
      <c r="AJ15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56" s="2">
        <f>IF(OR(Table2[[#This Row],[ Income ]]="",Table2[[#This Row],[ Income ]]&gt;200000),ROUND(MEDIAN(Table2[[ Income ]]),0),Table2[[#This Row],[ Income ]])</f>
        <v>68397</v>
      </c>
      <c r="AL156" s="2" t="str">
        <f>IF(Table2[[#This Row],[Income_Cleaned]]&lt;35000,"Low",
   IF(Table2[[#This Row],[Income_Cleaned]]&lt;=70000,"Medium","High"))</f>
        <v>Medium</v>
      </c>
    </row>
    <row r="157" spans="1:38" x14ac:dyDescent="0.35">
      <c r="A157">
        <v>8799</v>
      </c>
      <c r="B157">
        <v>1984</v>
      </c>
      <c r="C157" t="s">
        <v>39</v>
      </c>
      <c r="D157" t="s">
        <v>35</v>
      </c>
      <c r="E157">
        <v>38175</v>
      </c>
      <c r="F157">
        <v>1</v>
      </c>
      <c r="G157">
        <v>0</v>
      </c>
      <c r="H157" s="1">
        <v>41540</v>
      </c>
      <c r="I157">
        <v>6</v>
      </c>
      <c r="J157">
        <v>70</v>
      </c>
      <c r="K157">
        <v>6</v>
      </c>
      <c r="L157">
        <v>69</v>
      </c>
      <c r="M157">
        <v>2</v>
      </c>
      <c r="N157">
        <v>3</v>
      </c>
      <c r="O157">
        <v>3</v>
      </c>
      <c r="P157">
        <v>3</v>
      </c>
      <c r="Q157">
        <v>3</v>
      </c>
      <c r="R157">
        <v>1</v>
      </c>
      <c r="S157">
        <v>4</v>
      </c>
      <c r="T157">
        <v>7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 t="s">
        <v>32</v>
      </c>
      <c r="AC157">
        <f>2014 - Table2[[#This Row],[Year_Birth]]</f>
        <v>30</v>
      </c>
      <c r="AD157">
        <f>IF(Table2[[#This Row],[Age]]&gt;100, "100", Table2[[#This Row],[Age]])</f>
        <v>30</v>
      </c>
      <c r="AE157" t="str">
        <f>IF(Table2[[#This Row],[Age_Cleaned]]&lt;30,"&lt;30",
   IF(Table2[[#This Row],[Age_Cleaned]]&lt;=40,"30-40",
   IF(Table2[[#This Row],[Age_Cleaned]]&lt;=50,"40-50","50+")))</f>
        <v>30-40</v>
      </c>
      <c r="AF157" s="2">
        <f>Table2[[#This Row],[MntWines]]+Table2[[#This Row],[MntFruits]]+Table2[[#This Row],[MntMeatProducts]]+Table2[[#This Row],[MntFishProducts]]+Table2[[#This Row],[MntSweetProducts]]+Table2[[#This Row],[MntGoldProds]]</f>
        <v>153</v>
      </c>
      <c r="AG157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5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57" s="2">
        <f>IF(Table2[[#This Row],[Marital_Cleaned]]="In Relationship",2,1) + Table2[[#This Row],[Kidhome]] + Table2[[#This Row],[Teenhome]]</f>
        <v>3</v>
      </c>
      <c r="AJ15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57" s="2">
        <f>IF(OR(Table2[[#This Row],[ Income ]]="",Table2[[#This Row],[ Income ]]&gt;200000),ROUND(MEDIAN(Table2[[ Income ]]),0),Table2[[#This Row],[ Income ]])</f>
        <v>38175</v>
      </c>
      <c r="AL157" s="2" t="str">
        <f>IF(Table2[[#This Row],[Income_Cleaned]]&lt;35000,"Low",
   IF(Table2[[#This Row],[Income_Cleaned]]&lt;=70000,"Medium","High"))</f>
        <v>Medium</v>
      </c>
    </row>
    <row r="158" spans="1:38" x14ac:dyDescent="0.35">
      <c r="A158">
        <v>67</v>
      </c>
      <c r="B158">
        <v>1972</v>
      </c>
      <c r="C158" t="s">
        <v>43</v>
      </c>
      <c r="D158" t="s">
        <v>33</v>
      </c>
      <c r="E158">
        <v>46423</v>
      </c>
      <c r="F158">
        <v>1</v>
      </c>
      <c r="G158">
        <v>1</v>
      </c>
      <c r="H158" s="1">
        <v>41535</v>
      </c>
      <c r="I158">
        <v>6</v>
      </c>
      <c r="J158">
        <v>68</v>
      </c>
      <c r="K158">
        <v>0</v>
      </c>
      <c r="L158">
        <v>16</v>
      </c>
      <c r="M158">
        <v>0</v>
      </c>
      <c r="N158">
        <v>0</v>
      </c>
      <c r="O158">
        <v>8</v>
      </c>
      <c r="P158">
        <v>3</v>
      </c>
      <c r="Q158">
        <v>2</v>
      </c>
      <c r="R158">
        <v>0</v>
      </c>
      <c r="S158">
        <v>4</v>
      </c>
      <c r="T158">
        <v>7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 t="s">
        <v>32</v>
      </c>
      <c r="AC158">
        <f>2014 - Table2[[#This Row],[Year_Birth]]</f>
        <v>42</v>
      </c>
      <c r="AD158">
        <f>IF(Table2[[#This Row],[Age]]&gt;100, "100", Table2[[#This Row],[Age]])</f>
        <v>42</v>
      </c>
      <c r="AE158" t="str">
        <f>IF(Table2[[#This Row],[Age_Cleaned]]&lt;30,"&lt;30",
   IF(Table2[[#This Row],[Age_Cleaned]]&lt;=40,"30-40",
   IF(Table2[[#This Row],[Age_Cleaned]]&lt;=50,"40-50","50+")))</f>
        <v>40-50</v>
      </c>
      <c r="AF158" s="2">
        <f>Table2[[#This Row],[MntWines]]+Table2[[#This Row],[MntFruits]]+Table2[[#This Row],[MntMeatProducts]]+Table2[[#This Row],[MntFishProducts]]+Table2[[#This Row],[MntSweetProducts]]+Table2[[#This Row],[MntGoldProds]]</f>
        <v>92</v>
      </c>
      <c r="AG158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5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58" s="2">
        <f>IF(Table2[[#This Row],[Marital_Cleaned]]="In Relationship",2,1) + Table2[[#This Row],[Kidhome]] + Table2[[#This Row],[Teenhome]]</f>
        <v>3</v>
      </c>
      <c r="AJ15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58" s="2">
        <f>IF(OR(Table2[[#This Row],[ Income ]]="",Table2[[#This Row],[ Income ]]&gt;200000),ROUND(MEDIAN(Table2[[ Income ]]),0),Table2[[#This Row],[ Income ]])</f>
        <v>46423</v>
      </c>
      <c r="AL158" s="2" t="str">
        <f>IF(Table2[[#This Row],[Income_Cleaned]]&lt;35000,"Low",
   IF(Table2[[#This Row],[Income_Cleaned]]&lt;=70000,"Medium","High"))</f>
        <v>Medium</v>
      </c>
    </row>
    <row r="159" spans="1:38" x14ac:dyDescent="0.35">
      <c r="A159">
        <v>9923</v>
      </c>
      <c r="B159">
        <v>1972</v>
      </c>
      <c r="C159" t="s">
        <v>43</v>
      </c>
      <c r="D159" t="s">
        <v>33</v>
      </c>
      <c r="E159">
        <v>46423</v>
      </c>
      <c r="F159">
        <v>1</v>
      </c>
      <c r="G159">
        <v>1</v>
      </c>
      <c r="H159" s="1">
        <v>41535</v>
      </c>
      <c r="I159">
        <v>6</v>
      </c>
      <c r="J159">
        <v>68</v>
      </c>
      <c r="K159">
        <v>0</v>
      </c>
      <c r="L159">
        <v>16</v>
      </c>
      <c r="M159">
        <v>0</v>
      </c>
      <c r="N159">
        <v>0</v>
      </c>
      <c r="O159">
        <v>8</v>
      </c>
      <c r="P159">
        <v>3</v>
      </c>
      <c r="Q159">
        <v>2</v>
      </c>
      <c r="R159">
        <v>0</v>
      </c>
      <c r="S159">
        <v>4</v>
      </c>
      <c r="T159">
        <v>7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 t="s">
        <v>32</v>
      </c>
      <c r="AC159">
        <f>2014 - Table2[[#This Row],[Year_Birth]]</f>
        <v>42</v>
      </c>
      <c r="AD159">
        <f>IF(Table2[[#This Row],[Age]]&gt;100, "100", Table2[[#This Row],[Age]])</f>
        <v>42</v>
      </c>
      <c r="AE159" t="str">
        <f>IF(Table2[[#This Row],[Age_Cleaned]]&lt;30,"&lt;30",
   IF(Table2[[#This Row],[Age_Cleaned]]&lt;=40,"30-40",
   IF(Table2[[#This Row],[Age_Cleaned]]&lt;=50,"40-50","50+")))</f>
        <v>40-50</v>
      </c>
      <c r="AF159" s="2">
        <f>Table2[[#This Row],[MntWines]]+Table2[[#This Row],[MntFruits]]+Table2[[#This Row],[MntMeatProducts]]+Table2[[#This Row],[MntFishProducts]]+Table2[[#This Row],[MntSweetProducts]]+Table2[[#This Row],[MntGoldProds]]</f>
        <v>92</v>
      </c>
      <c r="AG159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5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59" s="2">
        <f>IF(Table2[[#This Row],[Marital_Cleaned]]="In Relationship",2,1) + Table2[[#This Row],[Kidhome]] + Table2[[#This Row],[Teenhome]]</f>
        <v>3</v>
      </c>
      <c r="AJ15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59" s="2">
        <f>IF(OR(Table2[[#This Row],[ Income ]]="",Table2[[#This Row],[ Income ]]&gt;200000),ROUND(MEDIAN(Table2[[ Income ]]),0),Table2[[#This Row],[ Income ]])</f>
        <v>46423</v>
      </c>
      <c r="AL159" s="2" t="str">
        <f>IF(Table2[[#This Row],[Income_Cleaned]]&lt;35000,"Low",
   IF(Table2[[#This Row],[Income_Cleaned]]&lt;=70000,"Medium","High"))</f>
        <v>Medium</v>
      </c>
    </row>
    <row r="160" spans="1:38" x14ac:dyDescent="0.35">
      <c r="A160">
        <v>2814</v>
      </c>
      <c r="B160">
        <v>1976</v>
      </c>
      <c r="C160" t="s">
        <v>43</v>
      </c>
      <c r="D160" t="s">
        <v>37</v>
      </c>
      <c r="E160">
        <v>30560</v>
      </c>
      <c r="F160">
        <v>1</v>
      </c>
      <c r="G160">
        <v>0</v>
      </c>
      <c r="H160" s="1">
        <v>41452</v>
      </c>
      <c r="I160">
        <v>6</v>
      </c>
      <c r="J160">
        <v>9</v>
      </c>
      <c r="K160">
        <v>1</v>
      </c>
      <c r="L160">
        <v>5</v>
      </c>
      <c r="M160">
        <v>4</v>
      </c>
      <c r="N160">
        <v>5</v>
      </c>
      <c r="O160">
        <v>7</v>
      </c>
      <c r="P160">
        <v>1</v>
      </c>
      <c r="Q160">
        <v>1</v>
      </c>
      <c r="R160">
        <v>0</v>
      </c>
      <c r="S160">
        <v>3</v>
      </c>
      <c r="T160">
        <v>7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 t="s">
        <v>45</v>
      </c>
      <c r="AC160">
        <f>2014 - Table2[[#This Row],[Year_Birth]]</f>
        <v>38</v>
      </c>
      <c r="AD160">
        <f>IF(Table2[[#This Row],[Age]]&gt;100, "100", Table2[[#This Row],[Age]])</f>
        <v>38</v>
      </c>
      <c r="AE160" t="str">
        <f>IF(Table2[[#This Row],[Age_Cleaned]]&lt;30,"&lt;30",
   IF(Table2[[#This Row],[Age_Cleaned]]&lt;=40,"30-40",
   IF(Table2[[#This Row],[Age_Cleaned]]&lt;=50,"40-50","50+")))</f>
        <v>30-40</v>
      </c>
      <c r="AF160" s="2">
        <f>Table2[[#This Row],[MntWines]]+Table2[[#This Row],[MntFruits]]+Table2[[#This Row],[MntMeatProducts]]+Table2[[#This Row],[MntFishProducts]]+Table2[[#This Row],[MntSweetProducts]]+Table2[[#This Row],[MntGoldProds]]</f>
        <v>31</v>
      </c>
      <c r="AG160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6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60" s="2">
        <f>IF(Table2[[#This Row],[Marital_Cleaned]]="In Relationship",2,1) + Table2[[#This Row],[Kidhome]] + Table2[[#This Row],[Teenhome]]</f>
        <v>3</v>
      </c>
      <c r="AJ16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60" s="2">
        <f>IF(OR(Table2[[#This Row],[ Income ]]="",Table2[[#This Row],[ Income ]]&gt;200000),ROUND(MEDIAN(Table2[[ Income ]]),0),Table2[[#This Row],[ Income ]])</f>
        <v>30560</v>
      </c>
      <c r="AL160" s="2" t="str">
        <f>IF(Table2[[#This Row],[Income_Cleaned]]&lt;35000,"Low",
   IF(Table2[[#This Row],[Income_Cleaned]]&lt;=70000,"Medium","High"))</f>
        <v>Low</v>
      </c>
    </row>
    <row r="161" spans="1:38" x14ac:dyDescent="0.35">
      <c r="A161">
        <v>2711</v>
      </c>
      <c r="B161">
        <v>1976</v>
      </c>
      <c r="C161" t="s">
        <v>43</v>
      </c>
      <c r="D161" t="s">
        <v>37</v>
      </c>
      <c r="E161">
        <v>30560</v>
      </c>
      <c r="F161">
        <v>1</v>
      </c>
      <c r="G161">
        <v>0</v>
      </c>
      <c r="H161" s="1">
        <v>41452</v>
      </c>
      <c r="I161">
        <v>6</v>
      </c>
      <c r="J161">
        <v>9</v>
      </c>
      <c r="K161">
        <v>1</v>
      </c>
      <c r="L161">
        <v>5</v>
      </c>
      <c r="M161">
        <v>4</v>
      </c>
      <c r="N161">
        <v>5</v>
      </c>
      <c r="O161">
        <v>7</v>
      </c>
      <c r="P161">
        <v>1</v>
      </c>
      <c r="Q161">
        <v>1</v>
      </c>
      <c r="R161">
        <v>0</v>
      </c>
      <c r="S161">
        <v>3</v>
      </c>
      <c r="T161">
        <v>7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 t="s">
        <v>34</v>
      </c>
      <c r="AC161">
        <f>2014 - Table2[[#This Row],[Year_Birth]]</f>
        <v>38</v>
      </c>
      <c r="AD161">
        <f>IF(Table2[[#This Row],[Age]]&gt;100, "100", Table2[[#This Row],[Age]])</f>
        <v>38</v>
      </c>
      <c r="AE161" t="str">
        <f>IF(Table2[[#This Row],[Age_Cleaned]]&lt;30,"&lt;30",
   IF(Table2[[#This Row],[Age_Cleaned]]&lt;=40,"30-40",
   IF(Table2[[#This Row],[Age_Cleaned]]&lt;=50,"40-50","50+")))</f>
        <v>30-40</v>
      </c>
      <c r="AF161" s="2">
        <f>Table2[[#This Row],[MntWines]]+Table2[[#This Row],[MntFruits]]+Table2[[#This Row],[MntMeatProducts]]+Table2[[#This Row],[MntFishProducts]]+Table2[[#This Row],[MntSweetProducts]]+Table2[[#This Row],[MntGoldProds]]</f>
        <v>31</v>
      </c>
      <c r="AG161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6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61" s="2">
        <f>IF(Table2[[#This Row],[Marital_Cleaned]]="In Relationship",2,1) + Table2[[#This Row],[Kidhome]] + Table2[[#This Row],[Teenhome]]</f>
        <v>3</v>
      </c>
      <c r="AJ16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61" s="2">
        <f>IF(OR(Table2[[#This Row],[ Income ]]="",Table2[[#This Row],[ Income ]]&gt;200000),ROUND(MEDIAN(Table2[[ Income ]]),0),Table2[[#This Row],[ Income ]])</f>
        <v>30560</v>
      </c>
      <c r="AL161" s="2" t="str">
        <f>IF(Table2[[#This Row],[Income_Cleaned]]&lt;35000,"Low",
   IF(Table2[[#This Row],[Income_Cleaned]]&lt;=70000,"Medium","High"))</f>
        <v>Low</v>
      </c>
    </row>
    <row r="162" spans="1:38" x14ac:dyDescent="0.35">
      <c r="A162">
        <v>4320</v>
      </c>
      <c r="B162">
        <v>1979</v>
      </c>
      <c r="C162" t="s">
        <v>30</v>
      </c>
      <c r="D162" t="s">
        <v>33</v>
      </c>
      <c r="E162">
        <v>60152</v>
      </c>
      <c r="F162">
        <v>0</v>
      </c>
      <c r="G162">
        <v>1</v>
      </c>
      <c r="H162" s="1">
        <v>41361</v>
      </c>
      <c r="I162">
        <v>6</v>
      </c>
      <c r="J162">
        <v>325</v>
      </c>
      <c r="K162">
        <v>83</v>
      </c>
      <c r="L162">
        <v>300</v>
      </c>
      <c r="M162">
        <v>86</v>
      </c>
      <c r="N162">
        <v>58</v>
      </c>
      <c r="O162">
        <v>91</v>
      </c>
      <c r="P162">
        <v>1</v>
      </c>
      <c r="Q162">
        <v>6</v>
      </c>
      <c r="R162">
        <v>4</v>
      </c>
      <c r="S162">
        <v>12</v>
      </c>
      <c r="T162">
        <v>3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 t="s">
        <v>32</v>
      </c>
      <c r="AC162">
        <f>2014 - Table2[[#This Row],[Year_Birth]]</f>
        <v>35</v>
      </c>
      <c r="AD162">
        <f>IF(Table2[[#This Row],[Age]]&gt;100, "100", Table2[[#This Row],[Age]])</f>
        <v>35</v>
      </c>
      <c r="AE162" t="str">
        <f>IF(Table2[[#This Row],[Age_Cleaned]]&lt;30,"&lt;30",
   IF(Table2[[#This Row],[Age_Cleaned]]&lt;=40,"30-40",
   IF(Table2[[#This Row],[Age_Cleaned]]&lt;=50,"40-50","50+")))</f>
        <v>30-40</v>
      </c>
      <c r="AF162" s="2">
        <f>Table2[[#This Row],[MntWines]]+Table2[[#This Row],[MntFruits]]+Table2[[#This Row],[MntMeatProducts]]+Table2[[#This Row],[MntFishProducts]]+Table2[[#This Row],[MntSweetProducts]]+Table2[[#This Row],[MntGoldProds]]</f>
        <v>943</v>
      </c>
      <c r="AG162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6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62" s="2">
        <f>IF(Table2[[#This Row],[Marital_Cleaned]]="In Relationship",2,1) + Table2[[#This Row],[Kidhome]] + Table2[[#This Row],[Teenhome]]</f>
        <v>2</v>
      </c>
      <c r="AJ16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62" s="2">
        <f>IF(OR(Table2[[#This Row],[ Income ]]="",Table2[[#This Row],[ Income ]]&gt;200000),ROUND(MEDIAN(Table2[[ Income ]]),0),Table2[[#This Row],[ Income ]])</f>
        <v>60152</v>
      </c>
      <c r="AL162" s="2" t="str">
        <f>IF(Table2[[#This Row],[Income_Cleaned]]&lt;35000,"Low",
   IF(Table2[[#This Row],[Income_Cleaned]]&lt;=70000,"Medium","High"))</f>
        <v>Medium</v>
      </c>
    </row>
    <row r="163" spans="1:38" x14ac:dyDescent="0.35">
      <c r="A163">
        <v>10451</v>
      </c>
      <c r="B163">
        <v>1965</v>
      </c>
      <c r="C163" t="s">
        <v>30</v>
      </c>
      <c r="D163" t="s">
        <v>37</v>
      </c>
      <c r="E163">
        <v>29672</v>
      </c>
      <c r="F163">
        <v>1</v>
      </c>
      <c r="G163">
        <v>1</v>
      </c>
      <c r="H163" s="1">
        <v>41345</v>
      </c>
      <c r="I163">
        <v>6</v>
      </c>
      <c r="J163">
        <v>9</v>
      </c>
      <c r="K163">
        <v>1</v>
      </c>
      <c r="L163">
        <v>3</v>
      </c>
      <c r="M163">
        <v>0</v>
      </c>
      <c r="N163">
        <v>4</v>
      </c>
      <c r="O163">
        <v>8</v>
      </c>
      <c r="P163">
        <v>1</v>
      </c>
      <c r="Q163">
        <v>0</v>
      </c>
      <c r="R163">
        <v>0</v>
      </c>
      <c r="S163">
        <v>3</v>
      </c>
      <c r="T163">
        <v>6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 t="s">
        <v>45</v>
      </c>
      <c r="AC163">
        <f>2014 - Table2[[#This Row],[Year_Birth]]</f>
        <v>49</v>
      </c>
      <c r="AD163">
        <f>IF(Table2[[#This Row],[Age]]&gt;100, "100", Table2[[#This Row],[Age]])</f>
        <v>49</v>
      </c>
      <c r="AE163" t="str">
        <f>IF(Table2[[#This Row],[Age_Cleaned]]&lt;30,"&lt;30",
   IF(Table2[[#This Row],[Age_Cleaned]]&lt;=40,"30-40",
   IF(Table2[[#This Row],[Age_Cleaned]]&lt;=50,"40-50","50+")))</f>
        <v>40-50</v>
      </c>
      <c r="AF163" s="2">
        <f>Table2[[#This Row],[MntWines]]+Table2[[#This Row],[MntFruits]]+Table2[[#This Row],[MntMeatProducts]]+Table2[[#This Row],[MntFishProducts]]+Table2[[#This Row],[MntSweetProducts]]+Table2[[#This Row],[MntGoldProds]]</f>
        <v>25</v>
      </c>
      <c r="AG163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6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63" s="2">
        <f>IF(Table2[[#This Row],[Marital_Cleaned]]="In Relationship",2,1) + Table2[[#This Row],[Kidhome]] + Table2[[#This Row],[Teenhome]]</f>
        <v>4</v>
      </c>
      <c r="AJ16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63" s="2">
        <f>IF(OR(Table2[[#This Row],[ Income ]]="",Table2[[#This Row],[ Income ]]&gt;200000),ROUND(MEDIAN(Table2[[ Income ]]),0),Table2[[#This Row],[ Income ]])</f>
        <v>29672</v>
      </c>
      <c r="AL163" s="2" t="str">
        <f>IF(Table2[[#This Row],[Income_Cleaned]]&lt;35000,"Low",
   IF(Table2[[#This Row],[Income_Cleaned]]&lt;=70000,"Medium","High"))</f>
        <v>Low</v>
      </c>
    </row>
    <row r="164" spans="1:38" x14ac:dyDescent="0.35">
      <c r="A164">
        <v>4198</v>
      </c>
      <c r="B164">
        <v>1965</v>
      </c>
      <c r="C164" t="s">
        <v>30</v>
      </c>
      <c r="D164" t="s">
        <v>37</v>
      </c>
      <c r="E164">
        <v>29672</v>
      </c>
      <c r="F164">
        <v>1</v>
      </c>
      <c r="G164">
        <v>1</v>
      </c>
      <c r="H164" s="1">
        <v>41345</v>
      </c>
      <c r="I164">
        <v>6</v>
      </c>
      <c r="J164">
        <v>9</v>
      </c>
      <c r="K164">
        <v>1</v>
      </c>
      <c r="L164">
        <v>3</v>
      </c>
      <c r="M164">
        <v>0</v>
      </c>
      <c r="N164">
        <v>4</v>
      </c>
      <c r="O164">
        <v>8</v>
      </c>
      <c r="P164">
        <v>1</v>
      </c>
      <c r="Q164">
        <v>0</v>
      </c>
      <c r="R164">
        <v>0</v>
      </c>
      <c r="S164">
        <v>3</v>
      </c>
      <c r="T164">
        <v>6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 t="s">
        <v>32</v>
      </c>
      <c r="AC164">
        <f>2014 - Table2[[#This Row],[Year_Birth]]</f>
        <v>49</v>
      </c>
      <c r="AD164">
        <f>IF(Table2[[#This Row],[Age]]&gt;100, "100", Table2[[#This Row],[Age]])</f>
        <v>49</v>
      </c>
      <c r="AE164" t="str">
        <f>IF(Table2[[#This Row],[Age_Cleaned]]&lt;30,"&lt;30",
   IF(Table2[[#This Row],[Age_Cleaned]]&lt;=40,"30-40",
   IF(Table2[[#This Row],[Age_Cleaned]]&lt;=50,"40-50","50+")))</f>
        <v>40-50</v>
      </c>
      <c r="AF164" s="2">
        <f>Table2[[#This Row],[MntWines]]+Table2[[#This Row],[MntFruits]]+Table2[[#This Row],[MntMeatProducts]]+Table2[[#This Row],[MntFishProducts]]+Table2[[#This Row],[MntSweetProducts]]+Table2[[#This Row],[MntGoldProds]]</f>
        <v>25</v>
      </c>
      <c r="AG164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6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64" s="2">
        <f>IF(Table2[[#This Row],[Marital_Cleaned]]="In Relationship",2,1) + Table2[[#This Row],[Kidhome]] + Table2[[#This Row],[Teenhome]]</f>
        <v>4</v>
      </c>
      <c r="AJ16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64" s="2">
        <f>IF(OR(Table2[[#This Row],[ Income ]]="",Table2[[#This Row],[ Income ]]&gt;200000),ROUND(MEDIAN(Table2[[ Income ]]),0),Table2[[#This Row],[ Income ]])</f>
        <v>29672</v>
      </c>
      <c r="AL164" s="2" t="str">
        <f>IF(Table2[[#This Row],[Income_Cleaned]]&lt;35000,"Low",
   IF(Table2[[#This Row],[Income_Cleaned]]&lt;=70000,"Medium","High"))</f>
        <v>Low</v>
      </c>
    </row>
    <row r="165" spans="1:38" x14ac:dyDescent="0.35">
      <c r="A165">
        <v>10814</v>
      </c>
      <c r="B165">
        <v>1947</v>
      </c>
      <c r="C165" t="s">
        <v>30</v>
      </c>
      <c r="D165" t="s">
        <v>37</v>
      </c>
      <c r="E165">
        <v>70321</v>
      </c>
      <c r="F165">
        <v>0</v>
      </c>
      <c r="G165">
        <v>0</v>
      </c>
      <c r="H165" s="1">
        <v>41290</v>
      </c>
      <c r="I165">
        <v>6</v>
      </c>
      <c r="J165">
        <v>303</v>
      </c>
      <c r="K165">
        <v>23</v>
      </c>
      <c r="L165">
        <v>751</v>
      </c>
      <c r="M165">
        <v>82</v>
      </c>
      <c r="N165">
        <v>26</v>
      </c>
      <c r="O165">
        <v>191</v>
      </c>
      <c r="P165">
        <v>1</v>
      </c>
      <c r="Q165">
        <v>6</v>
      </c>
      <c r="R165">
        <v>5</v>
      </c>
      <c r="S165">
        <v>13</v>
      </c>
      <c r="T165">
        <v>4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1</v>
      </c>
      <c r="AA165">
        <v>0</v>
      </c>
      <c r="AB165" t="s">
        <v>32</v>
      </c>
      <c r="AC165">
        <f>2014 - Table2[[#This Row],[Year_Birth]]</f>
        <v>67</v>
      </c>
      <c r="AD165">
        <f>IF(Table2[[#This Row],[Age]]&gt;100, "100", Table2[[#This Row],[Age]])</f>
        <v>67</v>
      </c>
      <c r="AE165" t="str">
        <f>IF(Table2[[#This Row],[Age_Cleaned]]&lt;30,"&lt;30",
   IF(Table2[[#This Row],[Age_Cleaned]]&lt;=40,"30-40",
   IF(Table2[[#This Row],[Age_Cleaned]]&lt;=50,"40-50","50+")))</f>
        <v>50+</v>
      </c>
      <c r="AF165" s="2">
        <f>Table2[[#This Row],[MntWines]]+Table2[[#This Row],[MntFruits]]+Table2[[#This Row],[MntMeatProducts]]+Table2[[#This Row],[MntFishProducts]]+Table2[[#This Row],[MntSweetProducts]]+Table2[[#This Row],[MntGoldProds]]</f>
        <v>1376</v>
      </c>
      <c r="AG165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16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65" s="2">
        <f>IF(Table2[[#This Row],[Marital_Cleaned]]="In Relationship",2,1) + Table2[[#This Row],[Kidhome]] + Table2[[#This Row],[Teenhome]]</f>
        <v>2</v>
      </c>
      <c r="AJ16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65" s="2">
        <f>IF(OR(Table2[[#This Row],[ Income ]]="",Table2[[#This Row],[ Income ]]&gt;200000),ROUND(MEDIAN(Table2[[ Income ]]),0),Table2[[#This Row],[ Income ]])</f>
        <v>70321</v>
      </c>
      <c r="AL165" s="2" t="str">
        <f>IF(Table2[[#This Row],[Income_Cleaned]]&lt;35000,"Low",
   IF(Table2[[#This Row],[Income_Cleaned]]&lt;=70000,"Medium","High"))</f>
        <v>High</v>
      </c>
    </row>
    <row r="166" spans="1:38" x14ac:dyDescent="0.35">
      <c r="A166">
        <v>944</v>
      </c>
      <c r="B166">
        <v>1962</v>
      </c>
      <c r="C166" t="s">
        <v>30</v>
      </c>
      <c r="D166" t="s">
        <v>35</v>
      </c>
      <c r="E166">
        <v>56181</v>
      </c>
      <c r="F166">
        <v>0</v>
      </c>
      <c r="G166">
        <v>1</v>
      </c>
      <c r="H166" s="1">
        <v>41282</v>
      </c>
      <c r="I166">
        <v>6</v>
      </c>
      <c r="J166">
        <v>121</v>
      </c>
      <c r="K166">
        <v>103</v>
      </c>
      <c r="L166">
        <v>69</v>
      </c>
      <c r="M166">
        <v>8</v>
      </c>
      <c r="N166">
        <v>44</v>
      </c>
      <c r="O166">
        <v>48</v>
      </c>
      <c r="P166">
        <v>1</v>
      </c>
      <c r="Q166">
        <v>4</v>
      </c>
      <c r="R166">
        <v>2</v>
      </c>
      <c r="S166">
        <v>7</v>
      </c>
      <c r="T166">
        <v>4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 t="s">
        <v>32</v>
      </c>
      <c r="AC166">
        <f>2014 - Table2[[#This Row],[Year_Birth]]</f>
        <v>52</v>
      </c>
      <c r="AD166">
        <f>IF(Table2[[#This Row],[Age]]&gt;100, "100", Table2[[#This Row],[Age]])</f>
        <v>52</v>
      </c>
      <c r="AE166" t="str">
        <f>IF(Table2[[#This Row],[Age_Cleaned]]&lt;30,"&lt;30",
   IF(Table2[[#This Row],[Age_Cleaned]]&lt;=40,"30-40",
   IF(Table2[[#This Row],[Age_Cleaned]]&lt;=50,"40-50","50+")))</f>
        <v>50+</v>
      </c>
      <c r="AF166" s="2">
        <f>Table2[[#This Row],[MntWines]]+Table2[[#This Row],[MntFruits]]+Table2[[#This Row],[MntMeatProducts]]+Table2[[#This Row],[MntFishProducts]]+Table2[[#This Row],[MntSweetProducts]]+Table2[[#This Row],[MntGoldProds]]</f>
        <v>393</v>
      </c>
      <c r="AG166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6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66" s="2">
        <f>IF(Table2[[#This Row],[Marital_Cleaned]]="In Relationship",2,1) + Table2[[#This Row],[Kidhome]] + Table2[[#This Row],[Teenhome]]</f>
        <v>3</v>
      </c>
      <c r="AJ16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66" s="2">
        <f>IF(OR(Table2[[#This Row],[ Income ]]="",Table2[[#This Row],[ Income ]]&gt;200000),ROUND(MEDIAN(Table2[[ Income ]]),0),Table2[[#This Row],[ Income ]])</f>
        <v>56181</v>
      </c>
      <c r="AL166" s="2" t="str">
        <f>IF(Table2[[#This Row],[Income_Cleaned]]&lt;35000,"Low",
   IF(Table2[[#This Row],[Income_Cleaned]]&lt;=70000,"Medium","High"))</f>
        <v>Medium</v>
      </c>
    </row>
    <row r="167" spans="1:38" x14ac:dyDescent="0.35">
      <c r="A167">
        <v>8151</v>
      </c>
      <c r="B167">
        <v>1990</v>
      </c>
      <c r="C167" t="s">
        <v>46</v>
      </c>
      <c r="D167" t="s">
        <v>35</v>
      </c>
      <c r="E167">
        <v>24279</v>
      </c>
      <c r="F167">
        <v>0</v>
      </c>
      <c r="G167">
        <v>0</v>
      </c>
      <c r="H167" s="1">
        <v>41272</v>
      </c>
      <c r="I167">
        <v>6</v>
      </c>
      <c r="J167">
        <v>16</v>
      </c>
      <c r="K167">
        <v>36</v>
      </c>
      <c r="L167">
        <v>21</v>
      </c>
      <c r="M167">
        <v>20</v>
      </c>
      <c r="N167">
        <v>62</v>
      </c>
      <c r="O167">
        <v>108</v>
      </c>
      <c r="P167">
        <v>1</v>
      </c>
      <c r="Q167">
        <v>4</v>
      </c>
      <c r="R167">
        <v>1</v>
      </c>
      <c r="S167">
        <v>3</v>
      </c>
      <c r="T167">
        <v>8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 t="s">
        <v>32</v>
      </c>
      <c r="AC167">
        <f>2014 - Table2[[#This Row],[Year_Birth]]</f>
        <v>24</v>
      </c>
      <c r="AD167">
        <f>IF(Table2[[#This Row],[Age]]&gt;100, "100", Table2[[#This Row],[Age]])</f>
        <v>24</v>
      </c>
      <c r="AE167" t="str">
        <f>IF(Table2[[#This Row],[Age_Cleaned]]&lt;30,"&lt;30",
   IF(Table2[[#This Row],[Age_Cleaned]]&lt;=40,"30-40",
   IF(Table2[[#This Row],[Age_Cleaned]]&lt;=50,"40-50","50+")))</f>
        <v>&lt;30</v>
      </c>
      <c r="AF167" s="2">
        <f>Table2[[#This Row],[MntWines]]+Table2[[#This Row],[MntFruits]]+Table2[[#This Row],[MntMeatProducts]]+Table2[[#This Row],[MntFishProducts]]+Table2[[#This Row],[MntSweetProducts]]+Table2[[#This Row],[MntGoldProds]]</f>
        <v>263</v>
      </c>
      <c r="AG167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6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67" s="2">
        <f>IF(Table2[[#This Row],[Marital_Cleaned]]="In Relationship",2,1) + Table2[[#This Row],[Kidhome]] + Table2[[#This Row],[Teenhome]]</f>
        <v>2</v>
      </c>
      <c r="AJ16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167" s="2">
        <f>IF(OR(Table2[[#This Row],[ Income ]]="",Table2[[#This Row],[ Income ]]&gt;200000),ROUND(MEDIAN(Table2[[ Income ]]),0),Table2[[#This Row],[ Income ]])</f>
        <v>24279</v>
      </c>
      <c r="AL167" s="2" t="str">
        <f>IF(Table2[[#This Row],[Income_Cleaned]]&lt;35000,"Low",
   IF(Table2[[#This Row],[Income_Cleaned]]&lt;=70000,"Medium","High"))</f>
        <v>Low</v>
      </c>
    </row>
    <row r="168" spans="1:38" x14ac:dyDescent="0.35">
      <c r="A168">
        <v>6184</v>
      </c>
      <c r="B168">
        <v>1969</v>
      </c>
      <c r="C168" t="s">
        <v>39</v>
      </c>
      <c r="D168" t="s">
        <v>35</v>
      </c>
      <c r="E168">
        <v>68462</v>
      </c>
      <c r="F168">
        <v>0</v>
      </c>
      <c r="G168">
        <v>0</v>
      </c>
      <c r="H168" s="1">
        <v>41255</v>
      </c>
      <c r="I168">
        <v>6</v>
      </c>
      <c r="J168">
        <v>561</v>
      </c>
      <c r="K168">
        <v>64</v>
      </c>
      <c r="L168">
        <v>785</v>
      </c>
      <c r="M168">
        <v>84</v>
      </c>
      <c r="N168">
        <v>128</v>
      </c>
      <c r="O168">
        <v>48</v>
      </c>
      <c r="P168">
        <v>1</v>
      </c>
      <c r="Q168">
        <v>3</v>
      </c>
      <c r="R168">
        <v>3</v>
      </c>
      <c r="S168">
        <v>8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 t="s">
        <v>32</v>
      </c>
      <c r="AC168">
        <f>2014 - Table2[[#This Row],[Year_Birth]]</f>
        <v>45</v>
      </c>
      <c r="AD168">
        <f>IF(Table2[[#This Row],[Age]]&gt;100, "100", Table2[[#This Row],[Age]])</f>
        <v>45</v>
      </c>
      <c r="AE168" t="str">
        <f>IF(Table2[[#This Row],[Age_Cleaned]]&lt;30,"&lt;30",
   IF(Table2[[#This Row],[Age_Cleaned]]&lt;=40,"30-40",
   IF(Table2[[#This Row],[Age_Cleaned]]&lt;=50,"40-50","50+")))</f>
        <v>40-50</v>
      </c>
      <c r="AF168" s="2">
        <f>Table2[[#This Row],[MntWines]]+Table2[[#This Row],[MntFruits]]+Table2[[#This Row],[MntMeatProducts]]+Table2[[#This Row],[MntFishProducts]]+Table2[[#This Row],[MntSweetProducts]]+Table2[[#This Row],[MntGoldProds]]</f>
        <v>1670</v>
      </c>
      <c r="AG168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6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68" s="2">
        <f>IF(Table2[[#This Row],[Marital_Cleaned]]="In Relationship",2,1) + Table2[[#This Row],[Kidhome]] + Table2[[#This Row],[Teenhome]]</f>
        <v>2</v>
      </c>
      <c r="AJ16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68" s="2">
        <f>IF(OR(Table2[[#This Row],[ Income ]]="",Table2[[#This Row],[ Income ]]&gt;200000),ROUND(MEDIAN(Table2[[ Income ]]),0),Table2[[#This Row],[ Income ]])</f>
        <v>68462</v>
      </c>
      <c r="AL168" s="2" t="str">
        <f>IF(Table2[[#This Row],[Income_Cleaned]]&lt;35000,"Low",
   IF(Table2[[#This Row],[Income_Cleaned]]&lt;=70000,"Medium","High"))</f>
        <v>Medium</v>
      </c>
    </row>
    <row r="169" spans="1:38" x14ac:dyDescent="0.35">
      <c r="A169">
        <v>3498</v>
      </c>
      <c r="B169">
        <v>1976</v>
      </c>
      <c r="C169" t="s">
        <v>39</v>
      </c>
      <c r="D169" t="s">
        <v>35</v>
      </c>
      <c r="E169">
        <v>55424</v>
      </c>
      <c r="F169">
        <v>0</v>
      </c>
      <c r="G169">
        <v>1</v>
      </c>
      <c r="H169" s="1">
        <v>41238</v>
      </c>
      <c r="I169">
        <v>6</v>
      </c>
      <c r="J169">
        <v>462</v>
      </c>
      <c r="K169">
        <v>61</v>
      </c>
      <c r="L169">
        <v>184</v>
      </c>
      <c r="M169">
        <v>10</v>
      </c>
      <c r="N169">
        <v>53</v>
      </c>
      <c r="O169">
        <v>107</v>
      </c>
      <c r="P169">
        <v>4</v>
      </c>
      <c r="Q169">
        <v>7</v>
      </c>
      <c r="R169">
        <v>5</v>
      </c>
      <c r="S169">
        <v>9</v>
      </c>
      <c r="T169">
        <v>6</v>
      </c>
      <c r="U169">
        <v>1</v>
      </c>
      <c r="V169">
        <v>0</v>
      </c>
      <c r="W169">
        <v>0</v>
      </c>
      <c r="X169">
        <v>0</v>
      </c>
      <c r="Y169">
        <v>0</v>
      </c>
      <c r="Z169">
        <v>1</v>
      </c>
      <c r="AA169">
        <v>0</v>
      </c>
      <c r="AB169" t="s">
        <v>32</v>
      </c>
      <c r="AC169">
        <f>2014 - Table2[[#This Row],[Year_Birth]]</f>
        <v>38</v>
      </c>
      <c r="AD169">
        <f>IF(Table2[[#This Row],[Age]]&gt;100, "100", Table2[[#This Row],[Age]])</f>
        <v>38</v>
      </c>
      <c r="AE169" t="str">
        <f>IF(Table2[[#This Row],[Age_Cleaned]]&lt;30,"&lt;30",
   IF(Table2[[#This Row],[Age_Cleaned]]&lt;=40,"30-40",
   IF(Table2[[#This Row],[Age_Cleaned]]&lt;=50,"40-50","50+")))</f>
        <v>30-40</v>
      </c>
      <c r="AF169" s="2">
        <f>Table2[[#This Row],[MntWines]]+Table2[[#This Row],[MntFruits]]+Table2[[#This Row],[MntMeatProducts]]+Table2[[#This Row],[MntFishProducts]]+Table2[[#This Row],[MntSweetProducts]]+Table2[[#This Row],[MntGoldProds]]</f>
        <v>877</v>
      </c>
      <c r="AG169" s="2">
        <f>Table2[[#This Row],[AcceptedCmp1]] + Table2[[#This Row],[AcceptedCmp2]] + Table2[[#This Row],[AcceptedCmp3]] + Table2[[#This Row],[AcceptedCmp4]] + Table2[[#This Row],[AcceptedCmp5]] + Table2[[#This Row],[Response]]</f>
        <v>2</v>
      </c>
      <c r="AH16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69" s="2">
        <f>IF(Table2[[#This Row],[Marital_Cleaned]]="In Relationship",2,1) + Table2[[#This Row],[Kidhome]] + Table2[[#This Row],[Teenhome]]</f>
        <v>3</v>
      </c>
      <c r="AJ16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69" s="2">
        <f>IF(OR(Table2[[#This Row],[ Income ]]="",Table2[[#This Row],[ Income ]]&gt;200000),ROUND(MEDIAN(Table2[[ Income ]]),0),Table2[[#This Row],[ Income ]])</f>
        <v>55424</v>
      </c>
      <c r="AL169" s="2" t="str">
        <f>IF(Table2[[#This Row],[Income_Cleaned]]&lt;35000,"Low",
   IF(Table2[[#This Row],[Income_Cleaned]]&lt;=70000,"Medium","High"))</f>
        <v>Medium</v>
      </c>
    </row>
    <row r="170" spans="1:38" x14ac:dyDescent="0.35">
      <c r="A170">
        <v>2870</v>
      </c>
      <c r="B170">
        <v>1973</v>
      </c>
      <c r="C170" t="s">
        <v>30</v>
      </c>
      <c r="D170" t="s">
        <v>35</v>
      </c>
      <c r="E170">
        <v>49094</v>
      </c>
      <c r="F170">
        <v>0</v>
      </c>
      <c r="G170">
        <v>1</v>
      </c>
      <c r="H170" s="1">
        <v>41173</v>
      </c>
      <c r="I170">
        <v>6</v>
      </c>
      <c r="J170">
        <v>376</v>
      </c>
      <c r="K170">
        <v>0</v>
      </c>
      <c r="L170">
        <v>38</v>
      </c>
      <c r="M170">
        <v>11</v>
      </c>
      <c r="N170">
        <v>8</v>
      </c>
      <c r="O170">
        <v>69</v>
      </c>
      <c r="P170">
        <v>5</v>
      </c>
      <c r="Q170">
        <v>6</v>
      </c>
      <c r="R170">
        <v>3</v>
      </c>
      <c r="S170">
        <v>6</v>
      </c>
      <c r="T170">
        <v>6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 t="s">
        <v>32</v>
      </c>
      <c r="AC170">
        <f>2014 - Table2[[#This Row],[Year_Birth]]</f>
        <v>41</v>
      </c>
      <c r="AD170">
        <f>IF(Table2[[#This Row],[Age]]&gt;100, "100", Table2[[#This Row],[Age]])</f>
        <v>41</v>
      </c>
      <c r="AE170" t="str">
        <f>IF(Table2[[#This Row],[Age_Cleaned]]&lt;30,"&lt;30",
   IF(Table2[[#This Row],[Age_Cleaned]]&lt;=40,"30-40",
   IF(Table2[[#This Row],[Age_Cleaned]]&lt;=50,"40-50","50+")))</f>
        <v>40-50</v>
      </c>
      <c r="AF170" s="2">
        <f>Table2[[#This Row],[MntWines]]+Table2[[#This Row],[MntFruits]]+Table2[[#This Row],[MntMeatProducts]]+Table2[[#This Row],[MntFishProducts]]+Table2[[#This Row],[MntSweetProducts]]+Table2[[#This Row],[MntGoldProds]]</f>
        <v>502</v>
      </c>
      <c r="AG170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7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70" s="2">
        <f>IF(Table2[[#This Row],[Marital_Cleaned]]="In Relationship",2,1) + Table2[[#This Row],[Kidhome]] + Table2[[#This Row],[Teenhome]]</f>
        <v>3</v>
      </c>
      <c r="AJ17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70" s="2">
        <f>IF(OR(Table2[[#This Row],[ Income ]]="",Table2[[#This Row],[ Income ]]&gt;200000),ROUND(MEDIAN(Table2[[ Income ]]),0),Table2[[#This Row],[ Income ]])</f>
        <v>49094</v>
      </c>
      <c r="AL170" s="2" t="str">
        <f>IF(Table2[[#This Row],[Income_Cleaned]]&lt;35000,"Low",
   IF(Table2[[#This Row],[Income_Cleaned]]&lt;=70000,"Medium","High"))</f>
        <v>Medium</v>
      </c>
    </row>
    <row r="171" spans="1:38" x14ac:dyDescent="0.35">
      <c r="A171">
        <v>7342</v>
      </c>
      <c r="B171">
        <v>1961</v>
      </c>
      <c r="C171" t="s">
        <v>40</v>
      </c>
      <c r="D171" t="s">
        <v>44</v>
      </c>
      <c r="E171">
        <v>59184</v>
      </c>
      <c r="F171">
        <v>0</v>
      </c>
      <c r="G171">
        <v>1</v>
      </c>
      <c r="H171" s="1">
        <v>41161</v>
      </c>
      <c r="I171">
        <v>6</v>
      </c>
      <c r="J171">
        <v>341</v>
      </c>
      <c r="K171">
        <v>142</v>
      </c>
      <c r="L171">
        <v>113</v>
      </c>
      <c r="M171">
        <v>259</v>
      </c>
      <c r="N171">
        <v>151</v>
      </c>
      <c r="O171">
        <v>66</v>
      </c>
      <c r="P171">
        <v>3</v>
      </c>
      <c r="Q171">
        <v>6</v>
      </c>
      <c r="R171">
        <v>6</v>
      </c>
      <c r="S171">
        <v>12</v>
      </c>
      <c r="T171">
        <v>5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 t="s">
        <v>32</v>
      </c>
      <c r="AC171">
        <f>2014 - Table2[[#This Row],[Year_Birth]]</f>
        <v>53</v>
      </c>
      <c r="AD171">
        <f>IF(Table2[[#This Row],[Age]]&gt;100, "100", Table2[[#This Row],[Age]])</f>
        <v>53</v>
      </c>
      <c r="AE171" t="str">
        <f>IF(Table2[[#This Row],[Age_Cleaned]]&lt;30,"&lt;30",
   IF(Table2[[#This Row],[Age_Cleaned]]&lt;=40,"30-40",
   IF(Table2[[#This Row],[Age_Cleaned]]&lt;=50,"40-50","50+")))</f>
        <v>50+</v>
      </c>
      <c r="AF171" s="2">
        <f>Table2[[#This Row],[MntWines]]+Table2[[#This Row],[MntFruits]]+Table2[[#This Row],[MntMeatProducts]]+Table2[[#This Row],[MntFishProducts]]+Table2[[#This Row],[MntSweetProducts]]+Table2[[#This Row],[MntGoldProds]]</f>
        <v>1072</v>
      </c>
      <c r="AG171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7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171" s="2">
        <f>IF(Table2[[#This Row],[Marital_Cleaned]]="In Relationship",2,1) + Table2[[#This Row],[Kidhome]] + Table2[[#This Row],[Teenhome]]</f>
        <v>2</v>
      </c>
      <c r="AJ17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171" s="2">
        <f>IF(OR(Table2[[#This Row],[ Income ]]="",Table2[[#This Row],[ Income ]]&gt;200000),ROUND(MEDIAN(Table2[[ Income ]]),0),Table2[[#This Row],[ Income ]])</f>
        <v>59184</v>
      </c>
      <c r="AL171" s="2" t="str">
        <f>IF(Table2[[#This Row],[Income_Cleaned]]&lt;35000,"Low",
   IF(Table2[[#This Row],[Income_Cleaned]]&lt;=70000,"Medium","High"))</f>
        <v>Medium</v>
      </c>
    </row>
    <row r="172" spans="1:38" x14ac:dyDescent="0.35">
      <c r="A172">
        <v>1911</v>
      </c>
      <c r="B172">
        <v>1987</v>
      </c>
      <c r="C172" t="s">
        <v>30</v>
      </c>
      <c r="D172" t="s">
        <v>37</v>
      </c>
      <c r="E172">
        <v>67430</v>
      </c>
      <c r="F172">
        <v>0</v>
      </c>
      <c r="G172">
        <v>0</v>
      </c>
      <c r="H172" s="1">
        <v>41157</v>
      </c>
      <c r="I172">
        <v>6</v>
      </c>
      <c r="J172">
        <v>595</v>
      </c>
      <c r="K172">
        <v>97</v>
      </c>
      <c r="L172">
        <v>291</v>
      </c>
      <c r="M172">
        <v>127</v>
      </c>
      <c r="N172">
        <v>133</v>
      </c>
      <c r="O172">
        <v>121</v>
      </c>
      <c r="P172">
        <v>1</v>
      </c>
      <c r="Q172">
        <v>11</v>
      </c>
      <c r="R172">
        <v>5</v>
      </c>
      <c r="S172">
        <v>12</v>
      </c>
      <c r="T172">
        <v>6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 t="s">
        <v>41</v>
      </c>
      <c r="AC172">
        <f>2014 - Table2[[#This Row],[Year_Birth]]</f>
        <v>27</v>
      </c>
      <c r="AD172">
        <f>IF(Table2[[#This Row],[Age]]&gt;100, "100", Table2[[#This Row],[Age]])</f>
        <v>27</v>
      </c>
      <c r="AE172" t="str">
        <f>IF(Table2[[#This Row],[Age_Cleaned]]&lt;30,"&lt;30",
   IF(Table2[[#This Row],[Age_Cleaned]]&lt;=40,"30-40",
   IF(Table2[[#This Row],[Age_Cleaned]]&lt;=50,"40-50","50+")))</f>
        <v>&lt;30</v>
      </c>
      <c r="AF172" s="2">
        <f>Table2[[#This Row],[MntWines]]+Table2[[#This Row],[MntFruits]]+Table2[[#This Row],[MntMeatProducts]]+Table2[[#This Row],[MntFishProducts]]+Table2[[#This Row],[MntSweetProducts]]+Table2[[#This Row],[MntGoldProds]]</f>
        <v>1364</v>
      </c>
      <c r="AG172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7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72" s="2">
        <f>IF(Table2[[#This Row],[Marital_Cleaned]]="In Relationship",2,1) + Table2[[#This Row],[Kidhome]] + Table2[[#This Row],[Teenhome]]</f>
        <v>2</v>
      </c>
      <c r="AJ17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72" s="2">
        <f>IF(OR(Table2[[#This Row],[ Income ]]="",Table2[[#This Row],[ Income ]]&gt;200000),ROUND(MEDIAN(Table2[[ Income ]]),0),Table2[[#This Row],[ Income ]])</f>
        <v>67430</v>
      </c>
      <c r="AL172" s="2" t="str">
        <f>IF(Table2[[#This Row],[Income_Cleaned]]&lt;35000,"Low",
   IF(Table2[[#This Row],[Income_Cleaned]]&lt;=70000,"Medium","High"))</f>
        <v>Medium</v>
      </c>
    </row>
    <row r="173" spans="1:38" x14ac:dyDescent="0.35">
      <c r="A173">
        <v>10862</v>
      </c>
      <c r="B173">
        <v>1960</v>
      </c>
      <c r="C173" t="s">
        <v>43</v>
      </c>
      <c r="D173" t="s">
        <v>35</v>
      </c>
      <c r="E173">
        <v>30522</v>
      </c>
      <c r="F173">
        <v>0</v>
      </c>
      <c r="G173">
        <v>1</v>
      </c>
      <c r="H173" s="1">
        <v>41138</v>
      </c>
      <c r="I173">
        <v>6</v>
      </c>
      <c r="J173">
        <v>179</v>
      </c>
      <c r="K173">
        <v>8</v>
      </c>
      <c r="L173">
        <v>83</v>
      </c>
      <c r="M173">
        <v>19</v>
      </c>
      <c r="N173">
        <v>11</v>
      </c>
      <c r="O173">
        <v>26</v>
      </c>
      <c r="P173">
        <v>5</v>
      </c>
      <c r="Q173">
        <v>1</v>
      </c>
      <c r="R173">
        <v>2</v>
      </c>
      <c r="S173">
        <v>9</v>
      </c>
      <c r="T173">
        <v>2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 t="s">
        <v>32</v>
      </c>
      <c r="AC173">
        <f>2014 - Table2[[#This Row],[Year_Birth]]</f>
        <v>54</v>
      </c>
      <c r="AD173">
        <f>IF(Table2[[#This Row],[Age]]&gt;100, "100", Table2[[#This Row],[Age]])</f>
        <v>54</v>
      </c>
      <c r="AE173" t="str">
        <f>IF(Table2[[#This Row],[Age_Cleaned]]&lt;30,"&lt;30",
   IF(Table2[[#This Row],[Age_Cleaned]]&lt;=40,"30-40",
   IF(Table2[[#This Row],[Age_Cleaned]]&lt;=50,"40-50","50+")))</f>
        <v>50+</v>
      </c>
      <c r="AF173" s="2">
        <f>Table2[[#This Row],[MntWines]]+Table2[[#This Row],[MntFruits]]+Table2[[#This Row],[MntMeatProducts]]+Table2[[#This Row],[MntFishProducts]]+Table2[[#This Row],[MntSweetProducts]]+Table2[[#This Row],[MntGoldProds]]</f>
        <v>326</v>
      </c>
      <c r="AG173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7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73" s="2">
        <f>IF(Table2[[#This Row],[Marital_Cleaned]]="In Relationship",2,1) + Table2[[#This Row],[Kidhome]] + Table2[[#This Row],[Teenhome]]</f>
        <v>3</v>
      </c>
      <c r="AJ17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73" s="2">
        <f>IF(OR(Table2[[#This Row],[ Income ]]="",Table2[[#This Row],[ Income ]]&gt;200000),ROUND(MEDIAN(Table2[[ Income ]]),0),Table2[[#This Row],[ Income ]])</f>
        <v>30522</v>
      </c>
      <c r="AL173" s="2" t="str">
        <f>IF(Table2[[#This Row],[Income_Cleaned]]&lt;35000,"Low",
   IF(Table2[[#This Row],[Income_Cleaned]]&lt;=70000,"Medium","High"))</f>
        <v>Low</v>
      </c>
    </row>
    <row r="174" spans="1:38" x14ac:dyDescent="0.35">
      <c r="A174">
        <v>2546</v>
      </c>
      <c r="B174">
        <v>1977</v>
      </c>
      <c r="C174" t="s">
        <v>40</v>
      </c>
      <c r="D174" t="s">
        <v>33</v>
      </c>
      <c r="E174">
        <v>31878</v>
      </c>
      <c r="F174">
        <v>0</v>
      </c>
      <c r="G174">
        <v>1</v>
      </c>
      <c r="H174" s="1">
        <v>41812</v>
      </c>
      <c r="I174">
        <v>7</v>
      </c>
      <c r="J174">
        <v>23</v>
      </c>
      <c r="K174">
        <v>4</v>
      </c>
      <c r="L174">
        <v>5</v>
      </c>
      <c r="M174">
        <v>10</v>
      </c>
      <c r="N174">
        <v>5</v>
      </c>
      <c r="O174">
        <v>23</v>
      </c>
      <c r="P174">
        <v>1</v>
      </c>
      <c r="Q174">
        <v>1</v>
      </c>
      <c r="R174">
        <v>0</v>
      </c>
      <c r="S174">
        <v>4</v>
      </c>
      <c r="T174">
        <v>3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 t="s">
        <v>32</v>
      </c>
      <c r="AC174">
        <f>2014 - Table2[[#This Row],[Year_Birth]]</f>
        <v>37</v>
      </c>
      <c r="AD174">
        <f>IF(Table2[[#This Row],[Age]]&gt;100, "100", Table2[[#This Row],[Age]])</f>
        <v>37</v>
      </c>
      <c r="AE174" t="str">
        <f>IF(Table2[[#This Row],[Age_Cleaned]]&lt;30,"&lt;30",
   IF(Table2[[#This Row],[Age_Cleaned]]&lt;=40,"30-40",
   IF(Table2[[#This Row],[Age_Cleaned]]&lt;=50,"40-50","50+")))</f>
        <v>30-40</v>
      </c>
      <c r="AF174" s="2">
        <f>Table2[[#This Row],[MntWines]]+Table2[[#This Row],[MntFruits]]+Table2[[#This Row],[MntMeatProducts]]+Table2[[#This Row],[MntFishProducts]]+Table2[[#This Row],[MntSweetProducts]]+Table2[[#This Row],[MntGoldProds]]</f>
        <v>70</v>
      </c>
      <c r="AG174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7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74" s="2">
        <f>IF(Table2[[#This Row],[Marital_Cleaned]]="In Relationship",2,1) + Table2[[#This Row],[Kidhome]] + Table2[[#This Row],[Teenhome]]</f>
        <v>2</v>
      </c>
      <c r="AJ17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174" s="2">
        <f>IF(OR(Table2[[#This Row],[ Income ]]="",Table2[[#This Row],[ Income ]]&gt;200000),ROUND(MEDIAN(Table2[[ Income ]]),0),Table2[[#This Row],[ Income ]])</f>
        <v>31878</v>
      </c>
      <c r="AL174" s="2" t="str">
        <f>IF(Table2[[#This Row],[Income_Cleaned]]&lt;35000,"Low",
   IF(Table2[[#This Row],[Income_Cleaned]]&lt;=70000,"Medium","High"))</f>
        <v>Low</v>
      </c>
    </row>
    <row r="175" spans="1:38" x14ac:dyDescent="0.35">
      <c r="A175">
        <v>3005</v>
      </c>
      <c r="B175">
        <v>1992</v>
      </c>
      <c r="C175" t="s">
        <v>30</v>
      </c>
      <c r="D175" t="s">
        <v>33</v>
      </c>
      <c r="E175">
        <v>83528</v>
      </c>
      <c r="F175">
        <v>0</v>
      </c>
      <c r="G175">
        <v>0</v>
      </c>
      <c r="H175" s="1">
        <v>41760</v>
      </c>
      <c r="I175">
        <v>7</v>
      </c>
      <c r="J175">
        <v>530</v>
      </c>
      <c r="K175">
        <v>117</v>
      </c>
      <c r="L175">
        <v>678</v>
      </c>
      <c r="M175">
        <v>134</v>
      </c>
      <c r="N175">
        <v>44</v>
      </c>
      <c r="O175">
        <v>147</v>
      </c>
      <c r="P175">
        <v>1</v>
      </c>
      <c r="Q175">
        <v>4</v>
      </c>
      <c r="R175">
        <v>10</v>
      </c>
      <c r="S175">
        <v>8</v>
      </c>
      <c r="T175">
        <v>1</v>
      </c>
      <c r="U175">
        <v>1</v>
      </c>
      <c r="V175">
        <v>0</v>
      </c>
      <c r="W175">
        <v>0</v>
      </c>
      <c r="X175">
        <v>1</v>
      </c>
      <c r="Y175">
        <v>0</v>
      </c>
      <c r="Z175">
        <v>1</v>
      </c>
      <c r="AA175">
        <v>0</v>
      </c>
      <c r="AB175" t="s">
        <v>32</v>
      </c>
      <c r="AC175">
        <f>2014 - Table2[[#This Row],[Year_Birth]]</f>
        <v>22</v>
      </c>
      <c r="AD175">
        <f>IF(Table2[[#This Row],[Age]]&gt;100, "100", Table2[[#This Row],[Age]])</f>
        <v>22</v>
      </c>
      <c r="AE175" t="str">
        <f>IF(Table2[[#This Row],[Age_Cleaned]]&lt;30,"&lt;30",
   IF(Table2[[#This Row],[Age_Cleaned]]&lt;=40,"30-40",
   IF(Table2[[#This Row],[Age_Cleaned]]&lt;=50,"40-50","50+")))</f>
        <v>&lt;30</v>
      </c>
      <c r="AF175" s="2">
        <f>Table2[[#This Row],[MntWines]]+Table2[[#This Row],[MntFruits]]+Table2[[#This Row],[MntMeatProducts]]+Table2[[#This Row],[MntFishProducts]]+Table2[[#This Row],[MntSweetProducts]]+Table2[[#This Row],[MntGoldProds]]</f>
        <v>1650</v>
      </c>
      <c r="AG175" s="2">
        <f>Table2[[#This Row],[AcceptedCmp1]] + Table2[[#This Row],[AcceptedCmp2]] + Table2[[#This Row],[AcceptedCmp3]] + Table2[[#This Row],[AcceptedCmp4]] + Table2[[#This Row],[AcceptedCmp5]] + Table2[[#This Row],[Response]]</f>
        <v>3</v>
      </c>
      <c r="AH17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75" s="2">
        <f>IF(Table2[[#This Row],[Marital_Cleaned]]="In Relationship",2,1) + Table2[[#This Row],[Kidhome]] + Table2[[#This Row],[Teenhome]]</f>
        <v>1</v>
      </c>
      <c r="AJ17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75" s="2">
        <f>IF(OR(Table2[[#This Row],[ Income ]]="",Table2[[#This Row],[ Income ]]&gt;200000),ROUND(MEDIAN(Table2[[ Income ]]),0),Table2[[#This Row],[ Income ]])</f>
        <v>83528</v>
      </c>
      <c r="AL175" s="2" t="str">
        <f>IF(Table2[[#This Row],[Income_Cleaned]]&lt;35000,"Low",
   IF(Table2[[#This Row],[Income_Cleaned]]&lt;=70000,"Medium","High"))</f>
        <v>High</v>
      </c>
    </row>
    <row r="176" spans="1:38" x14ac:dyDescent="0.35">
      <c r="A176">
        <v>8318</v>
      </c>
      <c r="B176">
        <v>1979</v>
      </c>
      <c r="C176" t="s">
        <v>30</v>
      </c>
      <c r="D176" t="s">
        <v>37</v>
      </c>
      <c r="E176">
        <v>90300</v>
      </c>
      <c r="F176">
        <v>0</v>
      </c>
      <c r="G176">
        <v>0</v>
      </c>
      <c r="H176" s="1">
        <v>41642</v>
      </c>
      <c r="I176">
        <v>7</v>
      </c>
      <c r="J176">
        <v>594</v>
      </c>
      <c r="K176">
        <v>134</v>
      </c>
      <c r="L176">
        <v>786</v>
      </c>
      <c r="M176">
        <v>33</v>
      </c>
      <c r="N176">
        <v>134</v>
      </c>
      <c r="O176">
        <v>57</v>
      </c>
      <c r="P176">
        <v>0</v>
      </c>
      <c r="Q176">
        <v>5</v>
      </c>
      <c r="R176">
        <v>6</v>
      </c>
      <c r="S176">
        <v>8</v>
      </c>
      <c r="T176">
        <v>1</v>
      </c>
      <c r="U176">
        <v>0</v>
      </c>
      <c r="V176">
        <v>0</v>
      </c>
      <c r="W176">
        <v>1</v>
      </c>
      <c r="X176">
        <v>0</v>
      </c>
      <c r="Y176">
        <v>0</v>
      </c>
      <c r="Z176">
        <v>0</v>
      </c>
      <c r="AA176">
        <v>0</v>
      </c>
      <c r="AB176" t="s">
        <v>32</v>
      </c>
      <c r="AC176">
        <f>2014 - Table2[[#This Row],[Year_Birth]]</f>
        <v>35</v>
      </c>
      <c r="AD176">
        <f>IF(Table2[[#This Row],[Age]]&gt;100, "100", Table2[[#This Row],[Age]])</f>
        <v>35</v>
      </c>
      <c r="AE176" t="str">
        <f>IF(Table2[[#This Row],[Age_Cleaned]]&lt;30,"&lt;30",
   IF(Table2[[#This Row],[Age_Cleaned]]&lt;=40,"30-40",
   IF(Table2[[#This Row],[Age_Cleaned]]&lt;=50,"40-50","50+")))</f>
        <v>30-40</v>
      </c>
      <c r="AF176" s="2">
        <f>Table2[[#This Row],[MntWines]]+Table2[[#This Row],[MntFruits]]+Table2[[#This Row],[MntMeatProducts]]+Table2[[#This Row],[MntFishProducts]]+Table2[[#This Row],[MntSweetProducts]]+Table2[[#This Row],[MntGoldProds]]</f>
        <v>1738</v>
      </c>
      <c r="AG176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17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76" s="2">
        <f>IF(Table2[[#This Row],[Marital_Cleaned]]="In Relationship",2,1) + Table2[[#This Row],[Kidhome]] + Table2[[#This Row],[Teenhome]]</f>
        <v>2</v>
      </c>
      <c r="AJ17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76" s="2">
        <f>IF(OR(Table2[[#This Row],[ Income ]]="",Table2[[#This Row],[ Income ]]&gt;200000),ROUND(MEDIAN(Table2[[ Income ]]),0),Table2[[#This Row],[ Income ]])</f>
        <v>90300</v>
      </c>
      <c r="AL176" s="2" t="str">
        <f>IF(Table2[[#This Row],[Income_Cleaned]]&lt;35000,"Low",
   IF(Table2[[#This Row],[Income_Cleaned]]&lt;=70000,"Medium","High"))</f>
        <v>High</v>
      </c>
    </row>
    <row r="177" spans="1:38" x14ac:dyDescent="0.35">
      <c r="A177">
        <v>2930</v>
      </c>
      <c r="B177">
        <v>1978</v>
      </c>
      <c r="C177" t="s">
        <v>43</v>
      </c>
      <c r="D177" t="s">
        <v>33</v>
      </c>
      <c r="E177">
        <v>68092</v>
      </c>
      <c r="F177">
        <v>0</v>
      </c>
      <c r="G177">
        <v>0</v>
      </c>
      <c r="H177" s="1">
        <v>41624</v>
      </c>
      <c r="I177">
        <v>7</v>
      </c>
      <c r="J177">
        <v>852</v>
      </c>
      <c r="K177">
        <v>60</v>
      </c>
      <c r="L177">
        <v>207</v>
      </c>
      <c r="M177">
        <v>78</v>
      </c>
      <c r="N177">
        <v>36</v>
      </c>
      <c r="O177">
        <v>48</v>
      </c>
      <c r="P177">
        <v>2</v>
      </c>
      <c r="Q177">
        <v>2</v>
      </c>
      <c r="R177">
        <v>6</v>
      </c>
      <c r="S177">
        <v>10</v>
      </c>
      <c r="T177">
        <v>5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 t="s">
        <v>45</v>
      </c>
      <c r="AC177">
        <f>2014 - Table2[[#This Row],[Year_Birth]]</f>
        <v>36</v>
      </c>
      <c r="AD177">
        <f>IF(Table2[[#This Row],[Age]]&gt;100, "100", Table2[[#This Row],[Age]])</f>
        <v>36</v>
      </c>
      <c r="AE177" t="str">
        <f>IF(Table2[[#This Row],[Age_Cleaned]]&lt;30,"&lt;30",
   IF(Table2[[#This Row],[Age_Cleaned]]&lt;=40,"30-40",
   IF(Table2[[#This Row],[Age_Cleaned]]&lt;=50,"40-50","50+")))</f>
        <v>30-40</v>
      </c>
      <c r="AF177" s="2">
        <f>Table2[[#This Row],[MntWines]]+Table2[[#This Row],[MntFruits]]+Table2[[#This Row],[MntMeatProducts]]+Table2[[#This Row],[MntFishProducts]]+Table2[[#This Row],[MntSweetProducts]]+Table2[[#This Row],[MntGoldProds]]</f>
        <v>1281</v>
      </c>
      <c r="AG177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7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77" s="2">
        <f>IF(Table2[[#This Row],[Marital_Cleaned]]="In Relationship",2,1) + Table2[[#This Row],[Kidhome]] + Table2[[#This Row],[Teenhome]]</f>
        <v>1</v>
      </c>
      <c r="AJ17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77" s="2">
        <f>IF(OR(Table2[[#This Row],[ Income ]]="",Table2[[#This Row],[ Income ]]&gt;200000),ROUND(MEDIAN(Table2[[ Income ]]),0),Table2[[#This Row],[ Income ]])</f>
        <v>68092</v>
      </c>
      <c r="AL177" s="2" t="str">
        <f>IF(Table2[[#This Row],[Income_Cleaned]]&lt;35000,"Low",
   IF(Table2[[#This Row],[Income_Cleaned]]&lt;=70000,"Medium","High"))</f>
        <v>Medium</v>
      </c>
    </row>
    <row r="178" spans="1:38" x14ac:dyDescent="0.35">
      <c r="A178">
        <v>8216</v>
      </c>
      <c r="B178">
        <v>1972</v>
      </c>
      <c r="C178" t="s">
        <v>43</v>
      </c>
      <c r="D178" t="s">
        <v>35</v>
      </c>
      <c r="E178">
        <v>53761</v>
      </c>
      <c r="F178">
        <v>1</v>
      </c>
      <c r="G178">
        <v>1</v>
      </c>
      <c r="H178" s="1">
        <v>41558</v>
      </c>
      <c r="I178">
        <v>7</v>
      </c>
      <c r="J178">
        <v>158</v>
      </c>
      <c r="K178">
        <v>0</v>
      </c>
      <c r="L178">
        <v>76</v>
      </c>
      <c r="M178">
        <v>13</v>
      </c>
      <c r="N178">
        <v>7</v>
      </c>
      <c r="O178">
        <v>71</v>
      </c>
      <c r="P178">
        <v>6</v>
      </c>
      <c r="Q178">
        <v>4</v>
      </c>
      <c r="R178">
        <v>4</v>
      </c>
      <c r="S178">
        <v>3</v>
      </c>
      <c r="T178">
        <v>5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 t="s">
        <v>38</v>
      </c>
      <c r="AC178">
        <f>2014 - Table2[[#This Row],[Year_Birth]]</f>
        <v>42</v>
      </c>
      <c r="AD178">
        <f>IF(Table2[[#This Row],[Age]]&gt;100, "100", Table2[[#This Row],[Age]])</f>
        <v>42</v>
      </c>
      <c r="AE178" t="str">
        <f>IF(Table2[[#This Row],[Age_Cleaned]]&lt;30,"&lt;30",
   IF(Table2[[#This Row],[Age_Cleaned]]&lt;=40,"30-40",
   IF(Table2[[#This Row],[Age_Cleaned]]&lt;=50,"40-50","50+")))</f>
        <v>40-50</v>
      </c>
      <c r="AF178" s="2">
        <f>Table2[[#This Row],[MntWines]]+Table2[[#This Row],[MntFruits]]+Table2[[#This Row],[MntMeatProducts]]+Table2[[#This Row],[MntFishProducts]]+Table2[[#This Row],[MntSweetProducts]]+Table2[[#This Row],[MntGoldProds]]</f>
        <v>325</v>
      </c>
      <c r="AG178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7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78" s="2">
        <f>IF(Table2[[#This Row],[Marital_Cleaned]]="In Relationship",2,1) + Table2[[#This Row],[Kidhome]] + Table2[[#This Row],[Teenhome]]</f>
        <v>4</v>
      </c>
      <c r="AJ17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78" s="2">
        <f>IF(OR(Table2[[#This Row],[ Income ]]="",Table2[[#This Row],[ Income ]]&gt;200000),ROUND(MEDIAN(Table2[[ Income ]]),0),Table2[[#This Row],[ Income ]])</f>
        <v>53761</v>
      </c>
      <c r="AL178" s="2" t="str">
        <f>IF(Table2[[#This Row],[Income_Cleaned]]&lt;35000,"Low",
   IF(Table2[[#This Row],[Income_Cleaned]]&lt;=70000,"Medium","High"))</f>
        <v>Medium</v>
      </c>
    </row>
    <row r="179" spans="1:38" x14ac:dyDescent="0.35">
      <c r="A179">
        <v>1212</v>
      </c>
      <c r="B179">
        <v>1973</v>
      </c>
      <c r="C179" t="s">
        <v>30</v>
      </c>
      <c r="D179" t="s">
        <v>35</v>
      </c>
      <c r="E179">
        <v>52845</v>
      </c>
      <c r="F179">
        <v>1</v>
      </c>
      <c r="G179">
        <v>0</v>
      </c>
      <c r="H179" s="1">
        <v>41499</v>
      </c>
      <c r="I179">
        <v>7</v>
      </c>
      <c r="J179">
        <v>384</v>
      </c>
      <c r="K179">
        <v>25</v>
      </c>
      <c r="L179">
        <v>292</v>
      </c>
      <c r="M179">
        <v>130</v>
      </c>
      <c r="N179">
        <v>41</v>
      </c>
      <c r="O179">
        <v>64</v>
      </c>
      <c r="P179">
        <v>3</v>
      </c>
      <c r="Q179">
        <v>8</v>
      </c>
      <c r="R179">
        <v>8</v>
      </c>
      <c r="S179">
        <v>6</v>
      </c>
      <c r="T179">
        <v>6</v>
      </c>
      <c r="U179">
        <v>1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 t="s">
        <v>32</v>
      </c>
      <c r="AC179">
        <f>2014 - Table2[[#This Row],[Year_Birth]]</f>
        <v>41</v>
      </c>
      <c r="AD179">
        <f>IF(Table2[[#This Row],[Age]]&gt;100, "100", Table2[[#This Row],[Age]])</f>
        <v>41</v>
      </c>
      <c r="AE179" t="str">
        <f>IF(Table2[[#This Row],[Age_Cleaned]]&lt;30,"&lt;30",
   IF(Table2[[#This Row],[Age_Cleaned]]&lt;=40,"30-40",
   IF(Table2[[#This Row],[Age_Cleaned]]&lt;=50,"40-50","50+")))</f>
        <v>40-50</v>
      </c>
      <c r="AF179" s="2">
        <f>Table2[[#This Row],[MntWines]]+Table2[[#This Row],[MntFruits]]+Table2[[#This Row],[MntMeatProducts]]+Table2[[#This Row],[MntFishProducts]]+Table2[[#This Row],[MntSweetProducts]]+Table2[[#This Row],[MntGoldProds]]</f>
        <v>936</v>
      </c>
      <c r="AG179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17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79" s="2">
        <f>IF(Table2[[#This Row],[Marital_Cleaned]]="In Relationship",2,1) + Table2[[#This Row],[Kidhome]] + Table2[[#This Row],[Teenhome]]</f>
        <v>3</v>
      </c>
      <c r="AJ17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79" s="2">
        <f>IF(OR(Table2[[#This Row],[ Income ]]="",Table2[[#This Row],[ Income ]]&gt;200000),ROUND(MEDIAN(Table2[[ Income ]]),0),Table2[[#This Row],[ Income ]])</f>
        <v>52845</v>
      </c>
      <c r="AL179" s="2" t="str">
        <f>IF(Table2[[#This Row],[Income_Cleaned]]&lt;35000,"Low",
   IF(Table2[[#This Row],[Income_Cleaned]]&lt;=70000,"Medium","High"))</f>
        <v>Medium</v>
      </c>
    </row>
    <row r="180" spans="1:38" x14ac:dyDescent="0.35">
      <c r="A180">
        <v>2541</v>
      </c>
      <c r="B180">
        <v>1976</v>
      </c>
      <c r="C180" t="s">
        <v>30</v>
      </c>
      <c r="D180" t="s">
        <v>35</v>
      </c>
      <c r="E180">
        <v>24027</v>
      </c>
      <c r="F180">
        <v>1</v>
      </c>
      <c r="G180">
        <v>0</v>
      </c>
      <c r="H180" s="1">
        <v>41434</v>
      </c>
      <c r="I180">
        <v>7</v>
      </c>
      <c r="J180">
        <v>14</v>
      </c>
      <c r="K180">
        <v>7</v>
      </c>
      <c r="L180">
        <v>11</v>
      </c>
      <c r="M180">
        <v>11</v>
      </c>
      <c r="N180">
        <v>0</v>
      </c>
      <c r="O180">
        <v>5</v>
      </c>
      <c r="P180">
        <v>2</v>
      </c>
      <c r="Q180">
        <v>2</v>
      </c>
      <c r="R180">
        <v>0</v>
      </c>
      <c r="S180">
        <v>3</v>
      </c>
      <c r="T180">
        <v>8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 t="s">
        <v>32</v>
      </c>
      <c r="AC180">
        <f>2014 - Table2[[#This Row],[Year_Birth]]</f>
        <v>38</v>
      </c>
      <c r="AD180">
        <f>IF(Table2[[#This Row],[Age]]&gt;100, "100", Table2[[#This Row],[Age]])</f>
        <v>38</v>
      </c>
      <c r="AE180" t="str">
        <f>IF(Table2[[#This Row],[Age_Cleaned]]&lt;30,"&lt;30",
   IF(Table2[[#This Row],[Age_Cleaned]]&lt;=40,"30-40",
   IF(Table2[[#This Row],[Age_Cleaned]]&lt;=50,"40-50","50+")))</f>
        <v>30-40</v>
      </c>
      <c r="AF180" s="2">
        <f>Table2[[#This Row],[MntWines]]+Table2[[#This Row],[MntFruits]]+Table2[[#This Row],[MntMeatProducts]]+Table2[[#This Row],[MntFishProducts]]+Table2[[#This Row],[MntSweetProducts]]+Table2[[#This Row],[MntGoldProds]]</f>
        <v>48</v>
      </c>
      <c r="AG180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8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80" s="2">
        <f>IF(Table2[[#This Row],[Marital_Cleaned]]="In Relationship",2,1) + Table2[[#This Row],[Kidhome]] + Table2[[#This Row],[Teenhome]]</f>
        <v>3</v>
      </c>
      <c r="AJ18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80" s="2">
        <f>IF(OR(Table2[[#This Row],[ Income ]]="",Table2[[#This Row],[ Income ]]&gt;200000),ROUND(MEDIAN(Table2[[ Income ]]),0),Table2[[#This Row],[ Income ]])</f>
        <v>24027</v>
      </c>
      <c r="AL180" s="2" t="str">
        <f>IF(Table2[[#This Row],[Income_Cleaned]]&lt;35000,"Low",
   IF(Table2[[#This Row],[Income_Cleaned]]&lt;=70000,"Medium","High"))</f>
        <v>Low</v>
      </c>
    </row>
    <row r="181" spans="1:38" x14ac:dyDescent="0.35">
      <c r="A181">
        <v>10659</v>
      </c>
      <c r="B181">
        <v>1979</v>
      </c>
      <c r="C181" t="s">
        <v>40</v>
      </c>
      <c r="D181" t="s">
        <v>37</v>
      </c>
      <c r="E181">
        <v>7500</v>
      </c>
      <c r="F181">
        <v>1</v>
      </c>
      <c r="G181">
        <v>0</v>
      </c>
      <c r="H181" s="1">
        <v>41401</v>
      </c>
      <c r="I181">
        <v>7</v>
      </c>
      <c r="J181">
        <v>2</v>
      </c>
      <c r="K181">
        <v>8</v>
      </c>
      <c r="L181">
        <v>11</v>
      </c>
      <c r="M181">
        <v>3</v>
      </c>
      <c r="N181">
        <v>8</v>
      </c>
      <c r="O181">
        <v>21</v>
      </c>
      <c r="P181">
        <v>4</v>
      </c>
      <c r="Q181">
        <v>3</v>
      </c>
      <c r="R181">
        <v>2</v>
      </c>
      <c r="S181">
        <v>2</v>
      </c>
      <c r="T181">
        <v>7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 t="s">
        <v>42</v>
      </c>
      <c r="AC181">
        <f>2014 - Table2[[#This Row],[Year_Birth]]</f>
        <v>35</v>
      </c>
      <c r="AD181">
        <f>IF(Table2[[#This Row],[Age]]&gt;100, "100", Table2[[#This Row],[Age]])</f>
        <v>35</v>
      </c>
      <c r="AE181" t="str">
        <f>IF(Table2[[#This Row],[Age_Cleaned]]&lt;30,"&lt;30",
   IF(Table2[[#This Row],[Age_Cleaned]]&lt;=40,"30-40",
   IF(Table2[[#This Row],[Age_Cleaned]]&lt;=50,"40-50","50+")))</f>
        <v>30-40</v>
      </c>
      <c r="AF181" s="2">
        <f>Table2[[#This Row],[MntWines]]+Table2[[#This Row],[MntFruits]]+Table2[[#This Row],[MntMeatProducts]]+Table2[[#This Row],[MntFishProducts]]+Table2[[#This Row],[MntSweetProducts]]+Table2[[#This Row],[MntGoldProds]]</f>
        <v>53</v>
      </c>
      <c r="AG181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8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81" s="2">
        <f>IF(Table2[[#This Row],[Marital_Cleaned]]="In Relationship",2,1) + Table2[[#This Row],[Kidhome]] + Table2[[#This Row],[Teenhome]]</f>
        <v>3</v>
      </c>
      <c r="AJ18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181" s="2">
        <f>IF(OR(Table2[[#This Row],[ Income ]]="",Table2[[#This Row],[ Income ]]&gt;200000),ROUND(MEDIAN(Table2[[ Income ]]),0),Table2[[#This Row],[ Income ]])</f>
        <v>7500</v>
      </c>
      <c r="AL181" s="2" t="str">
        <f>IF(Table2[[#This Row],[Income_Cleaned]]&lt;35000,"Low",
   IF(Table2[[#This Row],[Income_Cleaned]]&lt;=70000,"Medium","High"))</f>
        <v>Low</v>
      </c>
    </row>
    <row r="182" spans="1:38" x14ac:dyDescent="0.35">
      <c r="A182">
        <v>10905</v>
      </c>
      <c r="B182">
        <v>1955</v>
      </c>
      <c r="C182" t="s">
        <v>30</v>
      </c>
      <c r="D182" t="s">
        <v>37</v>
      </c>
      <c r="E182">
        <v>42586</v>
      </c>
      <c r="F182">
        <v>1</v>
      </c>
      <c r="G182">
        <v>1</v>
      </c>
      <c r="H182" s="1">
        <v>41211</v>
      </c>
      <c r="I182">
        <v>7</v>
      </c>
      <c r="J182">
        <v>194</v>
      </c>
      <c r="K182">
        <v>2</v>
      </c>
      <c r="L182">
        <v>56</v>
      </c>
      <c r="M182">
        <v>0</v>
      </c>
      <c r="N182">
        <v>0</v>
      </c>
      <c r="O182">
        <v>0</v>
      </c>
      <c r="P182">
        <v>5</v>
      </c>
      <c r="Q182">
        <v>4</v>
      </c>
      <c r="R182">
        <v>1</v>
      </c>
      <c r="S182">
        <v>6</v>
      </c>
      <c r="T182">
        <v>8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1</v>
      </c>
      <c r="AA182">
        <v>0</v>
      </c>
      <c r="AB182" t="s">
        <v>32</v>
      </c>
      <c r="AC182">
        <f>2014 - Table2[[#This Row],[Year_Birth]]</f>
        <v>59</v>
      </c>
      <c r="AD182">
        <f>IF(Table2[[#This Row],[Age]]&gt;100, "100", Table2[[#This Row],[Age]])</f>
        <v>59</v>
      </c>
      <c r="AE182" t="str">
        <f>IF(Table2[[#This Row],[Age_Cleaned]]&lt;30,"&lt;30",
   IF(Table2[[#This Row],[Age_Cleaned]]&lt;=40,"30-40",
   IF(Table2[[#This Row],[Age_Cleaned]]&lt;=50,"40-50","50+")))</f>
        <v>50+</v>
      </c>
      <c r="AF182" s="2">
        <f>Table2[[#This Row],[MntWines]]+Table2[[#This Row],[MntFruits]]+Table2[[#This Row],[MntMeatProducts]]+Table2[[#This Row],[MntFishProducts]]+Table2[[#This Row],[MntSweetProducts]]+Table2[[#This Row],[MntGoldProds]]</f>
        <v>252</v>
      </c>
      <c r="AG182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18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82" s="2">
        <f>IF(Table2[[#This Row],[Marital_Cleaned]]="In Relationship",2,1) + Table2[[#This Row],[Kidhome]] + Table2[[#This Row],[Teenhome]]</f>
        <v>4</v>
      </c>
      <c r="AJ18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82" s="2">
        <f>IF(OR(Table2[[#This Row],[ Income ]]="",Table2[[#This Row],[ Income ]]&gt;200000),ROUND(MEDIAN(Table2[[ Income ]]),0),Table2[[#This Row],[ Income ]])</f>
        <v>42586</v>
      </c>
      <c r="AL182" s="2" t="str">
        <f>IF(Table2[[#This Row],[Income_Cleaned]]&lt;35000,"Low",
   IF(Table2[[#This Row],[Income_Cleaned]]&lt;=70000,"Medium","High"))</f>
        <v>Medium</v>
      </c>
    </row>
    <row r="183" spans="1:38" x14ac:dyDescent="0.35">
      <c r="A183">
        <v>8910</v>
      </c>
      <c r="B183">
        <v>1955</v>
      </c>
      <c r="C183" t="s">
        <v>30</v>
      </c>
      <c r="D183" t="s">
        <v>37</v>
      </c>
      <c r="E183">
        <v>42586</v>
      </c>
      <c r="F183">
        <v>1</v>
      </c>
      <c r="G183">
        <v>1</v>
      </c>
      <c r="H183" s="1">
        <v>41211</v>
      </c>
      <c r="I183">
        <v>7</v>
      </c>
      <c r="J183">
        <v>194</v>
      </c>
      <c r="K183">
        <v>2</v>
      </c>
      <c r="L183">
        <v>56</v>
      </c>
      <c r="M183">
        <v>0</v>
      </c>
      <c r="N183">
        <v>0</v>
      </c>
      <c r="O183">
        <v>0</v>
      </c>
      <c r="P183">
        <v>5</v>
      </c>
      <c r="Q183">
        <v>4</v>
      </c>
      <c r="R183">
        <v>1</v>
      </c>
      <c r="S183">
        <v>6</v>
      </c>
      <c r="T183">
        <v>8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1</v>
      </c>
      <c r="AA183">
        <v>0</v>
      </c>
      <c r="AB183" t="s">
        <v>32</v>
      </c>
      <c r="AC183">
        <f>2014 - Table2[[#This Row],[Year_Birth]]</f>
        <v>59</v>
      </c>
      <c r="AD183">
        <f>IF(Table2[[#This Row],[Age]]&gt;100, "100", Table2[[#This Row],[Age]])</f>
        <v>59</v>
      </c>
      <c r="AE183" t="str">
        <f>IF(Table2[[#This Row],[Age_Cleaned]]&lt;30,"&lt;30",
   IF(Table2[[#This Row],[Age_Cleaned]]&lt;=40,"30-40",
   IF(Table2[[#This Row],[Age_Cleaned]]&lt;=50,"40-50","50+")))</f>
        <v>50+</v>
      </c>
      <c r="AF183" s="2">
        <f>Table2[[#This Row],[MntWines]]+Table2[[#This Row],[MntFruits]]+Table2[[#This Row],[MntMeatProducts]]+Table2[[#This Row],[MntFishProducts]]+Table2[[#This Row],[MntSweetProducts]]+Table2[[#This Row],[MntGoldProds]]</f>
        <v>252</v>
      </c>
      <c r="AG183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18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83" s="2">
        <f>IF(Table2[[#This Row],[Marital_Cleaned]]="In Relationship",2,1) + Table2[[#This Row],[Kidhome]] + Table2[[#This Row],[Teenhome]]</f>
        <v>4</v>
      </c>
      <c r="AJ18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83" s="2">
        <f>IF(OR(Table2[[#This Row],[ Income ]]="",Table2[[#This Row],[ Income ]]&gt;200000),ROUND(MEDIAN(Table2[[ Income ]]),0),Table2[[#This Row],[ Income ]])</f>
        <v>42586</v>
      </c>
      <c r="AL183" s="2" t="str">
        <f>IF(Table2[[#This Row],[Income_Cleaned]]&lt;35000,"Low",
   IF(Table2[[#This Row],[Income_Cleaned]]&lt;=70000,"Medium","High"))</f>
        <v>Medium</v>
      </c>
    </row>
    <row r="184" spans="1:38" x14ac:dyDescent="0.35">
      <c r="A184">
        <v>7349</v>
      </c>
      <c r="B184">
        <v>1973</v>
      </c>
      <c r="C184" t="s">
        <v>46</v>
      </c>
      <c r="D184" t="s">
        <v>37</v>
      </c>
      <c r="E184">
        <v>9722</v>
      </c>
      <c r="F184">
        <v>1</v>
      </c>
      <c r="G184">
        <v>0</v>
      </c>
      <c r="H184" s="1">
        <v>41184</v>
      </c>
      <c r="I184">
        <v>7</v>
      </c>
      <c r="J184">
        <v>6</v>
      </c>
      <c r="K184">
        <v>17</v>
      </c>
      <c r="L184">
        <v>16</v>
      </c>
      <c r="M184">
        <v>6</v>
      </c>
      <c r="N184">
        <v>16</v>
      </c>
      <c r="O184">
        <v>42</v>
      </c>
      <c r="P184">
        <v>4</v>
      </c>
      <c r="Q184">
        <v>3</v>
      </c>
      <c r="R184">
        <v>1</v>
      </c>
      <c r="S184">
        <v>3</v>
      </c>
      <c r="T184">
        <v>8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1</v>
      </c>
      <c r="AA184">
        <v>0</v>
      </c>
      <c r="AB184" t="s">
        <v>32</v>
      </c>
      <c r="AC184">
        <f>2014 - Table2[[#This Row],[Year_Birth]]</f>
        <v>41</v>
      </c>
      <c r="AD184">
        <f>IF(Table2[[#This Row],[Age]]&gt;100, "100", Table2[[#This Row],[Age]])</f>
        <v>41</v>
      </c>
      <c r="AE184" t="str">
        <f>IF(Table2[[#This Row],[Age_Cleaned]]&lt;30,"&lt;30",
   IF(Table2[[#This Row],[Age_Cleaned]]&lt;=40,"30-40",
   IF(Table2[[#This Row],[Age_Cleaned]]&lt;=50,"40-50","50+")))</f>
        <v>40-50</v>
      </c>
      <c r="AF184" s="2">
        <f>Table2[[#This Row],[MntWines]]+Table2[[#This Row],[MntFruits]]+Table2[[#This Row],[MntMeatProducts]]+Table2[[#This Row],[MntFishProducts]]+Table2[[#This Row],[MntSweetProducts]]+Table2[[#This Row],[MntGoldProds]]</f>
        <v>103</v>
      </c>
      <c r="AG184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18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84" s="2">
        <f>IF(Table2[[#This Row],[Marital_Cleaned]]="In Relationship",2,1) + Table2[[#This Row],[Kidhome]] + Table2[[#This Row],[Teenhome]]</f>
        <v>3</v>
      </c>
      <c r="AJ18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184" s="2">
        <f>IF(OR(Table2[[#This Row],[ Income ]]="",Table2[[#This Row],[ Income ]]&gt;200000),ROUND(MEDIAN(Table2[[ Income ]]),0),Table2[[#This Row],[ Income ]])</f>
        <v>9722</v>
      </c>
      <c r="AL184" s="2" t="str">
        <f>IF(Table2[[#This Row],[Income_Cleaned]]&lt;35000,"Low",
   IF(Table2[[#This Row],[Income_Cleaned]]&lt;=70000,"Medium","High"))</f>
        <v>Low</v>
      </c>
    </row>
    <row r="185" spans="1:38" x14ac:dyDescent="0.35">
      <c r="A185">
        <v>7872</v>
      </c>
      <c r="B185">
        <v>1975</v>
      </c>
      <c r="C185" t="s">
        <v>39</v>
      </c>
      <c r="D185" t="s">
        <v>35</v>
      </c>
      <c r="E185">
        <v>86836</v>
      </c>
      <c r="F185">
        <v>0</v>
      </c>
      <c r="G185">
        <v>0</v>
      </c>
      <c r="H185" s="1">
        <v>41164</v>
      </c>
      <c r="I185">
        <v>7</v>
      </c>
      <c r="J185">
        <v>179</v>
      </c>
      <c r="K185">
        <v>21</v>
      </c>
      <c r="L185">
        <v>273</v>
      </c>
      <c r="M185">
        <v>0</v>
      </c>
      <c r="N185">
        <v>21</v>
      </c>
      <c r="O185">
        <v>63</v>
      </c>
      <c r="P185">
        <v>1</v>
      </c>
      <c r="Q185">
        <v>6</v>
      </c>
      <c r="R185">
        <v>10</v>
      </c>
      <c r="S185">
        <v>6</v>
      </c>
      <c r="T185">
        <v>5</v>
      </c>
      <c r="U185">
        <v>1</v>
      </c>
      <c r="V185">
        <v>0</v>
      </c>
      <c r="W185">
        <v>1</v>
      </c>
      <c r="X185">
        <v>1</v>
      </c>
      <c r="Y185">
        <v>0</v>
      </c>
      <c r="Z185">
        <v>1</v>
      </c>
      <c r="AA185">
        <v>0</v>
      </c>
      <c r="AB185" t="s">
        <v>32</v>
      </c>
      <c r="AC185">
        <f>2014 - Table2[[#This Row],[Year_Birth]]</f>
        <v>39</v>
      </c>
      <c r="AD185">
        <f>IF(Table2[[#This Row],[Age]]&gt;100, "100", Table2[[#This Row],[Age]])</f>
        <v>39</v>
      </c>
      <c r="AE185" t="str">
        <f>IF(Table2[[#This Row],[Age_Cleaned]]&lt;30,"&lt;30",
   IF(Table2[[#This Row],[Age_Cleaned]]&lt;=40,"30-40",
   IF(Table2[[#This Row],[Age_Cleaned]]&lt;=50,"40-50","50+")))</f>
        <v>30-40</v>
      </c>
      <c r="AF185" s="2">
        <f>Table2[[#This Row],[MntWines]]+Table2[[#This Row],[MntFruits]]+Table2[[#This Row],[MntMeatProducts]]+Table2[[#This Row],[MntFishProducts]]+Table2[[#This Row],[MntSweetProducts]]+Table2[[#This Row],[MntGoldProds]]</f>
        <v>557</v>
      </c>
      <c r="AG185" s="2">
        <f>Table2[[#This Row],[AcceptedCmp1]] + Table2[[#This Row],[AcceptedCmp2]] + Table2[[#This Row],[AcceptedCmp3]] + Table2[[#This Row],[AcceptedCmp4]] + Table2[[#This Row],[AcceptedCmp5]] + Table2[[#This Row],[Response]]</f>
        <v>4</v>
      </c>
      <c r="AH18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85" s="2">
        <f>IF(Table2[[#This Row],[Marital_Cleaned]]="In Relationship",2,1) + Table2[[#This Row],[Kidhome]] + Table2[[#This Row],[Teenhome]]</f>
        <v>2</v>
      </c>
      <c r="AJ18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85" s="2">
        <f>IF(OR(Table2[[#This Row],[ Income ]]="",Table2[[#This Row],[ Income ]]&gt;200000),ROUND(MEDIAN(Table2[[ Income ]]),0),Table2[[#This Row],[ Income ]])</f>
        <v>86836</v>
      </c>
      <c r="AL185" s="2" t="str">
        <f>IF(Table2[[#This Row],[Income_Cleaned]]&lt;35000,"Low",
   IF(Table2[[#This Row],[Income_Cleaned]]&lt;=70000,"Medium","High"))</f>
        <v>High</v>
      </c>
    </row>
    <row r="186" spans="1:38" x14ac:dyDescent="0.35">
      <c r="A186">
        <v>4290</v>
      </c>
      <c r="B186">
        <v>1972</v>
      </c>
      <c r="C186" t="s">
        <v>30</v>
      </c>
      <c r="D186" t="s">
        <v>35</v>
      </c>
      <c r="E186">
        <v>30467</v>
      </c>
      <c r="F186">
        <v>1</v>
      </c>
      <c r="G186">
        <v>0</v>
      </c>
      <c r="H186" s="1">
        <v>41717</v>
      </c>
      <c r="I186">
        <v>8</v>
      </c>
      <c r="J186">
        <v>1</v>
      </c>
      <c r="K186">
        <v>3</v>
      </c>
      <c r="L186">
        <v>8</v>
      </c>
      <c r="M186">
        <v>2</v>
      </c>
      <c r="N186">
        <v>5</v>
      </c>
      <c r="O186">
        <v>5</v>
      </c>
      <c r="P186">
        <v>1</v>
      </c>
      <c r="Q186">
        <v>1</v>
      </c>
      <c r="R186">
        <v>0</v>
      </c>
      <c r="S186">
        <v>2</v>
      </c>
      <c r="T186">
        <v>7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 t="s">
        <v>34</v>
      </c>
      <c r="AC186">
        <f>2014 - Table2[[#This Row],[Year_Birth]]</f>
        <v>42</v>
      </c>
      <c r="AD186">
        <f>IF(Table2[[#This Row],[Age]]&gt;100, "100", Table2[[#This Row],[Age]])</f>
        <v>42</v>
      </c>
      <c r="AE186" t="str">
        <f>IF(Table2[[#This Row],[Age_Cleaned]]&lt;30,"&lt;30",
   IF(Table2[[#This Row],[Age_Cleaned]]&lt;=40,"30-40",
   IF(Table2[[#This Row],[Age_Cleaned]]&lt;=50,"40-50","50+")))</f>
        <v>40-50</v>
      </c>
      <c r="AF186" s="2">
        <f>Table2[[#This Row],[MntWines]]+Table2[[#This Row],[MntFruits]]+Table2[[#This Row],[MntMeatProducts]]+Table2[[#This Row],[MntFishProducts]]+Table2[[#This Row],[MntSweetProducts]]+Table2[[#This Row],[MntGoldProds]]</f>
        <v>24</v>
      </c>
      <c r="AG186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8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86" s="2">
        <f>IF(Table2[[#This Row],[Marital_Cleaned]]="In Relationship",2,1) + Table2[[#This Row],[Kidhome]] + Table2[[#This Row],[Teenhome]]</f>
        <v>3</v>
      </c>
      <c r="AJ18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86" s="2">
        <f>IF(OR(Table2[[#This Row],[ Income ]]="",Table2[[#This Row],[ Income ]]&gt;200000),ROUND(MEDIAN(Table2[[ Income ]]),0),Table2[[#This Row],[ Income ]])</f>
        <v>30467</v>
      </c>
      <c r="AL186" s="2" t="str">
        <f>IF(Table2[[#This Row],[Income_Cleaned]]&lt;35000,"Low",
   IF(Table2[[#This Row],[Income_Cleaned]]&lt;=70000,"Medium","High"))</f>
        <v>Low</v>
      </c>
    </row>
    <row r="187" spans="1:38" x14ac:dyDescent="0.35">
      <c r="A187">
        <v>7408</v>
      </c>
      <c r="B187">
        <v>1952</v>
      </c>
      <c r="C187" t="s">
        <v>39</v>
      </c>
      <c r="D187" t="s">
        <v>35</v>
      </c>
      <c r="E187">
        <v>54549</v>
      </c>
      <c r="F187">
        <v>0</v>
      </c>
      <c r="G187">
        <v>1</v>
      </c>
      <c r="H187" s="1">
        <v>41701</v>
      </c>
      <c r="I187">
        <v>8</v>
      </c>
      <c r="J187">
        <v>216</v>
      </c>
      <c r="K187">
        <v>2</v>
      </c>
      <c r="L187">
        <v>6</v>
      </c>
      <c r="M187">
        <v>0</v>
      </c>
      <c r="N187">
        <v>0</v>
      </c>
      <c r="O187">
        <v>9</v>
      </c>
      <c r="P187">
        <v>2</v>
      </c>
      <c r="Q187">
        <v>5</v>
      </c>
      <c r="R187">
        <v>1</v>
      </c>
      <c r="S187">
        <v>4</v>
      </c>
      <c r="T187">
        <v>7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 t="s">
        <v>45</v>
      </c>
      <c r="AC187">
        <f>2014 - Table2[[#This Row],[Year_Birth]]</f>
        <v>62</v>
      </c>
      <c r="AD187">
        <f>IF(Table2[[#This Row],[Age]]&gt;100, "100", Table2[[#This Row],[Age]])</f>
        <v>62</v>
      </c>
      <c r="AE187" t="str">
        <f>IF(Table2[[#This Row],[Age_Cleaned]]&lt;30,"&lt;30",
   IF(Table2[[#This Row],[Age_Cleaned]]&lt;=40,"30-40",
   IF(Table2[[#This Row],[Age_Cleaned]]&lt;=50,"40-50","50+")))</f>
        <v>50+</v>
      </c>
      <c r="AF187" s="2">
        <f>Table2[[#This Row],[MntWines]]+Table2[[#This Row],[MntFruits]]+Table2[[#This Row],[MntMeatProducts]]+Table2[[#This Row],[MntFishProducts]]+Table2[[#This Row],[MntSweetProducts]]+Table2[[#This Row],[MntGoldProds]]</f>
        <v>233</v>
      </c>
      <c r="AG187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8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87" s="2">
        <f>IF(Table2[[#This Row],[Marital_Cleaned]]="In Relationship",2,1) + Table2[[#This Row],[Kidhome]] + Table2[[#This Row],[Teenhome]]</f>
        <v>3</v>
      </c>
      <c r="AJ18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87" s="2">
        <f>IF(OR(Table2[[#This Row],[ Income ]]="",Table2[[#This Row],[ Income ]]&gt;200000),ROUND(MEDIAN(Table2[[ Income ]]),0),Table2[[#This Row],[ Income ]])</f>
        <v>54549</v>
      </c>
      <c r="AL187" s="2" t="str">
        <f>IF(Table2[[#This Row],[Income_Cleaned]]&lt;35000,"Low",
   IF(Table2[[#This Row],[Income_Cleaned]]&lt;=70000,"Medium","High"))</f>
        <v>Medium</v>
      </c>
    </row>
    <row r="188" spans="1:38" x14ac:dyDescent="0.35">
      <c r="A188">
        <v>9986</v>
      </c>
      <c r="B188">
        <v>1982</v>
      </c>
      <c r="C188" t="s">
        <v>30</v>
      </c>
      <c r="D188" t="s">
        <v>37</v>
      </c>
      <c r="E188">
        <v>19444</v>
      </c>
      <c r="F188">
        <v>1</v>
      </c>
      <c r="G188">
        <v>0</v>
      </c>
      <c r="H188" s="1">
        <v>41692</v>
      </c>
      <c r="I188">
        <v>8</v>
      </c>
      <c r="J188">
        <v>16</v>
      </c>
      <c r="K188">
        <v>0</v>
      </c>
      <c r="L188">
        <v>23</v>
      </c>
      <c r="M188">
        <v>3</v>
      </c>
      <c r="N188">
        <v>2</v>
      </c>
      <c r="O188">
        <v>10</v>
      </c>
      <c r="P188">
        <v>3</v>
      </c>
      <c r="Q188">
        <v>4</v>
      </c>
      <c r="R188">
        <v>1</v>
      </c>
      <c r="S188">
        <v>2</v>
      </c>
      <c r="T188">
        <v>7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1</v>
      </c>
      <c r="AA188">
        <v>0</v>
      </c>
      <c r="AB188" t="s">
        <v>45</v>
      </c>
      <c r="AC188">
        <f>2014 - Table2[[#This Row],[Year_Birth]]</f>
        <v>32</v>
      </c>
      <c r="AD188">
        <f>IF(Table2[[#This Row],[Age]]&gt;100, "100", Table2[[#This Row],[Age]])</f>
        <v>32</v>
      </c>
      <c r="AE188" t="str">
        <f>IF(Table2[[#This Row],[Age_Cleaned]]&lt;30,"&lt;30",
   IF(Table2[[#This Row],[Age_Cleaned]]&lt;=40,"30-40",
   IF(Table2[[#This Row],[Age_Cleaned]]&lt;=50,"40-50","50+")))</f>
        <v>30-40</v>
      </c>
      <c r="AF188" s="2">
        <f>Table2[[#This Row],[MntWines]]+Table2[[#This Row],[MntFruits]]+Table2[[#This Row],[MntMeatProducts]]+Table2[[#This Row],[MntFishProducts]]+Table2[[#This Row],[MntSweetProducts]]+Table2[[#This Row],[MntGoldProds]]</f>
        <v>54</v>
      </c>
      <c r="AG188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18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88" s="2">
        <f>IF(Table2[[#This Row],[Marital_Cleaned]]="In Relationship",2,1) + Table2[[#This Row],[Kidhome]] + Table2[[#This Row],[Teenhome]]</f>
        <v>3</v>
      </c>
      <c r="AJ18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88" s="2">
        <f>IF(OR(Table2[[#This Row],[ Income ]]="",Table2[[#This Row],[ Income ]]&gt;200000),ROUND(MEDIAN(Table2[[ Income ]]),0),Table2[[#This Row],[ Income ]])</f>
        <v>19444</v>
      </c>
      <c r="AL188" s="2" t="str">
        <f>IF(Table2[[#This Row],[Income_Cleaned]]&lt;35000,"Low",
   IF(Table2[[#This Row],[Income_Cleaned]]&lt;=70000,"Medium","High"))</f>
        <v>Low</v>
      </c>
    </row>
    <row r="189" spans="1:38" x14ac:dyDescent="0.35">
      <c r="A189">
        <v>8235</v>
      </c>
      <c r="B189">
        <v>1956</v>
      </c>
      <c r="C189" t="s">
        <v>43</v>
      </c>
      <c r="D189" t="s">
        <v>37</v>
      </c>
      <c r="E189">
        <v>69245</v>
      </c>
      <c r="F189">
        <v>0</v>
      </c>
      <c r="G189">
        <v>1</v>
      </c>
      <c r="H189" s="1">
        <v>41663</v>
      </c>
      <c r="I189">
        <v>8</v>
      </c>
      <c r="J189">
        <v>428</v>
      </c>
      <c r="K189">
        <v>30</v>
      </c>
      <c r="L189">
        <v>214</v>
      </c>
      <c r="M189">
        <v>80</v>
      </c>
      <c r="N189">
        <v>30</v>
      </c>
      <c r="O189">
        <v>61</v>
      </c>
      <c r="P189">
        <v>2</v>
      </c>
      <c r="Q189">
        <v>6</v>
      </c>
      <c r="R189">
        <v>5</v>
      </c>
      <c r="S189">
        <v>10</v>
      </c>
      <c r="T189">
        <v>3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 t="s">
        <v>45</v>
      </c>
      <c r="AC189">
        <f>2014 - Table2[[#This Row],[Year_Birth]]</f>
        <v>58</v>
      </c>
      <c r="AD189">
        <f>IF(Table2[[#This Row],[Age]]&gt;100, "100", Table2[[#This Row],[Age]])</f>
        <v>58</v>
      </c>
      <c r="AE189" t="str">
        <f>IF(Table2[[#This Row],[Age_Cleaned]]&lt;30,"&lt;30",
   IF(Table2[[#This Row],[Age_Cleaned]]&lt;=40,"30-40",
   IF(Table2[[#This Row],[Age_Cleaned]]&lt;=50,"40-50","50+")))</f>
        <v>50+</v>
      </c>
      <c r="AF189" s="2">
        <f>Table2[[#This Row],[MntWines]]+Table2[[#This Row],[MntFruits]]+Table2[[#This Row],[MntMeatProducts]]+Table2[[#This Row],[MntFishProducts]]+Table2[[#This Row],[MntSweetProducts]]+Table2[[#This Row],[MntGoldProds]]</f>
        <v>843</v>
      </c>
      <c r="AG189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8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89" s="2">
        <f>IF(Table2[[#This Row],[Marital_Cleaned]]="In Relationship",2,1) + Table2[[#This Row],[Kidhome]] + Table2[[#This Row],[Teenhome]]</f>
        <v>3</v>
      </c>
      <c r="AJ18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89" s="2">
        <f>IF(OR(Table2[[#This Row],[ Income ]]="",Table2[[#This Row],[ Income ]]&gt;200000),ROUND(MEDIAN(Table2[[ Income ]]),0),Table2[[#This Row],[ Income ]])</f>
        <v>69245</v>
      </c>
      <c r="AL189" s="2" t="str">
        <f>IF(Table2[[#This Row],[Income_Cleaned]]&lt;35000,"Low",
   IF(Table2[[#This Row],[Income_Cleaned]]&lt;=70000,"Medium","High"))</f>
        <v>Medium</v>
      </c>
    </row>
    <row r="190" spans="1:38" x14ac:dyDescent="0.35">
      <c r="A190">
        <v>10949</v>
      </c>
      <c r="B190">
        <v>1963</v>
      </c>
      <c r="C190" t="s">
        <v>39</v>
      </c>
      <c r="D190" t="s">
        <v>31</v>
      </c>
      <c r="E190">
        <v>72968</v>
      </c>
      <c r="F190">
        <v>0</v>
      </c>
      <c r="G190">
        <v>0</v>
      </c>
      <c r="H190" s="1">
        <v>41624</v>
      </c>
      <c r="I190">
        <v>8</v>
      </c>
      <c r="J190">
        <v>1092</v>
      </c>
      <c r="K190">
        <v>37</v>
      </c>
      <c r="L190">
        <v>592</v>
      </c>
      <c r="M190">
        <v>145</v>
      </c>
      <c r="N190">
        <v>37</v>
      </c>
      <c r="O190">
        <v>55</v>
      </c>
      <c r="P190">
        <v>1</v>
      </c>
      <c r="Q190">
        <v>5</v>
      </c>
      <c r="R190">
        <v>5</v>
      </c>
      <c r="S190">
        <v>8</v>
      </c>
      <c r="T190">
        <v>3</v>
      </c>
      <c r="U190">
        <v>0</v>
      </c>
      <c r="V190">
        <v>0</v>
      </c>
      <c r="W190">
        <v>0</v>
      </c>
      <c r="X190">
        <v>1</v>
      </c>
      <c r="Y190">
        <v>0</v>
      </c>
      <c r="Z190">
        <v>1</v>
      </c>
      <c r="AA190">
        <v>0</v>
      </c>
      <c r="AB190" t="s">
        <v>32</v>
      </c>
      <c r="AC190">
        <f>2014 - Table2[[#This Row],[Year_Birth]]</f>
        <v>51</v>
      </c>
      <c r="AD190">
        <f>IF(Table2[[#This Row],[Age]]&gt;100, "100", Table2[[#This Row],[Age]])</f>
        <v>51</v>
      </c>
      <c r="AE190" t="str">
        <f>IF(Table2[[#This Row],[Age_Cleaned]]&lt;30,"&lt;30",
   IF(Table2[[#This Row],[Age_Cleaned]]&lt;=40,"30-40",
   IF(Table2[[#This Row],[Age_Cleaned]]&lt;=50,"40-50","50+")))</f>
        <v>50+</v>
      </c>
      <c r="AF190" s="2">
        <f>Table2[[#This Row],[MntWines]]+Table2[[#This Row],[MntFruits]]+Table2[[#This Row],[MntMeatProducts]]+Table2[[#This Row],[MntFishProducts]]+Table2[[#This Row],[MntSweetProducts]]+Table2[[#This Row],[MntGoldProds]]</f>
        <v>1958</v>
      </c>
      <c r="AG190" s="2">
        <f>Table2[[#This Row],[AcceptedCmp1]] + Table2[[#This Row],[AcceptedCmp2]] + Table2[[#This Row],[AcceptedCmp3]] + Table2[[#This Row],[AcceptedCmp4]] + Table2[[#This Row],[AcceptedCmp5]] + Table2[[#This Row],[Response]]</f>
        <v>2</v>
      </c>
      <c r="AH19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190" s="2">
        <f>IF(Table2[[#This Row],[Marital_Cleaned]]="In Relationship",2,1) + Table2[[#This Row],[Kidhome]] + Table2[[#This Row],[Teenhome]]</f>
        <v>1</v>
      </c>
      <c r="AJ19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90" s="2">
        <f>IF(OR(Table2[[#This Row],[ Income ]]="",Table2[[#This Row],[ Income ]]&gt;200000),ROUND(MEDIAN(Table2[[ Income ]]),0),Table2[[#This Row],[ Income ]])</f>
        <v>72968</v>
      </c>
      <c r="AL190" s="2" t="str">
        <f>IF(Table2[[#This Row],[Income_Cleaned]]&lt;35000,"Low",
   IF(Table2[[#This Row],[Income_Cleaned]]&lt;=70000,"Medium","High"))</f>
        <v>High</v>
      </c>
    </row>
    <row r="191" spans="1:38" x14ac:dyDescent="0.35">
      <c r="A191">
        <v>7284</v>
      </c>
      <c r="B191">
        <v>1953</v>
      </c>
      <c r="C191" t="s">
        <v>30</v>
      </c>
      <c r="D191" t="s">
        <v>35</v>
      </c>
      <c r="E191">
        <v>48686</v>
      </c>
      <c r="F191">
        <v>1</v>
      </c>
      <c r="G191">
        <v>2</v>
      </c>
      <c r="H191" s="1">
        <v>41612</v>
      </c>
      <c r="I191">
        <v>8</v>
      </c>
      <c r="J191">
        <v>10</v>
      </c>
      <c r="K191">
        <v>0</v>
      </c>
      <c r="L191">
        <v>7</v>
      </c>
      <c r="M191">
        <v>2</v>
      </c>
      <c r="N191">
        <v>0</v>
      </c>
      <c r="O191">
        <v>1</v>
      </c>
      <c r="P191">
        <v>1</v>
      </c>
      <c r="Q191">
        <v>1</v>
      </c>
      <c r="R191">
        <v>0</v>
      </c>
      <c r="S191">
        <v>2</v>
      </c>
      <c r="T191">
        <v>8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 t="s">
        <v>32</v>
      </c>
      <c r="AC191">
        <f>2014 - Table2[[#This Row],[Year_Birth]]</f>
        <v>61</v>
      </c>
      <c r="AD191">
        <f>IF(Table2[[#This Row],[Age]]&gt;100, "100", Table2[[#This Row],[Age]])</f>
        <v>61</v>
      </c>
      <c r="AE191" t="str">
        <f>IF(Table2[[#This Row],[Age_Cleaned]]&lt;30,"&lt;30",
   IF(Table2[[#This Row],[Age_Cleaned]]&lt;=40,"30-40",
   IF(Table2[[#This Row],[Age_Cleaned]]&lt;=50,"40-50","50+")))</f>
        <v>50+</v>
      </c>
      <c r="AF191" s="2">
        <f>Table2[[#This Row],[MntWines]]+Table2[[#This Row],[MntFruits]]+Table2[[#This Row],[MntMeatProducts]]+Table2[[#This Row],[MntFishProducts]]+Table2[[#This Row],[MntSweetProducts]]+Table2[[#This Row],[MntGoldProds]]</f>
        <v>20</v>
      </c>
      <c r="AG191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9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91" s="2">
        <f>IF(Table2[[#This Row],[Marital_Cleaned]]="In Relationship",2,1) + Table2[[#This Row],[Kidhome]] + Table2[[#This Row],[Teenhome]]</f>
        <v>5</v>
      </c>
      <c r="AJ19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91" s="2">
        <f>IF(OR(Table2[[#This Row],[ Income ]]="",Table2[[#This Row],[ Income ]]&gt;200000),ROUND(MEDIAN(Table2[[ Income ]]),0),Table2[[#This Row],[ Income ]])</f>
        <v>48686</v>
      </c>
      <c r="AL191" s="2" t="str">
        <f>IF(Table2[[#This Row],[Income_Cleaned]]&lt;35000,"Low",
   IF(Table2[[#This Row],[Income_Cleaned]]&lt;=70000,"Medium","High"))</f>
        <v>Medium</v>
      </c>
    </row>
    <row r="192" spans="1:38" x14ac:dyDescent="0.35">
      <c r="A192">
        <v>9529</v>
      </c>
      <c r="B192">
        <v>1990</v>
      </c>
      <c r="C192" t="s">
        <v>30</v>
      </c>
      <c r="D192" t="s">
        <v>35</v>
      </c>
      <c r="E192">
        <v>73687</v>
      </c>
      <c r="F192">
        <v>0</v>
      </c>
      <c r="G192">
        <v>0</v>
      </c>
      <c r="H192" s="1">
        <v>41606</v>
      </c>
      <c r="I192">
        <v>8</v>
      </c>
      <c r="J192">
        <v>559</v>
      </c>
      <c r="K192">
        <v>153</v>
      </c>
      <c r="L192">
        <v>503</v>
      </c>
      <c r="M192">
        <v>218</v>
      </c>
      <c r="N192">
        <v>13</v>
      </c>
      <c r="O192">
        <v>181</v>
      </c>
      <c r="P192">
        <v>1</v>
      </c>
      <c r="Q192">
        <v>3</v>
      </c>
      <c r="R192">
        <v>9</v>
      </c>
      <c r="S192">
        <v>9</v>
      </c>
      <c r="T192">
        <v>2</v>
      </c>
      <c r="U192">
        <v>0</v>
      </c>
      <c r="V192">
        <v>0</v>
      </c>
      <c r="W192">
        <v>0</v>
      </c>
      <c r="X192">
        <v>1</v>
      </c>
      <c r="Y192">
        <v>0</v>
      </c>
      <c r="Z192">
        <v>1</v>
      </c>
      <c r="AA192">
        <v>0</v>
      </c>
      <c r="AB192" t="s">
        <v>45</v>
      </c>
      <c r="AC192">
        <f>2014 - Table2[[#This Row],[Year_Birth]]</f>
        <v>24</v>
      </c>
      <c r="AD192">
        <f>IF(Table2[[#This Row],[Age]]&gt;100, "100", Table2[[#This Row],[Age]])</f>
        <v>24</v>
      </c>
      <c r="AE192" t="str">
        <f>IF(Table2[[#This Row],[Age_Cleaned]]&lt;30,"&lt;30",
   IF(Table2[[#This Row],[Age_Cleaned]]&lt;=40,"30-40",
   IF(Table2[[#This Row],[Age_Cleaned]]&lt;=50,"40-50","50+")))</f>
        <v>&lt;30</v>
      </c>
      <c r="AF192" s="2">
        <f>Table2[[#This Row],[MntWines]]+Table2[[#This Row],[MntFruits]]+Table2[[#This Row],[MntMeatProducts]]+Table2[[#This Row],[MntFishProducts]]+Table2[[#This Row],[MntSweetProducts]]+Table2[[#This Row],[MntGoldProds]]</f>
        <v>1627</v>
      </c>
      <c r="AG192" s="2">
        <f>Table2[[#This Row],[AcceptedCmp1]] + Table2[[#This Row],[AcceptedCmp2]] + Table2[[#This Row],[AcceptedCmp3]] + Table2[[#This Row],[AcceptedCmp4]] + Table2[[#This Row],[AcceptedCmp5]] + Table2[[#This Row],[Response]]</f>
        <v>2</v>
      </c>
      <c r="AH19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92" s="2">
        <f>IF(Table2[[#This Row],[Marital_Cleaned]]="In Relationship",2,1) + Table2[[#This Row],[Kidhome]] + Table2[[#This Row],[Teenhome]]</f>
        <v>2</v>
      </c>
      <c r="AJ19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92" s="2">
        <f>IF(OR(Table2[[#This Row],[ Income ]]="",Table2[[#This Row],[ Income ]]&gt;200000),ROUND(MEDIAN(Table2[[ Income ]]),0),Table2[[#This Row],[ Income ]])</f>
        <v>73687</v>
      </c>
      <c r="AL192" s="2" t="str">
        <f>IF(Table2[[#This Row],[Income_Cleaned]]&lt;35000,"Low",
   IF(Table2[[#This Row],[Income_Cleaned]]&lt;=70000,"Medium","High"))</f>
        <v>High</v>
      </c>
    </row>
    <row r="193" spans="1:38" x14ac:dyDescent="0.35">
      <c r="A193">
        <v>9930</v>
      </c>
      <c r="B193">
        <v>1944</v>
      </c>
      <c r="C193" t="s">
        <v>39</v>
      </c>
      <c r="D193" t="s">
        <v>33</v>
      </c>
      <c r="E193">
        <v>82716</v>
      </c>
      <c r="F193">
        <v>0</v>
      </c>
      <c r="G193">
        <v>0</v>
      </c>
      <c r="H193" s="1">
        <v>41583</v>
      </c>
      <c r="I193">
        <v>8</v>
      </c>
      <c r="J193">
        <v>606</v>
      </c>
      <c r="K193">
        <v>148</v>
      </c>
      <c r="L193">
        <v>228</v>
      </c>
      <c r="M193">
        <v>15</v>
      </c>
      <c r="N193">
        <v>148</v>
      </c>
      <c r="O193">
        <v>22</v>
      </c>
      <c r="P193">
        <v>1</v>
      </c>
      <c r="Q193">
        <v>6</v>
      </c>
      <c r="R193">
        <v>8</v>
      </c>
      <c r="S193">
        <v>13</v>
      </c>
      <c r="T193">
        <v>2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 t="s">
        <v>34</v>
      </c>
      <c r="AC193">
        <f>2014 - Table2[[#This Row],[Year_Birth]]</f>
        <v>70</v>
      </c>
      <c r="AD193">
        <f>IF(Table2[[#This Row],[Age]]&gt;100, "100", Table2[[#This Row],[Age]])</f>
        <v>70</v>
      </c>
      <c r="AE193" t="str">
        <f>IF(Table2[[#This Row],[Age_Cleaned]]&lt;30,"&lt;30",
   IF(Table2[[#This Row],[Age_Cleaned]]&lt;=40,"30-40",
   IF(Table2[[#This Row],[Age_Cleaned]]&lt;=50,"40-50","50+")))</f>
        <v>50+</v>
      </c>
      <c r="AF193" s="2">
        <f>Table2[[#This Row],[MntWines]]+Table2[[#This Row],[MntFruits]]+Table2[[#This Row],[MntMeatProducts]]+Table2[[#This Row],[MntFishProducts]]+Table2[[#This Row],[MntSweetProducts]]+Table2[[#This Row],[MntGoldProds]]</f>
        <v>1167</v>
      </c>
      <c r="AG193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9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93" s="2">
        <f>IF(Table2[[#This Row],[Marital_Cleaned]]="In Relationship",2,1) + Table2[[#This Row],[Kidhome]] + Table2[[#This Row],[Teenhome]]</f>
        <v>1</v>
      </c>
      <c r="AJ19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93" s="2">
        <f>IF(OR(Table2[[#This Row],[ Income ]]="",Table2[[#This Row],[ Income ]]&gt;200000),ROUND(MEDIAN(Table2[[ Income ]]),0),Table2[[#This Row],[ Income ]])</f>
        <v>82716</v>
      </c>
      <c r="AL193" s="2" t="str">
        <f>IF(Table2[[#This Row],[Income_Cleaned]]&lt;35000,"Low",
   IF(Table2[[#This Row],[Income_Cleaned]]&lt;=70000,"Medium","High"))</f>
        <v>High</v>
      </c>
    </row>
    <row r="194" spans="1:38" x14ac:dyDescent="0.35">
      <c r="A194">
        <v>10270</v>
      </c>
      <c r="B194">
        <v>1981</v>
      </c>
      <c r="C194" t="s">
        <v>40</v>
      </c>
      <c r="D194" t="s">
        <v>35</v>
      </c>
      <c r="E194">
        <v>35523</v>
      </c>
      <c r="F194">
        <v>1</v>
      </c>
      <c r="G194">
        <v>0</v>
      </c>
      <c r="H194" s="1">
        <v>41550</v>
      </c>
      <c r="I194">
        <v>8</v>
      </c>
      <c r="J194">
        <v>11</v>
      </c>
      <c r="K194">
        <v>5</v>
      </c>
      <c r="L194">
        <v>22</v>
      </c>
      <c r="M194">
        <v>12</v>
      </c>
      <c r="N194">
        <v>5</v>
      </c>
      <c r="O194">
        <v>11</v>
      </c>
      <c r="P194">
        <v>2</v>
      </c>
      <c r="Q194">
        <v>3</v>
      </c>
      <c r="R194">
        <v>0</v>
      </c>
      <c r="S194">
        <v>3</v>
      </c>
      <c r="T194">
        <v>7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 t="s">
        <v>41</v>
      </c>
      <c r="AC194">
        <f>2014 - Table2[[#This Row],[Year_Birth]]</f>
        <v>33</v>
      </c>
      <c r="AD194">
        <f>IF(Table2[[#This Row],[Age]]&gt;100, "100", Table2[[#This Row],[Age]])</f>
        <v>33</v>
      </c>
      <c r="AE194" t="str">
        <f>IF(Table2[[#This Row],[Age_Cleaned]]&lt;30,"&lt;30",
   IF(Table2[[#This Row],[Age_Cleaned]]&lt;=40,"30-40",
   IF(Table2[[#This Row],[Age_Cleaned]]&lt;=50,"40-50","50+")))</f>
        <v>30-40</v>
      </c>
      <c r="AF194" s="2">
        <f>Table2[[#This Row],[MntWines]]+Table2[[#This Row],[MntFruits]]+Table2[[#This Row],[MntMeatProducts]]+Table2[[#This Row],[MntFishProducts]]+Table2[[#This Row],[MntSweetProducts]]+Table2[[#This Row],[MntGoldProds]]</f>
        <v>66</v>
      </c>
      <c r="AG194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9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94" s="2">
        <f>IF(Table2[[#This Row],[Marital_Cleaned]]="In Relationship",2,1) + Table2[[#This Row],[Kidhome]] + Table2[[#This Row],[Teenhome]]</f>
        <v>3</v>
      </c>
      <c r="AJ19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194" s="2">
        <f>IF(OR(Table2[[#This Row],[ Income ]]="",Table2[[#This Row],[ Income ]]&gt;200000),ROUND(MEDIAN(Table2[[ Income ]]),0),Table2[[#This Row],[ Income ]])</f>
        <v>35523</v>
      </c>
      <c r="AL194" s="2" t="str">
        <f>IF(Table2[[#This Row],[Income_Cleaned]]&lt;35000,"Low",
   IF(Table2[[#This Row],[Income_Cleaned]]&lt;=70000,"Medium","High"))</f>
        <v>Medium</v>
      </c>
    </row>
    <row r="195" spans="1:38" x14ac:dyDescent="0.35">
      <c r="A195">
        <v>760</v>
      </c>
      <c r="B195">
        <v>1975</v>
      </c>
      <c r="C195" t="s">
        <v>39</v>
      </c>
      <c r="D195" t="s">
        <v>31</v>
      </c>
      <c r="E195">
        <v>60554</v>
      </c>
      <c r="F195">
        <v>1</v>
      </c>
      <c r="G195">
        <v>0</v>
      </c>
      <c r="H195" s="1">
        <v>41495</v>
      </c>
      <c r="I195">
        <v>8</v>
      </c>
      <c r="J195">
        <v>588</v>
      </c>
      <c r="K195">
        <v>7</v>
      </c>
      <c r="L195">
        <v>76</v>
      </c>
      <c r="M195">
        <v>110</v>
      </c>
      <c r="N195">
        <v>15</v>
      </c>
      <c r="O195">
        <v>15</v>
      </c>
      <c r="P195">
        <v>2</v>
      </c>
      <c r="Q195">
        <v>8</v>
      </c>
      <c r="R195">
        <v>4</v>
      </c>
      <c r="S195">
        <v>9</v>
      </c>
      <c r="T195">
        <v>6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 t="s">
        <v>45</v>
      </c>
      <c r="AC195">
        <f>2014 - Table2[[#This Row],[Year_Birth]]</f>
        <v>39</v>
      </c>
      <c r="AD195">
        <f>IF(Table2[[#This Row],[Age]]&gt;100, "100", Table2[[#This Row],[Age]])</f>
        <v>39</v>
      </c>
      <c r="AE195" t="str">
        <f>IF(Table2[[#This Row],[Age_Cleaned]]&lt;30,"&lt;30",
   IF(Table2[[#This Row],[Age_Cleaned]]&lt;=40,"30-40",
   IF(Table2[[#This Row],[Age_Cleaned]]&lt;=50,"40-50","50+")))</f>
        <v>30-40</v>
      </c>
      <c r="AF195" s="2">
        <f>Table2[[#This Row],[MntWines]]+Table2[[#This Row],[MntFruits]]+Table2[[#This Row],[MntMeatProducts]]+Table2[[#This Row],[MntFishProducts]]+Table2[[#This Row],[MntSweetProducts]]+Table2[[#This Row],[MntGoldProds]]</f>
        <v>811</v>
      </c>
      <c r="AG195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9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195" s="2">
        <f>IF(Table2[[#This Row],[Marital_Cleaned]]="In Relationship",2,1) + Table2[[#This Row],[Kidhome]] + Table2[[#This Row],[Teenhome]]</f>
        <v>2</v>
      </c>
      <c r="AJ19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95" s="2">
        <f>IF(OR(Table2[[#This Row],[ Income ]]="",Table2[[#This Row],[ Income ]]&gt;200000),ROUND(MEDIAN(Table2[[ Income ]]),0),Table2[[#This Row],[ Income ]])</f>
        <v>60554</v>
      </c>
      <c r="AL195" s="2" t="str">
        <f>IF(Table2[[#This Row],[Income_Cleaned]]&lt;35000,"Low",
   IF(Table2[[#This Row],[Income_Cleaned]]&lt;=70000,"Medium","High"))</f>
        <v>Medium</v>
      </c>
    </row>
    <row r="196" spans="1:38" x14ac:dyDescent="0.35">
      <c r="A196">
        <v>5519</v>
      </c>
      <c r="B196">
        <v>1956</v>
      </c>
      <c r="C196" t="s">
        <v>30</v>
      </c>
      <c r="D196" t="s">
        <v>37</v>
      </c>
      <c r="E196">
        <v>64090</v>
      </c>
      <c r="F196">
        <v>0</v>
      </c>
      <c r="G196">
        <v>1</v>
      </c>
      <c r="H196" s="1">
        <v>41493</v>
      </c>
      <c r="I196">
        <v>8</v>
      </c>
      <c r="J196">
        <v>316</v>
      </c>
      <c r="K196">
        <v>58</v>
      </c>
      <c r="L196">
        <v>161</v>
      </c>
      <c r="M196">
        <v>76</v>
      </c>
      <c r="N196">
        <v>51</v>
      </c>
      <c r="O196">
        <v>135</v>
      </c>
      <c r="P196">
        <v>1</v>
      </c>
      <c r="Q196">
        <v>6</v>
      </c>
      <c r="R196">
        <v>9</v>
      </c>
      <c r="S196">
        <v>4</v>
      </c>
      <c r="T196">
        <v>5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1</v>
      </c>
      <c r="AA196">
        <v>0</v>
      </c>
      <c r="AB196" t="s">
        <v>45</v>
      </c>
      <c r="AC196">
        <f>2014 - Table2[[#This Row],[Year_Birth]]</f>
        <v>58</v>
      </c>
      <c r="AD196">
        <f>IF(Table2[[#This Row],[Age]]&gt;100, "100", Table2[[#This Row],[Age]])</f>
        <v>58</v>
      </c>
      <c r="AE196" t="str">
        <f>IF(Table2[[#This Row],[Age_Cleaned]]&lt;30,"&lt;30",
   IF(Table2[[#This Row],[Age_Cleaned]]&lt;=40,"30-40",
   IF(Table2[[#This Row],[Age_Cleaned]]&lt;=50,"40-50","50+")))</f>
        <v>50+</v>
      </c>
      <c r="AF196" s="2">
        <f>Table2[[#This Row],[MntWines]]+Table2[[#This Row],[MntFruits]]+Table2[[#This Row],[MntMeatProducts]]+Table2[[#This Row],[MntFishProducts]]+Table2[[#This Row],[MntSweetProducts]]+Table2[[#This Row],[MntGoldProds]]</f>
        <v>797</v>
      </c>
      <c r="AG196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19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96" s="2">
        <f>IF(Table2[[#This Row],[Marital_Cleaned]]="In Relationship",2,1) + Table2[[#This Row],[Kidhome]] + Table2[[#This Row],[Teenhome]]</f>
        <v>3</v>
      </c>
      <c r="AJ19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96" s="2">
        <f>IF(OR(Table2[[#This Row],[ Income ]]="",Table2[[#This Row],[ Income ]]&gt;200000),ROUND(MEDIAN(Table2[[ Income ]]),0),Table2[[#This Row],[ Income ]])</f>
        <v>64090</v>
      </c>
      <c r="AL196" s="2" t="str">
        <f>IF(Table2[[#This Row],[Income_Cleaned]]&lt;35000,"Low",
   IF(Table2[[#This Row],[Income_Cleaned]]&lt;=70000,"Medium","High"))</f>
        <v>Medium</v>
      </c>
    </row>
    <row r="197" spans="1:38" x14ac:dyDescent="0.35">
      <c r="A197">
        <v>232</v>
      </c>
      <c r="B197">
        <v>1965</v>
      </c>
      <c r="C197" t="s">
        <v>30</v>
      </c>
      <c r="D197" t="s">
        <v>33</v>
      </c>
      <c r="E197">
        <v>61559</v>
      </c>
      <c r="F197">
        <v>0</v>
      </c>
      <c r="G197">
        <v>1</v>
      </c>
      <c r="H197" s="1">
        <v>41472</v>
      </c>
      <c r="I197">
        <v>8</v>
      </c>
      <c r="J197">
        <v>279</v>
      </c>
      <c r="K197">
        <v>83</v>
      </c>
      <c r="L197">
        <v>88</v>
      </c>
      <c r="M197">
        <v>32</v>
      </c>
      <c r="N197">
        <v>14</v>
      </c>
      <c r="O197">
        <v>34</v>
      </c>
      <c r="P197">
        <v>1</v>
      </c>
      <c r="Q197">
        <v>4</v>
      </c>
      <c r="R197">
        <v>2</v>
      </c>
      <c r="S197">
        <v>10</v>
      </c>
      <c r="T197">
        <v>3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 t="s">
        <v>32</v>
      </c>
      <c r="AC197">
        <f>2014 - Table2[[#This Row],[Year_Birth]]</f>
        <v>49</v>
      </c>
      <c r="AD197">
        <f>IF(Table2[[#This Row],[Age]]&gt;100, "100", Table2[[#This Row],[Age]])</f>
        <v>49</v>
      </c>
      <c r="AE197" t="str">
        <f>IF(Table2[[#This Row],[Age_Cleaned]]&lt;30,"&lt;30",
   IF(Table2[[#This Row],[Age_Cleaned]]&lt;=40,"30-40",
   IF(Table2[[#This Row],[Age_Cleaned]]&lt;=50,"40-50","50+")))</f>
        <v>40-50</v>
      </c>
      <c r="AF197" s="2">
        <f>Table2[[#This Row],[MntWines]]+Table2[[#This Row],[MntFruits]]+Table2[[#This Row],[MntMeatProducts]]+Table2[[#This Row],[MntFishProducts]]+Table2[[#This Row],[MntSweetProducts]]+Table2[[#This Row],[MntGoldProds]]</f>
        <v>530</v>
      </c>
      <c r="AG197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9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97" s="2">
        <f>IF(Table2[[#This Row],[Marital_Cleaned]]="In Relationship",2,1) + Table2[[#This Row],[Kidhome]] + Table2[[#This Row],[Teenhome]]</f>
        <v>2</v>
      </c>
      <c r="AJ19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97" s="2">
        <f>IF(OR(Table2[[#This Row],[ Income ]]="",Table2[[#This Row],[ Income ]]&gt;200000),ROUND(MEDIAN(Table2[[ Income ]]),0),Table2[[#This Row],[ Income ]])</f>
        <v>61559</v>
      </c>
      <c r="AL197" s="2" t="str">
        <f>IF(Table2[[#This Row],[Income_Cleaned]]&lt;35000,"Low",
   IF(Table2[[#This Row],[Income_Cleaned]]&lt;=70000,"Medium","High"))</f>
        <v>Medium</v>
      </c>
    </row>
    <row r="198" spans="1:38" x14ac:dyDescent="0.35">
      <c r="A198">
        <v>3009</v>
      </c>
      <c r="B198">
        <v>1962</v>
      </c>
      <c r="C198" t="s">
        <v>39</v>
      </c>
      <c r="D198" t="s">
        <v>44</v>
      </c>
      <c r="E198">
        <v>71670</v>
      </c>
      <c r="F198">
        <v>0</v>
      </c>
      <c r="G198">
        <v>0</v>
      </c>
      <c r="H198" s="1">
        <v>41464</v>
      </c>
      <c r="I198">
        <v>8</v>
      </c>
      <c r="J198">
        <v>1462</v>
      </c>
      <c r="K198">
        <v>16</v>
      </c>
      <c r="L198">
        <v>128</v>
      </c>
      <c r="M198">
        <v>0</v>
      </c>
      <c r="N198">
        <v>0</v>
      </c>
      <c r="O198">
        <v>160</v>
      </c>
      <c r="P198">
        <v>1</v>
      </c>
      <c r="Q198">
        <v>5</v>
      </c>
      <c r="R198">
        <v>3</v>
      </c>
      <c r="S198">
        <v>6</v>
      </c>
      <c r="T198">
        <v>6</v>
      </c>
      <c r="U198">
        <v>0</v>
      </c>
      <c r="V198">
        <v>1</v>
      </c>
      <c r="W198">
        <v>1</v>
      </c>
      <c r="X198">
        <v>0</v>
      </c>
      <c r="Y198">
        <v>1</v>
      </c>
      <c r="Z198">
        <v>1</v>
      </c>
      <c r="AA198">
        <v>0</v>
      </c>
      <c r="AB198" t="s">
        <v>32</v>
      </c>
      <c r="AC198">
        <f>2014 - Table2[[#This Row],[Year_Birth]]</f>
        <v>52</v>
      </c>
      <c r="AD198">
        <f>IF(Table2[[#This Row],[Age]]&gt;100, "100", Table2[[#This Row],[Age]])</f>
        <v>52</v>
      </c>
      <c r="AE198" t="str">
        <f>IF(Table2[[#This Row],[Age_Cleaned]]&lt;30,"&lt;30",
   IF(Table2[[#This Row],[Age_Cleaned]]&lt;=40,"30-40",
   IF(Table2[[#This Row],[Age_Cleaned]]&lt;=50,"40-50","50+")))</f>
        <v>50+</v>
      </c>
      <c r="AF198" s="2">
        <f>Table2[[#This Row],[MntWines]]+Table2[[#This Row],[MntFruits]]+Table2[[#This Row],[MntMeatProducts]]+Table2[[#This Row],[MntFishProducts]]+Table2[[#This Row],[MntSweetProducts]]+Table2[[#This Row],[MntGoldProds]]</f>
        <v>1766</v>
      </c>
      <c r="AG198" s="2">
        <f>Table2[[#This Row],[AcceptedCmp1]] + Table2[[#This Row],[AcceptedCmp2]] + Table2[[#This Row],[AcceptedCmp3]] + Table2[[#This Row],[AcceptedCmp4]] + Table2[[#This Row],[AcceptedCmp5]] + Table2[[#This Row],[Response]]</f>
        <v>4</v>
      </c>
      <c r="AH19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198" s="2">
        <f>IF(Table2[[#This Row],[Marital_Cleaned]]="In Relationship",2,1) + Table2[[#This Row],[Kidhome]] + Table2[[#This Row],[Teenhome]]</f>
        <v>1</v>
      </c>
      <c r="AJ19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98" s="2">
        <f>IF(OR(Table2[[#This Row],[ Income ]]="",Table2[[#This Row],[ Income ]]&gt;200000),ROUND(MEDIAN(Table2[[ Income ]]),0),Table2[[#This Row],[ Income ]])</f>
        <v>71670</v>
      </c>
      <c r="AL198" s="2" t="str">
        <f>IF(Table2[[#This Row],[Income_Cleaned]]&lt;35000,"Low",
   IF(Table2[[#This Row],[Income_Cleaned]]&lt;=70000,"Medium","High"))</f>
        <v>High</v>
      </c>
    </row>
    <row r="199" spans="1:38" x14ac:dyDescent="0.35">
      <c r="A199">
        <v>6518</v>
      </c>
      <c r="B199">
        <v>1951</v>
      </c>
      <c r="C199" t="s">
        <v>39</v>
      </c>
      <c r="D199" t="s">
        <v>44</v>
      </c>
      <c r="E199">
        <v>67680</v>
      </c>
      <c r="F199">
        <v>0</v>
      </c>
      <c r="G199">
        <v>1</v>
      </c>
      <c r="H199" s="1">
        <v>41436</v>
      </c>
      <c r="I199">
        <v>8</v>
      </c>
      <c r="J199">
        <v>546</v>
      </c>
      <c r="K199">
        <v>0</v>
      </c>
      <c r="L199">
        <v>48</v>
      </c>
      <c r="M199">
        <v>0</v>
      </c>
      <c r="N199">
        <v>6</v>
      </c>
      <c r="O199">
        <v>6</v>
      </c>
      <c r="P199">
        <v>1</v>
      </c>
      <c r="Q199">
        <v>7</v>
      </c>
      <c r="R199">
        <v>3</v>
      </c>
      <c r="S199">
        <v>8</v>
      </c>
      <c r="T199">
        <v>5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 t="s">
        <v>38</v>
      </c>
      <c r="AC199">
        <f>2014 - Table2[[#This Row],[Year_Birth]]</f>
        <v>63</v>
      </c>
      <c r="AD199">
        <f>IF(Table2[[#This Row],[Age]]&gt;100, "100", Table2[[#This Row],[Age]])</f>
        <v>63</v>
      </c>
      <c r="AE199" t="str">
        <f>IF(Table2[[#This Row],[Age_Cleaned]]&lt;30,"&lt;30",
   IF(Table2[[#This Row],[Age_Cleaned]]&lt;=40,"30-40",
   IF(Table2[[#This Row],[Age_Cleaned]]&lt;=50,"40-50","50+")))</f>
        <v>50+</v>
      </c>
      <c r="AF199" s="2">
        <f>Table2[[#This Row],[MntWines]]+Table2[[#This Row],[MntFruits]]+Table2[[#This Row],[MntMeatProducts]]+Table2[[#This Row],[MntFishProducts]]+Table2[[#This Row],[MntSweetProducts]]+Table2[[#This Row],[MntGoldProds]]</f>
        <v>606</v>
      </c>
      <c r="AG199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9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199" s="2">
        <f>IF(Table2[[#This Row],[Marital_Cleaned]]="In Relationship",2,1) + Table2[[#This Row],[Kidhome]] + Table2[[#This Row],[Teenhome]]</f>
        <v>2</v>
      </c>
      <c r="AJ19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99" s="2">
        <f>IF(OR(Table2[[#This Row],[ Income ]]="",Table2[[#This Row],[ Income ]]&gt;200000),ROUND(MEDIAN(Table2[[ Income ]]),0),Table2[[#This Row],[ Income ]])</f>
        <v>67680</v>
      </c>
      <c r="AL199" s="2" t="str">
        <f>IF(Table2[[#This Row],[Income_Cleaned]]&lt;35000,"Low",
   IF(Table2[[#This Row],[Income_Cleaned]]&lt;=70000,"Medium","High"))</f>
        <v>Medium</v>
      </c>
    </row>
    <row r="200" spans="1:38" x14ac:dyDescent="0.35">
      <c r="A200">
        <v>10669</v>
      </c>
      <c r="B200">
        <v>1981</v>
      </c>
      <c r="C200" t="s">
        <v>30</v>
      </c>
      <c r="D200" t="s">
        <v>35</v>
      </c>
      <c r="E200">
        <v>54386</v>
      </c>
      <c r="F200">
        <v>0</v>
      </c>
      <c r="G200">
        <v>1</v>
      </c>
      <c r="H200" s="1">
        <v>41411</v>
      </c>
      <c r="I200">
        <v>8</v>
      </c>
      <c r="J200">
        <v>277</v>
      </c>
      <c r="K200">
        <v>21</v>
      </c>
      <c r="L200">
        <v>64</v>
      </c>
      <c r="M200">
        <v>62</v>
      </c>
      <c r="N200">
        <v>21</v>
      </c>
      <c r="O200">
        <v>25</v>
      </c>
      <c r="P200">
        <v>2</v>
      </c>
      <c r="Q200">
        <v>3</v>
      </c>
      <c r="R200">
        <v>2</v>
      </c>
      <c r="S200">
        <v>10</v>
      </c>
      <c r="T200">
        <v>3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 t="s">
        <v>32</v>
      </c>
      <c r="AC200">
        <f>2014 - Table2[[#This Row],[Year_Birth]]</f>
        <v>33</v>
      </c>
      <c r="AD200">
        <f>IF(Table2[[#This Row],[Age]]&gt;100, "100", Table2[[#This Row],[Age]])</f>
        <v>33</v>
      </c>
      <c r="AE200" t="str">
        <f>IF(Table2[[#This Row],[Age_Cleaned]]&lt;30,"&lt;30",
   IF(Table2[[#This Row],[Age_Cleaned]]&lt;=40,"30-40",
   IF(Table2[[#This Row],[Age_Cleaned]]&lt;=50,"40-50","50+")))</f>
        <v>30-40</v>
      </c>
      <c r="AF200" s="2">
        <f>Table2[[#This Row],[MntWines]]+Table2[[#This Row],[MntFruits]]+Table2[[#This Row],[MntMeatProducts]]+Table2[[#This Row],[MntFishProducts]]+Table2[[#This Row],[MntSweetProducts]]+Table2[[#This Row],[MntGoldProds]]</f>
        <v>470</v>
      </c>
      <c r="AG200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0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00" s="2">
        <f>IF(Table2[[#This Row],[Marital_Cleaned]]="In Relationship",2,1) + Table2[[#This Row],[Kidhome]] + Table2[[#This Row],[Teenhome]]</f>
        <v>3</v>
      </c>
      <c r="AJ20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00" s="2">
        <f>IF(OR(Table2[[#This Row],[ Income ]]="",Table2[[#This Row],[ Income ]]&gt;200000),ROUND(MEDIAN(Table2[[ Income ]]),0),Table2[[#This Row],[ Income ]])</f>
        <v>54386</v>
      </c>
      <c r="AL200" s="2" t="str">
        <f>IF(Table2[[#This Row],[Income_Cleaned]]&lt;35000,"Low",
   IF(Table2[[#This Row],[Income_Cleaned]]&lt;=70000,"Medium","High"))</f>
        <v>Medium</v>
      </c>
    </row>
    <row r="201" spans="1:38" x14ac:dyDescent="0.35">
      <c r="A201">
        <v>5682</v>
      </c>
      <c r="B201">
        <v>1953</v>
      </c>
      <c r="C201" t="s">
        <v>39</v>
      </c>
      <c r="D201" t="s">
        <v>33</v>
      </c>
      <c r="E201">
        <v>64108</v>
      </c>
      <c r="F201">
        <v>0</v>
      </c>
      <c r="G201">
        <v>1</v>
      </c>
      <c r="H201" s="1">
        <v>41356</v>
      </c>
      <c r="I201">
        <v>8</v>
      </c>
      <c r="J201">
        <v>948</v>
      </c>
      <c r="K201">
        <v>10</v>
      </c>
      <c r="L201">
        <v>86</v>
      </c>
      <c r="M201">
        <v>13</v>
      </c>
      <c r="N201">
        <v>21</v>
      </c>
      <c r="O201">
        <v>21</v>
      </c>
      <c r="P201">
        <v>4</v>
      </c>
      <c r="Q201">
        <v>6</v>
      </c>
      <c r="R201">
        <v>9</v>
      </c>
      <c r="S201">
        <v>11</v>
      </c>
      <c r="T201">
        <v>5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 t="s">
        <v>38</v>
      </c>
      <c r="AC201">
        <f>2014 - Table2[[#This Row],[Year_Birth]]</f>
        <v>61</v>
      </c>
      <c r="AD201">
        <f>IF(Table2[[#This Row],[Age]]&gt;100, "100", Table2[[#This Row],[Age]])</f>
        <v>61</v>
      </c>
      <c r="AE201" t="str">
        <f>IF(Table2[[#This Row],[Age_Cleaned]]&lt;30,"&lt;30",
   IF(Table2[[#This Row],[Age_Cleaned]]&lt;=40,"30-40",
   IF(Table2[[#This Row],[Age_Cleaned]]&lt;=50,"40-50","50+")))</f>
        <v>50+</v>
      </c>
      <c r="AF201" s="2">
        <f>Table2[[#This Row],[MntWines]]+Table2[[#This Row],[MntFruits]]+Table2[[#This Row],[MntMeatProducts]]+Table2[[#This Row],[MntFishProducts]]+Table2[[#This Row],[MntSweetProducts]]+Table2[[#This Row],[MntGoldProds]]</f>
        <v>1099</v>
      </c>
      <c r="AG201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0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201" s="2">
        <f>IF(Table2[[#This Row],[Marital_Cleaned]]="In Relationship",2,1) + Table2[[#This Row],[Kidhome]] + Table2[[#This Row],[Teenhome]]</f>
        <v>2</v>
      </c>
      <c r="AJ20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201" s="2">
        <f>IF(OR(Table2[[#This Row],[ Income ]]="",Table2[[#This Row],[ Income ]]&gt;200000),ROUND(MEDIAN(Table2[[ Income ]]),0),Table2[[#This Row],[ Income ]])</f>
        <v>64108</v>
      </c>
      <c r="AL201" s="2" t="str">
        <f>IF(Table2[[#This Row],[Income_Cleaned]]&lt;35000,"Low",
   IF(Table2[[#This Row],[Income_Cleaned]]&lt;=70000,"Medium","High"))</f>
        <v>Medium</v>
      </c>
    </row>
    <row r="202" spans="1:38" x14ac:dyDescent="0.35">
      <c r="A202">
        <v>1570</v>
      </c>
      <c r="B202">
        <v>1951</v>
      </c>
      <c r="C202" t="s">
        <v>39</v>
      </c>
      <c r="D202" t="s">
        <v>37</v>
      </c>
      <c r="E202">
        <v>69702</v>
      </c>
      <c r="F202">
        <v>0</v>
      </c>
      <c r="G202">
        <v>1</v>
      </c>
      <c r="H202" s="1">
        <v>41324</v>
      </c>
      <c r="I202">
        <v>8</v>
      </c>
      <c r="J202">
        <v>664</v>
      </c>
      <c r="K202">
        <v>9</v>
      </c>
      <c r="L202">
        <v>240</v>
      </c>
      <c r="M202">
        <v>50</v>
      </c>
      <c r="N202">
        <v>19</v>
      </c>
      <c r="O202">
        <v>57</v>
      </c>
      <c r="P202">
        <v>2</v>
      </c>
      <c r="Q202">
        <v>7</v>
      </c>
      <c r="R202">
        <v>7</v>
      </c>
      <c r="S202">
        <v>10</v>
      </c>
      <c r="T202">
        <v>4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 t="s">
        <v>32</v>
      </c>
      <c r="AC202">
        <f>2014 - Table2[[#This Row],[Year_Birth]]</f>
        <v>63</v>
      </c>
      <c r="AD202">
        <f>IF(Table2[[#This Row],[Age]]&gt;100, "100", Table2[[#This Row],[Age]])</f>
        <v>63</v>
      </c>
      <c r="AE202" t="str">
        <f>IF(Table2[[#This Row],[Age_Cleaned]]&lt;30,"&lt;30",
   IF(Table2[[#This Row],[Age_Cleaned]]&lt;=40,"30-40",
   IF(Table2[[#This Row],[Age_Cleaned]]&lt;=50,"40-50","50+")))</f>
        <v>50+</v>
      </c>
      <c r="AF202" s="2">
        <f>Table2[[#This Row],[MntWines]]+Table2[[#This Row],[MntFruits]]+Table2[[#This Row],[MntMeatProducts]]+Table2[[#This Row],[MntFishProducts]]+Table2[[#This Row],[MntSweetProducts]]+Table2[[#This Row],[MntGoldProds]]</f>
        <v>1039</v>
      </c>
      <c r="AG202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0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02" s="2">
        <f>IF(Table2[[#This Row],[Marital_Cleaned]]="In Relationship",2,1) + Table2[[#This Row],[Kidhome]] + Table2[[#This Row],[Teenhome]]</f>
        <v>3</v>
      </c>
      <c r="AJ20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202" s="2">
        <f>IF(OR(Table2[[#This Row],[ Income ]]="",Table2[[#This Row],[ Income ]]&gt;200000),ROUND(MEDIAN(Table2[[ Income ]]),0),Table2[[#This Row],[ Income ]])</f>
        <v>69702</v>
      </c>
      <c r="AL202" s="2" t="str">
        <f>IF(Table2[[#This Row],[Income_Cleaned]]&lt;35000,"Low",
   IF(Table2[[#This Row],[Income_Cleaned]]&lt;=70000,"Medium","High"))</f>
        <v>Medium</v>
      </c>
    </row>
    <row r="203" spans="1:38" x14ac:dyDescent="0.35">
      <c r="A203">
        <v>1497</v>
      </c>
      <c r="B203">
        <v>1952</v>
      </c>
      <c r="C203" t="s">
        <v>30</v>
      </c>
      <c r="D203" t="s">
        <v>33</v>
      </c>
      <c r="E203">
        <v>47958</v>
      </c>
      <c r="F203">
        <v>0</v>
      </c>
      <c r="G203">
        <v>1</v>
      </c>
      <c r="H203" s="1">
        <v>41293</v>
      </c>
      <c r="I203">
        <v>8</v>
      </c>
      <c r="J203">
        <v>268</v>
      </c>
      <c r="K203">
        <v>11</v>
      </c>
      <c r="L203">
        <v>88</v>
      </c>
      <c r="M203">
        <v>15</v>
      </c>
      <c r="N203">
        <v>3</v>
      </c>
      <c r="O203">
        <v>22</v>
      </c>
      <c r="P203">
        <v>2</v>
      </c>
      <c r="Q203">
        <v>6</v>
      </c>
      <c r="R203">
        <v>3</v>
      </c>
      <c r="S203">
        <v>5</v>
      </c>
      <c r="T203">
        <v>5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 t="s">
        <v>45</v>
      </c>
      <c r="AC203">
        <f>2014 - Table2[[#This Row],[Year_Birth]]</f>
        <v>62</v>
      </c>
      <c r="AD203">
        <f>IF(Table2[[#This Row],[Age]]&gt;100, "100", Table2[[#This Row],[Age]])</f>
        <v>62</v>
      </c>
      <c r="AE203" t="str">
        <f>IF(Table2[[#This Row],[Age_Cleaned]]&lt;30,"&lt;30",
   IF(Table2[[#This Row],[Age_Cleaned]]&lt;=40,"30-40",
   IF(Table2[[#This Row],[Age_Cleaned]]&lt;=50,"40-50","50+")))</f>
        <v>50+</v>
      </c>
      <c r="AF203" s="2">
        <f>Table2[[#This Row],[MntWines]]+Table2[[#This Row],[MntFruits]]+Table2[[#This Row],[MntMeatProducts]]+Table2[[#This Row],[MntFishProducts]]+Table2[[#This Row],[MntSweetProducts]]+Table2[[#This Row],[MntGoldProds]]</f>
        <v>407</v>
      </c>
      <c r="AG203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0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203" s="2">
        <f>IF(Table2[[#This Row],[Marital_Cleaned]]="In Relationship",2,1) + Table2[[#This Row],[Kidhome]] + Table2[[#This Row],[Teenhome]]</f>
        <v>2</v>
      </c>
      <c r="AJ20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03" s="2">
        <f>IF(OR(Table2[[#This Row],[ Income ]]="",Table2[[#This Row],[ Income ]]&gt;200000),ROUND(MEDIAN(Table2[[ Income ]]),0),Table2[[#This Row],[ Income ]])</f>
        <v>47958</v>
      </c>
      <c r="AL203" s="2" t="str">
        <f>IF(Table2[[#This Row],[Income_Cleaned]]&lt;35000,"Low",
   IF(Table2[[#This Row],[Income_Cleaned]]&lt;=70000,"Medium","High"))</f>
        <v>Medium</v>
      </c>
    </row>
    <row r="204" spans="1:38" x14ac:dyDescent="0.35">
      <c r="A204">
        <v>9723</v>
      </c>
      <c r="B204">
        <v>1960</v>
      </c>
      <c r="C204" t="s">
        <v>30</v>
      </c>
      <c r="D204" t="s">
        <v>35</v>
      </c>
      <c r="E204">
        <v>67716</v>
      </c>
      <c r="F204">
        <v>0</v>
      </c>
      <c r="G204">
        <v>1</v>
      </c>
      <c r="H204" s="1">
        <v>41284</v>
      </c>
      <c r="I204">
        <v>8</v>
      </c>
      <c r="J204">
        <v>530</v>
      </c>
      <c r="K204">
        <v>142</v>
      </c>
      <c r="L204">
        <v>217</v>
      </c>
      <c r="M204">
        <v>62</v>
      </c>
      <c r="N204">
        <v>9</v>
      </c>
      <c r="O204">
        <v>56</v>
      </c>
      <c r="P204">
        <v>4</v>
      </c>
      <c r="Q204">
        <v>7</v>
      </c>
      <c r="R204">
        <v>4</v>
      </c>
      <c r="S204">
        <v>13</v>
      </c>
      <c r="T204">
        <v>5</v>
      </c>
      <c r="U204">
        <v>0</v>
      </c>
      <c r="V204">
        <v>1</v>
      </c>
      <c r="W204">
        <v>0</v>
      </c>
      <c r="X204">
        <v>0</v>
      </c>
      <c r="Y204">
        <v>0</v>
      </c>
      <c r="Z204">
        <v>0</v>
      </c>
      <c r="AA204">
        <v>0</v>
      </c>
      <c r="AB204" t="s">
        <v>34</v>
      </c>
      <c r="AC204">
        <f>2014 - Table2[[#This Row],[Year_Birth]]</f>
        <v>54</v>
      </c>
      <c r="AD204">
        <f>IF(Table2[[#This Row],[Age]]&gt;100, "100", Table2[[#This Row],[Age]])</f>
        <v>54</v>
      </c>
      <c r="AE204" t="str">
        <f>IF(Table2[[#This Row],[Age_Cleaned]]&lt;30,"&lt;30",
   IF(Table2[[#This Row],[Age_Cleaned]]&lt;=40,"30-40",
   IF(Table2[[#This Row],[Age_Cleaned]]&lt;=50,"40-50","50+")))</f>
        <v>50+</v>
      </c>
      <c r="AF204" s="2">
        <f>Table2[[#This Row],[MntWines]]+Table2[[#This Row],[MntFruits]]+Table2[[#This Row],[MntMeatProducts]]+Table2[[#This Row],[MntFishProducts]]+Table2[[#This Row],[MntSweetProducts]]+Table2[[#This Row],[MntGoldProds]]</f>
        <v>1016</v>
      </c>
      <c r="AG204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20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04" s="2">
        <f>IF(Table2[[#This Row],[Marital_Cleaned]]="In Relationship",2,1) + Table2[[#This Row],[Kidhome]] + Table2[[#This Row],[Teenhome]]</f>
        <v>3</v>
      </c>
      <c r="AJ20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04" s="2">
        <f>IF(OR(Table2[[#This Row],[ Income ]]="",Table2[[#This Row],[ Income ]]&gt;200000),ROUND(MEDIAN(Table2[[ Income ]]),0),Table2[[#This Row],[ Income ]])</f>
        <v>67716</v>
      </c>
      <c r="AL204" s="2" t="str">
        <f>IF(Table2[[#This Row],[Income_Cleaned]]&lt;35000,"Low",
   IF(Table2[[#This Row],[Income_Cleaned]]&lt;=70000,"Medium","High"))</f>
        <v>Medium</v>
      </c>
    </row>
    <row r="205" spans="1:38" x14ac:dyDescent="0.35">
      <c r="A205">
        <v>7261</v>
      </c>
      <c r="B205">
        <v>1971</v>
      </c>
      <c r="C205" t="s">
        <v>30</v>
      </c>
      <c r="D205" t="s">
        <v>37</v>
      </c>
      <c r="E205">
        <v>34600</v>
      </c>
      <c r="F205">
        <v>1</v>
      </c>
      <c r="G205">
        <v>1</v>
      </c>
      <c r="H205" s="1">
        <v>41275</v>
      </c>
      <c r="I205">
        <v>8</v>
      </c>
      <c r="J205">
        <v>199</v>
      </c>
      <c r="K205">
        <v>33</v>
      </c>
      <c r="L205">
        <v>60</v>
      </c>
      <c r="M205">
        <v>8</v>
      </c>
      <c r="N205">
        <v>3</v>
      </c>
      <c r="O205">
        <v>15</v>
      </c>
      <c r="P205">
        <v>5</v>
      </c>
      <c r="Q205">
        <v>5</v>
      </c>
      <c r="R205">
        <v>2</v>
      </c>
      <c r="S205">
        <v>5</v>
      </c>
      <c r="T205">
        <v>8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1</v>
      </c>
      <c r="AA205">
        <v>0</v>
      </c>
      <c r="AB205" t="s">
        <v>32</v>
      </c>
      <c r="AC205">
        <f>2014 - Table2[[#This Row],[Year_Birth]]</f>
        <v>43</v>
      </c>
      <c r="AD205">
        <f>IF(Table2[[#This Row],[Age]]&gt;100, "100", Table2[[#This Row],[Age]])</f>
        <v>43</v>
      </c>
      <c r="AE205" t="str">
        <f>IF(Table2[[#This Row],[Age_Cleaned]]&lt;30,"&lt;30",
   IF(Table2[[#This Row],[Age_Cleaned]]&lt;=40,"30-40",
   IF(Table2[[#This Row],[Age_Cleaned]]&lt;=50,"40-50","50+")))</f>
        <v>40-50</v>
      </c>
      <c r="AF205" s="2">
        <f>Table2[[#This Row],[MntWines]]+Table2[[#This Row],[MntFruits]]+Table2[[#This Row],[MntMeatProducts]]+Table2[[#This Row],[MntFishProducts]]+Table2[[#This Row],[MntSweetProducts]]+Table2[[#This Row],[MntGoldProds]]</f>
        <v>318</v>
      </c>
      <c r="AG205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20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05" s="2">
        <f>IF(Table2[[#This Row],[Marital_Cleaned]]="In Relationship",2,1) + Table2[[#This Row],[Kidhome]] + Table2[[#This Row],[Teenhome]]</f>
        <v>4</v>
      </c>
      <c r="AJ20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05" s="2">
        <f>IF(OR(Table2[[#This Row],[ Income ]]="",Table2[[#This Row],[ Income ]]&gt;200000),ROUND(MEDIAN(Table2[[ Income ]]),0),Table2[[#This Row],[ Income ]])</f>
        <v>34600</v>
      </c>
      <c r="AL205" s="2" t="str">
        <f>IF(Table2[[#This Row],[Income_Cleaned]]&lt;35000,"Low",
   IF(Table2[[#This Row],[Income_Cleaned]]&lt;=70000,"Medium","High"))</f>
        <v>Low</v>
      </c>
    </row>
    <row r="206" spans="1:38" x14ac:dyDescent="0.35">
      <c r="A206">
        <v>2452</v>
      </c>
      <c r="B206">
        <v>1971</v>
      </c>
      <c r="C206" t="s">
        <v>30</v>
      </c>
      <c r="D206" t="s">
        <v>37</v>
      </c>
      <c r="E206">
        <v>34600</v>
      </c>
      <c r="F206">
        <v>1</v>
      </c>
      <c r="G206">
        <v>1</v>
      </c>
      <c r="H206" s="1">
        <v>41275</v>
      </c>
      <c r="I206">
        <v>8</v>
      </c>
      <c r="J206">
        <v>199</v>
      </c>
      <c r="K206">
        <v>33</v>
      </c>
      <c r="L206">
        <v>60</v>
      </c>
      <c r="M206">
        <v>8</v>
      </c>
      <c r="N206">
        <v>3</v>
      </c>
      <c r="O206">
        <v>15</v>
      </c>
      <c r="P206">
        <v>5</v>
      </c>
      <c r="Q206">
        <v>5</v>
      </c>
      <c r="R206">
        <v>2</v>
      </c>
      <c r="S206">
        <v>5</v>
      </c>
      <c r="T206">
        <v>8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1</v>
      </c>
      <c r="AA206">
        <v>0</v>
      </c>
      <c r="AB206" t="s">
        <v>32</v>
      </c>
      <c r="AC206">
        <f>2014 - Table2[[#This Row],[Year_Birth]]</f>
        <v>43</v>
      </c>
      <c r="AD206">
        <f>IF(Table2[[#This Row],[Age]]&gt;100, "100", Table2[[#This Row],[Age]])</f>
        <v>43</v>
      </c>
      <c r="AE206" t="str">
        <f>IF(Table2[[#This Row],[Age_Cleaned]]&lt;30,"&lt;30",
   IF(Table2[[#This Row],[Age_Cleaned]]&lt;=40,"30-40",
   IF(Table2[[#This Row],[Age_Cleaned]]&lt;=50,"40-50","50+")))</f>
        <v>40-50</v>
      </c>
      <c r="AF206" s="2">
        <f>Table2[[#This Row],[MntWines]]+Table2[[#This Row],[MntFruits]]+Table2[[#This Row],[MntMeatProducts]]+Table2[[#This Row],[MntFishProducts]]+Table2[[#This Row],[MntSweetProducts]]+Table2[[#This Row],[MntGoldProds]]</f>
        <v>318</v>
      </c>
      <c r="AG206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20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06" s="2">
        <f>IF(Table2[[#This Row],[Marital_Cleaned]]="In Relationship",2,1) + Table2[[#This Row],[Kidhome]] + Table2[[#This Row],[Teenhome]]</f>
        <v>4</v>
      </c>
      <c r="AJ20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06" s="2">
        <f>IF(OR(Table2[[#This Row],[ Income ]]="",Table2[[#This Row],[ Income ]]&gt;200000),ROUND(MEDIAN(Table2[[ Income ]]),0),Table2[[#This Row],[ Income ]])</f>
        <v>34600</v>
      </c>
      <c r="AL206" s="2" t="str">
        <f>IF(Table2[[#This Row],[Income_Cleaned]]&lt;35000,"Low",
   IF(Table2[[#This Row],[Income_Cleaned]]&lt;=70000,"Medium","High"))</f>
        <v>Low</v>
      </c>
    </row>
    <row r="207" spans="1:38" x14ac:dyDescent="0.35">
      <c r="A207">
        <v>5621</v>
      </c>
      <c r="B207">
        <v>1969</v>
      </c>
      <c r="C207" t="s">
        <v>30</v>
      </c>
      <c r="D207" t="s">
        <v>35</v>
      </c>
      <c r="E207">
        <v>48752</v>
      </c>
      <c r="F207">
        <v>1</v>
      </c>
      <c r="G207">
        <v>1</v>
      </c>
      <c r="H207" s="1">
        <v>41255</v>
      </c>
      <c r="I207">
        <v>8</v>
      </c>
      <c r="J207">
        <v>73</v>
      </c>
      <c r="K207">
        <v>57</v>
      </c>
      <c r="L207">
        <v>100</v>
      </c>
      <c r="M207">
        <v>71</v>
      </c>
      <c r="N207">
        <v>15</v>
      </c>
      <c r="O207">
        <v>0</v>
      </c>
      <c r="P207">
        <v>5</v>
      </c>
      <c r="Q207">
        <v>6</v>
      </c>
      <c r="R207">
        <v>1</v>
      </c>
      <c r="S207">
        <v>5</v>
      </c>
      <c r="T207">
        <v>9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1</v>
      </c>
      <c r="AA207">
        <v>0</v>
      </c>
      <c r="AB207" t="s">
        <v>32</v>
      </c>
      <c r="AC207">
        <f>2014 - Table2[[#This Row],[Year_Birth]]</f>
        <v>45</v>
      </c>
      <c r="AD207">
        <f>IF(Table2[[#This Row],[Age]]&gt;100, "100", Table2[[#This Row],[Age]])</f>
        <v>45</v>
      </c>
      <c r="AE207" t="str">
        <f>IF(Table2[[#This Row],[Age_Cleaned]]&lt;30,"&lt;30",
   IF(Table2[[#This Row],[Age_Cleaned]]&lt;=40,"30-40",
   IF(Table2[[#This Row],[Age_Cleaned]]&lt;=50,"40-50","50+")))</f>
        <v>40-50</v>
      </c>
      <c r="AF207" s="2">
        <f>Table2[[#This Row],[MntWines]]+Table2[[#This Row],[MntFruits]]+Table2[[#This Row],[MntMeatProducts]]+Table2[[#This Row],[MntFishProducts]]+Table2[[#This Row],[MntSweetProducts]]+Table2[[#This Row],[MntGoldProds]]</f>
        <v>316</v>
      </c>
      <c r="AG207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20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07" s="2">
        <f>IF(Table2[[#This Row],[Marital_Cleaned]]="In Relationship",2,1) + Table2[[#This Row],[Kidhome]] + Table2[[#This Row],[Teenhome]]</f>
        <v>4</v>
      </c>
      <c r="AJ20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07" s="2">
        <f>IF(OR(Table2[[#This Row],[ Income ]]="",Table2[[#This Row],[ Income ]]&gt;200000),ROUND(MEDIAN(Table2[[ Income ]]),0),Table2[[#This Row],[ Income ]])</f>
        <v>48752</v>
      </c>
      <c r="AL207" s="2" t="str">
        <f>IF(Table2[[#This Row],[Income_Cleaned]]&lt;35000,"Low",
   IF(Table2[[#This Row],[Income_Cleaned]]&lt;=70000,"Medium","High"))</f>
        <v>Medium</v>
      </c>
    </row>
    <row r="208" spans="1:38" x14ac:dyDescent="0.35">
      <c r="A208">
        <v>10995</v>
      </c>
      <c r="B208">
        <v>1988</v>
      </c>
      <c r="C208" t="s">
        <v>40</v>
      </c>
      <c r="D208" t="s">
        <v>35</v>
      </c>
      <c r="E208">
        <v>15716</v>
      </c>
      <c r="F208">
        <v>1</v>
      </c>
      <c r="G208">
        <v>0</v>
      </c>
      <c r="H208" s="1">
        <v>41225</v>
      </c>
      <c r="I208">
        <v>8</v>
      </c>
      <c r="J208">
        <v>16</v>
      </c>
      <c r="K208">
        <v>5</v>
      </c>
      <c r="L208">
        <v>30</v>
      </c>
      <c r="M208">
        <v>8</v>
      </c>
      <c r="N208">
        <v>7</v>
      </c>
      <c r="O208">
        <v>26</v>
      </c>
      <c r="P208">
        <v>3</v>
      </c>
      <c r="Q208">
        <v>3</v>
      </c>
      <c r="R208">
        <v>0</v>
      </c>
      <c r="S208">
        <v>4</v>
      </c>
      <c r="T208">
        <v>8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1</v>
      </c>
      <c r="AB208" t="s">
        <v>45</v>
      </c>
      <c r="AC208">
        <f>2014 - Table2[[#This Row],[Year_Birth]]</f>
        <v>26</v>
      </c>
      <c r="AD208">
        <f>IF(Table2[[#This Row],[Age]]&gt;100, "100", Table2[[#This Row],[Age]])</f>
        <v>26</v>
      </c>
      <c r="AE208" t="str">
        <f>IF(Table2[[#This Row],[Age_Cleaned]]&lt;30,"&lt;30",
   IF(Table2[[#This Row],[Age_Cleaned]]&lt;=40,"30-40",
   IF(Table2[[#This Row],[Age_Cleaned]]&lt;=50,"40-50","50+")))</f>
        <v>&lt;30</v>
      </c>
      <c r="AF208" s="2">
        <f>Table2[[#This Row],[MntWines]]+Table2[[#This Row],[MntFruits]]+Table2[[#This Row],[MntMeatProducts]]+Table2[[#This Row],[MntFishProducts]]+Table2[[#This Row],[MntSweetProducts]]+Table2[[#This Row],[MntGoldProds]]</f>
        <v>92</v>
      </c>
      <c r="AG208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0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08" s="2">
        <f>IF(Table2[[#This Row],[Marital_Cleaned]]="In Relationship",2,1) + Table2[[#This Row],[Kidhome]] + Table2[[#This Row],[Teenhome]]</f>
        <v>3</v>
      </c>
      <c r="AJ20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208" s="2">
        <f>IF(OR(Table2[[#This Row],[ Income ]]="",Table2[[#This Row],[ Income ]]&gt;200000),ROUND(MEDIAN(Table2[[ Income ]]),0),Table2[[#This Row],[ Income ]])</f>
        <v>15716</v>
      </c>
      <c r="AL208" s="2" t="str">
        <f>IF(Table2[[#This Row],[Income_Cleaned]]&lt;35000,"Low",
   IF(Table2[[#This Row],[Income_Cleaned]]&lt;=70000,"Medium","High"))</f>
        <v>Low</v>
      </c>
    </row>
    <row r="209" spans="1:38" x14ac:dyDescent="0.35">
      <c r="A209">
        <v>7373</v>
      </c>
      <c r="B209">
        <v>1952</v>
      </c>
      <c r="C209" t="s">
        <v>39</v>
      </c>
      <c r="D209" t="s">
        <v>31</v>
      </c>
      <c r="E209">
        <v>46610</v>
      </c>
      <c r="F209">
        <v>0</v>
      </c>
      <c r="G209">
        <v>2</v>
      </c>
      <c r="H209" s="1">
        <v>41211</v>
      </c>
      <c r="I209">
        <v>8</v>
      </c>
      <c r="J209">
        <v>96</v>
      </c>
      <c r="K209">
        <v>12</v>
      </c>
      <c r="L209">
        <v>96</v>
      </c>
      <c r="M209">
        <v>33</v>
      </c>
      <c r="N209">
        <v>22</v>
      </c>
      <c r="O209">
        <v>43</v>
      </c>
      <c r="P209">
        <v>6</v>
      </c>
      <c r="Q209">
        <v>4</v>
      </c>
      <c r="R209">
        <v>1</v>
      </c>
      <c r="S209">
        <v>6</v>
      </c>
      <c r="T209">
        <v>6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1</v>
      </c>
      <c r="AA209">
        <v>0</v>
      </c>
      <c r="AB209" t="s">
        <v>38</v>
      </c>
      <c r="AC209">
        <f>2014 - Table2[[#This Row],[Year_Birth]]</f>
        <v>62</v>
      </c>
      <c r="AD209">
        <f>IF(Table2[[#This Row],[Age]]&gt;100, "100", Table2[[#This Row],[Age]])</f>
        <v>62</v>
      </c>
      <c r="AE209" t="str">
        <f>IF(Table2[[#This Row],[Age_Cleaned]]&lt;30,"&lt;30",
   IF(Table2[[#This Row],[Age_Cleaned]]&lt;=40,"30-40",
   IF(Table2[[#This Row],[Age_Cleaned]]&lt;=50,"40-50","50+")))</f>
        <v>50+</v>
      </c>
      <c r="AF209" s="2">
        <f>Table2[[#This Row],[MntWines]]+Table2[[#This Row],[MntFruits]]+Table2[[#This Row],[MntMeatProducts]]+Table2[[#This Row],[MntFishProducts]]+Table2[[#This Row],[MntSweetProducts]]+Table2[[#This Row],[MntGoldProds]]</f>
        <v>302</v>
      </c>
      <c r="AG209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20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209" s="2">
        <f>IF(Table2[[#This Row],[Marital_Cleaned]]="In Relationship",2,1) + Table2[[#This Row],[Kidhome]] + Table2[[#This Row],[Teenhome]]</f>
        <v>3</v>
      </c>
      <c r="AJ20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209" s="2">
        <f>IF(OR(Table2[[#This Row],[ Income ]]="",Table2[[#This Row],[ Income ]]&gt;200000),ROUND(MEDIAN(Table2[[ Income ]]),0),Table2[[#This Row],[ Income ]])</f>
        <v>46610</v>
      </c>
      <c r="AL209" s="2" t="str">
        <f>IF(Table2[[#This Row],[Income_Cleaned]]&lt;35000,"Low",
   IF(Table2[[#This Row],[Income_Cleaned]]&lt;=70000,"Medium","High"))</f>
        <v>Medium</v>
      </c>
    </row>
    <row r="210" spans="1:38" x14ac:dyDescent="0.35">
      <c r="A210">
        <v>5331</v>
      </c>
      <c r="B210">
        <v>1977</v>
      </c>
      <c r="C210" t="s">
        <v>30</v>
      </c>
      <c r="D210" t="s">
        <v>35</v>
      </c>
      <c r="E210">
        <v>74985</v>
      </c>
      <c r="F210">
        <v>0</v>
      </c>
      <c r="G210">
        <v>0</v>
      </c>
      <c r="H210" s="1">
        <v>41163</v>
      </c>
      <c r="I210">
        <v>8</v>
      </c>
      <c r="J210">
        <v>587</v>
      </c>
      <c r="K210">
        <v>51</v>
      </c>
      <c r="L210">
        <v>898</v>
      </c>
      <c r="M210">
        <v>247</v>
      </c>
      <c r="N210">
        <v>0</v>
      </c>
      <c r="O210">
        <v>86</v>
      </c>
      <c r="P210">
        <v>1</v>
      </c>
      <c r="Q210">
        <v>3</v>
      </c>
      <c r="R210">
        <v>6</v>
      </c>
      <c r="S210">
        <v>7</v>
      </c>
      <c r="T210">
        <v>2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 t="s">
        <v>41</v>
      </c>
      <c r="AC210">
        <f>2014 - Table2[[#This Row],[Year_Birth]]</f>
        <v>37</v>
      </c>
      <c r="AD210">
        <f>IF(Table2[[#This Row],[Age]]&gt;100, "100", Table2[[#This Row],[Age]])</f>
        <v>37</v>
      </c>
      <c r="AE210" t="str">
        <f>IF(Table2[[#This Row],[Age_Cleaned]]&lt;30,"&lt;30",
   IF(Table2[[#This Row],[Age_Cleaned]]&lt;=40,"30-40",
   IF(Table2[[#This Row],[Age_Cleaned]]&lt;=50,"40-50","50+")))</f>
        <v>30-40</v>
      </c>
      <c r="AF210" s="2">
        <f>Table2[[#This Row],[MntWines]]+Table2[[#This Row],[MntFruits]]+Table2[[#This Row],[MntMeatProducts]]+Table2[[#This Row],[MntFishProducts]]+Table2[[#This Row],[MntSweetProducts]]+Table2[[#This Row],[MntGoldProds]]</f>
        <v>1869</v>
      </c>
      <c r="AG210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1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10" s="2">
        <f>IF(Table2[[#This Row],[Marital_Cleaned]]="In Relationship",2,1) + Table2[[#This Row],[Kidhome]] + Table2[[#This Row],[Teenhome]]</f>
        <v>2</v>
      </c>
      <c r="AJ21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10" s="2">
        <f>IF(OR(Table2[[#This Row],[ Income ]]="",Table2[[#This Row],[ Income ]]&gt;200000),ROUND(MEDIAN(Table2[[ Income ]]),0),Table2[[#This Row],[ Income ]])</f>
        <v>74985</v>
      </c>
      <c r="AL210" s="2" t="str">
        <f>IF(Table2[[#This Row],[Income_Cleaned]]&lt;35000,"Low",
   IF(Table2[[#This Row],[Income_Cleaned]]&lt;=70000,"Medium","High"))</f>
        <v>High</v>
      </c>
    </row>
    <row r="211" spans="1:38" x14ac:dyDescent="0.35">
      <c r="A211">
        <v>263</v>
      </c>
      <c r="B211">
        <v>1945</v>
      </c>
      <c r="C211" t="s">
        <v>39</v>
      </c>
      <c r="D211" t="s">
        <v>33</v>
      </c>
      <c r="E211">
        <v>45576</v>
      </c>
      <c r="F211">
        <v>0</v>
      </c>
      <c r="G211">
        <v>0</v>
      </c>
      <c r="H211" s="1">
        <v>41787</v>
      </c>
      <c r="I211">
        <v>9</v>
      </c>
      <c r="J211">
        <v>56</v>
      </c>
      <c r="K211">
        <v>19</v>
      </c>
      <c r="L211">
        <v>29</v>
      </c>
      <c r="M211">
        <v>2</v>
      </c>
      <c r="N211">
        <v>14</v>
      </c>
      <c r="O211">
        <v>25</v>
      </c>
      <c r="P211">
        <v>1</v>
      </c>
      <c r="Q211">
        <v>3</v>
      </c>
      <c r="R211">
        <v>1</v>
      </c>
      <c r="S211">
        <v>3</v>
      </c>
      <c r="T211">
        <v>8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1</v>
      </c>
      <c r="AA211">
        <v>0</v>
      </c>
      <c r="AB211" t="s">
        <v>32</v>
      </c>
      <c r="AC211">
        <f>2014 - Table2[[#This Row],[Year_Birth]]</f>
        <v>69</v>
      </c>
      <c r="AD211">
        <f>IF(Table2[[#This Row],[Age]]&gt;100, "100", Table2[[#This Row],[Age]])</f>
        <v>69</v>
      </c>
      <c r="AE211" t="str">
        <f>IF(Table2[[#This Row],[Age_Cleaned]]&lt;30,"&lt;30",
   IF(Table2[[#This Row],[Age_Cleaned]]&lt;=40,"30-40",
   IF(Table2[[#This Row],[Age_Cleaned]]&lt;=50,"40-50","50+")))</f>
        <v>50+</v>
      </c>
      <c r="AF211" s="2">
        <f>Table2[[#This Row],[MntWines]]+Table2[[#This Row],[MntFruits]]+Table2[[#This Row],[MntMeatProducts]]+Table2[[#This Row],[MntFishProducts]]+Table2[[#This Row],[MntSweetProducts]]+Table2[[#This Row],[MntGoldProds]]</f>
        <v>145</v>
      </c>
      <c r="AG211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21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211" s="2">
        <f>IF(Table2[[#This Row],[Marital_Cleaned]]="In Relationship",2,1) + Table2[[#This Row],[Kidhome]] + Table2[[#This Row],[Teenhome]]</f>
        <v>1</v>
      </c>
      <c r="AJ21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211" s="2">
        <f>IF(OR(Table2[[#This Row],[ Income ]]="",Table2[[#This Row],[ Income ]]&gt;200000),ROUND(MEDIAN(Table2[[ Income ]]),0),Table2[[#This Row],[ Income ]])</f>
        <v>45576</v>
      </c>
      <c r="AL211" s="2" t="str">
        <f>IF(Table2[[#This Row],[Income_Cleaned]]&lt;35000,"Low",
   IF(Table2[[#This Row],[Income_Cleaned]]&lt;=70000,"Medium","High"))</f>
        <v>Medium</v>
      </c>
    </row>
    <row r="212" spans="1:38" x14ac:dyDescent="0.35">
      <c r="A212">
        <v>4619</v>
      </c>
      <c r="B212">
        <v>1945</v>
      </c>
      <c r="C212" t="s">
        <v>39</v>
      </c>
      <c r="D212" t="s">
        <v>33</v>
      </c>
      <c r="E212">
        <v>113734</v>
      </c>
      <c r="F212">
        <v>0</v>
      </c>
      <c r="G212">
        <v>0</v>
      </c>
      <c r="H212" s="1">
        <v>41787</v>
      </c>
      <c r="I212">
        <v>9</v>
      </c>
      <c r="J212">
        <v>6</v>
      </c>
      <c r="K212">
        <v>2</v>
      </c>
      <c r="L212">
        <v>3</v>
      </c>
      <c r="M212">
        <v>1</v>
      </c>
      <c r="N212">
        <v>262</v>
      </c>
      <c r="O212">
        <v>3</v>
      </c>
      <c r="P212">
        <v>0</v>
      </c>
      <c r="Q212">
        <v>27</v>
      </c>
      <c r="R212">
        <v>0</v>
      </c>
      <c r="S212">
        <v>0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 t="s">
        <v>32</v>
      </c>
      <c r="AC212">
        <f>2014 - Table2[[#This Row],[Year_Birth]]</f>
        <v>69</v>
      </c>
      <c r="AD212">
        <f>IF(Table2[[#This Row],[Age]]&gt;100, "100", Table2[[#This Row],[Age]])</f>
        <v>69</v>
      </c>
      <c r="AE212" t="str">
        <f>IF(Table2[[#This Row],[Age_Cleaned]]&lt;30,"&lt;30",
   IF(Table2[[#This Row],[Age_Cleaned]]&lt;=40,"30-40",
   IF(Table2[[#This Row],[Age_Cleaned]]&lt;=50,"40-50","50+")))</f>
        <v>50+</v>
      </c>
      <c r="AF212" s="2">
        <f>Table2[[#This Row],[MntWines]]+Table2[[#This Row],[MntFruits]]+Table2[[#This Row],[MntMeatProducts]]+Table2[[#This Row],[MntFishProducts]]+Table2[[#This Row],[MntSweetProducts]]+Table2[[#This Row],[MntGoldProds]]</f>
        <v>277</v>
      </c>
      <c r="AG212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1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212" s="2">
        <f>IF(Table2[[#This Row],[Marital_Cleaned]]="In Relationship",2,1) + Table2[[#This Row],[Kidhome]] + Table2[[#This Row],[Teenhome]]</f>
        <v>1</v>
      </c>
      <c r="AJ21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212" s="2">
        <f>IF(OR(Table2[[#This Row],[ Income ]]="",Table2[[#This Row],[ Income ]]&gt;200000),ROUND(MEDIAN(Table2[[ Income ]]),0),Table2[[#This Row],[ Income ]])</f>
        <v>113734</v>
      </c>
      <c r="AL212" s="2" t="str">
        <f>IF(Table2[[#This Row],[Income_Cleaned]]&lt;35000,"Low",
   IF(Table2[[#This Row],[Income_Cleaned]]&lt;=70000,"Medium","High"))</f>
        <v>High</v>
      </c>
    </row>
    <row r="213" spans="1:38" x14ac:dyDescent="0.35">
      <c r="A213">
        <v>940</v>
      </c>
      <c r="B213">
        <v>1987</v>
      </c>
      <c r="C213" t="s">
        <v>30</v>
      </c>
      <c r="D213" t="s">
        <v>33</v>
      </c>
      <c r="E213">
        <v>57100</v>
      </c>
      <c r="F213">
        <v>1</v>
      </c>
      <c r="G213">
        <v>0</v>
      </c>
      <c r="H213" s="1">
        <v>41777</v>
      </c>
      <c r="I213">
        <v>9</v>
      </c>
      <c r="J213">
        <v>158</v>
      </c>
      <c r="K213">
        <v>11</v>
      </c>
      <c r="L213">
        <v>99</v>
      </c>
      <c r="M213">
        <v>15</v>
      </c>
      <c r="N213">
        <v>11</v>
      </c>
      <c r="O213">
        <v>17</v>
      </c>
      <c r="P213">
        <v>2</v>
      </c>
      <c r="Q213">
        <v>3</v>
      </c>
      <c r="R213">
        <v>2</v>
      </c>
      <c r="S213">
        <v>7</v>
      </c>
      <c r="T213">
        <v>3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 t="s">
        <v>45</v>
      </c>
      <c r="AC213">
        <f>2014 - Table2[[#This Row],[Year_Birth]]</f>
        <v>27</v>
      </c>
      <c r="AD213">
        <f>IF(Table2[[#This Row],[Age]]&gt;100, "100", Table2[[#This Row],[Age]])</f>
        <v>27</v>
      </c>
      <c r="AE213" t="str">
        <f>IF(Table2[[#This Row],[Age_Cleaned]]&lt;30,"&lt;30",
   IF(Table2[[#This Row],[Age_Cleaned]]&lt;=40,"30-40",
   IF(Table2[[#This Row],[Age_Cleaned]]&lt;=50,"40-50","50+")))</f>
        <v>&lt;30</v>
      </c>
      <c r="AF213" s="2">
        <f>Table2[[#This Row],[MntWines]]+Table2[[#This Row],[MntFruits]]+Table2[[#This Row],[MntMeatProducts]]+Table2[[#This Row],[MntFishProducts]]+Table2[[#This Row],[MntSweetProducts]]+Table2[[#This Row],[MntGoldProds]]</f>
        <v>311</v>
      </c>
      <c r="AG213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1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213" s="2">
        <f>IF(Table2[[#This Row],[Marital_Cleaned]]="In Relationship",2,1) + Table2[[#This Row],[Kidhome]] + Table2[[#This Row],[Teenhome]]</f>
        <v>2</v>
      </c>
      <c r="AJ21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13" s="2">
        <f>IF(OR(Table2[[#This Row],[ Income ]]="",Table2[[#This Row],[ Income ]]&gt;200000),ROUND(MEDIAN(Table2[[ Income ]]),0),Table2[[#This Row],[ Income ]])</f>
        <v>57100</v>
      </c>
      <c r="AL213" s="2" t="str">
        <f>IF(Table2[[#This Row],[Income_Cleaned]]&lt;35000,"Low",
   IF(Table2[[#This Row],[Income_Cleaned]]&lt;=70000,"Medium","High"))</f>
        <v>Medium</v>
      </c>
    </row>
    <row r="214" spans="1:38" x14ac:dyDescent="0.35">
      <c r="A214">
        <v>10084</v>
      </c>
      <c r="B214">
        <v>1972</v>
      </c>
      <c r="C214" t="s">
        <v>30</v>
      </c>
      <c r="D214" t="s">
        <v>35</v>
      </c>
      <c r="E214">
        <v>24434</v>
      </c>
      <c r="F214">
        <v>2</v>
      </c>
      <c r="G214">
        <v>0</v>
      </c>
      <c r="H214" s="1">
        <v>41777</v>
      </c>
      <c r="I214">
        <v>9</v>
      </c>
      <c r="J214">
        <v>3</v>
      </c>
      <c r="K214">
        <v>2</v>
      </c>
      <c r="L214">
        <v>8</v>
      </c>
      <c r="M214">
        <v>20</v>
      </c>
      <c r="N214">
        <v>0</v>
      </c>
      <c r="O214">
        <v>17</v>
      </c>
      <c r="P214">
        <v>2</v>
      </c>
      <c r="Q214">
        <v>2</v>
      </c>
      <c r="R214">
        <v>1</v>
      </c>
      <c r="S214">
        <v>2</v>
      </c>
      <c r="T214">
        <v>7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 t="s">
        <v>42</v>
      </c>
      <c r="AC214">
        <f>2014 - Table2[[#This Row],[Year_Birth]]</f>
        <v>42</v>
      </c>
      <c r="AD214">
        <f>IF(Table2[[#This Row],[Age]]&gt;100, "100", Table2[[#This Row],[Age]])</f>
        <v>42</v>
      </c>
      <c r="AE214" t="str">
        <f>IF(Table2[[#This Row],[Age_Cleaned]]&lt;30,"&lt;30",
   IF(Table2[[#This Row],[Age_Cleaned]]&lt;=40,"30-40",
   IF(Table2[[#This Row],[Age_Cleaned]]&lt;=50,"40-50","50+")))</f>
        <v>40-50</v>
      </c>
      <c r="AF214" s="2">
        <f>Table2[[#This Row],[MntWines]]+Table2[[#This Row],[MntFruits]]+Table2[[#This Row],[MntMeatProducts]]+Table2[[#This Row],[MntFishProducts]]+Table2[[#This Row],[MntSweetProducts]]+Table2[[#This Row],[MntGoldProds]]</f>
        <v>50</v>
      </c>
      <c r="AG214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1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14" s="2">
        <f>IF(Table2[[#This Row],[Marital_Cleaned]]="In Relationship",2,1) + Table2[[#This Row],[Kidhome]] + Table2[[#This Row],[Teenhome]]</f>
        <v>4</v>
      </c>
      <c r="AJ21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14" s="2">
        <f>IF(OR(Table2[[#This Row],[ Income ]]="",Table2[[#This Row],[ Income ]]&gt;200000),ROUND(MEDIAN(Table2[[ Income ]]),0),Table2[[#This Row],[ Income ]])</f>
        <v>24434</v>
      </c>
      <c r="AL214" s="2" t="str">
        <f>IF(Table2[[#This Row],[Income_Cleaned]]&lt;35000,"Low",
   IF(Table2[[#This Row],[Income_Cleaned]]&lt;=70000,"Medium","High"))</f>
        <v>Low</v>
      </c>
    </row>
    <row r="215" spans="1:38" x14ac:dyDescent="0.35">
      <c r="A215">
        <v>6019</v>
      </c>
      <c r="B215">
        <v>1971</v>
      </c>
      <c r="C215" t="s">
        <v>39</v>
      </c>
      <c r="D215" t="s">
        <v>35</v>
      </c>
      <c r="E215">
        <v>37126</v>
      </c>
      <c r="F215">
        <v>1</v>
      </c>
      <c r="G215">
        <v>0</v>
      </c>
      <c r="H215" s="1">
        <v>41728</v>
      </c>
      <c r="I215">
        <v>9</v>
      </c>
      <c r="J215">
        <v>45</v>
      </c>
      <c r="K215">
        <v>3</v>
      </c>
      <c r="L215">
        <v>9</v>
      </c>
      <c r="M215">
        <v>4</v>
      </c>
      <c r="N215">
        <v>4</v>
      </c>
      <c r="O215">
        <v>7</v>
      </c>
      <c r="P215">
        <v>1</v>
      </c>
      <c r="Q215">
        <v>1</v>
      </c>
      <c r="R215">
        <v>2</v>
      </c>
      <c r="S215">
        <v>2</v>
      </c>
      <c r="T215">
        <v>6</v>
      </c>
      <c r="U215">
        <v>1</v>
      </c>
      <c r="V215">
        <v>0</v>
      </c>
      <c r="W215">
        <v>0</v>
      </c>
      <c r="X215">
        <v>0</v>
      </c>
      <c r="Y215">
        <v>0</v>
      </c>
      <c r="Z215">
        <v>1</v>
      </c>
      <c r="AA215">
        <v>0</v>
      </c>
      <c r="AB215" t="s">
        <v>32</v>
      </c>
      <c r="AC215">
        <f>2014 - Table2[[#This Row],[Year_Birth]]</f>
        <v>43</v>
      </c>
      <c r="AD215">
        <f>IF(Table2[[#This Row],[Age]]&gt;100, "100", Table2[[#This Row],[Age]])</f>
        <v>43</v>
      </c>
      <c r="AE215" t="str">
        <f>IF(Table2[[#This Row],[Age_Cleaned]]&lt;30,"&lt;30",
   IF(Table2[[#This Row],[Age_Cleaned]]&lt;=40,"30-40",
   IF(Table2[[#This Row],[Age_Cleaned]]&lt;=50,"40-50","50+")))</f>
        <v>40-50</v>
      </c>
      <c r="AF215" s="2">
        <f>Table2[[#This Row],[MntWines]]+Table2[[#This Row],[MntFruits]]+Table2[[#This Row],[MntMeatProducts]]+Table2[[#This Row],[MntFishProducts]]+Table2[[#This Row],[MntSweetProducts]]+Table2[[#This Row],[MntGoldProds]]</f>
        <v>72</v>
      </c>
      <c r="AG215" s="2">
        <f>Table2[[#This Row],[AcceptedCmp1]] + Table2[[#This Row],[AcceptedCmp2]] + Table2[[#This Row],[AcceptedCmp3]] + Table2[[#This Row],[AcceptedCmp4]] + Table2[[#This Row],[AcceptedCmp5]] + Table2[[#This Row],[Response]]</f>
        <v>2</v>
      </c>
      <c r="AH21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15" s="2">
        <f>IF(Table2[[#This Row],[Marital_Cleaned]]="In Relationship",2,1) + Table2[[#This Row],[Kidhome]] + Table2[[#This Row],[Teenhome]]</f>
        <v>3</v>
      </c>
      <c r="AJ21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215" s="2">
        <f>IF(OR(Table2[[#This Row],[ Income ]]="",Table2[[#This Row],[ Income ]]&gt;200000),ROUND(MEDIAN(Table2[[ Income ]]),0),Table2[[#This Row],[ Income ]])</f>
        <v>37126</v>
      </c>
      <c r="AL215" s="2" t="str">
        <f>IF(Table2[[#This Row],[Income_Cleaned]]&lt;35000,"Low",
   IF(Table2[[#This Row],[Income_Cleaned]]&lt;=70000,"Medium","High"))</f>
        <v>Medium</v>
      </c>
    </row>
    <row r="216" spans="1:38" x14ac:dyDescent="0.35">
      <c r="A216">
        <v>1463</v>
      </c>
      <c r="B216">
        <v>1958</v>
      </c>
      <c r="C216" t="s">
        <v>30</v>
      </c>
      <c r="D216" t="s">
        <v>33</v>
      </c>
      <c r="E216">
        <v>45160</v>
      </c>
      <c r="F216">
        <v>1</v>
      </c>
      <c r="G216">
        <v>1</v>
      </c>
      <c r="H216" s="1">
        <v>41727</v>
      </c>
      <c r="I216">
        <v>9</v>
      </c>
      <c r="J216">
        <v>8</v>
      </c>
      <c r="K216">
        <v>2</v>
      </c>
      <c r="L216">
        <v>5</v>
      </c>
      <c r="M216">
        <v>3</v>
      </c>
      <c r="N216">
        <v>0</v>
      </c>
      <c r="O216">
        <v>3</v>
      </c>
      <c r="P216">
        <v>1</v>
      </c>
      <c r="Q216">
        <v>1</v>
      </c>
      <c r="R216">
        <v>0</v>
      </c>
      <c r="S216">
        <v>2</v>
      </c>
      <c r="T216">
        <v>7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 t="s">
        <v>38</v>
      </c>
      <c r="AC216">
        <f>2014 - Table2[[#This Row],[Year_Birth]]</f>
        <v>56</v>
      </c>
      <c r="AD216">
        <f>IF(Table2[[#This Row],[Age]]&gt;100, "100", Table2[[#This Row],[Age]])</f>
        <v>56</v>
      </c>
      <c r="AE216" t="str">
        <f>IF(Table2[[#This Row],[Age_Cleaned]]&lt;30,"&lt;30",
   IF(Table2[[#This Row],[Age_Cleaned]]&lt;=40,"30-40",
   IF(Table2[[#This Row],[Age_Cleaned]]&lt;=50,"40-50","50+")))</f>
        <v>50+</v>
      </c>
      <c r="AF216" s="2">
        <f>Table2[[#This Row],[MntWines]]+Table2[[#This Row],[MntFruits]]+Table2[[#This Row],[MntMeatProducts]]+Table2[[#This Row],[MntFishProducts]]+Table2[[#This Row],[MntSweetProducts]]+Table2[[#This Row],[MntGoldProds]]</f>
        <v>21</v>
      </c>
      <c r="AG216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1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216" s="2">
        <f>IF(Table2[[#This Row],[Marital_Cleaned]]="In Relationship",2,1) + Table2[[#This Row],[Kidhome]] + Table2[[#This Row],[Teenhome]]</f>
        <v>3</v>
      </c>
      <c r="AJ21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16" s="2">
        <f>IF(OR(Table2[[#This Row],[ Income ]]="",Table2[[#This Row],[ Income ]]&gt;200000),ROUND(MEDIAN(Table2[[ Income ]]),0),Table2[[#This Row],[ Income ]])</f>
        <v>45160</v>
      </c>
      <c r="AL216" s="2" t="str">
        <f>IF(Table2[[#This Row],[Income_Cleaned]]&lt;35000,"Low",
   IF(Table2[[#This Row],[Income_Cleaned]]&lt;=70000,"Medium","High"))</f>
        <v>Medium</v>
      </c>
    </row>
    <row r="217" spans="1:38" x14ac:dyDescent="0.35">
      <c r="A217">
        <v>6424</v>
      </c>
      <c r="B217">
        <v>1977</v>
      </c>
      <c r="C217" t="s">
        <v>30</v>
      </c>
      <c r="D217" t="s">
        <v>37</v>
      </c>
      <c r="E217">
        <v>33178</v>
      </c>
      <c r="F217">
        <v>1</v>
      </c>
      <c r="G217">
        <v>0</v>
      </c>
      <c r="H217" s="1">
        <v>41669</v>
      </c>
      <c r="I217">
        <v>9</v>
      </c>
      <c r="J217">
        <v>12</v>
      </c>
      <c r="K217">
        <v>6</v>
      </c>
      <c r="L217">
        <v>2</v>
      </c>
      <c r="M217">
        <v>11</v>
      </c>
      <c r="N217">
        <v>2</v>
      </c>
      <c r="O217">
        <v>16</v>
      </c>
      <c r="P217">
        <v>1</v>
      </c>
      <c r="Q217">
        <v>1</v>
      </c>
      <c r="R217">
        <v>0</v>
      </c>
      <c r="S217">
        <v>3</v>
      </c>
      <c r="T217">
        <v>4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 t="s">
        <v>32</v>
      </c>
      <c r="AC217">
        <f>2014 - Table2[[#This Row],[Year_Birth]]</f>
        <v>37</v>
      </c>
      <c r="AD217">
        <f>IF(Table2[[#This Row],[Age]]&gt;100, "100", Table2[[#This Row],[Age]])</f>
        <v>37</v>
      </c>
      <c r="AE217" t="str">
        <f>IF(Table2[[#This Row],[Age_Cleaned]]&lt;30,"&lt;30",
   IF(Table2[[#This Row],[Age_Cleaned]]&lt;=40,"30-40",
   IF(Table2[[#This Row],[Age_Cleaned]]&lt;=50,"40-50","50+")))</f>
        <v>30-40</v>
      </c>
      <c r="AF217" s="2">
        <f>Table2[[#This Row],[MntWines]]+Table2[[#This Row],[MntFruits]]+Table2[[#This Row],[MntMeatProducts]]+Table2[[#This Row],[MntFishProducts]]+Table2[[#This Row],[MntSweetProducts]]+Table2[[#This Row],[MntGoldProds]]</f>
        <v>49</v>
      </c>
      <c r="AG217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1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17" s="2">
        <f>IF(Table2[[#This Row],[Marital_Cleaned]]="In Relationship",2,1) + Table2[[#This Row],[Kidhome]] + Table2[[#This Row],[Teenhome]]</f>
        <v>3</v>
      </c>
      <c r="AJ21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17" s="2">
        <f>IF(OR(Table2[[#This Row],[ Income ]]="",Table2[[#This Row],[ Income ]]&gt;200000),ROUND(MEDIAN(Table2[[ Income ]]),0),Table2[[#This Row],[ Income ]])</f>
        <v>33178</v>
      </c>
      <c r="AL217" s="2" t="str">
        <f>IF(Table2[[#This Row],[Income_Cleaned]]&lt;35000,"Low",
   IF(Table2[[#This Row],[Income_Cleaned]]&lt;=70000,"Medium","High"))</f>
        <v>Low</v>
      </c>
    </row>
    <row r="218" spans="1:38" x14ac:dyDescent="0.35">
      <c r="A218">
        <v>8233</v>
      </c>
      <c r="B218">
        <v>1950</v>
      </c>
      <c r="C218" t="s">
        <v>43</v>
      </c>
      <c r="D218" t="s">
        <v>44</v>
      </c>
      <c r="E218">
        <v>64866</v>
      </c>
      <c r="F218">
        <v>0</v>
      </c>
      <c r="G218">
        <v>1</v>
      </c>
      <c r="H218" s="1">
        <v>41665</v>
      </c>
      <c r="I218">
        <v>9</v>
      </c>
      <c r="J218">
        <v>508</v>
      </c>
      <c r="K218">
        <v>5</v>
      </c>
      <c r="L218">
        <v>21</v>
      </c>
      <c r="M218">
        <v>7</v>
      </c>
      <c r="N218">
        <v>5</v>
      </c>
      <c r="O218">
        <v>10</v>
      </c>
      <c r="P218">
        <v>4</v>
      </c>
      <c r="Q218">
        <v>7</v>
      </c>
      <c r="R218">
        <v>3</v>
      </c>
      <c r="S218">
        <v>7</v>
      </c>
      <c r="T218">
        <v>5</v>
      </c>
      <c r="U218">
        <v>0</v>
      </c>
      <c r="V218">
        <v>1</v>
      </c>
      <c r="W218">
        <v>0</v>
      </c>
      <c r="X218">
        <v>0</v>
      </c>
      <c r="Y218">
        <v>0</v>
      </c>
      <c r="Z218">
        <v>0</v>
      </c>
      <c r="AA218">
        <v>0</v>
      </c>
      <c r="AB218" t="s">
        <v>34</v>
      </c>
      <c r="AC218">
        <f>2014 - Table2[[#This Row],[Year_Birth]]</f>
        <v>64</v>
      </c>
      <c r="AD218">
        <f>IF(Table2[[#This Row],[Age]]&gt;100, "100", Table2[[#This Row],[Age]])</f>
        <v>64</v>
      </c>
      <c r="AE218" t="str">
        <f>IF(Table2[[#This Row],[Age_Cleaned]]&lt;30,"&lt;30",
   IF(Table2[[#This Row],[Age_Cleaned]]&lt;=40,"30-40",
   IF(Table2[[#This Row],[Age_Cleaned]]&lt;=50,"40-50","50+")))</f>
        <v>50+</v>
      </c>
      <c r="AF218" s="2">
        <f>Table2[[#This Row],[MntWines]]+Table2[[#This Row],[MntFruits]]+Table2[[#This Row],[MntMeatProducts]]+Table2[[#This Row],[MntFishProducts]]+Table2[[#This Row],[MntSweetProducts]]+Table2[[#This Row],[MntGoldProds]]</f>
        <v>556</v>
      </c>
      <c r="AG218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21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218" s="2">
        <f>IF(Table2[[#This Row],[Marital_Cleaned]]="In Relationship",2,1) + Table2[[#This Row],[Kidhome]] + Table2[[#This Row],[Teenhome]]</f>
        <v>2</v>
      </c>
      <c r="AJ21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218" s="2">
        <f>IF(OR(Table2[[#This Row],[ Income ]]="",Table2[[#This Row],[ Income ]]&gt;200000),ROUND(MEDIAN(Table2[[ Income ]]),0),Table2[[#This Row],[ Income ]])</f>
        <v>64866</v>
      </c>
      <c r="AL218" s="2" t="str">
        <f>IF(Table2[[#This Row],[Income_Cleaned]]&lt;35000,"Low",
   IF(Table2[[#This Row],[Income_Cleaned]]&lt;=70000,"Medium","High"))</f>
        <v>Medium</v>
      </c>
    </row>
    <row r="219" spans="1:38" x14ac:dyDescent="0.35">
      <c r="A219">
        <v>1515</v>
      </c>
      <c r="B219">
        <v>1975</v>
      </c>
      <c r="C219" t="s">
        <v>43</v>
      </c>
      <c r="D219" t="s">
        <v>37</v>
      </c>
      <c r="E219">
        <v>34176</v>
      </c>
      <c r="F219">
        <v>0</v>
      </c>
      <c r="G219">
        <v>1</v>
      </c>
      <c r="H219" s="1">
        <v>41661</v>
      </c>
      <c r="I219">
        <v>9</v>
      </c>
      <c r="J219">
        <v>11</v>
      </c>
      <c r="K219">
        <v>2</v>
      </c>
      <c r="L219">
        <v>7</v>
      </c>
      <c r="M219">
        <v>4</v>
      </c>
      <c r="N219">
        <v>2</v>
      </c>
      <c r="O219">
        <v>2</v>
      </c>
      <c r="P219">
        <v>1</v>
      </c>
      <c r="Q219">
        <v>1</v>
      </c>
      <c r="R219">
        <v>0</v>
      </c>
      <c r="S219">
        <v>3</v>
      </c>
      <c r="T219">
        <v>3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 t="s">
        <v>34</v>
      </c>
      <c r="AC219">
        <f>2014 - Table2[[#This Row],[Year_Birth]]</f>
        <v>39</v>
      </c>
      <c r="AD219">
        <f>IF(Table2[[#This Row],[Age]]&gt;100, "100", Table2[[#This Row],[Age]])</f>
        <v>39</v>
      </c>
      <c r="AE219" t="str">
        <f>IF(Table2[[#This Row],[Age_Cleaned]]&lt;30,"&lt;30",
   IF(Table2[[#This Row],[Age_Cleaned]]&lt;=40,"30-40",
   IF(Table2[[#This Row],[Age_Cleaned]]&lt;=50,"40-50","50+")))</f>
        <v>30-40</v>
      </c>
      <c r="AF219" s="2">
        <f>Table2[[#This Row],[MntWines]]+Table2[[#This Row],[MntFruits]]+Table2[[#This Row],[MntMeatProducts]]+Table2[[#This Row],[MntFishProducts]]+Table2[[#This Row],[MntSweetProducts]]+Table2[[#This Row],[MntGoldProds]]</f>
        <v>28</v>
      </c>
      <c r="AG219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1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19" s="2">
        <f>IF(Table2[[#This Row],[Marital_Cleaned]]="In Relationship",2,1) + Table2[[#This Row],[Kidhome]] + Table2[[#This Row],[Teenhome]]</f>
        <v>3</v>
      </c>
      <c r="AJ21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219" s="2">
        <f>IF(OR(Table2[[#This Row],[ Income ]]="",Table2[[#This Row],[ Income ]]&gt;200000),ROUND(MEDIAN(Table2[[ Income ]]),0),Table2[[#This Row],[ Income ]])</f>
        <v>34176</v>
      </c>
      <c r="AL219" s="2" t="str">
        <f>IF(Table2[[#This Row],[Income_Cleaned]]&lt;35000,"Low",
   IF(Table2[[#This Row],[Income_Cleaned]]&lt;=70000,"Medium","High"))</f>
        <v>Low</v>
      </c>
    </row>
    <row r="220" spans="1:38" x14ac:dyDescent="0.35">
      <c r="A220">
        <v>10855</v>
      </c>
      <c r="B220">
        <v>1968</v>
      </c>
      <c r="C220" t="s">
        <v>43</v>
      </c>
      <c r="D220" t="s">
        <v>33</v>
      </c>
      <c r="E220">
        <v>50014</v>
      </c>
      <c r="F220">
        <v>1</v>
      </c>
      <c r="G220">
        <v>0</v>
      </c>
      <c r="H220" s="1">
        <v>41661</v>
      </c>
      <c r="I220">
        <v>9</v>
      </c>
      <c r="J220">
        <v>234</v>
      </c>
      <c r="K220">
        <v>14</v>
      </c>
      <c r="L220">
        <v>77</v>
      </c>
      <c r="M220">
        <v>19</v>
      </c>
      <c r="N220">
        <v>10</v>
      </c>
      <c r="O220">
        <v>42</v>
      </c>
      <c r="P220">
        <v>2</v>
      </c>
      <c r="Q220">
        <v>4</v>
      </c>
      <c r="R220">
        <v>1</v>
      </c>
      <c r="S220">
        <v>8</v>
      </c>
      <c r="T220">
        <v>5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 t="s">
        <v>32</v>
      </c>
      <c r="AC220">
        <f>2014 - Table2[[#This Row],[Year_Birth]]</f>
        <v>46</v>
      </c>
      <c r="AD220">
        <f>IF(Table2[[#This Row],[Age]]&gt;100, "100", Table2[[#This Row],[Age]])</f>
        <v>46</v>
      </c>
      <c r="AE220" t="str">
        <f>IF(Table2[[#This Row],[Age_Cleaned]]&lt;30,"&lt;30",
   IF(Table2[[#This Row],[Age_Cleaned]]&lt;=40,"30-40",
   IF(Table2[[#This Row],[Age_Cleaned]]&lt;=50,"40-50","50+")))</f>
        <v>40-50</v>
      </c>
      <c r="AF220" s="2">
        <f>Table2[[#This Row],[MntWines]]+Table2[[#This Row],[MntFruits]]+Table2[[#This Row],[MntMeatProducts]]+Table2[[#This Row],[MntFishProducts]]+Table2[[#This Row],[MntSweetProducts]]+Table2[[#This Row],[MntGoldProds]]</f>
        <v>396</v>
      </c>
      <c r="AG220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2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220" s="2">
        <f>IF(Table2[[#This Row],[Marital_Cleaned]]="In Relationship",2,1) + Table2[[#This Row],[Kidhome]] + Table2[[#This Row],[Teenhome]]</f>
        <v>2</v>
      </c>
      <c r="AJ22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220" s="2">
        <f>IF(OR(Table2[[#This Row],[ Income ]]="",Table2[[#This Row],[ Income ]]&gt;200000),ROUND(MEDIAN(Table2[[ Income ]]),0),Table2[[#This Row],[ Income ]])</f>
        <v>50014</v>
      </c>
      <c r="AL220" s="2" t="str">
        <f>IF(Table2[[#This Row],[Income_Cleaned]]&lt;35000,"Low",
   IF(Table2[[#This Row],[Income_Cleaned]]&lt;=70000,"Medium","High"))</f>
        <v>Medium</v>
      </c>
    </row>
    <row r="221" spans="1:38" x14ac:dyDescent="0.35">
      <c r="A221">
        <v>10909</v>
      </c>
      <c r="B221">
        <v>1948</v>
      </c>
      <c r="C221" t="s">
        <v>30</v>
      </c>
      <c r="D221" t="s">
        <v>35</v>
      </c>
      <c r="E221">
        <v>92344</v>
      </c>
      <c r="F221">
        <v>0</v>
      </c>
      <c r="G221">
        <v>0</v>
      </c>
      <c r="H221" s="1">
        <v>41654</v>
      </c>
      <c r="I221">
        <v>9</v>
      </c>
      <c r="J221">
        <v>992</v>
      </c>
      <c r="K221">
        <v>24</v>
      </c>
      <c r="L221">
        <v>694</v>
      </c>
      <c r="M221">
        <v>51</v>
      </c>
      <c r="N221">
        <v>19</v>
      </c>
      <c r="O221">
        <v>119</v>
      </c>
      <c r="P221">
        <v>0</v>
      </c>
      <c r="Q221">
        <v>5</v>
      </c>
      <c r="R221">
        <v>10</v>
      </c>
      <c r="S221">
        <v>5</v>
      </c>
      <c r="T221">
        <v>1</v>
      </c>
      <c r="U221">
        <v>1</v>
      </c>
      <c r="V221">
        <v>0</v>
      </c>
      <c r="W221">
        <v>1</v>
      </c>
      <c r="X221">
        <v>0</v>
      </c>
      <c r="Y221">
        <v>0</v>
      </c>
      <c r="Z221">
        <v>0</v>
      </c>
      <c r="AA221">
        <v>0</v>
      </c>
      <c r="AB221" t="s">
        <v>38</v>
      </c>
      <c r="AC221">
        <f>2014 - Table2[[#This Row],[Year_Birth]]</f>
        <v>66</v>
      </c>
      <c r="AD221">
        <f>IF(Table2[[#This Row],[Age]]&gt;100, "100", Table2[[#This Row],[Age]])</f>
        <v>66</v>
      </c>
      <c r="AE221" t="str">
        <f>IF(Table2[[#This Row],[Age_Cleaned]]&lt;30,"&lt;30",
   IF(Table2[[#This Row],[Age_Cleaned]]&lt;=40,"30-40",
   IF(Table2[[#This Row],[Age_Cleaned]]&lt;=50,"40-50","50+")))</f>
        <v>50+</v>
      </c>
      <c r="AF221" s="2">
        <f>Table2[[#This Row],[MntWines]]+Table2[[#This Row],[MntFruits]]+Table2[[#This Row],[MntMeatProducts]]+Table2[[#This Row],[MntFishProducts]]+Table2[[#This Row],[MntSweetProducts]]+Table2[[#This Row],[MntGoldProds]]</f>
        <v>1899</v>
      </c>
      <c r="AG221" s="2">
        <f>Table2[[#This Row],[AcceptedCmp1]] + Table2[[#This Row],[AcceptedCmp2]] + Table2[[#This Row],[AcceptedCmp3]] + Table2[[#This Row],[AcceptedCmp4]] + Table2[[#This Row],[AcceptedCmp5]] + Table2[[#This Row],[Response]]</f>
        <v>2</v>
      </c>
      <c r="AH22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21" s="2">
        <f>IF(Table2[[#This Row],[Marital_Cleaned]]="In Relationship",2,1) + Table2[[#This Row],[Kidhome]] + Table2[[#This Row],[Teenhome]]</f>
        <v>2</v>
      </c>
      <c r="AJ22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21" s="2">
        <f>IF(OR(Table2[[#This Row],[ Income ]]="",Table2[[#This Row],[ Income ]]&gt;200000),ROUND(MEDIAN(Table2[[ Income ]]),0),Table2[[#This Row],[ Income ]])</f>
        <v>92344</v>
      </c>
      <c r="AL221" s="2" t="str">
        <f>IF(Table2[[#This Row],[Income_Cleaned]]&lt;35000,"Low",
   IF(Table2[[#This Row],[Income_Cleaned]]&lt;=70000,"Medium","High"))</f>
        <v>High</v>
      </c>
    </row>
    <row r="222" spans="1:38" x14ac:dyDescent="0.35">
      <c r="A222">
        <v>3376</v>
      </c>
      <c r="B222">
        <v>1970</v>
      </c>
      <c r="C222" t="s">
        <v>43</v>
      </c>
      <c r="D222" t="s">
        <v>31</v>
      </c>
      <c r="E222">
        <v>55282</v>
      </c>
      <c r="F222">
        <v>1</v>
      </c>
      <c r="G222">
        <v>0</v>
      </c>
      <c r="H222" s="1">
        <v>41621</v>
      </c>
      <c r="I222">
        <v>9</v>
      </c>
      <c r="J222">
        <v>125</v>
      </c>
      <c r="K222">
        <v>6</v>
      </c>
      <c r="L222">
        <v>73</v>
      </c>
      <c r="M222">
        <v>8</v>
      </c>
      <c r="N222">
        <v>4</v>
      </c>
      <c r="O222">
        <v>19</v>
      </c>
      <c r="P222">
        <v>1</v>
      </c>
      <c r="Q222">
        <v>3</v>
      </c>
      <c r="R222">
        <v>1</v>
      </c>
      <c r="S222">
        <v>6</v>
      </c>
      <c r="T222">
        <v>4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 t="s">
        <v>32</v>
      </c>
      <c r="AC222">
        <f>2014 - Table2[[#This Row],[Year_Birth]]</f>
        <v>44</v>
      </c>
      <c r="AD222">
        <f>IF(Table2[[#This Row],[Age]]&gt;100, "100", Table2[[#This Row],[Age]])</f>
        <v>44</v>
      </c>
      <c r="AE222" t="str">
        <f>IF(Table2[[#This Row],[Age_Cleaned]]&lt;30,"&lt;30",
   IF(Table2[[#This Row],[Age_Cleaned]]&lt;=40,"30-40",
   IF(Table2[[#This Row],[Age_Cleaned]]&lt;=50,"40-50","50+")))</f>
        <v>40-50</v>
      </c>
      <c r="AF222" s="2">
        <f>Table2[[#This Row],[MntWines]]+Table2[[#This Row],[MntFruits]]+Table2[[#This Row],[MntMeatProducts]]+Table2[[#This Row],[MntFishProducts]]+Table2[[#This Row],[MntSweetProducts]]+Table2[[#This Row],[MntGoldProds]]</f>
        <v>235</v>
      </c>
      <c r="AG222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2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222" s="2">
        <f>IF(Table2[[#This Row],[Marital_Cleaned]]="In Relationship",2,1) + Table2[[#This Row],[Kidhome]] + Table2[[#This Row],[Teenhome]]</f>
        <v>2</v>
      </c>
      <c r="AJ22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222" s="2">
        <f>IF(OR(Table2[[#This Row],[ Income ]]="",Table2[[#This Row],[ Income ]]&gt;200000),ROUND(MEDIAN(Table2[[ Income ]]),0),Table2[[#This Row],[ Income ]])</f>
        <v>55282</v>
      </c>
      <c r="AL222" s="2" t="str">
        <f>IF(Table2[[#This Row],[Income_Cleaned]]&lt;35000,"Low",
   IF(Table2[[#This Row],[Income_Cleaned]]&lt;=70000,"Medium","High"))</f>
        <v>Medium</v>
      </c>
    </row>
    <row r="223" spans="1:38" x14ac:dyDescent="0.35">
      <c r="A223">
        <v>10232</v>
      </c>
      <c r="B223">
        <v>1963</v>
      </c>
      <c r="C223" t="s">
        <v>39</v>
      </c>
      <c r="D223" t="s">
        <v>31</v>
      </c>
      <c r="E223">
        <v>48799</v>
      </c>
      <c r="F223">
        <v>0</v>
      </c>
      <c r="G223">
        <v>1</v>
      </c>
      <c r="H223" s="1">
        <v>41583</v>
      </c>
      <c r="I223">
        <v>9</v>
      </c>
      <c r="J223">
        <v>174</v>
      </c>
      <c r="K223">
        <v>18</v>
      </c>
      <c r="L223">
        <v>81</v>
      </c>
      <c r="M223">
        <v>28</v>
      </c>
      <c r="N223">
        <v>6</v>
      </c>
      <c r="O223">
        <v>24</v>
      </c>
      <c r="P223">
        <v>3</v>
      </c>
      <c r="Q223">
        <v>3</v>
      </c>
      <c r="R223">
        <v>2</v>
      </c>
      <c r="S223">
        <v>7</v>
      </c>
      <c r="T223">
        <v>3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 t="s">
        <v>32</v>
      </c>
      <c r="AC223">
        <f>2014 - Table2[[#This Row],[Year_Birth]]</f>
        <v>51</v>
      </c>
      <c r="AD223">
        <f>IF(Table2[[#This Row],[Age]]&gt;100, "100", Table2[[#This Row],[Age]])</f>
        <v>51</v>
      </c>
      <c r="AE223" t="str">
        <f>IF(Table2[[#This Row],[Age_Cleaned]]&lt;30,"&lt;30",
   IF(Table2[[#This Row],[Age_Cleaned]]&lt;=40,"30-40",
   IF(Table2[[#This Row],[Age_Cleaned]]&lt;=50,"40-50","50+")))</f>
        <v>50+</v>
      </c>
      <c r="AF223" s="2">
        <f>Table2[[#This Row],[MntWines]]+Table2[[#This Row],[MntFruits]]+Table2[[#This Row],[MntMeatProducts]]+Table2[[#This Row],[MntFishProducts]]+Table2[[#This Row],[MntSweetProducts]]+Table2[[#This Row],[MntGoldProds]]</f>
        <v>331</v>
      </c>
      <c r="AG223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2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223" s="2">
        <f>IF(Table2[[#This Row],[Marital_Cleaned]]="In Relationship",2,1) + Table2[[#This Row],[Kidhome]] + Table2[[#This Row],[Teenhome]]</f>
        <v>2</v>
      </c>
      <c r="AJ22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223" s="2">
        <f>IF(OR(Table2[[#This Row],[ Income ]]="",Table2[[#This Row],[ Income ]]&gt;200000),ROUND(MEDIAN(Table2[[ Income ]]),0),Table2[[#This Row],[ Income ]])</f>
        <v>48799</v>
      </c>
      <c r="AL223" s="2" t="str">
        <f>IF(Table2[[#This Row],[Income_Cleaned]]&lt;35000,"Low",
   IF(Table2[[#This Row],[Income_Cleaned]]&lt;=70000,"Medium","High"))</f>
        <v>Medium</v>
      </c>
    </row>
    <row r="224" spans="1:38" x14ac:dyDescent="0.35">
      <c r="A224">
        <v>5547</v>
      </c>
      <c r="B224">
        <v>1982</v>
      </c>
      <c r="C224" t="s">
        <v>39</v>
      </c>
      <c r="D224" t="s">
        <v>35</v>
      </c>
      <c r="E224">
        <v>84169</v>
      </c>
      <c r="F224">
        <v>0</v>
      </c>
      <c r="G224">
        <v>0</v>
      </c>
      <c r="H224" s="1">
        <v>41493</v>
      </c>
      <c r="I224">
        <v>9</v>
      </c>
      <c r="J224">
        <v>1478</v>
      </c>
      <c r="K224">
        <v>19</v>
      </c>
      <c r="L224">
        <v>403</v>
      </c>
      <c r="M224">
        <v>0</v>
      </c>
      <c r="N224">
        <v>19</v>
      </c>
      <c r="O224">
        <v>0</v>
      </c>
      <c r="P224">
        <v>1</v>
      </c>
      <c r="Q224">
        <v>7</v>
      </c>
      <c r="R224">
        <v>6</v>
      </c>
      <c r="S224">
        <v>6</v>
      </c>
      <c r="T224">
        <v>3</v>
      </c>
      <c r="U224">
        <v>0</v>
      </c>
      <c r="V224">
        <v>1</v>
      </c>
      <c r="W224">
        <v>1</v>
      </c>
      <c r="X224">
        <v>0</v>
      </c>
      <c r="Y224">
        <v>0</v>
      </c>
      <c r="Z224">
        <v>1</v>
      </c>
      <c r="AA224">
        <v>0</v>
      </c>
      <c r="AB224" t="s">
        <v>32</v>
      </c>
      <c r="AC224">
        <f>2014 - Table2[[#This Row],[Year_Birth]]</f>
        <v>32</v>
      </c>
      <c r="AD224">
        <f>IF(Table2[[#This Row],[Age]]&gt;100, "100", Table2[[#This Row],[Age]])</f>
        <v>32</v>
      </c>
      <c r="AE224" t="str">
        <f>IF(Table2[[#This Row],[Age_Cleaned]]&lt;30,"&lt;30",
   IF(Table2[[#This Row],[Age_Cleaned]]&lt;=40,"30-40",
   IF(Table2[[#This Row],[Age_Cleaned]]&lt;=50,"40-50","50+")))</f>
        <v>30-40</v>
      </c>
      <c r="AF224" s="2">
        <f>Table2[[#This Row],[MntWines]]+Table2[[#This Row],[MntFruits]]+Table2[[#This Row],[MntMeatProducts]]+Table2[[#This Row],[MntFishProducts]]+Table2[[#This Row],[MntSweetProducts]]+Table2[[#This Row],[MntGoldProds]]</f>
        <v>1919</v>
      </c>
      <c r="AG224" s="2">
        <f>Table2[[#This Row],[AcceptedCmp1]] + Table2[[#This Row],[AcceptedCmp2]] + Table2[[#This Row],[AcceptedCmp3]] + Table2[[#This Row],[AcceptedCmp4]] + Table2[[#This Row],[AcceptedCmp5]] + Table2[[#This Row],[Response]]</f>
        <v>3</v>
      </c>
      <c r="AH22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24" s="2">
        <f>IF(Table2[[#This Row],[Marital_Cleaned]]="In Relationship",2,1) + Table2[[#This Row],[Kidhome]] + Table2[[#This Row],[Teenhome]]</f>
        <v>2</v>
      </c>
      <c r="AJ22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224" s="2">
        <f>IF(OR(Table2[[#This Row],[ Income ]]="",Table2[[#This Row],[ Income ]]&gt;200000),ROUND(MEDIAN(Table2[[ Income ]]),0),Table2[[#This Row],[ Income ]])</f>
        <v>84169</v>
      </c>
      <c r="AL224" s="2" t="str">
        <f>IF(Table2[[#This Row],[Income_Cleaned]]&lt;35000,"Low",
   IF(Table2[[#This Row],[Income_Cleaned]]&lt;=70000,"Medium","High"))</f>
        <v>High</v>
      </c>
    </row>
    <row r="225" spans="1:38" x14ac:dyDescent="0.35">
      <c r="A225">
        <v>8362</v>
      </c>
      <c r="B225">
        <v>1982</v>
      </c>
      <c r="C225" t="s">
        <v>39</v>
      </c>
      <c r="D225" t="s">
        <v>35</v>
      </c>
      <c r="E225">
        <v>84169</v>
      </c>
      <c r="F225">
        <v>0</v>
      </c>
      <c r="G225">
        <v>0</v>
      </c>
      <c r="H225" s="1">
        <v>41493</v>
      </c>
      <c r="I225">
        <v>9</v>
      </c>
      <c r="J225">
        <v>1478</v>
      </c>
      <c r="K225">
        <v>19</v>
      </c>
      <c r="L225">
        <v>403</v>
      </c>
      <c r="M225">
        <v>0</v>
      </c>
      <c r="N225">
        <v>19</v>
      </c>
      <c r="O225">
        <v>0</v>
      </c>
      <c r="P225">
        <v>1</v>
      </c>
      <c r="Q225">
        <v>7</v>
      </c>
      <c r="R225">
        <v>6</v>
      </c>
      <c r="S225">
        <v>6</v>
      </c>
      <c r="T225">
        <v>3</v>
      </c>
      <c r="U225">
        <v>0</v>
      </c>
      <c r="V225">
        <v>1</v>
      </c>
      <c r="W225">
        <v>1</v>
      </c>
      <c r="X225">
        <v>0</v>
      </c>
      <c r="Y225">
        <v>0</v>
      </c>
      <c r="Z225">
        <v>1</v>
      </c>
      <c r="AA225">
        <v>0</v>
      </c>
      <c r="AB225" t="s">
        <v>45</v>
      </c>
      <c r="AC225">
        <f>2014 - Table2[[#This Row],[Year_Birth]]</f>
        <v>32</v>
      </c>
      <c r="AD225">
        <f>IF(Table2[[#This Row],[Age]]&gt;100, "100", Table2[[#This Row],[Age]])</f>
        <v>32</v>
      </c>
      <c r="AE225" t="str">
        <f>IF(Table2[[#This Row],[Age_Cleaned]]&lt;30,"&lt;30",
   IF(Table2[[#This Row],[Age_Cleaned]]&lt;=40,"30-40",
   IF(Table2[[#This Row],[Age_Cleaned]]&lt;=50,"40-50","50+")))</f>
        <v>30-40</v>
      </c>
      <c r="AF225" s="2">
        <f>Table2[[#This Row],[MntWines]]+Table2[[#This Row],[MntFruits]]+Table2[[#This Row],[MntMeatProducts]]+Table2[[#This Row],[MntFishProducts]]+Table2[[#This Row],[MntSweetProducts]]+Table2[[#This Row],[MntGoldProds]]</f>
        <v>1919</v>
      </c>
      <c r="AG225" s="2">
        <f>Table2[[#This Row],[AcceptedCmp1]] + Table2[[#This Row],[AcceptedCmp2]] + Table2[[#This Row],[AcceptedCmp3]] + Table2[[#This Row],[AcceptedCmp4]] + Table2[[#This Row],[AcceptedCmp5]] + Table2[[#This Row],[Response]]</f>
        <v>3</v>
      </c>
      <c r="AH22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25" s="2">
        <f>IF(Table2[[#This Row],[Marital_Cleaned]]="In Relationship",2,1) + Table2[[#This Row],[Kidhome]] + Table2[[#This Row],[Teenhome]]</f>
        <v>2</v>
      </c>
      <c r="AJ22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225" s="2">
        <f>IF(OR(Table2[[#This Row],[ Income ]]="",Table2[[#This Row],[ Income ]]&gt;200000),ROUND(MEDIAN(Table2[[ Income ]]),0),Table2[[#This Row],[ Income ]])</f>
        <v>84169</v>
      </c>
      <c r="AL225" s="2" t="str">
        <f>IF(Table2[[#This Row],[Income_Cleaned]]&lt;35000,"Low",
   IF(Table2[[#This Row],[Income_Cleaned]]&lt;=70000,"Medium","High"))</f>
        <v>High</v>
      </c>
    </row>
    <row r="226" spans="1:38" x14ac:dyDescent="0.35">
      <c r="A226">
        <v>3524</v>
      </c>
      <c r="B226">
        <v>1971</v>
      </c>
      <c r="C226" t="s">
        <v>43</v>
      </c>
      <c r="D226" t="s">
        <v>33</v>
      </c>
      <c r="E226">
        <v>39763</v>
      </c>
      <c r="F226">
        <v>1</v>
      </c>
      <c r="G226">
        <v>0</v>
      </c>
      <c r="H226" s="1">
        <v>41490</v>
      </c>
      <c r="I226">
        <v>9</v>
      </c>
      <c r="J226">
        <v>80</v>
      </c>
      <c r="K226">
        <v>1</v>
      </c>
      <c r="L226">
        <v>60</v>
      </c>
      <c r="M226">
        <v>4</v>
      </c>
      <c r="N226">
        <v>6</v>
      </c>
      <c r="O226">
        <v>16</v>
      </c>
      <c r="P226">
        <v>2</v>
      </c>
      <c r="Q226">
        <v>5</v>
      </c>
      <c r="R226">
        <v>1</v>
      </c>
      <c r="S226">
        <v>2</v>
      </c>
      <c r="T226">
        <v>9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1</v>
      </c>
      <c r="AA226">
        <v>0</v>
      </c>
      <c r="AB226" t="s">
        <v>32</v>
      </c>
      <c r="AC226">
        <f>2014 - Table2[[#This Row],[Year_Birth]]</f>
        <v>43</v>
      </c>
      <c r="AD226">
        <f>IF(Table2[[#This Row],[Age]]&gt;100, "100", Table2[[#This Row],[Age]])</f>
        <v>43</v>
      </c>
      <c r="AE226" t="str">
        <f>IF(Table2[[#This Row],[Age_Cleaned]]&lt;30,"&lt;30",
   IF(Table2[[#This Row],[Age_Cleaned]]&lt;=40,"30-40",
   IF(Table2[[#This Row],[Age_Cleaned]]&lt;=50,"40-50","50+")))</f>
        <v>40-50</v>
      </c>
      <c r="AF226" s="2">
        <f>Table2[[#This Row],[MntWines]]+Table2[[#This Row],[MntFruits]]+Table2[[#This Row],[MntMeatProducts]]+Table2[[#This Row],[MntFishProducts]]+Table2[[#This Row],[MntSweetProducts]]+Table2[[#This Row],[MntGoldProds]]</f>
        <v>167</v>
      </c>
      <c r="AG226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22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226" s="2">
        <f>IF(Table2[[#This Row],[Marital_Cleaned]]="In Relationship",2,1) + Table2[[#This Row],[Kidhome]] + Table2[[#This Row],[Teenhome]]</f>
        <v>2</v>
      </c>
      <c r="AJ22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226" s="2">
        <f>IF(OR(Table2[[#This Row],[ Income ]]="",Table2[[#This Row],[ Income ]]&gt;200000),ROUND(MEDIAN(Table2[[ Income ]]),0),Table2[[#This Row],[ Income ]])</f>
        <v>39763</v>
      </c>
      <c r="AL226" s="2" t="str">
        <f>IF(Table2[[#This Row],[Income_Cleaned]]&lt;35000,"Low",
   IF(Table2[[#This Row],[Income_Cleaned]]&lt;=70000,"Medium","High"))</f>
        <v>Medium</v>
      </c>
    </row>
    <row r="227" spans="1:38" x14ac:dyDescent="0.35">
      <c r="A227">
        <v>10095</v>
      </c>
      <c r="B227">
        <v>1975</v>
      </c>
      <c r="C227" t="s">
        <v>39</v>
      </c>
      <c r="D227" t="s">
        <v>31</v>
      </c>
      <c r="E227">
        <v>74165</v>
      </c>
      <c r="F227">
        <v>0</v>
      </c>
      <c r="G227">
        <v>0</v>
      </c>
      <c r="H227" s="1">
        <v>41395</v>
      </c>
      <c r="I227">
        <v>9</v>
      </c>
      <c r="J227">
        <v>1001</v>
      </c>
      <c r="K227">
        <v>12</v>
      </c>
      <c r="L227">
        <v>240</v>
      </c>
      <c r="M227">
        <v>16</v>
      </c>
      <c r="N227">
        <v>12</v>
      </c>
      <c r="O227">
        <v>12</v>
      </c>
      <c r="P227">
        <v>1</v>
      </c>
      <c r="Q227">
        <v>5</v>
      </c>
      <c r="R227">
        <v>4</v>
      </c>
      <c r="S227">
        <v>10</v>
      </c>
      <c r="T227">
        <v>2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 t="s">
        <v>34</v>
      </c>
      <c r="AC227">
        <f>2014 - Table2[[#This Row],[Year_Birth]]</f>
        <v>39</v>
      </c>
      <c r="AD227">
        <f>IF(Table2[[#This Row],[Age]]&gt;100, "100", Table2[[#This Row],[Age]])</f>
        <v>39</v>
      </c>
      <c r="AE227" t="str">
        <f>IF(Table2[[#This Row],[Age_Cleaned]]&lt;30,"&lt;30",
   IF(Table2[[#This Row],[Age_Cleaned]]&lt;=40,"30-40",
   IF(Table2[[#This Row],[Age_Cleaned]]&lt;=50,"40-50","50+")))</f>
        <v>30-40</v>
      </c>
      <c r="AF227" s="2">
        <f>Table2[[#This Row],[MntWines]]+Table2[[#This Row],[MntFruits]]+Table2[[#This Row],[MntMeatProducts]]+Table2[[#This Row],[MntFishProducts]]+Table2[[#This Row],[MntSweetProducts]]+Table2[[#This Row],[MntGoldProds]]</f>
        <v>1293</v>
      </c>
      <c r="AG227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2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227" s="2">
        <f>IF(Table2[[#This Row],[Marital_Cleaned]]="In Relationship",2,1) + Table2[[#This Row],[Kidhome]] + Table2[[#This Row],[Teenhome]]</f>
        <v>1</v>
      </c>
      <c r="AJ22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227" s="2">
        <f>IF(OR(Table2[[#This Row],[ Income ]]="",Table2[[#This Row],[ Income ]]&gt;200000),ROUND(MEDIAN(Table2[[ Income ]]),0),Table2[[#This Row],[ Income ]])</f>
        <v>74165</v>
      </c>
      <c r="AL227" s="2" t="str">
        <f>IF(Table2[[#This Row],[Income_Cleaned]]&lt;35000,"Low",
   IF(Table2[[#This Row],[Income_Cleaned]]&lt;=70000,"Medium","High"))</f>
        <v>High</v>
      </c>
    </row>
    <row r="228" spans="1:38" x14ac:dyDescent="0.35">
      <c r="A228">
        <v>8897</v>
      </c>
      <c r="B228">
        <v>1965</v>
      </c>
      <c r="C228" t="s">
        <v>30</v>
      </c>
      <c r="D228" t="s">
        <v>33</v>
      </c>
      <c r="E228">
        <v>42720</v>
      </c>
      <c r="F228">
        <v>1</v>
      </c>
      <c r="G228">
        <v>1</v>
      </c>
      <c r="H228" s="1">
        <v>41388</v>
      </c>
      <c r="I228">
        <v>9</v>
      </c>
      <c r="J228">
        <v>392</v>
      </c>
      <c r="K228">
        <v>5</v>
      </c>
      <c r="L228">
        <v>91</v>
      </c>
      <c r="M228">
        <v>28</v>
      </c>
      <c r="N228">
        <v>26</v>
      </c>
      <c r="O228">
        <v>112</v>
      </c>
      <c r="P228">
        <v>8</v>
      </c>
      <c r="Q228">
        <v>7</v>
      </c>
      <c r="R228">
        <v>3</v>
      </c>
      <c r="S228">
        <v>7</v>
      </c>
      <c r="T228">
        <v>8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1</v>
      </c>
      <c r="AA228">
        <v>0</v>
      </c>
      <c r="AB228" t="s">
        <v>41</v>
      </c>
      <c r="AC228">
        <f>2014 - Table2[[#This Row],[Year_Birth]]</f>
        <v>49</v>
      </c>
      <c r="AD228">
        <f>IF(Table2[[#This Row],[Age]]&gt;100, "100", Table2[[#This Row],[Age]])</f>
        <v>49</v>
      </c>
      <c r="AE228" t="str">
        <f>IF(Table2[[#This Row],[Age_Cleaned]]&lt;30,"&lt;30",
   IF(Table2[[#This Row],[Age_Cleaned]]&lt;=40,"30-40",
   IF(Table2[[#This Row],[Age_Cleaned]]&lt;=50,"40-50","50+")))</f>
        <v>40-50</v>
      </c>
      <c r="AF228" s="2">
        <f>Table2[[#This Row],[MntWines]]+Table2[[#This Row],[MntFruits]]+Table2[[#This Row],[MntMeatProducts]]+Table2[[#This Row],[MntFishProducts]]+Table2[[#This Row],[MntSweetProducts]]+Table2[[#This Row],[MntGoldProds]]</f>
        <v>654</v>
      </c>
      <c r="AG228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22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228" s="2">
        <f>IF(Table2[[#This Row],[Marital_Cleaned]]="In Relationship",2,1) + Table2[[#This Row],[Kidhome]] + Table2[[#This Row],[Teenhome]]</f>
        <v>3</v>
      </c>
      <c r="AJ22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28" s="2">
        <f>IF(OR(Table2[[#This Row],[ Income ]]="",Table2[[#This Row],[ Income ]]&gt;200000),ROUND(MEDIAN(Table2[[ Income ]]),0),Table2[[#This Row],[ Income ]])</f>
        <v>42720</v>
      </c>
      <c r="AL228" s="2" t="str">
        <f>IF(Table2[[#This Row],[Income_Cleaned]]&lt;35000,"Low",
   IF(Table2[[#This Row],[Income_Cleaned]]&lt;=70000,"Medium","High"))</f>
        <v>Medium</v>
      </c>
    </row>
    <row r="229" spans="1:38" x14ac:dyDescent="0.35">
      <c r="A229">
        <v>466</v>
      </c>
      <c r="B229">
        <v>1944</v>
      </c>
      <c r="C229" t="s">
        <v>30</v>
      </c>
      <c r="D229" t="s">
        <v>35</v>
      </c>
      <c r="E229">
        <v>65275</v>
      </c>
      <c r="F229">
        <v>0</v>
      </c>
      <c r="G229">
        <v>0</v>
      </c>
      <c r="H229" s="1">
        <v>41367</v>
      </c>
      <c r="I229">
        <v>9</v>
      </c>
      <c r="J229">
        <v>388</v>
      </c>
      <c r="K229">
        <v>14</v>
      </c>
      <c r="L229">
        <v>218</v>
      </c>
      <c r="M229">
        <v>91</v>
      </c>
      <c r="N229">
        <v>14</v>
      </c>
      <c r="O229">
        <v>21</v>
      </c>
      <c r="P229">
        <v>1</v>
      </c>
      <c r="Q229">
        <v>4</v>
      </c>
      <c r="R229">
        <v>3</v>
      </c>
      <c r="S229">
        <v>13</v>
      </c>
      <c r="T229">
        <v>2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 t="s">
        <v>32</v>
      </c>
      <c r="AC229">
        <f>2014 - Table2[[#This Row],[Year_Birth]]</f>
        <v>70</v>
      </c>
      <c r="AD229">
        <f>IF(Table2[[#This Row],[Age]]&gt;100, "100", Table2[[#This Row],[Age]])</f>
        <v>70</v>
      </c>
      <c r="AE229" t="str">
        <f>IF(Table2[[#This Row],[Age_Cleaned]]&lt;30,"&lt;30",
   IF(Table2[[#This Row],[Age_Cleaned]]&lt;=40,"30-40",
   IF(Table2[[#This Row],[Age_Cleaned]]&lt;=50,"40-50","50+")))</f>
        <v>50+</v>
      </c>
      <c r="AF229" s="2">
        <f>Table2[[#This Row],[MntWines]]+Table2[[#This Row],[MntFruits]]+Table2[[#This Row],[MntMeatProducts]]+Table2[[#This Row],[MntFishProducts]]+Table2[[#This Row],[MntSweetProducts]]+Table2[[#This Row],[MntGoldProds]]</f>
        <v>746</v>
      </c>
      <c r="AG229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2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29" s="2">
        <f>IF(Table2[[#This Row],[Marital_Cleaned]]="In Relationship",2,1) + Table2[[#This Row],[Kidhome]] + Table2[[#This Row],[Teenhome]]</f>
        <v>2</v>
      </c>
      <c r="AJ22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29" s="2">
        <f>IF(OR(Table2[[#This Row],[ Income ]]="",Table2[[#This Row],[ Income ]]&gt;200000),ROUND(MEDIAN(Table2[[ Income ]]),0),Table2[[#This Row],[ Income ]])</f>
        <v>65275</v>
      </c>
      <c r="AL229" s="2" t="str">
        <f>IF(Table2[[#This Row],[Income_Cleaned]]&lt;35000,"Low",
   IF(Table2[[#This Row],[Income_Cleaned]]&lt;=70000,"Medium","High"))</f>
        <v>Medium</v>
      </c>
    </row>
    <row r="230" spans="1:38" x14ac:dyDescent="0.35">
      <c r="A230">
        <v>11025</v>
      </c>
      <c r="B230">
        <v>1961</v>
      </c>
      <c r="C230" t="s">
        <v>30</v>
      </c>
      <c r="D230" t="s">
        <v>35</v>
      </c>
      <c r="E230">
        <v>36443</v>
      </c>
      <c r="F230">
        <v>1</v>
      </c>
      <c r="G230">
        <v>1</v>
      </c>
      <c r="H230" s="1">
        <v>41308</v>
      </c>
      <c r="I230">
        <v>9</v>
      </c>
      <c r="J230">
        <v>65</v>
      </c>
      <c r="K230">
        <v>0</v>
      </c>
      <c r="L230">
        <v>46</v>
      </c>
      <c r="M230">
        <v>4</v>
      </c>
      <c r="N230">
        <v>3</v>
      </c>
      <c r="O230">
        <v>20</v>
      </c>
      <c r="P230">
        <v>4</v>
      </c>
      <c r="Q230">
        <v>3</v>
      </c>
      <c r="R230">
        <v>1</v>
      </c>
      <c r="S230">
        <v>3</v>
      </c>
      <c r="T230">
        <v>8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 t="s">
        <v>32</v>
      </c>
      <c r="AC230">
        <f>2014 - Table2[[#This Row],[Year_Birth]]</f>
        <v>53</v>
      </c>
      <c r="AD230">
        <f>IF(Table2[[#This Row],[Age]]&gt;100, "100", Table2[[#This Row],[Age]])</f>
        <v>53</v>
      </c>
      <c r="AE230" t="str">
        <f>IF(Table2[[#This Row],[Age_Cleaned]]&lt;30,"&lt;30",
   IF(Table2[[#This Row],[Age_Cleaned]]&lt;=40,"30-40",
   IF(Table2[[#This Row],[Age_Cleaned]]&lt;=50,"40-50","50+")))</f>
        <v>50+</v>
      </c>
      <c r="AF230" s="2">
        <f>Table2[[#This Row],[MntWines]]+Table2[[#This Row],[MntFruits]]+Table2[[#This Row],[MntMeatProducts]]+Table2[[#This Row],[MntFishProducts]]+Table2[[#This Row],[MntSweetProducts]]+Table2[[#This Row],[MntGoldProds]]</f>
        <v>138</v>
      </c>
      <c r="AG230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3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30" s="2">
        <f>IF(Table2[[#This Row],[Marital_Cleaned]]="In Relationship",2,1) + Table2[[#This Row],[Kidhome]] + Table2[[#This Row],[Teenhome]]</f>
        <v>4</v>
      </c>
      <c r="AJ23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30" s="2">
        <f>IF(OR(Table2[[#This Row],[ Income ]]="",Table2[[#This Row],[ Income ]]&gt;200000),ROUND(MEDIAN(Table2[[ Income ]]),0),Table2[[#This Row],[ Income ]])</f>
        <v>36443</v>
      </c>
      <c r="AL230" s="2" t="str">
        <f>IF(Table2[[#This Row],[Income_Cleaned]]&lt;35000,"Low",
   IF(Table2[[#This Row],[Income_Cleaned]]&lt;=70000,"Medium","High"))</f>
        <v>Medium</v>
      </c>
    </row>
    <row r="231" spans="1:38" x14ac:dyDescent="0.35">
      <c r="A231">
        <v>2387</v>
      </c>
      <c r="B231">
        <v>1952</v>
      </c>
      <c r="C231" t="s">
        <v>43</v>
      </c>
      <c r="D231" t="s">
        <v>37</v>
      </c>
      <c r="E231">
        <v>43776</v>
      </c>
      <c r="F231">
        <v>1</v>
      </c>
      <c r="G231">
        <v>1</v>
      </c>
      <c r="H231" s="1">
        <v>41308</v>
      </c>
      <c r="I231">
        <v>9</v>
      </c>
      <c r="J231">
        <v>177</v>
      </c>
      <c r="K231">
        <v>2</v>
      </c>
      <c r="L231">
        <v>71</v>
      </c>
      <c r="M231">
        <v>3</v>
      </c>
      <c r="N231">
        <v>2</v>
      </c>
      <c r="O231">
        <v>20</v>
      </c>
      <c r="P231">
        <v>6</v>
      </c>
      <c r="Q231">
        <v>5</v>
      </c>
      <c r="R231">
        <v>2</v>
      </c>
      <c r="S231">
        <v>4</v>
      </c>
      <c r="T231">
        <v>8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1</v>
      </c>
      <c r="AA231">
        <v>0</v>
      </c>
      <c r="AB231" t="s">
        <v>45</v>
      </c>
      <c r="AC231">
        <f>2014 - Table2[[#This Row],[Year_Birth]]</f>
        <v>62</v>
      </c>
      <c r="AD231">
        <f>IF(Table2[[#This Row],[Age]]&gt;100, "100", Table2[[#This Row],[Age]])</f>
        <v>62</v>
      </c>
      <c r="AE231" t="str">
        <f>IF(Table2[[#This Row],[Age_Cleaned]]&lt;30,"&lt;30",
   IF(Table2[[#This Row],[Age_Cleaned]]&lt;=40,"30-40",
   IF(Table2[[#This Row],[Age_Cleaned]]&lt;=50,"40-50","50+")))</f>
        <v>50+</v>
      </c>
      <c r="AF231" s="2">
        <f>Table2[[#This Row],[MntWines]]+Table2[[#This Row],[MntFruits]]+Table2[[#This Row],[MntMeatProducts]]+Table2[[#This Row],[MntFishProducts]]+Table2[[#This Row],[MntSweetProducts]]+Table2[[#This Row],[MntGoldProds]]</f>
        <v>275</v>
      </c>
      <c r="AG231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23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31" s="2">
        <f>IF(Table2[[#This Row],[Marital_Cleaned]]="In Relationship",2,1) + Table2[[#This Row],[Kidhome]] + Table2[[#This Row],[Teenhome]]</f>
        <v>4</v>
      </c>
      <c r="AJ23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231" s="2">
        <f>IF(OR(Table2[[#This Row],[ Income ]]="",Table2[[#This Row],[ Income ]]&gt;200000),ROUND(MEDIAN(Table2[[ Income ]]),0),Table2[[#This Row],[ Income ]])</f>
        <v>43776</v>
      </c>
      <c r="AL231" s="2" t="str">
        <f>IF(Table2[[#This Row],[Income_Cleaned]]&lt;35000,"Low",
   IF(Table2[[#This Row],[Income_Cleaned]]&lt;=70000,"Medium","High"))</f>
        <v>Medium</v>
      </c>
    </row>
    <row r="232" spans="1:38" x14ac:dyDescent="0.35">
      <c r="A232">
        <v>1618</v>
      </c>
      <c r="B232">
        <v>1965</v>
      </c>
      <c r="C232" t="s">
        <v>30</v>
      </c>
      <c r="D232" t="s">
        <v>37</v>
      </c>
      <c r="E232">
        <v>56046</v>
      </c>
      <c r="F232">
        <v>0</v>
      </c>
      <c r="G232">
        <v>0</v>
      </c>
      <c r="H232" s="1">
        <v>41276</v>
      </c>
      <c r="I232">
        <v>9</v>
      </c>
      <c r="J232">
        <v>577</v>
      </c>
      <c r="K232">
        <v>0</v>
      </c>
      <c r="L232">
        <v>64</v>
      </c>
      <c r="M232">
        <v>0</v>
      </c>
      <c r="N232">
        <v>0</v>
      </c>
      <c r="O232">
        <v>51</v>
      </c>
      <c r="P232">
        <v>2</v>
      </c>
      <c r="Q232">
        <v>10</v>
      </c>
      <c r="R232">
        <v>1</v>
      </c>
      <c r="S232">
        <v>8</v>
      </c>
      <c r="T232">
        <v>8</v>
      </c>
      <c r="U232">
        <v>1</v>
      </c>
      <c r="V232">
        <v>0</v>
      </c>
      <c r="W232">
        <v>0</v>
      </c>
      <c r="X232">
        <v>0</v>
      </c>
      <c r="Y232">
        <v>0</v>
      </c>
      <c r="Z232">
        <v>1</v>
      </c>
      <c r="AA232">
        <v>0</v>
      </c>
      <c r="AB232" t="s">
        <v>41</v>
      </c>
      <c r="AC232">
        <f>2014 - Table2[[#This Row],[Year_Birth]]</f>
        <v>49</v>
      </c>
      <c r="AD232">
        <f>IF(Table2[[#This Row],[Age]]&gt;100, "100", Table2[[#This Row],[Age]])</f>
        <v>49</v>
      </c>
      <c r="AE232" t="str">
        <f>IF(Table2[[#This Row],[Age_Cleaned]]&lt;30,"&lt;30",
   IF(Table2[[#This Row],[Age_Cleaned]]&lt;=40,"30-40",
   IF(Table2[[#This Row],[Age_Cleaned]]&lt;=50,"40-50","50+")))</f>
        <v>40-50</v>
      </c>
      <c r="AF232" s="2">
        <f>Table2[[#This Row],[MntWines]]+Table2[[#This Row],[MntFruits]]+Table2[[#This Row],[MntMeatProducts]]+Table2[[#This Row],[MntFishProducts]]+Table2[[#This Row],[MntSweetProducts]]+Table2[[#This Row],[MntGoldProds]]</f>
        <v>692</v>
      </c>
      <c r="AG232" s="2">
        <f>Table2[[#This Row],[AcceptedCmp1]] + Table2[[#This Row],[AcceptedCmp2]] + Table2[[#This Row],[AcceptedCmp3]] + Table2[[#This Row],[AcceptedCmp4]] + Table2[[#This Row],[AcceptedCmp5]] + Table2[[#This Row],[Response]]</f>
        <v>2</v>
      </c>
      <c r="AH23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32" s="2">
        <f>IF(Table2[[#This Row],[Marital_Cleaned]]="In Relationship",2,1) + Table2[[#This Row],[Kidhome]] + Table2[[#This Row],[Teenhome]]</f>
        <v>2</v>
      </c>
      <c r="AJ23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32" s="2">
        <f>IF(OR(Table2[[#This Row],[ Income ]]="",Table2[[#This Row],[ Income ]]&gt;200000),ROUND(MEDIAN(Table2[[ Income ]]),0),Table2[[#This Row],[ Income ]])</f>
        <v>56046</v>
      </c>
      <c r="AL232" s="2" t="str">
        <f>IF(Table2[[#This Row],[Income_Cleaned]]&lt;35000,"Low",
   IF(Table2[[#This Row],[Income_Cleaned]]&lt;=70000,"Medium","High"))</f>
        <v>Medium</v>
      </c>
    </row>
    <row r="233" spans="1:38" x14ac:dyDescent="0.35">
      <c r="A233">
        <v>25</v>
      </c>
      <c r="B233">
        <v>1958</v>
      </c>
      <c r="C233" t="s">
        <v>30</v>
      </c>
      <c r="D233" t="s">
        <v>35</v>
      </c>
      <c r="E233">
        <v>65148</v>
      </c>
      <c r="F233">
        <v>0</v>
      </c>
      <c r="G233">
        <v>1</v>
      </c>
      <c r="H233" s="1">
        <v>41229</v>
      </c>
      <c r="I233">
        <v>9</v>
      </c>
      <c r="J233">
        <v>460</v>
      </c>
      <c r="K233">
        <v>35</v>
      </c>
      <c r="L233">
        <v>422</v>
      </c>
      <c r="M233">
        <v>33</v>
      </c>
      <c r="N233">
        <v>12</v>
      </c>
      <c r="O233">
        <v>153</v>
      </c>
      <c r="P233">
        <v>2</v>
      </c>
      <c r="Q233">
        <v>6</v>
      </c>
      <c r="R233">
        <v>6</v>
      </c>
      <c r="S233">
        <v>7</v>
      </c>
      <c r="T233">
        <v>4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 t="s">
        <v>34</v>
      </c>
      <c r="AC233">
        <f>2014 - Table2[[#This Row],[Year_Birth]]</f>
        <v>56</v>
      </c>
      <c r="AD233">
        <f>IF(Table2[[#This Row],[Age]]&gt;100, "100", Table2[[#This Row],[Age]])</f>
        <v>56</v>
      </c>
      <c r="AE233" t="str">
        <f>IF(Table2[[#This Row],[Age_Cleaned]]&lt;30,"&lt;30",
   IF(Table2[[#This Row],[Age_Cleaned]]&lt;=40,"30-40",
   IF(Table2[[#This Row],[Age_Cleaned]]&lt;=50,"40-50","50+")))</f>
        <v>50+</v>
      </c>
      <c r="AF233" s="2">
        <f>Table2[[#This Row],[MntWines]]+Table2[[#This Row],[MntFruits]]+Table2[[#This Row],[MntMeatProducts]]+Table2[[#This Row],[MntFishProducts]]+Table2[[#This Row],[MntSweetProducts]]+Table2[[#This Row],[MntGoldProds]]</f>
        <v>1115</v>
      </c>
      <c r="AG233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3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33" s="2">
        <f>IF(Table2[[#This Row],[Marital_Cleaned]]="In Relationship",2,1) + Table2[[#This Row],[Kidhome]] + Table2[[#This Row],[Teenhome]]</f>
        <v>3</v>
      </c>
      <c r="AJ23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33" s="2">
        <f>IF(OR(Table2[[#This Row],[ Income ]]="",Table2[[#This Row],[ Income ]]&gt;200000),ROUND(MEDIAN(Table2[[ Income ]]),0),Table2[[#This Row],[ Income ]])</f>
        <v>65148</v>
      </c>
      <c r="AL233" s="2" t="str">
        <f>IF(Table2[[#This Row],[Income_Cleaned]]&lt;35000,"Low",
   IF(Table2[[#This Row],[Income_Cleaned]]&lt;=70000,"Medium","High"))</f>
        <v>Medium</v>
      </c>
    </row>
    <row r="234" spans="1:38" x14ac:dyDescent="0.35">
      <c r="A234">
        <v>3277</v>
      </c>
      <c r="B234">
        <v>1955</v>
      </c>
      <c r="C234" t="s">
        <v>30</v>
      </c>
      <c r="D234" t="s">
        <v>31</v>
      </c>
      <c r="E234">
        <v>49431</v>
      </c>
      <c r="F234">
        <v>0</v>
      </c>
      <c r="G234">
        <v>1</v>
      </c>
      <c r="H234" s="1">
        <v>41124</v>
      </c>
      <c r="I234">
        <v>9</v>
      </c>
      <c r="J234">
        <v>219</v>
      </c>
      <c r="K234">
        <v>3</v>
      </c>
      <c r="L234">
        <v>100</v>
      </c>
      <c r="M234">
        <v>26</v>
      </c>
      <c r="N234">
        <v>0</v>
      </c>
      <c r="O234">
        <v>17</v>
      </c>
      <c r="P234">
        <v>2</v>
      </c>
      <c r="Q234">
        <v>7</v>
      </c>
      <c r="R234">
        <v>1</v>
      </c>
      <c r="S234">
        <v>5</v>
      </c>
      <c r="T234">
        <v>8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 t="s">
        <v>32</v>
      </c>
      <c r="AC234">
        <f>2014 - Table2[[#This Row],[Year_Birth]]</f>
        <v>59</v>
      </c>
      <c r="AD234">
        <f>IF(Table2[[#This Row],[Age]]&gt;100, "100", Table2[[#This Row],[Age]])</f>
        <v>59</v>
      </c>
      <c r="AE234" t="str">
        <f>IF(Table2[[#This Row],[Age_Cleaned]]&lt;30,"&lt;30",
   IF(Table2[[#This Row],[Age_Cleaned]]&lt;=40,"30-40",
   IF(Table2[[#This Row],[Age_Cleaned]]&lt;=50,"40-50","50+")))</f>
        <v>50+</v>
      </c>
      <c r="AF234" s="2">
        <f>Table2[[#This Row],[MntWines]]+Table2[[#This Row],[MntFruits]]+Table2[[#This Row],[MntMeatProducts]]+Table2[[#This Row],[MntFishProducts]]+Table2[[#This Row],[MntSweetProducts]]+Table2[[#This Row],[MntGoldProds]]</f>
        <v>365</v>
      </c>
      <c r="AG234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3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234" s="2">
        <f>IF(Table2[[#This Row],[Marital_Cleaned]]="In Relationship",2,1) + Table2[[#This Row],[Kidhome]] + Table2[[#This Row],[Teenhome]]</f>
        <v>2</v>
      </c>
      <c r="AJ23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34" s="2">
        <f>IF(OR(Table2[[#This Row],[ Income ]]="",Table2[[#This Row],[ Income ]]&gt;200000),ROUND(MEDIAN(Table2[[ Income ]]),0),Table2[[#This Row],[ Income ]])</f>
        <v>49431</v>
      </c>
      <c r="AL234" s="2" t="str">
        <f>IF(Table2[[#This Row],[Income_Cleaned]]&lt;35000,"Low",
   IF(Table2[[#This Row],[Income_Cleaned]]&lt;=70000,"Medium","High"))</f>
        <v>Medium</v>
      </c>
    </row>
    <row r="235" spans="1:38" x14ac:dyDescent="0.35">
      <c r="A235">
        <v>8566</v>
      </c>
      <c r="B235">
        <v>1961</v>
      </c>
      <c r="C235" t="s">
        <v>39</v>
      </c>
      <c r="D235" t="s">
        <v>37</v>
      </c>
      <c r="E235">
        <v>32583</v>
      </c>
      <c r="F235">
        <v>1</v>
      </c>
      <c r="G235">
        <v>1</v>
      </c>
      <c r="H235" s="1">
        <v>41805</v>
      </c>
      <c r="I235">
        <v>10</v>
      </c>
      <c r="J235">
        <v>5</v>
      </c>
      <c r="K235">
        <v>0</v>
      </c>
      <c r="L235">
        <v>3</v>
      </c>
      <c r="M235">
        <v>0</v>
      </c>
      <c r="N235">
        <v>0</v>
      </c>
      <c r="O235">
        <v>1</v>
      </c>
      <c r="P235">
        <v>1</v>
      </c>
      <c r="Q235">
        <v>1</v>
      </c>
      <c r="R235">
        <v>0</v>
      </c>
      <c r="S235">
        <v>2</v>
      </c>
      <c r="T235">
        <v>7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 t="s">
        <v>32</v>
      </c>
      <c r="AC235">
        <f>2014 - Table2[[#This Row],[Year_Birth]]</f>
        <v>53</v>
      </c>
      <c r="AD235">
        <f>IF(Table2[[#This Row],[Age]]&gt;100, "100", Table2[[#This Row],[Age]])</f>
        <v>53</v>
      </c>
      <c r="AE235" t="str">
        <f>IF(Table2[[#This Row],[Age_Cleaned]]&lt;30,"&lt;30",
   IF(Table2[[#This Row],[Age_Cleaned]]&lt;=40,"30-40",
   IF(Table2[[#This Row],[Age_Cleaned]]&lt;=50,"40-50","50+")))</f>
        <v>50+</v>
      </c>
      <c r="AF235" s="2">
        <f>Table2[[#This Row],[MntWines]]+Table2[[#This Row],[MntFruits]]+Table2[[#This Row],[MntMeatProducts]]+Table2[[#This Row],[MntFishProducts]]+Table2[[#This Row],[MntSweetProducts]]+Table2[[#This Row],[MntGoldProds]]</f>
        <v>9</v>
      </c>
      <c r="AG235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3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35" s="2">
        <f>IF(Table2[[#This Row],[Marital_Cleaned]]="In Relationship",2,1) + Table2[[#This Row],[Kidhome]] + Table2[[#This Row],[Teenhome]]</f>
        <v>4</v>
      </c>
      <c r="AJ23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235" s="2">
        <f>IF(OR(Table2[[#This Row],[ Income ]]="",Table2[[#This Row],[ Income ]]&gt;200000),ROUND(MEDIAN(Table2[[ Income ]]),0),Table2[[#This Row],[ Income ]])</f>
        <v>32583</v>
      </c>
      <c r="AL235" s="2" t="str">
        <f>IF(Table2[[#This Row],[Income_Cleaned]]&lt;35000,"Low",
   IF(Table2[[#This Row],[Income_Cleaned]]&lt;=70000,"Medium","High"))</f>
        <v>Low</v>
      </c>
    </row>
    <row r="236" spans="1:38" x14ac:dyDescent="0.35">
      <c r="A236">
        <v>2634</v>
      </c>
      <c r="B236">
        <v>1979</v>
      </c>
      <c r="C236" t="s">
        <v>43</v>
      </c>
      <c r="D236" t="s">
        <v>33</v>
      </c>
      <c r="E236">
        <v>16653</v>
      </c>
      <c r="F236">
        <v>1</v>
      </c>
      <c r="G236">
        <v>0</v>
      </c>
      <c r="H236" s="1">
        <v>41747</v>
      </c>
      <c r="I236">
        <v>10</v>
      </c>
      <c r="J236">
        <v>5</v>
      </c>
      <c r="K236">
        <v>7</v>
      </c>
      <c r="L236">
        <v>31</v>
      </c>
      <c r="M236">
        <v>15</v>
      </c>
      <c r="N236">
        <v>4</v>
      </c>
      <c r="O236">
        <v>7</v>
      </c>
      <c r="P236">
        <v>3</v>
      </c>
      <c r="Q236">
        <v>2</v>
      </c>
      <c r="R236">
        <v>1</v>
      </c>
      <c r="S236">
        <v>3</v>
      </c>
      <c r="T236">
        <v>6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1</v>
      </c>
      <c r="AA236">
        <v>0</v>
      </c>
      <c r="AB236" t="s">
        <v>32</v>
      </c>
      <c r="AC236">
        <f>2014 - Table2[[#This Row],[Year_Birth]]</f>
        <v>35</v>
      </c>
      <c r="AD236">
        <f>IF(Table2[[#This Row],[Age]]&gt;100, "100", Table2[[#This Row],[Age]])</f>
        <v>35</v>
      </c>
      <c r="AE236" t="str">
        <f>IF(Table2[[#This Row],[Age_Cleaned]]&lt;30,"&lt;30",
   IF(Table2[[#This Row],[Age_Cleaned]]&lt;=40,"30-40",
   IF(Table2[[#This Row],[Age_Cleaned]]&lt;=50,"40-50","50+")))</f>
        <v>30-40</v>
      </c>
      <c r="AF236" s="2">
        <f>Table2[[#This Row],[MntWines]]+Table2[[#This Row],[MntFruits]]+Table2[[#This Row],[MntMeatProducts]]+Table2[[#This Row],[MntFishProducts]]+Table2[[#This Row],[MntSweetProducts]]+Table2[[#This Row],[MntGoldProds]]</f>
        <v>69</v>
      </c>
      <c r="AG236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23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236" s="2">
        <f>IF(Table2[[#This Row],[Marital_Cleaned]]="In Relationship",2,1) + Table2[[#This Row],[Kidhome]] + Table2[[#This Row],[Teenhome]]</f>
        <v>2</v>
      </c>
      <c r="AJ23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236" s="2">
        <f>IF(OR(Table2[[#This Row],[ Income ]]="",Table2[[#This Row],[ Income ]]&gt;200000),ROUND(MEDIAN(Table2[[ Income ]]),0),Table2[[#This Row],[ Income ]])</f>
        <v>16653</v>
      </c>
      <c r="AL236" s="2" t="str">
        <f>IF(Table2[[#This Row],[Income_Cleaned]]&lt;35000,"Low",
   IF(Table2[[#This Row],[Income_Cleaned]]&lt;=70000,"Medium","High"))</f>
        <v>Low</v>
      </c>
    </row>
    <row r="237" spans="1:38" x14ac:dyDescent="0.35">
      <c r="A237">
        <v>8036</v>
      </c>
      <c r="B237">
        <v>1971</v>
      </c>
      <c r="C237" t="s">
        <v>40</v>
      </c>
      <c r="D237" t="s">
        <v>37</v>
      </c>
      <c r="E237">
        <v>26850</v>
      </c>
      <c r="F237">
        <v>1</v>
      </c>
      <c r="G237">
        <v>1</v>
      </c>
      <c r="H237" s="1">
        <v>41747</v>
      </c>
      <c r="I237">
        <v>10</v>
      </c>
      <c r="J237">
        <v>31</v>
      </c>
      <c r="K237">
        <v>1</v>
      </c>
      <c r="L237">
        <v>13</v>
      </c>
      <c r="M237">
        <v>7</v>
      </c>
      <c r="N237">
        <v>2</v>
      </c>
      <c r="O237">
        <v>9</v>
      </c>
      <c r="P237">
        <v>4</v>
      </c>
      <c r="Q237">
        <v>2</v>
      </c>
      <c r="R237">
        <v>1</v>
      </c>
      <c r="S237">
        <v>4</v>
      </c>
      <c r="T237">
        <v>4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 t="s">
        <v>32</v>
      </c>
      <c r="AC237">
        <f>2014 - Table2[[#This Row],[Year_Birth]]</f>
        <v>43</v>
      </c>
      <c r="AD237">
        <f>IF(Table2[[#This Row],[Age]]&gt;100, "100", Table2[[#This Row],[Age]])</f>
        <v>43</v>
      </c>
      <c r="AE237" t="str">
        <f>IF(Table2[[#This Row],[Age_Cleaned]]&lt;30,"&lt;30",
   IF(Table2[[#This Row],[Age_Cleaned]]&lt;=40,"30-40",
   IF(Table2[[#This Row],[Age_Cleaned]]&lt;=50,"40-50","50+")))</f>
        <v>40-50</v>
      </c>
      <c r="AF237" s="2">
        <f>Table2[[#This Row],[MntWines]]+Table2[[#This Row],[MntFruits]]+Table2[[#This Row],[MntMeatProducts]]+Table2[[#This Row],[MntFishProducts]]+Table2[[#This Row],[MntSweetProducts]]+Table2[[#This Row],[MntGoldProds]]</f>
        <v>63</v>
      </c>
      <c r="AG237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3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37" s="2">
        <f>IF(Table2[[#This Row],[Marital_Cleaned]]="In Relationship",2,1) + Table2[[#This Row],[Kidhome]] + Table2[[#This Row],[Teenhome]]</f>
        <v>4</v>
      </c>
      <c r="AJ23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237" s="2">
        <f>IF(OR(Table2[[#This Row],[ Income ]]="",Table2[[#This Row],[ Income ]]&gt;200000),ROUND(MEDIAN(Table2[[ Income ]]),0),Table2[[#This Row],[ Income ]])</f>
        <v>26850</v>
      </c>
      <c r="AL237" s="2" t="str">
        <f>IF(Table2[[#This Row],[Income_Cleaned]]&lt;35000,"Low",
   IF(Table2[[#This Row],[Income_Cleaned]]&lt;=70000,"Medium","High"))</f>
        <v>Low</v>
      </c>
    </row>
    <row r="238" spans="1:38" x14ac:dyDescent="0.35">
      <c r="A238">
        <v>8159</v>
      </c>
      <c r="B238">
        <v>1968</v>
      </c>
      <c r="C238" t="s">
        <v>30</v>
      </c>
      <c r="D238" t="s">
        <v>35</v>
      </c>
      <c r="E238">
        <v>51287</v>
      </c>
      <c r="F238">
        <v>1</v>
      </c>
      <c r="G238">
        <v>1</v>
      </c>
      <c r="H238" s="1">
        <v>41730</v>
      </c>
      <c r="I238">
        <v>10</v>
      </c>
      <c r="J238">
        <v>117</v>
      </c>
      <c r="K238">
        <v>0</v>
      </c>
      <c r="L238">
        <v>22</v>
      </c>
      <c r="M238">
        <v>13</v>
      </c>
      <c r="N238">
        <v>0</v>
      </c>
      <c r="O238">
        <v>30</v>
      </c>
      <c r="P238">
        <v>3</v>
      </c>
      <c r="Q238">
        <v>4</v>
      </c>
      <c r="R238">
        <v>1</v>
      </c>
      <c r="S238">
        <v>3</v>
      </c>
      <c r="T238">
        <v>7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 t="s">
        <v>32</v>
      </c>
      <c r="AC238">
        <f>2014 - Table2[[#This Row],[Year_Birth]]</f>
        <v>46</v>
      </c>
      <c r="AD238">
        <f>IF(Table2[[#This Row],[Age]]&gt;100, "100", Table2[[#This Row],[Age]])</f>
        <v>46</v>
      </c>
      <c r="AE238" t="str">
        <f>IF(Table2[[#This Row],[Age_Cleaned]]&lt;30,"&lt;30",
   IF(Table2[[#This Row],[Age_Cleaned]]&lt;=40,"30-40",
   IF(Table2[[#This Row],[Age_Cleaned]]&lt;=50,"40-50","50+")))</f>
        <v>40-50</v>
      </c>
      <c r="AF238" s="2">
        <f>Table2[[#This Row],[MntWines]]+Table2[[#This Row],[MntFruits]]+Table2[[#This Row],[MntMeatProducts]]+Table2[[#This Row],[MntFishProducts]]+Table2[[#This Row],[MntSweetProducts]]+Table2[[#This Row],[MntGoldProds]]</f>
        <v>182</v>
      </c>
      <c r="AG238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3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38" s="2">
        <f>IF(Table2[[#This Row],[Marital_Cleaned]]="In Relationship",2,1) + Table2[[#This Row],[Kidhome]] + Table2[[#This Row],[Teenhome]]</f>
        <v>4</v>
      </c>
      <c r="AJ23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38" s="2">
        <f>IF(OR(Table2[[#This Row],[ Income ]]="",Table2[[#This Row],[ Income ]]&gt;200000),ROUND(MEDIAN(Table2[[ Income ]]),0),Table2[[#This Row],[ Income ]])</f>
        <v>51287</v>
      </c>
      <c r="AL238" s="2" t="str">
        <f>IF(Table2[[#This Row],[Income_Cleaned]]&lt;35000,"Low",
   IF(Table2[[#This Row],[Income_Cleaned]]&lt;=70000,"Medium","High"))</f>
        <v>Medium</v>
      </c>
    </row>
    <row r="239" spans="1:38" x14ac:dyDescent="0.35">
      <c r="A239">
        <v>7628</v>
      </c>
      <c r="B239">
        <v>1973</v>
      </c>
      <c r="C239" t="s">
        <v>40</v>
      </c>
      <c r="D239" t="s">
        <v>35</v>
      </c>
      <c r="E239">
        <v>43050</v>
      </c>
      <c r="F239">
        <v>1</v>
      </c>
      <c r="G239">
        <v>0</v>
      </c>
      <c r="H239" s="1">
        <v>41716</v>
      </c>
      <c r="I239">
        <v>10</v>
      </c>
      <c r="J239">
        <v>30</v>
      </c>
      <c r="K239">
        <v>5</v>
      </c>
      <c r="L239">
        <v>24</v>
      </c>
      <c r="M239">
        <v>6</v>
      </c>
      <c r="N239">
        <v>3</v>
      </c>
      <c r="O239">
        <v>8</v>
      </c>
      <c r="P239">
        <v>2</v>
      </c>
      <c r="Q239">
        <v>2</v>
      </c>
      <c r="R239">
        <v>0</v>
      </c>
      <c r="S239">
        <v>4</v>
      </c>
      <c r="T239">
        <v>5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 t="s">
        <v>32</v>
      </c>
      <c r="AC239">
        <f>2014 - Table2[[#This Row],[Year_Birth]]</f>
        <v>41</v>
      </c>
      <c r="AD239">
        <f>IF(Table2[[#This Row],[Age]]&gt;100, "100", Table2[[#This Row],[Age]])</f>
        <v>41</v>
      </c>
      <c r="AE239" t="str">
        <f>IF(Table2[[#This Row],[Age_Cleaned]]&lt;30,"&lt;30",
   IF(Table2[[#This Row],[Age_Cleaned]]&lt;=40,"30-40",
   IF(Table2[[#This Row],[Age_Cleaned]]&lt;=50,"40-50","50+")))</f>
        <v>40-50</v>
      </c>
      <c r="AF239" s="2">
        <f>Table2[[#This Row],[MntWines]]+Table2[[#This Row],[MntFruits]]+Table2[[#This Row],[MntMeatProducts]]+Table2[[#This Row],[MntFishProducts]]+Table2[[#This Row],[MntSweetProducts]]+Table2[[#This Row],[MntGoldProds]]</f>
        <v>76</v>
      </c>
      <c r="AG239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3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39" s="2">
        <f>IF(Table2[[#This Row],[Marital_Cleaned]]="In Relationship",2,1) + Table2[[#This Row],[Kidhome]] + Table2[[#This Row],[Teenhome]]</f>
        <v>3</v>
      </c>
      <c r="AJ23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239" s="2">
        <f>IF(OR(Table2[[#This Row],[ Income ]]="",Table2[[#This Row],[ Income ]]&gt;200000),ROUND(MEDIAN(Table2[[ Income ]]),0),Table2[[#This Row],[ Income ]])</f>
        <v>43050</v>
      </c>
      <c r="AL239" s="2" t="str">
        <f>IF(Table2[[#This Row],[Income_Cleaned]]&lt;35000,"Low",
   IF(Table2[[#This Row],[Income_Cleaned]]&lt;=70000,"Medium","High"))</f>
        <v>Medium</v>
      </c>
    </row>
    <row r="240" spans="1:38" x14ac:dyDescent="0.35">
      <c r="A240">
        <v>9597</v>
      </c>
      <c r="B240">
        <v>1969</v>
      </c>
      <c r="C240" t="s">
        <v>30</v>
      </c>
      <c r="D240" t="s">
        <v>35</v>
      </c>
      <c r="E240">
        <v>73448</v>
      </c>
      <c r="F240">
        <v>0</v>
      </c>
      <c r="G240">
        <v>0</v>
      </c>
      <c r="H240" s="1">
        <v>41680</v>
      </c>
      <c r="I240">
        <v>10</v>
      </c>
      <c r="J240">
        <v>236</v>
      </c>
      <c r="K240">
        <v>106</v>
      </c>
      <c r="L240">
        <v>189</v>
      </c>
      <c r="M240">
        <v>23</v>
      </c>
      <c r="N240">
        <v>41</v>
      </c>
      <c r="O240">
        <v>130</v>
      </c>
      <c r="P240">
        <v>1</v>
      </c>
      <c r="Q240">
        <v>7</v>
      </c>
      <c r="R240">
        <v>2</v>
      </c>
      <c r="S240">
        <v>9</v>
      </c>
      <c r="T240">
        <v>4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 t="s">
        <v>34</v>
      </c>
      <c r="AC240">
        <f>2014 - Table2[[#This Row],[Year_Birth]]</f>
        <v>45</v>
      </c>
      <c r="AD240">
        <f>IF(Table2[[#This Row],[Age]]&gt;100, "100", Table2[[#This Row],[Age]])</f>
        <v>45</v>
      </c>
      <c r="AE240" t="str">
        <f>IF(Table2[[#This Row],[Age_Cleaned]]&lt;30,"&lt;30",
   IF(Table2[[#This Row],[Age_Cleaned]]&lt;=40,"30-40",
   IF(Table2[[#This Row],[Age_Cleaned]]&lt;=50,"40-50","50+")))</f>
        <v>40-50</v>
      </c>
      <c r="AF240" s="2">
        <f>Table2[[#This Row],[MntWines]]+Table2[[#This Row],[MntFruits]]+Table2[[#This Row],[MntMeatProducts]]+Table2[[#This Row],[MntFishProducts]]+Table2[[#This Row],[MntSweetProducts]]+Table2[[#This Row],[MntGoldProds]]</f>
        <v>725</v>
      </c>
      <c r="AG240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4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40" s="2">
        <f>IF(Table2[[#This Row],[Marital_Cleaned]]="In Relationship",2,1) + Table2[[#This Row],[Kidhome]] + Table2[[#This Row],[Teenhome]]</f>
        <v>2</v>
      </c>
      <c r="AJ24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40" s="2">
        <f>IF(OR(Table2[[#This Row],[ Income ]]="",Table2[[#This Row],[ Income ]]&gt;200000),ROUND(MEDIAN(Table2[[ Income ]]),0),Table2[[#This Row],[ Income ]])</f>
        <v>73448</v>
      </c>
      <c r="AL240" s="2" t="str">
        <f>IF(Table2[[#This Row],[Income_Cleaned]]&lt;35000,"Low",
   IF(Table2[[#This Row],[Income_Cleaned]]&lt;=70000,"Medium","High"))</f>
        <v>High</v>
      </c>
    </row>
    <row r="241" spans="1:38" x14ac:dyDescent="0.35">
      <c r="A241">
        <v>1384</v>
      </c>
      <c r="B241">
        <v>1992</v>
      </c>
      <c r="C241" t="s">
        <v>46</v>
      </c>
      <c r="D241" t="s">
        <v>35</v>
      </c>
      <c r="E241">
        <v>17256</v>
      </c>
      <c r="F241">
        <v>1</v>
      </c>
      <c r="G241">
        <v>0</v>
      </c>
      <c r="H241" s="1">
        <v>41601</v>
      </c>
      <c r="I241">
        <v>10</v>
      </c>
      <c r="J241">
        <v>6</v>
      </c>
      <c r="K241">
        <v>4</v>
      </c>
      <c r="L241">
        <v>14</v>
      </c>
      <c r="M241">
        <v>8</v>
      </c>
      <c r="N241">
        <v>8</v>
      </c>
      <c r="O241">
        <v>22</v>
      </c>
      <c r="P241">
        <v>2</v>
      </c>
      <c r="Q241">
        <v>2</v>
      </c>
      <c r="R241">
        <v>1</v>
      </c>
      <c r="S241">
        <v>2</v>
      </c>
      <c r="T241">
        <v>8</v>
      </c>
      <c r="U241">
        <v>1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 t="s">
        <v>36</v>
      </c>
      <c r="AC241">
        <f>2014 - Table2[[#This Row],[Year_Birth]]</f>
        <v>22</v>
      </c>
      <c r="AD241">
        <f>IF(Table2[[#This Row],[Age]]&gt;100, "100", Table2[[#This Row],[Age]])</f>
        <v>22</v>
      </c>
      <c r="AE241" t="str">
        <f>IF(Table2[[#This Row],[Age_Cleaned]]&lt;30,"&lt;30",
   IF(Table2[[#This Row],[Age_Cleaned]]&lt;=40,"30-40",
   IF(Table2[[#This Row],[Age_Cleaned]]&lt;=50,"40-50","50+")))</f>
        <v>&lt;30</v>
      </c>
      <c r="AF241" s="2">
        <f>Table2[[#This Row],[MntWines]]+Table2[[#This Row],[MntFruits]]+Table2[[#This Row],[MntMeatProducts]]+Table2[[#This Row],[MntFishProducts]]+Table2[[#This Row],[MntSweetProducts]]+Table2[[#This Row],[MntGoldProds]]</f>
        <v>62</v>
      </c>
      <c r="AG241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24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41" s="2">
        <f>IF(Table2[[#This Row],[Marital_Cleaned]]="In Relationship",2,1) + Table2[[#This Row],[Kidhome]] + Table2[[#This Row],[Teenhome]]</f>
        <v>3</v>
      </c>
      <c r="AJ24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241" s="2">
        <f>IF(OR(Table2[[#This Row],[ Income ]]="",Table2[[#This Row],[ Income ]]&gt;200000),ROUND(MEDIAN(Table2[[ Income ]]),0),Table2[[#This Row],[ Income ]])</f>
        <v>17256</v>
      </c>
      <c r="AL241" s="2" t="str">
        <f>IF(Table2[[#This Row],[Income_Cleaned]]&lt;35000,"Low",
   IF(Table2[[#This Row],[Income_Cleaned]]&lt;=70000,"Medium","High"))</f>
        <v>Low</v>
      </c>
    </row>
    <row r="242" spans="1:38" x14ac:dyDescent="0.35">
      <c r="A242">
        <v>10150</v>
      </c>
      <c r="B242">
        <v>1961</v>
      </c>
      <c r="C242" t="s">
        <v>30</v>
      </c>
      <c r="D242" t="s">
        <v>33</v>
      </c>
      <c r="E242">
        <v>86429</v>
      </c>
      <c r="F242">
        <v>0</v>
      </c>
      <c r="G242">
        <v>0</v>
      </c>
      <c r="H242" s="1">
        <v>41599</v>
      </c>
      <c r="I242">
        <v>10</v>
      </c>
      <c r="J242">
        <v>464</v>
      </c>
      <c r="K242">
        <v>28</v>
      </c>
      <c r="L242">
        <v>873</v>
      </c>
      <c r="M242">
        <v>29</v>
      </c>
      <c r="N242">
        <v>18</v>
      </c>
      <c r="O242">
        <v>37</v>
      </c>
      <c r="P242">
        <v>0</v>
      </c>
      <c r="Q242">
        <v>7</v>
      </c>
      <c r="R242">
        <v>4</v>
      </c>
      <c r="S242">
        <v>7</v>
      </c>
      <c r="T242">
        <v>2</v>
      </c>
      <c r="U242">
        <v>0</v>
      </c>
      <c r="V242">
        <v>0</v>
      </c>
      <c r="W242">
        <v>0</v>
      </c>
      <c r="X242">
        <v>1</v>
      </c>
      <c r="Y242">
        <v>0</v>
      </c>
      <c r="Z242">
        <v>1</v>
      </c>
      <c r="AA242">
        <v>0</v>
      </c>
      <c r="AB242" t="s">
        <v>45</v>
      </c>
      <c r="AC242">
        <f>2014 - Table2[[#This Row],[Year_Birth]]</f>
        <v>53</v>
      </c>
      <c r="AD242">
        <f>IF(Table2[[#This Row],[Age]]&gt;100, "100", Table2[[#This Row],[Age]])</f>
        <v>53</v>
      </c>
      <c r="AE242" t="str">
        <f>IF(Table2[[#This Row],[Age_Cleaned]]&lt;30,"&lt;30",
   IF(Table2[[#This Row],[Age_Cleaned]]&lt;=40,"30-40",
   IF(Table2[[#This Row],[Age_Cleaned]]&lt;=50,"40-50","50+")))</f>
        <v>50+</v>
      </c>
      <c r="AF242" s="2">
        <f>Table2[[#This Row],[MntWines]]+Table2[[#This Row],[MntFruits]]+Table2[[#This Row],[MntMeatProducts]]+Table2[[#This Row],[MntFishProducts]]+Table2[[#This Row],[MntSweetProducts]]+Table2[[#This Row],[MntGoldProds]]</f>
        <v>1449</v>
      </c>
      <c r="AG242" s="2">
        <f>Table2[[#This Row],[AcceptedCmp1]] + Table2[[#This Row],[AcceptedCmp2]] + Table2[[#This Row],[AcceptedCmp3]] + Table2[[#This Row],[AcceptedCmp4]] + Table2[[#This Row],[AcceptedCmp5]] + Table2[[#This Row],[Response]]</f>
        <v>2</v>
      </c>
      <c r="AH24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242" s="2">
        <f>IF(Table2[[#This Row],[Marital_Cleaned]]="In Relationship",2,1) + Table2[[#This Row],[Kidhome]] + Table2[[#This Row],[Teenhome]]</f>
        <v>1</v>
      </c>
      <c r="AJ24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42" s="2">
        <f>IF(OR(Table2[[#This Row],[ Income ]]="",Table2[[#This Row],[ Income ]]&gt;200000),ROUND(MEDIAN(Table2[[ Income ]]),0),Table2[[#This Row],[ Income ]])</f>
        <v>86429</v>
      </c>
      <c r="AL242" s="2" t="str">
        <f>IF(Table2[[#This Row],[Income_Cleaned]]&lt;35000,"Low",
   IF(Table2[[#This Row],[Income_Cleaned]]&lt;=70000,"Medium","High"))</f>
        <v>High</v>
      </c>
    </row>
    <row r="243" spans="1:38" x14ac:dyDescent="0.35">
      <c r="A243">
        <v>3885</v>
      </c>
      <c r="B243">
        <v>1983</v>
      </c>
      <c r="C243" t="s">
        <v>39</v>
      </c>
      <c r="D243" t="s">
        <v>35</v>
      </c>
      <c r="E243">
        <v>33569</v>
      </c>
      <c r="F243">
        <v>1</v>
      </c>
      <c r="G243">
        <v>0</v>
      </c>
      <c r="H243" s="1">
        <v>41563</v>
      </c>
      <c r="I243">
        <v>10</v>
      </c>
      <c r="J243">
        <v>16</v>
      </c>
      <c r="K243">
        <v>2</v>
      </c>
      <c r="L243">
        <v>18</v>
      </c>
      <c r="M243">
        <v>3</v>
      </c>
      <c r="N243">
        <v>0</v>
      </c>
      <c r="O243">
        <v>24</v>
      </c>
      <c r="P243">
        <v>1</v>
      </c>
      <c r="Q243">
        <v>1</v>
      </c>
      <c r="R243">
        <v>1</v>
      </c>
      <c r="S243">
        <v>2</v>
      </c>
      <c r="T243">
        <v>8</v>
      </c>
      <c r="U243">
        <v>1</v>
      </c>
      <c r="V243">
        <v>0</v>
      </c>
      <c r="W243">
        <v>0</v>
      </c>
      <c r="X243">
        <v>0</v>
      </c>
      <c r="Y243">
        <v>0</v>
      </c>
      <c r="Z243">
        <v>1</v>
      </c>
      <c r="AA243">
        <v>0</v>
      </c>
      <c r="AB243" t="s">
        <v>32</v>
      </c>
      <c r="AC243">
        <f>2014 - Table2[[#This Row],[Year_Birth]]</f>
        <v>31</v>
      </c>
      <c r="AD243">
        <f>IF(Table2[[#This Row],[Age]]&gt;100, "100", Table2[[#This Row],[Age]])</f>
        <v>31</v>
      </c>
      <c r="AE243" t="str">
        <f>IF(Table2[[#This Row],[Age_Cleaned]]&lt;30,"&lt;30",
   IF(Table2[[#This Row],[Age_Cleaned]]&lt;=40,"30-40",
   IF(Table2[[#This Row],[Age_Cleaned]]&lt;=50,"40-50","50+")))</f>
        <v>30-40</v>
      </c>
      <c r="AF243" s="2">
        <f>Table2[[#This Row],[MntWines]]+Table2[[#This Row],[MntFruits]]+Table2[[#This Row],[MntMeatProducts]]+Table2[[#This Row],[MntFishProducts]]+Table2[[#This Row],[MntSweetProducts]]+Table2[[#This Row],[MntGoldProds]]</f>
        <v>63</v>
      </c>
      <c r="AG243" s="2">
        <f>Table2[[#This Row],[AcceptedCmp1]] + Table2[[#This Row],[AcceptedCmp2]] + Table2[[#This Row],[AcceptedCmp3]] + Table2[[#This Row],[AcceptedCmp4]] + Table2[[#This Row],[AcceptedCmp5]] + Table2[[#This Row],[Response]]</f>
        <v>2</v>
      </c>
      <c r="AH24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43" s="2">
        <f>IF(Table2[[#This Row],[Marital_Cleaned]]="In Relationship",2,1) + Table2[[#This Row],[Kidhome]] + Table2[[#This Row],[Teenhome]]</f>
        <v>3</v>
      </c>
      <c r="AJ24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243" s="2">
        <f>IF(OR(Table2[[#This Row],[ Income ]]="",Table2[[#This Row],[ Income ]]&gt;200000),ROUND(MEDIAN(Table2[[ Income ]]),0),Table2[[#This Row],[ Income ]])</f>
        <v>33569</v>
      </c>
      <c r="AL243" s="2" t="str">
        <f>IF(Table2[[#This Row],[Income_Cleaned]]&lt;35000,"Low",
   IF(Table2[[#This Row],[Income_Cleaned]]&lt;=70000,"Medium","High"))</f>
        <v>Low</v>
      </c>
    </row>
    <row r="244" spans="1:38" x14ac:dyDescent="0.35">
      <c r="A244">
        <v>11003</v>
      </c>
      <c r="B244">
        <v>1980</v>
      </c>
      <c r="C244" t="s">
        <v>40</v>
      </c>
      <c r="D244" t="s">
        <v>37</v>
      </c>
      <c r="E244">
        <v>25130</v>
      </c>
      <c r="F244">
        <v>1</v>
      </c>
      <c r="G244">
        <v>0</v>
      </c>
      <c r="H244" s="1">
        <v>41549</v>
      </c>
      <c r="I244">
        <v>10</v>
      </c>
      <c r="J244">
        <v>2</v>
      </c>
      <c r="K244">
        <v>5</v>
      </c>
      <c r="L244">
        <v>7</v>
      </c>
      <c r="M244">
        <v>0</v>
      </c>
      <c r="N244">
        <v>18</v>
      </c>
      <c r="O244">
        <v>18</v>
      </c>
      <c r="P244">
        <v>2</v>
      </c>
      <c r="Q244">
        <v>2</v>
      </c>
      <c r="R244">
        <v>0</v>
      </c>
      <c r="S244">
        <v>3</v>
      </c>
      <c r="T244">
        <v>7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 t="s">
        <v>34</v>
      </c>
      <c r="AC244">
        <f>2014 - Table2[[#This Row],[Year_Birth]]</f>
        <v>34</v>
      </c>
      <c r="AD244">
        <f>IF(Table2[[#This Row],[Age]]&gt;100, "100", Table2[[#This Row],[Age]])</f>
        <v>34</v>
      </c>
      <c r="AE244" t="str">
        <f>IF(Table2[[#This Row],[Age_Cleaned]]&lt;30,"&lt;30",
   IF(Table2[[#This Row],[Age_Cleaned]]&lt;=40,"30-40",
   IF(Table2[[#This Row],[Age_Cleaned]]&lt;=50,"40-50","50+")))</f>
        <v>30-40</v>
      </c>
      <c r="AF244" s="2">
        <f>Table2[[#This Row],[MntWines]]+Table2[[#This Row],[MntFruits]]+Table2[[#This Row],[MntMeatProducts]]+Table2[[#This Row],[MntFishProducts]]+Table2[[#This Row],[MntSweetProducts]]+Table2[[#This Row],[MntGoldProds]]</f>
        <v>50</v>
      </c>
      <c r="AG244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4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44" s="2">
        <f>IF(Table2[[#This Row],[Marital_Cleaned]]="In Relationship",2,1) + Table2[[#This Row],[Kidhome]] + Table2[[#This Row],[Teenhome]]</f>
        <v>3</v>
      </c>
      <c r="AJ24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244" s="2">
        <f>IF(OR(Table2[[#This Row],[ Income ]]="",Table2[[#This Row],[ Income ]]&gt;200000),ROUND(MEDIAN(Table2[[ Income ]]),0),Table2[[#This Row],[ Income ]])</f>
        <v>25130</v>
      </c>
      <c r="AL244" s="2" t="str">
        <f>IF(Table2[[#This Row],[Income_Cleaned]]&lt;35000,"Low",
   IF(Table2[[#This Row],[Income_Cleaned]]&lt;=70000,"Medium","High"))</f>
        <v>Low</v>
      </c>
    </row>
    <row r="245" spans="1:38" x14ac:dyDescent="0.35">
      <c r="A245">
        <v>8026</v>
      </c>
      <c r="B245">
        <v>1952</v>
      </c>
      <c r="C245" t="s">
        <v>30</v>
      </c>
      <c r="D245" t="s">
        <v>35</v>
      </c>
      <c r="E245">
        <v>62998</v>
      </c>
      <c r="F245">
        <v>0</v>
      </c>
      <c r="G245">
        <v>1</v>
      </c>
      <c r="H245" s="1">
        <v>41547</v>
      </c>
      <c r="I245">
        <v>10</v>
      </c>
      <c r="J245">
        <v>120</v>
      </c>
      <c r="K245">
        <v>58</v>
      </c>
      <c r="L245">
        <v>73</v>
      </c>
      <c r="M245">
        <v>65</v>
      </c>
      <c r="N245">
        <v>89</v>
      </c>
      <c r="O245">
        <v>58</v>
      </c>
      <c r="P245">
        <v>5</v>
      </c>
      <c r="Q245">
        <v>5</v>
      </c>
      <c r="R245">
        <v>4</v>
      </c>
      <c r="S245">
        <v>5</v>
      </c>
      <c r="T245">
        <v>5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 t="s">
        <v>34</v>
      </c>
      <c r="AC245">
        <f>2014 - Table2[[#This Row],[Year_Birth]]</f>
        <v>62</v>
      </c>
      <c r="AD245">
        <f>IF(Table2[[#This Row],[Age]]&gt;100, "100", Table2[[#This Row],[Age]])</f>
        <v>62</v>
      </c>
      <c r="AE245" t="str">
        <f>IF(Table2[[#This Row],[Age_Cleaned]]&lt;30,"&lt;30",
   IF(Table2[[#This Row],[Age_Cleaned]]&lt;=40,"30-40",
   IF(Table2[[#This Row],[Age_Cleaned]]&lt;=50,"40-50","50+")))</f>
        <v>50+</v>
      </c>
      <c r="AF245" s="2">
        <f>Table2[[#This Row],[MntWines]]+Table2[[#This Row],[MntFruits]]+Table2[[#This Row],[MntMeatProducts]]+Table2[[#This Row],[MntFishProducts]]+Table2[[#This Row],[MntSweetProducts]]+Table2[[#This Row],[MntGoldProds]]</f>
        <v>463</v>
      </c>
      <c r="AG245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4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45" s="2">
        <f>IF(Table2[[#This Row],[Marital_Cleaned]]="In Relationship",2,1) + Table2[[#This Row],[Kidhome]] + Table2[[#This Row],[Teenhome]]</f>
        <v>3</v>
      </c>
      <c r="AJ24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45" s="2">
        <f>IF(OR(Table2[[#This Row],[ Income ]]="",Table2[[#This Row],[ Income ]]&gt;200000),ROUND(MEDIAN(Table2[[ Income ]]),0),Table2[[#This Row],[ Income ]])</f>
        <v>62998</v>
      </c>
      <c r="AL245" s="2" t="str">
        <f>IF(Table2[[#This Row],[Income_Cleaned]]&lt;35000,"Low",
   IF(Table2[[#This Row],[Income_Cleaned]]&lt;=70000,"Medium","High"))</f>
        <v>Medium</v>
      </c>
    </row>
    <row r="246" spans="1:38" x14ac:dyDescent="0.35">
      <c r="A246">
        <v>577</v>
      </c>
      <c r="B246">
        <v>1976</v>
      </c>
      <c r="C246" t="s">
        <v>40</v>
      </c>
      <c r="D246" t="s">
        <v>37</v>
      </c>
      <c r="E246">
        <v>26907</v>
      </c>
      <c r="F246">
        <v>1</v>
      </c>
      <c r="G246">
        <v>1</v>
      </c>
      <c r="H246" s="1">
        <v>41506</v>
      </c>
      <c r="I246">
        <v>10</v>
      </c>
      <c r="J246">
        <v>9</v>
      </c>
      <c r="K246">
        <v>1</v>
      </c>
      <c r="L246">
        <v>7</v>
      </c>
      <c r="M246">
        <v>0</v>
      </c>
      <c r="N246">
        <v>3</v>
      </c>
      <c r="O246">
        <v>2</v>
      </c>
      <c r="P246">
        <v>2</v>
      </c>
      <c r="Q246">
        <v>1</v>
      </c>
      <c r="R246">
        <v>0</v>
      </c>
      <c r="S246">
        <v>3</v>
      </c>
      <c r="T246">
        <v>7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 t="s">
        <v>32</v>
      </c>
      <c r="AC246">
        <f>2014 - Table2[[#This Row],[Year_Birth]]</f>
        <v>38</v>
      </c>
      <c r="AD246">
        <f>IF(Table2[[#This Row],[Age]]&gt;100, "100", Table2[[#This Row],[Age]])</f>
        <v>38</v>
      </c>
      <c r="AE246" t="str">
        <f>IF(Table2[[#This Row],[Age_Cleaned]]&lt;30,"&lt;30",
   IF(Table2[[#This Row],[Age_Cleaned]]&lt;=40,"30-40",
   IF(Table2[[#This Row],[Age_Cleaned]]&lt;=50,"40-50","50+")))</f>
        <v>30-40</v>
      </c>
      <c r="AF246" s="2">
        <f>Table2[[#This Row],[MntWines]]+Table2[[#This Row],[MntFruits]]+Table2[[#This Row],[MntMeatProducts]]+Table2[[#This Row],[MntFishProducts]]+Table2[[#This Row],[MntSweetProducts]]+Table2[[#This Row],[MntGoldProds]]</f>
        <v>22</v>
      </c>
      <c r="AG246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4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46" s="2">
        <f>IF(Table2[[#This Row],[Marital_Cleaned]]="In Relationship",2,1) + Table2[[#This Row],[Kidhome]] + Table2[[#This Row],[Teenhome]]</f>
        <v>4</v>
      </c>
      <c r="AJ24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246" s="2">
        <f>IF(OR(Table2[[#This Row],[ Income ]]="",Table2[[#This Row],[ Income ]]&gt;200000),ROUND(MEDIAN(Table2[[ Income ]]),0),Table2[[#This Row],[ Income ]])</f>
        <v>26907</v>
      </c>
      <c r="AL246" s="2" t="str">
        <f>IF(Table2[[#This Row],[Income_Cleaned]]&lt;35000,"Low",
   IF(Table2[[#This Row],[Income_Cleaned]]&lt;=70000,"Medium","High"))</f>
        <v>Low</v>
      </c>
    </row>
    <row r="247" spans="1:38" x14ac:dyDescent="0.35">
      <c r="A247">
        <v>8702</v>
      </c>
      <c r="B247">
        <v>1976</v>
      </c>
      <c r="C247" t="s">
        <v>40</v>
      </c>
      <c r="D247" t="s">
        <v>37</v>
      </c>
      <c r="E247">
        <v>26907</v>
      </c>
      <c r="F247">
        <v>1</v>
      </c>
      <c r="G247">
        <v>1</v>
      </c>
      <c r="H247" s="1">
        <v>41506</v>
      </c>
      <c r="I247">
        <v>10</v>
      </c>
      <c r="J247">
        <v>9</v>
      </c>
      <c r="K247">
        <v>1</v>
      </c>
      <c r="L247">
        <v>7</v>
      </c>
      <c r="M247">
        <v>0</v>
      </c>
      <c r="N247">
        <v>3</v>
      </c>
      <c r="O247">
        <v>2</v>
      </c>
      <c r="P247">
        <v>2</v>
      </c>
      <c r="Q247">
        <v>1</v>
      </c>
      <c r="R247">
        <v>0</v>
      </c>
      <c r="S247">
        <v>3</v>
      </c>
      <c r="T247">
        <v>7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 t="s">
        <v>38</v>
      </c>
      <c r="AC247">
        <f>2014 - Table2[[#This Row],[Year_Birth]]</f>
        <v>38</v>
      </c>
      <c r="AD247">
        <f>IF(Table2[[#This Row],[Age]]&gt;100, "100", Table2[[#This Row],[Age]])</f>
        <v>38</v>
      </c>
      <c r="AE247" t="str">
        <f>IF(Table2[[#This Row],[Age_Cleaned]]&lt;30,"&lt;30",
   IF(Table2[[#This Row],[Age_Cleaned]]&lt;=40,"30-40",
   IF(Table2[[#This Row],[Age_Cleaned]]&lt;=50,"40-50","50+")))</f>
        <v>30-40</v>
      </c>
      <c r="AF247" s="2">
        <f>Table2[[#This Row],[MntWines]]+Table2[[#This Row],[MntFruits]]+Table2[[#This Row],[MntMeatProducts]]+Table2[[#This Row],[MntFishProducts]]+Table2[[#This Row],[MntSweetProducts]]+Table2[[#This Row],[MntGoldProds]]</f>
        <v>22</v>
      </c>
      <c r="AG247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4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47" s="2">
        <f>IF(Table2[[#This Row],[Marital_Cleaned]]="In Relationship",2,1) + Table2[[#This Row],[Kidhome]] + Table2[[#This Row],[Teenhome]]</f>
        <v>4</v>
      </c>
      <c r="AJ24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247" s="2">
        <f>IF(OR(Table2[[#This Row],[ Income ]]="",Table2[[#This Row],[ Income ]]&gt;200000),ROUND(MEDIAN(Table2[[ Income ]]),0),Table2[[#This Row],[ Income ]])</f>
        <v>26907</v>
      </c>
      <c r="AL247" s="2" t="str">
        <f>IF(Table2[[#This Row],[Income_Cleaned]]&lt;35000,"Low",
   IF(Table2[[#This Row],[Income_Cleaned]]&lt;=70000,"Medium","High"))</f>
        <v>Low</v>
      </c>
    </row>
    <row r="248" spans="1:38" x14ac:dyDescent="0.35">
      <c r="A248">
        <v>5429</v>
      </c>
      <c r="B248">
        <v>1948</v>
      </c>
      <c r="C248" t="s">
        <v>39</v>
      </c>
      <c r="D248" t="s">
        <v>35</v>
      </c>
      <c r="E248">
        <v>45579</v>
      </c>
      <c r="F248">
        <v>0</v>
      </c>
      <c r="G248">
        <v>1</v>
      </c>
      <c r="H248" s="1">
        <v>41506</v>
      </c>
      <c r="I248">
        <v>10</v>
      </c>
      <c r="J248">
        <v>145</v>
      </c>
      <c r="K248">
        <v>1</v>
      </c>
      <c r="L248">
        <v>33</v>
      </c>
      <c r="M248">
        <v>2</v>
      </c>
      <c r="N248">
        <v>1</v>
      </c>
      <c r="O248">
        <v>1</v>
      </c>
      <c r="P248">
        <v>1</v>
      </c>
      <c r="Q248">
        <v>4</v>
      </c>
      <c r="R248">
        <v>1</v>
      </c>
      <c r="S248">
        <v>4</v>
      </c>
      <c r="T248">
        <v>6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 t="s">
        <v>32</v>
      </c>
      <c r="AC248">
        <f>2014 - Table2[[#This Row],[Year_Birth]]</f>
        <v>66</v>
      </c>
      <c r="AD248">
        <f>IF(Table2[[#This Row],[Age]]&gt;100, "100", Table2[[#This Row],[Age]])</f>
        <v>66</v>
      </c>
      <c r="AE248" t="str">
        <f>IF(Table2[[#This Row],[Age_Cleaned]]&lt;30,"&lt;30",
   IF(Table2[[#This Row],[Age_Cleaned]]&lt;=40,"30-40",
   IF(Table2[[#This Row],[Age_Cleaned]]&lt;=50,"40-50","50+")))</f>
        <v>50+</v>
      </c>
      <c r="AF248" s="2">
        <f>Table2[[#This Row],[MntWines]]+Table2[[#This Row],[MntFruits]]+Table2[[#This Row],[MntMeatProducts]]+Table2[[#This Row],[MntFishProducts]]+Table2[[#This Row],[MntSweetProducts]]+Table2[[#This Row],[MntGoldProds]]</f>
        <v>183</v>
      </c>
      <c r="AG248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4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48" s="2">
        <f>IF(Table2[[#This Row],[Marital_Cleaned]]="In Relationship",2,1) + Table2[[#This Row],[Kidhome]] + Table2[[#This Row],[Teenhome]]</f>
        <v>3</v>
      </c>
      <c r="AJ24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248" s="2">
        <f>IF(OR(Table2[[#This Row],[ Income ]]="",Table2[[#This Row],[ Income ]]&gt;200000),ROUND(MEDIAN(Table2[[ Income ]]),0),Table2[[#This Row],[ Income ]])</f>
        <v>45579</v>
      </c>
      <c r="AL248" s="2" t="str">
        <f>IF(Table2[[#This Row],[Income_Cleaned]]&lt;35000,"Low",
   IF(Table2[[#This Row],[Income_Cleaned]]&lt;=70000,"Medium","High"))</f>
        <v>Medium</v>
      </c>
    </row>
    <row r="249" spans="1:38" x14ac:dyDescent="0.35">
      <c r="A249">
        <v>977</v>
      </c>
      <c r="B249">
        <v>1957</v>
      </c>
      <c r="C249" t="s">
        <v>30</v>
      </c>
      <c r="D249" t="s">
        <v>37</v>
      </c>
      <c r="E249">
        <v>47320</v>
      </c>
      <c r="F249">
        <v>0</v>
      </c>
      <c r="G249">
        <v>1</v>
      </c>
      <c r="H249" s="1">
        <v>41487</v>
      </c>
      <c r="I249">
        <v>10</v>
      </c>
      <c r="J249">
        <v>200</v>
      </c>
      <c r="K249">
        <v>19</v>
      </c>
      <c r="L249">
        <v>111</v>
      </c>
      <c r="M249">
        <v>50</v>
      </c>
      <c r="N249">
        <v>15</v>
      </c>
      <c r="O249">
        <v>19</v>
      </c>
      <c r="P249">
        <v>6</v>
      </c>
      <c r="Q249">
        <v>5</v>
      </c>
      <c r="R249">
        <v>1</v>
      </c>
      <c r="S249">
        <v>8</v>
      </c>
      <c r="T249">
        <v>6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 t="s">
        <v>34</v>
      </c>
      <c r="AC249">
        <f>2014 - Table2[[#This Row],[Year_Birth]]</f>
        <v>57</v>
      </c>
      <c r="AD249">
        <f>IF(Table2[[#This Row],[Age]]&gt;100, "100", Table2[[#This Row],[Age]])</f>
        <v>57</v>
      </c>
      <c r="AE249" t="str">
        <f>IF(Table2[[#This Row],[Age_Cleaned]]&lt;30,"&lt;30",
   IF(Table2[[#This Row],[Age_Cleaned]]&lt;=40,"30-40",
   IF(Table2[[#This Row],[Age_Cleaned]]&lt;=50,"40-50","50+")))</f>
        <v>50+</v>
      </c>
      <c r="AF249" s="2">
        <f>Table2[[#This Row],[MntWines]]+Table2[[#This Row],[MntFruits]]+Table2[[#This Row],[MntMeatProducts]]+Table2[[#This Row],[MntFishProducts]]+Table2[[#This Row],[MntSweetProducts]]+Table2[[#This Row],[MntGoldProds]]</f>
        <v>414</v>
      </c>
      <c r="AG249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4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49" s="2">
        <f>IF(Table2[[#This Row],[Marital_Cleaned]]="In Relationship",2,1) + Table2[[#This Row],[Kidhome]] + Table2[[#This Row],[Teenhome]]</f>
        <v>3</v>
      </c>
      <c r="AJ24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49" s="2">
        <f>IF(OR(Table2[[#This Row],[ Income ]]="",Table2[[#This Row],[ Income ]]&gt;200000),ROUND(MEDIAN(Table2[[ Income ]]),0),Table2[[#This Row],[ Income ]])</f>
        <v>47320</v>
      </c>
      <c r="AL249" s="2" t="str">
        <f>IF(Table2[[#This Row],[Income_Cleaned]]&lt;35000,"Low",
   IF(Table2[[#This Row],[Income_Cleaned]]&lt;=70000,"Medium","High"))</f>
        <v>Medium</v>
      </c>
    </row>
    <row r="250" spans="1:38" x14ac:dyDescent="0.35">
      <c r="A250">
        <v>2793</v>
      </c>
      <c r="B250">
        <v>1976</v>
      </c>
      <c r="C250" t="s">
        <v>39</v>
      </c>
      <c r="D250" t="s">
        <v>31</v>
      </c>
      <c r="E250">
        <v>70179</v>
      </c>
      <c r="F250">
        <v>0</v>
      </c>
      <c r="G250">
        <v>1</v>
      </c>
      <c r="H250" s="1">
        <v>41476</v>
      </c>
      <c r="I250">
        <v>10</v>
      </c>
      <c r="J250">
        <v>532</v>
      </c>
      <c r="K250">
        <v>88</v>
      </c>
      <c r="L250">
        <v>168</v>
      </c>
      <c r="M250">
        <v>69</v>
      </c>
      <c r="N250">
        <v>44</v>
      </c>
      <c r="O250">
        <v>133</v>
      </c>
      <c r="P250">
        <v>3</v>
      </c>
      <c r="Q250">
        <v>7</v>
      </c>
      <c r="R250">
        <v>3</v>
      </c>
      <c r="S250">
        <v>13</v>
      </c>
      <c r="T250">
        <v>5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 t="s">
        <v>45</v>
      </c>
      <c r="AC250">
        <f>2014 - Table2[[#This Row],[Year_Birth]]</f>
        <v>38</v>
      </c>
      <c r="AD250">
        <f>IF(Table2[[#This Row],[Age]]&gt;100, "100", Table2[[#This Row],[Age]])</f>
        <v>38</v>
      </c>
      <c r="AE250" t="str">
        <f>IF(Table2[[#This Row],[Age_Cleaned]]&lt;30,"&lt;30",
   IF(Table2[[#This Row],[Age_Cleaned]]&lt;=40,"30-40",
   IF(Table2[[#This Row],[Age_Cleaned]]&lt;=50,"40-50","50+")))</f>
        <v>30-40</v>
      </c>
      <c r="AF250" s="2">
        <f>Table2[[#This Row],[MntWines]]+Table2[[#This Row],[MntFruits]]+Table2[[#This Row],[MntMeatProducts]]+Table2[[#This Row],[MntFishProducts]]+Table2[[#This Row],[MntSweetProducts]]+Table2[[#This Row],[MntGoldProds]]</f>
        <v>1034</v>
      </c>
      <c r="AG250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5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250" s="2">
        <f>IF(Table2[[#This Row],[Marital_Cleaned]]="In Relationship",2,1) + Table2[[#This Row],[Kidhome]] + Table2[[#This Row],[Teenhome]]</f>
        <v>2</v>
      </c>
      <c r="AJ25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250" s="2">
        <f>IF(OR(Table2[[#This Row],[ Income ]]="",Table2[[#This Row],[ Income ]]&gt;200000),ROUND(MEDIAN(Table2[[ Income ]]),0),Table2[[#This Row],[ Income ]])</f>
        <v>70179</v>
      </c>
      <c r="AL250" s="2" t="str">
        <f>IF(Table2[[#This Row],[Income_Cleaned]]&lt;35000,"Low",
   IF(Table2[[#This Row],[Income_Cleaned]]&lt;=70000,"Medium","High"))</f>
        <v>High</v>
      </c>
    </row>
    <row r="251" spans="1:38" x14ac:dyDescent="0.35">
      <c r="A251">
        <v>1071</v>
      </c>
      <c r="B251">
        <v>1976</v>
      </c>
      <c r="C251" t="s">
        <v>39</v>
      </c>
      <c r="D251" t="s">
        <v>31</v>
      </c>
      <c r="E251">
        <v>70179</v>
      </c>
      <c r="F251">
        <v>0</v>
      </c>
      <c r="G251">
        <v>1</v>
      </c>
      <c r="H251" s="1">
        <v>41476</v>
      </c>
      <c r="I251">
        <v>10</v>
      </c>
      <c r="J251">
        <v>532</v>
      </c>
      <c r="K251">
        <v>88</v>
      </c>
      <c r="L251">
        <v>168</v>
      </c>
      <c r="M251">
        <v>69</v>
      </c>
      <c r="N251">
        <v>44</v>
      </c>
      <c r="O251">
        <v>133</v>
      </c>
      <c r="P251">
        <v>3</v>
      </c>
      <c r="Q251">
        <v>7</v>
      </c>
      <c r="R251">
        <v>3</v>
      </c>
      <c r="S251">
        <v>13</v>
      </c>
      <c r="T251">
        <v>5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 t="s">
        <v>36</v>
      </c>
      <c r="AC251">
        <f>2014 - Table2[[#This Row],[Year_Birth]]</f>
        <v>38</v>
      </c>
      <c r="AD251">
        <f>IF(Table2[[#This Row],[Age]]&gt;100, "100", Table2[[#This Row],[Age]])</f>
        <v>38</v>
      </c>
      <c r="AE251" t="str">
        <f>IF(Table2[[#This Row],[Age_Cleaned]]&lt;30,"&lt;30",
   IF(Table2[[#This Row],[Age_Cleaned]]&lt;=40,"30-40",
   IF(Table2[[#This Row],[Age_Cleaned]]&lt;=50,"40-50","50+")))</f>
        <v>30-40</v>
      </c>
      <c r="AF251" s="2">
        <f>Table2[[#This Row],[MntWines]]+Table2[[#This Row],[MntFruits]]+Table2[[#This Row],[MntMeatProducts]]+Table2[[#This Row],[MntFishProducts]]+Table2[[#This Row],[MntSweetProducts]]+Table2[[#This Row],[MntGoldProds]]</f>
        <v>1034</v>
      </c>
      <c r="AG251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5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251" s="2">
        <f>IF(Table2[[#This Row],[Marital_Cleaned]]="In Relationship",2,1) + Table2[[#This Row],[Kidhome]] + Table2[[#This Row],[Teenhome]]</f>
        <v>2</v>
      </c>
      <c r="AJ25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251" s="2">
        <f>IF(OR(Table2[[#This Row],[ Income ]]="",Table2[[#This Row],[ Income ]]&gt;200000),ROUND(MEDIAN(Table2[[ Income ]]),0),Table2[[#This Row],[ Income ]])</f>
        <v>70179</v>
      </c>
      <c r="AL251" s="2" t="str">
        <f>IF(Table2[[#This Row],[Income_Cleaned]]&lt;35000,"Low",
   IF(Table2[[#This Row],[Income_Cleaned]]&lt;=70000,"Medium","High"))</f>
        <v>High</v>
      </c>
    </row>
    <row r="252" spans="1:38" x14ac:dyDescent="0.35">
      <c r="A252">
        <v>5074</v>
      </c>
      <c r="B252">
        <v>1986</v>
      </c>
      <c r="C252" t="s">
        <v>43</v>
      </c>
      <c r="D252" t="s">
        <v>35</v>
      </c>
      <c r="E252">
        <v>28072</v>
      </c>
      <c r="F252">
        <v>1</v>
      </c>
      <c r="G252">
        <v>0</v>
      </c>
      <c r="H252" s="1">
        <v>41463</v>
      </c>
      <c r="I252">
        <v>10</v>
      </c>
      <c r="J252">
        <v>30</v>
      </c>
      <c r="K252">
        <v>0</v>
      </c>
      <c r="L252">
        <v>10</v>
      </c>
      <c r="M252">
        <v>2</v>
      </c>
      <c r="N252">
        <v>0</v>
      </c>
      <c r="O252">
        <v>5</v>
      </c>
      <c r="P252">
        <v>1</v>
      </c>
      <c r="Q252">
        <v>1</v>
      </c>
      <c r="R252">
        <v>0</v>
      </c>
      <c r="S252">
        <v>3</v>
      </c>
      <c r="T252">
        <v>7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 t="s">
        <v>34</v>
      </c>
      <c r="AC252">
        <f>2014 - Table2[[#This Row],[Year_Birth]]</f>
        <v>28</v>
      </c>
      <c r="AD252">
        <f>IF(Table2[[#This Row],[Age]]&gt;100, "100", Table2[[#This Row],[Age]])</f>
        <v>28</v>
      </c>
      <c r="AE252" t="str">
        <f>IF(Table2[[#This Row],[Age_Cleaned]]&lt;30,"&lt;30",
   IF(Table2[[#This Row],[Age_Cleaned]]&lt;=40,"30-40",
   IF(Table2[[#This Row],[Age_Cleaned]]&lt;=50,"40-50","50+")))</f>
        <v>&lt;30</v>
      </c>
      <c r="AF252" s="2">
        <f>Table2[[#This Row],[MntWines]]+Table2[[#This Row],[MntFruits]]+Table2[[#This Row],[MntMeatProducts]]+Table2[[#This Row],[MntFishProducts]]+Table2[[#This Row],[MntSweetProducts]]+Table2[[#This Row],[MntGoldProds]]</f>
        <v>47</v>
      </c>
      <c r="AG252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5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52" s="2">
        <f>IF(Table2[[#This Row],[Marital_Cleaned]]="In Relationship",2,1) + Table2[[#This Row],[Kidhome]] + Table2[[#This Row],[Teenhome]]</f>
        <v>3</v>
      </c>
      <c r="AJ25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252" s="2">
        <f>IF(OR(Table2[[#This Row],[ Income ]]="",Table2[[#This Row],[ Income ]]&gt;200000),ROUND(MEDIAN(Table2[[ Income ]]),0),Table2[[#This Row],[ Income ]])</f>
        <v>28072</v>
      </c>
      <c r="AL252" s="2" t="str">
        <f>IF(Table2[[#This Row],[Income_Cleaned]]&lt;35000,"Low",
   IF(Table2[[#This Row],[Income_Cleaned]]&lt;=70000,"Medium","High"))</f>
        <v>Low</v>
      </c>
    </row>
    <row r="253" spans="1:38" x14ac:dyDescent="0.35">
      <c r="A253">
        <v>2632</v>
      </c>
      <c r="B253">
        <v>1954</v>
      </c>
      <c r="C253" t="s">
        <v>30</v>
      </c>
      <c r="D253" t="s">
        <v>35</v>
      </c>
      <c r="E253">
        <v>50501</v>
      </c>
      <c r="F253">
        <v>1</v>
      </c>
      <c r="G253">
        <v>1</v>
      </c>
      <c r="H253" s="1">
        <v>41443</v>
      </c>
      <c r="I253">
        <v>10</v>
      </c>
      <c r="J253">
        <v>297</v>
      </c>
      <c r="K253">
        <v>0</v>
      </c>
      <c r="L253">
        <v>38</v>
      </c>
      <c r="M253">
        <v>13</v>
      </c>
      <c r="N253">
        <v>0</v>
      </c>
      <c r="O253">
        <v>152</v>
      </c>
      <c r="P253">
        <v>7</v>
      </c>
      <c r="Q253">
        <v>5</v>
      </c>
      <c r="R253">
        <v>4</v>
      </c>
      <c r="S253">
        <v>4</v>
      </c>
      <c r="T253">
        <v>6</v>
      </c>
      <c r="U253">
        <v>1</v>
      </c>
      <c r="V253">
        <v>0</v>
      </c>
      <c r="W253">
        <v>0</v>
      </c>
      <c r="X253">
        <v>0</v>
      </c>
      <c r="Y253">
        <v>0</v>
      </c>
      <c r="Z253">
        <v>1</v>
      </c>
      <c r="AA253">
        <v>0</v>
      </c>
      <c r="AB253" t="s">
        <v>42</v>
      </c>
      <c r="AC253">
        <f>2014 - Table2[[#This Row],[Year_Birth]]</f>
        <v>60</v>
      </c>
      <c r="AD253">
        <f>IF(Table2[[#This Row],[Age]]&gt;100, "100", Table2[[#This Row],[Age]])</f>
        <v>60</v>
      </c>
      <c r="AE253" t="str">
        <f>IF(Table2[[#This Row],[Age_Cleaned]]&lt;30,"&lt;30",
   IF(Table2[[#This Row],[Age_Cleaned]]&lt;=40,"30-40",
   IF(Table2[[#This Row],[Age_Cleaned]]&lt;=50,"40-50","50+")))</f>
        <v>50+</v>
      </c>
      <c r="AF253" s="2">
        <f>Table2[[#This Row],[MntWines]]+Table2[[#This Row],[MntFruits]]+Table2[[#This Row],[MntMeatProducts]]+Table2[[#This Row],[MntFishProducts]]+Table2[[#This Row],[MntSweetProducts]]+Table2[[#This Row],[MntGoldProds]]</f>
        <v>500</v>
      </c>
      <c r="AG253" s="2">
        <f>Table2[[#This Row],[AcceptedCmp1]] + Table2[[#This Row],[AcceptedCmp2]] + Table2[[#This Row],[AcceptedCmp3]] + Table2[[#This Row],[AcceptedCmp4]] + Table2[[#This Row],[AcceptedCmp5]] + Table2[[#This Row],[Response]]</f>
        <v>2</v>
      </c>
      <c r="AH25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53" s="2">
        <f>IF(Table2[[#This Row],[Marital_Cleaned]]="In Relationship",2,1) + Table2[[#This Row],[Kidhome]] + Table2[[#This Row],[Teenhome]]</f>
        <v>4</v>
      </c>
      <c r="AJ25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53" s="2">
        <f>IF(OR(Table2[[#This Row],[ Income ]]="",Table2[[#This Row],[ Income ]]&gt;200000),ROUND(MEDIAN(Table2[[ Income ]]),0),Table2[[#This Row],[ Income ]])</f>
        <v>50501</v>
      </c>
      <c r="AL253" s="2" t="str">
        <f>IF(Table2[[#This Row],[Income_Cleaned]]&lt;35000,"Low",
   IF(Table2[[#This Row],[Income_Cleaned]]&lt;=70000,"Medium","High"))</f>
        <v>Medium</v>
      </c>
    </row>
    <row r="254" spans="1:38" x14ac:dyDescent="0.35">
      <c r="A254">
        <v>6404</v>
      </c>
      <c r="B254">
        <v>1969</v>
      </c>
      <c r="C254" t="s">
        <v>30</v>
      </c>
      <c r="D254" t="s">
        <v>37</v>
      </c>
      <c r="E254">
        <v>58917</v>
      </c>
      <c r="F254">
        <v>1</v>
      </c>
      <c r="G254">
        <v>2</v>
      </c>
      <c r="H254" s="1">
        <v>41357</v>
      </c>
      <c r="I254">
        <v>10</v>
      </c>
      <c r="J254">
        <v>151</v>
      </c>
      <c r="K254">
        <v>7</v>
      </c>
      <c r="L254">
        <v>89</v>
      </c>
      <c r="M254">
        <v>0</v>
      </c>
      <c r="N254">
        <v>7</v>
      </c>
      <c r="O254">
        <v>28</v>
      </c>
      <c r="P254">
        <v>5</v>
      </c>
      <c r="Q254">
        <v>4</v>
      </c>
      <c r="R254">
        <v>1</v>
      </c>
      <c r="S254">
        <v>6</v>
      </c>
      <c r="T254">
        <v>5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 t="s">
        <v>45</v>
      </c>
      <c r="AC254">
        <f>2014 - Table2[[#This Row],[Year_Birth]]</f>
        <v>45</v>
      </c>
      <c r="AD254">
        <f>IF(Table2[[#This Row],[Age]]&gt;100, "100", Table2[[#This Row],[Age]])</f>
        <v>45</v>
      </c>
      <c r="AE254" t="str">
        <f>IF(Table2[[#This Row],[Age_Cleaned]]&lt;30,"&lt;30",
   IF(Table2[[#This Row],[Age_Cleaned]]&lt;=40,"30-40",
   IF(Table2[[#This Row],[Age_Cleaned]]&lt;=50,"40-50","50+")))</f>
        <v>40-50</v>
      </c>
      <c r="AF254" s="2">
        <f>Table2[[#This Row],[MntWines]]+Table2[[#This Row],[MntFruits]]+Table2[[#This Row],[MntMeatProducts]]+Table2[[#This Row],[MntFishProducts]]+Table2[[#This Row],[MntSweetProducts]]+Table2[[#This Row],[MntGoldProds]]</f>
        <v>282</v>
      </c>
      <c r="AG254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5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54" s="2">
        <f>IF(Table2[[#This Row],[Marital_Cleaned]]="In Relationship",2,1) + Table2[[#This Row],[Kidhome]] + Table2[[#This Row],[Teenhome]]</f>
        <v>5</v>
      </c>
      <c r="AJ25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54" s="2">
        <f>IF(OR(Table2[[#This Row],[ Income ]]="",Table2[[#This Row],[ Income ]]&gt;200000),ROUND(MEDIAN(Table2[[ Income ]]),0),Table2[[#This Row],[ Income ]])</f>
        <v>58917</v>
      </c>
      <c r="AL254" s="2" t="str">
        <f>IF(Table2[[#This Row],[Income_Cleaned]]&lt;35000,"Low",
   IF(Table2[[#This Row],[Income_Cleaned]]&lt;=70000,"Medium","High"))</f>
        <v>Medium</v>
      </c>
    </row>
    <row r="255" spans="1:38" x14ac:dyDescent="0.35">
      <c r="A255">
        <v>10240</v>
      </c>
      <c r="B255">
        <v>1949</v>
      </c>
      <c r="C255" t="s">
        <v>30</v>
      </c>
      <c r="D255" t="s">
        <v>37</v>
      </c>
      <c r="E255">
        <v>69372</v>
      </c>
      <c r="F255">
        <v>0</v>
      </c>
      <c r="G255">
        <v>0</v>
      </c>
      <c r="H255" s="1">
        <v>41324</v>
      </c>
      <c r="I255">
        <v>10</v>
      </c>
      <c r="J255">
        <v>997</v>
      </c>
      <c r="K255">
        <v>26</v>
      </c>
      <c r="L255">
        <v>269</v>
      </c>
      <c r="M255">
        <v>34</v>
      </c>
      <c r="N255">
        <v>13</v>
      </c>
      <c r="O255">
        <v>42</v>
      </c>
      <c r="P255">
        <v>1</v>
      </c>
      <c r="Q255">
        <v>10</v>
      </c>
      <c r="R255">
        <v>4</v>
      </c>
      <c r="S255">
        <v>6</v>
      </c>
      <c r="T255">
        <v>4</v>
      </c>
      <c r="U255">
        <v>0</v>
      </c>
      <c r="V255">
        <v>1</v>
      </c>
      <c r="W255">
        <v>1</v>
      </c>
      <c r="X255">
        <v>0</v>
      </c>
      <c r="Y255">
        <v>0</v>
      </c>
      <c r="Z255">
        <v>1</v>
      </c>
      <c r="AA255">
        <v>0</v>
      </c>
      <c r="AB255" t="s">
        <v>34</v>
      </c>
      <c r="AC255">
        <f>2014 - Table2[[#This Row],[Year_Birth]]</f>
        <v>65</v>
      </c>
      <c r="AD255">
        <f>IF(Table2[[#This Row],[Age]]&gt;100, "100", Table2[[#This Row],[Age]])</f>
        <v>65</v>
      </c>
      <c r="AE255" t="str">
        <f>IF(Table2[[#This Row],[Age_Cleaned]]&lt;30,"&lt;30",
   IF(Table2[[#This Row],[Age_Cleaned]]&lt;=40,"30-40",
   IF(Table2[[#This Row],[Age_Cleaned]]&lt;=50,"40-50","50+")))</f>
        <v>50+</v>
      </c>
      <c r="AF255" s="2">
        <f>Table2[[#This Row],[MntWines]]+Table2[[#This Row],[MntFruits]]+Table2[[#This Row],[MntMeatProducts]]+Table2[[#This Row],[MntFishProducts]]+Table2[[#This Row],[MntSweetProducts]]+Table2[[#This Row],[MntGoldProds]]</f>
        <v>1381</v>
      </c>
      <c r="AG255" s="2">
        <f>Table2[[#This Row],[AcceptedCmp1]] + Table2[[#This Row],[AcceptedCmp2]] + Table2[[#This Row],[AcceptedCmp3]] + Table2[[#This Row],[AcceptedCmp4]] + Table2[[#This Row],[AcceptedCmp5]] + Table2[[#This Row],[Response]]</f>
        <v>3</v>
      </c>
      <c r="AH25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55" s="2">
        <f>IF(Table2[[#This Row],[Marital_Cleaned]]="In Relationship",2,1) + Table2[[#This Row],[Kidhome]] + Table2[[#This Row],[Teenhome]]</f>
        <v>2</v>
      </c>
      <c r="AJ25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55" s="2">
        <f>IF(OR(Table2[[#This Row],[ Income ]]="",Table2[[#This Row],[ Income ]]&gt;200000),ROUND(MEDIAN(Table2[[ Income ]]),0),Table2[[#This Row],[ Income ]])</f>
        <v>69372</v>
      </c>
      <c r="AL255" s="2" t="str">
        <f>IF(Table2[[#This Row],[Income_Cleaned]]&lt;35000,"Low",
   IF(Table2[[#This Row],[Income_Cleaned]]&lt;=70000,"Medium","High"))</f>
        <v>Medium</v>
      </c>
    </row>
    <row r="256" spans="1:38" x14ac:dyDescent="0.35">
      <c r="A256">
        <v>2521</v>
      </c>
      <c r="B256">
        <v>1971</v>
      </c>
      <c r="C256" t="s">
        <v>43</v>
      </c>
      <c r="D256" t="s">
        <v>35</v>
      </c>
      <c r="E256">
        <v>35178</v>
      </c>
      <c r="F256">
        <v>1</v>
      </c>
      <c r="G256">
        <v>0</v>
      </c>
      <c r="H256" s="1">
        <v>41284</v>
      </c>
      <c r="I256">
        <v>10</v>
      </c>
      <c r="J256">
        <v>23</v>
      </c>
      <c r="K256">
        <v>1</v>
      </c>
      <c r="L256">
        <v>13</v>
      </c>
      <c r="M256">
        <v>2</v>
      </c>
      <c r="N256">
        <v>2</v>
      </c>
      <c r="O256">
        <v>18</v>
      </c>
      <c r="P256">
        <v>1</v>
      </c>
      <c r="Q256">
        <v>1</v>
      </c>
      <c r="R256">
        <v>1</v>
      </c>
      <c r="S256">
        <v>2</v>
      </c>
      <c r="T256">
        <v>7</v>
      </c>
      <c r="U256">
        <v>1</v>
      </c>
      <c r="V256">
        <v>0</v>
      </c>
      <c r="W256">
        <v>0</v>
      </c>
      <c r="X256">
        <v>0</v>
      </c>
      <c r="Y256">
        <v>0</v>
      </c>
      <c r="Z256">
        <v>1</v>
      </c>
      <c r="AA256">
        <v>0</v>
      </c>
      <c r="AB256" t="s">
        <v>32</v>
      </c>
      <c r="AC256">
        <f>2014 - Table2[[#This Row],[Year_Birth]]</f>
        <v>43</v>
      </c>
      <c r="AD256">
        <f>IF(Table2[[#This Row],[Age]]&gt;100, "100", Table2[[#This Row],[Age]])</f>
        <v>43</v>
      </c>
      <c r="AE256" t="str">
        <f>IF(Table2[[#This Row],[Age_Cleaned]]&lt;30,"&lt;30",
   IF(Table2[[#This Row],[Age_Cleaned]]&lt;=40,"30-40",
   IF(Table2[[#This Row],[Age_Cleaned]]&lt;=50,"40-50","50+")))</f>
        <v>40-50</v>
      </c>
      <c r="AF256" s="2">
        <f>Table2[[#This Row],[MntWines]]+Table2[[#This Row],[MntFruits]]+Table2[[#This Row],[MntMeatProducts]]+Table2[[#This Row],[MntFishProducts]]+Table2[[#This Row],[MntSweetProducts]]+Table2[[#This Row],[MntGoldProds]]</f>
        <v>59</v>
      </c>
      <c r="AG256" s="2">
        <f>Table2[[#This Row],[AcceptedCmp1]] + Table2[[#This Row],[AcceptedCmp2]] + Table2[[#This Row],[AcceptedCmp3]] + Table2[[#This Row],[AcceptedCmp4]] + Table2[[#This Row],[AcceptedCmp5]] + Table2[[#This Row],[Response]]</f>
        <v>2</v>
      </c>
      <c r="AH25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56" s="2">
        <f>IF(Table2[[#This Row],[Marital_Cleaned]]="In Relationship",2,1) + Table2[[#This Row],[Kidhome]] + Table2[[#This Row],[Teenhome]]</f>
        <v>3</v>
      </c>
      <c r="AJ25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256" s="2">
        <f>IF(OR(Table2[[#This Row],[ Income ]]="",Table2[[#This Row],[ Income ]]&gt;200000),ROUND(MEDIAN(Table2[[ Income ]]),0),Table2[[#This Row],[ Income ]])</f>
        <v>35178</v>
      </c>
      <c r="AL256" s="2" t="str">
        <f>IF(Table2[[#This Row],[Income_Cleaned]]&lt;35000,"Low",
   IF(Table2[[#This Row],[Income_Cleaned]]&lt;=70000,"Medium","High"))</f>
        <v>Medium</v>
      </c>
    </row>
    <row r="257" spans="1:38" x14ac:dyDescent="0.35">
      <c r="A257">
        <v>4301</v>
      </c>
      <c r="B257">
        <v>1971</v>
      </c>
      <c r="C257" t="s">
        <v>43</v>
      </c>
      <c r="D257" t="s">
        <v>35</v>
      </c>
      <c r="E257">
        <v>35178</v>
      </c>
      <c r="F257">
        <v>1</v>
      </c>
      <c r="G257">
        <v>0</v>
      </c>
      <c r="H257" s="1">
        <v>41284</v>
      </c>
      <c r="I257">
        <v>10</v>
      </c>
      <c r="J257">
        <v>23</v>
      </c>
      <c r="K257">
        <v>1</v>
      </c>
      <c r="L257">
        <v>13</v>
      </c>
      <c r="M257">
        <v>2</v>
      </c>
      <c r="N257">
        <v>2</v>
      </c>
      <c r="O257">
        <v>18</v>
      </c>
      <c r="P257">
        <v>1</v>
      </c>
      <c r="Q257">
        <v>1</v>
      </c>
      <c r="R257">
        <v>1</v>
      </c>
      <c r="S257">
        <v>2</v>
      </c>
      <c r="T257">
        <v>7</v>
      </c>
      <c r="U257">
        <v>1</v>
      </c>
      <c r="V257">
        <v>0</v>
      </c>
      <c r="W257">
        <v>0</v>
      </c>
      <c r="X257">
        <v>0</v>
      </c>
      <c r="Y257">
        <v>0</v>
      </c>
      <c r="Z257">
        <v>1</v>
      </c>
      <c r="AA257">
        <v>0</v>
      </c>
      <c r="AB257" t="s">
        <v>38</v>
      </c>
      <c r="AC257">
        <f>2014 - Table2[[#This Row],[Year_Birth]]</f>
        <v>43</v>
      </c>
      <c r="AD257">
        <f>IF(Table2[[#This Row],[Age]]&gt;100, "100", Table2[[#This Row],[Age]])</f>
        <v>43</v>
      </c>
      <c r="AE257" t="str">
        <f>IF(Table2[[#This Row],[Age_Cleaned]]&lt;30,"&lt;30",
   IF(Table2[[#This Row],[Age_Cleaned]]&lt;=40,"30-40",
   IF(Table2[[#This Row],[Age_Cleaned]]&lt;=50,"40-50","50+")))</f>
        <v>40-50</v>
      </c>
      <c r="AF257" s="2">
        <f>Table2[[#This Row],[MntWines]]+Table2[[#This Row],[MntFruits]]+Table2[[#This Row],[MntMeatProducts]]+Table2[[#This Row],[MntFishProducts]]+Table2[[#This Row],[MntSweetProducts]]+Table2[[#This Row],[MntGoldProds]]</f>
        <v>59</v>
      </c>
      <c r="AG257" s="2">
        <f>Table2[[#This Row],[AcceptedCmp1]] + Table2[[#This Row],[AcceptedCmp2]] + Table2[[#This Row],[AcceptedCmp3]] + Table2[[#This Row],[AcceptedCmp4]] + Table2[[#This Row],[AcceptedCmp5]] + Table2[[#This Row],[Response]]</f>
        <v>2</v>
      </c>
      <c r="AH25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57" s="2">
        <f>IF(Table2[[#This Row],[Marital_Cleaned]]="In Relationship",2,1) + Table2[[#This Row],[Kidhome]] + Table2[[#This Row],[Teenhome]]</f>
        <v>3</v>
      </c>
      <c r="AJ25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257" s="2">
        <f>IF(OR(Table2[[#This Row],[ Income ]]="",Table2[[#This Row],[ Income ]]&gt;200000),ROUND(MEDIAN(Table2[[ Income ]]),0),Table2[[#This Row],[ Income ]])</f>
        <v>35178</v>
      </c>
      <c r="AL257" s="2" t="str">
        <f>IF(Table2[[#This Row],[Income_Cleaned]]&lt;35000,"Low",
   IF(Table2[[#This Row],[Income_Cleaned]]&lt;=70000,"Medium","High"))</f>
        <v>Medium</v>
      </c>
    </row>
    <row r="258" spans="1:38" x14ac:dyDescent="0.35">
      <c r="A258">
        <v>7381</v>
      </c>
      <c r="B258">
        <v>1968</v>
      </c>
      <c r="C258" t="s">
        <v>30</v>
      </c>
      <c r="D258" t="s">
        <v>31</v>
      </c>
      <c r="E258">
        <v>75693</v>
      </c>
      <c r="F258">
        <v>0</v>
      </c>
      <c r="G258">
        <v>0</v>
      </c>
      <c r="H258" s="1">
        <v>41249</v>
      </c>
      <c r="I258">
        <v>10</v>
      </c>
      <c r="J258">
        <v>797</v>
      </c>
      <c r="K258">
        <v>153</v>
      </c>
      <c r="L258">
        <v>293</v>
      </c>
      <c r="M258">
        <v>72</v>
      </c>
      <c r="N258">
        <v>97</v>
      </c>
      <c r="O258">
        <v>30</v>
      </c>
      <c r="P258">
        <v>1</v>
      </c>
      <c r="Q258">
        <v>11</v>
      </c>
      <c r="R258">
        <v>4</v>
      </c>
      <c r="S258">
        <v>6</v>
      </c>
      <c r="T258">
        <v>4</v>
      </c>
      <c r="U258">
        <v>0</v>
      </c>
      <c r="V258">
        <v>1</v>
      </c>
      <c r="W258">
        <v>1</v>
      </c>
      <c r="X258">
        <v>1</v>
      </c>
      <c r="Y258">
        <v>0</v>
      </c>
      <c r="Z258">
        <v>1</v>
      </c>
      <c r="AA258">
        <v>0</v>
      </c>
      <c r="AB258" t="s">
        <v>32</v>
      </c>
      <c r="AC258">
        <f>2014 - Table2[[#This Row],[Year_Birth]]</f>
        <v>46</v>
      </c>
      <c r="AD258">
        <f>IF(Table2[[#This Row],[Age]]&gt;100, "100", Table2[[#This Row],[Age]])</f>
        <v>46</v>
      </c>
      <c r="AE258" t="str">
        <f>IF(Table2[[#This Row],[Age_Cleaned]]&lt;30,"&lt;30",
   IF(Table2[[#This Row],[Age_Cleaned]]&lt;=40,"30-40",
   IF(Table2[[#This Row],[Age_Cleaned]]&lt;=50,"40-50","50+")))</f>
        <v>40-50</v>
      </c>
      <c r="AF258" s="2">
        <f>Table2[[#This Row],[MntWines]]+Table2[[#This Row],[MntFruits]]+Table2[[#This Row],[MntMeatProducts]]+Table2[[#This Row],[MntFishProducts]]+Table2[[#This Row],[MntSweetProducts]]+Table2[[#This Row],[MntGoldProds]]</f>
        <v>1442</v>
      </c>
      <c r="AG258" s="2">
        <f>Table2[[#This Row],[AcceptedCmp1]] + Table2[[#This Row],[AcceptedCmp2]] + Table2[[#This Row],[AcceptedCmp3]] + Table2[[#This Row],[AcceptedCmp4]] + Table2[[#This Row],[AcceptedCmp5]] + Table2[[#This Row],[Response]]</f>
        <v>4</v>
      </c>
      <c r="AH25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258" s="2">
        <f>IF(Table2[[#This Row],[Marital_Cleaned]]="In Relationship",2,1) + Table2[[#This Row],[Kidhome]] + Table2[[#This Row],[Teenhome]]</f>
        <v>1</v>
      </c>
      <c r="AJ25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58" s="2">
        <f>IF(OR(Table2[[#This Row],[ Income ]]="",Table2[[#This Row],[ Income ]]&gt;200000),ROUND(MEDIAN(Table2[[ Income ]]),0),Table2[[#This Row],[ Income ]])</f>
        <v>75693</v>
      </c>
      <c r="AL258" s="2" t="str">
        <f>IF(Table2[[#This Row],[Income_Cleaned]]&lt;35000,"Low",
   IF(Table2[[#This Row],[Income_Cleaned]]&lt;=70000,"Medium","High"))</f>
        <v>High</v>
      </c>
    </row>
    <row r="259" spans="1:38" x14ac:dyDescent="0.35">
      <c r="A259">
        <v>2407</v>
      </c>
      <c r="B259">
        <v>1982</v>
      </c>
      <c r="C259" t="s">
        <v>30</v>
      </c>
      <c r="D259" t="s">
        <v>35</v>
      </c>
      <c r="E259">
        <v>69109</v>
      </c>
      <c r="F259">
        <v>0</v>
      </c>
      <c r="G259">
        <v>0</v>
      </c>
      <c r="H259" s="1">
        <v>41222</v>
      </c>
      <c r="I259">
        <v>10</v>
      </c>
      <c r="J259">
        <v>823</v>
      </c>
      <c r="K259">
        <v>25</v>
      </c>
      <c r="L259">
        <v>459</v>
      </c>
      <c r="M259">
        <v>124</v>
      </c>
      <c r="N259">
        <v>29</v>
      </c>
      <c r="O259">
        <v>95</v>
      </c>
      <c r="P259">
        <v>1</v>
      </c>
      <c r="Q259">
        <v>6</v>
      </c>
      <c r="R259">
        <v>6</v>
      </c>
      <c r="S259">
        <v>7</v>
      </c>
      <c r="T259">
        <v>4</v>
      </c>
      <c r="U259">
        <v>0</v>
      </c>
      <c r="V259">
        <v>0</v>
      </c>
      <c r="W259">
        <v>1</v>
      </c>
      <c r="X259">
        <v>0</v>
      </c>
      <c r="Y259">
        <v>0</v>
      </c>
      <c r="Z259">
        <v>1</v>
      </c>
      <c r="AA259">
        <v>0</v>
      </c>
      <c r="AB259" t="s">
        <v>36</v>
      </c>
      <c r="AC259">
        <f>2014 - Table2[[#This Row],[Year_Birth]]</f>
        <v>32</v>
      </c>
      <c r="AD259">
        <f>IF(Table2[[#This Row],[Age]]&gt;100, "100", Table2[[#This Row],[Age]])</f>
        <v>32</v>
      </c>
      <c r="AE259" t="str">
        <f>IF(Table2[[#This Row],[Age_Cleaned]]&lt;30,"&lt;30",
   IF(Table2[[#This Row],[Age_Cleaned]]&lt;=40,"30-40",
   IF(Table2[[#This Row],[Age_Cleaned]]&lt;=50,"40-50","50+")))</f>
        <v>30-40</v>
      </c>
      <c r="AF259" s="2">
        <f>Table2[[#This Row],[MntWines]]+Table2[[#This Row],[MntFruits]]+Table2[[#This Row],[MntMeatProducts]]+Table2[[#This Row],[MntFishProducts]]+Table2[[#This Row],[MntSweetProducts]]+Table2[[#This Row],[MntGoldProds]]</f>
        <v>1555</v>
      </c>
      <c r="AG259" s="2">
        <f>Table2[[#This Row],[AcceptedCmp1]] + Table2[[#This Row],[AcceptedCmp2]] + Table2[[#This Row],[AcceptedCmp3]] + Table2[[#This Row],[AcceptedCmp4]] + Table2[[#This Row],[AcceptedCmp5]] + Table2[[#This Row],[Response]]</f>
        <v>2</v>
      </c>
      <c r="AH25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59" s="2">
        <f>IF(Table2[[#This Row],[Marital_Cleaned]]="In Relationship",2,1) + Table2[[#This Row],[Kidhome]] + Table2[[#This Row],[Teenhome]]</f>
        <v>2</v>
      </c>
      <c r="AJ25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59" s="2">
        <f>IF(OR(Table2[[#This Row],[ Income ]]="",Table2[[#This Row],[ Income ]]&gt;200000),ROUND(MEDIAN(Table2[[ Income ]]),0),Table2[[#This Row],[ Income ]])</f>
        <v>69109</v>
      </c>
      <c r="AL259" s="2" t="str">
        <f>IF(Table2[[#This Row],[Income_Cleaned]]&lt;35000,"Low",
   IF(Table2[[#This Row],[Income_Cleaned]]&lt;=70000,"Medium","High"))</f>
        <v>Medium</v>
      </c>
    </row>
    <row r="260" spans="1:38" x14ac:dyDescent="0.35">
      <c r="A260">
        <v>9064</v>
      </c>
      <c r="B260">
        <v>1982</v>
      </c>
      <c r="C260" t="s">
        <v>30</v>
      </c>
      <c r="D260" t="s">
        <v>35</v>
      </c>
      <c r="E260">
        <v>69109</v>
      </c>
      <c r="F260">
        <v>0</v>
      </c>
      <c r="G260">
        <v>0</v>
      </c>
      <c r="H260" s="1">
        <v>41222</v>
      </c>
      <c r="I260">
        <v>10</v>
      </c>
      <c r="J260">
        <v>823</v>
      </c>
      <c r="K260">
        <v>25</v>
      </c>
      <c r="L260">
        <v>459</v>
      </c>
      <c r="M260">
        <v>124</v>
      </c>
      <c r="N260">
        <v>29</v>
      </c>
      <c r="O260">
        <v>95</v>
      </c>
      <c r="P260">
        <v>1</v>
      </c>
      <c r="Q260">
        <v>6</v>
      </c>
      <c r="R260">
        <v>6</v>
      </c>
      <c r="S260">
        <v>7</v>
      </c>
      <c r="T260">
        <v>4</v>
      </c>
      <c r="U260">
        <v>0</v>
      </c>
      <c r="V260">
        <v>0</v>
      </c>
      <c r="W260">
        <v>1</v>
      </c>
      <c r="X260">
        <v>0</v>
      </c>
      <c r="Y260">
        <v>0</v>
      </c>
      <c r="Z260">
        <v>1</v>
      </c>
      <c r="AA260">
        <v>0</v>
      </c>
      <c r="AB260" t="s">
        <v>32</v>
      </c>
      <c r="AC260">
        <f>2014 - Table2[[#This Row],[Year_Birth]]</f>
        <v>32</v>
      </c>
      <c r="AD260">
        <f>IF(Table2[[#This Row],[Age]]&gt;100, "100", Table2[[#This Row],[Age]])</f>
        <v>32</v>
      </c>
      <c r="AE260" t="str">
        <f>IF(Table2[[#This Row],[Age_Cleaned]]&lt;30,"&lt;30",
   IF(Table2[[#This Row],[Age_Cleaned]]&lt;=40,"30-40",
   IF(Table2[[#This Row],[Age_Cleaned]]&lt;=50,"40-50","50+")))</f>
        <v>30-40</v>
      </c>
      <c r="AF260" s="2">
        <f>Table2[[#This Row],[MntWines]]+Table2[[#This Row],[MntFruits]]+Table2[[#This Row],[MntMeatProducts]]+Table2[[#This Row],[MntFishProducts]]+Table2[[#This Row],[MntSweetProducts]]+Table2[[#This Row],[MntGoldProds]]</f>
        <v>1555</v>
      </c>
      <c r="AG260" s="2">
        <f>Table2[[#This Row],[AcceptedCmp1]] + Table2[[#This Row],[AcceptedCmp2]] + Table2[[#This Row],[AcceptedCmp3]] + Table2[[#This Row],[AcceptedCmp4]] + Table2[[#This Row],[AcceptedCmp5]] + Table2[[#This Row],[Response]]</f>
        <v>2</v>
      </c>
      <c r="AH26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60" s="2">
        <f>IF(Table2[[#This Row],[Marital_Cleaned]]="In Relationship",2,1) + Table2[[#This Row],[Kidhome]] + Table2[[#This Row],[Teenhome]]</f>
        <v>2</v>
      </c>
      <c r="AJ26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60" s="2">
        <f>IF(OR(Table2[[#This Row],[ Income ]]="",Table2[[#This Row],[ Income ]]&gt;200000),ROUND(MEDIAN(Table2[[ Income ]]),0),Table2[[#This Row],[ Income ]])</f>
        <v>69109</v>
      </c>
      <c r="AL260" s="2" t="str">
        <f>IF(Table2[[#This Row],[Income_Cleaned]]&lt;35000,"Low",
   IF(Table2[[#This Row],[Income_Cleaned]]&lt;=70000,"Medium","High"))</f>
        <v>Medium</v>
      </c>
    </row>
    <row r="261" spans="1:38" x14ac:dyDescent="0.35">
      <c r="A261">
        <v>5067</v>
      </c>
      <c r="B261">
        <v>1994</v>
      </c>
      <c r="C261" t="s">
        <v>30</v>
      </c>
      <c r="D261" t="s">
        <v>37</v>
      </c>
      <c r="E261">
        <v>80134</v>
      </c>
      <c r="F261">
        <v>0</v>
      </c>
      <c r="G261">
        <v>0</v>
      </c>
      <c r="H261" s="1">
        <v>41684</v>
      </c>
      <c r="I261">
        <v>11</v>
      </c>
      <c r="J261">
        <v>966</v>
      </c>
      <c r="K261">
        <v>26</v>
      </c>
      <c r="L261">
        <v>282</v>
      </c>
      <c r="M261">
        <v>52</v>
      </c>
      <c r="N261">
        <v>26</v>
      </c>
      <c r="O261">
        <v>26</v>
      </c>
      <c r="P261">
        <v>1</v>
      </c>
      <c r="Q261">
        <v>2</v>
      </c>
      <c r="R261">
        <v>7</v>
      </c>
      <c r="S261">
        <v>11</v>
      </c>
      <c r="T261">
        <v>5</v>
      </c>
      <c r="U261">
        <v>0</v>
      </c>
      <c r="V261">
        <v>1</v>
      </c>
      <c r="W261">
        <v>1</v>
      </c>
      <c r="X261">
        <v>1</v>
      </c>
      <c r="Y261">
        <v>1</v>
      </c>
      <c r="Z261">
        <v>0</v>
      </c>
      <c r="AA261">
        <v>0</v>
      </c>
      <c r="AB261" t="s">
        <v>32</v>
      </c>
      <c r="AC261">
        <f>2014 - Table2[[#This Row],[Year_Birth]]</f>
        <v>20</v>
      </c>
      <c r="AD261">
        <f>IF(Table2[[#This Row],[Age]]&gt;100, "100", Table2[[#This Row],[Age]])</f>
        <v>20</v>
      </c>
      <c r="AE261" t="str">
        <f>IF(Table2[[#This Row],[Age_Cleaned]]&lt;30,"&lt;30",
   IF(Table2[[#This Row],[Age_Cleaned]]&lt;=40,"30-40",
   IF(Table2[[#This Row],[Age_Cleaned]]&lt;=50,"40-50","50+")))</f>
        <v>&lt;30</v>
      </c>
      <c r="AF261" s="2">
        <f>Table2[[#This Row],[MntWines]]+Table2[[#This Row],[MntFruits]]+Table2[[#This Row],[MntMeatProducts]]+Table2[[#This Row],[MntFishProducts]]+Table2[[#This Row],[MntSweetProducts]]+Table2[[#This Row],[MntGoldProds]]</f>
        <v>1378</v>
      </c>
      <c r="AG261" s="2">
        <f>Table2[[#This Row],[AcceptedCmp1]] + Table2[[#This Row],[AcceptedCmp2]] + Table2[[#This Row],[AcceptedCmp3]] + Table2[[#This Row],[AcceptedCmp4]] + Table2[[#This Row],[AcceptedCmp5]] + Table2[[#This Row],[Response]]</f>
        <v>4</v>
      </c>
      <c r="AH26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61" s="2">
        <f>IF(Table2[[#This Row],[Marital_Cleaned]]="In Relationship",2,1) + Table2[[#This Row],[Kidhome]] + Table2[[#This Row],[Teenhome]]</f>
        <v>2</v>
      </c>
      <c r="AJ26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61" s="2">
        <f>IF(OR(Table2[[#This Row],[ Income ]]="",Table2[[#This Row],[ Income ]]&gt;200000),ROUND(MEDIAN(Table2[[ Income ]]),0),Table2[[#This Row],[ Income ]])</f>
        <v>80134</v>
      </c>
      <c r="AL261" s="2" t="str">
        <f>IF(Table2[[#This Row],[Income_Cleaned]]&lt;35000,"Low",
   IF(Table2[[#This Row],[Income_Cleaned]]&lt;=70000,"Medium","High"))</f>
        <v>High</v>
      </c>
    </row>
    <row r="262" spans="1:38" x14ac:dyDescent="0.35">
      <c r="A262">
        <v>10281</v>
      </c>
      <c r="B262">
        <v>1970</v>
      </c>
      <c r="C262" t="s">
        <v>30</v>
      </c>
      <c r="D262" t="s">
        <v>31</v>
      </c>
      <c r="E262">
        <v>64713</v>
      </c>
      <c r="F262">
        <v>1</v>
      </c>
      <c r="G262">
        <v>0</v>
      </c>
      <c r="H262" s="1">
        <v>41677</v>
      </c>
      <c r="I262">
        <v>11</v>
      </c>
      <c r="J262">
        <v>180</v>
      </c>
      <c r="K262">
        <v>60</v>
      </c>
      <c r="L262">
        <v>241</v>
      </c>
      <c r="M262">
        <v>13</v>
      </c>
      <c r="N262">
        <v>54</v>
      </c>
      <c r="O262">
        <v>54</v>
      </c>
      <c r="P262">
        <v>2</v>
      </c>
      <c r="Q262">
        <v>5</v>
      </c>
      <c r="R262">
        <v>5</v>
      </c>
      <c r="S262">
        <v>7</v>
      </c>
      <c r="T262">
        <v>4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1</v>
      </c>
      <c r="AA262">
        <v>0</v>
      </c>
      <c r="AB262" t="s">
        <v>38</v>
      </c>
      <c r="AC262">
        <f>2014 - Table2[[#This Row],[Year_Birth]]</f>
        <v>44</v>
      </c>
      <c r="AD262">
        <f>IF(Table2[[#This Row],[Age]]&gt;100, "100", Table2[[#This Row],[Age]])</f>
        <v>44</v>
      </c>
      <c r="AE262" t="str">
        <f>IF(Table2[[#This Row],[Age_Cleaned]]&lt;30,"&lt;30",
   IF(Table2[[#This Row],[Age_Cleaned]]&lt;=40,"30-40",
   IF(Table2[[#This Row],[Age_Cleaned]]&lt;=50,"40-50","50+")))</f>
        <v>40-50</v>
      </c>
      <c r="AF262" s="2">
        <f>Table2[[#This Row],[MntWines]]+Table2[[#This Row],[MntFruits]]+Table2[[#This Row],[MntMeatProducts]]+Table2[[#This Row],[MntFishProducts]]+Table2[[#This Row],[MntSweetProducts]]+Table2[[#This Row],[MntGoldProds]]</f>
        <v>602</v>
      </c>
      <c r="AG262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26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262" s="2">
        <f>IF(Table2[[#This Row],[Marital_Cleaned]]="In Relationship",2,1) + Table2[[#This Row],[Kidhome]] + Table2[[#This Row],[Teenhome]]</f>
        <v>2</v>
      </c>
      <c r="AJ26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62" s="2">
        <f>IF(OR(Table2[[#This Row],[ Income ]]="",Table2[[#This Row],[ Income ]]&gt;200000),ROUND(MEDIAN(Table2[[ Income ]]),0),Table2[[#This Row],[ Income ]])</f>
        <v>64713</v>
      </c>
      <c r="AL262" s="2" t="str">
        <f>IF(Table2[[#This Row],[Income_Cleaned]]&lt;35000,"Low",
   IF(Table2[[#This Row],[Income_Cleaned]]&lt;=70000,"Medium","High"))</f>
        <v>Medium</v>
      </c>
    </row>
    <row r="263" spans="1:38" x14ac:dyDescent="0.35">
      <c r="A263">
        <v>11191</v>
      </c>
      <c r="B263">
        <v>1986</v>
      </c>
      <c r="C263" t="s">
        <v>30</v>
      </c>
      <c r="D263" t="s">
        <v>31</v>
      </c>
      <c r="E263">
        <v>41411</v>
      </c>
      <c r="F263">
        <v>0</v>
      </c>
      <c r="G263">
        <v>0</v>
      </c>
      <c r="H263" s="1">
        <v>41615</v>
      </c>
      <c r="I263">
        <v>11</v>
      </c>
      <c r="J263">
        <v>37</v>
      </c>
      <c r="K263">
        <v>32</v>
      </c>
      <c r="L263">
        <v>38</v>
      </c>
      <c r="M263">
        <v>11</v>
      </c>
      <c r="N263">
        <v>3</v>
      </c>
      <c r="O263">
        <v>18</v>
      </c>
      <c r="P263">
        <v>1</v>
      </c>
      <c r="Q263">
        <v>2</v>
      </c>
      <c r="R263">
        <v>1</v>
      </c>
      <c r="S263">
        <v>4</v>
      </c>
      <c r="T263">
        <v>6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 t="s">
        <v>32</v>
      </c>
      <c r="AC263">
        <f>2014 - Table2[[#This Row],[Year_Birth]]</f>
        <v>28</v>
      </c>
      <c r="AD263">
        <f>IF(Table2[[#This Row],[Age]]&gt;100, "100", Table2[[#This Row],[Age]])</f>
        <v>28</v>
      </c>
      <c r="AE263" t="str">
        <f>IF(Table2[[#This Row],[Age_Cleaned]]&lt;30,"&lt;30",
   IF(Table2[[#This Row],[Age_Cleaned]]&lt;=40,"30-40",
   IF(Table2[[#This Row],[Age_Cleaned]]&lt;=50,"40-50","50+")))</f>
        <v>&lt;30</v>
      </c>
      <c r="AF263" s="2">
        <f>Table2[[#This Row],[MntWines]]+Table2[[#This Row],[MntFruits]]+Table2[[#This Row],[MntMeatProducts]]+Table2[[#This Row],[MntFishProducts]]+Table2[[#This Row],[MntSweetProducts]]+Table2[[#This Row],[MntGoldProds]]</f>
        <v>139</v>
      </c>
      <c r="AG263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6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263" s="2">
        <f>IF(Table2[[#This Row],[Marital_Cleaned]]="In Relationship",2,1) + Table2[[#This Row],[Kidhome]] + Table2[[#This Row],[Teenhome]]</f>
        <v>1</v>
      </c>
      <c r="AJ26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63" s="2">
        <f>IF(OR(Table2[[#This Row],[ Income ]]="",Table2[[#This Row],[ Income ]]&gt;200000),ROUND(MEDIAN(Table2[[ Income ]]),0),Table2[[#This Row],[ Income ]])</f>
        <v>41411</v>
      </c>
      <c r="AL263" s="2" t="str">
        <f>IF(Table2[[#This Row],[Income_Cleaned]]&lt;35000,"Low",
   IF(Table2[[#This Row],[Income_Cleaned]]&lt;=70000,"Medium","High"))</f>
        <v>Medium</v>
      </c>
    </row>
    <row r="264" spans="1:38" x14ac:dyDescent="0.35">
      <c r="A264">
        <v>1994</v>
      </c>
      <c r="B264">
        <v>1983</v>
      </c>
      <c r="C264" t="s">
        <v>30</v>
      </c>
      <c r="D264" t="s">
        <v>35</v>
      </c>
      <c r="F264">
        <v>1</v>
      </c>
      <c r="G264">
        <v>0</v>
      </c>
      <c r="H264" s="1">
        <v>41593</v>
      </c>
      <c r="I264">
        <v>11</v>
      </c>
      <c r="J264">
        <v>5</v>
      </c>
      <c r="K264">
        <v>5</v>
      </c>
      <c r="L264">
        <v>6</v>
      </c>
      <c r="M264">
        <v>0</v>
      </c>
      <c r="N264">
        <v>2</v>
      </c>
      <c r="O264">
        <v>1</v>
      </c>
      <c r="P264">
        <v>1</v>
      </c>
      <c r="Q264">
        <v>1</v>
      </c>
      <c r="R264">
        <v>0</v>
      </c>
      <c r="S264">
        <v>2</v>
      </c>
      <c r="T264">
        <v>7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 t="s">
        <v>36</v>
      </c>
      <c r="AC264">
        <f>2014 - Table2[[#This Row],[Year_Birth]]</f>
        <v>31</v>
      </c>
      <c r="AD264">
        <f>IF(Table2[[#This Row],[Age]]&gt;100, "100", Table2[[#This Row],[Age]])</f>
        <v>31</v>
      </c>
      <c r="AE264" t="str">
        <f>IF(Table2[[#This Row],[Age_Cleaned]]&lt;30,"&lt;30",
   IF(Table2[[#This Row],[Age_Cleaned]]&lt;=40,"30-40",
   IF(Table2[[#This Row],[Age_Cleaned]]&lt;=50,"40-50","50+")))</f>
        <v>30-40</v>
      </c>
      <c r="AF264" s="2">
        <f>Table2[[#This Row],[MntWines]]+Table2[[#This Row],[MntFruits]]+Table2[[#This Row],[MntMeatProducts]]+Table2[[#This Row],[MntFishProducts]]+Table2[[#This Row],[MntSweetProducts]]+Table2[[#This Row],[MntGoldProds]]</f>
        <v>19</v>
      </c>
      <c r="AG264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6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64" s="2">
        <f>IF(Table2[[#This Row],[Marital_Cleaned]]="In Relationship",2,1) + Table2[[#This Row],[Kidhome]] + Table2[[#This Row],[Teenhome]]</f>
        <v>3</v>
      </c>
      <c r="AJ26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64" s="2">
        <f>IF(OR(Table2[[#This Row],[ Income ]]="",Table2[[#This Row],[ Income ]]&gt;200000),ROUND(MEDIAN(Table2[[ Income ]]),0),Table2[[#This Row],[ Income ]])</f>
        <v>51382</v>
      </c>
      <c r="AL264" s="2" t="str">
        <f>IF(Table2[[#This Row],[Income_Cleaned]]&lt;35000,"Low",
   IF(Table2[[#This Row],[Income_Cleaned]]&lt;=70000,"Medium","High"))</f>
        <v>Medium</v>
      </c>
    </row>
    <row r="265" spans="1:38" x14ac:dyDescent="0.35">
      <c r="A265">
        <v>2552</v>
      </c>
      <c r="B265">
        <v>1955</v>
      </c>
      <c r="C265" t="s">
        <v>39</v>
      </c>
      <c r="D265" t="s">
        <v>33</v>
      </c>
      <c r="E265">
        <v>55521</v>
      </c>
      <c r="F265">
        <v>1</v>
      </c>
      <c r="G265">
        <v>2</v>
      </c>
      <c r="H265" s="1">
        <v>41569</v>
      </c>
      <c r="I265">
        <v>11</v>
      </c>
      <c r="J265">
        <v>416</v>
      </c>
      <c r="K265">
        <v>0</v>
      </c>
      <c r="L265">
        <v>26</v>
      </c>
      <c r="M265">
        <v>0</v>
      </c>
      <c r="N265">
        <v>0</v>
      </c>
      <c r="O265">
        <v>4</v>
      </c>
      <c r="P265">
        <v>9</v>
      </c>
      <c r="Q265">
        <v>6</v>
      </c>
      <c r="R265">
        <v>3</v>
      </c>
      <c r="S265">
        <v>6</v>
      </c>
      <c r="T265">
        <v>7</v>
      </c>
      <c r="U265">
        <v>0</v>
      </c>
      <c r="V265">
        <v>1</v>
      </c>
      <c r="W265">
        <v>0</v>
      </c>
      <c r="X265">
        <v>0</v>
      </c>
      <c r="Y265">
        <v>0</v>
      </c>
      <c r="Z265">
        <v>1</v>
      </c>
      <c r="AA265">
        <v>0</v>
      </c>
      <c r="AB265" t="s">
        <v>32</v>
      </c>
      <c r="AC265">
        <f>2014 - Table2[[#This Row],[Year_Birth]]</f>
        <v>59</v>
      </c>
      <c r="AD265">
        <f>IF(Table2[[#This Row],[Age]]&gt;100, "100", Table2[[#This Row],[Age]])</f>
        <v>59</v>
      </c>
      <c r="AE265" t="str">
        <f>IF(Table2[[#This Row],[Age_Cleaned]]&lt;30,"&lt;30",
   IF(Table2[[#This Row],[Age_Cleaned]]&lt;=40,"30-40",
   IF(Table2[[#This Row],[Age_Cleaned]]&lt;=50,"40-50","50+")))</f>
        <v>50+</v>
      </c>
      <c r="AF265" s="2">
        <f>Table2[[#This Row],[MntWines]]+Table2[[#This Row],[MntFruits]]+Table2[[#This Row],[MntMeatProducts]]+Table2[[#This Row],[MntFishProducts]]+Table2[[#This Row],[MntSweetProducts]]+Table2[[#This Row],[MntGoldProds]]</f>
        <v>446</v>
      </c>
      <c r="AG265" s="2">
        <f>Table2[[#This Row],[AcceptedCmp1]] + Table2[[#This Row],[AcceptedCmp2]] + Table2[[#This Row],[AcceptedCmp3]] + Table2[[#This Row],[AcceptedCmp4]] + Table2[[#This Row],[AcceptedCmp5]] + Table2[[#This Row],[Response]]</f>
        <v>2</v>
      </c>
      <c r="AH26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265" s="2">
        <f>IF(Table2[[#This Row],[Marital_Cleaned]]="In Relationship",2,1) + Table2[[#This Row],[Kidhome]] + Table2[[#This Row],[Teenhome]]</f>
        <v>4</v>
      </c>
      <c r="AJ26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265" s="2">
        <f>IF(OR(Table2[[#This Row],[ Income ]]="",Table2[[#This Row],[ Income ]]&gt;200000),ROUND(MEDIAN(Table2[[ Income ]]),0),Table2[[#This Row],[ Income ]])</f>
        <v>55521</v>
      </c>
      <c r="AL265" s="2" t="str">
        <f>IF(Table2[[#This Row],[Income_Cleaned]]&lt;35000,"Low",
   IF(Table2[[#This Row],[Income_Cleaned]]&lt;=70000,"Medium","High"))</f>
        <v>Medium</v>
      </c>
    </row>
    <row r="266" spans="1:38" x14ac:dyDescent="0.35">
      <c r="A266">
        <v>6720</v>
      </c>
      <c r="B266">
        <v>1968</v>
      </c>
      <c r="C266" t="s">
        <v>43</v>
      </c>
      <c r="D266" t="s">
        <v>37</v>
      </c>
      <c r="E266">
        <v>43795</v>
      </c>
      <c r="F266">
        <v>0</v>
      </c>
      <c r="G266">
        <v>1</v>
      </c>
      <c r="H266" s="1">
        <v>41563</v>
      </c>
      <c r="I266">
        <v>11</v>
      </c>
      <c r="J266">
        <v>314</v>
      </c>
      <c r="K266">
        <v>11</v>
      </c>
      <c r="L266">
        <v>53</v>
      </c>
      <c r="M266">
        <v>4</v>
      </c>
      <c r="N266">
        <v>3</v>
      </c>
      <c r="O266">
        <v>107</v>
      </c>
      <c r="P266">
        <v>3</v>
      </c>
      <c r="Q266">
        <v>7</v>
      </c>
      <c r="R266">
        <v>3</v>
      </c>
      <c r="S266">
        <v>4</v>
      </c>
      <c r="T266">
        <v>7</v>
      </c>
      <c r="U266">
        <v>0</v>
      </c>
      <c r="V266">
        <v>1</v>
      </c>
      <c r="W266">
        <v>0</v>
      </c>
      <c r="X266">
        <v>0</v>
      </c>
      <c r="Y266">
        <v>0</v>
      </c>
      <c r="Z266">
        <v>1</v>
      </c>
      <c r="AA266">
        <v>0</v>
      </c>
      <c r="AB266" t="s">
        <v>32</v>
      </c>
      <c r="AC266">
        <f>2014 - Table2[[#This Row],[Year_Birth]]</f>
        <v>46</v>
      </c>
      <c r="AD266">
        <f>IF(Table2[[#This Row],[Age]]&gt;100, "100", Table2[[#This Row],[Age]])</f>
        <v>46</v>
      </c>
      <c r="AE266" t="str">
        <f>IF(Table2[[#This Row],[Age_Cleaned]]&lt;30,"&lt;30",
   IF(Table2[[#This Row],[Age_Cleaned]]&lt;=40,"30-40",
   IF(Table2[[#This Row],[Age_Cleaned]]&lt;=50,"40-50","50+")))</f>
        <v>40-50</v>
      </c>
      <c r="AF266" s="2">
        <f>Table2[[#This Row],[MntWines]]+Table2[[#This Row],[MntFruits]]+Table2[[#This Row],[MntMeatProducts]]+Table2[[#This Row],[MntFishProducts]]+Table2[[#This Row],[MntSweetProducts]]+Table2[[#This Row],[MntGoldProds]]</f>
        <v>492</v>
      </c>
      <c r="AG266" s="2">
        <f>Table2[[#This Row],[AcceptedCmp1]] + Table2[[#This Row],[AcceptedCmp2]] + Table2[[#This Row],[AcceptedCmp3]] + Table2[[#This Row],[AcceptedCmp4]] + Table2[[#This Row],[AcceptedCmp5]] + Table2[[#This Row],[Response]]</f>
        <v>2</v>
      </c>
      <c r="AH26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66" s="2">
        <f>IF(Table2[[#This Row],[Marital_Cleaned]]="In Relationship",2,1) + Table2[[#This Row],[Kidhome]] + Table2[[#This Row],[Teenhome]]</f>
        <v>3</v>
      </c>
      <c r="AJ26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266" s="2">
        <f>IF(OR(Table2[[#This Row],[ Income ]]="",Table2[[#This Row],[ Income ]]&gt;200000),ROUND(MEDIAN(Table2[[ Income ]]),0),Table2[[#This Row],[ Income ]])</f>
        <v>43795</v>
      </c>
      <c r="AL266" s="2" t="str">
        <f>IF(Table2[[#This Row],[Income_Cleaned]]&lt;35000,"Low",
   IF(Table2[[#This Row],[Income_Cleaned]]&lt;=70000,"Medium","High"))</f>
        <v>Medium</v>
      </c>
    </row>
    <row r="267" spans="1:38" x14ac:dyDescent="0.35">
      <c r="A267">
        <v>4557</v>
      </c>
      <c r="B267">
        <v>1970</v>
      </c>
      <c r="C267" t="s">
        <v>30</v>
      </c>
      <c r="D267" t="s">
        <v>37</v>
      </c>
      <c r="E267">
        <v>22070</v>
      </c>
      <c r="F267">
        <v>1</v>
      </c>
      <c r="G267">
        <v>0</v>
      </c>
      <c r="H267" s="1">
        <v>41551</v>
      </c>
      <c r="I267">
        <v>11</v>
      </c>
      <c r="J267">
        <v>10</v>
      </c>
      <c r="K267">
        <v>7</v>
      </c>
      <c r="L267">
        <v>19</v>
      </c>
      <c r="M267">
        <v>8</v>
      </c>
      <c r="N267">
        <v>2</v>
      </c>
      <c r="O267">
        <v>21</v>
      </c>
      <c r="P267">
        <v>2</v>
      </c>
      <c r="Q267">
        <v>2</v>
      </c>
      <c r="R267">
        <v>2</v>
      </c>
      <c r="S267">
        <v>2</v>
      </c>
      <c r="T267">
        <v>6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 t="s">
        <v>45</v>
      </c>
      <c r="AC267">
        <f>2014 - Table2[[#This Row],[Year_Birth]]</f>
        <v>44</v>
      </c>
      <c r="AD267">
        <f>IF(Table2[[#This Row],[Age]]&gt;100, "100", Table2[[#This Row],[Age]])</f>
        <v>44</v>
      </c>
      <c r="AE267" t="str">
        <f>IF(Table2[[#This Row],[Age_Cleaned]]&lt;30,"&lt;30",
   IF(Table2[[#This Row],[Age_Cleaned]]&lt;=40,"30-40",
   IF(Table2[[#This Row],[Age_Cleaned]]&lt;=50,"40-50","50+")))</f>
        <v>40-50</v>
      </c>
      <c r="AF267" s="2">
        <f>Table2[[#This Row],[MntWines]]+Table2[[#This Row],[MntFruits]]+Table2[[#This Row],[MntMeatProducts]]+Table2[[#This Row],[MntFishProducts]]+Table2[[#This Row],[MntSweetProducts]]+Table2[[#This Row],[MntGoldProds]]</f>
        <v>67</v>
      </c>
      <c r="AG267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6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67" s="2">
        <f>IF(Table2[[#This Row],[Marital_Cleaned]]="In Relationship",2,1) + Table2[[#This Row],[Kidhome]] + Table2[[#This Row],[Teenhome]]</f>
        <v>3</v>
      </c>
      <c r="AJ26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67" s="2">
        <f>IF(OR(Table2[[#This Row],[ Income ]]="",Table2[[#This Row],[ Income ]]&gt;200000),ROUND(MEDIAN(Table2[[ Income ]]),0),Table2[[#This Row],[ Income ]])</f>
        <v>22070</v>
      </c>
      <c r="AL267" s="2" t="str">
        <f>IF(Table2[[#This Row],[Income_Cleaned]]&lt;35000,"Low",
   IF(Table2[[#This Row],[Income_Cleaned]]&lt;=70000,"Medium","High"))</f>
        <v>Low</v>
      </c>
    </row>
    <row r="268" spans="1:38" x14ac:dyDescent="0.35">
      <c r="A268">
        <v>1183</v>
      </c>
      <c r="B268">
        <v>1949</v>
      </c>
      <c r="C268" t="s">
        <v>43</v>
      </c>
      <c r="D268" t="s">
        <v>35</v>
      </c>
      <c r="E268">
        <v>36408</v>
      </c>
      <c r="F268">
        <v>1</v>
      </c>
      <c r="G268">
        <v>1</v>
      </c>
      <c r="H268" s="1">
        <v>41538</v>
      </c>
      <c r="I268">
        <v>11</v>
      </c>
      <c r="J268">
        <v>9</v>
      </c>
      <c r="K268">
        <v>1</v>
      </c>
      <c r="L268">
        <v>4</v>
      </c>
      <c r="M268">
        <v>3</v>
      </c>
      <c r="N268">
        <v>2</v>
      </c>
      <c r="O268">
        <v>3</v>
      </c>
      <c r="P268">
        <v>1</v>
      </c>
      <c r="Q268">
        <v>1</v>
      </c>
      <c r="R268">
        <v>0</v>
      </c>
      <c r="S268">
        <v>2</v>
      </c>
      <c r="T268">
        <v>6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 t="s">
        <v>41</v>
      </c>
      <c r="AC268">
        <f>2014 - Table2[[#This Row],[Year_Birth]]</f>
        <v>65</v>
      </c>
      <c r="AD268">
        <f>IF(Table2[[#This Row],[Age]]&gt;100, "100", Table2[[#This Row],[Age]])</f>
        <v>65</v>
      </c>
      <c r="AE268" t="str">
        <f>IF(Table2[[#This Row],[Age_Cleaned]]&lt;30,"&lt;30",
   IF(Table2[[#This Row],[Age_Cleaned]]&lt;=40,"30-40",
   IF(Table2[[#This Row],[Age_Cleaned]]&lt;=50,"40-50","50+")))</f>
        <v>50+</v>
      </c>
      <c r="AF268" s="2">
        <f>Table2[[#This Row],[MntWines]]+Table2[[#This Row],[MntFruits]]+Table2[[#This Row],[MntMeatProducts]]+Table2[[#This Row],[MntFishProducts]]+Table2[[#This Row],[MntSweetProducts]]+Table2[[#This Row],[MntGoldProds]]</f>
        <v>22</v>
      </c>
      <c r="AG268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6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68" s="2">
        <f>IF(Table2[[#This Row],[Marital_Cleaned]]="In Relationship",2,1) + Table2[[#This Row],[Kidhome]] + Table2[[#This Row],[Teenhome]]</f>
        <v>4</v>
      </c>
      <c r="AJ26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268" s="2">
        <f>IF(OR(Table2[[#This Row],[ Income ]]="",Table2[[#This Row],[ Income ]]&gt;200000),ROUND(MEDIAN(Table2[[ Income ]]),0),Table2[[#This Row],[ Income ]])</f>
        <v>36408</v>
      </c>
      <c r="AL268" s="2" t="str">
        <f>IF(Table2[[#This Row],[Income_Cleaned]]&lt;35000,"Low",
   IF(Table2[[#This Row],[Income_Cleaned]]&lt;=70000,"Medium","High"))</f>
        <v>Medium</v>
      </c>
    </row>
    <row r="269" spans="1:38" x14ac:dyDescent="0.35">
      <c r="A269">
        <v>4186</v>
      </c>
      <c r="B269">
        <v>1950</v>
      </c>
      <c r="C269" t="s">
        <v>30</v>
      </c>
      <c r="D269" t="s">
        <v>37</v>
      </c>
      <c r="E269">
        <v>34026</v>
      </c>
      <c r="F269">
        <v>1</v>
      </c>
      <c r="G269">
        <v>1</v>
      </c>
      <c r="H269" s="1">
        <v>41491</v>
      </c>
      <c r="I269">
        <v>11</v>
      </c>
      <c r="J269">
        <v>18</v>
      </c>
      <c r="K269">
        <v>6</v>
      </c>
      <c r="L269">
        <v>15</v>
      </c>
      <c r="M269">
        <v>12</v>
      </c>
      <c r="N269">
        <v>8</v>
      </c>
      <c r="O269">
        <v>17</v>
      </c>
      <c r="P269">
        <v>3</v>
      </c>
      <c r="Q269">
        <v>2</v>
      </c>
      <c r="R269">
        <v>1</v>
      </c>
      <c r="S269">
        <v>3</v>
      </c>
      <c r="T269">
        <v>5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 t="s">
        <v>34</v>
      </c>
      <c r="AC269">
        <f>2014 - Table2[[#This Row],[Year_Birth]]</f>
        <v>64</v>
      </c>
      <c r="AD269">
        <f>IF(Table2[[#This Row],[Age]]&gt;100, "100", Table2[[#This Row],[Age]])</f>
        <v>64</v>
      </c>
      <c r="AE269" t="str">
        <f>IF(Table2[[#This Row],[Age_Cleaned]]&lt;30,"&lt;30",
   IF(Table2[[#This Row],[Age_Cleaned]]&lt;=40,"30-40",
   IF(Table2[[#This Row],[Age_Cleaned]]&lt;=50,"40-50","50+")))</f>
        <v>50+</v>
      </c>
      <c r="AF269" s="2">
        <f>Table2[[#This Row],[MntWines]]+Table2[[#This Row],[MntFruits]]+Table2[[#This Row],[MntMeatProducts]]+Table2[[#This Row],[MntFishProducts]]+Table2[[#This Row],[MntSweetProducts]]+Table2[[#This Row],[MntGoldProds]]</f>
        <v>76</v>
      </c>
      <c r="AG269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6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69" s="2">
        <f>IF(Table2[[#This Row],[Marital_Cleaned]]="In Relationship",2,1) + Table2[[#This Row],[Kidhome]] + Table2[[#This Row],[Teenhome]]</f>
        <v>4</v>
      </c>
      <c r="AJ26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69" s="2">
        <f>IF(OR(Table2[[#This Row],[ Income ]]="",Table2[[#This Row],[ Income ]]&gt;200000),ROUND(MEDIAN(Table2[[ Income ]]),0),Table2[[#This Row],[ Income ]])</f>
        <v>34026</v>
      </c>
      <c r="AL269" s="2" t="str">
        <f>IF(Table2[[#This Row],[Income_Cleaned]]&lt;35000,"Low",
   IF(Table2[[#This Row],[Income_Cleaned]]&lt;=70000,"Medium","High"))</f>
        <v>Low</v>
      </c>
    </row>
    <row r="270" spans="1:38" x14ac:dyDescent="0.35">
      <c r="A270">
        <v>1419</v>
      </c>
      <c r="B270">
        <v>1950</v>
      </c>
      <c r="C270" t="s">
        <v>30</v>
      </c>
      <c r="D270" t="s">
        <v>37</v>
      </c>
      <c r="E270">
        <v>34026</v>
      </c>
      <c r="F270">
        <v>1</v>
      </c>
      <c r="G270">
        <v>1</v>
      </c>
      <c r="H270" s="1">
        <v>41491</v>
      </c>
      <c r="I270">
        <v>11</v>
      </c>
      <c r="J270">
        <v>18</v>
      </c>
      <c r="K270">
        <v>6</v>
      </c>
      <c r="L270">
        <v>15</v>
      </c>
      <c r="M270">
        <v>12</v>
      </c>
      <c r="N270">
        <v>8</v>
      </c>
      <c r="O270">
        <v>17</v>
      </c>
      <c r="P270">
        <v>3</v>
      </c>
      <c r="Q270">
        <v>2</v>
      </c>
      <c r="R270">
        <v>1</v>
      </c>
      <c r="S270">
        <v>3</v>
      </c>
      <c r="T270">
        <v>5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 t="s">
        <v>32</v>
      </c>
      <c r="AC270">
        <f>2014 - Table2[[#This Row],[Year_Birth]]</f>
        <v>64</v>
      </c>
      <c r="AD270">
        <f>IF(Table2[[#This Row],[Age]]&gt;100, "100", Table2[[#This Row],[Age]])</f>
        <v>64</v>
      </c>
      <c r="AE270" t="str">
        <f>IF(Table2[[#This Row],[Age_Cleaned]]&lt;30,"&lt;30",
   IF(Table2[[#This Row],[Age_Cleaned]]&lt;=40,"30-40",
   IF(Table2[[#This Row],[Age_Cleaned]]&lt;=50,"40-50","50+")))</f>
        <v>50+</v>
      </c>
      <c r="AF270" s="2">
        <f>Table2[[#This Row],[MntWines]]+Table2[[#This Row],[MntFruits]]+Table2[[#This Row],[MntMeatProducts]]+Table2[[#This Row],[MntFishProducts]]+Table2[[#This Row],[MntSweetProducts]]+Table2[[#This Row],[MntGoldProds]]</f>
        <v>76</v>
      </c>
      <c r="AG270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7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70" s="2">
        <f>IF(Table2[[#This Row],[Marital_Cleaned]]="In Relationship",2,1) + Table2[[#This Row],[Kidhome]] + Table2[[#This Row],[Teenhome]]</f>
        <v>4</v>
      </c>
      <c r="AJ27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70" s="2">
        <f>IF(OR(Table2[[#This Row],[ Income ]]="",Table2[[#This Row],[ Income ]]&gt;200000),ROUND(MEDIAN(Table2[[ Income ]]),0),Table2[[#This Row],[ Income ]])</f>
        <v>34026</v>
      </c>
      <c r="AL270" s="2" t="str">
        <f>IF(Table2[[#This Row],[Income_Cleaned]]&lt;35000,"Low",
   IF(Table2[[#This Row],[Income_Cleaned]]&lt;=70000,"Medium","High"))</f>
        <v>Low</v>
      </c>
    </row>
    <row r="271" spans="1:38" x14ac:dyDescent="0.35">
      <c r="A271">
        <v>967</v>
      </c>
      <c r="B271">
        <v>1976</v>
      </c>
      <c r="C271" t="s">
        <v>30</v>
      </c>
      <c r="D271" t="s">
        <v>35</v>
      </c>
      <c r="E271">
        <v>46049</v>
      </c>
      <c r="F271">
        <v>1</v>
      </c>
      <c r="G271">
        <v>1</v>
      </c>
      <c r="H271" s="1">
        <v>41476</v>
      </c>
      <c r="I271">
        <v>11</v>
      </c>
      <c r="J271">
        <v>342</v>
      </c>
      <c r="K271">
        <v>9</v>
      </c>
      <c r="L271">
        <v>112</v>
      </c>
      <c r="M271">
        <v>19</v>
      </c>
      <c r="N271">
        <v>14</v>
      </c>
      <c r="O271">
        <v>19</v>
      </c>
      <c r="P271">
        <v>10</v>
      </c>
      <c r="Q271">
        <v>5</v>
      </c>
      <c r="R271">
        <v>2</v>
      </c>
      <c r="S271">
        <v>9</v>
      </c>
      <c r="T271">
        <v>7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1</v>
      </c>
      <c r="AA271">
        <v>0</v>
      </c>
      <c r="AB271" t="s">
        <v>32</v>
      </c>
      <c r="AC271">
        <f>2014 - Table2[[#This Row],[Year_Birth]]</f>
        <v>38</v>
      </c>
      <c r="AD271">
        <f>IF(Table2[[#This Row],[Age]]&gt;100, "100", Table2[[#This Row],[Age]])</f>
        <v>38</v>
      </c>
      <c r="AE271" t="str">
        <f>IF(Table2[[#This Row],[Age_Cleaned]]&lt;30,"&lt;30",
   IF(Table2[[#This Row],[Age_Cleaned]]&lt;=40,"30-40",
   IF(Table2[[#This Row],[Age_Cleaned]]&lt;=50,"40-50","50+")))</f>
        <v>30-40</v>
      </c>
      <c r="AF271" s="2">
        <f>Table2[[#This Row],[MntWines]]+Table2[[#This Row],[MntFruits]]+Table2[[#This Row],[MntMeatProducts]]+Table2[[#This Row],[MntFishProducts]]+Table2[[#This Row],[MntSweetProducts]]+Table2[[#This Row],[MntGoldProds]]</f>
        <v>515</v>
      </c>
      <c r="AG271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27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71" s="2">
        <f>IF(Table2[[#This Row],[Marital_Cleaned]]="In Relationship",2,1) + Table2[[#This Row],[Kidhome]] + Table2[[#This Row],[Teenhome]]</f>
        <v>4</v>
      </c>
      <c r="AJ27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71" s="2">
        <f>IF(OR(Table2[[#This Row],[ Income ]]="",Table2[[#This Row],[ Income ]]&gt;200000),ROUND(MEDIAN(Table2[[ Income ]]),0),Table2[[#This Row],[ Income ]])</f>
        <v>46049</v>
      </c>
      <c r="AL271" s="2" t="str">
        <f>IF(Table2[[#This Row],[Income_Cleaned]]&lt;35000,"Low",
   IF(Table2[[#This Row],[Income_Cleaned]]&lt;=70000,"Medium","High"))</f>
        <v>Medium</v>
      </c>
    </row>
    <row r="272" spans="1:38" x14ac:dyDescent="0.35">
      <c r="A272">
        <v>1048</v>
      </c>
      <c r="B272">
        <v>1972</v>
      </c>
      <c r="C272" t="s">
        <v>43</v>
      </c>
      <c r="D272" t="s">
        <v>35</v>
      </c>
      <c r="E272">
        <v>35641</v>
      </c>
      <c r="F272">
        <v>1</v>
      </c>
      <c r="G272">
        <v>0</v>
      </c>
      <c r="H272" s="1">
        <v>41469</v>
      </c>
      <c r="I272">
        <v>11</v>
      </c>
      <c r="J272">
        <v>63</v>
      </c>
      <c r="K272">
        <v>3</v>
      </c>
      <c r="L272">
        <v>67</v>
      </c>
      <c r="M272">
        <v>8</v>
      </c>
      <c r="N272">
        <v>9</v>
      </c>
      <c r="O272">
        <v>28</v>
      </c>
      <c r="P272">
        <v>2</v>
      </c>
      <c r="Q272">
        <v>3</v>
      </c>
      <c r="R272">
        <v>1</v>
      </c>
      <c r="S272">
        <v>4</v>
      </c>
      <c r="T272">
        <v>7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1</v>
      </c>
      <c r="AA272">
        <v>0</v>
      </c>
      <c r="AB272" t="s">
        <v>45</v>
      </c>
      <c r="AC272">
        <f>2014 - Table2[[#This Row],[Year_Birth]]</f>
        <v>42</v>
      </c>
      <c r="AD272">
        <f>IF(Table2[[#This Row],[Age]]&gt;100, "100", Table2[[#This Row],[Age]])</f>
        <v>42</v>
      </c>
      <c r="AE272" t="str">
        <f>IF(Table2[[#This Row],[Age_Cleaned]]&lt;30,"&lt;30",
   IF(Table2[[#This Row],[Age_Cleaned]]&lt;=40,"30-40",
   IF(Table2[[#This Row],[Age_Cleaned]]&lt;=50,"40-50","50+")))</f>
        <v>40-50</v>
      </c>
      <c r="AF272" s="2">
        <f>Table2[[#This Row],[MntWines]]+Table2[[#This Row],[MntFruits]]+Table2[[#This Row],[MntMeatProducts]]+Table2[[#This Row],[MntFishProducts]]+Table2[[#This Row],[MntSweetProducts]]+Table2[[#This Row],[MntGoldProds]]</f>
        <v>178</v>
      </c>
      <c r="AG272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27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72" s="2">
        <f>IF(Table2[[#This Row],[Marital_Cleaned]]="In Relationship",2,1) + Table2[[#This Row],[Kidhome]] + Table2[[#This Row],[Teenhome]]</f>
        <v>3</v>
      </c>
      <c r="AJ27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272" s="2">
        <f>IF(OR(Table2[[#This Row],[ Income ]]="",Table2[[#This Row],[ Income ]]&gt;200000),ROUND(MEDIAN(Table2[[ Income ]]),0),Table2[[#This Row],[ Income ]])</f>
        <v>35641</v>
      </c>
      <c r="AL272" s="2" t="str">
        <f>IF(Table2[[#This Row],[Income_Cleaned]]&lt;35000,"Low",
   IF(Table2[[#This Row],[Income_Cleaned]]&lt;=70000,"Medium","High"))</f>
        <v>Medium</v>
      </c>
    </row>
    <row r="273" spans="1:38" x14ac:dyDescent="0.35">
      <c r="A273">
        <v>9262</v>
      </c>
      <c r="B273">
        <v>1984</v>
      </c>
      <c r="C273" t="s">
        <v>40</v>
      </c>
      <c r="D273" t="s">
        <v>37</v>
      </c>
      <c r="E273">
        <v>32414</v>
      </c>
      <c r="F273">
        <v>0</v>
      </c>
      <c r="G273">
        <v>0</v>
      </c>
      <c r="H273" s="1">
        <v>41459</v>
      </c>
      <c r="I273">
        <v>11</v>
      </c>
      <c r="J273">
        <v>20</v>
      </c>
      <c r="K273">
        <v>6</v>
      </c>
      <c r="L273">
        <v>5</v>
      </c>
      <c r="M273">
        <v>0</v>
      </c>
      <c r="N273">
        <v>9</v>
      </c>
      <c r="O273">
        <v>12</v>
      </c>
      <c r="P273">
        <v>1</v>
      </c>
      <c r="Q273">
        <v>1</v>
      </c>
      <c r="R273">
        <v>0</v>
      </c>
      <c r="S273">
        <v>3</v>
      </c>
      <c r="T273">
        <v>7</v>
      </c>
      <c r="U273">
        <v>1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 t="s">
        <v>45</v>
      </c>
      <c r="AC273">
        <f>2014 - Table2[[#This Row],[Year_Birth]]</f>
        <v>30</v>
      </c>
      <c r="AD273">
        <f>IF(Table2[[#This Row],[Age]]&gt;100, "100", Table2[[#This Row],[Age]])</f>
        <v>30</v>
      </c>
      <c r="AE273" t="str">
        <f>IF(Table2[[#This Row],[Age_Cleaned]]&lt;30,"&lt;30",
   IF(Table2[[#This Row],[Age_Cleaned]]&lt;=40,"30-40",
   IF(Table2[[#This Row],[Age_Cleaned]]&lt;=50,"40-50","50+")))</f>
        <v>30-40</v>
      </c>
      <c r="AF273" s="2">
        <f>Table2[[#This Row],[MntWines]]+Table2[[#This Row],[MntFruits]]+Table2[[#This Row],[MntMeatProducts]]+Table2[[#This Row],[MntFishProducts]]+Table2[[#This Row],[MntSweetProducts]]+Table2[[#This Row],[MntGoldProds]]</f>
        <v>52</v>
      </c>
      <c r="AG273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27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73" s="2">
        <f>IF(Table2[[#This Row],[Marital_Cleaned]]="In Relationship",2,1) + Table2[[#This Row],[Kidhome]] + Table2[[#This Row],[Teenhome]]</f>
        <v>2</v>
      </c>
      <c r="AJ27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273" s="2">
        <f>IF(OR(Table2[[#This Row],[ Income ]]="",Table2[[#This Row],[ Income ]]&gt;200000),ROUND(MEDIAN(Table2[[ Income ]]),0),Table2[[#This Row],[ Income ]])</f>
        <v>32414</v>
      </c>
      <c r="AL273" s="2" t="str">
        <f>IF(Table2[[#This Row],[Income_Cleaned]]&lt;35000,"Low",
   IF(Table2[[#This Row],[Income_Cleaned]]&lt;=70000,"Medium","High"))</f>
        <v>Low</v>
      </c>
    </row>
    <row r="274" spans="1:38" x14ac:dyDescent="0.35">
      <c r="A274">
        <v>3427</v>
      </c>
      <c r="B274">
        <v>1955</v>
      </c>
      <c r="C274" t="s">
        <v>39</v>
      </c>
      <c r="D274" t="s">
        <v>35</v>
      </c>
      <c r="E274">
        <v>59821</v>
      </c>
      <c r="F274">
        <v>0</v>
      </c>
      <c r="G274">
        <v>1</v>
      </c>
      <c r="H274" s="1">
        <v>41376</v>
      </c>
      <c r="I274">
        <v>11</v>
      </c>
      <c r="J274">
        <v>629</v>
      </c>
      <c r="K274">
        <v>0</v>
      </c>
      <c r="L274">
        <v>70</v>
      </c>
      <c r="M274">
        <v>0</v>
      </c>
      <c r="N274">
        <v>0</v>
      </c>
      <c r="O274">
        <v>35</v>
      </c>
      <c r="P274">
        <v>6</v>
      </c>
      <c r="Q274">
        <v>11</v>
      </c>
      <c r="R274">
        <v>2</v>
      </c>
      <c r="S274">
        <v>7</v>
      </c>
      <c r="T274">
        <v>8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 t="s">
        <v>45</v>
      </c>
      <c r="AC274">
        <f>2014 - Table2[[#This Row],[Year_Birth]]</f>
        <v>59</v>
      </c>
      <c r="AD274">
        <f>IF(Table2[[#This Row],[Age]]&gt;100, "100", Table2[[#This Row],[Age]])</f>
        <v>59</v>
      </c>
      <c r="AE274" t="str">
        <f>IF(Table2[[#This Row],[Age_Cleaned]]&lt;30,"&lt;30",
   IF(Table2[[#This Row],[Age_Cleaned]]&lt;=40,"30-40",
   IF(Table2[[#This Row],[Age_Cleaned]]&lt;=50,"40-50","50+")))</f>
        <v>50+</v>
      </c>
      <c r="AF274" s="2">
        <f>Table2[[#This Row],[MntWines]]+Table2[[#This Row],[MntFruits]]+Table2[[#This Row],[MntMeatProducts]]+Table2[[#This Row],[MntFishProducts]]+Table2[[#This Row],[MntSweetProducts]]+Table2[[#This Row],[MntGoldProds]]</f>
        <v>734</v>
      </c>
      <c r="AG274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7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74" s="2">
        <f>IF(Table2[[#This Row],[Marital_Cleaned]]="In Relationship",2,1) + Table2[[#This Row],[Kidhome]] + Table2[[#This Row],[Teenhome]]</f>
        <v>3</v>
      </c>
      <c r="AJ27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274" s="2">
        <f>IF(OR(Table2[[#This Row],[ Income ]]="",Table2[[#This Row],[ Income ]]&gt;200000),ROUND(MEDIAN(Table2[[ Income ]]),0),Table2[[#This Row],[ Income ]])</f>
        <v>59821</v>
      </c>
      <c r="AL274" s="2" t="str">
        <f>IF(Table2[[#This Row],[Income_Cleaned]]&lt;35000,"Low",
   IF(Table2[[#This Row],[Income_Cleaned]]&lt;=70000,"Medium","High"))</f>
        <v>Medium</v>
      </c>
    </row>
    <row r="275" spans="1:38" x14ac:dyDescent="0.35">
      <c r="A275">
        <v>5892</v>
      </c>
      <c r="B275">
        <v>1980</v>
      </c>
      <c r="C275" t="s">
        <v>30</v>
      </c>
      <c r="D275" t="s">
        <v>35</v>
      </c>
      <c r="E275">
        <v>34968</v>
      </c>
      <c r="F275">
        <v>1</v>
      </c>
      <c r="G275">
        <v>0</v>
      </c>
      <c r="H275" s="1">
        <v>41374</v>
      </c>
      <c r="I275">
        <v>11</v>
      </c>
      <c r="J275">
        <v>158</v>
      </c>
      <c r="K275">
        <v>6</v>
      </c>
      <c r="L275">
        <v>45</v>
      </c>
      <c r="M275">
        <v>8</v>
      </c>
      <c r="N275">
        <v>2</v>
      </c>
      <c r="O275">
        <v>2</v>
      </c>
      <c r="P275">
        <v>7</v>
      </c>
      <c r="Q275">
        <v>3</v>
      </c>
      <c r="R275">
        <v>2</v>
      </c>
      <c r="S275">
        <v>5</v>
      </c>
      <c r="T275">
        <v>7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 t="s">
        <v>45</v>
      </c>
      <c r="AC275">
        <f>2014 - Table2[[#This Row],[Year_Birth]]</f>
        <v>34</v>
      </c>
      <c r="AD275">
        <f>IF(Table2[[#This Row],[Age]]&gt;100, "100", Table2[[#This Row],[Age]])</f>
        <v>34</v>
      </c>
      <c r="AE275" t="str">
        <f>IF(Table2[[#This Row],[Age_Cleaned]]&lt;30,"&lt;30",
   IF(Table2[[#This Row],[Age_Cleaned]]&lt;=40,"30-40",
   IF(Table2[[#This Row],[Age_Cleaned]]&lt;=50,"40-50","50+")))</f>
        <v>30-40</v>
      </c>
      <c r="AF275" s="2">
        <f>Table2[[#This Row],[MntWines]]+Table2[[#This Row],[MntFruits]]+Table2[[#This Row],[MntMeatProducts]]+Table2[[#This Row],[MntFishProducts]]+Table2[[#This Row],[MntSweetProducts]]+Table2[[#This Row],[MntGoldProds]]</f>
        <v>221</v>
      </c>
      <c r="AG275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7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75" s="2">
        <f>IF(Table2[[#This Row],[Marital_Cleaned]]="In Relationship",2,1) + Table2[[#This Row],[Kidhome]] + Table2[[#This Row],[Teenhome]]</f>
        <v>3</v>
      </c>
      <c r="AJ27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75" s="2">
        <f>IF(OR(Table2[[#This Row],[ Income ]]="",Table2[[#This Row],[ Income ]]&gt;200000),ROUND(MEDIAN(Table2[[ Income ]]),0),Table2[[#This Row],[ Income ]])</f>
        <v>34968</v>
      </c>
      <c r="AL275" s="2" t="str">
        <f>IF(Table2[[#This Row],[Income_Cleaned]]&lt;35000,"Low",
   IF(Table2[[#This Row],[Income_Cleaned]]&lt;=70000,"Medium","High"))</f>
        <v>Low</v>
      </c>
    </row>
    <row r="276" spans="1:38" x14ac:dyDescent="0.35">
      <c r="A276">
        <v>8911</v>
      </c>
      <c r="B276">
        <v>1967</v>
      </c>
      <c r="C276" t="s">
        <v>39</v>
      </c>
      <c r="D276" t="s">
        <v>35</v>
      </c>
      <c r="E276">
        <v>56320</v>
      </c>
      <c r="F276">
        <v>0</v>
      </c>
      <c r="G276">
        <v>1</v>
      </c>
      <c r="H276" s="1">
        <v>41372</v>
      </c>
      <c r="I276">
        <v>11</v>
      </c>
      <c r="J276">
        <v>201</v>
      </c>
      <c r="K276">
        <v>53</v>
      </c>
      <c r="L276">
        <v>172</v>
      </c>
      <c r="M276">
        <v>116</v>
      </c>
      <c r="N276">
        <v>77</v>
      </c>
      <c r="O276">
        <v>83</v>
      </c>
      <c r="P276">
        <v>3</v>
      </c>
      <c r="Q276">
        <v>5</v>
      </c>
      <c r="R276">
        <v>4</v>
      </c>
      <c r="S276">
        <v>9</v>
      </c>
      <c r="T276">
        <v>4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 t="s">
        <v>32</v>
      </c>
      <c r="AC276">
        <f>2014 - Table2[[#This Row],[Year_Birth]]</f>
        <v>47</v>
      </c>
      <c r="AD276">
        <f>IF(Table2[[#This Row],[Age]]&gt;100, "100", Table2[[#This Row],[Age]])</f>
        <v>47</v>
      </c>
      <c r="AE276" t="str">
        <f>IF(Table2[[#This Row],[Age_Cleaned]]&lt;30,"&lt;30",
   IF(Table2[[#This Row],[Age_Cleaned]]&lt;=40,"30-40",
   IF(Table2[[#This Row],[Age_Cleaned]]&lt;=50,"40-50","50+")))</f>
        <v>40-50</v>
      </c>
      <c r="AF276" s="2">
        <f>Table2[[#This Row],[MntWines]]+Table2[[#This Row],[MntFruits]]+Table2[[#This Row],[MntMeatProducts]]+Table2[[#This Row],[MntFishProducts]]+Table2[[#This Row],[MntSweetProducts]]+Table2[[#This Row],[MntGoldProds]]</f>
        <v>702</v>
      </c>
      <c r="AG276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7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76" s="2">
        <f>IF(Table2[[#This Row],[Marital_Cleaned]]="In Relationship",2,1) + Table2[[#This Row],[Kidhome]] + Table2[[#This Row],[Teenhome]]</f>
        <v>3</v>
      </c>
      <c r="AJ27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276" s="2">
        <f>IF(OR(Table2[[#This Row],[ Income ]]="",Table2[[#This Row],[ Income ]]&gt;200000),ROUND(MEDIAN(Table2[[ Income ]]),0),Table2[[#This Row],[ Income ]])</f>
        <v>56320</v>
      </c>
      <c r="AL276" s="2" t="str">
        <f>IF(Table2[[#This Row],[Income_Cleaned]]&lt;35000,"Low",
   IF(Table2[[#This Row],[Income_Cleaned]]&lt;=70000,"Medium","High"))</f>
        <v>Medium</v>
      </c>
    </row>
    <row r="277" spans="1:38" x14ac:dyDescent="0.35">
      <c r="A277">
        <v>6606</v>
      </c>
      <c r="B277">
        <v>1969</v>
      </c>
      <c r="C277" t="s">
        <v>43</v>
      </c>
      <c r="D277" t="s">
        <v>35</v>
      </c>
      <c r="E277">
        <v>70091</v>
      </c>
      <c r="F277">
        <v>1</v>
      </c>
      <c r="G277">
        <v>0</v>
      </c>
      <c r="H277" s="1">
        <v>41364</v>
      </c>
      <c r="I277">
        <v>11</v>
      </c>
      <c r="J277">
        <v>964</v>
      </c>
      <c r="K277">
        <v>34</v>
      </c>
      <c r="L277">
        <v>137</v>
      </c>
      <c r="M277">
        <v>15</v>
      </c>
      <c r="N277">
        <v>0</v>
      </c>
      <c r="O277">
        <v>11</v>
      </c>
      <c r="P277">
        <v>2</v>
      </c>
      <c r="Q277">
        <v>5</v>
      </c>
      <c r="R277">
        <v>2</v>
      </c>
      <c r="S277">
        <v>10</v>
      </c>
      <c r="T277">
        <v>8</v>
      </c>
      <c r="U277">
        <v>0</v>
      </c>
      <c r="V277">
        <v>1</v>
      </c>
      <c r="W277">
        <v>0</v>
      </c>
      <c r="X277">
        <v>0</v>
      </c>
      <c r="Y277">
        <v>0</v>
      </c>
      <c r="Z277">
        <v>0</v>
      </c>
      <c r="AA277">
        <v>0</v>
      </c>
      <c r="AB277" t="s">
        <v>32</v>
      </c>
      <c r="AC277">
        <f>2014 - Table2[[#This Row],[Year_Birth]]</f>
        <v>45</v>
      </c>
      <c r="AD277">
        <f>IF(Table2[[#This Row],[Age]]&gt;100, "100", Table2[[#This Row],[Age]])</f>
        <v>45</v>
      </c>
      <c r="AE277" t="str">
        <f>IF(Table2[[#This Row],[Age_Cleaned]]&lt;30,"&lt;30",
   IF(Table2[[#This Row],[Age_Cleaned]]&lt;=40,"30-40",
   IF(Table2[[#This Row],[Age_Cleaned]]&lt;=50,"40-50","50+")))</f>
        <v>40-50</v>
      </c>
      <c r="AF277" s="2">
        <f>Table2[[#This Row],[MntWines]]+Table2[[#This Row],[MntFruits]]+Table2[[#This Row],[MntMeatProducts]]+Table2[[#This Row],[MntFishProducts]]+Table2[[#This Row],[MntSweetProducts]]+Table2[[#This Row],[MntGoldProds]]</f>
        <v>1161</v>
      </c>
      <c r="AG277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27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77" s="2">
        <f>IF(Table2[[#This Row],[Marital_Cleaned]]="In Relationship",2,1) + Table2[[#This Row],[Kidhome]] + Table2[[#This Row],[Teenhome]]</f>
        <v>3</v>
      </c>
      <c r="AJ27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277" s="2">
        <f>IF(OR(Table2[[#This Row],[ Income ]]="",Table2[[#This Row],[ Income ]]&gt;200000),ROUND(MEDIAN(Table2[[ Income ]]),0),Table2[[#This Row],[ Income ]])</f>
        <v>70091</v>
      </c>
      <c r="AL277" s="2" t="str">
        <f>IF(Table2[[#This Row],[Income_Cleaned]]&lt;35000,"Low",
   IF(Table2[[#This Row],[Income_Cleaned]]&lt;=70000,"Medium","High"))</f>
        <v>High</v>
      </c>
    </row>
    <row r="278" spans="1:38" x14ac:dyDescent="0.35">
      <c r="A278">
        <v>2677</v>
      </c>
      <c r="B278">
        <v>1956</v>
      </c>
      <c r="C278" t="s">
        <v>30</v>
      </c>
      <c r="D278" t="s">
        <v>37</v>
      </c>
      <c r="E278">
        <v>46097</v>
      </c>
      <c r="F278">
        <v>0</v>
      </c>
      <c r="G278">
        <v>1</v>
      </c>
      <c r="H278" s="1">
        <v>41364</v>
      </c>
      <c r="I278">
        <v>11</v>
      </c>
      <c r="J278">
        <v>72</v>
      </c>
      <c r="K278">
        <v>24</v>
      </c>
      <c r="L278">
        <v>68</v>
      </c>
      <c r="M278">
        <v>65</v>
      </c>
      <c r="N278">
        <v>4</v>
      </c>
      <c r="O278">
        <v>8</v>
      </c>
      <c r="P278">
        <v>5</v>
      </c>
      <c r="Q278">
        <v>3</v>
      </c>
      <c r="R278">
        <v>1</v>
      </c>
      <c r="S278">
        <v>6</v>
      </c>
      <c r="T278">
        <v>4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 t="s">
        <v>45</v>
      </c>
      <c r="AC278">
        <f>2014 - Table2[[#This Row],[Year_Birth]]</f>
        <v>58</v>
      </c>
      <c r="AD278">
        <f>IF(Table2[[#This Row],[Age]]&gt;100, "100", Table2[[#This Row],[Age]])</f>
        <v>58</v>
      </c>
      <c r="AE278" t="str">
        <f>IF(Table2[[#This Row],[Age_Cleaned]]&lt;30,"&lt;30",
   IF(Table2[[#This Row],[Age_Cleaned]]&lt;=40,"30-40",
   IF(Table2[[#This Row],[Age_Cleaned]]&lt;=50,"40-50","50+")))</f>
        <v>50+</v>
      </c>
      <c r="AF278" s="2">
        <f>Table2[[#This Row],[MntWines]]+Table2[[#This Row],[MntFruits]]+Table2[[#This Row],[MntMeatProducts]]+Table2[[#This Row],[MntFishProducts]]+Table2[[#This Row],[MntSweetProducts]]+Table2[[#This Row],[MntGoldProds]]</f>
        <v>241</v>
      </c>
      <c r="AG278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7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78" s="2">
        <f>IF(Table2[[#This Row],[Marital_Cleaned]]="In Relationship",2,1) + Table2[[#This Row],[Kidhome]] + Table2[[#This Row],[Teenhome]]</f>
        <v>3</v>
      </c>
      <c r="AJ27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78" s="2">
        <f>IF(OR(Table2[[#This Row],[ Income ]]="",Table2[[#This Row],[ Income ]]&gt;200000),ROUND(MEDIAN(Table2[[ Income ]]),0),Table2[[#This Row],[ Income ]])</f>
        <v>46097</v>
      </c>
      <c r="AL278" s="2" t="str">
        <f>IF(Table2[[#This Row],[Income_Cleaned]]&lt;35000,"Low",
   IF(Table2[[#This Row],[Income_Cleaned]]&lt;=70000,"Medium","High"))</f>
        <v>Medium</v>
      </c>
    </row>
    <row r="279" spans="1:38" x14ac:dyDescent="0.35">
      <c r="A279">
        <v>252</v>
      </c>
      <c r="B279">
        <v>1963</v>
      </c>
      <c r="C279" t="s">
        <v>39</v>
      </c>
      <c r="D279" t="s">
        <v>31</v>
      </c>
      <c r="E279">
        <v>41003</v>
      </c>
      <c r="F279">
        <v>0</v>
      </c>
      <c r="G279">
        <v>0</v>
      </c>
      <c r="H279" s="1">
        <v>41350</v>
      </c>
      <c r="I279">
        <v>11</v>
      </c>
      <c r="J279">
        <v>123</v>
      </c>
      <c r="K279">
        <v>133</v>
      </c>
      <c r="L279">
        <v>142</v>
      </c>
      <c r="M279">
        <v>71</v>
      </c>
      <c r="N279">
        <v>44</v>
      </c>
      <c r="O279">
        <v>88</v>
      </c>
      <c r="P279">
        <v>1</v>
      </c>
      <c r="Q279">
        <v>6</v>
      </c>
      <c r="R279">
        <v>2</v>
      </c>
      <c r="S279">
        <v>8</v>
      </c>
      <c r="T279">
        <v>6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 t="s">
        <v>45</v>
      </c>
      <c r="AC279">
        <f>2014 - Table2[[#This Row],[Year_Birth]]</f>
        <v>51</v>
      </c>
      <c r="AD279">
        <f>IF(Table2[[#This Row],[Age]]&gt;100, "100", Table2[[#This Row],[Age]])</f>
        <v>51</v>
      </c>
      <c r="AE279" t="str">
        <f>IF(Table2[[#This Row],[Age_Cleaned]]&lt;30,"&lt;30",
   IF(Table2[[#This Row],[Age_Cleaned]]&lt;=40,"30-40",
   IF(Table2[[#This Row],[Age_Cleaned]]&lt;=50,"40-50","50+")))</f>
        <v>50+</v>
      </c>
      <c r="AF279" s="2">
        <f>Table2[[#This Row],[MntWines]]+Table2[[#This Row],[MntFruits]]+Table2[[#This Row],[MntMeatProducts]]+Table2[[#This Row],[MntFishProducts]]+Table2[[#This Row],[MntSweetProducts]]+Table2[[#This Row],[MntGoldProds]]</f>
        <v>601</v>
      </c>
      <c r="AG279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7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279" s="2">
        <f>IF(Table2[[#This Row],[Marital_Cleaned]]="In Relationship",2,1) + Table2[[#This Row],[Kidhome]] + Table2[[#This Row],[Teenhome]]</f>
        <v>1</v>
      </c>
      <c r="AJ27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279" s="2">
        <f>IF(OR(Table2[[#This Row],[ Income ]]="",Table2[[#This Row],[ Income ]]&gt;200000),ROUND(MEDIAN(Table2[[ Income ]]),0),Table2[[#This Row],[ Income ]])</f>
        <v>41003</v>
      </c>
      <c r="AL279" s="2" t="str">
        <f>IF(Table2[[#This Row],[Income_Cleaned]]&lt;35000,"Low",
   IF(Table2[[#This Row],[Income_Cleaned]]&lt;=70000,"Medium","High"))</f>
        <v>Medium</v>
      </c>
    </row>
    <row r="280" spans="1:38" x14ac:dyDescent="0.35">
      <c r="A280">
        <v>9860</v>
      </c>
      <c r="B280">
        <v>1959</v>
      </c>
      <c r="C280" t="s">
        <v>30</v>
      </c>
      <c r="D280" t="s">
        <v>37</v>
      </c>
      <c r="E280">
        <v>44911</v>
      </c>
      <c r="F280">
        <v>0</v>
      </c>
      <c r="G280">
        <v>1</v>
      </c>
      <c r="H280" s="1">
        <v>41348</v>
      </c>
      <c r="I280">
        <v>11</v>
      </c>
      <c r="J280">
        <v>159</v>
      </c>
      <c r="K280">
        <v>0</v>
      </c>
      <c r="L280">
        <v>22</v>
      </c>
      <c r="M280">
        <v>2</v>
      </c>
      <c r="N280">
        <v>1</v>
      </c>
      <c r="O280">
        <v>31</v>
      </c>
      <c r="P280">
        <v>3</v>
      </c>
      <c r="Q280">
        <v>4</v>
      </c>
      <c r="R280">
        <v>1</v>
      </c>
      <c r="S280">
        <v>4</v>
      </c>
      <c r="T280">
        <v>7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 t="s">
        <v>32</v>
      </c>
      <c r="AC280">
        <f>2014 - Table2[[#This Row],[Year_Birth]]</f>
        <v>55</v>
      </c>
      <c r="AD280">
        <f>IF(Table2[[#This Row],[Age]]&gt;100, "100", Table2[[#This Row],[Age]])</f>
        <v>55</v>
      </c>
      <c r="AE280" t="str">
        <f>IF(Table2[[#This Row],[Age_Cleaned]]&lt;30,"&lt;30",
   IF(Table2[[#This Row],[Age_Cleaned]]&lt;=40,"30-40",
   IF(Table2[[#This Row],[Age_Cleaned]]&lt;=50,"40-50","50+")))</f>
        <v>50+</v>
      </c>
      <c r="AF280" s="2">
        <f>Table2[[#This Row],[MntWines]]+Table2[[#This Row],[MntFruits]]+Table2[[#This Row],[MntMeatProducts]]+Table2[[#This Row],[MntFishProducts]]+Table2[[#This Row],[MntSweetProducts]]+Table2[[#This Row],[MntGoldProds]]</f>
        <v>215</v>
      </c>
      <c r="AG280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8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80" s="2">
        <f>IF(Table2[[#This Row],[Marital_Cleaned]]="In Relationship",2,1) + Table2[[#This Row],[Kidhome]] + Table2[[#This Row],[Teenhome]]</f>
        <v>3</v>
      </c>
      <c r="AJ28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80" s="2">
        <f>IF(OR(Table2[[#This Row],[ Income ]]="",Table2[[#This Row],[ Income ]]&gt;200000),ROUND(MEDIAN(Table2[[ Income ]]),0),Table2[[#This Row],[ Income ]])</f>
        <v>44911</v>
      </c>
      <c r="AL280" s="2" t="str">
        <f>IF(Table2[[#This Row],[Income_Cleaned]]&lt;35000,"Low",
   IF(Table2[[#This Row],[Income_Cleaned]]&lt;=70000,"Medium","High"))</f>
        <v>Medium</v>
      </c>
    </row>
    <row r="281" spans="1:38" x14ac:dyDescent="0.35">
      <c r="A281">
        <v>1388</v>
      </c>
      <c r="B281">
        <v>1975</v>
      </c>
      <c r="C281" t="s">
        <v>30</v>
      </c>
      <c r="D281" t="s">
        <v>33</v>
      </c>
      <c r="E281">
        <v>33249</v>
      </c>
      <c r="F281">
        <v>1</v>
      </c>
      <c r="G281">
        <v>0</v>
      </c>
      <c r="H281" s="1">
        <v>41325</v>
      </c>
      <c r="I281">
        <v>11</v>
      </c>
      <c r="J281">
        <v>6</v>
      </c>
      <c r="K281">
        <v>10</v>
      </c>
      <c r="L281">
        <v>21</v>
      </c>
      <c r="M281">
        <v>19</v>
      </c>
      <c r="N281">
        <v>14</v>
      </c>
      <c r="O281">
        <v>42</v>
      </c>
      <c r="P281">
        <v>2</v>
      </c>
      <c r="Q281">
        <v>2</v>
      </c>
      <c r="R281">
        <v>1</v>
      </c>
      <c r="S281">
        <v>3</v>
      </c>
      <c r="T281">
        <v>6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 t="s">
        <v>38</v>
      </c>
      <c r="AC281">
        <f>2014 - Table2[[#This Row],[Year_Birth]]</f>
        <v>39</v>
      </c>
      <c r="AD281">
        <f>IF(Table2[[#This Row],[Age]]&gt;100, "100", Table2[[#This Row],[Age]])</f>
        <v>39</v>
      </c>
      <c r="AE281" t="str">
        <f>IF(Table2[[#This Row],[Age_Cleaned]]&lt;30,"&lt;30",
   IF(Table2[[#This Row],[Age_Cleaned]]&lt;=40,"30-40",
   IF(Table2[[#This Row],[Age_Cleaned]]&lt;=50,"40-50","50+")))</f>
        <v>30-40</v>
      </c>
      <c r="AF281" s="2">
        <f>Table2[[#This Row],[MntWines]]+Table2[[#This Row],[MntFruits]]+Table2[[#This Row],[MntMeatProducts]]+Table2[[#This Row],[MntFishProducts]]+Table2[[#This Row],[MntSweetProducts]]+Table2[[#This Row],[MntGoldProds]]</f>
        <v>112</v>
      </c>
      <c r="AG281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8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281" s="2">
        <f>IF(Table2[[#This Row],[Marital_Cleaned]]="In Relationship",2,1) + Table2[[#This Row],[Kidhome]] + Table2[[#This Row],[Teenhome]]</f>
        <v>2</v>
      </c>
      <c r="AJ28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81" s="2">
        <f>IF(OR(Table2[[#This Row],[ Income ]]="",Table2[[#This Row],[ Income ]]&gt;200000),ROUND(MEDIAN(Table2[[ Income ]]),0),Table2[[#This Row],[ Income ]])</f>
        <v>33249</v>
      </c>
      <c r="AL281" s="2" t="str">
        <f>IF(Table2[[#This Row],[Income_Cleaned]]&lt;35000,"Low",
   IF(Table2[[#This Row],[Income_Cleaned]]&lt;=70000,"Medium","High"))</f>
        <v>Low</v>
      </c>
    </row>
    <row r="282" spans="1:38" x14ac:dyDescent="0.35">
      <c r="A282">
        <v>979</v>
      </c>
      <c r="B282">
        <v>1975</v>
      </c>
      <c r="C282" t="s">
        <v>30</v>
      </c>
      <c r="D282" t="s">
        <v>33</v>
      </c>
      <c r="E282">
        <v>33249</v>
      </c>
      <c r="F282">
        <v>1</v>
      </c>
      <c r="G282">
        <v>0</v>
      </c>
      <c r="H282" s="1">
        <v>41325</v>
      </c>
      <c r="I282">
        <v>11</v>
      </c>
      <c r="J282">
        <v>6</v>
      </c>
      <c r="K282">
        <v>10</v>
      </c>
      <c r="L282">
        <v>21</v>
      </c>
      <c r="M282">
        <v>19</v>
      </c>
      <c r="N282">
        <v>14</v>
      </c>
      <c r="O282">
        <v>42</v>
      </c>
      <c r="P282">
        <v>2</v>
      </c>
      <c r="Q282">
        <v>2</v>
      </c>
      <c r="R282">
        <v>1</v>
      </c>
      <c r="S282">
        <v>3</v>
      </c>
      <c r="T282">
        <v>6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 t="s">
        <v>32</v>
      </c>
      <c r="AC282">
        <f>2014 - Table2[[#This Row],[Year_Birth]]</f>
        <v>39</v>
      </c>
      <c r="AD282">
        <f>IF(Table2[[#This Row],[Age]]&gt;100, "100", Table2[[#This Row],[Age]])</f>
        <v>39</v>
      </c>
      <c r="AE282" t="str">
        <f>IF(Table2[[#This Row],[Age_Cleaned]]&lt;30,"&lt;30",
   IF(Table2[[#This Row],[Age_Cleaned]]&lt;=40,"30-40",
   IF(Table2[[#This Row],[Age_Cleaned]]&lt;=50,"40-50","50+")))</f>
        <v>30-40</v>
      </c>
      <c r="AF282" s="2">
        <f>Table2[[#This Row],[MntWines]]+Table2[[#This Row],[MntFruits]]+Table2[[#This Row],[MntMeatProducts]]+Table2[[#This Row],[MntFishProducts]]+Table2[[#This Row],[MntSweetProducts]]+Table2[[#This Row],[MntGoldProds]]</f>
        <v>112</v>
      </c>
      <c r="AG282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8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282" s="2">
        <f>IF(Table2[[#This Row],[Marital_Cleaned]]="In Relationship",2,1) + Table2[[#This Row],[Kidhome]] + Table2[[#This Row],[Teenhome]]</f>
        <v>2</v>
      </c>
      <c r="AJ28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82" s="2">
        <f>IF(OR(Table2[[#This Row],[ Income ]]="",Table2[[#This Row],[ Income ]]&gt;200000),ROUND(MEDIAN(Table2[[ Income ]]),0),Table2[[#This Row],[ Income ]])</f>
        <v>33249</v>
      </c>
      <c r="AL282" s="2" t="str">
        <f>IF(Table2[[#This Row],[Income_Cleaned]]&lt;35000,"Low",
   IF(Table2[[#This Row],[Income_Cleaned]]&lt;=70000,"Medium","High"))</f>
        <v>Low</v>
      </c>
    </row>
    <row r="283" spans="1:38" x14ac:dyDescent="0.35">
      <c r="A283">
        <v>7494</v>
      </c>
      <c r="B283">
        <v>1950</v>
      </c>
      <c r="C283" t="s">
        <v>39</v>
      </c>
      <c r="D283" t="s">
        <v>31</v>
      </c>
      <c r="E283">
        <v>42873</v>
      </c>
      <c r="F283">
        <v>1</v>
      </c>
      <c r="G283">
        <v>1</v>
      </c>
      <c r="H283" s="1">
        <v>41295</v>
      </c>
      <c r="I283">
        <v>11</v>
      </c>
      <c r="J283">
        <v>209</v>
      </c>
      <c r="K283">
        <v>0</v>
      </c>
      <c r="L283">
        <v>40</v>
      </c>
      <c r="M283">
        <v>3</v>
      </c>
      <c r="N283">
        <v>2</v>
      </c>
      <c r="O283">
        <v>15</v>
      </c>
      <c r="P283">
        <v>4</v>
      </c>
      <c r="Q283">
        <v>6</v>
      </c>
      <c r="R283">
        <v>1</v>
      </c>
      <c r="S283">
        <v>4</v>
      </c>
      <c r="T283">
        <v>8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 t="s">
        <v>34</v>
      </c>
      <c r="AC283">
        <f>2014 - Table2[[#This Row],[Year_Birth]]</f>
        <v>64</v>
      </c>
      <c r="AD283">
        <f>IF(Table2[[#This Row],[Age]]&gt;100, "100", Table2[[#This Row],[Age]])</f>
        <v>64</v>
      </c>
      <c r="AE283" t="str">
        <f>IF(Table2[[#This Row],[Age_Cleaned]]&lt;30,"&lt;30",
   IF(Table2[[#This Row],[Age_Cleaned]]&lt;=40,"30-40",
   IF(Table2[[#This Row],[Age_Cleaned]]&lt;=50,"40-50","50+")))</f>
        <v>50+</v>
      </c>
      <c r="AF283" s="2">
        <f>Table2[[#This Row],[MntWines]]+Table2[[#This Row],[MntFruits]]+Table2[[#This Row],[MntMeatProducts]]+Table2[[#This Row],[MntFishProducts]]+Table2[[#This Row],[MntSweetProducts]]+Table2[[#This Row],[MntGoldProds]]</f>
        <v>269</v>
      </c>
      <c r="AG283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8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283" s="2">
        <f>IF(Table2[[#This Row],[Marital_Cleaned]]="In Relationship",2,1) + Table2[[#This Row],[Kidhome]] + Table2[[#This Row],[Teenhome]]</f>
        <v>3</v>
      </c>
      <c r="AJ28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283" s="2">
        <f>IF(OR(Table2[[#This Row],[ Income ]]="",Table2[[#This Row],[ Income ]]&gt;200000),ROUND(MEDIAN(Table2[[ Income ]]),0),Table2[[#This Row],[ Income ]])</f>
        <v>42873</v>
      </c>
      <c r="AL283" s="2" t="str">
        <f>IF(Table2[[#This Row],[Income_Cleaned]]&lt;35000,"Low",
   IF(Table2[[#This Row],[Income_Cleaned]]&lt;=70000,"Medium","High"))</f>
        <v>Medium</v>
      </c>
    </row>
    <row r="284" spans="1:38" x14ac:dyDescent="0.35">
      <c r="A284">
        <v>10490</v>
      </c>
      <c r="B284">
        <v>1969</v>
      </c>
      <c r="C284" t="s">
        <v>39</v>
      </c>
      <c r="D284" t="s">
        <v>35</v>
      </c>
      <c r="E284">
        <v>51039</v>
      </c>
      <c r="F284">
        <v>1</v>
      </c>
      <c r="G284">
        <v>1</v>
      </c>
      <c r="H284" s="1">
        <v>41253</v>
      </c>
      <c r="I284">
        <v>11</v>
      </c>
      <c r="J284">
        <v>100</v>
      </c>
      <c r="K284">
        <v>64</v>
      </c>
      <c r="L284">
        <v>79</v>
      </c>
      <c r="M284">
        <v>65</v>
      </c>
      <c r="N284">
        <v>0</v>
      </c>
      <c r="O284">
        <v>109</v>
      </c>
      <c r="P284">
        <v>2</v>
      </c>
      <c r="Q284">
        <v>6</v>
      </c>
      <c r="R284">
        <v>2</v>
      </c>
      <c r="S284">
        <v>4</v>
      </c>
      <c r="T284">
        <v>7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 t="s">
        <v>38</v>
      </c>
      <c r="AC284">
        <f>2014 - Table2[[#This Row],[Year_Birth]]</f>
        <v>45</v>
      </c>
      <c r="AD284">
        <f>IF(Table2[[#This Row],[Age]]&gt;100, "100", Table2[[#This Row],[Age]])</f>
        <v>45</v>
      </c>
      <c r="AE284" t="str">
        <f>IF(Table2[[#This Row],[Age_Cleaned]]&lt;30,"&lt;30",
   IF(Table2[[#This Row],[Age_Cleaned]]&lt;=40,"30-40",
   IF(Table2[[#This Row],[Age_Cleaned]]&lt;=50,"40-50","50+")))</f>
        <v>40-50</v>
      </c>
      <c r="AF284" s="2">
        <f>Table2[[#This Row],[MntWines]]+Table2[[#This Row],[MntFruits]]+Table2[[#This Row],[MntMeatProducts]]+Table2[[#This Row],[MntFishProducts]]+Table2[[#This Row],[MntSweetProducts]]+Table2[[#This Row],[MntGoldProds]]</f>
        <v>417</v>
      </c>
      <c r="AG284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8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84" s="2">
        <f>IF(Table2[[#This Row],[Marital_Cleaned]]="In Relationship",2,1) + Table2[[#This Row],[Kidhome]] + Table2[[#This Row],[Teenhome]]</f>
        <v>4</v>
      </c>
      <c r="AJ28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284" s="2">
        <f>IF(OR(Table2[[#This Row],[ Income ]]="",Table2[[#This Row],[ Income ]]&gt;200000),ROUND(MEDIAN(Table2[[ Income ]]),0),Table2[[#This Row],[ Income ]])</f>
        <v>51039</v>
      </c>
      <c r="AL284" s="2" t="str">
        <f>IF(Table2[[#This Row],[Income_Cleaned]]&lt;35000,"Low",
   IF(Table2[[#This Row],[Income_Cleaned]]&lt;=70000,"Medium","High"))</f>
        <v>Medium</v>
      </c>
    </row>
    <row r="285" spans="1:38" x14ac:dyDescent="0.35">
      <c r="A285">
        <v>3403</v>
      </c>
      <c r="B285">
        <v>1958</v>
      </c>
      <c r="C285" t="s">
        <v>39</v>
      </c>
      <c r="D285" t="s">
        <v>37</v>
      </c>
      <c r="E285">
        <v>78952</v>
      </c>
      <c r="F285">
        <v>0</v>
      </c>
      <c r="G285">
        <v>1</v>
      </c>
      <c r="H285" s="1">
        <v>41176</v>
      </c>
      <c r="I285">
        <v>11</v>
      </c>
      <c r="J285">
        <v>1170</v>
      </c>
      <c r="K285">
        <v>19</v>
      </c>
      <c r="L285">
        <v>594</v>
      </c>
      <c r="M285">
        <v>99</v>
      </c>
      <c r="N285">
        <v>76</v>
      </c>
      <c r="O285">
        <v>134</v>
      </c>
      <c r="P285">
        <v>2</v>
      </c>
      <c r="Q285">
        <v>2</v>
      </c>
      <c r="R285">
        <v>5</v>
      </c>
      <c r="S285">
        <v>12</v>
      </c>
      <c r="T285">
        <v>6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 t="s">
        <v>32</v>
      </c>
      <c r="AC285">
        <f>2014 - Table2[[#This Row],[Year_Birth]]</f>
        <v>56</v>
      </c>
      <c r="AD285">
        <f>IF(Table2[[#This Row],[Age]]&gt;100, "100", Table2[[#This Row],[Age]])</f>
        <v>56</v>
      </c>
      <c r="AE285" t="str">
        <f>IF(Table2[[#This Row],[Age_Cleaned]]&lt;30,"&lt;30",
   IF(Table2[[#This Row],[Age_Cleaned]]&lt;=40,"30-40",
   IF(Table2[[#This Row],[Age_Cleaned]]&lt;=50,"40-50","50+")))</f>
        <v>50+</v>
      </c>
      <c r="AF285" s="2">
        <f>Table2[[#This Row],[MntWines]]+Table2[[#This Row],[MntFruits]]+Table2[[#This Row],[MntMeatProducts]]+Table2[[#This Row],[MntFishProducts]]+Table2[[#This Row],[MntSweetProducts]]+Table2[[#This Row],[MntGoldProds]]</f>
        <v>2092</v>
      </c>
      <c r="AG285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8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85" s="2">
        <f>IF(Table2[[#This Row],[Marital_Cleaned]]="In Relationship",2,1) + Table2[[#This Row],[Kidhome]] + Table2[[#This Row],[Teenhome]]</f>
        <v>3</v>
      </c>
      <c r="AJ28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285" s="2">
        <f>IF(OR(Table2[[#This Row],[ Income ]]="",Table2[[#This Row],[ Income ]]&gt;200000),ROUND(MEDIAN(Table2[[ Income ]]),0),Table2[[#This Row],[ Income ]])</f>
        <v>78952</v>
      </c>
      <c r="AL285" s="2" t="str">
        <f>IF(Table2[[#This Row],[Income_Cleaned]]&lt;35000,"Low",
   IF(Table2[[#This Row],[Income_Cleaned]]&lt;=70000,"Medium","High"))</f>
        <v>High</v>
      </c>
    </row>
    <row r="286" spans="1:38" x14ac:dyDescent="0.35">
      <c r="A286">
        <v>2715</v>
      </c>
      <c r="B286">
        <v>1966</v>
      </c>
      <c r="C286" t="s">
        <v>43</v>
      </c>
      <c r="D286" t="s">
        <v>31</v>
      </c>
      <c r="E286">
        <v>29435</v>
      </c>
      <c r="F286">
        <v>1</v>
      </c>
      <c r="G286">
        <v>1</v>
      </c>
      <c r="H286" s="1">
        <v>41127</v>
      </c>
      <c r="I286">
        <v>11</v>
      </c>
      <c r="J286">
        <v>70</v>
      </c>
      <c r="K286">
        <v>3</v>
      </c>
      <c r="L286">
        <v>37</v>
      </c>
      <c r="M286">
        <v>4</v>
      </c>
      <c r="N286">
        <v>2</v>
      </c>
      <c r="O286">
        <v>64</v>
      </c>
      <c r="P286">
        <v>4</v>
      </c>
      <c r="Q286">
        <v>3</v>
      </c>
      <c r="R286">
        <v>2</v>
      </c>
      <c r="S286">
        <v>2</v>
      </c>
      <c r="T286">
        <v>9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1</v>
      </c>
      <c r="AA286">
        <v>0</v>
      </c>
      <c r="AB286" t="s">
        <v>34</v>
      </c>
      <c r="AC286">
        <f>2014 - Table2[[#This Row],[Year_Birth]]</f>
        <v>48</v>
      </c>
      <c r="AD286">
        <f>IF(Table2[[#This Row],[Age]]&gt;100, "100", Table2[[#This Row],[Age]])</f>
        <v>48</v>
      </c>
      <c r="AE286" t="str">
        <f>IF(Table2[[#This Row],[Age_Cleaned]]&lt;30,"&lt;30",
   IF(Table2[[#This Row],[Age_Cleaned]]&lt;=40,"30-40",
   IF(Table2[[#This Row],[Age_Cleaned]]&lt;=50,"40-50","50+")))</f>
        <v>40-50</v>
      </c>
      <c r="AF286" s="2">
        <f>Table2[[#This Row],[MntWines]]+Table2[[#This Row],[MntFruits]]+Table2[[#This Row],[MntMeatProducts]]+Table2[[#This Row],[MntFishProducts]]+Table2[[#This Row],[MntSweetProducts]]+Table2[[#This Row],[MntGoldProds]]</f>
        <v>180</v>
      </c>
      <c r="AG286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28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286" s="2">
        <f>IF(Table2[[#This Row],[Marital_Cleaned]]="In Relationship",2,1) + Table2[[#This Row],[Kidhome]] + Table2[[#This Row],[Teenhome]]</f>
        <v>3</v>
      </c>
      <c r="AJ28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286" s="2">
        <f>IF(OR(Table2[[#This Row],[ Income ]]="",Table2[[#This Row],[ Income ]]&gt;200000),ROUND(MEDIAN(Table2[[ Income ]]),0),Table2[[#This Row],[ Income ]])</f>
        <v>29435</v>
      </c>
      <c r="AL286" s="2" t="str">
        <f>IF(Table2[[#This Row],[Income_Cleaned]]&lt;35000,"Low",
   IF(Table2[[#This Row],[Income_Cleaned]]&lt;=70000,"Medium","High"))</f>
        <v>Low</v>
      </c>
    </row>
    <row r="287" spans="1:38" x14ac:dyDescent="0.35">
      <c r="A287">
        <v>4828</v>
      </c>
      <c r="B287">
        <v>1954</v>
      </c>
      <c r="C287" t="s">
        <v>30</v>
      </c>
      <c r="D287" t="s">
        <v>31</v>
      </c>
      <c r="E287">
        <v>79865</v>
      </c>
      <c r="F287">
        <v>0</v>
      </c>
      <c r="G287">
        <v>1</v>
      </c>
      <c r="H287" s="1">
        <v>41808</v>
      </c>
      <c r="I287">
        <v>12</v>
      </c>
      <c r="J287">
        <v>71</v>
      </c>
      <c r="K287">
        <v>99</v>
      </c>
      <c r="L287">
        <v>278</v>
      </c>
      <c r="M287">
        <v>185</v>
      </c>
      <c r="N287">
        <v>121</v>
      </c>
      <c r="O287">
        <v>38</v>
      </c>
      <c r="P287">
        <v>1</v>
      </c>
      <c r="Q287">
        <v>5</v>
      </c>
      <c r="R287">
        <v>10</v>
      </c>
      <c r="S287">
        <v>5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 t="s">
        <v>45</v>
      </c>
      <c r="AC287">
        <f>2014 - Table2[[#This Row],[Year_Birth]]</f>
        <v>60</v>
      </c>
      <c r="AD287">
        <f>IF(Table2[[#This Row],[Age]]&gt;100, "100", Table2[[#This Row],[Age]])</f>
        <v>60</v>
      </c>
      <c r="AE287" t="str">
        <f>IF(Table2[[#This Row],[Age_Cleaned]]&lt;30,"&lt;30",
   IF(Table2[[#This Row],[Age_Cleaned]]&lt;=40,"30-40",
   IF(Table2[[#This Row],[Age_Cleaned]]&lt;=50,"40-50","50+")))</f>
        <v>50+</v>
      </c>
      <c r="AF287" s="2">
        <f>Table2[[#This Row],[MntWines]]+Table2[[#This Row],[MntFruits]]+Table2[[#This Row],[MntMeatProducts]]+Table2[[#This Row],[MntFishProducts]]+Table2[[#This Row],[MntSweetProducts]]+Table2[[#This Row],[MntGoldProds]]</f>
        <v>792</v>
      </c>
      <c r="AG287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8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287" s="2">
        <f>IF(Table2[[#This Row],[Marital_Cleaned]]="In Relationship",2,1) + Table2[[#This Row],[Kidhome]] + Table2[[#This Row],[Teenhome]]</f>
        <v>2</v>
      </c>
      <c r="AJ28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87" s="2">
        <f>IF(OR(Table2[[#This Row],[ Income ]]="",Table2[[#This Row],[ Income ]]&gt;200000),ROUND(MEDIAN(Table2[[ Income ]]),0),Table2[[#This Row],[ Income ]])</f>
        <v>79865</v>
      </c>
      <c r="AL287" s="2" t="str">
        <f>IF(Table2[[#This Row],[Income_Cleaned]]&lt;35000,"Low",
   IF(Table2[[#This Row],[Income_Cleaned]]&lt;=70000,"Medium","High"))</f>
        <v>High</v>
      </c>
    </row>
    <row r="288" spans="1:38" x14ac:dyDescent="0.35">
      <c r="A288">
        <v>92</v>
      </c>
      <c r="B288">
        <v>1988</v>
      </c>
      <c r="C288" t="s">
        <v>30</v>
      </c>
      <c r="D288" t="s">
        <v>49</v>
      </c>
      <c r="E288">
        <v>34176</v>
      </c>
      <c r="F288">
        <v>1</v>
      </c>
      <c r="G288">
        <v>0</v>
      </c>
      <c r="H288" s="1">
        <v>41771</v>
      </c>
      <c r="I288">
        <v>12</v>
      </c>
      <c r="J288">
        <v>5</v>
      </c>
      <c r="K288">
        <v>7</v>
      </c>
      <c r="L288">
        <v>24</v>
      </c>
      <c r="M288">
        <v>19</v>
      </c>
      <c r="N288">
        <v>14</v>
      </c>
      <c r="O288">
        <v>20</v>
      </c>
      <c r="P288">
        <v>4</v>
      </c>
      <c r="Q288">
        <v>3</v>
      </c>
      <c r="R288">
        <v>0</v>
      </c>
      <c r="S288">
        <v>4</v>
      </c>
      <c r="T288">
        <v>6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 t="s">
        <v>34</v>
      </c>
      <c r="AC288">
        <f>2014 - Table2[[#This Row],[Year_Birth]]</f>
        <v>26</v>
      </c>
      <c r="AD288">
        <f>IF(Table2[[#This Row],[Age]]&gt;100, "100", Table2[[#This Row],[Age]])</f>
        <v>26</v>
      </c>
      <c r="AE288" t="str">
        <f>IF(Table2[[#This Row],[Age_Cleaned]]&lt;30,"&lt;30",
   IF(Table2[[#This Row],[Age_Cleaned]]&lt;=40,"30-40",
   IF(Table2[[#This Row],[Age_Cleaned]]&lt;=50,"40-50","50+")))</f>
        <v>&lt;30</v>
      </c>
      <c r="AF288" s="2">
        <f>Table2[[#This Row],[MntWines]]+Table2[[#This Row],[MntFruits]]+Table2[[#This Row],[MntMeatProducts]]+Table2[[#This Row],[MntFishProducts]]+Table2[[#This Row],[MntSweetProducts]]+Table2[[#This Row],[MntGoldProds]]</f>
        <v>89</v>
      </c>
      <c r="AG288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8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288" s="2">
        <f>IF(Table2[[#This Row],[Marital_Cleaned]]="In Relationship",2,1) + Table2[[#This Row],[Kidhome]] + Table2[[#This Row],[Teenhome]]</f>
        <v>2</v>
      </c>
      <c r="AJ28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88" s="2">
        <f>IF(OR(Table2[[#This Row],[ Income ]]="",Table2[[#This Row],[ Income ]]&gt;200000),ROUND(MEDIAN(Table2[[ Income ]]),0),Table2[[#This Row],[ Income ]])</f>
        <v>34176</v>
      </c>
      <c r="AL288" s="2" t="str">
        <f>IF(Table2[[#This Row],[Income_Cleaned]]&lt;35000,"Low",
   IF(Table2[[#This Row],[Income_Cleaned]]&lt;=70000,"Medium","High"))</f>
        <v>Low</v>
      </c>
    </row>
    <row r="289" spans="1:38" x14ac:dyDescent="0.35">
      <c r="A289">
        <v>3312</v>
      </c>
      <c r="B289">
        <v>1988</v>
      </c>
      <c r="C289" t="s">
        <v>30</v>
      </c>
      <c r="D289" t="s">
        <v>33</v>
      </c>
      <c r="E289">
        <v>34176</v>
      </c>
      <c r="F289">
        <v>1</v>
      </c>
      <c r="G289">
        <v>0</v>
      </c>
      <c r="H289" s="1">
        <v>41771</v>
      </c>
      <c r="I289">
        <v>12</v>
      </c>
      <c r="J289">
        <v>5</v>
      </c>
      <c r="K289">
        <v>7</v>
      </c>
      <c r="L289">
        <v>24</v>
      </c>
      <c r="M289">
        <v>19</v>
      </c>
      <c r="N289">
        <v>14</v>
      </c>
      <c r="O289">
        <v>20</v>
      </c>
      <c r="P289">
        <v>4</v>
      </c>
      <c r="Q289">
        <v>3</v>
      </c>
      <c r="R289">
        <v>0</v>
      </c>
      <c r="S289">
        <v>4</v>
      </c>
      <c r="T289">
        <v>6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 t="s">
        <v>42</v>
      </c>
      <c r="AC289">
        <f>2014 - Table2[[#This Row],[Year_Birth]]</f>
        <v>26</v>
      </c>
      <c r="AD289">
        <f>IF(Table2[[#This Row],[Age]]&gt;100, "100", Table2[[#This Row],[Age]])</f>
        <v>26</v>
      </c>
      <c r="AE289" t="str">
        <f>IF(Table2[[#This Row],[Age_Cleaned]]&lt;30,"&lt;30",
   IF(Table2[[#This Row],[Age_Cleaned]]&lt;=40,"30-40",
   IF(Table2[[#This Row],[Age_Cleaned]]&lt;=50,"40-50","50+")))</f>
        <v>&lt;30</v>
      </c>
      <c r="AF289" s="2">
        <f>Table2[[#This Row],[MntWines]]+Table2[[#This Row],[MntFruits]]+Table2[[#This Row],[MntMeatProducts]]+Table2[[#This Row],[MntFishProducts]]+Table2[[#This Row],[MntSweetProducts]]+Table2[[#This Row],[MntGoldProds]]</f>
        <v>89</v>
      </c>
      <c r="AG289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8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289" s="2">
        <f>IF(Table2[[#This Row],[Marital_Cleaned]]="In Relationship",2,1) + Table2[[#This Row],[Kidhome]] + Table2[[#This Row],[Teenhome]]</f>
        <v>2</v>
      </c>
      <c r="AJ28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89" s="2">
        <f>IF(OR(Table2[[#This Row],[ Income ]]="",Table2[[#This Row],[ Income ]]&gt;200000),ROUND(MEDIAN(Table2[[ Income ]]),0),Table2[[#This Row],[ Income ]])</f>
        <v>34176</v>
      </c>
      <c r="AL289" s="2" t="str">
        <f>IF(Table2[[#This Row],[Income_Cleaned]]&lt;35000,"Low",
   IF(Table2[[#This Row],[Income_Cleaned]]&lt;=70000,"Medium","High"))</f>
        <v>Low</v>
      </c>
    </row>
    <row r="290" spans="1:38" x14ac:dyDescent="0.35">
      <c r="A290">
        <v>11176</v>
      </c>
      <c r="B290">
        <v>1970</v>
      </c>
      <c r="C290" t="s">
        <v>39</v>
      </c>
      <c r="D290" t="s">
        <v>37</v>
      </c>
      <c r="E290">
        <v>65968</v>
      </c>
      <c r="F290">
        <v>0</v>
      </c>
      <c r="G290">
        <v>1</v>
      </c>
      <c r="H290" s="1">
        <v>41771</v>
      </c>
      <c r="I290">
        <v>12</v>
      </c>
      <c r="J290">
        <v>376</v>
      </c>
      <c r="K290">
        <v>9</v>
      </c>
      <c r="L290">
        <v>83</v>
      </c>
      <c r="M290">
        <v>19</v>
      </c>
      <c r="N290">
        <v>4</v>
      </c>
      <c r="O290">
        <v>4</v>
      </c>
      <c r="P290">
        <v>2</v>
      </c>
      <c r="Q290">
        <v>5</v>
      </c>
      <c r="R290">
        <v>4</v>
      </c>
      <c r="S290">
        <v>7</v>
      </c>
      <c r="T290">
        <v>3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 t="s">
        <v>34</v>
      </c>
      <c r="AC290">
        <f>2014 - Table2[[#This Row],[Year_Birth]]</f>
        <v>44</v>
      </c>
      <c r="AD290">
        <f>IF(Table2[[#This Row],[Age]]&gt;100, "100", Table2[[#This Row],[Age]])</f>
        <v>44</v>
      </c>
      <c r="AE290" t="str">
        <f>IF(Table2[[#This Row],[Age_Cleaned]]&lt;30,"&lt;30",
   IF(Table2[[#This Row],[Age_Cleaned]]&lt;=40,"30-40",
   IF(Table2[[#This Row],[Age_Cleaned]]&lt;=50,"40-50","50+")))</f>
        <v>40-50</v>
      </c>
      <c r="AF290" s="2">
        <f>Table2[[#This Row],[MntWines]]+Table2[[#This Row],[MntFruits]]+Table2[[#This Row],[MntMeatProducts]]+Table2[[#This Row],[MntFishProducts]]+Table2[[#This Row],[MntSweetProducts]]+Table2[[#This Row],[MntGoldProds]]</f>
        <v>495</v>
      </c>
      <c r="AG290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9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90" s="2">
        <f>IF(Table2[[#This Row],[Marital_Cleaned]]="In Relationship",2,1) + Table2[[#This Row],[Kidhome]] + Table2[[#This Row],[Teenhome]]</f>
        <v>3</v>
      </c>
      <c r="AJ29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290" s="2">
        <f>IF(OR(Table2[[#This Row],[ Income ]]="",Table2[[#This Row],[ Income ]]&gt;200000),ROUND(MEDIAN(Table2[[ Income ]]),0),Table2[[#This Row],[ Income ]])</f>
        <v>65968</v>
      </c>
      <c r="AL290" s="2" t="str">
        <f>IF(Table2[[#This Row],[Income_Cleaned]]&lt;35000,"Low",
   IF(Table2[[#This Row],[Income_Cleaned]]&lt;=70000,"Medium","High"))</f>
        <v>Medium</v>
      </c>
    </row>
    <row r="291" spans="1:38" x14ac:dyDescent="0.35">
      <c r="A291">
        <v>1446</v>
      </c>
      <c r="B291">
        <v>1956</v>
      </c>
      <c r="C291" t="s">
        <v>43</v>
      </c>
      <c r="D291" t="s">
        <v>33</v>
      </c>
      <c r="E291">
        <v>86424</v>
      </c>
      <c r="F291">
        <v>0</v>
      </c>
      <c r="G291">
        <v>0</v>
      </c>
      <c r="H291" s="1">
        <v>41734</v>
      </c>
      <c r="I291">
        <v>12</v>
      </c>
      <c r="J291">
        <v>387</v>
      </c>
      <c r="K291">
        <v>68</v>
      </c>
      <c r="L291">
        <v>569</v>
      </c>
      <c r="M291">
        <v>89</v>
      </c>
      <c r="N291">
        <v>45</v>
      </c>
      <c r="O291">
        <v>68</v>
      </c>
      <c r="P291">
        <v>1</v>
      </c>
      <c r="Q291">
        <v>6</v>
      </c>
      <c r="R291">
        <v>9</v>
      </c>
      <c r="S291">
        <v>12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 t="s">
        <v>45</v>
      </c>
      <c r="AC291">
        <f>2014 - Table2[[#This Row],[Year_Birth]]</f>
        <v>58</v>
      </c>
      <c r="AD291">
        <f>IF(Table2[[#This Row],[Age]]&gt;100, "100", Table2[[#This Row],[Age]])</f>
        <v>58</v>
      </c>
      <c r="AE291" t="str">
        <f>IF(Table2[[#This Row],[Age_Cleaned]]&lt;30,"&lt;30",
   IF(Table2[[#This Row],[Age_Cleaned]]&lt;=40,"30-40",
   IF(Table2[[#This Row],[Age_Cleaned]]&lt;=50,"40-50","50+")))</f>
        <v>50+</v>
      </c>
      <c r="AF291" s="2">
        <f>Table2[[#This Row],[MntWines]]+Table2[[#This Row],[MntFruits]]+Table2[[#This Row],[MntMeatProducts]]+Table2[[#This Row],[MntFishProducts]]+Table2[[#This Row],[MntSweetProducts]]+Table2[[#This Row],[MntGoldProds]]</f>
        <v>1226</v>
      </c>
      <c r="AG291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9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291" s="2">
        <f>IF(Table2[[#This Row],[Marital_Cleaned]]="In Relationship",2,1) + Table2[[#This Row],[Kidhome]] + Table2[[#This Row],[Teenhome]]</f>
        <v>1</v>
      </c>
      <c r="AJ29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291" s="2">
        <f>IF(OR(Table2[[#This Row],[ Income ]]="",Table2[[#This Row],[ Income ]]&gt;200000),ROUND(MEDIAN(Table2[[ Income ]]),0),Table2[[#This Row],[ Income ]])</f>
        <v>86424</v>
      </c>
      <c r="AL291" s="2" t="str">
        <f>IF(Table2[[#This Row],[Income_Cleaned]]&lt;35000,"Low",
   IF(Table2[[#This Row],[Income_Cleaned]]&lt;=70000,"Medium","High"))</f>
        <v>High</v>
      </c>
    </row>
    <row r="292" spans="1:38" x14ac:dyDescent="0.35">
      <c r="A292">
        <v>9699</v>
      </c>
      <c r="B292">
        <v>1966</v>
      </c>
      <c r="C292" t="s">
        <v>30</v>
      </c>
      <c r="D292" t="s">
        <v>31</v>
      </c>
      <c r="E292">
        <v>67272</v>
      </c>
      <c r="F292">
        <v>0</v>
      </c>
      <c r="G292">
        <v>1</v>
      </c>
      <c r="H292" s="1">
        <v>41629</v>
      </c>
      <c r="I292">
        <v>12</v>
      </c>
      <c r="J292">
        <v>357</v>
      </c>
      <c r="K292">
        <v>35</v>
      </c>
      <c r="L292">
        <v>271</v>
      </c>
      <c r="M292">
        <v>28</v>
      </c>
      <c r="N292">
        <v>28</v>
      </c>
      <c r="O292">
        <v>14</v>
      </c>
      <c r="P292">
        <v>3</v>
      </c>
      <c r="Q292">
        <v>6</v>
      </c>
      <c r="R292">
        <v>2</v>
      </c>
      <c r="S292">
        <v>12</v>
      </c>
      <c r="T292">
        <v>5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 t="s">
        <v>32</v>
      </c>
      <c r="AC292">
        <f>2014 - Table2[[#This Row],[Year_Birth]]</f>
        <v>48</v>
      </c>
      <c r="AD292">
        <f>IF(Table2[[#This Row],[Age]]&gt;100, "100", Table2[[#This Row],[Age]])</f>
        <v>48</v>
      </c>
      <c r="AE292" t="str">
        <f>IF(Table2[[#This Row],[Age_Cleaned]]&lt;30,"&lt;30",
   IF(Table2[[#This Row],[Age_Cleaned]]&lt;=40,"30-40",
   IF(Table2[[#This Row],[Age_Cleaned]]&lt;=50,"40-50","50+")))</f>
        <v>40-50</v>
      </c>
      <c r="AF292" s="2">
        <f>Table2[[#This Row],[MntWines]]+Table2[[#This Row],[MntFruits]]+Table2[[#This Row],[MntMeatProducts]]+Table2[[#This Row],[MntFishProducts]]+Table2[[#This Row],[MntSweetProducts]]+Table2[[#This Row],[MntGoldProds]]</f>
        <v>733</v>
      </c>
      <c r="AG292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9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292" s="2">
        <f>IF(Table2[[#This Row],[Marital_Cleaned]]="In Relationship",2,1) + Table2[[#This Row],[Kidhome]] + Table2[[#This Row],[Teenhome]]</f>
        <v>2</v>
      </c>
      <c r="AJ29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92" s="2">
        <f>IF(OR(Table2[[#This Row],[ Income ]]="",Table2[[#This Row],[ Income ]]&gt;200000),ROUND(MEDIAN(Table2[[ Income ]]),0),Table2[[#This Row],[ Income ]])</f>
        <v>67272</v>
      </c>
      <c r="AL292" s="2" t="str">
        <f>IF(Table2[[#This Row],[Income_Cleaned]]&lt;35000,"Low",
   IF(Table2[[#This Row],[Income_Cleaned]]&lt;=70000,"Medium","High"))</f>
        <v>Medium</v>
      </c>
    </row>
    <row r="293" spans="1:38" x14ac:dyDescent="0.35">
      <c r="A293">
        <v>9790</v>
      </c>
      <c r="B293">
        <v>1957</v>
      </c>
      <c r="C293" t="s">
        <v>30</v>
      </c>
      <c r="D293" t="s">
        <v>33</v>
      </c>
      <c r="E293">
        <v>78499</v>
      </c>
      <c r="F293">
        <v>0</v>
      </c>
      <c r="G293">
        <v>0</v>
      </c>
      <c r="H293" s="1">
        <v>41601</v>
      </c>
      <c r="I293">
        <v>12</v>
      </c>
      <c r="J293">
        <v>912</v>
      </c>
      <c r="K293">
        <v>72</v>
      </c>
      <c r="L293">
        <v>170</v>
      </c>
      <c r="M293">
        <v>47</v>
      </c>
      <c r="N293">
        <v>36</v>
      </c>
      <c r="O293">
        <v>97</v>
      </c>
      <c r="P293">
        <v>1</v>
      </c>
      <c r="Q293">
        <v>11</v>
      </c>
      <c r="R293">
        <v>3</v>
      </c>
      <c r="S293">
        <v>4</v>
      </c>
      <c r="T293">
        <v>4</v>
      </c>
      <c r="U293">
        <v>0</v>
      </c>
      <c r="V293">
        <v>0</v>
      </c>
      <c r="W293">
        <v>1</v>
      </c>
      <c r="X293">
        <v>0</v>
      </c>
      <c r="Y293">
        <v>0</v>
      </c>
      <c r="Z293">
        <v>1</v>
      </c>
      <c r="AA293">
        <v>0</v>
      </c>
      <c r="AB293" t="s">
        <v>34</v>
      </c>
      <c r="AC293">
        <f>2014 - Table2[[#This Row],[Year_Birth]]</f>
        <v>57</v>
      </c>
      <c r="AD293">
        <f>IF(Table2[[#This Row],[Age]]&gt;100, "100", Table2[[#This Row],[Age]])</f>
        <v>57</v>
      </c>
      <c r="AE293" t="str">
        <f>IF(Table2[[#This Row],[Age_Cleaned]]&lt;30,"&lt;30",
   IF(Table2[[#This Row],[Age_Cleaned]]&lt;=40,"30-40",
   IF(Table2[[#This Row],[Age_Cleaned]]&lt;=50,"40-50","50+")))</f>
        <v>50+</v>
      </c>
      <c r="AF293" s="2">
        <f>Table2[[#This Row],[MntWines]]+Table2[[#This Row],[MntFruits]]+Table2[[#This Row],[MntMeatProducts]]+Table2[[#This Row],[MntFishProducts]]+Table2[[#This Row],[MntSweetProducts]]+Table2[[#This Row],[MntGoldProds]]</f>
        <v>1334</v>
      </c>
      <c r="AG293" s="2">
        <f>Table2[[#This Row],[AcceptedCmp1]] + Table2[[#This Row],[AcceptedCmp2]] + Table2[[#This Row],[AcceptedCmp3]] + Table2[[#This Row],[AcceptedCmp4]] + Table2[[#This Row],[AcceptedCmp5]] + Table2[[#This Row],[Response]]</f>
        <v>2</v>
      </c>
      <c r="AH29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293" s="2">
        <f>IF(Table2[[#This Row],[Marital_Cleaned]]="In Relationship",2,1) + Table2[[#This Row],[Kidhome]] + Table2[[#This Row],[Teenhome]]</f>
        <v>1</v>
      </c>
      <c r="AJ29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93" s="2">
        <f>IF(OR(Table2[[#This Row],[ Income ]]="",Table2[[#This Row],[ Income ]]&gt;200000),ROUND(MEDIAN(Table2[[ Income ]]),0),Table2[[#This Row],[ Income ]])</f>
        <v>78499</v>
      </c>
      <c r="AL293" s="2" t="str">
        <f>IF(Table2[[#This Row],[Income_Cleaned]]&lt;35000,"Low",
   IF(Table2[[#This Row],[Income_Cleaned]]&lt;=70000,"Medium","High"))</f>
        <v>High</v>
      </c>
    </row>
    <row r="294" spans="1:38" x14ac:dyDescent="0.35">
      <c r="A294">
        <v>2324</v>
      </c>
      <c r="B294">
        <v>1972</v>
      </c>
      <c r="C294" t="s">
        <v>30</v>
      </c>
      <c r="D294" t="s">
        <v>37</v>
      </c>
      <c r="E294">
        <v>77044</v>
      </c>
      <c r="F294">
        <v>0</v>
      </c>
      <c r="G294">
        <v>1</v>
      </c>
      <c r="H294" s="1">
        <v>41574</v>
      </c>
      <c r="I294">
        <v>12</v>
      </c>
      <c r="J294">
        <v>625</v>
      </c>
      <c r="K294">
        <v>38</v>
      </c>
      <c r="L294">
        <v>242</v>
      </c>
      <c r="M294">
        <v>50</v>
      </c>
      <c r="N294">
        <v>34</v>
      </c>
      <c r="O294">
        <v>76</v>
      </c>
      <c r="P294">
        <v>2</v>
      </c>
      <c r="Q294">
        <v>7</v>
      </c>
      <c r="R294">
        <v>11</v>
      </c>
      <c r="S294">
        <v>11</v>
      </c>
      <c r="T294">
        <v>4</v>
      </c>
      <c r="U294">
        <v>1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 t="s">
        <v>32</v>
      </c>
      <c r="AC294">
        <f>2014 - Table2[[#This Row],[Year_Birth]]</f>
        <v>42</v>
      </c>
      <c r="AD294">
        <f>IF(Table2[[#This Row],[Age]]&gt;100, "100", Table2[[#This Row],[Age]])</f>
        <v>42</v>
      </c>
      <c r="AE294" t="str">
        <f>IF(Table2[[#This Row],[Age_Cleaned]]&lt;30,"&lt;30",
   IF(Table2[[#This Row],[Age_Cleaned]]&lt;=40,"30-40",
   IF(Table2[[#This Row],[Age_Cleaned]]&lt;=50,"40-50","50+")))</f>
        <v>40-50</v>
      </c>
      <c r="AF294" s="2">
        <f>Table2[[#This Row],[MntWines]]+Table2[[#This Row],[MntFruits]]+Table2[[#This Row],[MntMeatProducts]]+Table2[[#This Row],[MntFishProducts]]+Table2[[#This Row],[MntSweetProducts]]+Table2[[#This Row],[MntGoldProds]]</f>
        <v>1065</v>
      </c>
      <c r="AG294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29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94" s="2">
        <f>IF(Table2[[#This Row],[Marital_Cleaned]]="In Relationship",2,1) + Table2[[#This Row],[Kidhome]] + Table2[[#This Row],[Teenhome]]</f>
        <v>3</v>
      </c>
      <c r="AJ29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94" s="2">
        <f>IF(OR(Table2[[#This Row],[ Income ]]="",Table2[[#This Row],[ Income ]]&gt;200000),ROUND(MEDIAN(Table2[[ Income ]]),0),Table2[[#This Row],[ Income ]])</f>
        <v>77044</v>
      </c>
      <c r="AL294" s="2" t="str">
        <f>IF(Table2[[#This Row],[Income_Cleaned]]&lt;35000,"Low",
   IF(Table2[[#This Row],[Income_Cleaned]]&lt;=70000,"Medium","High"))</f>
        <v>High</v>
      </c>
    </row>
    <row r="295" spans="1:38" x14ac:dyDescent="0.35">
      <c r="A295">
        <v>5080</v>
      </c>
      <c r="B295">
        <v>1993</v>
      </c>
      <c r="C295" t="s">
        <v>30</v>
      </c>
      <c r="D295" t="s">
        <v>33</v>
      </c>
      <c r="E295">
        <v>70515</v>
      </c>
      <c r="F295">
        <v>0</v>
      </c>
      <c r="G295">
        <v>0</v>
      </c>
      <c r="H295" s="1">
        <v>41568</v>
      </c>
      <c r="I295">
        <v>12</v>
      </c>
      <c r="J295">
        <v>420</v>
      </c>
      <c r="K295">
        <v>0</v>
      </c>
      <c r="L295">
        <v>452</v>
      </c>
      <c r="M295">
        <v>182</v>
      </c>
      <c r="N295">
        <v>64</v>
      </c>
      <c r="O295">
        <v>140</v>
      </c>
      <c r="P295">
        <v>1</v>
      </c>
      <c r="Q295">
        <v>6</v>
      </c>
      <c r="R295">
        <v>6</v>
      </c>
      <c r="S295">
        <v>4</v>
      </c>
      <c r="T295">
        <v>2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1</v>
      </c>
      <c r="AA295">
        <v>0</v>
      </c>
      <c r="AB295" t="s">
        <v>48</v>
      </c>
      <c r="AC295">
        <f>2014 - Table2[[#This Row],[Year_Birth]]</f>
        <v>21</v>
      </c>
      <c r="AD295">
        <f>IF(Table2[[#This Row],[Age]]&gt;100, "100", Table2[[#This Row],[Age]])</f>
        <v>21</v>
      </c>
      <c r="AE295" t="str">
        <f>IF(Table2[[#This Row],[Age_Cleaned]]&lt;30,"&lt;30",
   IF(Table2[[#This Row],[Age_Cleaned]]&lt;=40,"30-40",
   IF(Table2[[#This Row],[Age_Cleaned]]&lt;=50,"40-50","50+")))</f>
        <v>&lt;30</v>
      </c>
      <c r="AF295" s="2">
        <f>Table2[[#This Row],[MntWines]]+Table2[[#This Row],[MntFruits]]+Table2[[#This Row],[MntMeatProducts]]+Table2[[#This Row],[MntFishProducts]]+Table2[[#This Row],[MntSweetProducts]]+Table2[[#This Row],[MntGoldProds]]</f>
        <v>1258</v>
      </c>
      <c r="AG295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29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295" s="2">
        <f>IF(Table2[[#This Row],[Marital_Cleaned]]="In Relationship",2,1) + Table2[[#This Row],[Kidhome]] + Table2[[#This Row],[Teenhome]]</f>
        <v>1</v>
      </c>
      <c r="AJ29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95" s="2">
        <f>IF(OR(Table2[[#This Row],[ Income ]]="",Table2[[#This Row],[ Income ]]&gt;200000),ROUND(MEDIAN(Table2[[ Income ]]),0),Table2[[#This Row],[ Income ]])</f>
        <v>70515</v>
      </c>
      <c r="AL295" s="2" t="str">
        <f>IF(Table2[[#This Row],[Income_Cleaned]]&lt;35000,"Low",
   IF(Table2[[#This Row],[Income_Cleaned]]&lt;=70000,"Medium","High"))</f>
        <v>High</v>
      </c>
    </row>
    <row r="296" spans="1:38" x14ac:dyDescent="0.35">
      <c r="A296">
        <v>4992</v>
      </c>
      <c r="B296">
        <v>1975</v>
      </c>
      <c r="C296" t="s">
        <v>43</v>
      </c>
      <c r="D296" t="s">
        <v>37</v>
      </c>
      <c r="E296">
        <v>17459</v>
      </c>
      <c r="F296">
        <v>1</v>
      </c>
      <c r="G296">
        <v>0</v>
      </c>
      <c r="H296" s="1">
        <v>41536</v>
      </c>
      <c r="I296">
        <v>12</v>
      </c>
      <c r="J296">
        <v>6</v>
      </c>
      <c r="K296">
        <v>4</v>
      </c>
      <c r="L296">
        <v>16</v>
      </c>
      <c r="M296">
        <v>3</v>
      </c>
      <c r="N296">
        <v>10</v>
      </c>
      <c r="O296">
        <v>30</v>
      </c>
      <c r="P296">
        <v>3</v>
      </c>
      <c r="Q296">
        <v>3</v>
      </c>
      <c r="R296">
        <v>1</v>
      </c>
      <c r="S296">
        <v>2</v>
      </c>
      <c r="T296">
        <v>7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1</v>
      </c>
      <c r="AA296">
        <v>0</v>
      </c>
      <c r="AB296" t="s">
        <v>32</v>
      </c>
      <c r="AC296">
        <f>2014 - Table2[[#This Row],[Year_Birth]]</f>
        <v>39</v>
      </c>
      <c r="AD296">
        <f>IF(Table2[[#This Row],[Age]]&gt;100, "100", Table2[[#This Row],[Age]])</f>
        <v>39</v>
      </c>
      <c r="AE296" t="str">
        <f>IF(Table2[[#This Row],[Age_Cleaned]]&lt;30,"&lt;30",
   IF(Table2[[#This Row],[Age_Cleaned]]&lt;=40,"30-40",
   IF(Table2[[#This Row],[Age_Cleaned]]&lt;=50,"40-50","50+")))</f>
        <v>30-40</v>
      </c>
      <c r="AF296" s="2">
        <f>Table2[[#This Row],[MntWines]]+Table2[[#This Row],[MntFruits]]+Table2[[#This Row],[MntMeatProducts]]+Table2[[#This Row],[MntFishProducts]]+Table2[[#This Row],[MntSweetProducts]]+Table2[[#This Row],[MntGoldProds]]</f>
        <v>69</v>
      </c>
      <c r="AG296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29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96" s="2">
        <f>IF(Table2[[#This Row],[Marital_Cleaned]]="In Relationship",2,1) + Table2[[#This Row],[Kidhome]] + Table2[[#This Row],[Teenhome]]</f>
        <v>3</v>
      </c>
      <c r="AJ29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296" s="2">
        <f>IF(OR(Table2[[#This Row],[ Income ]]="",Table2[[#This Row],[ Income ]]&gt;200000),ROUND(MEDIAN(Table2[[ Income ]]),0),Table2[[#This Row],[ Income ]])</f>
        <v>17459</v>
      </c>
      <c r="AL296" s="2" t="str">
        <f>IF(Table2[[#This Row],[Income_Cleaned]]&lt;35000,"Low",
   IF(Table2[[#This Row],[Income_Cleaned]]&lt;=70000,"Medium","High"))</f>
        <v>Low</v>
      </c>
    </row>
    <row r="297" spans="1:38" x14ac:dyDescent="0.35">
      <c r="A297">
        <v>7849</v>
      </c>
      <c r="B297">
        <v>1970</v>
      </c>
      <c r="C297" t="s">
        <v>39</v>
      </c>
      <c r="D297" t="s">
        <v>35</v>
      </c>
      <c r="E297">
        <v>80336</v>
      </c>
      <c r="F297">
        <v>0</v>
      </c>
      <c r="G297">
        <v>0</v>
      </c>
      <c r="H297" s="1">
        <v>41526</v>
      </c>
      <c r="I297">
        <v>12</v>
      </c>
      <c r="J297">
        <v>209</v>
      </c>
      <c r="K297">
        <v>19</v>
      </c>
      <c r="L297">
        <v>456</v>
      </c>
      <c r="M297">
        <v>160</v>
      </c>
      <c r="N297">
        <v>142</v>
      </c>
      <c r="O297">
        <v>66</v>
      </c>
      <c r="P297">
        <v>1</v>
      </c>
      <c r="Q297">
        <v>2</v>
      </c>
      <c r="R297">
        <v>9</v>
      </c>
      <c r="S297">
        <v>13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 t="s">
        <v>32</v>
      </c>
      <c r="AC297">
        <f>2014 - Table2[[#This Row],[Year_Birth]]</f>
        <v>44</v>
      </c>
      <c r="AD297">
        <f>IF(Table2[[#This Row],[Age]]&gt;100, "100", Table2[[#This Row],[Age]])</f>
        <v>44</v>
      </c>
      <c r="AE297" t="str">
        <f>IF(Table2[[#This Row],[Age_Cleaned]]&lt;30,"&lt;30",
   IF(Table2[[#This Row],[Age_Cleaned]]&lt;=40,"30-40",
   IF(Table2[[#This Row],[Age_Cleaned]]&lt;=50,"40-50","50+")))</f>
        <v>40-50</v>
      </c>
      <c r="AF297" s="2">
        <f>Table2[[#This Row],[MntWines]]+Table2[[#This Row],[MntFruits]]+Table2[[#This Row],[MntMeatProducts]]+Table2[[#This Row],[MntFishProducts]]+Table2[[#This Row],[MntSweetProducts]]+Table2[[#This Row],[MntGoldProds]]</f>
        <v>1052</v>
      </c>
      <c r="AG297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9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97" s="2">
        <f>IF(Table2[[#This Row],[Marital_Cleaned]]="In Relationship",2,1) + Table2[[#This Row],[Kidhome]] + Table2[[#This Row],[Teenhome]]</f>
        <v>2</v>
      </c>
      <c r="AJ29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297" s="2">
        <f>IF(OR(Table2[[#This Row],[ Income ]]="",Table2[[#This Row],[ Income ]]&gt;200000),ROUND(MEDIAN(Table2[[ Income ]]),0),Table2[[#This Row],[ Income ]])</f>
        <v>80336</v>
      </c>
      <c r="AL297" s="2" t="str">
        <f>IF(Table2[[#This Row],[Income_Cleaned]]&lt;35000,"Low",
   IF(Table2[[#This Row],[Income_Cleaned]]&lt;=70000,"Medium","High"))</f>
        <v>High</v>
      </c>
    </row>
    <row r="298" spans="1:38" x14ac:dyDescent="0.35">
      <c r="A298">
        <v>4808</v>
      </c>
      <c r="B298">
        <v>1956</v>
      </c>
      <c r="C298" t="s">
        <v>30</v>
      </c>
      <c r="D298" t="s">
        <v>35</v>
      </c>
      <c r="E298">
        <v>15759</v>
      </c>
      <c r="F298">
        <v>0</v>
      </c>
      <c r="G298">
        <v>0</v>
      </c>
      <c r="H298" s="1">
        <v>41522</v>
      </c>
      <c r="I298">
        <v>12</v>
      </c>
      <c r="J298">
        <v>1</v>
      </c>
      <c r="K298">
        <v>2</v>
      </c>
      <c r="L298">
        <v>5</v>
      </c>
      <c r="M298">
        <v>6</v>
      </c>
      <c r="N298">
        <v>0</v>
      </c>
      <c r="O298">
        <v>3</v>
      </c>
      <c r="P298">
        <v>1</v>
      </c>
      <c r="Q298">
        <v>1</v>
      </c>
      <c r="R298">
        <v>0</v>
      </c>
      <c r="S298">
        <v>2</v>
      </c>
      <c r="T298">
        <v>7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 t="s">
        <v>32</v>
      </c>
      <c r="AC298">
        <f>2014 - Table2[[#This Row],[Year_Birth]]</f>
        <v>58</v>
      </c>
      <c r="AD298">
        <f>IF(Table2[[#This Row],[Age]]&gt;100, "100", Table2[[#This Row],[Age]])</f>
        <v>58</v>
      </c>
      <c r="AE298" t="str">
        <f>IF(Table2[[#This Row],[Age_Cleaned]]&lt;30,"&lt;30",
   IF(Table2[[#This Row],[Age_Cleaned]]&lt;=40,"30-40",
   IF(Table2[[#This Row],[Age_Cleaned]]&lt;=50,"40-50","50+")))</f>
        <v>50+</v>
      </c>
      <c r="AF298" s="2">
        <f>Table2[[#This Row],[MntWines]]+Table2[[#This Row],[MntFruits]]+Table2[[#This Row],[MntMeatProducts]]+Table2[[#This Row],[MntFishProducts]]+Table2[[#This Row],[MntSweetProducts]]+Table2[[#This Row],[MntGoldProds]]</f>
        <v>17</v>
      </c>
      <c r="AG298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9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98" s="2">
        <f>IF(Table2[[#This Row],[Marital_Cleaned]]="In Relationship",2,1) + Table2[[#This Row],[Kidhome]] + Table2[[#This Row],[Teenhome]]</f>
        <v>2</v>
      </c>
      <c r="AJ29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98" s="2">
        <f>IF(OR(Table2[[#This Row],[ Income ]]="",Table2[[#This Row],[ Income ]]&gt;200000),ROUND(MEDIAN(Table2[[ Income ]]),0),Table2[[#This Row],[ Income ]])</f>
        <v>15759</v>
      </c>
      <c r="AL298" s="2" t="str">
        <f>IF(Table2[[#This Row],[Income_Cleaned]]&lt;35000,"Low",
   IF(Table2[[#This Row],[Income_Cleaned]]&lt;=70000,"Medium","High"))</f>
        <v>Low</v>
      </c>
    </row>
    <row r="299" spans="1:38" x14ac:dyDescent="0.35">
      <c r="A299">
        <v>10401</v>
      </c>
      <c r="B299">
        <v>1976</v>
      </c>
      <c r="C299" t="s">
        <v>40</v>
      </c>
      <c r="D299" t="s">
        <v>37</v>
      </c>
      <c r="E299">
        <v>26326</v>
      </c>
      <c r="F299">
        <v>0</v>
      </c>
      <c r="G299">
        <v>0</v>
      </c>
      <c r="H299" s="1">
        <v>41521</v>
      </c>
      <c r="I299">
        <v>12</v>
      </c>
      <c r="J299">
        <v>1</v>
      </c>
      <c r="K299">
        <v>0</v>
      </c>
      <c r="L299">
        <v>5</v>
      </c>
      <c r="M299">
        <v>0</v>
      </c>
      <c r="N299">
        <v>3</v>
      </c>
      <c r="O299">
        <v>9</v>
      </c>
      <c r="P299">
        <v>1</v>
      </c>
      <c r="Q299">
        <v>0</v>
      </c>
      <c r="R299">
        <v>0</v>
      </c>
      <c r="S299">
        <v>3</v>
      </c>
      <c r="T299">
        <v>3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1</v>
      </c>
      <c r="AB299" t="s">
        <v>41</v>
      </c>
      <c r="AC299">
        <f>2014 - Table2[[#This Row],[Year_Birth]]</f>
        <v>38</v>
      </c>
      <c r="AD299">
        <f>IF(Table2[[#This Row],[Age]]&gt;100, "100", Table2[[#This Row],[Age]])</f>
        <v>38</v>
      </c>
      <c r="AE299" t="str">
        <f>IF(Table2[[#This Row],[Age_Cleaned]]&lt;30,"&lt;30",
   IF(Table2[[#This Row],[Age_Cleaned]]&lt;=40,"30-40",
   IF(Table2[[#This Row],[Age_Cleaned]]&lt;=50,"40-50","50+")))</f>
        <v>30-40</v>
      </c>
      <c r="AF299" s="2">
        <f>Table2[[#This Row],[MntWines]]+Table2[[#This Row],[MntFruits]]+Table2[[#This Row],[MntMeatProducts]]+Table2[[#This Row],[MntFishProducts]]+Table2[[#This Row],[MntSweetProducts]]+Table2[[#This Row],[MntGoldProds]]</f>
        <v>18</v>
      </c>
      <c r="AG299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9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99" s="2">
        <f>IF(Table2[[#This Row],[Marital_Cleaned]]="In Relationship",2,1) + Table2[[#This Row],[Kidhome]] + Table2[[#This Row],[Teenhome]]</f>
        <v>2</v>
      </c>
      <c r="AJ29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299" s="2">
        <f>IF(OR(Table2[[#This Row],[ Income ]]="",Table2[[#This Row],[ Income ]]&gt;200000),ROUND(MEDIAN(Table2[[ Income ]]),0),Table2[[#This Row],[ Income ]])</f>
        <v>26326</v>
      </c>
      <c r="AL299" s="2" t="str">
        <f>IF(Table2[[#This Row],[Income_Cleaned]]&lt;35000,"Low",
   IF(Table2[[#This Row],[Income_Cleaned]]&lt;=70000,"Medium","High"))</f>
        <v>Low</v>
      </c>
    </row>
    <row r="300" spans="1:38" x14ac:dyDescent="0.35">
      <c r="A300">
        <v>7793</v>
      </c>
      <c r="B300">
        <v>1976</v>
      </c>
      <c r="C300" t="s">
        <v>30</v>
      </c>
      <c r="D300" t="s">
        <v>37</v>
      </c>
      <c r="E300">
        <v>62061</v>
      </c>
      <c r="F300">
        <v>0</v>
      </c>
      <c r="G300">
        <v>1</v>
      </c>
      <c r="H300" s="1">
        <v>41517</v>
      </c>
      <c r="I300">
        <v>12</v>
      </c>
      <c r="J300">
        <v>641</v>
      </c>
      <c r="K300">
        <v>7</v>
      </c>
      <c r="L300">
        <v>84</v>
      </c>
      <c r="M300">
        <v>0</v>
      </c>
      <c r="N300">
        <v>30</v>
      </c>
      <c r="O300">
        <v>38</v>
      </c>
      <c r="P300">
        <v>3</v>
      </c>
      <c r="Q300">
        <v>10</v>
      </c>
      <c r="R300">
        <v>4</v>
      </c>
      <c r="S300">
        <v>7</v>
      </c>
      <c r="T300">
        <v>6</v>
      </c>
      <c r="U300">
        <v>0</v>
      </c>
      <c r="V300">
        <v>1</v>
      </c>
      <c r="W300">
        <v>0</v>
      </c>
      <c r="X300">
        <v>0</v>
      </c>
      <c r="Y300">
        <v>0</v>
      </c>
      <c r="Z300">
        <v>0</v>
      </c>
      <c r="AA300">
        <v>0</v>
      </c>
      <c r="AB300" t="s">
        <v>32</v>
      </c>
      <c r="AC300">
        <f>2014 - Table2[[#This Row],[Year_Birth]]</f>
        <v>38</v>
      </c>
      <c r="AD300">
        <f>IF(Table2[[#This Row],[Age]]&gt;100, "100", Table2[[#This Row],[Age]])</f>
        <v>38</v>
      </c>
      <c r="AE300" t="str">
        <f>IF(Table2[[#This Row],[Age_Cleaned]]&lt;30,"&lt;30",
   IF(Table2[[#This Row],[Age_Cleaned]]&lt;=40,"30-40",
   IF(Table2[[#This Row],[Age_Cleaned]]&lt;=50,"40-50","50+")))</f>
        <v>30-40</v>
      </c>
      <c r="AF300" s="2">
        <f>Table2[[#This Row],[MntWines]]+Table2[[#This Row],[MntFruits]]+Table2[[#This Row],[MntMeatProducts]]+Table2[[#This Row],[MntFishProducts]]+Table2[[#This Row],[MntSweetProducts]]+Table2[[#This Row],[MntGoldProds]]</f>
        <v>800</v>
      </c>
      <c r="AG300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30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300" s="2">
        <f>IF(Table2[[#This Row],[Marital_Cleaned]]="In Relationship",2,1) + Table2[[#This Row],[Kidhome]] + Table2[[#This Row],[Teenhome]]</f>
        <v>3</v>
      </c>
      <c r="AJ30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300" s="2">
        <f>IF(OR(Table2[[#This Row],[ Income ]]="",Table2[[#This Row],[ Income ]]&gt;200000),ROUND(MEDIAN(Table2[[ Income ]]),0),Table2[[#This Row],[ Income ]])</f>
        <v>62061</v>
      </c>
      <c r="AL300" s="2" t="str">
        <f>IF(Table2[[#This Row],[Income_Cleaned]]&lt;35000,"Low",
   IF(Table2[[#This Row],[Income_Cleaned]]&lt;=70000,"Medium","High"))</f>
        <v>Medium</v>
      </c>
    </row>
    <row r="301" spans="1:38" x14ac:dyDescent="0.35">
      <c r="A301">
        <v>9303</v>
      </c>
      <c r="B301">
        <v>1976</v>
      </c>
      <c r="C301" t="s">
        <v>30</v>
      </c>
      <c r="D301" t="s">
        <v>35</v>
      </c>
      <c r="E301">
        <v>5305</v>
      </c>
      <c r="F301">
        <v>0</v>
      </c>
      <c r="G301">
        <v>1</v>
      </c>
      <c r="H301" s="1">
        <v>41485</v>
      </c>
      <c r="I301">
        <v>12</v>
      </c>
      <c r="J301">
        <v>12</v>
      </c>
      <c r="K301">
        <v>4</v>
      </c>
      <c r="L301">
        <v>7</v>
      </c>
      <c r="M301">
        <v>1</v>
      </c>
      <c r="N301">
        <v>3</v>
      </c>
      <c r="O301">
        <v>5</v>
      </c>
      <c r="P301">
        <v>0</v>
      </c>
      <c r="Q301">
        <v>1</v>
      </c>
      <c r="R301">
        <v>0</v>
      </c>
      <c r="S301">
        <v>0</v>
      </c>
      <c r="T301">
        <v>13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 t="s">
        <v>42</v>
      </c>
      <c r="AC301">
        <f>2014 - Table2[[#This Row],[Year_Birth]]</f>
        <v>38</v>
      </c>
      <c r="AD301">
        <f>IF(Table2[[#This Row],[Age]]&gt;100, "100", Table2[[#This Row],[Age]])</f>
        <v>38</v>
      </c>
      <c r="AE301" t="str">
        <f>IF(Table2[[#This Row],[Age_Cleaned]]&lt;30,"&lt;30",
   IF(Table2[[#This Row],[Age_Cleaned]]&lt;=40,"30-40",
   IF(Table2[[#This Row],[Age_Cleaned]]&lt;=50,"40-50","50+")))</f>
        <v>30-40</v>
      </c>
      <c r="AF301" s="2">
        <f>Table2[[#This Row],[MntWines]]+Table2[[#This Row],[MntFruits]]+Table2[[#This Row],[MntMeatProducts]]+Table2[[#This Row],[MntFishProducts]]+Table2[[#This Row],[MntSweetProducts]]+Table2[[#This Row],[MntGoldProds]]</f>
        <v>32</v>
      </c>
      <c r="AG301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30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301" s="2">
        <f>IF(Table2[[#This Row],[Marital_Cleaned]]="In Relationship",2,1) + Table2[[#This Row],[Kidhome]] + Table2[[#This Row],[Teenhome]]</f>
        <v>3</v>
      </c>
      <c r="AJ30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301" s="2">
        <f>IF(OR(Table2[[#This Row],[ Income ]]="",Table2[[#This Row],[ Income ]]&gt;200000),ROUND(MEDIAN(Table2[[ Income ]]),0),Table2[[#This Row],[ Income ]])</f>
        <v>5305</v>
      </c>
      <c r="AL301" s="2" t="str">
        <f>IF(Table2[[#This Row],[Income_Cleaned]]&lt;35000,"Low",
   IF(Table2[[#This Row],[Income_Cleaned]]&lt;=70000,"Medium","High"))</f>
        <v>Low</v>
      </c>
    </row>
    <row r="302" spans="1:38" x14ac:dyDescent="0.35">
      <c r="A302">
        <v>6853</v>
      </c>
      <c r="B302">
        <v>1982</v>
      </c>
      <c r="C302" t="s">
        <v>43</v>
      </c>
      <c r="D302" t="s">
        <v>33</v>
      </c>
      <c r="E302">
        <v>75777</v>
      </c>
      <c r="F302">
        <v>0</v>
      </c>
      <c r="G302">
        <v>0</v>
      </c>
      <c r="H302" s="1">
        <v>41459</v>
      </c>
      <c r="I302">
        <v>12</v>
      </c>
      <c r="J302">
        <v>712</v>
      </c>
      <c r="K302">
        <v>26</v>
      </c>
      <c r="L302">
        <v>538</v>
      </c>
      <c r="M302">
        <v>69</v>
      </c>
      <c r="N302">
        <v>13</v>
      </c>
      <c r="O302">
        <v>80</v>
      </c>
      <c r="P302">
        <v>1</v>
      </c>
      <c r="Q302">
        <v>3</v>
      </c>
      <c r="R302">
        <v>6</v>
      </c>
      <c r="S302">
        <v>11</v>
      </c>
      <c r="T302">
        <v>1</v>
      </c>
      <c r="U302">
        <v>0</v>
      </c>
      <c r="V302">
        <v>1</v>
      </c>
      <c r="W302">
        <v>1</v>
      </c>
      <c r="X302">
        <v>0</v>
      </c>
      <c r="Y302">
        <v>0</v>
      </c>
      <c r="Z302">
        <v>1</v>
      </c>
      <c r="AA302">
        <v>0</v>
      </c>
      <c r="AB302" t="s">
        <v>38</v>
      </c>
      <c r="AC302">
        <f>2014 - Table2[[#This Row],[Year_Birth]]</f>
        <v>32</v>
      </c>
      <c r="AD302">
        <f>IF(Table2[[#This Row],[Age]]&gt;100, "100", Table2[[#This Row],[Age]])</f>
        <v>32</v>
      </c>
      <c r="AE302" t="str">
        <f>IF(Table2[[#This Row],[Age_Cleaned]]&lt;30,"&lt;30",
   IF(Table2[[#This Row],[Age_Cleaned]]&lt;=40,"30-40",
   IF(Table2[[#This Row],[Age_Cleaned]]&lt;=50,"40-50","50+")))</f>
        <v>30-40</v>
      </c>
      <c r="AF302" s="2">
        <f>Table2[[#This Row],[MntWines]]+Table2[[#This Row],[MntFruits]]+Table2[[#This Row],[MntMeatProducts]]+Table2[[#This Row],[MntFishProducts]]+Table2[[#This Row],[MntSweetProducts]]+Table2[[#This Row],[MntGoldProds]]</f>
        <v>1438</v>
      </c>
      <c r="AG302" s="2">
        <f>Table2[[#This Row],[AcceptedCmp1]] + Table2[[#This Row],[AcceptedCmp2]] + Table2[[#This Row],[AcceptedCmp3]] + Table2[[#This Row],[AcceptedCmp4]] + Table2[[#This Row],[AcceptedCmp5]] + Table2[[#This Row],[Response]]</f>
        <v>3</v>
      </c>
      <c r="AH30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302" s="2">
        <f>IF(Table2[[#This Row],[Marital_Cleaned]]="In Relationship",2,1) + Table2[[#This Row],[Kidhome]] + Table2[[#This Row],[Teenhome]]</f>
        <v>1</v>
      </c>
      <c r="AJ30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302" s="2">
        <f>IF(OR(Table2[[#This Row],[ Income ]]="",Table2[[#This Row],[ Income ]]&gt;200000),ROUND(MEDIAN(Table2[[ Income ]]),0),Table2[[#This Row],[ Income ]])</f>
        <v>75777</v>
      </c>
      <c r="AL302" s="2" t="str">
        <f>IF(Table2[[#This Row],[Income_Cleaned]]&lt;35000,"Low",
   IF(Table2[[#This Row],[Income_Cleaned]]&lt;=70000,"Medium","High"))</f>
        <v>High</v>
      </c>
    </row>
    <row r="303" spans="1:38" x14ac:dyDescent="0.35">
      <c r="A303">
        <v>7366</v>
      </c>
      <c r="B303">
        <v>1982</v>
      </c>
      <c r="C303" t="s">
        <v>43</v>
      </c>
      <c r="D303" t="s">
        <v>33</v>
      </c>
      <c r="E303">
        <v>75777</v>
      </c>
      <c r="F303">
        <v>0</v>
      </c>
      <c r="G303">
        <v>0</v>
      </c>
      <c r="H303" s="1">
        <v>41459</v>
      </c>
      <c r="I303">
        <v>12</v>
      </c>
      <c r="J303">
        <v>712</v>
      </c>
      <c r="K303">
        <v>26</v>
      </c>
      <c r="L303">
        <v>538</v>
      </c>
      <c r="M303">
        <v>69</v>
      </c>
      <c r="N303">
        <v>13</v>
      </c>
      <c r="O303">
        <v>80</v>
      </c>
      <c r="P303">
        <v>1</v>
      </c>
      <c r="Q303">
        <v>3</v>
      </c>
      <c r="R303">
        <v>6</v>
      </c>
      <c r="S303">
        <v>11</v>
      </c>
      <c r="T303">
        <v>1</v>
      </c>
      <c r="U303">
        <v>0</v>
      </c>
      <c r="V303">
        <v>1</v>
      </c>
      <c r="W303">
        <v>1</v>
      </c>
      <c r="X303">
        <v>0</v>
      </c>
      <c r="Y303">
        <v>0</v>
      </c>
      <c r="Z303">
        <v>1</v>
      </c>
      <c r="AA303">
        <v>0</v>
      </c>
      <c r="AB303" t="s">
        <v>42</v>
      </c>
      <c r="AC303">
        <f>2014 - Table2[[#This Row],[Year_Birth]]</f>
        <v>32</v>
      </c>
      <c r="AD303">
        <f>IF(Table2[[#This Row],[Age]]&gt;100, "100", Table2[[#This Row],[Age]])</f>
        <v>32</v>
      </c>
      <c r="AE303" t="str">
        <f>IF(Table2[[#This Row],[Age_Cleaned]]&lt;30,"&lt;30",
   IF(Table2[[#This Row],[Age_Cleaned]]&lt;=40,"30-40",
   IF(Table2[[#This Row],[Age_Cleaned]]&lt;=50,"40-50","50+")))</f>
        <v>30-40</v>
      </c>
      <c r="AF303" s="2">
        <f>Table2[[#This Row],[MntWines]]+Table2[[#This Row],[MntFruits]]+Table2[[#This Row],[MntMeatProducts]]+Table2[[#This Row],[MntFishProducts]]+Table2[[#This Row],[MntSweetProducts]]+Table2[[#This Row],[MntGoldProds]]</f>
        <v>1438</v>
      </c>
      <c r="AG303" s="2">
        <f>Table2[[#This Row],[AcceptedCmp1]] + Table2[[#This Row],[AcceptedCmp2]] + Table2[[#This Row],[AcceptedCmp3]] + Table2[[#This Row],[AcceptedCmp4]] + Table2[[#This Row],[AcceptedCmp5]] + Table2[[#This Row],[Response]]</f>
        <v>3</v>
      </c>
      <c r="AH30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303" s="2">
        <f>IF(Table2[[#This Row],[Marital_Cleaned]]="In Relationship",2,1) + Table2[[#This Row],[Kidhome]] + Table2[[#This Row],[Teenhome]]</f>
        <v>1</v>
      </c>
      <c r="AJ30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303" s="2">
        <f>IF(OR(Table2[[#This Row],[ Income ]]="",Table2[[#This Row],[ Income ]]&gt;200000),ROUND(MEDIAN(Table2[[ Income ]]),0),Table2[[#This Row],[ Income ]])</f>
        <v>75777</v>
      </c>
      <c r="AL303" s="2" t="str">
        <f>IF(Table2[[#This Row],[Income_Cleaned]]&lt;35000,"Low",
   IF(Table2[[#This Row],[Income_Cleaned]]&lt;=70000,"Medium","High"))</f>
        <v>High</v>
      </c>
    </row>
    <row r="304" spans="1:38" x14ac:dyDescent="0.35">
      <c r="A304">
        <v>9780</v>
      </c>
      <c r="B304">
        <v>1971</v>
      </c>
      <c r="C304" t="s">
        <v>43</v>
      </c>
      <c r="D304" t="s">
        <v>37</v>
      </c>
      <c r="E304">
        <v>71499</v>
      </c>
      <c r="F304">
        <v>0</v>
      </c>
      <c r="G304">
        <v>1</v>
      </c>
      <c r="H304" s="1">
        <v>41450</v>
      </c>
      <c r="I304">
        <v>12</v>
      </c>
      <c r="J304">
        <v>465</v>
      </c>
      <c r="K304">
        <v>25</v>
      </c>
      <c r="L304">
        <v>132</v>
      </c>
      <c r="M304">
        <v>136</v>
      </c>
      <c r="N304">
        <v>0</v>
      </c>
      <c r="O304">
        <v>37</v>
      </c>
      <c r="P304">
        <v>2</v>
      </c>
      <c r="Q304">
        <v>8</v>
      </c>
      <c r="R304">
        <v>3</v>
      </c>
      <c r="S304">
        <v>13</v>
      </c>
      <c r="T304">
        <v>4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 t="s">
        <v>32</v>
      </c>
      <c r="AC304">
        <f>2014 - Table2[[#This Row],[Year_Birth]]</f>
        <v>43</v>
      </c>
      <c r="AD304">
        <f>IF(Table2[[#This Row],[Age]]&gt;100, "100", Table2[[#This Row],[Age]])</f>
        <v>43</v>
      </c>
      <c r="AE304" t="str">
        <f>IF(Table2[[#This Row],[Age_Cleaned]]&lt;30,"&lt;30",
   IF(Table2[[#This Row],[Age_Cleaned]]&lt;=40,"30-40",
   IF(Table2[[#This Row],[Age_Cleaned]]&lt;=50,"40-50","50+")))</f>
        <v>40-50</v>
      </c>
      <c r="AF304" s="2">
        <f>Table2[[#This Row],[MntWines]]+Table2[[#This Row],[MntFruits]]+Table2[[#This Row],[MntMeatProducts]]+Table2[[#This Row],[MntFishProducts]]+Table2[[#This Row],[MntSweetProducts]]+Table2[[#This Row],[MntGoldProds]]</f>
        <v>795</v>
      </c>
      <c r="AG304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30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304" s="2">
        <f>IF(Table2[[#This Row],[Marital_Cleaned]]="In Relationship",2,1) + Table2[[#This Row],[Kidhome]] + Table2[[#This Row],[Teenhome]]</f>
        <v>3</v>
      </c>
      <c r="AJ30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304" s="2">
        <f>IF(OR(Table2[[#This Row],[ Income ]]="",Table2[[#This Row],[ Income ]]&gt;200000),ROUND(MEDIAN(Table2[[ Income ]]),0),Table2[[#This Row],[ Income ]])</f>
        <v>71499</v>
      </c>
      <c r="AL304" s="2" t="str">
        <f>IF(Table2[[#This Row],[Income_Cleaned]]&lt;35000,"Low",
   IF(Table2[[#This Row],[Income_Cleaned]]&lt;=70000,"Medium","High"))</f>
        <v>High</v>
      </c>
    </row>
    <row r="305" spans="1:38" x14ac:dyDescent="0.35">
      <c r="A305">
        <v>7573</v>
      </c>
      <c r="B305">
        <v>1978</v>
      </c>
      <c r="C305" t="s">
        <v>39</v>
      </c>
      <c r="D305" t="s">
        <v>33</v>
      </c>
      <c r="E305">
        <v>31626</v>
      </c>
      <c r="F305">
        <v>1</v>
      </c>
      <c r="G305">
        <v>0</v>
      </c>
      <c r="H305" s="1">
        <v>41404</v>
      </c>
      <c r="I305">
        <v>12</v>
      </c>
      <c r="J305">
        <v>39</v>
      </c>
      <c r="K305">
        <v>1</v>
      </c>
      <c r="L305">
        <v>9</v>
      </c>
      <c r="M305">
        <v>2</v>
      </c>
      <c r="N305">
        <v>1</v>
      </c>
      <c r="O305">
        <v>34</v>
      </c>
      <c r="P305">
        <v>1</v>
      </c>
      <c r="Q305">
        <v>2</v>
      </c>
      <c r="R305">
        <v>1</v>
      </c>
      <c r="S305">
        <v>2</v>
      </c>
      <c r="T305">
        <v>7</v>
      </c>
      <c r="U305">
        <v>1</v>
      </c>
      <c r="V305">
        <v>0</v>
      </c>
      <c r="W305">
        <v>0</v>
      </c>
      <c r="X305">
        <v>0</v>
      </c>
      <c r="Y305">
        <v>0</v>
      </c>
      <c r="Z305">
        <v>1</v>
      </c>
      <c r="AA305">
        <v>0</v>
      </c>
      <c r="AB305" t="s">
        <v>41</v>
      </c>
      <c r="AC305">
        <f>2014 - Table2[[#This Row],[Year_Birth]]</f>
        <v>36</v>
      </c>
      <c r="AD305">
        <f>IF(Table2[[#This Row],[Age]]&gt;100, "100", Table2[[#This Row],[Age]])</f>
        <v>36</v>
      </c>
      <c r="AE305" t="str">
        <f>IF(Table2[[#This Row],[Age_Cleaned]]&lt;30,"&lt;30",
   IF(Table2[[#This Row],[Age_Cleaned]]&lt;=40,"30-40",
   IF(Table2[[#This Row],[Age_Cleaned]]&lt;=50,"40-50","50+")))</f>
        <v>30-40</v>
      </c>
      <c r="AF305" s="2">
        <f>Table2[[#This Row],[MntWines]]+Table2[[#This Row],[MntFruits]]+Table2[[#This Row],[MntMeatProducts]]+Table2[[#This Row],[MntFishProducts]]+Table2[[#This Row],[MntSweetProducts]]+Table2[[#This Row],[MntGoldProds]]</f>
        <v>86</v>
      </c>
      <c r="AG305" s="2">
        <f>Table2[[#This Row],[AcceptedCmp1]] + Table2[[#This Row],[AcceptedCmp2]] + Table2[[#This Row],[AcceptedCmp3]] + Table2[[#This Row],[AcceptedCmp4]] + Table2[[#This Row],[AcceptedCmp5]] + Table2[[#This Row],[Response]]</f>
        <v>2</v>
      </c>
      <c r="AH30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305" s="2">
        <f>IF(Table2[[#This Row],[Marital_Cleaned]]="In Relationship",2,1) + Table2[[#This Row],[Kidhome]] + Table2[[#This Row],[Teenhome]]</f>
        <v>2</v>
      </c>
      <c r="AJ30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305" s="2">
        <f>IF(OR(Table2[[#This Row],[ Income ]]="",Table2[[#This Row],[ Income ]]&gt;200000),ROUND(MEDIAN(Table2[[ Income ]]),0),Table2[[#This Row],[ Income ]])</f>
        <v>31626</v>
      </c>
      <c r="AL305" s="2" t="str">
        <f>IF(Table2[[#This Row],[Income_Cleaned]]&lt;35000,"Low",
   IF(Table2[[#This Row],[Income_Cleaned]]&lt;=70000,"Medium","High"))</f>
        <v>Low</v>
      </c>
    </row>
    <row r="306" spans="1:38" x14ac:dyDescent="0.35">
      <c r="A306">
        <v>1379</v>
      </c>
      <c r="B306">
        <v>1992</v>
      </c>
      <c r="C306" t="s">
        <v>43</v>
      </c>
      <c r="D306" t="s">
        <v>37</v>
      </c>
      <c r="E306">
        <v>42670</v>
      </c>
      <c r="F306">
        <v>0</v>
      </c>
      <c r="G306">
        <v>0</v>
      </c>
      <c r="H306" s="1">
        <v>41391</v>
      </c>
      <c r="I306">
        <v>12</v>
      </c>
      <c r="J306">
        <v>154</v>
      </c>
      <c r="K306">
        <v>2</v>
      </c>
      <c r="L306">
        <v>46</v>
      </c>
      <c r="M306">
        <v>20</v>
      </c>
      <c r="N306">
        <v>4</v>
      </c>
      <c r="O306">
        <v>15</v>
      </c>
      <c r="P306">
        <v>1</v>
      </c>
      <c r="Q306">
        <v>4</v>
      </c>
      <c r="R306">
        <v>2</v>
      </c>
      <c r="S306">
        <v>4</v>
      </c>
      <c r="T306">
        <v>4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 t="s">
        <v>45</v>
      </c>
      <c r="AC306">
        <f>2014 - Table2[[#This Row],[Year_Birth]]</f>
        <v>22</v>
      </c>
      <c r="AD306">
        <f>IF(Table2[[#This Row],[Age]]&gt;100, "100", Table2[[#This Row],[Age]])</f>
        <v>22</v>
      </c>
      <c r="AE306" t="str">
        <f>IF(Table2[[#This Row],[Age_Cleaned]]&lt;30,"&lt;30",
   IF(Table2[[#This Row],[Age_Cleaned]]&lt;=40,"30-40",
   IF(Table2[[#This Row],[Age_Cleaned]]&lt;=50,"40-50","50+")))</f>
        <v>&lt;30</v>
      </c>
      <c r="AF306" s="2">
        <f>Table2[[#This Row],[MntWines]]+Table2[[#This Row],[MntFruits]]+Table2[[#This Row],[MntMeatProducts]]+Table2[[#This Row],[MntFishProducts]]+Table2[[#This Row],[MntSweetProducts]]+Table2[[#This Row],[MntGoldProds]]</f>
        <v>241</v>
      </c>
      <c r="AG306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30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306" s="2">
        <f>IF(Table2[[#This Row],[Marital_Cleaned]]="In Relationship",2,1) + Table2[[#This Row],[Kidhome]] + Table2[[#This Row],[Teenhome]]</f>
        <v>2</v>
      </c>
      <c r="AJ30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306" s="2">
        <f>IF(OR(Table2[[#This Row],[ Income ]]="",Table2[[#This Row],[ Income ]]&gt;200000),ROUND(MEDIAN(Table2[[ Income ]]),0),Table2[[#This Row],[ Income ]])</f>
        <v>42670</v>
      </c>
      <c r="AL306" s="2" t="str">
        <f>IF(Table2[[#This Row],[Income_Cleaned]]&lt;35000,"Low",
   IF(Table2[[#This Row],[Income_Cleaned]]&lt;=70000,"Medium","High"))</f>
        <v>Medium</v>
      </c>
    </row>
    <row r="307" spans="1:38" x14ac:dyDescent="0.35">
      <c r="A307">
        <v>8923</v>
      </c>
      <c r="B307">
        <v>1973</v>
      </c>
      <c r="C307" t="s">
        <v>30</v>
      </c>
      <c r="D307" t="s">
        <v>33</v>
      </c>
      <c r="E307">
        <v>83917</v>
      </c>
      <c r="F307">
        <v>0</v>
      </c>
      <c r="G307">
        <v>0</v>
      </c>
      <c r="H307" s="1">
        <v>41382</v>
      </c>
      <c r="I307">
        <v>12</v>
      </c>
      <c r="J307">
        <v>514</v>
      </c>
      <c r="K307">
        <v>22</v>
      </c>
      <c r="L307">
        <v>732</v>
      </c>
      <c r="M307">
        <v>42</v>
      </c>
      <c r="N307">
        <v>198</v>
      </c>
      <c r="O307">
        <v>79</v>
      </c>
      <c r="P307">
        <v>1</v>
      </c>
      <c r="Q307">
        <v>6</v>
      </c>
      <c r="R307">
        <v>7</v>
      </c>
      <c r="S307">
        <v>7</v>
      </c>
      <c r="T307">
        <v>3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1</v>
      </c>
      <c r="AA307">
        <v>0</v>
      </c>
      <c r="AB307" t="s">
        <v>32</v>
      </c>
      <c r="AC307">
        <f>2014 - Table2[[#This Row],[Year_Birth]]</f>
        <v>41</v>
      </c>
      <c r="AD307">
        <f>IF(Table2[[#This Row],[Age]]&gt;100, "100", Table2[[#This Row],[Age]])</f>
        <v>41</v>
      </c>
      <c r="AE307" t="str">
        <f>IF(Table2[[#This Row],[Age_Cleaned]]&lt;30,"&lt;30",
   IF(Table2[[#This Row],[Age_Cleaned]]&lt;=40,"30-40",
   IF(Table2[[#This Row],[Age_Cleaned]]&lt;=50,"40-50","50+")))</f>
        <v>40-50</v>
      </c>
      <c r="AF307" s="2">
        <f>Table2[[#This Row],[MntWines]]+Table2[[#This Row],[MntFruits]]+Table2[[#This Row],[MntMeatProducts]]+Table2[[#This Row],[MntFishProducts]]+Table2[[#This Row],[MntSweetProducts]]+Table2[[#This Row],[MntGoldProds]]</f>
        <v>1587</v>
      </c>
      <c r="AG307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30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307" s="2">
        <f>IF(Table2[[#This Row],[Marital_Cleaned]]="In Relationship",2,1) + Table2[[#This Row],[Kidhome]] + Table2[[#This Row],[Teenhome]]</f>
        <v>1</v>
      </c>
      <c r="AJ30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307" s="2">
        <f>IF(OR(Table2[[#This Row],[ Income ]]="",Table2[[#This Row],[ Income ]]&gt;200000),ROUND(MEDIAN(Table2[[ Income ]]),0),Table2[[#This Row],[ Income ]])</f>
        <v>83917</v>
      </c>
      <c r="AL307" s="2" t="str">
        <f>IF(Table2[[#This Row],[Income_Cleaned]]&lt;35000,"Low",
   IF(Table2[[#This Row],[Income_Cleaned]]&lt;=70000,"Medium","High"))</f>
        <v>High</v>
      </c>
    </row>
    <row r="308" spans="1:38" x14ac:dyDescent="0.35">
      <c r="A308">
        <v>3547</v>
      </c>
      <c r="B308">
        <v>1969</v>
      </c>
      <c r="C308" t="s">
        <v>43</v>
      </c>
      <c r="D308" t="s">
        <v>37</v>
      </c>
      <c r="E308">
        <v>41021</v>
      </c>
      <c r="F308">
        <v>1</v>
      </c>
      <c r="G308">
        <v>0</v>
      </c>
      <c r="H308" s="1">
        <v>41273</v>
      </c>
      <c r="I308">
        <v>12</v>
      </c>
      <c r="J308">
        <v>14</v>
      </c>
      <c r="K308">
        <v>7</v>
      </c>
      <c r="L308">
        <v>9</v>
      </c>
      <c r="M308">
        <v>6</v>
      </c>
      <c r="N308">
        <v>16</v>
      </c>
      <c r="O308">
        <v>12</v>
      </c>
      <c r="P308">
        <v>2</v>
      </c>
      <c r="Q308">
        <v>2</v>
      </c>
      <c r="R308">
        <v>0</v>
      </c>
      <c r="S308">
        <v>3</v>
      </c>
      <c r="T308">
        <v>6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1</v>
      </c>
      <c r="AA308">
        <v>0</v>
      </c>
      <c r="AB308" t="s">
        <v>45</v>
      </c>
      <c r="AC308">
        <f>2014 - Table2[[#This Row],[Year_Birth]]</f>
        <v>45</v>
      </c>
      <c r="AD308">
        <f>IF(Table2[[#This Row],[Age]]&gt;100, "100", Table2[[#This Row],[Age]])</f>
        <v>45</v>
      </c>
      <c r="AE308" t="str">
        <f>IF(Table2[[#This Row],[Age_Cleaned]]&lt;30,"&lt;30",
   IF(Table2[[#This Row],[Age_Cleaned]]&lt;=40,"30-40",
   IF(Table2[[#This Row],[Age_Cleaned]]&lt;=50,"40-50","50+")))</f>
        <v>40-50</v>
      </c>
      <c r="AF308" s="2">
        <f>Table2[[#This Row],[MntWines]]+Table2[[#This Row],[MntFruits]]+Table2[[#This Row],[MntMeatProducts]]+Table2[[#This Row],[MntFishProducts]]+Table2[[#This Row],[MntSweetProducts]]+Table2[[#This Row],[MntGoldProds]]</f>
        <v>64</v>
      </c>
      <c r="AG308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30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308" s="2">
        <f>IF(Table2[[#This Row],[Marital_Cleaned]]="In Relationship",2,1) + Table2[[#This Row],[Kidhome]] + Table2[[#This Row],[Teenhome]]</f>
        <v>3</v>
      </c>
      <c r="AJ30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308" s="2">
        <f>IF(OR(Table2[[#This Row],[ Income ]]="",Table2[[#This Row],[ Income ]]&gt;200000),ROUND(MEDIAN(Table2[[ Income ]]),0),Table2[[#This Row],[ Income ]])</f>
        <v>41021</v>
      </c>
      <c r="AL308" s="2" t="str">
        <f>IF(Table2[[#This Row],[Income_Cleaned]]&lt;35000,"Low",
   IF(Table2[[#This Row],[Income_Cleaned]]&lt;=70000,"Medium","High"))</f>
        <v>Medium</v>
      </c>
    </row>
    <row r="309" spans="1:38" x14ac:dyDescent="0.35">
      <c r="A309">
        <v>8707</v>
      </c>
      <c r="B309">
        <v>1956</v>
      </c>
      <c r="C309" t="s">
        <v>30</v>
      </c>
      <c r="D309" t="s">
        <v>35</v>
      </c>
      <c r="E309">
        <v>79456</v>
      </c>
      <c r="F309">
        <v>0</v>
      </c>
      <c r="G309">
        <v>0</v>
      </c>
      <c r="H309" s="1">
        <v>41143</v>
      </c>
      <c r="I309">
        <v>12</v>
      </c>
      <c r="J309">
        <v>565</v>
      </c>
      <c r="K309">
        <v>42</v>
      </c>
      <c r="L309">
        <v>548</v>
      </c>
      <c r="M309">
        <v>64</v>
      </c>
      <c r="N309">
        <v>83</v>
      </c>
      <c r="O309">
        <v>99</v>
      </c>
      <c r="P309">
        <v>1</v>
      </c>
      <c r="Q309">
        <v>5</v>
      </c>
      <c r="R309">
        <v>6</v>
      </c>
      <c r="S309">
        <v>4</v>
      </c>
      <c r="T309">
        <v>3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1</v>
      </c>
      <c r="AA309">
        <v>0</v>
      </c>
      <c r="AB309" t="s">
        <v>32</v>
      </c>
      <c r="AC309">
        <f>2014 - Table2[[#This Row],[Year_Birth]]</f>
        <v>58</v>
      </c>
      <c r="AD309">
        <f>IF(Table2[[#This Row],[Age]]&gt;100, "100", Table2[[#This Row],[Age]])</f>
        <v>58</v>
      </c>
      <c r="AE309" t="str">
        <f>IF(Table2[[#This Row],[Age_Cleaned]]&lt;30,"&lt;30",
   IF(Table2[[#This Row],[Age_Cleaned]]&lt;=40,"30-40",
   IF(Table2[[#This Row],[Age_Cleaned]]&lt;=50,"40-50","50+")))</f>
        <v>50+</v>
      </c>
      <c r="AF309" s="2">
        <f>Table2[[#This Row],[MntWines]]+Table2[[#This Row],[MntFruits]]+Table2[[#This Row],[MntMeatProducts]]+Table2[[#This Row],[MntFishProducts]]+Table2[[#This Row],[MntSweetProducts]]+Table2[[#This Row],[MntGoldProds]]</f>
        <v>1401</v>
      </c>
      <c r="AG309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30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309" s="2">
        <f>IF(Table2[[#This Row],[Marital_Cleaned]]="In Relationship",2,1) + Table2[[#This Row],[Kidhome]] + Table2[[#This Row],[Teenhome]]</f>
        <v>2</v>
      </c>
      <c r="AJ30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309" s="2">
        <f>IF(OR(Table2[[#This Row],[ Income ]]="",Table2[[#This Row],[ Income ]]&gt;200000),ROUND(MEDIAN(Table2[[ Income ]]),0),Table2[[#This Row],[ Income ]])</f>
        <v>79456</v>
      </c>
      <c r="AL309" s="2" t="str">
        <f>IF(Table2[[#This Row],[Income_Cleaned]]&lt;35000,"Low",
   IF(Table2[[#This Row],[Income_Cleaned]]&lt;=70000,"Medium","High"))</f>
        <v>High</v>
      </c>
    </row>
    <row r="310" spans="1:38" x14ac:dyDescent="0.35">
      <c r="A310">
        <v>1891</v>
      </c>
      <c r="B310">
        <v>1980</v>
      </c>
      <c r="C310" t="s">
        <v>43</v>
      </c>
      <c r="D310" t="s">
        <v>31</v>
      </c>
      <c r="E310">
        <v>78789</v>
      </c>
      <c r="F310">
        <v>0</v>
      </c>
      <c r="G310">
        <v>0</v>
      </c>
      <c r="H310" s="1">
        <v>41129</v>
      </c>
      <c r="I310">
        <v>12</v>
      </c>
      <c r="J310">
        <v>667</v>
      </c>
      <c r="K310">
        <v>50</v>
      </c>
      <c r="L310">
        <v>850</v>
      </c>
      <c r="M310">
        <v>21</v>
      </c>
      <c r="N310">
        <v>83</v>
      </c>
      <c r="O310">
        <v>83</v>
      </c>
      <c r="P310">
        <v>1</v>
      </c>
      <c r="Q310">
        <v>4</v>
      </c>
      <c r="R310">
        <v>6</v>
      </c>
      <c r="S310">
        <v>5</v>
      </c>
      <c r="T310">
        <v>2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1</v>
      </c>
      <c r="AA310">
        <v>0</v>
      </c>
      <c r="AB310" t="s">
        <v>32</v>
      </c>
      <c r="AC310">
        <f>2014 - Table2[[#This Row],[Year_Birth]]</f>
        <v>34</v>
      </c>
      <c r="AD310">
        <f>IF(Table2[[#This Row],[Age]]&gt;100, "100", Table2[[#This Row],[Age]])</f>
        <v>34</v>
      </c>
      <c r="AE310" t="str">
        <f>IF(Table2[[#This Row],[Age_Cleaned]]&lt;30,"&lt;30",
   IF(Table2[[#This Row],[Age_Cleaned]]&lt;=40,"30-40",
   IF(Table2[[#This Row],[Age_Cleaned]]&lt;=50,"40-50","50+")))</f>
        <v>30-40</v>
      </c>
      <c r="AF310" s="2">
        <f>Table2[[#This Row],[MntWines]]+Table2[[#This Row],[MntFruits]]+Table2[[#This Row],[MntMeatProducts]]+Table2[[#This Row],[MntFishProducts]]+Table2[[#This Row],[MntSweetProducts]]+Table2[[#This Row],[MntGoldProds]]</f>
        <v>1754</v>
      </c>
      <c r="AG310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31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310" s="2">
        <f>IF(Table2[[#This Row],[Marital_Cleaned]]="In Relationship",2,1) + Table2[[#This Row],[Kidhome]] + Table2[[#This Row],[Teenhome]]</f>
        <v>1</v>
      </c>
      <c r="AJ31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310" s="2">
        <f>IF(OR(Table2[[#This Row],[ Income ]]="",Table2[[#This Row],[ Income ]]&gt;200000),ROUND(MEDIAN(Table2[[ Income ]]),0),Table2[[#This Row],[ Income ]])</f>
        <v>78789</v>
      </c>
      <c r="AL310" s="2" t="str">
        <f>IF(Table2[[#This Row],[Income_Cleaned]]&lt;35000,"Low",
   IF(Table2[[#This Row],[Income_Cleaned]]&lt;=70000,"Medium","High"))</f>
        <v>High</v>
      </c>
    </row>
    <row r="311" spans="1:38" x14ac:dyDescent="0.35">
      <c r="A311">
        <v>6271</v>
      </c>
      <c r="B311">
        <v>1952</v>
      </c>
      <c r="C311" t="s">
        <v>39</v>
      </c>
      <c r="D311" t="s">
        <v>35</v>
      </c>
      <c r="E311">
        <v>50870</v>
      </c>
      <c r="F311">
        <v>0</v>
      </c>
      <c r="G311">
        <v>1</v>
      </c>
      <c r="H311" s="1">
        <v>41809</v>
      </c>
      <c r="I311">
        <v>13</v>
      </c>
      <c r="J311">
        <v>53</v>
      </c>
      <c r="K311">
        <v>0</v>
      </c>
      <c r="L311">
        <v>8</v>
      </c>
      <c r="M311">
        <v>0</v>
      </c>
      <c r="N311">
        <v>0</v>
      </c>
      <c r="O311">
        <v>2</v>
      </c>
      <c r="P311">
        <v>1</v>
      </c>
      <c r="Q311">
        <v>2</v>
      </c>
      <c r="R311">
        <v>0</v>
      </c>
      <c r="S311">
        <v>3</v>
      </c>
      <c r="T311">
        <v>5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 t="s">
        <v>32</v>
      </c>
      <c r="AC311">
        <f>2014 - Table2[[#This Row],[Year_Birth]]</f>
        <v>62</v>
      </c>
      <c r="AD311">
        <f>IF(Table2[[#This Row],[Age]]&gt;100, "100", Table2[[#This Row],[Age]])</f>
        <v>62</v>
      </c>
      <c r="AE311" t="str">
        <f>IF(Table2[[#This Row],[Age_Cleaned]]&lt;30,"&lt;30",
   IF(Table2[[#This Row],[Age_Cleaned]]&lt;=40,"30-40",
   IF(Table2[[#This Row],[Age_Cleaned]]&lt;=50,"40-50","50+")))</f>
        <v>50+</v>
      </c>
      <c r="AF311" s="2">
        <f>Table2[[#This Row],[MntWines]]+Table2[[#This Row],[MntFruits]]+Table2[[#This Row],[MntMeatProducts]]+Table2[[#This Row],[MntFishProducts]]+Table2[[#This Row],[MntSweetProducts]]+Table2[[#This Row],[MntGoldProds]]</f>
        <v>63</v>
      </c>
      <c r="AG311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31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311" s="2">
        <f>IF(Table2[[#This Row],[Marital_Cleaned]]="In Relationship",2,1) + Table2[[#This Row],[Kidhome]] + Table2[[#This Row],[Teenhome]]</f>
        <v>3</v>
      </c>
      <c r="AJ31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311" s="2">
        <f>IF(OR(Table2[[#This Row],[ Income ]]="",Table2[[#This Row],[ Income ]]&gt;200000),ROUND(MEDIAN(Table2[[ Income ]]),0),Table2[[#This Row],[ Income ]])</f>
        <v>50870</v>
      </c>
      <c r="AL311" s="2" t="str">
        <f>IF(Table2[[#This Row],[Income_Cleaned]]&lt;35000,"Low",
   IF(Table2[[#This Row],[Income_Cleaned]]&lt;=70000,"Medium","High"))</f>
        <v>Medium</v>
      </c>
    </row>
    <row r="312" spans="1:38" x14ac:dyDescent="0.35">
      <c r="A312">
        <v>9635</v>
      </c>
      <c r="B312">
        <v>1983</v>
      </c>
      <c r="C312" t="s">
        <v>43</v>
      </c>
      <c r="D312" t="s">
        <v>35</v>
      </c>
      <c r="E312">
        <v>35876</v>
      </c>
      <c r="F312">
        <v>0</v>
      </c>
      <c r="G312">
        <v>0</v>
      </c>
      <c r="H312" s="1">
        <v>41749</v>
      </c>
      <c r="I312">
        <v>13</v>
      </c>
      <c r="J312">
        <v>66</v>
      </c>
      <c r="K312">
        <v>2</v>
      </c>
      <c r="L312">
        <v>40</v>
      </c>
      <c r="M312">
        <v>4</v>
      </c>
      <c r="N312">
        <v>3</v>
      </c>
      <c r="O312">
        <v>14</v>
      </c>
      <c r="P312">
        <v>1</v>
      </c>
      <c r="Q312">
        <v>3</v>
      </c>
      <c r="R312">
        <v>1</v>
      </c>
      <c r="S312">
        <v>3</v>
      </c>
      <c r="T312">
        <v>6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 t="s">
        <v>32</v>
      </c>
      <c r="AC312">
        <f>2014 - Table2[[#This Row],[Year_Birth]]</f>
        <v>31</v>
      </c>
      <c r="AD312">
        <f>IF(Table2[[#This Row],[Age]]&gt;100, "100", Table2[[#This Row],[Age]])</f>
        <v>31</v>
      </c>
      <c r="AE312" t="str">
        <f>IF(Table2[[#This Row],[Age_Cleaned]]&lt;30,"&lt;30",
   IF(Table2[[#This Row],[Age_Cleaned]]&lt;=40,"30-40",
   IF(Table2[[#This Row],[Age_Cleaned]]&lt;=50,"40-50","50+")))</f>
        <v>30-40</v>
      </c>
      <c r="AF312" s="2">
        <f>Table2[[#This Row],[MntWines]]+Table2[[#This Row],[MntFruits]]+Table2[[#This Row],[MntMeatProducts]]+Table2[[#This Row],[MntFishProducts]]+Table2[[#This Row],[MntSweetProducts]]+Table2[[#This Row],[MntGoldProds]]</f>
        <v>129</v>
      </c>
      <c r="AG312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31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312" s="2">
        <f>IF(Table2[[#This Row],[Marital_Cleaned]]="In Relationship",2,1) + Table2[[#This Row],[Kidhome]] + Table2[[#This Row],[Teenhome]]</f>
        <v>2</v>
      </c>
      <c r="AJ31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312" s="2">
        <f>IF(OR(Table2[[#This Row],[ Income ]]="",Table2[[#This Row],[ Income ]]&gt;200000),ROUND(MEDIAN(Table2[[ Income ]]),0),Table2[[#This Row],[ Income ]])</f>
        <v>35876</v>
      </c>
      <c r="AL312" s="2" t="str">
        <f>IF(Table2[[#This Row],[Income_Cleaned]]&lt;35000,"Low",
   IF(Table2[[#This Row],[Income_Cleaned]]&lt;=70000,"Medium","High"))</f>
        <v>Medium</v>
      </c>
    </row>
    <row r="313" spans="1:38" x14ac:dyDescent="0.35">
      <c r="A313">
        <v>9727</v>
      </c>
      <c r="B313">
        <v>1957</v>
      </c>
      <c r="C313" t="s">
        <v>30</v>
      </c>
      <c r="D313" t="s">
        <v>35</v>
      </c>
      <c r="E313">
        <v>23539</v>
      </c>
      <c r="F313">
        <v>0</v>
      </c>
      <c r="G313">
        <v>0</v>
      </c>
      <c r="H313" s="1">
        <v>41698</v>
      </c>
      <c r="I313">
        <v>13</v>
      </c>
      <c r="J313">
        <v>4</v>
      </c>
      <c r="K313">
        <v>24</v>
      </c>
      <c r="L313">
        <v>11</v>
      </c>
      <c r="M313">
        <v>16</v>
      </c>
      <c r="N313">
        <v>1</v>
      </c>
      <c r="O313">
        <v>25</v>
      </c>
      <c r="P313">
        <v>1</v>
      </c>
      <c r="Q313">
        <v>2</v>
      </c>
      <c r="R313">
        <v>0</v>
      </c>
      <c r="S313">
        <v>4</v>
      </c>
      <c r="T313">
        <v>6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 t="s">
        <v>34</v>
      </c>
      <c r="AC313">
        <f>2014 - Table2[[#This Row],[Year_Birth]]</f>
        <v>57</v>
      </c>
      <c r="AD313">
        <f>IF(Table2[[#This Row],[Age]]&gt;100, "100", Table2[[#This Row],[Age]])</f>
        <v>57</v>
      </c>
      <c r="AE313" t="str">
        <f>IF(Table2[[#This Row],[Age_Cleaned]]&lt;30,"&lt;30",
   IF(Table2[[#This Row],[Age_Cleaned]]&lt;=40,"30-40",
   IF(Table2[[#This Row],[Age_Cleaned]]&lt;=50,"40-50","50+")))</f>
        <v>50+</v>
      </c>
      <c r="AF313" s="2">
        <f>Table2[[#This Row],[MntWines]]+Table2[[#This Row],[MntFruits]]+Table2[[#This Row],[MntMeatProducts]]+Table2[[#This Row],[MntFishProducts]]+Table2[[#This Row],[MntSweetProducts]]+Table2[[#This Row],[MntGoldProds]]</f>
        <v>81</v>
      </c>
      <c r="AG313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31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313" s="2">
        <f>IF(Table2[[#This Row],[Marital_Cleaned]]="In Relationship",2,1) + Table2[[#This Row],[Kidhome]] + Table2[[#This Row],[Teenhome]]</f>
        <v>2</v>
      </c>
      <c r="AJ31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313" s="2">
        <f>IF(OR(Table2[[#This Row],[ Income ]]="",Table2[[#This Row],[ Income ]]&gt;200000),ROUND(MEDIAN(Table2[[ Income ]]),0),Table2[[#This Row],[ Income ]])</f>
        <v>23539</v>
      </c>
      <c r="AL313" s="2" t="str">
        <f>IF(Table2[[#This Row],[Income_Cleaned]]&lt;35000,"Low",
   IF(Table2[[#This Row],[Income_Cleaned]]&lt;=70000,"Medium","High"))</f>
        <v>Low</v>
      </c>
    </row>
    <row r="314" spans="1:38" x14ac:dyDescent="0.35">
      <c r="A314">
        <v>6205</v>
      </c>
      <c r="B314">
        <v>1967</v>
      </c>
      <c r="C314" t="s">
        <v>43</v>
      </c>
      <c r="D314" t="s">
        <v>33</v>
      </c>
      <c r="E314">
        <v>32557</v>
      </c>
      <c r="F314">
        <v>1</v>
      </c>
      <c r="G314">
        <v>0</v>
      </c>
      <c r="H314" s="1">
        <v>41694</v>
      </c>
      <c r="I314">
        <v>13</v>
      </c>
      <c r="J314">
        <v>34</v>
      </c>
      <c r="K314">
        <v>3</v>
      </c>
      <c r="L314">
        <v>29</v>
      </c>
      <c r="M314">
        <v>0</v>
      </c>
      <c r="N314">
        <v>4</v>
      </c>
      <c r="O314">
        <v>10</v>
      </c>
      <c r="P314">
        <v>3</v>
      </c>
      <c r="Q314">
        <v>2</v>
      </c>
      <c r="R314">
        <v>1</v>
      </c>
      <c r="S314">
        <v>3</v>
      </c>
      <c r="T314">
        <v>5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1</v>
      </c>
      <c r="AA314">
        <v>0</v>
      </c>
      <c r="AB314" t="s">
        <v>34</v>
      </c>
      <c r="AC314">
        <f>2014 - Table2[[#This Row],[Year_Birth]]</f>
        <v>47</v>
      </c>
      <c r="AD314">
        <f>IF(Table2[[#This Row],[Age]]&gt;100, "100", Table2[[#This Row],[Age]])</f>
        <v>47</v>
      </c>
      <c r="AE314" t="str">
        <f>IF(Table2[[#This Row],[Age_Cleaned]]&lt;30,"&lt;30",
   IF(Table2[[#This Row],[Age_Cleaned]]&lt;=40,"30-40",
   IF(Table2[[#This Row],[Age_Cleaned]]&lt;=50,"40-50","50+")))</f>
        <v>40-50</v>
      </c>
      <c r="AF314" s="2">
        <f>Table2[[#This Row],[MntWines]]+Table2[[#This Row],[MntFruits]]+Table2[[#This Row],[MntMeatProducts]]+Table2[[#This Row],[MntFishProducts]]+Table2[[#This Row],[MntSweetProducts]]+Table2[[#This Row],[MntGoldProds]]</f>
        <v>80</v>
      </c>
      <c r="AG314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31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314" s="2">
        <f>IF(Table2[[#This Row],[Marital_Cleaned]]="In Relationship",2,1) + Table2[[#This Row],[Kidhome]] + Table2[[#This Row],[Teenhome]]</f>
        <v>2</v>
      </c>
      <c r="AJ31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314" s="2">
        <f>IF(OR(Table2[[#This Row],[ Income ]]="",Table2[[#This Row],[ Income ]]&gt;200000),ROUND(MEDIAN(Table2[[ Income ]]),0),Table2[[#This Row],[ Income ]])</f>
        <v>32557</v>
      </c>
      <c r="AL314" s="2" t="str">
        <f>IF(Table2[[#This Row],[Income_Cleaned]]&lt;35000,"Low",
   IF(Table2[[#This Row],[Income_Cleaned]]&lt;=70000,"Medium","High"))</f>
        <v>Low</v>
      </c>
    </row>
    <row r="315" spans="1:38" x14ac:dyDescent="0.35">
      <c r="A315">
        <v>10681</v>
      </c>
      <c r="B315">
        <v>1970</v>
      </c>
      <c r="C315" t="s">
        <v>40</v>
      </c>
      <c r="D315" t="s">
        <v>35</v>
      </c>
      <c r="E315">
        <v>62466</v>
      </c>
      <c r="F315">
        <v>0</v>
      </c>
      <c r="G315">
        <v>1</v>
      </c>
      <c r="H315" s="1">
        <v>41654</v>
      </c>
      <c r="I315">
        <v>13</v>
      </c>
      <c r="J315">
        <v>129</v>
      </c>
      <c r="K315">
        <v>129</v>
      </c>
      <c r="L315">
        <v>259</v>
      </c>
      <c r="M315">
        <v>168</v>
      </c>
      <c r="N315">
        <v>121</v>
      </c>
      <c r="O315">
        <v>83</v>
      </c>
      <c r="P315">
        <v>5</v>
      </c>
      <c r="Q315">
        <v>6</v>
      </c>
      <c r="R315">
        <v>3</v>
      </c>
      <c r="S315">
        <v>12</v>
      </c>
      <c r="T315">
        <v>4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 t="s">
        <v>32</v>
      </c>
      <c r="AC315">
        <f>2014 - Table2[[#This Row],[Year_Birth]]</f>
        <v>44</v>
      </c>
      <c r="AD315">
        <f>IF(Table2[[#This Row],[Age]]&gt;100, "100", Table2[[#This Row],[Age]])</f>
        <v>44</v>
      </c>
      <c r="AE315" t="str">
        <f>IF(Table2[[#This Row],[Age_Cleaned]]&lt;30,"&lt;30",
   IF(Table2[[#This Row],[Age_Cleaned]]&lt;=40,"30-40",
   IF(Table2[[#This Row],[Age_Cleaned]]&lt;=50,"40-50","50+")))</f>
        <v>40-50</v>
      </c>
      <c r="AF315" s="2">
        <f>Table2[[#This Row],[MntWines]]+Table2[[#This Row],[MntFruits]]+Table2[[#This Row],[MntMeatProducts]]+Table2[[#This Row],[MntFishProducts]]+Table2[[#This Row],[MntSweetProducts]]+Table2[[#This Row],[MntGoldProds]]</f>
        <v>889</v>
      </c>
      <c r="AG315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31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315" s="2">
        <f>IF(Table2[[#This Row],[Marital_Cleaned]]="In Relationship",2,1) + Table2[[#This Row],[Kidhome]] + Table2[[#This Row],[Teenhome]]</f>
        <v>3</v>
      </c>
      <c r="AJ31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315" s="2">
        <f>IF(OR(Table2[[#This Row],[ Income ]]="",Table2[[#This Row],[ Income ]]&gt;200000),ROUND(MEDIAN(Table2[[ Income ]]),0),Table2[[#This Row],[ Income ]])</f>
        <v>62466</v>
      </c>
      <c r="AL315" s="2" t="str">
        <f>IF(Table2[[#This Row],[Income_Cleaned]]&lt;35000,"Low",
   IF(Table2[[#This Row],[Income_Cleaned]]&lt;=70000,"Medium","High"))</f>
        <v>Medium</v>
      </c>
    </row>
    <row r="316" spans="1:38" x14ac:dyDescent="0.35">
      <c r="A316">
        <v>5156</v>
      </c>
      <c r="B316">
        <v>1970</v>
      </c>
      <c r="C316" t="s">
        <v>40</v>
      </c>
      <c r="D316" t="s">
        <v>35</v>
      </c>
      <c r="E316">
        <v>62466</v>
      </c>
      <c r="F316">
        <v>0</v>
      </c>
      <c r="G316">
        <v>1</v>
      </c>
      <c r="H316" s="1">
        <v>41654</v>
      </c>
      <c r="I316">
        <v>13</v>
      </c>
      <c r="J316">
        <v>129</v>
      </c>
      <c r="K316">
        <v>129</v>
      </c>
      <c r="L316">
        <v>259</v>
      </c>
      <c r="M316">
        <v>168</v>
      </c>
      <c r="N316">
        <v>121</v>
      </c>
      <c r="O316">
        <v>83</v>
      </c>
      <c r="P316">
        <v>5</v>
      </c>
      <c r="Q316">
        <v>6</v>
      </c>
      <c r="R316">
        <v>3</v>
      </c>
      <c r="S316">
        <v>12</v>
      </c>
      <c r="T316">
        <v>4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 t="s">
        <v>32</v>
      </c>
      <c r="AC316">
        <f>2014 - Table2[[#This Row],[Year_Birth]]</f>
        <v>44</v>
      </c>
      <c r="AD316">
        <f>IF(Table2[[#This Row],[Age]]&gt;100, "100", Table2[[#This Row],[Age]])</f>
        <v>44</v>
      </c>
      <c r="AE316" t="str">
        <f>IF(Table2[[#This Row],[Age_Cleaned]]&lt;30,"&lt;30",
   IF(Table2[[#This Row],[Age_Cleaned]]&lt;=40,"30-40",
   IF(Table2[[#This Row],[Age_Cleaned]]&lt;=50,"40-50","50+")))</f>
        <v>40-50</v>
      </c>
      <c r="AF316" s="2">
        <f>Table2[[#This Row],[MntWines]]+Table2[[#This Row],[MntFruits]]+Table2[[#This Row],[MntMeatProducts]]+Table2[[#This Row],[MntFishProducts]]+Table2[[#This Row],[MntSweetProducts]]+Table2[[#This Row],[MntGoldProds]]</f>
        <v>889</v>
      </c>
      <c r="AG316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31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316" s="2">
        <f>IF(Table2[[#This Row],[Marital_Cleaned]]="In Relationship",2,1) + Table2[[#This Row],[Kidhome]] + Table2[[#This Row],[Teenhome]]</f>
        <v>3</v>
      </c>
      <c r="AJ31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316" s="2">
        <f>IF(OR(Table2[[#This Row],[ Income ]]="",Table2[[#This Row],[ Income ]]&gt;200000),ROUND(MEDIAN(Table2[[ Income ]]),0),Table2[[#This Row],[ Income ]])</f>
        <v>62466</v>
      </c>
      <c r="AL316" s="2" t="str">
        <f>IF(Table2[[#This Row],[Income_Cleaned]]&lt;35000,"Low",
   IF(Table2[[#This Row],[Income_Cleaned]]&lt;=70000,"Medium","High"))</f>
        <v>Medium</v>
      </c>
    </row>
    <row r="317" spans="1:38" x14ac:dyDescent="0.35">
      <c r="A317">
        <v>3050</v>
      </c>
      <c r="B317">
        <v>1966</v>
      </c>
      <c r="C317" t="s">
        <v>30</v>
      </c>
      <c r="D317" t="s">
        <v>35</v>
      </c>
      <c r="E317">
        <v>54198</v>
      </c>
      <c r="F317">
        <v>1</v>
      </c>
      <c r="G317">
        <v>1</v>
      </c>
      <c r="H317" s="1">
        <v>41625</v>
      </c>
      <c r="I317">
        <v>13</v>
      </c>
      <c r="J317">
        <v>185</v>
      </c>
      <c r="K317">
        <v>0</v>
      </c>
      <c r="L317">
        <v>28</v>
      </c>
      <c r="M317">
        <v>3</v>
      </c>
      <c r="N317">
        <v>2</v>
      </c>
      <c r="O317">
        <v>17</v>
      </c>
      <c r="P317">
        <v>6</v>
      </c>
      <c r="Q317">
        <v>3</v>
      </c>
      <c r="R317">
        <v>1</v>
      </c>
      <c r="S317">
        <v>6</v>
      </c>
      <c r="T317">
        <v>4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 t="s">
        <v>32</v>
      </c>
      <c r="AC317">
        <f>2014 - Table2[[#This Row],[Year_Birth]]</f>
        <v>48</v>
      </c>
      <c r="AD317">
        <f>IF(Table2[[#This Row],[Age]]&gt;100, "100", Table2[[#This Row],[Age]])</f>
        <v>48</v>
      </c>
      <c r="AE317" t="str">
        <f>IF(Table2[[#This Row],[Age_Cleaned]]&lt;30,"&lt;30",
   IF(Table2[[#This Row],[Age_Cleaned]]&lt;=40,"30-40",
   IF(Table2[[#This Row],[Age_Cleaned]]&lt;=50,"40-50","50+")))</f>
        <v>40-50</v>
      </c>
      <c r="AF317" s="2">
        <f>Table2[[#This Row],[MntWines]]+Table2[[#This Row],[MntFruits]]+Table2[[#This Row],[MntMeatProducts]]+Table2[[#This Row],[MntFishProducts]]+Table2[[#This Row],[MntSweetProducts]]+Table2[[#This Row],[MntGoldProds]]</f>
        <v>235</v>
      </c>
      <c r="AG317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31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317" s="2">
        <f>IF(Table2[[#This Row],[Marital_Cleaned]]="In Relationship",2,1) + Table2[[#This Row],[Kidhome]] + Table2[[#This Row],[Teenhome]]</f>
        <v>4</v>
      </c>
      <c r="AJ31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317" s="2">
        <f>IF(OR(Table2[[#This Row],[ Income ]]="",Table2[[#This Row],[ Income ]]&gt;200000),ROUND(MEDIAN(Table2[[ Income ]]),0),Table2[[#This Row],[ Income ]])</f>
        <v>54198</v>
      </c>
      <c r="AL317" s="2" t="str">
        <f>IF(Table2[[#This Row],[Income_Cleaned]]&lt;35000,"Low",
   IF(Table2[[#This Row],[Income_Cleaned]]&lt;=70000,"Medium","High"))</f>
        <v>Medium</v>
      </c>
    </row>
    <row r="318" spans="1:38" x14ac:dyDescent="0.35">
      <c r="A318">
        <v>8164</v>
      </c>
      <c r="B318">
        <v>1978</v>
      </c>
      <c r="C318" t="s">
        <v>39</v>
      </c>
      <c r="D318" t="s">
        <v>35</v>
      </c>
      <c r="E318">
        <v>82170</v>
      </c>
      <c r="F318">
        <v>0</v>
      </c>
      <c r="G318">
        <v>0</v>
      </c>
      <c r="H318" s="1">
        <v>41603</v>
      </c>
      <c r="I318">
        <v>13</v>
      </c>
      <c r="J318">
        <v>1023</v>
      </c>
      <c r="K318">
        <v>93</v>
      </c>
      <c r="L318">
        <v>651</v>
      </c>
      <c r="M318">
        <v>49</v>
      </c>
      <c r="N318">
        <v>55</v>
      </c>
      <c r="O318">
        <v>37</v>
      </c>
      <c r="P318">
        <v>1</v>
      </c>
      <c r="Q318">
        <v>5</v>
      </c>
      <c r="R318">
        <v>6</v>
      </c>
      <c r="S318">
        <v>7</v>
      </c>
      <c r="T318">
        <v>2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 t="s">
        <v>45</v>
      </c>
      <c r="AC318">
        <f>2014 - Table2[[#This Row],[Year_Birth]]</f>
        <v>36</v>
      </c>
      <c r="AD318">
        <f>IF(Table2[[#This Row],[Age]]&gt;100, "100", Table2[[#This Row],[Age]])</f>
        <v>36</v>
      </c>
      <c r="AE318" t="str">
        <f>IF(Table2[[#This Row],[Age_Cleaned]]&lt;30,"&lt;30",
   IF(Table2[[#This Row],[Age_Cleaned]]&lt;=40,"30-40",
   IF(Table2[[#This Row],[Age_Cleaned]]&lt;=50,"40-50","50+")))</f>
        <v>30-40</v>
      </c>
      <c r="AF318" s="2">
        <f>Table2[[#This Row],[MntWines]]+Table2[[#This Row],[MntFruits]]+Table2[[#This Row],[MntMeatProducts]]+Table2[[#This Row],[MntFishProducts]]+Table2[[#This Row],[MntSweetProducts]]+Table2[[#This Row],[MntGoldProds]]</f>
        <v>1908</v>
      </c>
      <c r="AG318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31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318" s="2">
        <f>IF(Table2[[#This Row],[Marital_Cleaned]]="In Relationship",2,1) + Table2[[#This Row],[Kidhome]] + Table2[[#This Row],[Teenhome]]</f>
        <v>2</v>
      </c>
      <c r="AJ31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318" s="2">
        <f>IF(OR(Table2[[#This Row],[ Income ]]="",Table2[[#This Row],[ Income ]]&gt;200000),ROUND(MEDIAN(Table2[[ Income ]]),0),Table2[[#This Row],[ Income ]])</f>
        <v>82170</v>
      </c>
      <c r="AL318" s="2" t="str">
        <f>IF(Table2[[#This Row],[Income_Cleaned]]&lt;35000,"Low",
   IF(Table2[[#This Row],[Income_Cleaned]]&lt;=70000,"Medium","High"))</f>
        <v>High</v>
      </c>
    </row>
    <row r="319" spans="1:38" x14ac:dyDescent="0.35">
      <c r="A319">
        <v>5626</v>
      </c>
      <c r="B319">
        <v>1964</v>
      </c>
      <c r="C319" t="s">
        <v>39</v>
      </c>
      <c r="D319" t="s">
        <v>33</v>
      </c>
      <c r="E319">
        <v>61798</v>
      </c>
      <c r="F319">
        <v>0</v>
      </c>
      <c r="G319">
        <v>0</v>
      </c>
      <c r="H319" s="1">
        <v>41601</v>
      </c>
      <c r="I319">
        <v>13</v>
      </c>
      <c r="J319">
        <v>338</v>
      </c>
      <c r="K319">
        <v>4</v>
      </c>
      <c r="L319">
        <v>89</v>
      </c>
      <c r="M319">
        <v>11</v>
      </c>
      <c r="N319">
        <v>8</v>
      </c>
      <c r="O319">
        <v>13</v>
      </c>
      <c r="P319">
        <v>1</v>
      </c>
      <c r="Q319">
        <v>4</v>
      </c>
      <c r="R319">
        <v>2</v>
      </c>
      <c r="S319">
        <v>9</v>
      </c>
      <c r="T319">
        <v>4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 t="s">
        <v>32</v>
      </c>
      <c r="AC319">
        <f>2014 - Table2[[#This Row],[Year_Birth]]</f>
        <v>50</v>
      </c>
      <c r="AD319">
        <f>IF(Table2[[#This Row],[Age]]&gt;100, "100", Table2[[#This Row],[Age]])</f>
        <v>50</v>
      </c>
      <c r="AE319" t="str">
        <f>IF(Table2[[#This Row],[Age_Cleaned]]&lt;30,"&lt;30",
   IF(Table2[[#This Row],[Age_Cleaned]]&lt;=40,"30-40",
   IF(Table2[[#This Row],[Age_Cleaned]]&lt;=50,"40-50","50+")))</f>
        <v>40-50</v>
      </c>
      <c r="AF319" s="2">
        <f>Table2[[#This Row],[MntWines]]+Table2[[#This Row],[MntFruits]]+Table2[[#This Row],[MntMeatProducts]]+Table2[[#This Row],[MntFishProducts]]+Table2[[#This Row],[MntSweetProducts]]+Table2[[#This Row],[MntGoldProds]]</f>
        <v>463</v>
      </c>
      <c r="AG319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31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319" s="2">
        <f>IF(Table2[[#This Row],[Marital_Cleaned]]="In Relationship",2,1) + Table2[[#This Row],[Kidhome]] + Table2[[#This Row],[Teenhome]]</f>
        <v>1</v>
      </c>
      <c r="AJ31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319" s="2">
        <f>IF(OR(Table2[[#This Row],[ Income ]]="",Table2[[#This Row],[ Income ]]&gt;200000),ROUND(MEDIAN(Table2[[ Income ]]),0),Table2[[#This Row],[ Income ]])</f>
        <v>61798</v>
      </c>
      <c r="AL319" s="2" t="str">
        <f>IF(Table2[[#This Row],[Income_Cleaned]]&lt;35000,"Low",
   IF(Table2[[#This Row],[Income_Cleaned]]&lt;=70000,"Medium","High"))</f>
        <v>Medium</v>
      </c>
    </row>
    <row r="320" spans="1:38" x14ac:dyDescent="0.35">
      <c r="A320">
        <v>7600</v>
      </c>
      <c r="B320">
        <v>1992</v>
      </c>
      <c r="C320" t="s">
        <v>46</v>
      </c>
      <c r="D320" t="s">
        <v>33</v>
      </c>
      <c r="E320">
        <v>15253</v>
      </c>
      <c r="F320">
        <v>1</v>
      </c>
      <c r="G320">
        <v>0</v>
      </c>
      <c r="H320" s="1">
        <v>41575</v>
      </c>
      <c r="I320">
        <v>13</v>
      </c>
      <c r="J320">
        <v>1</v>
      </c>
      <c r="K320">
        <v>3</v>
      </c>
      <c r="L320">
        <v>3</v>
      </c>
      <c r="M320">
        <v>8</v>
      </c>
      <c r="N320">
        <v>1</v>
      </c>
      <c r="O320">
        <v>13</v>
      </c>
      <c r="P320">
        <v>2</v>
      </c>
      <c r="Q320">
        <v>1</v>
      </c>
      <c r="R320">
        <v>0</v>
      </c>
      <c r="S320">
        <v>3</v>
      </c>
      <c r="T320">
        <v>7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 t="s">
        <v>34</v>
      </c>
      <c r="AC320">
        <f>2014 - Table2[[#This Row],[Year_Birth]]</f>
        <v>22</v>
      </c>
      <c r="AD320">
        <f>IF(Table2[[#This Row],[Age]]&gt;100, "100", Table2[[#This Row],[Age]])</f>
        <v>22</v>
      </c>
      <c r="AE320" t="str">
        <f>IF(Table2[[#This Row],[Age_Cleaned]]&lt;30,"&lt;30",
   IF(Table2[[#This Row],[Age_Cleaned]]&lt;=40,"30-40",
   IF(Table2[[#This Row],[Age_Cleaned]]&lt;=50,"40-50","50+")))</f>
        <v>&lt;30</v>
      </c>
      <c r="AF320" s="2">
        <f>Table2[[#This Row],[MntWines]]+Table2[[#This Row],[MntFruits]]+Table2[[#This Row],[MntMeatProducts]]+Table2[[#This Row],[MntFishProducts]]+Table2[[#This Row],[MntSweetProducts]]+Table2[[#This Row],[MntGoldProds]]</f>
        <v>29</v>
      </c>
      <c r="AG320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32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320" s="2">
        <f>IF(Table2[[#This Row],[Marital_Cleaned]]="In Relationship",2,1) + Table2[[#This Row],[Kidhome]] + Table2[[#This Row],[Teenhome]]</f>
        <v>2</v>
      </c>
      <c r="AJ32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320" s="2">
        <f>IF(OR(Table2[[#This Row],[ Income ]]="",Table2[[#This Row],[ Income ]]&gt;200000),ROUND(MEDIAN(Table2[[ Income ]]),0),Table2[[#This Row],[ Income ]])</f>
        <v>15253</v>
      </c>
      <c r="AL320" s="2" t="str">
        <f>IF(Table2[[#This Row],[Income_Cleaned]]&lt;35000,"Low",
   IF(Table2[[#This Row],[Income_Cleaned]]&lt;=70000,"Medium","High"))</f>
        <v>Low</v>
      </c>
    </row>
    <row r="321" spans="1:38" x14ac:dyDescent="0.35">
      <c r="A321">
        <v>6406</v>
      </c>
      <c r="B321">
        <v>1988</v>
      </c>
      <c r="C321" t="s">
        <v>43</v>
      </c>
      <c r="D321" t="s">
        <v>35</v>
      </c>
      <c r="E321">
        <v>78285</v>
      </c>
      <c r="F321">
        <v>0</v>
      </c>
      <c r="G321">
        <v>0</v>
      </c>
      <c r="H321" s="1">
        <v>41575</v>
      </c>
      <c r="I321">
        <v>13</v>
      </c>
      <c r="J321">
        <v>647</v>
      </c>
      <c r="K321">
        <v>107</v>
      </c>
      <c r="L321">
        <v>391</v>
      </c>
      <c r="M321">
        <v>175</v>
      </c>
      <c r="N321">
        <v>67</v>
      </c>
      <c r="O321">
        <v>40</v>
      </c>
      <c r="P321">
        <v>1</v>
      </c>
      <c r="Q321">
        <v>6</v>
      </c>
      <c r="R321">
        <v>4</v>
      </c>
      <c r="S321">
        <v>10</v>
      </c>
      <c r="T321">
        <v>3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 t="s">
        <v>41</v>
      </c>
      <c r="AC321">
        <f>2014 - Table2[[#This Row],[Year_Birth]]</f>
        <v>26</v>
      </c>
      <c r="AD321">
        <f>IF(Table2[[#This Row],[Age]]&gt;100, "100", Table2[[#This Row],[Age]])</f>
        <v>26</v>
      </c>
      <c r="AE321" t="str">
        <f>IF(Table2[[#This Row],[Age_Cleaned]]&lt;30,"&lt;30",
   IF(Table2[[#This Row],[Age_Cleaned]]&lt;=40,"30-40",
   IF(Table2[[#This Row],[Age_Cleaned]]&lt;=50,"40-50","50+")))</f>
        <v>&lt;30</v>
      </c>
      <c r="AF321" s="2">
        <f>Table2[[#This Row],[MntWines]]+Table2[[#This Row],[MntFruits]]+Table2[[#This Row],[MntMeatProducts]]+Table2[[#This Row],[MntFishProducts]]+Table2[[#This Row],[MntSweetProducts]]+Table2[[#This Row],[MntGoldProds]]</f>
        <v>1427</v>
      </c>
      <c r="AG321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32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321" s="2">
        <f>IF(Table2[[#This Row],[Marital_Cleaned]]="In Relationship",2,1) + Table2[[#This Row],[Kidhome]] + Table2[[#This Row],[Teenhome]]</f>
        <v>2</v>
      </c>
      <c r="AJ32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321" s="2">
        <f>IF(OR(Table2[[#This Row],[ Income ]]="",Table2[[#This Row],[ Income ]]&gt;200000),ROUND(MEDIAN(Table2[[ Income ]]),0),Table2[[#This Row],[ Income ]])</f>
        <v>78285</v>
      </c>
      <c r="AL321" s="2" t="str">
        <f>IF(Table2[[#This Row],[Income_Cleaned]]&lt;35000,"Low",
   IF(Table2[[#This Row],[Income_Cleaned]]&lt;=70000,"Medium","High"))</f>
        <v>High</v>
      </c>
    </row>
    <row r="322" spans="1:38" x14ac:dyDescent="0.35">
      <c r="A322">
        <v>7002</v>
      </c>
      <c r="B322">
        <v>1955</v>
      </c>
      <c r="C322" t="s">
        <v>30</v>
      </c>
      <c r="D322" t="s">
        <v>33</v>
      </c>
      <c r="E322">
        <v>62535</v>
      </c>
      <c r="F322">
        <v>0</v>
      </c>
      <c r="G322">
        <v>1</v>
      </c>
      <c r="H322" s="1">
        <v>41550</v>
      </c>
      <c r="I322">
        <v>13</v>
      </c>
      <c r="J322">
        <v>163</v>
      </c>
      <c r="K322">
        <v>48</v>
      </c>
      <c r="L322">
        <v>90</v>
      </c>
      <c r="M322">
        <v>0</v>
      </c>
      <c r="N322">
        <v>45</v>
      </c>
      <c r="O322">
        <v>52</v>
      </c>
      <c r="P322">
        <v>1</v>
      </c>
      <c r="Q322">
        <v>3</v>
      </c>
      <c r="R322">
        <v>2</v>
      </c>
      <c r="S322">
        <v>8</v>
      </c>
      <c r="T322">
        <v>3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 t="s">
        <v>32</v>
      </c>
      <c r="AC322">
        <f>2014 - Table2[[#This Row],[Year_Birth]]</f>
        <v>59</v>
      </c>
      <c r="AD322">
        <f>IF(Table2[[#This Row],[Age]]&gt;100, "100", Table2[[#This Row],[Age]])</f>
        <v>59</v>
      </c>
      <c r="AE322" t="str">
        <f>IF(Table2[[#This Row],[Age_Cleaned]]&lt;30,"&lt;30",
   IF(Table2[[#This Row],[Age_Cleaned]]&lt;=40,"30-40",
   IF(Table2[[#This Row],[Age_Cleaned]]&lt;=50,"40-50","50+")))</f>
        <v>50+</v>
      </c>
      <c r="AF322" s="2">
        <f>Table2[[#This Row],[MntWines]]+Table2[[#This Row],[MntFruits]]+Table2[[#This Row],[MntMeatProducts]]+Table2[[#This Row],[MntFishProducts]]+Table2[[#This Row],[MntSweetProducts]]+Table2[[#This Row],[MntGoldProds]]</f>
        <v>398</v>
      </c>
      <c r="AG322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32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322" s="2">
        <f>IF(Table2[[#This Row],[Marital_Cleaned]]="In Relationship",2,1) + Table2[[#This Row],[Kidhome]] + Table2[[#This Row],[Teenhome]]</f>
        <v>2</v>
      </c>
      <c r="AJ32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322" s="2">
        <f>IF(OR(Table2[[#This Row],[ Income ]]="",Table2[[#This Row],[ Income ]]&gt;200000),ROUND(MEDIAN(Table2[[ Income ]]),0),Table2[[#This Row],[ Income ]])</f>
        <v>62535</v>
      </c>
      <c r="AL322" s="2" t="str">
        <f>IF(Table2[[#This Row],[Income_Cleaned]]&lt;35000,"Low",
   IF(Table2[[#This Row],[Income_Cleaned]]&lt;=70000,"Medium","High"))</f>
        <v>Medium</v>
      </c>
    </row>
    <row r="323" spans="1:38" x14ac:dyDescent="0.35">
      <c r="A323">
        <v>8234</v>
      </c>
      <c r="B323">
        <v>1973</v>
      </c>
      <c r="C323" t="s">
        <v>46</v>
      </c>
      <c r="D323" t="s">
        <v>37</v>
      </c>
      <c r="E323">
        <v>27190</v>
      </c>
      <c r="F323">
        <v>1</v>
      </c>
      <c r="G323">
        <v>0</v>
      </c>
      <c r="H323" s="1">
        <v>41501</v>
      </c>
      <c r="I323">
        <v>13</v>
      </c>
      <c r="J323">
        <v>1</v>
      </c>
      <c r="K323">
        <v>6</v>
      </c>
      <c r="L323">
        <v>7</v>
      </c>
      <c r="M323">
        <v>0</v>
      </c>
      <c r="N323">
        <v>1</v>
      </c>
      <c r="O323">
        <v>3</v>
      </c>
      <c r="P323">
        <v>1</v>
      </c>
      <c r="Q323">
        <v>1</v>
      </c>
      <c r="R323">
        <v>0</v>
      </c>
      <c r="S323">
        <v>2</v>
      </c>
      <c r="T323">
        <v>8</v>
      </c>
      <c r="U323">
        <v>1</v>
      </c>
      <c r="V323">
        <v>0</v>
      </c>
      <c r="W323">
        <v>0</v>
      </c>
      <c r="X323">
        <v>0</v>
      </c>
      <c r="Y323">
        <v>0</v>
      </c>
      <c r="Z323">
        <v>1</v>
      </c>
      <c r="AA323">
        <v>0</v>
      </c>
      <c r="AB323" t="s">
        <v>32</v>
      </c>
      <c r="AC323">
        <f>2014 - Table2[[#This Row],[Year_Birth]]</f>
        <v>41</v>
      </c>
      <c r="AD323">
        <f>IF(Table2[[#This Row],[Age]]&gt;100, "100", Table2[[#This Row],[Age]])</f>
        <v>41</v>
      </c>
      <c r="AE323" t="str">
        <f>IF(Table2[[#This Row],[Age_Cleaned]]&lt;30,"&lt;30",
   IF(Table2[[#This Row],[Age_Cleaned]]&lt;=40,"30-40",
   IF(Table2[[#This Row],[Age_Cleaned]]&lt;=50,"40-50","50+")))</f>
        <v>40-50</v>
      </c>
      <c r="AF323" s="2">
        <f>Table2[[#This Row],[MntWines]]+Table2[[#This Row],[MntFruits]]+Table2[[#This Row],[MntMeatProducts]]+Table2[[#This Row],[MntFishProducts]]+Table2[[#This Row],[MntSweetProducts]]+Table2[[#This Row],[MntGoldProds]]</f>
        <v>18</v>
      </c>
      <c r="AG323" s="2">
        <f>Table2[[#This Row],[AcceptedCmp1]] + Table2[[#This Row],[AcceptedCmp2]] + Table2[[#This Row],[AcceptedCmp3]] + Table2[[#This Row],[AcceptedCmp4]] + Table2[[#This Row],[AcceptedCmp5]] + Table2[[#This Row],[Response]]</f>
        <v>2</v>
      </c>
      <c r="AH32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323" s="2">
        <f>IF(Table2[[#This Row],[Marital_Cleaned]]="In Relationship",2,1) + Table2[[#This Row],[Kidhome]] + Table2[[#This Row],[Teenhome]]</f>
        <v>3</v>
      </c>
      <c r="AJ32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323" s="2">
        <f>IF(OR(Table2[[#This Row],[ Income ]]="",Table2[[#This Row],[ Income ]]&gt;200000),ROUND(MEDIAN(Table2[[ Income ]]),0),Table2[[#This Row],[ Income ]])</f>
        <v>27190</v>
      </c>
      <c r="AL323" s="2" t="str">
        <f>IF(Table2[[#This Row],[Income_Cleaned]]&lt;35000,"Low",
   IF(Table2[[#This Row],[Income_Cleaned]]&lt;=70000,"Medium","High"))</f>
        <v>Low</v>
      </c>
    </row>
    <row r="324" spans="1:38" x14ac:dyDescent="0.35">
      <c r="A324">
        <v>6116</v>
      </c>
      <c r="B324">
        <v>1968</v>
      </c>
      <c r="C324" t="s">
        <v>40</v>
      </c>
      <c r="D324" t="s">
        <v>35</v>
      </c>
      <c r="E324">
        <v>48985</v>
      </c>
      <c r="F324">
        <v>0</v>
      </c>
      <c r="G324">
        <v>1</v>
      </c>
      <c r="H324" s="1">
        <v>41460</v>
      </c>
      <c r="I324">
        <v>13</v>
      </c>
      <c r="J324">
        <v>19</v>
      </c>
      <c r="K324">
        <v>13</v>
      </c>
      <c r="L324">
        <v>18</v>
      </c>
      <c r="M324">
        <v>10</v>
      </c>
      <c r="N324">
        <v>7</v>
      </c>
      <c r="O324">
        <v>8</v>
      </c>
      <c r="P324">
        <v>1</v>
      </c>
      <c r="Q324">
        <v>1</v>
      </c>
      <c r="R324">
        <v>1</v>
      </c>
      <c r="S324">
        <v>3</v>
      </c>
      <c r="T324">
        <v>3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 t="s">
        <v>32</v>
      </c>
      <c r="AC324">
        <f>2014 - Table2[[#This Row],[Year_Birth]]</f>
        <v>46</v>
      </c>
      <c r="AD324">
        <f>IF(Table2[[#This Row],[Age]]&gt;100, "100", Table2[[#This Row],[Age]])</f>
        <v>46</v>
      </c>
      <c r="AE324" t="str">
        <f>IF(Table2[[#This Row],[Age_Cleaned]]&lt;30,"&lt;30",
   IF(Table2[[#This Row],[Age_Cleaned]]&lt;=40,"30-40",
   IF(Table2[[#This Row],[Age_Cleaned]]&lt;=50,"40-50","50+")))</f>
        <v>40-50</v>
      </c>
      <c r="AF324" s="2">
        <f>Table2[[#This Row],[MntWines]]+Table2[[#This Row],[MntFruits]]+Table2[[#This Row],[MntMeatProducts]]+Table2[[#This Row],[MntFishProducts]]+Table2[[#This Row],[MntSweetProducts]]+Table2[[#This Row],[MntGoldProds]]</f>
        <v>75</v>
      </c>
      <c r="AG324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32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324" s="2">
        <f>IF(Table2[[#This Row],[Marital_Cleaned]]="In Relationship",2,1) + Table2[[#This Row],[Kidhome]] + Table2[[#This Row],[Teenhome]]</f>
        <v>3</v>
      </c>
      <c r="AJ32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324" s="2">
        <f>IF(OR(Table2[[#This Row],[ Income ]]="",Table2[[#This Row],[ Income ]]&gt;200000),ROUND(MEDIAN(Table2[[ Income ]]),0),Table2[[#This Row],[ Income ]])</f>
        <v>48985</v>
      </c>
      <c r="AL324" s="2" t="str">
        <f>IF(Table2[[#This Row],[Income_Cleaned]]&lt;35000,"Low",
   IF(Table2[[#This Row],[Income_Cleaned]]&lt;=70000,"Medium","High"))</f>
        <v>Medium</v>
      </c>
    </row>
    <row r="325" spans="1:38" x14ac:dyDescent="0.35">
      <c r="A325">
        <v>291</v>
      </c>
      <c r="B325">
        <v>1970</v>
      </c>
      <c r="C325" t="s">
        <v>30</v>
      </c>
      <c r="D325" t="s">
        <v>35</v>
      </c>
      <c r="E325">
        <v>72940</v>
      </c>
      <c r="F325">
        <v>0</v>
      </c>
      <c r="G325">
        <v>0</v>
      </c>
      <c r="H325" s="1">
        <v>41444</v>
      </c>
      <c r="I325">
        <v>13</v>
      </c>
      <c r="J325">
        <v>182</v>
      </c>
      <c r="K325">
        <v>74</v>
      </c>
      <c r="L325">
        <v>298</v>
      </c>
      <c r="M325">
        <v>162</v>
      </c>
      <c r="N325">
        <v>149</v>
      </c>
      <c r="O325">
        <v>116</v>
      </c>
      <c r="P325">
        <v>1</v>
      </c>
      <c r="Q325">
        <v>3</v>
      </c>
      <c r="R325">
        <v>3</v>
      </c>
      <c r="S325">
        <v>6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 t="s">
        <v>45</v>
      </c>
      <c r="AC325">
        <f>2014 - Table2[[#This Row],[Year_Birth]]</f>
        <v>44</v>
      </c>
      <c r="AD325">
        <f>IF(Table2[[#This Row],[Age]]&gt;100, "100", Table2[[#This Row],[Age]])</f>
        <v>44</v>
      </c>
      <c r="AE325" t="str">
        <f>IF(Table2[[#This Row],[Age_Cleaned]]&lt;30,"&lt;30",
   IF(Table2[[#This Row],[Age_Cleaned]]&lt;=40,"30-40",
   IF(Table2[[#This Row],[Age_Cleaned]]&lt;=50,"40-50","50+")))</f>
        <v>40-50</v>
      </c>
      <c r="AF325" s="2">
        <f>Table2[[#This Row],[MntWines]]+Table2[[#This Row],[MntFruits]]+Table2[[#This Row],[MntMeatProducts]]+Table2[[#This Row],[MntFishProducts]]+Table2[[#This Row],[MntSweetProducts]]+Table2[[#This Row],[MntGoldProds]]</f>
        <v>981</v>
      </c>
      <c r="AG325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32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325" s="2">
        <f>IF(Table2[[#This Row],[Marital_Cleaned]]="In Relationship",2,1) + Table2[[#This Row],[Kidhome]] + Table2[[#This Row],[Teenhome]]</f>
        <v>2</v>
      </c>
      <c r="AJ32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325" s="2">
        <f>IF(OR(Table2[[#This Row],[ Income ]]="",Table2[[#This Row],[ Income ]]&gt;200000),ROUND(MEDIAN(Table2[[ Income ]]),0),Table2[[#This Row],[ Income ]])</f>
        <v>72940</v>
      </c>
      <c r="AL325" s="2" t="str">
        <f>IF(Table2[[#This Row],[Income_Cleaned]]&lt;35000,"Low",
   IF(Table2[[#This Row],[Income_Cleaned]]&lt;=70000,"Medium","High"))</f>
        <v>High</v>
      </c>
    </row>
    <row r="326" spans="1:38" x14ac:dyDescent="0.35">
      <c r="A326">
        <v>8779</v>
      </c>
      <c r="B326">
        <v>1985</v>
      </c>
      <c r="C326" t="s">
        <v>40</v>
      </c>
      <c r="D326" t="s">
        <v>35</v>
      </c>
      <c r="E326">
        <v>36145</v>
      </c>
      <c r="F326">
        <v>1</v>
      </c>
      <c r="G326">
        <v>0</v>
      </c>
      <c r="H326" s="1">
        <v>41441</v>
      </c>
      <c r="I326">
        <v>13</v>
      </c>
      <c r="J326">
        <v>56</v>
      </c>
      <c r="K326">
        <v>4</v>
      </c>
      <c r="L326">
        <v>76</v>
      </c>
      <c r="M326">
        <v>17</v>
      </c>
      <c r="N326">
        <v>1</v>
      </c>
      <c r="O326">
        <v>18</v>
      </c>
      <c r="P326">
        <v>4</v>
      </c>
      <c r="Q326">
        <v>4</v>
      </c>
      <c r="R326">
        <v>1</v>
      </c>
      <c r="S326">
        <v>3</v>
      </c>
      <c r="T326">
        <v>9</v>
      </c>
      <c r="U326">
        <v>1</v>
      </c>
      <c r="V326">
        <v>0</v>
      </c>
      <c r="W326">
        <v>0</v>
      </c>
      <c r="X326">
        <v>0</v>
      </c>
      <c r="Y326">
        <v>0</v>
      </c>
      <c r="Z326">
        <v>1</v>
      </c>
      <c r="AA326">
        <v>0</v>
      </c>
      <c r="AB326" t="s">
        <v>36</v>
      </c>
      <c r="AC326">
        <f>2014 - Table2[[#This Row],[Year_Birth]]</f>
        <v>29</v>
      </c>
      <c r="AD326">
        <f>IF(Table2[[#This Row],[Age]]&gt;100, "100", Table2[[#This Row],[Age]])</f>
        <v>29</v>
      </c>
      <c r="AE326" t="str">
        <f>IF(Table2[[#This Row],[Age_Cleaned]]&lt;30,"&lt;30",
   IF(Table2[[#This Row],[Age_Cleaned]]&lt;=40,"30-40",
   IF(Table2[[#This Row],[Age_Cleaned]]&lt;=50,"40-50","50+")))</f>
        <v>&lt;30</v>
      </c>
      <c r="AF326" s="2">
        <f>Table2[[#This Row],[MntWines]]+Table2[[#This Row],[MntFruits]]+Table2[[#This Row],[MntMeatProducts]]+Table2[[#This Row],[MntFishProducts]]+Table2[[#This Row],[MntSweetProducts]]+Table2[[#This Row],[MntGoldProds]]</f>
        <v>172</v>
      </c>
      <c r="AG326" s="2">
        <f>Table2[[#This Row],[AcceptedCmp1]] + Table2[[#This Row],[AcceptedCmp2]] + Table2[[#This Row],[AcceptedCmp3]] + Table2[[#This Row],[AcceptedCmp4]] + Table2[[#This Row],[AcceptedCmp5]] + Table2[[#This Row],[Response]]</f>
        <v>2</v>
      </c>
      <c r="AH32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326" s="2">
        <f>IF(Table2[[#This Row],[Marital_Cleaned]]="In Relationship",2,1) + Table2[[#This Row],[Kidhome]] + Table2[[#This Row],[Teenhome]]</f>
        <v>3</v>
      </c>
      <c r="AJ32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326" s="2">
        <f>IF(OR(Table2[[#This Row],[ Income ]]="",Table2[[#This Row],[ Income ]]&gt;200000),ROUND(MEDIAN(Table2[[ Income ]]),0),Table2[[#This Row],[ Income ]])</f>
        <v>36145</v>
      </c>
      <c r="AL326" s="2" t="str">
        <f>IF(Table2[[#This Row],[Income_Cleaned]]&lt;35000,"Low",
   IF(Table2[[#This Row],[Income_Cleaned]]&lt;=70000,"Medium","High"))</f>
        <v>Medium</v>
      </c>
    </row>
    <row r="327" spans="1:38" x14ac:dyDescent="0.35">
      <c r="A327">
        <v>4931</v>
      </c>
      <c r="B327">
        <v>1977</v>
      </c>
      <c r="C327" t="s">
        <v>30</v>
      </c>
      <c r="D327" t="s">
        <v>37</v>
      </c>
      <c r="E327">
        <v>157146</v>
      </c>
      <c r="F327">
        <v>0</v>
      </c>
      <c r="G327">
        <v>0</v>
      </c>
      <c r="H327" s="1">
        <v>41393</v>
      </c>
      <c r="I327">
        <v>13</v>
      </c>
      <c r="J327">
        <v>1</v>
      </c>
      <c r="K327">
        <v>0</v>
      </c>
      <c r="L327">
        <v>1725</v>
      </c>
      <c r="M327">
        <v>2</v>
      </c>
      <c r="N327">
        <v>1</v>
      </c>
      <c r="O327">
        <v>1</v>
      </c>
      <c r="P327">
        <v>0</v>
      </c>
      <c r="Q327">
        <v>0</v>
      </c>
      <c r="R327">
        <v>28</v>
      </c>
      <c r="S327">
        <v>0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 t="s">
        <v>45</v>
      </c>
      <c r="AC327">
        <f>2014 - Table2[[#This Row],[Year_Birth]]</f>
        <v>37</v>
      </c>
      <c r="AD327">
        <f>IF(Table2[[#This Row],[Age]]&gt;100, "100", Table2[[#This Row],[Age]])</f>
        <v>37</v>
      </c>
      <c r="AE327" t="str">
        <f>IF(Table2[[#This Row],[Age_Cleaned]]&lt;30,"&lt;30",
   IF(Table2[[#This Row],[Age_Cleaned]]&lt;=40,"30-40",
   IF(Table2[[#This Row],[Age_Cleaned]]&lt;=50,"40-50","50+")))</f>
        <v>30-40</v>
      </c>
      <c r="AF327" s="2">
        <f>Table2[[#This Row],[MntWines]]+Table2[[#This Row],[MntFruits]]+Table2[[#This Row],[MntMeatProducts]]+Table2[[#This Row],[MntFishProducts]]+Table2[[#This Row],[MntSweetProducts]]+Table2[[#This Row],[MntGoldProds]]</f>
        <v>1730</v>
      </c>
      <c r="AG327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32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327" s="2">
        <f>IF(Table2[[#This Row],[Marital_Cleaned]]="In Relationship",2,1) + Table2[[#This Row],[Kidhome]] + Table2[[#This Row],[Teenhome]]</f>
        <v>2</v>
      </c>
      <c r="AJ32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327" s="2">
        <f>IF(OR(Table2[[#This Row],[ Income ]]="",Table2[[#This Row],[ Income ]]&gt;200000),ROUND(MEDIAN(Table2[[ Income ]]),0),Table2[[#This Row],[ Income ]])</f>
        <v>157146</v>
      </c>
      <c r="AL327" s="2" t="str">
        <f>IF(Table2[[#This Row],[Income_Cleaned]]&lt;35000,"Low",
   IF(Table2[[#This Row],[Income_Cleaned]]&lt;=70000,"Medium","High"))</f>
        <v>High</v>
      </c>
    </row>
    <row r="328" spans="1:38" x14ac:dyDescent="0.35">
      <c r="A328">
        <v>1650</v>
      </c>
      <c r="B328">
        <v>1960</v>
      </c>
      <c r="C328" t="s">
        <v>43</v>
      </c>
      <c r="D328" t="s">
        <v>35</v>
      </c>
      <c r="E328">
        <v>81843</v>
      </c>
      <c r="F328">
        <v>0</v>
      </c>
      <c r="G328">
        <v>0</v>
      </c>
      <c r="H328" s="1">
        <v>41386</v>
      </c>
      <c r="I328">
        <v>13</v>
      </c>
      <c r="J328">
        <v>779</v>
      </c>
      <c r="K328">
        <v>86</v>
      </c>
      <c r="L328">
        <v>537</v>
      </c>
      <c r="M328">
        <v>34</v>
      </c>
      <c r="N328">
        <v>69</v>
      </c>
      <c r="O328">
        <v>138</v>
      </c>
      <c r="P328">
        <v>1</v>
      </c>
      <c r="Q328">
        <v>5</v>
      </c>
      <c r="R328">
        <v>9</v>
      </c>
      <c r="S328">
        <v>12</v>
      </c>
      <c r="T328">
        <v>3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 t="s">
        <v>32</v>
      </c>
      <c r="AC328">
        <f>2014 - Table2[[#This Row],[Year_Birth]]</f>
        <v>54</v>
      </c>
      <c r="AD328">
        <f>IF(Table2[[#This Row],[Age]]&gt;100, "100", Table2[[#This Row],[Age]])</f>
        <v>54</v>
      </c>
      <c r="AE328" t="str">
        <f>IF(Table2[[#This Row],[Age_Cleaned]]&lt;30,"&lt;30",
   IF(Table2[[#This Row],[Age_Cleaned]]&lt;=40,"30-40",
   IF(Table2[[#This Row],[Age_Cleaned]]&lt;=50,"40-50","50+")))</f>
        <v>50+</v>
      </c>
      <c r="AF328" s="2">
        <f>Table2[[#This Row],[MntWines]]+Table2[[#This Row],[MntFruits]]+Table2[[#This Row],[MntMeatProducts]]+Table2[[#This Row],[MntFishProducts]]+Table2[[#This Row],[MntSweetProducts]]+Table2[[#This Row],[MntGoldProds]]</f>
        <v>1643</v>
      </c>
      <c r="AG328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32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328" s="2">
        <f>IF(Table2[[#This Row],[Marital_Cleaned]]="In Relationship",2,1) + Table2[[#This Row],[Kidhome]] + Table2[[#This Row],[Teenhome]]</f>
        <v>2</v>
      </c>
      <c r="AJ32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328" s="2">
        <f>IF(OR(Table2[[#This Row],[ Income ]]="",Table2[[#This Row],[ Income ]]&gt;200000),ROUND(MEDIAN(Table2[[ Income ]]),0),Table2[[#This Row],[ Income ]])</f>
        <v>81843</v>
      </c>
      <c r="AL328" s="2" t="str">
        <f>IF(Table2[[#This Row],[Income_Cleaned]]&lt;35000,"Low",
   IF(Table2[[#This Row],[Income_Cleaned]]&lt;=70000,"Medium","High"))</f>
        <v>High</v>
      </c>
    </row>
    <row r="329" spans="1:38" x14ac:dyDescent="0.35">
      <c r="A329">
        <v>9701</v>
      </c>
      <c r="B329">
        <v>1988</v>
      </c>
      <c r="C329" t="s">
        <v>30</v>
      </c>
      <c r="D329" t="s">
        <v>37</v>
      </c>
      <c r="E329">
        <v>41883</v>
      </c>
      <c r="F329">
        <v>1</v>
      </c>
      <c r="G329">
        <v>0</v>
      </c>
      <c r="H329" s="1">
        <v>41352</v>
      </c>
      <c r="I329">
        <v>13</v>
      </c>
      <c r="J329">
        <v>32</v>
      </c>
      <c r="K329">
        <v>34</v>
      </c>
      <c r="L329">
        <v>41</v>
      </c>
      <c r="M329">
        <v>73</v>
      </c>
      <c r="N329">
        <v>16</v>
      </c>
      <c r="O329">
        <v>116</v>
      </c>
      <c r="P329">
        <v>3</v>
      </c>
      <c r="Q329">
        <v>4</v>
      </c>
      <c r="R329">
        <v>2</v>
      </c>
      <c r="S329">
        <v>3</v>
      </c>
      <c r="T329">
        <v>7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 t="s">
        <v>34</v>
      </c>
      <c r="AC329">
        <f>2014 - Table2[[#This Row],[Year_Birth]]</f>
        <v>26</v>
      </c>
      <c r="AD329">
        <f>IF(Table2[[#This Row],[Age]]&gt;100, "100", Table2[[#This Row],[Age]])</f>
        <v>26</v>
      </c>
      <c r="AE329" t="str">
        <f>IF(Table2[[#This Row],[Age_Cleaned]]&lt;30,"&lt;30",
   IF(Table2[[#This Row],[Age_Cleaned]]&lt;=40,"30-40",
   IF(Table2[[#This Row],[Age_Cleaned]]&lt;=50,"40-50","50+")))</f>
        <v>&lt;30</v>
      </c>
      <c r="AF329" s="2">
        <f>Table2[[#This Row],[MntWines]]+Table2[[#This Row],[MntFruits]]+Table2[[#This Row],[MntMeatProducts]]+Table2[[#This Row],[MntFishProducts]]+Table2[[#This Row],[MntSweetProducts]]+Table2[[#This Row],[MntGoldProds]]</f>
        <v>312</v>
      </c>
      <c r="AG329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32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329" s="2">
        <f>IF(Table2[[#This Row],[Marital_Cleaned]]="In Relationship",2,1) + Table2[[#This Row],[Kidhome]] + Table2[[#This Row],[Teenhome]]</f>
        <v>3</v>
      </c>
      <c r="AJ32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329" s="2">
        <f>IF(OR(Table2[[#This Row],[ Income ]]="",Table2[[#This Row],[ Income ]]&gt;200000),ROUND(MEDIAN(Table2[[ Income ]]),0),Table2[[#This Row],[ Income ]])</f>
        <v>41883</v>
      </c>
      <c r="AL329" s="2" t="str">
        <f>IF(Table2[[#This Row],[Income_Cleaned]]&lt;35000,"Low",
   IF(Table2[[#This Row],[Income_Cleaned]]&lt;=70000,"Medium","High"))</f>
        <v>Medium</v>
      </c>
    </row>
    <row r="330" spans="1:38" x14ac:dyDescent="0.35">
      <c r="A330">
        <v>6431</v>
      </c>
      <c r="B330">
        <v>1964</v>
      </c>
      <c r="C330" t="s">
        <v>39</v>
      </c>
      <c r="D330" t="s">
        <v>35</v>
      </c>
      <c r="E330">
        <v>45759</v>
      </c>
      <c r="F330">
        <v>1</v>
      </c>
      <c r="G330">
        <v>1</v>
      </c>
      <c r="H330" s="1">
        <v>41328</v>
      </c>
      <c r="I330">
        <v>13</v>
      </c>
      <c r="J330">
        <v>42</v>
      </c>
      <c r="K330">
        <v>1</v>
      </c>
      <c r="L330">
        <v>18</v>
      </c>
      <c r="M330">
        <v>3</v>
      </c>
      <c r="N330">
        <v>0</v>
      </c>
      <c r="O330">
        <v>4</v>
      </c>
      <c r="P330">
        <v>2</v>
      </c>
      <c r="Q330">
        <v>2</v>
      </c>
      <c r="R330">
        <v>0</v>
      </c>
      <c r="S330">
        <v>3</v>
      </c>
      <c r="T330">
        <v>7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 t="s">
        <v>42</v>
      </c>
      <c r="AC330">
        <f>2014 - Table2[[#This Row],[Year_Birth]]</f>
        <v>50</v>
      </c>
      <c r="AD330">
        <f>IF(Table2[[#This Row],[Age]]&gt;100, "100", Table2[[#This Row],[Age]])</f>
        <v>50</v>
      </c>
      <c r="AE330" t="str">
        <f>IF(Table2[[#This Row],[Age_Cleaned]]&lt;30,"&lt;30",
   IF(Table2[[#This Row],[Age_Cleaned]]&lt;=40,"30-40",
   IF(Table2[[#This Row],[Age_Cleaned]]&lt;=50,"40-50","50+")))</f>
        <v>40-50</v>
      </c>
      <c r="AF330" s="2">
        <f>Table2[[#This Row],[MntWines]]+Table2[[#This Row],[MntFruits]]+Table2[[#This Row],[MntMeatProducts]]+Table2[[#This Row],[MntFishProducts]]+Table2[[#This Row],[MntSweetProducts]]+Table2[[#This Row],[MntGoldProds]]</f>
        <v>68</v>
      </c>
      <c r="AG330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33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330" s="2">
        <f>IF(Table2[[#This Row],[Marital_Cleaned]]="In Relationship",2,1) + Table2[[#This Row],[Kidhome]] + Table2[[#This Row],[Teenhome]]</f>
        <v>4</v>
      </c>
      <c r="AJ33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330" s="2">
        <f>IF(OR(Table2[[#This Row],[ Income ]]="",Table2[[#This Row],[ Income ]]&gt;200000),ROUND(MEDIAN(Table2[[ Income ]]),0),Table2[[#This Row],[ Income ]])</f>
        <v>45759</v>
      </c>
      <c r="AL330" s="2" t="str">
        <f>IF(Table2[[#This Row],[Income_Cleaned]]&lt;35000,"Low",
   IF(Table2[[#This Row],[Income_Cleaned]]&lt;=70000,"Medium","High"))</f>
        <v>Medium</v>
      </c>
    </row>
    <row r="331" spans="1:38" x14ac:dyDescent="0.35">
      <c r="A331">
        <v>10789</v>
      </c>
      <c r="B331">
        <v>1964</v>
      </c>
      <c r="C331" t="s">
        <v>39</v>
      </c>
      <c r="D331" t="s">
        <v>35</v>
      </c>
      <c r="E331">
        <v>45759</v>
      </c>
      <c r="F331">
        <v>1</v>
      </c>
      <c r="G331">
        <v>1</v>
      </c>
      <c r="H331" s="1">
        <v>41328</v>
      </c>
      <c r="I331">
        <v>13</v>
      </c>
      <c r="J331">
        <v>42</v>
      </c>
      <c r="K331">
        <v>1</v>
      </c>
      <c r="L331">
        <v>18</v>
      </c>
      <c r="M331">
        <v>3</v>
      </c>
      <c r="N331">
        <v>0</v>
      </c>
      <c r="O331">
        <v>4</v>
      </c>
      <c r="P331">
        <v>2</v>
      </c>
      <c r="Q331">
        <v>2</v>
      </c>
      <c r="R331">
        <v>0</v>
      </c>
      <c r="S331">
        <v>3</v>
      </c>
      <c r="T331">
        <v>7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 t="s">
        <v>32</v>
      </c>
      <c r="AC331">
        <f>2014 - Table2[[#This Row],[Year_Birth]]</f>
        <v>50</v>
      </c>
      <c r="AD331">
        <f>IF(Table2[[#This Row],[Age]]&gt;100, "100", Table2[[#This Row],[Age]])</f>
        <v>50</v>
      </c>
      <c r="AE331" t="str">
        <f>IF(Table2[[#This Row],[Age_Cleaned]]&lt;30,"&lt;30",
   IF(Table2[[#This Row],[Age_Cleaned]]&lt;=40,"30-40",
   IF(Table2[[#This Row],[Age_Cleaned]]&lt;=50,"40-50","50+")))</f>
        <v>40-50</v>
      </c>
      <c r="AF331" s="2">
        <f>Table2[[#This Row],[MntWines]]+Table2[[#This Row],[MntFruits]]+Table2[[#This Row],[MntMeatProducts]]+Table2[[#This Row],[MntFishProducts]]+Table2[[#This Row],[MntSweetProducts]]+Table2[[#This Row],[MntGoldProds]]</f>
        <v>68</v>
      </c>
      <c r="AG331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33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331" s="2">
        <f>IF(Table2[[#This Row],[Marital_Cleaned]]="In Relationship",2,1) + Table2[[#This Row],[Kidhome]] + Table2[[#This Row],[Teenhome]]</f>
        <v>4</v>
      </c>
      <c r="AJ33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331" s="2">
        <f>IF(OR(Table2[[#This Row],[ Income ]]="",Table2[[#This Row],[ Income ]]&gt;200000),ROUND(MEDIAN(Table2[[ Income ]]),0),Table2[[#This Row],[ Income ]])</f>
        <v>45759</v>
      </c>
      <c r="AL331" s="2" t="str">
        <f>IF(Table2[[#This Row],[Income_Cleaned]]&lt;35000,"Low",
   IF(Table2[[#This Row],[Income_Cleaned]]&lt;=70000,"Medium","High"))</f>
        <v>Medium</v>
      </c>
    </row>
    <row r="332" spans="1:38" x14ac:dyDescent="0.35">
      <c r="A332">
        <v>5302</v>
      </c>
      <c r="B332">
        <v>1986</v>
      </c>
      <c r="C332" t="s">
        <v>30</v>
      </c>
      <c r="D332" t="s">
        <v>37</v>
      </c>
      <c r="E332">
        <v>78394</v>
      </c>
      <c r="F332">
        <v>0</v>
      </c>
      <c r="G332">
        <v>0</v>
      </c>
      <c r="H332" s="1">
        <v>41320</v>
      </c>
      <c r="I332">
        <v>13</v>
      </c>
      <c r="J332">
        <v>298</v>
      </c>
      <c r="K332">
        <v>27</v>
      </c>
      <c r="L332">
        <v>697</v>
      </c>
      <c r="M332">
        <v>216</v>
      </c>
      <c r="N332">
        <v>24</v>
      </c>
      <c r="O332">
        <v>166</v>
      </c>
      <c r="P332">
        <v>1</v>
      </c>
      <c r="Q332">
        <v>4</v>
      </c>
      <c r="R332">
        <v>6</v>
      </c>
      <c r="S332">
        <v>5</v>
      </c>
      <c r="T332">
        <v>2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1</v>
      </c>
      <c r="AA332">
        <v>0</v>
      </c>
      <c r="AB332" t="s">
        <v>32</v>
      </c>
      <c r="AC332">
        <f>2014 - Table2[[#This Row],[Year_Birth]]</f>
        <v>28</v>
      </c>
      <c r="AD332">
        <f>IF(Table2[[#This Row],[Age]]&gt;100, "100", Table2[[#This Row],[Age]])</f>
        <v>28</v>
      </c>
      <c r="AE332" t="str">
        <f>IF(Table2[[#This Row],[Age_Cleaned]]&lt;30,"&lt;30",
   IF(Table2[[#This Row],[Age_Cleaned]]&lt;=40,"30-40",
   IF(Table2[[#This Row],[Age_Cleaned]]&lt;=50,"40-50","50+")))</f>
        <v>&lt;30</v>
      </c>
      <c r="AF332" s="2">
        <f>Table2[[#This Row],[MntWines]]+Table2[[#This Row],[MntFruits]]+Table2[[#This Row],[MntMeatProducts]]+Table2[[#This Row],[MntFishProducts]]+Table2[[#This Row],[MntSweetProducts]]+Table2[[#This Row],[MntGoldProds]]</f>
        <v>1428</v>
      </c>
      <c r="AG332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33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332" s="2">
        <f>IF(Table2[[#This Row],[Marital_Cleaned]]="In Relationship",2,1) + Table2[[#This Row],[Kidhome]] + Table2[[#This Row],[Teenhome]]</f>
        <v>2</v>
      </c>
      <c r="AJ33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332" s="2">
        <f>IF(OR(Table2[[#This Row],[ Income ]]="",Table2[[#This Row],[ Income ]]&gt;200000),ROUND(MEDIAN(Table2[[ Income ]]),0),Table2[[#This Row],[ Income ]])</f>
        <v>78394</v>
      </c>
      <c r="AL332" s="2" t="str">
        <f>IF(Table2[[#This Row],[Income_Cleaned]]&lt;35000,"Low",
   IF(Table2[[#This Row],[Income_Cleaned]]&lt;=70000,"Medium","High"))</f>
        <v>High</v>
      </c>
    </row>
    <row r="333" spans="1:38" x14ac:dyDescent="0.35">
      <c r="A333">
        <v>4459</v>
      </c>
      <c r="B333">
        <v>1989</v>
      </c>
      <c r="C333" t="s">
        <v>30</v>
      </c>
      <c r="D333" t="s">
        <v>33</v>
      </c>
      <c r="E333">
        <v>30279</v>
      </c>
      <c r="F333">
        <v>1</v>
      </c>
      <c r="G333">
        <v>0</v>
      </c>
      <c r="H333" s="1">
        <v>41273</v>
      </c>
      <c r="I333">
        <v>13</v>
      </c>
      <c r="J333">
        <v>10</v>
      </c>
      <c r="K333">
        <v>4</v>
      </c>
      <c r="L333">
        <v>14</v>
      </c>
      <c r="M333">
        <v>4</v>
      </c>
      <c r="N333">
        <v>4</v>
      </c>
      <c r="O333">
        <v>1</v>
      </c>
      <c r="P333">
        <v>1</v>
      </c>
      <c r="Q333">
        <v>1</v>
      </c>
      <c r="R333">
        <v>0</v>
      </c>
      <c r="S333">
        <v>3</v>
      </c>
      <c r="T333">
        <v>8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 t="s">
        <v>32</v>
      </c>
      <c r="AC333">
        <f>2014 - Table2[[#This Row],[Year_Birth]]</f>
        <v>25</v>
      </c>
      <c r="AD333">
        <f>IF(Table2[[#This Row],[Age]]&gt;100, "100", Table2[[#This Row],[Age]])</f>
        <v>25</v>
      </c>
      <c r="AE333" t="str">
        <f>IF(Table2[[#This Row],[Age_Cleaned]]&lt;30,"&lt;30",
   IF(Table2[[#This Row],[Age_Cleaned]]&lt;=40,"30-40",
   IF(Table2[[#This Row],[Age_Cleaned]]&lt;=50,"40-50","50+")))</f>
        <v>&lt;30</v>
      </c>
      <c r="AF333" s="2">
        <f>Table2[[#This Row],[MntWines]]+Table2[[#This Row],[MntFruits]]+Table2[[#This Row],[MntMeatProducts]]+Table2[[#This Row],[MntFishProducts]]+Table2[[#This Row],[MntSweetProducts]]+Table2[[#This Row],[MntGoldProds]]</f>
        <v>37</v>
      </c>
      <c r="AG333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33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333" s="2">
        <f>IF(Table2[[#This Row],[Marital_Cleaned]]="In Relationship",2,1) + Table2[[#This Row],[Kidhome]] + Table2[[#This Row],[Teenhome]]</f>
        <v>2</v>
      </c>
      <c r="AJ33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333" s="2">
        <f>IF(OR(Table2[[#This Row],[ Income ]]="",Table2[[#This Row],[ Income ]]&gt;200000),ROUND(MEDIAN(Table2[[ Income ]]),0),Table2[[#This Row],[ Income ]])</f>
        <v>30279</v>
      </c>
      <c r="AL333" s="2" t="str">
        <f>IF(Table2[[#This Row],[Income_Cleaned]]&lt;35000,"Low",
   IF(Table2[[#This Row],[Income_Cleaned]]&lt;=70000,"Medium","High"))</f>
        <v>Low</v>
      </c>
    </row>
    <row r="334" spans="1:38" x14ac:dyDescent="0.35">
      <c r="A334">
        <v>10642</v>
      </c>
      <c r="B334">
        <v>1989</v>
      </c>
      <c r="C334" t="s">
        <v>30</v>
      </c>
      <c r="D334" t="s">
        <v>33</v>
      </c>
      <c r="E334">
        <v>30279</v>
      </c>
      <c r="F334">
        <v>1</v>
      </c>
      <c r="G334">
        <v>0</v>
      </c>
      <c r="H334" s="1">
        <v>41273</v>
      </c>
      <c r="I334">
        <v>13</v>
      </c>
      <c r="J334">
        <v>10</v>
      </c>
      <c r="K334">
        <v>4</v>
      </c>
      <c r="L334">
        <v>14</v>
      </c>
      <c r="M334">
        <v>4</v>
      </c>
      <c r="N334">
        <v>4</v>
      </c>
      <c r="O334">
        <v>1</v>
      </c>
      <c r="P334">
        <v>1</v>
      </c>
      <c r="Q334">
        <v>1</v>
      </c>
      <c r="R334">
        <v>0</v>
      </c>
      <c r="S334">
        <v>3</v>
      </c>
      <c r="T334">
        <v>8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 t="s">
        <v>32</v>
      </c>
      <c r="AC334">
        <f>2014 - Table2[[#This Row],[Year_Birth]]</f>
        <v>25</v>
      </c>
      <c r="AD334">
        <f>IF(Table2[[#This Row],[Age]]&gt;100, "100", Table2[[#This Row],[Age]])</f>
        <v>25</v>
      </c>
      <c r="AE334" t="str">
        <f>IF(Table2[[#This Row],[Age_Cleaned]]&lt;30,"&lt;30",
   IF(Table2[[#This Row],[Age_Cleaned]]&lt;=40,"30-40",
   IF(Table2[[#This Row],[Age_Cleaned]]&lt;=50,"40-50","50+")))</f>
        <v>&lt;30</v>
      </c>
      <c r="AF334" s="2">
        <f>Table2[[#This Row],[MntWines]]+Table2[[#This Row],[MntFruits]]+Table2[[#This Row],[MntMeatProducts]]+Table2[[#This Row],[MntFishProducts]]+Table2[[#This Row],[MntSweetProducts]]+Table2[[#This Row],[MntGoldProds]]</f>
        <v>37</v>
      </c>
      <c r="AG334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33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334" s="2">
        <f>IF(Table2[[#This Row],[Marital_Cleaned]]="In Relationship",2,1) + Table2[[#This Row],[Kidhome]] + Table2[[#This Row],[Teenhome]]</f>
        <v>2</v>
      </c>
      <c r="AJ33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334" s="2">
        <f>IF(OR(Table2[[#This Row],[ Income ]]="",Table2[[#This Row],[ Income ]]&gt;200000),ROUND(MEDIAN(Table2[[ Income ]]),0),Table2[[#This Row],[ Income ]])</f>
        <v>30279</v>
      </c>
      <c r="AL334" s="2" t="str">
        <f>IF(Table2[[#This Row],[Income_Cleaned]]&lt;35000,"Low",
   IF(Table2[[#This Row],[Income_Cleaned]]&lt;=70000,"Medium","High"))</f>
        <v>Low</v>
      </c>
    </row>
    <row r="335" spans="1:38" x14ac:dyDescent="0.35">
      <c r="A335">
        <v>9213</v>
      </c>
      <c r="B335">
        <v>1970</v>
      </c>
      <c r="C335" t="s">
        <v>30</v>
      </c>
      <c r="D335" t="s">
        <v>44</v>
      </c>
      <c r="E335">
        <v>31880</v>
      </c>
      <c r="F335">
        <v>1</v>
      </c>
      <c r="G335">
        <v>0</v>
      </c>
      <c r="H335" s="1">
        <v>41213</v>
      </c>
      <c r="I335">
        <v>13</v>
      </c>
      <c r="J335">
        <v>4</v>
      </c>
      <c r="K335">
        <v>1</v>
      </c>
      <c r="L335">
        <v>5</v>
      </c>
      <c r="M335">
        <v>2</v>
      </c>
      <c r="N335">
        <v>0</v>
      </c>
      <c r="O335">
        <v>3</v>
      </c>
      <c r="P335">
        <v>1</v>
      </c>
      <c r="Q335">
        <v>1</v>
      </c>
      <c r="R335">
        <v>0</v>
      </c>
      <c r="S335">
        <v>2</v>
      </c>
      <c r="T335">
        <v>8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 t="s">
        <v>32</v>
      </c>
      <c r="AC335">
        <f>2014 - Table2[[#This Row],[Year_Birth]]</f>
        <v>44</v>
      </c>
      <c r="AD335">
        <f>IF(Table2[[#This Row],[Age]]&gt;100, "100", Table2[[#This Row],[Age]])</f>
        <v>44</v>
      </c>
      <c r="AE335" t="str">
        <f>IF(Table2[[#This Row],[Age_Cleaned]]&lt;30,"&lt;30",
   IF(Table2[[#This Row],[Age_Cleaned]]&lt;=40,"30-40",
   IF(Table2[[#This Row],[Age_Cleaned]]&lt;=50,"40-50","50+")))</f>
        <v>40-50</v>
      </c>
      <c r="AF335" s="2">
        <f>Table2[[#This Row],[MntWines]]+Table2[[#This Row],[MntFruits]]+Table2[[#This Row],[MntMeatProducts]]+Table2[[#This Row],[MntFishProducts]]+Table2[[#This Row],[MntSweetProducts]]+Table2[[#This Row],[MntGoldProds]]</f>
        <v>15</v>
      </c>
      <c r="AG335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33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335" s="2">
        <f>IF(Table2[[#This Row],[Marital_Cleaned]]="In Relationship",2,1) + Table2[[#This Row],[Kidhome]] + Table2[[#This Row],[Teenhome]]</f>
        <v>2</v>
      </c>
      <c r="AJ33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335" s="2">
        <f>IF(OR(Table2[[#This Row],[ Income ]]="",Table2[[#This Row],[ Income ]]&gt;200000),ROUND(MEDIAN(Table2[[ Income ]]),0),Table2[[#This Row],[ Income ]])</f>
        <v>31880</v>
      </c>
      <c r="AL335" s="2" t="str">
        <f>IF(Table2[[#This Row],[Income_Cleaned]]&lt;35000,"Low",
   IF(Table2[[#This Row],[Income_Cleaned]]&lt;=70000,"Medium","High"))</f>
        <v>Low</v>
      </c>
    </row>
    <row r="336" spans="1:38" x14ac:dyDescent="0.35">
      <c r="A336">
        <v>3678</v>
      </c>
      <c r="B336">
        <v>1973</v>
      </c>
      <c r="C336" t="s">
        <v>30</v>
      </c>
      <c r="D336" t="s">
        <v>44</v>
      </c>
      <c r="E336">
        <v>60208</v>
      </c>
      <c r="F336">
        <v>1</v>
      </c>
      <c r="G336">
        <v>1</v>
      </c>
      <c r="H336" s="1">
        <v>41189</v>
      </c>
      <c r="I336">
        <v>13</v>
      </c>
      <c r="J336">
        <v>488</v>
      </c>
      <c r="K336">
        <v>23</v>
      </c>
      <c r="L336">
        <v>71</v>
      </c>
      <c r="M336">
        <v>15</v>
      </c>
      <c r="N336">
        <v>0</v>
      </c>
      <c r="O336">
        <v>59</v>
      </c>
      <c r="P336">
        <v>11</v>
      </c>
      <c r="Q336">
        <v>8</v>
      </c>
      <c r="R336">
        <v>3</v>
      </c>
      <c r="S336">
        <v>7</v>
      </c>
      <c r="T336">
        <v>7</v>
      </c>
      <c r="U336">
        <v>0</v>
      </c>
      <c r="V336">
        <v>1</v>
      </c>
      <c r="W336">
        <v>0</v>
      </c>
      <c r="X336">
        <v>0</v>
      </c>
      <c r="Y336">
        <v>0</v>
      </c>
      <c r="Z336">
        <v>1</v>
      </c>
      <c r="AA336">
        <v>0</v>
      </c>
      <c r="AB336" t="s">
        <v>32</v>
      </c>
      <c r="AC336">
        <f>2014 - Table2[[#This Row],[Year_Birth]]</f>
        <v>41</v>
      </c>
      <c r="AD336">
        <f>IF(Table2[[#This Row],[Age]]&gt;100, "100", Table2[[#This Row],[Age]])</f>
        <v>41</v>
      </c>
      <c r="AE336" t="str">
        <f>IF(Table2[[#This Row],[Age_Cleaned]]&lt;30,"&lt;30",
   IF(Table2[[#This Row],[Age_Cleaned]]&lt;=40,"30-40",
   IF(Table2[[#This Row],[Age_Cleaned]]&lt;=50,"40-50","50+")))</f>
        <v>40-50</v>
      </c>
      <c r="AF336" s="2">
        <f>Table2[[#This Row],[MntWines]]+Table2[[#This Row],[MntFruits]]+Table2[[#This Row],[MntMeatProducts]]+Table2[[#This Row],[MntFishProducts]]+Table2[[#This Row],[MntSweetProducts]]+Table2[[#This Row],[MntGoldProds]]</f>
        <v>656</v>
      </c>
      <c r="AG336" s="2">
        <f>Table2[[#This Row],[AcceptedCmp1]] + Table2[[#This Row],[AcceptedCmp2]] + Table2[[#This Row],[AcceptedCmp3]] + Table2[[#This Row],[AcceptedCmp4]] + Table2[[#This Row],[AcceptedCmp5]] + Table2[[#This Row],[Response]]</f>
        <v>2</v>
      </c>
      <c r="AH33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336" s="2">
        <f>IF(Table2[[#This Row],[Marital_Cleaned]]="In Relationship",2,1) + Table2[[#This Row],[Kidhome]] + Table2[[#This Row],[Teenhome]]</f>
        <v>3</v>
      </c>
      <c r="AJ33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336" s="2">
        <f>IF(OR(Table2[[#This Row],[ Income ]]="",Table2[[#This Row],[ Income ]]&gt;200000),ROUND(MEDIAN(Table2[[ Income ]]),0),Table2[[#This Row],[ Income ]])</f>
        <v>60208</v>
      </c>
      <c r="AL336" s="2" t="str">
        <f>IF(Table2[[#This Row],[Income_Cleaned]]&lt;35000,"Low",
   IF(Table2[[#This Row],[Income_Cleaned]]&lt;=70000,"Medium","High"))</f>
        <v>Medium</v>
      </c>
    </row>
    <row r="337" spans="1:38" x14ac:dyDescent="0.35">
      <c r="A337">
        <v>3698</v>
      </c>
      <c r="B337">
        <v>1983</v>
      </c>
      <c r="C337" t="s">
        <v>30</v>
      </c>
      <c r="D337" t="s">
        <v>37</v>
      </c>
      <c r="E337">
        <v>78687</v>
      </c>
      <c r="F337">
        <v>0</v>
      </c>
      <c r="G337">
        <v>0</v>
      </c>
      <c r="H337" s="1">
        <v>41130</v>
      </c>
      <c r="I337">
        <v>13</v>
      </c>
      <c r="J337">
        <v>817</v>
      </c>
      <c r="K337">
        <v>185</v>
      </c>
      <c r="L337">
        <v>687</v>
      </c>
      <c r="M337">
        <v>145</v>
      </c>
      <c r="N337">
        <v>55</v>
      </c>
      <c r="O337">
        <v>241</v>
      </c>
      <c r="P337">
        <v>1</v>
      </c>
      <c r="Q337">
        <v>4</v>
      </c>
      <c r="R337">
        <v>6</v>
      </c>
      <c r="S337">
        <v>8</v>
      </c>
      <c r="T337">
        <v>2</v>
      </c>
      <c r="U337">
        <v>0</v>
      </c>
      <c r="V337">
        <v>0</v>
      </c>
      <c r="W337">
        <v>1</v>
      </c>
      <c r="X337">
        <v>0</v>
      </c>
      <c r="Y337">
        <v>0</v>
      </c>
      <c r="Z337">
        <v>1</v>
      </c>
      <c r="AA337">
        <v>0</v>
      </c>
      <c r="AB337" t="s">
        <v>32</v>
      </c>
      <c r="AC337">
        <f>2014 - Table2[[#This Row],[Year_Birth]]</f>
        <v>31</v>
      </c>
      <c r="AD337">
        <f>IF(Table2[[#This Row],[Age]]&gt;100, "100", Table2[[#This Row],[Age]])</f>
        <v>31</v>
      </c>
      <c r="AE337" t="str">
        <f>IF(Table2[[#This Row],[Age_Cleaned]]&lt;30,"&lt;30",
   IF(Table2[[#This Row],[Age_Cleaned]]&lt;=40,"30-40",
   IF(Table2[[#This Row],[Age_Cleaned]]&lt;=50,"40-50","50+")))</f>
        <v>30-40</v>
      </c>
      <c r="AF337" s="2">
        <f>Table2[[#This Row],[MntWines]]+Table2[[#This Row],[MntFruits]]+Table2[[#This Row],[MntMeatProducts]]+Table2[[#This Row],[MntFishProducts]]+Table2[[#This Row],[MntSweetProducts]]+Table2[[#This Row],[MntGoldProds]]</f>
        <v>2130</v>
      </c>
      <c r="AG337" s="2">
        <f>Table2[[#This Row],[AcceptedCmp1]] + Table2[[#This Row],[AcceptedCmp2]] + Table2[[#This Row],[AcceptedCmp3]] + Table2[[#This Row],[AcceptedCmp4]] + Table2[[#This Row],[AcceptedCmp5]] + Table2[[#This Row],[Response]]</f>
        <v>2</v>
      </c>
      <c r="AH33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337" s="2">
        <f>IF(Table2[[#This Row],[Marital_Cleaned]]="In Relationship",2,1) + Table2[[#This Row],[Kidhome]] + Table2[[#This Row],[Teenhome]]</f>
        <v>2</v>
      </c>
      <c r="AJ33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337" s="2">
        <f>IF(OR(Table2[[#This Row],[ Income ]]="",Table2[[#This Row],[ Income ]]&gt;200000),ROUND(MEDIAN(Table2[[ Income ]]),0),Table2[[#This Row],[ Income ]])</f>
        <v>78687</v>
      </c>
      <c r="AL337" s="2" t="str">
        <f>IF(Table2[[#This Row],[Income_Cleaned]]&lt;35000,"Low",
   IF(Table2[[#This Row],[Income_Cleaned]]&lt;=70000,"Medium","High"))</f>
        <v>High</v>
      </c>
    </row>
    <row r="338" spans="1:38" x14ac:dyDescent="0.35">
      <c r="A338">
        <v>5929</v>
      </c>
      <c r="B338">
        <v>1973</v>
      </c>
      <c r="C338" t="s">
        <v>39</v>
      </c>
      <c r="D338" t="s">
        <v>35</v>
      </c>
      <c r="E338">
        <v>37401</v>
      </c>
      <c r="F338">
        <v>1</v>
      </c>
      <c r="G338">
        <v>0</v>
      </c>
      <c r="H338" s="1">
        <v>41765</v>
      </c>
      <c r="I338">
        <v>14</v>
      </c>
      <c r="J338">
        <v>19</v>
      </c>
      <c r="K338">
        <v>3</v>
      </c>
      <c r="L338">
        <v>19</v>
      </c>
      <c r="M338">
        <v>3</v>
      </c>
      <c r="N338">
        <v>1</v>
      </c>
      <c r="O338">
        <v>3</v>
      </c>
      <c r="P338">
        <v>2</v>
      </c>
      <c r="Q338">
        <v>2</v>
      </c>
      <c r="R338">
        <v>0</v>
      </c>
      <c r="S338">
        <v>3</v>
      </c>
      <c r="T338">
        <v>7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 t="s">
        <v>32</v>
      </c>
      <c r="AC338">
        <f>2014 - Table2[[#This Row],[Year_Birth]]</f>
        <v>41</v>
      </c>
      <c r="AD338">
        <f>IF(Table2[[#This Row],[Age]]&gt;100, "100", Table2[[#This Row],[Age]])</f>
        <v>41</v>
      </c>
      <c r="AE338" t="str">
        <f>IF(Table2[[#This Row],[Age_Cleaned]]&lt;30,"&lt;30",
   IF(Table2[[#This Row],[Age_Cleaned]]&lt;=40,"30-40",
   IF(Table2[[#This Row],[Age_Cleaned]]&lt;=50,"40-50","50+")))</f>
        <v>40-50</v>
      </c>
      <c r="AF338" s="2">
        <f>Table2[[#This Row],[MntWines]]+Table2[[#This Row],[MntFruits]]+Table2[[#This Row],[MntMeatProducts]]+Table2[[#This Row],[MntFishProducts]]+Table2[[#This Row],[MntSweetProducts]]+Table2[[#This Row],[MntGoldProds]]</f>
        <v>48</v>
      </c>
      <c r="AG338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33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338" s="2">
        <f>IF(Table2[[#This Row],[Marital_Cleaned]]="In Relationship",2,1) + Table2[[#This Row],[Kidhome]] + Table2[[#This Row],[Teenhome]]</f>
        <v>3</v>
      </c>
      <c r="AJ33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338" s="2">
        <f>IF(OR(Table2[[#This Row],[ Income ]]="",Table2[[#This Row],[ Income ]]&gt;200000),ROUND(MEDIAN(Table2[[ Income ]]),0),Table2[[#This Row],[ Income ]])</f>
        <v>37401</v>
      </c>
      <c r="AL338" s="2" t="str">
        <f>IF(Table2[[#This Row],[Income_Cleaned]]&lt;35000,"Low",
   IF(Table2[[#This Row],[Income_Cleaned]]&lt;=70000,"Medium","High"))</f>
        <v>Medium</v>
      </c>
    </row>
    <row r="339" spans="1:38" x14ac:dyDescent="0.35">
      <c r="A339">
        <v>10795</v>
      </c>
      <c r="B339">
        <v>1973</v>
      </c>
      <c r="C339" t="s">
        <v>39</v>
      </c>
      <c r="D339" t="s">
        <v>35</v>
      </c>
      <c r="E339">
        <v>37401</v>
      </c>
      <c r="F339">
        <v>1</v>
      </c>
      <c r="G339">
        <v>0</v>
      </c>
      <c r="H339" s="1">
        <v>41765</v>
      </c>
      <c r="I339">
        <v>14</v>
      </c>
      <c r="J339">
        <v>19</v>
      </c>
      <c r="K339">
        <v>3</v>
      </c>
      <c r="L339">
        <v>19</v>
      </c>
      <c r="M339">
        <v>3</v>
      </c>
      <c r="N339">
        <v>1</v>
      </c>
      <c r="O339">
        <v>3</v>
      </c>
      <c r="P339">
        <v>2</v>
      </c>
      <c r="Q339">
        <v>2</v>
      </c>
      <c r="R339">
        <v>0</v>
      </c>
      <c r="S339">
        <v>3</v>
      </c>
      <c r="T339">
        <v>7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 t="s">
        <v>42</v>
      </c>
      <c r="AC339">
        <f>2014 - Table2[[#This Row],[Year_Birth]]</f>
        <v>41</v>
      </c>
      <c r="AD339">
        <f>IF(Table2[[#This Row],[Age]]&gt;100, "100", Table2[[#This Row],[Age]])</f>
        <v>41</v>
      </c>
      <c r="AE339" t="str">
        <f>IF(Table2[[#This Row],[Age_Cleaned]]&lt;30,"&lt;30",
   IF(Table2[[#This Row],[Age_Cleaned]]&lt;=40,"30-40",
   IF(Table2[[#This Row],[Age_Cleaned]]&lt;=50,"40-50","50+")))</f>
        <v>40-50</v>
      </c>
      <c r="AF339" s="2">
        <f>Table2[[#This Row],[MntWines]]+Table2[[#This Row],[MntFruits]]+Table2[[#This Row],[MntMeatProducts]]+Table2[[#This Row],[MntFishProducts]]+Table2[[#This Row],[MntSweetProducts]]+Table2[[#This Row],[MntGoldProds]]</f>
        <v>48</v>
      </c>
      <c r="AG339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33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339" s="2">
        <f>IF(Table2[[#This Row],[Marital_Cleaned]]="In Relationship",2,1) + Table2[[#This Row],[Kidhome]] + Table2[[#This Row],[Teenhome]]</f>
        <v>3</v>
      </c>
      <c r="AJ33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339" s="2">
        <f>IF(OR(Table2[[#This Row],[ Income ]]="",Table2[[#This Row],[ Income ]]&gt;200000),ROUND(MEDIAN(Table2[[ Income ]]),0),Table2[[#This Row],[ Income ]])</f>
        <v>37401</v>
      </c>
      <c r="AL339" s="2" t="str">
        <f>IF(Table2[[#This Row],[Income_Cleaned]]&lt;35000,"Low",
   IF(Table2[[#This Row],[Income_Cleaned]]&lt;=70000,"Medium","High"))</f>
        <v>Medium</v>
      </c>
    </row>
    <row r="340" spans="1:38" x14ac:dyDescent="0.35">
      <c r="A340">
        <v>4390</v>
      </c>
      <c r="B340">
        <v>1954</v>
      </c>
      <c r="C340" t="s">
        <v>30</v>
      </c>
      <c r="D340" t="s">
        <v>37</v>
      </c>
      <c r="E340">
        <v>75315</v>
      </c>
      <c r="F340">
        <v>0</v>
      </c>
      <c r="G340">
        <v>1</v>
      </c>
      <c r="H340" s="1">
        <v>41744</v>
      </c>
      <c r="I340">
        <v>14</v>
      </c>
      <c r="J340">
        <v>459</v>
      </c>
      <c r="K340">
        <v>15</v>
      </c>
      <c r="L340">
        <v>171</v>
      </c>
      <c r="M340">
        <v>142</v>
      </c>
      <c r="N340">
        <v>23</v>
      </c>
      <c r="O340">
        <v>31</v>
      </c>
      <c r="P340">
        <v>2</v>
      </c>
      <c r="Q340">
        <v>5</v>
      </c>
      <c r="R340">
        <v>4</v>
      </c>
      <c r="S340">
        <v>12</v>
      </c>
      <c r="T340">
        <v>2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 t="s">
        <v>45</v>
      </c>
      <c r="AC340">
        <f>2014 - Table2[[#This Row],[Year_Birth]]</f>
        <v>60</v>
      </c>
      <c r="AD340">
        <f>IF(Table2[[#This Row],[Age]]&gt;100, "100", Table2[[#This Row],[Age]])</f>
        <v>60</v>
      </c>
      <c r="AE340" t="str">
        <f>IF(Table2[[#This Row],[Age_Cleaned]]&lt;30,"&lt;30",
   IF(Table2[[#This Row],[Age_Cleaned]]&lt;=40,"30-40",
   IF(Table2[[#This Row],[Age_Cleaned]]&lt;=50,"40-50","50+")))</f>
        <v>50+</v>
      </c>
      <c r="AF340" s="2">
        <f>Table2[[#This Row],[MntWines]]+Table2[[#This Row],[MntFruits]]+Table2[[#This Row],[MntMeatProducts]]+Table2[[#This Row],[MntFishProducts]]+Table2[[#This Row],[MntSweetProducts]]+Table2[[#This Row],[MntGoldProds]]</f>
        <v>841</v>
      </c>
      <c r="AG340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34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340" s="2">
        <f>IF(Table2[[#This Row],[Marital_Cleaned]]="In Relationship",2,1) + Table2[[#This Row],[Kidhome]] + Table2[[#This Row],[Teenhome]]</f>
        <v>3</v>
      </c>
      <c r="AJ34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340" s="2">
        <f>IF(OR(Table2[[#This Row],[ Income ]]="",Table2[[#This Row],[ Income ]]&gt;200000),ROUND(MEDIAN(Table2[[ Income ]]),0),Table2[[#This Row],[ Income ]])</f>
        <v>75315</v>
      </c>
      <c r="AL340" s="2" t="str">
        <f>IF(Table2[[#This Row],[Income_Cleaned]]&lt;35000,"Low",
   IF(Table2[[#This Row],[Income_Cleaned]]&lt;=70000,"Medium","High"))</f>
        <v>High</v>
      </c>
    </row>
    <row r="341" spans="1:38" x14ac:dyDescent="0.35">
      <c r="A341">
        <v>9362</v>
      </c>
      <c r="B341">
        <v>1965</v>
      </c>
      <c r="C341" t="s">
        <v>30</v>
      </c>
      <c r="D341" t="s">
        <v>33</v>
      </c>
      <c r="E341">
        <v>69263</v>
      </c>
      <c r="F341">
        <v>0</v>
      </c>
      <c r="G341">
        <v>1</v>
      </c>
      <c r="H341" s="1">
        <v>41703</v>
      </c>
      <c r="I341">
        <v>14</v>
      </c>
      <c r="J341">
        <v>492</v>
      </c>
      <c r="K341">
        <v>5</v>
      </c>
      <c r="L341">
        <v>32</v>
      </c>
      <c r="M341">
        <v>13</v>
      </c>
      <c r="N341">
        <v>5</v>
      </c>
      <c r="O341">
        <v>21</v>
      </c>
      <c r="P341">
        <v>1</v>
      </c>
      <c r="Q341">
        <v>9</v>
      </c>
      <c r="R341">
        <v>1</v>
      </c>
      <c r="S341">
        <v>7</v>
      </c>
      <c r="T341">
        <v>6</v>
      </c>
      <c r="U341">
        <v>0</v>
      </c>
      <c r="V341">
        <v>1</v>
      </c>
      <c r="W341">
        <v>0</v>
      </c>
      <c r="X341">
        <v>0</v>
      </c>
      <c r="Y341">
        <v>0</v>
      </c>
      <c r="Z341">
        <v>0</v>
      </c>
      <c r="AA341">
        <v>0</v>
      </c>
      <c r="AB341" t="s">
        <v>34</v>
      </c>
      <c r="AC341">
        <f>2014 - Table2[[#This Row],[Year_Birth]]</f>
        <v>49</v>
      </c>
      <c r="AD341">
        <f>IF(Table2[[#This Row],[Age]]&gt;100, "100", Table2[[#This Row],[Age]])</f>
        <v>49</v>
      </c>
      <c r="AE341" t="str">
        <f>IF(Table2[[#This Row],[Age_Cleaned]]&lt;30,"&lt;30",
   IF(Table2[[#This Row],[Age_Cleaned]]&lt;=40,"30-40",
   IF(Table2[[#This Row],[Age_Cleaned]]&lt;=50,"40-50","50+")))</f>
        <v>40-50</v>
      </c>
      <c r="AF341" s="2">
        <f>Table2[[#This Row],[MntWines]]+Table2[[#This Row],[MntFruits]]+Table2[[#This Row],[MntMeatProducts]]+Table2[[#This Row],[MntFishProducts]]+Table2[[#This Row],[MntSweetProducts]]+Table2[[#This Row],[MntGoldProds]]</f>
        <v>568</v>
      </c>
      <c r="AG341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34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341" s="2">
        <f>IF(Table2[[#This Row],[Marital_Cleaned]]="In Relationship",2,1) + Table2[[#This Row],[Kidhome]] + Table2[[#This Row],[Teenhome]]</f>
        <v>2</v>
      </c>
      <c r="AJ34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341" s="2">
        <f>IF(OR(Table2[[#This Row],[ Income ]]="",Table2[[#This Row],[ Income ]]&gt;200000),ROUND(MEDIAN(Table2[[ Income ]]),0),Table2[[#This Row],[ Income ]])</f>
        <v>69263</v>
      </c>
      <c r="AL341" s="2" t="str">
        <f>IF(Table2[[#This Row],[Income_Cleaned]]&lt;35000,"Low",
   IF(Table2[[#This Row],[Income_Cleaned]]&lt;=70000,"Medium","High"))</f>
        <v>Medium</v>
      </c>
    </row>
    <row r="342" spans="1:38" x14ac:dyDescent="0.35">
      <c r="A342">
        <v>1577</v>
      </c>
      <c r="B342">
        <v>1946</v>
      </c>
      <c r="C342" t="s">
        <v>30</v>
      </c>
      <c r="D342" t="s">
        <v>35</v>
      </c>
      <c r="E342">
        <v>78569</v>
      </c>
      <c r="F342">
        <v>0</v>
      </c>
      <c r="G342">
        <v>0</v>
      </c>
      <c r="H342" s="1">
        <v>41689</v>
      </c>
      <c r="I342">
        <v>14</v>
      </c>
      <c r="J342">
        <v>558</v>
      </c>
      <c r="K342">
        <v>79</v>
      </c>
      <c r="L342">
        <v>622</v>
      </c>
      <c r="M342">
        <v>207</v>
      </c>
      <c r="N342">
        <v>175</v>
      </c>
      <c r="O342">
        <v>95</v>
      </c>
      <c r="P342">
        <v>1</v>
      </c>
      <c r="Q342">
        <v>4</v>
      </c>
      <c r="R342">
        <v>6</v>
      </c>
      <c r="S342">
        <v>4</v>
      </c>
      <c r="T342">
        <v>1</v>
      </c>
      <c r="U342">
        <v>0</v>
      </c>
      <c r="V342">
        <v>0</v>
      </c>
      <c r="W342">
        <v>1</v>
      </c>
      <c r="X342">
        <v>0</v>
      </c>
      <c r="Y342">
        <v>0</v>
      </c>
      <c r="Z342">
        <v>1</v>
      </c>
      <c r="AA342">
        <v>0</v>
      </c>
      <c r="AB342" t="s">
        <v>32</v>
      </c>
      <c r="AC342">
        <f>2014 - Table2[[#This Row],[Year_Birth]]</f>
        <v>68</v>
      </c>
      <c r="AD342">
        <f>IF(Table2[[#This Row],[Age]]&gt;100, "100", Table2[[#This Row],[Age]])</f>
        <v>68</v>
      </c>
      <c r="AE342" t="str">
        <f>IF(Table2[[#This Row],[Age_Cleaned]]&lt;30,"&lt;30",
   IF(Table2[[#This Row],[Age_Cleaned]]&lt;=40,"30-40",
   IF(Table2[[#This Row],[Age_Cleaned]]&lt;=50,"40-50","50+")))</f>
        <v>50+</v>
      </c>
      <c r="AF342" s="2">
        <f>Table2[[#This Row],[MntWines]]+Table2[[#This Row],[MntFruits]]+Table2[[#This Row],[MntMeatProducts]]+Table2[[#This Row],[MntFishProducts]]+Table2[[#This Row],[MntSweetProducts]]+Table2[[#This Row],[MntGoldProds]]</f>
        <v>1736</v>
      </c>
      <c r="AG342" s="2">
        <f>Table2[[#This Row],[AcceptedCmp1]] + Table2[[#This Row],[AcceptedCmp2]] + Table2[[#This Row],[AcceptedCmp3]] + Table2[[#This Row],[AcceptedCmp4]] + Table2[[#This Row],[AcceptedCmp5]] + Table2[[#This Row],[Response]]</f>
        <v>2</v>
      </c>
      <c r="AH34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342" s="2">
        <f>IF(Table2[[#This Row],[Marital_Cleaned]]="In Relationship",2,1) + Table2[[#This Row],[Kidhome]] + Table2[[#This Row],[Teenhome]]</f>
        <v>2</v>
      </c>
      <c r="AJ34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342" s="2">
        <f>IF(OR(Table2[[#This Row],[ Income ]]="",Table2[[#This Row],[ Income ]]&gt;200000),ROUND(MEDIAN(Table2[[ Income ]]),0),Table2[[#This Row],[ Income ]])</f>
        <v>78569</v>
      </c>
      <c r="AL342" s="2" t="str">
        <f>IF(Table2[[#This Row],[Income_Cleaned]]&lt;35000,"Low",
   IF(Table2[[#This Row],[Income_Cleaned]]&lt;=70000,"Medium","High"))</f>
        <v>High</v>
      </c>
    </row>
    <row r="343" spans="1:38" x14ac:dyDescent="0.35">
      <c r="A343">
        <v>4609</v>
      </c>
      <c r="B343">
        <v>1966</v>
      </c>
      <c r="C343" t="s">
        <v>39</v>
      </c>
      <c r="D343" t="s">
        <v>35</v>
      </c>
      <c r="E343">
        <v>57705</v>
      </c>
      <c r="F343">
        <v>0</v>
      </c>
      <c r="G343">
        <v>1</v>
      </c>
      <c r="H343" s="1">
        <v>41650</v>
      </c>
      <c r="I343">
        <v>14</v>
      </c>
      <c r="J343">
        <v>383</v>
      </c>
      <c r="K343">
        <v>0</v>
      </c>
      <c r="L343">
        <v>53</v>
      </c>
      <c r="M343">
        <v>6</v>
      </c>
      <c r="N343">
        <v>4</v>
      </c>
      <c r="O343">
        <v>40</v>
      </c>
      <c r="P343">
        <v>3</v>
      </c>
      <c r="Q343">
        <v>8</v>
      </c>
      <c r="R343">
        <v>1</v>
      </c>
      <c r="S343">
        <v>6</v>
      </c>
      <c r="T343">
        <v>6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 t="s">
        <v>32</v>
      </c>
      <c r="AC343">
        <f>2014 - Table2[[#This Row],[Year_Birth]]</f>
        <v>48</v>
      </c>
      <c r="AD343">
        <f>IF(Table2[[#This Row],[Age]]&gt;100, "100", Table2[[#This Row],[Age]])</f>
        <v>48</v>
      </c>
      <c r="AE343" t="str">
        <f>IF(Table2[[#This Row],[Age_Cleaned]]&lt;30,"&lt;30",
   IF(Table2[[#This Row],[Age_Cleaned]]&lt;=40,"30-40",
   IF(Table2[[#This Row],[Age_Cleaned]]&lt;=50,"40-50","50+")))</f>
        <v>40-50</v>
      </c>
      <c r="AF343" s="2">
        <f>Table2[[#This Row],[MntWines]]+Table2[[#This Row],[MntFruits]]+Table2[[#This Row],[MntMeatProducts]]+Table2[[#This Row],[MntFishProducts]]+Table2[[#This Row],[MntSweetProducts]]+Table2[[#This Row],[MntGoldProds]]</f>
        <v>486</v>
      </c>
      <c r="AG343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34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343" s="2">
        <f>IF(Table2[[#This Row],[Marital_Cleaned]]="In Relationship",2,1) + Table2[[#This Row],[Kidhome]] + Table2[[#This Row],[Teenhome]]</f>
        <v>3</v>
      </c>
      <c r="AJ34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343" s="2">
        <f>IF(OR(Table2[[#This Row],[ Income ]]="",Table2[[#This Row],[ Income ]]&gt;200000),ROUND(MEDIAN(Table2[[ Income ]]),0),Table2[[#This Row],[ Income ]])</f>
        <v>57705</v>
      </c>
      <c r="AL343" s="2" t="str">
        <f>IF(Table2[[#This Row],[Income_Cleaned]]&lt;35000,"Low",
   IF(Table2[[#This Row],[Income_Cleaned]]&lt;=70000,"Medium","High"))</f>
        <v>Medium</v>
      </c>
    </row>
    <row r="344" spans="1:38" x14ac:dyDescent="0.35">
      <c r="A344">
        <v>7143</v>
      </c>
      <c r="B344">
        <v>1955</v>
      </c>
      <c r="C344" t="s">
        <v>40</v>
      </c>
      <c r="D344" t="s">
        <v>37</v>
      </c>
      <c r="E344">
        <v>74805</v>
      </c>
      <c r="F344">
        <v>0</v>
      </c>
      <c r="G344">
        <v>1</v>
      </c>
      <c r="H344" s="1">
        <v>41584</v>
      </c>
      <c r="I344">
        <v>14</v>
      </c>
      <c r="J344">
        <v>209</v>
      </c>
      <c r="K344">
        <v>162</v>
      </c>
      <c r="L344">
        <v>209</v>
      </c>
      <c r="M344">
        <v>41</v>
      </c>
      <c r="N344">
        <v>162</v>
      </c>
      <c r="O344">
        <v>37</v>
      </c>
      <c r="P344">
        <v>5</v>
      </c>
      <c r="Q344">
        <v>4</v>
      </c>
      <c r="R344">
        <v>7</v>
      </c>
      <c r="S344">
        <v>10</v>
      </c>
      <c r="T344">
        <v>2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 t="s">
        <v>32</v>
      </c>
      <c r="AC344">
        <f>2014 - Table2[[#This Row],[Year_Birth]]</f>
        <v>59</v>
      </c>
      <c r="AD344">
        <f>IF(Table2[[#This Row],[Age]]&gt;100, "100", Table2[[#This Row],[Age]])</f>
        <v>59</v>
      </c>
      <c r="AE344" t="str">
        <f>IF(Table2[[#This Row],[Age_Cleaned]]&lt;30,"&lt;30",
   IF(Table2[[#This Row],[Age_Cleaned]]&lt;=40,"30-40",
   IF(Table2[[#This Row],[Age_Cleaned]]&lt;=50,"40-50","50+")))</f>
        <v>50+</v>
      </c>
      <c r="AF344" s="2">
        <f>Table2[[#This Row],[MntWines]]+Table2[[#This Row],[MntFruits]]+Table2[[#This Row],[MntMeatProducts]]+Table2[[#This Row],[MntFishProducts]]+Table2[[#This Row],[MntSweetProducts]]+Table2[[#This Row],[MntGoldProds]]</f>
        <v>820</v>
      </c>
      <c r="AG344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34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344" s="2">
        <f>IF(Table2[[#This Row],[Marital_Cleaned]]="In Relationship",2,1) + Table2[[#This Row],[Kidhome]] + Table2[[#This Row],[Teenhome]]</f>
        <v>3</v>
      </c>
      <c r="AJ34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344" s="2">
        <f>IF(OR(Table2[[#This Row],[ Income ]]="",Table2[[#This Row],[ Income ]]&gt;200000),ROUND(MEDIAN(Table2[[ Income ]]),0),Table2[[#This Row],[ Income ]])</f>
        <v>74805</v>
      </c>
      <c r="AL344" s="2" t="str">
        <f>IF(Table2[[#This Row],[Income_Cleaned]]&lt;35000,"Low",
   IF(Table2[[#This Row],[Income_Cleaned]]&lt;=70000,"Medium","High"))</f>
        <v>High</v>
      </c>
    </row>
    <row r="345" spans="1:38" x14ac:dyDescent="0.35">
      <c r="A345">
        <v>1729</v>
      </c>
      <c r="B345">
        <v>1961</v>
      </c>
      <c r="C345" t="s">
        <v>39</v>
      </c>
      <c r="D345" t="s">
        <v>37</v>
      </c>
      <c r="E345">
        <v>66426</v>
      </c>
      <c r="F345">
        <v>0</v>
      </c>
      <c r="G345">
        <v>1</v>
      </c>
      <c r="H345" s="1">
        <v>41549</v>
      </c>
      <c r="I345">
        <v>14</v>
      </c>
      <c r="J345">
        <v>1043</v>
      </c>
      <c r="K345">
        <v>24</v>
      </c>
      <c r="L345">
        <v>97</v>
      </c>
      <c r="M345">
        <v>32</v>
      </c>
      <c r="N345">
        <v>24</v>
      </c>
      <c r="O345">
        <v>157</v>
      </c>
      <c r="P345">
        <v>2</v>
      </c>
      <c r="Q345">
        <v>3</v>
      </c>
      <c r="R345">
        <v>5</v>
      </c>
      <c r="S345">
        <v>10</v>
      </c>
      <c r="T345">
        <v>6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 t="s">
        <v>32</v>
      </c>
      <c r="AC345">
        <f>2014 - Table2[[#This Row],[Year_Birth]]</f>
        <v>53</v>
      </c>
      <c r="AD345">
        <f>IF(Table2[[#This Row],[Age]]&gt;100, "100", Table2[[#This Row],[Age]])</f>
        <v>53</v>
      </c>
      <c r="AE345" t="str">
        <f>IF(Table2[[#This Row],[Age_Cleaned]]&lt;30,"&lt;30",
   IF(Table2[[#This Row],[Age_Cleaned]]&lt;=40,"30-40",
   IF(Table2[[#This Row],[Age_Cleaned]]&lt;=50,"40-50","50+")))</f>
        <v>50+</v>
      </c>
      <c r="AF345" s="2">
        <f>Table2[[#This Row],[MntWines]]+Table2[[#This Row],[MntFruits]]+Table2[[#This Row],[MntMeatProducts]]+Table2[[#This Row],[MntFishProducts]]+Table2[[#This Row],[MntSweetProducts]]+Table2[[#This Row],[MntGoldProds]]</f>
        <v>1377</v>
      </c>
      <c r="AG345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34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345" s="2">
        <f>IF(Table2[[#This Row],[Marital_Cleaned]]="In Relationship",2,1) + Table2[[#This Row],[Kidhome]] + Table2[[#This Row],[Teenhome]]</f>
        <v>3</v>
      </c>
      <c r="AJ34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345" s="2">
        <f>IF(OR(Table2[[#This Row],[ Income ]]="",Table2[[#This Row],[ Income ]]&gt;200000),ROUND(MEDIAN(Table2[[ Income ]]),0),Table2[[#This Row],[ Income ]])</f>
        <v>66426</v>
      </c>
      <c r="AL345" s="2" t="str">
        <f>IF(Table2[[#This Row],[Income_Cleaned]]&lt;35000,"Low",
   IF(Table2[[#This Row],[Income_Cleaned]]&lt;=70000,"Medium","High"))</f>
        <v>Medium</v>
      </c>
    </row>
    <row r="346" spans="1:38" x14ac:dyDescent="0.35">
      <c r="A346">
        <v>10664</v>
      </c>
      <c r="B346">
        <v>1949</v>
      </c>
      <c r="C346" t="s">
        <v>43</v>
      </c>
      <c r="D346" t="s">
        <v>44</v>
      </c>
      <c r="E346">
        <v>51529</v>
      </c>
      <c r="F346">
        <v>0</v>
      </c>
      <c r="G346">
        <v>1</v>
      </c>
      <c r="H346" s="1">
        <v>41524</v>
      </c>
      <c r="I346">
        <v>14</v>
      </c>
      <c r="J346">
        <v>400</v>
      </c>
      <c r="K346">
        <v>4</v>
      </c>
      <c r="L346">
        <v>35</v>
      </c>
      <c r="M346">
        <v>6</v>
      </c>
      <c r="N346">
        <v>0</v>
      </c>
      <c r="O346">
        <v>22</v>
      </c>
      <c r="P346">
        <v>2</v>
      </c>
      <c r="Q346">
        <v>9</v>
      </c>
      <c r="R346">
        <v>1</v>
      </c>
      <c r="S346">
        <v>5</v>
      </c>
      <c r="T346">
        <v>8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 t="s">
        <v>32</v>
      </c>
      <c r="AC346">
        <f>2014 - Table2[[#This Row],[Year_Birth]]</f>
        <v>65</v>
      </c>
      <c r="AD346">
        <f>IF(Table2[[#This Row],[Age]]&gt;100, "100", Table2[[#This Row],[Age]])</f>
        <v>65</v>
      </c>
      <c r="AE346" t="str">
        <f>IF(Table2[[#This Row],[Age_Cleaned]]&lt;30,"&lt;30",
   IF(Table2[[#This Row],[Age_Cleaned]]&lt;=40,"30-40",
   IF(Table2[[#This Row],[Age_Cleaned]]&lt;=50,"40-50","50+")))</f>
        <v>50+</v>
      </c>
      <c r="AF346" s="2">
        <f>Table2[[#This Row],[MntWines]]+Table2[[#This Row],[MntFruits]]+Table2[[#This Row],[MntMeatProducts]]+Table2[[#This Row],[MntFishProducts]]+Table2[[#This Row],[MntSweetProducts]]+Table2[[#This Row],[MntGoldProds]]</f>
        <v>467</v>
      </c>
      <c r="AG346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34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346" s="2">
        <f>IF(Table2[[#This Row],[Marital_Cleaned]]="In Relationship",2,1) + Table2[[#This Row],[Kidhome]] + Table2[[#This Row],[Teenhome]]</f>
        <v>2</v>
      </c>
      <c r="AJ34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346" s="2">
        <f>IF(OR(Table2[[#This Row],[ Income ]]="",Table2[[#This Row],[ Income ]]&gt;200000),ROUND(MEDIAN(Table2[[ Income ]]),0),Table2[[#This Row],[ Income ]])</f>
        <v>51529</v>
      </c>
      <c r="AL346" s="2" t="str">
        <f>IF(Table2[[#This Row],[Income_Cleaned]]&lt;35000,"Low",
   IF(Table2[[#This Row],[Income_Cleaned]]&lt;=70000,"Medium","High"))</f>
        <v>Medium</v>
      </c>
    </row>
    <row r="347" spans="1:38" x14ac:dyDescent="0.35">
      <c r="A347">
        <v>5029</v>
      </c>
      <c r="B347">
        <v>1946</v>
      </c>
      <c r="C347" t="s">
        <v>30</v>
      </c>
      <c r="D347" t="s">
        <v>35</v>
      </c>
      <c r="E347">
        <v>18100</v>
      </c>
      <c r="F347">
        <v>0</v>
      </c>
      <c r="G347">
        <v>0</v>
      </c>
      <c r="H347" s="1">
        <v>41492</v>
      </c>
      <c r="I347">
        <v>14</v>
      </c>
      <c r="J347">
        <v>3</v>
      </c>
      <c r="K347">
        <v>1</v>
      </c>
      <c r="L347">
        <v>2</v>
      </c>
      <c r="M347">
        <v>4</v>
      </c>
      <c r="N347">
        <v>3</v>
      </c>
      <c r="O347">
        <v>1</v>
      </c>
      <c r="P347">
        <v>1</v>
      </c>
      <c r="Q347">
        <v>0</v>
      </c>
      <c r="R347">
        <v>0</v>
      </c>
      <c r="S347">
        <v>3</v>
      </c>
      <c r="T347">
        <v>5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 t="s">
        <v>32</v>
      </c>
      <c r="AC347">
        <f>2014 - Table2[[#This Row],[Year_Birth]]</f>
        <v>68</v>
      </c>
      <c r="AD347">
        <f>IF(Table2[[#This Row],[Age]]&gt;100, "100", Table2[[#This Row],[Age]])</f>
        <v>68</v>
      </c>
      <c r="AE347" t="str">
        <f>IF(Table2[[#This Row],[Age_Cleaned]]&lt;30,"&lt;30",
   IF(Table2[[#This Row],[Age_Cleaned]]&lt;=40,"30-40",
   IF(Table2[[#This Row],[Age_Cleaned]]&lt;=50,"40-50","50+")))</f>
        <v>50+</v>
      </c>
      <c r="AF347" s="2">
        <f>Table2[[#This Row],[MntWines]]+Table2[[#This Row],[MntFruits]]+Table2[[#This Row],[MntMeatProducts]]+Table2[[#This Row],[MntFishProducts]]+Table2[[#This Row],[MntSweetProducts]]+Table2[[#This Row],[MntGoldProds]]</f>
        <v>14</v>
      </c>
      <c r="AG347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34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347" s="2">
        <f>IF(Table2[[#This Row],[Marital_Cleaned]]="In Relationship",2,1) + Table2[[#This Row],[Kidhome]] + Table2[[#This Row],[Teenhome]]</f>
        <v>2</v>
      </c>
      <c r="AJ34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347" s="2">
        <f>IF(OR(Table2[[#This Row],[ Income ]]="",Table2[[#This Row],[ Income ]]&gt;200000),ROUND(MEDIAN(Table2[[ Income ]]),0),Table2[[#This Row],[ Income ]])</f>
        <v>18100</v>
      </c>
      <c r="AL347" s="2" t="str">
        <f>IF(Table2[[#This Row],[Income_Cleaned]]&lt;35000,"Low",
   IF(Table2[[#This Row],[Income_Cleaned]]&lt;=70000,"Medium","High"))</f>
        <v>Low</v>
      </c>
    </row>
    <row r="348" spans="1:38" x14ac:dyDescent="0.35">
      <c r="A348">
        <v>10507</v>
      </c>
      <c r="B348">
        <v>1977</v>
      </c>
      <c r="C348" t="s">
        <v>40</v>
      </c>
      <c r="D348" t="s">
        <v>31</v>
      </c>
      <c r="E348">
        <v>59601</v>
      </c>
      <c r="F348">
        <v>0</v>
      </c>
      <c r="G348">
        <v>1</v>
      </c>
      <c r="H348" s="1">
        <v>41480</v>
      </c>
      <c r="I348">
        <v>14</v>
      </c>
      <c r="J348">
        <v>691</v>
      </c>
      <c r="K348">
        <v>7</v>
      </c>
      <c r="L348">
        <v>69</v>
      </c>
      <c r="M348">
        <v>0</v>
      </c>
      <c r="N348">
        <v>7</v>
      </c>
      <c r="O348">
        <v>23</v>
      </c>
      <c r="P348">
        <v>4</v>
      </c>
      <c r="Q348">
        <v>2</v>
      </c>
      <c r="R348">
        <v>2</v>
      </c>
      <c r="S348">
        <v>7</v>
      </c>
      <c r="T348">
        <v>8</v>
      </c>
      <c r="U348">
        <v>0</v>
      </c>
      <c r="V348">
        <v>1</v>
      </c>
      <c r="W348">
        <v>0</v>
      </c>
      <c r="X348">
        <v>0</v>
      </c>
      <c r="Y348">
        <v>0</v>
      </c>
      <c r="Z348">
        <v>0</v>
      </c>
      <c r="AA348">
        <v>0</v>
      </c>
      <c r="AB348" t="s">
        <v>36</v>
      </c>
      <c r="AC348">
        <f>2014 - Table2[[#This Row],[Year_Birth]]</f>
        <v>37</v>
      </c>
      <c r="AD348">
        <f>IF(Table2[[#This Row],[Age]]&gt;100, "100", Table2[[#This Row],[Age]])</f>
        <v>37</v>
      </c>
      <c r="AE348" t="str">
        <f>IF(Table2[[#This Row],[Age_Cleaned]]&lt;30,"&lt;30",
   IF(Table2[[#This Row],[Age_Cleaned]]&lt;=40,"30-40",
   IF(Table2[[#This Row],[Age_Cleaned]]&lt;=50,"40-50","50+")))</f>
        <v>30-40</v>
      </c>
      <c r="AF348" s="2">
        <f>Table2[[#This Row],[MntWines]]+Table2[[#This Row],[MntFruits]]+Table2[[#This Row],[MntMeatProducts]]+Table2[[#This Row],[MntFishProducts]]+Table2[[#This Row],[MntSweetProducts]]+Table2[[#This Row],[MntGoldProds]]</f>
        <v>797</v>
      </c>
      <c r="AG348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34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348" s="2">
        <f>IF(Table2[[#This Row],[Marital_Cleaned]]="In Relationship",2,1) + Table2[[#This Row],[Kidhome]] + Table2[[#This Row],[Teenhome]]</f>
        <v>2</v>
      </c>
      <c r="AJ34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348" s="2">
        <f>IF(OR(Table2[[#This Row],[ Income ]]="",Table2[[#This Row],[ Income ]]&gt;200000),ROUND(MEDIAN(Table2[[ Income ]]),0),Table2[[#This Row],[ Income ]])</f>
        <v>59601</v>
      </c>
      <c r="AL348" s="2" t="str">
        <f>IF(Table2[[#This Row],[Income_Cleaned]]&lt;35000,"Low",
   IF(Table2[[#This Row],[Income_Cleaned]]&lt;=70000,"Medium","High"))</f>
        <v>Medium</v>
      </c>
    </row>
    <row r="349" spans="1:38" x14ac:dyDescent="0.35">
      <c r="A349">
        <v>3865</v>
      </c>
      <c r="B349">
        <v>1977</v>
      </c>
      <c r="C349" t="s">
        <v>40</v>
      </c>
      <c r="D349" t="s">
        <v>37</v>
      </c>
      <c r="E349">
        <v>20981</v>
      </c>
      <c r="F349">
        <v>0</v>
      </c>
      <c r="G349">
        <v>0</v>
      </c>
      <c r="H349" s="1">
        <v>41394</v>
      </c>
      <c r="I349">
        <v>14</v>
      </c>
      <c r="J349">
        <v>2</v>
      </c>
      <c r="K349">
        <v>12</v>
      </c>
      <c r="L349">
        <v>10</v>
      </c>
      <c r="M349">
        <v>6</v>
      </c>
      <c r="N349">
        <v>13</v>
      </c>
      <c r="O349">
        <v>30</v>
      </c>
      <c r="P349">
        <v>1</v>
      </c>
      <c r="Q349">
        <v>3</v>
      </c>
      <c r="R349">
        <v>1</v>
      </c>
      <c r="S349">
        <v>2</v>
      </c>
      <c r="T349">
        <v>8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1</v>
      </c>
      <c r="AA349">
        <v>0</v>
      </c>
      <c r="AB349" t="s">
        <v>34</v>
      </c>
      <c r="AC349">
        <f>2014 - Table2[[#This Row],[Year_Birth]]</f>
        <v>37</v>
      </c>
      <c r="AD349">
        <f>IF(Table2[[#This Row],[Age]]&gt;100, "100", Table2[[#This Row],[Age]])</f>
        <v>37</v>
      </c>
      <c r="AE349" t="str">
        <f>IF(Table2[[#This Row],[Age_Cleaned]]&lt;30,"&lt;30",
   IF(Table2[[#This Row],[Age_Cleaned]]&lt;=40,"30-40",
   IF(Table2[[#This Row],[Age_Cleaned]]&lt;=50,"40-50","50+")))</f>
        <v>30-40</v>
      </c>
      <c r="AF349" s="2">
        <f>Table2[[#This Row],[MntWines]]+Table2[[#This Row],[MntFruits]]+Table2[[#This Row],[MntMeatProducts]]+Table2[[#This Row],[MntFishProducts]]+Table2[[#This Row],[MntSweetProducts]]+Table2[[#This Row],[MntGoldProds]]</f>
        <v>73</v>
      </c>
      <c r="AG349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34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349" s="2">
        <f>IF(Table2[[#This Row],[Marital_Cleaned]]="In Relationship",2,1) + Table2[[#This Row],[Kidhome]] + Table2[[#This Row],[Teenhome]]</f>
        <v>2</v>
      </c>
      <c r="AJ34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349" s="2">
        <f>IF(OR(Table2[[#This Row],[ Income ]]="",Table2[[#This Row],[ Income ]]&gt;200000),ROUND(MEDIAN(Table2[[ Income ]]),0),Table2[[#This Row],[ Income ]])</f>
        <v>20981</v>
      </c>
      <c r="AL349" s="2" t="str">
        <f>IF(Table2[[#This Row],[Income_Cleaned]]&lt;35000,"Low",
   IF(Table2[[#This Row],[Income_Cleaned]]&lt;=70000,"Medium","High"))</f>
        <v>Low</v>
      </c>
    </row>
    <row r="350" spans="1:38" x14ac:dyDescent="0.35">
      <c r="A350">
        <v>6982</v>
      </c>
      <c r="B350">
        <v>1976</v>
      </c>
      <c r="C350" t="s">
        <v>30</v>
      </c>
      <c r="D350" t="s">
        <v>35</v>
      </c>
      <c r="E350">
        <v>74068</v>
      </c>
      <c r="F350">
        <v>0</v>
      </c>
      <c r="G350">
        <v>0</v>
      </c>
      <c r="H350" s="1">
        <v>41352</v>
      </c>
      <c r="I350">
        <v>14</v>
      </c>
      <c r="J350">
        <v>783</v>
      </c>
      <c r="K350">
        <v>30</v>
      </c>
      <c r="L350">
        <v>537</v>
      </c>
      <c r="M350">
        <v>140</v>
      </c>
      <c r="N350">
        <v>76</v>
      </c>
      <c r="O350">
        <v>15</v>
      </c>
      <c r="P350">
        <v>1</v>
      </c>
      <c r="Q350">
        <v>4</v>
      </c>
      <c r="R350">
        <v>10</v>
      </c>
      <c r="S350">
        <v>9</v>
      </c>
      <c r="T350">
        <v>2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 t="s">
        <v>42</v>
      </c>
      <c r="AC350">
        <f>2014 - Table2[[#This Row],[Year_Birth]]</f>
        <v>38</v>
      </c>
      <c r="AD350">
        <f>IF(Table2[[#This Row],[Age]]&gt;100, "100", Table2[[#This Row],[Age]])</f>
        <v>38</v>
      </c>
      <c r="AE350" t="str">
        <f>IF(Table2[[#This Row],[Age_Cleaned]]&lt;30,"&lt;30",
   IF(Table2[[#This Row],[Age_Cleaned]]&lt;=40,"30-40",
   IF(Table2[[#This Row],[Age_Cleaned]]&lt;=50,"40-50","50+")))</f>
        <v>30-40</v>
      </c>
      <c r="AF350" s="2">
        <f>Table2[[#This Row],[MntWines]]+Table2[[#This Row],[MntFruits]]+Table2[[#This Row],[MntMeatProducts]]+Table2[[#This Row],[MntFishProducts]]+Table2[[#This Row],[MntSweetProducts]]+Table2[[#This Row],[MntGoldProds]]</f>
        <v>1581</v>
      </c>
      <c r="AG350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35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350" s="2">
        <f>IF(Table2[[#This Row],[Marital_Cleaned]]="In Relationship",2,1) + Table2[[#This Row],[Kidhome]] + Table2[[#This Row],[Teenhome]]</f>
        <v>2</v>
      </c>
      <c r="AJ35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350" s="2">
        <f>IF(OR(Table2[[#This Row],[ Income ]]="",Table2[[#This Row],[ Income ]]&gt;200000),ROUND(MEDIAN(Table2[[ Income ]]),0),Table2[[#This Row],[ Income ]])</f>
        <v>74068</v>
      </c>
      <c r="AL350" s="2" t="str">
        <f>IF(Table2[[#This Row],[Income_Cleaned]]&lt;35000,"Low",
   IF(Table2[[#This Row],[Income_Cleaned]]&lt;=70000,"Medium","High"))</f>
        <v>High</v>
      </c>
    </row>
    <row r="351" spans="1:38" x14ac:dyDescent="0.35">
      <c r="A351">
        <v>7042</v>
      </c>
      <c r="B351">
        <v>1983</v>
      </c>
      <c r="C351" t="s">
        <v>30</v>
      </c>
      <c r="D351" t="s">
        <v>35</v>
      </c>
      <c r="E351">
        <v>36790</v>
      </c>
      <c r="F351">
        <v>0</v>
      </c>
      <c r="G351">
        <v>0</v>
      </c>
      <c r="H351" s="1">
        <v>41334</v>
      </c>
      <c r="I351">
        <v>14</v>
      </c>
      <c r="J351">
        <v>3</v>
      </c>
      <c r="K351">
        <v>3</v>
      </c>
      <c r="L351">
        <v>14</v>
      </c>
      <c r="M351">
        <v>15</v>
      </c>
      <c r="N351">
        <v>21</v>
      </c>
      <c r="O351">
        <v>10</v>
      </c>
      <c r="P351">
        <v>1</v>
      </c>
      <c r="Q351">
        <v>2</v>
      </c>
      <c r="R351">
        <v>1</v>
      </c>
      <c r="S351">
        <v>2</v>
      </c>
      <c r="T351">
        <v>9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1</v>
      </c>
      <c r="AA351">
        <v>0</v>
      </c>
      <c r="AB351" t="s">
        <v>32</v>
      </c>
      <c r="AC351">
        <f>2014 - Table2[[#This Row],[Year_Birth]]</f>
        <v>31</v>
      </c>
      <c r="AD351">
        <f>IF(Table2[[#This Row],[Age]]&gt;100, "100", Table2[[#This Row],[Age]])</f>
        <v>31</v>
      </c>
      <c r="AE351" t="str">
        <f>IF(Table2[[#This Row],[Age_Cleaned]]&lt;30,"&lt;30",
   IF(Table2[[#This Row],[Age_Cleaned]]&lt;=40,"30-40",
   IF(Table2[[#This Row],[Age_Cleaned]]&lt;=50,"40-50","50+")))</f>
        <v>30-40</v>
      </c>
      <c r="AF351" s="2">
        <f>Table2[[#This Row],[MntWines]]+Table2[[#This Row],[MntFruits]]+Table2[[#This Row],[MntMeatProducts]]+Table2[[#This Row],[MntFishProducts]]+Table2[[#This Row],[MntSweetProducts]]+Table2[[#This Row],[MntGoldProds]]</f>
        <v>66</v>
      </c>
      <c r="AG351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35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351" s="2">
        <f>IF(Table2[[#This Row],[Marital_Cleaned]]="In Relationship",2,1) + Table2[[#This Row],[Kidhome]] + Table2[[#This Row],[Teenhome]]</f>
        <v>2</v>
      </c>
      <c r="AJ35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351" s="2">
        <f>IF(OR(Table2[[#This Row],[ Income ]]="",Table2[[#This Row],[ Income ]]&gt;200000),ROUND(MEDIAN(Table2[[ Income ]]),0),Table2[[#This Row],[ Income ]])</f>
        <v>36790</v>
      </c>
      <c r="AL351" s="2" t="str">
        <f>IF(Table2[[#This Row],[Income_Cleaned]]&lt;35000,"Low",
   IF(Table2[[#This Row],[Income_Cleaned]]&lt;=70000,"Medium","High"))</f>
        <v>Medium</v>
      </c>
    </row>
    <row r="352" spans="1:38" x14ac:dyDescent="0.35">
      <c r="A352">
        <v>9668</v>
      </c>
      <c r="B352">
        <v>1971</v>
      </c>
      <c r="C352" t="s">
        <v>30</v>
      </c>
      <c r="D352" t="s">
        <v>35</v>
      </c>
      <c r="E352">
        <v>18793</v>
      </c>
      <c r="F352">
        <v>1</v>
      </c>
      <c r="G352">
        <v>0</v>
      </c>
      <c r="H352" s="1">
        <v>41286</v>
      </c>
      <c r="I352">
        <v>14</v>
      </c>
      <c r="J352">
        <v>4</v>
      </c>
      <c r="K352">
        <v>16</v>
      </c>
      <c r="L352">
        <v>20</v>
      </c>
      <c r="M352">
        <v>0</v>
      </c>
      <c r="N352">
        <v>17</v>
      </c>
      <c r="O352">
        <v>20</v>
      </c>
      <c r="P352">
        <v>3</v>
      </c>
      <c r="Q352">
        <v>2</v>
      </c>
      <c r="R352">
        <v>0</v>
      </c>
      <c r="S352">
        <v>4</v>
      </c>
      <c r="T352">
        <v>8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 t="s">
        <v>45</v>
      </c>
      <c r="AC352">
        <f>2014 - Table2[[#This Row],[Year_Birth]]</f>
        <v>43</v>
      </c>
      <c r="AD352">
        <f>IF(Table2[[#This Row],[Age]]&gt;100, "100", Table2[[#This Row],[Age]])</f>
        <v>43</v>
      </c>
      <c r="AE352" t="str">
        <f>IF(Table2[[#This Row],[Age_Cleaned]]&lt;30,"&lt;30",
   IF(Table2[[#This Row],[Age_Cleaned]]&lt;=40,"30-40",
   IF(Table2[[#This Row],[Age_Cleaned]]&lt;=50,"40-50","50+")))</f>
        <v>40-50</v>
      </c>
      <c r="AF352" s="2">
        <f>Table2[[#This Row],[MntWines]]+Table2[[#This Row],[MntFruits]]+Table2[[#This Row],[MntMeatProducts]]+Table2[[#This Row],[MntFishProducts]]+Table2[[#This Row],[MntSweetProducts]]+Table2[[#This Row],[MntGoldProds]]</f>
        <v>77</v>
      </c>
      <c r="AG352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35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352" s="2">
        <f>IF(Table2[[#This Row],[Marital_Cleaned]]="In Relationship",2,1) + Table2[[#This Row],[Kidhome]] + Table2[[#This Row],[Teenhome]]</f>
        <v>3</v>
      </c>
      <c r="AJ35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352" s="2">
        <f>IF(OR(Table2[[#This Row],[ Income ]]="",Table2[[#This Row],[ Income ]]&gt;200000),ROUND(MEDIAN(Table2[[ Income ]]),0),Table2[[#This Row],[ Income ]])</f>
        <v>18793</v>
      </c>
      <c r="AL352" s="2" t="str">
        <f>IF(Table2[[#This Row],[Income_Cleaned]]&lt;35000,"Low",
   IF(Table2[[#This Row],[Income_Cleaned]]&lt;=70000,"Medium","High"))</f>
        <v>Low</v>
      </c>
    </row>
    <row r="353" spans="1:38" x14ac:dyDescent="0.35">
      <c r="A353">
        <v>6878</v>
      </c>
      <c r="B353">
        <v>1954</v>
      </c>
      <c r="C353" t="s">
        <v>30</v>
      </c>
      <c r="D353" t="s">
        <v>44</v>
      </c>
      <c r="E353">
        <v>27421</v>
      </c>
      <c r="F353">
        <v>0</v>
      </c>
      <c r="G353">
        <v>0</v>
      </c>
      <c r="H353" s="1">
        <v>41255</v>
      </c>
      <c r="I353">
        <v>14</v>
      </c>
      <c r="J353">
        <v>43</v>
      </c>
      <c r="K353">
        <v>12</v>
      </c>
      <c r="L353">
        <v>96</v>
      </c>
      <c r="M353">
        <v>78</v>
      </c>
      <c r="N353">
        <v>40</v>
      </c>
      <c r="O353">
        <v>55</v>
      </c>
      <c r="P353">
        <v>3</v>
      </c>
      <c r="Q353">
        <v>4</v>
      </c>
      <c r="R353">
        <v>1</v>
      </c>
      <c r="S353">
        <v>6</v>
      </c>
      <c r="T353">
        <v>7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 t="s">
        <v>32</v>
      </c>
      <c r="AC353">
        <f>2014 - Table2[[#This Row],[Year_Birth]]</f>
        <v>60</v>
      </c>
      <c r="AD353">
        <f>IF(Table2[[#This Row],[Age]]&gt;100, "100", Table2[[#This Row],[Age]])</f>
        <v>60</v>
      </c>
      <c r="AE353" t="str">
        <f>IF(Table2[[#This Row],[Age_Cleaned]]&lt;30,"&lt;30",
   IF(Table2[[#This Row],[Age_Cleaned]]&lt;=40,"30-40",
   IF(Table2[[#This Row],[Age_Cleaned]]&lt;=50,"40-50","50+")))</f>
        <v>50+</v>
      </c>
      <c r="AF353" s="2">
        <f>Table2[[#This Row],[MntWines]]+Table2[[#This Row],[MntFruits]]+Table2[[#This Row],[MntMeatProducts]]+Table2[[#This Row],[MntFishProducts]]+Table2[[#This Row],[MntSweetProducts]]+Table2[[#This Row],[MntGoldProds]]</f>
        <v>324</v>
      </c>
      <c r="AG353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35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353" s="2">
        <f>IF(Table2[[#This Row],[Marital_Cleaned]]="In Relationship",2,1) + Table2[[#This Row],[Kidhome]] + Table2[[#This Row],[Teenhome]]</f>
        <v>1</v>
      </c>
      <c r="AJ35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353" s="2">
        <f>IF(OR(Table2[[#This Row],[ Income ]]="",Table2[[#This Row],[ Income ]]&gt;200000),ROUND(MEDIAN(Table2[[ Income ]]),0),Table2[[#This Row],[ Income ]])</f>
        <v>27421</v>
      </c>
      <c r="AL353" s="2" t="str">
        <f>IF(Table2[[#This Row],[Income_Cleaned]]&lt;35000,"Low",
   IF(Table2[[#This Row],[Income_Cleaned]]&lt;=70000,"Medium","High"))</f>
        <v>Low</v>
      </c>
    </row>
    <row r="354" spans="1:38" x14ac:dyDescent="0.35">
      <c r="A354">
        <v>4099</v>
      </c>
      <c r="B354">
        <v>1972</v>
      </c>
      <c r="C354" t="s">
        <v>30</v>
      </c>
      <c r="D354" t="s">
        <v>35</v>
      </c>
      <c r="E354">
        <v>30675</v>
      </c>
      <c r="F354">
        <v>1</v>
      </c>
      <c r="G354">
        <v>0</v>
      </c>
      <c r="H354" s="1">
        <v>41225</v>
      </c>
      <c r="I354">
        <v>14</v>
      </c>
      <c r="J354">
        <v>10</v>
      </c>
      <c r="K354">
        <v>2</v>
      </c>
      <c r="L354">
        <v>16</v>
      </c>
      <c r="M354">
        <v>11</v>
      </c>
      <c r="N354">
        <v>2</v>
      </c>
      <c r="O354">
        <v>21</v>
      </c>
      <c r="P354">
        <v>1</v>
      </c>
      <c r="Q354">
        <v>1</v>
      </c>
      <c r="R354">
        <v>0</v>
      </c>
      <c r="S354">
        <v>3</v>
      </c>
      <c r="T354">
        <v>8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 t="s">
        <v>32</v>
      </c>
      <c r="AC354">
        <f>2014 - Table2[[#This Row],[Year_Birth]]</f>
        <v>42</v>
      </c>
      <c r="AD354">
        <f>IF(Table2[[#This Row],[Age]]&gt;100, "100", Table2[[#This Row],[Age]])</f>
        <v>42</v>
      </c>
      <c r="AE354" t="str">
        <f>IF(Table2[[#This Row],[Age_Cleaned]]&lt;30,"&lt;30",
   IF(Table2[[#This Row],[Age_Cleaned]]&lt;=40,"30-40",
   IF(Table2[[#This Row],[Age_Cleaned]]&lt;=50,"40-50","50+")))</f>
        <v>40-50</v>
      </c>
      <c r="AF354" s="2">
        <f>Table2[[#This Row],[MntWines]]+Table2[[#This Row],[MntFruits]]+Table2[[#This Row],[MntMeatProducts]]+Table2[[#This Row],[MntFishProducts]]+Table2[[#This Row],[MntSweetProducts]]+Table2[[#This Row],[MntGoldProds]]</f>
        <v>62</v>
      </c>
      <c r="AG354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35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354" s="2">
        <f>IF(Table2[[#This Row],[Marital_Cleaned]]="In Relationship",2,1) + Table2[[#This Row],[Kidhome]] + Table2[[#This Row],[Teenhome]]</f>
        <v>3</v>
      </c>
      <c r="AJ35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354" s="2">
        <f>IF(OR(Table2[[#This Row],[ Income ]]="",Table2[[#This Row],[ Income ]]&gt;200000),ROUND(MEDIAN(Table2[[ Income ]]),0),Table2[[#This Row],[ Income ]])</f>
        <v>30675</v>
      </c>
      <c r="AL354" s="2" t="str">
        <f>IF(Table2[[#This Row],[Income_Cleaned]]&lt;35000,"Low",
   IF(Table2[[#This Row],[Income_Cleaned]]&lt;=70000,"Medium","High"))</f>
        <v>Low</v>
      </c>
    </row>
    <row r="355" spans="1:38" x14ac:dyDescent="0.35">
      <c r="A355">
        <v>5031</v>
      </c>
      <c r="B355">
        <v>1974</v>
      </c>
      <c r="C355" t="s">
        <v>30</v>
      </c>
      <c r="D355" t="s">
        <v>37</v>
      </c>
      <c r="E355">
        <v>83145</v>
      </c>
      <c r="F355">
        <v>0</v>
      </c>
      <c r="G355">
        <v>0</v>
      </c>
      <c r="H355" s="1">
        <v>41174</v>
      </c>
      <c r="I355">
        <v>14</v>
      </c>
      <c r="J355">
        <v>777</v>
      </c>
      <c r="K355">
        <v>35</v>
      </c>
      <c r="L355">
        <v>731</v>
      </c>
      <c r="M355">
        <v>39</v>
      </c>
      <c r="N355">
        <v>137</v>
      </c>
      <c r="O355">
        <v>114</v>
      </c>
      <c r="P355">
        <v>1</v>
      </c>
      <c r="Q355">
        <v>5</v>
      </c>
      <c r="R355">
        <v>9</v>
      </c>
      <c r="S355">
        <v>11</v>
      </c>
      <c r="T355">
        <v>2</v>
      </c>
      <c r="U355">
        <v>0</v>
      </c>
      <c r="V355">
        <v>0</v>
      </c>
      <c r="W355">
        <v>1</v>
      </c>
      <c r="X355">
        <v>0</v>
      </c>
      <c r="Y355">
        <v>0</v>
      </c>
      <c r="Z355">
        <v>1</v>
      </c>
      <c r="AA355">
        <v>0</v>
      </c>
      <c r="AB355" t="s">
        <v>32</v>
      </c>
      <c r="AC355">
        <f>2014 - Table2[[#This Row],[Year_Birth]]</f>
        <v>40</v>
      </c>
      <c r="AD355">
        <f>IF(Table2[[#This Row],[Age]]&gt;100, "100", Table2[[#This Row],[Age]])</f>
        <v>40</v>
      </c>
      <c r="AE355" t="str">
        <f>IF(Table2[[#This Row],[Age_Cleaned]]&lt;30,"&lt;30",
   IF(Table2[[#This Row],[Age_Cleaned]]&lt;=40,"30-40",
   IF(Table2[[#This Row],[Age_Cleaned]]&lt;=50,"40-50","50+")))</f>
        <v>30-40</v>
      </c>
      <c r="AF355" s="2">
        <f>Table2[[#This Row],[MntWines]]+Table2[[#This Row],[MntFruits]]+Table2[[#This Row],[MntMeatProducts]]+Table2[[#This Row],[MntFishProducts]]+Table2[[#This Row],[MntSweetProducts]]+Table2[[#This Row],[MntGoldProds]]</f>
        <v>1833</v>
      </c>
      <c r="AG355" s="2">
        <f>Table2[[#This Row],[AcceptedCmp1]] + Table2[[#This Row],[AcceptedCmp2]] + Table2[[#This Row],[AcceptedCmp3]] + Table2[[#This Row],[AcceptedCmp4]] + Table2[[#This Row],[AcceptedCmp5]] + Table2[[#This Row],[Response]]</f>
        <v>2</v>
      </c>
      <c r="AH35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355" s="2">
        <f>IF(Table2[[#This Row],[Marital_Cleaned]]="In Relationship",2,1) + Table2[[#This Row],[Kidhome]] + Table2[[#This Row],[Teenhome]]</f>
        <v>2</v>
      </c>
      <c r="AJ35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355" s="2">
        <f>IF(OR(Table2[[#This Row],[ Income ]]="",Table2[[#This Row],[ Income ]]&gt;200000),ROUND(MEDIAN(Table2[[ Income ]]),0),Table2[[#This Row],[ Income ]])</f>
        <v>83145</v>
      </c>
      <c r="AL355" s="2" t="str">
        <f>IF(Table2[[#This Row],[Income_Cleaned]]&lt;35000,"Low",
   IF(Table2[[#This Row],[Income_Cleaned]]&lt;=70000,"Medium","High"))</f>
        <v>High</v>
      </c>
    </row>
    <row r="356" spans="1:38" x14ac:dyDescent="0.35">
      <c r="A356">
        <v>1970</v>
      </c>
      <c r="B356">
        <v>1968</v>
      </c>
      <c r="C356" t="s">
        <v>43</v>
      </c>
      <c r="D356" t="s">
        <v>37</v>
      </c>
      <c r="E356">
        <v>34053</v>
      </c>
      <c r="F356">
        <v>0</v>
      </c>
      <c r="G356">
        <v>1</v>
      </c>
      <c r="H356" s="1">
        <v>41162</v>
      </c>
      <c r="I356">
        <v>14</v>
      </c>
      <c r="J356">
        <v>63</v>
      </c>
      <c r="K356">
        <v>0</v>
      </c>
      <c r="L356">
        <v>21</v>
      </c>
      <c r="M356">
        <v>7</v>
      </c>
      <c r="N356">
        <v>0</v>
      </c>
      <c r="O356">
        <v>12</v>
      </c>
      <c r="P356">
        <v>1</v>
      </c>
      <c r="Q356">
        <v>3</v>
      </c>
      <c r="R356">
        <v>0</v>
      </c>
      <c r="S356">
        <v>3</v>
      </c>
      <c r="T356">
        <v>8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 t="s">
        <v>32</v>
      </c>
      <c r="AC356">
        <f>2014 - Table2[[#This Row],[Year_Birth]]</f>
        <v>46</v>
      </c>
      <c r="AD356">
        <f>IF(Table2[[#This Row],[Age]]&gt;100, "100", Table2[[#This Row],[Age]])</f>
        <v>46</v>
      </c>
      <c r="AE356" t="str">
        <f>IF(Table2[[#This Row],[Age_Cleaned]]&lt;30,"&lt;30",
   IF(Table2[[#This Row],[Age_Cleaned]]&lt;=40,"30-40",
   IF(Table2[[#This Row],[Age_Cleaned]]&lt;=50,"40-50","50+")))</f>
        <v>40-50</v>
      </c>
      <c r="AF356" s="2">
        <f>Table2[[#This Row],[MntWines]]+Table2[[#This Row],[MntFruits]]+Table2[[#This Row],[MntMeatProducts]]+Table2[[#This Row],[MntFishProducts]]+Table2[[#This Row],[MntSweetProducts]]+Table2[[#This Row],[MntGoldProds]]</f>
        <v>103</v>
      </c>
      <c r="AG356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35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356" s="2">
        <f>IF(Table2[[#This Row],[Marital_Cleaned]]="In Relationship",2,1) + Table2[[#This Row],[Kidhome]] + Table2[[#This Row],[Teenhome]]</f>
        <v>3</v>
      </c>
      <c r="AJ35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356" s="2">
        <f>IF(OR(Table2[[#This Row],[ Income ]]="",Table2[[#This Row],[ Income ]]&gt;200000),ROUND(MEDIAN(Table2[[ Income ]]),0),Table2[[#This Row],[ Income ]])</f>
        <v>34053</v>
      </c>
      <c r="AL356" s="2" t="str">
        <f>IF(Table2[[#This Row],[Income_Cleaned]]&lt;35000,"Low",
   IF(Table2[[#This Row],[Income_Cleaned]]&lt;=70000,"Medium","High"))</f>
        <v>Low</v>
      </c>
    </row>
    <row r="357" spans="1:38" x14ac:dyDescent="0.35">
      <c r="A357">
        <v>5726</v>
      </c>
      <c r="B357">
        <v>1983</v>
      </c>
      <c r="C357" t="s">
        <v>43</v>
      </c>
      <c r="D357" t="s">
        <v>33</v>
      </c>
      <c r="E357">
        <v>31788</v>
      </c>
      <c r="F357">
        <v>1</v>
      </c>
      <c r="G357">
        <v>0</v>
      </c>
      <c r="H357" s="1">
        <v>41718</v>
      </c>
      <c r="I357">
        <v>15</v>
      </c>
      <c r="J357">
        <v>16</v>
      </c>
      <c r="K357">
        <v>7</v>
      </c>
      <c r="L357">
        <v>23</v>
      </c>
      <c r="M357">
        <v>0</v>
      </c>
      <c r="N357">
        <v>8</v>
      </c>
      <c r="O357">
        <v>6</v>
      </c>
      <c r="P357">
        <v>3</v>
      </c>
      <c r="Q357">
        <v>3</v>
      </c>
      <c r="R357">
        <v>0</v>
      </c>
      <c r="S357">
        <v>4</v>
      </c>
      <c r="T357">
        <v>5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1</v>
      </c>
      <c r="AB357" t="s">
        <v>45</v>
      </c>
      <c r="AC357">
        <f>2014 - Table2[[#This Row],[Year_Birth]]</f>
        <v>31</v>
      </c>
      <c r="AD357">
        <f>IF(Table2[[#This Row],[Age]]&gt;100, "100", Table2[[#This Row],[Age]])</f>
        <v>31</v>
      </c>
      <c r="AE357" t="str">
        <f>IF(Table2[[#This Row],[Age_Cleaned]]&lt;30,"&lt;30",
   IF(Table2[[#This Row],[Age_Cleaned]]&lt;=40,"30-40",
   IF(Table2[[#This Row],[Age_Cleaned]]&lt;=50,"40-50","50+")))</f>
        <v>30-40</v>
      </c>
      <c r="AF357" s="2">
        <f>Table2[[#This Row],[MntWines]]+Table2[[#This Row],[MntFruits]]+Table2[[#This Row],[MntMeatProducts]]+Table2[[#This Row],[MntFishProducts]]+Table2[[#This Row],[MntSweetProducts]]+Table2[[#This Row],[MntGoldProds]]</f>
        <v>60</v>
      </c>
      <c r="AG357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35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357" s="2">
        <f>IF(Table2[[#This Row],[Marital_Cleaned]]="In Relationship",2,1) + Table2[[#This Row],[Kidhome]] + Table2[[#This Row],[Teenhome]]</f>
        <v>2</v>
      </c>
      <c r="AJ35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357" s="2">
        <f>IF(OR(Table2[[#This Row],[ Income ]]="",Table2[[#This Row],[ Income ]]&gt;200000),ROUND(MEDIAN(Table2[[ Income ]]),0),Table2[[#This Row],[ Income ]])</f>
        <v>31788</v>
      </c>
      <c r="AL357" s="2" t="str">
        <f>IF(Table2[[#This Row],[Income_Cleaned]]&lt;35000,"Low",
   IF(Table2[[#This Row],[Income_Cleaned]]&lt;=70000,"Medium","High"))</f>
        <v>Low</v>
      </c>
    </row>
    <row r="358" spans="1:38" x14ac:dyDescent="0.35">
      <c r="A358">
        <v>5231</v>
      </c>
      <c r="B358">
        <v>1974</v>
      </c>
      <c r="C358" t="s">
        <v>40</v>
      </c>
      <c r="D358" t="s">
        <v>35</v>
      </c>
      <c r="E358">
        <v>45894</v>
      </c>
      <c r="F358">
        <v>0</v>
      </c>
      <c r="G358">
        <v>2</v>
      </c>
      <c r="H358" s="1">
        <v>41697</v>
      </c>
      <c r="I358">
        <v>15</v>
      </c>
      <c r="J358">
        <v>27</v>
      </c>
      <c r="K358">
        <v>2</v>
      </c>
      <c r="L358">
        <v>7</v>
      </c>
      <c r="M358">
        <v>0</v>
      </c>
      <c r="N358">
        <v>2</v>
      </c>
      <c r="O358">
        <v>13</v>
      </c>
      <c r="P358">
        <v>1</v>
      </c>
      <c r="Q358">
        <v>1</v>
      </c>
      <c r="R358">
        <v>0</v>
      </c>
      <c r="S358">
        <v>3</v>
      </c>
      <c r="T358">
        <v>5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 t="s">
        <v>32</v>
      </c>
      <c r="AC358">
        <f>2014 - Table2[[#This Row],[Year_Birth]]</f>
        <v>40</v>
      </c>
      <c r="AD358">
        <f>IF(Table2[[#This Row],[Age]]&gt;100, "100", Table2[[#This Row],[Age]])</f>
        <v>40</v>
      </c>
      <c r="AE358" t="str">
        <f>IF(Table2[[#This Row],[Age_Cleaned]]&lt;30,"&lt;30",
   IF(Table2[[#This Row],[Age_Cleaned]]&lt;=40,"30-40",
   IF(Table2[[#This Row],[Age_Cleaned]]&lt;=50,"40-50","50+")))</f>
        <v>30-40</v>
      </c>
      <c r="AF358" s="2">
        <f>Table2[[#This Row],[MntWines]]+Table2[[#This Row],[MntFruits]]+Table2[[#This Row],[MntMeatProducts]]+Table2[[#This Row],[MntFishProducts]]+Table2[[#This Row],[MntSweetProducts]]+Table2[[#This Row],[MntGoldProds]]</f>
        <v>51</v>
      </c>
      <c r="AG358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35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358" s="2">
        <f>IF(Table2[[#This Row],[Marital_Cleaned]]="In Relationship",2,1) + Table2[[#This Row],[Kidhome]] + Table2[[#This Row],[Teenhome]]</f>
        <v>4</v>
      </c>
      <c r="AJ35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358" s="2">
        <f>IF(OR(Table2[[#This Row],[ Income ]]="",Table2[[#This Row],[ Income ]]&gt;200000),ROUND(MEDIAN(Table2[[ Income ]]),0),Table2[[#This Row],[ Income ]])</f>
        <v>45894</v>
      </c>
      <c r="AL358" s="2" t="str">
        <f>IF(Table2[[#This Row],[Income_Cleaned]]&lt;35000,"Low",
   IF(Table2[[#This Row],[Income_Cleaned]]&lt;=70000,"Medium","High"))</f>
        <v>Medium</v>
      </c>
    </row>
    <row r="359" spans="1:38" x14ac:dyDescent="0.35">
      <c r="A359">
        <v>1307</v>
      </c>
      <c r="B359">
        <v>1978</v>
      </c>
      <c r="C359" t="s">
        <v>30</v>
      </c>
      <c r="D359" t="s">
        <v>31</v>
      </c>
      <c r="E359">
        <v>41986</v>
      </c>
      <c r="F359">
        <v>0</v>
      </c>
      <c r="G359">
        <v>1</v>
      </c>
      <c r="H359" s="1">
        <v>41679</v>
      </c>
      <c r="I359">
        <v>15</v>
      </c>
      <c r="J359">
        <v>27</v>
      </c>
      <c r="K359">
        <v>5</v>
      </c>
      <c r="L359">
        <v>8</v>
      </c>
      <c r="M359">
        <v>8</v>
      </c>
      <c r="N359">
        <v>3</v>
      </c>
      <c r="O359">
        <v>12</v>
      </c>
      <c r="P359">
        <v>3</v>
      </c>
      <c r="Q359">
        <v>3</v>
      </c>
      <c r="R359">
        <v>0</v>
      </c>
      <c r="S359">
        <v>4</v>
      </c>
      <c r="T359">
        <v>4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 t="s">
        <v>32</v>
      </c>
      <c r="AC359">
        <f>2014 - Table2[[#This Row],[Year_Birth]]</f>
        <v>36</v>
      </c>
      <c r="AD359">
        <f>IF(Table2[[#This Row],[Age]]&gt;100, "100", Table2[[#This Row],[Age]])</f>
        <v>36</v>
      </c>
      <c r="AE359" t="str">
        <f>IF(Table2[[#This Row],[Age_Cleaned]]&lt;30,"&lt;30",
   IF(Table2[[#This Row],[Age_Cleaned]]&lt;=40,"30-40",
   IF(Table2[[#This Row],[Age_Cleaned]]&lt;=50,"40-50","50+")))</f>
        <v>30-40</v>
      </c>
      <c r="AF359" s="2">
        <f>Table2[[#This Row],[MntWines]]+Table2[[#This Row],[MntFruits]]+Table2[[#This Row],[MntMeatProducts]]+Table2[[#This Row],[MntFishProducts]]+Table2[[#This Row],[MntSweetProducts]]+Table2[[#This Row],[MntGoldProds]]</f>
        <v>63</v>
      </c>
      <c r="AG359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35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359" s="2">
        <f>IF(Table2[[#This Row],[Marital_Cleaned]]="In Relationship",2,1) + Table2[[#This Row],[Kidhome]] + Table2[[#This Row],[Teenhome]]</f>
        <v>2</v>
      </c>
      <c r="AJ35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359" s="2">
        <f>IF(OR(Table2[[#This Row],[ Income ]]="",Table2[[#This Row],[ Income ]]&gt;200000),ROUND(MEDIAN(Table2[[ Income ]]),0),Table2[[#This Row],[ Income ]])</f>
        <v>41986</v>
      </c>
      <c r="AL359" s="2" t="str">
        <f>IF(Table2[[#This Row],[Income_Cleaned]]&lt;35000,"Low",
   IF(Table2[[#This Row],[Income_Cleaned]]&lt;=70000,"Medium","High"))</f>
        <v>Medium</v>
      </c>
    </row>
    <row r="360" spans="1:38" x14ac:dyDescent="0.35">
      <c r="A360">
        <v>10609</v>
      </c>
      <c r="B360">
        <v>1962</v>
      </c>
      <c r="C360" t="s">
        <v>39</v>
      </c>
      <c r="D360" t="s">
        <v>35</v>
      </c>
      <c r="E360">
        <v>42769</v>
      </c>
      <c r="F360">
        <v>0</v>
      </c>
      <c r="G360">
        <v>1</v>
      </c>
      <c r="H360" s="1">
        <v>41559</v>
      </c>
      <c r="I360">
        <v>15</v>
      </c>
      <c r="J360">
        <v>71</v>
      </c>
      <c r="K360">
        <v>0</v>
      </c>
      <c r="L360">
        <v>13</v>
      </c>
      <c r="M360">
        <v>3</v>
      </c>
      <c r="N360">
        <v>1</v>
      </c>
      <c r="O360">
        <v>0</v>
      </c>
      <c r="P360">
        <v>2</v>
      </c>
      <c r="Q360">
        <v>1</v>
      </c>
      <c r="R360">
        <v>1</v>
      </c>
      <c r="S360">
        <v>4</v>
      </c>
      <c r="T360">
        <v>4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 t="s">
        <v>34</v>
      </c>
      <c r="AC360">
        <f>2014 - Table2[[#This Row],[Year_Birth]]</f>
        <v>52</v>
      </c>
      <c r="AD360">
        <f>IF(Table2[[#This Row],[Age]]&gt;100, "100", Table2[[#This Row],[Age]])</f>
        <v>52</v>
      </c>
      <c r="AE360" t="str">
        <f>IF(Table2[[#This Row],[Age_Cleaned]]&lt;30,"&lt;30",
   IF(Table2[[#This Row],[Age_Cleaned]]&lt;=40,"30-40",
   IF(Table2[[#This Row],[Age_Cleaned]]&lt;=50,"40-50","50+")))</f>
        <v>50+</v>
      </c>
      <c r="AF360" s="2">
        <f>Table2[[#This Row],[MntWines]]+Table2[[#This Row],[MntFruits]]+Table2[[#This Row],[MntMeatProducts]]+Table2[[#This Row],[MntFishProducts]]+Table2[[#This Row],[MntSweetProducts]]+Table2[[#This Row],[MntGoldProds]]</f>
        <v>88</v>
      </c>
      <c r="AG360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36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360" s="2">
        <f>IF(Table2[[#This Row],[Marital_Cleaned]]="In Relationship",2,1) + Table2[[#This Row],[Kidhome]] + Table2[[#This Row],[Teenhome]]</f>
        <v>3</v>
      </c>
      <c r="AJ36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360" s="2">
        <f>IF(OR(Table2[[#This Row],[ Income ]]="",Table2[[#This Row],[ Income ]]&gt;200000),ROUND(MEDIAN(Table2[[ Income ]]),0),Table2[[#This Row],[ Income ]])</f>
        <v>42769</v>
      </c>
      <c r="AL360" s="2" t="str">
        <f>IF(Table2[[#This Row],[Income_Cleaned]]&lt;35000,"Low",
   IF(Table2[[#This Row],[Income_Cleaned]]&lt;=70000,"Medium","High"))</f>
        <v>Medium</v>
      </c>
    </row>
    <row r="361" spans="1:38" x14ac:dyDescent="0.35">
      <c r="A361">
        <v>5782</v>
      </c>
      <c r="B361">
        <v>1982</v>
      </c>
      <c r="C361" t="s">
        <v>40</v>
      </c>
      <c r="D361" t="s">
        <v>37</v>
      </c>
      <c r="E361">
        <v>58582</v>
      </c>
      <c r="F361">
        <v>0</v>
      </c>
      <c r="G361">
        <v>1</v>
      </c>
      <c r="H361" s="1">
        <v>41545</v>
      </c>
      <c r="I361">
        <v>15</v>
      </c>
      <c r="J361">
        <v>402</v>
      </c>
      <c r="K361">
        <v>35</v>
      </c>
      <c r="L361">
        <v>106</v>
      </c>
      <c r="M361">
        <v>101</v>
      </c>
      <c r="N361">
        <v>77</v>
      </c>
      <c r="O361">
        <v>42</v>
      </c>
      <c r="P361">
        <v>2</v>
      </c>
      <c r="Q361">
        <v>9</v>
      </c>
      <c r="R361">
        <v>2</v>
      </c>
      <c r="S361">
        <v>9</v>
      </c>
      <c r="T361">
        <v>5</v>
      </c>
      <c r="U361">
        <v>0</v>
      </c>
      <c r="V361">
        <v>1</v>
      </c>
      <c r="W361">
        <v>0</v>
      </c>
      <c r="X361">
        <v>0</v>
      </c>
      <c r="Y361">
        <v>0</v>
      </c>
      <c r="Z361">
        <v>0</v>
      </c>
      <c r="AA361">
        <v>0</v>
      </c>
      <c r="AB361" t="s">
        <v>32</v>
      </c>
      <c r="AC361">
        <f>2014 - Table2[[#This Row],[Year_Birth]]</f>
        <v>32</v>
      </c>
      <c r="AD361">
        <f>IF(Table2[[#This Row],[Age]]&gt;100, "100", Table2[[#This Row],[Age]])</f>
        <v>32</v>
      </c>
      <c r="AE361" t="str">
        <f>IF(Table2[[#This Row],[Age_Cleaned]]&lt;30,"&lt;30",
   IF(Table2[[#This Row],[Age_Cleaned]]&lt;=40,"30-40",
   IF(Table2[[#This Row],[Age_Cleaned]]&lt;=50,"40-50","50+")))</f>
        <v>30-40</v>
      </c>
      <c r="AF361" s="2">
        <f>Table2[[#This Row],[MntWines]]+Table2[[#This Row],[MntFruits]]+Table2[[#This Row],[MntMeatProducts]]+Table2[[#This Row],[MntFishProducts]]+Table2[[#This Row],[MntSweetProducts]]+Table2[[#This Row],[MntGoldProds]]</f>
        <v>763</v>
      </c>
      <c r="AG361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36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361" s="2">
        <f>IF(Table2[[#This Row],[Marital_Cleaned]]="In Relationship",2,1) + Table2[[#This Row],[Kidhome]] + Table2[[#This Row],[Teenhome]]</f>
        <v>3</v>
      </c>
      <c r="AJ36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361" s="2">
        <f>IF(OR(Table2[[#This Row],[ Income ]]="",Table2[[#This Row],[ Income ]]&gt;200000),ROUND(MEDIAN(Table2[[ Income ]]),0),Table2[[#This Row],[ Income ]])</f>
        <v>58582</v>
      </c>
      <c r="AL361" s="2" t="str">
        <f>IF(Table2[[#This Row],[Income_Cleaned]]&lt;35000,"Low",
   IF(Table2[[#This Row],[Income_Cleaned]]&lt;=70000,"Medium","High"))</f>
        <v>Medium</v>
      </c>
    </row>
    <row r="362" spans="1:38" x14ac:dyDescent="0.35">
      <c r="A362">
        <v>7533</v>
      </c>
      <c r="B362">
        <v>1964</v>
      </c>
      <c r="C362" t="s">
        <v>30</v>
      </c>
      <c r="D362" t="s">
        <v>35</v>
      </c>
      <c r="E362">
        <v>49096</v>
      </c>
      <c r="F362">
        <v>1</v>
      </c>
      <c r="G362">
        <v>1</v>
      </c>
      <c r="H362" s="1">
        <v>41541</v>
      </c>
      <c r="I362">
        <v>15</v>
      </c>
      <c r="J362">
        <v>144</v>
      </c>
      <c r="K362">
        <v>1</v>
      </c>
      <c r="L362">
        <v>32</v>
      </c>
      <c r="M362">
        <v>2</v>
      </c>
      <c r="N362">
        <v>1</v>
      </c>
      <c r="O362">
        <v>7</v>
      </c>
      <c r="P362">
        <v>4</v>
      </c>
      <c r="Q362">
        <v>4</v>
      </c>
      <c r="R362">
        <v>1</v>
      </c>
      <c r="S362">
        <v>4</v>
      </c>
      <c r="T362">
        <v>7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 t="s">
        <v>34</v>
      </c>
      <c r="AC362">
        <f>2014 - Table2[[#This Row],[Year_Birth]]</f>
        <v>50</v>
      </c>
      <c r="AD362">
        <f>IF(Table2[[#This Row],[Age]]&gt;100, "100", Table2[[#This Row],[Age]])</f>
        <v>50</v>
      </c>
      <c r="AE362" t="str">
        <f>IF(Table2[[#This Row],[Age_Cleaned]]&lt;30,"&lt;30",
   IF(Table2[[#This Row],[Age_Cleaned]]&lt;=40,"30-40",
   IF(Table2[[#This Row],[Age_Cleaned]]&lt;=50,"40-50","50+")))</f>
        <v>40-50</v>
      </c>
      <c r="AF362" s="2">
        <f>Table2[[#This Row],[MntWines]]+Table2[[#This Row],[MntFruits]]+Table2[[#This Row],[MntMeatProducts]]+Table2[[#This Row],[MntFishProducts]]+Table2[[#This Row],[MntSweetProducts]]+Table2[[#This Row],[MntGoldProds]]</f>
        <v>187</v>
      </c>
      <c r="AG362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36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362" s="2">
        <f>IF(Table2[[#This Row],[Marital_Cleaned]]="In Relationship",2,1) + Table2[[#This Row],[Kidhome]] + Table2[[#This Row],[Teenhome]]</f>
        <v>4</v>
      </c>
      <c r="AJ36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362" s="2">
        <f>IF(OR(Table2[[#This Row],[ Income ]]="",Table2[[#This Row],[ Income ]]&gt;200000),ROUND(MEDIAN(Table2[[ Income ]]),0),Table2[[#This Row],[ Income ]])</f>
        <v>49096</v>
      </c>
      <c r="AL362" s="2" t="str">
        <f>IF(Table2[[#This Row],[Income_Cleaned]]&lt;35000,"Low",
   IF(Table2[[#This Row],[Income_Cleaned]]&lt;=70000,"Medium","High"))</f>
        <v>Medium</v>
      </c>
    </row>
    <row r="363" spans="1:38" x14ac:dyDescent="0.35">
      <c r="A363">
        <v>9493</v>
      </c>
      <c r="B363">
        <v>1980</v>
      </c>
      <c r="C363" t="s">
        <v>39</v>
      </c>
      <c r="D363" t="s">
        <v>33</v>
      </c>
      <c r="E363">
        <v>76412</v>
      </c>
      <c r="F363">
        <v>0</v>
      </c>
      <c r="G363">
        <v>0</v>
      </c>
      <c r="H363" s="1">
        <v>41399</v>
      </c>
      <c r="I363">
        <v>15</v>
      </c>
      <c r="J363">
        <v>840</v>
      </c>
      <c r="K363">
        <v>53</v>
      </c>
      <c r="L363">
        <v>804</v>
      </c>
      <c r="M363">
        <v>23</v>
      </c>
      <c r="N363">
        <v>71</v>
      </c>
      <c r="O363">
        <v>17</v>
      </c>
      <c r="P363">
        <v>1</v>
      </c>
      <c r="Q363">
        <v>5</v>
      </c>
      <c r="R363">
        <v>4</v>
      </c>
      <c r="S363">
        <v>8</v>
      </c>
      <c r="T363">
        <v>3</v>
      </c>
      <c r="U363">
        <v>0</v>
      </c>
      <c r="V363">
        <v>0</v>
      </c>
      <c r="W363">
        <v>1</v>
      </c>
      <c r="X363">
        <v>1</v>
      </c>
      <c r="Y363">
        <v>0</v>
      </c>
      <c r="Z363">
        <v>1</v>
      </c>
      <c r="AA363">
        <v>0</v>
      </c>
      <c r="AB363" t="s">
        <v>34</v>
      </c>
      <c r="AC363">
        <f>2014 - Table2[[#This Row],[Year_Birth]]</f>
        <v>34</v>
      </c>
      <c r="AD363">
        <f>IF(Table2[[#This Row],[Age]]&gt;100, "100", Table2[[#This Row],[Age]])</f>
        <v>34</v>
      </c>
      <c r="AE363" t="str">
        <f>IF(Table2[[#This Row],[Age_Cleaned]]&lt;30,"&lt;30",
   IF(Table2[[#This Row],[Age_Cleaned]]&lt;=40,"30-40",
   IF(Table2[[#This Row],[Age_Cleaned]]&lt;=50,"40-50","50+")))</f>
        <v>30-40</v>
      </c>
      <c r="AF363" s="2">
        <f>Table2[[#This Row],[MntWines]]+Table2[[#This Row],[MntFruits]]+Table2[[#This Row],[MntMeatProducts]]+Table2[[#This Row],[MntFishProducts]]+Table2[[#This Row],[MntSweetProducts]]+Table2[[#This Row],[MntGoldProds]]</f>
        <v>1808</v>
      </c>
      <c r="AG363" s="2">
        <f>Table2[[#This Row],[AcceptedCmp1]] + Table2[[#This Row],[AcceptedCmp2]] + Table2[[#This Row],[AcceptedCmp3]] + Table2[[#This Row],[AcceptedCmp4]] + Table2[[#This Row],[AcceptedCmp5]] + Table2[[#This Row],[Response]]</f>
        <v>3</v>
      </c>
      <c r="AH36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363" s="2">
        <f>IF(Table2[[#This Row],[Marital_Cleaned]]="In Relationship",2,1) + Table2[[#This Row],[Kidhome]] + Table2[[#This Row],[Teenhome]]</f>
        <v>1</v>
      </c>
      <c r="AJ36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363" s="2">
        <f>IF(OR(Table2[[#This Row],[ Income ]]="",Table2[[#This Row],[ Income ]]&gt;200000),ROUND(MEDIAN(Table2[[ Income ]]),0),Table2[[#This Row],[ Income ]])</f>
        <v>76412</v>
      </c>
      <c r="AL363" s="2" t="str">
        <f>IF(Table2[[#This Row],[Income_Cleaned]]&lt;35000,"Low",
   IF(Table2[[#This Row],[Income_Cleaned]]&lt;=70000,"Medium","High"))</f>
        <v>High</v>
      </c>
    </row>
    <row r="364" spans="1:38" x14ac:dyDescent="0.35">
      <c r="A364">
        <v>2253</v>
      </c>
      <c r="B364">
        <v>1990</v>
      </c>
      <c r="C364" t="s">
        <v>30</v>
      </c>
      <c r="D364" t="s">
        <v>35</v>
      </c>
      <c r="E364">
        <v>18929</v>
      </c>
      <c r="F364">
        <v>0</v>
      </c>
      <c r="G364">
        <v>0</v>
      </c>
      <c r="H364" s="1">
        <v>41321</v>
      </c>
      <c r="I364">
        <v>15</v>
      </c>
      <c r="J364">
        <v>32</v>
      </c>
      <c r="K364">
        <v>0</v>
      </c>
      <c r="L364">
        <v>8</v>
      </c>
      <c r="M364">
        <v>23</v>
      </c>
      <c r="N364">
        <v>4</v>
      </c>
      <c r="O364">
        <v>18</v>
      </c>
      <c r="P364">
        <v>1</v>
      </c>
      <c r="Q364">
        <v>1</v>
      </c>
      <c r="R364">
        <v>0</v>
      </c>
      <c r="S364">
        <v>4</v>
      </c>
      <c r="T364">
        <v>6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 t="s">
        <v>32</v>
      </c>
      <c r="AC364">
        <f>2014 - Table2[[#This Row],[Year_Birth]]</f>
        <v>24</v>
      </c>
      <c r="AD364">
        <f>IF(Table2[[#This Row],[Age]]&gt;100, "100", Table2[[#This Row],[Age]])</f>
        <v>24</v>
      </c>
      <c r="AE364" t="str">
        <f>IF(Table2[[#This Row],[Age_Cleaned]]&lt;30,"&lt;30",
   IF(Table2[[#This Row],[Age_Cleaned]]&lt;=40,"30-40",
   IF(Table2[[#This Row],[Age_Cleaned]]&lt;=50,"40-50","50+")))</f>
        <v>&lt;30</v>
      </c>
      <c r="AF364" s="2">
        <f>Table2[[#This Row],[MntWines]]+Table2[[#This Row],[MntFruits]]+Table2[[#This Row],[MntMeatProducts]]+Table2[[#This Row],[MntFishProducts]]+Table2[[#This Row],[MntSweetProducts]]+Table2[[#This Row],[MntGoldProds]]</f>
        <v>85</v>
      </c>
      <c r="AG364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36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364" s="2">
        <f>IF(Table2[[#This Row],[Marital_Cleaned]]="In Relationship",2,1) + Table2[[#This Row],[Kidhome]] + Table2[[#This Row],[Teenhome]]</f>
        <v>2</v>
      </c>
      <c r="AJ36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364" s="2">
        <f>IF(OR(Table2[[#This Row],[ Income ]]="",Table2[[#This Row],[ Income ]]&gt;200000),ROUND(MEDIAN(Table2[[ Income ]]),0),Table2[[#This Row],[ Income ]])</f>
        <v>18929</v>
      </c>
      <c r="AL364" s="2" t="str">
        <f>IF(Table2[[#This Row],[Income_Cleaned]]&lt;35000,"Low",
   IF(Table2[[#This Row],[Income_Cleaned]]&lt;=70000,"Medium","High"))</f>
        <v>Low</v>
      </c>
    </row>
    <row r="365" spans="1:38" x14ac:dyDescent="0.35">
      <c r="A365">
        <v>2326</v>
      </c>
      <c r="B365">
        <v>1990</v>
      </c>
      <c r="C365" t="s">
        <v>30</v>
      </c>
      <c r="D365" t="s">
        <v>35</v>
      </c>
      <c r="E365">
        <v>18929</v>
      </c>
      <c r="F365">
        <v>0</v>
      </c>
      <c r="G365">
        <v>0</v>
      </c>
      <c r="H365" s="1">
        <v>41321</v>
      </c>
      <c r="I365">
        <v>15</v>
      </c>
      <c r="J365">
        <v>32</v>
      </c>
      <c r="K365">
        <v>0</v>
      </c>
      <c r="L365">
        <v>8</v>
      </c>
      <c r="M365">
        <v>23</v>
      </c>
      <c r="N365">
        <v>4</v>
      </c>
      <c r="O365">
        <v>18</v>
      </c>
      <c r="P365">
        <v>1</v>
      </c>
      <c r="Q365">
        <v>1</v>
      </c>
      <c r="R365">
        <v>0</v>
      </c>
      <c r="S365">
        <v>4</v>
      </c>
      <c r="T365">
        <v>6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 t="s">
        <v>32</v>
      </c>
      <c r="AC365">
        <f>2014 - Table2[[#This Row],[Year_Birth]]</f>
        <v>24</v>
      </c>
      <c r="AD365">
        <f>IF(Table2[[#This Row],[Age]]&gt;100, "100", Table2[[#This Row],[Age]])</f>
        <v>24</v>
      </c>
      <c r="AE365" t="str">
        <f>IF(Table2[[#This Row],[Age_Cleaned]]&lt;30,"&lt;30",
   IF(Table2[[#This Row],[Age_Cleaned]]&lt;=40,"30-40",
   IF(Table2[[#This Row],[Age_Cleaned]]&lt;=50,"40-50","50+")))</f>
        <v>&lt;30</v>
      </c>
      <c r="AF365" s="2">
        <f>Table2[[#This Row],[MntWines]]+Table2[[#This Row],[MntFruits]]+Table2[[#This Row],[MntMeatProducts]]+Table2[[#This Row],[MntFishProducts]]+Table2[[#This Row],[MntSweetProducts]]+Table2[[#This Row],[MntGoldProds]]</f>
        <v>85</v>
      </c>
      <c r="AG365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36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365" s="2">
        <f>IF(Table2[[#This Row],[Marital_Cleaned]]="In Relationship",2,1) + Table2[[#This Row],[Kidhome]] + Table2[[#This Row],[Teenhome]]</f>
        <v>2</v>
      </c>
      <c r="AJ36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365" s="2">
        <f>IF(OR(Table2[[#This Row],[ Income ]]="",Table2[[#This Row],[ Income ]]&gt;200000),ROUND(MEDIAN(Table2[[ Income ]]),0),Table2[[#This Row],[ Income ]])</f>
        <v>18929</v>
      </c>
      <c r="AL365" s="2" t="str">
        <f>IF(Table2[[#This Row],[Income_Cleaned]]&lt;35000,"Low",
   IF(Table2[[#This Row],[Income_Cleaned]]&lt;=70000,"Medium","High"))</f>
        <v>Low</v>
      </c>
    </row>
    <row r="366" spans="1:38" x14ac:dyDescent="0.35">
      <c r="A366">
        <v>1876</v>
      </c>
      <c r="B366">
        <v>1990</v>
      </c>
      <c r="C366" t="s">
        <v>30</v>
      </c>
      <c r="D366" t="s">
        <v>35</v>
      </c>
      <c r="E366">
        <v>18929</v>
      </c>
      <c r="F366">
        <v>0</v>
      </c>
      <c r="G366">
        <v>0</v>
      </c>
      <c r="H366" s="1">
        <v>41321</v>
      </c>
      <c r="I366">
        <v>15</v>
      </c>
      <c r="J366">
        <v>32</v>
      </c>
      <c r="K366">
        <v>0</v>
      </c>
      <c r="L366">
        <v>8</v>
      </c>
      <c r="M366">
        <v>23</v>
      </c>
      <c r="N366">
        <v>4</v>
      </c>
      <c r="O366">
        <v>18</v>
      </c>
      <c r="P366">
        <v>1</v>
      </c>
      <c r="Q366">
        <v>1</v>
      </c>
      <c r="R366">
        <v>0</v>
      </c>
      <c r="S366">
        <v>4</v>
      </c>
      <c r="T366">
        <v>6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 t="s">
        <v>42</v>
      </c>
      <c r="AC366">
        <f>2014 - Table2[[#This Row],[Year_Birth]]</f>
        <v>24</v>
      </c>
      <c r="AD366">
        <f>IF(Table2[[#This Row],[Age]]&gt;100, "100", Table2[[#This Row],[Age]])</f>
        <v>24</v>
      </c>
      <c r="AE366" t="str">
        <f>IF(Table2[[#This Row],[Age_Cleaned]]&lt;30,"&lt;30",
   IF(Table2[[#This Row],[Age_Cleaned]]&lt;=40,"30-40",
   IF(Table2[[#This Row],[Age_Cleaned]]&lt;=50,"40-50","50+")))</f>
        <v>&lt;30</v>
      </c>
      <c r="AF366" s="2">
        <f>Table2[[#This Row],[MntWines]]+Table2[[#This Row],[MntFruits]]+Table2[[#This Row],[MntMeatProducts]]+Table2[[#This Row],[MntFishProducts]]+Table2[[#This Row],[MntSweetProducts]]+Table2[[#This Row],[MntGoldProds]]</f>
        <v>85</v>
      </c>
      <c r="AG366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36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366" s="2">
        <f>IF(Table2[[#This Row],[Marital_Cleaned]]="In Relationship",2,1) + Table2[[#This Row],[Kidhome]] + Table2[[#This Row],[Teenhome]]</f>
        <v>2</v>
      </c>
      <c r="AJ36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366" s="2">
        <f>IF(OR(Table2[[#This Row],[ Income ]]="",Table2[[#This Row],[ Income ]]&gt;200000),ROUND(MEDIAN(Table2[[ Income ]]),0),Table2[[#This Row],[ Income ]])</f>
        <v>18929</v>
      </c>
      <c r="AL366" s="2" t="str">
        <f>IF(Table2[[#This Row],[Income_Cleaned]]&lt;35000,"Low",
   IF(Table2[[#This Row],[Income_Cleaned]]&lt;=70000,"Medium","High"))</f>
        <v>Low</v>
      </c>
    </row>
    <row r="367" spans="1:38" x14ac:dyDescent="0.35">
      <c r="A367">
        <v>7141</v>
      </c>
      <c r="B367">
        <v>1986</v>
      </c>
      <c r="C367" t="s">
        <v>43</v>
      </c>
      <c r="D367" t="s">
        <v>33</v>
      </c>
      <c r="E367">
        <v>21888</v>
      </c>
      <c r="F367">
        <v>1</v>
      </c>
      <c r="G367">
        <v>0</v>
      </c>
      <c r="H367" s="1">
        <v>41272</v>
      </c>
      <c r="I367">
        <v>15</v>
      </c>
      <c r="J367">
        <v>88</v>
      </c>
      <c r="K367">
        <v>10</v>
      </c>
      <c r="L367">
        <v>46</v>
      </c>
      <c r="M367">
        <v>2</v>
      </c>
      <c r="N367">
        <v>3</v>
      </c>
      <c r="O367">
        <v>64</v>
      </c>
      <c r="P367">
        <v>4</v>
      </c>
      <c r="Q367">
        <v>5</v>
      </c>
      <c r="R367">
        <v>1</v>
      </c>
      <c r="S367">
        <v>2</v>
      </c>
      <c r="T367">
        <v>10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1</v>
      </c>
      <c r="AA367">
        <v>0</v>
      </c>
      <c r="AB367" t="s">
        <v>32</v>
      </c>
      <c r="AC367">
        <f>2014 - Table2[[#This Row],[Year_Birth]]</f>
        <v>28</v>
      </c>
      <c r="AD367">
        <f>IF(Table2[[#This Row],[Age]]&gt;100, "100", Table2[[#This Row],[Age]])</f>
        <v>28</v>
      </c>
      <c r="AE367" t="str">
        <f>IF(Table2[[#This Row],[Age_Cleaned]]&lt;30,"&lt;30",
   IF(Table2[[#This Row],[Age_Cleaned]]&lt;=40,"30-40",
   IF(Table2[[#This Row],[Age_Cleaned]]&lt;=50,"40-50","50+")))</f>
        <v>&lt;30</v>
      </c>
      <c r="AF367" s="2">
        <f>Table2[[#This Row],[MntWines]]+Table2[[#This Row],[MntFruits]]+Table2[[#This Row],[MntMeatProducts]]+Table2[[#This Row],[MntFishProducts]]+Table2[[#This Row],[MntSweetProducts]]+Table2[[#This Row],[MntGoldProds]]</f>
        <v>213</v>
      </c>
      <c r="AG367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36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367" s="2">
        <f>IF(Table2[[#This Row],[Marital_Cleaned]]="In Relationship",2,1) + Table2[[#This Row],[Kidhome]] + Table2[[#This Row],[Teenhome]]</f>
        <v>2</v>
      </c>
      <c r="AJ36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367" s="2">
        <f>IF(OR(Table2[[#This Row],[ Income ]]="",Table2[[#This Row],[ Income ]]&gt;200000),ROUND(MEDIAN(Table2[[ Income ]]),0),Table2[[#This Row],[ Income ]])</f>
        <v>21888</v>
      </c>
      <c r="AL367" s="2" t="str">
        <f>IF(Table2[[#This Row],[Income_Cleaned]]&lt;35000,"Low",
   IF(Table2[[#This Row],[Income_Cleaned]]&lt;=70000,"Medium","High"))</f>
        <v>Low</v>
      </c>
    </row>
    <row r="368" spans="1:38" x14ac:dyDescent="0.35">
      <c r="A368">
        <v>7393</v>
      </c>
      <c r="B368">
        <v>1978</v>
      </c>
      <c r="C368" t="s">
        <v>30</v>
      </c>
      <c r="D368" t="s">
        <v>37</v>
      </c>
      <c r="E368">
        <v>41580</v>
      </c>
      <c r="F368">
        <v>1</v>
      </c>
      <c r="G368">
        <v>1</v>
      </c>
      <c r="H368" s="1">
        <v>41253</v>
      </c>
      <c r="I368">
        <v>15</v>
      </c>
      <c r="J368">
        <v>56</v>
      </c>
      <c r="K368">
        <v>5</v>
      </c>
      <c r="L368">
        <v>24</v>
      </c>
      <c r="M368">
        <v>4</v>
      </c>
      <c r="N368">
        <v>0</v>
      </c>
      <c r="O368">
        <v>3</v>
      </c>
      <c r="P368">
        <v>3</v>
      </c>
      <c r="Q368">
        <v>2</v>
      </c>
      <c r="R368">
        <v>1</v>
      </c>
      <c r="S368">
        <v>3</v>
      </c>
      <c r="T368">
        <v>5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 t="s">
        <v>32</v>
      </c>
      <c r="AC368">
        <f>2014 - Table2[[#This Row],[Year_Birth]]</f>
        <v>36</v>
      </c>
      <c r="AD368">
        <f>IF(Table2[[#This Row],[Age]]&gt;100, "100", Table2[[#This Row],[Age]])</f>
        <v>36</v>
      </c>
      <c r="AE368" t="str">
        <f>IF(Table2[[#This Row],[Age_Cleaned]]&lt;30,"&lt;30",
   IF(Table2[[#This Row],[Age_Cleaned]]&lt;=40,"30-40",
   IF(Table2[[#This Row],[Age_Cleaned]]&lt;=50,"40-50","50+")))</f>
        <v>30-40</v>
      </c>
      <c r="AF368" s="2">
        <f>Table2[[#This Row],[MntWines]]+Table2[[#This Row],[MntFruits]]+Table2[[#This Row],[MntMeatProducts]]+Table2[[#This Row],[MntFishProducts]]+Table2[[#This Row],[MntSweetProducts]]+Table2[[#This Row],[MntGoldProds]]</f>
        <v>92</v>
      </c>
      <c r="AG368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36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368" s="2">
        <f>IF(Table2[[#This Row],[Marital_Cleaned]]="In Relationship",2,1) + Table2[[#This Row],[Kidhome]] + Table2[[#This Row],[Teenhome]]</f>
        <v>4</v>
      </c>
      <c r="AJ36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368" s="2">
        <f>IF(OR(Table2[[#This Row],[ Income ]]="",Table2[[#This Row],[ Income ]]&gt;200000),ROUND(MEDIAN(Table2[[ Income ]]),0),Table2[[#This Row],[ Income ]])</f>
        <v>41580</v>
      </c>
      <c r="AL368" s="2" t="str">
        <f>IF(Table2[[#This Row],[Income_Cleaned]]&lt;35000,"Low",
   IF(Table2[[#This Row],[Income_Cleaned]]&lt;=70000,"Medium","High"))</f>
        <v>Medium</v>
      </c>
    </row>
    <row r="369" spans="1:38" x14ac:dyDescent="0.35">
      <c r="A369">
        <v>4713</v>
      </c>
      <c r="B369">
        <v>1979</v>
      </c>
      <c r="C369" t="s">
        <v>39</v>
      </c>
      <c r="D369" t="s">
        <v>35</v>
      </c>
      <c r="E369">
        <v>31605</v>
      </c>
      <c r="F369">
        <v>1</v>
      </c>
      <c r="G369">
        <v>0</v>
      </c>
      <c r="H369" s="1">
        <v>41235</v>
      </c>
      <c r="I369">
        <v>15</v>
      </c>
      <c r="J369">
        <v>74</v>
      </c>
      <c r="K369">
        <v>0</v>
      </c>
      <c r="L369">
        <v>42</v>
      </c>
      <c r="M369">
        <v>2</v>
      </c>
      <c r="N369">
        <v>1</v>
      </c>
      <c r="O369">
        <v>6</v>
      </c>
      <c r="P369">
        <v>2</v>
      </c>
      <c r="Q369">
        <v>2</v>
      </c>
      <c r="R369">
        <v>1</v>
      </c>
      <c r="S369">
        <v>4</v>
      </c>
      <c r="T369">
        <v>7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 t="s">
        <v>32</v>
      </c>
      <c r="AC369">
        <f>2014 - Table2[[#This Row],[Year_Birth]]</f>
        <v>35</v>
      </c>
      <c r="AD369">
        <f>IF(Table2[[#This Row],[Age]]&gt;100, "100", Table2[[#This Row],[Age]])</f>
        <v>35</v>
      </c>
      <c r="AE369" t="str">
        <f>IF(Table2[[#This Row],[Age_Cleaned]]&lt;30,"&lt;30",
   IF(Table2[[#This Row],[Age_Cleaned]]&lt;=40,"30-40",
   IF(Table2[[#This Row],[Age_Cleaned]]&lt;=50,"40-50","50+")))</f>
        <v>30-40</v>
      </c>
      <c r="AF369" s="2">
        <f>Table2[[#This Row],[MntWines]]+Table2[[#This Row],[MntFruits]]+Table2[[#This Row],[MntMeatProducts]]+Table2[[#This Row],[MntFishProducts]]+Table2[[#This Row],[MntSweetProducts]]+Table2[[#This Row],[MntGoldProds]]</f>
        <v>125</v>
      </c>
      <c r="AG369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36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369" s="2">
        <f>IF(Table2[[#This Row],[Marital_Cleaned]]="In Relationship",2,1) + Table2[[#This Row],[Kidhome]] + Table2[[#This Row],[Teenhome]]</f>
        <v>3</v>
      </c>
      <c r="AJ36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369" s="2">
        <f>IF(OR(Table2[[#This Row],[ Income ]]="",Table2[[#This Row],[ Income ]]&gt;200000),ROUND(MEDIAN(Table2[[ Income ]]),0),Table2[[#This Row],[ Income ]])</f>
        <v>31605</v>
      </c>
      <c r="AL369" s="2" t="str">
        <f>IF(Table2[[#This Row],[Income_Cleaned]]&lt;35000,"Low",
   IF(Table2[[#This Row],[Income_Cleaned]]&lt;=70000,"Medium","High"))</f>
        <v>Low</v>
      </c>
    </row>
    <row r="370" spans="1:38" x14ac:dyDescent="0.35">
      <c r="A370">
        <v>5093</v>
      </c>
      <c r="B370">
        <v>1974</v>
      </c>
      <c r="C370" t="s">
        <v>39</v>
      </c>
      <c r="D370" t="s">
        <v>31</v>
      </c>
      <c r="E370">
        <v>25509</v>
      </c>
      <c r="F370">
        <v>1</v>
      </c>
      <c r="G370">
        <v>0</v>
      </c>
      <c r="H370" s="1">
        <v>41170</v>
      </c>
      <c r="I370">
        <v>15</v>
      </c>
      <c r="J370">
        <v>40</v>
      </c>
      <c r="K370">
        <v>3</v>
      </c>
      <c r="L370">
        <v>30</v>
      </c>
      <c r="M370">
        <v>10</v>
      </c>
      <c r="N370">
        <v>7</v>
      </c>
      <c r="O370">
        <v>11</v>
      </c>
      <c r="P370">
        <v>3</v>
      </c>
      <c r="Q370">
        <v>3</v>
      </c>
      <c r="R370">
        <v>0</v>
      </c>
      <c r="S370">
        <v>3</v>
      </c>
      <c r="T370">
        <v>9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1</v>
      </c>
      <c r="AA370">
        <v>0</v>
      </c>
      <c r="AB370" t="s">
        <v>32</v>
      </c>
      <c r="AC370">
        <f>2014 - Table2[[#This Row],[Year_Birth]]</f>
        <v>40</v>
      </c>
      <c r="AD370">
        <f>IF(Table2[[#This Row],[Age]]&gt;100, "100", Table2[[#This Row],[Age]])</f>
        <v>40</v>
      </c>
      <c r="AE370" t="str">
        <f>IF(Table2[[#This Row],[Age_Cleaned]]&lt;30,"&lt;30",
   IF(Table2[[#This Row],[Age_Cleaned]]&lt;=40,"30-40",
   IF(Table2[[#This Row],[Age_Cleaned]]&lt;=50,"40-50","50+")))</f>
        <v>30-40</v>
      </c>
      <c r="AF370" s="2">
        <f>Table2[[#This Row],[MntWines]]+Table2[[#This Row],[MntFruits]]+Table2[[#This Row],[MntMeatProducts]]+Table2[[#This Row],[MntFishProducts]]+Table2[[#This Row],[MntSweetProducts]]+Table2[[#This Row],[MntGoldProds]]</f>
        <v>101</v>
      </c>
      <c r="AG370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37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370" s="2">
        <f>IF(Table2[[#This Row],[Marital_Cleaned]]="In Relationship",2,1) + Table2[[#This Row],[Kidhome]] + Table2[[#This Row],[Teenhome]]</f>
        <v>2</v>
      </c>
      <c r="AJ37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370" s="2">
        <f>IF(OR(Table2[[#This Row],[ Income ]]="",Table2[[#This Row],[ Income ]]&gt;200000),ROUND(MEDIAN(Table2[[ Income ]]),0),Table2[[#This Row],[ Income ]])</f>
        <v>25509</v>
      </c>
      <c r="AL370" s="2" t="str">
        <f>IF(Table2[[#This Row],[Income_Cleaned]]&lt;35000,"Low",
   IF(Table2[[#This Row],[Income_Cleaned]]&lt;=70000,"Medium","High"))</f>
        <v>Low</v>
      </c>
    </row>
    <row r="371" spans="1:38" x14ac:dyDescent="0.35">
      <c r="A371">
        <v>8524</v>
      </c>
      <c r="B371">
        <v>1974</v>
      </c>
      <c r="C371" t="s">
        <v>39</v>
      </c>
      <c r="D371" t="s">
        <v>31</v>
      </c>
      <c r="E371">
        <v>25509</v>
      </c>
      <c r="F371">
        <v>1</v>
      </c>
      <c r="G371">
        <v>0</v>
      </c>
      <c r="H371" s="1">
        <v>41170</v>
      </c>
      <c r="I371">
        <v>15</v>
      </c>
      <c r="J371">
        <v>40</v>
      </c>
      <c r="K371">
        <v>3</v>
      </c>
      <c r="L371">
        <v>30</v>
      </c>
      <c r="M371">
        <v>10</v>
      </c>
      <c r="N371">
        <v>7</v>
      </c>
      <c r="O371">
        <v>11</v>
      </c>
      <c r="P371">
        <v>3</v>
      </c>
      <c r="Q371">
        <v>3</v>
      </c>
      <c r="R371">
        <v>0</v>
      </c>
      <c r="S371">
        <v>3</v>
      </c>
      <c r="T371">
        <v>9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1</v>
      </c>
      <c r="AA371">
        <v>0</v>
      </c>
      <c r="AB371" t="s">
        <v>32</v>
      </c>
      <c r="AC371">
        <f>2014 - Table2[[#This Row],[Year_Birth]]</f>
        <v>40</v>
      </c>
      <c r="AD371">
        <f>IF(Table2[[#This Row],[Age]]&gt;100, "100", Table2[[#This Row],[Age]])</f>
        <v>40</v>
      </c>
      <c r="AE371" t="str">
        <f>IF(Table2[[#This Row],[Age_Cleaned]]&lt;30,"&lt;30",
   IF(Table2[[#This Row],[Age_Cleaned]]&lt;=40,"30-40",
   IF(Table2[[#This Row],[Age_Cleaned]]&lt;=50,"40-50","50+")))</f>
        <v>30-40</v>
      </c>
      <c r="AF371" s="2">
        <f>Table2[[#This Row],[MntWines]]+Table2[[#This Row],[MntFruits]]+Table2[[#This Row],[MntMeatProducts]]+Table2[[#This Row],[MntFishProducts]]+Table2[[#This Row],[MntSweetProducts]]+Table2[[#This Row],[MntGoldProds]]</f>
        <v>101</v>
      </c>
      <c r="AG371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37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371" s="2">
        <f>IF(Table2[[#This Row],[Marital_Cleaned]]="In Relationship",2,1) + Table2[[#This Row],[Kidhome]] + Table2[[#This Row],[Teenhome]]</f>
        <v>2</v>
      </c>
      <c r="AJ37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371" s="2">
        <f>IF(OR(Table2[[#This Row],[ Income ]]="",Table2[[#This Row],[ Income ]]&gt;200000),ROUND(MEDIAN(Table2[[ Income ]]),0),Table2[[#This Row],[ Income ]])</f>
        <v>25509</v>
      </c>
      <c r="AL371" s="2" t="str">
        <f>IF(Table2[[#This Row],[Income_Cleaned]]&lt;35000,"Low",
   IF(Table2[[#This Row],[Income_Cleaned]]&lt;=70000,"Medium","High"))</f>
        <v>Low</v>
      </c>
    </row>
    <row r="372" spans="1:38" x14ac:dyDescent="0.35">
      <c r="A372">
        <v>3766</v>
      </c>
      <c r="B372">
        <v>1959</v>
      </c>
      <c r="C372" t="s">
        <v>43</v>
      </c>
      <c r="D372" t="s">
        <v>44</v>
      </c>
      <c r="E372">
        <v>33051</v>
      </c>
      <c r="F372">
        <v>0</v>
      </c>
      <c r="G372">
        <v>0</v>
      </c>
      <c r="H372" s="1">
        <v>41137</v>
      </c>
      <c r="I372">
        <v>15</v>
      </c>
      <c r="J372">
        <v>100</v>
      </c>
      <c r="K372">
        <v>71</v>
      </c>
      <c r="L372">
        <v>243</v>
      </c>
      <c r="M372">
        <v>108</v>
      </c>
      <c r="N372">
        <v>94</v>
      </c>
      <c r="O372">
        <v>219</v>
      </c>
      <c r="P372">
        <v>3</v>
      </c>
      <c r="Q372">
        <v>9</v>
      </c>
      <c r="R372">
        <v>1</v>
      </c>
      <c r="S372">
        <v>8</v>
      </c>
      <c r="T372">
        <v>9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1</v>
      </c>
      <c r="AA372">
        <v>0</v>
      </c>
      <c r="AB372" t="s">
        <v>32</v>
      </c>
      <c r="AC372">
        <f>2014 - Table2[[#This Row],[Year_Birth]]</f>
        <v>55</v>
      </c>
      <c r="AD372">
        <f>IF(Table2[[#This Row],[Age]]&gt;100, "100", Table2[[#This Row],[Age]])</f>
        <v>55</v>
      </c>
      <c r="AE372" t="str">
        <f>IF(Table2[[#This Row],[Age_Cleaned]]&lt;30,"&lt;30",
   IF(Table2[[#This Row],[Age_Cleaned]]&lt;=40,"30-40",
   IF(Table2[[#This Row],[Age_Cleaned]]&lt;=50,"40-50","50+")))</f>
        <v>50+</v>
      </c>
      <c r="AF372" s="2">
        <f>Table2[[#This Row],[MntWines]]+Table2[[#This Row],[MntFruits]]+Table2[[#This Row],[MntMeatProducts]]+Table2[[#This Row],[MntFishProducts]]+Table2[[#This Row],[MntSweetProducts]]+Table2[[#This Row],[MntGoldProds]]</f>
        <v>835</v>
      </c>
      <c r="AG372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37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372" s="2">
        <f>IF(Table2[[#This Row],[Marital_Cleaned]]="In Relationship",2,1) + Table2[[#This Row],[Kidhome]] + Table2[[#This Row],[Teenhome]]</f>
        <v>1</v>
      </c>
      <c r="AJ37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372" s="2">
        <f>IF(OR(Table2[[#This Row],[ Income ]]="",Table2[[#This Row],[ Income ]]&gt;200000),ROUND(MEDIAN(Table2[[ Income ]]),0),Table2[[#This Row],[ Income ]])</f>
        <v>33051</v>
      </c>
      <c r="AL372" s="2" t="str">
        <f>IF(Table2[[#This Row],[Income_Cleaned]]&lt;35000,"Low",
   IF(Table2[[#This Row],[Income_Cleaned]]&lt;=70000,"Medium","High"))</f>
        <v>Low</v>
      </c>
    </row>
    <row r="373" spans="1:38" x14ac:dyDescent="0.35">
      <c r="A373">
        <v>9725</v>
      </c>
      <c r="B373">
        <v>1966</v>
      </c>
      <c r="C373" t="s">
        <v>39</v>
      </c>
      <c r="D373" t="s">
        <v>37</v>
      </c>
      <c r="E373">
        <v>28764</v>
      </c>
      <c r="F373">
        <v>1</v>
      </c>
      <c r="G373">
        <v>1</v>
      </c>
      <c r="H373" s="1">
        <v>41795</v>
      </c>
      <c r="I373">
        <v>16</v>
      </c>
      <c r="J373">
        <v>8</v>
      </c>
      <c r="K373">
        <v>0</v>
      </c>
      <c r="L373">
        <v>3</v>
      </c>
      <c r="M373">
        <v>0</v>
      </c>
      <c r="N373">
        <v>0</v>
      </c>
      <c r="O373">
        <v>1</v>
      </c>
      <c r="P373">
        <v>1</v>
      </c>
      <c r="Q373">
        <v>1</v>
      </c>
      <c r="R373">
        <v>0</v>
      </c>
      <c r="S373">
        <v>2</v>
      </c>
      <c r="T373">
        <v>8</v>
      </c>
      <c r="U373">
        <v>1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 t="s">
        <v>32</v>
      </c>
      <c r="AC373">
        <f>2014 - Table2[[#This Row],[Year_Birth]]</f>
        <v>48</v>
      </c>
      <c r="AD373">
        <f>IF(Table2[[#This Row],[Age]]&gt;100, "100", Table2[[#This Row],[Age]])</f>
        <v>48</v>
      </c>
      <c r="AE373" t="str">
        <f>IF(Table2[[#This Row],[Age_Cleaned]]&lt;30,"&lt;30",
   IF(Table2[[#This Row],[Age_Cleaned]]&lt;=40,"30-40",
   IF(Table2[[#This Row],[Age_Cleaned]]&lt;=50,"40-50","50+")))</f>
        <v>40-50</v>
      </c>
      <c r="AF373" s="2">
        <f>Table2[[#This Row],[MntWines]]+Table2[[#This Row],[MntFruits]]+Table2[[#This Row],[MntMeatProducts]]+Table2[[#This Row],[MntFishProducts]]+Table2[[#This Row],[MntSweetProducts]]+Table2[[#This Row],[MntGoldProds]]</f>
        <v>12</v>
      </c>
      <c r="AG373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37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373" s="2">
        <f>IF(Table2[[#This Row],[Marital_Cleaned]]="In Relationship",2,1) + Table2[[#This Row],[Kidhome]] + Table2[[#This Row],[Teenhome]]</f>
        <v>4</v>
      </c>
      <c r="AJ37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373" s="2">
        <f>IF(OR(Table2[[#This Row],[ Income ]]="",Table2[[#This Row],[ Income ]]&gt;200000),ROUND(MEDIAN(Table2[[ Income ]]),0),Table2[[#This Row],[ Income ]])</f>
        <v>28764</v>
      </c>
      <c r="AL373" s="2" t="str">
        <f>IF(Table2[[#This Row],[Income_Cleaned]]&lt;35000,"Low",
   IF(Table2[[#This Row],[Income_Cleaned]]&lt;=70000,"Medium","High"))</f>
        <v>Low</v>
      </c>
    </row>
    <row r="374" spans="1:38" x14ac:dyDescent="0.35">
      <c r="A374">
        <v>8933</v>
      </c>
      <c r="B374">
        <v>1983</v>
      </c>
      <c r="C374" t="s">
        <v>40</v>
      </c>
      <c r="D374" t="s">
        <v>35</v>
      </c>
      <c r="E374">
        <v>32146</v>
      </c>
      <c r="F374">
        <v>1</v>
      </c>
      <c r="G374">
        <v>0</v>
      </c>
      <c r="H374" s="1">
        <v>41771</v>
      </c>
      <c r="I374">
        <v>16</v>
      </c>
      <c r="J374">
        <v>26</v>
      </c>
      <c r="K374">
        <v>3</v>
      </c>
      <c r="L374">
        <v>23</v>
      </c>
      <c r="M374">
        <v>4</v>
      </c>
      <c r="N374">
        <v>7</v>
      </c>
      <c r="O374">
        <v>3</v>
      </c>
      <c r="P374">
        <v>2</v>
      </c>
      <c r="Q374">
        <v>2</v>
      </c>
      <c r="R374">
        <v>0</v>
      </c>
      <c r="S374">
        <v>4</v>
      </c>
      <c r="T374">
        <v>6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 t="s">
        <v>34</v>
      </c>
      <c r="AC374">
        <f>2014 - Table2[[#This Row],[Year_Birth]]</f>
        <v>31</v>
      </c>
      <c r="AD374">
        <f>IF(Table2[[#This Row],[Age]]&gt;100, "100", Table2[[#This Row],[Age]])</f>
        <v>31</v>
      </c>
      <c r="AE374" t="str">
        <f>IF(Table2[[#This Row],[Age_Cleaned]]&lt;30,"&lt;30",
   IF(Table2[[#This Row],[Age_Cleaned]]&lt;=40,"30-40",
   IF(Table2[[#This Row],[Age_Cleaned]]&lt;=50,"40-50","50+")))</f>
        <v>30-40</v>
      </c>
      <c r="AF374" s="2">
        <f>Table2[[#This Row],[MntWines]]+Table2[[#This Row],[MntFruits]]+Table2[[#This Row],[MntMeatProducts]]+Table2[[#This Row],[MntFishProducts]]+Table2[[#This Row],[MntSweetProducts]]+Table2[[#This Row],[MntGoldProds]]</f>
        <v>66</v>
      </c>
      <c r="AG374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37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374" s="2">
        <f>IF(Table2[[#This Row],[Marital_Cleaned]]="In Relationship",2,1) + Table2[[#This Row],[Kidhome]] + Table2[[#This Row],[Teenhome]]</f>
        <v>3</v>
      </c>
      <c r="AJ37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374" s="2">
        <f>IF(OR(Table2[[#This Row],[ Income ]]="",Table2[[#This Row],[ Income ]]&gt;200000),ROUND(MEDIAN(Table2[[ Income ]]),0),Table2[[#This Row],[ Income ]])</f>
        <v>32146</v>
      </c>
      <c r="AL374" s="2" t="str">
        <f>IF(Table2[[#This Row],[Income_Cleaned]]&lt;35000,"Low",
   IF(Table2[[#This Row],[Income_Cleaned]]&lt;=70000,"Medium","High"))</f>
        <v>Low</v>
      </c>
    </row>
    <row r="375" spans="1:38" x14ac:dyDescent="0.35">
      <c r="A375">
        <v>10779</v>
      </c>
      <c r="B375">
        <v>1983</v>
      </c>
      <c r="C375" t="s">
        <v>30</v>
      </c>
      <c r="D375" t="s">
        <v>33</v>
      </c>
      <c r="E375">
        <v>22148</v>
      </c>
      <c r="F375">
        <v>0</v>
      </c>
      <c r="G375">
        <v>0</v>
      </c>
      <c r="H375" s="1">
        <v>41742</v>
      </c>
      <c r="I375">
        <v>16</v>
      </c>
      <c r="J375">
        <v>15</v>
      </c>
      <c r="K375">
        <v>5</v>
      </c>
      <c r="L375">
        <v>14</v>
      </c>
      <c r="M375">
        <v>0</v>
      </c>
      <c r="N375">
        <v>4</v>
      </c>
      <c r="O375">
        <v>11</v>
      </c>
      <c r="P375">
        <v>1</v>
      </c>
      <c r="Q375">
        <v>1</v>
      </c>
      <c r="R375">
        <v>0</v>
      </c>
      <c r="S375">
        <v>3</v>
      </c>
      <c r="T375">
        <v>7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 t="s">
        <v>32</v>
      </c>
      <c r="AC375">
        <f>2014 - Table2[[#This Row],[Year_Birth]]</f>
        <v>31</v>
      </c>
      <c r="AD375">
        <f>IF(Table2[[#This Row],[Age]]&gt;100, "100", Table2[[#This Row],[Age]])</f>
        <v>31</v>
      </c>
      <c r="AE375" t="str">
        <f>IF(Table2[[#This Row],[Age_Cleaned]]&lt;30,"&lt;30",
   IF(Table2[[#This Row],[Age_Cleaned]]&lt;=40,"30-40",
   IF(Table2[[#This Row],[Age_Cleaned]]&lt;=50,"40-50","50+")))</f>
        <v>30-40</v>
      </c>
      <c r="AF375" s="2">
        <f>Table2[[#This Row],[MntWines]]+Table2[[#This Row],[MntFruits]]+Table2[[#This Row],[MntMeatProducts]]+Table2[[#This Row],[MntFishProducts]]+Table2[[#This Row],[MntSweetProducts]]+Table2[[#This Row],[MntGoldProds]]</f>
        <v>49</v>
      </c>
      <c r="AG375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37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375" s="2">
        <f>IF(Table2[[#This Row],[Marital_Cleaned]]="In Relationship",2,1) + Table2[[#This Row],[Kidhome]] + Table2[[#This Row],[Teenhome]]</f>
        <v>1</v>
      </c>
      <c r="AJ37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375" s="2">
        <f>IF(OR(Table2[[#This Row],[ Income ]]="",Table2[[#This Row],[ Income ]]&gt;200000),ROUND(MEDIAN(Table2[[ Income ]]),0),Table2[[#This Row],[ Income ]])</f>
        <v>22148</v>
      </c>
      <c r="AL375" s="2" t="str">
        <f>IF(Table2[[#This Row],[Income_Cleaned]]&lt;35000,"Low",
   IF(Table2[[#This Row],[Income_Cleaned]]&lt;=70000,"Medium","High"))</f>
        <v>Low</v>
      </c>
    </row>
    <row r="376" spans="1:38" x14ac:dyDescent="0.35">
      <c r="A376">
        <v>9289</v>
      </c>
      <c r="B376">
        <v>1979</v>
      </c>
      <c r="C376" t="s">
        <v>30</v>
      </c>
      <c r="D376" t="s">
        <v>35</v>
      </c>
      <c r="E376">
        <v>36781</v>
      </c>
      <c r="F376">
        <v>1</v>
      </c>
      <c r="G376">
        <v>0</v>
      </c>
      <c r="H376" s="1">
        <v>41739</v>
      </c>
      <c r="I376">
        <v>16</v>
      </c>
      <c r="J376">
        <v>29</v>
      </c>
      <c r="K376">
        <v>1</v>
      </c>
      <c r="L376">
        <v>17</v>
      </c>
      <c r="M376">
        <v>0</v>
      </c>
      <c r="N376">
        <v>3</v>
      </c>
      <c r="O376">
        <v>13</v>
      </c>
      <c r="P376">
        <v>1</v>
      </c>
      <c r="Q376">
        <v>2</v>
      </c>
      <c r="R376">
        <v>1</v>
      </c>
      <c r="S376">
        <v>2</v>
      </c>
      <c r="T376">
        <v>8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1</v>
      </c>
      <c r="AA376">
        <v>0</v>
      </c>
      <c r="AB376" t="s">
        <v>32</v>
      </c>
      <c r="AC376">
        <f>2014 - Table2[[#This Row],[Year_Birth]]</f>
        <v>35</v>
      </c>
      <c r="AD376">
        <f>IF(Table2[[#This Row],[Age]]&gt;100, "100", Table2[[#This Row],[Age]])</f>
        <v>35</v>
      </c>
      <c r="AE376" t="str">
        <f>IF(Table2[[#This Row],[Age_Cleaned]]&lt;30,"&lt;30",
   IF(Table2[[#This Row],[Age_Cleaned]]&lt;=40,"30-40",
   IF(Table2[[#This Row],[Age_Cleaned]]&lt;=50,"40-50","50+")))</f>
        <v>30-40</v>
      </c>
      <c r="AF376" s="2">
        <f>Table2[[#This Row],[MntWines]]+Table2[[#This Row],[MntFruits]]+Table2[[#This Row],[MntMeatProducts]]+Table2[[#This Row],[MntFishProducts]]+Table2[[#This Row],[MntSweetProducts]]+Table2[[#This Row],[MntGoldProds]]</f>
        <v>63</v>
      </c>
      <c r="AG376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37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376" s="2">
        <f>IF(Table2[[#This Row],[Marital_Cleaned]]="In Relationship",2,1) + Table2[[#This Row],[Kidhome]] + Table2[[#This Row],[Teenhome]]</f>
        <v>3</v>
      </c>
      <c r="AJ37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376" s="2">
        <f>IF(OR(Table2[[#This Row],[ Income ]]="",Table2[[#This Row],[ Income ]]&gt;200000),ROUND(MEDIAN(Table2[[ Income ]]),0),Table2[[#This Row],[ Income ]])</f>
        <v>36781</v>
      </c>
      <c r="AL376" s="2" t="str">
        <f>IF(Table2[[#This Row],[Income_Cleaned]]&lt;35000,"Low",
   IF(Table2[[#This Row],[Income_Cleaned]]&lt;=70000,"Medium","High"))</f>
        <v>Medium</v>
      </c>
    </row>
    <row r="377" spans="1:38" x14ac:dyDescent="0.35">
      <c r="A377">
        <v>2613</v>
      </c>
      <c r="B377">
        <v>1960</v>
      </c>
      <c r="C377" t="s">
        <v>43</v>
      </c>
      <c r="D377" t="s">
        <v>35</v>
      </c>
      <c r="E377">
        <v>54197</v>
      </c>
      <c r="F377">
        <v>0</v>
      </c>
      <c r="G377">
        <v>1</v>
      </c>
      <c r="H377" s="1">
        <v>41732</v>
      </c>
      <c r="I377">
        <v>16</v>
      </c>
      <c r="J377">
        <v>162</v>
      </c>
      <c r="K377">
        <v>6</v>
      </c>
      <c r="L377">
        <v>37</v>
      </c>
      <c r="M377">
        <v>6</v>
      </c>
      <c r="N377">
        <v>13</v>
      </c>
      <c r="O377">
        <v>13</v>
      </c>
      <c r="P377">
        <v>2</v>
      </c>
      <c r="Q377">
        <v>1</v>
      </c>
      <c r="R377">
        <v>3</v>
      </c>
      <c r="S377">
        <v>6</v>
      </c>
      <c r="T377">
        <v>1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 t="s">
        <v>32</v>
      </c>
      <c r="AC377">
        <f>2014 - Table2[[#This Row],[Year_Birth]]</f>
        <v>54</v>
      </c>
      <c r="AD377">
        <f>IF(Table2[[#This Row],[Age]]&gt;100, "100", Table2[[#This Row],[Age]])</f>
        <v>54</v>
      </c>
      <c r="AE377" t="str">
        <f>IF(Table2[[#This Row],[Age_Cleaned]]&lt;30,"&lt;30",
   IF(Table2[[#This Row],[Age_Cleaned]]&lt;=40,"30-40",
   IF(Table2[[#This Row],[Age_Cleaned]]&lt;=50,"40-50","50+")))</f>
        <v>50+</v>
      </c>
      <c r="AF377" s="2">
        <f>Table2[[#This Row],[MntWines]]+Table2[[#This Row],[MntFruits]]+Table2[[#This Row],[MntMeatProducts]]+Table2[[#This Row],[MntFishProducts]]+Table2[[#This Row],[MntSweetProducts]]+Table2[[#This Row],[MntGoldProds]]</f>
        <v>237</v>
      </c>
      <c r="AG377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37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377" s="2">
        <f>IF(Table2[[#This Row],[Marital_Cleaned]]="In Relationship",2,1) + Table2[[#This Row],[Kidhome]] + Table2[[#This Row],[Teenhome]]</f>
        <v>3</v>
      </c>
      <c r="AJ37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377" s="2">
        <f>IF(OR(Table2[[#This Row],[ Income ]]="",Table2[[#This Row],[ Income ]]&gt;200000),ROUND(MEDIAN(Table2[[ Income ]]),0),Table2[[#This Row],[ Income ]])</f>
        <v>54197</v>
      </c>
      <c r="AL377" s="2" t="str">
        <f>IF(Table2[[#This Row],[Income_Cleaned]]&lt;35000,"Low",
   IF(Table2[[#This Row],[Income_Cleaned]]&lt;=70000,"Medium","High"))</f>
        <v>Medium</v>
      </c>
    </row>
    <row r="378" spans="1:38" x14ac:dyDescent="0.35">
      <c r="A378">
        <v>10133</v>
      </c>
      <c r="B378">
        <v>1970</v>
      </c>
      <c r="C378" t="s">
        <v>30</v>
      </c>
      <c r="D378" t="s">
        <v>33</v>
      </c>
      <c r="E378">
        <v>93790</v>
      </c>
      <c r="F378">
        <v>0</v>
      </c>
      <c r="G378">
        <v>0</v>
      </c>
      <c r="H378" s="1">
        <v>41682</v>
      </c>
      <c r="I378">
        <v>16</v>
      </c>
      <c r="J378">
        <v>1302</v>
      </c>
      <c r="K378">
        <v>68</v>
      </c>
      <c r="L378">
        <v>731</v>
      </c>
      <c r="M378">
        <v>89</v>
      </c>
      <c r="N378">
        <v>114</v>
      </c>
      <c r="O378">
        <v>45</v>
      </c>
      <c r="P378">
        <v>0</v>
      </c>
      <c r="Q378">
        <v>6</v>
      </c>
      <c r="R378">
        <v>7</v>
      </c>
      <c r="S378">
        <v>12</v>
      </c>
      <c r="T378">
        <v>2</v>
      </c>
      <c r="U378">
        <v>0</v>
      </c>
      <c r="V378">
        <v>1</v>
      </c>
      <c r="W378">
        <v>1</v>
      </c>
      <c r="X378">
        <v>1</v>
      </c>
      <c r="Y378">
        <v>0</v>
      </c>
      <c r="Z378">
        <v>1</v>
      </c>
      <c r="AA378">
        <v>0</v>
      </c>
      <c r="AB378" t="s">
        <v>34</v>
      </c>
      <c r="AC378">
        <f>2014 - Table2[[#This Row],[Year_Birth]]</f>
        <v>44</v>
      </c>
      <c r="AD378">
        <f>IF(Table2[[#This Row],[Age]]&gt;100, "100", Table2[[#This Row],[Age]])</f>
        <v>44</v>
      </c>
      <c r="AE378" t="str">
        <f>IF(Table2[[#This Row],[Age_Cleaned]]&lt;30,"&lt;30",
   IF(Table2[[#This Row],[Age_Cleaned]]&lt;=40,"30-40",
   IF(Table2[[#This Row],[Age_Cleaned]]&lt;=50,"40-50","50+")))</f>
        <v>40-50</v>
      </c>
      <c r="AF378" s="2">
        <f>Table2[[#This Row],[MntWines]]+Table2[[#This Row],[MntFruits]]+Table2[[#This Row],[MntMeatProducts]]+Table2[[#This Row],[MntFishProducts]]+Table2[[#This Row],[MntSweetProducts]]+Table2[[#This Row],[MntGoldProds]]</f>
        <v>2349</v>
      </c>
      <c r="AG378" s="2">
        <f>Table2[[#This Row],[AcceptedCmp1]] + Table2[[#This Row],[AcceptedCmp2]] + Table2[[#This Row],[AcceptedCmp3]] + Table2[[#This Row],[AcceptedCmp4]] + Table2[[#This Row],[AcceptedCmp5]] + Table2[[#This Row],[Response]]</f>
        <v>4</v>
      </c>
      <c r="AH37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378" s="2">
        <f>IF(Table2[[#This Row],[Marital_Cleaned]]="In Relationship",2,1) + Table2[[#This Row],[Kidhome]] + Table2[[#This Row],[Teenhome]]</f>
        <v>1</v>
      </c>
      <c r="AJ37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378" s="2">
        <f>IF(OR(Table2[[#This Row],[ Income ]]="",Table2[[#This Row],[ Income ]]&gt;200000),ROUND(MEDIAN(Table2[[ Income ]]),0),Table2[[#This Row],[ Income ]])</f>
        <v>93790</v>
      </c>
      <c r="AL378" s="2" t="str">
        <f>IF(Table2[[#This Row],[Income_Cleaned]]&lt;35000,"Low",
   IF(Table2[[#This Row],[Income_Cleaned]]&lt;=70000,"Medium","High"))</f>
        <v>High</v>
      </c>
    </row>
    <row r="379" spans="1:38" x14ac:dyDescent="0.35">
      <c r="A379">
        <v>8443</v>
      </c>
      <c r="B379">
        <v>1972</v>
      </c>
      <c r="C379" t="s">
        <v>30</v>
      </c>
      <c r="D379" t="s">
        <v>33</v>
      </c>
      <c r="E379">
        <v>24762</v>
      </c>
      <c r="F379">
        <v>1</v>
      </c>
      <c r="G379">
        <v>0</v>
      </c>
      <c r="H379" s="1">
        <v>41680</v>
      </c>
      <c r="I379">
        <v>16</v>
      </c>
      <c r="J379">
        <v>6</v>
      </c>
      <c r="K379">
        <v>10</v>
      </c>
      <c r="L379">
        <v>12</v>
      </c>
      <c r="M379">
        <v>3</v>
      </c>
      <c r="N379">
        <v>15</v>
      </c>
      <c r="O379">
        <v>40</v>
      </c>
      <c r="P379">
        <v>3</v>
      </c>
      <c r="Q379">
        <v>3</v>
      </c>
      <c r="R379">
        <v>1</v>
      </c>
      <c r="S379">
        <v>2</v>
      </c>
      <c r="T379">
        <v>8</v>
      </c>
      <c r="U379">
        <v>1</v>
      </c>
      <c r="V379">
        <v>0</v>
      </c>
      <c r="W379">
        <v>0</v>
      </c>
      <c r="X379">
        <v>0</v>
      </c>
      <c r="Y379">
        <v>0</v>
      </c>
      <c r="Z379">
        <v>1</v>
      </c>
      <c r="AA379">
        <v>0</v>
      </c>
      <c r="AB379" t="s">
        <v>45</v>
      </c>
      <c r="AC379">
        <f>2014 - Table2[[#This Row],[Year_Birth]]</f>
        <v>42</v>
      </c>
      <c r="AD379">
        <f>IF(Table2[[#This Row],[Age]]&gt;100, "100", Table2[[#This Row],[Age]])</f>
        <v>42</v>
      </c>
      <c r="AE379" t="str">
        <f>IF(Table2[[#This Row],[Age_Cleaned]]&lt;30,"&lt;30",
   IF(Table2[[#This Row],[Age_Cleaned]]&lt;=40,"30-40",
   IF(Table2[[#This Row],[Age_Cleaned]]&lt;=50,"40-50","50+")))</f>
        <v>40-50</v>
      </c>
      <c r="AF379" s="2">
        <f>Table2[[#This Row],[MntWines]]+Table2[[#This Row],[MntFruits]]+Table2[[#This Row],[MntMeatProducts]]+Table2[[#This Row],[MntFishProducts]]+Table2[[#This Row],[MntSweetProducts]]+Table2[[#This Row],[MntGoldProds]]</f>
        <v>86</v>
      </c>
      <c r="AG379" s="2">
        <f>Table2[[#This Row],[AcceptedCmp1]] + Table2[[#This Row],[AcceptedCmp2]] + Table2[[#This Row],[AcceptedCmp3]] + Table2[[#This Row],[AcceptedCmp4]] + Table2[[#This Row],[AcceptedCmp5]] + Table2[[#This Row],[Response]]</f>
        <v>2</v>
      </c>
      <c r="AH37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379" s="2">
        <f>IF(Table2[[#This Row],[Marital_Cleaned]]="In Relationship",2,1) + Table2[[#This Row],[Kidhome]] + Table2[[#This Row],[Teenhome]]</f>
        <v>2</v>
      </c>
      <c r="AJ37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379" s="2">
        <f>IF(OR(Table2[[#This Row],[ Income ]]="",Table2[[#This Row],[ Income ]]&gt;200000),ROUND(MEDIAN(Table2[[ Income ]]),0),Table2[[#This Row],[ Income ]])</f>
        <v>24762</v>
      </c>
      <c r="AL379" s="2" t="str">
        <f>IF(Table2[[#This Row],[Income_Cleaned]]&lt;35000,"Low",
   IF(Table2[[#This Row],[Income_Cleaned]]&lt;=70000,"Medium","High"))</f>
        <v>Low</v>
      </c>
    </row>
    <row r="380" spans="1:38" x14ac:dyDescent="0.35">
      <c r="A380">
        <v>10796</v>
      </c>
      <c r="B380">
        <v>1984</v>
      </c>
      <c r="C380" t="s">
        <v>43</v>
      </c>
      <c r="D380" t="s">
        <v>35</v>
      </c>
      <c r="E380">
        <v>30477</v>
      </c>
      <c r="F380">
        <v>1</v>
      </c>
      <c r="G380">
        <v>0</v>
      </c>
      <c r="H380" s="1">
        <v>41661</v>
      </c>
      <c r="I380">
        <v>16</v>
      </c>
      <c r="J380">
        <v>47</v>
      </c>
      <c r="K380">
        <v>1</v>
      </c>
      <c r="L380">
        <v>6</v>
      </c>
      <c r="M380">
        <v>0</v>
      </c>
      <c r="N380">
        <v>0</v>
      </c>
      <c r="O380">
        <v>12</v>
      </c>
      <c r="P380">
        <v>1</v>
      </c>
      <c r="Q380">
        <v>1</v>
      </c>
      <c r="R380">
        <v>1</v>
      </c>
      <c r="S380">
        <v>3</v>
      </c>
      <c r="T380">
        <v>6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 t="s">
        <v>42</v>
      </c>
      <c r="AC380">
        <f>2014 - Table2[[#This Row],[Year_Birth]]</f>
        <v>30</v>
      </c>
      <c r="AD380">
        <f>IF(Table2[[#This Row],[Age]]&gt;100, "100", Table2[[#This Row],[Age]])</f>
        <v>30</v>
      </c>
      <c r="AE380" t="str">
        <f>IF(Table2[[#This Row],[Age_Cleaned]]&lt;30,"&lt;30",
   IF(Table2[[#This Row],[Age_Cleaned]]&lt;=40,"30-40",
   IF(Table2[[#This Row],[Age_Cleaned]]&lt;=50,"40-50","50+")))</f>
        <v>30-40</v>
      </c>
      <c r="AF380" s="2">
        <f>Table2[[#This Row],[MntWines]]+Table2[[#This Row],[MntFruits]]+Table2[[#This Row],[MntMeatProducts]]+Table2[[#This Row],[MntFishProducts]]+Table2[[#This Row],[MntSweetProducts]]+Table2[[#This Row],[MntGoldProds]]</f>
        <v>66</v>
      </c>
      <c r="AG380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38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380" s="2">
        <f>IF(Table2[[#This Row],[Marital_Cleaned]]="In Relationship",2,1) + Table2[[#This Row],[Kidhome]] + Table2[[#This Row],[Teenhome]]</f>
        <v>3</v>
      </c>
      <c r="AJ38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380" s="2">
        <f>IF(OR(Table2[[#This Row],[ Income ]]="",Table2[[#This Row],[ Income ]]&gt;200000),ROUND(MEDIAN(Table2[[ Income ]]),0),Table2[[#This Row],[ Income ]])</f>
        <v>30477</v>
      </c>
      <c r="AL380" s="2" t="str">
        <f>IF(Table2[[#This Row],[Income_Cleaned]]&lt;35000,"Low",
   IF(Table2[[#This Row],[Income_Cleaned]]&lt;=70000,"Medium","High"))</f>
        <v>Low</v>
      </c>
    </row>
    <row r="381" spans="1:38" x14ac:dyDescent="0.35">
      <c r="A381">
        <v>10241</v>
      </c>
      <c r="B381">
        <v>1975</v>
      </c>
      <c r="C381" t="s">
        <v>40</v>
      </c>
      <c r="D381" t="s">
        <v>31</v>
      </c>
      <c r="E381">
        <v>11448</v>
      </c>
      <c r="F381">
        <v>0</v>
      </c>
      <c r="G381">
        <v>0</v>
      </c>
      <c r="H381" s="1">
        <v>41623</v>
      </c>
      <c r="I381">
        <v>16</v>
      </c>
      <c r="J381">
        <v>0</v>
      </c>
      <c r="K381">
        <v>0</v>
      </c>
      <c r="L381">
        <v>0</v>
      </c>
      <c r="M381">
        <v>6</v>
      </c>
      <c r="N381">
        <v>2</v>
      </c>
      <c r="O381">
        <v>6</v>
      </c>
      <c r="P381">
        <v>1</v>
      </c>
      <c r="Q381">
        <v>1</v>
      </c>
      <c r="R381">
        <v>0</v>
      </c>
      <c r="S381">
        <v>2</v>
      </c>
      <c r="T381">
        <v>6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 t="s">
        <v>32</v>
      </c>
      <c r="AC381">
        <f>2014 - Table2[[#This Row],[Year_Birth]]</f>
        <v>39</v>
      </c>
      <c r="AD381">
        <f>IF(Table2[[#This Row],[Age]]&gt;100, "100", Table2[[#This Row],[Age]])</f>
        <v>39</v>
      </c>
      <c r="AE381" t="str">
        <f>IF(Table2[[#This Row],[Age_Cleaned]]&lt;30,"&lt;30",
   IF(Table2[[#This Row],[Age_Cleaned]]&lt;=40,"30-40",
   IF(Table2[[#This Row],[Age_Cleaned]]&lt;=50,"40-50","50+")))</f>
        <v>30-40</v>
      </c>
      <c r="AF381" s="2">
        <f>Table2[[#This Row],[MntWines]]+Table2[[#This Row],[MntFruits]]+Table2[[#This Row],[MntMeatProducts]]+Table2[[#This Row],[MntFishProducts]]+Table2[[#This Row],[MntSweetProducts]]+Table2[[#This Row],[MntGoldProds]]</f>
        <v>14</v>
      </c>
      <c r="AG381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38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381" s="2">
        <f>IF(Table2[[#This Row],[Marital_Cleaned]]="In Relationship",2,1) + Table2[[#This Row],[Kidhome]] + Table2[[#This Row],[Teenhome]]</f>
        <v>1</v>
      </c>
      <c r="AJ38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381" s="2">
        <f>IF(OR(Table2[[#This Row],[ Income ]]="",Table2[[#This Row],[ Income ]]&gt;200000),ROUND(MEDIAN(Table2[[ Income ]]),0),Table2[[#This Row],[ Income ]])</f>
        <v>11448</v>
      </c>
      <c r="AL381" s="2" t="str">
        <f>IF(Table2[[#This Row],[Income_Cleaned]]&lt;35000,"Low",
   IF(Table2[[#This Row],[Income_Cleaned]]&lt;=70000,"Medium","High"))</f>
        <v>Low</v>
      </c>
    </row>
    <row r="382" spans="1:38" x14ac:dyDescent="0.35">
      <c r="A382">
        <v>3388</v>
      </c>
      <c r="B382">
        <v>1967</v>
      </c>
      <c r="C382" t="s">
        <v>30</v>
      </c>
      <c r="D382" t="s">
        <v>31</v>
      </c>
      <c r="E382">
        <v>70844</v>
      </c>
      <c r="F382">
        <v>1</v>
      </c>
      <c r="G382">
        <v>1</v>
      </c>
      <c r="H382" s="1">
        <v>41577</v>
      </c>
      <c r="I382">
        <v>16</v>
      </c>
      <c r="J382">
        <v>129</v>
      </c>
      <c r="K382">
        <v>26</v>
      </c>
      <c r="L382">
        <v>67</v>
      </c>
      <c r="M382">
        <v>3</v>
      </c>
      <c r="N382">
        <v>67</v>
      </c>
      <c r="O382">
        <v>2</v>
      </c>
      <c r="P382">
        <v>5</v>
      </c>
      <c r="Q382">
        <v>6</v>
      </c>
      <c r="R382">
        <v>1</v>
      </c>
      <c r="S382">
        <v>5</v>
      </c>
      <c r="T382">
        <v>7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 t="s">
        <v>41</v>
      </c>
      <c r="AC382">
        <f>2014 - Table2[[#This Row],[Year_Birth]]</f>
        <v>47</v>
      </c>
      <c r="AD382">
        <f>IF(Table2[[#This Row],[Age]]&gt;100, "100", Table2[[#This Row],[Age]])</f>
        <v>47</v>
      </c>
      <c r="AE382" t="str">
        <f>IF(Table2[[#This Row],[Age_Cleaned]]&lt;30,"&lt;30",
   IF(Table2[[#This Row],[Age_Cleaned]]&lt;=40,"30-40",
   IF(Table2[[#This Row],[Age_Cleaned]]&lt;=50,"40-50","50+")))</f>
        <v>40-50</v>
      </c>
      <c r="AF382" s="2">
        <f>Table2[[#This Row],[MntWines]]+Table2[[#This Row],[MntFruits]]+Table2[[#This Row],[MntMeatProducts]]+Table2[[#This Row],[MntFishProducts]]+Table2[[#This Row],[MntSweetProducts]]+Table2[[#This Row],[MntGoldProds]]</f>
        <v>294</v>
      </c>
      <c r="AG382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38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382" s="2">
        <f>IF(Table2[[#This Row],[Marital_Cleaned]]="In Relationship",2,1) + Table2[[#This Row],[Kidhome]] + Table2[[#This Row],[Teenhome]]</f>
        <v>3</v>
      </c>
      <c r="AJ38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382" s="2">
        <f>IF(OR(Table2[[#This Row],[ Income ]]="",Table2[[#This Row],[ Income ]]&gt;200000),ROUND(MEDIAN(Table2[[ Income ]]),0),Table2[[#This Row],[ Income ]])</f>
        <v>70844</v>
      </c>
      <c r="AL382" s="2" t="str">
        <f>IF(Table2[[#This Row],[Income_Cleaned]]&lt;35000,"Low",
   IF(Table2[[#This Row],[Income_Cleaned]]&lt;=70000,"Medium","High"))</f>
        <v>High</v>
      </c>
    </row>
    <row r="383" spans="1:38" x14ac:dyDescent="0.35">
      <c r="A383">
        <v>6507</v>
      </c>
      <c r="B383">
        <v>1980</v>
      </c>
      <c r="C383" t="s">
        <v>30</v>
      </c>
      <c r="D383" t="s">
        <v>33</v>
      </c>
      <c r="E383">
        <v>30828</v>
      </c>
      <c r="F383">
        <v>1</v>
      </c>
      <c r="G383">
        <v>0</v>
      </c>
      <c r="H383" s="1">
        <v>41551</v>
      </c>
      <c r="I383">
        <v>16</v>
      </c>
      <c r="J383">
        <v>16</v>
      </c>
      <c r="K383">
        <v>11</v>
      </c>
      <c r="L383">
        <v>15</v>
      </c>
      <c r="M383">
        <v>2</v>
      </c>
      <c r="N383">
        <v>0</v>
      </c>
      <c r="O383">
        <v>12</v>
      </c>
      <c r="P383">
        <v>2</v>
      </c>
      <c r="Q383">
        <v>1</v>
      </c>
      <c r="R383">
        <v>1</v>
      </c>
      <c r="S383">
        <v>4</v>
      </c>
      <c r="T383">
        <v>3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 t="s">
        <v>38</v>
      </c>
      <c r="AC383">
        <f>2014 - Table2[[#This Row],[Year_Birth]]</f>
        <v>34</v>
      </c>
      <c r="AD383">
        <f>IF(Table2[[#This Row],[Age]]&gt;100, "100", Table2[[#This Row],[Age]])</f>
        <v>34</v>
      </c>
      <c r="AE383" t="str">
        <f>IF(Table2[[#This Row],[Age_Cleaned]]&lt;30,"&lt;30",
   IF(Table2[[#This Row],[Age_Cleaned]]&lt;=40,"30-40",
   IF(Table2[[#This Row],[Age_Cleaned]]&lt;=50,"40-50","50+")))</f>
        <v>30-40</v>
      </c>
      <c r="AF383" s="2">
        <f>Table2[[#This Row],[MntWines]]+Table2[[#This Row],[MntFruits]]+Table2[[#This Row],[MntMeatProducts]]+Table2[[#This Row],[MntFishProducts]]+Table2[[#This Row],[MntSweetProducts]]+Table2[[#This Row],[MntGoldProds]]</f>
        <v>56</v>
      </c>
      <c r="AG383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38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383" s="2">
        <f>IF(Table2[[#This Row],[Marital_Cleaned]]="In Relationship",2,1) + Table2[[#This Row],[Kidhome]] + Table2[[#This Row],[Teenhome]]</f>
        <v>2</v>
      </c>
      <c r="AJ38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383" s="2">
        <f>IF(OR(Table2[[#This Row],[ Income ]]="",Table2[[#This Row],[ Income ]]&gt;200000),ROUND(MEDIAN(Table2[[ Income ]]),0),Table2[[#This Row],[ Income ]])</f>
        <v>30828</v>
      </c>
      <c r="AL383" s="2" t="str">
        <f>IF(Table2[[#This Row],[Income_Cleaned]]&lt;35000,"Low",
   IF(Table2[[#This Row],[Income_Cleaned]]&lt;=70000,"Medium","High"))</f>
        <v>Low</v>
      </c>
    </row>
    <row r="384" spans="1:38" x14ac:dyDescent="0.35">
      <c r="A384">
        <v>7446</v>
      </c>
      <c r="B384">
        <v>1967</v>
      </c>
      <c r="C384" t="s">
        <v>43</v>
      </c>
      <c r="D384" t="s">
        <v>37</v>
      </c>
      <c r="E384">
        <v>62513</v>
      </c>
      <c r="F384">
        <v>0</v>
      </c>
      <c r="G384">
        <v>1</v>
      </c>
      <c r="H384" s="1">
        <v>41526</v>
      </c>
      <c r="I384">
        <v>16</v>
      </c>
      <c r="J384">
        <v>520</v>
      </c>
      <c r="K384">
        <v>42</v>
      </c>
      <c r="L384">
        <v>98</v>
      </c>
      <c r="M384">
        <v>0</v>
      </c>
      <c r="N384">
        <v>42</v>
      </c>
      <c r="O384">
        <v>14</v>
      </c>
      <c r="P384">
        <v>2</v>
      </c>
      <c r="Q384">
        <v>6</v>
      </c>
      <c r="R384">
        <v>4</v>
      </c>
      <c r="S384">
        <v>10</v>
      </c>
      <c r="T384">
        <v>6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 t="s">
        <v>36</v>
      </c>
      <c r="AC384">
        <f>2014 - Table2[[#This Row],[Year_Birth]]</f>
        <v>47</v>
      </c>
      <c r="AD384">
        <f>IF(Table2[[#This Row],[Age]]&gt;100, "100", Table2[[#This Row],[Age]])</f>
        <v>47</v>
      </c>
      <c r="AE384" t="str">
        <f>IF(Table2[[#This Row],[Age_Cleaned]]&lt;30,"&lt;30",
   IF(Table2[[#This Row],[Age_Cleaned]]&lt;=40,"30-40",
   IF(Table2[[#This Row],[Age_Cleaned]]&lt;=50,"40-50","50+")))</f>
        <v>40-50</v>
      </c>
      <c r="AF384" s="2">
        <f>Table2[[#This Row],[MntWines]]+Table2[[#This Row],[MntFruits]]+Table2[[#This Row],[MntMeatProducts]]+Table2[[#This Row],[MntFishProducts]]+Table2[[#This Row],[MntSweetProducts]]+Table2[[#This Row],[MntGoldProds]]</f>
        <v>716</v>
      </c>
      <c r="AG384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38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384" s="2">
        <f>IF(Table2[[#This Row],[Marital_Cleaned]]="In Relationship",2,1) + Table2[[#This Row],[Kidhome]] + Table2[[#This Row],[Teenhome]]</f>
        <v>3</v>
      </c>
      <c r="AJ38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384" s="2">
        <f>IF(OR(Table2[[#This Row],[ Income ]]="",Table2[[#This Row],[ Income ]]&gt;200000),ROUND(MEDIAN(Table2[[ Income ]]),0),Table2[[#This Row],[ Income ]])</f>
        <v>62513</v>
      </c>
      <c r="AL384" s="2" t="str">
        <f>IF(Table2[[#This Row],[Income_Cleaned]]&lt;35000,"Low",
   IF(Table2[[#This Row],[Income_Cleaned]]&lt;=70000,"Medium","High"))</f>
        <v>Medium</v>
      </c>
    </row>
    <row r="385" spans="1:38" x14ac:dyDescent="0.35">
      <c r="A385">
        <v>87</v>
      </c>
      <c r="B385">
        <v>1981</v>
      </c>
      <c r="C385" t="s">
        <v>40</v>
      </c>
      <c r="D385" t="s">
        <v>35</v>
      </c>
      <c r="E385">
        <v>27733</v>
      </c>
      <c r="F385">
        <v>1</v>
      </c>
      <c r="G385">
        <v>0</v>
      </c>
      <c r="H385" s="1">
        <v>41512</v>
      </c>
      <c r="I385">
        <v>16</v>
      </c>
      <c r="J385">
        <v>0</v>
      </c>
      <c r="K385">
        <v>7</v>
      </c>
      <c r="L385">
        <v>5</v>
      </c>
      <c r="M385">
        <v>26</v>
      </c>
      <c r="N385">
        <v>2</v>
      </c>
      <c r="O385">
        <v>17</v>
      </c>
      <c r="P385">
        <v>2</v>
      </c>
      <c r="Q385">
        <v>2</v>
      </c>
      <c r="R385">
        <v>0</v>
      </c>
      <c r="S385">
        <v>3</v>
      </c>
      <c r="T385">
        <v>7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 t="s">
        <v>41</v>
      </c>
      <c r="AC385">
        <f>2014 - Table2[[#This Row],[Year_Birth]]</f>
        <v>33</v>
      </c>
      <c r="AD385">
        <f>IF(Table2[[#This Row],[Age]]&gt;100, "100", Table2[[#This Row],[Age]])</f>
        <v>33</v>
      </c>
      <c r="AE385" t="str">
        <f>IF(Table2[[#This Row],[Age_Cleaned]]&lt;30,"&lt;30",
   IF(Table2[[#This Row],[Age_Cleaned]]&lt;=40,"30-40",
   IF(Table2[[#This Row],[Age_Cleaned]]&lt;=50,"40-50","50+")))</f>
        <v>30-40</v>
      </c>
      <c r="AF385" s="2">
        <f>Table2[[#This Row],[MntWines]]+Table2[[#This Row],[MntFruits]]+Table2[[#This Row],[MntMeatProducts]]+Table2[[#This Row],[MntFishProducts]]+Table2[[#This Row],[MntSweetProducts]]+Table2[[#This Row],[MntGoldProds]]</f>
        <v>57</v>
      </c>
      <c r="AG385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38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385" s="2">
        <f>IF(Table2[[#This Row],[Marital_Cleaned]]="In Relationship",2,1) + Table2[[#This Row],[Kidhome]] + Table2[[#This Row],[Teenhome]]</f>
        <v>3</v>
      </c>
      <c r="AJ38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385" s="2">
        <f>IF(OR(Table2[[#This Row],[ Income ]]="",Table2[[#This Row],[ Income ]]&gt;200000),ROUND(MEDIAN(Table2[[ Income ]]),0),Table2[[#This Row],[ Income ]])</f>
        <v>27733</v>
      </c>
      <c r="AL385" s="2" t="str">
        <f>IF(Table2[[#This Row],[Income_Cleaned]]&lt;35000,"Low",
   IF(Table2[[#This Row],[Income_Cleaned]]&lt;=70000,"Medium","High"))</f>
        <v>Low</v>
      </c>
    </row>
    <row r="386" spans="1:38" x14ac:dyDescent="0.35">
      <c r="A386">
        <v>10477</v>
      </c>
      <c r="B386">
        <v>1973</v>
      </c>
      <c r="C386" t="s">
        <v>39</v>
      </c>
      <c r="D386" t="s">
        <v>37</v>
      </c>
      <c r="E386">
        <v>39435</v>
      </c>
      <c r="F386">
        <v>1</v>
      </c>
      <c r="G386">
        <v>0</v>
      </c>
      <c r="H386" s="1">
        <v>41492</v>
      </c>
      <c r="I386">
        <v>16</v>
      </c>
      <c r="J386">
        <v>71</v>
      </c>
      <c r="K386">
        <v>0</v>
      </c>
      <c r="L386">
        <v>18</v>
      </c>
      <c r="M386">
        <v>0</v>
      </c>
      <c r="N386">
        <v>0</v>
      </c>
      <c r="O386">
        <v>13</v>
      </c>
      <c r="P386">
        <v>1</v>
      </c>
      <c r="Q386">
        <v>3</v>
      </c>
      <c r="R386">
        <v>1</v>
      </c>
      <c r="S386">
        <v>2</v>
      </c>
      <c r="T386">
        <v>7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 t="s">
        <v>32</v>
      </c>
      <c r="AC386">
        <f>2014 - Table2[[#This Row],[Year_Birth]]</f>
        <v>41</v>
      </c>
      <c r="AD386">
        <f>IF(Table2[[#This Row],[Age]]&gt;100, "100", Table2[[#This Row],[Age]])</f>
        <v>41</v>
      </c>
      <c r="AE386" t="str">
        <f>IF(Table2[[#This Row],[Age_Cleaned]]&lt;30,"&lt;30",
   IF(Table2[[#This Row],[Age_Cleaned]]&lt;=40,"30-40",
   IF(Table2[[#This Row],[Age_Cleaned]]&lt;=50,"40-50","50+")))</f>
        <v>40-50</v>
      </c>
      <c r="AF386" s="2">
        <f>Table2[[#This Row],[MntWines]]+Table2[[#This Row],[MntFruits]]+Table2[[#This Row],[MntMeatProducts]]+Table2[[#This Row],[MntFishProducts]]+Table2[[#This Row],[MntSweetProducts]]+Table2[[#This Row],[MntGoldProds]]</f>
        <v>102</v>
      </c>
      <c r="AG386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38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386" s="2">
        <f>IF(Table2[[#This Row],[Marital_Cleaned]]="In Relationship",2,1) + Table2[[#This Row],[Kidhome]] + Table2[[#This Row],[Teenhome]]</f>
        <v>3</v>
      </c>
      <c r="AJ38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386" s="2">
        <f>IF(OR(Table2[[#This Row],[ Income ]]="",Table2[[#This Row],[ Income ]]&gt;200000),ROUND(MEDIAN(Table2[[ Income ]]),0),Table2[[#This Row],[ Income ]])</f>
        <v>39435</v>
      </c>
      <c r="AL386" s="2" t="str">
        <f>IF(Table2[[#This Row],[Income_Cleaned]]&lt;35000,"Low",
   IF(Table2[[#This Row],[Income_Cleaned]]&lt;=70000,"Medium","High"))</f>
        <v>Medium</v>
      </c>
    </row>
    <row r="387" spans="1:38" x14ac:dyDescent="0.35">
      <c r="A387">
        <v>6072</v>
      </c>
      <c r="B387">
        <v>1970</v>
      </c>
      <c r="C387" t="s">
        <v>43</v>
      </c>
      <c r="D387" t="s">
        <v>33</v>
      </c>
      <c r="E387">
        <v>75345</v>
      </c>
      <c r="F387">
        <v>0</v>
      </c>
      <c r="G387">
        <v>0</v>
      </c>
      <c r="H387" s="1">
        <v>41307</v>
      </c>
      <c r="I387">
        <v>16</v>
      </c>
      <c r="J387">
        <v>918</v>
      </c>
      <c r="K387">
        <v>57</v>
      </c>
      <c r="L387">
        <v>842</v>
      </c>
      <c r="M387">
        <v>99</v>
      </c>
      <c r="N387">
        <v>38</v>
      </c>
      <c r="O387">
        <v>133</v>
      </c>
      <c r="P387">
        <v>1</v>
      </c>
      <c r="Q387">
        <v>5</v>
      </c>
      <c r="R387">
        <v>8</v>
      </c>
      <c r="S387">
        <v>6</v>
      </c>
      <c r="T387">
        <v>3</v>
      </c>
      <c r="U387">
        <v>0</v>
      </c>
      <c r="V387">
        <v>0</v>
      </c>
      <c r="W387">
        <v>0</v>
      </c>
      <c r="X387">
        <v>1</v>
      </c>
      <c r="Y387">
        <v>0</v>
      </c>
      <c r="Z387">
        <v>1</v>
      </c>
      <c r="AA387">
        <v>0</v>
      </c>
      <c r="AB387" t="s">
        <v>32</v>
      </c>
      <c r="AC387">
        <f>2014 - Table2[[#This Row],[Year_Birth]]</f>
        <v>44</v>
      </c>
      <c r="AD387">
        <f>IF(Table2[[#This Row],[Age]]&gt;100, "100", Table2[[#This Row],[Age]])</f>
        <v>44</v>
      </c>
      <c r="AE387" t="str">
        <f>IF(Table2[[#This Row],[Age_Cleaned]]&lt;30,"&lt;30",
   IF(Table2[[#This Row],[Age_Cleaned]]&lt;=40,"30-40",
   IF(Table2[[#This Row],[Age_Cleaned]]&lt;=50,"40-50","50+")))</f>
        <v>40-50</v>
      </c>
      <c r="AF387" s="2">
        <f>Table2[[#This Row],[MntWines]]+Table2[[#This Row],[MntFruits]]+Table2[[#This Row],[MntMeatProducts]]+Table2[[#This Row],[MntFishProducts]]+Table2[[#This Row],[MntSweetProducts]]+Table2[[#This Row],[MntGoldProds]]</f>
        <v>2087</v>
      </c>
      <c r="AG387" s="2">
        <f>Table2[[#This Row],[AcceptedCmp1]] + Table2[[#This Row],[AcceptedCmp2]] + Table2[[#This Row],[AcceptedCmp3]] + Table2[[#This Row],[AcceptedCmp4]] + Table2[[#This Row],[AcceptedCmp5]] + Table2[[#This Row],[Response]]</f>
        <v>2</v>
      </c>
      <c r="AH38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387" s="2">
        <f>IF(Table2[[#This Row],[Marital_Cleaned]]="In Relationship",2,1) + Table2[[#This Row],[Kidhome]] + Table2[[#This Row],[Teenhome]]</f>
        <v>1</v>
      </c>
      <c r="AJ38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387" s="2">
        <f>IF(OR(Table2[[#This Row],[ Income ]]="",Table2[[#This Row],[ Income ]]&gt;200000),ROUND(MEDIAN(Table2[[ Income ]]),0),Table2[[#This Row],[ Income ]])</f>
        <v>75345</v>
      </c>
      <c r="AL387" s="2" t="str">
        <f>IF(Table2[[#This Row],[Income_Cleaned]]&lt;35000,"Low",
   IF(Table2[[#This Row],[Income_Cleaned]]&lt;=70000,"Medium","High"))</f>
        <v>High</v>
      </c>
    </row>
    <row r="388" spans="1:38" x14ac:dyDescent="0.35">
      <c r="A388">
        <v>2518</v>
      </c>
      <c r="B388">
        <v>1986</v>
      </c>
      <c r="C388" t="s">
        <v>40</v>
      </c>
      <c r="D388" t="s">
        <v>37</v>
      </c>
      <c r="E388">
        <v>20491</v>
      </c>
      <c r="F388">
        <v>0</v>
      </c>
      <c r="G388">
        <v>0</v>
      </c>
      <c r="H388" s="1">
        <v>41299</v>
      </c>
      <c r="I388">
        <v>16</v>
      </c>
      <c r="J388">
        <v>5</v>
      </c>
      <c r="K388">
        <v>4</v>
      </c>
      <c r="L388">
        <v>5</v>
      </c>
      <c r="M388">
        <v>4</v>
      </c>
      <c r="N388">
        <v>2</v>
      </c>
      <c r="O388">
        <v>10</v>
      </c>
      <c r="P388">
        <v>1</v>
      </c>
      <c r="Q388">
        <v>0</v>
      </c>
      <c r="R388">
        <v>1</v>
      </c>
      <c r="S388">
        <v>2</v>
      </c>
      <c r="T388">
        <v>7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 t="s">
        <v>41</v>
      </c>
      <c r="AC388">
        <f>2014 - Table2[[#This Row],[Year_Birth]]</f>
        <v>28</v>
      </c>
      <c r="AD388">
        <f>IF(Table2[[#This Row],[Age]]&gt;100, "100", Table2[[#This Row],[Age]])</f>
        <v>28</v>
      </c>
      <c r="AE388" t="str">
        <f>IF(Table2[[#This Row],[Age_Cleaned]]&lt;30,"&lt;30",
   IF(Table2[[#This Row],[Age_Cleaned]]&lt;=40,"30-40",
   IF(Table2[[#This Row],[Age_Cleaned]]&lt;=50,"40-50","50+")))</f>
        <v>&lt;30</v>
      </c>
      <c r="AF388" s="2">
        <f>Table2[[#This Row],[MntWines]]+Table2[[#This Row],[MntFruits]]+Table2[[#This Row],[MntMeatProducts]]+Table2[[#This Row],[MntFishProducts]]+Table2[[#This Row],[MntSweetProducts]]+Table2[[#This Row],[MntGoldProds]]</f>
        <v>30</v>
      </c>
      <c r="AG388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38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388" s="2">
        <f>IF(Table2[[#This Row],[Marital_Cleaned]]="In Relationship",2,1) + Table2[[#This Row],[Kidhome]] + Table2[[#This Row],[Teenhome]]</f>
        <v>2</v>
      </c>
      <c r="AJ38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388" s="2">
        <f>IF(OR(Table2[[#This Row],[ Income ]]="",Table2[[#This Row],[ Income ]]&gt;200000),ROUND(MEDIAN(Table2[[ Income ]]),0),Table2[[#This Row],[ Income ]])</f>
        <v>20491</v>
      </c>
      <c r="AL388" s="2" t="str">
        <f>IF(Table2[[#This Row],[Income_Cleaned]]&lt;35000,"Low",
   IF(Table2[[#This Row],[Income_Cleaned]]&lt;=70000,"Medium","High"))</f>
        <v>Low</v>
      </c>
    </row>
    <row r="389" spans="1:38" x14ac:dyDescent="0.35">
      <c r="A389">
        <v>247</v>
      </c>
      <c r="B389">
        <v>1971</v>
      </c>
      <c r="C389" t="s">
        <v>30</v>
      </c>
      <c r="D389" t="s">
        <v>35</v>
      </c>
      <c r="E389">
        <v>36715</v>
      </c>
      <c r="F389">
        <v>1</v>
      </c>
      <c r="G389">
        <v>0</v>
      </c>
      <c r="H389" s="1">
        <v>41230</v>
      </c>
      <c r="I389">
        <v>16</v>
      </c>
      <c r="J389">
        <v>172</v>
      </c>
      <c r="K389">
        <v>10</v>
      </c>
      <c r="L389">
        <v>125</v>
      </c>
      <c r="M389">
        <v>21</v>
      </c>
      <c r="N389">
        <v>13</v>
      </c>
      <c r="O389">
        <v>16</v>
      </c>
      <c r="P389">
        <v>6</v>
      </c>
      <c r="Q389">
        <v>7</v>
      </c>
      <c r="R389">
        <v>2</v>
      </c>
      <c r="S389">
        <v>4</v>
      </c>
      <c r="T389">
        <v>9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1</v>
      </c>
      <c r="AA389">
        <v>0</v>
      </c>
      <c r="AB389" t="s">
        <v>32</v>
      </c>
      <c r="AC389">
        <f>2014 - Table2[[#This Row],[Year_Birth]]</f>
        <v>43</v>
      </c>
      <c r="AD389">
        <f>IF(Table2[[#This Row],[Age]]&gt;100, "100", Table2[[#This Row],[Age]])</f>
        <v>43</v>
      </c>
      <c r="AE389" t="str">
        <f>IF(Table2[[#This Row],[Age_Cleaned]]&lt;30,"&lt;30",
   IF(Table2[[#This Row],[Age_Cleaned]]&lt;=40,"30-40",
   IF(Table2[[#This Row],[Age_Cleaned]]&lt;=50,"40-50","50+")))</f>
        <v>40-50</v>
      </c>
      <c r="AF389" s="2">
        <f>Table2[[#This Row],[MntWines]]+Table2[[#This Row],[MntFruits]]+Table2[[#This Row],[MntMeatProducts]]+Table2[[#This Row],[MntFishProducts]]+Table2[[#This Row],[MntSweetProducts]]+Table2[[#This Row],[MntGoldProds]]</f>
        <v>357</v>
      </c>
      <c r="AG389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38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389" s="2">
        <f>IF(Table2[[#This Row],[Marital_Cleaned]]="In Relationship",2,1) + Table2[[#This Row],[Kidhome]] + Table2[[#This Row],[Teenhome]]</f>
        <v>3</v>
      </c>
      <c r="AJ38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389" s="2">
        <f>IF(OR(Table2[[#This Row],[ Income ]]="",Table2[[#This Row],[ Income ]]&gt;200000),ROUND(MEDIAN(Table2[[ Income ]]),0),Table2[[#This Row],[ Income ]])</f>
        <v>36715</v>
      </c>
      <c r="AL389" s="2" t="str">
        <f>IF(Table2[[#This Row],[Income_Cleaned]]&lt;35000,"Low",
   IF(Table2[[#This Row],[Income_Cleaned]]&lt;=70000,"Medium","High"))</f>
        <v>Medium</v>
      </c>
    </row>
    <row r="390" spans="1:38" x14ac:dyDescent="0.35">
      <c r="A390">
        <v>9463</v>
      </c>
      <c r="B390">
        <v>1959</v>
      </c>
      <c r="C390" t="s">
        <v>30</v>
      </c>
      <c r="D390" t="s">
        <v>37</v>
      </c>
      <c r="E390">
        <v>71706</v>
      </c>
      <c r="F390">
        <v>0</v>
      </c>
      <c r="G390">
        <v>1</v>
      </c>
      <c r="H390" s="1">
        <v>41226</v>
      </c>
      <c r="I390">
        <v>16</v>
      </c>
      <c r="J390">
        <v>931</v>
      </c>
      <c r="K390">
        <v>56</v>
      </c>
      <c r="L390">
        <v>253</v>
      </c>
      <c r="M390">
        <v>91</v>
      </c>
      <c r="N390">
        <v>98</v>
      </c>
      <c r="O390">
        <v>14</v>
      </c>
      <c r="P390">
        <v>4</v>
      </c>
      <c r="Q390">
        <v>9</v>
      </c>
      <c r="R390">
        <v>5</v>
      </c>
      <c r="S390">
        <v>7</v>
      </c>
      <c r="T390">
        <v>5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 t="s">
        <v>34</v>
      </c>
      <c r="AC390">
        <f>2014 - Table2[[#This Row],[Year_Birth]]</f>
        <v>55</v>
      </c>
      <c r="AD390">
        <f>IF(Table2[[#This Row],[Age]]&gt;100, "100", Table2[[#This Row],[Age]])</f>
        <v>55</v>
      </c>
      <c r="AE390" t="str">
        <f>IF(Table2[[#This Row],[Age_Cleaned]]&lt;30,"&lt;30",
   IF(Table2[[#This Row],[Age_Cleaned]]&lt;=40,"30-40",
   IF(Table2[[#This Row],[Age_Cleaned]]&lt;=50,"40-50","50+")))</f>
        <v>50+</v>
      </c>
      <c r="AF390" s="2">
        <f>Table2[[#This Row],[MntWines]]+Table2[[#This Row],[MntFruits]]+Table2[[#This Row],[MntMeatProducts]]+Table2[[#This Row],[MntFishProducts]]+Table2[[#This Row],[MntSweetProducts]]+Table2[[#This Row],[MntGoldProds]]</f>
        <v>1443</v>
      </c>
      <c r="AG390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39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390" s="2">
        <f>IF(Table2[[#This Row],[Marital_Cleaned]]="In Relationship",2,1) + Table2[[#This Row],[Kidhome]] + Table2[[#This Row],[Teenhome]]</f>
        <v>3</v>
      </c>
      <c r="AJ39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390" s="2">
        <f>IF(OR(Table2[[#This Row],[ Income ]]="",Table2[[#This Row],[ Income ]]&gt;200000),ROUND(MEDIAN(Table2[[ Income ]]),0),Table2[[#This Row],[ Income ]])</f>
        <v>71706</v>
      </c>
      <c r="AL390" s="2" t="str">
        <f>IF(Table2[[#This Row],[Income_Cleaned]]&lt;35000,"Low",
   IF(Table2[[#This Row],[Income_Cleaned]]&lt;=70000,"Medium","High"))</f>
        <v>High</v>
      </c>
    </row>
    <row r="391" spans="1:38" x14ac:dyDescent="0.35">
      <c r="A391">
        <v>1459</v>
      </c>
      <c r="B391">
        <v>1966</v>
      </c>
      <c r="C391" t="s">
        <v>39</v>
      </c>
      <c r="D391" t="s">
        <v>35</v>
      </c>
      <c r="E391">
        <v>69063</v>
      </c>
      <c r="F391">
        <v>0</v>
      </c>
      <c r="G391">
        <v>1</v>
      </c>
      <c r="H391" s="1">
        <v>41220</v>
      </c>
      <c r="I391">
        <v>16</v>
      </c>
      <c r="J391">
        <v>666</v>
      </c>
      <c r="K391">
        <v>35</v>
      </c>
      <c r="L391">
        <v>124</v>
      </c>
      <c r="M391">
        <v>69</v>
      </c>
      <c r="N391">
        <v>8</v>
      </c>
      <c r="O391">
        <v>26</v>
      </c>
      <c r="P391">
        <v>1</v>
      </c>
      <c r="Q391">
        <v>5</v>
      </c>
      <c r="R391">
        <v>3</v>
      </c>
      <c r="S391">
        <v>5</v>
      </c>
      <c r="T391">
        <v>3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 t="s">
        <v>32</v>
      </c>
      <c r="AC391">
        <f>2014 - Table2[[#This Row],[Year_Birth]]</f>
        <v>48</v>
      </c>
      <c r="AD391">
        <f>IF(Table2[[#This Row],[Age]]&gt;100, "100", Table2[[#This Row],[Age]])</f>
        <v>48</v>
      </c>
      <c r="AE391" t="str">
        <f>IF(Table2[[#This Row],[Age_Cleaned]]&lt;30,"&lt;30",
   IF(Table2[[#This Row],[Age_Cleaned]]&lt;=40,"30-40",
   IF(Table2[[#This Row],[Age_Cleaned]]&lt;=50,"40-50","50+")))</f>
        <v>40-50</v>
      </c>
      <c r="AF391" s="2">
        <f>Table2[[#This Row],[MntWines]]+Table2[[#This Row],[MntFruits]]+Table2[[#This Row],[MntMeatProducts]]+Table2[[#This Row],[MntFishProducts]]+Table2[[#This Row],[MntSweetProducts]]+Table2[[#This Row],[MntGoldProds]]</f>
        <v>928</v>
      </c>
      <c r="AG391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39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391" s="2">
        <f>IF(Table2[[#This Row],[Marital_Cleaned]]="In Relationship",2,1) + Table2[[#This Row],[Kidhome]] + Table2[[#This Row],[Teenhome]]</f>
        <v>3</v>
      </c>
      <c r="AJ39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391" s="2">
        <f>IF(OR(Table2[[#This Row],[ Income ]]="",Table2[[#This Row],[ Income ]]&gt;200000),ROUND(MEDIAN(Table2[[ Income ]]),0),Table2[[#This Row],[ Income ]])</f>
        <v>69063</v>
      </c>
      <c r="AL391" s="2" t="str">
        <f>IF(Table2[[#This Row],[Income_Cleaned]]&lt;35000,"Low",
   IF(Table2[[#This Row],[Income_Cleaned]]&lt;=70000,"Medium","High"))</f>
        <v>Medium</v>
      </c>
    </row>
    <row r="392" spans="1:38" x14ac:dyDescent="0.35">
      <c r="A392">
        <v>9530</v>
      </c>
      <c r="B392">
        <v>1988</v>
      </c>
      <c r="C392" t="s">
        <v>30</v>
      </c>
      <c r="D392" t="s">
        <v>35</v>
      </c>
      <c r="E392">
        <v>24645</v>
      </c>
      <c r="F392">
        <v>1</v>
      </c>
      <c r="G392">
        <v>0</v>
      </c>
      <c r="H392" s="1">
        <v>41214</v>
      </c>
      <c r="I392">
        <v>16</v>
      </c>
      <c r="J392">
        <v>5</v>
      </c>
      <c r="K392">
        <v>3</v>
      </c>
      <c r="L392">
        <v>4</v>
      </c>
      <c r="M392">
        <v>4</v>
      </c>
      <c r="N392">
        <v>1</v>
      </c>
      <c r="O392">
        <v>0</v>
      </c>
      <c r="P392">
        <v>1</v>
      </c>
      <c r="Q392">
        <v>1</v>
      </c>
      <c r="R392">
        <v>0</v>
      </c>
      <c r="S392">
        <v>2</v>
      </c>
      <c r="T392">
        <v>8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 t="s">
        <v>45</v>
      </c>
      <c r="AC392">
        <f>2014 - Table2[[#This Row],[Year_Birth]]</f>
        <v>26</v>
      </c>
      <c r="AD392">
        <f>IF(Table2[[#This Row],[Age]]&gt;100, "100", Table2[[#This Row],[Age]])</f>
        <v>26</v>
      </c>
      <c r="AE392" t="str">
        <f>IF(Table2[[#This Row],[Age_Cleaned]]&lt;30,"&lt;30",
   IF(Table2[[#This Row],[Age_Cleaned]]&lt;=40,"30-40",
   IF(Table2[[#This Row],[Age_Cleaned]]&lt;=50,"40-50","50+")))</f>
        <v>&lt;30</v>
      </c>
      <c r="AF392" s="2">
        <f>Table2[[#This Row],[MntWines]]+Table2[[#This Row],[MntFruits]]+Table2[[#This Row],[MntMeatProducts]]+Table2[[#This Row],[MntFishProducts]]+Table2[[#This Row],[MntSweetProducts]]+Table2[[#This Row],[MntGoldProds]]</f>
        <v>17</v>
      </c>
      <c r="AG392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39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392" s="2">
        <f>IF(Table2[[#This Row],[Marital_Cleaned]]="In Relationship",2,1) + Table2[[#This Row],[Kidhome]] + Table2[[#This Row],[Teenhome]]</f>
        <v>3</v>
      </c>
      <c r="AJ39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392" s="2">
        <f>IF(OR(Table2[[#This Row],[ Income ]]="",Table2[[#This Row],[ Income ]]&gt;200000),ROUND(MEDIAN(Table2[[ Income ]]),0),Table2[[#This Row],[ Income ]])</f>
        <v>24645</v>
      </c>
      <c r="AL392" s="2" t="str">
        <f>IF(Table2[[#This Row],[Income_Cleaned]]&lt;35000,"Low",
   IF(Table2[[#This Row],[Income_Cleaned]]&lt;=70000,"Medium","High"))</f>
        <v>Low</v>
      </c>
    </row>
    <row r="393" spans="1:38" x14ac:dyDescent="0.35">
      <c r="A393">
        <v>9653</v>
      </c>
      <c r="B393">
        <v>1975</v>
      </c>
      <c r="C393" t="s">
        <v>30</v>
      </c>
      <c r="D393" t="s">
        <v>35</v>
      </c>
      <c r="E393">
        <v>35797</v>
      </c>
      <c r="F393">
        <v>0</v>
      </c>
      <c r="G393">
        <v>1</v>
      </c>
      <c r="H393" s="1">
        <v>41198</v>
      </c>
      <c r="I393">
        <v>16</v>
      </c>
      <c r="J393">
        <v>27</v>
      </c>
      <c r="K393">
        <v>1</v>
      </c>
      <c r="L393">
        <v>14</v>
      </c>
      <c r="M393">
        <v>4</v>
      </c>
      <c r="N393">
        <v>1</v>
      </c>
      <c r="O393">
        <v>21</v>
      </c>
      <c r="P393">
        <v>2</v>
      </c>
      <c r="Q393">
        <v>2</v>
      </c>
      <c r="R393">
        <v>0</v>
      </c>
      <c r="S393">
        <v>3</v>
      </c>
      <c r="T393">
        <v>8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 t="s">
        <v>45</v>
      </c>
      <c r="AC393">
        <f>2014 - Table2[[#This Row],[Year_Birth]]</f>
        <v>39</v>
      </c>
      <c r="AD393">
        <f>IF(Table2[[#This Row],[Age]]&gt;100, "100", Table2[[#This Row],[Age]])</f>
        <v>39</v>
      </c>
      <c r="AE393" t="str">
        <f>IF(Table2[[#This Row],[Age_Cleaned]]&lt;30,"&lt;30",
   IF(Table2[[#This Row],[Age_Cleaned]]&lt;=40,"30-40",
   IF(Table2[[#This Row],[Age_Cleaned]]&lt;=50,"40-50","50+")))</f>
        <v>30-40</v>
      </c>
      <c r="AF393" s="2">
        <f>Table2[[#This Row],[MntWines]]+Table2[[#This Row],[MntFruits]]+Table2[[#This Row],[MntMeatProducts]]+Table2[[#This Row],[MntFishProducts]]+Table2[[#This Row],[MntSweetProducts]]+Table2[[#This Row],[MntGoldProds]]</f>
        <v>68</v>
      </c>
      <c r="AG393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39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393" s="2">
        <f>IF(Table2[[#This Row],[Marital_Cleaned]]="In Relationship",2,1) + Table2[[#This Row],[Kidhome]] + Table2[[#This Row],[Teenhome]]</f>
        <v>3</v>
      </c>
      <c r="AJ39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393" s="2">
        <f>IF(OR(Table2[[#This Row],[ Income ]]="",Table2[[#This Row],[ Income ]]&gt;200000),ROUND(MEDIAN(Table2[[ Income ]]),0),Table2[[#This Row],[ Income ]])</f>
        <v>35797</v>
      </c>
      <c r="AL393" s="2" t="str">
        <f>IF(Table2[[#This Row],[Income_Cleaned]]&lt;35000,"Low",
   IF(Table2[[#This Row],[Income_Cleaned]]&lt;=70000,"Medium","High"))</f>
        <v>Medium</v>
      </c>
    </row>
    <row r="394" spans="1:38" x14ac:dyDescent="0.35">
      <c r="A394">
        <v>10785</v>
      </c>
      <c r="B394">
        <v>1969</v>
      </c>
      <c r="C394" t="s">
        <v>30</v>
      </c>
      <c r="D394" t="s">
        <v>35</v>
      </c>
      <c r="E394">
        <v>44078</v>
      </c>
      <c r="F394">
        <v>1</v>
      </c>
      <c r="G394">
        <v>1</v>
      </c>
      <c r="H394" s="1">
        <v>41809</v>
      </c>
      <c r="I394">
        <v>17</v>
      </c>
      <c r="J394">
        <v>24</v>
      </c>
      <c r="K394">
        <v>1</v>
      </c>
      <c r="L394">
        <v>10</v>
      </c>
      <c r="M394">
        <v>2</v>
      </c>
      <c r="N394">
        <v>0</v>
      </c>
      <c r="O394">
        <v>4</v>
      </c>
      <c r="P394">
        <v>2</v>
      </c>
      <c r="Q394">
        <v>2</v>
      </c>
      <c r="R394">
        <v>0</v>
      </c>
      <c r="S394">
        <v>3</v>
      </c>
      <c r="T394">
        <v>5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 t="s">
        <v>45</v>
      </c>
      <c r="AC394">
        <f>2014 - Table2[[#This Row],[Year_Birth]]</f>
        <v>45</v>
      </c>
      <c r="AD394">
        <f>IF(Table2[[#This Row],[Age]]&gt;100, "100", Table2[[#This Row],[Age]])</f>
        <v>45</v>
      </c>
      <c r="AE394" t="str">
        <f>IF(Table2[[#This Row],[Age_Cleaned]]&lt;30,"&lt;30",
   IF(Table2[[#This Row],[Age_Cleaned]]&lt;=40,"30-40",
   IF(Table2[[#This Row],[Age_Cleaned]]&lt;=50,"40-50","50+")))</f>
        <v>40-50</v>
      </c>
      <c r="AF394" s="2">
        <f>Table2[[#This Row],[MntWines]]+Table2[[#This Row],[MntFruits]]+Table2[[#This Row],[MntMeatProducts]]+Table2[[#This Row],[MntFishProducts]]+Table2[[#This Row],[MntSweetProducts]]+Table2[[#This Row],[MntGoldProds]]</f>
        <v>41</v>
      </c>
      <c r="AG394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39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394" s="2">
        <f>IF(Table2[[#This Row],[Marital_Cleaned]]="In Relationship",2,1) + Table2[[#This Row],[Kidhome]] + Table2[[#This Row],[Teenhome]]</f>
        <v>4</v>
      </c>
      <c r="AJ39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394" s="2">
        <f>IF(OR(Table2[[#This Row],[ Income ]]="",Table2[[#This Row],[ Income ]]&gt;200000),ROUND(MEDIAN(Table2[[ Income ]]),0),Table2[[#This Row],[ Income ]])</f>
        <v>44078</v>
      </c>
      <c r="AL394" s="2" t="str">
        <f>IF(Table2[[#This Row],[Income_Cleaned]]&lt;35000,"Low",
   IF(Table2[[#This Row],[Income_Cleaned]]&lt;=70000,"Medium","High"))</f>
        <v>Medium</v>
      </c>
    </row>
    <row r="395" spans="1:38" x14ac:dyDescent="0.35">
      <c r="A395">
        <v>9392</v>
      </c>
      <c r="B395">
        <v>1971</v>
      </c>
      <c r="C395" t="s">
        <v>30</v>
      </c>
      <c r="D395" t="s">
        <v>33</v>
      </c>
      <c r="E395">
        <v>26954</v>
      </c>
      <c r="F395">
        <v>1</v>
      </c>
      <c r="G395">
        <v>0</v>
      </c>
      <c r="H395" s="1">
        <v>41767</v>
      </c>
      <c r="I395">
        <v>17</v>
      </c>
      <c r="J395">
        <v>4</v>
      </c>
      <c r="K395">
        <v>1</v>
      </c>
      <c r="L395">
        <v>11</v>
      </c>
      <c r="M395">
        <v>0</v>
      </c>
      <c r="N395">
        <v>0</v>
      </c>
      <c r="O395">
        <v>1</v>
      </c>
      <c r="P395">
        <v>1</v>
      </c>
      <c r="Q395">
        <v>1</v>
      </c>
      <c r="R395">
        <v>0</v>
      </c>
      <c r="S395">
        <v>2</v>
      </c>
      <c r="T395">
        <v>7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 t="s">
        <v>32</v>
      </c>
      <c r="AC395">
        <f>2014 - Table2[[#This Row],[Year_Birth]]</f>
        <v>43</v>
      </c>
      <c r="AD395">
        <f>IF(Table2[[#This Row],[Age]]&gt;100, "100", Table2[[#This Row],[Age]])</f>
        <v>43</v>
      </c>
      <c r="AE395" t="str">
        <f>IF(Table2[[#This Row],[Age_Cleaned]]&lt;30,"&lt;30",
   IF(Table2[[#This Row],[Age_Cleaned]]&lt;=40,"30-40",
   IF(Table2[[#This Row],[Age_Cleaned]]&lt;=50,"40-50","50+")))</f>
        <v>40-50</v>
      </c>
      <c r="AF395" s="2">
        <f>Table2[[#This Row],[MntWines]]+Table2[[#This Row],[MntFruits]]+Table2[[#This Row],[MntMeatProducts]]+Table2[[#This Row],[MntFishProducts]]+Table2[[#This Row],[MntSweetProducts]]+Table2[[#This Row],[MntGoldProds]]</f>
        <v>17</v>
      </c>
      <c r="AG395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39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395" s="2">
        <f>IF(Table2[[#This Row],[Marital_Cleaned]]="In Relationship",2,1) + Table2[[#This Row],[Kidhome]] + Table2[[#This Row],[Teenhome]]</f>
        <v>2</v>
      </c>
      <c r="AJ39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395" s="2">
        <f>IF(OR(Table2[[#This Row],[ Income ]]="",Table2[[#This Row],[ Income ]]&gt;200000),ROUND(MEDIAN(Table2[[ Income ]]),0),Table2[[#This Row],[ Income ]])</f>
        <v>26954</v>
      </c>
      <c r="AL395" s="2" t="str">
        <f>IF(Table2[[#This Row],[Income_Cleaned]]&lt;35000,"Low",
   IF(Table2[[#This Row],[Income_Cleaned]]&lt;=70000,"Medium","High"))</f>
        <v>Low</v>
      </c>
    </row>
    <row r="396" spans="1:38" x14ac:dyDescent="0.35">
      <c r="A396">
        <v>3769</v>
      </c>
      <c r="B396">
        <v>1972</v>
      </c>
      <c r="C396" t="s">
        <v>39</v>
      </c>
      <c r="D396" t="s">
        <v>37</v>
      </c>
      <c r="F396">
        <v>1</v>
      </c>
      <c r="G396">
        <v>0</v>
      </c>
      <c r="H396" s="1">
        <v>41700</v>
      </c>
      <c r="I396">
        <v>17</v>
      </c>
      <c r="J396">
        <v>25</v>
      </c>
      <c r="K396">
        <v>1</v>
      </c>
      <c r="L396">
        <v>13</v>
      </c>
      <c r="M396">
        <v>0</v>
      </c>
      <c r="N396">
        <v>0</v>
      </c>
      <c r="O396">
        <v>3</v>
      </c>
      <c r="P396">
        <v>1</v>
      </c>
      <c r="Q396">
        <v>1</v>
      </c>
      <c r="R396">
        <v>0</v>
      </c>
      <c r="S396">
        <v>3</v>
      </c>
      <c r="T396">
        <v>7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 t="s">
        <v>38</v>
      </c>
      <c r="AC396">
        <f>2014 - Table2[[#This Row],[Year_Birth]]</f>
        <v>42</v>
      </c>
      <c r="AD396">
        <f>IF(Table2[[#This Row],[Age]]&gt;100, "100", Table2[[#This Row],[Age]])</f>
        <v>42</v>
      </c>
      <c r="AE396" t="str">
        <f>IF(Table2[[#This Row],[Age_Cleaned]]&lt;30,"&lt;30",
   IF(Table2[[#This Row],[Age_Cleaned]]&lt;=40,"30-40",
   IF(Table2[[#This Row],[Age_Cleaned]]&lt;=50,"40-50","50+")))</f>
        <v>40-50</v>
      </c>
      <c r="AF396" s="2">
        <f>Table2[[#This Row],[MntWines]]+Table2[[#This Row],[MntFruits]]+Table2[[#This Row],[MntMeatProducts]]+Table2[[#This Row],[MntFishProducts]]+Table2[[#This Row],[MntSweetProducts]]+Table2[[#This Row],[MntGoldProds]]</f>
        <v>42</v>
      </c>
      <c r="AG396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39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396" s="2">
        <f>IF(Table2[[#This Row],[Marital_Cleaned]]="In Relationship",2,1) + Table2[[#This Row],[Kidhome]] + Table2[[#This Row],[Teenhome]]</f>
        <v>3</v>
      </c>
      <c r="AJ39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396" s="2">
        <f>IF(OR(Table2[[#This Row],[ Income ]]="",Table2[[#This Row],[ Income ]]&gt;200000),ROUND(MEDIAN(Table2[[ Income ]]),0),Table2[[#This Row],[ Income ]])</f>
        <v>51382</v>
      </c>
      <c r="AL396" s="2" t="str">
        <f>IF(Table2[[#This Row],[Income_Cleaned]]&lt;35000,"Low",
   IF(Table2[[#This Row],[Income_Cleaned]]&lt;=70000,"Medium","High"))</f>
        <v>Medium</v>
      </c>
    </row>
    <row r="397" spans="1:38" x14ac:dyDescent="0.35">
      <c r="A397">
        <v>10146</v>
      </c>
      <c r="B397">
        <v>1972</v>
      </c>
      <c r="C397" t="s">
        <v>39</v>
      </c>
      <c r="D397" t="s">
        <v>37</v>
      </c>
      <c r="E397">
        <v>38887</v>
      </c>
      <c r="F397">
        <v>1</v>
      </c>
      <c r="G397">
        <v>0</v>
      </c>
      <c r="H397" s="1">
        <v>41700</v>
      </c>
      <c r="I397">
        <v>17</v>
      </c>
      <c r="J397">
        <v>25</v>
      </c>
      <c r="K397">
        <v>1</v>
      </c>
      <c r="L397">
        <v>13</v>
      </c>
      <c r="M397">
        <v>0</v>
      </c>
      <c r="N397">
        <v>0</v>
      </c>
      <c r="O397">
        <v>3</v>
      </c>
      <c r="P397">
        <v>1</v>
      </c>
      <c r="Q397">
        <v>1</v>
      </c>
      <c r="R397">
        <v>0</v>
      </c>
      <c r="S397">
        <v>3</v>
      </c>
      <c r="T397">
        <v>7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 t="s">
        <v>38</v>
      </c>
      <c r="AC397">
        <f>2014 - Table2[[#This Row],[Year_Birth]]</f>
        <v>42</v>
      </c>
      <c r="AD397">
        <f>IF(Table2[[#This Row],[Age]]&gt;100, "100", Table2[[#This Row],[Age]])</f>
        <v>42</v>
      </c>
      <c r="AE397" t="str">
        <f>IF(Table2[[#This Row],[Age_Cleaned]]&lt;30,"&lt;30",
   IF(Table2[[#This Row],[Age_Cleaned]]&lt;=40,"30-40",
   IF(Table2[[#This Row],[Age_Cleaned]]&lt;=50,"40-50","50+")))</f>
        <v>40-50</v>
      </c>
      <c r="AF397" s="2">
        <f>Table2[[#This Row],[MntWines]]+Table2[[#This Row],[MntFruits]]+Table2[[#This Row],[MntMeatProducts]]+Table2[[#This Row],[MntFishProducts]]+Table2[[#This Row],[MntSweetProducts]]+Table2[[#This Row],[MntGoldProds]]</f>
        <v>42</v>
      </c>
      <c r="AG397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39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397" s="2">
        <f>IF(Table2[[#This Row],[Marital_Cleaned]]="In Relationship",2,1) + Table2[[#This Row],[Kidhome]] + Table2[[#This Row],[Teenhome]]</f>
        <v>3</v>
      </c>
      <c r="AJ39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397" s="2">
        <f>IF(OR(Table2[[#This Row],[ Income ]]="",Table2[[#This Row],[ Income ]]&gt;200000),ROUND(MEDIAN(Table2[[ Income ]]),0),Table2[[#This Row],[ Income ]])</f>
        <v>38887</v>
      </c>
      <c r="AL397" s="2" t="str">
        <f>IF(Table2[[#This Row],[Income_Cleaned]]&lt;35000,"Low",
   IF(Table2[[#This Row],[Income_Cleaned]]&lt;=70000,"Medium","High"))</f>
        <v>Medium</v>
      </c>
    </row>
    <row r="398" spans="1:38" x14ac:dyDescent="0.35">
      <c r="A398">
        <v>4741</v>
      </c>
      <c r="B398">
        <v>1974</v>
      </c>
      <c r="C398" t="s">
        <v>40</v>
      </c>
      <c r="D398" t="s">
        <v>35</v>
      </c>
      <c r="E398">
        <v>65463</v>
      </c>
      <c r="F398">
        <v>1</v>
      </c>
      <c r="G398">
        <v>0</v>
      </c>
      <c r="H398" s="1">
        <v>41669</v>
      </c>
      <c r="I398">
        <v>17</v>
      </c>
      <c r="J398">
        <v>391</v>
      </c>
      <c r="K398">
        <v>32</v>
      </c>
      <c r="L398">
        <v>70</v>
      </c>
      <c r="M398">
        <v>21</v>
      </c>
      <c r="N398">
        <v>32</v>
      </c>
      <c r="O398">
        <v>16</v>
      </c>
      <c r="P398">
        <v>2</v>
      </c>
      <c r="Q398">
        <v>6</v>
      </c>
      <c r="R398">
        <v>2</v>
      </c>
      <c r="S398">
        <v>9</v>
      </c>
      <c r="T398">
        <v>5</v>
      </c>
      <c r="U398">
        <v>0</v>
      </c>
      <c r="V398">
        <v>1</v>
      </c>
      <c r="W398">
        <v>0</v>
      </c>
      <c r="X398">
        <v>0</v>
      </c>
      <c r="Y398">
        <v>0</v>
      </c>
      <c r="Z398">
        <v>0</v>
      </c>
      <c r="AA398">
        <v>0</v>
      </c>
      <c r="AB398" t="s">
        <v>32</v>
      </c>
      <c r="AC398">
        <f>2014 - Table2[[#This Row],[Year_Birth]]</f>
        <v>40</v>
      </c>
      <c r="AD398">
        <f>IF(Table2[[#This Row],[Age]]&gt;100, "100", Table2[[#This Row],[Age]])</f>
        <v>40</v>
      </c>
      <c r="AE398" t="str">
        <f>IF(Table2[[#This Row],[Age_Cleaned]]&lt;30,"&lt;30",
   IF(Table2[[#This Row],[Age_Cleaned]]&lt;=40,"30-40",
   IF(Table2[[#This Row],[Age_Cleaned]]&lt;=50,"40-50","50+")))</f>
        <v>30-40</v>
      </c>
      <c r="AF398" s="2">
        <f>Table2[[#This Row],[MntWines]]+Table2[[#This Row],[MntFruits]]+Table2[[#This Row],[MntMeatProducts]]+Table2[[#This Row],[MntFishProducts]]+Table2[[#This Row],[MntSweetProducts]]+Table2[[#This Row],[MntGoldProds]]</f>
        <v>562</v>
      </c>
      <c r="AG398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39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398" s="2">
        <f>IF(Table2[[#This Row],[Marital_Cleaned]]="In Relationship",2,1) + Table2[[#This Row],[Kidhome]] + Table2[[#This Row],[Teenhome]]</f>
        <v>3</v>
      </c>
      <c r="AJ39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398" s="2">
        <f>IF(OR(Table2[[#This Row],[ Income ]]="",Table2[[#This Row],[ Income ]]&gt;200000),ROUND(MEDIAN(Table2[[ Income ]]),0),Table2[[#This Row],[ Income ]])</f>
        <v>65463</v>
      </c>
      <c r="AL398" s="2" t="str">
        <f>IF(Table2[[#This Row],[Income_Cleaned]]&lt;35000,"Low",
   IF(Table2[[#This Row],[Income_Cleaned]]&lt;=70000,"Medium","High"))</f>
        <v>Medium</v>
      </c>
    </row>
    <row r="399" spans="1:38" x14ac:dyDescent="0.35">
      <c r="A399">
        <v>1880</v>
      </c>
      <c r="B399">
        <v>1959</v>
      </c>
      <c r="C399" t="s">
        <v>39</v>
      </c>
      <c r="D399" t="s">
        <v>37</v>
      </c>
      <c r="E399">
        <v>53537</v>
      </c>
      <c r="F399">
        <v>1</v>
      </c>
      <c r="G399">
        <v>1</v>
      </c>
      <c r="H399" s="1">
        <v>41669</v>
      </c>
      <c r="I399">
        <v>17</v>
      </c>
      <c r="J399">
        <v>81</v>
      </c>
      <c r="K399">
        <v>0</v>
      </c>
      <c r="L399">
        <v>6</v>
      </c>
      <c r="M399">
        <v>0</v>
      </c>
      <c r="N399">
        <v>0</v>
      </c>
      <c r="O399">
        <v>6</v>
      </c>
      <c r="P399">
        <v>2</v>
      </c>
      <c r="Q399">
        <v>2</v>
      </c>
      <c r="R399">
        <v>1</v>
      </c>
      <c r="S399">
        <v>3</v>
      </c>
      <c r="T399">
        <v>5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 t="s">
        <v>42</v>
      </c>
      <c r="AC399">
        <f>2014 - Table2[[#This Row],[Year_Birth]]</f>
        <v>55</v>
      </c>
      <c r="AD399">
        <f>IF(Table2[[#This Row],[Age]]&gt;100, "100", Table2[[#This Row],[Age]])</f>
        <v>55</v>
      </c>
      <c r="AE399" t="str">
        <f>IF(Table2[[#This Row],[Age_Cleaned]]&lt;30,"&lt;30",
   IF(Table2[[#This Row],[Age_Cleaned]]&lt;=40,"30-40",
   IF(Table2[[#This Row],[Age_Cleaned]]&lt;=50,"40-50","50+")))</f>
        <v>50+</v>
      </c>
      <c r="AF399" s="2">
        <f>Table2[[#This Row],[MntWines]]+Table2[[#This Row],[MntFruits]]+Table2[[#This Row],[MntMeatProducts]]+Table2[[#This Row],[MntFishProducts]]+Table2[[#This Row],[MntSweetProducts]]+Table2[[#This Row],[MntGoldProds]]</f>
        <v>93</v>
      </c>
      <c r="AG399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39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399" s="2">
        <f>IF(Table2[[#This Row],[Marital_Cleaned]]="In Relationship",2,1) + Table2[[#This Row],[Kidhome]] + Table2[[#This Row],[Teenhome]]</f>
        <v>4</v>
      </c>
      <c r="AJ39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399" s="2">
        <f>IF(OR(Table2[[#This Row],[ Income ]]="",Table2[[#This Row],[ Income ]]&gt;200000),ROUND(MEDIAN(Table2[[ Income ]]),0),Table2[[#This Row],[ Income ]])</f>
        <v>53537</v>
      </c>
      <c r="AL399" s="2" t="str">
        <f>IF(Table2[[#This Row],[Income_Cleaned]]&lt;35000,"Low",
   IF(Table2[[#This Row],[Income_Cleaned]]&lt;=70000,"Medium","High"))</f>
        <v>Medium</v>
      </c>
    </row>
    <row r="400" spans="1:38" x14ac:dyDescent="0.35">
      <c r="A400">
        <v>6471</v>
      </c>
      <c r="B400">
        <v>1971</v>
      </c>
      <c r="C400" t="s">
        <v>43</v>
      </c>
      <c r="D400" t="s">
        <v>33</v>
      </c>
      <c r="E400">
        <v>36230</v>
      </c>
      <c r="F400">
        <v>1</v>
      </c>
      <c r="G400">
        <v>0</v>
      </c>
      <c r="H400" s="1">
        <v>41564</v>
      </c>
      <c r="I400">
        <v>17</v>
      </c>
      <c r="J400">
        <v>14</v>
      </c>
      <c r="K400">
        <v>2</v>
      </c>
      <c r="L400">
        <v>30</v>
      </c>
      <c r="M400">
        <v>8</v>
      </c>
      <c r="N400">
        <v>2</v>
      </c>
      <c r="O400">
        <v>3</v>
      </c>
      <c r="P400">
        <v>1</v>
      </c>
      <c r="Q400">
        <v>2</v>
      </c>
      <c r="R400">
        <v>0</v>
      </c>
      <c r="S400">
        <v>4</v>
      </c>
      <c r="T400">
        <v>5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 t="s">
        <v>32</v>
      </c>
      <c r="AC400">
        <f>2014 - Table2[[#This Row],[Year_Birth]]</f>
        <v>43</v>
      </c>
      <c r="AD400">
        <f>IF(Table2[[#This Row],[Age]]&gt;100, "100", Table2[[#This Row],[Age]])</f>
        <v>43</v>
      </c>
      <c r="AE400" t="str">
        <f>IF(Table2[[#This Row],[Age_Cleaned]]&lt;30,"&lt;30",
   IF(Table2[[#This Row],[Age_Cleaned]]&lt;=40,"30-40",
   IF(Table2[[#This Row],[Age_Cleaned]]&lt;=50,"40-50","50+")))</f>
        <v>40-50</v>
      </c>
      <c r="AF400" s="2">
        <f>Table2[[#This Row],[MntWines]]+Table2[[#This Row],[MntFruits]]+Table2[[#This Row],[MntMeatProducts]]+Table2[[#This Row],[MntFishProducts]]+Table2[[#This Row],[MntSweetProducts]]+Table2[[#This Row],[MntGoldProds]]</f>
        <v>59</v>
      </c>
      <c r="AG400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40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400" s="2">
        <f>IF(Table2[[#This Row],[Marital_Cleaned]]="In Relationship",2,1) + Table2[[#This Row],[Kidhome]] + Table2[[#This Row],[Teenhome]]</f>
        <v>2</v>
      </c>
      <c r="AJ40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400" s="2">
        <f>IF(OR(Table2[[#This Row],[ Income ]]="",Table2[[#This Row],[ Income ]]&gt;200000),ROUND(MEDIAN(Table2[[ Income ]]),0),Table2[[#This Row],[ Income ]])</f>
        <v>36230</v>
      </c>
      <c r="AL400" s="2" t="str">
        <f>IF(Table2[[#This Row],[Income_Cleaned]]&lt;35000,"Low",
   IF(Table2[[#This Row],[Income_Cleaned]]&lt;=70000,"Medium","High"))</f>
        <v>Medium</v>
      </c>
    </row>
    <row r="401" spans="1:38" x14ac:dyDescent="0.35">
      <c r="A401">
        <v>5718</v>
      </c>
      <c r="B401">
        <v>1950</v>
      </c>
      <c r="C401" t="s">
        <v>30</v>
      </c>
      <c r="D401" t="s">
        <v>35</v>
      </c>
      <c r="E401">
        <v>80763</v>
      </c>
      <c r="F401">
        <v>0</v>
      </c>
      <c r="G401">
        <v>0</v>
      </c>
      <c r="H401" s="1">
        <v>41501</v>
      </c>
      <c r="I401">
        <v>17</v>
      </c>
      <c r="J401">
        <v>674</v>
      </c>
      <c r="K401">
        <v>168</v>
      </c>
      <c r="L401">
        <v>108</v>
      </c>
      <c r="M401">
        <v>192</v>
      </c>
      <c r="N401">
        <v>42</v>
      </c>
      <c r="O401">
        <v>231</v>
      </c>
      <c r="P401">
        <v>1</v>
      </c>
      <c r="Q401">
        <v>5</v>
      </c>
      <c r="R401">
        <v>11</v>
      </c>
      <c r="S401">
        <v>6</v>
      </c>
      <c r="T401">
        <v>3</v>
      </c>
      <c r="U401">
        <v>0</v>
      </c>
      <c r="V401">
        <v>0</v>
      </c>
      <c r="W401">
        <v>1</v>
      </c>
      <c r="X401">
        <v>1</v>
      </c>
      <c r="Y401">
        <v>0</v>
      </c>
      <c r="Z401">
        <v>1</v>
      </c>
      <c r="AA401">
        <v>0</v>
      </c>
      <c r="AB401" t="s">
        <v>45</v>
      </c>
      <c r="AC401">
        <f>2014 - Table2[[#This Row],[Year_Birth]]</f>
        <v>64</v>
      </c>
      <c r="AD401">
        <f>IF(Table2[[#This Row],[Age]]&gt;100, "100", Table2[[#This Row],[Age]])</f>
        <v>64</v>
      </c>
      <c r="AE401" t="str">
        <f>IF(Table2[[#This Row],[Age_Cleaned]]&lt;30,"&lt;30",
   IF(Table2[[#This Row],[Age_Cleaned]]&lt;=40,"30-40",
   IF(Table2[[#This Row],[Age_Cleaned]]&lt;=50,"40-50","50+")))</f>
        <v>50+</v>
      </c>
      <c r="AF401" s="2">
        <f>Table2[[#This Row],[MntWines]]+Table2[[#This Row],[MntFruits]]+Table2[[#This Row],[MntMeatProducts]]+Table2[[#This Row],[MntFishProducts]]+Table2[[#This Row],[MntSweetProducts]]+Table2[[#This Row],[MntGoldProds]]</f>
        <v>1415</v>
      </c>
      <c r="AG401" s="2">
        <f>Table2[[#This Row],[AcceptedCmp1]] + Table2[[#This Row],[AcceptedCmp2]] + Table2[[#This Row],[AcceptedCmp3]] + Table2[[#This Row],[AcceptedCmp4]] + Table2[[#This Row],[AcceptedCmp5]] + Table2[[#This Row],[Response]]</f>
        <v>3</v>
      </c>
      <c r="AH40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401" s="2">
        <f>IF(Table2[[#This Row],[Marital_Cleaned]]="In Relationship",2,1) + Table2[[#This Row],[Kidhome]] + Table2[[#This Row],[Teenhome]]</f>
        <v>2</v>
      </c>
      <c r="AJ40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401" s="2">
        <f>IF(OR(Table2[[#This Row],[ Income ]]="",Table2[[#This Row],[ Income ]]&gt;200000),ROUND(MEDIAN(Table2[[ Income ]]),0),Table2[[#This Row],[ Income ]])</f>
        <v>80763</v>
      </c>
      <c r="AL401" s="2" t="str">
        <f>IF(Table2[[#This Row],[Income_Cleaned]]&lt;35000,"Low",
   IF(Table2[[#This Row],[Income_Cleaned]]&lt;=70000,"Medium","High"))</f>
        <v>High</v>
      </c>
    </row>
    <row r="402" spans="1:38" x14ac:dyDescent="0.35">
      <c r="A402">
        <v>3478</v>
      </c>
      <c r="B402">
        <v>1971</v>
      </c>
      <c r="C402" t="s">
        <v>39</v>
      </c>
      <c r="D402" t="s">
        <v>35</v>
      </c>
      <c r="E402">
        <v>60585</v>
      </c>
      <c r="F402">
        <v>1</v>
      </c>
      <c r="G402">
        <v>1</v>
      </c>
      <c r="H402" s="1">
        <v>41449</v>
      </c>
      <c r="I402">
        <v>17</v>
      </c>
      <c r="J402">
        <v>267</v>
      </c>
      <c r="K402">
        <v>42</v>
      </c>
      <c r="L402">
        <v>309</v>
      </c>
      <c r="M402">
        <v>55</v>
      </c>
      <c r="N402">
        <v>42</v>
      </c>
      <c r="O402">
        <v>21</v>
      </c>
      <c r="P402">
        <v>10</v>
      </c>
      <c r="Q402">
        <v>7</v>
      </c>
      <c r="R402">
        <v>4</v>
      </c>
      <c r="S402">
        <v>9</v>
      </c>
      <c r="T402">
        <v>5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1</v>
      </c>
      <c r="AA402">
        <v>0</v>
      </c>
      <c r="AB402" t="s">
        <v>34</v>
      </c>
      <c r="AC402">
        <f>2014 - Table2[[#This Row],[Year_Birth]]</f>
        <v>43</v>
      </c>
      <c r="AD402">
        <f>IF(Table2[[#This Row],[Age]]&gt;100, "100", Table2[[#This Row],[Age]])</f>
        <v>43</v>
      </c>
      <c r="AE402" t="str">
        <f>IF(Table2[[#This Row],[Age_Cleaned]]&lt;30,"&lt;30",
   IF(Table2[[#This Row],[Age_Cleaned]]&lt;=40,"30-40",
   IF(Table2[[#This Row],[Age_Cleaned]]&lt;=50,"40-50","50+")))</f>
        <v>40-50</v>
      </c>
      <c r="AF402" s="2">
        <f>Table2[[#This Row],[MntWines]]+Table2[[#This Row],[MntFruits]]+Table2[[#This Row],[MntMeatProducts]]+Table2[[#This Row],[MntFishProducts]]+Table2[[#This Row],[MntSweetProducts]]+Table2[[#This Row],[MntGoldProds]]</f>
        <v>736</v>
      </c>
      <c r="AG402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40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402" s="2">
        <f>IF(Table2[[#This Row],[Marital_Cleaned]]="In Relationship",2,1) + Table2[[#This Row],[Kidhome]] + Table2[[#This Row],[Teenhome]]</f>
        <v>4</v>
      </c>
      <c r="AJ40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402" s="2">
        <f>IF(OR(Table2[[#This Row],[ Income ]]="",Table2[[#This Row],[ Income ]]&gt;200000),ROUND(MEDIAN(Table2[[ Income ]]),0),Table2[[#This Row],[ Income ]])</f>
        <v>60585</v>
      </c>
      <c r="AL402" s="2" t="str">
        <f>IF(Table2[[#This Row],[Income_Cleaned]]&lt;35000,"Low",
   IF(Table2[[#This Row],[Income_Cleaned]]&lt;=70000,"Medium","High"))</f>
        <v>Medium</v>
      </c>
    </row>
    <row r="403" spans="1:38" x14ac:dyDescent="0.35">
      <c r="A403">
        <v>7848</v>
      </c>
      <c r="B403">
        <v>1974</v>
      </c>
      <c r="C403" t="s">
        <v>30</v>
      </c>
      <c r="D403" t="s">
        <v>33</v>
      </c>
      <c r="E403">
        <v>49166</v>
      </c>
      <c r="F403">
        <v>0</v>
      </c>
      <c r="G403">
        <v>1</v>
      </c>
      <c r="H403" s="1">
        <v>41438</v>
      </c>
      <c r="I403">
        <v>17</v>
      </c>
      <c r="J403">
        <v>224</v>
      </c>
      <c r="K403">
        <v>2</v>
      </c>
      <c r="L403">
        <v>25</v>
      </c>
      <c r="M403">
        <v>7</v>
      </c>
      <c r="N403">
        <v>0</v>
      </c>
      <c r="O403">
        <v>110</v>
      </c>
      <c r="P403">
        <v>2</v>
      </c>
      <c r="Q403">
        <v>5</v>
      </c>
      <c r="R403">
        <v>3</v>
      </c>
      <c r="S403">
        <v>3</v>
      </c>
      <c r="T403">
        <v>6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 t="s">
        <v>42</v>
      </c>
      <c r="AC403">
        <f>2014 - Table2[[#This Row],[Year_Birth]]</f>
        <v>40</v>
      </c>
      <c r="AD403">
        <f>IF(Table2[[#This Row],[Age]]&gt;100, "100", Table2[[#This Row],[Age]])</f>
        <v>40</v>
      </c>
      <c r="AE403" t="str">
        <f>IF(Table2[[#This Row],[Age_Cleaned]]&lt;30,"&lt;30",
   IF(Table2[[#This Row],[Age_Cleaned]]&lt;=40,"30-40",
   IF(Table2[[#This Row],[Age_Cleaned]]&lt;=50,"40-50","50+")))</f>
        <v>30-40</v>
      </c>
      <c r="AF403" s="2">
        <f>Table2[[#This Row],[MntWines]]+Table2[[#This Row],[MntFruits]]+Table2[[#This Row],[MntMeatProducts]]+Table2[[#This Row],[MntFishProducts]]+Table2[[#This Row],[MntSweetProducts]]+Table2[[#This Row],[MntGoldProds]]</f>
        <v>368</v>
      </c>
      <c r="AG403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40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403" s="2">
        <f>IF(Table2[[#This Row],[Marital_Cleaned]]="In Relationship",2,1) + Table2[[#This Row],[Kidhome]] + Table2[[#This Row],[Teenhome]]</f>
        <v>2</v>
      </c>
      <c r="AJ40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403" s="2">
        <f>IF(OR(Table2[[#This Row],[ Income ]]="",Table2[[#This Row],[ Income ]]&gt;200000),ROUND(MEDIAN(Table2[[ Income ]]),0),Table2[[#This Row],[ Income ]])</f>
        <v>49166</v>
      </c>
      <c r="AL403" s="2" t="str">
        <f>IF(Table2[[#This Row],[Income_Cleaned]]&lt;35000,"Low",
   IF(Table2[[#This Row],[Income_Cleaned]]&lt;=70000,"Medium","High"))</f>
        <v>Medium</v>
      </c>
    </row>
    <row r="404" spans="1:38" x14ac:dyDescent="0.35">
      <c r="A404">
        <v>7999</v>
      </c>
      <c r="B404">
        <v>1955</v>
      </c>
      <c r="C404" t="s">
        <v>39</v>
      </c>
      <c r="D404" t="s">
        <v>37</v>
      </c>
      <c r="E404">
        <v>75261</v>
      </c>
      <c r="F404">
        <v>0</v>
      </c>
      <c r="G404">
        <v>0</v>
      </c>
      <c r="H404" s="1">
        <v>41387</v>
      </c>
      <c r="I404">
        <v>17</v>
      </c>
      <c r="J404">
        <v>1239</v>
      </c>
      <c r="K404">
        <v>17</v>
      </c>
      <c r="L404">
        <v>413</v>
      </c>
      <c r="M404">
        <v>23</v>
      </c>
      <c r="N404">
        <v>34</v>
      </c>
      <c r="O404">
        <v>17</v>
      </c>
      <c r="P404">
        <v>1</v>
      </c>
      <c r="Q404">
        <v>5</v>
      </c>
      <c r="R404">
        <v>6</v>
      </c>
      <c r="S404">
        <v>5</v>
      </c>
      <c r="T404">
        <v>2</v>
      </c>
      <c r="U404">
        <v>0</v>
      </c>
      <c r="V404">
        <v>1</v>
      </c>
      <c r="W404">
        <v>1</v>
      </c>
      <c r="X404">
        <v>0</v>
      </c>
      <c r="Y404">
        <v>0</v>
      </c>
      <c r="Z404">
        <v>1</v>
      </c>
      <c r="AA404">
        <v>0</v>
      </c>
      <c r="AB404" t="s">
        <v>32</v>
      </c>
      <c r="AC404">
        <f>2014 - Table2[[#This Row],[Year_Birth]]</f>
        <v>59</v>
      </c>
      <c r="AD404">
        <f>IF(Table2[[#This Row],[Age]]&gt;100, "100", Table2[[#This Row],[Age]])</f>
        <v>59</v>
      </c>
      <c r="AE404" t="str">
        <f>IF(Table2[[#This Row],[Age_Cleaned]]&lt;30,"&lt;30",
   IF(Table2[[#This Row],[Age_Cleaned]]&lt;=40,"30-40",
   IF(Table2[[#This Row],[Age_Cleaned]]&lt;=50,"40-50","50+")))</f>
        <v>50+</v>
      </c>
      <c r="AF404" s="2">
        <f>Table2[[#This Row],[MntWines]]+Table2[[#This Row],[MntFruits]]+Table2[[#This Row],[MntMeatProducts]]+Table2[[#This Row],[MntFishProducts]]+Table2[[#This Row],[MntSweetProducts]]+Table2[[#This Row],[MntGoldProds]]</f>
        <v>1743</v>
      </c>
      <c r="AG404" s="2">
        <f>Table2[[#This Row],[AcceptedCmp1]] + Table2[[#This Row],[AcceptedCmp2]] + Table2[[#This Row],[AcceptedCmp3]] + Table2[[#This Row],[AcceptedCmp4]] + Table2[[#This Row],[AcceptedCmp5]] + Table2[[#This Row],[Response]]</f>
        <v>3</v>
      </c>
      <c r="AH40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404" s="2">
        <f>IF(Table2[[#This Row],[Marital_Cleaned]]="In Relationship",2,1) + Table2[[#This Row],[Kidhome]] + Table2[[#This Row],[Teenhome]]</f>
        <v>2</v>
      </c>
      <c r="AJ40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404" s="2">
        <f>IF(OR(Table2[[#This Row],[ Income ]]="",Table2[[#This Row],[ Income ]]&gt;200000),ROUND(MEDIAN(Table2[[ Income ]]),0),Table2[[#This Row],[ Income ]])</f>
        <v>75261</v>
      </c>
      <c r="AL404" s="2" t="str">
        <f>IF(Table2[[#This Row],[Income_Cleaned]]&lt;35000,"Low",
   IF(Table2[[#This Row],[Income_Cleaned]]&lt;=70000,"Medium","High"))</f>
        <v>High</v>
      </c>
    </row>
    <row r="405" spans="1:38" x14ac:dyDescent="0.35">
      <c r="A405">
        <v>11101</v>
      </c>
      <c r="B405">
        <v>1991</v>
      </c>
      <c r="C405" t="s">
        <v>30</v>
      </c>
      <c r="D405" t="s">
        <v>37</v>
      </c>
      <c r="E405">
        <v>89891</v>
      </c>
      <c r="F405">
        <v>0</v>
      </c>
      <c r="G405">
        <v>0</v>
      </c>
      <c r="H405" s="1">
        <v>41379</v>
      </c>
      <c r="I405">
        <v>17</v>
      </c>
      <c r="J405">
        <v>412</v>
      </c>
      <c r="K405">
        <v>22</v>
      </c>
      <c r="L405">
        <v>132</v>
      </c>
      <c r="M405">
        <v>59</v>
      </c>
      <c r="N405">
        <v>28</v>
      </c>
      <c r="O405">
        <v>183</v>
      </c>
      <c r="P405">
        <v>1</v>
      </c>
      <c r="Q405">
        <v>11</v>
      </c>
      <c r="R405">
        <v>6</v>
      </c>
      <c r="S405">
        <v>8</v>
      </c>
      <c r="T405">
        <v>4</v>
      </c>
      <c r="U405">
        <v>0</v>
      </c>
      <c r="V405">
        <v>0</v>
      </c>
      <c r="W405">
        <v>1</v>
      </c>
      <c r="X405">
        <v>0</v>
      </c>
      <c r="Y405">
        <v>0</v>
      </c>
      <c r="Z405">
        <v>0</v>
      </c>
      <c r="AA405">
        <v>0</v>
      </c>
      <c r="AB405" t="s">
        <v>38</v>
      </c>
      <c r="AC405">
        <f>2014 - Table2[[#This Row],[Year_Birth]]</f>
        <v>23</v>
      </c>
      <c r="AD405">
        <f>IF(Table2[[#This Row],[Age]]&gt;100, "100", Table2[[#This Row],[Age]])</f>
        <v>23</v>
      </c>
      <c r="AE405" t="str">
        <f>IF(Table2[[#This Row],[Age_Cleaned]]&lt;30,"&lt;30",
   IF(Table2[[#This Row],[Age_Cleaned]]&lt;=40,"30-40",
   IF(Table2[[#This Row],[Age_Cleaned]]&lt;=50,"40-50","50+")))</f>
        <v>&lt;30</v>
      </c>
      <c r="AF405" s="2">
        <f>Table2[[#This Row],[MntWines]]+Table2[[#This Row],[MntFruits]]+Table2[[#This Row],[MntMeatProducts]]+Table2[[#This Row],[MntFishProducts]]+Table2[[#This Row],[MntSweetProducts]]+Table2[[#This Row],[MntGoldProds]]</f>
        <v>836</v>
      </c>
      <c r="AG405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40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405" s="2">
        <f>IF(Table2[[#This Row],[Marital_Cleaned]]="In Relationship",2,1) + Table2[[#This Row],[Kidhome]] + Table2[[#This Row],[Teenhome]]</f>
        <v>2</v>
      </c>
      <c r="AJ40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405" s="2">
        <f>IF(OR(Table2[[#This Row],[ Income ]]="",Table2[[#This Row],[ Income ]]&gt;200000),ROUND(MEDIAN(Table2[[ Income ]]),0),Table2[[#This Row],[ Income ]])</f>
        <v>89891</v>
      </c>
      <c r="AL405" s="2" t="str">
        <f>IF(Table2[[#This Row],[Income_Cleaned]]&lt;35000,"Low",
   IF(Table2[[#This Row],[Income_Cleaned]]&lt;=70000,"Medium","High"))</f>
        <v>High</v>
      </c>
    </row>
    <row r="406" spans="1:38" x14ac:dyDescent="0.35">
      <c r="A406">
        <v>9212</v>
      </c>
      <c r="B406">
        <v>1962</v>
      </c>
      <c r="C406" t="s">
        <v>43</v>
      </c>
      <c r="D406" t="s">
        <v>35</v>
      </c>
      <c r="E406">
        <v>72828</v>
      </c>
      <c r="F406">
        <v>0</v>
      </c>
      <c r="G406">
        <v>1</v>
      </c>
      <c r="H406" s="1">
        <v>41319</v>
      </c>
      <c r="I406">
        <v>17</v>
      </c>
      <c r="J406">
        <v>1205</v>
      </c>
      <c r="K406">
        <v>0</v>
      </c>
      <c r="L406">
        <v>235</v>
      </c>
      <c r="M406">
        <v>19</v>
      </c>
      <c r="N406">
        <v>14</v>
      </c>
      <c r="O406">
        <v>205</v>
      </c>
      <c r="P406">
        <v>6</v>
      </c>
      <c r="Q406">
        <v>6</v>
      </c>
      <c r="R406">
        <v>3</v>
      </c>
      <c r="S406">
        <v>13</v>
      </c>
      <c r="T406">
        <v>7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 t="s">
        <v>32</v>
      </c>
      <c r="AC406">
        <f>2014 - Table2[[#This Row],[Year_Birth]]</f>
        <v>52</v>
      </c>
      <c r="AD406">
        <f>IF(Table2[[#This Row],[Age]]&gt;100, "100", Table2[[#This Row],[Age]])</f>
        <v>52</v>
      </c>
      <c r="AE406" t="str">
        <f>IF(Table2[[#This Row],[Age_Cleaned]]&lt;30,"&lt;30",
   IF(Table2[[#This Row],[Age_Cleaned]]&lt;=40,"30-40",
   IF(Table2[[#This Row],[Age_Cleaned]]&lt;=50,"40-50","50+")))</f>
        <v>50+</v>
      </c>
      <c r="AF406" s="2">
        <f>Table2[[#This Row],[MntWines]]+Table2[[#This Row],[MntFruits]]+Table2[[#This Row],[MntMeatProducts]]+Table2[[#This Row],[MntFishProducts]]+Table2[[#This Row],[MntSweetProducts]]+Table2[[#This Row],[MntGoldProds]]</f>
        <v>1678</v>
      </c>
      <c r="AG406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40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406" s="2">
        <f>IF(Table2[[#This Row],[Marital_Cleaned]]="In Relationship",2,1) + Table2[[#This Row],[Kidhome]] + Table2[[#This Row],[Teenhome]]</f>
        <v>3</v>
      </c>
      <c r="AJ40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406" s="2">
        <f>IF(OR(Table2[[#This Row],[ Income ]]="",Table2[[#This Row],[ Income ]]&gt;200000),ROUND(MEDIAN(Table2[[ Income ]]),0),Table2[[#This Row],[ Income ]])</f>
        <v>72828</v>
      </c>
      <c r="AL406" s="2" t="str">
        <f>IF(Table2[[#This Row],[Income_Cleaned]]&lt;35000,"Low",
   IF(Table2[[#This Row],[Income_Cleaned]]&lt;=70000,"Medium","High"))</f>
        <v>High</v>
      </c>
    </row>
    <row r="407" spans="1:38" x14ac:dyDescent="0.35">
      <c r="A407">
        <v>10983</v>
      </c>
      <c r="B407">
        <v>1952</v>
      </c>
      <c r="C407" t="s">
        <v>30</v>
      </c>
      <c r="D407" t="s">
        <v>37</v>
      </c>
      <c r="E407">
        <v>75278</v>
      </c>
      <c r="F407">
        <v>0</v>
      </c>
      <c r="G407">
        <v>0</v>
      </c>
      <c r="H407" s="1">
        <v>41303</v>
      </c>
      <c r="I407">
        <v>17</v>
      </c>
      <c r="J407">
        <v>304</v>
      </c>
      <c r="K407">
        <v>98</v>
      </c>
      <c r="L407">
        <v>230</v>
      </c>
      <c r="M407">
        <v>150</v>
      </c>
      <c r="N407">
        <v>74</v>
      </c>
      <c r="O407">
        <v>74</v>
      </c>
      <c r="P407">
        <v>1</v>
      </c>
      <c r="Q407">
        <v>6</v>
      </c>
      <c r="R407">
        <v>3</v>
      </c>
      <c r="S407">
        <v>13</v>
      </c>
      <c r="T407">
        <v>3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 t="s">
        <v>45</v>
      </c>
      <c r="AC407">
        <f>2014 - Table2[[#This Row],[Year_Birth]]</f>
        <v>62</v>
      </c>
      <c r="AD407">
        <f>IF(Table2[[#This Row],[Age]]&gt;100, "100", Table2[[#This Row],[Age]])</f>
        <v>62</v>
      </c>
      <c r="AE407" t="str">
        <f>IF(Table2[[#This Row],[Age_Cleaned]]&lt;30,"&lt;30",
   IF(Table2[[#This Row],[Age_Cleaned]]&lt;=40,"30-40",
   IF(Table2[[#This Row],[Age_Cleaned]]&lt;=50,"40-50","50+")))</f>
        <v>50+</v>
      </c>
      <c r="AF407" s="2">
        <f>Table2[[#This Row],[MntWines]]+Table2[[#This Row],[MntFruits]]+Table2[[#This Row],[MntMeatProducts]]+Table2[[#This Row],[MntFishProducts]]+Table2[[#This Row],[MntSweetProducts]]+Table2[[#This Row],[MntGoldProds]]</f>
        <v>930</v>
      </c>
      <c r="AG407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40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407" s="2">
        <f>IF(Table2[[#This Row],[Marital_Cleaned]]="In Relationship",2,1) + Table2[[#This Row],[Kidhome]] + Table2[[#This Row],[Teenhome]]</f>
        <v>2</v>
      </c>
      <c r="AJ40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407" s="2">
        <f>IF(OR(Table2[[#This Row],[ Income ]]="",Table2[[#This Row],[ Income ]]&gt;200000),ROUND(MEDIAN(Table2[[ Income ]]),0),Table2[[#This Row],[ Income ]])</f>
        <v>75278</v>
      </c>
      <c r="AL407" s="2" t="str">
        <f>IF(Table2[[#This Row],[Income_Cleaned]]&lt;35000,"Low",
   IF(Table2[[#This Row],[Income_Cleaned]]&lt;=70000,"Medium","High"))</f>
        <v>High</v>
      </c>
    </row>
    <row r="408" spans="1:38" x14ac:dyDescent="0.35">
      <c r="A408">
        <v>3629</v>
      </c>
      <c r="B408">
        <v>1978</v>
      </c>
      <c r="C408" t="s">
        <v>30</v>
      </c>
      <c r="D408" t="s">
        <v>33</v>
      </c>
      <c r="E408">
        <v>38557</v>
      </c>
      <c r="F408">
        <v>1</v>
      </c>
      <c r="G408">
        <v>0</v>
      </c>
      <c r="H408" s="1">
        <v>41262</v>
      </c>
      <c r="I408">
        <v>17</v>
      </c>
      <c r="J408">
        <v>76</v>
      </c>
      <c r="K408">
        <v>3</v>
      </c>
      <c r="L408">
        <v>31</v>
      </c>
      <c r="M408">
        <v>4</v>
      </c>
      <c r="N408">
        <v>4</v>
      </c>
      <c r="O408">
        <v>27</v>
      </c>
      <c r="P408">
        <v>2</v>
      </c>
      <c r="Q408">
        <v>3</v>
      </c>
      <c r="R408">
        <v>1</v>
      </c>
      <c r="S408">
        <v>3</v>
      </c>
      <c r="T408">
        <v>7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 t="s">
        <v>34</v>
      </c>
      <c r="AC408">
        <f>2014 - Table2[[#This Row],[Year_Birth]]</f>
        <v>36</v>
      </c>
      <c r="AD408">
        <f>IF(Table2[[#This Row],[Age]]&gt;100, "100", Table2[[#This Row],[Age]])</f>
        <v>36</v>
      </c>
      <c r="AE408" t="str">
        <f>IF(Table2[[#This Row],[Age_Cleaned]]&lt;30,"&lt;30",
   IF(Table2[[#This Row],[Age_Cleaned]]&lt;=40,"30-40",
   IF(Table2[[#This Row],[Age_Cleaned]]&lt;=50,"40-50","50+")))</f>
        <v>30-40</v>
      </c>
      <c r="AF408" s="2">
        <f>Table2[[#This Row],[MntWines]]+Table2[[#This Row],[MntFruits]]+Table2[[#This Row],[MntMeatProducts]]+Table2[[#This Row],[MntFishProducts]]+Table2[[#This Row],[MntSweetProducts]]+Table2[[#This Row],[MntGoldProds]]</f>
        <v>145</v>
      </c>
      <c r="AG408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40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408" s="2">
        <f>IF(Table2[[#This Row],[Marital_Cleaned]]="In Relationship",2,1) + Table2[[#This Row],[Kidhome]] + Table2[[#This Row],[Teenhome]]</f>
        <v>2</v>
      </c>
      <c r="AJ40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408" s="2">
        <f>IF(OR(Table2[[#This Row],[ Income ]]="",Table2[[#This Row],[ Income ]]&gt;200000),ROUND(MEDIAN(Table2[[ Income ]]),0),Table2[[#This Row],[ Income ]])</f>
        <v>38557</v>
      </c>
      <c r="AL408" s="2" t="str">
        <f>IF(Table2[[#This Row],[Income_Cleaned]]&lt;35000,"Low",
   IF(Table2[[#This Row],[Income_Cleaned]]&lt;=70000,"Medium","High"))</f>
        <v>Medium</v>
      </c>
    </row>
    <row r="409" spans="1:38" x14ac:dyDescent="0.35">
      <c r="A409">
        <v>4673</v>
      </c>
      <c r="B409">
        <v>1963</v>
      </c>
      <c r="C409" t="s">
        <v>39</v>
      </c>
      <c r="D409" t="s">
        <v>35</v>
      </c>
      <c r="E409">
        <v>81300</v>
      </c>
      <c r="F409">
        <v>0</v>
      </c>
      <c r="G409">
        <v>1</v>
      </c>
      <c r="H409" s="1">
        <v>41212</v>
      </c>
      <c r="I409">
        <v>17</v>
      </c>
      <c r="J409">
        <v>1004</v>
      </c>
      <c r="K409">
        <v>12</v>
      </c>
      <c r="L409">
        <v>145</v>
      </c>
      <c r="M409">
        <v>32</v>
      </c>
      <c r="N409">
        <v>12</v>
      </c>
      <c r="O409">
        <v>36</v>
      </c>
      <c r="P409">
        <v>3</v>
      </c>
      <c r="Q409">
        <v>10</v>
      </c>
      <c r="R409">
        <v>3</v>
      </c>
      <c r="S409">
        <v>5</v>
      </c>
      <c r="T409">
        <v>5</v>
      </c>
      <c r="U409">
        <v>0</v>
      </c>
      <c r="V409">
        <v>0</v>
      </c>
      <c r="W409">
        <v>0</v>
      </c>
      <c r="X409">
        <v>1</v>
      </c>
      <c r="Y409">
        <v>0</v>
      </c>
      <c r="Z409">
        <v>1</v>
      </c>
      <c r="AA409">
        <v>0</v>
      </c>
      <c r="AB409" t="s">
        <v>32</v>
      </c>
      <c r="AC409">
        <f>2014 - Table2[[#This Row],[Year_Birth]]</f>
        <v>51</v>
      </c>
      <c r="AD409">
        <f>IF(Table2[[#This Row],[Age]]&gt;100, "100", Table2[[#This Row],[Age]])</f>
        <v>51</v>
      </c>
      <c r="AE409" t="str">
        <f>IF(Table2[[#This Row],[Age_Cleaned]]&lt;30,"&lt;30",
   IF(Table2[[#This Row],[Age_Cleaned]]&lt;=40,"30-40",
   IF(Table2[[#This Row],[Age_Cleaned]]&lt;=50,"40-50","50+")))</f>
        <v>50+</v>
      </c>
      <c r="AF409" s="2">
        <f>Table2[[#This Row],[MntWines]]+Table2[[#This Row],[MntFruits]]+Table2[[#This Row],[MntMeatProducts]]+Table2[[#This Row],[MntFishProducts]]+Table2[[#This Row],[MntSweetProducts]]+Table2[[#This Row],[MntGoldProds]]</f>
        <v>1241</v>
      </c>
      <c r="AG409" s="2">
        <f>Table2[[#This Row],[AcceptedCmp1]] + Table2[[#This Row],[AcceptedCmp2]] + Table2[[#This Row],[AcceptedCmp3]] + Table2[[#This Row],[AcceptedCmp4]] + Table2[[#This Row],[AcceptedCmp5]] + Table2[[#This Row],[Response]]</f>
        <v>2</v>
      </c>
      <c r="AH40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409" s="2">
        <f>IF(Table2[[#This Row],[Marital_Cleaned]]="In Relationship",2,1) + Table2[[#This Row],[Kidhome]] + Table2[[#This Row],[Teenhome]]</f>
        <v>3</v>
      </c>
      <c r="AJ40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409" s="2">
        <f>IF(OR(Table2[[#This Row],[ Income ]]="",Table2[[#This Row],[ Income ]]&gt;200000),ROUND(MEDIAN(Table2[[ Income ]]),0),Table2[[#This Row],[ Income ]])</f>
        <v>81300</v>
      </c>
      <c r="AL409" s="2" t="str">
        <f>IF(Table2[[#This Row],[Income_Cleaned]]&lt;35000,"Low",
   IF(Table2[[#This Row],[Income_Cleaned]]&lt;=70000,"Medium","High"))</f>
        <v>High</v>
      </c>
    </row>
    <row r="410" spans="1:38" x14ac:dyDescent="0.35">
      <c r="A410">
        <v>796</v>
      </c>
      <c r="B410">
        <v>1965</v>
      </c>
      <c r="C410" t="s">
        <v>40</v>
      </c>
      <c r="D410" t="s">
        <v>31</v>
      </c>
      <c r="E410">
        <v>60161</v>
      </c>
      <c r="F410">
        <v>0</v>
      </c>
      <c r="G410">
        <v>1</v>
      </c>
      <c r="H410" s="1">
        <v>41205</v>
      </c>
      <c r="I410">
        <v>17</v>
      </c>
      <c r="J410">
        <v>584</v>
      </c>
      <c r="K410">
        <v>44</v>
      </c>
      <c r="L410">
        <v>212</v>
      </c>
      <c r="M410">
        <v>46</v>
      </c>
      <c r="N410">
        <v>8</v>
      </c>
      <c r="O410">
        <v>177</v>
      </c>
      <c r="P410">
        <v>3</v>
      </c>
      <c r="Q410">
        <v>11</v>
      </c>
      <c r="R410">
        <v>4</v>
      </c>
      <c r="S410">
        <v>8</v>
      </c>
      <c r="T410">
        <v>8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 t="s">
        <v>34</v>
      </c>
      <c r="AC410">
        <f>2014 - Table2[[#This Row],[Year_Birth]]</f>
        <v>49</v>
      </c>
      <c r="AD410">
        <f>IF(Table2[[#This Row],[Age]]&gt;100, "100", Table2[[#This Row],[Age]])</f>
        <v>49</v>
      </c>
      <c r="AE410" t="str">
        <f>IF(Table2[[#This Row],[Age_Cleaned]]&lt;30,"&lt;30",
   IF(Table2[[#This Row],[Age_Cleaned]]&lt;=40,"30-40",
   IF(Table2[[#This Row],[Age_Cleaned]]&lt;=50,"40-50","50+")))</f>
        <v>40-50</v>
      </c>
      <c r="AF410" s="2">
        <f>Table2[[#This Row],[MntWines]]+Table2[[#This Row],[MntFruits]]+Table2[[#This Row],[MntMeatProducts]]+Table2[[#This Row],[MntFishProducts]]+Table2[[#This Row],[MntSweetProducts]]+Table2[[#This Row],[MntGoldProds]]</f>
        <v>1071</v>
      </c>
      <c r="AG410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41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410" s="2">
        <f>IF(Table2[[#This Row],[Marital_Cleaned]]="In Relationship",2,1) + Table2[[#This Row],[Kidhome]] + Table2[[#This Row],[Teenhome]]</f>
        <v>2</v>
      </c>
      <c r="AJ41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410" s="2">
        <f>IF(OR(Table2[[#This Row],[ Income ]]="",Table2[[#This Row],[ Income ]]&gt;200000),ROUND(MEDIAN(Table2[[ Income ]]),0),Table2[[#This Row],[ Income ]])</f>
        <v>60161</v>
      </c>
      <c r="AL410" s="2" t="str">
        <f>IF(Table2[[#This Row],[Income_Cleaned]]&lt;35000,"Low",
   IF(Table2[[#This Row],[Income_Cleaned]]&lt;=70000,"Medium","High"))</f>
        <v>Medium</v>
      </c>
    </row>
    <row r="411" spans="1:38" x14ac:dyDescent="0.35">
      <c r="A411">
        <v>618</v>
      </c>
      <c r="B411">
        <v>1977</v>
      </c>
      <c r="C411" t="s">
        <v>39</v>
      </c>
      <c r="D411" t="s">
        <v>35</v>
      </c>
      <c r="E411">
        <v>69389</v>
      </c>
      <c r="F411">
        <v>0</v>
      </c>
      <c r="G411">
        <v>1</v>
      </c>
      <c r="H411" s="1">
        <v>41180</v>
      </c>
      <c r="I411">
        <v>17</v>
      </c>
      <c r="J411">
        <v>422</v>
      </c>
      <c r="K411">
        <v>7</v>
      </c>
      <c r="L411">
        <v>238</v>
      </c>
      <c r="M411">
        <v>69</v>
      </c>
      <c r="N411">
        <v>46</v>
      </c>
      <c r="O411">
        <v>15</v>
      </c>
      <c r="P411">
        <v>1</v>
      </c>
      <c r="Q411">
        <v>7</v>
      </c>
      <c r="R411">
        <v>2</v>
      </c>
      <c r="S411">
        <v>12</v>
      </c>
      <c r="T411">
        <v>4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 t="s">
        <v>38</v>
      </c>
      <c r="AC411">
        <f>2014 - Table2[[#This Row],[Year_Birth]]</f>
        <v>37</v>
      </c>
      <c r="AD411">
        <f>IF(Table2[[#This Row],[Age]]&gt;100, "100", Table2[[#This Row],[Age]])</f>
        <v>37</v>
      </c>
      <c r="AE411" t="str">
        <f>IF(Table2[[#This Row],[Age_Cleaned]]&lt;30,"&lt;30",
   IF(Table2[[#This Row],[Age_Cleaned]]&lt;=40,"30-40",
   IF(Table2[[#This Row],[Age_Cleaned]]&lt;=50,"40-50","50+")))</f>
        <v>30-40</v>
      </c>
      <c r="AF411" s="2">
        <f>Table2[[#This Row],[MntWines]]+Table2[[#This Row],[MntFruits]]+Table2[[#This Row],[MntMeatProducts]]+Table2[[#This Row],[MntFishProducts]]+Table2[[#This Row],[MntSweetProducts]]+Table2[[#This Row],[MntGoldProds]]</f>
        <v>797</v>
      </c>
      <c r="AG411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41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411" s="2">
        <f>IF(Table2[[#This Row],[Marital_Cleaned]]="In Relationship",2,1) + Table2[[#This Row],[Kidhome]] + Table2[[#This Row],[Teenhome]]</f>
        <v>3</v>
      </c>
      <c r="AJ41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411" s="2">
        <f>IF(OR(Table2[[#This Row],[ Income ]]="",Table2[[#This Row],[ Income ]]&gt;200000),ROUND(MEDIAN(Table2[[ Income ]]),0),Table2[[#This Row],[ Income ]])</f>
        <v>69389</v>
      </c>
      <c r="AL411" s="2" t="str">
        <f>IF(Table2[[#This Row],[Income_Cleaned]]&lt;35000,"Low",
   IF(Table2[[#This Row],[Income_Cleaned]]&lt;=70000,"Medium","High"))</f>
        <v>Medium</v>
      </c>
    </row>
    <row r="412" spans="1:38" x14ac:dyDescent="0.35">
      <c r="A412">
        <v>380</v>
      </c>
      <c r="B412">
        <v>1954</v>
      </c>
      <c r="C412" t="s">
        <v>30</v>
      </c>
      <c r="D412" t="s">
        <v>31</v>
      </c>
      <c r="E412">
        <v>64497</v>
      </c>
      <c r="F412">
        <v>0</v>
      </c>
      <c r="G412">
        <v>1</v>
      </c>
      <c r="H412" s="1">
        <v>41162</v>
      </c>
      <c r="I412">
        <v>17</v>
      </c>
      <c r="J412">
        <v>1170</v>
      </c>
      <c r="K412">
        <v>48</v>
      </c>
      <c r="L412">
        <v>320</v>
      </c>
      <c r="M412">
        <v>42</v>
      </c>
      <c r="N412">
        <v>32</v>
      </c>
      <c r="O412">
        <v>192</v>
      </c>
      <c r="P412">
        <v>5</v>
      </c>
      <c r="Q412">
        <v>11</v>
      </c>
      <c r="R412">
        <v>4</v>
      </c>
      <c r="S412">
        <v>9</v>
      </c>
      <c r="T412">
        <v>8</v>
      </c>
      <c r="U412">
        <v>1</v>
      </c>
      <c r="V412">
        <v>0</v>
      </c>
      <c r="W412">
        <v>0</v>
      </c>
      <c r="X412">
        <v>0</v>
      </c>
      <c r="Y412">
        <v>0</v>
      </c>
      <c r="Z412">
        <v>1</v>
      </c>
      <c r="AA412">
        <v>0</v>
      </c>
      <c r="AB412" t="s">
        <v>45</v>
      </c>
      <c r="AC412">
        <f>2014 - Table2[[#This Row],[Year_Birth]]</f>
        <v>60</v>
      </c>
      <c r="AD412">
        <f>IF(Table2[[#This Row],[Age]]&gt;100, "100", Table2[[#This Row],[Age]])</f>
        <v>60</v>
      </c>
      <c r="AE412" t="str">
        <f>IF(Table2[[#This Row],[Age_Cleaned]]&lt;30,"&lt;30",
   IF(Table2[[#This Row],[Age_Cleaned]]&lt;=40,"30-40",
   IF(Table2[[#This Row],[Age_Cleaned]]&lt;=50,"40-50","50+")))</f>
        <v>50+</v>
      </c>
      <c r="AF412" s="2">
        <f>Table2[[#This Row],[MntWines]]+Table2[[#This Row],[MntFruits]]+Table2[[#This Row],[MntMeatProducts]]+Table2[[#This Row],[MntFishProducts]]+Table2[[#This Row],[MntSweetProducts]]+Table2[[#This Row],[MntGoldProds]]</f>
        <v>1804</v>
      </c>
      <c r="AG412" s="2">
        <f>Table2[[#This Row],[AcceptedCmp1]] + Table2[[#This Row],[AcceptedCmp2]] + Table2[[#This Row],[AcceptedCmp3]] + Table2[[#This Row],[AcceptedCmp4]] + Table2[[#This Row],[AcceptedCmp5]] + Table2[[#This Row],[Response]]</f>
        <v>2</v>
      </c>
      <c r="AH41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412" s="2">
        <f>IF(Table2[[#This Row],[Marital_Cleaned]]="In Relationship",2,1) + Table2[[#This Row],[Kidhome]] + Table2[[#This Row],[Teenhome]]</f>
        <v>2</v>
      </c>
      <c r="AJ41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412" s="2">
        <f>IF(OR(Table2[[#This Row],[ Income ]]="",Table2[[#This Row],[ Income ]]&gt;200000),ROUND(MEDIAN(Table2[[ Income ]]),0),Table2[[#This Row],[ Income ]])</f>
        <v>64497</v>
      </c>
      <c r="AL412" s="2" t="str">
        <f>IF(Table2[[#This Row],[Income_Cleaned]]&lt;35000,"Low",
   IF(Table2[[#This Row],[Income_Cleaned]]&lt;=70000,"Medium","High"))</f>
        <v>Medium</v>
      </c>
    </row>
    <row r="413" spans="1:38" x14ac:dyDescent="0.35">
      <c r="A413">
        <v>1092</v>
      </c>
      <c r="B413">
        <v>1980</v>
      </c>
      <c r="C413" t="s">
        <v>30</v>
      </c>
      <c r="D413" t="s">
        <v>35</v>
      </c>
      <c r="E413">
        <v>61014</v>
      </c>
      <c r="F413">
        <v>0</v>
      </c>
      <c r="G413">
        <v>1</v>
      </c>
      <c r="H413" s="1">
        <v>41132</v>
      </c>
      <c r="I413">
        <v>17</v>
      </c>
      <c r="J413">
        <v>269</v>
      </c>
      <c r="K413">
        <v>129</v>
      </c>
      <c r="L413">
        <v>495</v>
      </c>
      <c r="M413">
        <v>182</v>
      </c>
      <c r="N413">
        <v>43</v>
      </c>
      <c r="O413">
        <v>29</v>
      </c>
      <c r="P413">
        <v>4</v>
      </c>
      <c r="Q413">
        <v>9</v>
      </c>
      <c r="R413">
        <v>3</v>
      </c>
      <c r="S413">
        <v>4</v>
      </c>
      <c r="T413">
        <v>7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 t="s">
        <v>42</v>
      </c>
      <c r="AC413">
        <f>2014 - Table2[[#This Row],[Year_Birth]]</f>
        <v>34</v>
      </c>
      <c r="AD413">
        <f>IF(Table2[[#This Row],[Age]]&gt;100, "100", Table2[[#This Row],[Age]])</f>
        <v>34</v>
      </c>
      <c r="AE413" t="str">
        <f>IF(Table2[[#This Row],[Age_Cleaned]]&lt;30,"&lt;30",
   IF(Table2[[#This Row],[Age_Cleaned]]&lt;=40,"30-40",
   IF(Table2[[#This Row],[Age_Cleaned]]&lt;=50,"40-50","50+")))</f>
        <v>30-40</v>
      </c>
      <c r="AF413" s="2">
        <f>Table2[[#This Row],[MntWines]]+Table2[[#This Row],[MntFruits]]+Table2[[#This Row],[MntMeatProducts]]+Table2[[#This Row],[MntFishProducts]]+Table2[[#This Row],[MntSweetProducts]]+Table2[[#This Row],[MntGoldProds]]</f>
        <v>1147</v>
      </c>
      <c r="AG413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41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413" s="2">
        <f>IF(Table2[[#This Row],[Marital_Cleaned]]="In Relationship",2,1) + Table2[[#This Row],[Kidhome]] + Table2[[#This Row],[Teenhome]]</f>
        <v>3</v>
      </c>
      <c r="AJ41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413" s="2">
        <f>IF(OR(Table2[[#This Row],[ Income ]]="",Table2[[#This Row],[ Income ]]&gt;200000),ROUND(MEDIAN(Table2[[ Income ]]),0),Table2[[#This Row],[ Income ]])</f>
        <v>61014</v>
      </c>
      <c r="AL413" s="2" t="str">
        <f>IF(Table2[[#This Row],[Income_Cleaned]]&lt;35000,"Low",
   IF(Table2[[#This Row],[Income_Cleaned]]&lt;=70000,"Medium","High"))</f>
        <v>Medium</v>
      </c>
    </row>
    <row r="414" spans="1:38" x14ac:dyDescent="0.35">
      <c r="A414">
        <v>8962</v>
      </c>
      <c r="B414">
        <v>1975</v>
      </c>
      <c r="C414" t="s">
        <v>43</v>
      </c>
      <c r="D414" t="s">
        <v>35</v>
      </c>
      <c r="E414">
        <v>44319</v>
      </c>
      <c r="F414">
        <v>1</v>
      </c>
      <c r="G414">
        <v>1</v>
      </c>
      <c r="H414" s="1">
        <v>41746</v>
      </c>
      <c r="I414">
        <v>18</v>
      </c>
      <c r="J414">
        <v>26</v>
      </c>
      <c r="K414">
        <v>0</v>
      </c>
      <c r="L414">
        <v>8</v>
      </c>
      <c r="M414">
        <v>0</v>
      </c>
      <c r="N414">
        <v>0</v>
      </c>
      <c r="O414">
        <v>3</v>
      </c>
      <c r="P414">
        <v>2</v>
      </c>
      <c r="Q414">
        <v>2</v>
      </c>
      <c r="R414">
        <v>0</v>
      </c>
      <c r="S414">
        <v>3</v>
      </c>
      <c r="T414">
        <v>5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 t="s">
        <v>45</v>
      </c>
      <c r="AC414">
        <f>2014 - Table2[[#This Row],[Year_Birth]]</f>
        <v>39</v>
      </c>
      <c r="AD414">
        <f>IF(Table2[[#This Row],[Age]]&gt;100, "100", Table2[[#This Row],[Age]])</f>
        <v>39</v>
      </c>
      <c r="AE414" t="str">
        <f>IF(Table2[[#This Row],[Age_Cleaned]]&lt;30,"&lt;30",
   IF(Table2[[#This Row],[Age_Cleaned]]&lt;=40,"30-40",
   IF(Table2[[#This Row],[Age_Cleaned]]&lt;=50,"40-50","50+")))</f>
        <v>30-40</v>
      </c>
      <c r="AF414" s="2">
        <f>Table2[[#This Row],[MntWines]]+Table2[[#This Row],[MntFruits]]+Table2[[#This Row],[MntMeatProducts]]+Table2[[#This Row],[MntFishProducts]]+Table2[[#This Row],[MntSweetProducts]]+Table2[[#This Row],[MntGoldProds]]</f>
        <v>37</v>
      </c>
      <c r="AG414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41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414" s="2">
        <f>IF(Table2[[#This Row],[Marital_Cleaned]]="In Relationship",2,1) + Table2[[#This Row],[Kidhome]] + Table2[[#This Row],[Teenhome]]</f>
        <v>4</v>
      </c>
      <c r="AJ41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414" s="2">
        <f>IF(OR(Table2[[#This Row],[ Income ]]="",Table2[[#This Row],[ Income ]]&gt;200000),ROUND(MEDIAN(Table2[[ Income ]]),0),Table2[[#This Row],[ Income ]])</f>
        <v>44319</v>
      </c>
      <c r="AL414" s="2" t="str">
        <f>IF(Table2[[#This Row],[Income_Cleaned]]&lt;35000,"Low",
   IF(Table2[[#This Row],[Income_Cleaned]]&lt;=70000,"Medium","High"))</f>
        <v>Medium</v>
      </c>
    </row>
    <row r="415" spans="1:38" x14ac:dyDescent="0.35">
      <c r="A415">
        <v>8207</v>
      </c>
      <c r="B415">
        <v>1957</v>
      </c>
      <c r="C415" t="s">
        <v>40</v>
      </c>
      <c r="D415" t="s">
        <v>35</v>
      </c>
      <c r="E415">
        <v>53233</v>
      </c>
      <c r="F415">
        <v>0</v>
      </c>
      <c r="G415">
        <v>1</v>
      </c>
      <c r="H415" s="1">
        <v>41716</v>
      </c>
      <c r="I415">
        <v>18</v>
      </c>
      <c r="J415">
        <v>28</v>
      </c>
      <c r="K415">
        <v>0</v>
      </c>
      <c r="L415">
        <v>9</v>
      </c>
      <c r="M415">
        <v>3</v>
      </c>
      <c r="N415">
        <v>0</v>
      </c>
      <c r="O415">
        <v>0</v>
      </c>
      <c r="P415">
        <v>1</v>
      </c>
      <c r="Q415">
        <v>1</v>
      </c>
      <c r="R415">
        <v>0</v>
      </c>
      <c r="S415">
        <v>3</v>
      </c>
      <c r="T415">
        <v>4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 t="s">
        <v>34</v>
      </c>
      <c r="AC415">
        <f>2014 - Table2[[#This Row],[Year_Birth]]</f>
        <v>57</v>
      </c>
      <c r="AD415">
        <f>IF(Table2[[#This Row],[Age]]&gt;100, "100", Table2[[#This Row],[Age]])</f>
        <v>57</v>
      </c>
      <c r="AE415" t="str">
        <f>IF(Table2[[#This Row],[Age_Cleaned]]&lt;30,"&lt;30",
   IF(Table2[[#This Row],[Age_Cleaned]]&lt;=40,"30-40",
   IF(Table2[[#This Row],[Age_Cleaned]]&lt;=50,"40-50","50+")))</f>
        <v>50+</v>
      </c>
      <c r="AF415" s="2">
        <f>Table2[[#This Row],[MntWines]]+Table2[[#This Row],[MntFruits]]+Table2[[#This Row],[MntMeatProducts]]+Table2[[#This Row],[MntFishProducts]]+Table2[[#This Row],[MntSweetProducts]]+Table2[[#This Row],[MntGoldProds]]</f>
        <v>40</v>
      </c>
      <c r="AG415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41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415" s="2">
        <f>IF(Table2[[#This Row],[Marital_Cleaned]]="In Relationship",2,1) + Table2[[#This Row],[Kidhome]] + Table2[[#This Row],[Teenhome]]</f>
        <v>3</v>
      </c>
      <c r="AJ41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415" s="2">
        <f>IF(OR(Table2[[#This Row],[ Income ]]="",Table2[[#This Row],[ Income ]]&gt;200000),ROUND(MEDIAN(Table2[[ Income ]]),0),Table2[[#This Row],[ Income ]])</f>
        <v>53233</v>
      </c>
      <c r="AL415" s="2" t="str">
        <f>IF(Table2[[#This Row],[Income_Cleaned]]&lt;35000,"Low",
   IF(Table2[[#This Row],[Income_Cleaned]]&lt;=70000,"Medium","High"))</f>
        <v>Medium</v>
      </c>
    </row>
    <row r="416" spans="1:38" x14ac:dyDescent="0.35">
      <c r="A416">
        <v>6521</v>
      </c>
      <c r="B416">
        <v>1954</v>
      </c>
      <c r="C416" t="s">
        <v>30</v>
      </c>
      <c r="D416" t="s">
        <v>37</v>
      </c>
      <c r="E416">
        <v>77972</v>
      </c>
      <c r="F416">
        <v>0</v>
      </c>
      <c r="G416">
        <v>0</v>
      </c>
      <c r="H416" s="1">
        <v>41716</v>
      </c>
      <c r="I416">
        <v>18</v>
      </c>
      <c r="J416">
        <v>613</v>
      </c>
      <c r="K416">
        <v>22</v>
      </c>
      <c r="L416">
        <v>319</v>
      </c>
      <c r="M416">
        <v>33</v>
      </c>
      <c r="N416">
        <v>102</v>
      </c>
      <c r="O416">
        <v>12</v>
      </c>
      <c r="P416">
        <v>1</v>
      </c>
      <c r="Q416">
        <v>4</v>
      </c>
      <c r="R416">
        <v>6</v>
      </c>
      <c r="S416">
        <v>9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 t="s">
        <v>45</v>
      </c>
      <c r="AC416">
        <f>2014 - Table2[[#This Row],[Year_Birth]]</f>
        <v>60</v>
      </c>
      <c r="AD416">
        <f>IF(Table2[[#This Row],[Age]]&gt;100, "100", Table2[[#This Row],[Age]])</f>
        <v>60</v>
      </c>
      <c r="AE416" t="str">
        <f>IF(Table2[[#This Row],[Age_Cleaned]]&lt;30,"&lt;30",
   IF(Table2[[#This Row],[Age_Cleaned]]&lt;=40,"30-40",
   IF(Table2[[#This Row],[Age_Cleaned]]&lt;=50,"40-50","50+")))</f>
        <v>50+</v>
      </c>
      <c r="AF416" s="2">
        <f>Table2[[#This Row],[MntWines]]+Table2[[#This Row],[MntFruits]]+Table2[[#This Row],[MntMeatProducts]]+Table2[[#This Row],[MntFishProducts]]+Table2[[#This Row],[MntSweetProducts]]+Table2[[#This Row],[MntGoldProds]]</f>
        <v>1101</v>
      </c>
      <c r="AG416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41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416" s="2">
        <f>IF(Table2[[#This Row],[Marital_Cleaned]]="In Relationship",2,1) + Table2[[#This Row],[Kidhome]] + Table2[[#This Row],[Teenhome]]</f>
        <v>2</v>
      </c>
      <c r="AJ41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416" s="2">
        <f>IF(OR(Table2[[#This Row],[ Income ]]="",Table2[[#This Row],[ Income ]]&gt;200000),ROUND(MEDIAN(Table2[[ Income ]]),0),Table2[[#This Row],[ Income ]])</f>
        <v>77972</v>
      </c>
      <c r="AL416" s="2" t="str">
        <f>IF(Table2[[#This Row],[Income_Cleaned]]&lt;35000,"Low",
   IF(Table2[[#This Row],[Income_Cleaned]]&lt;=70000,"Medium","High"))</f>
        <v>High</v>
      </c>
    </row>
    <row r="417" spans="1:38" x14ac:dyDescent="0.35">
      <c r="A417">
        <v>535</v>
      </c>
      <c r="B417">
        <v>1987</v>
      </c>
      <c r="C417" t="s">
        <v>30</v>
      </c>
      <c r="D417" t="s">
        <v>31</v>
      </c>
      <c r="E417">
        <v>81361</v>
      </c>
      <c r="F417">
        <v>0</v>
      </c>
      <c r="G417">
        <v>0</v>
      </c>
      <c r="H417" s="1">
        <v>41695</v>
      </c>
      <c r="I417">
        <v>18</v>
      </c>
      <c r="J417">
        <v>163</v>
      </c>
      <c r="K417">
        <v>23</v>
      </c>
      <c r="L417">
        <v>424</v>
      </c>
      <c r="M417">
        <v>27</v>
      </c>
      <c r="N417">
        <v>65</v>
      </c>
      <c r="O417">
        <v>76</v>
      </c>
      <c r="P417">
        <v>1</v>
      </c>
      <c r="Q417">
        <v>3</v>
      </c>
      <c r="R417">
        <v>10</v>
      </c>
      <c r="S417">
        <v>13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 t="s">
        <v>41</v>
      </c>
      <c r="AC417">
        <f>2014 - Table2[[#This Row],[Year_Birth]]</f>
        <v>27</v>
      </c>
      <c r="AD417">
        <f>IF(Table2[[#This Row],[Age]]&gt;100, "100", Table2[[#This Row],[Age]])</f>
        <v>27</v>
      </c>
      <c r="AE417" t="str">
        <f>IF(Table2[[#This Row],[Age_Cleaned]]&lt;30,"&lt;30",
   IF(Table2[[#This Row],[Age_Cleaned]]&lt;=40,"30-40",
   IF(Table2[[#This Row],[Age_Cleaned]]&lt;=50,"40-50","50+")))</f>
        <v>&lt;30</v>
      </c>
      <c r="AF417" s="2">
        <f>Table2[[#This Row],[MntWines]]+Table2[[#This Row],[MntFruits]]+Table2[[#This Row],[MntMeatProducts]]+Table2[[#This Row],[MntFishProducts]]+Table2[[#This Row],[MntSweetProducts]]+Table2[[#This Row],[MntGoldProds]]</f>
        <v>778</v>
      </c>
      <c r="AG417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41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417" s="2">
        <f>IF(Table2[[#This Row],[Marital_Cleaned]]="In Relationship",2,1) + Table2[[#This Row],[Kidhome]] + Table2[[#This Row],[Teenhome]]</f>
        <v>1</v>
      </c>
      <c r="AJ41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417" s="2">
        <f>IF(OR(Table2[[#This Row],[ Income ]]="",Table2[[#This Row],[ Income ]]&gt;200000),ROUND(MEDIAN(Table2[[ Income ]]),0),Table2[[#This Row],[ Income ]])</f>
        <v>81361</v>
      </c>
      <c r="AL417" s="2" t="str">
        <f>IF(Table2[[#This Row],[Income_Cleaned]]&lt;35000,"Low",
   IF(Table2[[#This Row],[Income_Cleaned]]&lt;=70000,"Medium","High"))</f>
        <v>High</v>
      </c>
    </row>
    <row r="418" spans="1:38" x14ac:dyDescent="0.35">
      <c r="A418">
        <v>4608</v>
      </c>
      <c r="B418">
        <v>1987</v>
      </c>
      <c r="C418" t="s">
        <v>30</v>
      </c>
      <c r="D418" t="s">
        <v>31</v>
      </c>
      <c r="E418">
        <v>81361</v>
      </c>
      <c r="F418">
        <v>0</v>
      </c>
      <c r="G418">
        <v>0</v>
      </c>
      <c r="H418" s="1">
        <v>41695</v>
      </c>
      <c r="I418">
        <v>18</v>
      </c>
      <c r="J418">
        <v>163</v>
      </c>
      <c r="K418">
        <v>23</v>
      </c>
      <c r="L418">
        <v>424</v>
      </c>
      <c r="M418">
        <v>27</v>
      </c>
      <c r="N418">
        <v>65</v>
      </c>
      <c r="O418">
        <v>76</v>
      </c>
      <c r="P418">
        <v>1</v>
      </c>
      <c r="Q418">
        <v>3</v>
      </c>
      <c r="R418">
        <v>10</v>
      </c>
      <c r="S418">
        <v>13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1</v>
      </c>
      <c r="AA418">
        <v>0</v>
      </c>
      <c r="AB418" t="s">
        <v>45</v>
      </c>
      <c r="AC418">
        <f>2014 - Table2[[#This Row],[Year_Birth]]</f>
        <v>27</v>
      </c>
      <c r="AD418">
        <f>IF(Table2[[#This Row],[Age]]&gt;100, "100", Table2[[#This Row],[Age]])</f>
        <v>27</v>
      </c>
      <c r="AE418" t="str">
        <f>IF(Table2[[#This Row],[Age_Cleaned]]&lt;30,"&lt;30",
   IF(Table2[[#This Row],[Age_Cleaned]]&lt;=40,"30-40",
   IF(Table2[[#This Row],[Age_Cleaned]]&lt;=50,"40-50","50+")))</f>
        <v>&lt;30</v>
      </c>
      <c r="AF418" s="2">
        <f>Table2[[#This Row],[MntWines]]+Table2[[#This Row],[MntFruits]]+Table2[[#This Row],[MntMeatProducts]]+Table2[[#This Row],[MntFishProducts]]+Table2[[#This Row],[MntSweetProducts]]+Table2[[#This Row],[MntGoldProds]]</f>
        <v>778</v>
      </c>
      <c r="AG418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41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418" s="2">
        <f>IF(Table2[[#This Row],[Marital_Cleaned]]="In Relationship",2,1) + Table2[[#This Row],[Kidhome]] + Table2[[#This Row],[Teenhome]]</f>
        <v>1</v>
      </c>
      <c r="AJ41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418" s="2">
        <f>IF(OR(Table2[[#This Row],[ Income ]]="",Table2[[#This Row],[ Income ]]&gt;200000),ROUND(MEDIAN(Table2[[ Income ]]),0),Table2[[#This Row],[ Income ]])</f>
        <v>81361</v>
      </c>
      <c r="AL418" s="2" t="str">
        <f>IF(Table2[[#This Row],[Income_Cleaned]]&lt;35000,"Low",
   IF(Table2[[#This Row],[Income_Cleaned]]&lt;=70000,"Medium","High"))</f>
        <v>High</v>
      </c>
    </row>
    <row r="419" spans="1:38" x14ac:dyDescent="0.35">
      <c r="A419">
        <v>11086</v>
      </c>
      <c r="B419">
        <v>1984</v>
      </c>
      <c r="C419" t="s">
        <v>46</v>
      </c>
      <c r="D419" t="s">
        <v>33</v>
      </c>
      <c r="E419">
        <v>25707</v>
      </c>
      <c r="F419">
        <v>1</v>
      </c>
      <c r="G419">
        <v>0</v>
      </c>
      <c r="H419" s="1">
        <v>41657</v>
      </c>
      <c r="I419">
        <v>18</v>
      </c>
      <c r="J419">
        <v>1</v>
      </c>
      <c r="K419">
        <v>6</v>
      </c>
      <c r="L419">
        <v>2</v>
      </c>
      <c r="M419">
        <v>3</v>
      </c>
      <c r="N419">
        <v>6</v>
      </c>
      <c r="O419">
        <v>3</v>
      </c>
      <c r="P419">
        <v>1</v>
      </c>
      <c r="Q419">
        <v>1</v>
      </c>
      <c r="R419">
        <v>0</v>
      </c>
      <c r="S419">
        <v>3</v>
      </c>
      <c r="T419">
        <v>7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 t="s">
        <v>32</v>
      </c>
      <c r="AC419">
        <f>2014 - Table2[[#This Row],[Year_Birth]]</f>
        <v>30</v>
      </c>
      <c r="AD419">
        <f>IF(Table2[[#This Row],[Age]]&gt;100, "100", Table2[[#This Row],[Age]])</f>
        <v>30</v>
      </c>
      <c r="AE419" t="str">
        <f>IF(Table2[[#This Row],[Age_Cleaned]]&lt;30,"&lt;30",
   IF(Table2[[#This Row],[Age_Cleaned]]&lt;=40,"30-40",
   IF(Table2[[#This Row],[Age_Cleaned]]&lt;=50,"40-50","50+")))</f>
        <v>30-40</v>
      </c>
      <c r="AF419" s="2">
        <f>Table2[[#This Row],[MntWines]]+Table2[[#This Row],[MntFruits]]+Table2[[#This Row],[MntMeatProducts]]+Table2[[#This Row],[MntFishProducts]]+Table2[[#This Row],[MntSweetProducts]]+Table2[[#This Row],[MntGoldProds]]</f>
        <v>21</v>
      </c>
      <c r="AG419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41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419" s="2">
        <f>IF(Table2[[#This Row],[Marital_Cleaned]]="In Relationship",2,1) + Table2[[#This Row],[Kidhome]] + Table2[[#This Row],[Teenhome]]</f>
        <v>2</v>
      </c>
      <c r="AJ41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419" s="2">
        <f>IF(OR(Table2[[#This Row],[ Income ]]="",Table2[[#This Row],[ Income ]]&gt;200000),ROUND(MEDIAN(Table2[[ Income ]]),0),Table2[[#This Row],[ Income ]])</f>
        <v>25707</v>
      </c>
      <c r="AL419" s="2" t="str">
        <f>IF(Table2[[#This Row],[Income_Cleaned]]&lt;35000,"Low",
   IF(Table2[[#This Row],[Income_Cleaned]]&lt;=70000,"Medium","High"))</f>
        <v>Low</v>
      </c>
    </row>
    <row r="420" spans="1:38" x14ac:dyDescent="0.35">
      <c r="A420">
        <v>1064</v>
      </c>
      <c r="B420">
        <v>1971</v>
      </c>
      <c r="C420" t="s">
        <v>39</v>
      </c>
      <c r="D420" t="s">
        <v>35</v>
      </c>
      <c r="E420">
        <v>42403</v>
      </c>
      <c r="F420">
        <v>1</v>
      </c>
      <c r="G420">
        <v>0</v>
      </c>
      <c r="H420" s="1">
        <v>41619</v>
      </c>
      <c r="I420">
        <v>18</v>
      </c>
      <c r="J420">
        <v>22</v>
      </c>
      <c r="K420">
        <v>1</v>
      </c>
      <c r="L420">
        <v>11</v>
      </c>
      <c r="M420">
        <v>0</v>
      </c>
      <c r="N420">
        <v>5</v>
      </c>
      <c r="O420">
        <v>3</v>
      </c>
      <c r="P420">
        <v>1</v>
      </c>
      <c r="Q420">
        <v>1</v>
      </c>
      <c r="R420">
        <v>0</v>
      </c>
      <c r="S420">
        <v>3</v>
      </c>
      <c r="T420">
        <v>8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 t="s">
        <v>32</v>
      </c>
      <c r="AC420">
        <f>2014 - Table2[[#This Row],[Year_Birth]]</f>
        <v>43</v>
      </c>
      <c r="AD420">
        <f>IF(Table2[[#This Row],[Age]]&gt;100, "100", Table2[[#This Row],[Age]])</f>
        <v>43</v>
      </c>
      <c r="AE420" t="str">
        <f>IF(Table2[[#This Row],[Age_Cleaned]]&lt;30,"&lt;30",
   IF(Table2[[#This Row],[Age_Cleaned]]&lt;=40,"30-40",
   IF(Table2[[#This Row],[Age_Cleaned]]&lt;=50,"40-50","50+")))</f>
        <v>40-50</v>
      </c>
      <c r="AF420" s="2">
        <f>Table2[[#This Row],[MntWines]]+Table2[[#This Row],[MntFruits]]+Table2[[#This Row],[MntMeatProducts]]+Table2[[#This Row],[MntFishProducts]]+Table2[[#This Row],[MntSweetProducts]]+Table2[[#This Row],[MntGoldProds]]</f>
        <v>42</v>
      </c>
      <c r="AG420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42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420" s="2">
        <f>IF(Table2[[#This Row],[Marital_Cleaned]]="In Relationship",2,1) + Table2[[#This Row],[Kidhome]] + Table2[[#This Row],[Teenhome]]</f>
        <v>3</v>
      </c>
      <c r="AJ42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420" s="2">
        <f>IF(OR(Table2[[#This Row],[ Income ]]="",Table2[[#This Row],[ Income ]]&gt;200000),ROUND(MEDIAN(Table2[[ Income ]]),0),Table2[[#This Row],[ Income ]])</f>
        <v>42403</v>
      </c>
      <c r="AL420" s="2" t="str">
        <f>IF(Table2[[#This Row],[Income_Cleaned]]&lt;35000,"Low",
   IF(Table2[[#This Row],[Income_Cleaned]]&lt;=70000,"Medium","High"))</f>
        <v>Medium</v>
      </c>
    </row>
    <row r="421" spans="1:38" x14ac:dyDescent="0.35">
      <c r="A421">
        <v>7000</v>
      </c>
      <c r="B421">
        <v>1972</v>
      </c>
      <c r="C421" t="s">
        <v>40</v>
      </c>
      <c r="D421" t="s">
        <v>33</v>
      </c>
      <c r="E421">
        <v>65704</v>
      </c>
      <c r="F421">
        <v>0</v>
      </c>
      <c r="G421">
        <v>0</v>
      </c>
      <c r="H421" s="1">
        <v>41560</v>
      </c>
      <c r="I421">
        <v>18</v>
      </c>
      <c r="J421">
        <v>279</v>
      </c>
      <c r="K421">
        <v>172</v>
      </c>
      <c r="L421">
        <v>74</v>
      </c>
      <c r="M421">
        <v>38</v>
      </c>
      <c r="N421">
        <v>8</v>
      </c>
      <c r="O421">
        <v>246</v>
      </c>
      <c r="P421">
        <v>1</v>
      </c>
      <c r="Q421">
        <v>2</v>
      </c>
      <c r="R421">
        <v>10</v>
      </c>
      <c r="S421">
        <v>10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 t="s">
        <v>41</v>
      </c>
      <c r="AC421">
        <f>2014 - Table2[[#This Row],[Year_Birth]]</f>
        <v>42</v>
      </c>
      <c r="AD421">
        <f>IF(Table2[[#This Row],[Age]]&gt;100, "100", Table2[[#This Row],[Age]])</f>
        <v>42</v>
      </c>
      <c r="AE421" t="str">
        <f>IF(Table2[[#This Row],[Age_Cleaned]]&lt;30,"&lt;30",
   IF(Table2[[#This Row],[Age_Cleaned]]&lt;=40,"30-40",
   IF(Table2[[#This Row],[Age_Cleaned]]&lt;=50,"40-50","50+")))</f>
        <v>40-50</v>
      </c>
      <c r="AF421" s="2">
        <f>Table2[[#This Row],[MntWines]]+Table2[[#This Row],[MntFruits]]+Table2[[#This Row],[MntMeatProducts]]+Table2[[#This Row],[MntFishProducts]]+Table2[[#This Row],[MntSweetProducts]]+Table2[[#This Row],[MntGoldProds]]</f>
        <v>817</v>
      </c>
      <c r="AG421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42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421" s="2">
        <f>IF(Table2[[#This Row],[Marital_Cleaned]]="In Relationship",2,1) + Table2[[#This Row],[Kidhome]] + Table2[[#This Row],[Teenhome]]</f>
        <v>1</v>
      </c>
      <c r="AJ42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421" s="2">
        <f>IF(OR(Table2[[#This Row],[ Income ]]="",Table2[[#This Row],[ Income ]]&gt;200000),ROUND(MEDIAN(Table2[[ Income ]]),0),Table2[[#This Row],[ Income ]])</f>
        <v>65704</v>
      </c>
      <c r="AL421" s="2" t="str">
        <f>IF(Table2[[#This Row],[Income_Cleaned]]&lt;35000,"Low",
   IF(Table2[[#This Row],[Income_Cleaned]]&lt;=70000,"Medium","High"))</f>
        <v>Medium</v>
      </c>
    </row>
    <row r="422" spans="1:38" x14ac:dyDescent="0.35">
      <c r="A422">
        <v>1581</v>
      </c>
      <c r="B422">
        <v>1980</v>
      </c>
      <c r="C422" t="s">
        <v>30</v>
      </c>
      <c r="D422" t="s">
        <v>35</v>
      </c>
      <c r="E422">
        <v>37406</v>
      </c>
      <c r="F422">
        <v>1</v>
      </c>
      <c r="G422">
        <v>0</v>
      </c>
      <c r="H422" s="1">
        <v>41557</v>
      </c>
      <c r="I422">
        <v>18</v>
      </c>
      <c r="J422">
        <v>2</v>
      </c>
      <c r="K422">
        <v>0</v>
      </c>
      <c r="L422">
        <v>8</v>
      </c>
      <c r="M422">
        <v>2</v>
      </c>
      <c r="N422">
        <v>2</v>
      </c>
      <c r="O422">
        <v>3</v>
      </c>
      <c r="P422">
        <v>1</v>
      </c>
      <c r="Q422">
        <v>1</v>
      </c>
      <c r="R422">
        <v>0</v>
      </c>
      <c r="S422">
        <v>2</v>
      </c>
      <c r="T422">
        <v>8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1</v>
      </c>
      <c r="AA422">
        <v>0</v>
      </c>
      <c r="AB422" t="s">
        <v>32</v>
      </c>
      <c r="AC422">
        <f>2014 - Table2[[#This Row],[Year_Birth]]</f>
        <v>34</v>
      </c>
      <c r="AD422">
        <f>IF(Table2[[#This Row],[Age]]&gt;100, "100", Table2[[#This Row],[Age]])</f>
        <v>34</v>
      </c>
      <c r="AE422" t="str">
        <f>IF(Table2[[#This Row],[Age_Cleaned]]&lt;30,"&lt;30",
   IF(Table2[[#This Row],[Age_Cleaned]]&lt;=40,"30-40",
   IF(Table2[[#This Row],[Age_Cleaned]]&lt;=50,"40-50","50+")))</f>
        <v>30-40</v>
      </c>
      <c r="AF422" s="2">
        <f>Table2[[#This Row],[MntWines]]+Table2[[#This Row],[MntFruits]]+Table2[[#This Row],[MntMeatProducts]]+Table2[[#This Row],[MntFishProducts]]+Table2[[#This Row],[MntSweetProducts]]+Table2[[#This Row],[MntGoldProds]]</f>
        <v>17</v>
      </c>
      <c r="AG422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42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422" s="2">
        <f>IF(Table2[[#This Row],[Marital_Cleaned]]="In Relationship",2,1) + Table2[[#This Row],[Kidhome]] + Table2[[#This Row],[Teenhome]]</f>
        <v>3</v>
      </c>
      <c r="AJ42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422" s="2">
        <f>IF(OR(Table2[[#This Row],[ Income ]]="",Table2[[#This Row],[ Income ]]&gt;200000),ROUND(MEDIAN(Table2[[ Income ]]),0),Table2[[#This Row],[ Income ]])</f>
        <v>37406</v>
      </c>
      <c r="AL422" s="2" t="str">
        <f>IF(Table2[[#This Row],[Income_Cleaned]]&lt;35000,"Low",
   IF(Table2[[#This Row],[Income_Cleaned]]&lt;=70000,"Medium","High"))</f>
        <v>Medium</v>
      </c>
    </row>
    <row r="423" spans="1:38" x14ac:dyDescent="0.35">
      <c r="A423">
        <v>7384</v>
      </c>
      <c r="B423">
        <v>1951</v>
      </c>
      <c r="C423" t="s">
        <v>43</v>
      </c>
      <c r="D423" t="s">
        <v>37</v>
      </c>
      <c r="E423">
        <v>39767</v>
      </c>
      <c r="F423">
        <v>0</v>
      </c>
      <c r="G423">
        <v>0</v>
      </c>
      <c r="H423" s="1">
        <v>41476</v>
      </c>
      <c r="I423">
        <v>18</v>
      </c>
      <c r="J423">
        <v>113</v>
      </c>
      <c r="K423">
        <v>61</v>
      </c>
      <c r="L423">
        <v>204</v>
      </c>
      <c r="M423">
        <v>34</v>
      </c>
      <c r="N423">
        <v>26</v>
      </c>
      <c r="O423">
        <v>47</v>
      </c>
      <c r="P423">
        <v>2</v>
      </c>
      <c r="Q423">
        <v>7</v>
      </c>
      <c r="R423">
        <v>1</v>
      </c>
      <c r="S423">
        <v>7</v>
      </c>
      <c r="T423">
        <v>8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 t="s">
        <v>32</v>
      </c>
      <c r="AC423">
        <f>2014 - Table2[[#This Row],[Year_Birth]]</f>
        <v>63</v>
      </c>
      <c r="AD423">
        <f>IF(Table2[[#This Row],[Age]]&gt;100, "100", Table2[[#This Row],[Age]])</f>
        <v>63</v>
      </c>
      <c r="AE423" t="str">
        <f>IF(Table2[[#This Row],[Age_Cleaned]]&lt;30,"&lt;30",
   IF(Table2[[#This Row],[Age_Cleaned]]&lt;=40,"30-40",
   IF(Table2[[#This Row],[Age_Cleaned]]&lt;=50,"40-50","50+")))</f>
        <v>50+</v>
      </c>
      <c r="AF423" s="2">
        <f>Table2[[#This Row],[MntWines]]+Table2[[#This Row],[MntFruits]]+Table2[[#This Row],[MntMeatProducts]]+Table2[[#This Row],[MntFishProducts]]+Table2[[#This Row],[MntSweetProducts]]+Table2[[#This Row],[MntGoldProds]]</f>
        <v>485</v>
      </c>
      <c r="AG423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42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423" s="2">
        <f>IF(Table2[[#This Row],[Marital_Cleaned]]="In Relationship",2,1) + Table2[[#This Row],[Kidhome]] + Table2[[#This Row],[Teenhome]]</f>
        <v>2</v>
      </c>
      <c r="AJ42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423" s="2">
        <f>IF(OR(Table2[[#This Row],[ Income ]]="",Table2[[#This Row],[ Income ]]&gt;200000),ROUND(MEDIAN(Table2[[ Income ]]),0),Table2[[#This Row],[ Income ]])</f>
        <v>39767</v>
      </c>
      <c r="AL423" s="2" t="str">
        <f>IF(Table2[[#This Row],[Income_Cleaned]]&lt;35000,"Low",
   IF(Table2[[#This Row],[Income_Cleaned]]&lt;=70000,"Medium","High"))</f>
        <v>Medium</v>
      </c>
    </row>
    <row r="424" spans="1:38" x14ac:dyDescent="0.35">
      <c r="A424">
        <v>10552</v>
      </c>
      <c r="B424">
        <v>1979</v>
      </c>
      <c r="C424" t="s">
        <v>40</v>
      </c>
      <c r="D424" t="s">
        <v>35</v>
      </c>
      <c r="E424">
        <v>54210</v>
      </c>
      <c r="F424">
        <v>0</v>
      </c>
      <c r="G424">
        <v>1</v>
      </c>
      <c r="H424" s="1">
        <v>41414</v>
      </c>
      <c r="I424">
        <v>18</v>
      </c>
      <c r="J424">
        <v>70</v>
      </c>
      <c r="K424">
        <v>54</v>
      </c>
      <c r="L424">
        <v>109</v>
      </c>
      <c r="M424">
        <v>80</v>
      </c>
      <c r="N424">
        <v>9</v>
      </c>
      <c r="O424">
        <v>45</v>
      </c>
      <c r="P424">
        <v>2</v>
      </c>
      <c r="Q424">
        <v>4</v>
      </c>
      <c r="R424">
        <v>1</v>
      </c>
      <c r="S424">
        <v>7</v>
      </c>
      <c r="T424">
        <v>5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 t="s">
        <v>32</v>
      </c>
      <c r="AC424">
        <f>2014 - Table2[[#This Row],[Year_Birth]]</f>
        <v>35</v>
      </c>
      <c r="AD424">
        <f>IF(Table2[[#This Row],[Age]]&gt;100, "100", Table2[[#This Row],[Age]])</f>
        <v>35</v>
      </c>
      <c r="AE424" t="str">
        <f>IF(Table2[[#This Row],[Age_Cleaned]]&lt;30,"&lt;30",
   IF(Table2[[#This Row],[Age_Cleaned]]&lt;=40,"30-40",
   IF(Table2[[#This Row],[Age_Cleaned]]&lt;=50,"40-50","50+")))</f>
        <v>30-40</v>
      </c>
      <c r="AF424" s="2">
        <f>Table2[[#This Row],[MntWines]]+Table2[[#This Row],[MntFruits]]+Table2[[#This Row],[MntMeatProducts]]+Table2[[#This Row],[MntFishProducts]]+Table2[[#This Row],[MntSweetProducts]]+Table2[[#This Row],[MntGoldProds]]</f>
        <v>367</v>
      </c>
      <c r="AG424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42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424" s="2">
        <f>IF(Table2[[#This Row],[Marital_Cleaned]]="In Relationship",2,1) + Table2[[#This Row],[Kidhome]] + Table2[[#This Row],[Teenhome]]</f>
        <v>3</v>
      </c>
      <c r="AJ42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424" s="2">
        <f>IF(OR(Table2[[#This Row],[ Income ]]="",Table2[[#This Row],[ Income ]]&gt;200000),ROUND(MEDIAN(Table2[[ Income ]]),0),Table2[[#This Row],[ Income ]])</f>
        <v>54210</v>
      </c>
      <c r="AL424" s="2" t="str">
        <f>IF(Table2[[#This Row],[Income_Cleaned]]&lt;35000,"Low",
   IF(Table2[[#This Row],[Income_Cleaned]]&lt;=70000,"Medium","High"))</f>
        <v>Medium</v>
      </c>
    </row>
    <row r="425" spans="1:38" x14ac:dyDescent="0.35">
      <c r="A425">
        <v>6409</v>
      </c>
      <c r="B425">
        <v>1967</v>
      </c>
      <c r="C425" t="s">
        <v>30</v>
      </c>
      <c r="D425" t="s">
        <v>31</v>
      </c>
      <c r="E425">
        <v>57136</v>
      </c>
      <c r="F425">
        <v>0</v>
      </c>
      <c r="G425">
        <v>0</v>
      </c>
      <c r="H425" s="1">
        <v>41412</v>
      </c>
      <c r="I425">
        <v>18</v>
      </c>
      <c r="J425">
        <v>267</v>
      </c>
      <c r="K425">
        <v>140</v>
      </c>
      <c r="L425">
        <v>599</v>
      </c>
      <c r="M425">
        <v>34</v>
      </c>
      <c r="N425">
        <v>12</v>
      </c>
      <c r="O425">
        <v>127</v>
      </c>
      <c r="P425">
        <v>1</v>
      </c>
      <c r="Q425">
        <v>7</v>
      </c>
      <c r="R425">
        <v>5</v>
      </c>
      <c r="S425">
        <v>7</v>
      </c>
      <c r="T425">
        <v>6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1</v>
      </c>
      <c r="AA425">
        <v>0</v>
      </c>
      <c r="AB425" t="s">
        <v>45</v>
      </c>
      <c r="AC425">
        <f>2014 - Table2[[#This Row],[Year_Birth]]</f>
        <v>47</v>
      </c>
      <c r="AD425">
        <f>IF(Table2[[#This Row],[Age]]&gt;100, "100", Table2[[#This Row],[Age]])</f>
        <v>47</v>
      </c>
      <c r="AE425" t="str">
        <f>IF(Table2[[#This Row],[Age_Cleaned]]&lt;30,"&lt;30",
   IF(Table2[[#This Row],[Age_Cleaned]]&lt;=40,"30-40",
   IF(Table2[[#This Row],[Age_Cleaned]]&lt;=50,"40-50","50+")))</f>
        <v>40-50</v>
      </c>
      <c r="AF425" s="2">
        <f>Table2[[#This Row],[MntWines]]+Table2[[#This Row],[MntFruits]]+Table2[[#This Row],[MntMeatProducts]]+Table2[[#This Row],[MntFishProducts]]+Table2[[#This Row],[MntSweetProducts]]+Table2[[#This Row],[MntGoldProds]]</f>
        <v>1179</v>
      </c>
      <c r="AG425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42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425" s="2">
        <f>IF(Table2[[#This Row],[Marital_Cleaned]]="In Relationship",2,1) + Table2[[#This Row],[Kidhome]] + Table2[[#This Row],[Teenhome]]</f>
        <v>1</v>
      </c>
      <c r="AJ42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425" s="2">
        <f>IF(OR(Table2[[#This Row],[ Income ]]="",Table2[[#This Row],[ Income ]]&gt;200000),ROUND(MEDIAN(Table2[[ Income ]]),0),Table2[[#This Row],[ Income ]])</f>
        <v>57136</v>
      </c>
      <c r="AL425" s="2" t="str">
        <f>IF(Table2[[#This Row],[Income_Cleaned]]&lt;35000,"Low",
   IF(Table2[[#This Row],[Income_Cleaned]]&lt;=70000,"Medium","High"))</f>
        <v>Medium</v>
      </c>
    </row>
    <row r="426" spans="1:38" x14ac:dyDescent="0.35">
      <c r="A426">
        <v>9507</v>
      </c>
      <c r="B426">
        <v>1975</v>
      </c>
      <c r="C426" t="s">
        <v>30</v>
      </c>
      <c r="D426" t="s">
        <v>35</v>
      </c>
      <c r="E426">
        <v>40794</v>
      </c>
      <c r="F426">
        <v>0</v>
      </c>
      <c r="G426">
        <v>1</v>
      </c>
      <c r="H426" s="1">
        <v>41371</v>
      </c>
      <c r="I426">
        <v>18</v>
      </c>
      <c r="J426">
        <v>261</v>
      </c>
      <c r="K426">
        <v>23</v>
      </c>
      <c r="L426">
        <v>73</v>
      </c>
      <c r="M426">
        <v>4</v>
      </c>
      <c r="N426">
        <v>23</v>
      </c>
      <c r="O426">
        <v>50</v>
      </c>
      <c r="P426">
        <v>2</v>
      </c>
      <c r="Q426">
        <v>6</v>
      </c>
      <c r="R426">
        <v>3</v>
      </c>
      <c r="S426">
        <v>5</v>
      </c>
      <c r="T426">
        <v>7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 t="s">
        <v>32</v>
      </c>
      <c r="AC426">
        <f>2014 - Table2[[#This Row],[Year_Birth]]</f>
        <v>39</v>
      </c>
      <c r="AD426">
        <f>IF(Table2[[#This Row],[Age]]&gt;100, "100", Table2[[#This Row],[Age]])</f>
        <v>39</v>
      </c>
      <c r="AE426" t="str">
        <f>IF(Table2[[#This Row],[Age_Cleaned]]&lt;30,"&lt;30",
   IF(Table2[[#This Row],[Age_Cleaned]]&lt;=40,"30-40",
   IF(Table2[[#This Row],[Age_Cleaned]]&lt;=50,"40-50","50+")))</f>
        <v>30-40</v>
      </c>
      <c r="AF426" s="2">
        <f>Table2[[#This Row],[MntWines]]+Table2[[#This Row],[MntFruits]]+Table2[[#This Row],[MntMeatProducts]]+Table2[[#This Row],[MntFishProducts]]+Table2[[#This Row],[MntSweetProducts]]+Table2[[#This Row],[MntGoldProds]]</f>
        <v>434</v>
      </c>
      <c r="AG426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42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426" s="2">
        <f>IF(Table2[[#This Row],[Marital_Cleaned]]="In Relationship",2,1) + Table2[[#This Row],[Kidhome]] + Table2[[#This Row],[Teenhome]]</f>
        <v>3</v>
      </c>
      <c r="AJ42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426" s="2">
        <f>IF(OR(Table2[[#This Row],[ Income ]]="",Table2[[#This Row],[ Income ]]&gt;200000),ROUND(MEDIAN(Table2[[ Income ]]),0),Table2[[#This Row],[ Income ]])</f>
        <v>40794</v>
      </c>
      <c r="AL426" s="2" t="str">
        <f>IF(Table2[[#This Row],[Income_Cleaned]]&lt;35000,"Low",
   IF(Table2[[#This Row],[Income_Cleaned]]&lt;=70000,"Medium","High"))</f>
        <v>Medium</v>
      </c>
    </row>
    <row r="427" spans="1:38" x14ac:dyDescent="0.35">
      <c r="A427">
        <v>9560</v>
      </c>
      <c r="B427">
        <v>1965</v>
      </c>
      <c r="C427" t="s">
        <v>30</v>
      </c>
      <c r="D427" t="s">
        <v>37</v>
      </c>
      <c r="E427">
        <v>83003</v>
      </c>
      <c r="F427">
        <v>0</v>
      </c>
      <c r="G427">
        <v>0</v>
      </c>
      <c r="H427" s="1">
        <v>41336</v>
      </c>
      <c r="I427">
        <v>18</v>
      </c>
      <c r="J427">
        <v>856</v>
      </c>
      <c r="K427">
        <v>61</v>
      </c>
      <c r="L427">
        <v>570</v>
      </c>
      <c r="M427">
        <v>40</v>
      </c>
      <c r="N427">
        <v>25</v>
      </c>
      <c r="O427">
        <v>122</v>
      </c>
      <c r="P427">
        <v>1</v>
      </c>
      <c r="Q427">
        <v>7</v>
      </c>
      <c r="R427">
        <v>6</v>
      </c>
      <c r="S427">
        <v>8</v>
      </c>
      <c r="T427">
        <v>3</v>
      </c>
      <c r="U427">
        <v>0</v>
      </c>
      <c r="V427">
        <v>0</v>
      </c>
      <c r="W427">
        <v>1</v>
      </c>
      <c r="X427">
        <v>0</v>
      </c>
      <c r="Y427">
        <v>0</v>
      </c>
      <c r="Z427">
        <v>1</v>
      </c>
      <c r="AA427">
        <v>0</v>
      </c>
      <c r="AB427" t="s">
        <v>32</v>
      </c>
      <c r="AC427">
        <f>2014 - Table2[[#This Row],[Year_Birth]]</f>
        <v>49</v>
      </c>
      <c r="AD427">
        <f>IF(Table2[[#This Row],[Age]]&gt;100, "100", Table2[[#This Row],[Age]])</f>
        <v>49</v>
      </c>
      <c r="AE427" t="str">
        <f>IF(Table2[[#This Row],[Age_Cleaned]]&lt;30,"&lt;30",
   IF(Table2[[#This Row],[Age_Cleaned]]&lt;=40,"30-40",
   IF(Table2[[#This Row],[Age_Cleaned]]&lt;=50,"40-50","50+")))</f>
        <v>40-50</v>
      </c>
      <c r="AF427" s="2">
        <f>Table2[[#This Row],[MntWines]]+Table2[[#This Row],[MntFruits]]+Table2[[#This Row],[MntMeatProducts]]+Table2[[#This Row],[MntFishProducts]]+Table2[[#This Row],[MntSweetProducts]]+Table2[[#This Row],[MntGoldProds]]</f>
        <v>1674</v>
      </c>
      <c r="AG427" s="2">
        <f>Table2[[#This Row],[AcceptedCmp1]] + Table2[[#This Row],[AcceptedCmp2]] + Table2[[#This Row],[AcceptedCmp3]] + Table2[[#This Row],[AcceptedCmp4]] + Table2[[#This Row],[AcceptedCmp5]] + Table2[[#This Row],[Response]]</f>
        <v>2</v>
      </c>
      <c r="AH42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427" s="2">
        <f>IF(Table2[[#This Row],[Marital_Cleaned]]="In Relationship",2,1) + Table2[[#This Row],[Kidhome]] + Table2[[#This Row],[Teenhome]]</f>
        <v>2</v>
      </c>
      <c r="AJ42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427" s="2">
        <f>IF(OR(Table2[[#This Row],[ Income ]]="",Table2[[#This Row],[ Income ]]&gt;200000),ROUND(MEDIAN(Table2[[ Income ]]),0),Table2[[#This Row],[ Income ]])</f>
        <v>83003</v>
      </c>
      <c r="AL427" s="2" t="str">
        <f>IF(Table2[[#This Row],[Income_Cleaned]]&lt;35000,"Low",
   IF(Table2[[#This Row],[Income_Cleaned]]&lt;=70000,"Medium","High"))</f>
        <v>High</v>
      </c>
    </row>
    <row r="428" spans="1:38" x14ac:dyDescent="0.35">
      <c r="A428">
        <v>10991</v>
      </c>
      <c r="B428">
        <v>1960</v>
      </c>
      <c r="C428" t="s">
        <v>43</v>
      </c>
      <c r="D428" t="s">
        <v>35</v>
      </c>
      <c r="E428">
        <v>89058</v>
      </c>
      <c r="F428">
        <v>0</v>
      </c>
      <c r="G428">
        <v>0</v>
      </c>
      <c r="H428" s="1">
        <v>41250</v>
      </c>
      <c r="I428">
        <v>18</v>
      </c>
      <c r="J428">
        <v>454</v>
      </c>
      <c r="K428">
        <v>194</v>
      </c>
      <c r="L428">
        <v>106</v>
      </c>
      <c r="M428">
        <v>31</v>
      </c>
      <c r="N428">
        <v>22</v>
      </c>
      <c r="O428">
        <v>43</v>
      </c>
      <c r="P428">
        <v>1</v>
      </c>
      <c r="Q428">
        <v>5</v>
      </c>
      <c r="R428">
        <v>4</v>
      </c>
      <c r="S428">
        <v>4</v>
      </c>
      <c r="T428">
        <v>2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 t="s">
        <v>34</v>
      </c>
      <c r="AC428">
        <f>2014 - Table2[[#This Row],[Year_Birth]]</f>
        <v>54</v>
      </c>
      <c r="AD428">
        <f>IF(Table2[[#This Row],[Age]]&gt;100, "100", Table2[[#This Row],[Age]])</f>
        <v>54</v>
      </c>
      <c r="AE428" t="str">
        <f>IF(Table2[[#This Row],[Age_Cleaned]]&lt;30,"&lt;30",
   IF(Table2[[#This Row],[Age_Cleaned]]&lt;=40,"30-40",
   IF(Table2[[#This Row],[Age_Cleaned]]&lt;=50,"40-50","50+")))</f>
        <v>50+</v>
      </c>
      <c r="AF428" s="2">
        <f>Table2[[#This Row],[MntWines]]+Table2[[#This Row],[MntFruits]]+Table2[[#This Row],[MntMeatProducts]]+Table2[[#This Row],[MntFishProducts]]+Table2[[#This Row],[MntSweetProducts]]+Table2[[#This Row],[MntGoldProds]]</f>
        <v>850</v>
      </c>
      <c r="AG428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42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428" s="2">
        <f>IF(Table2[[#This Row],[Marital_Cleaned]]="In Relationship",2,1) + Table2[[#This Row],[Kidhome]] + Table2[[#This Row],[Teenhome]]</f>
        <v>2</v>
      </c>
      <c r="AJ42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428" s="2">
        <f>IF(OR(Table2[[#This Row],[ Income ]]="",Table2[[#This Row],[ Income ]]&gt;200000),ROUND(MEDIAN(Table2[[ Income ]]),0),Table2[[#This Row],[ Income ]])</f>
        <v>89058</v>
      </c>
      <c r="AL428" s="2" t="str">
        <f>IF(Table2[[#This Row],[Income_Cleaned]]&lt;35000,"Low",
   IF(Table2[[#This Row],[Income_Cleaned]]&lt;=70000,"Medium","High"))</f>
        <v>High</v>
      </c>
    </row>
    <row r="429" spans="1:38" x14ac:dyDescent="0.35">
      <c r="A429">
        <v>4712</v>
      </c>
      <c r="B429">
        <v>1991</v>
      </c>
      <c r="C429" t="s">
        <v>40</v>
      </c>
      <c r="D429" t="s">
        <v>37</v>
      </c>
      <c r="E429">
        <v>20193</v>
      </c>
      <c r="F429">
        <v>0</v>
      </c>
      <c r="G429">
        <v>0</v>
      </c>
      <c r="H429" s="1">
        <v>41241</v>
      </c>
      <c r="I429">
        <v>18</v>
      </c>
      <c r="J429">
        <v>8</v>
      </c>
      <c r="K429">
        <v>8</v>
      </c>
      <c r="L429">
        <v>22</v>
      </c>
      <c r="M429">
        <v>24</v>
      </c>
      <c r="N429">
        <v>11</v>
      </c>
      <c r="O429">
        <v>9</v>
      </c>
      <c r="P429">
        <v>1</v>
      </c>
      <c r="Q429">
        <v>1</v>
      </c>
      <c r="R429">
        <v>1</v>
      </c>
      <c r="S429">
        <v>4</v>
      </c>
      <c r="T429">
        <v>4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 t="s">
        <v>32</v>
      </c>
      <c r="AC429">
        <f>2014 - Table2[[#This Row],[Year_Birth]]</f>
        <v>23</v>
      </c>
      <c r="AD429">
        <f>IF(Table2[[#This Row],[Age]]&gt;100, "100", Table2[[#This Row],[Age]])</f>
        <v>23</v>
      </c>
      <c r="AE429" t="str">
        <f>IF(Table2[[#This Row],[Age_Cleaned]]&lt;30,"&lt;30",
   IF(Table2[[#This Row],[Age_Cleaned]]&lt;=40,"30-40",
   IF(Table2[[#This Row],[Age_Cleaned]]&lt;=50,"40-50","50+")))</f>
        <v>&lt;30</v>
      </c>
      <c r="AF429" s="2">
        <f>Table2[[#This Row],[MntWines]]+Table2[[#This Row],[MntFruits]]+Table2[[#This Row],[MntMeatProducts]]+Table2[[#This Row],[MntFishProducts]]+Table2[[#This Row],[MntSweetProducts]]+Table2[[#This Row],[MntGoldProds]]</f>
        <v>82</v>
      </c>
      <c r="AG429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42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429" s="2">
        <f>IF(Table2[[#This Row],[Marital_Cleaned]]="In Relationship",2,1) + Table2[[#This Row],[Kidhome]] + Table2[[#This Row],[Teenhome]]</f>
        <v>2</v>
      </c>
      <c r="AJ42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429" s="2">
        <f>IF(OR(Table2[[#This Row],[ Income ]]="",Table2[[#This Row],[ Income ]]&gt;200000),ROUND(MEDIAN(Table2[[ Income ]]),0),Table2[[#This Row],[ Income ]])</f>
        <v>20193</v>
      </c>
      <c r="AL429" s="2" t="str">
        <f>IF(Table2[[#This Row],[Income_Cleaned]]&lt;35000,"Low",
   IF(Table2[[#This Row],[Income_Cleaned]]&lt;=70000,"Medium","High"))</f>
        <v>Low</v>
      </c>
    </row>
    <row r="430" spans="1:38" x14ac:dyDescent="0.35">
      <c r="A430">
        <v>11056</v>
      </c>
      <c r="B430">
        <v>1974</v>
      </c>
      <c r="C430" t="s">
        <v>30</v>
      </c>
      <c r="D430" t="s">
        <v>35</v>
      </c>
      <c r="E430">
        <v>72099</v>
      </c>
      <c r="F430">
        <v>0</v>
      </c>
      <c r="G430">
        <v>0</v>
      </c>
      <c r="H430" s="1">
        <v>41209</v>
      </c>
      <c r="I430">
        <v>18</v>
      </c>
      <c r="J430">
        <v>546</v>
      </c>
      <c r="K430">
        <v>91</v>
      </c>
      <c r="L430">
        <v>410</v>
      </c>
      <c r="M430">
        <v>119</v>
      </c>
      <c r="N430">
        <v>0</v>
      </c>
      <c r="O430">
        <v>22</v>
      </c>
      <c r="P430">
        <v>1</v>
      </c>
      <c r="Q430">
        <v>3</v>
      </c>
      <c r="R430">
        <v>4</v>
      </c>
      <c r="S430">
        <v>10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 t="s">
        <v>32</v>
      </c>
      <c r="AC430">
        <f>2014 - Table2[[#This Row],[Year_Birth]]</f>
        <v>40</v>
      </c>
      <c r="AD430">
        <f>IF(Table2[[#This Row],[Age]]&gt;100, "100", Table2[[#This Row],[Age]])</f>
        <v>40</v>
      </c>
      <c r="AE430" t="str">
        <f>IF(Table2[[#This Row],[Age_Cleaned]]&lt;30,"&lt;30",
   IF(Table2[[#This Row],[Age_Cleaned]]&lt;=40,"30-40",
   IF(Table2[[#This Row],[Age_Cleaned]]&lt;=50,"40-50","50+")))</f>
        <v>30-40</v>
      </c>
      <c r="AF430" s="2">
        <f>Table2[[#This Row],[MntWines]]+Table2[[#This Row],[MntFruits]]+Table2[[#This Row],[MntMeatProducts]]+Table2[[#This Row],[MntFishProducts]]+Table2[[#This Row],[MntSweetProducts]]+Table2[[#This Row],[MntGoldProds]]</f>
        <v>1188</v>
      </c>
      <c r="AG430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43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430" s="2">
        <f>IF(Table2[[#This Row],[Marital_Cleaned]]="In Relationship",2,1) + Table2[[#This Row],[Kidhome]] + Table2[[#This Row],[Teenhome]]</f>
        <v>2</v>
      </c>
      <c r="AJ43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430" s="2">
        <f>IF(OR(Table2[[#This Row],[ Income ]]="",Table2[[#This Row],[ Income ]]&gt;200000),ROUND(MEDIAN(Table2[[ Income ]]),0),Table2[[#This Row],[ Income ]])</f>
        <v>72099</v>
      </c>
      <c r="AL430" s="2" t="str">
        <f>IF(Table2[[#This Row],[Income_Cleaned]]&lt;35000,"Low",
   IF(Table2[[#This Row],[Income_Cleaned]]&lt;=70000,"Medium","High"))</f>
        <v>High</v>
      </c>
    </row>
    <row r="431" spans="1:38" x14ac:dyDescent="0.35">
      <c r="A431">
        <v>7414</v>
      </c>
      <c r="B431">
        <v>1971</v>
      </c>
      <c r="C431" t="s">
        <v>30</v>
      </c>
      <c r="D431" t="s">
        <v>35</v>
      </c>
      <c r="E431">
        <v>43824</v>
      </c>
      <c r="F431">
        <v>1</v>
      </c>
      <c r="G431">
        <v>1</v>
      </c>
      <c r="H431" s="1">
        <v>41167</v>
      </c>
      <c r="I431">
        <v>18</v>
      </c>
      <c r="J431">
        <v>96</v>
      </c>
      <c r="K431">
        <v>1</v>
      </c>
      <c r="L431">
        <v>42</v>
      </c>
      <c r="M431">
        <v>12</v>
      </c>
      <c r="N431">
        <v>3</v>
      </c>
      <c r="O431">
        <v>32</v>
      </c>
      <c r="P431">
        <v>4</v>
      </c>
      <c r="Q431">
        <v>3</v>
      </c>
      <c r="R431">
        <v>1</v>
      </c>
      <c r="S431">
        <v>4</v>
      </c>
      <c r="T431">
        <v>8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 t="s">
        <v>32</v>
      </c>
      <c r="AC431">
        <f>2014 - Table2[[#This Row],[Year_Birth]]</f>
        <v>43</v>
      </c>
      <c r="AD431">
        <f>IF(Table2[[#This Row],[Age]]&gt;100, "100", Table2[[#This Row],[Age]])</f>
        <v>43</v>
      </c>
      <c r="AE431" t="str">
        <f>IF(Table2[[#This Row],[Age_Cleaned]]&lt;30,"&lt;30",
   IF(Table2[[#This Row],[Age_Cleaned]]&lt;=40,"30-40",
   IF(Table2[[#This Row],[Age_Cleaned]]&lt;=50,"40-50","50+")))</f>
        <v>40-50</v>
      </c>
      <c r="AF431" s="2">
        <f>Table2[[#This Row],[MntWines]]+Table2[[#This Row],[MntFruits]]+Table2[[#This Row],[MntMeatProducts]]+Table2[[#This Row],[MntFishProducts]]+Table2[[#This Row],[MntSweetProducts]]+Table2[[#This Row],[MntGoldProds]]</f>
        <v>186</v>
      </c>
      <c r="AG431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43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431" s="2">
        <f>IF(Table2[[#This Row],[Marital_Cleaned]]="In Relationship",2,1) + Table2[[#This Row],[Kidhome]] + Table2[[#This Row],[Teenhome]]</f>
        <v>4</v>
      </c>
      <c r="AJ43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431" s="2">
        <f>IF(OR(Table2[[#This Row],[ Income ]]="",Table2[[#This Row],[ Income ]]&gt;200000),ROUND(MEDIAN(Table2[[ Income ]]),0),Table2[[#This Row],[ Income ]])</f>
        <v>43824</v>
      </c>
      <c r="AL431" s="2" t="str">
        <f>IF(Table2[[#This Row],[Income_Cleaned]]&lt;35000,"Low",
   IF(Table2[[#This Row],[Income_Cleaned]]&lt;=70000,"Medium","High"))</f>
        <v>Medium</v>
      </c>
    </row>
    <row r="432" spans="1:38" x14ac:dyDescent="0.35">
      <c r="A432">
        <v>3076</v>
      </c>
      <c r="B432">
        <v>1975</v>
      </c>
      <c r="C432" t="s">
        <v>30</v>
      </c>
      <c r="D432" t="s">
        <v>37</v>
      </c>
      <c r="E432">
        <v>66653</v>
      </c>
      <c r="F432">
        <v>1</v>
      </c>
      <c r="G432">
        <v>1</v>
      </c>
      <c r="H432" s="1">
        <v>41159</v>
      </c>
      <c r="I432">
        <v>18</v>
      </c>
      <c r="J432">
        <v>452</v>
      </c>
      <c r="K432">
        <v>18</v>
      </c>
      <c r="L432">
        <v>102</v>
      </c>
      <c r="M432">
        <v>16</v>
      </c>
      <c r="N432">
        <v>18</v>
      </c>
      <c r="O432">
        <v>6</v>
      </c>
      <c r="P432">
        <v>4</v>
      </c>
      <c r="Q432">
        <v>4</v>
      </c>
      <c r="R432">
        <v>2</v>
      </c>
      <c r="S432">
        <v>12</v>
      </c>
      <c r="T432">
        <v>3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 t="s">
        <v>38</v>
      </c>
      <c r="AC432">
        <f>2014 - Table2[[#This Row],[Year_Birth]]</f>
        <v>39</v>
      </c>
      <c r="AD432">
        <f>IF(Table2[[#This Row],[Age]]&gt;100, "100", Table2[[#This Row],[Age]])</f>
        <v>39</v>
      </c>
      <c r="AE432" t="str">
        <f>IF(Table2[[#This Row],[Age_Cleaned]]&lt;30,"&lt;30",
   IF(Table2[[#This Row],[Age_Cleaned]]&lt;=40,"30-40",
   IF(Table2[[#This Row],[Age_Cleaned]]&lt;=50,"40-50","50+")))</f>
        <v>30-40</v>
      </c>
      <c r="AF432" s="2">
        <f>Table2[[#This Row],[MntWines]]+Table2[[#This Row],[MntFruits]]+Table2[[#This Row],[MntMeatProducts]]+Table2[[#This Row],[MntFishProducts]]+Table2[[#This Row],[MntSweetProducts]]+Table2[[#This Row],[MntGoldProds]]</f>
        <v>612</v>
      </c>
      <c r="AG432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43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432" s="2">
        <f>IF(Table2[[#This Row],[Marital_Cleaned]]="In Relationship",2,1) + Table2[[#This Row],[Kidhome]] + Table2[[#This Row],[Teenhome]]</f>
        <v>4</v>
      </c>
      <c r="AJ43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432" s="2">
        <f>IF(OR(Table2[[#This Row],[ Income ]]="",Table2[[#This Row],[ Income ]]&gt;200000),ROUND(MEDIAN(Table2[[ Income ]]),0),Table2[[#This Row],[ Income ]])</f>
        <v>66653</v>
      </c>
      <c r="AL432" s="2" t="str">
        <f>IF(Table2[[#This Row],[Income_Cleaned]]&lt;35000,"Low",
   IF(Table2[[#This Row],[Income_Cleaned]]&lt;=70000,"Medium","High"))</f>
        <v>Medium</v>
      </c>
    </row>
    <row r="433" spans="1:38" x14ac:dyDescent="0.35">
      <c r="A433">
        <v>6355</v>
      </c>
      <c r="B433">
        <v>1978</v>
      </c>
      <c r="C433" t="s">
        <v>30</v>
      </c>
      <c r="D433" t="s">
        <v>35</v>
      </c>
      <c r="E433">
        <v>44359</v>
      </c>
      <c r="F433">
        <v>1</v>
      </c>
      <c r="G433">
        <v>1</v>
      </c>
      <c r="H433" s="1">
        <v>41807</v>
      </c>
      <c r="I433">
        <v>19</v>
      </c>
      <c r="J433">
        <v>20</v>
      </c>
      <c r="K433">
        <v>0</v>
      </c>
      <c r="L433">
        <v>14</v>
      </c>
      <c r="M433">
        <v>7</v>
      </c>
      <c r="N433">
        <v>3</v>
      </c>
      <c r="O433">
        <v>1</v>
      </c>
      <c r="P433">
        <v>3</v>
      </c>
      <c r="Q433">
        <v>2</v>
      </c>
      <c r="R433">
        <v>0</v>
      </c>
      <c r="S433">
        <v>4</v>
      </c>
      <c r="T433">
        <v>3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 t="s">
        <v>32</v>
      </c>
      <c r="AC433">
        <f>2014 - Table2[[#This Row],[Year_Birth]]</f>
        <v>36</v>
      </c>
      <c r="AD433">
        <f>IF(Table2[[#This Row],[Age]]&gt;100, "100", Table2[[#This Row],[Age]])</f>
        <v>36</v>
      </c>
      <c r="AE433" t="str">
        <f>IF(Table2[[#This Row],[Age_Cleaned]]&lt;30,"&lt;30",
   IF(Table2[[#This Row],[Age_Cleaned]]&lt;=40,"30-40",
   IF(Table2[[#This Row],[Age_Cleaned]]&lt;=50,"40-50","50+")))</f>
        <v>30-40</v>
      </c>
      <c r="AF433" s="2">
        <f>Table2[[#This Row],[MntWines]]+Table2[[#This Row],[MntFruits]]+Table2[[#This Row],[MntMeatProducts]]+Table2[[#This Row],[MntFishProducts]]+Table2[[#This Row],[MntSweetProducts]]+Table2[[#This Row],[MntGoldProds]]</f>
        <v>45</v>
      </c>
      <c r="AG433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43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433" s="2">
        <f>IF(Table2[[#This Row],[Marital_Cleaned]]="In Relationship",2,1) + Table2[[#This Row],[Kidhome]] + Table2[[#This Row],[Teenhome]]</f>
        <v>4</v>
      </c>
      <c r="AJ43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433" s="2">
        <f>IF(OR(Table2[[#This Row],[ Income ]]="",Table2[[#This Row],[ Income ]]&gt;200000),ROUND(MEDIAN(Table2[[ Income ]]),0),Table2[[#This Row],[ Income ]])</f>
        <v>44359</v>
      </c>
      <c r="AL433" s="2" t="str">
        <f>IF(Table2[[#This Row],[Income_Cleaned]]&lt;35000,"Low",
   IF(Table2[[#This Row],[Income_Cleaned]]&lt;=70000,"Medium","High"))</f>
        <v>Medium</v>
      </c>
    </row>
    <row r="434" spans="1:38" x14ac:dyDescent="0.35">
      <c r="A434">
        <v>7959</v>
      </c>
      <c r="B434">
        <v>1961</v>
      </c>
      <c r="C434" t="s">
        <v>30</v>
      </c>
      <c r="D434" t="s">
        <v>35</v>
      </c>
      <c r="E434">
        <v>79410</v>
      </c>
      <c r="F434">
        <v>0</v>
      </c>
      <c r="G434">
        <v>0</v>
      </c>
      <c r="H434" s="1">
        <v>41788</v>
      </c>
      <c r="I434">
        <v>19</v>
      </c>
      <c r="J434">
        <v>658</v>
      </c>
      <c r="K434">
        <v>80</v>
      </c>
      <c r="L434">
        <v>483</v>
      </c>
      <c r="M434">
        <v>123</v>
      </c>
      <c r="N434">
        <v>13</v>
      </c>
      <c r="O434">
        <v>13</v>
      </c>
      <c r="P434">
        <v>1</v>
      </c>
      <c r="Q434">
        <v>3</v>
      </c>
      <c r="R434">
        <v>2</v>
      </c>
      <c r="S434">
        <v>5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 t="s">
        <v>32</v>
      </c>
      <c r="AC434">
        <f>2014 - Table2[[#This Row],[Year_Birth]]</f>
        <v>53</v>
      </c>
      <c r="AD434">
        <f>IF(Table2[[#This Row],[Age]]&gt;100, "100", Table2[[#This Row],[Age]])</f>
        <v>53</v>
      </c>
      <c r="AE434" t="str">
        <f>IF(Table2[[#This Row],[Age_Cleaned]]&lt;30,"&lt;30",
   IF(Table2[[#This Row],[Age_Cleaned]]&lt;=40,"30-40",
   IF(Table2[[#This Row],[Age_Cleaned]]&lt;=50,"40-50","50+")))</f>
        <v>50+</v>
      </c>
      <c r="AF434" s="2">
        <f>Table2[[#This Row],[MntWines]]+Table2[[#This Row],[MntFruits]]+Table2[[#This Row],[MntMeatProducts]]+Table2[[#This Row],[MntFishProducts]]+Table2[[#This Row],[MntSweetProducts]]+Table2[[#This Row],[MntGoldProds]]</f>
        <v>1370</v>
      </c>
      <c r="AG434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43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434" s="2">
        <f>IF(Table2[[#This Row],[Marital_Cleaned]]="In Relationship",2,1) + Table2[[#This Row],[Kidhome]] + Table2[[#This Row],[Teenhome]]</f>
        <v>2</v>
      </c>
      <c r="AJ43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434" s="2">
        <f>IF(OR(Table2[[#This Row],[ Income ]]="",Table2[[#This Row],[ Income ]]&gt;200000),ROUND(MEDIAN(Table2[[ Income ]]),0),Table2[[#This Row],[ Income ]])</f>
        <v>79410</v>
      </c>
      <c r="AL434" s="2" t="str">
        <f>IF(Table2[[#This Row],[Income_Cleaned]]&lt;35000,"Low",
   IF(Table2[[#This Row],[Income_Cleaned]]&lt;=70000,"Medium","High"))</f>
        <v>High</v>
      </c>
    </row>
    <row r="435" spans="1:38" x14ac:dyDescent="0.35">
      <c r="A435">
        <v>5512</v>
      </c>
      <c r="B435">
        <v>1977</v>
      </c>
      <c r="C435" t="s">
        <v>43</v>
      </c>
      <c r="D435" t="s">
        <v>35</v>
      </c>
      <c r="E435">
        <v>55842</v>
      </c>
      <c r="F435">
        <v>0</v>
      </c>
      <c r="G435">
        <v>1</v>
      </c>
      <c r="H435" s="1">
        <v>41782</v>
      </c>
      <c r="I435">
        <v>19</v>
      </c>
      <c r="J435">
        <v>451</v>
      </c>
      <c r="K435">
        <v>0</v>
      </c>
      <c r="L435">
        <v>39</v>
      </c>
      <c r="M435">
        <v>0</v>
      </c>
      <c r="N435">
        <v>4</v>
      </c>
      <c r="O435">
        <v>24</v>
      </c>
      <c r="P435">
        <v>1</v>
      </c>
      <c r="Q435">
        <v>7</v>
      </c>
      <c r="R435">
        <v>1</v>
      </c>
      <c r="S435">
        <v>8</v>
      </c>
      <c r="T435">
        <v>5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 t="s">
        <v>32</v>
      </c>
      <c r="AC435">
        <f>2014 - Table2[[#This Row],[Year_Birth]]</f>
        <v>37</v>
      </c>
      <c r="AD435">
        <f>IF(Table2[[#This Row],[Age]]&gt;100, "100", Table2[[#This Row],[Age]])</f>
        <v>37</v>
      </c>
      <c r="AE435" t="str">
        <f>IF(Table2[[#This Row],[Age_Cleaned]]&lt;30,"&lt;30",
   IF(Table2[[#This Row],[Age_Cleaned]]&lt;=40,"30-40",
   IF(Table2[[#This Row],[Age_Cleaned]]&lt;=50,"40-50","50+")))</f>
        <v>30-40</v>
      </c>
      <c r="AF435" s="2">
        <f>Table2[[#This Row],[MntWines]]+Table2[[#This Row],[MntFruits]]+Table2[[#This Row],[MntMeatProducts]]+Table2[[#This Row],[MntFishProducts]]+Table2[[#This Row],[MntSweetProducts]]+Table2[[#This Row],[MntGoldProds]]</f>
        <v>518</v>
      </c>
      <c r="AG435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43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435" s="2">
        <f>IF(Table2[[#This Row],[Marital_Cleaned]]="In Relationship",2,1) + Table2[[#This Row],[Kidhome]] + Table2[[#This Row],[Teenhome]]</f>
        <v>3</v>
      </c>
      <c r="AJ43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435" s="2">
        <f>IF(OR(Table2[[#This Row],[ Income ]]="",Table2[[#This Row],[ Income ]]&gt;200000),ROUND(MEDIAN(Table2[[ Income ]]),0),Table2[[#This Row],[ Income ]])</f>
        <v>55842</v>
      </c>
      <c r="AL435" s="2" t="str">
        <f>IF(Table2[[#This Row],[Income_Cleaned]]&lt;35000,"Low",
   IF(Table2[[#This Row],[Income_Cleaned]]&lt;=70000,"Medium","High"))</f>
        <v>Medium</v>
      </c>
    </row>
    <row r="436" spans="1:38" x14ac:dyDescent="0.35">
      <c r="A436">
        <v>10102</v>
      </c>
      <c r="B436">
        <v>1966</v>
      </c>
      <c r="C436" t="s">
        <v>30</v>
      </c>
      <c r="D436" t="s">
        <v>44</v>
      </c>
      <c r="E436">
        <v>79946</v>
      </c>
      <c r="F436">
        <v>0</v>
      </c>
      <c r="G436">
        <v>0</v>
      </c>
      <c r="H436" s="1">
        <v>41771</v>
      </c>
      <c r="I436">
        <v>19</v>
      </c>
      <c r="J436">
        <v>395</v>
      </c>
      <c r="K436">
        <v>183</v>
      </c>
      <c r="L436">
        <v>565</v>
      </c>
      <c r="M436">
        <v>166</v>
      </c>
      <c r="N436">
        <v>141</v>
      </c>
      <c r="O436">
        <v>28</v>
      </c>
      <c r="P436">
        <v>1</v>
      </c>
      <c r="Q436">
        <v>5</v>
      </c>
      <c r="R436">
        <v>11</v>
      </c>
      <c r="S436">
        <v>5</v>
      </c>
      <c r="T436">
        <v>3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 t="s">
        <v>45</v>
      </c>
      <c r="AC436">
        <f>2014 - Table2[[#This Row],[Year_Birth]]</f>
        <v>48</v>
      </c>
      <c r="AD436">
        <f>IF(Table2[[#This Row],[Age]]&gt;100, "100", Table2[[#This Row],[Age]])</f>
        <v>48</v>
      </c>
      <c r="AE436" t="str">
        <f>IF(Table2[[#This Row],[Age_Cleaned]]&lt;30,"&lt;30",
   IF(Table2[[#This Row],[Age_Cleaned]]&lt;=40,"30-40",
   IF(Table2[[#This Row],[Age_Cleaned]]&lt;=50,"40-50","50+")))</f>
        <v>40-50</v>
      </c>
      <c r="AF436" s="2">
        <f>Table2[[#This Row],[MntWines]]+Table2[[#This Row],[MntFruits]]+Table2[[#This Row],[MntMeatProducts]]+Table2[[#This Row],[MntFishProducts]]+Table2[[#This Row],[MntSweetProducts]]+Table2[[#This Row],[MntGoldProds]]</f>
        <v>1478</v>
      </c>
      <c r="AG436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43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436" s="2">
        <f>IF(Table2[[#This Row],[Marital_Cleaned]]="In Relationship",2,1) + Table2[[#This Row],[Kidhome]] + Table2[[#This Row],[Teenhome]]</f>
        <v>1</v>
      </c>
      <c r="AJ43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436" s="2">
        <f>IF(OR(Table2[[#This Row],[ Income ]]="",Table2[[#This Row],[ Income ]]&gt;200000),ROUND(MEDIAN(Table2[[ Income ]]),0),Table2[[#This Row],[ Income ]])</f>
        <v>79946</v>
      </c>
      <c r="AL436" s="2" t="str">
        <f>IF(Table2[[#This Row],[Income_Cleaned]]&lt;35000,"Low",
   IF(Table2[[#This Row],[Income_Cleaned]]&lt;=70000,"Medium","High"))</f>
        <v>High</v>
      </c>
    </row>
    <row r="437" spans="1:38" x14ac:dyDescent="0.35">
      <c r="A437">
        <v>9369</v>
      </c>
      <c r="B437">
        <v>1979</v>
      </c>
      <c r="C437" t="s">
        <v>40</v>
      </c>
      <c r="D437" t="s">
        <v>33</v>
      </c>
      <c r="E437">
        <v>88194</v>
      </c>
      <c r="F437">
        <v>0</v>
      </c>
      <c r="G437">
        <v>1</v>
      </c>
      <c r="H437" s="1">
        <v>41717</v>
      </c>
      <c r="I437">
        <v>19</v>
      </c>
      <c r="J437">
        <v>688</v>
      </c>
      <c r="K437">
        <v>14</v>
      </c>
      <c r="L437">
        <v>309</v>
      </c>
      <c r="M437">
        <v>201</v>
      </c>
      <c r="N437">
        <v>24</v>
      </c>
      <c r="O437">
        <v>38</v>
      </c>
      <c r="P437">
        <v>1</v>
      </c>
      <c r="Q437">
        <v>11</v>
      </c>
      <c r="R437">
        <v>10</v>
      </c>
      <c r="S437">
        <v>10</v>
      </c>
      <c r="T437">
        <v>5</v>
      </c>
      <c r="U437">
        <v>1</v>
      </c>
      <c r="V437">
        <v>0</v>
      </c>
      <c r="W437">
        <v>0</v>
      </c>
      <c r="X437">
        <v>1</v>
      </c>
      <c r="Y437">
        <v>0</v>
      </c>
      <c r="Z437">
        <v>1</v>
      </c>
      <c r="AA437">
        <v>0</v>
      </c>
      <c r="AB437" t="s">
        <v>41</v>
      </c>
      <c r="AC437">
        <f>2014 - Table2[[#This Row],[Year_Birth]]</f>
        <v>35</v>
      </c>
      <c r="AD437">
        <f>IF(Table2[[#This Row],[Age]]&gt;100, "100", Table2[[#This Row],[Age]])</f>
        <v>35</v>
      </c>
      <c r="AE437" t="str">
        <f>IF(Table2[[#This Row],[Age_Cleaned]]&lt;30,"&lt;30",
   IF(Table2[[#This Row],[Age_Cleaned]]&lt;=40,"30-40",
   IF(Table2[[#This Row],[Age_Cleaned]]&lt;=50,"40-50","50+")))</f>
        <v>30-40</v>
      </c>
      <c r="AF437" s="2">
        <f>Table2[[#This Row],[MntWines]]+Table2[[#This Row],[MntFruits]]+Table2[[#This Row],[MntMeatProducts]]+Table2[[#This Row],[MntFishProducts]]+Table2[[#This Row],[MntSweetProducts]]+Table2[[#This Row],[MntGoldProds]]</f>
        <v>1274</v>
      </c>
      <c r="AG437" s="2">
        <f>Table2[[#This Row],[AcceptedCmp1]] + Table2[[#This Row],[AcceptedCmp2]] + Table2[[#This Row],[AcceptedCmp3]] + Table2[[#This Row],[AcceptedCmp4]] + Table2[[#This Row],[AcceptedCmp5]] + Table2[[#This Row],[Response]]</f>
        <v>3</v>
      </c>
      <c r="AH43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437" s="2">
        <f>IF(Table2[[#This Row],[Marital_Cleaned]]="In Relationship",2,1) + Table2[[#This Row],[Kidhome]] + Table2[[#This Row],[Teenhome]]</f>
        <v>2</v>
      </c>
      <c r="AJ43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437" s="2">
        <f>IF(OR(Table2[[#This Row],[ Income ]]="",Table2[[#This Row],[ Income ]]&gt;200000),ROUND(MEDIAN(Table2[[ Income ]]),0),Table2[[#This Row],[ Income ]])</f>
        <v>88194</v>
      </c>
      <c r="AL437" s="2" t="str">
        <f>IF(Table2[[#This Row],[Income_Cleaned]]&lt;35000,"Low",
   IF(Table2[[#This Row],[Income_Cleaned]]&lt;=70000,"Medium","High"))</f>
        <v>High</v>
      </c>
    </row>
    <row r="438" spans="1:38" x14ac:dyDescent="0.35">
      <c r="A438">
        <v>3711</v>
      </c>
      <c r="B438">
        <v>1944</v>
      </c>
      <c r="C438" t="s">
        <v>43</v>
      </c>
      <c r="D438" t="s">
        <v>35</v>
      </c>
      <c r="E438">
        <v>80184</v>
      </c>
      <c r="F438">
        <v>0</v>
      </c>
      <c r="G438">
        <v>0</v>
      </c>
      <c r="H438" s="1">
        <v>41699</v>
      </c>
      <c r="I438">
        <v>19</v>
      </c>
      <c r="J438">
        <v>1035</v>
      </c>
      <c r="K438">
        <v>134</v>
      </c>
      <c r="L438">
        <v>670</v>
      </c>
      <c r="M438">
        <v>25</v>
      </c>
      <c r="N438">
        <v>38</v>
      </c>
      <c r="O438">
        <v>0</v>
      </c>
      <c r="P438">
        <v>1</v>
      </c>
      <c r="Q438">
        <v>6</v>
      </c>
      <c r="R438">
        <v>3</v>
      </c>
      <c r="S438">
        <v>10</v>
      </c>
      <c r="T438">
        <v>3</v>
      </c>
      <c r="U438">
        <v>0</v>
      </c>
      <c r="V438">
        <v>0</v>
      </c>
      <c r="W438">
        <v>1</v>
      </c>
      <c r="X438">
        <v>1</v>
      </c>
      <c r="Y438">
        <v>0</v>
      </c>
      <c r="Z438">
        <v>0</v>
      </c>
      <c r="AA438">
        <v>0</v>
      </c>
      <c r="AB438" t="s">
        <v>32</v>
      </c>
      <c r="AC438">
        <f>2014 - Table2[[#This Row],[Year_Birth]]</f>
        <v>70</v>
      </c>
      <c r="AD438">
        <f>IF(Table2[[#This Row],[Age]]&gt;100, "100", Table2[[#This Row],[Age]])</f>
        <v>70</v>
      </c>
      <c r="AE438" t="str">
        <f>IF(Table2[[#This Row],[Age_Cleaned]]&lt;30,"&lt;30",
   IF(Table2[[#This Row],[Age_Cleaned]]&lt;=40,"30-40",
   IF(Table2[[#This Row],[Age_Cleaned]]&lt;=50,"40-50","50+")))</f>
        <v>50+</v>
      </c>
      <c r="AF438" s="2">
        <f>Table2[[#This Row],[MntWines]]+Table2[[#This Row],[MntFruits]]+Table2[[#This Row],[MntMeatProducts]]+Table2[[#This Row],[MntFishProducts]]+Table2[[#This Row],[MntSweetProducts]]+Table2[[#This Row],[MntGoldProds]]</f>
        <v>1902</v>
      </c>
      <c r="AG438" s="2">
        <f>Table2[[#This Row],[AcceptedCmp1]] + Table2[[#This Row],[AcceptedCmp2]] + Table2[[#This Row],[AcceptedCmp3]] + Table2[[#This Row],[AcceptedCmp4]] + Table2[[#This Row],[AcceptedCmp5]] + Table2[[#This Row],[Response]]</f>
        <v>2</v>
      </c>
      <c r="AH43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438" s="2">
        <f>IF(Table2[[#This Row],[Marital_Cleaned]]="In Relationship",2,1) + Table2[[#This Row],[Kidhome]] + Table2[[#This Row],[Teenhome]]</f>
        <v>2</v>
      </c>
      <c r="AJ43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438" s="2">
        <f>IF(OR(Table2[[#This Row],[ Income ]]="",Table2[[#This Row],[ Income ]]&gt;200000),ROUND(MEDIAN(Table2[[ Income ]]),0),Table2[[#This Row],[ Income ]])</f>
        <v>80184</v>
      </c>
      <c r="AL438" s="2" t="str">
        <f>IF(Table2[[#This Row],[Income_Cleaned]]&lt;35000,"Low",
   IF(Table2[[#This Row],[Income_Cleaned]]&lt;=70000,"Medium","High"))</f>
        <v>High</v>
      </c>
    </row>
    <row r="439" spans="1:38" x14ac:dyDescent="0.35">
      <c r="A439">
        <v>6931</v>
      </c>
      <c r="B439">
        <v>1967</v>
      </c>
      <c r="C439" t="s">
        <v>30</v>
      </c>
      <c r="D439" t="s">
        <v>31</v>
      </c>
      <c r="E439">
        <v>76982</v>
      </c>
      <c r="F439">
        <v>0</v>
      </c>
      <c r="G439">
        <v>0</v>
      </c>
      <c r="H439" s="1">
        <v>41685</v>
      </c>
      <c r="I439">
        <v>19</v>
      </c>
      <c r="J439">
        <v>464</v>
      </c>
      <c r="K439">
        <v>151</v>
      </c>
      <c r="L439">
        <v>292</v>
      </c>
      <c r="M439">
        <v>65</v>
      </c>
      <c r="N439">
        <v>60</v>
      </c>
      <c r="O439">
        <v>30</v>
      </c>
      <c r="P439">
        <v>1</v>
      </c>
      <c r="Q439">
        <v>8</v>
      </c>
      <c r="R439">
        <v>3</v>
      </c>
      <c r="S439">
        <v>4</v>
      </c>
      <c r="T439">
        <v>4</v>
      </c>
      <c r="U439">
        <v>0</v>
      </c>
      <c r="V439">
        <v>0</v>
      </c>
      <c r="W439">
        <v>1</v>
      </c>
      <c r="X439">
        <v>0</v>
      </c>
      <c r="Y439">
        <v>0</v>
      </c>
      <c r="Z439">
        <v>1</v>
      </c>
      <c r="AA439">
        <v>0</v>
      </c>
      <c r="AB439" t="s">
        <v>32</v>
      </c>
      <c r="AC439">
        <f>2014 - Table2[[#This Row],[Year_Birth]]</f>
        <v>47</v>
      </c>
      <c r="AD439">
        <f>IF(Table2[[#This Row],[Age]]&gt;100, "100", Table2[[#This Row],[Age]])</f>
        <v>47</v>
      </c>
      <c r="AE439" t="str">
        <f>IF(Table2[[#This Row],[Age_Cleaned]]&lt;30,"&lt;30",
   IF(Table2[[#This Row],[Age_Cleaned]]&lt;=40,"30-40",
   IF(Table2[[#This Row],[Age_Cleaned]]&lt;=50,"40-50","50+")))</f>
        <v>40-50</v>
      </c>
      <c r="AF439" s="2">
        <f>Table2[[#This Row],[MntWines]]+Table2[[#This Row],[MntFruits]]+Table2[[#This Row],[MntMeatProducts]]+Table2[[#This Row],[MntFishProducts]]+Table2[[#This Row],[MntSweetProducts]]+Table2[[#This Row],[MntGoldProds]]</f>
        <v>1062</v>
      </c>
      <c r="AG439" s="2">
        <f>Table2[[#This Row],[AcceptedCmp1]] + Table2[[#This Row],[AcceptedCmp2]] + Table2[[#This Row],[AcceptedCmp3]] + Table2[[#This Row],[AcceptedCmp4]] + Table2[[#This Row],[AcceptedCmp5]] + Table2[[#This Row],[Response]]</f>
        <v>2</v>
      </c>
      <c r="AH43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439" s="2">
        <f>IF(Table2[[#This Row],[Marital_Cleaned]]="In Relationship",2,1) + Table2[[#This Row],[Kidhome]] + Table2[[#This Row],[Teenhome]]</f>
        <v>1</v>
      </c>
      <c r="AJ43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439" s="2">
        <f>IF(OR(Table2[[#This Row],[ Income ]]="",Table2[[#This Row],[ Income ]]&gt;200000),ROUND(MEDIAN(Table2[[ Income ]]),0),Table2[[#This Row],[ Income ]])</f>
        <v>76982</v>
      </c>
      <c r="AL439" s="2" t="str">
        <f>IF(Table2[[#This Row],[Income_Cleaned]]&lt;35000,"Low",
   IF(Table2[[#This Row],[Income_Cleaned]]&lt;=70000,"Medium","High"))</f>
        <v>High</v>
      </c>
    </row>
    <row r="440" spans="1:38" x14ac:dyDescent="0.35">
      <c r="A440">
        <v>9596</v>
      </c>
      <c r="B440">
        <v>1980</v>
      </c>
      <c r="C440" t="s">
        <v>39</v>
      </c>
      <c r="D440" t="s">
        <v>33</v>
      </c>
      <c r="E440">
        <v>65295</v>
      </c>
      <c r="F440">
        <v>0</v>
      </c>
      <c r="G440">
        <v>0</v>
      </c>
      <c r="H440" s="1">
        <v>41631</v>
      </c>
      <c r="I440">
        <v>19</v>
      </c>
      <c r="J440">
        <v>365</v>
      </c>
      <c r="K440">
        <v>32</v>
      </c>
      <c r="L440">
        <v>117</v>
      </c>
      <c r="M440">
        <v>34</v>
      </c>
      <c r="N440">
        <v>110</v>
      </c>
      <c r="O440">
        <v>6</v>
      </c>
      <c r="P440">
        <v>1</v>
      </c>
      <c r="Q440">
        <v>3</v>
      </c>
      <c r="R440">
        <v>3</v>
      </c>
      <c r="S440">
        <v>13</v>
      </c>
      <c r="T440">
        <v>2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 t="s">
        <v>36</v>
      </c>
      <c r="AC440">
        <f>2014 - Table2[[#This Row],[Year_Birth]]</f>
        <v>34</v>
      </c>
      <c r="AD440">
        <f>IF(Table2[[#This Row],[Age]]&gt;100, "100", Table2[[#This Row],[Age]])</f>
        <v>34</v>
      </c>
      <c r="AE440" t="str">
        <f>IF(Table2[[#This Row],[Age_Cleaned]]&lt;30,"&lt;30",
   IF(Table2[[#This Row],[Age_Cleaned]]&lt;=40,"30-40",
   IF(Table2[[#This Row],[Age_Cleaned]]&lt;=50,"40-50","50+")))</f>
        <v>30-40</v>
      </c>
      <c r="AF440" s="2">
        <f>Table2[[#This Row],[MntWines]]+Table2[[#This Row],[MntFruits]]+Table2[[#This Row],[MntMeatProducts]]+Table2[[#This Row],[MntFishProducts]]+Table2[[#This Row],[MntSweetProducts]]+Table2[[#This Row],[MntGoldProds]]</f>
        <v>664</v>
      </c>
      <c r="AG440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44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440" s="2">
        <f>IF(Table2[[#This Row],[Marital_Cleaned]]="In Relationship",2,1) + Table2[[#This Row],[Kidhome]] + Table2[[#This Row],[Teenhome]]</f>
        <v>1</v>
      </c>
      <c r="AJ44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440" s="2">
        <f>IF(OR(Table2[[#This Row],[ Income ]]="",Table2[[#This Row],[ Income ]]&gt;200000),ROUND(MEDIAN(Table2[[ Income ]]),0),Table2[[#This Row],[ Income ]])</f>
        <v>65295</v>
      </c>
      <c r="AL440" s="2" t="str">
        <f>IF(Table2[[#This Row],[Income_Cleaned]]&lt;35000,"Low",
   IF(Table2[[#This Row],[Income_Cleaned]]&lt;=70000,"Medium","High"))</f>
        <v>Medium</v>
      </c>
    </row>
    <row r="441" spans="1:38" x14ac:dyDescent="0.35">
      <c r="A441">
        <v>2727</v>
      </c>
      <c r="B441">
        <v>1973</v>
      </c>
      <c r="C441" t="s">
        <v>30</v>
      </c>
      <c r="D441" t="s">
        <v>37</v>
      </c>
      <c r="E441">
        <v>57100</v>
      </c>
      <c r="F441">
        <v>0</v>
      </c>
      <c r="G441">
        <v>0</v>
      </c>
      <c r="H441" s="1">
        <v>41612</v>
      </c>
      <c r="I441">
        <v>19</v>
      </c>
      <c r="J441">
        <v>181</v>
      </c>
      <c r="K441">
        <v>21</v>
      </c>
      <c r="L441">
        <v>69</v>
      </c>
      <c r="M441">
        <v>39</v>
      </c>
      <c r="N441">
        <v>3</v>
      </c>
      <c r="O441">
        <v>96</v>
      </c>
      <c r="P441">
        <v>1</v>
      </c>
      <c r="Q441">
        <v>3</v>
      </c>
      <c r="R441">
        <v>3</v>
      </c>
      <c r="S441">
        <v>6</v>
      </c>
      <c r="T441">
        <v>3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 t="s">
        <v>45</v>
      </c>
      <c r="AC441">
        <f>2014 - Table2[[#This Row],[Year_Birth]]</f>
        <v>41</v>
      </c>
      <c r="AD441">
        <f>IF(Table2[[#This Row],[Age]]&gt;100, "100", Table2[[#This Row],[Age]])</f>
        <v>41</v>
      </c>
      <c r="AE441" t="str">
        <f>IF(Table2[[#This Row],[Age_Cleaned]]&lt;30,"&lt;30",
   IF(Table2[[#This Row],[Age_Cleaned]]&lt;=40,"30-40",
   IF(Table2[[#This Row],[Age_Cleaned]]&lt;=50,"40-50","50+")))</f>
        <v>40-50</v>
      </c>
      <c r="AF441" s="2">
        <f>Table2[[#This Row],[MntWines]]+Table2[[#This Row],[MntFruits]]+Table2[[#This Row],[MntMeatProducts]]+Table2[[#This Row],[MntFishProducts]]+Table2[[#This Row],[MntSweetProducts]]+Table2[[#This Row],[MntGoldProds]]</f>
        <v>409</v>
      </c>
      <c r="AG441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44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441" s="2">
        <f>IF(Table2[[#This Row],[Marital_Cleaned]]="In Relationship",2,1) + Table2[[#This Row],[Kidhome]] + Table2[[#This Row],[Teenhome]]</f>
        <v>2</v>
      </c>
      <c r="AJ44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441" s="2">
        <f>IF(OR(Table2[[#This Row],[ Income ]]="",Table2[[#This Row],[ Income ]]&gt;200000),ROUND(MEDIAN(Table2[[ Income ]]),0),Table2[[#This Row],[ Income ]])</f>
        <v>57100</v>
      </c>
      <c r="AL441" s="2" t="str">
        <f>IF(Table2[[#This Row],[Income_Cleaned]]&lt;35000,"Low",
   IF(Table2[[#This Row],[Income_Cleaned]]&lt;=70000,"Medium","High"))</f>
        <v>Medium</v>
      </c>
    </row>
    <row r="442" spans="1:38" x14ac:dyDescent="0.35">
      <c r="A442">
        <v>8416</v>
      </c>
      <c r="B442">
        <v>1981</v>
      </c>
      <c r="C442" t="s">
        <v>30</v>
      </c>
      <c r="D442" t="s">
        <v>35</v>
      </c>
      <c r="E442">
        <v>29009</v>
      </c>
      <c r="F442">
        <v>1</v>
      </c>
      <c r="G442">
        <v>0</v>
      </c>
      <c r="H442" s="1">
        <v>41607</v>
      </c>
      <c r="I442">
        <v>19</v>
      </c>
      <c r="J442">
        <v>6</v>
      </c>
      <c r="K442">
        <v>6</v>
      </c>
      <c r="L442">
        <v>15</v>
      </c>
      <c r="M442">
        <v>10</v>
      </c>
      <c r="N442">
        <v>5</v>
      </c>
      <c r="O442">
        <v>2</v>
      </c>
      <c r="P442">
        <v>2</v>
      </c>
      <c r="Q442">
        <v>2</v>
      </c>
      <c r="R442">
        <v>0</v>
      </c>
      <c r="S442">
        <v>3</v>
      </c>
      <c r="T442">
        <v>6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 t="s">
        <v>36</v>
      </c>
      <c r="AC442">
        <f>2014 - Table2[[#This Row],[Year_Birth]]</f>
        <v>33</v>
      </c>
      <c r="AD442">
        <f>IF(Table2[[#This Row],[Age]]&gt;100, "100", Table2[[#This Row],[Age]])</f>
        <v>33</v>
      </c>
      <c r="AE442" t="str">
        <f>IF(Table2[[#This Row],[Age_Cleaned]]&lt;30,"&lt;30",
   IF(Table2[[#This Row],[Age_Cleaned]]&lt;=40,"30-40",
   IF(Table2[[#This Row],[Age_Cleaned]]&lt;=50,"40-50","50+")))</f>
        <v>30-40</v>
      </c>
      <c r="AF442" s="2">
        <f>Table2[[#This Row],[MntWines]]+Table2[[#This Row],[MntFruits]]+Table2[[#This Row],[MntMeatProducts]]+Table2[[#This Row],[MntFishProducts]]+Table2[[#This Row],[MntSweetProducts]]+Table2[[#This Row],[MntGoldProds]]</f>
        <v>44</v>
      </c>
      <c r="AG442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44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442" s="2">
        <f>IF(Table2[[#This Row],[Marital_Cleaned]]="In Relationship",2,1) + Table2[[#This Row],[Kidhome]] + Table2[[#This Row],[Teenhome]]</f>
        <v>3</v>
      </c>
      <c r="AJ44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442" s="2">
        <f>IF(OR(Table2[[#This Row],[ Income ]]="",Table2[[#This Row],[ Income ]]&gt;200000),ROUND(MEDIAN(Table2[[ Income ]]),0),Table2[[#This Row],[ Income ]])</f>
        <v>29009</v>
      </c>
      <c r="AL442" s="2" t="str">
        <f>IF(Table2[[#This Row],[Income_Cleaned]]&lt;35000,"Low",
   IF(Table2[[#This Row],[Income_Cleaned]]&lt;=70000,"Medium","High"))</f>
        <v>Low</v>
      </c>
    </row>
    <row r="443" spans="1:38" x14ac:dyDescent="0.35">
      <c r="A443">
        <v>3967</v>
      </c>
      <c r="B443">
        <v>1971</v>
      </c>
      <c r="C443" t="s">
        <v>39</v>
      </c>
      <c r="D443" t="s">
        <v>35</v>
      </c>
      <c r="E443">
        <v>78931</v>
      </c>
      <c r="F443">
        <v>0</v>
      </c>
      <c r="G443">
        <v>0</v>
      </c>
      <c r="H443" s="1">
        <v>41572</v>
      </c>
      <c r="I443">
        <v>19</v>
      </c>
      <c r="J443">
        <v>331</v>
      </c>
      <c r="K443">
        <v>197</v>
      </c>
      <c r="L443">
        <v>170</v>
      </c>
      <c r="M443">
        <v>58</v>
      </c>
      <c r="N443">
        <v>152</v>
      </c>
      <c r="O443">
        <v>35</v>
      </c>
      <c r="P443">
        <v>1</v>
      </c>
      <c r="Q443">
        <v>2</v>
      </c>
      <c r="R443">
        <v>8</v>
      </c>
      <c r="S443">
        <v>13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 t="s">
        <v>34</v>
      </c>
      <c r="AC443">
        <f>2014 - Table2[[#This Row],[Year_Birth]]</f>
        <v>43</v>
      </c>
      <c r="AD443">
        <f>IF(Table2[[#This Row],[Age]]&gt;100, "100", Table2[[#This Row],[Age]])</f>
        <v>43</v>
      </c>
      <c r="AE443" t="str">
        <f>IF(Table2[[#This Row],[Age_Cleaned]]&lt;30,"&lt;30",
   IF(Table2[[#This Row],[Age_Cleaned]]&lt;=40,"30-40",
   IF(Table2[[#This Row],[Age_Cleaned]]&lt;=50,"40-50","50+")))</f>
        <v>40-50</v>
      </c>
      <c r="AF443" s="2">
        <f>Table2[[#This Row],[MntWines]]+Table2[[#This Row],[MntFruits]]+Table2[[#This Row],[MntMeatProducts]]+Table2[[#This Row],[MntFishProducts]]+Table2[[#This Row],[MntSweetProducts]]+Table2[[#This Row],[MntGoldProds]]</f>
        <v>943</v>
      </c>
      <c r="AG443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44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443" s="2">
        <f>IF(Table2[[#This Row],[Marital_Cleaned]]="In Relationship",2,1) + Table2[[#This Row],[Kidhome]] + Table2[[#This Row],[Teenhome]]</f>
        <v>2</v>
      </c>
      <c r="AJ44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443" s="2">
        <f>IF(OR(Table2[[#This Row],[ Income ]]="",Table2[[#This Row],[ Income ]]&gt;200000),ROUND(MEDIAN(Table2[[ Income ]]),0),Table2[[#This Row],[ Income ]])</f>
        <v>78931</v>
      </c>
      <c r="AL443" s="2" t="str">
        <f>IF(Table2[[#This Row],[Income_Cleaned]]&lt;35000,"Low",
   IF(Table2[[#This Row],[Income_Cleaned]]&lt;=70000,"Medium","High"))</f>
        <v>High</v>
      </c>
    </row>
    <row r="444" spans="1:38" x14ac:dyDescent="0.35">
      <c r="A444">
        <v>2139</v>
      </c>
      <c r="B444">
        <v>1975</v>
      </c>
      <c r="C444" t="s">
        <v>43</v>
      </c>
      <c r="D444" t="s">
        <v>35</v>
      </c>
      <c r="E444">
        <v>7500</v>
      </c>
      <c r="F444">
        <v>1</v>
      </c>
      <c r="G444">
        <v>0</v>
      </c>
      <c r="H444" s="1">
        <v>41549</v>
      </c>
      <c r="I444">
        <v>19</v>
      </c>
      <c r="J444">
        <v>3</v>
      </c>
      <c r="K444">
        <v>1</v>
      </c>
      <c r="L444">
        <v>10</v>
      </c>
      <c r="M444">
        <v>3</v>
      </c>
      <c r="N444">
        <v>2</v>
      </c>
      <c r="O444">
        <v>12</v>
      </c>
      <c r="P444">
        <v>3</v>
      </c>
      <c r="Q444">
        <v>2</v>
      </c>
      <c r="R444">
        <v>0</v>
      </c>
      <c r="S444">
        <v>3</v>
      </c>
      <c r="T444">
        <v>5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 t="s">
        <v>38</v>
      </c>
      <c r="AC444">
        <f>2014 - Table2[[#This Row],[Year_Birth]]</f>
        <v>39</v>
      </c>
      <c r="AD444">
        <f>IF(Table2[[#This Row],[Age]]&gt;100, "100", Table2[[#This Row],[Age]])</f>
        <v>39</v>
      </c>
      <c r="AE444" t="str">
        <f>IF(Table2[[#This Row],[Age_Cleaned]]&lt;30,"&lt;30",
   IF(Table2[[#This Row],[Age_Cleaned]]&lt;=40,"30-40",
   IF(Table2[[#This Row],[Age_Cleaned]]&lt;=50,"40-50","50+")))</f>
        <v>30-40</v>
      </c>
      <c r="AF444" s="2">
        <f>Table2[[#This Row],[MntWines]]+Table2[[#This Row],[MntFruits]]+Table2[[#This Row],[MntMeatProducts]]+Table2[[#This Row],[MntFishProducts]]+Table2[[#This Row],[MntSweetProducts]]+Table2[[#This Row],[MntGoldProds]]</f>
        <v>31</v>
      </c>
      <c r="AG444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44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444" s="2">
        <f>IF(Table2[[#This Row],[Marital_Cleaned]]="In Relationship",2,1) + Table2[[#This Row],[Kidhome]] + Table2[[#This Row],[Teenhome]]</f>
        <v>3</v>
      </c>
      <c r="AJ44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444" s="2">
        <f>IF(OR(Table2[[#This Row],[ Income ]]="",Table2[[#This Row],[ Income ]]&gt;200000),ROUND(MEDIAN(Table2[[ Income ]]),0),Table2[[#This Row],[ Income ]])</f>
        <v>7500</v>
      </c>
      <c r="AL444" s="2" t="str">
        <f>IF(Table2[[#This Row],[Income_Cleaned]]&lt;35000,"Low",
   IF(Table2[[#This Row],[Income_Cleaned]]&lt;=70000,"Medium","High"))</f>
        <v>Low</v>
      </c>
    </row>
    <row r="445" spans="1:38" x14ac:dyDescent="0.35">
      <c r="A445">
        <v>2162</v>
      </c>
      <c r="B445">
        <v>1976</v>
      </c>
      <c r="C445" t="s">
        <v>30</v>
      </c>
      <c r="D445" t="s">
        <v>35</v>
      </c>
      <c r="E445">
        <v>56939</v>
      </c>
      <c r="F445">
        <v>0</v>
      </c>
      <c r="G445">
        <v>1</v>
      </c>
      <c r="H445" s="1">
        <v>41535</v>
      </c>
      <c r="I445">
        <v>19</v>
      </c>
      <c r="J445">
        <v>256</v>
      </c>
      <c r="K445">
        <v>34</v>
      </c>
      <c r="L445">
        <v>103</v>
      </c>
      <c r="M445">
        <v>90</v>
      </c>
      <c r="N445">
        <v>29</v>
      </c>
      <c r="O445">
        <v>49</v>
      </c>
      <c r="P445">
        <v>2</v>
      </c>
      <c r="Q445">
        <v>3</v>
      </c>
      <c r="R445">
        <v>3</v>
      </c>
      <c r="S445">
        <v>10</v>
      </c>
      <c r="T445">
        <v>3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 t="s">
        <v>32</v>
      </c>
      <c r="AC445">
        <f>2014 - Table2[[#This Row],[Year_Birth]]</f>
        <v>38</v>
      </c>
      <c r="AD445">
        <f>IF(Table2[[#This Row],[Age]]&gt;100, "100", Table2[[#This Row],[Age]])</f>
        <v>38</v>
      </c>
      <c r="AE445" t="str">
        <f>IF(Table2[[#This Row],[Age_Cleaned]]&lt;30,"&lt;30",
   IF(Table2[[#This Row],[Age_Cleaned]]&lt;=40,"30-40",
   IF(Table2[[#This Row],[Age_Cleaned]]&lt;=50,"40-50","50+")))</f>
        <v>30-40</v>
      </c>
      <c r="AF445" s="2">
        <f>Table2[[#This Row],[MntWines]]+Table2[[#This Row],[MntFruits]]+Table2[[#This Row],[MntMeatProducts]]+Table2[[#This Row],[MntFishProducts]]+Table2[[#This Row],[MntSweetProducts]]+Table2[[#This Row],[MntGoldProds]]</f>
        <v>561</v>
      </c>
      <c r="AG445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44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445" s="2">
        <f>IF(Table2[[#This Row],[Marital_Cleaned]]="In Relationship",2,1) + Table2[[#This Row],[Kidhome]] + Table2[[#This Row],[Teenhome]]</f>
        <v>3</v>
      </c>
      <c r="AJ44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445" s="2">
        <f>IF(OR(Table2[[#This Row],[ Income ]]="",Table2[[#This Row],[ Income ]]&gt;200000),ROUND(MEDIAN(Table2[[ Income ]]),0),Table2[[#This Row],[ Income ]])</f>
        <v>56939</v>
      </c>
      <c r="AL445" s="2" t="str">
        <f>IF(Table2[[#This Row],[Income_Cleaned]]&lt;35000,"Low",
   IF(Table2[[#This Row],[Income_Cleaned]]&lt;=70000,"Medium","High"))</f>
        <v>Medium</v>
      </c>
    </row>
    <row r="446" spans="1:38" x14ac:dyDescent="0.35">
      <c r="A446">
        <v>9242</v>
      </c>
      <c r="B446">
        <v>1990</v>
      </c>
      <c r="C446" t="s">
        <v>30</v>
      </c>
      <c r="D446" t="s">
        <v>33</v>
      </c>
      <c r="E446">
        <v>64509</v>
      </c>
      <c r="F446">
        <v>0</v>
      </c>
      <c r="G446">
        <v>0</v>
      </c>
      <c r="H446" s="1">
        <v>41503</v>
      </c>
      <c r="I446">
        <v>19</v>
      </c>
      <c r="J446">
        <v>836</v>
      </c>
      <c r="K446">
        <v>185</v>
      </c>
      <c r="L446">
        <v>575</v>
      </c>
      <c r="M446">
        <v>24</v>
      </c>
      <c r="N446">
        <v>25</v>
      </c>
      <c r="O446">
        <v>77</v>
      </c>
      <c r="P446">
        <v>1</v>
      </c>
      <c r="Q446">
        <v>6</v>
      </c>
      <c r="R446">
        <v>3</v>
      </c>
      <c r="S446">
        <v>9</v>
      </c>
      <c r="T446">
        <v>4</v>
      </c>
      <c r="U446">
        <v>1</v>
      </c>
      <c r="V446">
        <v>0</v>
      </c>
      <c r="W446">
        <v>0</v>
      </c>
      <c r="X446">
        <v>0</v>
      </c>
      <c r="Y446">
        <v>0</v>
      </c>
      <c r="Z446">
        <v>1</v>
      </c>
      <c r="AA446">
        <v>0</v>
      </c>
      <c r="AB446" t="s">
        <v>45</v>
      </c>
      <c r="AC446">
        <f>2014 - Table2[[#This Row],[Year_Birth]]</f>
        <v>24</v>
      </c>
      <c r="AD446">
        <f>IF(Table2[[#This Row],[Age]]&gt;100, "100", Table2[[#This Row],[Age]])</f>
        <v>24</v>
      </c>
      <c r="AE446" t="str">
        <f>IF(Table2[[#This Row],[Age_Cleaned]]&lt;30,"&lt;30",
   IF(Table2[[#This Row],[Age_Cleaned]]&lt;=40,"30-40",
   IF(Table2[[#This Row],[Age_Cleaned]]&lt;=50,"40-50","50+")))</f>
        <v>&lt;30</v>
      </c>
      <c r="AF446" s="2">
        <f>Table2[[#This Row],[MntWines]]+Table2[[#This Row],[MntFruits]]+Table2[[#This Row],[MntMeatProducts]]+Table2[[#This Row],[MntFishProducts]]+Table2[[#This Row],[MntSweetProducts]]+Table2[[#This Row],[MntGoldProds]]</f>
        <v>1722</v>
      </c>
      <c r="AG446" s="2">
        <f>Table2[[#This Row],[AcceptedCmp1]] + Table2[[#This Row],[AcceptedCmp2]] + Table2[[#This Row],[AcceptedCmp3]] + Table2[[#This Row],[AcceptedCmp4]] + Table2[[#This Row],[AcceptedCmp5]] + Table2[[#This Row],[Response]]</f>
        <v>2</v>
      </c>
      <c r="AH44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446" s="2">
        <f>IF(Table2[[#This Row],[Marital_Cleaned]]="In Relationship",2,1) + Table2[[#This Row],[Kidhome]] + Table2[[#This Row],[Teenhome]]</f>
        <v>1</v>
      </c>
      <c r="AJ44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446" s="2">
        <f>IF(OR(Table2[[#This Row],[ Income ]]="",Table2[[#This Row],[ Income ]]&gt;200000),ROUND(MEDIAN(Table2[[ Income ]]),0),Table2[[#This Row],[ Income ]])</f>
        <v>64509</v>
      </c>
      <c r="AL446" s="2" t="str">
        <f>IF(Table2[[#This Row],[Income_Cleaned]]&lt;35000,"Low",
   IF(Table2[[#This Row],[Income_Cleaned]]&lt;=70000,"Medium","High"))</f>
        <v>Medium</v>
      </c>
    </row>
    <row r="447" spans="1:38" x14ac:dyDescent="0.35">
      <c r="A447">
        <v>10595</v>
      </c>
      <c r="B447">
        <v>1990</v>
      </c>
      <c r="C447" t="s">
        <v>30</v>
      </c>
      <c r="D447" t="s">
        <v>35</v>
      </c>
      <c r="E447">
        <v>30093</v>
      </c>
      <c r="F447">
        <v>0</v>
      </c>
      <c r="G447">
        <v>0</v>
      </c>
      <c r="H447" s="1">
        <v>41463</v>
      </c>
      <c r="I447">
        <v>19</v>
      </c>
      <c r="J447">
        <v>2</v>
      </c>
      <c r="K447">
        <v>6</v>
      </c>
      <c r="L447">
        <v>28</v>
      </c>
      <c r="M447">
        <v>13</v>
      </c>
      <c r="N447">
        <v>4</v>
      </c>
      <c r="O447">
        <v>16</v>
      </c>
      <c r="P447">
        <v>1</v>
      </c>
      <c r="Q447">
        <v>2</v>
      </c>
      <c r="R447">
        <v>0</v>
      </c>
      <c r="S447">
        <v>3</v>
      </c>
      <c r="T447">
        <v>7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 t="s">
        <v>32</v>
      </c>
      <c r="AC447">
        <f>2014 - Table2[[#This Row],[Year_Birth]]</f>
        <v>24</v>
      </c>
      <c r="AD447">
        <f>IF(Table2[[#This Row],[Age]]&gt;100, "100", Table2[[#This Row],[Age]])</f>
        <v>24</v>
      </c>
      <c r="AE447" t="str">
        <f>IF(Table2[[#This Row],[Age_Cleaned]]&lt;30,"&lt;30",
   IF(Table2[[#This Row],[Age_Cleaned]]&lt;=40,"30-40",
   IF(Table2[[#This Row],[Age_Cleaned]]&lt;=50,"40-50","50+")))</f>
        <v>&lt;30</v>
      </c>
      <c r="AF447" s="2">
        <f>Table2[[#This Row],[MntWines]]+Table2[[#This Row],[MntFruits]]+Table2[[#This Row],[MntMeatProducts]]+Table2[[#This Row],[MntFishProducts]]+Table2[[#This Row],[MntSweetProducts]]+Table2[[#This Row],[MntGoldProds]]</f>
        <v>69</v>
      </c>
      <c r="AG447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44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447" s="2">
        <f>IF(Table2[[#This Row],[Marital_Cleaned]]="In Relationship",2,1) + Table2[[#This Row],[Kidhome]] + Table2[[#This Row],[Teenhome]]</f>
        <v>2</v>
      </c>
      <c r="AJ44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447" s="2">
        <f>IF(OR(Table2[[#This Row],[ Income ]]="",Table2[[#This Row],[ Income ]]&gt;200000),ROUND(MEDIAN(Table2[[ Income ]]),0),Table2[[#This Row],[ Income ]])</f>
        <v>30093</v>
      </c>
      <c r="AL447" s="2" t="str">
        <f>IF(Table2[[#This Row],[Income_Cleaned]]&lt;35000,"Low",
   IF(Table2[[#This Row],[Income_Cleaned]]&lt;=70000,"Medium","High"))</f>
        <v>Low</v>
      </c>
    </row>
    <row r="448" spans="1:38" x14ac:dyDescent="0.35">
      <c r="A448">
        <v>4855</v>
      </c>
      <c r="B448">
        <v>1974</v>
      </c>
      <c r="C448" t="s">
        <v>39</v>
      </c>
      <c r="D448" t="s">
        <v>37</v>
      </c>
      <c r="E448">
        <v>30351</v>
      </c>
      <c r="F448">
        <v>1</v>
      </c>
      <c r="G448">
        <v>0</v>
      </c>
      <c r="H448" s="1">
        <v>41431</v>
      </c>
      <c r="I448">
        <v>19</v>
      </c>
      <c r="J448">
        <v>14</v>
      </c>
      <c r="K448">
        <v>0</v>
      </c>
      <c r="L448">
        <v>24</v>
      </c>
      <c r="M448">
        <v>3</v>
      </c>
      <c r="N448">
        <v>3</v>
      </c>
      <c r="O448">
        <v>2</v>
      </c>
      <c r="P448">
        <v>1</v>
      </c>
      <c r="Q448">
        <v>3</v>
      </c>
      <c r="R448">
        <v>0</v>
      </c>
      <c r="S448">
        <v>2</v>
      </c>
      <c r="T448">
        <v>9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1</v>
      </c>
      <c r="AA448">
        <v>0</v>
      </c>
      <c r="AB448" t="s">
        <v>36</v>
      </c>
      <c r="AC448">
        <f>2014 - Table2[[#This Row],[Year_Birth]]</f>
        <v>40</v>
      </c>
      <c r="AD448">
        <f>IF(Table2[[#This Row],[Age]]&gt;100, "100", Table2[[#This Row],[Age]])</f>
        <v>40</v>
      </c>
      <c r="AE448" t="str">
        <f>IF(Table2[[#This Row],[Age_Cleaned]]&lt;30,"&lt;30",
   IF(Table2[[#This Row],[Age_Cleaned]]&lt;=40,"30-40",
   IF(Table2[[#This Row],[Age_Cleaned]]&lt;=50,"40-50","50+")))</f>
        <v>30-40</v>
      </c>
      <c r="AF448" s="2">
        <f>Table2[[#This Row],[MntWines]]+Table2[[#This Row],[MntFruits]]+Table2[[#This Row],[MntMeatProducts]]+Table2[[#This Row],[MntFishProducts]]+Table2[[#This Row],[MntSweetProducts]]+Table2[[#This Row],[MntGoldProds]]</f>
        <v>46</v>
      </c>
      <c r="AG448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44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448" s="2">
        <f>IF(Table2[[#This Row],[Marital_Cleaned]]="In Relationship",2,1) + Table2[[#This Row],[Kidhome]] + Table2[[#This Row],[Teenhome]]</f>
        <v>3</v>
      </c>
      <c r="AJ44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448" s="2">
        <f>IF(OR(Table2[[#This Row],[ Income ]]="",Table2[[#This Row],[ Income ]]&gt;200000),ROUND(MEDIAN(Table2[[ Income ]]),0),Table2[[#This Row],[ Income ]])</f>
        <v>30351</v>
      </c>
      <c r="AL448" s="2" t="str">
        <f>IF(Table2[[#This Row],[Income_Cleaned]]&lt;35000,"Low",
   IF(Table2[[#This Row],[Income_Cleaned]]&lt;=70000,"Medium","High"))</f>
        <v>Low</v>
      </c>
    </row>
    <row r="449" spans="1:38" x14ac:dyDescent="0.35">
      <c r="A449">
        <v>5049</v>
      </c>
      <c r="B449">
        <v>1974</v>
      </c>
      <c r="C449" t="s">
        <v>39</v>
      </c>
      <c r="D449" t="s">
        <v>37</v>
      </c>
      <c r="E449">
        <v>30351</v>
      </c>
      <c r="F449">
        <v>1</v>
      </c>
      <c r="G449">
        <v>0</v>
      </c>
      <c r="H449" s="1">
        <v>41431</v>
      </c>
      <c r="I449">
        <v>19</v>
      </c>
      <c r="J449">
        <v>14</v>
      </c>
      <c r="K449">
        <v>0</v>
      </c>
      <c r="L449">
        <v>24</v>
      </c>
      <c r="M449">
        <v>3</v>
      </c>
      <c r="N449">
        <v>3</v>
      </c>
      <c r="O449">
        <v>2</v>
      </c>
      <c r="P449">
        <v>1</v>
      </c>
      <c r="Q449">
        <v>3</v>
      </c>
      <c r="R449">
        <v>0</v>
      </c>
      <c r="S449">
        <v>2</v>
      </c>
      <c r="T449">
        <v>9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 t="s">
        <v>32</v>
      </c>
      <c r="AC449">
        <f>2014 - Table2[[#This Row],[Year_Birth]]</f>
        <v>40</v>
      </c>
      <c r="AD449">
        <f>IF(Table2[[#This Row],[Age]]&gt;100, "100", Table2[[#This Row],[Age]])</f>
        <v>40</v>
      </c>
      <c r="AE449" t="str">
        <f>IF(Table2[[#This Row],[Age_Cleaned]]&lt;30,"&lt;30",
   IF(Table2[[#This Row],[Age_Cleaned]]&lt;=40,"30-40",
   IF(Table2[[#This Row],[Age_Cleaned]]&lt;=50,"40-50","50+")))</f>
        <v>30-40</v>
      </c>
      <c r="AF449" s="2">
        <f>Table2[[#This Row],[MntWines]]+Table2[[#This Row],[MntFruits]]+Table2[[#This Row],[MntMeatProducts]]+Table2[[#This Row],[MntFishProducts]]+Table2[[#This Row],[MntSweetProducts]]+Table2[[#This Row],[MntGoldProds]]</f>
        <v>46</v>
      </c>
      <c r="AG449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44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449" s="2">
        <f>IF(Table2[[#This Row],[Marital_Cleaned]]="In Relationship",2,1) + Table2[[#This Row],[Kidhome]] + Table2[[#This Row],[Teenhome]]</f>
        <v>3</v>
      </c>
      <c r="AJ44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449" s="2">
        <f>IF(OR(Table2[[#This Row],[ Income ]]="",Table2[[#This Row],[ Income ]]&gt;200000),ROUND(MEDIAN(Table2[[ Income ]]),0),Table2[[#This Row],[ Income ]])</f>
        <v>30351</v>
      </c>
      <c r="AL449" s="2" t="str">
        <f>IF(Table2[[#This Row],[Income_Cleaned]]&lt;35000,"Low",
   IF(Table2[[#This Row],[Income_Cleaned]]&lt;=70000,"Medium","High"))</f>
        <v>Low</v>
      </c>
    </row>
    <row r="450" spans="1:38" x14ac:dyDescent="0.35">
      <c r="A450">
        <v>4967</v>
      </c>
      <c r="B450">
        <v>1960</v>
      </c>
      <c r="C450" t="s">
        <v>39</v>
      </c>
      <c r="D450" t="s">
        <v>37</v>
      </c>
      <c r="E450">
        <v>38201</v>
      </c>
      <c r="F450">
        <v>0</v>
      </c>
      <c r="G450">
        <v>1</v>
      </c>
      <c r="H450" s="1">
        <v>41362</v>
      </c>
      <c r="I450">
        <v>19</v>
      </c>
      <c r="J450">
        <v>233</v>
      </c>
      <c r="K450">
        <v>0</v>
      </c>
      <c r="L450">
        <v>23</v>
      </c>
      <c r="M450">
        <v>0</v>
      </c>
      <c r="N450">
        <v>0</v>
      </c>
      <c r="O450">
        <v>12</v>
      </c>
      <c r="P450">
        <v>4</v>
      </c>
      <c r="Q450">
        <v>5</v>
      </c>
      <c r="R450">
        <v>1</v>
      </c>
      <c r="S450">
        <v>5</v>
      </c>
      <c r="T450">
        <v>8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 t="s">
        <v>45</v>
      </c>
      <c r="AC450">
        <f>2014 - Table2[[#This Row],[Year_Birth]]</f>
        <v>54</v>
      </c>
      <c r="AD450">
        <f>IF(Table2[[#This Row],[Age]]&gt;100, "100", Table2[[#This Row],[Age]])</f>
        <v>54</v>
      </c>
      <c r="AE450" t="str">
        <f>IF(Table2[[#This Row],[Age_Cleaned]]&lt;30,"&lt;30",
   IF(Table2[[#This Row],[Age_Cleaned]]&lt;=40,"30-40",
   IF(Table2[[#This Row],[Age_Cleaned]]&lt;=50,"40-50","50+")))</f>
        <v>50+</v>
      </c>
      <c r="AF450" s="2">
        <f>Table2[[#This Row],[MntWines]]+Table2[[#This Row],[MntFruits]]+Table2[[#This Row],[MntMeatProducts]]+Table2[[#This Row],[MntFishProducts]]+Table2[[#This Row],[MntSweetProducts]]+Table2[[#This Row],[MntGoldProds]]</f>
        <v>268</v>
      </c>
      <c r="AG450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45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450" s="2">
        <f>IF(Table2[[#This Row],[Marital_Cleaned]]="In Relationship",2,1) + Table2[[#This Row],[Kidhome]] + Table2[[#This Row],[Teenhome]]</f>
        <v>3</v>
      </c>
      <c r="AJ45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450" s="2">
        <f>IF(OR(Table2[[#This Row],[ Income ]]="",Table2[[#This Row],[ Income ]]&gt;200000),ROUND(MEDIAN(Table2[[ Income ]]),0),Table2[[#This Row],[ Income ]])</f>
        <v>38201</v>
      </c>
      <c r="AL450" s="2" t="str">
        <f>IF(Table2[[#This Row],[Income_Cleaned]]&lt;35000,"Low",
   IF(Table2[[#This Row],[Income_Cleaned]]&lt;=70000,"Medium","High"))</f>
        <v>Medium</v>
      </c>
    </row>
    <row r="451" spans="1:38" x14ac:dyDescent="0.35">
      <c r="A451">
        <v>5255</v>
      </c>
      <c r="B451">
        <v>1986</v>
      </c>
      <c r="C451" t="s">
        <v>30</v>
      </c>
      <c r="D451" t="s">
        <v>33</v>
      </c>
      <c r="F451">
        <v>1</v>
      </c>
      <c r="G451">
        <v>0</v>
      </c>
      <c r="H451" s="1">
        <v>41325</v>
      </c>
      <c r="I451">
        <v>19</v>
      </c>
      <c r="J451">
        <v>5</v>
      </c>
      <c r="K451">
        <v>1</v>
      </c>
      <c r="L451">
        <v>3</v>
      </c>
      <c r="M451">
        <v>3</v>
      </c>
      <c r="N451">
        <v>263</v>
      </c>
      <c r="O451">
        <v>362</v>
      </c>
      <c r="P451">
        <v>0</v>
      </c>
      <c r="Q451">
        <v>27</v>
      </c>
      <c r="R451">
        <v>0</v>
      </c>
      <c r="S451">
        <v>0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 t="s">
        <v>38</v>
      </c>
      <c r="AC451">
        <f>2014 - Table2[[#This Row],[Year_Birth]]</f>
        <v>28</v>
      </c>
      <c r="AD451">
        <f>IF(Table2[[#This Row],[Age]]&gt;100, "100", Table2[[#This Row],[Age]])</f>
        <v>28</v>
      </c>
      <c r="AE451" t="str">
        <f>IF(Table2[[#This Row],[Age_Cleaned]]&lt;30,"&lt;30",
   IF(Table2[[#This Row],[Age_Cleaned]]&lt;=40,"30-40",
   IF(Table2[[#This Row],[Age_Cleaned]]&lt;=50,"40-50","50+")))</f>
        <v>&lt;30</v>
      </c>
      <c r="AF451" s="2">
        <f>Table2[[#This Row],[MntWines]]+Table2[[#This Row],[MntFruits]]+Table2[[#This Row],[MntMeatProducts]]+Table2[[#This Row],[MntFishProducts]]+Table2[[#This Row],[MntSweetProducts]]+Table2[[#This Row],[MntGoldProds]]</f>
        <v>637</v>
      </c>
      <c r="AG451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45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451" s="2">
        <f>IF(Table2[[#This Row],[Marital_Cleaned]]="In Relationship",2,1) + Table2[[#This Row],[Kidhome]] + Table2[[#This Row],[Teenhome]]</f>
        <v>2</v>
      </c>
      <c r="AJ45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451" s="2">
        <f>IF(OR(Table2[[#This Row],[ Income ]]="",Table2[[#This Row],[ Income ]]&gt;200000),ROUND(MEDIAN(Table2[[ Income ]]),0),Table2[[#This Row],[ Income ]])</f>
        <v>51382</v>
      </c>
      <c r="AL451" s="2" t="str">
        <f>IF(Table2[[#This Row],[Income_Cleaned]]&lt;35000,"Low",
   IF(Table2[[#This Row],[Income_Cleaned]]&lt;=70000,"Medium","High"))</f>
        <v>Medium</v>
      </c>
    </row>
    <row r="452" spans="1:38" x14ac:dyDescent="0.35">
      <c r="A452">
        <v>9215</v>
      </c>
      <c r="B452">
        <v>1980</v>
      </c>
      <c r="C452" t="s">
        <v>39</v>
      </c>
      <c r="D452" t="s">
        <v>35</v>
      </c>
      <c r="E452">
        <v>43974</v>
      </c>
      <c r="F452">
        <v>1</v>
      </c>
      <c r="G452">
        <v>0</v>
      </c>
      <c r="H452" s="1">
        <v>41255</v>
      </c>
      <c r="I452">
        <v>19</v>
      </c>
      <c r="J452">
        <v>378</v>
      </c>
      <c r="K452">
        <v>0</v>
      </c>
      <c r="L452">
        <v>101</v>
      </c>
      <c r="M452">
        <v>0</v>
      </c>
      <c r="N452">
        <v>0</v>
      </c>
      <c r="O452">
        <v>72</v>
      </c>
      <c r="P452">
        <v>5</v>
      </c>
      <c r="Q452">
        <v>6</v>
      </c>
      <c r="R452">
        <v>4</v>
      </c>
      <c r="S452">
        <v>6</v>
      </c>
      <c r="T452">
        <v>7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 t="s">
        <v>34</v>
      </c>
      <c r="AC452">
        <f>2014 - Table2[[#This Row],[Year_Birth]]</f>
        <v>34</v>
      </c>
      <c r="AD452">
        <f>IF(Table2[[#This Row],[Age]]&gt;100, "100", Table2[[#This Row],[Age]])</f>
        <v>34</v>
      </c>
      <c r="AE452" t="str">
        <f>IF(Table2[[#This Row],[Age_Cleaned]]&lt;30,"&lt;30",
   IF(Table2[[#This Row],[Age_Cleaned]]&lt;=40,"30-40",
   IF(Table2[[#This Row],[Age_Cleaned]]&lt;=50,"40-50","50+")))</f>
        <v>30-40</v>
      </c>
      <c r="AF452" s="2">
        <f>Table2[[#This Row],[MntWines]]+Table2[[#This Row],[MntFruits]]+Table2[[#This Row],[MntMeatProducts]]+Table2[[#This Row],[MntFishProducts]]+Table2[[#This Row],[MntSweetProducts]]+Table2[[#This Row],[MntGoldProds]]</f>
        <v>551</v>
      </c>
      <c r="AG452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45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452" s="2">
        <f>IF(Table2[[#This Row],[Marital_Cleaned]]="In Relationship",2,1) + Table2[[#This Row],[Kidhome]] + Table2[[#This Row],[Teenhome]]</f>
        <v>3</v>
      </c>
      <c r="AJ45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452" s="2">
        <f>IF(OR(Table2[[#This Row],[ Income ]]="",Table2[[#This Row],[ Income ]]&gt;200000),ROUND(MEDIAN(Table2[[ Income ]]),0),Table2[[#This Row],[ Income ]])</f>
        <v>43974</v>
      </c>
      <c r="AL452" s="2" t="str">
        <f>IF(Table2[[#This Row],[Income_Cleaned]]&lt;35000,"Low",
   IF(Table2[[#This Row],[Income_Cleaned]]&lt;=70000,"Medium","High"))</f>
        <v>Medium</v>
      </c>
    </row>
    <row r="453" spans="1:38" x14ac:dyDescent="0.35">
      <c r="A453">
        <v>3525</v>
      </c>
      <c r="B453">
        <v>1970</v>
      </c>
      <c r="C453" t="s">
        <v>30</v>
      </c>
      <c r="D453" t="s">
        <v>37</v>
      </c>
      <c r="E453">
        <v>38200</v>
      </c>
      <c r="F453">
        <v>1</v>
      </c>
      <c r="G453">
        <v>1</v>
      </c>
      <c r="H453" s="1">
        <v>41250</v>
      </c>
      <c r="I453">
        <v>19</v>
      </c>
      <c r="J453">
        <v>12</v>
      </c>
      <c r="K453">
        <v>0</v>
      </c>
      <c r="L453">
        <v>4</v>
      </c>
      <c r="M453">
        <v>0</v>
      </c>
      <c r="N453">
        <v>0</v>
      </c>
      <c r="O453">
        <v>1</v>
      </c>
      <c r="P453">
        <v>1</v>
      </c>
      <c r="Q453">
        <v>1</v>
      </c>
      <c r="R453">
        <v>0</v>
      </c>
      <c r="S453">
        <v>2</v>
      </c>
      <c r="T453">
        <v>7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 t="s">
        <v>32</v>
      </c>
      <c r="AC453">
        <f>2014 - Table2[[#This Row],[Year_Birth]]</f>
        <v>44</v>
      </c>
      <c r="AD453">
        <f>IF(Table2[[#This Row],[Age]]&gt;100, "100", Table2[[#This Row],[Age]])</f>
        <v>44</v>
      </c>
      <c r="AE453" t="str">
        <f>IF(Table2[[#This Row],[Age_Cleaned]]&lt;30,"&lt;30",
   IF(Table2[[#This Row],[Age_Cleaned]]&lt;=40,"30-40",
   IF(Table2[[#This Row],[Age_Cleaned]]&lt;=50,"40-50","50+")))</f>
        <v>40-50</v>
      </c>
      <c r="AF453" s="2">
        <f>Table2[[#This Row],[MntWines]]+Table2[[#This Row],[MntFruits]]+Table2[[#This Row],[MntMeatProducts]]+Table2[[#This Row],[MntFishProducts]]+Table2[[#This Row],[MntSweetProducts]]+Table2[[#This Row],[MntGoldProds]]</f>
        <v>17</v>
      </c>
      <c r="AG453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45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453" s="2">
        <f>IF(Table2[[#This Row],[Marital_Cleaned]]="In Relationship",2,1) + Table2[[#This Row],[Kidhome]] + Table2[[#This Row],[Teenhome]]</f>
        <v>4</v>
      </c>
      <c r="AJ45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453" s="2">
        <f>IF(OR(Table2[[#This Row],[ Income ]]="",Table2[[#This Row],[ Income ]]&gt;200000),ROUND(MEDIAN(Table2[[ Income ]]),0),Table2[[#This Row],[ Income ]])</f>
        <v>38200</v>
      </c>
      <c r="AL453" s="2" t="str">
        <f>IF(Table2[[#This Row],[Income_Cleaned]]&lt;35000,"Low",
   IF(Table2[[#This Row],[Income_Cleaned]]&lt;=70000,"Medium","High"))</f>
        <v>Medium</v>
      </c>
    </row>
    <row r="454" spans="1:38" x14ac:dyDescent="0.35">
      <c r="A454">
        <v>3619</v>
      </c>
      <c r="B454">
        <v>1960</v>
      </c>
      <c r="C454" t="s">
        <v>40</v>
      </c>
      <c r="D454" t="s">
        <v>31</v>
      </c>
      <c r="E454">
        <v>87305</v>
      </c>
      <c r="F454">
        <v>0</v>
      </c>
      <c r="G454">
        <v>0</v>
      </c>
      <c r="H454" s="1">
        <v>41175</v>
      </c>
      <c r="I454">
        <v>19</v>
      </c>
      <c r="J454">
        <v>345</v>
      </c>
      <c r="K454">
        <v>25</v>
      </c>
      <c r="L454">
        <v>501</v>
      </c>
      <c r="M454">
        <v>63</v>
      </c>
      <c r="N454">
        <v>138</v>
      </c>
      <c r="O454">
        <v>80</v>
      </c>
      <c r="P454">
        <v>1</v>
      </c>
      <c r="Q454">
        <v>5</v>
      </c>
      <c r="R454">
        <v>3</v>
      </c>
      <c r="S454">
        <v>8</v>
      </c>
      <c r="T454">
        <v>2</v>
      </c>
      <c r="U454">
        <v>0</v>
      </c>
      <c r="V454">
        <v>0</v>
      </c>
      <c r="W454">
        <v>1</v>
      </c>
      <c r="X454">
        <v>0</v>
      </c>
      <c r="Y454">
        <v>0</v>
      </c>
      <c r="Z454">
        <v>1</v>
      </c>
      <c r="AA454">
        <v>0</v>
      </c>
      <c r="AB454" t="s">
        <v>38</v>
      </c>
      <c r="AC454">
        <f>2014 - Table2[[#This Row],[Year_Birth]]</f>
        <v>54</v>
      </c>
      <c r="AD454">
        <f>IF(Table2[[#This Row],[Age]]&gt;100, "100", Table2[[#This Row],[Age]])</f>
        <v>54</v>
      </c>
      <c r="AE454" t="str">
        <f>IF(Table2[[#This Row],[Age_Cleaned]]&lt;30,"&lt;30",
   IF(Table2[[#This Row],[Age_Cleaned]]&lt;=40,"30-40",
   IF(Table2[[#This Row],[Age_Cleaned]]&lt;=50,"40-50","50+")))</f>
        <v>50+</v>
      </c>
      <c r="AF454" s="2">
        <f>Table2[[#This Row],[MntWines]]+Table2[[#This Row],[MntFruits]]+Table2[[#This Row],[MntMeatProducts]]+Table2[[#This Row],[MntFishProducts]]+Table2[[#This Row],[MntSweetProducts]]+Table2[[#This Row],[MntGoldProds]]</f>
        <v>1152</v>
      </c>
      <c r="AG454" s="2">
        <f>Table2[[#This Row],[AcceptedCmp1]] + Table2[[#This Row],[AcceptedCmp2]] + Table2[[#This Row],[AcceptedCmp3]] + Table2[[#This Row],[AcceptedCmp4]] + Table2[[#This Row],[AcceptedCmp5]] + Table2[[#This Row],[Response]]</f>
        <v>2</v>
      </c>
      <c r="AH45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454" s="2">
        <f>IF(Table2[[#This Row],[Marital_Cleaned]]="In Relationship",2,1) + Table2[[#This Row],[Kidhome]] + Table2[[#This Row],[Teenhome]]</f>
        <v>1</v>
      </c>
      <c r="AJ45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454" s="2">
        <f>IF(OR(Table2[[#This Row],[ Income ]]="",Table2[[#This Row],[ Income ]]&gt;200000),ROUND(MEDIAN(Table2[[ Income ]]),0),Table2[[#This Row],[ Income ]])</f>
        <v>87305</v>
      </c>
      <c r="AL454" s="2" t="str">
        <f>IF(Table2[[#This Row],[Income_Cleaned]]&lt;35000,"Low",
   IF(Table2[[#This Row],[Income_Cleaned]]&lt;=70000,"Medium","High"))</f>
        <v>High</v>
      </c>
    </row>
    <row r="455" spans="1:38" x14ac:dyDescent="0.35">
      <c r="A455">
        <v>4415</v>
      </c>
      <c r="B455">
        <v>1961</v>
      </c>
      <c r="C455" t="s">
        <v>30</v>
      </c>
      <c r="D455" t="s">
        <v>35</v>
      </c>
      <c r="E455">
        <v>16860</v>
      </c>
      <c r="F455">
        <v>1</v>
      </c>
      <c r="G455">
        <v>1</v>
      </c>
      <c r="H455" s="1">
        <v>41164</v>
      </c>
      <c r="I455">
        <v>19</v>
      </c>
      <c r="J455">
        <v>10</v>
      </c>
      <c r="K455">
        <v>4</v>
      </c>
      <c r="L455">
        <v>4</v>
      </c>
      <c r="M455">
        <v>3</v>
      </c>
      <c r="N455">
        <v>3</v>
      </c>
      <c r="O455">
        <v>14</v>
      </c>
      <c r="P455">
        <v>3</v>
      </c>
      <c r="Q455">
        <v>1</v>
      </c>
      <c r="R455">
        <v>1</v>
      </c>
      <c r="S455">
        <v>3</v>
      </c>
      <c r="T455">
        <v>7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 t="s">
        <v>32</v>
      </c>
      <c r="AC455">
        <f>2014 - Table2[[#This Row],[Year_Birth]]</f>
        <v>53</v>
      </c>
      <c r="AD455">
        <f>IF(Table2[[#This Row],[Age]]&gt;100, "100", Table2[[#This Row],[Age]])</f>
        <v>53</v>
      </c>
      <c r="AE455" t="str">
        <f>IF(Table2[[#This Row],[Age_Cleaned]]&lt;30,"&lt;30",
   IF(Table2[[#This Row],[Age_Cleaned]]&lt;=40,"30-40",
   IF(Table2[[#This Row],[Age_Cleaned]]&lt;=50,"40-50","50+")))</f>
        <v>50+</v>
      </c>
      <c r="AF455" s="2">
        <f>Table2[[#This Row],[MntWines]]+Table2[[#This Row],[MntFruits]]+Table2[[#This Row],[MntMeatProducts]]+Table2[[#This Row],[MntFishProducts]]+Table2[[#This Row],[MntSweetProducts]]+Table2[[#This Row],[MntGoldProds]]</f>
        <v>38</v>
      </c>
      <c r="AG455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45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455" s="2">
        <f>IF(Table2[[#This Row],[Marital_Cleaned]]="In Relationship",2,1) + Table2[[#This Row],[Kidhome]] + Table2[[#This Row],[Teenhome]]</f>
        <v>4</v>
      </c>
      <c r="AJ45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455" s="2">
        <f>IF(OR(Table2[[#This Row],[ Income ]]="",Table2[[#This Row],[ Income ]]&gt;200000),ROUND(MEDIAN(Table2[[ Income ]]),0),Table2[[#This Row],[ Income ]])</f>
        <v>16860</v>
      </c>
      <c r="AL455" s="2" t="str">
        <f>IF(Table2[[#This Row],[Income_Cleaned]]&lt;35000,"Low",
   IF(Table2[[#This Row],[Income_Cleaned]]&lt;=70000,"Medium","High"))</f>
        <v>Low</v>
      </c>
    </row>
    <row r="456" spans="1:38" x14ac:dyDescent="0.35">
      <c r="A456">
        <v>3645</v>
      </c>
      <c r="B456">
        <v>1972</v>
      </c>
      <c r="C456" t="s">
        <v>39</v>
      </c>
      <c r="D456" t="s">
        <v>33</v>
      </c>
      <c r="E456">
        <v>27213</v>
      </c>
      <c r="F456">
        <v>1</v>
      </c>
      <c r="G456">
        <v>0</v>
      </c>
      <c r="H456" s="1">
        <v>41151</v>
      </c>
      <c r="I456">
        <v>19</v>
      </c>
      <c r="J456">
        <v>19</v>
      </c>
      <c r="K456">
        <v>3</v>
      </c>
      <c r="L456">
        <v>26</v>
      </c>
      <c r="M456">
        <v>10</v>
      </c>
      <c r="N456">
        <v>9</v>
      </c>
      <c r="O456">
        <v>3</v>
      </c>
      <c r="P456">
        <v>3</v>
      </c>
      <c r="Q456">
        <v>2</v>
      </c>
      <c r="R456">
        <v>0</v>
      </c>
      <c r="S456">
        <v>4</v>
      </c>
      <c r="T456">
        <v>8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1</v>
      </c>
      <c r="AA456">
        <v>0</v>
      </c>
      <c r="AB456" t="s">
        <v>32</v>
      </c>
      <c r="AC456">
        <f>2014 - Table2[[#This Row],[Year_Birth]]</f>
        <v>42</v>
      </c>
      <c r="AD456">
        <f>IF(Table2[[#This Row],[Age]]&gt;100, "100", Table2[[#This Row],[Age]])</f>
        <v>42</v>
      </c>
      <c r="AE456" t="str">
        <f>IF(Table2[[#This Row],[Age_Cleaned]]&lt;30,"&lt;30",
   IF(Table2[[#This Row],[Age_Cleaned]]&lt;=40,"30-40",
   IF(Table2[[#This Row],[Age_Cleaned]]&lt;=50,"40-50","50+")))</f>
        <v>40-50</v>
      </c>
      <c r="AF456" s="2">
        <f>Table2[[#This Row],[MntWines]]+Table2[[#This Row],[MntFruits]]+Table2[[#This Row],[MntMeatProducts]]+Table2[[#This Row],[MntFishProducts]]+Table2[[#This Row],[MntSweetProducts]]+Table2[[#This Row],[MntGoldProds]]</f>
        <v>70</v>
      </c>
      <c r="AG456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45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456" s="2">
        <f>IF(Table2[[#This Row],[Marital_Cleaned]]="In Relationship",2,1) + Table2[[#This Row],[Kidhome]] + Table2[[#This Row],[Teenhome]]</f>
        <v>2</v>
      </c>
      <c r="AJ45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456" s="2">
        <f>IF(OR(Table2[[#This Row],[ Income ]]="",Table2[[#This Row],[ Income ]]&gt;200000),ROUND(MEDIAN(Table2[[ Income ]]),0),Table2[[#This Row],[ Income ]])</f>
        <v>27213</v>
      </c>
      <c r="AL456" s="2" t="str">
        <f>IF(Table2[[#This Row],[Income_Cleaned]]&lt;35000,"Low",
   IF(Table2[[#This Row],[Income_Cleaned]]&lt;=70000,"Medium","High"))</f>
        <v>Low</v>
      </c>
    </row>
    <row r="457" spans="1:38" x14ac:dyDescent="0.35">
      <c r="A457">
        <v>4692</v>
      </c>
      <c r="B457">
        <v>1976</v>
      </c>
      <c r="C457" t="s">
        <v>30</v>
      </c>
      <c r="D457" t="s">
        <v>35</v>
      </c>
      <c r="E457">
        <v>7500</v>
      </c>
      <c r="F457">
        <v>1</v>
      </c>
      <c r="G457">
        <v>0</v>
      </c>
      <c r="H457" s="1">
        <v>41122</v>
      </c>
      <c r="I457">
        <v>19</v>
      </c>
      <c r="J457">
        <v>7</v>
      </c>
      <c r="K457">
        <v>0</v>
      </c>
      <c r="L457">
        <v>12</v>
      </c>
      <c r="M457">
        <v>13</v>
      </c>
      <c r="N457">
        <v>7</v>
      </c>
      <c r="O457">
        <v>32</v>
      </c>
      <c r="P457">
        <v>5</v>
      </c>
      <c r="Q457">
        <v>4</v>
      </c>
      <c r="R457">
        <v>1</v>
      </c>
      <c r="S457">
        <v>2</v>
      </c>
      <c r="T457">
        <v>9</v>
      </c>
      <c r="U457">
        <v>1</v>
      </c>
      <c r="V457">
        <v>0</v>
      </c>
      <c r="W457">
        <v>0</v>
      </c>
      <c r="X457">
        <v>0</v>
      </c>
      <c r="Y457">
        <v>0</v>
      </c>
      <c r="Z457">
        <v>1</v>
      </c>
      <c r="AA457">
        <v>0</v>
      </c>
      <c r="AB457" t="s">
        <v>38</v>
      </c>
      <c r="AC457">
        <f>2014 - Table2[[#This Row],[Year_Birth]]</f>
        <v>38</v>
      </c>
      <c r="AD457">
        <f>IF(Table2[[#This Row],[Age]]&gt;100, "100", Table2[[#This Row],[Age]])</f>
        <v>38</v>
      </c>
      <c r="AE457" t="str">
        <f>IF(Table2[[#This Row],[Age_Cleaned]]&lt;30,"&lt;30",
   IF(Table2[[#This Row],[Age_Cleaned]]&lt;=40,"30-40",
   IF(Table2[[#This Row],[Age_Cleaned]]&lt;=50,"40-50","50+")))</f>
        <v>30-40</v>
      </c>
      <c r="AF457" s="2">
        <f>Table2[[#This Row],[MntWines]]+Table2[[#This Row],[MntFruits]]+Table2[[#This Row],[MntMeatProducts]]+Table2[[#This Row],[MntFishProducts]]+Table2[[#This Row],[MntSweetProducts]]+Table2[[#This Row],[MntGoldProds]]</f>
        <v>71</v>
      </c>
      <c r="AG457" s="2">
        <f>Table2[[#This Row],[AcceptedCmp1]] + Table2[[#This Row],[AcceptedCmp2]] + Table2[[#This Row],[AcceptedCmp3]] + Table2[[#This Row],[AcceptedCmp4]] + Table2[[#This Row],[AcceptedCmp5]] + Table2[[#This Row],[Response]]</f>
        <v>2</v>
      </c>
      <c r="AH45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457" s="2">
        <f>IF(Table2[[#This Row],[Marital_Cleaned]]="In Relationship",2,1) + Table2[[#This Row],[Kidhome]] + Table2[[#This Row],[Teenhome]]</f>
        <v>3</v>
      </c>
      <c r="AJ45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457" s="2">
        <f>IF(OR(Table2[[#This Row],[ Income ]]="",Table2[[#This Row],[ Income ]]&gt;200000),ROUND(MEDIAN(Table2[[ Income ]]),0),Table2[[#This Row],[ Income ]])</f>
        <v>7500</v>
      </c>
      <c r="AL457" s="2" t="str">
        <f>IF(Table2[[#This Row],[Income_Cleaned]]&lt;35000,"Low",
   IF(Table2[[#This Row],[Income_Cleaned]]&lt;=70000,"Medium","High"))</f>
        <v>Low</v>
      </c>
    </row>
    <row r="458" spans="1:38" x14ac:dyDescent="0.35">
      <c r="A458">
        <v>3955</v>
      </c>
      <c r="B458">
        <v>1965</v>
      </c>
      <c r="C458" t="s">
        <v>30</v>
      </c>
      <c r="D458" t="s">
        <v>31</v>
      </c>
      <c r="E458">
        <v>4861</v>
      </c>
      <c r="F458">
        <v>0</v>
      </c>
      <c r="G458">
        <v>0</v>
      </c>
      <c r="H458" s="1">
        <v>41812</v>
      </c>
      <c r="I458">
        <v>20</v>
      </c>
      <c r="J458">
        <v>2</v>
      </c>
      <c r="K458">
        <v>1</v>
      </c>
      <c r="L458">
        <v>1</v>
      </c>
      <c r="M458">
        <v>1</v>
      </c>
      <c r="N458">
        <v>0</v>
      </c>
      <c r="O458">
        <v>1</v>
      </c>
      <c r="P458">
        <v>0</v>
      </c>
      <c r="Q458">
        <v>0</v>
      </c>
      <c r="R458">
        <v>0</v>
      </c>
      <c r="S458">
        <v>0</v>
      </c>
      <c r="T458">
        <v>14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 t="s">
        <v>45</v>
      </c>
      <c r="AC458">
        <f>2014 - Table2[[#This Row],[Year_Birth]]</f>
        <v>49</v>
      </c>
      <c r="AD458">
        <f>IF(Table2[[#This Row],[Age]]&gt;100, "100", Table2[[#This Row],[Age]])</f>
        <v>49</v>
      </c>
      <c r="AE458" t="str">
        <f>IF(Table2[[#This Row],[Age_Cleaned]]&lt;30,"&lt;30",
   IF(Table2[[#This Row],[Age_Cleaned]]&lt;=40,"30-40",
   IF(Table2[[#This Row],[Age_Cleaned]]&lt;=50,"40-50","50+")))</f>
        <v>40-50</v>
      </c>
      <c r="AF458" s="2">
        <f>Table2[[#This Row],[MntWines]]+Table2[[#This Row],[MntFruits]]+Table2[[#This Row],[MntMeatProducts]]+Table2[[#This Row],[MntFishProducts]]+Table2[[#This Row],[MntSweetProducts]]+Table2[[#This Row],[MntGoldProds]]</f>
        <v>6</v>
      </c>
      <c r="AG458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45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458" s="2">
        <f>IF(Table2[[#This Row],[Marital_Cleaned]]="In Relationship",2,1) + Table2[[#This Row],[Kidhome]] + Table2[[#This Row],[Teenhome]]</f>
        <v>1</v>
      </c>
      <c r="AJ45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458" s="2">
        <f>IF(OR(Table2[[#This Row],[ Income ]]="",Table2[[#This Row],[ Income ]]&gt;200000),ROUND(MEDIAN(Table2[[ Income ]]),0),Table2[[#This Row],[ Income ]])</f>
        <v>4861</v>
      </c>
      <c r="AL458" s="2" t="str">
        <f>IF(Table2[[#This Row],[Income_Cleaned]]&lt;35000,"Low",
   IF(Table2[[#This Row],[Income_Cleaned]]&lt;=70000,"Medium","High"))</f>
        <v>Low</v>
      </c>
    </row>
    <row r="459" spans="1:38" x14ac:dyDescent="0.35">
      <c r="A459">
        <v>5313</v>
      </c>
      <c r="B459">
        <v>1971</v>
      </c>
      <c r="C459" t="s">
        <v>43</v>
      </c>
      <c r="D459" t="s">
        <v>35</v>
      </c>
      <c r="E459">
        <v>38196</v>
      </c>
      <c r="F459">
        <v>1</v>
      </c>
      <c r="G459">
        <v>1</v>
      </c>
      <c r="H459" s="1">
        <v>41747</v>
      </c>
      <c r="I459">
        <v>20</v>
      </c>
      <c r="J459">
        <v>30</v>
      </c>
      <c r="K459">
        <v>0</v>
      </c>
      <c r="L459">
        <v>11</v>
      </c>
      <c r="M459">
        <v>0</v>
      </c>
      <c r="N459">
        <v>0</v>
      </c>
      <c r="O459">
        <v>3</v>
      </c>
      <c r="P459">
        <v>3</v>
      </c>
      <c r="Q459">
        <v>2</v>
      </c>
      <c r="R459">
        <v>0</v>
      </c>
      <c r="S459">
        <v>4</v>
      </c>
      <c r="T459">
        <v>5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 t="s">
        <v>32</v>
      </c>
      <c r="AC459">
        <f>2014 - Table2[[#This Row],[Year_Birth]]</f>
        <v>43</v>
      </c>
      <c r="AD459">
        <f>IF(Table2[[#This Row],[Age]]&gt;100, "100", Table2[[#This Row],[Age]])</f>
        <v>43</v>
      </c>
      <c r="AE459" t="str">
        <f>IF(Table2[[#This Row],[Age_Cleaned]]&lt;30,"&lt;30",
   IF(Table2[[#This Row],[Age_Cleaned]]&lt;=40,"30-40",
   IF(Table2[[#This Row],[Age_Cleaned]]&lt;=50,"40-50","50+")))</f>
        <v>40-50</v>
      </c>
      <c r="AF459" s="2">
        <f>Table2[[#This Row],[MntWines]]+Table2[[#This Row],[MntFruits]]+Table2[[#This Row],[MntMeatProducts]]+Table2[[#This Row],[MntFishProducts]]+Table2[[#This Row],[MntSweetProducts]]+Table2[[#This Row],[MntGoldProds]]</f>
        <v>44</v>
      </c>
      <c r="AG459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45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459" s="2">
        <f>IF(Table2[[#This Row],[Marital_Cleaned]]="In Relationship",2,1) + Table2[[#This Row],[Kidhome]] + Table2[[#This Row],[Teenhome]]</f>
        <v>4</v>
      </c>
      <c r="AJ45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459" s="2">
        <f>IF(OR(Table2[[#This Row],[ Income ]]="",Table2[[#This Row],[ Income ]]&gt;200000),ROUND(MEDIAN(Table2[[ Income ]]),0),Table2[[#This Row],[ Income ]])</f>
        <v>38196</v>
      </c>
      <c r="AL459" s="2" t="str">
        <f>IF(Table2[[#This Row],[Income_Cleaned]]&lt;35000,"Low",
   IF(Table2[[#This Row],[Income_Cleaned]]&lt;=70000,"Medium","High"))</f>
        <v>Medium</v>
      </c>
    </row>
    <row r="460" spans="1:38" x14ac:dyDescent="0.35">
      <c r="A460">
        <v>7196</v>
      </c>
      <c r="B460">
        <v>1950</v>
      </c>
      <c r="C460" t="s">
        <v>39</v>
      </c>
      <c r="D460" t="s">
        <v>35</v>
      </c>
      <c r="E460">
        <v>41145</v>
      </c>
      <c r="F460">
        <v>1</v>
      </c>
      <c r="G460">
        <v>1</v>
      </c>
      <c r="H460" s="1">
        <v>41678</v>
      </c>
      <c r="I460">
        <v>20</v>
      </c>
      <c r="J460">
        <v>9</v>
      </c>
      <c r="K460">
        <v>0</v>
      </c>
      <c r="L460">
        <v>3</v>
      </c>
      <c r="M460">
        <v>0</v>
      </c>
      <c r="N460">
        <v>0</v>
      </c>
      <c r="O460">
        <v>1</v>
      </c>
      <c r="P460">
        <v>1</v>
      </c>
      <c r="Q460">
        <v>0</v>
      </c>
      <c r="R460">
        <v>0</v>
      </c>
      <c r="S460">
        <v>3</v>
      </c>
      <c r="T460">
        <v>3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 t="s">
        <v>34</v>
      </c>
      <c r="AC460">
        <f>2014 - Table2[[#This Row],[Year_Birth]]</f>
        <v>64</v>
      </c>
      <c r="AD460">
        <f>IF(Table2[[#This Row],[Age]]&gt;100, "100", Table2[[#This Row],[Age]])</f>
        <v>64</v>
      </c>
      <c r="AE460" t="str">
        <f>IF(Table2[[#This Row],[Age_Cleaned]]&lt;30,"&lt;30",
   IF(Table2[[#This Row],[Age_Cleaned]]&lt;=40,"30-40",
   IF(Table2[[#This Row],[Age_Cleaned]]&lt;=50,"40-50","50+")))</f>
        <v>50+</v>
      </c>
      <c r="AF460" s="2">
        <f>Table2[[#This Row],[MntWines]]+Table2[[#This Row],[MntFruits]]+Table2[[#This Row],[MntMeatProducts]]+Table2[[#This Row],[MntFishProducts]]+Table2[[#This Row],[MntSweetProducts]]+Table2[[#This Row],[MntGoldProds]]</f>
        <v>13</v>
      </c>
      <c r="AG460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46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460" s="2">
        <f>IF(Table2[[#This Row],[Marital_Cleaned]]="In Relationship",2,1) + Table2[[#This Row],[Kidhome]] + Table2[[#This Row],[Teenhome]]</f>
        <v>4</v>
      </c>
      <c r="AJ46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460" s="2">
        <f>IF(OR(Table2[[#This Row],[ Income ]]="",Table2[[#This Row],[ Income ]]&gt;200000),ROUND(MEDIAN(Table2[[ Income ]]),0),Table2[[#This Row],[ Income ]])</f>
        <v>41145</v>
      </c>
      <c r="AL460" s="2" t="str">
        <f>IF(Table2[[#This Row],[Income_Cleaned]]&lt;35000,"Low",
   IF(Table2[[#This Row],[Income_Cleaned]]&lt;=70000,"Medium","High"))</f>
        <v>Medium</v>
      </c>
    </row>
    <row r="461" spans="1:38" x14ac:dyDescent="0.35">
      <c r="A461">
        <v>1381</v>
      </c>
      <c r="B461">
        <v>1982</v>
      </c>
      <c r="C461" t="s">
        <v>39</v>
      </c>
      <c r="D461" t="s">
        <v>33</v>
      </c>
      <c r="E461">
        <v>38513</v>
      </c>
      <c r="F461">
        <v>1</v>
      </c>
      <c r="G461">
        <v>0</v>
      </c>
      <c r="H461" s="1">
        <v>41667</v>
      </c>
      <c r="I461">
        <v>20</v>
      </c>
      <c r="J461">
        <v>172</v>
      </c>
      <c r="K461">
        <v>3</v>
      </c>
      <c r="L461">
        <v>115</v>
      </c>
      <c r="M461">
        <v>16</v>
      </c>
      <c r="N461">
        <v>0</v>
      </c>
      <c r="O461">
        <v>18</v>
      </c>
      <c r="P461">
        <v>5</v>
      </c>
      <c r="Q461">
        <v>6</v>
      </c>
      <c r="R461">
        <v>1</v>
      </c>
      <c r="S461">
        <v>5</v>
      </c>
      <c r="T461">
        <v>8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1</v>
      </c>
      <c r="AA461">
        <v>0</v>
      </c>
      <c r="AB461" t="s">
        <v>32</v>
      </c>
      <c r="AC461">
        <f>2014 - Table2[[#This Row],[Year_Birth]]</f>
        <v>32</v>
      </c>
      <c r="AD461">
        <f>IF(Table2[[#This Row],[Age]]&gt;100, "100", Table2[[#This Row],[Age]])</f>
        <v>32</v>
      </c>
      <c r="AE461" t="str">
        <f>IF(Table2[[#This Row],[Age_Cleaned]]&lt;30,"&lt;30",
   IF(Table2[[#This Row],[Age_Cleaned]]&lt;=40,"30-40",
   IF(Table2[[#This Row],[Age_Cleaned]]&lt;=50,"40-50","50+")))</f>
        <v>30-40</v>
      </c>
      <c r="AF461" s="2">
        <f>Table2[[#This Row],[MntWines]]+Table2[[#This Row],[MntFruits]]+Table2[[#This Row],[MntMeatProducts]]+Table2[[#This Row],[MntFishProducts]]+Table2[[#This Row],[MntSweetProducts]]+Table2[[#This Row],[MntGoldProds]]</f>
        <v>324</v>
      </c>
      <c r="AG461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46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461" s="2">
        <f>IF(Table2[[#This Row],[Marital_Cleaned]]="In Relationship",2,1) + Table2[[#This Row],[Kidhome]] + Table2[[#This Row],[Teenhome]]</f>
        <v>2</v>
      </c>
      <c r="AJ46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461" s="2">
        <f>IF(OR(Table2[[#This Row],[ Income ]]="",Table2[[#This Row],[ Income ]]&gt;200000),ROUND(MEDIAN(Table2[[ Income ]]),0),Table2[[#This Row],[ Income ]])</f>
        <v>38513</v>
      </c>
      <c r="AL461" s="2" t="str">
        <f>IF(Table2[[#This Row],[Income_Cleaned]]&lt;35000,"Low",
   IF(Table2[[#This Row],[Income_Cleaned]]&lt;=70000,"Medium","High"))</f>
        <v>Medium</v>
      </c>
    </row>
    <row r="462" spans="1:38" x14ac:dyDescent="0.35">
      <c r="A462">
        <v>10951</v>
      </c>
      <c r="B462">
        <v>1968</v>
      </c>
      <c r="C462" t="s">
        <v>30</v>
      </c>
      <c r="D462" t="s">
        <v>35</v>
      </c>
      <c r="E462">
        <v>45688</v>
      </c>
      <c r="F462">
        <v>0</v>
      </c>
      <c r="G462">
        <v>1</v>
      </c>
      <c r="H462" s="1">
        <v>41664</v>
      </c>
      <c r="I462">
        <v>20</v>
      </c>
      <c r="J462">
        <v>279</v>
      </c>
      <c r="K462">
        <v>0</v>
      </c>
      <c r="L462">
        <v>18</v>
      </c>
      <c r="M462">
        <v>0</v>
      </c>
      <c r="N462">
        <v>0</v>
      </c>
      <c r="O462">
        <v>9</v>
      </c>
      <c r="P462">
        <v>2</v>
      </c>
      <c r="Q462">
        <v>3</v>
      </c>
      <c r="R462">
        <v>1</v>
      </c>
      <c r="S462">
        <v>8</v>
      </c>
      <c r="T462">
        <v>4</v>
      </c>
      <c r="U462">
        <v>0</v>
      </c>
      <c r="V462">
        <v>1</v>
      </c>
      <c r="W462">
        <v>0</v>
      </c>
      <c r="X462">
        <v>0</v>
      </c>
      <c r="Y462">
        <v>0</v>
      </c>
      <c r="Z462">
        <v>0</v>
      </c>
      <c r="AA462">
        <v>0</v>
      </c>
      <c r="AB462" t="s">
        <v>32</v>
      </c>
      <c r="AC462">
        <f>2014 - Table2[[#This Row],[Year_Birth]]</f>
        <v>46</v>
      </c>
      <c r="AD462">
        <f>IF(Table2[[#This Row],[Age]]&gt;100, "100", Table2[[#This Row],[Age]])</f>
        <v>46</v>
      </c>
      <c r="AE462" t="str">
        <f>IF(Table2[[#This Row],[Age_Cleaned]]&lt;30,"&lt;30",
   IF(Table2[[#This Row],[Age_Cleaned]]&lt;=40,"30-40",
   IF(Table2[[#This Row],[Age_Cleaned]]&lt;=50,"40-50","50+")))</f>
        <v>40-50</v>
      </c>
      <c r="AF462" s="2">
        <f>Table2[[#This Row],[MntWines]]+Table2[[#This Row],[MntFruits]]+Table2[[#This Row],[MntMeatProducts]]+Table2[[#This Row],[MntFishProducts]]+Table2[[#This Row],[MntSweetProducts]]+Table2[[#This Row],[MntGoldProds]]</f>
        <v>306</v>
      </c>
      <c r="AG462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46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462" s="2">
        <f>IF(Table2[[#This Row],[Marital_Cleaned]]="In Relationship",2,1) + Table2[[#This Row],[Kidhome]] + Table2[[#This Row],[Teenhome]]</f>
        <v>3</v>
      </c>
      <c r="AJ46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462" s="2">
        <f>IF(OR(Table2[[#This Row],[ Income ]]="",Table2[[#This Row],[ Income ]]&gt;200000),ROUND(MEDIAN(Table2[[ Income ]]),0),Table2[[#This Row],[ Income ]])</f>
        <v>45688</v>
      </c>
      <c r="AL462" s="2" t="str">
        <f>IF(Table2[[#This Row],[Income_Cleaned]]&lt;35000,"Low",
   IF(Table2[[#This Row],[Income_Cleaned]]&lt;=70000,"Medium","High"))</f>
        <v>Medium</v>
      </c>
    </row>
    <row r="463" spans="1:38" x14ac:dyDescent="0.35">
      <c r="A463">
        <v>4322</v>
      </c>
      <c r="B463">
        <v>1958</v>
      </c>
      <c r="C463" t="s">
        <v>39</v>
      </c>
      <c r="D463" t="s">
        <v>37</v>
      </c>
      <c r="E463">
        <v>77863</v>
      </c>
      <c r="F463">
        <v>0</v>
      </c>
      <c r="G463">
        <v>0</v>
      </c>
      <c r="H463" s="1">
        <v>41605</v>
      </c>
      <c r="I463">
        <v>20</v>
      </c>
      <c r="J463">
        <v>881</v>
      </c>
      <c r="K463">
        <v>38</v>
      </c>
      <c r="L463">
        <v>319</v>
      </c>
      <c r="M463">
        <v>16</v>
      </c>
      <c r="N463">
        <v>25</v>
      </c>
      <c r="O463">
        <v>12</v>
      </c>
      <c r="P463">
        <v>1</v>
      </c>
      <c r="Q463">
        <v>4</v>
      </c>
      <c r="R463">
        <v>5</v>
      </c>
      <c r="S463">
        <v>10</v>
      </c>
      <c r="T463">
        <v>2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 t="s">
        <v>32</v>
      </c>
      <c r="AC463">
        <f>2014 - Table2[[#This Row],[Year_Birth]]</f>
        <v>56</v>
      </c>
      <c r="AD463">
        <f>IF(Table2[[#This Row],[Age]]&gt;100, "100", Table2[[#This Row],[Age]])</f>
        <v>56</v>
      </c>
      <c r="AE463" t="str">
        <f>IF(Table2[[#This Row],[Age_Cleaned]]&lt;30,"&lt;30",
   IF(Table2[[#This Row],[Age_Cleaned]]&lt;=40,"30-40",
   IF(Table2[[#This Row],[Age_Cleaned]]&lt;=50,"40-50","50+")))</f>
        <v>50+</v>
      </c>
      <c r="AF463" s="2">
        <f>Table2[[#This Row],[MntWines]]+Table2[[#This Row],[MntFruits]]+Table2[[#This Row],[MntMeatProducts]]+Table2[[#This Row],[MntFishProducts]]+Table2[[#This Row],[MntSweetProducts]]+Table2[[#This Row],[MntGoldProds]]</f>
        <v>1291</v>
      </c>
      <c r="AG463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46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463" s="2">
        <f>IF(Table2[[#This Row],[Marital_Cleaned]]="In Relationship",2,1) + Table2[[#This Row],[Kidhome]] + Table2[[#This Row],[Teenhome]]</f>
        <v>2</v>
      </c>
      <c r="AJ46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463" s="2">
        <f>IF(OR(Table2[[#This Row],[ Income ]]="",Table2[[#This Row],[ Income ]]&gt;200000),ROUND(MEDIAN(Table2[[ Income ]]),0),Table2[[#This Row],[ Income ]])</f>
        <v>77863</v>
      </c>
      <c r="AL463" s="2" t="str">
        <f>IF(Table2[[#This Row],[Income_Cleaned]]&lt;35000,"Low",
   IF(Table2[[#This Row],[Income_Cleaned]]&lt;=70000,"Medium","High"))</f>
        <v>High</v>
      </c>
    </row>
    <row r="464" spans="1:38" x14ac:dyDescent="0.35">
      <c r="A464">
        <v>7444</v>
      </c>
      <c r="B464">
        <v>1969</v>
      </c>
      <c r="C464" t="s">
        <v>43</v>
      </c>
      <c r="D464" t="s">
        <v>35</v>
      </c>
      <c r="E464">
        <v>42169</v>
      </c>
      <c r="F464">
        <v>1</v>
      </c>
      <c r="G464">
        <v>1</v>
      </c>
      <c r="H464" s="1">
        <v>41566</v>
      </c>
      <c r="I464">
        <v>20</v>
      </c>
      <c r="J464">
        <v>19</v>
      </c>
      <c r="K464">
        <v>0</v>
      </c>
      <c r="L464">
        <v>9</v>
      </c>
      <c r="M464">
        <v>0</v>
      </c>
      <c r="N464">
        <v>0</v>
      </c>
      <c r="O464">
        <v>2</v>
      </c>
      <c r="P464">
        <v>2</v>
      </c>
      <c r="Q464">
        <v>1</v>
      </c>
      <c r="R464">
        <v>0</v>
      </c>
      <c r="S464">
        <v>3</v>
      </c>
      <c r="T464">
        <v>8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 t="s">
        <v>32</v>
      </c>
      <c r="AC464">
        <f>2014 - Table2[[#This Row],[Year_Birth]]</f>
        <v>45</v>
      </c>
      <c r="AD464">
        <f>IF(Table2[[#This Row],[Age]]&gt;100, "100", Table2[[#This Row],[Age]])</f>
        <v>45</v>
      </c>
      <c r="AE464" t="str">
        <f>IF(Table2[[#This Row],[Age_Cleaned]]&lt;30,"&lt;30",
   IF(Table2[[#This Row],[Age_Cleaned]]&lt;=40,"30-40",
   IF(Table2[[#This Row],[Age_Cleaned]]&lt;=50,"40-50","50+")))</f>
        <v>40-50</v>
      </c>
      <c r="AF464" s="2">
        <f>Table2[[#This Row],[MntWines]]+Table2[[#This Row],[MntFruits]]+Table2[[#This Row],[MntMeatProducts]]+Table2[[#This Row],[MntFishProducts]]+Table2[[#This Row],[MntSweetProducts]]+Table2[[#This Row],[MntGoldProds]]</f>
        <v>30</v>
      </c>
      <c r="AG464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46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464" s="2">
        <f>IF(Table2[[#This Row],[Marital_Cleaned]]="In Relationship",2,1) + Table2[[#This Row],[Kidhome]] + Table2[[#This Row],[Teenhome]]</f>
        <v>4</v>
      </c>
      <c r="AJ46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464" s="2">
        <f>IF(OR(Table2[[#This Row],[ Income ]]="",Table2[[#This Row],[ Income ]]&gt;200000),ROUND(MEDIAN(Table2[[ Income ]]),0),Table2[[#This Row],[ Income ]])</f>
        <v>42169</v>
      </c>
      <c r="AL464" s="2" t="str">
        <f>IF(Table2[[#This Row],[Income_Cleaned]]&lt;35000,"Low",
   IF(Table2[[#This Row],[Income_Cleaned]]&lt;=70000,"Medium","High"))</f>
        <v>Medium</v>
      </c>
    </row>
    <row r="465" spans="1:38" x14ac:dyDescent="0.35">
      <c r="A465">
        <v>2942</v>
      </c>
      <c r="B465">
        <v>1964</v>
      </c>
      <c r="C465" t="s">
        <v>30</v>
      </c>
      <c r="D465" t="s">
        <v>33</v>
      </c>
      <c r="E465">
        <v>45906</v>
      </c>
      <c r="F465">
        <v>0</v>
      </c>
      <c r="G465">
        <v>1</v>
      </c>
      <c r="H465" s="1">
        <v>41401</v>
      </c>
      <c r="I465">
        <v>20</v>
      </c>
      <c r="J465">
        <v>305</v>
      </c>
      <c r="K465">
        <v>3</v>
      </c>
      <c r="L465">
        <v>27</v>
      </c>
      <c r="M465">
        <v>4</v>
      </c>
      <c r="N465">
        <v>3</v>
      </c>
      <c r="O465">
        <v>144</v>
      </c>
      <c r="P465">
        <v>2</v>
      </c>
      <c r="Q465">
        <v>5</v>
      </c>
      <c r="R465">
        <v>4</v>
      </c>
      <c r="S465">
        <v>4</v>
      </c>
      <c r="T465">
        <v>5</v>
      </c>
      <c r="U465">
        <v>1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 t="s">
        <v>32</v>
      </c>
      <c r="AC465">
        <f>2014 - Table2[[#This Row],[Year_Birth]]</f>
        <v>50</v>
      </c>
      <c r="AD465">
        <f>IF(Table2[[#This Row],[Age]]&gt;100, "100", Table2[[#This Row],[Age]])</f>
        <v>50</v>
      </c>
      <c r="AE465" t="str">
        <f>IF(Table2[[#This Row],[Age_Cleaned]]&lt;30,"&lt;30",
   IF(Table2[[#This Row],[Age_Cleaned]]&lt;=40,"30-40",
   IF(Table2[[#This Row],[Age_Cleaned]]&lt;=50,"40-50","50+")))</f>
        <v>40-50</v>
      </c>
      <c r="AF465" s="2">
        <f>Table2[[#This Row],[MntWines]]+Table2[[#This Row],[MntFruits]]+Table2[[#This Row],[MntMeatProducts]]+Table2[[#This Row],[MntFishProducts]]+Table2[[#This Row],[MntSweetProducts]]+Table2[[#This Row],[MntGoldProds]]</f>
        <v>486</v>
      </c>
      <c r="AG465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46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465" s="2">
        <f>IF(Table2[[#This Row],[Marital_Cleaned]]="In Relationship",2,1) + Table2[[#This Row],[Kidhome]] + Table2[[#This Row],[Teenhome]]</f>
        <v>2</v>
      </c>
      <c r="AJ46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465" s="2">
        <f>IF(OR(Table2[[#This Row],[ Income ]]="",Table2[[#This Row],[ Income ]]&gt;200000),ROUND(MEDIAN(Table2[[ Income ]]),0),Table2[[#This Row],[ Income ]])</f>
        <v>45906</v>
      </c>
      <c r="AL465" s="2" t="str">
        <f>IF(Table2[[#This Row],[Income_Cleaned]]&lt;35000,"Low",
   IF(Table2[[#This Row],[Income_Cleaned]]&lt;=70000,"Medium","High"))</f>
        <v>Medium</v>
      </c>
    </row>
    <row r="466" spans="1:38" x14ac:dyDescent="0.35">
      <c r="A466">
        <v>2874</v>
      </c>
      <c r="B466">
        <v>1988</v>
      </c>
      <c r="C466" t="s">
        <v>40</v>
      </c>
      <c r="D466" t="s">
        <v>31</v>
      </c>
      <c r="E466">
        <v>35388</v>
      </c>
      <c r="F466">
        <v>1</v>
      </c>
      <c r="G466">
        <v>0</v>
      </c>
      <c r="H466" s="1">
        <v>41340</v>
      </c>
      <c r="I466">
        <v>20</v>
      </c>
      <c r="J466">
        <v>6</v>
      </c>
      <c r="K466">
        <v>4</v>
      </c>
      <c r="L466">
        <v>7</v>
      </c>
      <c r="M466">
        <v>4</v>
      </c>
      <c r="N466">
        <v>3</v>
      </c>
      <c r="O466">
        <v>8</v>
      </c>
      <c r="P466">
        <v>1</v>
      </c>
      <c r="Q466">
        <v>1</v>
      </c>
      <c r="R466">
        <v>0</v>
      </c>
      <c r="S466">
        <v>3</v>
      </c>
      <c r="T466">
        <v>7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 t="s">
        <v>45</v>
      </c>
      <c r="AC466">
        <f>2014 - Table2[[#This Row],[Year_Birth]]</f>
        <v>26</v>
      </c>
      <c r="AD466">
        <f>IF(Table2[[#This Row],[Age]]&gt;100, "100", Table2[[#This Row],[Age]])</f>
        <v>26</v>
      </c>
      <c r="AE466" t="str">
        <f>IF(Table2[[#This Row],[Age_Cleaned]]&lt;30,"&lt;30",
   IF(Table2[[#This Row],[Age_Cleaned]]&lt;=40,"30-40",
   IF(Table2[[#This Row],[Age_Cleaned]]&lt;=50,"40-50","50+")))</f>
        <v>&lt;30</v>
      </c>
      <c r="AF466" s="2">
        <f>Table2[[#This Row],[MntWines]]+Table2[[#This Row],[MntFruits]]+Table2[[#This Row],[MntMeatProducts]]+Table2[[#This Row],[MntFishProducts]]+Table2[[#This Row],[MntSweetProducts]]+Table2[[#This Row],[MntGoldProds]]</f>
        <v>32</v>
      </c>
      <c r="AG466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46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466" s="2">
        <f>IF(Table2[[#This Row],[Marital_Cleaned]]="In Relationship",2,1) + Table2[[#This Row],[Kidhome]] + Table2[[#This Row],[Teenhome]]</f>
        <v>2</v>
      </c>
      <c r="AJ46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466" s="2">
        <f>IF(OR(Table2[[#This Row],[ Income ]]="",Table2[[#This Row],[ Income ]]&gt;200000),ROUND(MEDIAN(Table2[[ Income ]]),0),Table2[[#This Row],[ Income ]])</f>
        <v>35388</v>
      </c>
      <c r="AL466" s="2" t="str">
        <f>IF(Table2[[#This Row],[Income_Cleaned]]&lt;35000,"Low",
   IF(Table2[[#This Row],[Income_Cleaned]]&lt;=70000,"Medium","High"))</f>
        <v>Medium</v>
      </c>
    </row>
    <row r="467" spans="1:38" x14ac:dyDescent="0.35">
      <c r="A467">
        <v>3667</v>
      </c>
      <c r="B467">
        <v>1969</v>
      </c>
      <c r="C467" t="s">
        <v>30</v>
      </c>
      <c r="D467" t="s">
        <v>35</v>
      </c>
      <c r="E467">
        <v>80952</v>
      </c>
      <c r="F467">
        <v>0</v>
      </c>
      <c r="G467">
        <v>0</v>
      </c>
      <c r="H467" s="1">
        <v>41333</v>
      </c>
      <c r="I467">
        <v>20</v>
      </c>
      <c r="J467">
        <v>778</v>
      </c>
      <c r="K467">
        <v>178</v>
      </c>
      <c r="L467">
        <v>689</v>
      </c>
      <c r="M467">
        <v>41</v>
      </c>
      <c r="N467">
        <v>27</v>
      </c>
      <c r="O467">
        <v>44</v>
      </c>
      <c r="P467">
        <v>1</v>
      </c>
      <c r="Q467">
        <v>8</v>
      </c>
      <c r="R467">
        <v>5</v>
      </c>
      <c r="S467">
        <v>11</v>
      </c>
      <c r="T467">
        <v>8</v>
      </c>
      <c r="U467">
        <v>0</v>
      </c>
      <c r="V467">
        <v>1</v>
      </c>
      <c r="W467">
        <v>1</v>
      </c>
      <c r="X467">
        <v>1</v>
      </c>
      <c r="Y467">
        <v>0</v>
      </c>
      <c r="Z467">
        <v>1</v>
      </c>
      <c r="AA467">
        <v>0</v>
      </c>
      <c r="AB467" t="s">
        <v>41</v>
      </c>
      <c r="AC467">
        <f>2014 - Table2[[#This Row],[Year_Birth]]</f>
        <v>45</v>
      </c>
      <c r="AD467">
        <f>IF(Table2[[#This Row],[Age]]&gt;100, "100", Table2[[#This Row],[Age]])</f>
        <v>45</v>
      </c>
      <c r="AE467" t="str">
        <f>IF(Table2[[#This Row],[Age_Cleaned]]&lt;30,"&lt;30",
   IF(Table2[[#This Row],[Age_Cleaned]]&lt;=40,"30-40",
   IF(Table2[[#This Row],[Age_Cleaned]]&lt;=50,"40-50","50+")))</f>
        <v>40-50</v>
      </c>
      <c r="AF467" s="2">
        <f>Table2[[#This Row],[MntWines]]+Table2[[#This Row],[MntFruits]]+Table2[[#This Row],[MntMeatProducts]]+Table2[[#This Row],[MntFishProducts]]+Table2[[#This Row],[MntSweetProducts]]+Table2[[#This Row],[MntGoldProds]]</f>
        <v>1757</v>
      </c>
      <c r="AG467" s="2">
        <f>Table2[[#This Row],[AcceptedCmp1]] + Table2[[#This Row],[AcceptedCmp2]] + Table2[[#This Row],[AcceptedCmp3]] + Table2[[#This Row],[AcceptedCmp4]] + Table2[[#This Row],[AcceptedCmp5]] + Table2[[#This Row],[Response]]</f>
        <v>4</v>
      </c>
      <c r="AH46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467" s="2">
        <f>IF(Table2[[#This Row],[Marital_Cleaned]]="In Relationship",2,1) + Table2[[#This Row],[Kidhome]] + Table2[[#This Row],[Teenhome]]</f>
        <v>2</v>
      </c>
      <c r="AJ46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467" s="2">
        <f>IF(OR(Table2[[#This Row],[ Income ]]="",Table2[[#This Row],[ Income ]]&gt;200000),ROUND(MEDIAN(Table2[[ Income ]]),0),Table2[[#This Row],[ Income ]])</f>
        <v>80952</v>
      </c>
      <c r="AL467" s="2" t="str">
        <f>IF(Table2[[#This Row],[Income_Cleaned]]&lt;35000,"Low",
   IF(Table2[[#This Row],[Income_Cleaned]]&lt;=70000,"Medium","High"))</f>
        <v>High</v>
      </c>
    </row>
    <row r="468" spans="1:38" x14ac:dyDescent="0.35">
      <c r="A468">
        <v>3697</v>
      </c>
      <c r="B468">
        <v>1954</v>
      </c>
      <c r="C468" t="s">
        <v>30</v>
      </c>
      <c r="D468" t="s">
        <v>37</v>
      </c>
      <c r="E468">
        <v>39898</v>
      </c>
      <c r="F468">
        <v>0</v>
      </c>
      <c r="G468">
        <v>1</v>
      </c>
      <c r="H468" s="1">
        <v>41317</v>
      </c>
      <c r="I468">
        <v>20</v>
      </c>
      <c r="J468">
        <v>69</v>
      </c>
      <c r="K468">
        <v>8</v>
      </c>
      <c r="L468">
        <v>26</v>
      </c>
      <c r="M468">
        <v>12</v>
      </c>
      <c r="N468">
        <v>7</v>
      </c>
      <c r="O468">
        <v>12</v>
      </c>
      <c r="P468">
        <v>2</v>
      </c>
      <c r="Q468">
        <v>3</v>
      </c>
      <c r="R468">
        <v>0</v>
      </c>
      <c r="S468">
        <v>4</v>
      </c>
      <c r="T468">
        <v>7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 t="s">
        <v>34</v>
      </c>
      <c r="AC468">
        <f>2014 - Table2[[#This Row],[Year_Birth]]</f>
        <v>60</v>
      </c>
      <c r="AD468">
        <f>IF(Table2[[#This Row],[Age]]&gt;100, "100", Table2[[#This Row],[Age]])</f>
        <v>60</v>
      </c>
      <c r="AE468" t="str">
        <f>IF(Table2[[#This Row],[Age_Cleaned]]&lt;30,"&lt;30",
   IF(Table2[[#This Row],[Age_Cleaned]]&lt;=40,"30-40",
   IF(Table2[[#This Row],[Age_Cleaned]]&lt;=50,"40-50","50+")))</f>
        <v>50+</v>
      </c>
      <c r="AF468" s="2">
        <f>Table2[[#This Row],[MntWines]]+Table2[[#This Row],[MntFruits]]+Table2[[#This Row],[MntMeatProducts]]+Table2[[#This Row],[MntFishProducts]]+Table2[[#This Row],[MntSweetProducts]]+Table2[[#This Row],[MntGoldProds]]</f>
        <v>134</v>
      </c>
      <c r="AG468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46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468" s="2">
        <f>IF(Table2[[#This Row],[Marital_Cleaned]]="In Relationship",2,1) + Table2[[#This Row],[Kidhome]] + Table2[[#This Row],[Teenhome]]</f>
        <v>3</v>
      </c>
      <c r="AJ46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468" s="2">
        <f>IF(OR(Table2[[#This Row],[ Income ]]="",Table2[[#This Row],[ Income ]]&gt;200000),ROUND(MEDIAN(Table2[[ Income ]]),0),Table2[[#This Row],[ Income ]])</f>
        <v>39898</v>
      </c>
      <c r="AL468" s="2" t="str">
        <f>IF(Table2[[#This Row],[Income_Cleaned]]&lt;35000,"Low",
   IF(Table2[[#This Row],[Income_Cleaned]]&lt;=70000,"Medium","High"))</f>
        <v>Medium</v>
      </c>
    </row>
    <row r="469" spans="1:38" x14ac:dyDescent="0.35">
      <c r="A469">
        <v>9955</v>
      </c>
      <c r="B469">
        <v>1954</v>
      </c>
      <c r="C469" t="s">
        <v>30</v>
      </c>
      <c r="D469" t="s">
        <v>37</v>
      </c>
      <c r="E469">
        <v>39898</v>
      </c>
      <c r="F469">
        <v>0</v>
      </c>
      <c r="G469">
        <v>1</v>
      </c>
      <c r="H469" s="1">
        <v>41317</v>
      </c>
      <c r="I469">
        <v>20</v>
      </c>
      <c r="J469">
        <v>69</v>
      </c>
      <c r="K469">
        <v>8</v>
      </c>
      <c r="L469">
        <v>26</v>
      </c>
      <c r="M469">
        <v>12</v>
      </c>
      <c r="N469">
        <v>7</v>
      </c>
      <c r="O469">
        <v>12</v>
      </c>
      <c r="P469">
        <v>2</v>
      </c>
      <c r="Q469">
        <v>3</v>
      </c>
      <c r="R469">
        <v>0</v>
      </c>
      <c r="S469">
        <v>4</v>
      </c>
      <c r="T469">
        <v>7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 t="s">
        <v>32</v>
      </c>
      <c r="AC469">
        <f>2014 - Table2[[#This Row],[Year_Birth]]</f>
        <v>60</v>
      </c>
      <c r="AD469">
        <f>IF(Table2[[#This Row],[Age]]&gt;100, "100", Table2[[#This Row],[Age]])</f>
        <v>60</v>
      </c>
      <c r="AE469" t="str">
        <f>IF(Table2[[#This Row],[Age_Cleaned]]&lt;30,"&lt;30",
   IF(Table2[[#This Row],[Age_Cleaned]]&lt;=40,"30-40",
   IF(Table2[[#This Row],[Age_Cleaned]]&lt;=50,"40-50","50+")))</f>
        <v>50+</v>
      </c>
      <c r="AF469" s="2">
        <f>Table2[[#This Row],[MntWines]]+Table2[[#This Row],[MntFruits]]+Table2[[#This Row],[MntMeatProducts]]+Table2[[#This Row],[MntFishProducts]]+Table2[[#This Row],[MntSweetProducts]]+Table2[[#This Row],[MntGoldProds]]</f>
        <v>134</v>
      </c>
      <c r="AG469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46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469" s="2">
        <f>IF(Table2[[#This Row],[Marital_Cleaned]]="In Relationship",2,1) + Table2[[#This Row],[Kidhome]] + Table2[[#This Row],[Teenhome]]</f>
        <v>3</v>
      </c>
      <c r="AJ46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469" s="2">
        <f>IF(OR(Table2[[#This Row],[ Income ]]="",Table2[[#This Row],[ Income ]]&gt;200000),ROUND(MEDIAN(Table2[[ Income ]]),0),Table2[[#This Row],[ Income ]])</f>
        <v>39898</v>
      </c>
      <c r="AL469" s="2" t="str">
        <f>IF(Table2[[#This Row],[Income_Cleaned]]&lt;35000,"Low",
   IF(Table2[[#This Row],[Income_Cleaned]]&lt;=70000,"Medium","High"))</f>
        <v>Medium</v>
      </c>
    </row>
    <row r="470" spans="1:38" x14ac:dyDescent="0.35">
      <c r="A470">
        <v>5320</v>
      </c>
      <c r="B470">
        <v>1973</v>
      </c>
      <c r="C470" t="s">
        <v>43</v>
      </c>
      <c r="D470" t="s">
        <v>31</v>
      </c>
      <c r="E470">
        <v>44051</v>
      </c>
      <c r="F470">
        <v>1</v>
      </c>
      <c r="G470">
        <v>1</v>
      </c>
      <c r="H470" s="1">
        <v>41303</v>
      </c>
      <c r="I470">
        <v>20</v>
      </c>
      <c r="J470">
        <v>79</v>
      </c>
      <c r="K470">
        <v>7</v>
      </c>
      <c r="L470">
        <v>58</v>
      </c>
      <c r="M470">
        <v>6</v>
      </c>
      <c r="N470">
        <v>3</v>
      </c>
      <c r="O470">
        <v>18</v>
      </c>
      <c r="P470">
        <v>4</v>
      </c>
      <c r="Q470">
        <v>3</v>
      </c>
      <c r="R470">
        <v>1</v>
      </c>
      <c r="S470">
        <v>4</v>
      </c>
      <c r="T470">
        <v>6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1</v>
      </c>
      <c r="AA470">
        <v>0</v>
      </c>
      <c r="AB470" t="s">
        <v>45</v>
      </c>
      <c r="AC470">
        <f>2014 - Table2[[#This Row],[Year_Birth]]</f>
        <v>41</v>
      </c>
      <c r="AD470">
        <f>IF(Table2[[#This Row],[Age]]&gt;100, "100", Table2[[#This Row],[Age]])</f>
        <v>41</v>
      </c>
      <c r="AE470" t="str">
        <f>IF(Table2[[#This Row],[Age_Cleaned]]&lt;30,"&lt;30",
   IF(Table2[[#This Row],[Age_Cleaned]]&lt;=40,"30-40",
   IF(Table2[[#This Row],[Age_Cleaned]]&lt;=50,"40-50","50+")))</f>
        <v>40-50</v>
      </c>
      <c r="AF470" s="2">
        <f>Table2[[#This Row],[MntWines]]+Table2[[#This Row],[MntFruits]]+Table2[[#This Row],[MntMeatProducts]]+Table2[[#This Row],[MntFishProducts]]+Table2[[#This Row],[MntSweetProducts]]+Table2[[#This Row],[MntGoldProds]]</f>
        <v>171</v>
      </c>
      <c r="AG470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47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470" s="2">
        <f>IF(Table2[[#This Row],[Marital_Cleaned]]="In Relationship",2,1) + Table2[[#This Row],[Kidhome]] + Table2[[#This Row],[Teenhome]]</f>
        <v>3</v>
      </c>
      <c r="AJ47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470" s="2">
        <f>IF(OR(Table2[[#This Row],[ Income ]]="",Table2[[#This Row],[ Income ]]&gt;200000),ROUND(MEDIAN(Table2[[ Income ]]),0),Table2[[#This Row],[ Income ]])</f>
        <v>44051</v>
      </c>
      <c r="AL470" s="2" t="str">
        <f>IF(Table2[[#This Row],[Income_Cleaned]]&lt;35000,"Low",
   IF(Table2[[#This Row],[Income_Cleaned]]&lt;=70000,"Medium","High"))</f>
        <v>Medium</v>
      </c>
    </row>
    <row r="471" spans="1:38" x14ac:dyDescent="0.35">
      <c r="A471">
        <v>6422</v>
      </c>
      <c r="B471">
        <v>1954</v>
      </c>
      <c r="C471" t="s">
        <v>30</v>
      </c>
      <c r="D471" t="s">
        <v>35</v>
      </c>
      <c r="E471">
        <v>86718</v>
      </c>
      <c r="F471">
        <v>0</v>
      </c>
      <c r="G471">
        <v>0</v>
      </c>
      <c r="H471" s="1">
        <v>41291</v>
      </c>
      <c r="I471">
        <v>20</v>
      </c>
      <c r="J471">
        <v>344</v>
      </c>
      <c r="K471">
        <v>189</v>
      </c>
      <c r="L471">
        <v>482</v>
      </c>
      <c r="M471">
        <v>50</v>
      </c>
      <c r="N471">
        <v>33</v>
      </c>
      <c r="O471">
        <v>172</v>
      </c>
      <c r="P471">
        <v>1</v>
      </c>
      <c r="Q471">
        <v>5</v>
      </c>
      <c r="R471">
        <v>6</v>
      </c>
      <c r="S471">
        <v>5</v>
      </c>
      <c r="T471">
        <v>2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 t="s">
        <v>42</v>
      </c>
      <c r="AC471">
        <f>2014 - Table2[[#This Row],[Year_Birth]]</f>
        <v>60</v>
      </c>
      <c r="AD471">
        <f>IF(Table2[[#This Row],[Age]]&gt;100, "100", Table2[[#This Row],[Age]])</f>
        <v>60</v>
      </c>
      <c r="AE471" t="str">
        <f>IF(Table2[[#This Row],[Age_Cleaned]]&lt;30,"&lt;30",
   IF(Table2[[#This Row],[Age_Cleaned]]&lt;=40,"30-40",
   IF(Table2[[#This Row],[Age_Cleaned]]&lt;=50,"40-50","50+")))</f>
        <v>50+</v>
      </c>
      <c r="AF471" s="2">
        <f>Table2[[#This Row],[MntWines]]+Table2[[#This Row],[MntFruits]]+Table2[[#This Row],[MntMeatProducts]]+Table2[[#This Row],[MntFishProducts]]+Table2[[#This Row],[MntSweetProducts]]+Table2[[#This Row],[MntGoldProds]]</f>
        <v>1270</v>
      </c>
      <c r="AG471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47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471" s="2">
        <f>IF(Table2[[#This Row],[Marital_Cleaned]]="In Relationship",2,1) + Table2[[#This Row],[Kidhome]] + Table2[[#This Row],[Teenhome]]</f>
        <v>2</v>
      </c>
      <c r="AJ47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471" s="2">
        <f>IF(OR(Table2[[#This Row],[ Income ]]="",Table2[[#This Row],[ Income ]]&gt;200000),ROUND(MEDIAN(Table2[[ Income ]]),0),Table2[[#This Row],[ Income ]])</f>
        <v>86718</v>
      </c>
      <c r="AL471" s="2" t="str">
        <f>IF(Table2[[#This Row],[Income_Cleaned]]&lt;35000,"Low",
   IF(Table2[[#This Row],[Income_Cleaned]]&lt;=70000,"Medium","High"))</f>
        <v>High</v>
      </c>
    </row>
    <row r="472" spans="1:38" x14ac:dyDescent="0.35">
      <c r="A472">
        <v>3690</v>
      </c>
      <c r="B472">
        <v>1986</v>
      </c>
      <c r="C472" t="s">
        <v>43</v>
      </c>
      <c r="D472" t="s">
        <v>35</v>
      </c>
      <c r="E472">
        <v>80141</v>
      </c>
      <c r="F472">
        <v>0</v>
      </c>
      <c r="G472">
        <v>0</v>
      </c>
      <c r="H472" s="1">
        <v>41285</v>
      </c>
      <c r="I472">
        <v>20</v>
      </c>
      <c r="J472">
        <v>1184</v>
      </c>
      <c r="K472">
        <v>102</v>
      </c>
      <c r="L472">
        <v>673</v>
      </c>
      <c r="M472">
        <v>52</v>
      </c>
      <c r="N472">
        <v>40</v>
      </c>
      <c r="O472">
        <v>40</v>
      </c>
      <c r="P472">
        <v>1</v>
      </c>
      <c r="Q472">
        <v>7</v>
      </c>
      <c r="R472">
        <v>4</v>
      </c>
      <c r="S472">
        <v>10</v>
      </c>
      <c r="T472">
        <v>6</v>
      </c>
      <c r="U472">
        <v>0</v>
      </c>
      <c r="V472">
        <v>0</v>
      </c>
      <c r="W472">
        <v>1</v>
      </c>
      <c r="X472">
        <v>0</v>
      </c>
      <c r="Y472">
        <v>0</v>
      </c>
      <c r="Z472">
        <v>1</v>
      </c>
      <c r="AA472">
        <v>0</v>
      </c>
      <c r="AB472" t="s">
        <v>32</v>
      </c>
      <c r="AC472">
        <f>2014 - Table2[[#This Row],[Year_Birth]]</f>
        <v>28</v>
      </c>
      <c r="AD472">
        <f>IF(Table2[[#This Row],[Age]]&gt;100, "100", Table2[[#This Row],[Age]])</f>
        <v>28</v>
      </c>
      <c r="AE472" t="str">
        <f>IF(Table2[[#This Row],[Age_Cleaned]]&lt;30,"&lt;30",
   IF(Table2[[#This Row],[Age_Cleaned]]&lt;=40,"30-40",
   IF(Table2[[#This Row],[Age_Cleaned]]&lt;=50,"40-50","50+")))</f>
        <v>&lt;30</v>
      </c>
      <c r="AF472" s="2">
        <f>Table2[[#This Row],[MntWines]]+Table2[[#This Row],[MntFruits]]+Table2[[#This Row],[MntMeatProducts]]+Table2[[#This Row],[MntFishProducts]]+Table2[[#This Row],[MntSweetProducts]]+Table2[[#This Row],[MntGoldProds]]</f>
        <v>2091</v>
      </c>
      <c r="AG472" s="2">
        <f>Table2[[#This Row],[AcceptedCmp1]] + Table2[[#This Row],[AcceptedCmp2]] + Table2[[#This Row],[AcceptedCmp3]] + Table2[[#This Row],[AcceptedCmp4]] + Table2[[#This Row],[AcceptedCmp5]] + Table2[[#This Row],[Response]]</f>
        <v>2</v>
      </c>
      <c r="AH47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472" s="2">
        <f>IF(Table2[[#This Row],[Marital_Cleaned]]="In Relationship",2,1) + Table2[[#This Row],[Kidhome]] + Table2[[#This Row],[Teenhome]]</f>
        <v>2</v>
      </c>
      <c r="AJ47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472" s="2">
        <f>IF(OR(Table2[[#This Row],[ Income ]]="",Table2[[#This Row],[ Income ]]&gt;200000),ROUND(MEDIAN(Table2[[ Income ]]),0),Table2[[#This Row],[ Income ]])</f>
        <v>80141</v>
      </c>
      <c r="AL472" s="2" t="str">
        <f>IF(Table2[[#This Row],[Income_Cleaned]]&lt;35000,"Low",
   IF(Table2[[#This Row],[Income_Cleaned]]&lt;=70000,"Medium","High"))</f>
        <v>High</v>
      </c>
    </row>
    <row r="473" spans="1:38" x14ac:dyDescent="0.35">
      <c r="A473">
        <v>2408</v>
      </c>
      <c r="B473">
        <v>1976</v>
      </c>
      <c r="C473" t="s">
        <v>30</v>
      </c>
      <c r="D473" t="s">
        <v>35</v>
      </c>
      <c r="E473">
        <v>58597</v>
      </c>
      <c r="F473">
        <v>1</v>
      </c>
      <c r="G473">
        <v>1</v>
      </c>
      <c r="H473" s="1">
        <v>41233</v>
      </c>
      <c r="I473">
        <v>20</v>
      </c>
      <c r="J473">
        <v>490</v>
      </c>
      <c r="K473">
        <v>0</v>
      </c>
      <c r="L473">
        <v>184</v>
      </c>
      <c r="M473">
        <v>10</v>
      </c>
      <c r="N473">
        <v>28</v>
      </c>
      <c r="O473">
        <v>21</v>
      </c>
      <c r="P473">
        <v>12</v>
      </c>
      <c r="Q473">
        <v>7</v>
      </c>
      <c r="R473">
        <v>4</v>
      </c>
      <c r="S473">
        <v>9</v>
      </c>
      <c r="T473">
        <v>7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 t="s">
        <v>42</v>
      </c>
      <c r="AC473">
        <f>2014 - Table2[[#This Row],[Year_Birth]]</f>
        <v>38</v>
      </c>
      <c r="AD473">
        <f>IF(Table2[[#This Row],[Age]]&gt;100, "100", Table2[[#This Row],[Age]])</f>
        <v>38</v>
      </c>
      <c r="AE473" t="str">
        <f>IF(Table2[[#This Row],[Age_Cleaned]]&lt;30,"&lt;30",
   IF(Table2[[#This Row],[Age_Cleaned]]&lt;=40,"30-40",
   IF(Table2[[#This Row],[Age_Cleaned]]&lt;=50,"40-50","50+")))</f>
        <v>30-40</v>
      </c>
      <c r="AF473" s="2">
        <f>Table2[[#This Row],[MntWines]]+Table2[[#This Row],[MntFruits]]+Table2[[#This Row],[MntMeatProducts]]+Table2[[#This Row],[MntFishProducts]]+Table2[[#This Row],[MntSweetProducts]]+Table2[[#This Row],[MntGoldProds]]</f>
        <v>733</v>
      </c>
      <c r="AG473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47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473" s="2">
        <f>IF(Table2[[#This Row],[Marital_Cleaned]]="In Relationship",2,1) + Table2[[#This Row],[Kidhome]] + Table2[[#This Row],[Teenhome]]</f>
        <v>4</v>
      </c>
      <c r="AJ47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473" s="2">
        <f>IF(OR(Table2[[#This Row],[ Income ]]="",Table2[[#This Row],[ Income ]]&gt;200000),ROUND(MEDIAN(Table2[[ Income ]]),0),Table2[[#This Row],[ Income ]])</f>
        <v>58597</v>
      </c>
      <c r="AL473" s="2" t="str">
        <f>IF(Table2[[#This Row],[Income_Cleaned]]&lt;35000,"Low",
   IF(Table2[[#This Row],[Income_Cleaned]]&lt;=70000,"Medium","High"))</f>
        <v>Medium</v>
      </c>
    </row>
    <row r="474" spans="1:38" x14ac:dyDescent="0.35">
      <c r="A474">
        <v>9260</v>
      </c>
      <c r="B474">
        <v>1945</v>
      </c>
      <c r="C474" t="s">
        <v>39</v>
      </c>
      <c r="D474" t="s">
        <v>35</v>
      </c>
      <c r="E474">
        <v>70356</v>
      </c>
      <c r="F474">
        <v>0</v>
      </c>
      <c r="G474">
        <v>0</v>
      </c>
      <c r="H474" s="1">
        <v>41218</v>
      </c>
      <c r="I474">
        <v>20</v>
      </c>
      <c r="J474">
        <v>1349</v>
      </c>
      <c r="K474">
        <v>16</v>
      </c>
      <c r="L474">
        <v>249</v>
      </c>
      <c r="M474">
        <v>43</v>
      </c>
      <c r="N474">
        <v>16</v>
      </c>
      <c r="O474">
        <v>33</v>
      </c>
      <c r="P474">
        <v>2</v>
      </c>
      <c r="Q474">
        <v>10</v>
      </c>
      <c r="R474">
        <v>6</v>
      </c>
      <c r="S474">
        <v>9</v>
      </c>
      <c r="T474">
        <v>6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 t="s">
        <v>34</v>
      </c>
      <c r="AC474">
        <f>2014 - Table2[[#This Row],[Year_Birth]]</f>
        <v>69</v>
      </c>
      <c r="AD474">
        <f>IF(Table2[[#This Row],[Age]]&gt;100, "100", Table2[[#This Row],[Age]])</f>
        <v>69</v>
      </c>
      <c r="AE474" t="str">
        <f>IF(Table2[[#This Row],[Age_Cleaned]]&lt;30,"&lt;30",
   IF(Table2[[#This Row],[Age_Cleaned]]&lt;=40,"30-40",
   IF(Table2[[#This Row],[Age_Cleaned]]&lt;=50,"40-50","50+")))</f>
        <v>50+</v>
      </c>
      <c r="AF474" s="2">
        <f>Table2[[#This Row],[MntWines]]+Table2[[#This Row],[MntFruits]]+Table2[[#This Row],[MntMeatProducts]]+Table2[[#This Row],[MntFishProducts]]+Table2[[#This Row],[MntSweetProducts]]+Table2[[#This Row],[MntGoldProds]]</f>
        <v>1706</v>
      </c>
      <c r="AG474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47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474" s="2">
        <f>IF(Table2[[#This Row],[Marital_Cleaned]]="In Relationship",2,1) + Table2[[#This Row],[Kidhome]] + Table2[[#This Row],[Teenhome]]</f>
        <v>2</v>
      </c>
      <c r="AJ47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474" s="2">
        <f>IF(OR(Table2[[#This Row],[ Income ]]="",Table2[[#This Row],[ Income ]]&gt;200000),ROUND(MEDIAN(Table2[[ Income ]]),0),Table2[[#This Row],[ Income ]])</f>
        <v>70356</v>
      </c>
      <c r="AL474" s="2" t="str">
        <f>IF(Table2[[#This Row],[Income_Cleaned]]&lt;35000,"Low",
   IF(Table2[[#This Row],[Income_Cleaned]]&lt;=70000,"Medium","High"))</f>
        <v>High</v>
      </c>
    </row>
    <row r="475" spans="1:38" x14ac:dyDescent="0.35">
      <c r="A475">
        <v>9648</v>
      </c>
      <c r="B475">
        <v>1967</v>
      </c>
      <c r="C475" t="s">
        <v>30</v>
      </c>
      <c r="D475" t="s">
        <v>33</v>
      </c>
      <c r="E475">
        <v>46904</v>
      </c>
      <c r="F475">
        <v>1</v>
      </c>
      <c r="G475">
        <v>1</v>
      </c>
      <c r="H475" s="1">
        <v>41216</v>
      </c>
      <c r="I475">
        <v>20</v>
      </c>
      <c r="J475">
        <v>153</v>
      </c>
      <c r="K475">
        <v>4</v>
      </c>
      <c r="L475">
        <v>56</v>
      </c>
      <c r="M475">
        <v>0</v>
      </c>
      <c r="N475">
        <v>9</v>
      </c>
      <c r="O475">
        <v>31</v>
      </c>
      <c r="P475">
        <v>4</v>
      </c>
      <c r="Q475">
        <v>5</v>
      </c>
      <c r="R475">
        <v>1</v>
      </c>
      <c r="S475">
        <v>4</v>
      </c>
      <c r="T475">
        <v>8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 t="s">
        <v>32</v>
      </c>
      <c r="AC475">
        <f>2014 - Table2[[#This Row],[Year_Birth]]</f>
        <v>47</v>
      </c>
      <c r="AD475">
        <f>IF(Table2[[#This Row],[Age]]&gt;100, "100", Table2[[#This Row],[Age]])</f>
        <v>47</v>
      </c>
      <c r="AE475" t="str">
        <f>IF(Table2[[#This Row],[Age_Cleaned]]&lt;30,"&lt;30",
   IF(Table2[[#This Row],[Age_Cleaned]]&lt;=40,"30-40",
   IF(Table2[[#This Row],[Age_Cleaned]]&lt;=50,"40-50","50+")))</f>
        <v>40-50</v>
      </c>
      <c r="AF475" s="2">
        <f>Table2[[#This Row],[MntWines]]+Table2[[#This Row],[MntFruits]]+Table2[[#This Row],[MntMeatProducts]]+Table2[[#This Row],[MntFishProducts]]+Table2[[#This Row],[MntSweetProducts]]+Table2[[#This Row],[MntGoldProds]]</f>
        <v>253</v>
      </c>
      <c r="AG475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47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475" s="2">
        <f>IF(Table2[[#This Row],[Marital_Cleaned]]="In Relationship",2,1) + Table2[[#This Row],[Kidhome]] + Table2[[#This Row],[Teenhome]]</f>
        <v>3</v>
      </c>
      <c r="AJ47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475" s="2">
        <f>IF(OR(Table2[[#This Row],[ Income ]]="",Table2[[#This Row],[ Income ]]&gt;200000),ROUND(MEDIAN(Table2[[ Income ]]),0),Table2[[#This Row],[ Income ]])</f>
        <v>46904</v>
      </c>
      <c r="AL475" s="2" t="str">
        <f>IF(Table2[[#This Row],[Income_Cleaned]]&lt;35000,"Low",
   IF(Table2[[#This Row],[Income_Cleaned]]&lt;=70000,"Medium","High"))</f>
        <v>Medium</v>
      </c>
    </row>
    <row r="476" spans="1:38" x14ac:dyDescent="0.35">
      <c r="A476">
        <v>4939</v>
      </c>
      <c r="B476">
        <v>1946</v>
      </c>
      <c r="C476" t="s">
        <v>30</v>
      </c>
      <c r="D476" t="s">
        <v>37</v>
      </c>
      <c r="E476">
        <v>37760</v>
      </c>
      <c r="F476">
        <v>0</v>
      </c>
      <c r="G476">
        <v>0</v>
      </c>
      <c r="H476" s="1">
        <v>41152</v>
      </c>
      <c r="I476">
        <v>20</v>
      </c>
      <c r="J476">
        <v>84</v>
      </c>
      <c r="K476">
        <v>5</v>
      </c>
      <c r="L476">
        <v>38</v>
      </c>
      <c r="M476">
        <v>150</v>
      </c>
      <c r="N476">
        <v>12</v>
      </c>
      <c r="O476">
        <v>28</v>
      </c>
      <c r="P476">
        <v>2</v>
      </c>
      <c r="Q476">
        <v>4</v>
      </c>
      <c r="R476">
        <v>1</v>
      </c>
      <c r="S476">
        <v>6</v>
      </c>
      <c r="T476">
        <v>7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 t="s">
        <v>36</v>
      </c>
      <c r="AC476">
        <f>2014 - Table2[[#This Row],[Year_Birth]]</f>
        <v>68</v>
      </c>
      <c r="AD476">
        <f>IF(Table2[[#This Row],[Age]]&gt;100, "100", Table2[[#This Row],[Age]])</f>
        <v>68</v>
      </c>
      <c r="AE476" t="str">
        <f>IF(Table2[[#This Row],[Age_Cleaned]]&lt;30,"&lt;30",
   IF(Table2[[#This Row],[Age_Cleaned]]&lt;=40,"30-40",
   IF(Table2[[#This Row],[Age_Cleaned]]&lt;=50,"40-50","50+")))</f>
        <v>50+</v>
      </c>
      <c r="AF476" s="2">
        <f>Table2[[#This Row],[MntWines]]+Table2[[#This Row],[MntFruits]]+Table2[[#This Row],[MntMeatProducts]]+Table2[[#This Row],[MntFishProducts]]+Table2[[#This Row],[MntSweetProducts]]+Table2[[#This Row],[MntGoldProds]]</f>
        <v>317</v>
      </c>
      <c r="AG476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47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476" s="2">
        <f>IF(Table2[[#This Row],[Marital_Cleaned]]="In Relationship",2,1) + Table2[[#This Row],[Kidhome]] + Table2[[#This Row],[Teenhome]]</f>
        <v>2</v>
      </c>
      <c r="AJ47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476" s="2">
        <f>IF(OR(Table2[[#This Row],[ Income ]]="",Table2[[#This Row],[ Income ]]&gt;200000),ROUND(MEDIAN(Table2[[ Income ]]),0),Table2[[#This Row],[ Income ]])</f>
        <v>37760</v>
      </c>
      <c r="AL476" s="2" t="str">
        <f>IF(Table2[[#This Row],[Income_Cleaned]]&lt;35000,"Low",
   IF(Table2[[#This Row],[Income_Cleaned]]&lt;=70000,"Medium","High"))</f>
        <v>Medium</v>
      </c>
    </row>
    <row r="477" spans="1:38" x14ac:dyDescent="0.35">
      <c r="A477">
        <v>8652</v>
      </c>
      <c r="B477">
        <v>1946</v>
      </c>
      <c r="C477" t="s">
        <v>30</v>
      </c>
      <c r="D477" t="s">
        <v>37</v>
      </c>
      <c r="E477">
        <v>37760</v>
      </c>
      <c r="F477">
        <v>0</v>
      </c>
      <c r="G477">
        <v>0</v>
      </c>
      <c r="H477" s="1">
        <v>41152</v>
      </c>
      <c r="I477">
        <v>20</v>
      </c>
      <c r="J477">
        <v>84</v>
      </c>
      <c r="K477">
        <v>5</v>
      </c>
      <c r="L477">
        <v>38</v>
      </c>
      <c r="M477">
        <v>150</v>
      </c>
      <c r="N477">
        <v>12</v>
      </c>
      <c r="O477">
        <v>28</v>
      </c>
      <c r="P477">
        <v>2</v>
      </c>
      <c r="Q477">
        <v>4</v>
      </c>
      <c r="R477">
        <v>1</v>
      </c>
      <c r="S477">
        <v>6</v>
      </c>
      <c r="T477">
        <v>7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 t="s">
        <v>45</v>
      </c>
      <c r="AC477">
        <f>2014 - Table2[[#This Row],[Year_Birth]]</f>
        <v>68</v>
      </c>
      <c r="AD477">
        <f>IF(Table2[[#This Row],[Age]]&gt;100, "100", Table2[[#This Row],[Age]])</f>
        <v>68</v>
      </c>
      <c r="AE477" t="str">
        <f>IF(Table2[[#This Row],[Age_Cleaned]]&lt;30,"&lt;30",
   IF(Table2[[#This Row],[Age_Cleaned]]&lt;=40,"30-40",
   IF(Table2[[#This Row],[Age_Cleaned]]&lt;=50,"40-50","50+")))</f>
        <v>50+</v>
      </c>
      <c r="AF477" s="2">
        <f>Table2[[#This Row],[MntWines]]+Table2[[#This Row],[MntFruits]]+Table2[[#This Row],[MntMeatProducts]]+Table2[[#This Row],[MntFishProducts]]+Table2[[#This Row],[MntSweetProducts]]+Table2[[#This Row],[MntGoldProds]]</f>
        <v>317</v>
      </c>
      <c r="AG477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47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477" s="2">
        <f>IF(Table2[[#This Row],[Marital_Cleaned]]="In Relationship",2,1) + Table2[[#This Row],[Kidhome]] + Table2[[#This Row],[Teenhome]]</f>
        <v>2</v>
      </c>
      <c r="AJ47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477" s="2">
        <f>IF(OR(Table2[[#This Row],[ Income ]]="",Table2[[#This Row],[ Income ]]&gt;200000),ROUND(MEDIAN(Table2[[ Income ]]),0),Table2[[#This Row],[ Income ]])</f>
        <v>37760</v>
      </c>
      <c r="AL477" s="2" t="str">
        <f>IF(Table2[[#This Row],[Income_Cleaned]]&lt;35000,"Low",
   IF(Table2[[#This Row],[Income_Cleaned]]&lt;=70000,"Medium","High"))</f>
        <v>Medium</v>
      </c>
    </row>
    <row r="478" spans="1:38" x14ac:dyDescent="0.35">
      <c r="A478">
        <v>4702</v>
      </c>
      <c r="B478">
        <v>1964</v>
      </c>
      <c r="C478" t="s">
        <v>30</v>
      </c>
      <c r="D478" t="s">
        <v>33</v>
      </c>
      <c r="E478">
        <v>61839</v>
      </c>
      <c r="F478">
        <v>0</v>
      </c>
      <c r="G478">
        <v>0</v>
      </c>
      <c r="H478" s="1">
        <v>41133</v>
      </c>
      <c r="I478">
        <v>20</v>
      </c>
      <c r="J478">
        <v>1000</v>
      </c>
      <c r="K478">
        <v>155</v>
      </c>
      <c r="L478">
        <v>379</v>
      </c>
      <c r="M478">
        <v>224</v>
      </c>
      <c r="N478">
        <v>17</v>
      </c>
      <c r="O478">
        <v>120</v>
      </c>
      <c r="P478">
        <v>1</v>
      </c>
      <c r="Q478">
        <v>4</v>
      </c>
      <c r="R478">
        <v>8</v>
      </c>
      <c r="S478">
        <v>4</v>
      </c>
      <c r="T478">
        <v>8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 t="s">
        <v>32</v>
      </c>
      <c r="AC478">
        <f>2014 - Table2[[#This Row],[Year_Birth]]</f>
        <v>50</v>
      </c>
      <c r="AD478">
        <f>IF(Table2[[#This Row],[Age]]&gt;100, "100", Table2[[#This Row],[Age]])</f>
        <v>50</v>
      </c>
      <c r="AE478" t="str">
        <f>IF(Table2[[#This Row],[Age_Cleaned]]&lt;30,"&lt;30",
   IF(Table2[[#This Row],[Age_Cleaned]]&lt;=40,"30-40",
   IF(Table2[[#This Row],[Age_Cleaned]]&lt;=50,"40-50","50+")))</f>
        <v>40-50</v>
      </c>
      <c r="AF478" s="2">
        <f>Table2[[#This Row],[MntWines]]+Table2[[#This Row],[MntFruits]]+Table2[[#This Row],[MntMeatProducts]]+Table2[[#This Row],[MntFishProducts]]+Table2[[#This Row],[MntSweetProducts]]+Table2[[#This Row],[MntGoldProds]]</f>
        <v>1895</v>
      </c>
      <c r="AG478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47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478" s="2">
        <f>IF(Table2[[#This Row],[Marital_Cleaned]]="In Relationship",2,1) + Table2[[#This Row],[Kidhome]] + Table2[[#This Row],[Teenhome]]</f>
        <v>1</v>
      </c>
      <c r="AJ47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478" s="2">
        <f>IF(OR(Table2[[#This Row],[ Income ]]="",Table2[[#This Row],[ Income ]]&gt;200000),ROUND(MEDIAN(Table2[[ Income ]]),0),Table2[[#This Row],[ Income ]])</f>
        <v>61839</v>
      </c>
      <c r="AL478" s="2" t="str">
        <f>IF(Table2[[#This Row],[Income_Cleaned]]&lt;35000,"Low",
   IF(Table2[[#This Row],[Income_Cleaned]]&lt;=70000,"Medium","High"))</f>
        <v>Medium</v>
      </c>
    </row>
    <row r="479" spans="1:38" x14ac:dyDescent="0.35">
      <c r="A479">
        <v>2587</v>
      </c>
      <c r="B479">
        <v>1972</v>
      </c>
      <c r="C479" t="s">
        <v>39</v>
      </c>
      <c r="D479" t="s">
        <v>35</v>
      </c>
      <c r="E479">
        <v>29791</v>
      </c>
      <c r="F479">
        <v>1</v>
      </c>
      <c r="G479">
        <v>0</v>
      </c>
      <c r="H479" s="1">
        <v>41774</v>
      </c>
      <c r="I479">
        <v>21</v>
      </c>
      <c r="J479">
        <v>14</v>
      </c>
      <c r="K479">
        <v>0</v>
      </c>
      <c r="L479">
        <v>6</v>
      </c>
      <c r="M479">
        <v>0</v>
      </c>
      <c r="N479">
        <v>0</v>
      </c>
      <c r="O479">
        <v>0</v>
      </c>
      <c r="P479">
        <v>2</v>
      </c>
      <c r="Q479">
        <v>2</v>
      </c>
      <c r="R479">
        <v>0</v>
      </c>
      <c r="S479">
        <v>3</v>
      </c>
      <c r="T479">
        <v>5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 t="s">
        <v>38</v>
      </c>
      <c r="AC479">
        <f>2014 - Table2[[#This Row],[Year_Birth]]</f>
        <v>42</v>
      </c>
      <c r="AD479">
        <f>IF(Table2[[#This Row],[Age]]&gt;100, "100", Table2[[#This Row],[Age]])</f>
        <v>42</v>
      </c>
      <c r="AE479" t="str">
        <f>IF(Table2[[#This Row],[Age_Cleaned]]&lt;30,"&lt;30",
   IF(Table2[[#This Row],[Age_Cleaned]]&lt;=40,"30-40",
   IF(Table2[[#This Row],[Age_Cleaned]]&lt;=50,"40-50","50+")))</f>
        <v>40-50</v>
      </c>
      <c r="AF479" s="2">
        <f>Table2[[#This Row],[MntWines]]+Table2[[#This Row],[MntFruits]]+Table2[[#This Row],[MntMeatProducts]]+Table2[[#This Row],[MntFishProducts]]+Table2[[#This Row],[MntSweetProducts]]+Table2[[#This Row],[MntGoldProds]]</f>
        <v>20</v>
      </c>
      <c r="AG479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47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479" s="2">
        <f>IF(Table2[[#This Row],[Marital_Cleaned]]="In Relationship",2,1) + Table2[[#This Row],[Kidhome]] + Table2[[#This Row],[Teenhome]]</f>
        <v>3</v>
      </c>
      <c r="AJ47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479" s="2">
        <f>IF(OR(Table2[[#This Row],[ Income ]]="",Table2[[#This Row],[ Income ]]&gt;200000),ROUND(MEDIAN(Table2[[ Income ]]),0),Table2[[#This Row],[ Income ]])</f>
        <v>29791</v>
      </c>
      <c r="AL479" s="2" t="str">
        <f>IF(Table2[[#This Row],[Income_Cleaned]]&lt;35000,"Low",
   IF(Table2[[#This Row],[Income_Cleaned]]&lt;=70000,"Medium","High"))</f>
        <v>Low</v>
      </c>
    </row>
    <row r="480" spans="1:38" x14ac:dyDescent="0.35">
      <c r="A480">
        <v>2811</v>
      </c>
      <c r="B480">
        <v>1963</v>
      </c>
      <c r="C480" t="s">
        <v>39</v>
      </c>
      <c r="D480" t="s">
        <v>33</v>
      </c>
      <c r="E480">
        <v>48918</v>
      </c>
      <c r="F480">
        <v>1</v>
      </c>
      <c r="G480">
        <v>1</v>
      </c>
      <c r="H480" s="1">
        <v>41741</v>
      </c>
      <c r="I480">
        <v>21</v>
      </c>
      <c r="J480">
        <v>52</v>
      </c>
      <c r="K480">
        <v>0</v>
      </c>
      <c r="L480">
        <v>9</v>
      </c>
      <c r="M480">
        <v>0</v>
      </c>
      <c r="N480">
        <v>0</v>
      </c>
      <c r="O480">
        <v>1</v>
      </c>
      <c r="P480">
        <v>2</v>
      </c>
      <c r="Q480">
        <v>1</v>
      </c>
      <c r="R480">
        <v>0</v>
      </c>
      <c r="S480">
        <v>4</v>
      </c>
      <c r="T480">
        <v>4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 t="s">
        <v>32</v>
      </c>
      <c r="AC480">
        <f>2014 - Table2[[#This Row],[Year_Birth]]</f>
        <v>51</v>
      </c>
      <c r="AD480">
        <f>IF(Table2[[#This Row],[Age]]&gt;100, "100", Table2[[#This Row],[Age]])</f>
        <v>51</v>
      </c>
      <c r="AE480" t="str">
        <f>IF(Table2[[#This Row],[Age_Cleaned]]&lt;30,"&lt;30",
   IF(Table2[[#This Row],[Age_Cleaned]]&lt;=40,"30-40",
   IF(Table2[[#This Row],[Age_Cleaned]]&lt;=50,"40-50","50+")))</f>
        <v>50+</v>
      </c>
      <c r="AF480" s="2">
        <f>Table2[[#This Row],[MntWines]]+Table2[[#This Row],[MntFruits]]+Table2[[#This Row],[MntMeatProducts]]+Table2[[#This Row],[MntFishProducts]]+Table2[[#This Row],[MntSweetProducts]]+Table2[[#This Row],[MntGoldProds]]</f>
        <v>62</v>
      </c>
      <c r="AG480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48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480" s="2">
        <f>IF(Table2[[#This Row],[Marital_Cleaned]]="In Relationship",2,1) + Table2[[#This Row],[Kidhome]] + Table2[[#This Row],[Teenhome]]</f>
        <v>3</v>
      </c>
      <c r="AJ48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480" s="2">
        <f>IF(OR(Table2[[#This Row],[ Income ]]="",Table2[[#This Row],[ Income ]]&gt;200000),ROUND(MEDIAN(Table2[[ Income ]]),0),Table2[[#This Row],[ Income ]])</f>
        <v>48918</v>
      </c>
      <c r="AL480" s="2" t="str">
        <f>IF(Table2[[#This Row],[Income_Cleaned]]&lt;35000,"Low",
   IF(Table2[[#This Row],[Income_Cleaned]]&lt;=70000,"Medium","High"))</f>
        <v>Medium</v>
      </c>
    </row>
    <row r="481" spans="1:38" x14ac:dyDescent="0.35">
      <c r="A481">
        <v>9150</v>
      </c>
      <c r="B481">
        <v>1963</v>
      </c>
      <c r="C481" t="s">
        <v>39</v>
      </c>
      <c r="D481" t="s">
        <v>33</v>
      </c>
      <c r="E481">
        <v>48918</v>
      </c>
      <c r="F481">
        <v>1</v>
      </c>
      <c r="G481">
        <v>1</v>
      </c>
      <c r="H481" s="1">
        <v>41741</v>
      </c>
      <c r="I481">
        <v>21</v>
      </c>
      <c r="J481">
        <v>52</v>
      </c>
      <c r="K481">
        <v>0</v>
      </c>
      <c r="L481">
        <v>9</v>
      </c>
      <c r="M481">
        <v>0</v>
      </c>
      <c r="N481">
        <v>0</v>
      </c>
      <c r="O481">
        <v>1</v>
      </c>
      <c r="P481">
        <v>2</v>
      </c>
      <c r="Q481">
        <v>1</v>
      </c>
      <c r="R481">
        <v>0</v>
      </c>
      <c r="S481">
        <v>4</v>
      </c>
      <c r="T481">
        <v>4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 t="s">
        <v>32</v>
      </c>
      <c r="AC481">
        <f>2014 - Table2[[#This Row],[Year_Birth]]</f>
        <v>51</v>
      </c>
      <c r="AD481">
        <f>IF(Table2[[#This Row],[Age]]&gt;100, "100", Table2[[#This Row],[Age]])</f>
        <v>51</v>
      </c>
      <c r="AE481" t="str">
        <f>IF(Table2[[#This Row],[Age_Cleaned]]&lt;30,"&lt;30",
   IF(Table2[[#This Row],[Age_Cleaned]]&lt;=40,"30-40",
   IF(Table2[[#This Row],[Age_Cleaned]]&lt;=50,"40-50","50+")))</f>
        <v>50+</v>
      </c>
      <c r="AF481" s="2">
        <f>Table2[[#This Row],[MntWines]]+Table2[[#This Row],[MntFruits]]+Table2[[#This Row],[MntMeatProducts]]+Table2[[#This Row],[MntFishProducts]]+Table2[[#This Row],[MntSweetProducts]]+Table2[[#This Row],[MntGoldProds]]</f>
        <v>62</v>
      </c>
      <c r="AG481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48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481" s="2">
        <f>IF(Table2[[#This Row],[Marital_Cleaned]]="In Relationship",2,1) + Table2[[#This Row],[Kidhome]] + Table2[[#This Row],[Teenhome]]</f>
        <v>3</v>
      </c>
      <c r="AJ48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481" s="2">
        <f>IF(OR(Table2[[#This Row],[ Income ]]="",Table2[[#This Row],[ Income ]]&gt;200000),ROUND(MEDIAN(Table2[[ Income ]]),0),Table2[[#This Row],[ Income ]])</f>
        <v>48918</v>
      </c>
      <c r="AL481" s="2" t="str">
        <f>IF(Table2[[#This Row],[Income_Cleaned]]&lt;35000,"Low",
   IF(Table2[[#This Row],[Income_Cleaned]]&lt;=70000,"Medium","High"))</f>
        <v>Medium</v>
      </c>
    </row>
    <row r="482" spans="1:38" x14ac:dyDescent="0.35">
      <c r="A482">
        <v>10127</v>
      </c>
      <c r="B482">
        <v>1965</v>
      </c>
      <c r="C482" t="s">
        <v>30</v>
      </c>
      <c r="D482" t="s">
        <v>35</v>
      </c>
      <c r="E482">
        <v>58692</v>
      </c>
      <c r="F482">
        <v>0</v>
      </c>
      <c r="G482">
        <v>1</v>
      </c>
      <c r="H482" s="1">
        <v>41735</v>
      </c>
      <c r="I482">
        <v>21</v>
      </c>
      <c r="J482">
        <v>301</v>
      </c>
      <c r="K482">
        <v>11</v>
      </c>
      <c r="L482">
        <v>61</v>
      </c>
      <c r="M482">
        <v>4</v>
      </c>
      <c r="N482">
        <v>7</v>
      </c>
      <c r="O482">
        <v>11</v>
      </c>
      <c r="P482">
        <v>1</v>
      </c>
      <c r="Q482">
        <v>8</v>
      </c>
      <c r="R482">
        <v>2</v>
      </c>
      <c r="S482">
        <v>4</v>
      </c>
      <c r="T482">
        <v>7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 t="s">
        <v>34</v>
      </c>
      <c r="AC482">
        <f>2014 - Table2[[#This Row],[Year_Birth]]</f>
        <v>49</v>
      </c>
      <c r="AD482">
        <f>IF(Table2[[#This Row],[Age]]&gt;100, "100", Table2[[#This Row],[Age]])</f>
        <v>49</v>
      </c>
      <c r="AE482" t="str">
        <f>IF(Table2[[#This Row],[Age_Cleaned]]&lt;30,"&lt;30",
   IF(Table2[[#This Row],[Age_Cleaned]]&lt;=40,"30-40",
   IF(Table2[[#This Row],[Age_Cleaned]]&lt;=50,"40-50","50+")))</f>
        <v>40-50</v>
      </c>
      <c r="AF482" s="2">
        <f>Table2[[#This Row],[MntWines]]+Table2[[#This Row],[MntFruits]]+Table2[[#This Row],[MntMeatProducts]]+Table2[[#This Row],[MntFishProducts]]+Table2[[#This Row],[MntSweetProducts]]+Table2[[#This Row],[MntGoldProds]]</f>
        <v>395</v>
      </c>
      <c r="AG482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48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482" s="2">
        <f>IF(Table2[[#This Row],[Marital_Cleaned]]="In Relationship",2,1) + Table2[[#This Row],[Kidhome]] + Table2[[#This Row],[Teenhome]]</f>
        <v>3</v>
      </c>
      <c r="AJ48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482" s="2">
        <f>IF(OR(Table2[[#This Row],[ Income ]]="",Table2[[#This Row],[ Income ]]&gt;200000),ROUND(MEDIAN(Table2[[ Income ]]),0),Table2[[#This Row],[ Income ]])</f>
        <v>58692</v>
      </c>
      <c r="AL482" s="2" t="str">
        <f>IF(Table2[[#This Row],[Income_Cleaned]]&lt;35000,"Low",
   IF(Table2[[#This Row],[Income_Cleaned]]&lt;=70000,"Medium","High"))</f>
        <v>Medium</v>
      </c>
    </row>
    <row r="483" spans="1:38" x14ac:dyDescent="0.35">
      <c r="A483">
        <v>5493</v>
      </c>
      <c r="B483">
        <v>1976</v>
      </c>
      <c r="C483" t="s">
        <v>30</v>
      </c>
      <c r="D483" t="s">
        <v>35</v>
      </c>
      <c r="E483">
        <v>39356</v>
      </c>
      <c r="F483">
        <v>1</v>
      </c>
      <c r="G483">
        <v>1</v>
      </c>
      <c r="H483" s="1">
        <v>41717</v>
      </c>
      <c r="I483">
        <v>21</v>
      </c>
      <c r="J483">
        <v>15</v>
      </c>
      <c r="K483">
        <v>0</v>
      </c>
      <c r="L483">
        <v>2</v>
      </c>
      <c r="M483">
        <v>0</v>
      </c>
      <c r="N483">
        <v>0</v>
      </c>
      <c r="O483">
        <v>6</v>
      </c>
      <c r="P483">
        <v>1</v>
      </c>
      <c r="Q483">
        <v>1</v>
      </c>
      <c r="R483">
        <v>0</v>
      </c>
      <c r="S483">
        <v>2</v>
      </c>
      <c r="T483">
        <v>6</v>
      </c>
      <c r="U483">
        <v>1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 t="s">
        <v>32</v>
      </c>
      <c r="AC483">
        <f>2014 - Table2[[#This Row],[Year_Birth]]</f>
        <v>38</v>
      </c>
      <c r="AD483">
        <f>IF(Table2[[#This Row],[Age]]&gt;100, "100", Table2[[#This Row],[Age]])</f>
        <v>38</v>
      </c>
      <c r="AE483" t="str">
        <f>IF(Table2[[#This Row],[Age_Cleaned]]&lt;30,"&lt;30",
   IF(Table2[[#This Row],[Age_Cleaned]]&lt;=40,"30-40",
   IF(Table2[[#This Row],[Age_Cleaned]]&lt;=50,"40-50","50+")))</f>
        <v>30-40</v>
      </c>
      <c r="AF483" s="2">
        <f>Table2[[#This Row],[MntWines]]+Table2[[#This Row],[MntFruits]]+Table2[[#This Row],[MntMeatProducts]]+Table2[[#This Row],[MntFishProducts]]+Table2[[#This Row],[MntSweetProducts]]+Table2[[#This Row],[MntGoldProds]]</f>
        <v>23</v>
      </c>
      <c r="AG483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48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483" s="2">
        <f>IF(Table2[[#This Row],[Marital_Cleaned]]="In Relationship",2,1) + Table2[[#This Row],[Kidhome]] + Table2[[#This Row],[Teenhome]]</f>
        <v>4</v>
      </c>
      <c r="AJ48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483" s="2">
        <f>IF(OR(Table2[[#This Row],[ Income ]]="",Table2[[#This Row],[ Income ]]&gt;200000),ROUND(MEDIAN(Table2[[ Income ]]),0),Table2[[#This Row],[ Income ]])</f>
        <v>39356</v>
      </c>
      <c r="AL483" s="2" t="str">
        <f>IF(Table2[[#This Row],[Income_Cleaned]]&lt;35000,"Low",
   IF(Table2[[#This Row],[Income_Cleaned]]&lt;=70000,"Medium","High"))</f>
        <v>Medium</v>
      </c>
    </row>
    <row r="484" spans="1:38" x14ac:dyDescent="0.35">
      <c r="A484">
        <v>2666</v>
      </c>
      <c r="B484">
        <v>1972</v>
      </c>
      <c r="C484" t="s">
        <v>43</v>
      </c>
      <c r="D484" t="s">
        <v>35</v>
      </c>
      <c r="E484">
        <v>76234</v>
      </c>
      <c r="F484">
        <v>0</v>
      </c>
      <c r="G484">
        <v>1</v>
      </c>
      <c r="H484" s="1">
        <v>41676</v>
      </c>
      <c r="I484">
        <v>21</v>
      </c>
      <c r="J484">
        <v>519</v>
      </c>
      <c r="K484">
        <v>50</v>
      </c>
      <c r="L484">
        <v>167</v>
      </c>
      <c r="M484">
        <v>130</v>
      </c>
      <c r="N484">
        <v>0</v>
      </c>
      <c r="O484">
        <v>41</v>
      </c>
      <c r="P484">
        <v>1</v>
      </c>
      <c r="Q484">
        <v>8</v>
      </c>
      <c r="R484">
        <v>3</v>
      </c>
      <c r="S484">
        <v>11</v>
      </c>
      <c r="T484">
        <v>3</v>
      </c>
      <c r="U484">
        <v>0</v>
      </c>
      <c r="V484">
        <v>1</v>
      </c>
      <c r="W484">
        <v>0</v>
      </c>
      <c r="X484">
        <v>0</v>
      </c>
      <c r="Y484">
        <v>0</v>
      </c>
      <c r="Z484">
        <v>0</v>
      </c>
      <c r="AA484">
        <v>0</v>
      </c>
      <c r="AB484" t="s">
        <v>34</v>
      </c>
      <c r="AC484">
        <f>2014 - Table2[[#This Row],[Year_Birth]]</f>
        <v>42</v>
      </c>
      <c r="AD484">
        <f>IF(Table2[[#This Row],[Age]]&gt;100, "100", Table2[[#This Row],[Age]])</f>
        <v>42</v>
      </c>
      <c r="AE484" t="str">
        <f>IF(Table2[[#This Row],[Age_Cleaned]]&lt;30,"&lt;30",
   IF(Table2[[#This Row],[Age_Cleaned]]&lt;=40,"30-40",
   IF(Table2[[#This Row],[Age_Cleaned]]&lt;=50,"40-50","50+")))</f>
        <v>40-50</v>
      </c>
      <c r="AF484" s="2">
        <f>Table2[[#This Row],[MntWines]]+Table2[[#This Row],[MntFruits]]+Table2[[#This Row],[MntMeatProducts]]+Table2[[#This Row],[MntFishProducts]]+Table2[[#This Row],[MntSweetProducts]]+Table2[[#This Row],[MntGoldProds]]</f>
        <v>907</v>
      </c>
      <c r="AG484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48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484" s="2">
        <f>IF(Table2[[#This Row],[Marital_Cleaned]]="In Relationship",2,1) + Table2[[#This Row],[Kidhome]] + Table2[[#This Row],[Teenhome]]</f>
        <v>3</v>
      </c>
      <c r="AJ48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484" s="2">
        <f>IF(OR(Table2[[#This Row],[ Income ]]="",Table2[[#This Row],[ Income ]]&gt;200000),ROUND(MEDIAN(Table2[[ Income ]]),0),Table2[[#This Row],[ Income ]])</f>
        <v>76234</v>
      </c>
      <c r="AL484" s="2" t="str">
        <f>IF(Table2[[#This Row],[Income_Cleaned]]&lt;35000,"Low",
   IF(Table2[[#This Row],[Income_Cleaned]]&lt;=70000,"Medium","High"))</f>
        <v>High</v>
      </c>
    </row>
    <row r="485" spans="1:38" x14ac:dyDescent="0.35">
      <c r="A485">
        <v>10099</v>
      </c>
      <c r="B485">
        <v>1984</v>
      </c>
      <c r="C485" t="s">
        <v>30</v>
      </c>
      <c r="D485" t="s">
        <v>35</v>
      </c>
      <c r="E485">
        <v>55434</v>
      </c>
      <c r="F485">
        <v>1</v>
      </c>
      <c r="G485">
        <v>0</v>
      </c>
      <c r="H485" s="1">
        <v>41552</v>
      </c>
      <c r="I485">
        <v>21</v>
      </c>
      <c r="J485">
        <v>238</v>
      </c>
      <c r="K485">
        <v>115</v>
      </c>
      <c r="L485">
        <v>215</v>
      </c>
      <c r="M485">
        <v>169</v>
      </c>
      <c r="N485">
        <v>69</v>
      </c>
      <c r="O485">
        <v>76</v>
      </c>
      <c r="P485">
        <v>3</v>
      </c>
      <c r="Q485">
        <v>5</v>
      </c>
      <c r="R485">
        <v>3</v>
      </c>
      <c r="S485">
        <v>13</v>
      </c>
      <c r="T485">
        <v>4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 t="s">
        <v>45</v>
      </c>
      <c r="AC485">
        <f>2014 - Table2[[#This Row],[Year_Birth]]</f>
        <v>30</v>
      </c>
      <c r="AD485">
        <f>IF(Table2[[#This Row],[Age]]&gt;100, "100", Table2[[#This Row],[Age]])</f>
        <v>30</v>
      </c>
      <c r="AE485" t="str">
        <f>IF(Table2[[#This Row],[Age_Cleaned]]&lt;30,"&lt;30",
   IF(Table2[[#This Row],[Age_Cleaned]]&lt;=40,"30-40",
   IF(Table2[[#This Row],[Age_Cleaned]]&lt;=50,"40-50","50+")))</f>
        <v>30-40</v>
      </c>
      <c r="AF485" s="2">
        <f>Table2[[#This Row],[MntWines]]+Table2[[#This Row],[MntFruits]]+Table2[[#This Row],[MntMeatProducts]]+Table2[[#This Row],[MntFishProducts]]+Table2[[#This Row],[MntSweetProducts]]+Table2[[#This Row],[MntGoldProds]]</f>
        <v>882</v>
      </c>
      <c r="AG485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48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485" s="2">
        <f>IF(Table2[[#This Row],[Marital_Cleaned]]="In Relationship",2,1) + Table2[[#This Row],[Kidhome]] + Table2[[#This Row],[Teenhome]]</f>
        <v>3</v>
      </c>
      <c r="AJ48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485" s="2">
        <f>IF(OR(Table2[[#This Row],[ Income ]]="",Table2[[#This Row],[ Income ]]&gt;200000),ROUND(MEDIAN(Table2[[ Income ]]),0),Table2[[#This Row],[ Income ]])</f>
        <v>55434</v>
      </c>
      <c r="AL485" s="2" t="str">
        <f>IF(Table2[[#This Row],[Income_Cleaned]]&lt;35000,"Low",
   IF(Table2[[#This Row],[Income_Cleaned]]&lt;=70000,"Medium","High"))</f>
        <v>Medium</v>
      </c>
    </row>
    <row r="486" spans="1:38" x14ac:dyDescent="0.35">
      <c r="A486">
        <v>10562</v>
      </c>
      <c r="B486">
        <v>1946</v>
      </c>
      <c r="C486" t="s">
        <v>43</v>
      </c>
      <c r="D486" t="s">
        <v>35</v>
      </c>
      <c r="E486">
        <v>66835</v>
      </c>
      <c r="F486">
        <v>0</v>
      </c>
      <c r="G486">
        <v>0</v>
      </c>
      <c r="H486" s="1">
        <v>41545</v>
      </c>
      <c r="I486">
        <v>21</v>
      </c>
      <c r="J486">
        <v>620</v>
      </c>
      <c r="K486">
        <v>26</v>
      </c>
      <c r="L486">
        <v>195</v>
      </c>
      <c r="M486">
        <v>34</v>
      </c>
      <c r="N486">
        <v>17</v>
      </c>
      <c r="O486">
        <v>141</v>
      </c>
      <c r="P486">
        <v>1</v>
      </c>
      <c r="Q486">
        <v>6</v>
      </c>
      <c r="R486">
        <v>4</v>
      </c>
      <c r="S486">
        <v>13</v>
      </c>
      <c r="T486">
        <v>2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 t="s">
        <v>42</v>
      </c>
      <c r="AC486">
        <f>2014 - Table2[[#This Row],[Year_Birth]]</f>
        <v>68</v>
      </c>
      <c r="AD486">
        <f>IF(Table2[[#This Row],[Age]]&gt;100, "100", Table2[[#This Row],[Age]])</f>
        <v>68</v>
      </c>
      <c r="AE486" t="str">
        <f>IF(Table2[[#This Row],[Age_Cleaned]]&lt;30,"&lt;30",
   IF(Table2[[#This Row],[Age_Cleaned]]&lt;=40,"30-40",
   IF(Table2[[#This Row],[Age_Cleaned]]&lt;=50,"40-50","50+")))</f>
        <v>50+</v>
      </c>
      <c r="AF486" s="2">
        <f>Table2[[#This Row],[MntWines]]+Table2[[#This Row],[MntFruits]]+Table2[[#This Row],[MntMeatProducts]]+Table2[[#This Row],[MntFishProducts]]+Table2[[#This Row],[MntSweetProducts]]+Table2[[#This Row],[MntGoldProds]]</f>
        <v>1033</v>
      </c>
      <c r="AG486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48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486" s="2">
        <f>IF(Table2[[#This Row],[Marital_Cleaned]]="In Relationship",2,1) + Table2[[#This Row],[Kidhome]] + Table2[[#This Row],[Teenhome]]</f>
        <v>2</v>
      </c>
      <c r="AJ48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486" s="2">
        <f>IF(OR(Table2[[#This Row],[ Income ]]="",Table2[[#This Row],[ Income ]]&gt;200000),ROUND(MEDIAN(Table2[[ Income ]]),0),Table2[[#This Row],[ Income ]])</f>
        <v>66835</v>
      </c>
      <c r="AL486" s="2" t="str">
        <f>IF(Table2[[#This Row],[Income_Cleaned]]&lt;35000,"Low",
   IF(Table2[[#This Row],[Income_Cleaned]]&lt;=70000,"Medium","High"))</f>
        <v>Medium</v>
      </c>
    </row>
    <row r="487" spans="1:38" x14ac:dyDescent="0.35">
      <c r="A487">
        <v>7881</v>
      </c>
      <c r="B487">
        <v>1946</v>
      </c>
      <c r="C487" t="s">
        <v>43</v>
      </c>
      <c r="D487" t="s">
        <v>35</v>
      </c>
      <c r="E487">
        <v>66835</v>
      </c>
      <c r="F487">
        <v>0</v>
      </c>
      <c r="G487">
        <v>0</v>
      </c>
      <c r="H487" s="1">
        <v>41545</v>
      </c>
      <c r="I487">
        <v>21</v>
      </c>
      <c r="J487">
        <v>620</v>
      </c>
      <c r="K487">
        <v>26</v>
      </c>
      <c r="L487">
        <v>195</v>
      </c>
      <c r="M487">
        <v>34</v>
      </c>
      <c r="N487">
        <v>17</v>
      </c>
      <c r="O487">
        <v>141</v>
      </c>
      <c r="P487">
        <v>1</v>
      </c>
      <c r="Q487">
        <v>6</v>
      </c>
      <c r="R487">
        <v>4</v>
      </c>
      <c r="S487">
        <v>13</v>
      </c>
      <c r="T487">
        <v>2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 t="s">
        <v>32</v>
      </c>
      <c r="AC487">
        <f>2014 - Table2[[#This Row],[Year_Birth]]</f>
        <v>68</v>
      </c>
      <c r="AD487">
        <f>IF(Table2[[#This Row],[Age]]&gt;100, "100", Table2[[#This Row],[Age]])</f>
        <v>68</v>
      </c>
      <c r="AE487" t="str">
        <f>IF(Table2[[#This Row],[Age_Cleaned]]&lt;30,"&lt;30",
   IF(Table2[[#This Row],[Age_Cleaned]]&lt;=40,"30-40",
   IF(Table2[[#This Row],[Age_Cleaned]]&lt;=50,"40-50","50+")))</f>
        <v>50+</v>
      </c>
      <c r="AF487" s="2">
        <f>Table2[[#This Row],[MntWines]]+Table2[[#This Row],[MntFruits]]+Table2[[#This Row],[MntMeatProducts]]+Table2[[#This Row],[MntFishProducts]]+Table2[[#This Row],[MntSweetProducts]]+Table2[[#This Row],[MntGoldProds]]</f>
        <v>1033</v>
      </c>
      <c r="AG487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48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487" s="2">
        <f>IF(Table2[[#This Row],[Marital_Cleaned]]="In Relationship",2,1) + Table2[[#This Row],[Kidhome]] + Table2[[#This Row],[Teenhome]]</f>
        <v>2</v>
      </c>
      <c r="AJ48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487" s="2">
        <f>IF(OR(Table2[[#This Row],[ Income ]]="",Table2[[#This Row],[ Income ]]&gt;200000),ROUND(MEDIAN(Table2[[ Income ]]),0),Table2[[#This Row],[ Income ]])</f>
        <v>66835</v>
      </c>
      <c r="AL487" s="2" t="str">
        <f>IF(Table2[[#This Row],[Income_Cleaned]]&lt;35000,"Low",
   IF(Table2[[#This Row],[Income_Cleaned]]&lt;=70000,"Medium","High"))</f>
        <v>Medium</v>
      </c>
    </row>
    <row r="488" spans="1:38" x14ac:dyDescent="0.35">
      <c r="A488">
        <v>6721</v>
      </c>
      <c r="B488">
        <v>1951</v>
      </c>
      <c r="C488" t="s">
        <v>30</v>
      </c>
      <c r="D488" t="s">
        <v>35</v>
      </c>
      <c r="E488">
        <v>71965</v>
      </c>
      <c r="F488">
        <v>0</v>
      </c>
      <c r="G488">
        <v>1</v>
      </c>
      <c r="H488" s="1">
        <v>41484</v>
      </c>
      <c r="I488">
        <v>21</v>
      </c>
      <c r="J488">
        <v>572</v>
      </c>
      <c r="K488">
        <v>19</v>
      </c>
      <c r="L488">
        <v>286</v>
      </c>
      <c r="M488">
        <v>50</v>
      </c>
      <c r="N488">
        <v>38</v>
      </c>
      <c r="O488">
        <v>248</v>
      </c>
      <c r="P488">
        <v>3</v>
      </c>
      <c r="Q488">
        <v>6</v>
      </c>
      <c r="R488">
        <v>3</v>
      </c>
      <c r="S488">
        <v>5</v>
      </c>
      <c r="T488">
        <v>3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 t="s">
        <v>34</v>
      </c>
      <c r="AC488">
        <f>2014 - Table2[[#This Row],[Year_Birth]]</f>
        <v>63</v>
      </c>
      <c r="AD488">
        <f>IF(Table2[[#This Row],[Age]]&gt;100, "100", Table2[[#This Row],[Age]])</f>
        <v>63</v>
      </c>
      <c r="AE488" t="str">
        <f>IF(Table2[[#This Row],[Age_Cleaned]]&lt;30,"&lt;30",
   IF(Table2[[#This Row],[Age_Cleaned]]&lt;=40,"30-40",
   IF(Table2[[#This Row],[Age_Cleaned]]&lt;=50,"40-50","50+")))</f>
        <v>50+</v>
      </c>
      <c r="AF488" s="2">
        <f>Table2[[#This Row],[MntWines]]+Table2[[#This Row],[MntFruits]]+Table2[[#This Row],[MntMeatProducts]]+Table2[[#This Row],[MntFishProducts]]+Table2[[#This Row],[MntSweetProducts]]+Table2[[#This Row],[MntGoldProds]]</f>
        <v>1213</v>
      </c>
      <c r="AG488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48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488" s="2">
        <f>IF(Table2[[#This Row],[Marital_Cleaned]]="In Relationship",2,1) + Table2[[#This Row],[Kidhome]] + Table2[[#This Row],[Teenhome]]</f>
        <v>3</v>
      </c>
      <c r="AJ48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488" s="2">
        <f>IF(OR(Table2[[#This Row],[ Income ]]="",Table2[[#This Row],[ Income ]]&gt;200000),ROUND(MEDIAN(Table2[[ Income ]]),0),Table2[[#This Row],[ Income ]])</f>
        <v>71965</v>
      </c>
      <c r="AL488" s="2" t="str">
        <f>IF(Table2[[#This Row],[Income_Cleaned]]&lt;35000,"Low",
   IF(Table2[[#This Row],[Income_Cleaned]]&lt;=70000,"Medium","High"))</f>
        <v>High</v>
      </c>
    </row>
    <row r="489" spans="1:38" x14ac:dyDescent="0.35">
      <c r="A489">
        <v>5204</v>
      </c>
      <c r="B489">
        <v>1971</v>
      </c>
      <c r="C489" t="s">
        <v>30</v>
      </c>
      <c r="D489" t="s">
        <v>37</v>
      </c>
      <c r="E489">
        <v>74538</v>
      </c>
      <c r="F489">
        <v>0</v>
      </c>
      <c r="G489">
        <v>0</v>
      </c>
      <c r="H489" s="1">
        <v>41454</v>
      </c>
      <c r="I489">
        <v>21</v>
      </c>
      <c r="J489">
        <v>380</v>
      </c>
      <c r="K489">
        <v>98</v>
      </c>
      <c r="L489">
        <v>733</v>
      </c>
      <c r="M489">
        <v>110</v>
      </c>
      <c r="N489">
        <v>112</v>
      </c>
      <c r="O489">
        <v>28</v>
      </c>
      <c r="P489">
        <v>1</v>
      </c>
      <c r="Q489">
        <v>8</v>
      </c>
      <c r="R489">
        <v>8</v>
      </c>
      <c r="S489">
        <v>5</v>
      </c>
      <c r="T489">
        <v>3</v>
      </c>
      <c r="U489">
        <v>0</v>
      </c>
      <c r="V489">
        <v>0</v>
      </c>
      <c r="W489">
        <v>1</v>
      </c>
      <c r="X489">
        <v>0</v>
      </c>
      <c r="Y489">
        <v>0</v>
      </c>
      <c r="Z489">
        <v>1</v>
      </c>
      <c r="AA489">
        <v>0</v>
      </c>
      <c r="AB489" t="s">
        <v>32</v>
      </c>
      <c r="AC489">
        <f>2014 - Table2[[#This Row],[Year_Birth]]</f>
        <v>43</v>
      </c>
      <c r="AD489">
        <f>IF(Table2[[#This Row],[Age]]&gt;100, "100", Table2[[#This Row],[Age]])</f>
        <v>43</v>
      </c>
      <c r="AE489" t="str">
        <f>IF(Table2[[#This Row],[Age_Cleaned]]&lt;30,"&lt;30",
   IF(Table2[[#This Row],[Age_Cleaned]]&lt;=40,"30-40",
   IF(Table2[[#This Row],[Age_Cleaned]]&lt;=50,"40-50","50+")))</f>
        <v>40-50</v>
      </c>
      <c r="AF489" s="2">
        <f>Table2[[#This Row],[MntWines]]+Table2[[#This Row],[MntFruits]]+Table2[[#This Row],[MntMeatProducts]]+Table2[[#This Row],[MntFishProducts]]+Table2[[#This Row],[MntSweetProducts]]+Table2[[#This Row],[MntGoldProds]]</f>
        <v>1461</v>
      </c>
      <c r="AG489" s="2">
        <f>Table2[[#This Row],[AcceptedCmp1]] + Table2[[#This Row],[AcceptedCmp2]] + Table2[[#This Row],[AcceptedCmp3]] + Table2[[#This Row],[AcceptedCmp4]] + Table2[[#This Row],[AcceptedCmp5]] + Table2[[#This Row],[Response]]</f>
        <v>2</v>
      </c>
      <c r="AH48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489" s="2">
        <f>IF(Table2[[#This Row],[Marital_Cleaned]]="In Relationship",2,1) + Table2[[#This Row],[Kidhome]] + Table2[[#This Row],[Teenhome]]</f>
        <v>2</v>
      </c>
      <c r="AJ48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489" s="2">
        <f>IF(OR(Table2[[#This Row],[ Income ]]="",Table2[[#This Row],[ Income ]]&gt;200000),ROUND(MEDIAN(Table2[[ Income ]]),0),Table2[[#This Row],[ Income ]])</f>
        <v>74538</v>
      </c>
      <c r="AL489" s="2" t="str">
        <f>IF(Table2[[#This Row],[Income_Cleaned]]&lt;35000,"Low",
   IF(Table2[[#This Row],[Income_Cleaned]]&lt;=70000,"Medium","High"))</f>
        <v>High</v>
      </c>
    </row>
    <row r="490" spans="1:38" x14ac:dyDescent="0.35">
      <c r="A490">
        <v>5209</v>
      </c>
      <c r="B490">
        <v>1954</v>
      </c>
      <c r="C490" t="s">
        <v>30</v>
      </c>
      <c r="D490" t="s">
        <v>31</v>
      </c>
      <c r="E490">
        <v>50002</v>
      </c>
      <c r="F490">
        <v>0</v>
      </c>
      <c r="G490">
        <v>1</v>
      </c>
      <c r="H490" s="1">
        <v>41442</v>
      </c>
      <c r="I490">
        <v>21</v>
      </c>
      <c r="J490">
        <v>443</v>
      </c>
      <c r="K490">
        <v>5</v>
      </c>
      <c r="L490">
        <v>71</v>
      </c>
      <c r="M490">
        <v>21</v>
      </c>
      <c r="N490">
        <v>16</v>
      </c>
      <c r="O490">
        <v>82</v>
      </c>
      <c r="P490">
        <v>2</v>
      </c>
      <c r="Q490">
        <v>8</v>
      </c>
      <c r="R490">
        <v>2</v>
      </c>
      <c r="S490">
        <v>7</v>
      </c>
      <c r="T490">
        <v>7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 t="s">
        <v>45</v>
      </c>
      <c r="AC490">
        <f>2014 - Table2[[#This Row],[Year_Birth]]</f>
        <v>60</v>
      </c>
      <c r="AD490">
        <f>IF(Table2[[#This Row],[Age]]&gt;100, "100", Table2[[#This Row],[Age]])</f>
        <v>60</v>
      </c>
      <c r="AE490" t="str">
        <f>IF(Table2[[#This Row],[Age_Cleaned]]&lt;30,"&lt;30",
   IF(Table2[[#This Row],[Age_Cleaned]]&lt;=40,"30-40",
   IF(Table2[[#This Row],[Age_Cleaned]]&lt;=50,"40-50","50+")))</f>
        <v>50+</v>
      </c>
      <c r="AF490" s="2">
        <f>Table2[[#This Row],[MntWines]]+Table2[[#This Row],[MntFruits]]+Table2[[#This Row],[MntMeatProducts]]+Table2[[#This Row],[MntFishProducts]]+Table2[[#This Row],[MntSweetProducts]]+Table2[[#This Row],[MntGoldProds]]</f>
        <v>638</v>
      </c>
      <c r="AG490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49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490" s="2">
        <f>IF(Table2[[#This Row],[Marital_Cleaned]]="In Relationship",2,1) + Table2[[#This Row],[Kidhome]] + Table2[[#This Row],[Teenhome]]</f>
        <v>2</v>
      </c>
      <c r="AJ49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490" s="2">
        <f>IF(OR(Table2[[#This Row],[ Income ]]="",Table2[[#This Row],[ Income ]]&gt;200000),ROUND(MEDIAN(Table2[[ Income ]]),0),Table2[[#This Row],[ Income ]])</f>
        <v>50002</v>
      </c>
      <c r="AL490" s="2" t="str">
        <f>IF(Table2[[#This Row],[Income_Cleaned]]&lt;35000,"Low",
   IF(Table2[[#This Row],[Income_Cleaned]]&lt;=70000,"Medium","High"))</f>
        <v>Medium</v>
      </c>
    </row>
    <row r="491" spans="1:38" x14ac:dyDescent="0.35">
      <c r="A491">
        <v>10128</v>
      </c>
      <c r="B491">
        <v>1958</v>
      </c>
      <c r="C491" t="s">
        <v>30</v>
      </c>
      <c r="D491" t="s">
        <v>37</v>
      </c>
      <c r="E491">
        <v>53977</v>
      </c>
      <c r="F491">
        <v>0</v>
      </c>
      <c r="G491">
        <v>1</v>
      </c>
      <c r="H491" s="1">
        <v>41433</v>
      </c>
      <c r="I491">
        <v>21</v>
      </c>
      <c r="J491">
        <v>620</v>
      </c>
      <c r="K491">
        <v>16</v>
      </c>
      <c r="L491">
        <v>165</v>
      </c>
      <c r="M491">
        <v>0</v>
      </c>
      <c r="N491">
        <v>24</v>
      </c>
      <c r="O491">
        <v>82</v>
      </c>
      <c r="P491">
        <v>5</v>
      </c>
      <c r="Q491">
        <v>5</v>
      </c>
      <c r="R491">
        <v>5</v>
      </c>
      <c r="S491">
        <v>12</v>
      </c>
      <c r="T491">
        <v>5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 t="s">
        <v>34</v>
      </c>
      <c r="AC491">
        <f>2014 - Table2[[#This Row],[Year_Birth]]</f>
        <v>56</v>
      </c>
      <c r="AD491">
        <f>IF(Table2[[#This Row],[Age]]&gt;100, "100", Table2[[#This Row],[Age]])</f>
        <v>56</v>
      </c>
      <c r="AE491" t="str">
        <f>IF(Table2[[#This Row],[Age_Cleaned]]&lt;30,"&lt;30",
   IF(Table2[[#This Row],[Age_Cleaned]]&lt;=40,"30-40",
   IF(Table2[[#This Row],[Age_Cleaned]]&lt;=50,"40-50","50+")))</f>
        <v>50+</v>
      </c>
      <c r="AF491" s="2">
        <f>Table2[[#This Row],[MntWines]]+Table2[[#This Row],[MntFruits]]+Table2[[#This Row],[MntMeatProducts]]+Table2[[#This Row],[MntFishProducts]]+Table2[[#This Row],[MntSweetProducts]]+Table2[[#This Row],[MntGoldProds]]</f>
        <v>907</v>
      </c>
      <c r="AG491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49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491" s="2">
        <f>IF(Table2[[#This Row],[Marital_Cleaned]]="In Relationship",2,1) + Table2[[#This Row],[Kidhome]] + Table2[[#This Row],[Teenhome]]</f>
        <v>3</v>
      </c>
      <c r="AJ49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491" s="2">
        <f>IF(OR(Table2[[#This Row],[ Income ]]="",Table2[[#This Row],[ Income ]]&gt;200000),ROUND(MEDIAN(Table2[[ Income ]]),0),Table2[[#This Row],[ Income ]])</f>
        <v>53977</v>
      </c>
      <c r="AL491" s="2" t="str">
        <f>IF(Table2[[#This Row],[Income_Cleaned]]&lt;35000,"Low",
   IF(Table2[[#This Row],[Income_Cleaned]]&lt;=70000,"Medium","High"))</f>
        <v>Medium</v>
      </c>
    </row>
    <row r="492" spans="1:38" x14ac:dyDescent="0.35">
      <c r="A492">
        <v>9284</v>
      </c>
      <c r="B492">
        <v>1958</v>
      </c>
      <c r="C492" t="s">
        <v>30</v>
      </c>
      <c r="D492" t="s">
        <v>37</v>
      </c>
      <c r="E492">
        <v>53977</v>
      </c>
      <c r="F492">
        <v>0</v>
      </c>
      <c r="G492">
        <v>1</v>
      </c>
      <c r="H492" s="1">
        <v>41433</v>
      </c>
      <c r="I492">
        <v>21</v>
      </c>
      <c r="J492">
        <v>620</v>
      </c>
      <c r="K492">
        <v>16</v>
      </c>
      <c r="L492">
        <v>165</v>
      </c>
      <c r="M492">
        <v>0</v>
      </c>
      <c r="N492">
        <v>24</v>
      </c>
      <c r="O492">
        <v>82</v>
      </c>
      <c r="P492">
        <v>5</v>
      </c>
      <c r="Q492">
        <v>5</v>
      </c>
      <c r="R492">
        <v>5</v>
      </c>
      <c r="S492">
        <v>12</v>
      </c>
      <c r="T492">
        <v>5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 t="s">
        <v>32</v>
      </c>
      <c r="AC492">
        <f>2014 - Table2[[#This Row],[Year_Birth]]</f>
        <v>56</v>
      </c>
      <c r="AD492">
        <f>IF(Table2[[#This Row],[Age]]&gt;100, "100", Table2[[#This Row],[Age]])</f>
        <v>56</v>
      </c>
      <c r="AE492" t="str">
        <f>IF(Table2[[#This Row],[Age_Cleaned]]&lt;30,"&lt;30",
   IF(Table2[[#This Row],[Age_Cleaned]]&lt;=40,"30-40",
   IF(Table2[[#This Row],[Age_Cleaned]]&lt;=50,"40-50","50+")))</f>
        <v>50+</v>
      </c>
      <c r="AF492" s="2">
        <f>Table2[[#This Row],[MntWines]]+Table2[[#This Row],[MntFruits]]+Table2[[#This Row],[MntMeatProducts]]+Table2[[#This Row],[MntFishProducts]]+Table2[[#This Row],[MntSweetProducts]]+Table2[[#This Row],[MntGoldProds]]</f>
        <v>907</v>
      </c>
      <c r="AG492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49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492" s="2">
        <f>IF(Table2[[#This Row],[Marital_Cleaned]]="In Relationship",2,1) + Table2[[#This Row],[Kidhome]] + Table2[[#This Row],[Teenhome]]</f>
        <v>3</v>
      </c>
      <c r="AJ49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492" s="2">
        <f>IF(OR(Table2[[#This Row],[ Income ]]="",Table2[[#This Row],[ Income ]]&gt;200000),ROUND(MEDIAN(Table2[[ Income ]]),0),Table2[[#This Row],[ Income ]])</f>
        <v>53977</v>
      </c>
      <c r="AL492" s="2" t="str">
        <f>IF(Table2[[#This Row],[Income_Cleaned]]&lt;35000,"Low",
   IF(Table2[[#This Row],[Income_Cleaned]]&lt;=70000,"Medium","High"))</f>
        <v>Medium</v>
      </c>
    </row>
    <row r="493" spans="1:38" x14ac:dyDescent="0.35">
      <c r="A493">
        <v>8643</v>
      </c>
      <c r="B493">
        <v>1971</v>
      </c>
      <c r="C493" t="s">
        <v>30</v>
      </c>
      <c r="D493" t="s">
        <v>37</v>
      </c>
      <c r="E493">
        <v>69930</v>
      </c>
      <c r="F493">
        <v>0</v>
      </c>
      <c r="G493">
        <v>0</v>
      </c>
      <c r="H493" s="1">
        <v>41420</v>
      </c>
      <c r="I493">
        <v>21</v>
      </c>
      <c r="J493">
        <v>252</v>
      </c>
      <c r="K493">
        <v>98</v>
      </c>
      <c r="L493">
        <v>827</v>
      </c>
      <c r="M493">
        <v>219</v>
      </c>
      <c r="N493">
        <v>70</v>
      </c>
      <c r="O493">
        <v>196</v>
      </c>
      <c r="P493">
        <v>1</v>
      </c>
      <c r="Q493">
        <v>4</v>
      </c>
      <c r="R493">
        <v>5</v>
      </c>
      <c r="S493">
        <v>12</v>
      </c>
      <c r="T493">
        <v>3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 t="s">
        <v>42</v>
      </c>
      <c r="AC493">
        <f>2014 - Table2[[#This Row],[Year_Birth]]</f>
        <v>43</v>
      </c>
      <c r="AD493">
        <f>IF(Table2[[#This Row],[Age]]&gt;100, "100", Table2[[#This Row],[Age]])</f>
        <v>43</v>
      </c>
      <c r="AE493" t="str">
        <f>IF(Table2[[#This Row],[Age_Cleaned]]&lt;30,"&lt;30",
   IF(Table2[[#This Row],[Age_Cleaned]]&lt;=40,"30-40",
   IF(Table2[[#This Row],[Age_Cleaned]]&lt;=50,"40-50","50+")))</f>
        <v>40-50</v>
      </c>
      <c r="AF493" s="2">
        <f>Table2[[#This Row],[MntWines]]+Table2[[#This Row],[MntFruits]]+Table2[[#This Row],[MntMeatProducts]]+Table2[[#This Row],[MntFishProducts]]+Table2[[#This Row],[MntSweetProducts]]+Table2[[#This Row],[MntGoldProds]]</f>
        <v>1662</v>
      </c>
      <c r="AG493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49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493" s="2">
        <f>IF(Table2[[#This Row],[Marital_Cleaned]]="In Relationship",2,1) + Table2[[#This Row],[Kidhome]] + Table2[[#This Row],[Teenhome]]</f>
        <v>2</v>
      </c>
      <c r="AJ49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493" s="2">
        <f>IF(OR(Table2[[#This Row],[ Income ]]="",Table2[[#This Row],[ Income ]]&gt;200000),ROUND(MEDIAN(Table2[[ Income ]]),0),Table2[[#This Row],[ Income ]])</f>
        <v>69930</v>
      </c>
      <c r="AL493" s="2" t="str">
        <f>IF(Table2[[#This Row],[Income_Cleaned]]&lt;35000,"Low",
   IF(Table2[[#This Row],[Income_Cleaned]]&lt;=70000,"Medium","High"))</f>
        <v>Medium</v>
      </c>
    </row>
    <row r="494" spans="1:38" x14ac:dyDescent="0.35">
      <c r="A494">
        <v>1685</v>
      </c>
      <c r="B494">
        <v>1967</v>
      </c>
      <c r="C494" t="s">
        <v>39</v>
      </c>
      <c r="D494" t="s">
        <v>37</v>
      </c>
      <c r="E494">
        <v>62981</v>
      </c>
      <c r="F494">
        <v>0</v>
      </c>
      <c r="G494">
        <v>0</v>
      </c>
      <c r="H494" s="1">
        <v>41350</v>
      </c>
      <c r="I494">
        <v>21</v>
      </c>
      <c r="J494">
        <v>796</v>
      </c>
      <c r="K494">
        <v>14</v>
      </c>
      <c r="L494">
        <v>590</v>
      </c>
      <c r="M494">
        <v>38</v>
      </c>
      <c r="N494">
        <v>44</v>
      </c>
      <c r="O494">
        <v>0</v>
      </c>
      <c r="P494">
        <v>1</v>
      </c>
      <c r="Q494">
        <v>4</v>
      </c>
      <c r="R494">
        <v>5</v>
      </c>
      <c r="S494">
        <v>13</v>
      </c>
      <c r="T494">
        <v>3</v>
      </c>
      <c r="U494">
        <v>0</v>
      </c>
      <c r="V494">
        <v>1</v>
      </c>
      <c r="W494">
        <v>0</v>
      </c>
      <c r="X494">
        <v>0</v>
      </c>
      <c r="Y494">
        <v>0</v>
      </c>
      <c r="Z494">
        <v>0</v>
      </c>
      <c r="AA494">
        <v>0</v>
      </c>
      <c r="AB494" t="s">
        <v>34</v>
      </c>
      <c r="AC494">
        <f>2014 - Table2[[#This Row],[Year_Birth]]</f>
        <v>47</v>
      </c>
      <c r="AD494">
        <f>IF(Table2[[#This Row],[Age]]&gt;100, "100", Table2[[#This Row],[Age]])</f>
        <v>47</v>
      </c>
      <c r="AE494" t="str">
        <f>IF(Table2[[#This Row],[Age_Cleaned]]&lt;30,"&lt;30",
   IF(Table2[[#This Row],[Age_Cleaned]]&lt;=40,"30-40",
   IF(Table2[[#This Row],[Age_Cleaned]]&lt;=50,"40-50","50+")))</f>
        <v>40-50</v>
      </c>
      <c r="AF494" s="2">
        <f>Table2[[#This Row],[MntWines]]+Table2[[#This Row],[MntFruits]]+Table2[[#This Row],[MntMeatProducts]]+Table2[[#This Row],[MntFishProducts]]+Table2[[#This Row],[MntSweetProducts]]+Table2[[#This Row],[MntGoldProds]]</f>
        <v>1482</v>
      </c>
      <c r="AG494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49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494" s="2">
        <f>IF(Table2[[#This Row],[Marital_Cleaned]]="In Relationship",2,1) + Table2[[#This Row],[Kidhome]] + Table2[[#This Row],[Teenhome]]</f>
        <v>2</v>
      </c>
      <c r="AJ49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494" s="2">
        <f>IF(OR(Table2[[#This Row],[ Income ]]="",Table2[[#This Row],[ Income ]]&gt;200000),ROUND(MEDIAN(Table2[[ Income ]]),0),Table2[[#This Row],[ Income ]])</f>
        <v>62981</v>
      </c>
      <c r="AL494" s="2" t="str">
        <f>IF(Table2[[#This Row],[Income_Cleaned]]&lt;35000,"Low",
   IF(Table2[[#This Row],[Income_Cleaned]]&lt;=70000,"Medium","High"))</f>
        <v>Medium</v>
      </c>
    </row>
    <row r="495" spans="1:38" x14ac:dyDescent="0.35">
      <c r="A495">
        <v>2877</v>
      </c>
      <c r="B495">
        <v>1974</v>
      </c>
      <c r="C495" t="s">
        <v>43</v>
      </c>
      <c r="D495" t="s">
        <v>37</v>
      </c>
      <c r="E495">
        <v>46014</v>
      </c>
      <c r="F495">
        <v>1</v>
      </c>
      <c r="G495">
        <v>1</v>
      </c>
      <c r="H495" s="1">
        <v>41295</v>
      </c>
      <c r="I495">
        <v>21</v>
      </c>
      <c r="J495">
        <v>410</v>
      </c>
      <c r="K495">
        <v>0</v>
      </c>
      <c r="L495">
        <v>59</v>
      </c>
      <c r="M495">
        <v>19</v>
      </c>
      <c r="N495">
        <v>9</v>
      </c>
      <c r="O495">
        <v>44</v>
      </c>
      <c r="P495">
        <v>10</v>
      </c>
      <c r="Q495">
        <v>7</v>
      </c>
      <c r="R495">
        <v>1</v>
      </c>
      <c r="S495">
        <v>8</v>
      </c>
      <c r="T495">
        <v>7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 t="s">
        <v>45</v>
      </c>
      <c r="AC495">
        <f>2014 - Table2[[#This Row],[Year_Birth]]</f>
        <v>40</v>
      </c>
      <c r="AD495">
        <f>IF(Table2[[#This Row],[Age]]&gt;100, "100", Table2[[#This Row],[Age]])</f>
        <v>40</v>
      </c>
      <c r="AE495" t="str">
        <f>IF(Table2[[#This Row],[Age_Cleaned]]&lt;30,"&lt;30",
   IF(Table2[[#This Row],[Age_Cleaned]]&lt;=40,"30-40",
   IF(Table2[[#This Row],[Age_Cleaned]]&lt;=50,"40-50","50+")))</f>
        <v>30-40</v>
      </c>
      <c r="AF495" s="2">
        <f>Table2[[#This Row],[MntWines]]+Table2[[#This Row],[MntFruits]]+Table2[[#This Row],[MntMeatProducts]]+Table2[[#This Row],[MntFishProducts]]+Table2[[#This Row],[MntSweetProducts]]+Table2[[#This Row],[MntGoldProds]]</f>
        <v>541</v>
      </c>
      <c r="AG495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49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495" s="2">
        <f>IF(Table2[[#This Row],[Marital_Cleaned]]="In Relationship",2,1) + Table2[[#This Row],[Kidhome]] + Table2[[#This Row],[Teenhome]]</f>
        <v>4</v>
      </c>
      <c r="AJ49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495" s="2">
        <f>IF(OR(Table2[[#This Row],[ Income ]]="",Table2[[#This Row],[ Income ]]&gt;200000),ROUND(MEDIAN(Table2[[ Income ]]),0),Table2[[#This Row],[ Income ]])</f>
        <v>46014</v>
      </c>
      <c r="AL495" s="2" t="str">
        <f>IF(Table2[[#This Row],[Income_Cleaned]]&lt;35000,"Low",
   IF(Table2[[#This Row],[Income_Cleaned]]&lt;=70000,"Medium","High"))</f>
        <v>Medium</v>
      </c>
    </row>
    <row r="496" spans="1:38" x14ac:dyDescent="0.35">
      <c r="A496">
        <v>8369</v>
      </c>
      <c r="B496">
        <v>1987</v>
      </c>
      <c r="C496" t="s">
        <v>30</v>
      </c>
      <c r="D496" t="s">
        <v>37</v>
      </c>
      <c r="E496">
        <v>18227</v>
      </c>
      <c r="F496">
        <v>1</v>
      </c>
      <c r="G496">
        <v>0</v>
      </c>
      <c r="H496" s="1">
        <v>41221</v>
      </c>
      <c r="I496">
        <v>21</v>
      </c>
      <c r="J496">
        <v>1</v>
      </c>
      <c r="K496">
        <v>2</v>
      </c>
      <c r="L496">
        <v>7</v>
      </c>
      <c r="M496">
        <v>4</v>
      </c>
      <c r="N496">
        <v>3</v>
      </c>
      <c r="O496">
        <v>11</v>
      </c>
      <c r="P496">
        <v>1</v>
      </c>
      <c r="Q496">
        <v>0</v>
      </c>
      <c r="R496">
        <v>1</v>
      </c>
      <c r="S496">
        <v>2</v>
      </c>
      <c r="T496">
        <v>8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 t="s">
        <v>32</v>
      </c>
      <c r="AC496">
        <f>2014 - Table2[[#This Row],[Year_Birth]]</f>
        <v>27</v>
      </c>
      <c r="AD496">
        <f>IF(Table2[[#This Row],[Age]]&gt;100, "100", Table2[[#This Row],[Age]])</f>
        <v>27</v>
      </c>
      <c r="AE496" t="str">
        <f>IF(Table2[[#This Row],[Age_Cleaned]]&lt;30,"&lt;30",
   IF(Table2[[#This Row],[Age_Cleaned]]&lt;=40,"30-40",
   IF(Table2[[#This Row],[Age_Cleaned]]&lt;=50,"40-50","50+")))</f>
        <v>&lt;30</v>
      </c>
      <c r="AF496" s="2">
        <f>Table2[[#This Row],[MntWines]]+Table2[[#This Row],[MntFruits]]+Table2[[#This Row],[MntMeatProducts]]+Table2[[#This Row],[MntFishProducts]]+Table2[[#This Row],[MntSweetProducts]]+Table2[[#This Row],[MntGoldProds]]</f>
        <v>28</v>
      </c>
      <c r="AG496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49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496" s="2">
        <f>IF(Table2[[#This Row],[Marital_Cleaned]]="In Relationship",2,1) + Table2[[#This Row],[Kidhome]] + Table2[[#This Row],[Teenhome]]</f>
        <v>3</v>
      </c>
      <c r="AJ49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496" s="2">
        <f>IF(OR(Table2[[#This Row],[ Income ]]="",Table2[[#This Row],[ Income ]]&gt;200000),ROUND(MEDIAN(Table2[[ Income ]]),0),Table2[[#This Row],[ Income ]])</f>
        <v>18227</v>
      </c>
      <c r="AL496" s="2" t="str">
        <f>IF(Table2[[#This Row],[Income_Cleaned]]&lt;35000,"Low",
   IF(Table2[[#This Row],[Income_Cleaned]]&lt;=70000,"Medium","High"))</f>
        <v>Low</v>
      </c>
    </row>
    <row r="497" spans="1:38" x14ac:dyDescent="0.35">
      <c r="A497">
        <v>6233</v>
      </c>
      <c r="B497">
        <v>1976</v>
      </c>
      <c r="C497" t="s">
        <v>30</v>
      </c>
      <c r="D497" t="s">
        <v>35</v>
      </c>
      <c r="E497">
        <v>65991</v>
      </c>
      <c r="F497">
        <v>0</v>
      </c>
      <c r="G497">
        <v>1</v>
      </c>
      <c r="H497" s="1">
        <v>41159</v>
      </c>
      <c r="I497">
        <v>21</v>
      </c>
      <c r="J497">
        <v>507</v>
      </c>
      <c r="K497">
        <v>19</v>
      </c>
      <c r="L497">
        <v>364</v>
      </c>
      <c r="M497">
        <v>25</v>
      </c>
      <c r="N497">
        <v>47</v>
      </c>
      <c r="O497">
        <v>9</v>
      </c>
      <c r="P497">
        <v>3</v>
      </c>
      <c r="Q497">
        <v>9</v>
      </c>
      <c r="R497">
        <v>5</v>
      </c>
      <c r="S497">
        <v>10</v>
      </c>
      <c r="T497">
        <v>7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 t="s">
        <v>32</v>
      </c>
      <c r="AC497">
        <f>2014 - Table2[[#This Row],[Year_Birth]]</f>
        <v>38</v>
      </c>
      <c r="AD497">
        <f>IF(Table2[[#This Row],[Age]]&gt;100, "100", Table2[[#This Row],[Age]])</f>
        <v>38</v>
      </c>
      <c r="AE497" t="str">
        <f>IF(Table2[[#This Row],[Age_Cleaned]]&lt;30,"&lt;30",
   IF(Table2[[#This Row],[Age_Cleaned]]&lt;=40,"30-40",
   IF(Table2[[#This Row],[Age_Cleaned]]&lt;=50,"40-50","50+")))</f>
        <v>30-40</v>
      </c>
      <c r="AF497" s="2">
        <f>Table2[[#This Row],[MntWines]]+Table2[[#This Row],[MntFruits]]+Table2[[#This Row],[MntMeatProducts]]+Table2[[#This Row],[MntFishProducts]]+Table2[[#This Row],[MntSweetProducts]]+Table2[[#This Row],[MntGoldProds]]</f>
        <v>971</v>
      </c>
      <c r="AG497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49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497" s="2">
        <f>IF(Table2[[#This Row],[Marital_Cleaned]]="In Relationship",2,1) + Table2[[#This Row],[Kidhome]] + Table2[[#This Row],[Teenhome]]</f>
        <v>3</v>
      </c>
      <c r="AJ49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497" s="2">
        <f>IF(OR(Table2[[#This Row],[ Income ]]="",Table2[[#This Row],[ Income ]]&gt;200000),ROUND(MEDIAN(Table2[[ Income ]]),0),Table2[[#This Row],[ Income ]])</f>
        <v>65991</v>
      </c>
      <c r="AL497" s="2" t="str">
        <f>IF(Table2[[#This Row],[Income_Cleaned]]&lt;35000,"Low",
   IF(Table2[[#This Row],[Income_Cleaned]]&lt;=70000,"Medium","High"))</f>
        <v>Medium</v>
      </c>
    </row>
    <row r="498" spans="1:38" x14ac:dyDescent="0.35">
      <c r="A498">
        <v>195</v>
      </c>
      <c r="B498">
        <v>1972</v>
      </c>
      <c r="C498" t="s">
        <v>30</v>
      </c>
      <c r="D498" t="s">
        <v>33</v>
      </c>
      <c r="E498">
        <v>38808</v>
      </c>
      <c r="F498">
        <v>1</v>
      </c>
      <c r="G498">
        <v>0</v>
      </c>
      <c r="H498" s="1">
        <v>41147</v>
      </c>
      <c r="I498">
        <v>21</v>
      </c>
      <c r="J498">
        <v>125</v>
      </c>
      <c r="K498">
        <v>17</v>
      </c>
      <c r="L498">
        <v>52</v>
      </c>
      <c r="M498">
        <v>3</v>
      </c>
      <c r="N498">
        <v>19</v>
      </c>
      <c r="O498">
        <v>30</v>
      </c>
      <c r="P498">
        <v>4</v>
      </c>
      <c r="Q498">
        <v>5</v>
      </c>
      <c r="R498">
        <v>1</v>
      </c>
      <c r="S498">
        <v>4</v>
      </c>
      <c r="T498">
        <v>8</v>
      </c>
      <c r="U498">
        <v>1</v>
      </c>
      <c r="V498">
        <v>0</v>
      </c>
      <c r="W498">
        <v>0</v>
      </c>
      <c r="X498">
        <v>0</v>
      </c>
      <c r="Y498">
        <v>0</v>
      </c>
      <c r="Z498">
        <v>1</v>
      </c>
      <c r="AA498">
        <v>0</v>
      </c>
      <c r="AB498" t="s">
        <v>32</v>
      </c>
      <c r="AC498">
        <f>2014 - Table2[[#This Row],[Year_Birth]]</f>
        <v>42</v>
      </c>
      <c r="AD498">
        <f>IF(Table2[[#This Row],[Age]]&gt;100, "100", Table2[[#This Row],[Age]])</f>
        <v>42</v>
      </c>
      <c r="AE498" t="str">
        <f>IF(Table2[[#This Row],[Age_Cleaned]]&lt;30,"&lt;30",
   IF(Table2[[#This Row],[Age_Cleaned]]&lt;=40,"30-40",
   IF(Table2[[#This Row],[Age_Cleaned]]&lt;=50,"40-50","50+")))</f>
        <v>40-50</v>
      </c>
      <c r="AF498" s="2">
        <f>Table2[[#This Row],[MntWines]]+Table2[[#This Row],[MntFruits]]+Table2[[#This Row],[MntMeatProducts]]+Table2[[#This Row],[MntFishProducts]]+Table2[[#This Row],[MntSweetProducts]]+Table2[[#This Row],[MntGoldProds]]</f>
        <v>246</v>
      </c>
      <c r="AG498" s="2">
        <f>Table2[[#This Row],[AcceptedCmp1]] + Table2[[#This Row],[AcceptedCmp2]] + Table2[[#This Row],[AcceptedCmp3]] + Table2[[#This Row],[AcceptedCmp4]] + Table2[[#This Row],[AcceptedCmp5]] + Table2[[#This Row],[Response]]</f>
        <v>2</v>
      </c>
      <c r="AH49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498" s="2">
        <f>IF(Table2[[#This Row],[Marital_Cleaned]]="In Relationship",2,1) + Table2[[#This Row],[Kidhome]] + Table2[[#This Row],[Teenhome]]</f>
        <v>2</v>
      </c>
      <c r="AJ49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498" s="2">
        <f>IF(OR(Table2[[#This Row],[ Income ]]="",Table2[[#This Row],[ Income ]]&gt;200000),ROUND(MEDIAN(Table2[[ Income ]]),0),Table2[[#This Row],[ Income ]])</f>
        <v>38808</v>
      </c>
      <c r="AL498" s="2" t="str">
        <f>IF(Table2[[#This Row],[Income_Cleaned]]&lt;35000,"Low",
   IF(Table2[[#This Row],[Income_Cleaned]]&lt;=70000,"Medium","High"))</f>
        <v>Medium</v>
      </c>
    </row>
    <row r="499" spans="1:38" x14ac:dyDescent="0.35">
      <c r="A499">
        <v>1501</v>
      </c>
      <c r="B499">
        <v>1982</v>
      </c>
      <c r="C499" t="s">
        <v>39</v>
      </c>
      <c r="D499" t="s">
        <v>35</v>
      </c>
      <c r="E499">
        <v>160803</v>
      </c>
      <c r="F499">
        <v>0</v>
      </c>
      <c r="G499">
        <v>0</v>
      </c>
      <c r="H499" s="1">
        <v>41125</v>
      </c>
      <c r="I499">
        <v>21</v>
      </c>
      <c r="J499">
        <v>55</v>
      </c>
      <c r="K499">
        <v>16</v>
      </c>
      <c r="L499">
        <v>1622</v>
      </c>
      <c r="M499">
        <v>17</v>
      </c>
      <c r="N499">
        <v>3</v>
      </c>
      <c r="O499">
        <v>4</v>
      </c>
      <c r="P499">
        <v>15</v>
      </c>
      <c r="Q499">
        <v>0</v>
      </c>
      <c r="R499">
        <v>28</v>
      </c>
      <c r="S499">
        <v>1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 t="s">
        <v>36</v>
      </c>
      <c r="AC499">
        <f>2014 - Table2[[#This Row],[Year_Birth]]</f>
        <v>32</v>
      </c>
      <c r="AD499">
        <f>IF(Table2[[#This Row],[Age]]&gt;100, "100", Table2[[#This Row],[Age]])</f>
        <v>32</v>
      </c>
      <c r="AE499" t="str">
        <f>IF(Table2[[#This Row],[Age_Cleaned]]&lt;30,"&lt;30",
   IF(Table2[[#This Row],[Age_Cleaned]]&lt;=40,"30-40",
   IF(Table2[[#This Row],[Age_Cleaned]]&lt;=50,"40-50","50+")))</f>
        <v>30-40</v>
      </c>
      <c r="AF499" s="2">
        <f>Table2[[#This Row],[MntWines]]+Table2[[#This Row],[MntFruits]]+Table2[[#This Row],[MntMeatProducts]]+Table2[[#This Row],[MntFishProducts]]+Table2[[#This Row],[MntSweetProducts]]+Table2[[#This Row],[MntGoldProds]]</f>
        <v>1717</v>
      </c>
      <c r="AG499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49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499" s="2">
        <f>IF(Table2[[#This Row],[Marital_Cleaned]]="In Relationship",2,1) + Table2[[#This Row],[Kidhome]] + Table2[[#This Row],[Teenhome]]</f>
        <v>2</v>
      </c>
      <c r="AJ49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499" s="2">
        <f>IF(OR(Table2[[#This Row],[ Income ]]="",Table2[[#This Row],[ Income ]]&gt;200000),ROUND(MEDIAN(Table2[[ Income ]]),0),Table2[[#This Row],[ Income ]])</f>
        <v>160803</v>
      </c>
      <c r="AL499" s="2" t="str">
        <f>IF(Table2[[#This Row],[Income_Cleaned]]&lt;35000,"Low",
   IF(Table2[[#This Row],[Income_Cleaned]]&lt;=70000,"Medium","High"))</f>
        <v>High</v>
      </c>
    </row>
    <row r="500" spans="1:38" x14ac:dyDescent="0.35">
      <c r="A500">
        <v>10846</v>
      </c>
      <c r="B500">
        <v>1978</v>
      </c>
      <c r="C500" t="s">
        <v>43</v>
      </c>
      <c r="D500" t="s">
        <v>35</v>
      </c>
      <c r="E500">
        <v>43783</v>
      </c>
      <c r="F500">
        <v>1</v>
      </c>
      <c r="G500">
        <v>0</v>
      </c>
      <c r="H500" s="1">
        <v>41788</v>
      </c>
      <c r="I500">
        <v>22</v>
      </c>
      <c r="J500">
        <v>327</v>
      </c>
      <c r="K500">
        <v>9</v>
      </c>
      <c r="L500">
        <v>125</v>
      </c>
      <c r="M500">
        <v>25</v>
      </c>
      <c r="N500">
        <v>4</v>
      </c>
      <c r="O500">
        <v>139</v>
      </c>
      <c r="P500">
        <v>6</v>
      </c>
      <c r="Q500">
        <v>7</v>
      </c>
      <c r="R500">
        <v>1</v>
      </c>
      <c r="S500">
        <v>8</v>
      </c>
      <c r="T500">
        <v>7</v>
      </c>
      <c r="U500">
        <v>1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 t="s">
        <v>34</v>
      </c>
      <c r="AC500">
        <f>2014 - Table2[[#This Row],[Year_Birth]]</f>
        <v>36</v>
      </c>
      <c r="AD500">
        <f>IF(Table2[[#This Row],[Age]]&gt;100, "100", Table2[[#This Row],[Age]])</f>
        <v>36</v>
      </c>
      <c r="AE500" t="str">
        <f>IF(Table2[[#This Row],[Age_Cleaned]]&lt;30,"&lt;30",
   IF(Table2[[#This Row],[Age_Cleaned]]&lt;=40,"30-40",
   IF(Table2[[#This Row],[Age_Cleaned]]&lt;=50,"40-50","50+")))</f>
        <v>30-40</v>
      </c>
      <c r="AF500" s="2">
        <f>Table2[[#This Row],[MntWines]]+Table2[[#This Row],[MntFruits]]+Table2[[#This Row],[MntMeatProducts]]+Table2[[#This Row],[MntFishProducts]]+Table2[[#This Row],[MntSweetProducts]]+Table2[[#This Row],[MntGoldProds]]</f>
        <v>629</v>
      </c>
      <c r="AG500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50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500" s="2">
        <f>IF(Table2[[#This Row],[Marital_Cleaned]]="In Relationship",2,1) + Table2[[#This Row],[Kidhome]] + Table2[[#This Row],[Teenhome]]</f>
        <v>3</v>
      </c>
      <c r="AJ50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500" s="2">
        <f>IF(OR(Table2[[#This Row],[ Income ]]="",Table2[[#This Row],[ Income ]]&gt;200000),ROUND(MEDIAN(Table2[[ Income ]]),0),Table2[[#This Row],[ Income ]])</f>
        <v>43783</v>
      </c>
      <c r="AL500" s="2" t="str">
        <f>IF(Table2[[#This Row],[Income_Cleaned]]&lt;35000,"Low",
   IF(Table2[[#This Row],[Income_Cleaned]]&lt;=70000,"Medium","High"))</f>
        <v>Medium</v>
      </c>
    </row>
    <row r="501" spans="1:38" x14ac:dyDescent="0.35">
      <c r="A501">
        <v>8341</v>
      </c>
      <c r="B501">
        <v>1969</v>
      </c>
      <c r="C501" t="s">
        <v>39</v>
      </c>
      <c r="D501" t="s">
        <v>35</v>
      </c>
      <c r="E501">
        <v>30396</v>
      </c>
      <c r="F501">
        <v>1</v>
      </c>
      <c r="G501">
        <v>0</v>
      </c>
      <c r="H501" s="1">
        <v>41759</v>
      </c>
      <c r="I501">
        <v>22</v>
      </c>
      <c r="J501">
        <v>15</v>
      </c>
      <c r="K501">
        <v>0</v>
      </c>
      <c r="L501">
        <v>6</v>
      </c>
      <c r="M501">
        <v>0</v>
      </c>
      <c r="N501">
        <v>1</v>
      </c>
      <c r="O501">
        <v>12</v>
      </c>
      <c r="P501">
        <v>2</v>
      </c>
      <c r="Q501">
        <v>1</v>
      </c>
      <c r="R501">
        <v>1</v>
      </c>
      <c r="S501">
        <v>2</v>
      </c>
      <c r="T501">
        <v>7</v>
      </c>
      <c r="U501">
        <v>1</v>
      </c>
      <c r="V501">
        <v>0</v>
      </c>
      <c r="W501">
        <v>0</v>
      </c>
      <c r="X501">
        <v>0</v>
      </c>
      <c r="Y501">
        <v>0</v>
      </c>
      <c r="Z501">
        <v>1</v>
      </c>
      <c r="AA501">
        <v>0</v>
      </c>
      <c r="AB501" t="s">
        <v>32</v>
      </c>
      <c r="AC501">
        <f>2014 - Table2[[#This Row],[Year_Birth]]</f>
        <v>45</v>
      </c>
      <c r="AD501">
        <f>IF(Table2[[#This Row],[Age]]&gt;100, "100", Table2[[#This Row],[Age]])</f>
        <v>45</v>
      </c>
      <c r="AE501" t="str">
        <f>IF(Table2[[#This Row],[Age_Cleaned]]&lt;30,"&lt;30",
   IF(Table2[[#This Row],[Age_Cleaned]]&lt;=40,"30-40",
   IF(Table2[[#This Row],[Age_Cleaned]]&lt;=50,"40-50","50+")))</f>
        <v>40-50</v>
      </c>
      <c r="AF501" s="2">
        <f>Table2[[#This Row],[MntWines]]+Table2[[#This Row],[MntFruits]]+Table2[[#This Row],[MntMeatProducts]]+Table2[[#This Row],[MntFishProducts]]+Table2[[#This Row],[MntSweetProducts]]+Table2[[#This Row],[MntGoldProds]]</f>
        <v>34</v>
      </c>
      <c r="AG501" s="2">
        <f>Table2[[#This Row],[AcceptedCmp1]] + Table2[[#This Row],[AcceptedCmp2]] + Table2[[#This Row],[AcceptedCmp3]] + Table2[[#This Row],[AcceptedCmp4]] + Table2[[#This Row],[AcceptedCmp5]] + Table2[[#This Row],[Response]]</f>
        <v>2</v>
      </c>
      <c r="AH50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501" s="2">
        <f>IF(Table2[[#This Row],[Marital_Cleaned]]="In Relationship",2,1) + Table2[[#This Row],[Kidhome]] + Table2[[#This Row],[Teenhome]]</f>
        <v>3</v>
      </c>
      <c r="AJ50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501" s="2">
        <f>IF(OR(Table2[[#This Row],[ Income ]]="",Table2[[#This Row],[ Income ]]&gt;200000),ROUND(MEDIAN(Table2[[ Income ]]),0),Table2[[#This Row],[ Income ]])</f>
        <v>30396</v>
      </c>
      <c r="AL501" s="2" t="str">
        <f>IF(Table2[[#This Row],[Income_Cleaned]]&lt;35000,"Low",
   IF(Table2[[#This Row],[Income_Cleaned]]&lt;=70000,"Medium","High"))</f>
        <v>Low</v>
      </c>
    </row>
    <row r="502" spans="1:38" x14ac:dyDescent="0.35">
      <c r="A502">
        <v>10766</v>
      </c>
      <c r="B502">
        <v>1964</v>
      </c>
      <c r="C502" t="s">
        <v>39</v>
      </c>
      <c r="D502" t="s">
        <v>35</v>
      </c>
      <c r="E502">
        <v>65526</v>
      </c>
      <c r="F502">
        <v>0</v>
      </c>
      <c r="G502">
        <v>1</v>
      </c>
      <c r="H502" s="1">
        <v>41740</v>
      </c>
      <c r="I502">
        <v>22</v>
      </c>
      <c r="J502">
        <v>397</v>
      </c>
      <c r="K502">
        <v>19</v>
      </c>
      <c r="L502">
        <v>69</v>
      </c>
      <c r="M502">
        <v>12</v>
      </c>
      <c r="N502">
        <v>0</v>
      </c>
      <c r="O502">
        <v>9</v>
      </c>
      <c r="P502">
        <v>1</v>
      </c>
      <c r="Q502">
        <v>4</v>
      </c>
      <c r="R502">
        <v>4</v>
      </c>
      <c r="S502">
        <v>8</v>
      </c>
      <c r="T502">
        <v>2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 t="s">
        <v>32</v>
      </c>
      <c r="AC502">
        <f>2014 - Table2[[#This Row],[Year_Birth]]</f>
        <v>50</v>
      </c>
      <c r="AD502">
        <f>IF(Table2[[#This Row],[Age]]&gt;100, "100", Table2[[#This Row],[Age]])</f>
        <v>50</v>
      </c>
      <c r="AE502" t="str">
        <f>IF(Table2[[#This Row],[Age_Cleaned]]&lt;30,"&lt;30",
   IF(Table2[[#This Row],[Age_Cleaned]]&lt;=40,"30-40",
   IF(Table2[[#This Row],[Age_Cleaned]]&lt;=50,"40-50","50+")))</f>
        <v>40-50</v>
      </c>
      <c r="AF502" s="2">
        <f>Table2[[#This Row],[MntWines]]+Table2[[#This Row],[MntFruits]]+Table2[[#This Row],[MntMeatProducts]]+Table2[[#This Row],[MntFishProducts]]+Table2[[#This Row],[MntSweetProducts]]+Table2[[#This Row],[MntGoldProds]]</f>
        <v>506</v>
      </c>
      <c r="AG502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50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502" s="2">
        <f>IF(Table2[[#This Row],[Marital_Cleaned]]="In Relationship",2,1) + Table2[[#This Row],[Kidhome]] + Table2[[#This Row],[Teenhome]]</f>
        <v>3</v>
      </c>
      <c r="AJ50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502" s="2">
        <f>IF(OR(Table2[[#This Row],[ Income ]]="",Table2[[#This Row],[ Income ]]&gt;200000),ROUND(MEDIAN(Table2[[ Income ]]),0),Table2[[#This Row],[ Income ]])</f>
        <v>65526</v>
      </c>
      <c r="AL502" s="2" t="str">
        <f>IF(Table2[[#This Row],[Income_Cleaned]]&lt;35000,"Low",
   IF(Table2[[#This Row],[Income_Cleaned]]&lt;=70000,"Medium","High"))</f>
        <v>Medium</v>
      </c>
    </row>
    <row r="503" spans="1:38" x14ac:dyDescent="0.35">
      <c r="A503">
        <v>9971</v>
      </c>
      <c r="B503">
        <v>1964</v>
      </c>
      <c r="C503" t="s">
        <v>39</v>
      </c>
      <c r="D503" t="s">
        <v>35</v>
      </c>
      <c r="E503">
        <v>65526</v>
      </c>
      <c r="F503">
        <v>0</v>
      </c>
      <c r="G503">
        <v>1</v>
      </c>
      <c r="H503" s="1">
        <v>41740</v>
      </c>
      <c r="I503">
        <v>22</v>
      </c>
      <c r="J503">
        <v>397</v>
      </c>
      <c r="K503">
        <v>19</v>
      </c>
      <c r="L503">
        <v>69</v>
      </c>
      <c r="M503">
        <v>12</v>
      </c>
      <c r="N503">
        <v>0</v>
      </c>
      <c r="O503">
        <v>9</v>
      </c>
      <c r="P503">
        <v>1</v>
      </c>
      <c r="Q503">
        <v>4</v>
      </c>
      <c r="R503">
        <v>4</v>
      </c>
      <c r="S503">
        <v>8</v>
      </c>
      <c r="T503">
        <v>2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 t="s">
        <v>45</v>
      </c>
      <c r="AC503">
        <f>2014 - Table2[[#This Row],[Year_Birth]]</f>
        <v>50</v>
      </c>
      <c r="AD503">
        <f>IF(Table2[[#This Row],[Age]]&gt;100, "100", Table2[[#This Row],[Age]])</f>
        <v>50</v>
      </c>
      <c r="AE503" t="str">
        <f>IF(Table2[[#This Row],[Age_Cleaned]]&lt;30,"&lt;30",
   IF(Table2[[#This Row],[Age_Cleaned]]&lt;=40,"30-40",
   IF(Table2[[#This Row],[Age_Cleaned]]&lt;=50,"40-50","50+")))</f>
        <v>40-50</v>
      </c>
      <c r="AF503" s="2">
        <f>Table2[[#This Row],[MntWines]]+Table2[[#This Row],[MntFruits]]+Table2[[#This Row],[MntMeatProducts]]+Table2[[#This Row],[MntFishProducts]]+Table2[[#This Row],[MntSweetProducts]]+Table2[[#This Row],[MntGoldProds]]</f>
        <v>506</v>
      </c>
      <c r="AG503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50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503" s="2">
        <f>IF(Table2[[#This Row],[Marital_Cleaned]]="In Relationship",2,1) + Table2[[#This Row],[Kidhome]] + Table2[[#This Row],[Teenhome]]</f>
        <v>3</v>
      </c>
      <c r="AJ50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503" s="2">
        <f>IF(OR(Table2[[#This Row],[ Income ]]="",Table2[[#This Row],[ Income ]]&gt;200000),ROUND(MEDIAN(Table2[[ Income ]]),0),Table2[[#This Row],[ Income ]])</f>
        <v>65526</v>
      </c>
      <c r="AL503" s="2" t="str">
        <f>IF(Table2[[#This Row],[Income_Cleaned]]&lt;35000,"Low",
   IF(Table2[[#This Row],[Income_Cleaned]]&lt;=70000,"Medium","High"))</f>
        <v>Medium</v>
      </c>
    </row>
    <row r="504" spans="1:38" x14ac:dyDescent="0.35">
      <c r="A504">
        <v>1740</v>
      </c>
      <c r="B504">
        <v>1944</v>
      </c>
      <c r="C504" t="s">
        <v>30</v>
      </c>
      <c r="D504" t="s">
        <v>35</v>
      </c>
      <c r="E504">
        <v>55956</v>
      </c>
      <c r="F504">
        <v>0</v>
      </c>
      <c r="G504">
        <v>0</v>
      </c>
      <c r="H504" s="1">
        <v>41736</v>
      </c>
      <c r="I504">
        <v>22</v>
      </c>
      <c r="J504">
        <v>760</v>
      </c>
      <c r="K504">
        <v>38</v>
      </c>
      <c r="L504">
        <v>104</v>
      </c>
      <c r="M504">
        <v>50</v>
      </c>
      <c r="N504">
        <v>9</v>
      </c>
      <c r="O504">
        <v>38</v>
      </c>
      <c r="P504">
        <v>2</v>
      </c>
      <c r="Q504">
        <v>7</v>
      </c>
      <c r="R504">
        <v>3</v>
      </c>
      <c r="S504">
        <v>4</v>
      </c>
      <c r="T504">
        <v>4</v>
      </c>
      <c r="U504">
        <v>0</v>
      </c>
      <c r="V504">
        <v>1</v>
      </c>
      <c r="W504">
        <v>0</v>
      </c>
      <c r="X504">
        <v>0</v>
      </c>
      <c r="Y504">
        <v>0</v>
      </c>
      <c r="Z504">
        <v>0</v>
      </c>
      <c r="AA504">
        <v>0</v>
      </c>
      <c r="AB504" t="s">
        <v>32</v>
      </c>
      <c r="AC504">
        <f>2014 - Table2[[#This Row],[Year_Birth]]</f>
        <v>70</v>
      </c>
      <c r="AD504">
        <f>IF(Table2[[#This Row],[Age]]&gt;100, "100", Table2[[#This Row],[Age]])</f>
        <v>70</v>
      </c>
      <c r="AE504" t="str">
        <f>IF(Table2[[#This Row],[Age_Cleaned]]&lt;30,"&lt;30",
   IF(Table2[[#This Row],[Age_Cleaned]]&lt;=40,"30-40",
   IF(Table2[[#This Row],[Age_Cleaned]]&lt;=50,"40-50","50+")))</f>
        <v>50+</v>
      </c>
      <c r="AF504" s="2">
        <f>Table2[[#This Row],[MntWines]]+Table2[[#This Row],[MntFruits]]+Table2[[#This Row],[MntMeatProducts]]+Table2[[#This Row],[MntFishProducts]]+Table2[[#This Row],[MntSweetProducts]]+Table2[[#This Row],[MntGoldProds]]</f>
        <v>999</v>
      </c>
      <c r="AG504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50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504" s="2">
        <f>IF(Table2[[#This Row],[Marital_Cleaned]]="In Relationship",2,1) + Table2[[#This Row],[Kidhome]] + Table2[[#This Row],[Teenhome]]</f>
        <v>2</v>
      </c>
      <c r="AJ50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504" s="2">
        <f>IF(OR(Table2[[#This Row],[ Income ]]="",Table2[[#This Row],[ Income ]]&gt;200000),ROUND(MEDIAN(Table2[[ Income ]]),0),Table2[[#This Row],[ Income ]])</f>
        <v>55956</v>
      </c>
      <c r="AL504" s="2" t="str">
        <f>IF(Table2[[#This Row],[Income_Cleaned]]&lt;35000,"Low",
   IF(Table2[[#This Row],[Income_Cleaned]]&lt;=70000,"Medium","High"))</f>
        <v>Medium</v>
      </c>
    </row>
    <row r="505" spans="1:38" x14ac:dyDescent="0.35">
      <c r="A505">
        <v>8737</v>
      </c>
      <c r="B505">
        <v>1978</v>
      </c>
      <c r="C505" t="s">
        <v>30</v>
      </c>
      <c r="D505" t="s">
        <v>31</v>
      </c>
      <c r="E505">
        <v>55563</v>
      </c>
      <c r="F505">
        <v>0</v>
      </c>
      <c r="G505">
        <v>1</v>
      </c>
      <c r="H505" s="1">
        <v>41734</v>
      </c>
      <c r="I505">
        <v>22</v>
      </c>
      <c r="J505">
        <v>29</v>
      </c>
      <c r="K505">
        <v>1</v>
      </c>
      <c r="L505">
        <v>9</v>
      </c>
      <c r="M505">
        <v>2</v>
      </c>
      <c r="N505">
        <v>0</v>
      </c>
      <c r="O505">
        <v>2</v>
      </c>
      <c r="P505">
        <v>1</v>
      </c>
      <c r="Q505">
        <v>2</v>
      </c>
      <c r="R505">
        <v>0</v>
      </c>
      <c r="S505">
        <v>3</v>
      </c>
      <c r="T505">
        <v>3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 t="s">
        <v>32</v>
      </c>
      <c r="AC505">
        <f>2014 - Table2[[#This Row],[Year_Birth]]</f>
        <v>36</v>
      </c>
      <c r="AD505">
        <f>IF(Table2[[#This Row],[Age]]&gt;100, "100", Table2[[#This Row],[Age]])</f>
        <v>36</v>
      </c>
      <c r="AE505" t="str">
        <f>IF(Table2[[#This Row],[Age_Cleaned]]&lt;30,"&lt;30",
   IF(Table2[[#This Row],[Age_Cleaned]]&lt;=40,"30-40",
   IF(Table2[[#This Row],[Age_Cleaned]]&lt;=50,"40-50","50+")))</f>
        <v>30-40</v>
      </c>
      <c r="AF505" s="2">
        <f>Table2[[#This Row],[MntWines]]+Table2[[#This Row],[MntFruits]]+Table2[[#This Row],[MntMeatProducts]]+Table2[[#This Row],[MntFishProducts]]+Table2[[#This Row],[MntSweetProducts]]+Table2[[#This Row],[MntGoldProds]]</f>
        <v>43</v>
      </c>
      <c r="AG505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50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505" s="2">
        <f>IF(Table2[[#This Row],[Marital_Cleaned]]="In Relationship",2,1) + Table2[[#This Row],[Kidhome]] + Table2[[#This Row],[Teenhome]]</f>
        <v>2</v>
      </c>
      <c r="AJ50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505" s="2">
        <f>IF(OR(Table2[[#This Row],[ Income ]]="",Table2[[#This Row],[ Income ]]&gt;200000),ROUND(MEDIAN(Table2[[ Income ]]),0),Table2[[#This Row],[ Income ]])</f>
        <v>55563</v>
      </c>
      <c r="AL505" s="2" t="str">
        <f>IF(Table2[[#This Row],[Income_Cleaned]]&lt;35000,"Low",
   IF(Table2[[#This Row],[Income_Cleaned]]&lt;=70000,"Medium","High"))</f>
        <v>Medium</v>
      </c>
    </row>
    <row r="506" spans="1:38" x14ac:dyDescent="0.35">
      <c r="A506">
        <v>6466</v>
      </c>
      <c r="B506">
        <v>1965</v>
      </c>
      <c r="C506" t="s">
        <v>39</v>
      </c>
      <c r="D506" t="s">
        <v>35</v>
      </c>
      <c r="E506">
        <v>57236</v>
      </c>
      <c r="F506">
        <v>1</v>
      </c>
      <c r="G506">
        <v>1</v>
      </c>
      <c r="H506" s="1">
        <v>41710</v>
      </c>
      <c r="I506">
        <v>22</v>
      </c>
      <c r="J506">
        <v>105</v>
      </c>
      <c r="K506">
        <v>0</v>
      </c>
      <c r="L506">
        <v>9</v>
      </c>
      <c r="M506">
        <v>2</v>
      </c>
      <c r="N506">
        <v>1</v>
      </c>
      <c r="O506">
        <v>4</v>
      </c>
      <c r="P506">
        <v>3</v>
      </c>
      <c r="Q506">
        <v>2</v>
      </c>
      <c r="R506">
        <v>1</v>
      </c>
      <c r="S506">
        <v>4</v>
      </c>
      <c r="T506">
        <v>3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 t="s">
        <v>32</v>
      </c>
      <c r="AC506">
        <f>2014 - Table2[[#This Row],[Year_Birth]]</f>
        <v>49</v>
      </c>
      <c r="AD506">
        <f>IF(Table2[[#This Row],[Age]]&gt;100, "100", Table2[[#This Row],[Age]])</f>
        <v>49</v>
      </c>
      <c r="AE506" t="str">
        <f>IF(Table2[[#This Row],[Age_Cleaned]]&lt;30,"&lt;30",
   IF(Table2[[#This Row],[Age_Cleaned]]&lt;=40,"30-40",
   IF(Table2[[#This Row],[Age_Cleaned]]&lt;=50,"40-50","50+")))</f>
        <v>40-50</v>
      </c>
      <c r="AF506" s="2">
        <f>Table2[[#This Row],[MntWines]]+Table2[[#This Row],[MntFruits]]+Table2[[#This Row],[MntMeatProducts]]+Table2[[#This Row],[MntFishProducts]]+Table2[[#This Row],[MntSweetProducts]]+Table2[[#This Row],[MntGoldProds]]</f>
        <v>121</v>
      </c>
      <c r="AG506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50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506" s="2">
        <f>IF(Table2[[#This Row],[Marital_Cleaned]]="In Relationship",2,1) + Table2[[#This Row],[Kidhome]] + Table2[[#This Row],[Teenhome]]</f>
        <v>4</v>
      </c>
      <c r="AJ50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506" s="2">
        <f>IF(OR(Table2[[#This Row],[ Income ]]="",Table2[[#This Row],[ Income ]]&gt;200000),ROUND(MEDIAN(Table2[[ Income ]]),0),Table2[[#This Row],[ Income ]])</f>
        <v>57236</v>
      </c>
      <c r="AL506" s="2" t="str">
        <f>IF(Table2[[#This Row],[Income_Cleaned]]&lt;35000,"Low",
   IF(Table2[[#This Row],[Income_Cleaned]]&lt;=70000,"Medium","High"))</f>
        <v>Medium</v>
      </c>
    </row>
    <row r="507" spans="1:38" x14ac:dyDescent="0.35">
      <c r="A507">
        <v>10430</v>
      </c>
      <c r="B507">
        <v>1973</v>
      </c>
      <c r="C507" t="s">
        <v>30</v>
      </c>
      <c r="D507" t="s">
        <v>31</v>
      </c>
      <c r="E507">
        <v>89694</v>
      </c>
      <c r="F507">
        <v>1</v>
      </c>
      <c r="G507">
        <v>1</v>
      </c>
      <c r="H507" s="1">
        <v>41556</v>
      </c>
      <c r="I507">
        <v>22</v>
      </c>
      <c r="J507">
        <v>1126</v>
      </c>
      <c r="K507">
        <v>28</v>
      </c>
      <c r="L507">
        <v>211</v>
      </c>
      <c r="M507">
        <v>37</v>
      </c>
      <c r="N507">
        <v>28</v>
      </c>
      <c r="O507">
        <v>42</v>
      </c>
      <c r="P507">
        <v>3</v>
      </c>
      <c r="Q507">
        <v>4</v>
      </c>
      <c r="R507">
        <v>3</v>
      </c>
      <c r="S507">
        <v>4</v>
      </c>
      <c r="T507">
        <v>5</v>
      </c>
      <c r="U507">
        <v>0</v>
      </c>
      <c r="V507">
        <v>1</v>
      </c>
      <c r="W507">
        <v>1</v>
      </c>
      <c r="X507">
        <v>1</v>
      </c>
      <c r="Y507">
        <v>0</v>
      </c>
      <c r="Z507">
        <v>0</v>
      </c>
      <c r="AA507">
        <v>0</v>
      </c>
      <c r="AB507" t="s">
        <v>38</v>
      </c>
      <c r="AC507">
        <f>2014 - Table2[[#This Row],[Year_Birth]]</f>
        <v>41</v>
      </c>
      <c r="AD507">
        <f>IF(Table2[[#This Row],[Age]]&gt;100, "100", Table2[[#This Row],[Age]])</f>
        <v>41</v>
      </c>
      <c r="AE507" t="str">
        <f>IF(Table2[[#This Row],[Age_Cleaned]]&lt;30,"&lt;30",
   IF(Table2[[#This Row],[Age_Cleaned]]&lt;=40,"30-40",
   IF(Table2[[#This Row],[Age_Cleaned]]&lt;=50,"40-50","50+")))</f>
        <v>40-50</v>
      </c>
      <c r="AF507" s="2">
        <f>Table2[[#This Row],[MntWines]]+Table2[[#This Row],[MntFruits]]+Table2[[#This Row],[MntMeatProducts]]+Table2[[#This Row],[MntFishProducts]]+Table2[[#This Row],[MntSweetProducts]]+Table2[[#This Row],[MntGoldProds]]</f>
        <v>1472</v>
      </c>
      <c r="AG507" s="2">
        <f>Table2[[#This Row],[AcceptedCmp1]] + Table2[[#This Row],[AcceptedCmp2]] + Table2[[#This Row],[AcceptedCmp3]] + Table2[[#This Row],[AcceptedCmp4]] + Table2[[#This Row],[AcceptedCmp5]] + Table2[[#This Row],[Response]]</f>
        <v>3</v>
      </c>
      <c r="AH50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507" s="2">
        <f>IF(Table2[[#This Row],[Marital_Cleaned]]="In Relationship",2,1) + Table2[[#This Row],[Kidhome]] + Table2[[#This Row],[Teenhome]]</f>
        <v>3</v>
      </c>
      <c r="AJ50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507" s="2">
        <f>IF(OR(Table2[[#This Row],[ Income ]]="",Table2[[#This Row],[ Income ]]&gt;200000),ROUND(MEDIAN(Table2[[ Income ]]),0),Table2[[#This Row],[ Income ]])</f>
        <v>89694</v>
      </c>
      <c r="AL507" s="2" t="str">
        <f>IF(Table2[[#This Row],[Income_Cleaned]]&lt;35000,"Low",
   IF(Table2[[#This Row],[Income_Cleaned]]&lt;=70000,"Medium","High"))</f>
        <v>High</v>
      </c>
    </row>
    <row r="508" spans="1:38" x14ac:dyDescent="0.35">
      <c r="A508">
        <v>8773</v>
      </c>
      <c r="B508">
        <v>1971</v>
      </c>
      <c r="C508" t="s">
        <v>43</v>
      </c>
      <c r="D508" t="s">
        <v>37</v>
      </c>
      <c r="E508">
        <v>57420</v>
      </c>
      <c r="F508">
        <v>0</v>
      </c>
      <c r="G508">
        <v>1</v>
      </c>
      <c r="H508" s="1">
        <v>41450</v>
      </c>
      <c r="I508">
        <v>22</v>
      </c>
      <c r="J508">
        <v>280</v>
      </c>
      <c r="K508">
        <v>0</v>
      </c>
      <c r="L508">
        <v>18</v>
      </c>
      <c r="M508">
        <v>0</v>
      </c>
      <c r="N508">
        <v>0</v>
      </c>
      <c r="O508">
        <v>24</v>
      </c>
      <c r="P508">
        <v>3</v>
      </c>
      <c r="Q508">
        <v>5</v>
      </c>
      <c r="R508">
        <v>1</v>
      </c>
      <c r="S508">
        <v>6</v>
      </c>
      <c r="T508">
        <v>7</v>
      </c>
      <c r="U508">
        <v>0</v>
      </c>
      <c r="V508">
        <v>1</v>
      </c>
      <c r="W508">
        <v>0</v>
      </c>
      <c r="X508">
        <v>0</v>
      </c>
      <c r="Y508">
        <v>0</v>
      </c>
      <c r="Z508">
        <v>0</v>
      </c>
      <c r="AA508">
        <v>0</v>
      </c>
      <c r="AB508" t="s">
        <v>36</v>
      </c>
      <c r="AC508">
        <f>2014 - Table2[[#This Row],[Year_Birth]]</f>
        <v>43</v>
      </c>
      <c r="AD508">
        <f>IF(Table2[[#This Row],[Age]]&gt;100, "100", Table2[[#This Row],[Age]])</f>
        <v>43</v>
      </c>
      <c r="AE508" t="str">
        <f>IF(Table2[[#This Row],[Age_Cleaned]]&lt;30,"&lt;30",
   IF(Table2[[#This Row],[Age_Cleaned]]&lt;=40,"30-40",
   IF(Table2[[#This Row],[Age_Cleaned]]&lt;=50,"40-50","50+")))</f>
        <v>40-50</v>
      </c>
      <c r="AF508" s="2">
        <f>Table2[[#This Row],[MntWines]]+Table2[[#This Row],[MntFruits]]+Table2[[#This Row],[MntMeatProducts]]+Table2[[#This Row],[MntFishProducts]]+Table2[[#This Row],[MntSweetProducts]]+Table2[[#This Row],[MntGoldProds]]</f>
        <v>322</v>
      </c>
      <c r="AG508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50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508" s="2">
        <f>IF(Table2[[#This Row],[Marital_Cleaned]]="In Relationship",2,1) + Table2[[#This Row],[Kidhome]] + Table2[[#This Row],[Teenhome]]</f>
        <v>3</v>
      </c>
      <c r="AJ50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508" s="2">
        <f>IF(OR(Table2[[#This Row],[ Income ]]="",Table2[[#This Row],[ Income ]]&gt;200000),ROUND(MEDIAN(Table2[[ Income ]]),0),Table2[[#This Row],[ Income ]])</f>
        <v>57420</v>
      </c>
      <c r="AL508" s="2" t="str">
        <f>IF(Table2[[#This Row],[Income_Cleaned]]&lt;35000,"Low",
   IF(Table2[[#This Row],[Income_Cleaned]]&lt;=70000,"Medium","High"))</f>
        <v>Medium</v>
      </c>
    </row>
    <row r="509" spans="1:38" x14ac:dyDescent="0.35">
      <c r="A509">
        <v>2371</v>
      </c>
      <c r="B509">
        <v>1972</v>
      </c>
      <c r="C509" t="s">
        <v>30</v>
      </c>
      <c r="D509" t="s">
        <v>35</v>
      </c>
      <c r="E509">
        <v>33622</v>
      </c>
      <c r="F509">
        <v>1</v>
      </c>
      <c r="G509">
        <v>1</v>
      </c>
      <c r="H509" s="1">
        <v>41377</v>
      </c>
      <c r="I509">
        <v>22</v>
      </c>
      <c r="J509">
        <v>39</v>
      </c>
      <c r="K509">
        <v>1</v>
      </c>
      <c r="L509">
        <v>22</v>
      </c>
      <c r="M509">
        <v>3</v>
      </c>
      <c r="N509">
        <v>4</v>
      </c>
      <c r="O509">
        <v>12</v>
      </c>
      <c r="P509">
        <v>3</v>
      </c>
      <c r="Q509">
        <v>2</v>
      </c>
      <c r="R509">
        <v>0</v>
      </c>
      <c r="S509">
        <v>4</v>
      </c>
      <c r="T509">
        <v>7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 t="s">
        <v>41</v>
      </c>
      <c r="AC509">
        <f>2014 - Table2[[#This Row],[Year_Birth]]</f>
        <v>42</v>
      </c>
      <c r="AD509">
        <f>IF(Table2[[#This Row],[Age]]&gt;100, "100", Table2[[#This Row],[Age]])</f>
        <v>42</v>
      </c>
      <c r="AE509" t="str">
        <f>IF(Table2[[#This Row],[Age_Cleaned]]&lt;30,"&lt;30",
   IF(Table2[[#This Row],[Age_Cleaned]]&lt;=40,"30-40",
   IF(Table2[[#This Row],[Age_Cleaned]]&lt;=50,"40-50","50+")))</f>
        <v>40-50</v>
      </c>
      <c r="AF509" s="2">
        <f>Table2[[#This Row],[MntWines]]+Table2[[#This Row],[MntFruits]]+Table2[[#This Row],[MntMeatProducts]]+Table2[[#This Row],[MntFishProducts]]+Table2[[#This Row],[MntSweetProducts]]+Table2[[#This Row],[MntGoldProds]]</f>
        <v>81</v>
      </c>
      <c r="AG509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50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509" s="2">
        <f>IF(Table2[[#This Row],[Marital_Cleaned]]="In Relationship",2,1) + Table2[[#This Row],[Kidhome]] + Table2[[#This Row],[Teenhome]]</f>
        <v>4</v>
      </c>
      <c r="AJ50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509" s="2">
        <f>IF(OR(Table2[[#This Row],[ Income ]]="",Table2[[#This Row],[ Income ]]&gt;200000),ROUND(MEDIAN(Table2[[ Income ]]),0),Table2[[#This Row],[ Income ]])</f>
        <v>33622</v>
      </c>
      <c r="AL509" s="2" t="str">
        <f>IF(Table2[[#This Row],[Income_Cleaned]]&lt;35000,"Low",
   IF(Table2[[#This Row],[Income_Cleaned]]&lt;=70000,"Medium","High"))</f>
        <v>Low</v>
      </c>
    </row>
    <row r="510" spans="1:38" x14ac:dyDescent="0.35">
      <c r="A510">
        <v>7786</v>
      </c>
      <c r="B510">
        <v>1986</v>
      </c>
      <c r="C510" t="s">
        <v>39</v>
      </c>
      <c r="D510" t="s">
        <v>33</v>
      </c>
      <c r="E510">
        <v>29999</v>
      </c>
      <c r="F510">
        <v>1</v>
      </c>
      <c r="G510">
        <v>0</v>
      </c>
      <c r="H510" s="1">
        <v>41318</v>
      </c>
      <c r="I510">
        <v>22</v>
      </c>
      <c r="J510">
        <v>68</v>
      </c>
      <c r="K510">
        <v>7</v>
      </c>
      <c r="L510">
        <v>59</v>
      </c>
      <c r="M510">
        <v>10</v>
      </c>
      <c r="N510">
        <v>5</v>
      </c>
      <c r="O510">
        <v>11</v>
      </c>
      <c r="P510">
        <v>4</v>
      </c>
      <c r="Q510">
        <v>3</v>
      </c>
      <c r="R510">
        <v>1</v>
      </c>
      <c r="S510">
        <v>4</v>
      </c>
      <c r="T510">
        <v>8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 t="s">
        <v>32</v>
      </c>
      <c r="AC510">
        <f>2014 - Table2[[#This Row],[Year_Birth]]</f>
        <v>28</v>
      </c>
      <c r="AD510">
        <f>IF(Table2[[#This Row],[Age]]&gt;100, "100", Table2[[#This Row],[Age]])</f>
        <v>28</v>
      </c>
      <c r="AE510" t="str">
        <f>IF(Table2[[#This Row],[Age_Cleaned]]&lt;30,"&lt;30",
   IF(Table2[[#This Row],[Age_Cleaned]]&lt;=40,"30-40",
   IF(Table2[[#This Row],[Age_Cleaned]]&lt;=50,"40-50","50+")))</f>
        <v>&lt;30</v>
      </c>
      <c r="AF510" s="2">
        <f>Table2[[#This Row],[MntWines]]+Table2[[#This Row],[MntFruits]]+Table2[[#This Row],[MntMeatProducts]]+Table2[[#This Row],[MntFishProducts]]+Table2[[#This Row],[MntSweetProducts]]+Table2[[#This Row],[MntGoldProds]]</f>
        <v>160</v>
      </c>
      <c r="AG510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51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510" s="2">
        <f>IF(Table2[[#This Row],[Marital_Cleaned]]="In Relationship",2,1) + Table2[[#This Row],[Kidhome]] + Table2[[#This Row],[Teenhome]]</f>
        <v>2</v>
      </c>
      <c r="AJ51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510" s="2">
        <f>IF(OR(Table2[[#This Row],[ Income ]]="",Table2[[#This Row],[ Income ]]&gt;200000),ROUND(MEDIAN(Table2[[ Income ]]),0),Table2[[#This Row],[ Income ]])</f>
        <v>29999</v>
      </c>
      <c r="AL510" s="2" t="str">
        <f>IF(Table2[[#This Row],[Income_Cleaned]]&lt;35000,"Low",
   IF(Table2[[#This Row],[Income_Cleaned]]&lt;=70000,"Medium","High"))</f>
        <v>Low</v>
      </c>
    </row>
    <row r="511" spans="1:38" x14ac:dyDescent="0.35">
      <c r="A511">
        <v>4088</v>
      </c>
      <c r="B511">
        <v>1962</v>
      </c>
      <c r="C511" t="s">
        <v>39</v>
      </c>
      <c r="D511" t="s">
        <v>37</v>
      </c>
      <c r="E511">
        <v>31497</v>
      </c>
      <c r="F511">
        <v>0</v>
      </c>
      <c r="G511">
        <v>1</v>
      </c>
      <c r="H511" s="1">
        <v>41249</v>
      </c>
      <c r="I511">
        <v>22</v>
      </c>
      <c r="J511">
        <v>108</v>
      </c>
      <c r="K511">
        <v>1</v>
      </c>
      <c r="L511">
        <v>28</v>
      </c>
      <c r="M511">
        <v>13</v>
      </c>
      <c r="N511">
        <v>1</v>
      </c>
      <c r="O511">
        <v>4</v>
      </c>
      <c r="P511">
        <v>2</v>
      </c>
      <c r="Q511">
        <v>3</v>
      </c>
      <c r="R511">
        <v>1</v>
      </c>
      <c r="S511">
        <v>4</v>
      </c>
      <c r="T511">
        <v>8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 t="s">
        <v>32</v>
      </c>
      <c r="AC511">
        <f>2014 - Table2[[#This Row],[Year_Birth]]</f>
        <v>52</v>
      </c>
      <c r="AD511">
        <f>IF(Table2[[#This Row],[Age]]&gt;100, "100", Table2[[#This Row],[Age]])</f>
        <v>52</v>
      </c>
      <c r="AE511" t="str">
        <f>IF(Table2[[#This Row],[Age_Cleaned]]&lt;30,"&lt;30",
   IF(Table2[[#This Row],[Age_Cleaned]]&lt;=40,"30-40",
   IF(Table2[[#This Row],[Age_Cleaned]]&lt;=50,"40-50","50+")))</f>
        <v>50+</v>
      </c>
      <c r="AF511" s="2">
        <f>Table2[[#This Row],[MntWines]]+Table2[[#This Row],[MntFruits]]+Table2[[#This Row],[MntMeatProducts]]+Table2[[#This Row],[MntFishProducts]]+Table2[[#This Row],[MntSweetProducts]]+Table2[[#This Row],[MntGoldProds]]</f>
        <v>155</v>
      </c>
      <c r="AG511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51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511" s="2">
        <f>IF(Table2[[#This Row],[Marital_Cleaned]]="In Relationship",2,1) + Table2[[#This Row],[Kidhome]] + Table2[[#This Row],[Teenhome]]</f>
        <v>3</v>
      </c>
      <c r="AJ51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511" s="2">
        <f>IF(OR(Table2[[#This Row],[ Income ]]="",Table2[[#This Row],[ Income ]]&gt;200000),ROUND(MEDIAN(Table2[[ Income ]]),0),Table2[[#This Row],[ Income ]])</f>
        <v>31497</v>
      </c>
      <c r="AL511" s="2" t="str">
        <f>IF(Table2[[#This Row],[Income_Cleaned]]&lt;35000,"Low",
   IF(Table2[[#This Row],[Income_Cleaned]]&lt;=70000,"Medium","High"))</f>
        <v>Low</v>
      </c>
    </row>
    <row r="512" spans="1:38" x14ac:dyDescent="0.35">
      <c r="A512">
        <v>4971</v>
      </c>
      <c r="B512">
        <v>1962</v>
      </c>
      <c r="C512" t="s">
        <v>39</v>
      </c>
      <c r="D512" t="s">
        <v>37</v>
      </c>
      <c r="E512">
        <v>31497</v>
      </c>
      <c r="F512">
        <v>0</v>
      </c>
      <c r="G512">
        <v>1</v>
      </c>
      <c r="H512" s="1">
        <v>41249</v>
      </c>
      <c r="I512">
        <v>22</v>
      </c>
      <c r="J512">
        <v>108</v>
      </c>
      <c r="K512">
        <v>1</v>
      </c>
      <c r="L512">
        <v>28</v>
      </c>
      <c r="M512">
        <v>13</v>
      </c>
      <c r="N512">
        <v>1</v>
      </c>
      <c r="O512">
        <v>4</v>
      </c>
      <c r="P512">
        <v>2</v>
      </c>
      <c r="Q512">
        <v>3</v>
      </c>
      <c r="R512">
        <v>1</v>
      </c>
      <c r="S512">
        <v>4</v>
      </c>
      <c r="T512">
        <v>8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 t="s">
        <v>45</v>
      </c>
      <c r="AC512">
        <f>2014 - Table2[[#This Row],[Year_Birth]]</f>
        <v>52</v>
      </c>
      <c r="AD512">
        <f>IF(Table2[[#This Row],[Age]]&gt;100, "100", Table2[[#This Row],[Age]])</f>
        <v>52</v>
      </c>
      <c r="AE512" t="str">
        <f>IF(Table2[[#This Row],[Age_Cleaned]]&lt;30,"&lt;30",
   IF(Table2[[#This Row],[Age_Cleaned]]&lt;=40,"30-40",
   IF(Table2[[#This Row],[Age_Cleaned]]&lt;=50,"40-50","50+")))</f>
        <v>50+</v>
      </c>
      <c r="AF512" s="2">
        <f>Table2[[#This Row],[MntWines]]+Table2[[#This Row],[MntFruits]]+Table2[[#This Row],[MntMeatProducts]]+Table2[[#This Row],[MntFishProducts]]+Table2[[#This Row],[MntSweetProducts]]+Table2[[#This Row],[MntGoldProds]]</f>
        <v>155</v>
      </c>
      <c r="AG512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51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512" s="2">
        <f>IF(Table2[[#This Row],[Marital_Cleaned]]="In Relationship",2,1) + Table2[[#This Row],[Kidhome]] + Table2[[#This Row],[Teenhome]]</f>
        <v>3</v>
      </c>
      <c r="AJ51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512" s="2">
        <f>IF(OR(Table2[[#This Row],[ Income ]]="",Table2[[#This Row],[ Income ]]&gt;200000),ROUND(MEDIAN(Table2[[ Income ]]),0),Table2[[#This Row],[ Income ]])</f>
        <v>31497</v>
      </c>
      <c r="AL512" s="2" t="str">
        <f>IF(Table2[[#This Row],[Income_Cleaned]]&lt;35000,"Low",
   IF(Table2[[#This Row],[Income_Cleaned]]&lt;=70000,"Medium","High"))</f>
        <v>Low</v>
      </c>
    </row>
    <row r="513" spans="1:38" x14ac:dyDescent="0.35">
      <c r="A513">
        <v>10560</v>
      </c>
      <c r="B513">
        <v>1980</v>
      </c>
      <c r="C513" t="s">
        <v>39</v>
      </c>
      <c r="D513" t="s">
        <v>33</v>
      </c>
      <c r="E513">
        <v>36802</v>
      </c>
      <c r="F513">
        <v>1</v>
      </c>
      <c r="G513">
        <v>0</v>
      </c>
      <c r="H513" s="1">
        <v>41806</v>
      </c>
      <c r="I513">
        <v>23</v>
      </c>
      <c r="J513">
        <v>16</v>
      </c>
      <c r="K513">
        <v>1</v>
      </c>
      <c r="L513">
        <v>2</v>
      </c>
      <c r="M513">
        <v>0</v>
      </c>
      <c r="N513">
        <v>0</v>
      </c>
      <c r="O513">
        <v>1</v>
      </c>
      <c r="P513">
        <v>1</v>
      </c>
      <c r="Q513">
        <v>1</v>
      </c>
      <c r="R513">
        <v>0</v>
      </c>
      <c r="S513">
        <v>3</v>
      </c>
      <c r="T513">
        <v>5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 t="s">
        <v>32</v>
      </c>
      <c r="AC513">
        <f>2014 - Table2[[#This Row],[Year_Birth]]</f>
        <v>34</v>
      </c>
      <c r="AD513">
        <f>IF(Table2[[#This Row],[Age]]&gt;100, "100", Table2[[#This Row],[Age]])</f>
        <v>34</v>
      </c>
      <c r="AE513" t="str">
        <f>IF(Table2[[#This Row],[Age_Cleaned]]&lt;30,"&lt;30",
   IF(Table2[[#This Row],[Age_Cleaned]]&lt;=40,"30-40",
   IF(Table2[[#This Row],[Age_Cleaned]]&lt;=50,"40-50","50+")))</f>
        <v>30-40</v>
      </c>
      <c r="AF513" s="2">
        <f>Table2[[#This Row],[MntWines]]+Table2[[#This Row],[MntFruits]]+Table2[[#This Row],[MntMeatProducts]]+Table2[[#This Row],[MntFishProducts]]+Table2[[#This Row],[MntSweetProducts]]+Table2[[#This Row],[MntGoldProds]]</f>
        <v>20</v>
      </c>
      <c r="AG513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51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513" s="2">
        <f>IF(Table2[[#This Row],[Marital_Cleaned]]="In Relationship",2,1) + Table2[[#This Row],[Kidhome]] + Table2[[#This Row],[Teenhome]]</f>
        <v>2</v>
      </c>
      <c r="AJ51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513" s="2">
        <f>IF(OR(Table2[[#This Row],[ Income ]]="",Table2[[#This Row],[ Income ]]&gt;200000),ROUND(MEDIAN(Table2[[ Income ]]),0),Table2[[#This Row],[ Income ]])</f>
        <v>36802</v>
      </c>
      <c r="AL513" s="2" t="str">
        <f>IF(Table2[[#This Row],[Income_Cleaned]]&lt;35000,"Low",
   IF(Table2[[#This Row],[Income_Cleaned]]&lt;=70000,"Medium","High"))</f>
        <v>Medium</v>
      </c>
    </row>
    <row r="514" spans="1:38" x14ac:dyDescent="0.35">
      <c r="A514">
        <v>6892</v>
      </c>
      <c r="B514">
        <v>1968</v>
      </c>
      <c r="C514" t="s">
        <v>30</v>
      </c>
      <c r="D514" t="s">
        <v>31</v>
      </c>
      <c r="E514">
        <v>61671</v>
      </c>
      <c r="F514">
        <v>0</v>
      </c>
      <c r="G514">
        <v>1</v>
      </c>
      <c r="H514" s="1">
        <v>41793</v>
      </c>
      <c r="I514">
        <v>23</v>
      </c>
      <c r="J514">
        <v>641</v>
      </c>
      <c r="K514">
        <v>7</v>
      </c>
      <c r="L514">
        <v>56</v>
      </c>
      <c r="M514">
        <v>0</v>
      </c>
      <c r="N514">
        <v>0</v>
      </c>
      <c r="O514">
        <v>28</v>
      </c>
      <c r="P514">
        <v>8</v>
      </c>
      <c r="Q514">
        <v>10</v>
      </c>
      <c r="R514">
        <v>4</v>
      </c>
      <c r="S514">
        <v>6</v>
      </c>
      <c r="T514">
        <v>8</v>
      </c>
      <c r="U514">
        <v>0</v>
      </c>
      <c r="V514">
        <v>1</v>
      </c>
      <c r="W514">
        <v>0</v>
      </c>
      <c r="X514">
        <v>1</v>
      </c>
      <c r="Y514">
        <v>0</v>
      </c>
      <c r="Z514">
        <v>0</v>
      </c>
      <c r="AA514">
        <v>0</v>
      </c>
      <c r="AB514" t="s">
        <v>32</v>
      </c>
      <c r="AC514">
        <f>2014 - Table2[[#This Row],[Year_Birth]]</f>
        <v>46</v>
      </c>
      <c r="AD514">
        <f>IF(Table2[[#This Row],[Age]]&gt;100, "100", Table2[[#This Row],[Age]])</f>
        <v>46</v>
      </c>
      <c r="AE514" t="str">
        <f>IF(Table2[[#This Row],[Age_Cleaned]]&lt;30,"&lt;30",
   IF(Table2[[#This Row],[Age_Cleaned]]&lt;=40,"30-40",
   IF(Table2[[#This Row],[Age_Cleaned]]&lt;=50,"40-50","50+")))</f>
        <v>40-50</v>
      </c>
      <c r="AF514" s="2">
        <f>Table2[[#This Row],[MntWines]]+Table2[[#This Row],[MntFruits]]+Table2[[#This Row],[MntMeatProducts]]+Table2[[#This Row],[MntFishProducts]]+Table2[[#This Row],[MntSweetProducts]]+Table2[[#This Row],[MntGoldProds]]</f>
        <v>732</v>
      </c>
      <c r="AG514" s="2">
        <f>Table2[[#This Row],[AcceptedCmp1]] + Table2[[#This Row],[AcceptedCmp2]] + Table2[[#This Row],[AcceptedCmp3]] + Table2[[#This Row],[AcceptedCmp4]] + Table2[[#This Row],[AcceptedCmp5]] + Table2[[#This Row],[Response]]</f>
        <v>2</v>
      </c>
      <c r="AH51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514" s="2">
        <f>IF(Table2[[#This Row],[Marital_Cleaned]]="In Relationship",2,1) + Table2[[#This Row],[Kidhome]] + Table2[[#This Row],[Teenhome]]</f>
        <v>2</v>
      </c>
      <c r="AJ51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514" s="2">
        <f>IF(OR(Table2[[#This Row],[ Income ]]="",Table2[[#This Row],[ Income ]]&gt;200000),ROUND(MEDIAN(Table2[[ Income ]]),0),Table2[[#This Row],[ Income ]])</f>
        <v>61671</v>
      </c>
      <c r="AL514" s="2" t="str">
        <f>IF(Table2[[#This Row],[Income_Cleaned]]&lt;35000,"Low",
   IF(Table2[[#This Row],[Income_Cleaned]]&lt;=70000,"Medium","High"))</f>
        <v>Medium</v>
      </c>
    </row>
    <row r="515" spans="1:38" x14ac:dyDescent="0.35">
      <c r="A515">
        <v>11004</v>
      </c>
      <c r="B515">
        <v>1893</v>
      </c>
      <c r="C515" t="s">
        <v>40</v>
      </c>
      <c r="D515" t="s">
        <v>33</v>
      </c>
      <c r="E515">
        <v>60182</v>
      </c>
      <c r="F515">
        <v>0</v>
      </c>
      <c r="G515">
        <v>1</v>
      </c>
      <c r="H515" s="1">
        <v>41776</v>
      </c>
      <c r="I515">
        <v>23</v>
      </c>
      <c r="J515">
        <v>8</v>
      </c>
      <c r="K515">
        <v>0</v>
      </c>
      <c r="L515">
        <v>5</v>
      </c>
      <c r="M515">
        <v>7</v>
      </c>
      <c r="N515">
        <v>0</v>
      </c>
      <c r="O515">
        <v>2</v>
      </c>
      <c r="P515">
        <v>1</v>
      </c>
      <c r="Q515">
        <v>1</v>
      </c>
      <c r="R515">
        <v>0</v>
      </c>
      <c r="S515">
        <v>2</v>
      </c>
      <c r="T515">
        <v>4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 t="s">
        <v>45</v>
      </c>
      <c r="AC515">
        <f>2014 - Table2[[#This Row],[Year_Birth]]</f>
        <v>121</v>
      </c>
      <c r="AD515" t="str">
        <f>IF(Table2[[#This Row],[Age]]&gt;100, "100", Table2[[#This Row],[Age]])</f>
        <v>100</v>
      </c>
      <c r="AE515" t="str">
        <f>IF(Table2[[#This Row],[Age_Cleaned]]&lt;30,"&lt;30",
   IF(Table2[[#This Row],[Age_Cleaned]]&lt;=40,"30-40",
   IF(Table2[[#This Row],[Age_Cleaned]]&lt;=50,"40-50","50+")))</f>
        <v>50+</v>
      </c>
      <c r="AF515" s="2">
        <f>Table2[[#This Row],[MntWines]]+Table2[[#This Row],[MntFruits]]+Table2[[#This Row],[MntMeatProducts]]+Table2[[#This Row],[MntFishProducts]]+Table2[[#This Row],[MntSweetProducts]]+Table2[[#This Row],[MntGoldProds]]</f>
        <v>22</v>
      </c>
      <c r="AG515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51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515" s="2">
        <f>IF(Table2[[#This Row],[Marital_Cleaned]]="In Relationship",2,1) + Table2[[#This Row],[Kidhome]] + Table2[[#This Row],[Teenhome]]</f>
        <v>2</v>
      </c>
      <c r="AJ51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515" s="2">
        <f>IF(OR(Table2[[#This Row],[ Income ]]="",Table2[[#This Row],[ Income ]]&gt;200000),ROUND(MEDIAN(Table2[[ Income ]]),0),Table2[[#This Row],[ Income ]])</f>
        <v>60182</v>
      </c>
      <c r="AL515" s="2" t="str">
        <f>IF(Table2[[#This Row],[Income_Cleaned]]&lt;35000,"Low",
   IF(Table2[[#This Row],[Income_Cleaned]]&lt;=70000,"Medium","High"))</f>
        <v>Medium</v>
      </c>
    </row>
    <row r="516" spans="1:38" x14ac:dyDescent="0.35">
      <c r="A516">
        <v>1818</v>
      </c>
      <c r="B516">
        <v>1971</v>
      </c>
      <c r="C516" t="s">
        <v>39</v>
      </c>
      <c r="D516" t="s">
        <v>37</v>
      </c>
      <c r="E516">
        <v>29732</v>
      </c>
      <c r="F516">
        <v>1</v>
      </c>
      <c r="G516">
        <v>0</v>
      </c>
      <c r="H516" s="1">
        <v>41723</v>
      </c>
      <c r="I516">
        <v>23</v>
      </c>
      <c r="J516">
        <v>25</v>
      </c>
      <c r="K516">
        <v>0</v>
      </c>
      <c r="L516">
        <v>8</v>
      </c>
      <c r="M516">
        <v>0</v>
      </c>
      <c r="N516">
        <v>1</v>
      </c>
      <c r="O516">
        <v>4</v>
      </c>
      <c r="P516">
        <v>1</v>
      </c>
      <c r="Q516">
        <v>2</v>
      </c>
      <c r="R516">
        <v>0</v>
      </c>
      <c r="S516">
        <v>2</v>
      </c>
      <c r="T516">
        <v>9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 t="s">
        <v>34</v>
      </c>
      <c r="AC516">
        <f>2014 - Table2[[#This Row],[Year_Birth]]</f>
        <v>43</v>
      </c>
      <c r="AD516">
        <f>IF(Table2[[#This Row],[Age]]&gt;100, "100", Table2[[#This Row],[Age]])</f>
        <v>43</v>
      </c>
      <c r="AE516" t="str">
        <f>IF(Table2[[#This Row],[Age_Cleaned]]&lt;30,"&lt;30",
   IF(Table2[[#This Row],[Age_Cleaned]]&lt;=40,"30-40",
   IF(Table2[[#This Row],[Age_Cleaned]]&lt;=50,"40-50","50+")))</f>
        <v>40-50</v>
      </c>
      <c r="AF516" s="2">
        <f>Table2[[#This Row],[MntWines]]+Table2[[#This Row],[MntFruits]]+Table2[[#This Row],[MntMeatProducts]]+Table2[[#This Row],[MntFishProducts]]+Table2[[#This Row],[MntSweetProducts]]+Table2[[#This Row],[MntGoldProds]]</f>
        <v>38</v>
      </c>
      <c r="AG516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51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516" s="2">
        <f>IF(Table2[[#This Row],[Marital_Cleaned]]="In Relationship",2,1) + Table2[[#This Row],[Kidhome]] + Table2[[#This Row],[Teenhome]]</f>
        <v>3</v>
      </c>
      <c r="AJ51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516" s="2">
        <f>IF(OR(Table2[[#This Row],[ Income ]]="",Table2[[#This Row],[ Income ]]&gt;200000),ROUND(MEDIAN(Table2[[ Income ]]),0),Table2[[#This Row],[ Income ]])</f>
        <v>29732</v>
      </c>
      <c r="AL516" s="2" t="str">
        <f>IF(Table2[[#This Row],[Income_Cleaned]]&lt;35000,"Low",
   IF(Table2[[#This Row],[Income_Cleaned]]&lt;=70000,"Medium","High"))</f>
        <v>Low</v>
      </c>
    </row>
    <row r="517" spans="1:38" x14ac:dyDescent="0.35">
      <c r="A517">
        <v>9485</v>
      </c>
      <c r="B517">
        <v>1986</v>
      </c>
      <c r="C517" t="s">
        <v>39</v>
      </c>
      <c r="D517" t="s">
        <v>35</v>
      </c>
      <c r="E517">
        <v>45921</v>
      </c>
      <c r="F517">
        <v>0</v>
      </c>
      <c r="G517">
        <v>0</v>
      </c>
      <c r="H517" s="1">
        <v>41708</v>
      </c>
      <c r="I517">
        <v>23</v>
      </c>
      <c r="J517">
        <v>102</v>
      </c>
      <c r="K517">
        <v>9</v>
      </c>
      <c r="L517">
        <v>49</v>
      </c>
      <c r="M517">
        <v>24</v>
      </c>
      <c r="N517">
        <v>3</v>
      </c>
      <c r="O517">
        <v>12</v>
      </c>
      <c r="P517">
        <v>1</v>
      </c>
      <c r="Q517">
        <v>2</v>
      </c>
      <c r="R517">
        <v>1</v>
      </c>
      <c r="S517">
        <v>6</v>
      </c>
      <c r="T517">
        <v>4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 t="s">
        <v>45</v>
      </c>
      <c r="AC517">
        <f>2014 - Table2[[#This Row],[Year_Birth]]</f>
        <v>28</v>
      </c>
      <c r="AD517">
        <f>IF(Table2[[#This Row],[Age]]&gt;100, "100", Table2[[#This Row],[Age]])</f>
        <v>28</v>
      </c>
      <c r="AE517" t="str">
        <f>IF(Table2[[#This Row],[Age_Cleaned]]&lt;30,"&lt;30",
   IF(Table2[[#This Row],[Age_Cleaned]]&lt;=40,"30-40",
   IF(Table2[[#This Row],[Age_Cleaned]]&lt;=50,"40-50","50+")))</f>
        <v>&lt;30</v>
      </c>
      <c r="AF517" s="2">
        <f>Table2[[#This Row],[MntWines]]+Table2[[#This Row],[MntFruits]]+Table2[[#This Row],[MntMeatProducts]]+Table2[[#This Row],[MntFishProducts]]+Table2[[#This Row],[MntSweetProducts]]+Table2[[#This Row],[MntGoldProds]]</f>
        <v>199</v>
      </c>
      <c r="AG517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51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517" s="2">
        <f>IF(Table2[[#This Row],[Marital_Cleaned]]="In Relationship",2,1) + Table2[[#This Row],[Kidhome]] + Table2[[#This Row],[Teenhome]]</f>
        <v>2</v>
      </c>
      <c r="AJ51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517" s="2">
        <f>IF(OR(Table2[[#This Row],[ Income ]]="",Table2[[#This Row],[ Income ]]&gt;200000),ROUND(MEDIAN(Table2[[ Income ]]),0),Table2[[#This Row],[ Income ]])</f>
        <v>45921</v>
      </c>
      <c r="AL517" s="2" t="str">
        <f>IF(Table2[[#This Row],[Income_Cleaned]]&lt;35000,"Low",
   IF(Table2[[#This Row],[Income_Cleaned]]&lt;=70000,"Medium","High"))</f>
        <v>Medium</v>
      </c>
    </row>
    <row r="518" spans="1:38" x14ac:dyDescent="0.35">
      <c r="A518">
        <v>6646</v>
      </c>
      <c r="B518">
        <v>1984</v>
      </c>
      <c r="C518" t="s">
        <v>30</v>
      </c>
      <c r="D518" t="s">
        <v>37</v>
      </c>
      <c r="E518">
        <v>16529</v>
      </c>
      <c r="F518">
        <v>1</v>
      </c>
      <c r="G518">
        <v>0</v>
      </c>
      <c r="H518" s="1">
        <v>41699</v>
      </c>
      <c r="I518">
        <v>23</v>
      </c>
      <c r="J518">
        <v>3</v>
      </c>
      <c r="K518">
        <v>0</v>
      </c>
      <c r="L518">
        <v>5</v>
      </c>
      <c r="M518">
        <v>13</v>
      </c>
      <c r="N518">
        <v>0</v>
      </c>
      <c r="O518">
        <v>1</v>
      </c>
      <c r="P518">
        <v>1</v>
      </c>
      <c r="Q518">
        <v>1</v>
      </c>
      <c r="R518">
        <v>0</v>
      </c>
      <c r="S518">
        <v>3</v>
      </c>
      <c r="T518">
        <v>6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 t="s">
        <v>34</v>
      </c>
      <c r="AC518">
        <f>2014 - Table2[[#This Row],[Year_Birth]]</f>
        <v>30</v>
      </c>
      <c r="AD518">
        <f>IF(Table2[[#This Row],[Age]]&gt;100, "100", Table2[[#This Row],[Age]])</f>
        <v>30</v>
      </c>
      <c r="AE518" t="str">
        <f>IF(Table2[[#This Row],[Age_Cleaned]]&lt;30,"&lt;30",
   IF(Table2[[#This Row],[Age_Cleaned]]&lt;=40,"30-40",
   IF(Table2[[#This Row],[Age_Cleaned]]&lt;=50,"40-50","50+")))</f>
        <v>30-40</v>
      </c>
      <c r="AF518" s="2">
        <f>Table2[[#This Row],[MntWines]]+Table2[[#This Row],[MntFruits]]+Table2[[#This Row],[MntMeatProducts]]+Table2[[#This Row],[MntFishProducts]]+Table2[[#This Row],[MntSweetProducts]]+Table2[[#This Row],[MntGoldProds]]</f>
        <v>22</v>
      </c>
      <c r="AG518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51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518" s="2">
        <f>IF(Table2[[#This Row],[Marital_Cleaned]]="In Relationship",2,1) + Table2[[#This Row],[Kidhome]] + Table2[[#This Row],[Teenhome]]</f>
        <v>3</v>
      </c>
      <c r="AJ51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518" s="2">
        <f>IF(OR(Table2[[#This Row],[ Income ]]="",Table2[[#This Row],[ Income ]]&gt;200000),ROUND(MEDIAN(Table2[[ Income ]]),0),Table2[[#This Row],[ Income ]])</f>
        <v>16529</v>
      </c>
      <c r="AL518" s="2" t="str">
        <f>IF(Table2[[#This Row],[Income_Cleaned]]&lt;35000,"Low",
   IF(Table2[[#This Row],[Income_Cleaned]]&lt;=70000,"Medium","High"))</f>
        <v>Low</v>
      </c>
    </row>
    <row r="519" spans="1:38" x14ac:dyDescent="0.35">
      <c r="A519">
        <v>4248</v>
      </c>
      <c r="B519">
        <v>1960</v>
      </c>
      <c r="C519" t="s">
        <v>43</v>
      </c>
      <c r="D519" t="s">
        <v>33</v>
      </c>
      <c r="E519">
        <v>98777</v>
      </c>
      <c r="F519">
        <v>0</v>
      </c>
      <c r="G519">
        <v>0</v>
      </c>
      <c r="H519" s="1">
        <v>41687</v>
      </c>
      <c r="I519">
        <v>23</v>
      </c>
      <c r="J519">
        <v>1000</v>
      </c>
      <c r="K519">
        <v>19</v>
      </c>
      <c r="L519">
        <v>711</v>
      </c>
      <c r="M519">
        <v>125</v>
      </c>
      <c r="N519">
        <v>115</v>
      </c>
      <c r="O519">
        <v>38</v>
      </c>
      <c r="P519">
        <v>0</v>
      </c>
      <c r="Q519">
        <v>4</v>
      </c>
      <c r="R519">
        <v>6</v>
      </c>
      <c r="S519">
        <v>9</v>
      </c>
      <c r="T519">
        <v>1</v>
      </c>
      <c r="U519">
        <v>0</v>
      </c>
      <c r="V519">
        <v>1</v>
      </c>
      <c r="W519">
        <v>0</v>
      </c>
      <c r="X519">
        <v>0</v>
      </c>
      <c r="Y519">
        <v>0</v>
      </c>
      <c r="Z519">
        <v>0</v>
      </c>
      <c r="AA519">
        <v>0</v>
      </c>
      <c r="AB519" t="s">
        <v>32</v>
      </c>
      <c r="AC519">
        <f>2014 - Table2[[#This Row],[Year_Birth]]</f>
        <v>54</v>
      </c>
      <c r="AD519">
        <f>IF(Table2[[#This Row],[Age]]&gt;100, "100", Table2[[#This Row],[Age]])</f>
        <v>54</v>
      </c>
      <c r="AE519" t="str">
        <f>IF(Table2[[#This Row],[Age_Cleaned]]&lt;30,"&lt;30",
   IF(Table2[[#This Row],[Age_Cleaned]]&lt;=40,"30-40",
   IF(Table2[[#This Row],[Age_Cleaned]]&lt;=50,"40-50","50+")))</f>
        <v>50+</v>
      </c>
      <c r="AF519" s="2">
        <f>Table2[[#This Row],[MntWines]]+Table2[[#This Row],[MntFruits]]+Table2[[#This Row],[MntMeatProducts]]+Table2[[#This Row],[MntFishProducts]]+Table2[[#This Row],[MntSweetProducts]]+Table2[[#This Row],[MntGoldProds]]</f>
        <v>2008</v>
      </c>
      <c r="AG519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51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519" s="2">
        <f>IF(Table2[[#This Row],[Marital_Cleaned]]="In Relationship",2,1) + Table2[[#This Row],[Kidhome]] + Table2[[#This Row],[Teenhome]]</f>
        <v>1</v>
      </c>
      <c r="AJ51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519" s="2">
        <f>IF(OR(Table2[[#This Row],[ Income ]]="",Table2[[#This Row],[ Income ]]&gt;200000),ROUND(MEDIAN(Table2[[ Income ]]),0),Table2[[#This Row],[ Income ]])</f>
        <v>98777</v>
      </c>
      <c r="AL519" s="2" t="str">
        <f>IF(Table2[[#This Row],[Income_Cleaned]]&lt;35000,"Low",
   IF(Table2[[#This Row],[Income_Cleaned]]&lt;=70000,"Medium","High"))</f>
        <v>High</v>
      </c>
    </row>
    <row r="520" spans="1:38" x14ac:dyDescent="0.35">
      <c r="A520">
        <v>7451</v>
      </c>
      <c r="B520">
        <v>1960</v>
      </c>
      <c r="C520" t="s">
        <v>43</v>
      </c>
      <c r="D520" t="s">
        <v>33</v>
      </c>
      <c r="E520">
        <v>98777</v>
      </c>
      <c r="F520">
        <v>0</v>
      </c>
      <c r="G520">
        <v>0</v>
      </c>
      <c r="H520" s="1">
        <v>41687</v>
      </c>
      <c r="I520">
        <v>23</v>
      </c>
      <c r="J520">
        <v>1000</v>
      </c>
      <c r="K520">
        <v>19</v>
      </c>
      <c r="L520">
        <v>711</v>
      </c>
      <c r="M520">
        <v>125</v>
      </c>
      <c r="N520">
        <v>115</v>
      </c>
      <c r="O520">
        <v>38</v>
      </c>
      <c r="P520">
        <v>0</v>
      </c>
      <c r="Q520">
        <v>4</v>
      </c>
      <c r="R520">
        <v>6</v>
      </c>
      <c r="S520">
        <v>9</v>
      </c>
      <c r="T520">
        <v>1</v>
      </c>
      <c r="U520">
        <v>0</v>
      </c>
      <c r="V520">
        <v>1</v>
      </c>
      <c r="W520">
        <v>0</v>
      </c>
      <c r="X520">
        <v>0</v>
      </c>
      <c r="Y520">
        <v>0</v>
      </c>
      <c r="Z520">
        <v>0</v>
      </c>
      <c r="AA520">
        <v>0</v>
      </c>
      <c r="AB520" t="s">
        <v>32</v>
      </c>
      <c r="AC520">
        <f>2014 - Table2[[#This Row],[Year_Birth]]</f>
        <v>54</v>
      </c>
      <c r="AD520">
        <f>IF(Table2[[#This Row],[Age]]&gt;100, "100", Table2[[#This Row],[Age]])</f>
        <v>54</v>
      </c>
      <c r="AE520" t="str">
        <f>IF(Table2[[#This Row],[Age_Cleaned]]&lt;30,"&lt;30",
   IF(Table2[[#This Row],[Age_Cleaned]]&lt;=40,"30-40",
   IF(Table2[[#This Row],[Age_Cleaned]]&lt;=50,"40-50","50+")))</f>
        <v>50+</v>
      </c>
      <c r="AF520" s="2">
        <f>Table2[[#This Row],[MntWines]]+Table2[[#This Row],[MntFruits]]+Table2[[#This Row],[MntMeatProducts]]+Table2[[#This Row],[MntFishProducts]]+Table2[[#This Row],[MntSweetProducts]]+Table2[[#This Row],[MntGoldProds]]</f>
        <v>2008</v>
      </c>
      <c r="AG520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52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520" s="2">
        <f>IF(Table2[[#This Row],[Marital_Cleaned]]="In Relationship",2,1) + Table2[[#This Row],[Kidhome]] + Table2[[#This Row],[Teenhome]]</f>
        <v>1</v>
      </c>
      <c r="AJ52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520" s="2">
        <f>IF(OR(Table2[[#This Row],[ Income ]]="",Table2[[#This Row],[ Income ]]&gt;200000),ROUND(MEDIAN(Table2[[ Income ]]),0),Table2[[#This Row],[ Income ]])</f>
        <v>98777</v>
      </c>
      <c r="AL520" s="2" t="str">
        <f>IF(Table2[[#This Row],[Income_Cleaned]]&lt;35000,"Low",
   IF(Table2[[#This Row],[Income_Cleaned]]&lt;=70000,"Medium","High"))</f>
        <v>High</v>
      </c>
    </row>
    <row r="521" spans="1:38" x14ac:dyDescent="0.35">
      <c r="A521">
        <v>7861</v>
      </c>
      <c r="B521">
        <v>1952</v>
      </c>
      <c r="C521" t="s">
        <v>43</v>
      </c>
      <c r="D521" t="s">
        <v>35</v>
      </c>
      <c r="E521">
        <v>77027</v>
      </c>
      <c r="F521">
        <v>0</v>
      </c>
      <c r="G521">
        <v>1</v>
      </c>
      <c r="H521" s="1">
        <v>41675</v>
      </c>
      <c r="I521">
        <v>23</v>
      </c>
      <c r="J521">
        <v>820</v>
      </c>
      <c r="K521">
        <v>57</v>
      </c>
      <c r="L521">
        <v>242</v>
      </c>
      <c r="M521">
        <v>45</v>
      </c>
      <c r="N521">
        <v>0</v>
      </c>
      <c r="O521">
        <v>11</v>
      </c>
      <c r="P521">
        <v>2</v>
      </c>
      <c r="Q521">
        <v>8</v>
      </c>
      <c r="R521">
        <v>3</v>
      </c>
      <c r="S521">
        <v>6</v>
      </c>
      <c r="T521">
        <v>4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 t="s">
        <v>32</v>
      </c>
      <c r="AC521">
        <f>2014 - Table2[[#This Row],[Year_Birth]]</f>
        <v>62</v>
      </c>
      <c r="AD521">
        <f>IF(Table2[[#This Row],[Age]]&gt;100, "100", Table2[[#This Row],[Age]])</f>
        <v>62</v>
      </c>
      <c r="AE521" t="str">
        <f>IF(Table2[[#This Row],[Age_Cleaned]]&lt;30,"&lt;30",
   IF(Table2[[#This Row],[Age_Cleaned]]&lt;=40,"30-40",
   IF(Table2[[#This Row],[Age_Cleaned]]&lt;=50,"40-50","50+")))</f>
        <v>50+</v>
      </c>
      <c r="AF521" s="2">
        <f>Table2[[#This Row],[MntWines]]+Table2[[#This Row],[MntFruits]]+Table2[[#This Row],[MntMeatProducts]]+Table2[[#This Row],[MntFishProducts]]+Table2[[#This Row],[MntSweetProducts]]+Table2[[#This Row],[MntGoldProds]]</f>
        <v>1175</v>
      </c>
      <c r="AG521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52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521" s="2">
        <f>IF(Table2[[#This Row],[Marital_Cleaned]]="In Relationship",2,1) + Table2[[#This Row],[Kidhome]] + Table2[[#This Row],[Teenhome]]</f>
        <v>3</v>
      </c>
      <c r="AJ52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521" s="2">
        <f>IF(OR(Table2[[#This Row],[ Income ]]="",Table2[[#This Row],[ Income ]]&gt;200000),ROUND(MEDIAN(Table2[[ Income ]]),0),Table2[[#This Row],[ Income ]])</f>
        <v>77027</v>
      </c>
      <c r="AL521" s="2" t="str">
        <f>IF(Table2[[#This Row],[Income_Cleaned]]&lt;35000,"Low",
   IF(Table2[[#This Row],[Income_Cleaned]]&lt;=70000,"Medium","High"))</f>
        <v>High</v>
      </c>
    </row>
    <row r="522" spans="1:38" x14ac:dyDescent="0.35">
      <c r="A522">
        <v>5232</v>
      </c>
      <c r="B522">
        <v>1965</v>
      </c>
      <c r="C522" t="s">
        <v>30</v>
      </c>
      <c r="D522" t="s">
        <v>35</v>
      </c>
      <c r="E522">
        <v>69139</v>
      </c>
      <c r="F522">
        <v>0</v>
      </c>
      <c r="G522">
        <v>1</v>
      </c>
      <c r="H522" s="1">
        <v>41666</v>
      </c>
      <c r="I522">
        <v>23</v>
      </c>
      <c r="J522">
        <v>86</v>
      </c>
      <c r="K522">
        <v>12</v>
      </c>
      <c r="L522">
        <v>75</v>
      </c>
      <c r="M522">
        <v>33</v>
      </c>
      <c r="N522">
        <v>15</v>
      </c>
      <c r="O522">
        <v>6</v>
      </c>
      <c r="P522">
        <v>1</v>
      </c>
      <c r="Q522">
        <v>4</v>
      </c>
      <c r="R522">
        <v>1</v>
      </c>
      <c r="S522">
        <v>5</v>
      </c>
      <c r="T522">
        <v>4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 t="s">
        <v>32</v>
      </c>
      <c r="AC522">
        <f>2014 - Table2[[#This Row],[Year_Birth]]</f>
        <v>49</v>
      </c>
      <c r="AD522">
        <f>IF(Table2[[#This Row],[Age]]&gt;100, "100", Table2[[#This Row],[Age]])</f>
        <v>49</v>
      </c>
      <c r="AE522" t="str">
        <f>IF(Table2[[#This Row],[Age_Cleaned]]&lt;30,"&lt;30",
   IF(Table2[[#This Row],[Age_Cleaned]]&lt;=40,"30-40",
   IF(Table2[[#This Row],[Age_Cleaned]]&lt;=50,"40-50","50+")))</f>
        <v>40-50</v>
      </c>
      <c r="AF522" s="2">
        <f>Table2[[#This Row],[MntWines]]+Table2[[#This Row],[MntFruits]]+Table2[[#This Row],[MntMeatProducts]]+Table2[[#This Row],[MntFishProducts]]+Table2[[#This Row],[MntSweetProducts]]+Table2[[#This Row],[MntGoldProds]]</f>
        <v>227</v>
      </c>
      <c r="AG522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52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522" s="2">
        <f>IF(Table2[[#This Row],[Marital_Cleaned]]="In Relationship",2,1) + Table2[[#This Row],[Kidhome]] + Table2[[#This Row],[Teenhome]]</f>
        <v>3</v>
      </c>
      <c r="AJ52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522" s="2">
        <f>IF(OR(Table2[[#This Row],[ Income ]]="",Table2[[#This Row],[ Income ]]&gt;200000),ROUND(MEDIAN(Table2[[ Income ]]),0),Table2[[#This Row],[ Income ]])</f>
        <v>69139</v>
      </c>
      <c r="AL522" s="2" t="str">
        <f>IF(Table2[[#This Row],[Income_Cleaned]]&lt;35000,"Low",
   IF(Table2[[#This Row],[Income_Cleaned]]&lt;=70000,"Medium","High"))</f>
        <v>Medium</v>
      </c>
    </row>
    <row r="523" spans="1:38" x14ac:dyDescent="0.35">
      <c r="A523">
        <v>3011</v>
      </c>
      <c r="B523">
        <v>1965</v>
      </c>
      <c r="C523" t="s">
        <v>30</v>
      </c>
      <c r="D523" t="s">
        <v>35</v>
      </c>
      <c r="E523">
        <v>69139</v>
      </c>
      <c r="F523">
        <v>0</v>
      </c>
      <c r="G523">
        <v>1</v>
      </c>
      <c r="H523" s="1">
        <v>41666</v>
      </c>
      <c r="I523">
        <v>23</v>
      </c>
      <c r="J523">
        <v>86</v>
      </c>
      <c r="K523">
        <v>12</v>
      </c>
      <c r="L523">
        <v>75</v>
      </c>
      <c r="M523">
        <v>33</v>
      </c>
      <c r="N523">
        <v>15</v>
      </c>
      <c r="O523">
        <v>6</v>
      </c>
      <c r="P523">
        <v>1</v>
      </c>
      <c r="Q523">
        <v>4</v>
      </c>
      <c r="R523">
        <v>1</v>
      </c>
      <c r="S523">
        <v>5</v>
      </c>
      <c r="T523">
        <v>4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 t="s">
        <v>45</v>
      </c>
      <c r="AC523">
        <f>2014 - Table2[[#This Row],[Year_Birth]]</f>
        <v>49</v>
      </c>
      <c r="AD523">
        <f>IF(Table2[[#This Row],[Age]]&gt;100, "100", Table2[[#This Row],[Age]])</f>
        <v>49</v>
      </c>
      <c r="AE523" t="str">
        <f>IF(Table2[[#This Row],[Age_Cleaned]]&lt;30,"&lt;30",
   IF(Table2[[#This Row],[Age_Cleaned]]&lt;=40,"30-40",
   IF(Table2[[#This Row],[Age_Cleaned]]&lt;=50,"40-50","50+")))</f>
        <v>40-50</v>
      </c>
      <c r="AF523" s="2">
        <f>Table2[[#This Row],[MntWines]]+Table2[[#This Row],[MntFruits]]+Table2[[#This Row],[MntMeatProducts]]+Table2[[#This Row],[MntFishProducts]]+Table2[[#This Row],[MntSweetProducts]]+Table2[[#This Row],[MntGoldProds]]</f>
        <v>227</v>
      </c>
      <c r="AG523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52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523" s="2">
        <f>IF(Table2[[#This Row],[Marital_Cleaned]]="In Relationship",2,1) + Table2[[#This Row],[Kidhome]] + Table2[[#This Row],[Teenhome]]</f>
        <v>3</v>
      </c>
      <c r="AJ52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523" s="2">
        <f>IF(OR(Table2[[#This Row],[ Income ]]="",Table2[[#This Row],[ Income ]]&gt;200000),ROUND(MEDIAN(Table2[[ Income ]]),0),Table2[[#This Row],[ Income ]])</f>
        <v>69139</v>
      </c>
      <c r="AL523" s="2" t="str">
        <f>IF(Table2[[#This Row],[Income_Cleaned]]&lt;35000,"Low",
   IF(Table2[[#This Row],[Income_Cleaned]]&lt;=70000,"Medium","High"))</f>
        <v>Medium</v>
      </c>
    </row>
    <row r="524" spans="1:38" x14ac:dyDescent="0.35">
      <c r="A524">
        <v>5758</v>
      </c>
      <c r="B524">
        <v>1982</v>
      </c>
      <c r="C524" t="s">
        <v>30</v>
      </c>
      <c r="D524" t="s">
        <v>35</v>
      </c>
      <c r="E524">
        <v>65169</v>
      </c>
      <c r="F524">
        <v>0</v>
      </c>
      <c r="G524">
        <v>0</v>
      </c>
      <c r="H524" s="1">
        <v>41653</v>
      </c>
      <c r="I524">
        <v>23</v>
      </c>
      <c r="J524">
        <v>1074</v>
      </c>
      <c r="K524">
        <v>0</v>
      </c>
      <c r="L524">
        <v>69</v>
      </c>
      <c r="M524">
        <v>0</v>
      </c>
      <c r="N524">
        <v>0</v>
      </c>
      <c r="O524">
        <v>46</v>
      </c>
      <c r="P524">
        <v>1</v>
      </c>
      <c r="Q524">
        <v>10</v>
      </c>
      <c r="R524">
        <v>4</v>
      </c>
      <c r="S524">
        <v>13</v>
      </c>
      <c r="T524">
        <v>6</v>
      </c>
      <c r="U524">
        <v>1</v>
      </c>
      <c r="V524">
        <v>0</v>
      </c>
      <c r="W524">
        <v>1</v>
      </c>
      <c r="X524">
        <v>1</v>
      </c>
      <c r="Y524">
        <v>1</v>
      </c>
      <c r="Z524">
        <v>1</v>
      </c>
      <c r="AA524">
        <v>0</v>
      </c>
      <c r="AB524" t="s">
        <v>32</v>
      </c>
      <c r="AC524">
        <f>2014 - Table2[[#This Row],[Year_Birth]]</f>
        <v>32</v>
      </c>
      <c r="AD524">
        <f>IF(Table2[[#This Row],[Age]]&gt;100, "100", Table2[[#This Row],[Age]])</f>
        <v>32</v>
      </c>
      <c r="AE524" t="str">
        <f>IF(Table2[[#This Row],[Age_Cleaned]]&lt;30,"&lt;30",
   IF(Table2[[#This Row],[Age_Cleaned]]&lt;=40,"30-40",
   IF(Table2[[#This Row],[Age_Cleaned]]&lt;=50,"40-50","50+")))</f>
        <v>30-40</v>
      </c>
      <c r="AF524" s="2">
        <f>Table2[[#This Row],[MntWines]]+Table2[[#This Row],[MntFruits]]+Table2[[#This Row],[MntMeatProducts]]+Table2[[#This Row],[MntFishProducts]]+Table2[[#This Row],[MntSweetProducts]]+Table2[[#This Row],[MntGoldProds]]</f>
        <v>1189</v>
      </c>
      <c r="AG524" s="2">
        <f>Table2[[#This Row],[AcceptedCmp1]] + Table2[[#This Row],[AcceptedCmp2]] + Table2[[#This Row],[AcceptedCmp3]] + Table2[[#This Row],[AcceptedCmp4]] + Table2[[#This Row],[AcceptedCmp5]] + Table2[[#This Row],[Response]]</f>
        <v>5</v>
      </c>
      <c r="AH52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524" s="2">
        <f>IF(Table2[[#This Row],[Marital_Cleaned]]="In Relationship",2,1) + Table2[[#This Row],[Kidhome]] + Table2[[#This Row],[Teenhome]]</f>
        <v>2</v>
      </c>
      <c r="AJ52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524" s="2">
        <f>IF(OR(Table2[[#This Row],[ Income ]]="",Table2[[#This Row],[ Income ]]&gt;200000),ROUND(MEDIAN(Table2[[ Income ]]),0),Table2[[#This Row],[ Income ]])</f>
        <v>65169</v>
      </c>
      <c r="AL524" s="2" t="str">
        <f>IF(Table2[[#This Row],[Income_Cleaned]]&lt;35000,"Low",
   IF(Table2[[#This Row],[Income_Cleaned]]&lt;=70000,"Medium","High"))</f>
        <v>Medium</v>
      </c>
    </row>
    <row r="525" spans="1:38" x14ac:dyDescent="0.35">
      <c r="A525">
        <v>2173</v>
      </c>
      <c r="B525">
        <v>1952</v>
      </c>
      <c r="C525" t="s">
        <v>30</v>
      </c>
      <c r="D525" t="s">
        <v>44</v>
      </c>
      <c r="E525">
        <v>40049</v>
      </c>
      <c r="F525">
        <v>0</v>
      </c>
      <c r="G525">
        <v>1</v>
      </c>
      <c r="H525" s="1">
        <v>41563</v>
      </c>
      <c r="I525">
        <v>23</v>
      </c>
      <c r="J525">
        <v>13</v>
      </c>
      <c r="K525">
        <v>6</v>
      </c>
      <c r="L525">
        <v>7</v>
      </c>
      <c r="M525">
        <v>0</v>
      </c>
      <c r="N525">
        <v>3</v>
      </c>
      <c r="O525">
        <v>3</v>
      </c>
      <c r="P525">
        <v>1</v>
      </c>
      <c r="Q525">
        <v>1</v>
      </c>
      <c r="R525">
        <v>0</v>
      </c>
      <c r="S525">
        <v>3</v>
      </c>
      <c r="T525">
        <v>6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 t="s">
        <v>32</v>
      </c>
      <c r="AC525">
        <f>2014 - Table2[[#This Row],[Year_Birth]]</f>
        <v>62</v>
      </c>
      <c r="AD525">
        <f>IF(Table2[[#This Row],[Age]]&gt;100, "100", Table2[[#This Row],[Age]])</f>
        <v>62</v>
      </c>
      <c r="AE525" t="str">
        <f>IF(Table2[[#This Row],[Age_Cleaned]]&lt;30,"&lt;30",
   IF(Table2[[#This Row],[Age_Cleaned]]&lt;=40,"30-40",
   IF(Table2[[#This Row],[Age_Cleaned]]&lt;=50,"40-50","50+")))</f>
        <v>50+</v>
      </c>
      <c r="AF525" s="2">
        <f>Table2[[#This Row],[MntWines]]+Table2[[#This Row],[MntFruits]]+Table2[[#This Row],[MntMeatProducts]]+Table2[[#This Row],[MntFishProducts]]+Table2[[#This Row],[MntSweetProducts]]+Table2[[#This Row],[MntGoldProds]]</f>
        <v>32</v>
      </c>
      <c r="AG525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52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525" s="2">
        <f>IF(Table2[[#This Row],[Marital_Cleaned]]="In Relationship",2,1) + Table2[[#This Row],[Kidhome]] + Table2[[#This Row],[Teenhome]]</f>
        <v>2</v>
      </c>
      <c r="AJ52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525" s="2">
        <f>IF(OR(Table2[[#This Row],[ Income ]]="",Table2[[#This Row],[ Income ]]&gt;200000),ROUND(MEDIAN(Table2[[ Income ]]),0),Table2[[#This Row],[ Income ]])</f>
        <v>40049</v>
      </c>
      <c r="AL525" s="2" t="str">
        <f>IF(Table2[[#This Row],[Income_Cleaned]]&lt;35000,"Low",
   IF(Table2[[#This Row],[Income_Cleaned]]&lt;=70000,"Medium","High"))</f>
        <v>Medium</v>
      </c>
    </row>
    <row r="526" spans="1:38" x14ac:dyDescent="0.35">
      <c r="A526">
        <v>10711</v>
      </c>
      <c r="B526">
        <v>1945</v>
      </c>
      <c r="C526" t="s">
        <v>30</v>
      </c>
      <c r="D526" t="s">
        <v>35</v>
      </c>
      <c r="E526">
        <v>69755</v>
      </c>
      <c r="F526">
        <v>0</v>
      </c>
      <c r="G526">
        <v>0</v>
      </c>
      <c r="H526" s="1">
        <v>41549</v>
      </c>
      <c r="I526">
        <v>23</v>
      </c>
      <c r="J526">
        <v>217</v>
      </c>
      <c r="K526">
        <v>77</v>
      </c>
      <c r="L526">
        <v>373</v>
      </c>
      <c r="M526">
        <v>111</v>
      </c>
      <c r="N526">
        <v>23</v>
      </c>
      <c r="O526">
        <v>93</v>
      </c>
      <c r="P526">
        <v>1</v>
      </c>
      <c r="Q526">
        <v>3</v>
      </c>
      <c r="R526">
        <v>6</v>
      </c>
      <c r="S526">
        <v>12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 t="s">
        <v>45</v>
      </c>
      <c r="AC526">
        <f>2014 - Table2[[#This Row],[Year_Birth]]</f>
        <v>69</v>
      </c>
      <c r="AD526">
        <f>IF(Table2[[#This Row],[Age]]&gt;100, "100", Table2[[#This Row],[Age]])</f>
        <v>69</v>
      </c>
      <c r="AE526" t="str">
        <f>IF(Table2[[#This Row],[Age_Cleaned]]&lt;30,"&lt;30",
   IF(Table2[[#This Row],[Age_Cleaned]]&lt;=40,"30-40",
   IF(Table2[[#This Row],[Age_Cleaned]]&lt;=50,"40-50","50+")))</f>
        <v>50+</v>
      </c>
      <c r="AF526" s="2">
        <f>Table2[[#This Row],[MntWines]]+Table2[[#This Row],[MntFruits]]+Table2[[#This Row],[MntMeatProducts]]+Table2[[#This Row],[MntFishProducts]]+Table2[[#This Row],[MntSweetProducts]]+Table2[[#This Row],[MntGoldProds]]</f>
        <v>894</v>
      </c>
      <c r="AG526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52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526" s="2">
        <f>IF(Table2[[#This Row],[Marital_Cleaned]]="In Relationship",2,1) + Table2[[#This Row],[Kidhome]] + Table2[[#This Row],[Teenhome]]</f>
        <v>2</v>
      </c>
      <c r="AJ52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526" s="2">
        <f>IF(OR(Table2[[#This Row],[ Income ]]="",Table2[[#This Row],[ Income ]]&gt;200000),ROUND(MEDIAN(Table2[[ Income ]]),0),Table2[[#This Row],[ Income ]])</f>
        <v>69755</v>
      </c>
      <c r="AL526" s="2" t="str">
        <f>IF(Table2[[#This Row],[Income_Cleaned]]&lt;35000,"Low",
   IF(Table2[[#This Row],[Income_Cleaned]]&lt;=70000,"Medium","High"))</f>
        <v>Medium</v>
      </c>
    </row>
    <row r="527" spans="1:38" x14ac:dyDescent="0.35">
      <c r="A527">
        <v>8268</v>
      </c>
      <c r="B527">
        <v>1961</v>
      </c>
      <c r="C527" t="s">
        <v>39</v>
      </c>
      <c r="D527" t="s">
        <v>35</v>
      </c>
      <c r="F527">
        <v>0</v>
      </c>
      <c r="G527">
        <v>1</v>
      </c>
      <c r="H527" s="1">
        <v>41466</v>
      </c>
      <c r="I527">
        <v>23</v>
      </c>
      <c r="J527">
        <v>352</v>
      </c>
      <c r="K527">
        <v>0</v>
      </c>
      <c r="L527">
        <v>27</v>
      </c>
      <c r="M527">
        <v>10</v>
      </c>
      <c r="N527">
        <v>0</v>
      </c>
      <c r="O527">
        <v>15</v>
      </c>
      <c r="P527">
        <v>3</v>
      </c>
      <c r="Q527">
        <v>6</v>
      </c>
      <c r="R527">
        <v>1</v>
      </c>
      <c r="S527">
        <v>7</v>
      </c>
      <c r="T527">
        <v>6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 t="s">
        <v>34</v>
      </c>
      <c r="AC527">
        <f>2014 - Table2[[#This Row],[Year_Birth]]</f>
        <v>53</v>
      </c>
      <c r="AD527">
        <f>IF(Table2[[#This Row],[Age]]&gt;100, "100", Table2[[#This Row],[Age]])</f>
        <v>53</v>
      </c>
      <c r="AE527" t="str">
        <f>IF(Table2[[#This Row],[Age_Cleaned]]&lt;30,"&lt;30",
   IF(Table2[[#This Row],[Age_Cleaned]]&lt;=40,"30-40",
   IF(Table2[[#This Row],[Age_Cleaned]]&lt;=50,"40-50","50+")))</f>
        <v>50+</v>
      </c>
      <c r="AF527" s="2">
        <f>Table2[[#This Row],[MntWines]]+Table2[[#This Row],[MntFruits]]+Table2[[#This Row],[MntMeatProducts]]+Table2[[#This Row],[MntFishProducts]]+Table2[[#This Row],[MntSweetProducts]]+Table2[[#This Row],[MntGoldProds]]</f>
        <v>404</v>
      </c>
      <c r="AG527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52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527" s="2">
        <f>IF(Table2[[#This Row],[Marital_Cleaned]]="In Relationship",2,1) + Table2[[#This Row],[Kidhome]] + Table2[[#This Row],[Teenhome]]</f>
        <v>3</v>
      </c>
      <c r="AJ52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527" s="2">
        <f>IF(OR(Table2[[#This Row],[ Income ]]="",Table2[[#This Row],[ Income ]]&gt;200000),ROUND(MEDIAN(Table2[[ Income ]]),0),Table2[[#This Row],[ Income ]])</f>
        <v>51382</v>
      </c>
      <c r="AL527" s="2" t="str">
        <f>IF(Table2[[#This Row],[Income_Cleaned]]&lt;35000,"Low",
   IF(Table2[[#This Row],[Income_Cleaned]]&lt;=70000,"Medium","High"))</f>
        <v>Medium</v>
      </c>
    </row>
    <row r="528" spans="1:38" x14ac:dyDescent="0.35">
      <c r="A528">
        <v>2782</v>
      </c>
      <c r="B528">
        <v>1961</v>
      </c>
      <c r="C528" t="s">
        <v>39</v>
      </c>
      <c r="D528" t="s">
        <v>35</v>
      </c>
      <c r="E528">
        <v>54456</v>
      </c>
      <c r="F528">
        <v>0</v>
      </c>
      <c r="G528">
        <v>1</v>
      </c>
      <c r="H528" s="1">
        <v>41466</v>
      </c>
      <c r="I528">
        <v>23</v>
      </c>
      <c r="J528">
        <v>352</v>
      </c>
      <c r="K528">
        <v>0</v>
      </c>
      <c r="L528">
        <v>27</v>
      </c>
      <c r="M528">
        <v>10</v>
      </c>
      <c r="N528">
        <v>0</v>
      </c>
      <c r="O528">
        <v>15</v>
      </c>
      <c r="P528">
        <v>3</v>
      </c>
      <c r="Q528">
        <v>6</v>
      </c>
      <c r="R528">
        <v>1</v>
      </c>
      <c r="S528">
        <v>7</v>
      </c>
      <c r="T528">
        <v>6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 t="s">
        <v>32</v>
      </c>
      <c r="AC528">
        <f>2014 - Table2[[#This Row],[Year_Birth]]</f>
        <v>53</v>
      </c>
      <c r="AD528">
        <f>IF(Table2[[#This Row],[Age]]&gt;100, "100", Table2[[#This Row],[Age]])</f>
        <v>53</v>
      </c>
      <c r="AE528" t="str">
        <f>IF(Table2[[#This Row],[Age_Cleaned]]&lt;30,"&lt;30",
   IF(Table2[[#This Row],[Age_Cleaned]]&lt;=40,"30-40",
   IF(Table2[[#This Row],[Age_Cleaned]]&lt;=50,"40-50","50+")))</f>
        <v>50+</v>
      </c>
      <c r="AF528" s="2">
        <f>Table2[[#This Row],[MntWines]]+Table2[[#This Row],[MntFruits]]+Table2[[#This Row],[MntMeatProducts]]+Table2[[#This Row],[MntFishProducts]]+Table2[[#This Row],[MntSweetProducts]]+Table2[[#This Row],[MntGoldProds]]</f>
        <v>404</v>
      </c>
      <c r="AG528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52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528" s="2">
        <f>IF(Table2[[#This Row],[Marital_Cleaned]]="In Relationship",2,1) + Table2[[#This Row],[Kidhome]] + Table2[[#This Row],[Teenhome]]</f>
        <v>3</v>
      </c>
      <c r="AJ52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528" s="2">
        <f>IF(OR(Table2[[#This Row],[ Income ]]="",Table2[[#This Row],[ Income ]]&gt;200000),ROUND(MEDIAN(Table2[[ Income ]]),0),Table2[[#This Row],[ Income ]])</f>
        <v>54456</v>
      </c>
      <c r="AL528" s="2" t="str">
        <f>IF(Table2[[#This Row],[Income_Cleaned]]&lt;35000,"Low",
   IF(Table2[[#This Row],[Income_Cleaned]]&lt;=70000,"Medium","High"))</f>
        <v>Medium</v>
      </c>
    </row>
    <row r="529" spans="1:38" x14ac:dyDescent="0.35">
      <c r="A529">
        <v>9432</v>
      </c>
      <c r="B529">
        <v>1977</v>
      </c>
      <c r="C529" t="s">
        <v>30</v>
      </c>
      <c r="D529" t="s">
        <v>37</v>
      </c>
      <c r="E529">
        <v>666666</v>
      </c>
      <c r="F529">
        <v>1</v>
      </c>
      <c r="G529">
        <v>0</v>
      </c>
      <c r="H529" s="1">
        <v>41427</v>
      </c>
      <c r="I529">
        <v>23</v>
      </c>
      <c r="J529">
        <v>9</v>
      </c>
      <c r="K529">
        <v>14</v>
      </c>
      <c r="L529">
        <v>18</v>
      </c>
      <c r="M529">
        <v>8</v>
      </c>
      <c r="N529">
        <v>1</v>
      </c>
      <c r="O529">
        <v>12</v>
      </c>
      <c r="P529">
        <v>4</v>
      </c>
      <c r="Q529">
        <v>3</v>
      </c>
      <c r="R529">
        <v>1</v>
      </c>
      <c r="S529">
        <v>3</v>
      </c>
      <c r="T529">
        <v>6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 t="s">
        <v>45</v>
      </c>
      <c r="AC529">
        <f>2014 - Table2[[#This Row],[Year_Birth]]</f>
        <v>37</v>
      </c>
      <c r="AD529">
        <f>IF(Table2[[#This Row],[Age]]&gt;100, "100", Table2[[#This Row],[Age]])</f>
        <v>37</v>
      </c>
      <c r="AE529" t="str">
        <f>IF(Table2[[#This Row],[Age_Cleaned]]&lt;30,"&lt;30",
   IF(Table2[[#This Row],[Age_Cleaned]]&lt;=40,"30-40",
   IF(Table2[[#This Row],[Age_Cleaned]]&lt;=50,"40-50","50+")))</f>
        <v>30-40</v>
      </c>
      <c r="AF529" s="2">
        <f>Table2[[#This Row],[MntWines]]+Table2[[#This Row],[MntFruits]]+Table2[[#This Row],[MntMeatProducts]]+Table2[[#This Row],[MntFishProducts]]+Table2[[#This Row],[MntSweetProducts]]+Table2[[#This Row],[MntGoldProds]]</f>
        <v>62</v>
      </c>
      <c r="AG529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52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529" s="2">
        <f>IF(Table2[[#This Row],[Marital_Cleaned]]="In Relationship",2,1) + Table2[[#This Row],[Kidhome]] + Table2[[#This Row],[Teenhome]]</f>
        <v>3</v>
      </c>
      <c r="AJ52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529" s="2">
        <f>IF(OR(Table2[[#This Row],[ Income ]]="",Table2[[#This Row],[ Income ]]&gt;200000),ROUND(MEDIAN(Table2[[ Income ]]),0),Table2[[#This Row],[ Income ]])</f>
        <v>51382</v>
      </c>
      <c r="AL529" s="2" t="str">
        <f>IF(Table2[[#This Row],[Income_Cleaned]]&lt;35000,"Low",
   IF(Table2[[#This Row],[Income_Cleaned]]&lt;=70000,"Medium","High"))</f>
        <v>Medium</v>
      </c>
    </row>
    <row r="530" spans="1:38" x14ac:dyDescent="0.35">
      <c r="A530">
        <v>5872</v>
      </c>
      <c r="B530">
        <v>1951</v>
      </c>
      <c r="C530" t="s">
        <v>30</v>
      </c>
      <c r="D530" t="s">
        <v>33</v>
      </c>
      <c r="E530">
        <v>60689</v>
      </c>
      <c r="F530">
        <v>0</v>
      </c>
      <c r="G530">
        <v>1</v>
      </c>
      <c r="H530" s="1">
        <v>41426</v>
      </c>
      <c r="I530">
        <v>23</v>
      </c>
      <c r="J530">
        <v>240</v>
      </c>
      <c r="K530">
        <v>90</v>
      </c>
      <c r="L530">
        <v>216</v>
      </c>
      <c r="M530">
        <v>63</v>
      </c>
      <c r="N530">
        <v>6</v>
      </c>
      <c r="O530">
        <v>24</v>
      </c>
      <c r="P530">
        <v>4</v>
      </c>
      <c r="Q530">
        <v>4</v>
      </c>
      <c r="R530">
        <v>4</v>
      </c>
      <c r="S530">
        <v>10</v>
      </c>
      <c r="T530">
        <v>3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 t="s">
        <v>36</v>
      </c>
      <c r="AC530">
        <f>2014 - Table2[[#This Row],[Year_Birth]]</f>
        <v>63</v>
      </c>
      <c r="AD530">
        <f>IF(Table2[[#This Row],[Age]]&gt;100, "100", Table2[[#This Row],[Age]])</f>
        <v>63</v>
      </c>
      <c r="AE530" t="str">
        <f>IF(Table2[[#This Row],[Age_Cleaned]]&lt;30,"&lt;30",
   IF(Table2[[#This Row],[Age_Cleaned]]&lt;=40,"30-40",
   IF(Table2[[#This Row],[Age_Cleaned]]&lt;=50,"40-50","50+")))</f>
        <v>50+</v>
      </c>
      <c r="AF530" s="2">
        <f>Table2[[#This Row],[MntWines]]+Table2[[#This Row],[MntFruits]]+Table2[[#This Row],[MntMeatProducts]]+Table2[[#This Row],[MntFishProducts]]+Table2[[#This Row],[MntSweetProducts]]+Table2[[#This Row],[MntGoldProds]]</f>
        <v>639</v>
      </c>
      <c r="AG530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53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530" s="2">
        <f>IF(Table2[[#This Row],[Marital_Cleaned]]="In Relationship",2,1) + Table2[[#This Row],[Kidhome]] + Table2[[#This Row],[Teenhome]]</f>
        <v>2</v>
      </c>
      <c r="AJ53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530" s="2">
        <f>IF(OR(Table2[[#This Row],[ Income ]]="",Table2[[#This Row],[ Income ]]&gt;200000),ROUND(MEDIAN(Table2[[ Income ]]),0),Table2[[#This Row],[ Income ]])</f>
        <v>60689</v>
      </c>
      <c r="AL530" s="2" t="str">
        <f>IF(Table2[[#This Row],[Income_Cleaned]]&lt;35000,"Low",
   IF(Table2[[#This Row],[Income_Cleaned]]&lt;=70000,"Medium","High"))</f>
        <v>Medium</v>
      </c>
    </row>
    <row r="531" spans="1:38" x14ac:dyDescent="0.35">
      <c r="A531">
        <v>11187</v>
      </c>
      <c r="B531">
        <v>1978</v>
      </c>
      <c r="C531" t="s">
        <v>46</v>
      </c>
      <c r="D531" t="s">
        <v>33</v>
      </c>
      <c r="E531">
        <v>26487</v>
      </c>
      <c r="F531">
        <v>1</v>
      </c>
      <c r="G531">
        <v>0</v>
      </c>
      <c r="H531" s="1">
        <v>41414</v>
      </c>
      <c r="I531">
        <v>23</v>
      </c>
      <c r="J531">
        <v>2</v>
      </c>
      <c r="K531">
        <v>8</v>
      </c>
      <c r="L531">
        <v>10</v>
      </c>
      <c r="M531">
        <v>12</v>
      </c>
      <c r="N531">
        <v>14</v>
      </c>
      <c r="O531">
        <v>23</v>
      </c>
      <c r="P531">
        <v>3</v>
      </c>
      <c r="Q531">
        <v>2</v>
      </c>
      <c r="R531">
        <v>1</v>
      </c>
      <c r="S531">
        <v>3</v>
      </c>
      <c r="T531">
        <v>5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 t="s">
        <v>34</v>
      </c>
      <c r="AC531">
        <f>2014 - Table2[[#This Row],[Year_Birth]]</f>
        <v>36</v>
      </c>
      <c r="AD531">
        <f>IF(Table2[[#This Row],[Age]]&gt;100, "100", Table2[[#This Row],[Age]])</f>
        <v>36</v>
      </c>
      <c r="AE531" t="str">
        <f>IF(Table2[[#This Row],[Age_Cleaned]]&lt;30,"&lt;30",
   IF(Table2[[#This Row],[Age_Cleaned]]&lt;=40,"30-40",
   IF(Table2[[#This Row],[Age_Cleaned]]&lt;=50,"40-50","50+")))</f>
        <v>30-40</v>
      </c>
      <c r="AF531" s="2">
        <f>Table2[[#This Row],[MntWines]]+Table2[[#This Row],[MntFruits]]+Table2[[#This Row],[MntMeatProducts]]+Table2[[#This Row],[MntFishProducts]]+Table2[[#This Row],[MntSweetProducts]]+Table2[[#This Row],[MntGoldProds]]</f>
        <v>69</v>
      </c>
      <c r="AG531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53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531" s="2">
        <f>IF(Table2[[#This Row],[Marital_Cleaned]]="In Relationship",2,1) + Table2[[#This Row],[Kidhome]] + Table2[[#This Row],[Teenhome]]</f>
        <v>2</v>
      </c>
      <c r="AJ53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531" s="2">
        <f>IF(OR(Table2[[#This Row],[ Income ]]="",Table2[[#This Row],[ Income ]]&gt;200000),ROUND(MEDIAN(Table2[[ Income ]]),0),Table2[[#This Row],[ Income ]])</f>
        <v>26487</v>
      </c>
      <c r="AL531" s="2" t="str">
        <f>IF(Table2[[#This Row],[Income_Cleaned]]&lt;35000,"Low",
   IF(Table2[[#This Row],[Income_Cleaned]]&lt;=70000,"Medium","High"))</f>
        <v>Low</v>
      </c>
    </row>
    <row r="532" spans="1:38" x14ac:dyDescent="0.35">
      <c r="A532">
        <v>2428</v>
      </c>
      <c r="B532">
        <v>1970</v>
      </c>
      <c r="C532" t="s">
        <v>30</v>
      </c>
      <c r="D532" t="s">
        <v>35</v>
      </c>
      <c r="E532">
        <v>28164</v>
      </c>
      <c r="F532">
        <v>1</v>
      </c>
      <c r="G532">
        <v>0</v>
      </c>
      <c r="H532" s="1">
        <v>41398</v>
      </c>
      <c r="I532">
        <v>23</v>
      </c>
      <c r="J532">
        <v>3</v>
      </c>
      <c r="K532">
        <v>18</v>
      </c>
      <c r="L532">
        <v>26</v>
      </c>
      <c r="M532">
        <v>11</v>
      </c>
      <c r="N532">
        <v>8</v>
      </c>
      <c r="O532">
        <v>12</v>
      </c>
      <c r="P532">
        <v>3</v>
      </c>
      <c r="Q532">
        <v>2</v>
      </c>
      <c r="R532">
        <v>0</v>
      </c>
      <c r="S532">
        <v>4</v>
      </c>
      <c r="T532">
        <v>7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 t="s">
        <v>41</v>
      </c>
      <c r="AC532">
        <f>2014 - Table2[[#This Row],[Year_Birth]]</f>
        <v>44</v>
      </c>
      <c r="AD532">
        <f>IF(Table2[[#This Row],[Age]]&gt;100, "100", Table2[[#This Row],[Age]])</f>
        <v>44</v>
      </c>
      <c r="AE532" t="str">
        <f>IF(Table2[[#This Row],[Age_Cleaned]]&lt;30,"&lt;30",
   IF(Table2[[#This Row],[Age_Cleaned]]&lt;=40,"30-40",
   IF(Table2[[#This Row],[Age_Cleaned]]&lt;=50,"40-50","50+")))</f>
        <v>40-50</v>
      </c>
      <c r="AF532" s="2">
        <f>Table2[[#This Row],[MntWines]]+Table2[[#This Row],[MntFruits]]+Table2[[#This Row],[MntMeatProducts]]+Table2[[#This Row],[MntFishProducts]]+Table2[[#This Row],[MntSweetProducts]]+Table2[[#This Row],[MntGoldProds]]</f>
        <v>78</v>
      </c>
      <c r="AG532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53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532" s="2">
        <f>IF(Table2[[#This Row],[Marital_Cleaned]]="In Relationship",2,1) + Table2[[#This Row],[Kidhome]] + Table2[[#This Row],[Teenhome]]</f>
        <v>3</v>
      </c>
      <c r="AJ53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532" s="2">
        <f>IF(OR(Table2[[#This Row],[ Income ]]="",Table2[[#This Row],[ Income ]]&gt;200000),ROUND(MEDIAN(Table2[[ Income ]]),0),Table2[[#This Row],[ Income ]])</f>
        <v>28164</v>
      </c>
      <c r="AL532" s="2" t="str">
        <f>IF(Table2[[#This Row],[Income_Cleaned]]&lt;35000,"Low",
   IF(Table2[[#This Row],[Income_Cleaned]]&lt;=70000,"Medium","High"))</f>
        <v>Low</v>
      </c>
    </row>
    <row r="533" spans="1:38" x14ac:dyDescent="0.35">
      <c r="A533">
        <v>1726</v>
      </c>
      <c r="B533">
        <v>1970</v>
      </c>
      <c r="C533" t="s">
        <v>30</v>
      </c>
      <c r="D533" t="s">
        <v>33</v>
      </c>
      <c r="E533">
        <v>22585</v>
      </c>
      <c r="F533">
        <v>0</v>
      </c>
      <c r="G533">
        <v>0</v>
      </c>
      <c r="H533" s="1">
        <v>41351</v>
      </c>
      <c r="I533">
        <v>23</v>
      </c>
      <c r="J533">
        <v>3</v>
      </c>
      <c r="K533">
        <v>9</v>
      </c>
      <c r="L533">
        <v>15</v>
      </c>
      <c r="M533">
        <v>13</v>
      </c>
      <c r="N533">
        <v>2</v>
      </c>
      <c r="O533">
        <v>39</v>
      </c>
      <c r="P533">
        <v>1</v>
      </c>
      <c r="Q533">
        <v>1</v>
      </c>
      <c r="R533">
        <v>1</v>
      </c>
      <c r="S533">
        <v>2</v>
      </c>
      <c r="T533">
        <v>9</v>
      </c>
      <c r="U533">
        <v>1</v>
      </c>
      <c r="V533">
        <v>0</v>
      </c>
      <c r="W533">
        <v>0</v>
      </c>
      <c r="X533">
        <v>0</v>
      </c>
      <c r="Y533">
        <v>0</v>
      </c>
      <c r="Z533">
        <v>1</v>
      </c>
      <c r="AA533">
        <v>0</v>
      </c>
      <c r="AB533" t="s">
        <v>32</v>
      </c>
      <c r="AC533">
        <f>2014 - Table2[[#This Row],[Year_Birth]]</f>
        <v>44</v>
      </c>
      <c r="AD533">
        <f>IF(Table2[[#This Row],[Age]]&gt;100, "100", Table2[[#This Row],[Age]])</f>
        <v>44</v>
      </c>
      <c r="AE533" t="str">
        <f>IF(Table2[[#This Row],[Age_Cleaned]]&lt;30,"&lt;30",
   IF(Table2[[#This Row],[Age_Cleaned]]&lt;=40,"30-40",
   IF(Table2[[#This Row],[Age_Cleaned]]&lt;=50,"40-50","50+")))</f>
        <v>40-50</v>
      </c>
      <c r="AF533" s="2">
        <f>Table2[[#This Row],[MntWines]]+Table2[[#This Row],[MntFruits]]+Table2[[#This Row],[MntMeatProducts]]+Table2[[#This Row],[MntFishProducts]]+Table2[[#This Row],[MntSweetProducts]]+Table2[[#This Row],[MntGoldProds]]</f>
        <v>81</v>
      </c>
      <c r="AG533" s="2">
        <f>Table2[[#This Row],[AcceptedCmp1]] + Table2[[#This Row],[AcceptedCmp2]] + Table2[[#This Row],[AcceptedCmp3]] + Table2[[#This Row],[AcceptedCmp4]] + Table2[[#This Row],[AcceptedCmp5]] + Table2[[#This Row],[Response]]</f>
        <v>2</v>
      </c>
      <c r="AH53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533" s="2">
        <f>IF(Table2[[#This Row],[Marital_Cleaned]]="In Relationship",2,1) + Table2[[#This Row],[Kidhome]] + Table2[[#This Row],[Teenhome]]</f>
        <v>1</v>
      </c>
      <c r="AJ53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533" s="2">
        <f>IF(OR(Table2[[#This Row],[ Income ]]="",Table2[[#This Row],[ Income ]]&gt;200000),ROUND(MEDIAN(Table2[[ Income ]]),0),Table2[[#This Row],[ Income ]])</f>
        <v>22585</v>
      </c>
      <c r="AL533" s="2" t="str">
        <f>IF(Table2[[#This Row],[Income_Cleaned]]&lt;35000,"Low",
   IF(Table2[[#This Row],[Income_Cleaned]]&lt;=70000,"Medium","High"))</f>
        <v>Low</v>
      </c>
    </row>
    <row r="534" spans="1:38" x14ac:dyDescent="0.35">
      <c r="A534">
        <v>1802</v>
      </c>
      <c r="B534">
        <v>1971</v>
      </c>
      <c r="C534" t="s">
        <v>30</v>
      </c>
      <c r="D534" t="s">
        <v>35</v>
      </c>
      <c r="E534">
        <v>64795</v>
      </c>
      <c r="F534">
        <v>0</v>
      </c>
      <c r="G534">
        <v>1</v>
      </c>
      <c r="H534" s="1">
        <v>41291</v>
      </c>
      <c r="I534">
        <v>23</v>
      </c>
      <c r="J534">
        <v>412</v>
      </c>
      <c r="K534">
        <v>5</v>
      </c>
      <c r="L534">
        <v>119</v>
      </c>
      <c r="M534">
        <v>38</v>
      </c>
      <c r="N534">
        <v>29</v>
      </c>
      <c r="O534">
        <v>77</v>
      </c>
      <c r="P534">
        <v>3</v>
      </c>
      <c r="Q534">
        <v>3</v>
      </c>
      <c r="R534">
        <v>3</v>
      </c>
      <c r="S534">
        <v>12</v>
      </c>
      <c r="T534">
        <v>2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 t="s">
        <v>32</v>
      </c>
      <c r="AC534">
        <f>2014 - Table2[[#This Row],[Year_Birth]]</f>
        <v>43</v>
      </c>
      <c r="AD534">
        <f>IF(Table2[[#This Row],[Age]]&gt;100, "100", Table2[[#This Row],[Age]])</f>
        <v>43</v>
      </c>
      <c r="AE534" t="str">
        <f>IF(Table2[[#This Row],[Age_Cleaned]]&lt;30,"&lt;30",
   IF(Table2[[#This Row],[Age_Cleaned]]&lt;=40,"30-40",
   IF(Table2[[#This Row],[Age_Cleaned]]&lt;=50,"40-50","50+")))</f>
        <v>40-50</v>
      </c>
      <c r="AF534" s="2">
        <f>Table2[[#This Row],[MntWines]]+Table2[[#This Row],[MntFruits]]+Table2[[#This Row],[MntMeatProducts]]+Table2[[#This Row],[MntFishProducts]]+Table2[[#This Row],[MntSweetProducts]]+Table2[[#This Row],[MntGoldProds]]</f>
        <v>680</v>
      </c>
      <c r="AG534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53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534" s="2">
        <f>IF(Table2[[#This Row],[Marital_Cleaned]]="In Relationship",2,1) + Table2[[#This Row],[Kidhome]] + Table2[[#This Row],[Teenhome]]</f>
        <v>3</v>
      </c>
      <c r="AJ53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534" s="2">
        <f>IF(OR(Table2[[#This Row],[ Income ]]="",Table2[[#This Row],[ Income ]]&gt;200000),ROUND(MEDIAN(Table2[[ Income ]]),0),Table2[[#This Row],[ Income ]])</f>
        <v>64795</v>
      </c>
      <c r="AL534" s="2" t="str">
        <f>IF(Table2[[#This Row],[Income_Cleaned]]&lt;35000,"Low",
   IF(Table2[[#This Row],[Income_Cleaned]]&lt;=70000,"Medium","High"))</f>
        <v>Medium</v>
      </c>
    </row>
    <row r="535" spans="1:38" x14ac:dyDescent="0.35">
      <c r="A535">
        <v>1162</v>
      </c>
      <c r="B535">
        <v>1987</v>
      </c>
      <c r="C535" t="s">
        <v>39</v>
      </c>
      <c r="D535" t="s">
        <v>33</v>
      </c>
      <c r="E535">
        <v>42000</v>
      </c>
      <c r="F535">
        <v>0</v>
      </c>
      <c r="G535">
        <v>0</v>
      </c>
      <c r="H535" s="1">
        <v>41284</v>
      </c>
      <c r="I535">
        <v>23</v>
      </c>
      <c r="J535">
        <v>124</v>
      </c>
      <c r="K535">
        <v>83</v>
      </c>
      <c r="L535">
        <v>267</v>
      </c>
      <c r="M535">
        <v>85</v>
      </c>
      <c r="N535">
        <v>59</v>
      </c>
      <c r="O535">
        <v>35</v>
      </c>
      <c r="P535">
        <v>2</v>
      </c>
      <c r="Q535">
        <v>5</v>
      </c>
      <c r="R535">
        <v>2</v>
      </c>
      <c r="S535">
        <v>11</v>
      </c>
      <c r="T535">
        <v>5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1</v>
      </c>
      <c r="AA535">
        <v>0</v>
      </c>
      <c r="AB535" t="s">
        <v>32</v>
      </c>
      <c r="AC535">
        <f>2014 - Table2[[#This Row],[Year_Birth]]</f>
        <v>27</v>
      </c>
      <c r="AD535">
        <f>IF(Table2[[#This Row],[Age]]&gt;100, "100", Table2[[#This Row],[Age]])</f>
        <v>27</v>
      </c>
      <c r="AE535" t="str">
        <f>IF(Table2[[#This Row],[Age_Cleaned]]&lt;30,"&lt;30",
   IF(Table2[[#This Row],[Age_Cleaned]]&lt;=40,"30-40",
   IF(Table2[[#This Row],[Age_Cleaned]]&lt;=50,"40-50","50+")))</f>
        <v>&lt;30</v>
      </c>
      <c r="AF535" s="2">
        <f>Table2[[#This Row],[MntWines]]+Table2[[#This Row],[MntFruits]]+Table2[[#This Row],[MntMeatProducts]]+Table2[[#This Row],[MntFishProducts]]+Table2[[#This Row],[MntSweetProducts]]+Table2[[#This Row],[MntGoldProds]]</f>
        <v>653</v>
      </c>
      <c r="AG535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53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535" s="2">
        <f>IF(Table2[[#This Row],[Marital_Cleaned]]="In Relationship",2,1) + Table2[[#This Row],[Kidhome]] + Table2[[#This Row],[Teenhome]]</f>
        <v>1</v>
      </c>
      <c r="AJ53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535" s="2">
        <f>IF(OR(Table2[[#This Row],[ Income ]]="",Table2[[#This Row],[ Income ]]&gt;200000),ROUND(MEDIAN(Table2[[ Income ]]),0),Table2[[#This Row],[ Income ]])</f>
        <v>42000</v>
      </c>
      <c r="AL535" s="2" t="str">
        <f>IF(Table2[[#This Row],[Income_Cleaned]]&lt;35000,"Low",
   IF(Table2[[#This Row],[Income_Cleaned]]&lt;=70000,"Medium","High"))</f>
        <v>Medium</v>
      </c>
    </row>
    <row r="536" spans="1:38" x14ac:dyDescent="0.35">
      <c r="A536">
        <v>10643</v>
      </c>
      <c r="B536">
        <v>1987</v>
      </c>
      <c r="C536" t="s">
        <v>39</v>
      </c>
      <c r="D536" t="s">
        <v>33</v>
      </c>
      <c r="E536">
        <v>42000</v>
      </c>
      <c r="F536">
        <v>0</v>
      </c>
      <c r="G536">
        <v>0</v>
      </c>
      <c r="H536" s="1">
        <v>41284</v>
      </c>
      <c r="I536">
        <v>23</v>
      </c>
      <c r="J536">
        <v>124</v>
      </c>
      <c r="K536">
        <v>83</v>
      </c>
      <c r="L536">
        <v>267</v>
      </c>
      <c r="M536">
        <v>85</v>
      </c>
      <c r="N536">
        <v>59</v>
      </c>
      <c r="O536">
        <v>35</v>
      </c>
      <c r="P536">
        <v>2</v>
      </c>
      <c r="Q536">
        <v>5</v>
      </c>
      <c r="R536">
        <v>2</v>
      </c>
      <c r="S536">
        <v>11</v>
      </c>
      <c r="T536">
        <v>5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1</v>
      </c>
      <c r="AA536">
        <v>0</v>
      </c>
      <c r="AB536" t="s">
        <v>38</v>
      </c>
      <c r="AC536">
        <f>2014 - Table2[[#This Row],[Year_Birth]]</f>
        <v>27</v>
      </c>
      <c r="AD536">
        <f>IF(Table2[[#This Row],[Age]]&gt;100, "100", Table2[[#This Row],[Age]])</f>
        <v>27</v>
      </c>
      <c r="AE536" t="str">
        <f>IF(Table2[[#This Row],[Age_Cleaned]]&lt;30,"&lt;30",
   IF(Table2[[#This Row],[Age_Cleaned]]&lt;=40,"30-40",
   IF(Table2[[#This Row],[Age_Cleaned]]&lt;=50,"40-50","50+")))</f>
        <v>&lt;30</v>
      </c>
      <c r="AF536" s="2">
        <f>Table2[[#This Row],[MntWines]]+Table2[[#This Row],[MntFruits]]+Table2[[#This Row],[MntMeatProducts]]+Table2[[#This Row],[MntFishProducts]]+Table2[[#This Row],[MntSweetProducts]]+Table2[[#This Row],[MntGoldProds]]</f>
        <v>653</v>
      </c>
      <c r="AG536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53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536" s="2">
        <f>IF(Table2[[#This Row],[Marital_Cleaned]]="In Relationship",2,1) + Table2[[#This Row],[Kidhome]] + Table2[[#This Row],[Teenhome]]</f>
        <v>1</v>
      </c>
      <c r="AJ53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536" s="2">
        <f>IF(OR(Table2[[#This Row],[ Income ]]="",Table2[[#This Row],[ Income ]]&gt;200000),ROUND(MEDIAN(Table2[[ Income ]]),0),Table2[[#This Row],[ Income ]])</f>
        <v>42000</v>
      </c>
      <c r="AL536" s="2" t="str">
        <f>IF(Table2[[#This Row],[Income_Cleaned]]&lt;35000,"Low",
   IF(Table2[[#This Row],[Income_Cleaned]]&lt;=70000,"Medium","High"))</f>
        <v>Medium</v>
      </c>
    </row>
    <row r="537" spans="1:38" x14ac:dyDescent="0.35">
      <c r="A537">
        <v>11112</v>
      </c>
      <c r="B537">
        <v>1966</v>
      </c>
      <c r="C537" t="s">
        <v>30</v>
      </c>
      <c r="D537" t="s">
        <v>37</v>
      </c>
      <c r="E537">
        <v>70713</v>
      </c>
      <c r="F537">
        <v>0</v>
      </c>
      <c r="G537">
        <v>1</v>
      </c>
      <c r="H537" s="1">
        <v>41246</v>
      </c>
      <c r="I537">
        <v>23</v>
      </c>
      <c r="J537">
        <v>736</v>
      </c>
      <c r="K537">
        <v>114</v>
      </c>
      <c r="L537">
        <v>279</v>
      </c>
      <c r="M537">
        <v>82</v>
      </c>
      <c r="N537">
        <v>76</v>
      </c>
      <c r="O537">
        <v>190</v>
      </c>
      <c r="P537">
        <v>6</v>
      </c>
      <c r="Q537">
        <v>5</v>
      </c>
      <c r="R537">
        <v>6</v>
      </c>
      <c r="S537">
        <v>8</v>
      </c>
      <c r="T537">
        <v>3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 t="s">
        <v>32</v>
      </c>
      <c r="AC537">
        <f>2014 - Table2[[#This Row],[Year_Birth]]</f>
        <v>48</v>
      </c>
      <c r="AD537">
        <f>IF(Table2[[#This Row],[Age]]&gt;100, "100", Table2[[#This Row],[Age]])</f>
        <v>48</v>
      </c>
      <c r="AE537" t="str">
        <f>IF(Table2[[#This Row],[Age_Cleaned]]&lt;30,"&lt;30",
   IF(Table2[[#This Row],[Age_Cleaned]]&lt;=40,"30-40",
   IF(Table2[[#This Row],[Age_Cleaned]]&lt;=50,"40-50","50+")))</f>
        <v>40-50</v>
      </c>
      <c r="AF537" s="2">
        <f>Table2[[#This Row],[MntWines]]+Table2[[#This Row],[MntFruits]]+Table2[[#This Row],[MntMeatProducts]]+Table2[[#This Row],[MntFishProducts]]+Table2[[#This Row],[MntSweetProducts]]+Table2[[#This Row],[MntGoldProds]]</f>
        <v>1477</v>
      </c>
      <c r="AG537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53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537" s="2">
        <f>IF(Table2[[#This Row],[Marital_Cleaned]]="In Relationship",2,1) + Table2[[#This Row],[Kidhome]] + Table2[[#This Row],[Teenhome]]</f>
        <v>3</v>
      </c>
      <c r="AJ53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537" s="2">
        <f>IF(OR(Table2[[#This Row],[ Income ]]="",Table2[[#This Row],[ Income ]]&gt;200000),ROUND(MEDIAN(Table2[[ Income ]]),0),Table2[[#This Row],[ Income ]])</f>
        <v>70713</v>
      </c>
      <c r="AL537" s="2" t="str">
        <f>IF(Table2[[#This Row],[Income_Cleaned]]&lt;35000,"Low",
   IF(Table2[[#This Row],[Income_Cleaned]]&lt;=70000,"Medium","High"))</f>
        <v>High</v>
      </c>
    </row>
    <row r="538" spans="1:38" x14ac:dyDescent="0.35">
      <c r="A538">
        <v>2114</v>
      </c>
      <c r="B538">
        <v>1946</v>
      </c>
      <c r="C538" t="s">
        <v>39</v>
      </c>
      <c r="D538" t="s">
        <v>33</v>
      </c>
      <c r="E538">
        <v>82800</v>
      </c>
      <c r="F538">
        <v>0</v>
      </c>
      <c r="G538">
        <v>0</v>
      </c>
      <c r="H538" s="1">
        <v>41237</v>
      </c>
      <c r="I538">
        <v>23</v>
      </c>
      <c r="J538">
        <v>1006</v>
      </c>
      <c r="K538">
        <v>22</v>
      </c>
      <c r="L538">
        <v>115</v>
      </c>
      <c r="M538">
        <v>59</v>
      </c>
      <c r="N538">
        <v>68</v>
      </c>
      <c r="O538">
        <v>45</v>
      </c>
      <c r="P538">
        <v>1</v>
      </c>
      <c r="Q538">
        <v>7</v>
      </c>
      <c r="R538">
        <v>6</v>
      </c>
      <c r="S538">
        <v>12</v>
      </c>
      <c r="T538">
        <v>3</v>
      </c>
      <c r="U538">
        <v>0</v>
      </c>
      <c r="V538">
        <v>0</v>
      </c>
      <c r="W538">
        <v>1</v>
      </c>
      <c r="X538">
        <v>1</v>
      </c>
      <c r="Y538">
        <v>0</v>
      </c>
      <c r="Z538">
        <v>1</v>
      </c>
      <c r="AA538">
        <v>0</v>
      </c>
      <c r="AB538" t="s">
        <v>36</v>
      </c>
      <c r="AC538">
        <f>2014 - Table2[[#This Row],[Year_Birth]]</f>
        <v>68</v>
      </c>
      <c r="AD538">
        <f>IF(Table2[[#This Row],[Age]]&gt;100, "100", Table2[[#This Row],[Age]])</f>
        <v>68</v>
      </c>
      <c r="AE538" t="str">
        <f>IF(Table2[[#This Row],[Age_Cleaned]]&lt;30,"&lt;30",
   IF(Table2[[#This Row],[Age_Cleaned]]&lt;=40,"30-40",
   IF(Table2[[#This Row],[Age_Cleaned]]&lt;=50,"40-50","50+")))</f>
        <v>50+</v>
      </c>
      <c r="AF538" s="2">
        <f>Table2[[#This Row],[MntWines]]+Table2[[#This Row],[MntFruits]]+Table2[[#This Row],[MntMeatProducts]]+Table2[[#This Row],[MntFishProducts]]+Table2[[#This Row],[MntSweetProducts]]+Table2[[#This Row],[MntGoldProds]]</f>
        <v>1315</v>
      </c>
      <c r="AG538" s="2">
        <f>Table2[[#This Row],[AcceptedCmp1]] + Table2[[#This Row],[AcceptedCmp2]] + Table2[[#This Row],[AcceptedCmp3]] + Table2[[#This Row],[AcceptedCmp4]] + Table2[[#This Row],[AcceptedCmp5]] + Table2[[#This Row],[Response]]</f>
        <v>3</v>
      </c>
      <c r="AH53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538" s="2">
        <f>IF(Table2[[#This Row],[Marital_Cleaned]]="In Relationship",2,1) + Table2[[#This Row],[Kidhome]] + Table2[[#This Row],[Teenhome]]</f>
        <v>1</v>
      </c>
      <c r="AJ53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538" s="2">
        <f>IF(OR(Table2[[#This Row],[ Income ]]="",Table2[[#This Row],[ Income ]]&gt;200000),ROUND(MEDIAN(Table2[[ Income ]]),0),Table2[[#This Row],[ Income ]])</f>
        <v>82800</v>
      </c>
      <c r="AL538" s="2" t="str">
        <f>IF(Table2[[#This Row],[Income_Cleaned]]&lt;35000,"Low",
   IF(Table2[[#This Row],[Income_Cleaned]]&lt;=70000,"Medium","High"))</f>
        <v>High</v>
      </c>
    </row>
    <row r="539" spans="1:38" x14ac:dyDescent="0.35">
      <c r="A539">
        <v>4261</v>
      </c>
      <c r="B539">
        <v>1946</v>
      </c>
      <c r="C539" t="s">
        <v>39</v>
      </c>
      <c r="D539" t="s">
        <v>33</v>
      </c>
      <c r="E539">
        <v>82800</v>
      </c>
      <c r="F539">
        <v>0</v>
      </c>
      <c r="G539">
        <v>0</v>
      </c>
      <c r="H539" s="1">
        <v>41237</v>
      </c>
      <c r="I539">
        <v>23</v>
      </c>
      <c r="J539">
        <v>1006</v>
      </c>
      <c r="K539">
        <v>22</v>
      </c>
      <c r="L539">
        <v>115</v>
      </c>
      <c r="M539">
        <v>59</v>
      </c>
      <c r="N539">
        <v>68</v>
      </c>
      <c r="O539">
        <v>45</v>
      </c>
      <c r="P539">
        <v>1</v>
      </c>
      <c r="Q539">
        <v>7</v>
      </c>
      <c r="R539">
        <v>6</v>
      </c>
      <c r="S539">
        <v>12</v>
      </c>
      <c r="T539">
        <v>3</v>
      </c>
      <c r="U539">
        <v>0</v>
      </c>
      <c r="V539">
        <v>0</v>
      </c>
      <c r="W539">
        <v>1</v>
      </c>
      <c r="X539">
        <v>1</v>
      </c>
      <c r="Y539">
        <v>0</v>
      </c>
      <c r="Z539">
        <v>1</v>
      </c>
      <c r="AA539">
        <v>0</v>
      </c>
      <c r="AB539" t="s">
        <v>45</v>
      </c>
      <c r="AC539">
        <f>2014 - Table2[[#This Row],[Year_Birth]]</f>
        <v>68</v>
      </c>
      <c r="AD539">
        <f>IF(Table2[[#This Row],[Age]]&gt;100, "100", Table2[[#This Row],[Age]])</f>
        <v>68</v>
      </c>
      <c r="AE539" t="str">
        <f>IF(Table2[[#This Row],[Age_Cleaned]]&lt;30,"&lt;30",
   IF(Table2[[#This Row],[Age_Cleaned]]&lt;=40,"30-40",
   IF(Table2[[#This Row],[Age_Cleaned]]&lt;=50,"40-50","50+")))</f>
        <v>50+</v>
      </c>
      <c r="AF539" s="2">
        <f>Table2[[#This Row],[MntWines]]+Table2[[#This Row],[MntFruits]]+Table2[[#This Row],[MntMeatProducts]]+Table2[[#This Row],[MntFishProducts]]+Table2[[#This Row],[MntSweetProducts]]+Table2[[#This Row],[MntGoldProds]]</f>
        <v>1315</v>
      </c>
      <c r="AG539" s="2">
        <f>Table2[[#This Row],[AcceptedCmp1]] + Table2[[#This Row],[AcceptedCmp2]] + Table2[[#This Row],[AcceptedCmp3]] + Table2[[#This Row],[AcceptedCmp4]] + Table2[[#This Row],[AcceptedCmp5]] + Table2[[#This Row],[Response]]</f>
        <v>3</v>
      </c>
      <c r="AH53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539" s="2">
        <f>IF(Table2[[#This Row],[Marital_Cleaned]]="In Relationship",2,1) + Table2[[#This Row],[Kidhome]] + Table2[[#This Row],[Teenhome]]</f>
        <v>1</v>
      </c>
      <c r="AJ53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539" s="2">
        <f>IF(OR(Table2[[#This Row],[ Income ]]="",Table2[[#This Row],[ Income ]]&gt;200000),ROUND(MEDIAN(Table2[[ Income ]]),0),Table2[[#This Row],[ Income ]])</f>
        <v>82800</v>
      </c>
      <c r="AL539" s="2" t="str">
        <f>IF(Table2[[#This Row],[Income_Cleaned]]&lt;35000,"Low",
   IF(Table2[[#This Row],[Income_Cleaned]]&lt;=70000,"Medium","High"))</f>
        <v>High</v>
      </c>
    </row>
    <row r="540" spans="1:38" x14ac:dyDescent="0.35">
      <c r="A540">
        <v>2457</v>
      </c>
      <c r="B540">
        <v>1975</v>
      </c>
      <c r="C540" t="s">
        <v>46</v>
      </c>
      <c r="D540" t="s">
        <v>35</v>
      </c>
      <c r="E540">
        <v>30801</v>
      </c>
      <c r="F540">
        <v>0</v>
      </c>
      <c r="G540">
        <v>1</v>
      </c>
      <c r="H540" s="1">
        <v>41208</v>
      </c>
      <c r="I540">
        <v>23</v>
      </c>
      <c r="J540">
        <v>8</v>
      </c>
      <c r="K540">
        <v>4</v>
      </c>
      <c r="L540">
        <v>5</v>
      </c>
      <c r="M540">
        <v>15</v>
      </c>
      <c r="N540">
        <v>2</v>
      </c>
      <c r="O540">
        <v>11</v>
      </c>
      <c r="P540">
        <v>2</v>
      </c>
      <c r="Q540">
        <v>1</v>
      </c>
      <c r="R540">
        <v>0</v>
      </c>
      <c r="S540">
        <v>3</v>
      </c>
      <c r="T540">
        <v>7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 t="s">
        <v>32</v>
      </c>
      <c r="AC540">
        <f>2014 - Table2[[#This Row],[Year_Birth]]</f>
        <v>39</v>
      </c>
      <c r="AD540">
        <f>IF(Table2[[#This Row],[Age]]&gt;100, "100", Table2[[#This Row],[Age]])</f>
        <v>39</v>
      </c>
      <c r="AE540" t="str">
        <f>IF(Table2[[#This Row],[Age_Cleaned]]&lt;30,"&lt;30",
   IF(Table2[[#This Row],[Age_Cleaned]]&lt;=40,"30-40",
   IF(Table2[[#This Row],[Age_Cleaned]]&lt;=50,"40-50","50+")))</f>
        <v>30-40</v>
      </c>
      <c r="AF540" s="2">
        <f>Table2[[#This Row],[MntWines]]+Table2[[#This Row],[MntFruits]]+Table2[[#This Row],[MntMeatProducts]]+Table2[[#This Row],[MntFishProducts]]+Table2[[#This Row],[MntSweetProducts]]+Table2[[#This Row],[MntGoldProds]]</f>
        <v>45</v>
      </c>
      <c r="AG540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54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540" s="2">
        <f>IF(Table2[[#This Row],[Marital_Cleaned]]="In Relationship",2,1) + Table2[[#This Row],[Kidhome]] + Table2[[#This Row],[Teenhome]]</f>
        <v>3</v>
      </c>
      <c r="AJ54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540" s="2">
        <f>IF(OR(Table2[[#This Row],[ Income ]]="",Table2[[#This Row],[ Income ]]&gt;200000),ROUND(MEDIAN(Table2[[ Income ]]),0),Table2[[#This Row],[ Income ]])</f>
        <v>30801</v>
      </c>
      <c r="AL540" s="2" t="str">
        <f>IF(Table2[[#This Row],[Income_Cleaned]]&lt;35000,"Low",
   IF(Table2[[#This Row],[Income_Cleaned]]&lt;=70000,"Medium","High"))</f>
        <v>Low</v>
      </c>
    </row>
    <row r="541" spans="1:38" x14ac:dyDescent="0.35">
      <c r="A541">
        <v>2495</v>
      </c>
      <c r="B541">
        <v>1974</v>
      </c>
      <c r="C541" t="s">
        <v>43</v>
      </c>
      <c r="D541" t="s">
        <v>35</v>
      </c>
      <c r="E541">
        <v>83891</v>
      </c>
      <c r="F541">
        <v>0</v>
      </c>
      <c r="G541">
        <v>1</v>
      </c>
      <c r="H541" s="1">
        <v>41810</v>
      </c>
      <c r="I541">
        <v>24</v>
      </c>
      <c r="J541">
        <v>217</v>
      </c>
      <c r="K541">
        <v>38</v>
      </c>
      <c r="L541">
        <v>350</v>
      </c>
      <c r="M541">
        <v>111</v>
      </c>
      <c r="N541">
        <v>85</v>
      </c>
      <c r="O541">
        <v>15</v>
      </c>
      <c r="P541">
        <v>1</v>
      </c>
      <c r="Q541">
        <v>4</v>
      </c>
      <c r="R541">
        <v>7</v>
      </c>
      <c r="S541">
        <v>10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 t="s">
        <v>32</v>
      </c>
      <c r="AC541">
        <f>2014 - Table2[[#This Row],[Year_Birth]]</f>
        <v>40</v>
      </c>
      <c r="AD541">
        <f>IF(Table2[[#This Row],[Age]]&gt;100, "100", Table2[[#This Row],[Age]])</f>
        <v>40</v>
      </c>
      <c r="AE541" t="str">
        <f>IF(Table2[[#This Row],[Age_Cleaned]]&lt;30,"&lt;30",
   IF(Table2[[#This Row],[Age_Cleaned]]&lt;=40,"30-40",
   IF(Table2[[#This Row],[Age_Cleaned]]&lt;=50,"40-50","50+")))</f>
        <v>30-40</v>
      </c>
      <c r="AF541" s="2">
        <f>Table2[[#This Row],[MntWines]]+Table2[[#This Row],[MntFruits]]+Table2[[#This Row],[MntMeatProducts]]+Table2[[#This Row],[MntFishProducts]]+Table2[[#This Row],[MntSweetProducts]]+Table2[[#This Row],[MntGoldProds]]</f>
        <v>816</v>
      </c>
      <c r="AG541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54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541" s="2">
        <f>IF(Table2[[#This Row],[Marital_Cleaned]]="In Relationship",2,1) + Table2[[#This Row],[Kidhome]] + Table2[[#This Row],[Teenhome]]</f>
        <v>3</v>
      </c>
      <c r="AJ54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541" s="2">
        <f>IF(OR(Table2[[#This Row],[ Income ]]="",Table2[[#This Row],[ Income ]]&gt;200000),ROUND(MEDIAN(Table2[[ Income ]]),0),Table2[[#This Row],[ Income ]])</f>
        <v>83891</v>
      </c>
      <c r="AL541" s="2" t="str">
        <f>IF(Table2[[#This Row],[Income_Cleaned]]&lt;35000,"Low",
   IF(Table2[[#This Row],[Income_Cleaned]]&lt;=70000,"Medium","High"))</f>
        <v>High</v>
      </c>
    </row>
    <row r="542" spans="1:38" x14ac:dyDescent="0.35">
      <c r="A542">
        <v>6983</v>
      </c>
      <c r="B542">
        <v>1950</v>
      </c>
      <c r="C542" t="s">
        <v>43</v>
      </c>
      <c r="D542" t="s">
        <v>31</v>
      </c>
      <c r="E542">
        <v>38054</v>
      </c>
      <c r="F542">
        <v>1</v>
      </c>
      <c r="G542">
        <v>1</v>
      </c>
      <c r="H542" s="1">
        <v>41760</v>
      </c>
      <c r="I542">
        <v>24</v>
      </c>
      <c r="J542">
        <v>23</v>
      </c>
      <c r="K542">
        <v>2</v>
      </c>
      <c r="L542">
        <v>17</v>
      </c>
      <c r="M542">
        <v>2</v>
      </c>
      <c r="N542">
        <v>1</v>
      </c>
      <c r="O542">
        <v>0</v>
      </c>
      <c r="P542">
        <v>2</v>
      </c>
      <c r="Q542">
        <v>2</v>
      </c>
      <c r="R542">
        <v>0</v>
      </c>
      <c r="S542">
        <v>3</v>
      </c>
      <c r="T542">
        <v>7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 t="s">
        <v>42</v>
      </c>
      <c r="AC542">
        <f>2014 - Table2[[#This Row],[Year_Birth]]</f>
        <v>64</v>
      </c>
      <c r="AD542">
        <f>IF(Table2[[#This Row],[Age]]&gt;100, "100", Table2[[#This Row],[Age]])</f>
        <v>64</v>
      </c>
      <c r="AE542" t="str">
        <f>IF(Table2[[#This Row],[Age_Cleaned]]&lt;30,"&lt;30",
   IF(Table2[[#This Row],[Age_Cleaned]]&lt;=40,"30-40",
   IF(Table2[[#This Row],[Age_Cleaned]]&lt;=50,"40-50","50+")))</f>
        <v>50+</v>
      </c>
      <c r="AF542" s="2">
        <f>Table2[[#This Row],[MntWines]]+Table2[[#This Row],[MntFruits]]+Table2[[#This Row],[MntMeatProducts]]+Table2[[#This Row],[MntFishProducts]]+Table2[[#This Row],[MntSweetProducts]]+Table2[[#This Row],[MntGoldProds]]</f>
        <v>45</v>
      </c>
      <c r="AG542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54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542" s="2">
        <f>IF(Table2[[#This Row],[Marital_Cleaned]]="In Relationship",2,1) + Table2[[#This Row],[Kidhome]] + Table2[[#This Row],[Teenhome]]</f>
        <v>3</v>
      </c>
      <c r="AJ54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542" s="2">
        <f>IF(OR(Table2[[#This Row],[ Income ]]="",Table2[[#This Row],[ Income ]]&gt;200000),ROUND(MEDIAN(Table2[[ Income ]]),0),Table2[[#This Row],[ Income ]])</f>
        <v>38054</v>
      </c>
      <c r="AL542" s="2" t="str">
        <f>IF(Table2[[#This Row],[Income_Cleaned]]&lt;35000,"Low",
   IF(Table2[[#This Row],[Income_Cleaned]]&lt;=70000,"Medium","High"))</f>
        <v>Medium</v>
      </c>
    </row>
    <row r="543" spans="1:38" x14ac:dyDescent="0.35">
      <c r="A543">
        <v>3436</v>
      </c>
      <c r="B543">
        <v>1969</v>
      </c>
      <c r="C543" t="s">
        <v>30</v>
      </c>
      <c r="D543" t="s">
        <v>35</v>
      </c>
      <c r="E543">
        <v>14045</v>
      </c>
      <c r="F543">
        <v>1</v>
      </c>
      <c r="G543">
        <v>0</v>
      </c>
      <c r="H543" s="1">
        <v>41665</v>
      </c>
      <c r="I543">
        <v>24</v>
      </c>
      <c r="J543">
        <v>11</v>
      </c>
      <c r="K543">
        <v>0</v>
      </c>
      <c r="L543">
        <v>5</v>
      </c>
      <c r="M543">
        <v>2</v>
      </c>
      <c r="N543">
        <v>1</v>
      </c>
      <c r="O543">
        <v>1</v>
      </c>
      <c r="P543">
        <v>1</v>
      </c>
      <c r="Q543">
        <v>1</v>
      </c>
      <c r="R543">
        <v>0</v>
      </c>
      <c r="S543">
        <v>3</v>
      </c>
      <c r="T543">
        <v>7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 t="s">
        <v>32</v>
      </c>
      <c r="AC543">
        <f>2014 - Table2[[#This Row],[Year_Birth]]</f>
        <v>45</v>
      </c>
      <c r="AD543">
        <f>IF(Table2[[#This Row],[Age]]&gt;100, "100", Table2[[#This Row],[Age]])</f>
        <v>45</v>
      </c>
      <c r="AE543" t="str">
        <f>IF(Table2[[#This Row],[Age_Cleaned]]&lt;30,"&lt;30",
   IF(Table2[[#This Row],[Age_Cleaned]]&lt;=40,"30-40",
   IF(Table2[[#This Row],[Age_Cleaned]]&lt;=50,"40-50","50+")))</f>
        <v>40-50</v>
      </c>
      <c r="AF543" s="2">
        <f>Table2[[#This Row],[MntWines]]+Table2[[#This Row],[MntFruits]]+Table2[[#This Row],[MntMeatProducts]]+Table2[[#This Row],[MntFishProducts]]+Table2[[#This Row],[MntSweetProducts]]+Table2[[#This Row],[MntGoldProds]]</f>
        <v>20</v>
      </c>
      <c r="AG543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54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543" s="2">
        <f>IF(Table2[[#This Row],[Marital_Cleaned]]="In Relationship",2,1) + Table2[[#This Row],[Kidhome]] + Table2[[#This Row],[Teenhome]]</f>
        <v>3</v>
      </c>
      <c r="AJ54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543" s="2">
        <f>IF(OR(Table2[[#This Row],[ Income ]]="",Table2[[#This Row],[ Income ]]&gt;200000),ROUND(MEDIAN(Table2[[ Income ]]),0),Table2[[#This Row],[ Income ]])</f>
        <v>14045</v>
      </c>
      <c r="AL543" s="2" t="str">
        <f>IF(Table2[[#This Row],[Income_Cleaned]]&lt;35000,"Low",
   IF(Table2[[#This Row],[Income_Cleaned]]&lt;=70000,"Medium","High"))</f>
        <v>Low</v>
      </c>
    </row>
    <row r="544" spans="1:38" x14ac:dyDescent="0.35">
      <c r="A544">
        <v>7505</v>
      </c>
      <c r="B544">
        <v>1957</v>
      </c>
      <c r="C544" t="s">
        <v>39</v>
      </c>
      <c r="D544" t="s">
        <v>35</v>
      </c>
      <c r="E544">
        <v>44155</v>
      </c>
      <c r="F544">
        <v>1</v>
      </c>
      <c r="G544">
        <v>1</v>
      </c>
      <c r="H544" s="1">
        <v>41658</v>
      </c>
      <c r="I544">
        <v>24</v>
      </c>
      <c r="J544">
        <v>22</v>
      </c>
      <c r="K544">
        <v>1</v>
      </c>
      <c r="L544">
        <v>9</v>
      </c>
      <c r="M544">
        <v>0</v>
      </c>
      <c r="N544">
        <v>0</v>
      </c>
      <c r="O544">
        <v>14</v>
      </c>
      <c r="P544">
        <v>1</v>
      </c>
      <c r="Q544">
        <v>1</v>
      </c>
      <c r="R544">
        <v>1</v>
      </c>
      <c r="S544">
        <v>2</v>
      </c>
      <c r="T544">
        <v>4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 t="s">
        <v>32</v>
      </c>
      <c r="AC544">
        <f>2014 - Table2[[#This Row],[Year_Birth]]</f>
        <v>57</v>
      </c>
      <c r="AD544">
        <f>IF(Table2[[#This Row],[Age]]&gt;100, "100", Table2[[#This Row],[Age]])</f>
        <v>57</v>
      </c>
      <c r="AE544" t="str">
        <f>IF(Table2[[#This Row],[Age_Cleaned]]&lt;30,"&lt;30",
   IF(Table2[[#This Row],[Age_Cleaned]]&lt;=40,"30-40",
   IF(Table2[[#This Row],[Age_Cleaned]]&lt;=50,"40-50","50+")))</f>
        <v>50+</v>
      </c>
      <c r="AF544" s="2">
        <f>Table2[[#This Row],[MntWines]]+Table2[[#This Row],[MntFruits]]+Table2[[#This Row],[MntMeatProducts]]+Table2[[#This Row],[MntFishProducts]]+Table2[[#This Row],[MntSweetProducts]]+Table2[[#This Row],[MntGoldProds]]</f>
        <v>46</v>
      </c>
      <c r="AG544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54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544" s="2">
        <f>IF(Table2[[#This Row],[Marital_Cleaned]]="In Relationship",2,1) + Table2[[#This Row],[Kidhome]] + Table2[[#This Row],[Teenhome]]</f>
        <v>4</v>
      </c>
      <c r="AJ54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544" s="2">
        <f>IF(OR(Table2[[#This Row],[ Income ]]="",Table2[[#This Row],[ Income ]]&gt;200000),ROUND(MEDIAN(Table2[[ Income ]]),0),Table2[[#This Row],[ Income ]])</f>
        <v>44155</v>
      </c>
      <c r="AL544" s="2" t="str">
        <f>IF(Table2[[#This Row],[Income_Cleaned]]&lt;35000,"Low",
   IF(Table2[[#This Row],[Income_Cleaned]]&lt;=70000,"Medium","High"))</f>
        <v>Medium</v>
      </c>
    </row>
    <row r="545" spans="1:38" x14ac:dyDescent="0.35">
      <c r="A545">
        <v>4286</v>
      </c>
      <c r="B545">
        <v>1970</v>
      </c>
      <c r="C545" t="s">
        <v>39</v>
      </c>
      <c r="D545" t="s">
        <v>33</v>
      </c>
      <c r="E545">
        <v>57642</v>
      </c>
      <c r="F545">
        <v>0</v>
      </c>
      <c r="G545">
        <v>1</v>
      </c>
      <c r="H545" s="1">
        <v>41648</v>
      </c>
      <c r="I545">
        <v>24</v>
      </c>
      <c r="J545">
        <v>580</v>
      </c>
      <c r="K545">
        <v>6</v>
      </c>
      <c r="L545">
        <v>58</v>
      </c>
      <c r="M545">
        <v>8</v>
      </c>
      <c r="N545">
        <v>0</v>
      </c>
      <c r="O545">
        <v>27</v>
      </c>
      <c r="P545">
        <v>3</v>
      </c>
      <c r="Q545">
        <v>7</v>
      </c>
      <c r="R545">
        <v>6</v>
      </c>
      <c r="S545">
        <v>6</v>
      </c>
      <c r="T545">
        <v>4</v>
      </c>
      <c r="U545">
        <v>1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 t="s">
        <v>42</v>
      </c>
      <c r="AC545">
        <f>2014 - Table2[[#This Row],[Year_Birth]]</f>
        <v>44</v>
      </c>
      <c r="AD545">
        <f>IF(Table2[[#This Row],[Age]]&gt;100, "100", Table2[[#This Row],[Age]])</f>
        <v>44</v>
      </c>
      <c r="AE545" t="str">
        <f>IF(Table2[[#This Row],[Age_Cleaned]]&lt;30,"&lt;30",
   IF(Table2[[#This Row],[Age_Cleaned]]&lt;=40,"30-40",
   IF(Table2[[#This Row],[Age_Cleaned]]&lt;=50,"40-50","50+")))</f>
        <v>40-50</v>
      </c>
      <c r="AF545" s="2">
        <f>Table2[[#This Row],[MntWines]]+Table2[[#This Row],[MntFruits]]+Table2[[#This Row],[MntMeatProducts]]+Table2[[#This Row],[MntFishProducts]]+Table2[[#This Row],[MntSweetProducts]]+Table2[[#This Row],[MntGoldProds]]</f>
        <v>679</v>
      </c>
      <c r="AG545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54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545" s="2">
        <f>IF(Table2[[#This Row],[Marital_Cleaned]]="In Relationship",2,1) + Table2[[#This Row],[Kidhome]] + Table2[[#This Row],[Teenhome]]</f>
        <v>2</v>
      </c>
      <c r="AJ54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545" s="2">
        <f>IF(OR(Table2[[#This Row],[ Income ]]="",Table2[[#This Row],[ Income ]]&gt;200000),ROUND(MEDIAN(Table2[[ Income ]]),0),Table2[[#This Row],[ Income ]])</f>
        <v>57642</v>
      </c>
      <c r="AL545" s="2" t="str">
        <f>IF(Table2[[#This Row],[Income_Cleaned]]&lt;35000,"Low",
   IF(Table2[[#This Row],[Income_Cleaned]]&lt;=70000,"Medium","High"))</f>
        <v>Medium</v>
      </c>
    </row>
    <row r="546" spans="1:38" x14ac:dyDescent="0.35">
      <c r="A546">
        <v>7224</v>
      </c>
      <c r="B546">
        <v>1977</v>
      </c>
      <c r="C546" t="s">
        <v>30</v>
      </c>
      <c r="D546" t="s">
        <v>35</v>
      </c>
      <c r="E546">
        <v>31353</v>
      </c>
      <c r="F546">
        <v>1</v>
      </c>
      <c r="G546">
        <v>1</v>
      </c>
      <c r="H546" s="1">
        <v>41637</v>
      </c>
      <c r="I546">
        <v>24</v>
      </c>
      <c r="J546">
        <v>10</v>
      </c>
      <c r="K546">
        <v>0</v>
      </c>
      <c r="L546">
        <v>10</v>
      </c>
      <c r="M546">
        <v>3</v>
      </c>
      <c r="N546">
        <v>1</v>
      </c>
      <c r="O546">
        <v>7</v>
      </c>
      <c r="P546">
        <v>2</v>
      </c>
      <c r="Q546">
        <v>1</v>
      </c>
      <c r="R546">
        <v>1</v>
      </c>
      <c r="S546">
        <v>2</v>
      </c>
      <c r="T546">
        <v>8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 t="s">
        <v>42</v>
      </c>
      <c r="AC546">
        <f>2014 - Table2[[#This Row],[Year_Birth]]</f>
        <v>37</v>
      </c>
      <c r="AD546">
        <f>IF(Table2[[#This Row],[Age]]&gt;100, "100", Table2[[#This Row],[Age]])</f>
        <v>37</v>
      </c>
      <c r="AE546" t="str">
        <f>IF(Table2[[#This Row],[Age_Cleaned]]&lt;30,"&lt;30",
   IF(Table2[[#This Row],[Age_Cleaned]]&lt;=40,"30-40",
   IF(Table2[[#This Row],[Age_Cleaned]]&lt;=50,"40-50","50+")))</f>
        <v>30-40</v>
      </c>
      <c r="AF546" s="2">
        <f>Table2[[#This Row],[MntWines]]+Table2[[#This Row],[MntFruits]]+Table2[[#This Row],[MntMeatProducts]]+Table2[[#This Row],[MntFishProducts]]+Table2[[#This Row],[MntSweetProducts]]+Table2[[#This Row],[MntGoldProds]]</f>
        <v>31</v>
      </c>
      <c r="AG546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54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546" s="2">
        <f>IF(Table2[[#This Row],[Marital_Cleaned]]="In Relationship",2,1) + Table2[[#This Row],[Kidhome]] + Table2[[#This Row],[Teenhome]]</f>
        <v>4</v>
      </c>
      <c r="AJ54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546" s="2">
        <f>IF(OR(Table2[[#This Row],[ Income ]]="",Table2[[#This Row],[ Income ]]&gt;200000),ROUND(MEDIAN(Table2[[ Income ]]),0),Table2[[#This Row],[ Income ]])</f>
        <v>31353</v>
      </c>
      <c r="AL546" s="2" t="str">
        <f>IF(Table2[[#This Row],[Income_Cleaned]]&lt;35000,"Low",
   IF(Table2[[#This Row],[Income_Cleaned]]&lt;=70000,"Medium","High"))</f>
        <v>Low</v>
      </c>
    </row>
    <row r="547" spans="1:38" x14ac:dyDescent="0.35">
      <c r="A547">
        <v>6215</v>
      </c>
      <c r="B547">
        <v>1977</v>
      </c>
      <c r="C547" t="s">
        <v>30</v>
      </c>
      <c r="D547" t="s">
        <v>35</v>
      </c>
      <c r="E547">
        <v>31353</v>
      </c>
      <c r="F547">
        <v>1</v>
      </c>
      <c r="G547">
        <v>1</v>
      </c>
      <c r="H547" s="1">
        <v>41637</v>
      </c>
      <c r="I547">
        <v>24</v>
      </c>
      <c r="J547">
        <v>10</v>
      </c>
      <c r="K547">
        <v>0</v>
      </c>
      <c r="L547">
        <v>10</v>
      </c>
      <c r="M547">
        <v>3</v>
      </c>
      <c r="N547">
        <v>1</v>
      </c>
      <c r="O547">
        <v>7</v>
      </c>
      <c r="P547">
        <v>2</v>
      </c>
      <c r="Q547">
        <v>1</v>
      </c>
      <c r="R547">
        <v>1</v>
      </c>
      <c r="S547">
        <v>2</v>
      </c>
      <c r="T547">
        <v>8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1</v>
      </c>
      <c r="AA547">
        <v>0</v>
      </c>
      <c r="AB547" t="s">
        <v>45</v>
      </c>
      <c r="AC547">
        <f>2014 - Table2[[#This Row],[Year_Birth]]</f>
        <v>37</v>
      </c>
      <c r="AD547">
        <f>IF(Table2[[#This Row],[Age]]&gt;100, "100", Table2[[#This Row],[Age]])</f>
        <v>37</v>
      </c>
      <c r="AE547" t="str">
        <f>IF(Table2[[#This Row],[Age_Cleaned]]&lt;30,"&lt;30",
   IF(Table2[[#This Row],[Age_Cleaned]]&lt;=40,"30-40",
   IF(Table2[[#This Row],[Age_Cleaned]]&lt;=50,"40-50","50+")))</f>
        <v>30-40</v>
      </c>
      <c r="AF547" s="2">
        <f>Table2[[#This Row],[MntWines]]+Table2[[#This Row],[MntFruits]]+Table2[[#This Row],[MntMeatProducts]]+Table2[[#This Row],[MntFishProducts]]+Table2[[#This Row],[MntSweetProducts]]+Table2[[#This Row],[MntGoldProds]]</f>
        <v>31</v>
      </c>
      <c r="AG547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54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547" s="2">
        <f>IF(Table2[[#This Row],[Marital_Cleaned]]="In Relationship",2,1) + Table2[[#This Row],[Kidhome]] + Table2[[#This Row],[Teenhome]]</f>
        <v>4</v>
      </c>
      <c r="AJ54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547" s="2">
        <f>IF(OR(Table2[[#This Row],[ Income ]]="",Table2[[#This Row],[ Income ]]&gt;200000),ROUND(MEDIAN(Table2[[ Income ]]),0),Table2[[#This Row],[ Income ]])</f>
        <v>31353</v>
      </c>
      <c r="AL547" s="2" t="str">
        <f>IF(Table2[[#This Row],[Income_Cleaned]]&lt;35000,"Low",
   IF(Table2[[#This Row],[Income_Cleaned]]&lt;=70000,"Medium","High"))</f>
        <v>Low</v>
      </c>
    </row>
    <row r="548" spans="1:38" x14ac:dyDescent="0.35">
      <c r="A548">
        <v>968</v>
      </c>
      <c r="B548">
        <v>1968</v>
      </c>
      <c r="C548" t="s">
        <v>43</v>
      </c>
      <c r="D548" t="s">
        <v>31</v>
      </c>
      <c r="E548">
        <v>41335</v>
      </c>
      <c r="F548">
        <v>1</v>
      </c>
      <c r="G548">
        <v>0</v>
      </c>
      <c r="H548" s="1">
        <v>41634</v>
      </c>
      <c r="I548">
        <v>24</v>
      </c>
      <c r="J548">
        <v>112</v>
      </c>
      <c r="K548">
        <v>19</v>
      </c>
      <c r="L548">
        <v>21</v>
      </c>
      <c r="M548">
        <v>16</v>
      </c>
      <c r="N548">
        <v>14</v>
      </c>
      <c r="O548">
        <v>5</v>
      </c>
      <c r="P548">
        <v>3</v>
      </c>
      <c r="Q548">
        <v>4</v>
      </c>
      <c r="R548">
        <v>1</v>
      </c>
      <c r="S548">
        <v>4</v>
      </c>
      <c r="T548">
        <v>7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 t="s">
        <v>38</v>
      </c>
      <c r="AC548">
        <f>2014 - Table2[[#This Row],[Year_Birth]]</f>
        <v>46</v>
      </c>
      <c r="AD548">
        <f>IF(Table2[[#This Row],[Age]]&gt;100, "100", Table2[[#This Row],[Age]])</f>
        <v>46</v>
      </c>
      <c r="AE548" t="str">
        <f>IF(Table2[[#This Row],[Age_Cleaned]]&lt;30,"&lt;30",
   IF(Table2[[#This Row],[Age_Cleaned]]&lt;=40,"30-40",
   IF(Table2[[#This Row],[Age_Cleaned]]&lt;=50,"40-50","50+")))</f>
        <v>40-50</v>
      </c>
      <c r="AF548" s="2">
        <f>Table2[[#This Row],[MntWines]]+Table2[[#This Row],[MntFruits]]+Table2[[#This Row],[MntMeatProducts]]+Table2[[#This Row],[MntFishProducts]]+Table2[[#This Row],[MntSweetProducts]]+Table2[[#This Row],[MntGoldProds]]</f>
        <v>187</v>
      </c>
      <c r="AG548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54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548" s="2">
        <f>IF(Table2[[#This Row],[Marital_Cleaned]]="In Relationship",2,1) + Table2[[#This Row],[Kidhome]] + Table2[[#This Row],[Teenhome]]</f>
        <v>2</v>
      </c>
      <c r="AJ54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548" s="2">
        <f>IF(OR(Table2[[#This Row],[ Income ]]="",Table2[[#This Row],[ Income ]]&gt;200000),ROUND(MEDIAN(Table2[[ Income ]]),0),Table2[[#This Row],[ Income ]])</f>
        <v>41335</v>
      </c>
      <c r="AL548" s="2" t="str">
        <f>IF(Table2[[#This Row],[Income_Cleaned]]&lt;35000,"Low",
   IF(Table2[[#This Row],[Income_Cleaned]]&lt;=70000,"Medium","High"))</f>
        <v>Medium</v>
      </c>
    </row>
    <row r="549" spans="1:38" x14ac:dyDescent="0.35">
      <c r="A549">
        <v>4096</v>
      </c>
      <c r="B549">
        <v>1968</v>
      </c>
      <c r="C549" t="s">
        <v>43</v>
      </c>
      <c r="D549" t="s">
        <v>31</v>
      </c>
      <c r="E549">
        <v>41335</v>
      </c>
      <c r="F549">
        <v>1</v>
      </c>
      <c r="G549">
        <v>0</v>
      </c>
      <c r="H549" s="1">
        <v>41634</v>
      </c>
      <c r="I549">
        <v>24</v>
      </c>
      <c r="J549">
        <v>112</v>
      </c>
      <c r="K549">
        <v>19</v>
      </c>
      <c r="L549">
        <v>21</v>
      </c>
      <c r="M549">
        <v>16</v>
      </c>
      <c r="N549">
        <v>14</v>
      </c>
      <c r="O549">
        <v>5</v>
      </c>
      <c r="P549">
        <v>3</v>
      </c>
      <c r="Q549">
        <v>4</v>
      </c>
      <c r="R549">
        <v>1</v>
      </c>
      <c r="S549">
        <v>4</v>
      </c>
      <c r="T549">
        <v>7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 t="s">
        <v>36</v>
      </c>
      <c r="AC549">
        <f>2014 - Table2[[#This Row],[Year_Birth]]</f>
        <v>46</v>
      </c>
      <c r="AD549">
        <f>IF(Table2[[#This Row],[Age]]&gt;100, "100", Table2[[#This Row],[Age]])</f>
        <v>46</v>
      </c>
      <c r="AE549" t="str">
        <f>IF(Table2[[#This Row],[Age_Cleaned]]&lt;30,"&lt;30",
   IF(Table2[[#This Row],[Age_Cleaned]]&lt;=40,"30-40",
   IF(Table2[[#This Row],[Age_Cleaned]]&lt;=50,"40-50","50+")))</f>
        <v>40-50</v>
      </c>
      <c r="AF549" s="2">
        <f>Table2[[#This Row],[MntWines]]+Table2[[#This Row],[MntFruits]]+Table2[[#This Row],[MntMeatProducts]]+Table2[[#This Row],[MntFishProducts]]+Table2[[#This Row],[MntSweetProducts]]+Table2[[#This Row],[MntGoldProds]]</f>
        <v>187</v>
      </c>
      <c r="AG549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54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549" s="2">
        <f>IF(Table2[[#This Row],[Marital_Cleaned]]="In Relationship",2,1) + Table2[[#This Row],[Kidhome]] + Table2[[#This Row],[Teenhome]]</f>
        <v>2</v>
      </c>
      <c r="AJ54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549" s="2">
        <f>IF(OR(Table2[[#This Row],[ Income ]]="",Table2[[#This Row],[ Income ]]&gt;200000),ROUND(MEDIAN(Table2[[ Income ]]),0),Table2[[#This Row],[ Income ]])</f>
        <v>41335</v>
      </c>
      <c r="AL549" s="2" t="str">
        <f>IF(Table2[[#This Row],[Income_Cleaned]]&lt;35000,"Low",
   IF(Table2[[#This Row],[Income_Cleaned]]&lt;=70000,"Medium","High"))</f>
        <v>Medium</v>
      </c>
    </row>
    <row r="550" spans="1:38" x14ac:dyDescent="0.35">
      <c r="A550">
        <v>3153</v>
      </c>
      <c r="B550">
        <v>1957</v>
      </c>
      <c r="C550" t="s">
        <v>39</v>
      </c>
      <c r="D550" t="s">
        <v>33</v>
      </c>
      <c r="E550">
        <v>40737</v>
      </c>
      <c r="F550">
        <v>2</v>
      </c>
      <c r="G550">
        <v>1</v>
      </c>
      <c r="H550" s="1">
        <v>41616</v>
      </c>
      <c r="I550">
        <v>24</v>
      </c>
      <c r="J550">
        <v>11</v>
      </c>
      <c r="K550">
        <v>0</v>
      </c>
      <c r="L550">
        <v>4</v>
      </c>
      <c r="M550">
        <v>0</v>
      </c>
      <c r="N550">
        <v>0</v>
      </c>
      <c r="O550">
        <v>2</v>
      </c>
      <c r="P550">
        <v>1</v>
      </c>
      <c r="Q550">
        <v>1</v>
      </c>
      <c r="R550">
        <v>0</v>
      </c>
      <c r="S550">
        <v>2</v>
      </c>
      <c r="T550">
        <v>8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 t="s">
        <v>45</v>
      </c>
      <c r="AC550">
        <f>2014 - Table2[[#This Row],[Year_Birth]]</f>
        <v>57</v>
      </c>
      <c r="AD550">
        <f>IF(Table2[[#This Row],[Age]]&gt;100, "100", Table2[[#This Row],[Age]])</f>
        <v>57</v>
      </c>
      <c r="AE550" t="str">
        <f>IF(Table2[[#This Row],[Age_Cleaned]]&lt;30,"&lt;30",
   IF(Table2[[#This Row],[Age_Cleaned]]&lt;=40,"30-40",
   IF(Table2[[#This Row],[Age_Cleaned]]&lt;=50,"40-50","50+")))</f>
        <v>50+</v>
      </c>
      <c r="AF550" s="2">
        <f>Table2[[#This Row],[MntWines]]+Table2[[#This Row],[MntFruits]]+Table2[[#This Row],[MntMeatProducts]]+Table2[[#This Row],[MntFishProducts]]+Table2[[#This Row],[MntSweetProducts]]+Table2[[#This Row],[MntGoldProds]]</f>
        <v>17</v>
      </c>
      <c r="AG550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55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550" s="2">
        <f>IF(Table2[[#This Row],[Marital_Cleaned]]="In Relationship",2,1) + Table2[[#This Row],[Kidhome]] + Table2[[#This Row],[Teenhome]]</f>
        <v>4</v>
      </c>
      <c r="AJ55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550" s="2">
        <f>IF(OR(Table2[[#This Row],[ Income ]]="",Table2[[#This Row],[ Income ]]&gt;200000),ROUND(MEDIAN(Table2[[ Income ]]),0),Table2[[#This Row],[ Income ]])</f>
        <v>40737</v>
      </c>
      <c r="AL550" s="2" t="str">
        <f>IF(Table2[[#This Row],[Income_Cleaned]]&lt;35000,"Low",
   IF(Table2[[#This Row],[Income_Cleaned]]&lt;=70000,"Medium","High"))</f>
        <v>Medium</v>
      </c>
    </row>
    <row r="551" spans="1:38" x14ac:dyDescent="0.35">
      <c r="A551">
        <v>6504</v>
      </c>
      <c r="B551">
        <v>1975</v>
      </c>
      <c r="C551" t="s">
        <v>40</v>
      </c>
      <c r="D551" t="s">
        <v>37</v>
      </c>
      <c r="E551">
        <v>19789</v>
      </c>
      <c r="F551">
        <v>1</v>
      </c>
      <c r="G551">
        <v>0</v>
      </c>
      <c r="H551" s="1">
        <v>41598</v>
      </c>
      <c r="I551">
        <v>24</v>
      </c>
      <c r="J551">
        <v>2</v>
      </c>
      <c r="K551">
        <v>5</v>
      </c>
      <c r="L551">
        <v>9</v>
      </c>
      <c r="M551">
        <v>28</v>
      </c>
      <c r="N551">
        <v>6</v>
      </c>
      <c r="O551">
        <v>28</v>
      </c>
      <c r="P551">
        <v>3</v>
      </c>
      <c r="Q551">
        <v>2</v>
      </c>
      <c r="R551">
        <v>1</v>
      </c>
      <c r="S551">
        <v>3</v>
      </c>
      <c r="T551">
        <v>5</v>
      </c>
      <c r="U551">
        <v>1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 t="s">
        <v>32</v>
      </c>
      <c r="AC551">
        <f>2014 - Table2[[#This Row],[Year_Birth]]</f>
        <v>39</v>
      </c>
      <c r="AD551">
        <f>IF(Table2[[#This Row],[Age]]&gt;100, "100", Table2[[#This Row],[Age]])</f>
        <v>39</v>
      </c>
      <c r="AE551" t="str">
        <f>IF(Table2[[#This Row],[Age_Cleaned]]&lt;30,"&lt;30",
   IF(Table2[[#This Row],[Age_Cleaned]]&lt;=40,"30-40",
   IF(Table2[[#This Row],[Age_Cleaned]]&lt;=50,"40-50","50+")))</f>
        <v>30-40</v>
      </c>
      <c r="AF551" s="2">
        <f>Table2[[#This Row],[MntWines]]+Table2[[#This Row],[MntFruits]]+Table2[[#This Row],[MntMeatProducts]]+Table2[[#This Row],[MntFishProducts]]+Table2[[#This Row],[MntSweetProducts]]+Table2[[#This Row],[MntGoldProds]]</f>
        <v>78</v>
      </c>
      <c r="AG551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55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551" s="2">
        <f>IF(Table2[[#This Row],[Marital_Cleaned]]="In Relationship",2,1) + Table2[[#This Row],[Kidhome]] + Table2[[#This Row],[Teenhome]]</f>
        <v>3</v>
      </c>
      <c r="AJ55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551" s="2">
        <f>IF(OR(Table2[[#This Row],[ Income ]]="",Table2[[#This Row],[ Income ]]&gt;200000),ROUND(MEDIAN(Table2[[ Income ]]),0),Table2[[#This Row],[ Income ]])</f>
        <v>19789</v>
      </c>
      <c r="AL551" s="2" t="str">
        <f>IF(Table2[[#This Row],[Income_Cleaned]]&lt;35000,"Low",
   IF(Table2[[#This Row],[Income_Cleaned]]&lt;=70000,"Medium","High"))</f>
        <v>Low</v>
      </c>
    </row>
    <row r="552" spans="1:38" x14ac:dyDescent="0.35">
      <c r="A552">
        <v>5329</v>
      </c>
      <c r="B552">
        <v>1949</v>
      </c>
      <c r="C552" t="s">
        <v>39</v>
      </c>
      <c r="D552" t="s">
        <v>31</v>
      </c>
      <c r="E552">
        <v>35946</v>
      </c>
      <c r="F552">
        <v>1</v>
      </c>
      <c r="G552">
        <v>1</v>
      </c>
      <c r="H552" s="1">
        <v>41544</v>
      </c>
      <c r="I552">
        <v>24</v>
      </c>
      <c r="J552">
        <v>8</v>
      </c>
      <c r="K552">
        <v>0</v>
      </c>
      <c r="L552">
        <v>3</v>
      </c>
      <c r="M552">
        <v>0</v>
      </c>
      <c r="N552">
        <v>0</v>
      </c>
      <c r="O552">
        <v>0</v>
      </c>
      <c r="P552">
        <v>1</v>
      </c>
      <c r="Q552">
        <v>0</v>
      </c>
      <c r="R552">
        <v>0</v>
      </c>
      <c r="S552">
        <v>3</v>
      </c>
      <c r="T552">
        <v>5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 t="s">
        <v>38</v>
      </c>
      <c r="AC552">
        <f>2014 - Table2[[#This Row],[Year_Birth]]</f>
        <v>65</v>
      </c>
      <c r="AD552">
        <f>IF(Table2[[#This Row],[Age]]&gt;100, "100", Table2[[#This Row],[Age]])</f>
        <v>65</v>
      </c>
      <c r="AE552" t="str">
        <f>IF(Table2[[#This Row],[Age_Cleaned]]&lt;30,"&lt;30",
   IF(Table2[[#This Row],[Age_Cleaned]]&lt;=40,"30-40",
   IF(Table2[[#This Row],[Age_Cleaned]]&lt;=50,"40-50","50+")))</f>
        <v>50+</v>
      </c>
      <c r="AF552" s="2">
        <f>Table2[[#This Row],[MntWines]]+Table2[[#This Row],[MntFruits]]+Table2[[#This Row],[MntMeatProducts]]+Table2[[#This Row],[MntFishProducts]]+Table2[[#This Row],[MntSweetProducts]]+Table2[[#This Row],[MntGoldProds]]</f>
        <v>11</v>
      </c>
      <c r="AG552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55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552" s="2">
        <f>IF(Table2[[#This Row],[Marital_Cleaned]]="In Relationship",2,1) + Table2[[#This Row],[Kidhome]] + Table2[[#This Row],[Teenhome]]</f>
        <v>3</v>
      </c>
      <c r="AJ55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552" s="2">
        <f>IF(OR(Table2[[#This Row],[ Income ]]="",Table2[[#This Row],[ Income ]]&gt;200000),ROUND(MEDIAN(Table2[[ Income ]]),0),Table2[[#This Row],[ Income ]])</f>
        <v>35946</v>
      </c>
      <c r="AL552" s="2" t="str">
        <f>IF(Table2[[#This Row],[Income_Cleaned]]&lt;35000,"Low",
   IF(Table2[[#This Row],[Income_Cleaned]]&lt;=70000,"Medium","High"))</f>
        <v>Medium</v>
      </c>
    </row>
    <row r="553" spans="1:38" x14ac:dyDescent="0.35">
      <c r="A553">
        <v>1175</v>
      </c>
      <c r="B553">
        <v>1983</v>
      </c>
      <c r="C553" t="s">
        <v>43</v>
      </c>
      <c r="D553" t="s">
        <v>35</v>
      </c>
      <c r="E553">
        <v>36262</v>
      </c>
      <c r="F553">
        <v>0</v>
      </c>
      <c r="G553">
        <v>0</v>
      </c>
      <c r="H553" s="1">
        <v>41537</v>
      </c>
      <c r="I553">
        <v>24</v>
      </c>
      <c r="J553">
        <v>88</v>
      </c>
      <c r="K553">
        <v>39</v>
      </c>
      <c r="L553">
        <v>54</v>
      </c>
      <c r="M553">
        <v>64</v>
      </c>
      <c r="N553">
        <v>28</v>
      </c>
      <c r="O553">
        <v>153</v>
      </c>
      <c r="P553">
        <v>1</v>
      </c>
      <c r="Q553">
        <v>3</v>
      </c>
      <c r="R553">
        <v>5</v>
      </c>
      <c r="S553">
        <v>3</v>
      </c>
      <c r="T553">
        <v>6</v>
      </c>
      <c r="U553">
        <v>1</v>
      </c>
      <c r="V553">
        <v>0</v>
      </c>
      <c r="W553">
        <v>0</v>
      </c>
      <c r="X553">
        <v>0</v>
      </c>
      <c r="Y553">
        <v>0</v>
      </c>
      <c r="Z553">
        <v>1</v>
      </c>
      <c r="AA553">
        <v>0</v>
      </c>
      <c r="AB553" t="s">
        <v>32</v>
      </c>
      <c r="AC553">
        <f>2014 - Table2[[#This Row],[Year_Birth]]</f>
        <v>31</v>
      </c>
      <c r="AD553">
        <f>IF(Table2[[#This Row],[Age]]&gt;100, "100", Table2[[#This Row],[Age]])</f>
        <v>31</v>
      </c>
      <c r="AE553" t="str">
        <f>IF(Table2[[#This Row],[Age_Cleaned]]&lt;30,"&lt;30",
   IF(Table2[[#This Row],[Age_Cleaned]]&lt;=40,"30-40",
   IF(Table2[[#This Row],[Age_Cleaned]]&lt;=50,"40-50","50+")))</f>
        <v>30-40</v>
      </c>
      <c r="AF553" s="2">
        <f>Table2[[#This Row],[MntWines]]+Table2[[#This Row],[MntFruits]]+Table2[[#This Row],[MntMeatProducts]]+Table2[[#This Row],[MntFishProducts]]+Table2[[#This Row],[MntSweetProducts]]+Table2[[#This Row],[MntGoldProds]]</f>
        <v>426</v>
      </c>
      <c r="AG553" s="2">
        <f>Table2[[#This Row],[AcceptedCmp1]] + Table2[[#This Row],[AcceptedCmp2]] + Table2[[#This Row],[AcceptedCmp3]] + Table2[[#This Row],[AcceptedCmp4]] + Table2[[#This Row],[AcceptedCmp5]] + Table2[[#This Row],[Response]]</f>
        <v>2</v>
      </c>
      <c r="AH55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553" s="2">
        <f>IF(Table2[[#This Row],[Marital_Cleaned]]="In Relationship",2,1) + Table2[[#This Row],[Kidhome]] + Table2[[#This Row],[Teenhome]]</f>
        <v>2</v>
      </c>
      <c r="AJ55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553" s="2">
        <f>IF(OR(Table2[[#This Row],[ Income ]]="",Table2[[#This Row],[ Income ]]&gt;200000),ROUND(MEDIAN(Table2[[ Income ]]),0),Table2[[#This Row],[ Income ]])</f>
        <v>36262</v>
      </c>
      <c r="AL553" s="2" t="str">
        <f>IF(Table2[[#This Row],[Income_Cleaned]]&lt;35000,"Low",
   IF(Table2[[#This Row],[Income_Cleaned]]&lt;=70000,"Medium","High"))</f>
        <v>Medium</v>
      </c>
    </row>
    <row r="554" spans="1:38" x14ac:dyDescent="0.35">
      <c r="A554">
        <v>1377</v>
      </c>
      <c r="B554">
        <v>1954</v>
      </c>
      <c r="C554" t="s">
        <v>43</v>
      </c>
      <c r="D554" t="s">
        <v>44</v>
      </c>
      <c r="E554">
        <v>44551</v>
      </c>
      <c r="F554">
        <v>0</v>
      </c>
      <c r="G554">
        <v>1</v>
      </c>
      <c r="H554" s="1">
        <v>41517</v>
      </c>
      <c r="I554">
        <v>24</v>
      </c>
      <c r="J554">
        <v>182</v>
      </c>
      <c r="K554">
        <v>4</v>
      </c>
      <c r="L554">
        <v>33</v>
      </c>
      <c r="M554">
        <v>0</v>
      </c>
      <c r="N554">
        <v>0</v>
      </c>
      <c r="O554">
        <v>66</v>
      </c>
      <c r="P554">
        <v>2</v>
      </c>
      <c r="Q554">
        <v>4</v>
      </c>
      <c r="R554">
        <v>1</v>
      </c>
      <c r="S554">
        <v>5</v>
      </c>
      <c r="T554">
        <v>7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 t="s">
        <v>45</v>
      </c>
      <c r="AC554">
        <f>2014 - Table2[[#This Row],[Year_Birth]]</f>
        <v>60</v>
      </c>
      <c r="AD554">
        <f>IF(Table2[[#This Row],[Age]]&gt;100, "100", Table2[[#This Row],[Age]])</f>
        <v>60</v>
      </c>
      <c r="AE554" t="str">
        <f>IF(Table2[[#This Row],[Age_Cleaned]]&lt;30,"&lt;30",
   IF(Table2[[#This Row],[Age_Cleaned]]&lt;=40,"30-40",
   IF(Table2[[#This Row],[Age_Cleaned]]&lt;=50,"40-50","50+")))</f>
        <v>50+</v>
      </c>
      <c r="AF554" s="2">
        <f>Table2[[#This Row],[MntWines]]+Table2[[#This Row],[MntFruits]]+Table2[[#This Row],[MntMeatProducts]]+Table2[[#This Row],[MntFishProducts]]+Table2[[#This Row],[MntSweetProducts]]+Table2[[#This Row],[MntGoldProds]]</f>
        <v>285</v>
      </c>
      <c r="AG554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55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554" s="2">
        <f>IF(Table2[[#This Row],[Marital_Cleaned]]="In Relationship",2,1) + Table2[[#This Row],[Kidhome]] + Table2[[#This Row],[Teenhome]]</f>
        <v>2</v>
      </c>
      <c r="AJ55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554" s="2">
        <f>IF(OR(Table2[[#This Row],[ Income ]]="",Table2[[#This Row],[ Income ]]&gt;200000),ROUND(MEDIAN(Table2[[ Income ]]),0),Table2[[#This Row],[ Income ]])</f>
        <v>44551</v>
      </c>
      <c r="AL554" s="2" t="str">
        <f>IF(Table2[[#This Row],[Income_Cleaned]]&lt;35000,"Low",
   IF(Table2[[#This Row],[Income_Cleaned]]&lt;=70000,"Medium","High"))</f>
        <v>Medium</v>
      </c>
    </row>
    <row r="555" spans="1:38" x14ac:dyDescent="0.35">
      <c r="A555">
        <v>4607</v>
      </c>
      <c r="B555">
        <v>1959</v>
      </c>
      <c r="C555" t="s">
        <v>30</v>
      </c>
      <c r="D555" t="s">
        <v>37</v>
      </c>
      <c r="E555">
        <v>71367</v>
      </c>
      <c r="F555">
        <v>0</v>
      </c>
      <c r="G555">
        <v>0</v>
      </c>
      <c r="H555" s="1">
        <v>41509</v>
      </c>
      <c r="I555">
        <v>24</v>
      </c>
      <c r="J555">
        <v>227</v>
      </c>
      <c r="K555">
        <v>23</v>
      </c>
      <c r="L555">
        <v>389</v>
      </c>
      <c r="M555">
        <v>42</v>
      </c>
      <c r="N555">
        <v>21</v>
      </c>
      <c r="O555">
        <v>75</v>
      </c>
      <c r="P555">
        <v>1</v>
      </c>
      <c r="Q555">
        <v>4</v>
      </c>
      <c r="R555">
        <v>5</v>
      </c>
      <c r="S555">
        <v>7</v>
      </c>
      <c r="T555">
        <v>2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 t="s">
        <v>32</v>
      </c>
      <c r="AC555">
        <f>2014 - Table2[[#This Row],[Year_Birth]]</f>
        <v>55</v>
      </c>
      <c r="AD555">
        <f>IF(Table2[[#This Row],[Age]]&gt;100, "100", Table2[[#This Row],[Age]])</f>
        <v>55</v>
      </c>
      <c r="AE555" t="str">
        <f>IF(Table2[[#This Row],[Age_Cleaned]]&lt;30,"&lt;30",
   IF(Table2[[#This Row],[Age_Cleaned]]&lt;=40,"30-40",
   IF(Table2[[#This Row],[Age_Cleaned]]&lt;=50,"40-50","50+")))</f>
        <v>50+</v>
      </c>
      <c r="AF555" s="2">
        <f>Table2[[#This Row],[MntWines]]+Table2[[#This Row],[MntFruits]]+Table2[[#This Row],[MntMeatProducts]]+Table2[[#This Row],[MntFishProducts]]+Table2[[#This Row],[MntSweetProducts]]+Table2[[#This Row],[MntGoldProds]]</f>
        <v>777</v>
      </c>
      <c r="AG555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55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555" s="2">
        <f>IF(Table2[[#This Row],[Marital_Cleaned]]="In Relationship",2,1) + Table2[[#This Row],[Kidhome]] + Table2[[#This Row],[Teenhome]]</f>
        <v>2</v>
      </c>
      <c r="AJ55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555" s="2">
        <f>IF(OR(Table2[[#This Row],[ Income ]]="",Table2[[#This Row],[ Income ]]&gt;200000),ROUND(MEDIAN(Table2[[ Income ]]),0),Table2[[#This Row],[ Income ]])</f>
        <v>71367</v>
      </c>
      <c r="AL555" s="2" t="str">
        <f>IF(Table2[[#This Row],[Income_Cleaned]]&lt;35000,"Low",
   IF(Table2[[#This Row],[Income_Cleaned]]&lt;=70000,"Medium","High"))</f>
        <v>High</v>
      </c>
    </row>
    <row r="556" spans="1:38" x14ac:dyDescent="0.35">
      <c r="A556">
        <v>4944</v>
      </c>
      <c r="B556">
        <v>1959</v>
      </c>
      <c r="C556" t="s">
        <v>30</v>
      </c>
      <c r="D556" t="s">
        <v>37</v>
      </c>
      <c r="E556">
        <v>71367</v>
      </c>
      <c r="F556">
        <v>0</v>
      </c>
      <c r="G556">
        <v>0</v>
      </c>
      <c r="H556" s="1">
        <v>41509</v>
      </c>
      <c r="I556">
        <v>24</v>
      </c>
      <c r="J556">
        <v>227</v>
      </c>
      <c r="K556">
        <v>23</v>
      </c>
      <c r="L556">
        <v>389</v>
      </c>
      <c r="M556">
        <v>42</v>
      </c>
      <c r="N556">
        <v>21</v>
      </c>
      <c r="O556">
        <v>75</v>
      </c>
      <c r="P556">
        <v>1</v>
      </c>
      <c r="Q556">
        <v>4</v>
      </c>
      <c r="R556">
        <v>5</v>
      </c>
      <c r="S556">
        <v>7</v>
      </c>
      <c r="T556">
        <v>2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 t="s">
        <v>32</v>
      </c>
      <c r="AC556">
        <f>2014 - Table2[[#This Row],[Year_Birth]]</f>
        <v>55</v>
      </c>
      <c r="AD556">
        <f>IF(Table2[[#This Row],[Age]]&gt;100, "100", Table2[[#This Row],[Age]])</f>
        <v>55</v>
      </c>
      <c r="AE556" t="str">
        <f>IF(Table2[[#This Row],[Age_Cleaned]]&lt;30,"&lt;30",
   IF(Table2[[#This Row],[Age_Cleaned]]&lt;=40,"30-40",
   IF(Table2[[#This Row],[Age_Cleaned]]&lt;=50,"40-50","50+")))</f>
        <v>50+</v>
      </c>
      <c r="AF556" s="2">
        <f>Table2[[#This Row],[MntWines]]+Table2[[#This Row],[MntFruits]]+Table2[[#This Row],[MntMeatProducts]]+Table2[[#This Row],[MntFishProducts]]+Table2[[#This Row],[MntSweetProducts]]+Table2[[#This Row],[MntGoldProds]]</f>
        <v>777</v>
      </c>
      <c r="AG556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55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556" s="2">
        <f>IF(Table2[[#This Row],[Marital_Cleaned]]="In Relationship",2,1) + Table2[[#This Row],[Kidhome]] + Table2[[#This Row],[Teenhome]]</f>
        <v>2</v>
      </c>
      <c r="AJ55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556" s="2">
        <f>IF(OR(Table2[[#This Row],[ Income ]]="",Table2[[#This Row],[ Income ]]&gt;200000),ROUND(MEDIAN(Table2[[ Income ]]),0),Table2[[#This Row],[ Income ]])</f>
        <v>71367</v>
      </c>
      <c r="AL556" s="2" t="str">
        <f>IF(Table2[[#This Row],[Income_Cleaned]]&lt;35000,"Low",
   IF(Table2[[#This Row],[Income_Cleaned]]&lt;=70000,"Medium","High"))</f>
        <v>High</v>
      </c>
    </row>
    <row r="557" spans="1:38" x14ac:dyDescent="0.35">
      <c r="A557">
        <v>9483</v>
      </c>
      <c r="B557">
        <v>1959</v>
      </c>
      <c r="C557" t="s">
        <v>30</v>
      </c>
      <c r="D557" t="s">
        <v>37</v>
      </c>
      <c r="E557">
        <v>57957</v>
      </c>
      <c r="F557">
        <v>0</v>
      </c>
      <c r="G557">
        <v>1</v>
      </c>
      <c r="H557" s="1">
        <v>41505</v>
      </c>
      <c r="I557">
        <v>24</v>
      </c>
      <c r="J557">
        <v>290</v>
      </c>
      <c r="K557">
        <v>59</v>
      </c>
      <c r="L557">
        <v>177</v>
      </c>
      <c r="M557">
        <v>77</v>
      </c>
      <c r="N557">
        <v>5</v>
      </c>
      <c r="O557">
        <v>29</v>
      </c>
      <c r="P557">
        <v>7</v>
      </c>
      <c r="Q557">
        <v>4</v>
      </c>
      <c r="R557">
        <v>6</v>
      </c>
      <c r="S557">
        <v>8</v>
      </c>
      <c r="T557">
        <v>3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1</v>
      </c>
      <c r="AB557" t="s">
        <v>34</v>
      </c>
      <c r="AC557">
        <f>2014 - Table2[[#This Row],[Year_Birth]]</f>
        <v>55</v>
      </c>
      <c r="AD557">
        <f>IF(Table2[[#This Row],[Age]]&gt;100, "100", Table2[[#This Row],[Age]])</f>
        <v>55</v>
      </c>
      <c r="AE557" t="str">
        <f>IF(Table2[[#This Row],[Age_Cleaned]]&lt;30,"&lt;30",
   IF(Table2[[#This Row],[Age_Cleaned]]&lt;=40,"30-40",
   IF(Table2[[#This Row],[Age_Cleaned]]&lt;=50,"40-50","50+")))</f>
        <v>50+</v>
      </c>
      <c r="AF557" s="2">
        <f>Table2[[#This Row],[MntWines]]+Table2[[#This Row],[MntFruits]]+Table2[[#This Row],[MntMeatProducts]]+Table2[[#This Row],[MntFishProducts]]+Table2[[#This Row],[MntSweetProducts]]+Table2[[#This Row],[MntGoldProds]]</f>
        <v>637</v>
      </c>
      <c r="AG557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55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557" s="2">
        <f>IF(Table2[[#This Row],[Marital_Cleaned]]="In Relationship",2,1) + Table2[[#This Row],[Kidhome]] + Table2[[#This Row],[Teenhome]]</f>
        <v>3</v>
      </c>
      <c r="AJ55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557" s="2">
        <f>IF(OR(Table2[[#This Row],[ Income ]]="",Table2[[#This Row],[ Income ]]&gt;200000),ROUND(MEDIAN(Table2[[ Income ]]),0),Table2[[#This Row],[ Income ]])</f>
        <v>57957</v>
      </c>
      <c r="AL557" s="2" t="str">
        <f>IF(Table2[[#This Row],[Income_Cleaned]]&lt;35000,"Low",
   IF(Table2[[#This Row],[Income_Cleaned]]&lt;=70000,"Medium","High"))</f>
        <v>Medium</v>
      </c>
    </row>
    <row r="558" spans="1:38" x14ac:dyDescent="0.35">
      <c r="A558">
        <v>1378</v>
      </c>
      <c r="B558">
        <v>1972</v>
      </c>
      <c r="C558" t="s">
        <v>40</v>
      </c>
      <c r="D558" t="s">
        <v>37</v>
      </c>
      <c r="E558">
        <v>50334</v>
      </c>
      <c r="F558">
        <v>0</v>
      </c>
      <c r="G558">
        <v>1</v>
      </c>
      <c r="H558" s="1">
        <v>41479</v>
      </c>
      <c r="I558">
        <v>24</v>
      </c>
      <c r="J558">
        <v>284</v>
      </c>
      <c r="K558">
        <v>16</v>
      </c>
      <c r="L558">
        <v>160</v>
      </c>
      <c r="M558">
        <v>84</v>
      </c>
      <c r="N558">
        <v>16</v>
      </c>
      <c r="O558">
        <v>134</v>
      </c>
      <c r="P558">
        <v>6</v>
      </c>
      <c r="Q558">
        <v>7</v>
      </c>
      <c r="R558">
        <v>4</v>
      </c>
      <c r="S558">
        <v>6</v>
      </c>
      <c r="T558">
        <v>6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 t="s">
        <v>45</v>
      </c>
      <c r="AC558">
        <f>2014 - Table2[[#This Row],[Year_Birth]]</f>
        <v>42</v>
      </c>
      <c r="AD558">
        <f>IF(Table2[[#This Row],[Age]]&gt;100, "100", Table2[[#This Row],[Age]])</f>
        <v>42</v>
      </c>
      <c r="AE558" t="str">
        <f>IF(Table2[[#This Row],[Age_Cleaned]]&lt;30,"&lt;30",
   IF(Table2[[#This Row],[Age_Cleaned]]&lt;=40,"30-40",
   IF(Table2[[#This Row],[Age_Cleaned]]&lt;=50,"40-50","50+")))</f>
        <v>40-50</v>
      </c>
      <c r="AF558" s="2">
        <f>Table2[[#This Row],[MntWines]]+Table2[[#This Row],[MntFruits]]+Table2[[#This Row],[MntMeatProducts]]+Table2[[#This Row],[MntFishProducts]]+Table2[[#This Row],[MntSweetProducts]]+Table2[[#This Row],[MntGoldProds]]</f>
        <v>694</v>
      </c>
      <c r="AG558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55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558" s="2">
        <f>IF(Table2[[#This Row],[Marital_Cleaned]]="In Relationship",2,1) + Table2[[#This Row],[Kidhome]] + Table2[[#This Row],[Teenhome]]</f>
        <v>3</v>
      </c>
      <c r="AJ55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558" s="2">
        <f>IF(OR(Table2[[#This Row],[ Income ]]="",Table2[[#This Row],[ Income ]]&gt;200000),ROUND(MEDIAN(Table2[[ Income ]]),0),Table2[[#This Row],[ Income ]])</f>
        <v>50334</v>
      </c>
      <c r="AL558" s="2" t="str">
        <f>IF(Table2[[#This Row],[Income_Cleaned]]&lt;35000,"Low",
   IF(Table2[[#This Row],[Income_Cleaned]]&lt;=70000,"Medium","High"))</f>
        <v>Medium</v>
      </c>
    </row>
    <row r="559" spans="1:38" x14ac:dyDescent="0.35">
      <c r="A559">
        <v>5991</v>
      </c>
      <c r="B559">
        <v>1949</v>
      </c>
      <c r="C559" t="s">
        <v>43</v>
      </c>
      <c r="D559" t="s">
        <v>35</v>
      </c>
      <c r="E559">
        <v>48150</v>
      </c>
      <c r="F559">
        <v>0</v>
      </c>
      <c r="G559">
        <v>1</v>
      </c>
      <c r="H559" s="1">
        <v>41433</v>
      </c>
      <c r="I559">
        <v>24</v>
      </c>
      <c r="J559">
        <v>173</v>
      </c>
      <c r="K559">
        <v>2</v>
      </c>
      <c r="L559">
        <v>39</v>
      </c>
      <c r="M559">
        <v>3</v>
      </c>
      <c r="N559">
        <v>2</v>
      </c>
      <c r="O559">
        <v>47</v>
      </c>
      <c r="P559">
        <v>3</v>
      </c>
      <c r="Q559">
        <v>5</v>
      </c>
      <c r="R559">
        <v>1</v>
      </c>
      <c r="S559">
        <v>4</v>
      </c>
      <c r="T559">
        <v>7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 t="s">
        <v>41</v>
      </c>
      <c r="AC559">
        <f>2014 - Table2[[#This Row],[Year_Birth]]</f>
        <v>65</v>
      </c>
      <c r="AD559">
        <f>IF(Table2[[#This Row],[Age]]&gt;100, "100", Table2[[#This Row],[Age]])</f>
        <v>65</v>
      </c>
      <c r="AE559" t="str">
        <f>IF(Table2[[#This Row],[Age_Cleaned]]&lt;30,"&lt;30",
   IF(Table2[[#This Row],[Age_Cleaned]]&lt;=40,"30-40",
   IF(Table2[[#This Row],[Age_Cleaned]]&lt;=50,"40-50","50+")))</f>
        <v>50+</v>
      </c>
      <c r="AF559" s="2">
        <f>Table2[[#This Row],[MntWines]]+Table2[[#This Row],[MntFruits]]+Table2[[#This Row],[MntMeatProducts]]+Table2[[#This Row],[MntFishProducts]]+Table2[[#This Row],[MntSweetProducts]]+Table2[[#This Row],[MntGoldProds]]</f>
        <v>266</v>
      </c>
      <c r="AG559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55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559" s="2">
        <f>IF(Table2[[#This Row],[Marital_Cleaned]]="In Relationship",2,1) + Table2[[#This Row],[Kidhome]] + Table2[[#This Row],[Teenhome]]</f>
        <v>3</v>
      </c>
      <c r="AJ55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559" s="2">
        <f>IF(OR(Table2[[#This Row],[ Income ]]="",Table2[[#This Row],[ Income ]]&gt;200000),ROUND(MEDIAN(Table2[[ Income ]]),0),Table2[[#This Row],[ Income ]])</f>
        <v>48150</v>
      </c>
      <c r="AL559" s="2" t="str">
        <f>IF(Table2[[#This Row],[Income_Cleaned]]&lt;35000,"Low",
   IF(Table2[[#This Row],[Income_Cleaned]]&lt;=70000,"Medium","High"))</f>
        <v>Medium</v>
      </c>
    </row>
    <row r="560" spans="1:38" x14ac:dyDescent="0.35">
      <c r="A560">
        <v>2807</v>
      </c>
      <c r="B560">
        <v>1969</v>
      </c>
      <c r="C560" t="s">
        <v>30</v>
      </c>
      <c r="D560" t="s">
        <v>35</v>
      </c>
      <c r="E560">
        <v>56796</v>
      </c>
      <c r="F560">
        <v>0</v>
      </c>
      <c r="G560">
        <v>1</v>
      </c>
      <c r="H560" s="1">
        <v>41321</v>
      </c>
      <c r="I560">
        <v>24</v>
      </c>
      <c r="J560">
        <v>656</v>
      </c>
      <c r="K560">
        <v>38</v>
      </c>
      <c r="L560">
        <v>161</v>
      </c>
      <c r="M560">
        <v>62</v>
      </c>
      <c r="N560">
        <v>47</v>
      </c>
      <c r="O560">
        <v>37</v>
      </c>
      <c r="P560">
        <v>3</v>
      </c>
      <c r="Q560">
        <v>8</v>
      </c>
      <c r="R560">
        <v>9</v>
      </c>
      <c r="S560">
        <v>7</v>
      </c>
      <c r="T560">
        <v>7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 t="s">
        <v>32</v>
      </c>
      <c r="AC560">
        <f>2014 - Table2[[#This Row],[Year_Birth]]</f>
        <v>45</v>
      </c>
      <c r="AD560">
        <f>IF(Table2[[#This Row],[Age]]&gt;100, "100", Table2[[#This Row],[Age]])</f>
        <v>45</v>
      </c>
      <c r="AE560" t="str">
        <f>IF(Table2[[#This Row],[Age_Cleaned]]&lt;30,"&lt;30",
   IF(Table2[[#This Row],[Age_Cleaned]]&lt;=40,"30-40",
   IF(Table2[[#This Row],[Age_Cleaned]]&lt;=50,"40-50","50+")))</f>
        <v>40-50</v>
      </c>
      <c r="AF560" s="2">
        <f>Table2[[#This Row],[MntWines]]+Table2[[#This Row],[MntFruits]]+Table2[[#This Row],[MntMeatProducts]]+Table2[[#This Row],[MntFishProducts]]+Table2[[#This Row],[MntSweetProducts]]+Table2[[#This Row],[MntGoldProds]]</f>
        <v>1001</v>
      </c>
      <c r="AG560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56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560" s="2">
        <f>IF(Table2[[#This Row],[Marital_Cleaned]]="In Relationship",2,1) + Table2[[#This Row],[Kidhome]] + Table2[[#This Row],[Teenhome]]</f>
        <v>3</v>
      </c>
      <c r="AJ56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560" s="2">
        <f>IF(OR(Table2[[#This Row],[ Income ]]="",Table2[[#This Row],[ Income ]]&gt;200000),ROUND(MEDIAN(Table2[[ Income ]]),0),Table2[[#This Row],[ Income ]])</f>
        <v>56796</v>
      </c>
      <c r="AL560" s="2" t="str">
        <f>IF(Table2[[#This Row],[Income_Cleaned]]&lt;35000,"Low",
   IF(Table2[[#This Row],[Income_Cleaned]]&lt;=70000,"Medium","High"))</f>
        <v>Medium</v>
      </c>
    </row>
    <row r="561" spans="1:38" x14ac:dyDescent="0.35">
      <c r="A561">
        <v>1052</v>
      </c>
      <c r="B561">
        <v>1969</v>
      </c>
      <c r="C561" t="s">
        <v>30</v>
      </c>
      <c r="D561" t="s">
        <v>35</v>
      </c>
      <c r="E561">
        <v>56796</v>
      </c>
      <c r="F561">
        <v>0</v>
      </c>
      <c r="G561">
        <v>1</v>
      </c>
      <c r="H561" s="1">
        <v>41321</v>
      </c>
      <c r="I561">
        <v>24</v>
      </c>
      <c r="J561">
        <v>656</v>
      </c>
      <c r="K561">
        <v>38</v>
      </c>
      <c r="L561">
        <v>161</v>
      </c>
      <c r="M561">
        <v>62</v>
      </c>
      <c r="N561">
        <v>47</v>
      </c>
      <c r="O561">
        <v>37</v>
      </c>
      <c r="P561">
        <v>3</v>
      </c>
      <c r="Q561">
        <v>8</v>
      </c>
      <c r="R561">
        <v>9</v>
      </c>
      <c r="S561">
        <v>7</v>
      </c>
      <c r="T561">
        <v>7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 t="s">
        <v>38</v>
      </c>
      <c r="AC561">
        <f>2014 - Table2[[#This Row],[Year_Birth]]</f>
        <v>45</v>
      </c>
      <c r="AD561">
        <f>IF(Table2[[#This Row],[Age]]&gt;100, "100", Table2[[#This Row],[Age]])</f>
        <v>45</v>
      </c>
      <c r="AE561" t="str">
        <f>IF(Table2[[#This Row],[Age_Cleaned]]&lt;30,"&lt;30",
   IF(Table2[[#This Row],[Age_Cleaned]]&lt;=40,"30-40",
   IF(Table2[[#This Row],[Age_Cleaned]]&lt;=50,"40-50","50+")))</f>
        <v>40-50</v>
      </c>
      <c r="AF561" s="2">
        <f>Table2[[#This Row],[MntWines]]+Table2[[#This Row],[MntFruits]]+Table2[[#This Row],[MntMeatProducts]]+Table2[[#This Row],[MntFishProducts]]+Table2[[#This Row],[MntSweetProducts]]+Table2[[#This Row],[MntGoldProds]]</f>
        <v>1001</v>
      </c>
      <c r="AG561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56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561" s="2">
        <f>IF(Table2[[#This Row],[Marital_Cleaned]]="In Relationship",2,1) + Table2[[#This Row],[Kidhome]] + Table2[[#This Row],[Teenhome]]</f>
        <v>3</v>
      </c>
      <c r="AJ56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561" s="2">
        <f>IF(OR(Table2[[#This Row],[ Income ]]="",Table2[[#This Row],[ Income ]]&gt;200000),ROUND(MEDIAN(Table2[[ Income ]]),0),Table2[[#This Row],[ Income ]])</f>
        <v>56796</v>
      </c>
      <c r="AL561" s="2" t="str">
        <f>IF(Table2[[#This Row],[Income_Cleaned]]&lt;35000,"Low",
   IF(Table2[[#This Row],[Income_Cleaned]]&lt;=70000,"Medium","High"))</f>
        <v>Medium</v>
      </c>
    </row>
    <row r="562" spans="1:38" x14ac:dyDescent="0.35">
      <c r="A562">
        <v>9760</v>
      </c>
      <c r="B562">
        <v>1963</v>
      </c>
      <c r="C562" t="s">
        <v>39</v>
      </c>
      <c r="D562" t="s">
        <v>44</v>
      </c>
      <c r="E562">
        <v>52278</v>
      </c>
      <c r="F562">
        <v>0</v>
      </c>
      <c r="G562">
        <v>1</v>
      </c>
      <c r="H562" s="1">
        <v>41299</v>
      </c>
      <c r="I562">
        <v>24</v>
      </c>
      <c r="J562">
        <v>953</v>
      </c>
      <c r="K562">
        <v>0</v>
      </c>
      <c r="L562">
        <v>71</v>
      </c>
      <c r="M562">
        <v>0</v>
      </c>
      <c r="N562">
        <v>0</v>
      </c>
      <c r="O562">
        <v>174</v>
      </c>
      <c r="P562">
        <v>6</v>
      </c>
      <c r="Q562">
        <v>10</v>
      </c>
      <c r="R562">
        <v>5</v>
      </c>
      <c r="S562">
        <v>10</v>
      </c>
      <c r="T562">
        <v>8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1</v>
      </c>
      <c r="AA562">
        <v>0</v>
      </c>
      <c r="AB562" t="s">
        <v>45</v>
      </c>
      <c r="AC562">
        <f>2014 - Table2[[#This Row],[Year_Birth]]</f>
        <v>51</v>
      </c>
      <c r="AD562">
        <f>IF(Table2[[#This Row],[Age]]&gt;100, "100", Table2[[#This Row],[Age]])</f>
        <v>51</v>
      </c>
      <c r="AE562" t="str">
        <f>IF(Table2[[#This Row],[Age_Cleaned]]&lt;30,"&lt;30",
   IF(Table2[[#This Row],[Age_Cleaned]]&lt;=40,"30-40",
   IF(Table2[[#This Row],[Age_Cleaned]]&lt;=50,"40-50","50+")))</f>
        <v>50+</v>
      </c>
      <c r="AF562" s="2">
        <f>Table2[[#This Row],[MntWines]]+Table2[[#This Row],[MntFruits]]+Table2[[#This Row],[MntMeatProducts]]+Table2[[#This Row],[MntFishProducts]]+Table2[[#This Row],[MntSweetProducts]]+Table2[[#This Row],[MntGoldProds]]</f>
        <v>1198</v>
      </c>
      <c r="AG562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56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562" s="2">
        <f>IF(Table2[[#This Row],[Marital_Cleaned]]="In Relationship",2,1) + Table2[[#This Row],[Kidhome]] + Table2[[#This Row],[Teenhome]]</f>
        <v>2</v>
      </c>
      <c r="AJ56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562" s="2">
        <f>IF(OR(Table2[[#This Row],[ Income ]]="",Table2[[#This Row],[ Income ]]&gt;200000),ROUND(MEDIAN(Table2[[ Income ]]),0),Table2[[#This Row],[ Income ]])</f>
        <v>52278</v>
      </c>
      <c r="AL562" s="2" t="str">
        <f>IF(Table2[[#This Row],[Income_Cleaned]]&lt;35000,"Low",
   IF(Table2[[#This Row],[Income_Cleaned]]&lt;=70000,"Medium","High"))</f>
        <v>Medium</v>
      </c>
    </row>
    <row r="563" spans="1:38" x14ac:dyDescent="0.35">
      <c r="A563">
        <v>7101</v>
      </c>
      <c r="B563">
        <v>1963</v>
      </c>
      <c r="C563" t="s">
        <v>39</v>
      </c>
      <c r="D563" t="s">
        <v>44</v>
      </c>
      <c r="E563">
        <v>52278</v>
      </c>
      <c r="F563">
        <v>0</v>
      </c>
      <c r="G563">
        <v>1</v>
      </c>
      <c r="H563" s="1">
        <v>41299</v>
      </c>
      <c r="I563">
        <v>24</v>
      </c>
      <c r="J563">
        <v>953</v>
      </c>
      <c r="K563">
        <v>0</v>
      </c>
      <c r="L563">
        <v>71</v>
      </c>
      <c r="M563">
        <v>0</v>
      </c>
      <c r="N563">
        <v>0</v>
      </c>
      <c r="O563">
        <v>174</v>
      </c>
      <c r="P563">
        <v>6</v>
      </c>
      <c r="Q563">
        <v>10</v>
      </c>
      <c r="R563">
        <v>5</v>
      </c>
      <c r="S563">
        <v>10</v>
      </c>
      <c r="T563">
        <v>8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 t="s">
        <v>32</v>
      </c>
      <c r="AC563">
        <f>2014 - Table2[[#This Row],[Year_Birth]]</f>
        <v>51</v>
      </c>
      <c r="AD563">
        <f>IF(Table2[[#This Row],[Age]]&gt;100, "100", Table2[[#This Row],[Age]])</f>
        <v>51</v>
      </c>
      <c r="AE563" t="str">
        <f>IF(Table2[[#This Row],[Age_Cleaned]]&lt;30,"&lt;30",
   IF(Table2[[#This Row],[Age_Cleaned]]&lt;=40,"30-40",
   IF(Table2[[#This Row],[Age_Cleaned]]&lt;=50,"40-50","50+")))</f>
        <v>50+</v>
      </c>
      <c r="AF563" s="2">
        <f>Table2[[#This Row],[MntWines]]+Table2[[#This Row],[MntFruits]]+Table2[[#This Row],[MntMeatProducts]]+Table2[[#This Row],[MntFishProducts]]+Table2[[#This Row],[MntSweetProducts]]+Table2[[#This Row],[MntGoldProds]]</f>
        <v>1198</v>
      </c>
      <c r="AG563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56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563" s="2">
        <f>IF(Table2[[#This Row],[Marital_Cleaned]]="In Relationship",2,1) + Table2[[#This Row],[Kidhome]] + Table2[[#This Row],[Teenhome]]</f>
        <v>2</v>
      </c>
      <c r="AJ56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563" s="2">
        <f>IF(OR(Table2[[#This Row],[ Income ]]="",Table2[[#This Row],[ Income ]]&gt;200000),ROUND(MEDIAN(Table2[[ Income ]]),0),Table2[[#This Row],[ Income ]])</f>
        <v>52278</v>
      </c>
      <c r="AL563" s="2" t="str">
        <f>IF(Table2[[#This Row],[Income_Cleaned]]&lt;35000,"Low",
   IF(Table2[[#This Row],[Income_Cleaned]]&lt;=70000,"Medium","High"))</f>
        <v>Medium</v>
      </c>
    </row>
    <row r="564" spans="1:38" x14ac:dyDescent="0.35">
      <c r="A564">
        <v>9909</v>
      </c>
      <c r="B564">
        <v>1996</v>
      </c>
      <c r="C564" t="s">
        <v>40</v>
      </c>
      <c r="D564" t="s">
        <v>35</v>
      </c>
      <c r="E564">
        <v>7500</v>
      </c>
      <c r="F564">
        <v>0</v>
      </c>
      <c r="G564">
        <v>0</v>
      </c>
      <c r="H564" s="1">
        <v>41222</v>
      </c>
      <c r="I564">
        <v>24</v>
      </c>
      <c r="J564">
        <v>3</v>
      </c>
      <c r="K564">
        <v>18</v>
      </c>
      <c r="L564">
        <v>14</v>
      </c>
      <c r="M564">
        <v>15</v>
      </c>
      <c r="N564">
        <v>22</v>
      </c>
      <c r="O564">
        <v>50</v>
      </c>
      <c r="P564">
        <v>3</v>
      </c>
      <c r="Q564">
        <v>3</v>
      </c>
      <c r="R564">
        <v>1</v>
      </c>
      <c r="S564">
        <v>3</v>
      </c>
      <c r="T564">
        <v>9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1</v>
      </c>
      <c r="AA564">
        <v>0</v>
      </c>
      <c r="AB564" t="s">
        <v>38</v>
      </c>
      <c r="AC564">
        <f>2014 - Table2[[#This Row],[Year_Birth]]</f>
        <v>18</v>
      </c>
      <c r="AD564">
        <f>IF(Table2[[#This Row],[Age]]&gt;100, "100", Table2[[#This Row],[Age]])</f>
        <v>18</v>
      </c>
      <c r="AE564" t="str">
        <f>IF(Table2[[#This Row],[Age_Cleaned]]&lt;30,"&lt;30",
   IF(Table2[[#This Row],[Age_Cleaned]]&lt;=40,"30-40",
   IF(Table2[[#This Row],[Age_Cleaned]]&lt;=50,"40-50","50+")))</f>
        <v>&lt;30</v>
      </c>
      <c r="AF564" s="2">
        <f>Table2[[#This Row],[MntWines]]+Table2[[#This Row],[MntFruits]]+Table2[[#This Row],[MntMeatProducts]]+Table2[[#This Row],[MntFishProducts]]+Table2[[#This Row],[MntSweetProducts]]+Table2[[#This Row],[MntGoldProds]]</f>
        <v>122</v>
      </c>
      <c r="AG564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56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564" s="2">
        <f>IF(Table2[[#This Row],[Marital_Cleaned]]="In Relationship",2,1) + Table2[[#This Row],[Kidhome]] + Table2[[#This Row],[Teenhome]]</f>
        <v>2</v>
      </c>
      <c r="AJ56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564" s="2">
        <f>IF(OR(Table2[[#This Row],[ Income ]]="",Table2[[#This Row],[ Income ]]&gt;200000),ROUND(MEDIAN(Table2[[ Income ]]),0),Table2[[#This Row],[ Income ]])</f>
        <v>7500</v>
      </c>
      <c r="AL564" s="2" t="str">
        <f>IF(Table2[[#This Row],[Income_Cleaned]]&lt;35000,"Low",
   IF(Table2[[#This Row],[Income_Cleaned]]&lt;=70000,"Medium","High"))</f>
        <v>Low</v>
      </c>
    </row>
    <row r="565" spans="1:38" x14ac:dyDescent="0.35">
      <c r="A565">
        <v>5907</v>
      </c>
      <c r="B565">
        <v>1952</v>
      </c>
      <c r="C565" t="s">
        <v>43</v>
      </c>
      <c r="D565" t="s">
        <v>35</v>
      </c>
      <c r="E565">
        <v>33444</v>
      </c>
      <c r="F565">
        <v>1</v>
      </c>
      <c r="G565">
        <v>1</v>
      </c>
      <c r="H565" s="1">
        <v>41216</v>
      </c>
      <c r="I565">
        <v>24</v>
      </c>
      <c r="J565">
        <v>8</v>
      </c>
      <c r="K565">
        <v>0</v>
      </c>
      <c r="L565">
        <v>8</v>
      </c>
      <c r="M565">
        <v>0</v>
      </c>
      <c r="N565">
        <v>0</v>
      </c>
      <c r="O565">
        <v>2</v>
      </c>
      <c r="P565">
        <v>1</v>
      </c>
      <c r="Q565">
        <v>1</v>
      </c>
      <c r="R565">
        <v>0</v>
      </c>
      <c r="S565">
        <v>2</v>
      </c>
      <c r="T565">
        <v>8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 t="s">
        <v>32</v>
      </c>
      <c r="AC565">
        <f>2014 - Table2[[#This Row],[Year_Birth]]</f>
        <v>62</v>
      </c>
      <c r="AD565">
        <f>IF(Table2[[#This Row],[Age]]&gt;100, "100", Table2[[#This Row],[Age]])</f>
        <v>62</v>
      </c>
      <c r="AE565" t="str">
        <f>IF(Table2[[#This Row],[Age_Cleaned]]&lt;30,"&lt;30",
   IF(Table2[[#This Row],[Age_Cleaned]]&lt;=40,"30-40",
   IF(Table2[[#This Row],[Age_Cleaned]]&lt;=50,"40-50","50+")))</f>
        <v>50+</v>
      </c>
      <c r="AF565" s="2">
        <f>Table2[[#This Row],[MntWines]]+Table2[[#This Row],[MntFruits]]+Table2[[#This Row],[MntMeatProducts]]+Table2[[#This Row],[MntFishProducts]]+Table2[[#This Row],[MntSweetProducts]]+Table2[[#This Row],[MntGoldProds]]</f>
        <v>18</v>
      </c>
      <c r="AG565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56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565" s="2">
        <f>IF(Table2[[#This Row],[Marital_Cleaned]]="In Relationship",2,1) + Table2[[#This Row],[Kidhome]] + Table2[[#This Row],[Teenhome]]</f>
        <v>4</v>
      </c>
      <c r="AJ56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565" s="2">
        <f>IF(OR(Table2[[#This Row],[ Income ]]="",Table2[[#This Row],[ Income ]]&gt;200000),ROUND(MEDIAN(Table2[[ Income ]]),0),Table2[[#This Row],[ Income ]])</f>
        <v>33444</v>
      </c>
      <c r="AL565" s="2" t="str">
        <f>IF(Table2[[#This Row],[Income_Cleaned]]&lt;35000,"Low",
   IF(Table2[[#This Row],[Income_Cleaned]]&lt;=70000,"Medium","High"))</f>
        <v>Low</v>
      </c>
    </row>
    <row r="566" spans="1:38" x14ac:dyDescent="0.35">
      <c r="A566">
        <v>793</v>
      </c>
      <c r="B566">
        <v>1973</v>
      </c>
      <c r="C566" t="s">
        <v>30</v>
      </c>
      <c r="D566" t="s">
        <v>35</v>
      </c>
      <c r="E566">
        <v>20895</v>
      </c>
      <c r="F566">
        <v>1</v>
      </c>
      <c r="G566">
        <v>0</v>
      </c>
      <c r="H566" s="1">
        <v>41188</v>
      </c>
      <c r="I566">
        <v>24</v>
      </c>
      <c r="J566">
        <v>18</v>
      </c>
      <c r="K566">
        <v>3</v>
      </c>
      <c r="L566">
        <v>17</v>
      </c>
      <c r="M566">
        <v>3</v>
      </c>
      <c r="N566">
        <v>0</v>
      </c>
      <c r="O566">
        <v>4</v>
      </c>
      <c r="P566">
        <v>1</v>
      </c>
      <c r="Q566">
        <v>2</v>
      </c>
      <c r="R566">
        <v>0</v>
      </c>
      <c r="S566">
        <v>3</v>
      </c>
      <c r="T566">
        <v>9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 t="s">
        <v>38</v>
      </c>
      <c r="AC566">
        <f>2014 - Table2[[#This Row],[Year_Birth]]</f>
        <v>41</v>
      </c>
      <c r="AD566">
        <f>IF(Table2[[#This Row],[Age]]&gt;100, "100", Table2[[#This Row],[Age]])</f>
        <v>41</v>
      </c>
      <c r="AE566" t="str">
        <f>IF(Table2[[#This Row],[Age_Cleaned]]&lt;30,"&lt;30",
   IF(Table2[[#This Row],[Age_Cleaned]]&lt;=40,"30-40",
   IF(Table2[[#This Row],[Age_Cleaned]]&lt;=50,"40-50","50+")))</f>
        <v>40-50</v>
      </c>
      <c r="AF566" s="2">
        <f>Table2[[#This Row],[MntWines]]+Table2[[#This Row],[MntFruits]]+Table2[[#This Row],[MntMeatProducts]]+Table2[[#This Row],[MntFishProducts]]+Table2[[#This Row],[MntSweetProducts]]+Table2[[#This Row],[MntGoldProds]]</f>
        <v>45</v>
      </c>
      <c r="AG566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56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566" s="2">
        <f>IF(Table2[[#This Row],[Marital_Cleaned]]="In Relationship",2,1) + Table2[[#This Row],[Kidhome]] + Table2[[#This Row],[Teenhome]]</f>
        <v>3</v>
      </c>
      <c r="AJ56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566" s="2">
        <f>IF(OR(Table2[[#This Row],[ Income ]]="",Table2[[#This Row],[ Income ]]&gt;200000),ROUND(MEDIAN(Table2[[ Income ]]),0),Table2[[#This Row],[ Income ]])</f>
        <v>20895</v>
      </c>
      <c r="AL566" s="2" t="str">
        <f>IF(Table2[[#This Row],[Income_Cleaned]]&lt;35000,"Low",
   IF(Table2[[#This Row],[Income_Cleaned]]&lt;=70000,"Medium","High"))</f>
        <v>Low</v>
      </c>
    </row>
    <row r="567" spans="1:38" x14ac:dyDescent="0.35">
      <c r="A567">
        <v>8832</v>
      </c>
      <c r="B567">
        <v>1976</v>
      </c>
      <c r="C567" t="s">
        <v>43</v>
      </c>
      <c r="D567" t="s">
        <v>37</v>
      </c>
      <c r="E567">
        <v>37509</v>
      </c>
      <c r="F567">
        <v>1</v>
      </c>
      <c r="G567">
        <v>0</v>
      </c>
      <c r="H567" s="1">
        <v>41164</v>
      </c>
      <c r="I567">
        <v>24</v>
      </c>
      <c r="J567">
        <v>37</v>
      </c>
      <c r="K567">
        <v>5</v>
      </c>
      <c r="L567">
        <v>56</v>
      </c>
      <c r="M567">
        <v>12</v>
      </c>
      <c r="N567">
        <v>8</v>
      </c>
      <c r="O567">
        <v>5</v>
      </c>
      <c r="P567">
        <v>2</v>
      </c>
      <c r="Q567">
        <v>3</v>
      </c>
      <c r="R567">
        <v>0</v>
      </c>
      <c r="S567">
        <v>4</v>
      </c>
      <c r="T567">
        <v>7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 t="s">
        <v>41</v>
      </c>
      <c r="AC567">
        <f>2014 - Table2[[#This Row],[Year_Birth]]</f>
        <v>38</v>
      </c>
      <c r="AD567">
        <f>IF(Table2[[#This Row],[Age]]&gt;100, "100", Table2[[#This Row],[Age]])</f>
        <v>38</v>
      </c>
      <c r="AE567" t="str">
        <f>IF(Table2[[#This Row],[Age_Cleaned]]&lt;30,"&lt;30",
   IF(Table2[[#This Row],[Age_Cleaned]]&lt;=40,"30-40",
   IF(Table2[[#This Row],[Age_Cleaned]]&lt;=50,"40-50","50+")))</f>
        <v>30-40</v>
      </c>
      <c r="AF567" s="2">
        <f>Table2[[#This Row],[MntWines]]+Table2[[#This Row],[MntFruits]]+Table2[[#This Row],[MntMeatProducts]]+Table2[[#This Row],[MntFishProducts]]+Table2[[#This Row],[MntSweetProducts]]+Table2[[#This Row],[MntGoldProds]]</f>
        <v>123</v>
      </c>
      <c r="AG567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56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567" s="2">
        <f>IF(Table2[[#This Row],[Marital_Cleaned]]="In Relationship",2,1) + Table2[[#This Row],[Kidhome]] + Table2[[#This Row],[Teenhome]]</f>
        <v>3</v>
      </c>
      <c r="AJ56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567" s="2">
        <f>IF(OR(Table2[[#This Row],[ Income ]]="",Table2[[#This Row],[ Income ]]&gt;200000),ROUND(MEDIAN(Table2[[ Income ]]),0),Table2[[#This Row],[ Income ]])</f>
        <v>37509</v>
      </c>
      <c r="AL567" s="2" t="str">
        <f>IF(Table2[[#This Row],[Income_Cleaned]]&lt;35000,"Low",
   IF(Table2[[#This Row],[Income_Cleaned]]&lt;=70000,"Medium","High"))</f>
        <v>Medium</v>
      </c>
    </row>
    <row r="568" spans="1:38" x14ac:dyDescent="0.35">
      <c r="A568">
        <v>2535</v>
      </c>
      <c r="B568">
        <v>1978</v>
      </c>
      <c r="C568" t="s">
        <v>43</v>
      </c>
      <c r="D568" t="s">
        <v>35</v>
      </c>
      <c r="E568">
        <v>88097</v>
      </c>
      <c r="F568">
        <v>1</v>
      </c>
      <c r="G568">
        <v>0</v>
      </c>
      <c r="H568" s="1">
        <v>41139</v>
      </c>
      <c r="I568">
        <v>24</v>
      </c>
      <c r="J568">
        <v>163</v>
      </c>
      <c r="K568">
        <v>0</v>
      </c>
      <c r="L568">
        <v>480</v>
      </c>
      <c r="M568">
        <v>0</v>
      </c>
      <c r="N568">
        <v>126</v>
      </c>
      <c r="O568">
        <v>75</v>
      </c>
      <c r="P568">
        <v>1</v>
      </c>
      <c r="Q568">
        <v>6</v>
      </c>
      <c r="R568">
        <v>5</v>
      </c>
      <c r="S568">
        <v>8</v>
      </c>
      <c r="T568">
        <v>9</v>
      </c>
      <c r="U568">
        <v>0</v>
      </c>
      <c r="V568">
        <v>1</v>
      </c>
      <c r="W568">
        <v>1</v>
      </c>
      <c r="X568">
        <v>1</v>
      </c>
      <c r="Y568">
        <v>0</v>
      </c>
      <c r="Z568">
        <v>1</v>
      </c>
      <c r="AA568">
        <v>0</v>
      </c>
      <c r="AB568" t="s">
        <v>32</v>
      </c>
      <c r="AC568">
        <f>2014 - Table2[[#This Row],[Year_Birth]]</f>
        <v>36</v>
      </c>
      <c r="AD568">
        <f>IF(Table2[[#This Row],[Age]]&gt;100, "100", Table2[[#This Row],[Age]])</f>
        <v>36</v>
      </c>
      <c r="AE568" t="str">
        <f>IF(Table2[[#This Row],[Age_Cleaned]]&lt;30,"&lt;30",
   IF(Table2[[#This Row],[Age_Cleaned]]&lt;=40,"30-40",
   IF(Table2[[#This Row],[Age_Cleaned]]&lt;=50,"40-50","50+")))</f>
        <v>30-40</v>
      </c>
      <c r="AF568" s="2">
        <f>Table2[[#This Row],[MntWines]]+Table2[[#This Row],[MntFruits]]+Table2[[#This Row],[MntMeatProducts]]+Table2[[#This Row],[MntFishProducts]]+Table2[[#This Row],[MntSweetProducts]]+Table2[[#This Row],[MntGoldProds]]</f>
        <v>844</v>
      </c>
      <c r="AG568" s="2">
        <f>Table2[[#This Row],[AcceptedCmp1]] + Table2[[#This Row],[AcceptedCmp2]] + Table2[[#This Row],[AcceptedCmp3]] + Table2[[#This Row],[AcceptedCmp4]] + Table2[[#This Row],[AcceptedCmp5]] + Table2[[#This Row],[Response]]</f>
        <v>4</v>
      </c>
      <c r="AH56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568" s="2">
        <f>IF(Table2[[#This Row],[Marital_Cleaned]]="In Relationship",2,1) + Table2[[#This Row],[Kidhome]] + Table2[[#This Row],[Teenhome]]</f>
        <v>3</v>
      </c>
      <c r="AJ56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568" s="2">
        <f>IF(OR(Table2[[#This Row],[ Income ]]="",Table2[[#This Row],[ Income ]]&gt;200000),ROUND(MEDIAN(Table2[[ Income ]]),0),Table2[[#This Row],[ Income ]])</f>
        <v>88097</v>
      </c>
      <c r="AL568" s="2" t="str">
        <f>IF(Table2[[#This Row],[Income_Cleaned]]&lt;35000,"Low",
   IF(Table2[[#This Row],[Income_Cleaned]]&lt;=70000,"Medium","High"))</f>
        <v>High</v>
      </c>
    </row>
    <row r="569" spans="1:38" x14ac:dyDescent="0.35">
      <c r="A569">
        <v>1523</v>
      </c>
      <c r="B569">
        <v>1973</v>
      </c>
      <c r="C569" t="s">
        <v>30</v>
      </c>
      <c r="D569" t="s">
        <v>35</v>
      </c>
      <c r="E569">
        <v>59041</v>
      </c>
      <c r="F569">
        <v>1</v>
      </c>
      <c r="G569">
        <v>1</v>
      </c>
      <c r="H569" s="1">
        <v>41766</v>
      </c>
      <c r="I569">
        <v>25</v>
      </c>
      <c r="J569">
        <v>69</v>
      </c>
      <c r="K569">
        <v>2</v>
      </c>
      <c r="L569">
        <v>15</v>
      </c>
      <c r="M569">
        <v>2</v>
      </c>
      <c r="N569">
        <v>2</v>
      </c>
      <c r="O569">
        <v>6</v>
      </c>
      <c r="P569">
        <v>2</v>
      </c>
      <c r="Q569">
        <v>2</v>
      </c>
      <c r="R569">
        <v>0</v>
      </c>
      <c r="S569">
        <v>4</v>
      </c>
      <c r="T569">
        <v>5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 t="s">
        <v>45</v>
      </c>
      <c r="AC569">
        <f>2014 - Table2[[#This Row],[Year_Birth]]</f>
        <v>41</v>
      </c>
      <c r="AD569">
        <f>IF(Table2[[#This Row],[Age]]&gt;100, "100", Table2[[#This Row],[Age]])</f>
        <v>41</v>
      </c>
      <c r="AE569" t="str">
        <f>IF(Table2[[#This Row],[Age_Cleaned]]&lt;30,"&lt;30",
   IF(Table2[[#This Row],[Age_Cleaned]]&lt;=40,"30-40",
   IF(Table2[[#This Row],[Age_Cleaned]]&lt;=50,"40-50","50+")))</f>
        <v>40-50</v>
      </c>
      <c r="AF569" s="2">
        <f>Table2[[#This Row],[MntWines]]+Table2[[#This Row],[MntFruits]]+Table2[[#This Row],[MntMeatProducts]]+Table2[[#This Row],[MntFishProducts]]+Table2[[#This Row],[MntSweetProducts]]+Table2[[#This Row],[MntGoldProds]]</f>
        <v>96</v>
      </c>
      <c r="AG569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56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569" s="2">
        <f>IF(Table2[[#This Row],[Marital_Cleaned]]="In Relationship",2,1) + Table2[[#This Row],[Kidhome]] + Table2[[#This Row],[Teenhome]]</f>
        <v>4</v>
      </c>
      <c r="AJ56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569" s="2">
        <f>IF(OR(Table2[[#This Row],[ Income ]]="",Table2[[#This Row],[ Income ]]&gt;200000),ROUND(MEDIAN(Table2[[ Income ]]),0),Table2[[#This Row],[ Income ]])</f>
        <v>59041</v>
      </c>
      <c r="AL569" s="2" t="str">
        <f>IF(Table2[[#This Row],[Income_Cleaned]]&lt;35000,"Low",
   IF(Table2[[#This Row],[Income_Cleaned]]&lt;=70000,"Medium","High"))</f>
        <v>Medium</v>
      </c>
    </row>
    <row r="570" spans="1:38" x14ac:dyDescent="0.35">
      <c r="A570">
        <v>1839</v>
      </c>
      <c r="B570">
        <v>1974</v>
      </c>
      <c r="C570" t="s">
        <v>30</v>
      </c>
      <c r="D570" t="s">
        <v>33</v>
      </c>
      <c r="E570">
        <v>43322</v>
      </c>
      <c r="F570">
        <v>0</v>
      </c>
      <c r="G570">
        <v>0</v>
      </c>
      <c r="H570" s="1">
        <v>41750</v>
      </c>
      <c r="I570">
        <v>25</v>
      </c>
      <c r="J570">
        <v>56</v>
      </c>
      <c r="K570">
        <v>7</v>
      </c>
      <c r="L570">
        <v>48</v>
      </c>
      <c r="M570">
        <v>10</v>
      </c>
      <c r="N570">
        <v>2</v>
      </c>
      <c r="O570">
        <v>18</v>
      </c>
      <c r="P570">
        <v>1</v>
      </c>
      <c r="Q570">
        <v>3</v>
      </c>
      <c r="R570">
        <v>0</v>
      </c>
      <c r="S570">
        <v>4</v>
      </c>
      <c r="T570">
        <v>7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 t="s">
        <v>42</v>
      </c>
      <c r="AC570">
        <f>2014 - Table2[[#This Row],[Year_Birth]]</f>
        <v>40</v>
      </c>
      <c r="AD570">
        <f>IF(Table2[[#This Row],[Age]]&gt;100, "100", Table2[[#This Row],[Age]])</f>
        <v>40</v>
      </c>
      <c r="AE570" t="str">
        <f>IF(Table2[[#This Row],[Age_Cleaned]]&lt;30,"&lt;30",
   IF(Table2[[#This Row],[Age_Cleaned]]&lt;=40,"30-40",
   IF(Table2[[#This Row],[Age_Cleaned]]&lt;=50,"40-50","50+")))</f>
        <v>30-40</v>
      </c>
      <c r="AF570" s="2">
        <f>Table2[[#This Row],[MntWines]]+Table2[[#This Row],[MntFruits]]+Table2[[#This Row],[MntMeatProducts]]+Table2[[#This Row],[MntFishProducts]]+Table2[[#This Row],[MntSweetProducts]]+Table2[[#This Row],[MntGoldProds]]</f>
        <v>141</v>
      </c>
      <c r="AG570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57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570" s="2">
        <f>IF(Table2[[#This Row],[Marital_Cleaned]]="In Relationship",2,1) + Table2[[#This Row],[Kidhome]] + Table2[[#This Row],[Teenhome]]</f>
        <v>1</v>
      </c>
      <c r="AJ57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570" s="2">
        <f>IF(OR(Table2[[#This Row],[ Income ]]="",Table2[[#This Row],[ Income ]]&gt;200000),ROUND(MEDIAN(Table2[[ Income ]]),0),Table2[[#This Row],[ Income ]])</f>
        <v>43322</v>
      </c>
      <c r="AL570" s="2" t="str">
        <f>IF(Table2[[#This Row],[Income_Cleaned]]&lt;35000,"Low",
   IF(Table2[[#This Row],[Income_Cleaned]]&lt;=70000,"Medium","High"))</f>
        <v>Medium</v>
      </c>
    </row>
    <row r="571" spans="1:38" x14ac:dyDescent="0.35">
      <c r="A571">
        <v>9972</v>
      </c>
      <c r="B571">
        <v>1955</v>
      </c>
      <c r="C571" t="s">
        <v>39</v>
      </c>
      <c r="D571" t="s">
        <v>37</v>
      </c>
      <c r="E571">
        <v>46015</v>
      </c>
      <c r="F571">
        <v>1</v>
      </c>
      <c r="G571">
        <v>1</v>
      </c>
      <c r="H571" s="1">
        <v>41742</v>
      </c>
      <c r="I571">
        <v>25</v>
      </c>
      <c r="J571">
        <v>38</v>
      </c>
      <c r="K571">
        <v>0</v>
      </c>
      <c r="L571">
        <v>2</v>
      </c>
      <c r="M571">
        <v>0</v>
      </c>
      <c r="N571">
        <v>0</v>
      </c>
      <c r="O571">
        <v>6</v>
      </c>
      <c r="P571">
        <v>1</v>
      </c>
      <c r="Q571">
        <v>1</v>
      </c>
      <c r="R571">
        <v>0</v>
      </c>
      <c r="S571">
        <v>3</v>
      </c>
      <c r="T571">
        <v>7</v>
      </c>
      <c r="U571">
        <v>1</v>
      </c>
      <c r="V571">
        <v>0</v>
      </c>
      <c r="W571">
        <v>0</v>
      </c>
      <c r="X571">
        <v>0</v>
      </c>
      <c r="Y571">
        <v>1</v>
      </c>
      <c r="Z571">
        <v>0</v>
      </c>
      <c r="AA571">
        <v>0</v>
      </c>
      <c r="AB571" t="s">
        <v>45</v>
      </c>
      <c r="AC571">
        <f>2014 - Table2[[#This Row],[Year_Birth]]</f>
        <v>59</v>
      </c>
      <c r="AD571">
        <f>IF(Table2[[#This Row],[Age]]&gt;100, "100", Table2[[#This Row],[Age]])</f>
        <v>59</v>
      </c>
      <c r="AE571" t="str">
        <f>IF(Table2[[#This Row],[Age_Cleaned]]&lt;30,"&lt;30",
   IF(Table2[[#This Row],[Age_Cleaned]]&lt;=40,"30-40",
   IF(Table2[[#This Row],[Age_Cleaned]]&lt;=50,"40-50","50+")))</f>
        <v>50+</v>
      </c>
      <c r="AF571" s="2">
        <f>Table2[[#This Row],[MntWines]]+Table2[[#This Row],[MntFruits]]+Table2[[#This Row],[MntMeatProducts]]+Table2[[#This Row],[MntFishProducts]]+Table2[[#This Row],[MntSweetProducts]]+Table2[[#This Row],[MntGoldProds]]</f>
        <v>46</v>
      </c>
      <c r="AG571" s="2">
        <f>Table2[[#This Row],[AcceptedCmp1]] + Table2[[#This Row],[AcceptedCmp2]] + Table2[[#This Row],[AcceptedCmp3]] + Table2[[#This Row],[AcceptedCmp4]] + Table2[[#This Row],[AcceptedCmp5]] + Table2[[#This Row],[Response]]</f>
        <v>2</v>
      </c>
      <c r="AH57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571" s="2">
        <f>IF(Table2[[#This Row],[Marital_Cleaned]]="In Relationship",2,1) + Table2[[#This Row],[Kidhome]] + Table2[[#This Row],[Teenhome]]</f>
        <v>4</v>
      </c>
      <c r="AJ57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571" s="2">
        <f>IF(OR(Table2[[#This Row],[ Income ]]="",Table2[[#This Row],[ Income ]]&gt;200000),ROUND(MEDIAN(Table2[[ Income ]]),0),Table2[[#This Row],[ Income ]])</f>
        <v>46015</v>
      </c>
      <c r="AL571" s="2" t="str">
        <f>IF(Table2[[#This Row],[Income_Cleaned]]&lt;35000,"Low",
   IF(Table2[[#This Row],[Income_Cleaned]]&lt;=70000,"Medium","High"))</f>
        <v>Medium</v>
      </c>
    </row>
    <row r="572" spans="1:38" x14ac:dyDescent="0.35">
      <c r="A572">
        <v>2945</v>
      </c>
      <c r="B572">
        <v>1955</v>
      </c>
      <c r="C572" t="s">
        <v>39</v>
      </c>
      <c r="D572" t="s">
        <v>37</v>
      </c>
      <c r="E572">
        <v>46015</v>
      </c>
      <c r="F572">
        <v>1</v>
      </c>
      <c r="G572">
        <v>1</v>
      </c>
      <c r="H572" s="1">
        <v>41742</v>
      </c>
      <c r="I572">
        <v>25</v>
      </c>
      <c r="J572">
        <v>38</v>
      </c>
      <c r="K572">
        <v>0</v>
      </c>
      <c r="L572">
        <v>2</v>
      </c>
      <c r="M572">
        <v>0</v>
      </c>
      <c r="N572">
        <v>0</v>
      </c>
      <c r="O572">
        <v>6</v>
      </c>
      <c r="P572">
        <v>1</v>
      </c>
      <c r="Q572">
        <v>1</v>
      </c>
      <c r="R572">
        <v>0</v>
      </c>
      <c r="S572">
        <v>3</v>
      </c>
      <c r="T572">
        <v>7</v>
      </c>
      <c r="U572">
        <v>1</v>
      </c>
      <c r="V572">
        <v>0</v>
      </c>
      <c r="W572">
        <v>0</v>
      </c>
      <c r="X572">
        <v>0</v>
      </c>
      <c r="Y572">
        <v>1</v>
      </c>
      <c r="Z572">
        <v>0</v>
      </c>
      <c r="AA572">
        <v>0</v>
      </c>
      <c r="AB572" t="s">
        <v>34</v>
      </c>
      <c r="AC572">
        <f>2014 - Table2[[#This Row],[Year_Birth]]</f>
        <v>59</v>
      </c>
      <c r="AD572">
        <f>IF(Table2[[#This Row],[Age]]&gt;100, "100", Table2[[#This Row],[Age]])</f>
        <v>59</v>
      </c>
      <c r="AE572" t="str">
        <f>IF(Table2[[#This Row],[Age_Cleaned]]&lt;30,"&lt;30",
   IF(Table2[[#This Row],[Age_Cleaned]]&lt;=40,"30-40",
   IF(Table2[[#This Row],[Age_Cleaned]]&lt;=50,"40-50","50+")))</f>
        <v>50+</v>
      </c>
      <c r="AF572" s="2">
        <f>Table2[[#This Row],[MntWines]]+Table2[[#This Row],[MntFruits]]+Table2[[#This Row],[MntMeatProducts]]+Table2[[#This Row],[MntFishProducts]]+Table2[[#This Row],[MntSweetProducts]]+Table2[[#This Row],[MntGoldProds]]</f>
        <v>46</v>
      </c>
      <c r="AG572" s="2">
        <f>Table2[[#This Row],[AcceptedCmp1]] + Table2[[#This Row],[AcceptedCmp2]] + Table2[[#This Row],[AcceptedCmp3]] + Table2[[#This Row],[AcceptedCmp4]] + Table2[[#This Row],[AcceptedCmp5]] + Table2[[#This Row],[Response]]</f>
        <v>2</v>
      </c>
      <c r="AH57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572" s="2">
        <f>IF(Table2[[#This Row],[Marital_Cleaned]]="In Relationship",2,1) + Table2[[#This Row],[Kidhome]] + Table2[[#This Row],[Teenhome]]</f>
        <v>4</v>
      </c>
      <c r="AJ57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572" s="2">
        <f>IF(OR(Table2[[#This Row],[ Income ]]="",Table2[[#This Row],[ Income ]]&gt;200000),ROUND(MEDIAN(Table2[[ Income ]]),0),Table2[[#This Row],[ Income ]])</f>
        <v>46015</v>
      </c>
      <c r="AL572" s="2" t="str">
        <f>IF(Table2[[#This Row],[Income_Cleaned]]&lt;35000,"Low",
   IF(Table2[[#This Row],[Income_Cleaned]]&lt;=70000,"Medium","High"))</f>
        <v>Medium</v>
      </c>
    </row>
    <row r="573" spans="1:38" x14ac:dyDescent="0.35">
      <c r="A573">
        <v>9291</v>
      </c>
      <c r="B573">
        <v>1959</v>
      </c>
      <c r="C573" t="s">
        <v>43</v>
      </c>
      <c r="D573" t="s">
        <v>35</v>
      </c>
      <c r="E573">
        <v>34242</v>
      </c>
      <c r="F573">
        <v>0</v>
      </c>
      <c r="G573">
        <v>1</v>
      </c>
      <c r="H573" s="1">
        <v>41721</v>
      </c>
      <c r="I573">
        <v>25</v>
      </c>
      <c r="J573">
        <v>8</v>
      </c>
      <c r="K573">
        <v>2</v>
      </c>
      <c r="L573">
        <v>4</v>
      </c>
      <c r="M573">
        <v>0</v>
      </c>
      <c r="N573">
        <v>0</v>
      </c>
      <c r="O573">
        <v>1</v>
      </c>
      <c r="P573">
        <v>1</v>
      </c>
      <c r="Q573">
        <v>0</v>
      </c>
      <c r="R573">
        <v>0</v>
      </c>
      <c r="S573">
        <v>3</v>
      </c>
      <c r="T573">
        <v>5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 t="s">
        <v>32</v>
      </c>
      <c r="AC573">
        <f>2014 - Table2[[#This Row],[Year_Birth]]</f>
        <v>55</v>
      </c>
      <c r="AD573">
        <f>IF(Table2[[#This Row],[Age]]&gt;100, "100", Table2[[#This Row],[Age]])</f>
        <v>55</v>
      </c>
      <c r="AE573" t="str">
        <f>IF(Table2[[#This Row],[Age_Cleaned]]&lt;30,"&lt;30",
   IF(Table2[[#This Row],[Age_Cleaned]]&lt;=40,"30-40",
   IF(Table2[[#This Row],[Age_Cleaned]]&lt;=50,"40-50","50+")))</f>
        <v>50+</v>
      </c>
      <c r="AF573" s="2">
        <f>Table2[[#This Row],[MntWines]]+Table2[[#This Row],[MntFruits]]+Table2[[#This Row],[MntMeatProducts]]+Table2[[#This Row],[MntFishProducts]]+Table2[[#This Row],[MntSweetProducts]]+Table2[[#This Row],[MntGoldProds]]</f>
        <v>15</v>
      </c>
      <c r="AG573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57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573" s="2">
        <f>IF(Table2[[#This Row],[Marital_Cleaned]]="In Relationship",2,1) + Table2[[#This Row],[Kidhome]] + Table2[[#This Row],[Teenhome]]</f>
        <v>3</v>
      </c>
      <c r="AJ57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573" s="2">
        <f>IF(OR(Table2[[#This Row],[ Income ]]="",Table2[[#This Row],[ Income ]]&gt;200000),ROUND(MEDIAN(Table2[[ Income ]]),0),Table2[[#This Row],[ Income ]])</f>
        <v>34242</v>
      </c>
      <c r="AL573" s="2" t="str">
        <f>IF(Table2[[#This Row],[Income_Cleaned]]&lt;35000,"Low",
   IF(Table2[[#This Row],[Income_Cleaned]]&lt;=70000,"Medium","High"))</f>
        <v>Low</v>
      </c>
    </row>
    <row r="574" spans="1:38" x14ac:dyDescent="0.35">
      <c r="A574">
        <v>2829</v>
      </c>
      <c r="B574">
        <v>1955</v>
      </c>
      <c r="C574" t="s">
        <v>30</v>
      </c>
      <c r="D574" t="s">
        <v>35</v>
      </c>
      <c r="E574">
        <v>65210</v>
      </c>
      <c r="F574">
        <v>0</v>
      </c>
      <c r="G574">
        <v>1</v>
      </c>
      <c r="H574" s="1">
        <v>41708</v>
      </c>
      <c r="I574">
        <v>25</v>
      </c>
      <c r="J574">
        <v>626</v>
      </c>
      <c r="K574">
        <v>0</v>
      </c>
      <c r="L574">
        <v>70</v>
      </c>
      <c r="M574">
        <v>0</v>
      </c>
      <c r="N574">
        <v>7</v>
      </c>
      <c r="O574">
        <v>28</v>
      </c>
      <c r="P574">
        <v>2</v>
      </c>
      <c r="Q574">
        <v>9</v>
      </c>
      <c r="R574">
        <v>3</v>
      </c>
      <c r="S574">
        <v>8</v>
      </c>
      <c r="T574">
        <v>6</v>
      </c>
      <c r="U574">
        <v>0</v>
      </c>
      <c r="V574">
        <v>1</v>
      </c>
      <c r="W574">
        <v>0</v>
      </c>
      <c r="X574">
        <v>1</v>
      </c>
      <c r="Y574">
        <v>0</v>
      </c>
      <c r="Z574">
        <v>0</v>
      </c>
      <c r="AA574">
        <v>0</v>
      </c>
      <c r="AB574" t="s">
        <v>34</v>
      </c>
      <c r="AC574">
        <f>2014 - Table2[[#This Row],[Year_Birth]]</f>
        <v>59</v>
      </c>
      <c r="AD574">
        <f>IF(Table2[[#This Row],[Age]]&gt;100, "100", Table2[[#This Row],[Age]])</f>
        <v>59</v>
      </c>
      <c r="AE574" t="str">
        <f>IF(Table2[[#This Row],[Age_Cleaned]]&lt;30,"&lt;30",
   IF(Table2[[#This Row],[Age_Cleaned]]&lt;=40,"30-40",
   IF(Table2[[#This Row],[Age_Cleaned]]&lt;=50,"40-50","50+")))</f>
        <v>50+</v>
      </c>
      <c r="AF574" s="2">
        <f>Table2[[#This Row],[MntWines]]+Table2[[#This Row],[MntFruits]]+Table2[[#This Row],[MntMeatProducts]]+Table2[[#This Row],[MntFishProducts]]+Table2[[#This Row],[MntSweetProducts]]+Table2[[#This Row],[MntGoldProds]]</f>
        <v>731</v>
      </c>
      <c r="AG574" s="2">
        <f>Table2[[#This Row],[AcceptedCmp1]] + Table2[[#This Row],[AcceptedCmp2]] + Table2[[#This Row],[AcceptedCmp3]] + Table2[[#This Row],[AcceptedCmp4]] + Table2[[#This Row],[AcceptedCmp5]] + Table2[[#This Row],[Response]]</f>
        <v>2</v>
      </c>
      <c r="AH57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574" s="2">
        <f>IF(Table2[[#This Row],[Marital_Cleaned]]="In Relationship",2,1) + Table2[[#This Row],[Kidhome]] + Table2[[#This Row],[Teenhome]]</f>
        <v>3</v>
      </c>
      <c r="AJ57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574" s="2">
        <f>IF(OR(Table2[[#This Row],[ Income ]]="",Table2[[#This Row],[ Income ]]&gt;200000),ROUND(MEDIAN(Table2[[ Income ]]),0),Table2[[#This Row],[ Income ]])</f>
        <v>65210</v>
      </c>
      <c r="AL574" s="2" t="str">
        <f>IF(Table2[[#This Row],[Income_Cleaned]]&lt;35000,"Low",
   IF(Table2[[#This Row],[Income_Cleaned]]&lt;=70000,"Medium","High"))</f>
        <v>Medium</v>
      </c>
    </row>
    <row r="575" spans="1:38" x14ac:dyDescent="0.35">
      <c r="A575">
        <v>8594</v>
      </c>
      <c r="B575">
        <v>1958</v>
      </c>
      <c r="C575" t="s">
        <v>39</v>
      </c>
      <c r="D575" t="s">
        <v>44</v>
      </c>
      <c r="E575">
        <v>50520</v>
      </c>
      <c r="F575">
        <v>0</v>
      </c>
      <c r="G575">
        <v>1</v>
      </c>
      <c r="H575" s="1">
        <v>41667</v>
      </c>
      <c r="I575">
        <v>25</v>
      </c>
      <c r="J575">
        <v>112</v>
      </c>
      <c r="K575">
        <v>0</v>
      </c>
      <c r="L575">
        <v>6</v>
      </c>
      <c r="M575">
        <v>2</v>
      </c>
      <c r="N575">
        <v>1</v>
      </c>
      <c r="O575">
        <v>14</v>
      </c>
      <c r="P575">
        <v>2</v>
      </c>
      <c r="Q575">
        <v>3</v>
      </c>
      <c r="R575">
        <v>1</v>
      </c>
      <c r="S575">
        <v>3</v>
      </c>
      <c r="T575">
        <v>6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 t="s">
        <v>32</v>
      </c>
      <c r="AC575">
        <f>2014 - Table2[[#This Row],[Year_Birth]]</f>
        <v>56</v>
      </c>
      <c r="AD575">
        <f>IF(Table2[[#This Row],[Age]]&gt;100, "100", Table2[[#This Row],[Age]])</f>
        <v>56</v>
      </c>
      <c r="AE575" t="str">
        <f>IF(Table2[[#This Row],[Age_Cleaned]]&lt;30,"&lt;30",
   IF(Table2[[#This Row],[Age_Cleaned]]&lt;=40,"30-40",
   IF(Table2[[#This Row],[Age_Cleaned]]&lt;=50,"40-50","50+")))</f>
        <v>50+</v>
      </c>
      <c r="AF575" s="2">
        <f>Table2[[#This Row],[MntWines]]+Table2[[#This Row],[MntFruits]]+Table2[[#This Row],[MntMeatProducts]]+Table2[[#This Row],[MntFishProducts]]+Table2[[#This Row],[MntSweetProducts]]+Table2[[#This Row],[MntGoldProds]]</f>
        <v>135</v>
      </c>
      <c r="AG575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57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575" s="2">
        <f>IF(Table2[[#This Row],[Marital_Cleaned]]="In Relationship",2,1) + Table2[[#This Row],[Kidhome]] + Table2[[#This Row],[Teenhome]]</f>
        <v>2</v>
      </c>
      <c r="AJ57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575" s="2">
        <f>IF(OR(Table2[[#This Row],[ Income ]]="",Table2[[#This Row],[ Income ]]&gt;200000),ROUND(MEDIAN(Table2[[ Income ]]),0),Table2[[#This Row],[ Income ]])</f>
        <v>50520</v>
      </c>
      <c r="AL575" s="2" t="str">
        <f>IF(Table2[[#This Row],[Income_Cleaned]]&lt;35000,"Low",
   IF(Table2[[#This Row],[Income_Cleaned]]&lt;=70000,"Medium","High"))</f>
        <v>Medium</v>
      </c>
    </row>
    <row r="576" spans="1:38" x14ac:dyDescent="0.35">
      <c r="A576">
        <v>1592</v>
      </c>
      <c r="B576">
        <v>1970</v>
      </c>
      <c r="C576" t="s">
        <v>30</v>
      </c>
      <c r="D576" t="s">
        <v>35</v>
      </c>
      <c r="E576">
        <v>90765</v>
      </c>
      <c r="F576">
        <v>0</v>
      </c>
      <c r="G576">
        <v>0</v>
      </c>
      <c r="H576" s="1">
        <v>41663</v>
      </c>
      <c r="I576">
        <v>25</v>
      </c>
      <c r="J576">
        <v>547</v>
      </c>
      <c r="K576">
        <v>99</v>
      </c>
      <c r="L576">
        <v>812</v>
      </c>
      <c r="M576">
        <v>151</v>
      </c>
      <c r="N576">
        <v>82</v>
      </c>
      <c r="O576">
        <v>33</v>
      </c>
      <c r="P576">
        <v>0</v>
      </c>
      <c r="Q576">
        <v>4</v>
      </c>
      <c r="R576">
        <v>6</v>
      </c>
      <c r="S576">
        <v>5</v>
      </c>
      <c r="T576">
        <v>1</v>
      </c>
      <c r="U576">
        <v>0</v>
      </c>
      <c r="V576">
        <v>0</v>
      </c>
      <c r="W576">
        <v>1</v>
      </c>
      <c r="X576">
        <v>1</v>
      </c>
      <c r="Y576">
        <v>0</v>
      </c>
      <c r="Z576">
        <v>0</v>
      </c>
      <c r="AA576">
        <v>0</v>
      </c>
      <c r="AB576" t="s">
        <v>34</v>
      </c>
      <c r="AC576">
        <f>2014 - Table2[[#This Row],[Year_Birth]]</f>
        <v>44</v>
      </c>
      <c r="AD576">
        <f>IF(Table2[[#This Row],[Age]]&gt;100, "100", Table2[[#This Row],[Age]])</f>
        <v>44</v>
      </c>
      <c r="AE576" t="str">
        <f>IF(Table2[[#This Row],[Age_Cleaned]]&lt;30,"&lt;30",
   IF(Table2[[#This Row],[Age_Cleaned]]&lt;=40,"30-40",
   IF(Table2[[#This Row],[Age_Cleaned]]&lt;=50,"40-50","50+")))</f>
        <v>40-50</v>
      </c>
      <c r="AF576" s="2">
        <f>Table2[[#This Row],[MntWines]]+Table2[[#This Row],[MntFruits]]+Table2[[#This Row],[MntMeatProducts]]+Table2[[#This Row],[MntFishProducts]]+Table2[[#This Row],[MntSweetProducts]]+Table2[[#This Row],[MntGoldProds]]</f>
        <v>1724</v>
      </c>
      <c r="AG576" s="2">
        <f>Table2[[#This Row],[AcceptedCmp1]] + Table2[[#This Row],[AcceptedCmp2]] + Table2[[#This Row],[AcceptedCmp3]] + Table2[[#This Row],[AcceptedCmp4]] + Table2[[#This Row],[AcceptedCmp5]] + Table2[[#This Row],[Response]]</f>
        <v>2</v>
      </c>
      <c r="AH57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576" s="2">
        <f>IF(Table2[[#This Row],[Marital_Cleaned]]="In Relationship",2,1) + Table2[[#This Row],[Kidhome]] + Table2[[#This Row],[Teenhome]]</f>
        <v>2</v>
      </c>
      <c r="AJ57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576" s="2">
        <f>IF(OR(Table2[[#This Row],[ Income ]]="",Table2[[#This Row],[ Income ]]&gt;200000),ROUND(MEDIAN(Table2[[ Income ]]),0),Table2[[#This Row],[ Income ]])</f>
        <v>90765</v>
      </c>
      <c r="AL576" s="2" t="str">
        <f>IF(Table2[[#This Row],[Income_Cleaned]]&lt;35000,"Low",
   IF(Table2[[#This Row],[Income_Cleaned]]&lt;=70000,"Medium","High"))</f>
        <v>High</v>
      </c>
    </row>
    <row r="577" spans="1:38" x14ac:dyDescent="0.35">
      <c r="A577">
        <v>4310</v>
      </c>
      <c r="B577">
        <v>1944</v>
      </c>
      <c r="C577" t="s">
        <v>30</v>
      </c>
      <c r="D577" t="s">
        <v>35</v>
      </c>
      <c r="E577">
        <v>80589</v>
      </c>
      <c r="F577">
        <v>0</v>
      </c>
      <c r="G577">
        <v>0</v>
      </c>
      <c r="H577" s="1">
        <v>41661</v>
      </c>
      <c r="I577">
        <v>25</v>
      </c>
      <c r="J577">
        <v>507</v>
      </c>
      <c r="K577">
        <v>93</v>
      </c>
      <c r="L577">
        <v>520</v>
      </c>
      <c r="M577">
        <v>242</v>
      </c>
      <c r="N577">
        <v>40</v>
      </c>
      <c r="O577">
        <v>26</v>
      </c>
      <c r="P577">
        <v>1</v>
      </c>
      <c r="Q577">
        <v>5</v>
      </c>
      <c r="R577">
        <v>10</v>
      </c>
      <c r="S577">
        <v>5</v>
      </c>
      <c r="T577">
        <v>1</v>
      </c>
      <c r="U577">
        <v>0</v>
      </c>
      <c r="V577">
        <v>0</v>
      </c>
      <c r="W577">
        <v>0</v>
      </c>
      <c r="X577">
        <v>1</v>
      </c>
      <c r="Y577">
        <v>0</v>
      </c>
      <c r="Z577">
        <v>1</v>
      </c>
      <c r="AA577">
        <v>0</v>
      </c>
      <c r="AB577" t="s">
        <v>38</v>
      </c>
      <c r="AC577">
        <f>2014 - Table2[[#This Row],[Year_Birth]]</f>
        <v>70</v>
      </c>
      <c r="AD577">
        <f>IF(Table2[[#This Row],[Age]]&gt;100, "100", Table2[[#This Row],[Age]])</f>
        <v>70</v>
      </c>
      <c r="AE577" t="str">
        <f>IF(Table2[[#This Row],[Age_Cleaned]]&lt;30,"&lt;30",
   IF(Table2[[#This Row],[Age_Cleaned]]&lt;=40,"30-40",
   IF(Table2[[#This Row],[Age_Cleaned]]&lt;=50,"40-50","50+")))</f>
        <v>50+</v>
      </c>
      <c r="AF577" s="2">
        <f>Table2[[#This Row],[MntWines]]+Table2[[#This Row],[MntFruits]]+Table2[[#This Row],[MntMeatProducts]]+Table2[[#This Row],[MntFishProducts]]+Table2[[#This Row],[MntSweetProducts]]+Table2[[#This Row],[MntGoldProds]]</f>
        <v>1428</v>
      </c>
      <c r="AG577" s="2">
        <f>Table2[[#This Row],[AcceptedCmp1]] + Table2[[#This Row],[AcceptedCmp2]] + Table2[[#This Row],[AcceptedCmp3]] + Table2[[#This Row],[AcceptedCmp4]] + Table2[[#This Row],[AcceptedCmp5]] + Table2[[#This Row],[Response]]</f>
        <v>2</v>
      </c>
      <c r="AH57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577" s="2">
        <f>IF(Table2[[#This Row],[Marital_Cleaned]]="In Relationship",2,1) + Table2[[#This Row],[Kidhome]] + Table2[[#This Row],[Teenhome]]</f>
        <v>2</v>
      </c>
      <c r="AJ57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577" s="2">
        <f>IF(OR(Table2[[#This Row],[ Income ]]="",Table2[[#This Row],[ Income ]]&gt;200000),ROUND(MEDIAN(Table2[[ Income ]]),0),Table2[[#This Row],[ Income ]])</f>
        <v>80589</v>
      </c>
      <c r="AL577" s="2" t="str">
        <f>IF(Table2[[#This Row],[Income_Cleaned]]&lt;35000,"Low",
   IF(Table2[[#This Row],[Income_Cleaned]]&lt;=70000,"Medium","High"))</f>
        <v>High</v>
      </c>
    </row>
    <row r="578" spans="1:38" x14ac:dyDescent="0.35">
      <c r="A578">
        <v>6950</v>
      </c>
      <c r="B578">
        <v>1958</v>
      </c>
      <c r="C578" t="s">
        <v>43</v>
      </c>
      <c r="D578" t="s">
        <v>35</v>
      </c>
      <c r="E578">
        <v>49572</v>
      </c>
      <c r="F578">
        <v>1</v>
      </c>
      <c r="G578">
        <v>1</v>
      </c>
      <c r="H578" s="1">
        <v>41623</v>
      </c>
      <c r="I578">
        <v>25</v>
      </c>
      <c r="J578">
        <v>35</v>
      </c>
      <c r="K578">
        <v>1</v>
      </c>
      <c r="L578">
        <v>16</v>
      </c>
      <c r="M578">
        <v>0</v>
      </c>
      <c r="N578">
        <v>1</v>
      </c>
      <c r="O578">
        <v>1</v>
      </c>
      <c r="P578">
        <v>2</v>
      </c>
      <c r="Q578">
        <v>2</v>
      </c>
      <c r="R578">
        <v>0</v>
      </c>
      <c r="S578">
        <v>3</v>
      </c>
      <c r="T578">
        <v>7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 t="s">
        <v>34</v>
      </c>
      <c r="AC578">
        <f>2014 - Table2[[#This Row],[Year_Birth]]</f>
        <v>56</v>
      </c>
      <c r="AD578">
        <f>IF(Table2[[#This Row],[Age]]&gt;100, "100", Table2[[#This Row],[Age]])</f>
        <v>56</v>
      </c>
      <c r="AE578" t="str">
        <f>IF(Table2[[#This Row],[Age_Cleaned]]&lt;30,"&lt;30",
   IF(Table2[[#This Row],[Age_Cleaned]]&lt;=40,"30-40",
   IF(Table2[[#This Row],[Age_Cleaned]]&lt;=50,"40-50","50+")))</f>
        <v>50+</v>
      </c>
      <c r="AF578" s="2">
        <f>Table2[[#This Row],[MntWines]]+Table2[[#This Row],[MntFruits]]+Table2[[#This Row],[MntMeatProducts]]+Table2[[#This Row],[MntFishProducts]]+Table2[[#This Row],[MntSweetProducts]]+Table2[[#This Row],[MntGoldProds]]</f>
        <v>54</v>
      </c>
      <c r="AG578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57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578" s="2">
        <f>IF(Table2[[#This Row],[Marital_Cleaned]]="In Relationship",2,1) + Table2[[#This Row],[Kidhome]] + Table2[[#This Row],[Teenhome]]</f>
        <v>4</v>
      </c>
      <c r="AJ57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578" s="2">
        <f>IF(OR(Table2[[#This Row],[ Income ]]="",Table2[[#This Row],[ Income ]]&gt;200000),ROUND(MEDIAN(Table2[[ Income ]]),0),Table2[[#This Row],[ Income ]])</f>
        <v>49572</v>
      </c>
      <c r="AL578" s="2" t="str">
        <f>IF(Table2[[#This Row],[Income_Cleaned]]&lt;35000,"Low",
   IF(Table2[[#This Row],[Income_Cleaned]]&lt;=70000,"Medium","High"))</f>
        <v>Medium</v>
      </c>
    </row>
    <row r="579" spans="1:38" x14ac:dyDescent="0.35">
      <c r="A579">
        <v>8492</v>
      </c>
      <c r="B579">
        <v>1978</v>
      </c>
      <c r="C579" t="s">
        <v>30</v>
      </c>
      <c r="D579" t="s">
        <v>37</v>
      </c>
      <c r="E579">
        <v>75437</v>
      </c>
      <c r="F579">
        <v>0</v>
      </c>
      <c r="G579">
        <v>0</v>
      </c>
      <c r="H579" s="1">
        <v>41587</v>
      </c>
      <c r="I579">
        <v>25</v>
      </c>
      <c r="J579">
        <v>795</v>
      </c>
      <c r="K579">
        <v>0</v>
      </c>
      <c r="L579">
        <v>545</v>
      </c>
      <c r="M579">
        <v>95</v>
      </c>
      <c r="N579">
        <v>58</v>
      </c>
      <c r="O579">
        <v>0</v>
      </c>
      <c r="P579">
        <v>1</v>
      </c>
      <c r="Q579">
        <v>8</v>
      </c>
      <c r="R579">
        <v>4</v>
      </c>
      <c r="S579">
        <v>10</v>
      </c>
      <c r="T579">
        <v>6</v>
      </c>
      <c r="U579">
        <v>0</v>
      </c>
      <c r="V579">
        <v>0</v>
      </c>
      <c r="W579">
        <v>0</v>
      </c>
      <c r="X579">
        <v>1</v>
      </c>
      <c r="Y579">
        <v>0</v>
      </c>
      <c r="Z579">
        <v>0</v>
      </c>
      <c r="AA579">
        <v>0</v>
      </c>
      <c r="AB579" t="s">
        <v>32</v>
      </c>
      <c r="AC579">
        <f>2014 - Table2[[#This Row],[Year_Birth]]</f>
        <v>36</v>
      </c>
      <c r="AD579">
        <f>IF(Table2[[#This Row],[Age]]&gt;100, "100", Table2[[#This Row],[Age]])</f>
        <v>36</v>
      </c>
      <c r="AE579" t="str">
        <f>IF(Table2[[#This Row],[Age_Cleaned]]&lt;30,"&lt;30",
   IF(Table2[[#This Row],[Age_Cleaned]]&lt;=40,"30-40",
   IF(Table2[[#This Row],[Age_Cleaned]]&lt;=50,"40-50","50+")))</f>
        <v>30-40</v>
      </c>
      <c r="AF579" s="2">
        <f>Table2[[#This Row],[MntWines]]+Table2[[#This Row],[MntFruits]]+Table2[[#This Row],[MntMeatProducts]]+Table2[[#This Row],[MntFishProducts]]+Table2[[#This Row],[MntSweetProducts]]+Table2[[#This Row],[MntGoldProds]]</f>
        <v>1493</v>
      </c>
      <c r="AG579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57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579" s="2">
        <f>IF(Table2[[#This Row],[Marital_Cleaned]]="In Relationship",2,1) + Table2[[#This Row],[Kidhome]] + Table2[[#This Row],[Teenhome]]</f>
        <v>2</v>
      </c>
      <c r="AJ57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579" s="2">
        <f>IF(OR(Table2[[#This Row],[ Income ]]="",Table2[[#This Row],[ Income ]]&gt;200000),ROUND(MEDIAN(Table2[[ Income ]]),0),Table2[[#This Row],[ Income ]])</f>
        <v>75437</v>
      </c>
      <c r="AL579" s="2" t="str">
        <f>IF(Table2[[#This Row],[Income_Cleaned]]&lt;35000,"Low",
   IF(Table2[[#This Row],[Income_Cleaned]]&lt;=70000,"Medium","High"))</f>
        <v>High</v>
      </c>
    </row>
    <row r="580" spans="1:38" x14ac:dyDescent="0.35">
      <c r="A580">
        <v>5684</v>
      </c>
      <c r="B580">
        <v>1971</v>
      </c>
      <c r="C580" t="s">
        <v>43</v>
      </c>
      <c r="D580" t="s">
        <v>31</v>
      </c>
      <c r="E580">
        <v>44635</v>
      </c>
      <c r="F580">
        <v>1</v>
      </c>
      <c r="G580">
        <v>1</v>
      </c>
      <c r="H580" s="1">
        <v>41558</v>
      </c>
      <c r="I580">
        <v>25</v>
      </c>
      <c r="J580">
        <v>56</v>
      </c>
      <c r="K580">
        <v>0</v>
      </c>
      <c r="L580">
        <v>9</v>
      </c>
      <c r="M580">
        <v>0</v>
      </c>
      <c r="N580">
        <v>0</v>
      </c>
      <c r="O580">
        <v>3</v>
      </c>
      <c r="P580">
        <v>2</v>
      </c>
      <c r="Q580">
        <v>2</v>
      </c>
      <c r="R580">
        <v>0</v>
      </c>
      <c r="S580">
        <v>3</v>
      </c>
      <c r="T580">
        <v>7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 t="s">
        <v>32</v>
      </c>
      <c r="AC580">
        <f>2014 - Table2[[#This Row],[Year_Birth]]</f>
        <v>43</v>
      </c>
      <c r="AD580">
        <f>IF(Table2[[#This Row],[Age]]&gt;100, "100", Table2[[#This Row],[Age]])</f>
        <v>43</v>
      </c>
      <c r="AE580" t="str">
        <f>IF(Table2[[#This Row],[Age_Cleaned]]&lt;30,"&lt;30",
   IF(Table2[[#This Row],[Age_Cleaned]]&lt;=40,"30-40",
   IF(Table2[[#This Row],[Age_Cleaned]]&lt;=50,"40-50","50+")))</f>
        <v>40-50</v>
      </c>
      <c r="AF580" s="2">
        <f>Table2[[#This Row],[MntWines]]+Table2[[#This Row],[MntFruits]]+Table2[[#This Row],[MntMeatProducts]]+Table2[[#This Row],[MntFishProducts]]+Table2[[#This Row],[MntSweetProducts]]+Table2[[#This Row],[MntGoldProds]]</f>
        <v>68</v>
      </c>
      <c r="AG580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58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580" s="2">
        <f>IF(Table2[[#This Row],[Marital_Cleaned]]="In Relationship",2,1) + Table2[[#This Row],[Kidhome]] + Table2[[#This Row],[Teenhome]]</f>
        <v>3</v>
      </c>
      <c r="AJ58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580" s="2">
        <f>IF(OR(Table2[[#This Row],[ Income ]]="",Table2[[#This Row],[ Income ]]&gt;200000),ROUND(MEDIAN(Table2[[ Income ]]),0),Table2[[#This Row],[ Income ]])</f>
        <v>44635</v>
      </c>
      <c r="AL580" s="2" t="str">
        <f>IF(Table2[[#This Row],[Income_Cleaned]]&lt;35000,"Low",
   IF(Table2[[#This Row],[Income_Cleaned]]&lt;=70000,"Medium","High"))</f>
        <v>Medium</v>
      </c>
    </row>
    <row r="581" spans="1:38" x14ac:dyDescent="0.35">
      <c r="A581">
        <v>5909</v>
      </c>
      <c r="B581">
        <v>1964</v>
      </c>
      <c r="C581" t="s">
        <v>30</v>
      </c>
      <c r="D581" t="s">
        <v>35</v>
      </c>
      <c r="E581">
        <v>58512</v>
      </c>
      <c r="F581">
        <v>0</v>
      </c>
      <c r="G581">
        <v>1</v>
      </c>
      <c r="H581" s="1">
        <v>41536</v>
      </c>
      <c r="I581">
        <v>25</v>
      </c>
      <c r="J581">
        <v>895</v>
      </c>
      <c r="K581">
        <v>10</v>
      </c>
      <c r="L581">
        <v>101</v>
      </c>
      <c r="M581">
        <v>13</v>
      </c>
      <c r="N581">
        <v>0</v>
      </c>
      <c r="O581">
        <v>152</v>
      </c>
      <c r="P581">
        <v>5</v>
      </c>
      <c r="Q581">
        <v>3</v>
      </c>
      <c r="R581">
        <v>4</v>
      </c>
      <c r="S581">
        <v>8</v>
      </c>
      <c r="T581">
        <v>8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 t="s">
        <v>41</v>
      </c>
      <c r="AC581">
        <f>2014 - Table2[[#This Row],[Year_Birth]]</f>
        <v>50</v>
      </c>
      <c r="AD581">
        <f>IF(Table2[[#This Row],[Age]]&gt;100, "100", Table2[[#This Row],[Age]])</f>
        <v>50</v>
      </c>
      <c r="AE581" t="str">
        <f>IF(Table2[[#This Row],[Age_Cleaned]]&lt;30,"&lt;30",
   IF(Table2[[#This Row],[Age_Cleaned]]&lt;=40,"30-40",
   IF(Table2[[#This Row],[Age_Cleaned]]&lt;=50,"40-50","50+")))</f>
        <v>40-50</v>
      </c>
      <c r="AF581" s="2">
        <f>Table2[[#This Row],[MntWines]]+Table2[[#This Row],[MntFruits]]+Table2[[#This Row],[MntMeatProducts]]+Table2[[#This Row],[MntFishProducts]]+Table2[[#This Row],[MntSweetProducts]]+Table2[[#This Row],[MntGoldProds]]</f>
        <v>1171</v>
      </c>
      <c r="AG581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58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581" s="2">
        <f>IF(Table2[[#This Row],[Marital_Cleaned]]="In Relationship",2,1) + Table2[[#This Row],[Kidhome]] + Table2[[#This Row],[Teenhome]]</f>
        <v>3</v>
      </c>
      <c r="AJ58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581" s="2">
        <f>IF(OR(Table2[[#This Row],[ Income ]]="",Table2[[#This Row],[ Income ]]&gt;200000),ROUND(MEDIAN(Table2[[ Income ]]),0),Table2[[#This Row],[ Income ]])</f>
        <v>58512</v>
      </c>
      <c r="AL581" s="2" t="str">
        <f>IF(Table2[[#This Row],[Income_Cleaned]]&lt;35000,"Low",
   IF(Table2[[#This Row],[Income_Cleaned]]&lt;=70000,"Medium","High"))</f>
        <v>Medium</v>
      </c>
    </row>
    <row r="582" spans="1:38" x14ac:dyDescent="0.35">
      <c r="A582">
        <v>9855</v>
      </c>
      <c r="B582">
        <v>1952</v>
      </c>
      <c r="C582" t="s">
        <v>39</v>
      </c>
      <c r="D582" t="s">
        <v>33</v>
      </c>
      <c r="E582">
        <v>62000</v>
      </c>
      <c r="F582">
        <v>0</v>
      </c>
      <c r="G582">
        <v>1</v>
      </c>
      <c r="H582" s="1">
        <v>41511</v>
      </c>
      <c r="I582">
        <v>25</v>
      </c>
      <c r="J582">
        <v>899</v>
      </c>
      <c r="K582">
        <v>0</v>
      </c>
      <c r="L582">
        <v>101</v>
      </c>
      <c r="M582">
        <v>0</v>
      </c>
      <c r="N582">
        <v>0</v>
      </c>
      <c r="O582">
        <v>20</v>
      </c>
      <c r="P582">
        <v>1</v>
      </c>
      <c r="Q582">
        <v>6</v>
      </c>
      <c r="R582">
        <v>6</v>
      </c>
      <c r="S582">
        <v>13</v>
      </c>
      <c r="T582">
        <v>4</v>
      </c>
      <c r="U582">
        <v>0</v>
      </c>
      <c r="V582">
        <v>0</v>
      </c>
      <c r="W582">
        <v>0</v>
      </c>
      <c r="X582">
        <v>1</v>
      </c>
      <c r="Y582">
        <v>0</v>
      </c>
      <c r="Z582">
        <v>0</v>
      </c>
      <c r="AA582">
        <v>0</v>
      </c>
      <c r="AB582" t="s">
        <v>32</v>
      </c>
      <c r="AC582">
        <f>2014 - Table2[[#This Row],[Year_Birth]]</f>
        <v>62</v>
      </c>
      <c r="AD582">
        <f>IF(Table2[[#This Row],[Age]]&gt;100, "100", Table2[[#This Row],[Age]])</f>
        <v>62</v>
      </c>
      <c r="AE582" t="str">
        <f>IF(Table2[[#This Row],[Age_Cleaned]]&lt;30,"&lt;30",
   IF(Table2[[#This Row],[Age_Cleaned]]&lt;=40,"30-40",
   IF(Table2[[#This Row],[Age_Cleaned]]&lt;=50,"40-50","50+")))</f>
        <v>50+</v>
      </c>
      <c r="AF582" s="2">
        <f>Table2[[#This Row],[MntWines]]+Table2[[#This Row],[MntFruits]]+Table2[[#This Row],[MntMeatProducts]]+Table2[[#This Row],[MntFishProducts]]+Table2[[#This Row],[MntSweetProducts]]+Table2[[#This Row],[MntGoldProds]]</f>
        <v>1020</v>
      </c>
      <c r="AG582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58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582" s="2">
        <f>IF(Table2[[#This Row],[Marital_Cleaned]]="In Relationship",2,1) + Table2[[#This Row],[Kidhome]] + Table2[[#This Row],[Teenhome]]</f>
        <v>2</v>
      </c>
      <c r="AJ58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582" s="2">
        <f>IF(OR(Table2[[#This Row],[ Income ]]="",Table2[[#This Row],[ Income ]]&gt;200000),ROUND(MEDIAN(Table2[[ Income ]]),0),Table2[[#This Row],[ Income ]])</f>
        <v>62000</v>
      </c>
      <c r="AL582" s="2" t="str">
        <f>IF(Table2[[#This Row],[Income_Cleaned]]&lt;35000,"Low",
   IF(Table2[[#This Row],[Income_Cleaned]]&lt;=70000,"Medium","High"))</f>
        <v>Medium</v>
      </c>
    </row>
    <row r="583" spans="1:38" x14ac:dyDescent="0.35">
      <c r="A583">
        <v>975</v>
      </c>
      <c r="B583">
        <v>1956</v>
      </c>
      <c r="C583" t="s">
        <v>30</v>
      </c>
      <c r="D583" t="s">
        <v>33</v>
      </c>
      <c r="E583">
        <v>54252</v>
      </c>
      <c r="F583">
        <v>1</v>
      </c>
      <c r="G583">
        <v>1</v>
      </c>
      <c r="H583" s="1">
        <v>41422</v>
      </c>
      <c r="I583">
        <v>25</v>
      </c>
      <c r="J583">
        <v>178</v>
      </c>
      <c r="K583">
        <v>4</v>
      </c>
      <c r="L583">
        <v>26</v>
      </c>
      <c r="M583">
        <v>8</v>
      </c>
      <c r="N583">
        <v>4</v>
      </c>
      <c r="O583">
        <v>44</v>
      </c>
      <c r="P583">
        <v>5</v>
      </c>
      <c r="Q583">
        <v>4</v>
      </c>
      <c r="R583">
        <v>1</v>
      </c>
      <c r="S583">
        <v>5</v>
      </c>
      <c r="T583">
        <v>6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 t="s">
        <v>38</v>
      </c>
      <c r="AC583">
        <f>2014 - Table2[[#This Row],[Year_Birth]]</f>
        <v>58</v>
      </c>
      <c r="AD583">
        <f>IF(Table2[[#This Row],[Age]]&gt;100, "100", Table2[[#This Row],[Age]])</f>
        <v>58</v>
      </c>
      <c r="AE583" t="str">
        <f>IF(Table2[[#This Row],[Age_Cleaned]]&lt;30,"&lt;30",
   IF(Table2[[#This Row],[Age_Cleaned]]&lt;=40,"30-40",
   IF(Table2[[#This Row],[Age_Cleaned]]&lt;=50,"40-50","50+")))</f>
        <v>50+</v>
      </c>
      <c r="AF583" s="2">
        <f>Table2[[#This Row],[MntWines]]+Table2[[#This Row],[MntFruits]]+Table2[[#This Row],[MntMeatProducts]]+Table2[[#This Row],[MntFishProducts]]+Table2[[#This Row],[MntSweetProducts]]+Table2[[#This Row],[MntGoldProds]]</f>
        <v>264</v>
      </c>
      <c r="AG583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58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583" s="2">
        <f>IF(Table2[[#This Row],[Marital_Cleaned]]="In Relationship",2,1) + Table2[[#This Row],[Kidhome]] + Table2[[#This Row],[Teenhome]]</f>
        <v>3</v>
      </c>
      <c r="AJ58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583" s="2">
        <f>IF(OR(Table2[[#This Row],[ Income ]]="",Table2[[#This Row],[ Income ]]&gt;200000),ROUND(MEDIAN(Table2[[ Income ]]),0),Table2[[#This Row],[ Income ]])</f>
        <v>54252</v>
      </c>
      <c r="AL583" s="2" t="str">
        <f>IF(Table2[[#This Row],[Income_Cleaned]]&lt;35000,"Low",
   IF(Table2[[#This Row],[Income_Cleaned]]&lt;=70000,"Medium","High"))</f>
        <v>Medium</v>
      </c>
    </row>
    <row r="584" spans="1:38" x14ac:dyDescent="0.35">
      <c r="A584">
        <v>8754</v>
      </c>
      <c r="B584">
        <v>1974</v>
      </c>
      <c r="C584" t="s">
        <v>39</v>
      </c>
      <c r="D584" t="s">
        <v>37</v>
      </c>
      <c r="E584">
        <v>45068</v>
      </c>
      <c r="F584">
        <v>0</v>
      </c>
      <c r="G584">
        <v>1</v>
      </c>
      <c r="H584" s="1">
        <v>41410</v>
      </c>
      <c r="I584">
        <v>25</v>
      </c>
      <c r="J584">
        <v>14</v>
      </c>
      <c r="K584">
        <v>0</v>
      </c>
      <c r="L584">
        <v>3</v>
      </c>
      <c r="M584">
        <v>0</v>
      </c>
      <c r="N584">
        <v>0</v>
      </c>
      <c r="O584">
        <v>3</v>
      </c>
      <c r="P584">
        <v>1</v>
      </c>
      <c r="Q584">
        <v>1</v>
      </c>
      <c r="R584">
        <v>0</v>
      </c>
      <c r="S584">
        <v>2</v>
      </c>
      <c r="T584">
        <v>7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 t="s">
        <v>32</v>
      </c>
      <c r="AC584">
        <f>2014 - Table2[[#This Row],[Year_Birth]]</f>
        <v>40</v>
      </c>
      <c r="AD584">
        <f>IF(Table2[[#This Row],[Age]]&gt;100, "100", Table2[[#This Row],[Age]])</f>
        <v>40</v>
      </c>
      <c r="AE584" t="str">
        <f>IF(Table2[[#This Row],[Age_Cleaned]]&lt;30,"&lt;30",
   IF(Table2[[#This Row],[Age_Cleaned]]&lt;=40,"30-40",
   IF(Table2[[#This Row],[Age_Cleaned]]&lt;=50,"40-50","50+")))</f>
        <v>30-40</v>
      </c>
      <c r="AF584" s="2">
        <f>Table2[[#This Row],[MntWines]]+Table2[[#This Row],[MntFruits]]+Table2[[#This Row],[MntMeatProducts]]+Table2[[#This Row],[MntFishProducts]]+Table2[[#This Row],[MntSweetProducts]]+Table2[[#This Row],[MntGoldProds]]</f>
        <v>20</v>
      </c>
      <c r="AG584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58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584" s="2">
        <f>IF(Table2[[#This Row],[Marital_Cleaned]]="In Relationship",2,1) + Table2[[#This Row],[Kidhome]] + Table2[[#This Row],[Teenhome]]</f>
        <v>3</v>
      </c>
      <c r="AJ58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584" s="2">
        <f>IF(OR(Table2[[#This Row],[ Income ]]="",Table2[[#This Row],[ Income ]]&gt;200000),ROUND(MEDIAN(Table2[[ Income ]]),0),Table2[[#This Row],[ Income ]])</f>
        <v>45068</v>
      </c>
      <c r="AL584" s="2" t="str">
        <f>IF(Table2[[#This Row],[Income_Cleaned]]&lt;35000,"Low",
   IF(Table2[[#This Row],[Income_Cleaned]]&lt;=70000,"Medium","High"))</f>
        <v>Medium</v>
      </c>
    </row>
    <row r="585" spans="1:38" x14ac:dyDescent="0.35">
      <c r="A585">
        <v>1456</v>
      </c>
      <c r="B585">
        <v>1979</v>
      </c>
      <c r="C585" t="s">
        <v>30</v>
      </c>
      <c r="D585" t="s">
        <v>33</v>
      </c>
      <c r="E585">
        <v>60474</v>
      </c>
      <c r="F585">
        <v>0</v>
      </c>
      <c r="G585">
        <v>1</v>
      </c>
      <c r="H585" s="1">
        <v>41365</v>
      </c>
      <c r="I585">
        <v>25</v>
      </c>
      <c r="J585">
        <v>265</v>
      </c>
      <c r="K585">
        <v>199</v>
      </c>
      <c r="L585">
        <v>303</v>
      </c>
      <c r="M585">
        <v>234</v>
      </c>
      <c r="N585">
        <v>9</v>
      </c>
      <c r="O585">
        <v>170</v>
      </c>
      <c r="P585">
        <v>7</v>
      </c>
      <c r="Q585">
        <v>10</v>
      </c>
      <c r="R585">
        <v>2</v>
      </c>
      <c r="S585">
        <v>12</v>
      </c>
      <c r="T585">
        <v>7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 t="s">
        <v>42</v>
      </c>
      <c r="AC585">
        <f>2014 - Table2[[#This Row],[Year_Birth]]</f>
        <v>35</v>
      </c>
      <c r="AD585">
        <f>IF(Table2[[#This Row],[Age]]&gt;100, "100", Table2[[#This Row],[Age]])</f>
        <v>35</v>
      </c>
      <c r="AE585" t="str">
        <f>IF(Table2[[#This Row],[Age_Cleaned]]&lt;30,"&lt;30",
   IF(Table2[[#This Row],[Age_Cleaned]]&lt;=40,"30-40",
   IF(Table2[[#This Row],[Age_Cleaned]]&lt;=50,"40-50","50+")))</f>
        <v>30-40</v>
      </c>
      <c r="AF585" s="2">
        <f>Table2[[#This Row],[MntWines]]+Table2[[#This Row],[MntFruits]]+Table2[[#This Row],[MntMeatProducts]]+Table2[[#This Row],[MntFishProducts]]+Table2[[#This Row],[MntSweetProducts]]+Table2[[#This Row],[MntGoldProds]]</f>
        <v>1180</v>
      </c>
      <c r="AG585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58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585" s="2">
        <f>IF(Table2[[#This Row],[Marital_Cleaned]]="In Relationship",2,1) + Table2[[#This Row],[Kidhome]] + Table2[[#This Row],[Teenhome]]</f>
        <v>2</v>
      </c>
      <c r="AJ58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585" s="2">
        <f>IF(OR(Table2[[#This Row],[ Income ]]="",Table2[[#This Row],[ Income ]]&gt;200000),ROUND(MEDIAN(Table2[[ Income ]]),0),Table2[[#This Row],[ Income ]])</f>
        <v>60474</v>
      </c>
      <c r="AL585" s="2" t="str">
        <f>IF(Table2[[#This Row],[Income_Cleaned]]&lt;35000,"Low",
   IF(Table2[[#This Row],[Income_Cleaned]]&lt;=70000,"Medium","High"))</f>
        <v>Medium</v>
      </c>
    </row>
    <row r="586" spans="1:38" x14ac:dyDescent="0.35">
      <c r="A586">
        <v>2849</v>
      </c>
      <c r="B586">
        <v>1979</v>
      </c>
      <c r="C586" t="s">
        <v>30</v>
      </c>
      <c r="D586" t="s">
        <v>33</v>
      </c>
      <c r="E586">
        <v>60474</v>
      </c>
      <c r="F586">
        <v>0</v>
      </c>
      <c r="G586">
        <v>1</v>
      </c>
      <c r="H586" s="1">
        <v>41365</v>
      </c>
      <c r="I586">
        <v>25</v>
      </c>
      <c r="J586">
        <v>265</v>
      </c>
      <c r="K586">
        <v>199</v>
      </c>
      <c r="L586">
        <v>303</v>
      </c>
      <c r="M586">
        <v>234</v>
      </c>
      <c r="N586">
        <v>9</v>
      </c>
      <c r="O586">
        <v>170</v>
      </c>
      <c r="P586">
        <v>7</v>
      </c>
      <c r="Q586">
        <v>10</v>
      </c>
      <c r="R586">
        <v>2</v>
      </c>
      <c r="S586">
        <v>12</v>
      </c>
      <c r="T586">
        <v>7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 t="s">
        <v>34</v>
      </c>
      <c r="AC586">
        <f>2014 - Table2[[#This Row],[Year_Birth]]</f>
        <v>35</v>
      </c>
      <c r="AD586">
        <f>IF(Table2[[#This Row],[Age]]&gt;100, "100", Table2[[#This Row],[Age]])</f>
        <v>35</v>
      </c>
      <c r="AE586" t="str">
        <f>IF(Table2[[#This Row],[Age_Cleaned]]&lt;30,"&lt;30",
   IF(Table2[[#This Row],[Age_Cleaned]]&lt;=40,"30-40",
   IF(Table2[[#This Row],[Age_Cleaned]]&lt;=50,"40-50","50+")))</f>
        <v>30-40</v>
      </c>
      <c r="AF586" s="2">
        <f>Table2[[#This Row],[MntWines]]+Table2[[#This Row],[MntFruits]]+Table2[[#This Row],[MntMeatProducts]]+Table2[[#This Row],[MntFishProducts]]+Table2[[#This Row],[MntSweetProducts]]+Table2[[#This Row],[MntGoldProds]]</f>
        <v>1180</v>
      </c>
      <c r="AG586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58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586" s="2">
        <f>IF(Table2[[#This Row],[Marital_Cleaned]]="In Relationship",2,1) + Table2[[#This Row],[Kidhome]] + Table2[[#This Row],[Teenhome]]</f>
        <v>2</v>
      </c>
      <c r="AJ58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586" s="2">
        <f>IF(OR(Table2[[#This Row],[ Income ]]="",Table2[[#This Row],[ Income ]]&gt;200000),ROUND(MEDIAN(Table2[[ Income ]]),0),Table2[[#This Row],[ Income ]])</f>
        <v>60474</v>
      </c>
      <c r="AL586" s="2" t="str">
        <f>IF(Table2[[#This Row],[Income_Cleaned]]&lt;35000,"Low",
   IF(Table2[[#This Row],[Income_Cleaned]]&lt;=70000,"Medium","High"))</f>
        <v>Medium</v>
      </c>
    </row>
    <row r="587" spans="1:38" x14ac:dyDescent="0.35">
      <c r="A587">
        <v>9984</v>
      </c>
      <c r="B587">
        <v>1981</v>
      </c>
      <c r="C587" t="s">
        <v>40</v>
      </c>
      <c r="D587" t="s">
        <v>35</v>
      </c>
      <c r="E587">
        <v>56337</v>
      </c>
      <c r="F587">
        <v>1</v>
      </c>
      <c r="G587">
        <v>1</v>
      </c>
      <c r="H587" s="1">
        <v>41360</v>
      </c>
      <c r="I587">
        <v>25</v>
      </c>
      <c r="J587">
        <v>349</v>
      </c>
      <c r="K587">
        <v>16</v>
      </c>
      <c r="L587">
        <v>144</v>
      </c>
      <c r="M587">
        <v>28</v>
      </c>
      <c r="N587">
        <v>5</v>
      </c>
      <c r="O587">
        <v>182</v>
      </c>
      <c r="P587">
        <v>5</v>
      </c>
      <c r="Q587">
        <v>8</v>
      </c>
      <c r="R587">
        <v>5</v>
      </c>
      <c r="S587">
        <v>4</v>
      </c>
      <c r="T587">
        <v>8</v>
      </c>
      <c r="U587">
        <v>1</v>
      </c>
      <c r="V587">
        <v>0</v>
      </c>
      <c r="W587">
        <v>0</v>
      </c>
      <c r="X587">
        <v>1</v>
      </c>
      <c r="Y587">
        <v>0</v>
      </c>
      <c r="Z587">
        <v>1</v>
      </c>
      <c r="AA587">
        <v>0</v>
      </c>
      <c r="AB587" t="s">
        <v>32</v>
      </c>
      <c r="AC587">
        <f>2014 - Table2[[#This Row],[Year_Birth]]</f>
        <v>33</v>
      </c>
      <c r="AD587">
        <f>IF(Table2[[#This Row],[Age]]&gt;100, "100", Table2[[#This Row],[Age]])</f>
        <v>33</v>
      </c>
      <c r="AE587" t="str">
        <f>IF(Table2[[#This Row],[Age_Cleaned]]&lt;30,"&lt;30",
   IF(Table2[[#This Row],[Age_Cleaned]]&lt;=40,"30-40",
   IF(Table2[[#This Row],[Age_Cleaned]]&lt;=50,"40-50","50+")))</f>
        <v>30-40</v>
      </c>
      <c r="AF587" s="2">
        <f>Table2[[#This Row],[MntWines]]+Table2[[#This Row],[MntFruits]]+Table2[[#This Row],[MntMeatProducts]]+Table2[[#This Row],[MntFishProducts]]+Table2[[#This Row],[MntSweetProducts]]+Table2[[#This Row],[MntGoldProds]]</f>
        <v>724</v>
      </c>
      <c r="AG587" s="2">
        <f>Table2[[#This Row],[AcceptedCmp1]] + Table2[[#This Row],[AcceptedCmp2]] + Table2[[#This Row],[AcceptedCmp3]] + Table2[[#This Row],[AcceptedCmp4]] + Table2[[#This Row],[AcceptedCmp5]] + Table2[[#This Row],[Response]]</f>
        <v>3</v>
      </c>
      <c r="AH58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587" s="2">
        <f>IF(Table2[[#This Row],[Marital_Cleaned]]="In Relationship",2,1) + Table2[[#This Row],[Kidhome]] + Table2[[#This Row],[Teenhome]]</f>
        <v>4</v>
      </c>
      <c r="AJ58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587" s="2">
        <f>IF(OR(Table2[[#This Row],[ Income ]]="",Table2[[#This Row],[ Income ]]&gt;200000),ROUND(MEDIAN(Table2[[ Income ]]),0),Table2[[#This Row],[ Income ]])</f>
        <v>56337</v>
      </c>
      <c r="AL587" s="2" t="str">
        <f>IF(Table2[[#This Row],[Income_Cleaned]]&lt;35000,"Low",
   IF(Table2[[#This Row],[Income_Cleaned]]&lt;=70000,"Medium","High"))</f>
        <v>Medium</v>
      </c>
    </row>
    <row r="588" spans="1:38" x14ac:dyDescent="0.35">
      <c r="A588">
        <v>5527</v>
      </c>
      <c r="B588">
        <v>1987</v>
      </c>
      <c r="C588" t="s">
        <v>30</v>
      </c>
      <c r="D588" t="s">
        <v>37</v>
      </c>
      <c r="E588">
        <v>22434</v>
      </c>
      <c r="F588">
        <v>1</v>
      </c>
      <c r="G588">
        <v>0</v>
      </c>
      <c r="H588" s="1">
        <v>41318</v>
      </c>
      <c r="I588">
        <v>25</v>
      </c>
      <c r="J588">
        <v>4</v>
      </c>
      <c r="K588">
        <v>12</v>
      </c>
      <c r="L588">
        <v>11</v>
      </c>
      <c r="M588">
        <v>3</v>
      </c>
      <c r="N588">
        <v>13</v>
      </c>
      <c r="O588">
        <v>15</v>
      </c>
      <c r="P588">
        <v>2</v>
      </c>
      <c r="Q588">
        <v>2</v>
      </c>
      <c r="R588">
        <v>0</v>
      </c>
      <c r="S588">
        <v>3</v>
      </c>
      <c r="T588">
        <v>8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 t="s">
        <v>32</v>
      </c>
      <c r="AC588">
        <f>2014 - Table2[[#This Row],[Year_Birth]]</f>
        <v>27</v>
      </c>
      <c r="AD588">
        <f>IF(Table2[[#This Row],[Age]]&gt;100, "100", Table2[[#This Row],[Age]])</f>
        <v>27</v>
      </c>
      <c r="AE588" t="str">
        <f>IF(Table2[[#This Row],[Age_Cleaned]]&lt;30,"&lt;30",
   IF(Table2[[#This Row],[Age_Cleaned]]&lt;=40,"30-40",
   IF(Table2[[#This Row],[Age_Cleaned]]&lt;=50,"40-50","50+")))</f>
        <v>&lt;30</v>
      </c>
      <c r="AF588" s="2">
        <f>Table2[[#This Row],[MntWines]]+Table2[[#This Row],[MntFruits]]+Table2[[#This Row],[MntMeatProducts]]+Table2[[#This Row],[MntFishProducts]]+Table2[[#This Row],[MntSweetProducts]]+Table2[[#This Row],[MntGoldProds]]</f>
        <v>58</v>
      </c>
      <c r="AG588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58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588" s="2">
        <f>IF(Table2[[#This Row],[Marital_Cleaned]]="In Relationship",2,1) + Table2[[#This Row],[Kidhome]] + Table2[[#This Row],[Teenhome]]</f>
        <v>3</v>
      </c>
      <c r="AJ58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588" s="2">
        <f>IF(OR(Table2[[#This Row],[ Income ]]="",Table2[[#This Row],[ Income ]]&gt;200000),ROUND(MEDIAN(Table2[[ Income ]]),0),Table2[[#This Row],[ Income ]])</f>
        <v>22434</v>
      </c>
      <c r="AL588" s="2" t="str">
        <f>IF(Table2[[#This Row],[Income_Cleaned]]&lt;35000,"Low",
   IF(Table2[[#This Row],[Income_Cleaned]]&lt;=70000,"Medium","High"))</f>
        <v>Low</v>
      </c>
    </row>
    <row r="589" spans="1:38" x14ac:dyDescent="0.35">
      <c r="A589">
        <v>5628</v>
      </c>
      <c r="B589">
        <v>1982</v>
      </c>
      <c r="C589" t="s">
        <v>30</v>
      </c>
      <c r="D589" t="s">
        <v>37</v>
      </c>
      <c r="E589">
        <v>61416</v>
      </c>
      <c r="F589">
        <v>0</v>
      </c>
      <c r="G589">
        <v>0</v>
      </c>
      <c r="H589" s="1">
        <v>41313</v>
      </c>
      <c r="I589">
        <v>25</v>
      </c>
      <c r="J589">
        <v>848</v>
      </c>
      <c r="K589">
        <v>154</v>
      </c>
      <c r="L589">
        <v>323</v>
      </c>
      <c r="M589">
        <v>201</v>
      </c>
      <c r="N589">
        <v>61</v>
      </c>
      <c r="O589">
        <v>78</v>
      </c>
      <c r="P589">
        <v>1</v>
      </c>
      <c r="Q589">
        <v>10</v>
      </c>
      <c r="R589">
        <v>3</v>
      </c>
      <c r="S589">
        <v>10</v>
      </c>
      <c r="T589">
        <v>6</v>
      </c>
      <c r="U589">
        <v>1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 t="s">
        <v>36</v>
      </c>
      <c r="AC589">
        <f>2014 - Table2[[#This Row],[Year_Birth]]</f>
        <v>32</v>
      </c>
      <c r="AD589">
        <f>IF(Table2[[#This Row],[Age]]&gt;100, "100", Table2[[#This Row],[Age]])</f>
        <v>32</v>
      </c>
      <c r="AE589" t="str">
        <f>IF(Table2[[#This Row],[Age_Cleaned]]&lt;30,"&lt;30",
   IF(Table2[[#This Row],[Age_Cleaned]]&lt;=40,"30-40",
   IF(Table2[[#This Row],[Age_Cleaned]]&lt;=50,"40-50","50+")))</f>
        <v>30-40</v>
      </c>
      <c r="AF589" s="2">
        <f>Table2[[#This Row],[MntWines]]+Table2[[#This Row],[MntFruits]]+Table2[[#This Row],[MntMeatProducts]]+Table2[[#This Row],[MntFishProducts]]+Table2[[#This Row],[MntSweetProducts]]+Table2[[#This Row],[MntGoldProds]]</f>
        <v>1665</v>
      </c>
      <c r="AG589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58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589" s="2">
        <f>IF(Table2[[#This Row],[Marital_Cleaned]]="In Relationship",2,1) + Table2[[#This Row],[Kidhome]] + Table2[[#This Row],[Teenhome]]</f>
        <v>2</v>
      </c>
      <c r="AJ58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589" s="2">
        <f>IF(OR(Table2[[#This Row],[ Income ]]="",Table2[[#This Row],[ Income ]]&gt;200000),ROUND(MEDIAN(Table2[[ Income ]]),0),Table2[[#This Row],[ Income ]])</f>
        <v>61416</v>
      </c>
      <c r="AL589" s="2" t="str">
        <f>IF(Table2[[#This Row],[Income_Cleaned]]&lt;35000,"Low",
   IF(Table2[[#This Row],[Income_Cleaned]]&lt;=70000,"Medium","High"))</f>
        <v>Medium</v>
      </c>
    </row>
    <row r="590" spans="1:38" x14ac:dyDescent="0.35">
      <c r="A590">
        <v>7627</v>
      </c>
      <c r="B590">
        <v>1975</v>
      </c>
      <c r="C590" t="s">
        <v>43</v>
      </c>
      <c r="D590" t="s">
        <v>35</v>
      </c>
      <c r="E590">
        <v>92163</v>
      </c>
      <c r="F590">
        <v>0</v>
      </c>
      <c r="G590">
        <v>0</v>
      </c>
      <c r="H590" s="1">
        <v>41255</v>
      </c>
      <c r="I590">
        <v>25</v>
      </c>
      <c r="J590">
        <v>817</v>
      </c>
      <c r="K590">
        <v>183</v>
      </c>
      <c r="L590">
        <v>797</v>
      </c>
      <c r="M590">
        <v>106</v>
      </c>
      <c r="N590">
        <v>163</v>
      </c>
      <c r="O590">
        <v>20</v>
      </c>
      <c r="P590">
        <v>0</v>
      </c>
      <c r="Q590">
        <v>5</v>
      </c>
      <c r="R590">
        <v>11</v>
      </c>
      <c r="S590">
        <v>5</v>
      </c>
      <c r="T590">
        <v>2</v>
      </c>
      <c r="U590">
        <v>0</v>
      </c>
      <c r="V590">
        <v>0</v>
      </c>
      <c r="W590">
        <v>1</v>
      </c>
      <c r="X590">
        <v>1</v>
      </c>
      <c r="Y590">
        <v>0</v>
      </c>
      <c r="Z590">
        <v>1</v>
      </c>
      <c r="AA590">
        <v>0</v>
      </c>
      <c r="AB590" t="s">
        <v>32</v>
      </c>
      <c r="AC590">
        <f>2014 - Table2[[#This Row],[Year_Birth]]</f>
        <v>39</v>
      </c>
      <c r="AD590">
        <f>IF(Table2[[#This Row],[Age]]&gt;100, "100", Table2[[#This Row],[Age]])</f>
        <v>39</v>
      </c>
      <c r="AE590" t="str">
        <f>IF(Table2[[#This Row],[Age_Cleaned]]&lt;30,"&lt;30",
   IF(Table2[[#This Row],[Age_Cleaned]]&lt;=40,"30-40",
   IF(Table2[[#This Row],[Age_Cleaned]]&lt;=50,"40-50","50+")))</f>
        <v>30-40</v>
      </c>
      <c r="AF590" s="2">
        <f>Table2[[#This Row],[MntWines]]+Table2[[#This Row],[MntFruits]]+Table2[[#This Row],[MntMeatProducts]]+Table2[[#This Row],[MntFishProducts]]+Table2[[#This Row],[MntSweetProducts]]+Table2[[#This Row],[MntGoldProds]]</f>
        <v>2086</v>
      </c>
      <c r="AG590" s="2">
        <f>Table2[[#This Row],[AcceptedCmp1]] + Table2[[#This Row],[AcceptedCmp2]] + Table2[[#This Row],[AcceptedCmp3]] + Table2[[#This Row],[AcceptedCmp4]] + Table2[[#This Row],[AcceptedCmp5]] + Table2[[#This Row],[Response]]</f>
        <v>3</v>
      </c>
      <c r="AH59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590" s="2">
        <f>IF(Table2[[#This Row],[Marital_Cleaned]]="In Relationship",2,1) + Table2[[#This Row],[Kidhome]] + Table2[[#This Row],[Teenhome]]</f>
        <v>2</v>
      </c>
      <c r="AJ59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590" s="2">
        <f>IF(OR(Table2[[#This Row],[ Income ]]="",Table2[[#This Row],[ Income ]]&gt;200000),ROUND(MEDIAN(Table2[[ Income ]]),0),Table2[[#This Row],[ Income ]])</f>
        <v>92163</v>
      </c>
      <c r="AL590" s="2" t="str">
        <f>IF(Table2[[#This Row],[Income_Cleaned]]&lt;35000,"Low",
   IF(Table2[[#This Row],[Income_Cleaned]]&lt;=70000,"Medium","High"))</f>
        <v>High</v>
      </c>
    </row>
    <row r="591" spans="1:38" x14ac:dyDescent="0.35">
      <c r="A591">
        <v>1351</v>
      </c>
      <c r="B591">
        <v>1956</v>
      </c>
      <c r="C591" t="s">
        <v>43</v>
      </c>
      <c r="D591" t="s">
        <v>37</v>
      </c>
      <c r="E591">
        <v>58656</v>
      </c>
      <c r="F591">
        <v>0</v>
      </c>
      <c r="G591">
        <v>1</v>
      </c>
      <c r="H591" s="1">
        <v>41172</v>
      </c>
      <c r="I591">
        <v>25</v>
      </c>
      <c r="J591">
        <v>962</v>
      </c>
      <c r="K591">
        <v>12</v>
      </c>
      <c r="L591">
        <v>194</v>
      </c>
      <c r="M591">
        <v>16</v>
      </c>
      <c r="N591">
        <v>24</v>
      </c>
      <c r="O591">
        <v>12</v>
      </c>
      <c r="P591">
        <v>4</v>
      </c>
      <c r="Q591">
        <v>7</v>
      </c>
      <c r="R591">
        <v>8</v>
      </c>
      <c r="S591">
        <v>13</v>
      </c>
      <c r="T591">
        <v>6</v>
      </c>
      <c r="U591">
        <v>0</v>
      </c>
      <c r="V591">
        <v>0</v>
      </c>
      <c r="W591">
        <v>1</v>
      </c>
      <c r="X591">
        <v>0</v>
      </c>
      <c r="Y591">
        <v>0</v>
      </c>
      <c r="Z591">
        <v>0</v>
      </c>
      <c r="AA591">
        <v>0</v>
      </c>
      <c r="AB591" t="s">
        <v>32</v>
      </c>
      <c r="AC591">
        <f>2014 - Table2[[#This Row],[Year_Birth]]</f>
        <v>58</v>
      </c>
      <c r="AD591">
        <f>IF(Table2[[#This Row],[Age]]&gt;100, "100", Table2[[#This Row],[Age]])</f>
        <v>58</v>
      </c>
      <c r="AE591" t="str">
        <f>IF(Table2[[#This Row],[Age_Cleaned]]&lt;30,"&lt;30",
   IF(Table2[[#This Row],[Age_Cleaned]]&lt;=40,"30-40",
   IF(Table2[[#This Row],[Age_Cleaned]]&lt;=50,"40-50","50+")))</f>
        <v>50+</v>
      </c>
      <c r="AF591" s="2">
        <f>Table2[[#This Row],[MntWines]]+Table2[[#This Row],[MntFruits]]+Table2[[#This Row],[MntMeatProducts]]+Table2[[#This Row],[MntFishProducts]]+Table2[[#This Row],[MntSweetProducts]]+Table2[[#This Row],[MntGoldProds]]</f>
        <v>1220</v>
      </c>
      <c r="AG591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59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591" s="2">
        <f>IF(Table2[[#This Row],[Marital_Cleaned]]="In Relationship",2,1) + Table2[[#This Row],[Kidhome]] + Table2[[#This Row],[Teenhome]]</f>
        <v>3</v>
      </c>
      <c r="AJ59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591" s="2">
        <f>IF(OR(Table2[[#This Row],[ Income ]]="",Table2[[#This Row],[ Income ]]&gt;200000),ROUND(MEDIAN(Table2[[ Income ]]),0),Table2[[#This Row],[ Income ]])</f>
        <v>58656</v>
      </c>
      <c r="AL591" s="2" t="str">
        <f>IF(Table2[[#This Row],[Income_Cleaned]]&lt;35000,"Low",
   IF(Table2[[#This Row],[Income_Cleaned]]&lt;=70000,"Medium","High"))</f>
        <v>Medium</v>
      </c>
    </row>
    <row r="592" spans="1:38" x14ac:dyDescent="0.35">
      <c r="A592">
        <v>10629</v>
      </c>
      <c r="B592">
        <v>1973</v>
      </c>
      <c r="C592" t="s">
        <v>40</v>
      </c>
      <c r="D592" t="s">
        <v>35</v>
      </c>
      <c r="F592">
        <v>1</v>
      </c>
      <c r="G592">
        <v>0</v>
      </c>
      <c r="H592" s="1">
        <v>41166</v>
      </c>
      <c r="I592">
        <v>25</v>
      </c>
      <c r="J592">
        <v>25</v>
      </c>
      <c r="K592">
        <v>3</v>
      </c>
      <c r="L592">
        <v>43</v>
      </c>
      <c r="M592">
        <v>17</v>
      </c>
      <c r="N592">
        <v>4</v>
      </c>
      <c r="O592">
        <v>17</v>
      </c>
      <c r="P592">
        <v>3</v>
      </c>
      <c r="Q592">
        <v>3</v>
      </c>
      <c r="R592">
        <v>0</v>
      </c>
      <c r="S592">
        <v>3</v>
      </c>
      <c r="T592">
        <v>8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 t="s">
        <v>41</v>
      </c>
      <c r="AC592">
        <f>2014 - Table2[[#This Row],[Year_Birth]]</f>
        <v>41</v>
      </c>
      <c r="AD592">
        <f>IF(Table2[[#This Row],[Age]]&gt;100, "100", Table2[[#This Row],[Age]])</f>
        <v>41</v>
      </c>
      <c r="AE592" t="str">
        <f>IF(Table2[[#This Row],[Age_Cleaned]]&lt;30,"&lt;30",
   IF(Table2[[#This Row],[Age_Cleaned]]&lt;=40,"30-40",
   IF(Table2[[#This Row],[Age_Cleaned]]&lt;=50,"40-50","50+")))</f>
        <v>40-50</v>
      </c>
      <c r="AF592" s="2">
        <f>Table2[[#This Row],[MntWines]]+Table2[[#This Row],[MntFruits]]+Table2[[#This Row],[MntMeatProducts]]+Table2[[#This Row],[MntFishProducts]]+Table2[[#This Row],[MntSweetProducts]]+Table2[[#This Row],[MntGoldProds]]</f>
        <v>109</v>
      </c>
      <c r="AG592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59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592" s="2">
        <f>IF(Table2[[#This Row],[Marital_Cleaned]]="In Relationship",2,1) + Table2[[#This Row],[Kidhome]] + Table2[[#This Row],[Teenhome]]</f>
        <v>3</v>
      </c>
      <c r="AJ59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592" s="2">
        <f>IF(OR(Table2[[#This Row],[ Income ]]="",Table2[[#This Row],[ Income ]]&gt;200000),ROUND(MEDIAN(Table2[[ Income ]]),0),Table2[[#This Row],[ Income ]])</f>
        <v>51382</v>
      </c>
      <c r="AL592" s="2" t="str">
        <f>IF(Table2[[#This Row],[Income_Cleaned]]&lt;35000,"Low",
   IF(Table2[[#This Row],[Income_Cleaned]]&lt;=70000,"Medium","High"))</f>
        <v>Medium</v>
      </c>
    </row>
    <row r="593" spans="1:38" x14ac:dyDescent="0.35">
      <c r="A593">
        <v>10395</v>
      </c>
      <c r="B593">
        <v>1986</v>
      </c>
      <c r="C593" t="s">
        <v>46</v>
      </c>
      <c r="D593" t="s">
        <v>33</v>
      </c>
      <c r="E593">
        <v>8940</v>
      </c>
      <c r="F593">
        <v>1</v>
      </c>
      <c r="G593">
        <v>0</v>
      </c>
      <c r="H593" s="1">
        <v>41143</v>
      </c>
      <c r="I593">
        <v>25</v>
      </c>
      <c r="J593">
        <v>1</v>
      </c>
      <c r="K593">
        <v>45</v>
      </c>
      <c r="L593">
        <v>3</v>
      </c>
      <c r="M593">
        <v>4</v>
      </c>
      <c r="N593">
        <v>6</v>
      </c>
      <c r="O593">
        <v>42</v>
      </c>
      <c r="P593">
        <v>3</v>
      </c>
      <c r="Q593">
        <v>3</v>
      </c>
      <c r="R593">
        <v>1</v>
      </c>
      <c r="S593">
        <v>3</v>
      </c>
      <c r="T593">
        <v>8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 t="s">
        <v>32</v>
      </c>
      <c r="AC593">
        <f>2014 - Table2[[#This Row],[Year_Birth]]</f>
        <v>28</v>
      </c>
      <c r="AD593">
        <f>IF(Table2[[#This Row],[Age]]&gt;100, "100", Table2[[#This Row],[Age]])</f>
        <v>28</v>
      </c>
      <c r="AE593" t="str">
        <f>IF(Table2[[#This Row],[Age_Cleaned]]&lt;30,"&lt;30",
   IF(Table2[[#This Row],[Age_Cleaned]]&lt;=40,"30-40",
   IF(Table2[[#This Row],[Age_Cleaned]]&lt;=50,"40-50","50+")))</f>
        <v>&lt;30</v>
      </c>
      <c r="AF593" s="2">
        <f>Table2[[#This Row],[MntWines]]+Table2[[#This Row],[MntFruits]]+Table2[[#This Row],[MntMeatProducts]]+Table2[[#This Row],[MntFishProducts]]+Table2[[#This Row],[MntSweetProducts]]+Table2[[#This Row],[MntGoldProds]]</f>
        <v>101</v>
      </c>
      <c r="AG593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59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593" s="2">
        <f>IF(Table2[[#This Row],[Marital_Cleaned]]="In Relationship",2,1) + Table2[[#This Row],[Kidhome]] + Table2[[#This Row],[Teenhome]]</f>
        <v>2</v>
      </c>
      <c r="AJ59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593" s="2">
        <f>IF(OR(Table2[[#This Row],[ Income ]]="",Table2[[#This Row],[ Income ]]&gt;200000),ROUND(MEDIAN(Table2[[ Income ]]),0),Table2[[#This Row],[ Income ]])</f>
        <v>8940</v>
      </c>
      <c r="AL593" s="2" t="str">
        <f>IF(Table2[[#This Row],[Income_Cleaned]]&lt;35000,"Low",
   IF(Table2[[#This Row],[Income_Cleaned]]&lt;=70000,"Medium","High"))</f>
        <v>Low</v>
      </c>
    </row>
    <row r="594" spans="1:38" x14ac:dyDescent="0.35">
      <c r="A594">
        <v>6961</v>
      </c>
      <c r="B594">
        <v>1974</v>
      </c>
      <c r="C594" t="s">
        <v>30</v>
      </c>
      <c r="D594" t="s">
        <v>35</v>
      </c>
      <c r="E594">
        <v>26751</v>
      </c>
      <c r="F594">
        <v>2</v>
      </c>
      <c r="G594">
        <v>0</v>
      </c>
      <c r="H594" s="1">
        <v>41781</v>
      </c>
      <c r="I594">
        <v>26</v>
      </c>
      <c r="J594">
        <v>1</v>
      </c>
      <c r="K594">
        <v>1</v>
      </c>
      <c r="L594">
        <v>5</v>
      </c>
      <c r="M594">
        <v>0</v>
      </c>
      <c r="N594">
        <v>3</v>
      </c>
      <c r="O594">
        <v>1</v>
      </c>
      <c r="P594">
        <v>1</v>
      </c>
      <c r="Q594">
        <v>1</v>
      </c>
      <c r="R594">
        <v>0</v>
      </c>
      <c r="S594">
        <v>2</v>
      </c>
      <c r="T594">
        <v>8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 t="s">
        <v>32</v>
      </c>
      <c r="AC594">
        <f>2014 - Table2[[#This Row],[Year_Birth]]</f>
        <v>40</v>
      </c>
      <c r="AD594">
        <f>IF(Table2[[#This Row],[Age]]&gt;100, "100", Table2[[#This Row],[Age]])</f>
        <v>40</v>
      </c>
      <c r="AE594" t="str">
        <f>IF(Table2[[#This Row],[Age_Cleaned]]&lt;30,"&lt;30",
   IF(Table2[[#This Row],[Age_Cleaned]]&lt;=40,"30-40",
   IF(Table2[[#This Row],[Age_Cleaned]]&lt;=50,"40-50","50+")))</f>
        <v>30-40</v>
      </c>
      <c r="AF594" s="2">
        <f>Table2[[#This Row],[MntWines]]+Table2[[#This Row],[MntFruits]]+Table2[[#This Row],[MntMeatProducts]]+Table2[[#This Row],[MntFishProducts]]+Table2[[#This Row],[MntSweetProducts]]+Table2[[#This Row],[MntGoldProds]]</f>
        <v>11</v>
      </c>
      <c r="AG594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59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594" s="2">
        <f>IF(Table2[[#This Row],[Marital_Cleaned]]="In Relationship",2,1) + Table2[[#This Row],[Kidhome]] + Table2[[#This Row],[Teenhome]]</f>
        <v>4</v>
      </c>
      <c r="AJ59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594" s="2">
        <f>IF(OR(Table2[[#This Row],[ Income ]]="",Table2[[#This Row],[ Income ]]&gt;200000),ROUND(MEDIAN(Table2[[ Income ]]),0),Table2[[#This Row],[ Income ]])</f>
        <v>26751</v>
      </c>
      <c r="AL594" s="2" t="str">
        <f>IF(Table2[[#This Row],[Income_Cleaned]]&lt;35000,"Low",
   IF(Table2[[#This Row],[Income_Cleaned]]&lt;=70000,"Medium","High"))</f>
        <v>Low</v>
      </c>
    </row>
    <row r="595" spans="1:38" x14ac:dyDescent="0.35">
      <c r="A595">
        <v>10196</v>
      </c>
      <c r="B595">
        <v>1978</v>
      </c>
      <c r="C595" t="s">
        <v>30</v>
      </c>
      <c r="D595" t="s">
        <v>35</v>
      </c>
      <c r="E595">
        <v>71427</v>
      </c>
      <c r="F595">
        <v>2</v>
      </c>
      <c r="G595">
        <v>0</v>
      </c>
      <c r="H595" s="1">
        <v>41710</v>
      </c>
      <c r="I595">
        <v>26</v>
      </c>
      <c r="J595">
        <v>212</v>
      </c>
      <c r="K595">
        <v>123</v>
      </c>
      <c r="L595">
        <v>177</v>
      </c>
      <c r="M595">
        <v>15</v>
      </c>
      <c r="N595">
        <v>64</v>
      </c>
      <c r="O595">
        <v>23</v>
      </c>
      <c r="P595">
        <v>2</v>
      </c>
      <c r="Q595">
        <v>8</v>
      </c>
      <c r="R595">
        <v>2</v>
      </c>
      <c r="S595">
        <v>8</v>
      </c>
      <c r="T595">
        <v>4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 t="s">
        <v>36</v>
      </c>
      <c r="AC595">
        <f>2014 - Table2[[#This Row],[Year_Birth]]</f>
        <v>36</v>
      </c>
      <c r="AD595">
        <f>IF(Table2[[#This Row],[Age]]&gt;100, "100", Table2[[#This Row],[Age]])</f>
        <v>36</v>
      </c>
      <c r="AE595" t="str">
        <f>IF(Table2[[#This Row],[Age_Cleaned]]&lt;30,"&lt;30",
   IF(Table2[[#This Row],[Age_Cleaned]]&lt;=40,"30-40",
   IF(Table2[[#This Row],[Age_Cleaned]]&lt;=50,"40-50","50+")))</f>
        <v>30-40</v>
      </c>
      <c r="AF595" s="2">
        <f>Table2[[#This Row],[MntWines]]+Table2[[#This Row],[MntFruits]]+Table2[[#This Row],[MntMeatProducts]]+Table2[[#This Row],[MntFishProducts]]+Table2[[#This Row],[MntSweetProducts]]+Table2[[#This Row],[MntGoldProds]]</f>
        <v>614</v>
      </c>
      <c r="AG595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59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595" s="2">
        <f>IF(Table2[[#This Row],[Marital_Cleaned]]="In Relationship",2,1) + Table2[[#This Row],[Kidhome]] + Table2[[#This Row],[Teenhome]]</f>
        <v>4</v>
      </c>
      <c r="AJ59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595" s="2">
        <f>IF(OR(Table2[[#This Row],[ Income ]]="",Table2[[#This Row],[ Income ]]&gt;200000),ROUND(MEDIAN(Table2[[ Income ]]),0),Table2[[#This Row],[ Income ]])</f>
        <v>71427</v>
      </c>
      <c r="AL595" s="2" t="str">
        <f>IF(Table2[[#This Row],[Income_Cleaned]]&lt;35000,"Low",
   IF(Table2[[#This Row],[Income_Cleaned]]&lt;=70000,"Medium","High"))</f>
        <v>High</v>
      </c>
    </row>
    <row r="596" spans="1:38" x14ac:dyDescent="0.35">
      <c r="A596">
        <v>6182</v>
      </c>
      <c r="B596">
        <v>1984</v>
      </c>
      <c r="C596" t="s">
        <v>30</v>
      </c>
      <c r="D596" t="s">
        <v>37</v>
      </c>
      <c r="E596">
        <v>26646</v>
      </c>
      <c r="F596">
        <v>1</v>
      </c>
      <c r="G596">
        <v>0</v>
      </c>
      <c r="H596" s="1">
        <v>41680</v>
      </c>
      <c r="I596">
        <v>26</v>
      </c>
      <c r="J596">
        <v>11</v>
      </c>
      <c r="K596">
        <v>4</v>
      </c>
      <c r="L596">
        <v>20</v>
      </c>
      <c r="M596">
        <v>10</v>
      </c>
      <c r="N596">
        <v>3</v>
      </c>
      <c r="O596">
        <v>5</v>
      </c>
      <c r="P596">
        <v>2</v>
      </c>
      <c r="Q596">
        <v>2</v>
      </c>
      <c r="R596">
        <v>0</v>
      </c>
      <c r="S596">
        <v>4</v>
      </c>
      <c r="T596">
        <v>6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 t="s">
        <v>36</v>
      </c>
      <c r="AC596">
        <f>2014 - Table2[[#This Row],[Year_Birth]]</f>
        <v>30</v>
      </c>
      <c r="AD596">
        <f>IF(Table2[[#This Row],[Age]]&gt;100, "100", Table2[[#This Row],[Age]])</f>
        <v>30</v>
      </c>
      <c r="AE596" t="str">
        <f>IF(Table2[[#This Row],[Age_Cleaned]]&lt;30,"&lt;30",
   IF(Table2[[#This Row],[Age_Cleaned]]&lt;=40,"30-40",
   IF(Table2[[#This Row],[Age_Cleaned]]&lt;=50,"40-50","50+")))</f>
        <v>30-40</v>
      </c>
      <c r="AF596" s="2">
        <f>Table2[[#This Row],[MntWines]]+Table2[[#This Row],[MntFruits]]+Table2[[#This Row],[MntMeatProducts]]+Table2[[#This Row],[MntFishProducts]]+Table2[[#This Row],[MntSweetProducts]]+Table2[[#This Row],[MntGoldProds]]</f>
        <v>53</v>
      </c>
      <c r="AG596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59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596" s="2">
        <f>IF(Table2[[#This Row],[Marital_Cleaned]]="In Relationship",2,1) + Table2[[#This Row],[Kidhome]] + Table2[[#This Row],[Teenhome]]</f>
        <v>3</v>
      </c>
      <c r="AJ59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596" s="2">
        <f>IF(OR(Table2[[#This Row],[ Income ]]="",Table2[[#This Row],[ Income ]]&gt;200000),ROUND(MEDIAN(Table2[[ Income ]]),0),Table2[[#This Row],[ Income ]])</f>
        <v>26646</v>
      </c>
      <c r="AL596" s="2" t="str">
        <f>IF(Table2[[#This Row],[Income_Cleaned]]&lt;35000,"Low",
   IF(Table2[[#This Row],[Income_Cleaned]]&lt;=70000,"Medium","High"))</f>
        <v>Low</v>
      </c>
    </row>
    <row r="597" spans="1:38" x14ac:dyDescent="0.35">
      <c r="A597">
        <v>10432</v>
      </c>
      <c r="B597">
        <v>1974</v>
      </c>
      <c r="C597" t="s">
        <v>30</v>
      </c>
      <c r="D597" t="s">
        <v>31</v>
      </c>
      <c r="E597">
        <v>19346</v>
      </c>
      <c r="F597">
        <v>1</v>
      </c>
      <c r="G597">
        <v>0</v>
      </c>
      <c r="H597" s="1">
        <v>41669</v>
      </c>
      <c r="I597">
        <v>26</v>
      </c>
      <c r="J597">
        <v>2</v>
      </c>
      <c r="K597">
        <v>0</v>
      </c>
      <c r="L597">
        <v>9</v>
      </c>
      <c r="M597">
        <v>3</v>
      </c>
      <c r="N597">
        <v>6</v>
      </c>
      <c r="O597">
        <v>2</v>
      </c>
      <c r="P597">
        <v>1</v>
      </c>
      <c r="Q597">
        <v>1</v>
      </c>
      <c r="R597">
        <v>0</v>
      </c>
      <c r="S597">
        <v>3</v>
      </c>
      <c r="T597">
        <v>8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 t="s">
        <v>34</v>
      </c>
      <c r="AC597">
        <f>2014 - Table2[[#This Row],[Year_Birth]]</f>
        <v>40</v>
      </c>
      <c r="AD597">
        <f>IF(Table2[[#This Row],[Age]]&gt;100, "100", Table2[[#This Row],[Age]])</f>
        <v>40</v>
      </c>
      <c r="AE597" t="str">
        <f>IF(Table2[[#This Row],[Age_Cleaned]]&lt;30,"&lt;30",
   IF(Table2[[#This Row],[Age_Cleaned]]&lt;=40,"30-40",
   IF(Table2[[#This Row],[Age_Cleaned]]&lt;=50,"40-50","50+")))</f>
        <v>30-40</v>
      </c>
      <c r="AF597" s="2">
        <f>Table2[[#This Row],[MntWines]]+Table2[[#This Row],[MntFruits]]+Table2[[#This Row],[MntMeatProducts]]+Table2[[#This Row],[MntFishProducts]]+Table2[[#This Row],[MntSweetProducts]]+Table2[[#This Row],[MntGoldProds]]</f>
        <v>22</v>
      </c>
      <c r="AG597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59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597" s="2">
        <f>IF(Table2[[#This Row],[Marital_Cleaned]]="In Relationship",2,1) + Table2[[#This Row],[Kidhome]] + Table2[[#This Row],[Teenhome]]</f>
        <v>2</v>
      </c>
      <c r="AJ59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597" s="2">
        <f>IF(OR(Table2[[#This Row],[ Income ]]="",Table2[[#This Row],[ Income ]]&gt;200000),ROUND(MEDIAN(Table2[[ Income ]]),0),Table2[[#This Row],[ Income ]])</f>
        <v>19346</v>
      </c>
      <c r="AL597" s="2" t="str">
        <f>IF(Table2[[#This Row],[Income_Cleaned]]&lt;35000,"Low",
   IF(Table2[[#This Row],[Income_Cleaned]]&lt;=70000,"Medium","High"))</f>
        <v>Low</v>
      </c>
    </row>
    <row r="598" spans="1:38" x14ac:dyDescent="0.35">
      <c r="A598">
        <v>1542</v>
      </c>
      <c r="B598">
        <v>1975</v>
      </c>
      <c r="C598" t="s">
        <v>30</v>
      </c>
      <c r="D598" t="s">
        <v>33</v>
      </c>
      <c r="E598">
        <v>56243</v>
      </c>
      <c r="F598">
        <v>1</v>
      </c>
      <c r="G598">
        <v>2</v>
      </c>
      <c r="H598" s="1">
        <v>41638</v>
      </c>
      <c r="I598">
        <v>26</v>
      </c>
      <c r="J598">
        <v>347</v>
      </c>
      <c r="K598">
        <v>0</v>
      </c>
      <c r="L598">
        <v>35</v>
      </c>
      <c r="M598">
        <v>4</v>
      </c>
      <c r="N598">
        <v>3</v>
      </c>
      <c r="O598">
        <v>7</v>
      </c>
      <c r="P598">
        <v>6</v>
      </c>
      <c r="Q598">
        <v>4</v>
      </c>
      <c r="R598">
        <v>2</v>
      </c>
      <c r="S598">
        <v>8</v>
      </c>
      <c r="T598">
        <v>5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 t="s">
        <v>36</v>
      </c>
      <c r="AC598">
        <f>2014 - Table2[[#This Row],[Year_Birth]]</f>
        <v>39</v>
      </c>
      <c r="AD598">
        <f>IF(Table2[[#This Row],[Age]]&gt;100, "100", Table2[[#This Row],[Age]])</f>
        <v>39</v>
      </c>
      <c r="AE598" t="str">
        <f>IF(Table2[[#This Row],[Age_Cleaned]]&lt;30,"&lt;30",
   IF(Table2[[#This Row],[Age_Cleaned]]&lt;=40,"30-40",
   IF(Table2[[#This Row],[Age_Cleaned]]&lt;=50,"40-50","50+")))</f>
        <v>30-40</v>
      </c>
      <c r="AF598" s="2">
        <f>Table2[[#This Row],[MntWines]]+Table2[[#This Row],[MntFruits]]+Table2[[#This Row],[MntMeatProducts]]+Table2[[#This Row],[MntFishProducts]]+Table2[[#This Row],[MntSweetProducts]]+Table2[[#This Row],[MntGoldProds]]</f>
        <v>396</v>
      </c>
      <c r="AG598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59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598" s="2">
        <f>IF(Table2[[#This Row],[Marital_Cleaned]]="In Relationship",2,1) + Table2[[#This Row],[Kidhome]] + Table2[[#This Row],[Teenhome]]</f>
        <v>4</v>
      </c>
      <c r="AJ59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598" s="2">
        <f>IF(OR(Table2[[#This Row],[ Income ]]="",Table2[[#This Row],[ Income ]]&gt;200000),ROUND(MEDIAN(Table2[[ Income ]]),0),Table2[[#This Row],[ Income ]])</f>
        <v>56243</v>
      </c>
      <c r="AL598" s="2" t="str">
        <f>IF(Table2[[#This Row],[Income_Cleaned]]&lt;35000,"Low",
   IF(Table2[[#This Row],[Income_Cleaned]]&lt;=70000,"Medium","High"))</f>
        <v>Medium</v>
      </c>
    </row>
    <row r="599" spans="1:38" x14ac:dyDescent="0.35">
      <c r="A599">
        <v>4220</v>
      </c>
      <c r="B599">
        <v>1970</v>
      </c>
      <c r="C599" t="s">
        <v>39</v>
      </c>
      <c r="D599" t="s">
        <v>35</v>
      </c>
      <c r="E599">
        <v>59892</v>
      </c>
      <c r="F599">
        <v>0</v>
      </c>
      <c r="G599">
        <v>1</v>
      </c>
      <c r="H599" s="1">
        <v>41580</v>
      </c>
      <c r="I599">
        <v>26</v>
      </c>
      <c r="J599">
        <v>73</v>
      </c>
      <c r="K599">
        <v>0</v>
      </c>
      <c r="L599">
        <v>13</v>
      </c>
      <c r="M599">
        <v>0</v>
      </c>
      <c r="N599">
        <v>1</v>
      </c>
      <c r="O599">
        <v>0</v>
      </c>
      <c r="P599">
        <v>1</v>
      </c>
      <c r="Q599">
        <v>2</v>
      </c>
      <c r="R599">
        <v>1</v>
      </c>
      <c r="S599">
        <v>3</v>
      </c>
      <c r="T599">
        <v>3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 t="s">
        <v>34</v>
      </c>
      <c r="AC599">
        <f>2014 - Table2[[#This Row],[Year_Birth]]</f>
        <v>44</v>
      </c>
      <c r="AD599">
        <f>IF(Table2[[#This Row],[Age]]&gt;100, "100", Table2[[#This Row],[Age]])</f>
        <v>44</v>
      </c>
      <c r="AE599" t="str">
        <f>IF(Table2[[#This Row],[Age_Cleaned]]&lt;30,"&lt;30",
   IF(Table2[[#This Row],[Age_Cleaned]]&lt;=40,"30-40",
   IF(Table2[[#This Row],[Age_Cleaned]]&lt;=50,"40-50","50+")))</f>
        <v>40-50</v>
      </c>
      <c r="AF599" s="2">
        <f>Table2[[#This Row],[MntWines]]+Table2[[#This Row],[MntFruits]]+Table2[[#This Row],[MntMeatProducts]]+Table2[[#This Row],[MntFishProducts]]+Table2[[#This Row],[MntSweetProducts]]+Table2[[#This Row],[MntGoldProds]]</f>
        <v>87</v>
      </c>
      <c r="AG599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59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599" s="2">
        <f>IF(Table2[[#This Row],[Marital_Cleaned]]="In Relationship",2,1) + Table2[[#This Row],[Kidhome]] + Table2[[#This Row],[Teenhome]]</f>
        <v>3</v>
      </c>
      <c r="AJ59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599" s="2">
        <f>IF(OR(Table2[[#This Row],[ Income ]]="",Table2[[#This Row],[ Income ]]&gt;200000),ROUND(MEDIAN(Table2[[ Income ]]),0),Table2[[#This Row],[ Income ]])</f>
        <v>59892</v>
      </c>
      <c r="AL599" s="2" t="str">
        <f>IF(Table2[[#This Row],[Income_Cleaned]]&lt;35000,"Low",
   IF(Table2[[#This Row],[Income_Cleaned]]&lt;=70000,"Medium","High"))</f>
        <v>Medium</v>
      </c>
    </row>
    <row r="600" spans="1:38" x14ac:dyDescent="0.35">
      <c r="A600">
        <v>4141</v>
      </c>
      <c r="B600">
        <v>1965</v>
      </c>
      <c r="C600" t="s">
        <v>30</v>
      </c>
      <c r="D600" t="s">
        <v>37</v>
      </c>
      <c r="E600">
        <v>71613</v>
      </c>
      <c r="F600">
        <v>0</v>
      </c>
      <c r="G600">
        <v>0</v>
      </c>
      <c r="H600" s="1">
        <v>41507</v>
      </c>
      <c r="I600">
        <v>26</v>
      </c>
      <c r="J600">
        <v>426</v>
      </c>
      <c r="K600">
        <v>49</v>
      </c>
      <c r="L600">
        <v>127</v>
      </c>
      <c r="M600">
        <v>111</v>
      </c>
      <c r="N600">
        <v>21</v>
      </c>
      <c r="O600">
        <v>42</v>
      </c>
      <c r="P600">
        <v>1</v>
      </c>
      <c r="Q600">
        <v>8</v>
      </c>
      <c r="R600">
        <v>2</v>
      </c>
      <c r="S600">
        <v>10</v>
      </c>
      <c r="T600">
        <v>4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 t="s">
        <v>36</v>
      </c>
      <c r="AC600">
        <f>2014 - Table2[[#This Row],[Year_Birth]]</f>
        <v>49</v>
      </c>
      <c r="AD600">
        <f>IF(Table2[[#This Row],[Age]]&gt;100, "100", Table2[[#This Row],[Age]])</f>
        <v>49</v>
      </c>
      <c r="AE600" t="str">
        <f>IF(Table2[[#This Row],[Age_Cleaned]]&lt;30,"&lt;30",
   IF(Table2[[#This Row],[Age_Cleaned]]&lt;=40,"30-40",
   IF(Table2[[#This Row],[Age_Cleaned]]&lt;=50,"40-50","50+")))</f>
        <v>40-50</v>
      </c>
      <c r="AF600" s="2">
        <f>Table2[[#This Row],[MntWines]]+Table2[[#This Row],[MntFruits]]+Table2[[#This Row],[MntMeatProducts]]+Table2[[#This Row],[MntFishProducts]]+Table2[[#This Row],[MntSweetProducts]]+Table2[[#This Row],[MntGoldProds]]</f>
        <v>776</v>
      </c>
      <c r="AG600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60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600" s="2">
        <f>IF(Table2[[#This Row],[Marital_Cleaned]]="In Relationship",2,1) + Table2[[#This Row],[Kidhome]] + Table2[[#This Row],[Teenhome]]</f>
        <v>2</v>
      </c>
      <c r="AJ60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600" s="2">
        <f>IF(OR(Table2[[#This Row],[ Income ]]="",Table2[[#This Row],[ Income ]]&gt;200000),ROUND(MEDIAN(Table2[[ Income ]]),0),Table2[[#This Row],[ Income ]])</f>
        <v>71613</v>
      </c>
      <c r="AL600" s="2" t="str">
        <f>IF(Table2[[#This Row],[Income_Cleaned]]&lt;35000,"Low",
   IF(Table2[[#This Row],[Income_Cleaned]]&lt;=70000,"Medium","High"))</f>
        <v>High</v>
      </c>
    </row>
    <row r="601" spans="1:38" x14ac:dyDescent="0.35">
      <c r="A601">
        <v>1940</v>
      </c>
      <c r="B601">
        <v>1986</v>
      </c>
      <c r="C601" t="s">
        <v>30</v>
      </c>
      <c r="D601" t="s">
        <v>35</v>
      </c>
      <c r="E601">
        <v>25252</v>
      </c>
      <c r="F601">
        <v>1</v>
      </c>
      <c r="G601">
        <v>0</v>
      </c>
      <c r="H601" s="1">
        <v>41467</v>
      </c>
      <c r="I601">
        <v>26</v>
      </c>
      <c r="J601">
        <v>1</v>
      </c>
      <c r="K601">
        <v>3</v>
      </c>
      <c r="L601">
        <v>4</v>
      </c>
      <c r="M601">
        <v>2</v>
      </c>
      <c r="N601">
        <v>2</v>
      </c>
      <c r="O601">
        <v>6</v>
      </c>
      <c r="P601">
        <v>1</v>
      </c>
      <c r="Q601">
        <v>1</v>
      </c>
      <c r="R601">
        <v>0</v>
      </c>
      <c r="S601">
        <v>2</v>
      </c>
      <c r="T601">
        <v>8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 t="s">
        <v>38</v>
      </c>
      <c r="AC601">
        <f>2014 - Table2[[#This Row],[Year_Birth]]</f>
        <v>28</v>
      </c>
      <c r="AD601">
        <f>IF(Table2[[#This Row],[Age]]&gt;100, "100", Table2[[#This Row],[Age]])</f>
        <v>28</v>
      </c>
      <c r="AE601" t="str">
        <f>IF(Table2[[#This Row],[Age_Cleaned]]&lt;30,"&lt;30",
   IF(Table2[[#This Row],[Age_Cleaned]]&lt;=40,"30-40",
   IF(Table2[[#This Row],[Age_Cleaned]]&lt;=50,"40-50","50+")))</f>
        <v>&lt;30</v>
      </c>
      <c r="AF601" s="2">
        <f>Table2[[#This Row],[MntWines]]+Table2[[#This Row],[MntFruits]]+Table2[[#This Row],[MntMeatProducts]]+Table2[[#This Row],[MntFishProducts]]+Table2[[#This Row],[MntSweetProducts]]+Table2[[#This Row],[MntGoldProds]]</f>
        <v>18</v>
      </c>
      <c r="AG601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60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601" s="2">
        <f>IF(Table2[[#This Row],[Marital_Cleaned]]="In Relationship",2,1) + Table2[[#This Row],[Kidhome]] + Table2[[#This Row],[Teenhome]]</f>
        <v>3</v>
      </c>
      <c r="AJ60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601" s="2">
        <f>IF(OR(Table2[[#This Row],[ Income ]]="",Table2[[#This Row],[ Income ]]&gt;200000),ROUND(MEDIAN(Table2[[ Income ]]),0),Table2[[#This Row],[ Income ]])</f>
        <v>25252</v>
      </c>
      <c r="AL601" s="2" t="str">
        <f>IF(Table2[[#This Row],[Income_Cleaned]]&lt;35000,"Low",
   IF(Table2[[#This Row],[Income_Cleaned]]&lt;=70000,"Medium","High"))</f>
        <v>Low</v>
      </c>
    </row>
    <row r="602" spans="1:38" x14ac:dyDescent="0.35">
      <c r="A602">
        <v>1506</v>
      </c>
      <c r="B602">
        <v>1975</v>
      </c>
      <c r="C602" t="s">
        <v>30</v>
      </c>
      <c r="D602" t="s">
        <v>33</v>
      </c>
      <c r="E602">
        <v>42160</v>
      </c>
      <c r="F602">
        <v>1</v>
      </c>
      <c r="G602">
        <v>1</v>
      </c>
      <c r="H602" s="1">
        <v>41453</v>
      </c>
      <c r="I602">
        <v>26</v>
      </c>
      <c r="J602">
        <v>48</v>
      </c>
      <c r="K602">
        <v>9</v>
      </c>
      <c r="L602">
        <v>45</v>
      </c>
      <c r="M602">
        <v>3</v>
      </c>
      <c r="N602">
        <v>15</v>
      </c>
      <c r="O602">
        <v>20</v>
      </c>
      <c r="P602">
        <v>4</v>
      </c>
      <c r="Q602">
        <v>2</v>
      </c>
      <c r="R602">
        <v>1</v>
      </c>
      <c r="S602">
        <v>4</v>
      </c>
      <c r="T602">
        <v>6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1</v>
      </c>
      <c r="AA602">
        <v>0</v>
      </c>
      <c r="AB602" t="s">
        <v>32</v>
      </c>
      <c r="AC602">
        <f>2014 - Table2[[#This Row],[Year_Birth]]</f>
        <v>39</v>
      </c>
      <c r="AD602">
        <f>IF(Table2[[#This Row],[Age]]&gt;100, "100", Table2[[#This Row],[Age]])</f>
        <v>39</v>
      </c>
      <c r="AE602" t="str">
        <f>IF(Table2[[#This Row],[Age_Cleaned]]&lt;30,"&lt;30",
   IF(Table2[[#This Row],[Age_Cleaned]]&lt;=40,"30-40",
   IF(Table2[[#This Row],[Age_Cleaned]]&lt;=50,"40-50","50+")))</f>
        <v>30-40</v>
      </c>
      <c r="AF602" s="2">
        <f>Table2[[#This Row],[MntWines]]+Table2[[#This Row],[MntFruits]]+Table2[[#This Row],[MntMeatProducts]]+Table2[[#This Row],[MntFishProducts]]+Table2[[#This Row],[MntSweetProducts]]+Table2[[#This Row],[MntGoldProds]]</f>
        <v>140</v>
      </c>
      <c r="AG602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60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602" s="2">
        <f>IF(Table2[[#This Row],[Marital_Cleaned]]="In Relationship",2,1) + Table2[[#This Row],[Kidhome]] + Table2[[#This Row],[Teenhome]]</f>
        <v>3</v>
      </c>
      <c r="AJ60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602" s="2">
        <f>IF(OR(Table2[[#This Row],[ Income ]]="",Table2[[#This Row],[ Income ]]&gt;200000),ROUND(MEDIAN(Table2[[ Income ]]),0),Table2[[#This Row],[ Income ]])</f>
        <v>42160</v>
      </c>
      <c r="AL602" s="2" t="str">
        <f>IF(Table2[[#This Row],[Income_Cleaned]]&lt;35000,"Low",
   IF(Table2[[#This Row],[Income_Cleaned]]&lt;=70000,"Medium","High"))</f>
        <v>Medium</v>
      </c>
    </row>
    <row r="603" spans="1:38" x14ac:dyDescent="0.35">
      <c r="A603">
        <v>6347</v>
      </c>
      <c r="B603">
        <v>1979</v>
      </c>
      <c r="C603" t="s">
        <v>46</v>
      </c>
      <c r="D603" t="s">
        <v>33</v>
      </c>
      <c r="E603">
        <v>15862</v>
      </c>
      <c r="F603">
        <v>1</v>
      </c>
      <c r="G603">
        <v>0</v>
      </c>
      <c r="H603" s="1">
        <v>41452</v>
      </c>
      <c r="I603">
        <v>26</v>
      </c>
      <c r="J603">
        <v>1</v>
      </c>
      <c r="K603">
        <v>1</v>
      </c>
      <c r="L603">
        <v>4</v>
      </c>
      <c r="M603">
        <v>11</v>
      </c>
      <c r="N603">
        <v>9</v>
      </c>
      <c r="O603">
        <v>10</v>
      </c>
      <c r="P603">
        <v>1</v>
      </c>
      <c r="Q603">
        <v>1</v>
      </c>
      <c r="R603">
        <v>0</v>
      </c>
      <c r="S603">
        <v>3</v>
      </c>
      <c r="T603">
        <v>8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 t="s">
        <v>32</v>
      </c>
      <c r="AC603">
        <f>2014 - Table2[[#This Row],[Year_Birth]]</f>
        <v>35</v>
      </c>
      <c r="AD603">
        <f>IF(Table2[[#This Row],[Age]]&gt;100, "100", Table2[[#This Row],[Age]])</f>
        <v>35</v>
      </c>
      <c r="AE603" t="str">
        <f>IF(Table2[[#This Row],[Age_Cleaned]]&lt;30,"&lt;30",
   IF(Table2[[#This Row],[Age_Cleaned]]&lt;=40,"30-40",
   IF(Table2[[#This Row],[Age_Cleaned]]&lt;=50,"40-50","50+")))</f>
        <v>30-40</v>
      </c>
      <c r="AF603" s="2">
        <f>Table2[[#This Row],[MntWines]]+Table2[[#This Row],[MntFruits]]+Table2[[#This Row],[MntMeatProducts]]+Table2[[#This Row],[MntFishProducts]]+Table2[[#This Row],[MntSweetProducts]]+Table2[[#This Row],[MntGoldProds]]</f>
        <v>36</v>
      </c>
      <c r="AG603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60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603" s="2">
        <f>IF(Table2[[#This Row],[Marital_Cleaned]]="In Relationship",2,1) + Table2[[#This Row],[Kidhome]] + Table2[[#This Row],[Teenhome]]</f>
        <v>2</v>
      </c>
      <c r="AJ60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603" s="2">
        <f>IF(OR(Table2[[#This Row],[ Income ]]="",Table2[[#This Row],[ Income ]]&gt;200000),ROUND(MEDIAN(Table2[[ Income ]]),0),Table2[[#This Row],[ Income ]])</f>
        <v>15862</v>
      </c>
      <c r="AL603" s="2" t="str">
        <f>IF(Table2[[#This Row],[Income_Cleaned]]&lt;35000,"Low",
   IF(Table2[[#This Row],[Income_Cleaned]]&lt;=70000,"Medium","High"))</f>
        <v>Low</v>
      </c>
    </row>
    <row r="604" spans="1:38" x14ac:dyDescent="0.35">
      <c r="A604">
        <v>1361</v>
      </c>
      <c r="B604">
        <v>1974</v>
      </c>
      <c r="C604" t="s">
        <v>43</v>
      </c>
      <c r="D604" t="s">
        <v>35</v>
      </c>
      <c r="E604">
        <v>82584</v>
      </c>
      <c r="F604">
        <v>0</v>
      </c>
      <c r="G604">
        <v>0</v>
      </c>
      <c r="H604" s="1">
        <v>41429</v>
      </c>
      <c r="I604">
        <v>26</v>
      </c>
      <c r="J604">
        <v>1076</v>
      </c>
      <c r="K604">
        <v>68</v>
      </c>
      <c r="L604">
        <v>103</v>
      </c>
      <c r="M604">
        <v>29</v>
      </c>
      <c r="N604">
        <v>91</v>
      </c>
      <c r="O604">
        <v>68</v>
      </c>
      <c r="P604">
        <v>1</v>
      </c>
      <c r="Q604">
        <v>3</v>
      </c>
      <c r="R604">
        <v>4</v>
      </c>
      <c r="S604">
        <v>8</v>
      </c>
      <c r="T604">
        <v>1</v>
      </c>
      <c r="U604">
        <v>0</v>
      </c>
      <c r="V604">
        <v>1</v>
      </c>
      <c r="W604">
        <v>1</v>
      </c>
      <c r="X604">
        <v>0</v>
      </c>
      <c r="Y604">
        <v>0</v>
      </c>
      <c r="Z604">
        <v>1</v>
      </c>
      <c r="AA604">
        <v>0</v>
      </c>
      <c r="AB604" t="s">
        <v>32</v>
      </c>
      <c r="AC604">
        <f>2014 - Table2[[#This Row],[Year_Birth]]</f>
        <v>40</v>
      </c>
      <c r="AD604">
        <f>IF(Table2[[#This Row],[Age]]&gt;100, "100", Table2[[#This Row],[Age]])</f>
        <v>40</v>
      </c>
      <c r="AE604" t="str">
        <f>IF(Table2[[#This Row],[Age_Cleaned]]&lt;30,"&lt;30",
   IF(Table2[[#This Row],[Age_Cleaned]]&lt;=40,"30-40",
   IF(Table2[[#This Row],[Age_Cleaned]]&lt;=50,"40-50","50+")))</f>
        <v>30-40</v>
      </c>
      <c r="AF604" s="2">
        <f>Table2[[#This Row],[MntWines]]+Table2[[#This Row],[MntFruits]]+Table2[[#This Row],[MntMeatProducts]]+Table2[[#This Row],[MntFishProducts]]+Table2[[#This Row],[MntSweetProducts]]+Table2[[#This Row],[MntGoldProds]]</f>
        <v>1435</v>
      </c>
      <c r="AG604" s="2">
        <f>Table2[[#This Row],[AcceptedCmp1]] + Table2[[#This Row],[AcceptedCmp2]] + Table2[[#This Row],[AcceptedCmp3]] + Table2[[#This Row],[AcceptedCmp4]] + Table2[[#This Row],[AcceptedCmp5]] + Table2[[#This Row],[Response]]</f>
        <v>3</v>
      </c>
      <c r="AH60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604" s="2">
        <f>IF(Table2[[#This Row],[Marital_Cleaned]]="In Relationship",2,1) + Table2[[#This Row],[Kidhome]] + Table2[[#This Row],[Teenhome]]</f>
        <v>2</v>
      </c>
      <c r="AJ60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604" s="2">
        <f>IF(OR(Table2[[#This Row],[ Income ]]="",Table2[[#This Row],[ Income ]]&gt;200000),ROUND(MEDIAN(Table2[[ Income ]]),0),Table2[[#This Row],[ Income ]])</f>
        <v>82584</v>
      </c>
      <c r="AL604" s="2" t="str">
        <f>IF(Table2[[#This Row],[Income_Cleaned]]&lt;35000,"Low",
   IF(Table2[[#This Row],[Income_Cleaned]]&lt;=70000,"Medium","High"))</f>
        <v>High</v>
      </c>
    </row>
    <row r="605" spans="1:38" x14ac:dyDescent="0.35">
      <c r="A605">
        <v>9422</v>
      </c>
      <c r="B605">
        <v>1989</v>
      </c>
      <c r="C605" t="s">
        <v>30</v>
      </c>
      <c r="D605" t="s">
        <v>35</v>
      </c>
      <c r="E605">
        <v>38360</v>
      </c>
      <c r="F605">
        <v>1</v>
      </c>
      <c r="G605">
        <v>0</v>
      </c>
      <c r="H605" s="1">
        <v>41425</v>
      </c>
      <c r="I605">
        <v>26</v>
      </c>
      <c r="J605">
        <v>36</v>
      </c>
      <c r="K605">
        <v>2</v>
      </c>
      <c r="L605">
        <v>42</v>
      </c>
      <c r="M605">
        <v>20</v>
      </c>
      <c r="N605">
        <v>21</v>
      </c>
      <c r="O605">
        <v>10</v>
      </c>
      <c r="P605">
        <v>2</v>
      </c>
      <c r="Q605">
        <v>2</v>
      </c>
      <c r="R605">
        <v>1</v>
      </c>
      <c r="S605">
        <v>4</v>
      </c>
      <c r="T605">
        <v>3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 t="s">
        <v>38</v>
      </c>
      <c r="AC605">
        <f>2014 - Table2[[#This Row],[Year_Birth]]</f>
        <v>25</v>
      </c>
      <c r="AD605">
        <f>IF(Table2[[#This Row],[Age]]&gt;100, "100", Table2[[#This Row],[Age]])</f>
        <v>25</v>
      </c>
      <c r="AE605" t="str">
        <f>IF(Table2[[#This Row],[Age_Cleaned]]&lt;30,"&lt;30",
   IF(Table2[[#This Row],[Age_Cleaned]]&lt;=40,"30-40",
   IF(Table2[[#This Row],[Age_Cleaned]]&lt;=50,"40-50","50+")))</f>
        <v>&lt;30</v>
      </c>
      <c r="AF605" s="2">
        <f>Table2[[#This Row],[MntWines]]+Table2[[#This Row],[MntFruits]]+Table2[[#This Row],[MntMeatProducts]]+Table2[[#This Row],[MntFishProducts]]+Table2[[#This Row],[MntSweetProducts]]+Table2[[#This Row],[MntGoldProds]]</f>
        <v>131</v>
      </c>
      <c r="AG605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60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605" s="2">
        <f>IF(Table2[[#This Row],[Marital_Cleaned]]="In Relationship",2,1) + Table2[[#This Row],[Kidhome]] + Table2[[#This Row],[Teenhome]]</f>
        <v>3</v>
      </c>
      <c r="AJ60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605" s="2">
        <f>IF(OR(Table2[[#This Row],[ Income ]]="",Table2[[#This Row],[ Income ]]&gt;200000),ROUND(MEDIAN(Table2[[ Income ]]),0),Table2[[#This Row],[ Income ]])</f>
        <v>38360</v>
      </c>
      <c r="AL605" s="2" t="str">
        <f>IF(Table2[[#This Row],[Income_Cleaned]]&lt;35000,"Low",
   IF(Table2[[#This Row],[Income_Cleaned]]&lt;=70000,"Medium","High"))</f>
        <v>Medium</v>
      </c>
    </row>
    <row r="606" spans="1:38" x14ac:dyDescent="0.35">
      <c r="A606">
        <v>1081</v>
      </c>
      <c r="B606">
        <v>1957</v>
      </c>
      <c r="C606" t="s">
        <v>39</v>
      </c>
      <c r="D606" t="s">
        <v>35</v>
      </c>
      <c r="E606">
        <v>75283</v>
      </c>
      <c r="F606">
        <v>1</v>
      </c>
      <c r="G606">
        <v>2</v>
      </c>
      <c r="H606" s="1">
        <v>41360</v>
      </c>
      <c r="I606">
        <v>26</v>
      </c>
      <c r="J606">
        <v>733</v>
      </c>
      <c r="K606">
        <v>9</v>
      </c>
      <c r="L606">
        <v>180</v>
      </c>
      <c r="M606">
        <v>12</v>
      </c>
      <c r="N606">
        <v>19</v>
      </c>
      <c r="O606">
        <v>66</v>
      </c>
      <c r="P606">
        <v>11</v>
      </c>
      <c r="Q606">
        <v>6</v>
      </c>
      <c r="R606">
        <v>3</v>
      </c>
      <c r="S606">
        <v>5</v>
      </c>
      <c r="T606">
        <v>4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 t="s">
        <v>45</v>
      </c>
      <c r="AC606">
        <f>2014 - Table2[[#This Row],[Year_Birth]]</f>
        <v>57</v>
      </c>
      <c r="AD606">
        <f>IF(Table2[[#This Row],[Age]]&gt;100, "100", Table2[[#This Row],[Age]])</f>
        <v>57</v>
      </c>
      <c r="AE606" t="str">
        <f>IF(Table2[[#This Row],[Age_Cleaned]]&lt;30,"&lt;30",
   IF(Table2[[#This Row],[Age_Cleaned]]&lt;=40,"30-40",
   IF(Table2[[#This Row],[Age_Cleaned]]&lt;=50,"40-50","50+")))</f>
        <v>50+</v>
      </c>
      <c r="AF606" s="2">
        <f>Table2[[#This Row],[MntWines]]+Table2[[#This Row],[MntFruits]]+Table2[[#This Row],[MntMeatProducts]]+Table2[[#This Row],[MntFishProducts]]+Table2[[#This Row],[MntSweetProducts]]+Table2[[#This Row],[MntGoldProds]]</f>
        <v>1019</v>
      </c>
      <c r="AG606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60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606" s="2">
        <f>IF(Table2[[#This Row],[Marital_Cleaned]]="In Relationship",2,1) + Table2[[#This Row],[Kidhome]] + Table2[[#This Row],[Teenhome]]</f>
        <v>5</v>
      </c>
      <c r="AJ60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606" s="2">
        <f>IF(OR(Table2[[#This Row],[ Income ]]="",Table2[[#This Row],[ Income ]]&gt;200000),ROUND(MEDIAN(Table2[[ Income ]]),0),Table2[[#This Row],[ Income ]])</f>
        <v>75283</v>
      </c>
      <c r="AL606" s="2" t="str">
        <f>IF(Table2[[#This Row],[Income_Cleaned]]&lt;35000,"Low",
   IF(Table2[[#This Row],[Income_Cleaned]]&lt;=70000,"Medium","High"))</f>
        <v>High</v>
      </c>
    </row>
    <row r="607" spans="1:38" x14ac:dyDescent="0.35">
      <c r="A607">
        <v>7458</v>
      </c>
      <c r="B607">
        <v>1956</v>
      </c>
      <c r="C607" t="s">
        <v>43</v>
      </c>
      <c r="D607" t="s">
        <v>37</v>
      </c>
      <c r="E607">
        <v>34941</v>
      </c>
      <c r="F607">
        <v>1</v>
      </c>
      <c r="G607">
        <v>1</v>
      </c>
      <c r="H607" s="1">
        <v>41339</v>
      </c>
      <c r="I607">
        <v>26</v>
      </c>
      <c r="J607">
        <v>39</v>
      </c>
      <c r="K607">
        <v>2</v>
      </c>
      <c r="L607">
        <v>25</v>
      </c>
      <c r="M607">
        <v>4</v>
      </c>
      <c r="N607">
        <v>3</v>
      </c>
      <c r="O607">
        <v>24</v>
      </c>
      <c r="P607">
        <v>2</v>
      </c>
      <c r="Q607">
        <v>3</v>
      </c>
      <c r="R607">
        <v>0</v>
      </c>
      <c r="S607">
        <v>3</v>
      </c>
      <c r="T607">
        <v>8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 t="s">
        <v>38</v>
      </c>
      <c r="AC607">
        <f>2014 - Table2[[#This Row],[Year_Birth]]</f>
        <v>58</v>
      </c>
      <c r="AD607">
        <f>IF(Table2[[#This Row],[Age]]&gt;100, "100", Table2[[#This Row],[Age]])</f>
        <v>58</v>
      </c>
      <c r="AE607" t="str">
        <f>IF(Table2[[#This Row],[Age_Cleaned]]&lt;30,"&lt;30",
   IF(Table2[[#This Row],[Age_Cleaned]]&lt;=40,"30-40",
   IF(Table2[[#This Row],[Age_Cleaned]]&lt;=50,"40-50","50+")))</f>
        <v>50+</v>
      </c>
      <c r="AF607" s="2">
        <f>Table2[[#This Row],[MntWines]]+Table2[[#This Row],[MntFruits]]+Table2[[#This Row],[MntMeatProducts]]+Table2[[#This Row],[MntFishProducts]]+Table2[[#This Row],[MntSweetProducts]]+Table2[[#This Row],[MntGoldProds]]</f>
        <v>97</v>
      </c>
      <c r="AG607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60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607" s="2">
        <f>IF(Table2[[#This Row],[Marital_Cleaned]]="In Relationship",2,1) + Table2[[#This Row],[Kidhome]] + Table2[[#This Row],[Teenhome]]</f>
        <v>4</v>
      </c>
      <c r="AJ60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607" s="2">
        <f>IF(OR(Table2[[#This Row],[ Income ]]="",Table2[[#This Row],[ Income ]]&gt;200000),ROUND(MEDIAN(Table2[[ Income ]]),0),Table2[[#This Row],[ Income ]])</f>
        <v>34941</v>
      </c>
      <c r="AL607" s="2" t="str">
        <f>IF(Table2[[#This Row],[Income_Cleaned]]&lt;35000,"Low",
   IF(Table2[[#This Row],[Income_Cleaned]]&lt;=70000,"Medium","High"))</f>
        <v>Low</v>
      </c>
    </row>
    <row r="608" spans="1:38" x14ac:dyDescent="0.35">
      <c r="A608">
        <v>1012</v>
      </c>
      <c r="B608">
        <v>1952</v>
      </c>
      <c r="C608" t="s">
        <v>30</v>
      </c>
      <c r="D608" t="s">
        <v>33</v>
      </c>
      <c r="E608">
        <v>61823</v>
      </c>
      <c r="F608">
        <v>0</v>
      </c>
      <c r="G608">
        <v>1</v>
      </c>
      <c r="H608" s="1">
        <v>41323</v>
      </c>
      <c r="I608">
        <v>26</v>
      </c>
      <c r="J608">
        <v>523</v>
      </c>
      <c r="K608">
        <v>7</v>
      </c>
      <c r="L608">
        <v>134</v>
      </c>
      <c r="M608">
        <v>37</v>
      </c>
      <c r="N608">
        <v>14</v>
      </c>
      <c r="O608">
        <v>169</v>
      </c>
      <c r="P608">
        <v>4</v>
      </c>
      <c r="Q608">
        <v>8</v>
      </c>
      <c r="R608">
        <v>2</v>
      </c>
      <c r="S608">
        <v>10</v>
      </c>
      <c r="T608">
        <v>7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 t="s">
        <v>38</v>
      </c>
      <c r="AC608">
        <f>2014 - Table2[[#This Row],[Year_Birth]]</f>
        <v>62</v>
      </c>
      <c r="AD608">
        <f>IF(Table2[[#This Row],[Age]]&gt;100, "100", Table2[[#This Row],[Age]])</f>
        <v>62</v>
      </c>
      <c r="AE608" t="str">
        <f>IF(Table2[[#This Row],[Age_Cleaned]]&lt;30,"&lt;30",
   IF(Table2[[#This Row],[Age_Cleaned]]&lt;=40,"30-40",
   IF(Table2[[#This Row],[Age_Cleaned]]&lt;=50,"40-50","50+")))</f>
        <v>50+</v>
      </c>
      <c r="AF608" s="2">
        <f>Table2[[#This Row],[MntWines]]+Table2[[#This Row],[MntFruits]]+Table2[[#This Row],[MntMeatProducts]]+Table2[[#This Row],[MntFishProducts]]+Table2[[#This Row],[MntSweetProducts]]+Table2[[#This Row],[MntGoldProds]]</f>
        <v>884</v>
      </c>
      <c r="AG608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60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608" s="2">
        <f>IF(Table2[[#This Row],[Marital_Cleaned]]="In Relationship",2,1) + Table2[[#This Row],[Kidhome]] + Table2[[#This Row],[Teenhome]]</f>
        <v>2</v>
      </c>
      <c r="AJ60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608" s="2">
        <f>IF(OR(Table2[[#This Row],[ Income ]]="",Table2[[#This Row],[ Income ]]&gt;200000),ROUND(MEDIAN(Table2[[ Income ]]),0),Table2[[#This Row],[ Income ]])</f>
        <v>61823</v>
      </c>
      <c r="AL608" s="2" t="str">
        <f>IF(Table2[[#This Row],[Income_Cleaned]]&lt;35000,"Low",
   IF(Table2[[#This Row],[Income_Cleaned]]&lt;=70000,"Medium","High"))</f>
        <v>Medium</v>
      </c>
    </row>
    <row r="609" spans="1:38" x14ac:dyDescent="0.35">
      <c r="A609">
        <v>5453</v>
      </c>
      <c r="B609">
        <v>1956</v>
      </c>
      <c r="C609" t="s">
        <v>43</v>
      </c>
      <c r="D609" t="s">
        <v>35</v>
      </c>
      <c r="E609">
        <v>90226</v>
      </c>
      <c r="F609">
        <v>0</v>
      </c>
      <c r="G609">
        <v>0</v>
      </c>
      <c r="H609" s="1">
        <v>41178</v>
      </c>
      <c r="I609">
        <v>26</v>
      </c>
      <c r="J609">
        <v>1083</v>
      </c>
      <c r="K609">
        <v>108</v>
      </c>
      <c r="L609">
        <v>649</v>
      </c>
      <c r="M609">
        <v>253</v>
      </c>
      <c r="N609">
        <v>151</v>
      </c>
      <c r="O609">
        <v>108</v>
      </c>
      <c r="P609">
        <v>1</v>
      </c>
      <c r="Q609">
        <v>4</v>
      </c>
      <c r="R609">
        <v>7</v>
      </c>
      <c r="S609">
        <v>12</v>
      </c>
      <c r="T609">
        <v>2</v>
      </c>
      <c r="U609">
        <v>0</v>
      </c>
      <c r="V609">
        <v>0</v>
      </c>
      <c r="W609">
        <v>0</v>
      </c>
      <c r="X609">
        <v>1</v>
      </c>
      <c r="Y609">
        <v>0</v>
      </c>
      <c r="Z609">
        <v>0</v>
      </c>
      <c r="AA609">
        <v>0</v>
      </c>
      <c r="AB609" t="s">
        <v>45</v>
      </c>
      <c r="AC609">
        <f>2014 - Table2[[#This Row],[Year_Birth]]</f>
        <v>58</v>
      </c>
      <c r="AD609">
        <f>IF(Table2[[#This Row],[Age]]&gt;100, "100", Table2[[#This Row],[Age]])</f>
        <v>58</v>
      </c>
      <c r="AE609" t="str">
        <f>IF(Table2[[#This Row],[Age_Cleaned]]&lt;30,"&lt;30",
   IF(Table2[[#This Row],[Age_Cleaned]]&lt;=40,"30-40",
   IF(Table2[[#This Row],[Age_Cleaned]]&lt;=50,"40-50","50+")))</f>
        <v>50+</v>
      </c>
      <c r="AF609" s="2">
        <f>Table2[[#This Row],[MntWines]]+Table2[[#This Row],[MntFruits]]+Table2[[#This Row],[MntMeatProducts]]+Table2[[#This Row],[MntFishProducts]]+Table2[[#This Row],[MntSweetProducts]]+Table2[[#This Row],[MntGoldProds]]</f>
        <v>2352</v>
      </c>
      <c r="AG609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60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609" s="2">
        <f>IF(Table2[[#This Row],[Marital_Cleaned]]="In Relationship",2,1) + Table2[[#This Row],[Kidhome]] + Table2[[#This Row],[Teenhome]]</f>
        <v>2</v>
      </c>
      <c r="AJ60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609" s="2">
        <f>IF(OR(Table2[[#This Row],[ Income ]]="",Table2[[#This Row],[ Income ]]&gt;200000),ROUND(MEDIAN(Table2[[ Income ]]),0),Table2[[#This Row],[ Income ]])</f>
        <v>90226</v>
      </c>
      <c r="AL609" s="2" t="str">
        <f>IF(Table2[[#This Row],[Income_Cleaned]]&lt;35000,"Low",
   IF(Table2[[#This Row],[Income_Cleaned]]&lt;=70000,"Medium","High"))</f>
        <v>High</v>
      </c>
    </row>
    <row r="610" spans="1:38" x14ac:dyDescent="0.35">
      <c r="A610">
        <v>6818</v>
      </c>
      <c r="B610">
        <v>1974</v>
      </c>
      <c r="C610" t="s">
        <v>30</v>
      </c>
      <c r="D610" t="s">
        <v>35</v>
      </c>
      <c r="E610">
        <v>44989</v>
      </c>
      <c r="F610">
        <v>0</v>
      </c>
      <c r="G610">
        <v>1</v>
      </c>
      <c r="H610" s="1">
        <v>41164</v>
      </c>
      <c r="I610">
        <v>26</v>
      </c>
      <c r="J610">
        <v>98</v>
      </c>
      <c r="K610">
        <v>0</v>
      </c>
      <c r="L610">
        <v>106</v>
      </c>
      <c r="M610">
        <v>49</v>
      </c>
      <c r="N610">
        <v>10</v>
      </c>
      <c r="O610">
        <v>106</v>
      </c>
      <c r="P610">
        <v>5</v>
      </c>
      <c r="Q610">
        <v>5</v>
      </c>
      <c r="R610">
        <v>1</v>
      </c>
      <c r="S610">
        <v>5</v>
      </c>
      <c r="T610">
        <v>6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 t="s">
        <v>32</v>
      </c>
      <c r="AC610">
        <f>2014 - Table2[[#This Row],[Year_Birth]]</f>
        <v>40</v>
      </c>
      <c r="AD610">
        <f>IF(Table2[[#This Row],[Age]]&gt;100, "100", Table2[[#This Row],[Age]])</f>
        <v>40</v>
      </c>
      <c r="AE610" t="str">
        <f>IF(Table2[[#This Row],[Age_Cleaned]]&lt;30,"&lt;30",
   IF(Table2[[#This Row],[Age_Cleaned]]&lt;=40,"30-40",
   IF(Table2[[#This Row],[Age_Cleaned]]&lt;=50,"40-50","50+")))</f>
        <v>30-40</v>
      </c>
      <c r="AF610" s="2">
        <f>Table2[[#This Row],[MntWines]]+Table2[[#This Row],[MntFruits]]+Table2[[#This Row],[MntMeatProducts]]+Table2[[#This Row],[MntFishProducts]]+Table2[[#This Row],[MntSweetProducts]]+Table2[[#This Row],[MntGoldProds]]</f>
        <v>369</v>
      </c>
      <c r="AG610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61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610" s="2">
        <f>IF(Table2[[#This Row],[Marital_Cleaned]]="In Relationship",2,1) + Table2[[#This Row],[Kidhome]] + Table2[[#This Row],[Teenhome]]</f>
        <v>3</v>
      </c>
      <c r="AJ61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610" s="2">
        <f>IF(OR(Table2[[#This Row],[ Income ]]="",Table2[[#This Row],[ Income ]]&gt;200000),ROUND(MEDIAN(Table2[[ Income ]]),0),Table2[[#This Row],[ Income ]])</f>
        <v>44989</v>
      </c>
      <c r="AL610" s="2" t="str">
        <f>IF(Table2[[#This Row],[Income_Cleaned]]&lt;35000,"Low",
   IF(Table2[[#This Row],[Income_Cleaned]]&lt;=70000,"Medium","High"))</f>
        <v>Medium</v>
      </c>
    </row>
    <row r="611" spans="1:38" x14ac:dyDescent="0.35">
      <c r="A611">
        <v>7807</v>
      </c>
      <c r="B611">
        <v>1974</v>
      </c>
      <c r="C611" t="s">
        <v>30</v>
      </c>
      <c r="D611" t="s">
        <v>35</v>
      </c>
      <c r="E611">
        <v>44989</v>
      </c>
      <c r="F611">
        <v>0</v>
      </c>
      <c r="G611">
        <v>1</v>
      </c>
      <c r="H611" s="1">
        <v>41164</v>
      </c>
      <c r="I611">
        <v>26</v>
      </c>
      <c r="J611">
        <v>98</v>
      </c>
      <c r="K611">
        <v>0</v>
      </c>
      <c r="L611">
        <v>106</v>
      </c>
      <c r="M611">
        <v>49</v>
      </c>
      <c r="N611">
        <v>10</v>
      </c>
      <c r="O611">
        <v>106</v>
      </c>
      <c r="P611">
        <v>5</v>
      </c>
      <c r="Q611">
        <v>5</v>
      </c>
      <c r="R611">
        <v>1</v>
      </c>
      <c r="S611">
        <v>5</v>
      </c>
      <c r="T611">
        <v>6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 t="s">
        <v>32</v>
      </c>
      <c r="AC611">
        <f>2014 - Table2[[#This Row],[Year_Birth]]</f>
        <v>40</v>
      </c>
      <c r="AD611">
        <f>IF(Table2[[#This Row],[Age]]&gt;100, "100", Table2[[#This Row],[Age]])</f>
        <v>40</v>
      </c>
      <c r="AE611" t="str">
        <f>IF(Table2[[#This Row],[Age_Cleaned]]&lt;30,"&lt;30",
   IF(Table2[[#This Row],[Age_Cleaned]]&lt;=40,"30-40",
   IF(Table2[[#This Row],[Age_Cleaned]]&lt;=50,"40-50","50+")))</f>
        <v>30-40</v>
      </c>
      <c r="AF611" s="2">
        <f>Table2[[#This Row],[MntWines]]+Table2[[#This Row],[MntFruits]]+Table2[[#This Row],[MntMeatProducts]]+Table2[[#This Row],[MntFishProducts]]+Table2[[#This Row],[MntSweetProducts]]+Table2[[#This Row],[MntGoldProds]]</f>
        <v>369</v>
      </c>
      <c r="AG611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61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611" s="2">
        <f>IF(Table2[[#This Row],[Marital_Cleaned]]="In Relationship",2,1) + Table2[[#This Row],[Kidhome]] + Table2[[#This Row],[Teenhome]]</f>
        <v>3</v>
      </c>
      <c r="AJ61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611" s="2">
        <f>IF(OR(Table2[[#This Row],[ Income ]]="",Table2[[#This Row],[ Income ]]&gt;200000),ROUND(MEDIAN(Table2[[ Income ]]),0),Table2[[#This Row],[ Income ]])</f>
        <v>44989</v>
      </c>
      <c r="AL611" s="2" t="str">
        <f>IF(Table2[[#This Row],[Income_Cleaned]]&lt;35000,"Low",
   IF(Table2[[#This Row],[Income_Cleaned]]&lt;=70000,"Medium","High"))</f>
        <v>Medium</v>
      </c>
    </row>
    <row r="612" spans="1:38" x14ac:dyDescent="0.35">
      <c r="A612">
        <v>7532</v>
      </c>
      <c r="B612">
        <v>1980</v>
      </c>
      <c r="C612" t="s">
        <v>30</v>
      </c>
      <c r="D612" t="s">
        <v>35</v>
      </c>
      <c r="E612">
        <v>43586</v>
      </c>
      <c r="F612">
        <v>0</v>
      </c>
      <c r="G612">
        <v>1</v>
      </c>
      <c r="H612" s="1">
        <v>41151</v>
      </c>
      <c r="I612">
        <v>26</v>
      </c>
      <c r="J612">
        <v>99</v>
      </c>
      <c r="K612">
        <v>2</v>
      </c>
      <c r="L612">
        <v>11</v>
      </c>
      <c r="M612">
        <v>4</v>
      </c>
      <c r="N612">
        <v>0</v>
      </c>
      <c r="O612">
        <v>16</v>
      </c>
      <c r="P612">
        <v>3</v>
      </c>
      <c r="Q612">
        <v>3</v>
      </c>
      <c r="R612">
        <v>0</v>
      </c>
      <c r="S612">
        <v>4</v>
      </c>
      <c r="T612">
        <v>8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 t="s">
        <v>41</v>
      </c>
      <c r="AC612">
        <f>2014 - Table2[[#This Row],[Year_Birth]]</f>
        <v>34</v>
      </c>
      <c r="AD612">
        <f>IF(Table2[[#This Row],[Age]]&gt;100, "100", Table2[[#This Row],[Age]])</f>
        <v>34</v>
      </c>
      <c r="AE612" t="str">
        <f>IF(Table2[[#This Row],[Age_Cleaned]]&lt;30,"&lt;30",
   IF(Table2[[#This Row],[Age_Cleaned]]&lt;=40,"30-40",
   IF(Table2[[#This Row],[Age_Cleaned]]&lt;=50,"40-50","50+")))</f>
        <v>30-40</v>
      </c>
      <c r="AF612" s="2">
        <f>Table2[[#This Row],[MntWines]]+Table2[[#This Row],[MntFruits]]+Table2[[#This Row],[MntMeatProducts]]+Table2[[#This Row],[MntFishProducts]]+Table2[[#This Row],[MntSweetProducts]]+Table2[[#This Row],[MntGoldProds]]</f>
        <v>132</v>
      </c>
      <c r="AG612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61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612" s="2">
        <f>IF(Table2[[#This Row],[Marital_Cleaned]]="In Relationship",2,1) + Table2[[#This Row],[Kidhome]] + Table2[[#This Row],[Teenhome]]</f>
        <v>3</v>
      </c>
      <c r="AJ61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612" s="2">
        <f>IF(OR(Table2[[#This Row],[ Income ]]="",Table2[[#This Row],[ Income ]]&gt;200000),ROUND(MEDIAN(Table2[[ Income ]]),0),Table2[[#This Row],[ Income ]])</f>
        <v>43586</v>
      </c>
      <c r="AL612" s="2" t="str">
        <f>IF(Table2[[#This Row],[Income_Cleaned]]&lt;35000,"Low",
   IF(Table2[[#This Row],[Income_Cleaned]]&lt;=70000,"Medium","High"))</f>
        <v>Medium</v>
      </c>
    </row>
    <row r="613" spans="1:38" x14ac:dyDescent="0.35">
      <c r="A613">
        <v>8346</v>
      </c>
      <c r="B613">
        <v>1974</v>
      </c>
      <c r="C613" t="s">
        <v>30</v>
      </c>
      <c r="D613" t="s">
        <v>33</v>
      </c>
      <c r="E613">
        <v>32233</v>
      </c>
      <c r="F613">
        <v>1</v>
      </c>
      <c r="G613">
        <v>0</v>
      </c>
      <c r="H613" s="1">
        <v>41140</v>
      </c>
      <c r="I613">
        <v>26</v>
      </c>
      <c r="J613">
        <v>138</v>
      </c>
      <c r="K613">
        <v>15</v>
      </c>
      <c r="L613">
        <v>35</v>
      </c>
      <c r="M613">
        <v>25</v>
      </c>
      <c r="N613">
        <v>11</v>
      </c>
      <c r="O613">
        <v>72</v>
      </c>
      <c r="P613">
        <v>2</v>
      </c>
      <c r="Q613">
        <v>6</v>
      </c>
      <c r="R613">
        <v>2</v>
      </c>
      <c r="S613">
        <v>2</v>
      </c>
      <c r="T613">
        <v>9</v>
      </c>
      <c r="U613">
        <v>1</v>
      </c>
      <c r="V613">
        <v>0</v>
      </c>
      <c r="W613">
        <v>0</v>
      </c>
      <c r="X613">
        <v>0</v>
      </c>
      <c r="Y613">
        <v>0</v>
      </c>
      <c r="Z613">
        <v>1</v>
      </c>
      <c r="AA613">
        <v>0</v>
      </c>
      <c r="AB613" t="s">
        <v>32</v>
      </c>
      <c r="AC613">
        <f>2014 - Table2[[#This Row],[Year_Birth]]</f>
        <v>40</v>
      </c>
      <c r="AD613">
        <f>IF(Table2[[#This Row],[Age]]&gt;100, "100", Table2[[#This Row],[Age]])</f>
        <v>40</v>
      </c>
      <c r="AE613" t="str">
        <f>IF(Table2[[#This Row],[Age_Cleaned]]&lt;30,"&lt;30",
   IF(Table2[[#This Row],[Age_Cleaned]]&lt;=40,"30-40",
   IF(Table2[[#This Row],[Age_Cleaned]]&lt;=50,"40-50","50+")))</f>
        <v>30-40</v>
      </c>
      <c r="AF613" s="2">
        <f>Table2[[#This Row],[MntWines]]+Table2[[#This Row],[MntFruits]]+Table2[[#This Row],[MntMeatProducts]]+Table2[[#This Row],[MntFishProducts]]+Table2[[#This Row],[MntSweetProducts]]+Table2[[#This Row],[MntGoldProds]]</f>
        <v>296</v>
      </c>
      <c r="AG613" s="2">
        <f>Table2[[#This Row],[AcceptedCmp1]] + Table2[[#This Row],[AcceptedCmp2]] + Table2[[#This Row],[AcceptedCmp3]] + Table2[[#This Row],[AcceptedCmp4]] + Table2[[#This Row],[AcceptedCmp5]] + Table2[[#This Row],[Response]]</f>
        <v>2</v>
      </c>
      <c r="AH61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613" s="2">
        <f>IF(Table2[[#This Row],[Marital_Cleaned]]="In Relationship",2,1) + Table2[[#This Row],[Kidhome]] + Table2[[#This Row],[Teenhome]]</f>
        <v>2</v>
      </c>
      <c r="AJ61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613" s="2">
        <f>IF(OR(Table2[[#This Row],[ Income ]]="",Table2[[#This Row],[ Income ]]&gt;200000),ROUND(MEDIAN(Table2[[ Income ]]),0),Table2[[#This Row],[ Income ]])</f>
        <v>32233</v>
      </c>
      <c r="AL613" s="2" t="str">
        <f>IF(Table2[[#This Row],[Income_Cleaned]]&lt;35000,"Low",
   IF(Table2[[#This Row],[Income_Cleaned]]&lt;=70000,"Medium","High"))</f>
        <v>Low</v>
      </c>
    </row>
    <row r="614" spans="1:38" x14ac:dyDescent="0.35">
      <c r="A614">
        <v>5564</v>
      </c>
      <c r="B614">
        <v>1969</v>
      </c>
      <c r="C614" t="s">
        <v>30</v>
      </c>
      <c r="D614" t="s">
        <v>37</v>
      </c>
      <c r="E614">
        <v>62882</v>
      </c>
      <c r="F614">
        <v>0</v>
      </c>
      <c r="G614">
        <v>1</v>
      </c>
      <c r="H614" s="1">
        <v>41130</v>
      </c>
      <c r="I614">
        <v>26</v>
      </c>
      <c r="J614">
        <v>509</v>
      </c>
      <c r="K614">
        <v>133</v>
      </c>
      <c r="L614">
        <v>497</v>
      </c>
      <c r="M614">
        <v>78</v>
      </c>
      <c r="N614">
        <v>24</v>
      </c>
      <c r="O614">
        <v>97</v>
      </c>
      <c r="P614">
        <v>2</v>
      </c>
      <c r="Q614">
        <v>7</v>
      </c>
      <c r="R614">
        <v>5</v>
      </c>
      <c r="S614">
        <v>6</v>
      </c>
      <c r="T614">
        <v>4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 t="s">
        <v>38</v>
      </c>
      <c r="AC614">
        <f>2014 - Table2[[#This Row],[Year_Birth]]</f>
        <v>45</v>
      </c>
      <c r="AD614">
        <f>IF(Table2[[#This Row],[Age]]&gt;100, "100", Table2[[#This Row],[Age]])</f>
        <v>45</v>
      </c>
      <c r="AE614" t="str">
        <f>IF(Table2[[#This Row],[Age_Cleaned]]&lt;30,"&lt;30",
   IF(Table2[[#This Row],[Age_Cleaned]]&lt;=40,"30-40",
   IF(Table2[[#This Row],[Age_Cleaned]]&lt;=50,"40-50","50+")))</f>
        <v>40-50</v>
      </c>
      <c r="AF614" s="2">
        <f>Table2[[#This Row],[MntWines]]+Table2[[#This Row],[MntFruits]]+Table2[[#This Row],[MntMeatProducts]]+Table2[[#This Row],[MntFishProducts]]+Table2[[#This Row],[MntSweetProducts]]+Table2[[#This Row],[MntGoldProds]]</f>
        <v>1338</v>
      </c>
      <c r="AG614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61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614" s="2">
        <f>IF(Table2[[#This Row],[Marital_Cleaned]]="In Relationship",2,1) + Table2[[#This Row],[Kidhome]] + Table2[[#This Row],[Teenhome]]</f>
        <v>3</v>
      </c>
      <c r="AJ61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614" s="2">
        <f>IF(OR(Table2[[#This Row],[ Income ]]="",Table2[[#This Row],[ Income ]]&gt;200000),ROUND(MEDIAN(Table2[[ Income ]]),0),Table2[[#This Row],[ Income ]])</f>
        <v>62882</v>
      </c>
      <c r="AL614" s="2" t="str">
        <f>IF(Table2[[#This Row],[Income_Cleaned]]&lt;35000,"Low",
   IF(Table2[[#This Row],[Income_Cleaned]]&lt;=70000,"Medium","High"))</f>
        <v>Medium</v>
      </c>
    </row>
    <row r="615" spans="1:38" x14ac:dyDescent="0.35">
      <c r="A615">
        <v>3267</v>
      </c>
      <c r="B615">
        <v>1963</v>
      </c>
      <c r="C615" t="s">
        <v>43</v>
      </c>
      <c r="D615" t="s">
        <v>37</v>
      </c>
      <c r="E615">
        <v>57288</v>
      </c>
      <c r="F615">
        <v>0</v>
      </c>
      <c r="G615">
        <v>1</v>
      </c>
      <c r="H615" s="1">
        <v>41815</v>
      </c>
      <c r="I615">
        <v>27</v>
      </c>
      <c r="J615">
        <v>527</v>
      </c>
      <c r="K615">
        <v>0</v>
      </c>
      <c r="L615">
        <v>21</v>
      </c>
      <c r="M615">
        <v>0</v>
      </c>
      <c r="N615">
        <v>0</v>
      </c>
      <c r="O615">
        <v>60</v>
      </c>
      <c r="P615">
        <v>3</v>
      </c>
      <c r="Q615">
        <v>8</v>
      </c>
      <c r="R615">
        <v>1</v>
      </c>
      <c r="S615">
        <v>8</v>
      </c>
      <c r="T615">
        <v>6</v>
      </c>
      <c r="U615">
        <v>0</v>
      </c>
      <c r="V615">
        <v>1</v>
      </c>
      <c r="W615">
        <v>0</v>
      </c>
      <c r="X615">
        <v>0</v>
      </c>
      <c r="Y615">
        <v>0</v>
      </c>
      <c r="Z615">
        <v>0</v>
      </c>
      <c r="AA615">
        <v>0</v>
      </c>
      <c r="AB615" t="s">
        <v>34</v>
      </c>
      <c r="AC615">
        <f>2014 - Table2[[#This Row],[Year_Birth]]</f>
        <v>51</v>
      </c>
      <c r="AD615">
        <f>IF(Table2[[#This Row],[Age]]&gt;100, "100", Table2[[#This Row],[Age]])</f>
        <v>51</v>
      </c>
      <c r="AE615" t="str">
        <f>IF(Table2[[#This Row],[Age_Cleaned]]&lt;30,"&lt;30",
   IF(Table2[[#This Row],[Age_Cleaned]]&lt;=40,"30-40",
   IF(Table2[[#This Row],[Age_Cleaned]]&lt;=50,"40-50","50+")))</f>
        <v>50+</v>
      </c>
      <c r="AF615" s="2">
        <f>Table2[[#This Row],[MntWines]]+Table2[[#This Row],[MntFruits]]+Table2[[#This Row],[MntMeatProducts]]+Table2[[#This Row],[MntFishProducts]]+Table2[[#This Row],[MntSweetProducts]]+Table2[[#This Row],[MntGoldProds]]</f>
        <v>608</v>
      </c>
      <c r="AG615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61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615" s="2">
        <f>IF(Table2[[#This Row],[Marital_Cleaned]]="In Relationship",2,1) + Table2[[#This Row],[Kidhome]] + Table2[[#This Row],[Teenhome]]</f>
        <v>3</v>
      </c>
      <c r="AJ61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615" s="2">
        <f>IF(OR(Table2[[#This Row],[ Income ]]="",Table2[[#This Row],[ Income ]]&gt;200000),ROUND(MEDIAN(Table2[[ Income ]]),0),Table2[[#This Row],[ Income ]])</f>
        <v>57288</v>
      </c>
      <c r="AL615" s="2" t="str">
        <f>IF(Table2[[#This Row],[Income_Cleaned]]&lt;35000,"Low",
   IF(Table2[[#This Row],[Income_Cleaned]]&lt;=70000,"Medium","High"))</f>
        <v>Medium</v>
      </c>
    </row>
    <row r="616" spans="1:38" x14ac:dyDescent="0.35">
      <c r="A616">
        <v>3091</v>
      </c>
      <c r="B616">
        <v>1981</v>
      </c>
      <c r="C616" t="s">
        <v>40</v>
      </c>
      <c r="D616" t="s">
        <v>37</v>
      </c>
      <c r="E616">
        <v>75774</v>
      </c>
      <c r="F616">
        <v>1</v>
      </c>
      <c r="G616">
        <v>0</v>
      </c>
      <c r="H616" s="1">
        <v>41761</v>
      </c>
      <c r="I616">
        <v>27</v>
      </c>
      <c r="J616">
        <v>340</v>
      </c>
      <c r="K616">
        <v>21</v>
      </c>
      <c r="L616">
        <v>134</v>
      </c>
      <c r="M616">
        <v>258</v>
      </c>
      <c r="N616">
        <v>14</v>
      </c>
      <c r="O616">
        <v>56</v>
      </c>
      <c r="P616">
        <v>1</v>
      </c>
      <c r="Q616">
        <v>7</v>
      </c>
      <c r="R616">
        <v>5</v>
      </c>
      <c r="S616">
        <v>8</v>
      </c>
      <c r="T616">
        <v>4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 t="s">
        <v>45</v>
      </c>
      <c r="AC616">
        <f>2014 - Table2[[#This Row],[Year_Birth]]</f>
        <v>33</v>
      </c>
      <c r="AD616">
        <f>IF(Table2[[#This Row],[Age]]&gt;100, "100", Table2[[#This Row],[Age]])</f>
        <v>33</v>
      </c>
      <c r="AE616" t="str">
        <f>IF(Table2[[#This Row],[Age_Cleaned]]&lt;30,"&lt;30",
   IF(Table2[[#This Row],[Age_Cleaned]]&lt;=40,"30-40",
   IF(Table2[[#This Row],[Age_Cleaned]]&lt;=50,"40-50","50+")))</f>
        <v>30-40</v>
      </c>
      <c r="AF616" s="2">
        <f>Table2[[#This Row],[MntWines]]+Table2[[#This Row],[MntFruits]]+Table2[[#This Row],[MntMeatProducts]]+Table2[[#This Row],[MntFishProducts]]+Table2[[#This Row],[MntSweetProducts]]+Table2[[#This Row],[MntGoldProds]]</f>
        <v>823</v>
      </c>
      <c r="AG616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61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616" s="2">
        <f>IF(Table2[[#This Row],[Marital_Cleaned]]="In Relationship",2,1) + Table2[[#This Row],[Kidhome]] + Table2[[#This Row],[Teenhome]]</f>
        <v>3</v>
      </c>
      <c r="AJ61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616" s="2">
        <f>IF(OR(Table2[[#This Row],[ Income ]]="",Table2[[#This Row],[ Income ]]&gt;200000),ROUND(MEDIAN(Table2[[ Income ]]),0),Table2[[#This Row],[ Income ]])</f>
        <v>75774</v>
      </c>
      <c r="AL616" s="2" t="str">
        <f>IF(Table2[[#This Row],[Income_Cleaned]]&lt;35000,"Low",
   IF(Table2[[#This Row],[Income_Cleaned]]&lt;=70000,"Medium","High"))</f>
        <v>High</v>
      </c>
    </row>
    <row r="617" spans="1:38" x14ac:dyDescent="0.35">
      <c r="A617">
        <v>762</v>
      </c>
      <c r="B617">
        <v>1981</v>
      </c>
      <c r="C617" t="s">
        <v>40</v>
      </c>
      <c r="D617" t="s">
        <v>37</v>
      </c>
      <c r="E617">
        <v>75774</v>
      </c>
      <c r="F617">
        <v>1</v>
      </c>
      <c r="G617">
        <v>0</v>
      </c>
      <c r="H617" s="1">
        <v>41761</v>
      </c>
      <c r="I617">
        <v>27</v>
      </c>
      <c r="J617">
        <v>340</v>
      </c>
      <c r="K617">
        <v>21</v>
      </c>
      <c r="L617">
        <v>134</v>
      </c>
      <c r="M617">
        <v>258</v>
      </c>
      <c r="N617">
        <v>14</v>
      </c>
      <c r="O617">
        <v>56</v>
      </c>
      <c r="P617">
        <v>1</v>
      </c>
      <c r="Q617">
        <v>7</v>
      </c>
      <c r="R617">
        <v>5</v>
      </c>
      <c r="S617">
        <v>8</v>
      </c>
      <c r="T617">
        <v>4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 t="s">
        <v>32</v>
      </c>
      <c r="AC617">
        <f>2014 - Table2[[#This Row],[Year_Birth]]</f>
        <v>33</v>
      </c>
      <c r="AD617">
        <f>IF(Table2[[#This Row],[Age]]&gt;100, "100", Table2[[#This Row],[Age]])</f>
        <v>33</v>
      </c>
      <c r="AE617" t="str">
        <f>IF(Table2[[#This Row],[Age_Cleaned]]&lt;30,"&lt;30",
   IF(Table2[[#This Row],[Age_Cleaned]]&lt;=40,"30-40",
   IF(Table2[[#This Row],[Age_Cleaned]]&lt;=50,"40-50","50+")))</f>
        <v>30-40</v>
      </c>
      <c r="AF617" s="2">
        <f>Table2[[#This Row],[MntWines]]+Table2[[#This Row],[MntFruits]]+Table2[[#This Row],[MntMeatProducts]]+Table2[[#This Row],[MntFishProducts]]+Table2[[#This Row],[MntSweetProducts]]+Table2[[#This Row],[MntGoldProds]]</f>
        <v>823</v>
      </c>
      <c r="AG617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61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617" s="2">
        <f>IF(Table2[[#This Row],[Marital_Cleaned]]="In Relationship",2,1) + Table2[[#This Row],[Kidhome]] + Table2[[#This Row],[Teenhome]]</f>
        <v>3</v>
      </c>
      <c r="AJ61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617" s="2">
        <f>IF(OR(Table2[[#This Row],[ Income ]]="",Table2[[#This Row],[ Income ]]&gt;200000),ROUND(MEDIAN(Table2[[ Income ]]),0),Table2[[#This Row],[ Income ]])</f>
        <v>75774</v>
      </c>
      <c r="AL617" s="2" t="str">
        <f>IF(Table2[[#This Row],[Income_Cleaned]]&lt;35000,"Low",
   IF(Table2[[#This Row],[Income_Cleaned]]&lt;=70000,"Medium","High"))</f>
        <v>High</v>
      </c>
    </row>
    <row r="618" spans="1:38" x14ac:dyDescent="0.35">
      <c r="A618">
        <v>8029</v>
      </c>
      <c r="B618">
        <v>1988</v>
      </c>
      <c r="C618" t="s">
        <v>43</v>
      </c>
      <c r="D618" t="s">
        <v>33</v>
      </c>
      <c r="E618">
        <v>90247</v>
      </c>
      <c r="F618">
        <v>0</v>
      </c>
      <c r="G618">
        <v>0</v>
      </c>
      <c r="H618" s="1">
        <v>41758</v>
      </c>
      <c r="I618">
        <v>27</v>
      </c>
      <c r="J618">
        <v>1184</v>
      </c>
      <c r="K618">
        <v>32</v>
      </c>
      <c r="L618">
        <v>352</v>
      </c>
      <c r="M618">
        <v>21</v>
      </c>
      <c r="N618">
        <v>16</v>
      </c>
      <c r="O618">
        <v>16</v>
      </c>
      <c r="P618">
        <v>1</v>
      </c>
      <c r="Q618">
        <v>3</v>
      </c>
      <c r="R618">
        <v>4</v>
      </c>
      <c r="S618">
        <v>7</v>
      </c>
      <c r="T618">
        <v>1</v>
      </c>
      <c r="U618">
        <v>0</v>
      </c>
      <c r="V618">
        <v>1</v>
      </c>
      <c r="W618">
        <v>1</v>
      </c>
      <c r="X618">
        <v>1</v>
      </c>
      <c r="Y618">
        <v>0</v>
      </c>
      <c r="Z618">
        <v>1</v>
      </c>
      <c r="AA618">
        <v>0</v>
      </c>
      <c r="AB618" t="s">
        <v>36</v>
      </c>
      <c r="AC618">
        <f>2014 - Table2[[#This Row],[Year_Birth]]</f>
        <v>26</v>
      </c>
      <c r="AD618">
        <f>IF(Table2[[#This Row],[Age]]&gt;100, "100", Table2[[#This Row],[Age]])</f>
        <v>26</v>
      </c>
      <c r="AE618" t="str">
        <f>IF(Table2[[#This Row],[Age_Cleaned]]&lt;30,"&lt;30",
   IF(Table2[[#This Row],[Age_Cleaned]]&lt;=40,"30-40",
   IF(Table2[[#This Row],[Age_Cleaned]]&lt;=50,"40-50","50+")))</f>
        <v>&lt;30</v>
      </c>
      <c r="AF618" s="2">
        <f>Table2[[#This Row],[MntWines]]+Table2[[#This Row],[MntFruits]]+Table2[[#This Row],[MntMeatProducts]]+Table2[[#This Row],[MntFishProducts]]+Table2[[#This Row],[MntSweetProducts]]+Table2[[#This Row],[MntGoldProds]]</f>
        <v>1621</v>
      </c>
      <c r="AG618" s="2">
        <f>Table2[[#This Row],[AcceptedCmp1]] + Table2[[#This Row],[AcceptedCmp2]] + Table2[[#This Row],[AcceptedCmp3]] + Table2[[#This Row],[AcceptedCmp4]] + Table2[[#This Row],[AcceptedCmp5]] + Table2[[#This Row],[Response]]</f>
        <v>4</v>
      </c>
      <c r="AH61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618" s="2">
        <f>IF(Table2[[#This Row],[Marital_Cleaned]]="In Relationship",2,1) + Table2[[#This Row],[Kidhome]] + Table2[[#This Row],[Teenhome]]</f>
        <v>1</v>
      </c>
      <c r="AJ61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618" s="2">
        <f>IF(OR(Table2[[#This Row],[ Income ]]="",Table2[[#This Row],[ Income ]]&gt;200000),ROUND(MEDIAN(Table2[[ Income ]]),0),Table2[[#This Row],[ Income ]])</f>
        <v>90247</v>
      </c>
      <c r="AL618" s="2" t="str">
        <f>IF(Table2[[#This Row],[Income_Cleaned]]&lt;35000,"Low",
   IF(Table2[[#This Row],[Income_Cleaned]]&lt;=70000,"Medium","High"))</f>
        <v>High</v>
      </c>
    </row>
    <row r="619" spans="1:38" x14ac:dyDescent="0.35">
      <c r="A619">
        <v>4376</v>
      </c>
      <c r="B619">
        <v>1960</v>
      </c>
      <c r="C619" t="s">
        <v>40</v>
      </c>
      <c r="D619" t="s">
        <v>33</v>
      </c>
      <c r="E619">
        <v>32218</v>
      </c>
      <c r="F619">
        <v>0</v>
      </c>
      <c r="G619">
        <v>0</v>
      </c>
      <c r="H619" s="1">
        <v>41685</v>
      </c>
      <c r="I619">
        <v>27</v>
      </c>
      <c r="J619">
        <v>10</v>
      </c>
      <c r="K619">
        <v>24</v>
      </c>
      <c r="L619">
        <v>15</v>
      </c>
      <c r="M619">
        <v>13</v>
      </c>
      <c r="N619">
        <v>1</v>
      </c>
      <c r="O619">
        <v>30</v>
      </c>
      <c r="P619">
        <v>1</v>
      </c>
      <c r="Q619">
        <v>2</v>
      </c>
      <c r="R619">
        <v>1</v>
      </c>
      <c r="S619">
        <v>3</v>
      </c>
      <c r="T619">
        <v>7</v>
      </c>
      <c r="U619">
        <v>1</v>
      </c>
      <c r="V619">
        <v>0</v>
      </c>
      <c r="W619">
        <v>0</v>
      </c>
      <c r="X619">
        <v>0</v>
      </c>
      <c r="Y619">
        <v>0</v>
      </c>
      <c r="Z619">
        <v>1</v>
      </c>
      <c r="AA619">
        <v>0</v>
      </c>
      <c r="AB619" t="s">
        <v>32</v>
      </c>
      <c r="AC619">
        <f>2014 - Table2[[#This Row],[Year_Birth]]</f>
        <v>54</v>
      </c>
      <c r="AD619">
        <f>IF(Table2[[#This Row],[Age]]&gt;100, "100", Table2[[#This Row],[Age]])</f>
        <v>54</v>
      </c>
      <c r="AE619" t="str">
        <f>IF(Table2[[#This Row],[Age_Cleaned]]&lt;30,"&lt;30",
   IF(Table2[[#This Row],[Age_Cleaned]]&lt;=40,"30-40",
   IF(Table2[[#This Row],[Age_Cleaned]]&lt;=50,"40-50","50+")))</f>
        <v>50+</v>
      </c>
      <c r="AF619" s="2">
        <f>Table2[[#This Row],[MntWines]]+Table2[[#This Row],[MntFruits]]+Table2[[#This Row],[MntMeatProducts]]+Table2[[#This Row],[MntFishProducts]]+Table2[[#This Row],[MntSweetProducts]]+Table2[[#This Row],[MntGoldProds]]</f>
        <v>93</v>
      </c>
      <c r="AG619" s="2">
        <f>Table2[[#This Row],[AcceptedCmp1]] + Table2[[#This Row],[AcceptedCmp2]] + Table2[[#This Row],[AcceptedCmp3]] + Table2[[#This Row],[AcceptedCmp4]] + Table2[[#This Row],[AcceptedCmp5]] + Table2[[#This Row],[Response]]</f>
        <v>2</v>
      </c>
      <c r="AH61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619" s="2">
        <f>IF(Table2[[#This Row],[Marital_Cleaned]]="In Relationship",2,1) + Table2[[#This Row],[Kidhome]] + Table2[[#This Row],[Teenhome]]</f>
        <v>1</v>
      </c>
      <c r="AJ61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619" s="2">
        <f>IF(OR(Table2[[#This Row],[ Income ]]="",Table2[[#This Row],[ Income ]]&gt;200000),ROUND(MEDIAN(Table2[[ Income ]]),0),Table2[[#This Row],[ Income ]])</f>
        <v>32218</v>
      </c>
      <c r="AL619" s="2" t="str">
        <f>IF(Table2[[#This Row],[Income_Cleaned]]&lt;35000,"Low",
   IF(Table2[[#This Row],[Income_Cleaned]]&lt;=70000,"Medium","High"))</f>
        <v>Low</v>
      </c>
    </row>
    <row r="620" spans="1:38" x14ac:dyDescent="0.35">
      <c r="A620">
        <v>10981</v>
      </c>
      <c r="B620">
        <v>1988</v>
      </c>
      <c r="C620" t="s">
        <v>30</v>
      </c>
      <c r="D620" t="s">
        <v>35</v>
      </c>
      <c r="E620">
        <v>84219</v>
      </c>
      <c r="F620">
        <v>0</v>
      </c>
      <c r="G620">
        <v>0</v>
      </c>
      <c r="H620" s="1">
        <v>41672</v>
      </c>
      <c r="I620">
        <v>27</v>
      </c>
      <c r="J620">
        <v>434</v>
      </c>
      <c r="K620">
        <v>137</v>
      </c>
      <c r="L620">
        <v>400</v>
      </c>
      <c r="M620">
        <v>45</v>
      </c>
      <c r="N620">
        <v>137</v>
      </c>
      <c r="O620">
        <v>45</v>
      </c>
      <c r="P620">
        <v>1</v>
      </c>
      <c r="Q620">
        <v>3</v>
      </c>
      <c r="R620">
        <v>4</v>
      </c>
      <c r="S620">
        <v>10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 t="s">
        <v>45</v>
      </c>
      <c r="AC620">
        <f>2014 - Table2[[#This Row],[Year_Birth]]</f>
        <v>26</v>
      </c>
      <c r="AD620">
        <f>IF(Table2[[#This Row],[Age]]&gt;100, "100", Table2[[#This Row],[Age]])</f>
        <v>26</v>
      </c>
      <c r="AE620" t="str">
        <f>IF(Table2[[#This Row],[Age_Cleaned]]&lt;30,"&lt;30",
   IF(Table2[[#This Row],[Age_Cleaned]]&lt;=40,"30-40",
   IF(Table2[[#This Row],[Age_Cleaned]]&lt;=50,"40-50","50+")))</f>
        <v>&lt;30</v>
      </c>
      <c r="AF620" s="2">
        <f>Table2[[#This Row],[MntWines]]+Table2[[#This Row],[MntFruits]]+Table2[[#This Row],[MntMeatProducts]]+Table2[[#This Row],[MntFishProducts]]+Table2[[#This Row],[MntSweetProducts]]+Table2[[#This Row],[MntGoldProds]]</f>
        <v>1198</v>
      </c>
      <c r="AG620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62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620" s="2">
        <f>IF(Table2[[#This Row],[Marital_Cleaned]]="In Relationship",2,1) + Table2[[#This Row],[Kidhome]] + Table2[[#This Row],[Teenhome]]</f>
        <v>2</v>
      </c>
      <c r="AJ62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620" s="2">
        <f>IF(OR(Table2[[#This Row],[ Income ]]="",Table2[[#This Row],[ Income ]]&gt;200000),ROUND(MEDIAN(Table2[[ Income ]]),0),Table2[[#This Row],[ Income ]])</f>
        <v>84219</v>
      </c>
      <c r="AL620" s="2" t="str">
        <f>IF(Table2[[#This Row],[Income_Cleaned]]&lt;35000,"Low",
   IF(Table2[[#This Row],[Income_Cleaned]]&lt;=70000,"Medium","High"))</f>
        <v>High</v>
      </c>
    </row>
    <row r="621" spans="1:38" x14ac:dyDescent="0.35">
      <c r="A621">
        <v>486</v>
      </c>
      <c r="B621">
        <v>1988</v>
      </c>
      <c r="C621" t="s">
        <v>30</v>
      </c>
      <c r="D621" t="s">
        <v>35</v>
      </c>
      <c r="E621">
        <v>84219</v>
      </c>
      <c r="F621">
        <v>0</v>
      </c>
      <c r="G621">
        <v>0</v>
      </c>
      <c r="H621" s="1">
        <v>41672</v>
      </c>
      <c r="I621">
        <v>27</v>
      </c>
      <c r="J621">
        <v>434</v>
      </c>
      <c r="K621">
        <v>137</v>
      </c>
      <c r="L621">
        <v>400</v>
      </c>
      <c r="M621">
        <v>45</v>
      </c>
      <c r="N621">
        <v>137</v>
      </c>
      <c r="O621">
        <v>45</v>
      </c>
      <c r="P621">
        <v>1</v>
      </c>
      <c r="Q621">
        <v>3</v>
      </c>
      <c r="R621">
        <v>4</v>
      </c>
      <c r="S621">
        <v>10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 t="s">
        <v>34</v>
      </c>
      <c r="AC621">
        <f>2014 - Table2[[#This Row],[Year_Birth]]</f>
        <v>26</v>
      </c>
      <c r="AD621">
        <f>IF(Table2[[#This Row],[Age]]&gt;100, "100", Table2[[#This Row],[Age]])</f>
        <v>26</v>
      </c>
      <c r="AE621" t="str">
        <f>IF(Table2[[#This Row],[Age_Cleaned]]&lt;30,"&lt;30",
   IF(Table2[[#This Row],[Age_Cleaned]]&lt;=40,"30-40",
   IF(Table2[[#This Row],[Age_Cleaned]]&lt;=50,"40-50","50+")))</f>
        <v>&lt;30</v>
      </c>
      <c r="AF621" s="2">
        <f>Table2[[#This Row],[MntWines]]+Table2[[#This Row],[MntFruits]]+Table2[[#This Row],[MntMeatProducts]]+Table2[[#This Row],[MntFishProducts]]+Table2[[#This Row],[MntSweetProducts]]+Table2[[#This Row],[MntGoldProds]]</f>
        <v>1198</v>
      </c>
      <c r="AG621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62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621" s="2">
        <f>IF(Table2[[#This Row],[Marital_Cleaned]]="In Relationship",2,1) + Table2[[#This Row],[Kidhome]] + Table2[[#This Row],[Teenhome]]</f>
        <v>2</v>
      </c>
      <c r="AJ62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621" s="2">
        <f>IF(OR(Table2[[#This Row],[ Income ]]="",Table2[[#This Row],[ Income ]]&gt;200000),ROUND(MEDIAN(Table2[[ Income ]]),0),Table2[[#This Row],[ Income ]])</f>
        <v>84219</v>
      </c>
      <c r="AL621" s="2" t="str">
        <f>IF(Table2[[#This Row],[Income_Cleaned]]&lt;35000,"Low",
   IF(Table2[[#This Row],[Income_Cleaned]]&lt;=70000,"Medium","High"))</f>
        <v>High</v>
      </c>
    </row>
    <row r="622" spans="1:38" x14ac:dyDescent="0.35">
      <c r="A622">
        <v>1158</v>
      </c>
      <c r="B622">
        <v>1966</v>
      </c>
      <c r="C622" t="s">
        <v>30</v>
      </c>
      <c r="D622" t="s">
        <v>31</v>
      </c>
      <c r="E622">
        <v>48877</v>
      </c>
      <c r="F622">
        <v>0</v>
      </c>
      <c r="G622">
        <v>1</v>
      </c>
      <c r="H622" s="1">
        <v>41644</v>
      </c>
      <c r="I622">
        <v>27</v>
      </c>
      <c r="J622">
        <v>102</v>
      </c>
      <c r="K622">
        <v>1</v>
      </c>
      <c r="L622">
        <v>15</v>
      </c>
      <c r="M622">
        <v>2</v>
      </c>
      <c r="N622">
        <v>0</v>
      </c>
      <c r="O622">
        <v>24</v>
      </c>
      <c r="P622">
        <v>1</v>
      </c>
      <c r="Q622">
        <v>3</v>
      </c>
      <c r="R622">
        <v>0</v>
      </c>
      <c r="S622">
        <v>4</v>
      </c>
      <c r="T622">
        <v>7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 t="s">
        <v>32</v>
      </c>
      <c r="AC622">
        <f>2014 - Table2[[#This Row],[Year_Birth]]</f>
        <v>48</v>
      </c>
      <c r="AD622">
        <f>IF(Table2[[#This Row],[Age]]&gt;100, "100", Table2[[#This Row],[Age]])</f>
        <v>48</v>
      </c>
      <c r="AE622" t="str">
        <f>IF(Table2[[#This Row],[Age_Cleaned]]&lt;30,"&lt;30",
   IF(Table2[[#This Row],[Age_Cleaned]]&lt;=40,"30-40",
   IF(Table2[[#This Row],[Age_Cleaned]]&lt;=50,"40-50","50+")))</f>
        <v>40-50</v>
      </c>
      <c r="AF622" s="2">
        <f>Table2[[#This Row],[MntWines]]+Table2[[#This Row],[MntFruits]]+Table2[[#This Row],[MntMeatProducts]]+Table2[[#This Row],[MntFishProducts]]+Table2[[#This Row],[MntSweetProducts]]+Table2[[#This Row],[MntGoldProds]]</f>
        <v>144</v>
      </c>
      <c r="AG622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62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622" s="2">
        <f>IF(Table2[[#This Row],[Marital_Cleaned]]="In Relationship",2,1) + Table2[[#This Row],[Kidhome]] + Table2[[#This Row],[Teenhome]]</f>
        <v>2</v>
      </c>
      <c r="AJ62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622" s="2">
        <f>IF(OR(Table2[[#This Row],[ Income ]]="",Table2[[#This Row],[ Income ]]&gt;200000),ROUND(MEDIAN(Table2[[ Income ]]),0),Table2[[#This Row],[ Income ]])</f>
        <v>48877</v>
      </c>
      <c r="AL622" s="2" t="str">
        <f>IF(Table2[[#This Row],[Income_Cleaned]]&lt;35000,"Low",
   IF(Table2[[#This Row],[Income_Cleaned]]&lt;=70000,"Medium","High"))</f>
        <v>Medium</v>
      </c>
    </row>
    <row r="623" spans="1:38" x14ac:dyDescent="0.35">
      <c r="A623">
        <v>9119</v>
      </c>
      <c r="B623">
        <v>1950</v>
      </c>
      <c r="C623" t="s">
        <v>30</v>
      </c>
      <c r="D623" t="s">
        <v>37</v>
      </c>
      <c r="E623">
        <v>60905</v>
      </c>
      <c r="F623">
        <v>0</v>
      </c>
      <c r="G623">
        <v>1</v>
      </c>
      <c r="H623" s="1">
        <v>41613</v>
      </c>
      <c r="I623">
        <v>27</v>
      </c>
      <c r="J623">
        <v>208</v>
      </c>
      <c r="K623">
        <v>17</v>
      </c>
      <c r="L623">
        <v>76</v>
      </c>
      <c r="M623">
        <v>36</v>
      </c>
      <c r="N623">
        <v>17</v>
      </c>
      <c r="O623">
        <v>38</v>
      </c>
      <c r="P623">
        <v>2</v>
      </c>
      <c r="Q623">
        <v>3</v>
      </c>
      <c r="R623">
        <v>3</v>
      </c>
      <c r="S623">
        <v>7</v>
      </c>
      <c r="T623">
        <v>2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 t="s">
        <v>36</v>
      </c>
      <c r="AC623">
        <f>2014 - Table2[[#This Row],[Year_Birth]]</f>
        <v>64</v>
      </c>
      <c r="AD623">
        <f>IF(Table2[[#This Row],[Age]]&gt;100, "100", Table2[[#This Row],[Age]])</f>
        <v>64</v>
      </c>
      <c r="AE623" t="str">
        <f>IF(Table2[[#This Row],[Age_Cleaned]]&lt;30,"&lt;30",
   IF(Table2[[#This Row],[Age_Cleaned]]&lt;=40,"30-40",
   IF(Table2[[#This Row],[Age_Cleaned]]&lt;=50,"40-50","50+")))</f>
        <v>50+</v>
      </c>
      <c r="AF623" s="2">
        <f>Table2[[#This Row],[MntWines]]+Table2[[#This Row],[MntFruits]]+Table2[[#This Row],[MntMeatProducts]]+Table2[[#This Row],[MntFishProducts]]+Table2[[#This Row],[MntSweetProducts]]+Table2[[#This Row],[MntGoldProds]]</f>
        <v>392</v>
      </c>
      <c r="AG623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62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623" s="2">
        <f>IF(Table2[[#This Row],[Marital_Cleaned]]="In Relationship",2,1) + Table2[[#This Row],[Kidhome]] + Table2[[#This Row],[Teenhome]]</f>
        <v>3</v>
      </c>
      <c r="AJ62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623" s="2">
        <f>IF(OR(Table2[[#This Row],[ Income ]]="",Table2[[#This Row],[ Income ]]&gt;200000),ROUND(MEDIAN(Table2[[ Income ]]),0),Table2[[#This Row],[ Income ]])</f>
        <v>60905</v>
      </c>
      <c r="AL623" s="2" t="str">
        <f>IF(Table2[[#This Row],[Income_Cleaned]]&lt;35000,"Low",
   IF(Table2[[#This Row],[Income_Cleaned]]&lt;=70000,"Medium","High"))</f>
        <v>Medium</v>
      </c>
    </row>
    <row r="624" spans="1:38" x14ac:dyDescent="0.35">
      <c r="A624">
        <v>6694</v>
      </c>
      <c r="B624">
        <v>1964</v>
      </c>
      <c r="C624" t="s">
        <v>30</v>
      </c>
      <c r="D624" t="s">
        <v>35</v>
      </c>
      <c r="E624">
        <v>75236</v>
      </c>
      <c r="F624">
        <v>0</v>
      </c>
      <c r="G624">
        <v>1</v>
      </c>
      <c r="H624" s="1">
        <v>41603</v>
      </c>
      <c r="I624">
        <v>27</v>
      </c>
      <c r="J624">
        <v>438</v>
      </c>
      <c r="K624">
        <v>66</v>
      </c>
      <c r="L624">
        <v>400</v>
      </c>
      <c r="M624">
        <v>12</v>
      </c>
      <c r="N624">
        <v>38</v>
      </c>
      <c r="O624">
        <v>114</v>
      </c>
      <c r="P624">
        <v>1</v>
      </c>
      <c r="Q624">
        <v>8</v>
      </c>
      <c r="R624">
        <v>3</v>
      </c>
      <c r="S624">
        <v>13</v>
      </c>
      <c r="T624">
        <v>4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 t="s">
        <v>32</v>
      </c>
      <c r="AC624">
        <f>2014 - Table2[[#This Row],[Year_Birth]]</f>
        <v>50</v>
      </c>
      <c r="AD624">
        <f>IF(Table2[[#This Row],[Age]]&gt;100, "100", Table2[[#This Row],[Age]])</f>
        <v>50</v>
      </c>
      <c r="AE624" t="str">
        <f>IF(Table2[[#This Row],[Age_Cleaned]]&lt;30,"&lt;30",
   IF(Table2[[#This Row],[Age_Cleaned]]&lt;=40,"30-40",
   IF(Table2[[#This Row],[Age_Cleaned]]&lt;=50,"40-50","50+")))</f>
        <v>40-50</v>
      </c>
      <c r="AF624" s="2">
        <f>Table2[[#This Row],[MntWines]]+Table2[[#This Row],[MntFruits]]+Table2[[#This Row],[MntMeatProducts]]+Table2[[#This Row],[MntFishProducts]]+Table2[[#This Row],[MntSweetProducts]]+Table2[[#This Row],[MntGoldProds]]</f>
        <v>1068</v>
      </c>
      <c r="AG624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62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624" s="2">
        <f>IF(Table2[[#This Row],[Marital_Cleaned]]="In Relationship",2,1) + Table2[[#This Row],[Kidhome]] + Table2[[#This Row],[Teenhome]]</f>
        <v>3</v>
      </c>
      <c r="AJ62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624" s="2">
        <f>IF(OR(Table2[[#This Row],[ Income ]]="",Table2[[#This Row],[ Income ]]&gt;200000),ROUND(MEDIAN(Table2[[ Income ]]),0),Table2[[#This Row],[ Income ]])</f>
        <v>75236</v>
      </c>
      <c r="AL624" s="2" t="str">
        <f>IF(Table2[[#This Row],[Income_Cleaned]]&lt;35000,"Low",
   IF(Table2[[#This Row],[Income_Cleaned]]&lt;=70000,"Medium","High"))</f>
        <v>High</v>
      </c>
    </row>
    <row r="625" spans="1:38" x14ac:dyDescent="0.35">
      <c r="A625">
        <v>10573</v>
      </c>
      <c r="B625">
        <v>1953</v>
      </c>
      <c r="C625" t="s">
        <v>30</v>
      </c>
      <c r="D625" t="s">
        <v>31</v>
      </c>
      <c r="E625">
        <v>62551</v>
      </c>
      <c r="F625">
        <v>0</v>
      </c>
      <c r="G625">
        <v>0</v>
      </c>
      <c r="H625" s="1">
        <v>41596</v>
      </c>
      <c r="I625">
        <v>27</v>
      </c>
      <c r="J625">
        <v>125</v>
      </c>
      <c r="K625">
        <v>16</v>
      </c>
      <c r="L625">
        <v>98</v>
      </c>
      <c r="M625">
        <v>134</v>
      </c>
      <c r="N625">
        <v>21</v>
      </c>
      <c r="O625">
        <v>27</v>
      </c>
      <c r="P625">
        <v>1</v>
      </c>
      <c r="Q625">
        <v>6</v>
      </c>
      <c r="R625">
        <v>7</v>
      </c>
      <c r="S625">
        <v>4</v>
      </c>
      <c r="T625">
        <v>3</v>
      </c>
      <c r="U625">
        <v>1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 t="s">
        <v>42</v>
      </c>
      <c r="AC625">
        <f>2014 - Table2[[#This Row],[Year_Birth]]</f>
        <v>61</v>
      </c>
      <c r="AD625">
        <f>IF(Table2[[#This Row],[Age]]&gt;100, "100", Table2[[#This Row],[Age]])</f>
        <v>61</v>
      </c>
      <c r="AE625" t="str">
        <f>IF(Table2[[#This Row],[Age_Cleaned]]&lt;30,"&lt;30",
   IF(Table2[[#This Row],[Age_Cleaned]]&lt;=40,"30-40",
   IF(Table2[[#This Row],[Age_Cleaned]]&lt;=50,"40-50","50+")))</f>
        <v>50+</v>
      </c>
      <c r="AF625" s="2">
        <f>Table2[[#This Row],[MntWines]]+Table2[[#This Row],[MntFruits]]+Table2[[#This Row],[MntMeatProducts]]+Table2[[#This Row],[MntFishProducts]]+Table2[[#This Row],[MntSweetProducts]]+Table2[[#This Row],[MntGoldProds]]</f>
        <v>421</v>
      </c>
      <c r="AG625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62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625" s="2">
        <f>IF(Table2[[#This Row],[Marital_Cleaned]]="In Relationship",2,1) + Table2[[#This Row],[Kidhome]] + Table2[[#This Row],[Teenhome]]</f>
        <v>1</v>
      </c>
      <c r="AJ62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625" s="2">
        <f>IF(OR(Table2[[#This Row],[ Income ]]="",Table2[[#This Row],[ Income ]]&gt;200000),ROUND(MEDIAN(Table2[[ Income ]]),0),Table2[[#This Row],[ Income ]])</f>
        <v>62551</v>
      </c>
      <c r="AL625" s="2" t="str">
        <f>IF(Table2[[#This Row],[Income_Cleaned]]&lt;35000,"Low",
   IF(Table2[[#This Row],[Income_Cleaned]]&lt;=70000,"Medium","High"))</f>
        <v>Medium</v>
      </c>
    </row>
    <row r="626" spans="1:38" x14ac:dyDescent="0.35">
      <c r="A626">
        <v>10140</v>
      </c>
      <c r="B626">
        <v>1983</v>
      </c>
      <c r="C626" t="s">
        <v>39</v>
      </c>
      <c r="D626" t="s">
        <v>37</v>
      </c>
      <c r="E626">
        <v>70123</v>
      </c>
      <c r="F626">
        <v>0</v>
      </c>
      <c r="G626">
        <v>0</v>
      </c>
      <c r="H626" s="1">
        <v>41545</v>
      </c>
      <c r="I626">
        <v>27</v>
      </c>
      <c r="J626">
        <v>1308</v>
      </c>
      <c r="K626">
        <v>0</v>
      </c>
      <c r="L626">
        <v>396</v>
      </c>
      <c r="M626">
        <v>23</v>
      </c>
      <c r="N626">
        <v>0</v>
      </c>
      <c r="O626">
        <v>0</v>
      </c>
      <c r="P626">
        <v>1</v>
      </c>
      <c r="Q626">
        <v>5</v>
      </c>
      <c r="R626">
        <v>7</v>
      </c>
      <c r="S626">
        <v>4</v>
      </c>
      <c r="T626">
        <v>3</v>
      </c>
      <c r="U626">
        <v>0</v>
      </c>
      <c r="V626">
        <v>1</v>
      </c>
      <c r="W626">
        <v>0</v>
      </c>
      <c r="X626">
        <v>0</v>
      </c>
      <c r="Y626">
        <v>1</v>
      </c>
      <c r="Z626">
        <v>0</v>
      </c>
      <c r="AA626">
        <v>0</v>
      </c>
      <c r="AB626" t="s">
        <v>42</v>
      </c>
      <c r="AC626">
        <f>2014 - Table2[[#This Row],[Year_Birth]]</f>
        <v>31</v>
      </c>
      <c r="AD626">
        <f>IF(Table2[[#This Row],[Age]]&gt;100, "100", Table2[[#This Row],[Age]])</f>
        <v>31</v>
      </c>
      <c r="AE626" t="str">
        <f>IF(Table2[[#This Row],[Age_Cleaned]]&lt;30,"&lt;30",
   IF(Table2[[#This Row],[Age_Cleaned]]&lt;=40,"30-40",
   IF(Table2[[#This Row],[Age_Cleaned]]&lt;=50,"40-50","50+")))</f>
        <v>30-40</v>
      </c>
      <c r="AF626" s="2">
        <f>Table2[[#This Row],[MntWines]]+Table2[[#This Row],[MntFruits]]+Table2[[#This Row],[MntMeatProducts]]+Table2[[#This Row],[MntFishProducts]]+Table2[[#This Row],[MntSweetProducts]]+Table2[[#This Row],[MntGoldProds]]</f>
        <v>1727</v>
      </c>
      <c r="AG626" s="2">
        <f>Table2[[#This Row],[AcceptedCmp1]] + Table2[[#This Row],[AcceptedCmp2]] + Table2[[#This Row],[AcceptedCmp3]] + Table2[[#This Row],[AcceptedCmp4]] + Table2[[#This Row],[AcceptedCmp5]] + Table2[[#This Row],[Response]]</f>
        <v>2</v>
      </c>
      <c r="AH62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626" s="2">
        <f>IF(Table2[[#This Row],[Marital_Cleaned]]="In Relationship",2,1) + Table2[[#This Row],[Kidhome]] + Table2[[#This Row],[Teenhome]]</f>
        <v>2</v>
      </c>
      <c r="AJ62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626" s="2">
        <f>IF(OR(Table2[[#This Row],[ Income ]]="",Table2[[#This Row],[ Income ]]&gt;200000),ROUND(MEDIAN(Table2[[ Income ]]),0),Table2[[#This Row],[ Income ]])</f>
        <v>70123</v>
      </c>
      <c r="AL626" s="2" t="str">
        <f>IF(Table2[[#This Row],[Income_Cleaned]]&lt;35000,"Low",
   IF(Table2[[#This Row],[Income_Cleaned]]&lt;=70000,"Medium","High"))</f>
        <v>High</v>
      </c>
    </row>
    <row r="627" spans="1:38" x14ac:dyDescent="0.35">
      <c r="A627">
        <v>2286</v>
      </c>
      <c r="B627">
        <v>1962</v>
      </c>
      <c r="C627" t="s">
        <v>30</v>
      </c>
      <c r="D627" t="s">
        <v>33</v>
      </c>
      <c r="E627">
        <v>50785</v>
      </c>
      <c r="F627">
        <v>1</v>
      </c>
      <c r="G627">
        <v>1</v>
      </c>
      <c r="H627" s="1">
        <v>41527</v>
      </c>
      <c r="I627">
        <v>27</v>
      </c>
      <c r="J627">
        <v>64</v>
      </c>
      <c r="K627">
        <v>1</v>
      </c>
      <c r="L627">
        <v>21</v>
      </c>
      <c r="M627">
        <v>0</v>
      </c>
      <c r="N627">
        <v>1</v>
      </c>
      <c r="O627">
        <v>27</v>
      </c>
      <c r="P627">
        <v>2</v>
      </c>
      <c r="Q627">
        <v>2</v>
      </c>
      <c r="R627">
        <v>1</v>
      </c>
      <c r="S627">
        <v>3</v>
      </c>
      <c r="T627">
        <v>6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 t="s">
        <v>34</v>
      </c>
      <c r="AC627">
        <f>2014 - Table2[[#This Row],[Year_Birth]]</f>
        <v>52</v>
      </c>
      <c r="AD627">
        <f>IF(Table2[[#This Row],[Age]]&gt;100, "100", Table2[[#This Row],[Age]])</f>
        <v>52</v>
      </c>
      <c r="AE627" t="str">
        <f>IF(Table2[[#This Row],[Age_Cleaned]]&lt;30,"&lt;30",
   IF(Table2[[#This Row],[Age_Cleaned]]&lt;=40,"30-40",
   IF(Table2[[#This Row],[Age_Cleaned]]&lt;=50,"40-50","50+")))</f>
        <v>50+</v>
      </c>
      <c r="AF627" s="2">
        <f>Table2[[#This Row],[MntWines]]+Table2[[#This Row],[MntFruits]]+Table2[[#This Row],[MntMeatProducts]]+Table2[[#This Row],[MntFishProducts]]+Table2[[#This Row],[MntSweetProducts]]+Table2[[#This Row],[MntGoldProds]]</f>
        <v>114</v>
      </c>
      <c r="AG627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62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627" s="2">
        <f>IF(Table2[[#This Row],[Marital_Cleaned]]="In Relationship",2,1) + Table2[[#This Row],[Kidhome]] + Table2[[#This Row],[Teenhome]]</f>
        <v>3</v>
      </c>
      <c r="AJ62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627" s="2">
        <f>IF(OR(Table2[[#This Row],[ Income ]]="",Table2[[#This Row],[ Income ]]&gt;200000),ROUND(MEDIAN(Table2[[ Income ]]),0),Table2[[#This Row],[ Income ]])</f>
        <v>50785</v>
      </c>
      <c r="AL627" s="2" t="str">
        <f>IF(Table2[[#This Row],[Income_Cleaned]]&lt;35000,"Low",
   IF(Table2[[#This Row],[Income_Cleaned]]&lt;=70000,"Medium","High"))</f>
        <v>Medium</v>
      </c>
    </row>
    <row r="628" spans="1:38" x14ac:dyDescent="0.35">
      <c r="A628">
        <v>8420</v>
      </c>
      <c r="B628">
        <v>1970</v>
      </c>
      <c r="C628" t="s">
        <v>40</v>
      </c>
      <c r="D628" t="s">
        <v>35</v>
      </c>
      <c r="E628">
        <v>15315</v>
      </c>
      <c r="F628">
        <v>0</v>
      </c>
      <c r="G628">
        <v>0</v>
      </c>
      <c r="H628" s="1">
        <v>41489</v>
      </c>
      <c r="I628">
        <v>27</v>
      </c>
      <c r="J628">
        <v>7</v>
      </c>
      <c r="K628">
        <v>4</v>
      </c>
      <c r="L628">
        <v>13</v>
      </c>
      <c r="M628">
        <v>15</v>
      </c>
      <c r="N628">
        <v>8</v>
      </c>
      <c r="O628">
        <v>17</v>
      </c>
      <c r="P628">
        <v>2</v>
      </c>
      <c r="Q628">
        <v>2</v>
      </c>
      <c r="R628">
        <v>0</v>
      </c>
      <c r="S628">
        <v>4</v>
      </c>
      <c r="T628">
        <v>5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 t="s">
        <v>32</v>
      </c>
      <c r="AC628">
        <f>2014 - Table2[[#This Row],[Year_Birth]]</f>
        <v>44</v>
      </c>
      <c r="AD628">
        <f>IF(Table2[[#This Row],[Age]]&gt;100, "100", Table2[[#This Row],[Age]])</f>
        <v>44</v>
      </c>
      <c r="AE628" t="str">
        <f>IF(Table2[[#This Row],[Age_Cleaned]]&lt;30,"&lt;30",
   IF(Table2[[#This Row],[Age_Cleaned]]&lt;=40,"30-40",
   IF(Table2[[#This Row],[Age_Cleaned]]&lt;=50,"40-50","50+")))</f>
        <v>40-50</v>
      </c>
      <c r="AF628" s="2">
        <f>Table2[[#This Row],[MntWines]]+Table2[[#This Row],[MntFruits]]+Table2[[#This Row],[MntMeatProducts]]+Table2[[#This Row],[MntFishProducts]]+Table2[[#This Row],[MntSweetProducts]]+Table2[[#This Row],[MntGoldProds]]</f>
        <v>64</v>
      </c>
      <c r="AG628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62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628" s="2">
        <f>IF(Table2[[#This Row],[Marital_Cleaned]]="In Relationship",2,1) + Table2[[#This Row],[Kidhome]] + Table2[[#This Row],[Teenhome]]</f>
        <v>2</v>
      </c>
      <c r="AJ62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628" s="2">
        <f>IF(OR(Table2[[#This Row],[ Income ]]="",Table2[[#This Row],[ Income ]]&gt;200000),ROUND(MEDIAN(Table2[[ Income ]]),0),Table2[[#This Row],[ Income ]])</f>
        <v>15315</v>
      </c>
      <c r="AL628" s="2" t="str">
        <f>IF(Table2[[#This Row],[Income_Cleaned]]&lt;35000,"Low",
   IF(Table2[[#This Row],[Income_Cleaned]]&lt;=70000,"Medium","High"))</f>
        <v>Low</v>
      </c>
    </row>
    <row r="629" spans="1:38" x14ac:dyDescent="0.35">
      <c r="A629">
        <v>10065</v>
      </c>
      <c r="B629">
        <v>1970</v>
      </c>
      <c r="C629" t="s">
        <v>40</v>
      </c>
      <c r="D629" t="s">
        <v>35</v>
      </c>
      <c r="E629">
        <v>15315</v>
      </c>
      <c r="F629">
        <v>0</v>
      </c>
      <c r="G629">
        <v>0</v>
      </c>
      <c r="H629" s="1">
        <v>41489</v>
      </c>
      <c r="I629">
        <v>27</v>
      </c>
      <c r="J629">
        <v>7</v>
      </c>
      <c r="K629">
        <v>4</v>
      </c>
      <c r="L629">
        <v>13</v>
      </c>
      <c r="M629">
        <v>15</v>
      </c>
      <c r="N629">
        <v>8</v>
      </c>
      <c r="O629">
        <v>17</v>
      </c>
      <c r="P629">
        <v>2</v>
      </c>
      <c r="Q629">
        <v>2</v>
      </c>
      <c r="R629">
        <v>0</v>
      </c>
      <c r="S629">
        <v>4</v>
      </c>
      <c r="T629">
        <v>5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 t="s">
        <v>32</v>
      </c>
      <c r="AC629">
        <f>2014 - Table2[[#This Row],[Year_Birth]]</f>
        <v>44</v>
      </c>
      <c r="AD629">
        <f>IF(Table2[[#This Row],[Age]]&gt;100, "100", Table2[[#This Row],[Age]])</f>
        <v>44</v>
      </c>
      <c r="AE629" t="str">
        <f>IF(Table2[[#This Row],[Age_Cleaned]]&lt;30,"&lt;30",
   IF(Table2[[#This Row],[Age_Cleaned]]&lt;=40,"30-40",
   IF(Table2[[#This Row],[Age_Cleaned]]&lt;=50,"40-50","50+")))</f>
        <v>40-50</v>
      </c>
      <c r="AF629" s="2">
        <f>Table2[[#This Row],[MntWines]]+Table2[[#This Row],[MntFruits]]+Table2[[#This Row],[MntMeatProducts]]+Table2[[#This Row],[MntFishProducts]]+Table2[[#This Row],[MntSweetProducts]]+Table2[[#This Row],[MntGoldProds]]</f>
        <v>64</v>
      </c>
      <c r="AG629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62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629" s="2">
        <f>IF(Table2[[#This Row],[Marital_Cleaned]]="In Relationship",2,1) + Table2[[#This Row],[Kidhome]] + Table2[[#This Row],[Teenhome]]</f>
        <v>2</v>
      </c>
      <c r="AJ62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629" s="2">
        <f>IF(OR(Table2[[#This Row],[ Income ]]="",Table2[[#This Row],[ Income ]]&gt;200000),ROUND(MEDIAN(Table2[[ Income ]]),0),Table2[[#This Row],[ Income ]])</f>
        <v>15315</v>
      </c>
      <c r="AL629" s="2" t="str">
        <f>IF(Table2[[#This Row],[Income_Cleaned]]&lt;35000,"Low",
   IF(Table2[[#This Row],[Income_Cleaned]]&lt;=70000,"Medium","High"))</f>
        <v>Low</v>
      </c>
    </row>
    <row r="630" spans="1:38" x14ac:dyDescent="0.35">
      <c r="A630">
        <v>1029</v>
      </c>
      <c r="B630">
        <v>1970</v>
      </c>
      <c r="C630" t="s">
        <v>39</v>
      </c>
      <c r="D630" t="s">
        <v>37</v>
      </c>
      <c r="E630">
        <v>64413</v>
      </c>
      <c r="F630">
        <v>0</v>
      </c>
      <c r="G630">
        <v>1</v>
      </c>
      <c r="H630" s="1">
        <v>41487</v>
      </c>
      <c r="I630">
        <v>27</v>
      </c>
      <c r="J630">
        <v>200</v>
      </c>
      <c r="K630">
        <v>5</v>
      </c>
      <c r="L630">
        <v>44</v>
      </c>
      <c r="M630">
        <v>0</v>
      </c>
      <c r="N630">
        <v>10</v>
      </c>
      <c r="O630">
        <v>20</v>
      </c>
      <c r="P630">
        <v>1</v>
      </c>
      <c r="Q630">
        <v>5</v>
      </c>
      <c r="R630">
        <v>1</v>
      </c>
      <c r="S630">
        <v>5</v>
      </c>
      <c r="T630">
        <v>5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 t="s">
        <v>32</v>
      </c>
      <c r="AC630">
        <f>2014 - Table2[[#This Row],[Year_Birth]]</f>
        <v>44</v>
      </c>
      <c r="AD630">
        <f>IF(Table2[[#This Row],[Age]]&gt;100, "100", Table2[[#This Row],[Age]])</f>
        <v>44</v>
      </c>
      <c r="AE630" t="str">
        <f>IF(Table2[[#This Row],[Age_Cleaned]]&lt;30,"&lt;30",
   IF(Table2[[#This Row],[Age_Cleaned]]&lt;=40,"30-40",
   IF(Table2[[#This Row],[Age_Cleaned]]&lt;=50,"40-50","50+")))</f>
        <v>40-50</v>
      </c>
      <c r="AF630" s="2">
        <f>Table2[[#This Row],[MntWines]]+Table2[[#This Row],[MntFruits]]+Table2[[#This Row],[MntMeatProducts]]+Table2[[#This Row],[MntFishProducts]]+Table2[[#This Row],[MntSweetProducts]]+Table2[[#This Row],[MntGoldProds]]</f>
        <v>279</v>
      </c>
      <c r="AG630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63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630" s="2">
        <f>IF(Table2[[#This Row],[Marital_Cleaned]]="In Relationship",2,1) + Table2[[#This Row],[Kidhome]] + Table2[[#This Row],[Teenhome]]</f>
        <v>3</v>
      </c>
      <c r="AJ63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630" s="2">
        <f>IF(OR(Table2[[#This Row],[ Income ]]="",Table2[[#This Row],[ Income ]]&gt;200000),ROUND(MEDIAN(Table2[[ Income ]]),0),Table2[[#This Row],[ Income ]])</f>
        <v>64413</v>
      </c>
      <c r="AL630" s="2" t="str">
        <f>IF(Table2[[#This Row],[Income_Cleaned]]&lt;35000,"Low",
   IF(Table2[[#This Row],[Income_Cleaned]]&lt;=70000,"Medium","High"))</f>
        <v>Medium</v>
      </c>
    </row>
    <row r="631" spans="1:38" x14ac:dyDescent="0.35">
      <c r="A631">
        <v>4207</v>
      </c>
      <c r="B631">
        <v>1981</v>
      </c>
      <c r="C631" t="s">
        <v>39</v>
      </c>
      <c r="D631" t="s">
        <v>35</v>
      </c>
      <c r="E631">
        <v>87171</v>
      </c>
      <c r="F631">
        <v>0</v>
      </c>
      <c r="G631">
        <v>0</v>
      </c>
      <c r="H631" s="1">
        <v>41395</v>
      </c>
      <c r="I631">
        <v>27</v>
      </c>
      <c r="J631">
        <v>1001</v>
      </c>
      <c r="K631">
        <v>44</v>
      </c>
      <c r="L631">
        <v>107</v>
      </c>
      <c r="M631">
        <v>58</v>
      </c>
      <c r="N631">
        <v>44</v>
      </c>
      <c r="O631">
        <v>44</v>
      </c>
      <c r="P631">
        <v>1</v>
      </c>
      <c r="Q631">
        <v>6</v>
      </c>
      <c r="R631">
        <v>7</v>
      </c>
      <c r="S631">
        <v>11</v>
      </c>
      <c r="T631">
        <v>2</v>
      </c>
      <c r="U631">
        <v>1</v>
      </c>
      <c r="V631">
        <v>0</v>
      </c>
      <c r="W631">
        <v>1</v>
      </c>
      <c r="X631">
        <v>0</v>
      </c>
      <c r="Y631">
        <v>0</v>
      </c>
      <c r="Z631">
        <v>0</v>
      </c>
      <c r="AA631">
        <v>0</v>
      </c>
      <c r="AB631" t="s">
        <v>32</v>
      </c>
      <c r="AC631">
        <f>2014 - Table2[[#This Row],[Year_Birth]]</f>
        <v>33</v>
      </c>
      <c r="AD631">
        <f>IF(Table2[[#This Row],[Age]]&gt;100, "100", Table2[[#This Row],[Age]])</f>
        <v>33</v>
      </c>
      <c r="AE631" t="str">
        <f>IF(Table2[[#This Row],[Age_Cleaned]]&lt;30,"&lt;30",
   IF(Table2[[#This Row],[Age_Cleaned]]&lt;=40,"30-40",
   IF(Table2[[#This Row],[Age_Cleaned]]&lt;=50,"40-50","50+")))</f>
        <v>30-40</v>
      </c>
      <c r="AF631" s="2">
        <f>Table2[[#This Row],[MntWines]]+Table2[[#This Row],[MntFruits]]+Table2[[#This Row],[MntMeatProducts]]+Table2[[#This Row],[MntFishProducts]]+Table2[[#This Row],[MntSweetProducts]]+Table2[[#This Row],[MntGoldProds]]</f>
        <v>1298</v>
      </c>
      <c r="AG631" s="2">
        <f>Table2[[#This Row],[AcceptedCmp1]] + Table2[[#This Row],[AcceptedCmp2]] + Table2[[#This Row],[AcceptedCmp3]] + Table2[[#This Row],[AcceptedCmp4]] + Table2[[#This Row],[AcceptedCmp5]] + Table2[[#This Row],[Response]]</f>
        <v>2</v>
      </c>
      <c r="AH63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631" s="2">
        <f>IF(Table2[[#This Row],[Marital_Cleaned]]="In Relationship",2,1) + Table2[[#This Row],[Kidhome]] + Table2[[#This Row],[Teenhome]]</f>
        <v>2</v>
      </c>
      <c r="AJ63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631" s="2">
        <f>IF(OR(Table2[[#This Row],[ Income ]]="",Table2[[#This Row],[ Income ]]&gt;200000),ROUND(MEDIAN(Table2[[ Income ]]),0),Table2[[#This Row],[ Income ]])</f>
        <v>87171</v>
      </c>
      <c r="AL631" s="2" t="str">
        <f>IF(Table2[[#This Row],[Income_Cleaned]]&lt;35000,"Low",
   IF(Table2[[#This Row],[Income_Cleaned]]&lt;=70000,"Medium","High"))</f>
        <v>High</v>
      </c>
    </row>
    <row r="632" spans="1:38" x14ac:dyDescent="0.35">
      <c r="A632">
        <v>10277</v>
      </c>
      <c r="B632">
        <v>1961</v>
      </c>
      <c r="C632" t="s">
        <v>30</v>
      </c>
      <c r="D632" t="s">
        <v>33</v>
      </c>
      <c r="E632">
        <v>30081</v>
      </c>
      <c r="F632">
        <v>0</v>
      </c>
      <c r="G632">
        <v>1</v>
      </c>
      <c r="H632" s="1">
        <v>41326</v>
      </c>
      <c r="I632">
        <v>27</v>
      </c>
      <c r="J632">
        <v>36</v>
      </c>
      <c r="K632">
        <v>0</v>
      </c>
      <c r="L632">
        <v>2</v>
      </c>
      <c r="M632">
        <v>0</v>
      </c>
      <c r="N632">
        <v>0</v>
      </c>
      <c r="O632">
        <v>4</v>
      </c>
      <c r="P632">
        <v>1</v>
      </c>
      <c r="Q632">
        <v>1</v>
      </c>
      <c r="R632">
        <v>0</v>
      </c>
      <c r="S632">
        <v>3</v>
      </c>
      <c r="T632">
        <v>7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 t="s">
        <v>32</v>
      </c>
      <c r="AC632">
        <f>2014 - Table2[[#This Row],[Year_Birth]]</f>
        <v>53</v>
      </c>
      <c r="AD632">
        <f>IF(Table2[[#This Row],[Age]]&gt;100, "100", Table2[[#This Row],[Age]])</f>
        <v>53</v>
      </c>
      <c r="AE632" t="str">
        <f>IF(Table2[[#This Row],[Age_Cleaned]]&lt;30,"&lt;30",
   IF(Table2[[#This Row],[Age_Cleaned]]&lt;=40,"30-40",
   IF(Table2[[#This Row],[Age_Cleaned]]&lt;=50,"40-50","50+")))</f>
        <v>50+</v>
      </c>
      <c r="AF632" s="2">
        <f>Table2[[#This Row],[MntWines]]+Table2[[#This Row],[MntFruits]]+Table2[[#This Row],[MntMeatProducts]]+Table2[[#This Row],[MntFishProducts]]+Table2[[#This Row],[MntSweetProducts]]+Table2[[#This Row],[MntGoldProds]]</f>
        <v>42</v>
      </c>
      <c r="AG632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63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632" s="2">
        <f>IF(Table2[[#This Row],[Marital_Cleaned]]="In Relationship",2,1) + Table2[[#This Row],[Kidhome]] + Table2[[#This Row],[Teenhome]]</f>
        <v>2</v>
      </c>
      <c r="AJ63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632" s="2">
        <f>IF(OR(Table2[[#This Row],[ Income ]]="",Table2[[#This Row],[ Income ]]&gt;200000),ROUND(MEDIAN(Table2[[ Income ]]),0),Table2[[#This Row],[ Income ]])</f>
        <v>30081</v>
      </c>
      <c r="AL632" s="2" t="str">
        <f>IF(Table2[[#This Row],[Income_Cleaned]]&lt;35000,"Low",
   IF(Table2[[#This Row],[Income_Cleaned]]&lt;=70000,"Medium","High"))</f>
        <v>Low</v>
      </c>
    </row>
    <row r="633" spans="1:38" x14ac:dyDescent="0.35">
      <c r="A633">
        <v>4436</v>
      </c>
      <c r="B633">
        <v>1976</v>
      </c>
      <c r="C633" t="s">
        <v>30</v>
      </c>
      <c r="D633" t="s">
        <v>33</v>
      </c>
      <c r="E633">
        <v>20180</v>
      </c>
      <c r="F633">
        <v>0</v>
      </c>
      <c r="G633">
        <v>0</v>
      </c>
      <c r="H633" s="1">
        <v>41325</v>
      </c>
      <c r="I633">
        <v>27</v>
      </c>
      <c r="J633">
        <v>18</v>
      </c>
      <c r="K633">
        <v>42</v>
      </c>
      <c r="L633">
        <v>24</v>
      </c>
      <c r="M633">
        <v>15</v>
      </c>
      <c r="N633">
        <v>20</v>
      </c>
      <c r="O633">
        <v>18</v>
      </c>
      <c r="P633">
        <v>1</v>
      </c>
      <c r="Q633">
        <v>2</v>
      </c>
      <c r="R633">
        <v>1</v>
      </c>
      <c r="S633">
        <v>4</v>
      </c>
      <c r="T633">
        <v>7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 t="s">
        <v>32</v>
      </c>
      <c r="AC633">
        <f>2014 - Table2[[#This Row],[Year_Birth]]</f>
        <v>38</v>
      </c>
      <c r="AD633">
        <f>IF(Table2[[#This Row],[Age]]&gt;100, "100", Table2[[#This Row],[Age]])</f>
        <v>38</v>
      </c>
      <c r="AE633" t="str">
        <f>IF(Table2[[#This Row],[Age_Cleaned]]&lt;30,"&lt;30",
   IF(Table2[[#This Row],[Age_Cleaned]]&lt;=40,"30-40",
   IF(Table2[[#This Row],[Age_Cleaned]]&lt;=50,"40-50","50+")))</f>
        <v>30-40</v>
      </c>
      <c r="AF633" s="2">
        <f>Table2[[#This Row],[MntWines]]+Table2[[#This Row],[MntFruits]]+Table2[[#This Row],[MntMeatProducts]]+Table2[[#This Row],[MntFishProducts]]+Table2[[#This Row],[MntSweetProducts]]+Table2[[#This Row],[MntGoldProds]]</f>
        <v>137</v>
      </c>
      <c r="AG633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63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633" s="2">
        <f>IF(Table2[[#This Row],[Marital_Cleaned]]="In Relationship",2,1) + Table2[[#This Row],[Kidhome]] + Table2[[#This Row],[Teenhome]]</f>
        <v>1</v>
      </c>
      <c r="AJ63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633" s="2">
        <f>IF(OR(Table2[[#This Row],[ Income ]]="",Table2[[#This Row],[ Income ]]&gt;200000),ROUND(MEDIAN(Table2[[ Income ]]),0),Table2[[#This Row],[ Income ]])</f>
        <v>20180</v>
      </c>
      <c r="AL633" s="2" t="str">
        <f>IF(Table2[[#This Row],[Income_Cleaned]]&lt;35000,"Low",
   IF(Table2[[#This Row],[Income_Cleaned]]&lt;=70000,"Medium","High"))</f>
        <v>Low</v>
      </c>
    </row>
    <row r="634" spans="1:38" x14ac:dyDescent="0.35">
      <c r="A634">
        <v>2929</v>
      </c>
      <c r="B634">
        <v>1976</v>
      </c>
      <c r="C634" t="s">
        <v>30</v>
      </c>
      <c r="D634" t="s">
        <v>33</v>
      </c>
      <c r="E634">
        <v>20180</v>
      </c>
      <c r="F634">
        <v>0</v>
      </c>
      <c r="G634">
        <v>0</v>
      </c>
      <c r="H634" s="1">
        <v>41325</v>
      </c>
      <c r="I634">
        <v>27</v>
      </c>
      <c r="J634">
        <v>18</v>
      </c>
      <c r="K634">
        <v>42</v>
      </c>
      <c r="L634">
        <v>24</v>
      </c>
      <c r="M634">
        <v>15</v>
      </c>
      <c r="N634">
        <v>20</v>
      </c>
      <c r="O634">
        <v>18</v>
      </c>
      <c r="P634">
        <v>1</v>
      </c>
      <c r="Q634">
        <v>2</v>
      </c>
      <c r="R634">
        <v>1</v>
      </c>
      <c r="S634">
        <v>4</v>
      </c>
      <c r="T634">
        <v>7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 t="s">
        <v>32</v>
      </c>
      <c r="AC634">
        <f>2014 - Table2[[#This Row],[Year_Birth]]</f>
        <v>38</v>
      </c>
      <c r="AD634">
        <f>IF(Table2[[#This Row],[Age]]&gt;100, "100", Table2[[#This Row],[Age]])</f>
        <v>38</v>
      </c>
      <c r="AE634" t="str">
        <f>IF(Table2[[#This Row],[Age_Cleaned]]&lt;30,"&lt;30",
   IF(Table2[[#This Row],[Age_Cleaned]]&lt;=40,"30-40",
   IF(Table2[[#This Row],[Age_Cleaned]]&lt;=50,"40-50","50+")))</f>
        <v>30-40</v>
      </c>
      <c r="AF634" s="2">
        <f>Table2[[#This Row],[MntWines]]+Table2[[#This Row],[MntFruits]]+Table2[[#This Row],[MntMeatProducts]]+Table2[[#This Row],[MntFishProducts]]+Table2[[#This Row],[MntSweetProducts]]+Table2[[#This Row],[MntGoldProds]]</f>
        <v>137</v>
      </c>
      <c r="AG634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63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634" s="2">
        <f>IF(Table2[[#This Row],[Marital_Cleaned]]="In Relationship",2,1) + Table2[[#This Row],[Kidhome]] + Table2[[#This Row],[Teenhome]]</f>
        <v>1</v>
      </c>
      <c r="AJ63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634" s="2">
        <f>IF(OR(Table2[[#This Row],[ Income ]]="",Table2[[#This Row],[ Income ]]&gt;200000),ROUND(MEDIAN(Table2[[ Income ]]),0),Table2[[#This Row],[ Income ]])</f>
        <v>20180</v>
      </c>
      <c r="AL634" s="2" t="str">
        <f>IF(Table2[[#This Row],[Income_Cleaned]]&lt;35000,"Low",
   IF(Table2[[#This Row],[Income_Cleaned]]&lt;=70000,"Medium","High"))</f>
        <v>Low</v>
      </c>
    </row>
    <row r="635" spans="1:38" x14ac:dyDescent="0.35">
      <c r="A635">
        <v>6281</v>
      </c>
      <c r="B635">
        <v>1966</v>
      </c>
      <c r="C635" t="s">
        <v>30</v>
      </c>
      <c r="D635" t="s">
        <v>31</v>
      </c>
      <c r="E635">
        <v>55686</v>
      </c>
      <c r="F635">
        <v>0</v>
      </c>
      <c r="G635">
        <v>1</v>
      </c>
      <c r="H635" s="1">
        <v>41319</v>
      </c>
      <c r="I635">
        <v>27</v>
      </c>
      <c r="J635">
        <v>673</v>
      </c>
      <c r="K635">
        <v>0</v>
      </c>
      <c r="L635">
        <v>199</v>
      </c>
      <c r="M635">
        <v>37</v>
      </c>
      <c r="N635">
        <v>47</v>
      </c>
      <c r="O635">
        <v>26</v>
      </c>
      <c r="P635">
        <v>2</v>
      </c>
      <c r="Q635">
        <v>6</v>
      </c>
      <c r="R635">
        <v>3</v>
      </c>
      <c r="S635">
        <v>5</v>
      </c>
      <c r="T635">
        <v>4</v>
      </c>
      <c r="U635">
        <v>1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 t="s">
        <v>32</v>
      </c>
      <c r="AC635">
        <f>2014 - Table2[[#This Row],[Year_Birth]]</f>
        <v>48</v>
      </c>
      <c r="AD635">
        <f>IF(Table2[[#This Row],[Age]]&gt;100, "100", Table2[[#This Row],[Age]])</f>
        <v>48</v>
      </c>
      <c r="AE635" t="str">
        <f>IF(Table2[[#This Row],[Age_Cleaned]]&lt;30,"&lt;30",
   IF(Table2[[#This Row],[Age_Cleaned]]&lt;=40,"30-40",
   IF(Table2[[#This Row],[Age_Cleaned]]&lt;=50,"40-50","50+")))</f>
        <v>40-50</v>
      </c>
      <c r="AF635" s="2">
        <f>Table2[[#This Row],[MntWines]]+Table2[[#This Row],[MntFruits]]+Table2[[#This Row],[MntMeatProducts]]+Table2[[#This Row],[MntFishProducts]]+Table2[[#This Row],[MntSweetProducts]]+Table2[[#This Row],[MntGoldProds]]</f>
        <v>982</v>
      </c>
      <c r="AG635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63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635" s="2">
        <f>IF(Table2[[#This Row],[Marital_Cleaned]]="In Relationship",2,1) + Table2[[#This Row],[Kidhome]] + Table2[[#This Row],[Teenhome]]</f>
        <v>2</v>
      </c>
      <c r="AJ63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635" s="2">
        <f>IF(OR(Table2[[#This Row],[ Income ]]="",Table2[[#This Row],[ Income ]]&gt;200000),ROUND(MEDIAN(Table2[[ Income ]]),0),Table2[[#This Row],[ Income ]])</f>
        <v>55686</v>
      </c>
      <c r="AL635" s="2" t="str">
        <f>IF(Table2[[#This Row],[Income_Cleaned]]&lt;35000,"Low",
   IF(Table2[[#This Row],[Income_Cleaned]]&lt;=70000,"Medium","High"))</f>
        <v>Medium</v>
      </c>
    </row>
    <row r="636" spans="1:38" x14ac:dyDescent="0.35">
      <c r="A636">
        <v>10390</v>
      </c>
      <c r="B636">
        <v>1959</v>
      </c>
      <c r="C636" t="s">
        <v>40</v>
      </c>
      <c r="D636" t="s">
        <v>35</v>
      </c>
      <c r="E636">
        <v>26887</v>
      </c>
      <c r="F636">
        <v>0</v>
      </c>
      <c r="G636">
        <v>1</v>
      </c>
      <c r="H636" s="1">
        <v>41315</v>
      </c>
      <c r="I636">
        <v>27</v>
      </c>
      <c r="J636">
        <v>6</v>
      </c>
      <c r="K636">
        <v>7</v>
      </c>
      <c r="L636">
        <v>4</v>
      </c>
      <c r="M636">
        <v>3</v>
      </c>
      <c r="N636">
        <v>4</v>
      </c>
      <c r="O636">
        <v>6</v>
      </c>
      <c r="P636">
        <v>1</v>
      </c>
      <c r="Q636">
        <v>1</v>
      </c>
      <c r="R636">
        <v>0</v>
      </c>
      <c r="S636">
        <v>3</v>
      </c>
      <c r="T636">
        <v>6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 t="s">
        <v>32</v>
      </c>
      <c r="AC636">
        <f>2014 - Table2[[#This Row],[Year_Birth]]</f>
        <v>55</v>
      </c>
      <c r="AD636">
        <f>IF(Table2[[#This Row],[Age]]&gt;100, "100", Table2[[#This Row],[Age]])</f>
        <v>55</v>
      </c>
      <c r="AE636" t="str">
        <f>IF(Table2[[#This Row],[Age_Cleaned]]&lt;30,"&lt;30",
   IF(Table2[[#This Row],[Age_Cleaned]]&lt;=40,"30-40",
   IF(Table2[[#This Row],[Age_Cleaned]]&lt;=50,"40-50","50+")))</f>
        <v>50+</v>
      </c>
      <c r="AF636" s="2">
        <f>Table2[[#This Row],[MntWines]]+Table2[[#This Row],[MntFruits]]+Table2[[#This Row],[MntMeatProducts]]+Table2[[#This Row],[MntFishProducts]]+Table2[[#This Row],[MntSweetProducts]]+Table2[[#This Row],[MntGoldProds]]</f>
        <v>30</v>
      </c>
      <c r="AG636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63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636" s="2">
        <f>IF(Table2[[#This Row],[Marital_Cleaned]]="In Relationship",2,1) + Table2[[#This Row],[Kidhome]] + Table2[[#This Row],[Teenhome]]</f>
        <v>3</v>
      </c>
      <c r="AJ63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636" s="2">
        <f>IF(OR(Table2[[#This Row],[ Income ]]="",Table2[[#This Row],[ Income ]]&gt;200000),ROUND(MEDIAN(Table2[[ Income ]]),0),Table2[[#This Row],[ Income ]])</f>
        <v>26887</v>
      </c>
      <c r="AL636" s="2" t="str">
        <f>IF(Table2[[#This Row],[Income_Cleaned]]&lt;35000,"Low",
   IF(Table2[[#This Row],[Income_Cleaned]]&lt;=70000,"Medium","High"))</f>
        <v>Low</v>
      </c>
    </row>
    <row r="637" spans="1:38" x14ac:dyDescent="0.35">
      <c r="A637">
        <v>2574</v>
      </c>
      <c r="B637">
        <v>1977</v>
      </c>
      <c r="C637" t="s">
        <v>39</v>
      </c>
      <c r="D637" t="s">
        <v>35</v>
      </c>
      <c r="E637">
        <v>61996</v>
      </c>
      <c r="F637">
        <v>0</v>
      </c>
      <c r="G637">
        <v>1</v>
      </c>
      <c r="H637" s="1">
        <v>41305</v>
      </c>
      <c r="I637">
        <v>27</v>
      </c>
      <c r="J637">
        <v>1050</v>
      </c>
      <c r="K637">
        <v>12</v>
      </c>
      <c r="L637">
        <v>144</v>
      </c>
      <c r="M637">
        <v>0</v>
      </c>
      <c r="N637">
        <v>0</v>
      </c>
      <c r="O637">
        <v>24</v>
      </c>
      <c r="P637">
        <v>3</v>
      </c>
      <c r="Q637">
        <v>6</v>
      </c>
      <c r="R637">
        <v>4</v>
      </c>
      <c r="S637">
        <v>8</v>
      </c>
      <c r="T637">
        <v>5</v>
      </c>
      <c r="U637">
        <v>0</v>
      </c>
      <c r="V637">
        <v>1</v>
      </c>
      <c r="W637">
        <v>0</v>
      </c>
      <c r="X637">
        <v>1</v>
      </c>
      <c r="Y637">
        <v>1</v>
      </c>
      <c r="Z637">
        <v>1</v>
      </c>
      <c r="AA637">
        <v>0</v>
      </c>
      <c r="AB637" t="s">
        <v>32</v>
      </c>
      <c r="AC637">
        <f>2014 - Table2[[#This Row],[Year_Birth]]</f>
        <v>37</v>
      </c>
      <c r="AD637">
        <f>IF(Table2[[#This Row],[Age]]&gt;100, "100", Table2[[#This Row],[Age]])</f>
        <v>37</v>
      </c>
      <c r="AE637" t="str">
        <f>IF(Table2[[#This Row],[Age_Cleaned]]&lt;30,"&lt;30",
   IF(Table2[[#This Row],[Age_Cleaned]]&lt;=40,"30-40",
   IF(Table2[[#This Row],[Age_Cleaned]]&lt;=50,"40-50","50+")))</f>
        <v>30-40</v>
      </c>
      <c r="AF637" s="2">
        <f>Table2[[#This Row],[MntWines]]+Table2[[#This Row],[MntFruits]]+Table2[[#This Row],[MntMeatProducts]]+Table2[[#This Row],[MntFishProducts]]+Table2[[#This Row],[MntSweetProducts]]+Table2[[#This Row],[MntGoldProds]]</f>
        <v>1230</v>
      </c>
      <c r="AG637" s="2">
        <f>Table2[[#This Row],[AcceptedCmp1]] + Table2[[#This Row],[AcceptedCmp2]] + Table2[[#This Row],[AcceptedCmp3]] + Table2[[#This Row],[AcceptedCmp4]] + Table2[[#This Row],[AcceptedCmp5]] + Table2[[#This Row],[Response]]</f>
        <v>4</v>
      </c>
      <c r="AH63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637" s="2">
        <f>IF(Table2[[#This Row],[Marital_Cleaned]]="In Relationship",2,1) + Table2[[#This Row],[Kidhome]] + Table2[[#This Row],[Teenhome]]</f>
        <v>3</v>
      </c>
      <c r="AJ63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637" s="2">
        <f>IF(OR(Table2[[#This Row],[ Income ]]="",Table2[[#This Row],[ Income ]]&gt;200000),ROUND(MEDIAN(Table2[[ Income ]]),0),Table2[[#This Row],[ Income ]])</f>
        <v>61996</v>
      </c>
      <c r="AL637" s="2" t="str">
        <f>IF(Table2[[#This Row],[Income_Cleaned]]&lt;35000,"Low",
   IF(Table2[[#This Row],[Income_Cleaned]]&lt;=70000,"Medium","High"))</f>
        <v>Medium</v>
      </c>
    </row>
    <row r="638" spans="1:38" x14ac:dyDescent="0.35">
      <c r="A638">
        <v>709</v>
      </c>
      <c r="B638">
        <v>1952</v>
      </c>
      <c r="C638" t="s">
        <v>30</v>
      </c>
      <c r="D638" t="s">
        <v>31</v>
      </c>
      <c r="E638">
        <v>51537</v>
      </c>
      <c r="F638">
        <v>0</v>
      </c>
      <c r="G638">
        <v>1</v>
      </c>
      <c r="H638" s="1">
        <v>41252</v>
      </c>
      <c r="I638">
        <v>27</v>
      </c>
      <c r="J638">
        <v>787</v>
      </c>
      <c r="K638">
        <v>20</v>
      </c>
      <c r="L638">
        <v>204</v>
      </c>
      <c r="M638">
        <v>0</v>
      </c>
      <c r="N638">
        <v>0</v>
      </c>
      <c r="O638">
        <v>92</v>
      </c>
      <c r="P638">
        <v>3</v>
      </c>
      <c r="Q638">
        <v>2</v>
      </c>
      <c r="R638">
        <v>2</v>
      </c>
      <c r="S638">
        <v>11</v>
      </c>
      <c r="T638">
        <v>8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 t="s">
        <v>45</v>
      </c>
      <c r="AC638">
        <f>2014 - Table2[[#This Row],[Year_Birth]]</f>
        <v>62</v>
      </c>
      <c r="AD638">
        <f>IF(Table2[[#This Row],[Age]]&gt;100, "100", Table2[[#This Row],[Age]])</f>
        <v>62</v>
      </c>
      <c r="AE638" t="str">
        <f>IF(Table2[[#This Row],[Age_Cleaned]]&lt;30,"&lt;30",
   IF(Table2[[#This Row],[Age_Cleaned]]&lt;=40,"30-40",
   IF(Table2[[#This Row],[Age_Cleaned]]&lt;=50,"40-50","50+")))</f>
        <v>50+</v>
      </c>
      <c r="AF638" s="2">
        <f>Table2[[#This Row],[MntWines]]+Table2[[#This Row],[MntFruits]]+Table2[[#This Row],[MntMeatProducts]]+Table2[[#This Row],[MntFishProducts]]+Table2[[#This Row],[MntSweetProducts]]+Table2[[#This Row],[MntGoldProds]]</f>
        <v>1103</v>
      </c>
      <c r="AG638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63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638" s="2">
        <f>IF(Table2[[#This Row],[Marital_Cleaned]]="In Relationship",2,1) + Table2[[#This Row],[Kidhome]] + Table2[[#This Row],[Teenhome]]</f>
        <v>2</v>
      </c>
      <c r="AJ63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638" s="2">
        <f>IF(OR(Table2[[#This Row],[ Income ]]="",Table2[[#This Row],[ Income ]]&gt;200000),ROUND(MEDIAN(Table2[[ Income ]]),0),Table2[[#This Row],[ Income ]])</f>
        <v>51537</v>
      </c>
      <c r="AL638" s="2" t="str">
        <f>IF(Table2[[#This Row],[Income_Cleaned]]&lt;35000,"Low",
   IF(Table2[[#This Row],[Income_Cleaned]]&lt;=70000,"Medium","High"))</f>
        <v>Medium</v>
      </c>
    </row>
    <row r="639" spans="1:38" x14ac:dyDescent="0.35">
      <c r="A639">
        <v>5955</v>
      </c>
      <c r="B639">
        <v>1962</v>
      </c>
      <c r="C639" t="s">
        <v>30</v>
      </c>
      <c r="D639" t="s">
        <v>37</v>
      </c>
      <c r="E639">
        <v>72025</v>
      </c>
      <c r="F639">
        <v>0</v>
      </c>
      <c r="G639">
        <v>0</v>
      </c>
      <c r="H639" s="1">
        <v>41230</v>
      </c>
      <c r="I639">
        <v>27</v>
      </c>
      <c r="J639">
        <v>833</v>
      </c>
      <c r="K639">
        <v>33</v>
      </c>
      <c r="L639">
        <v>549</v>
      </c>
      <c r="M639">
        <v>151</v>
      </c>
      <c r="N639">
        <v>133</v>
      </c>
      <c r="O639">
        <v>233</v>
      </c>
      <c r="P639">
        <v>1</v>
      </c>
      <c r="Q639">
        <v>4</v>
      </c>
      <c r="R639">
        <v>3</v>
      </c>
      <c r="S639">
        <v>8</v>
      </c>
      <c r="T639">
        <v>3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 t="s">
        <v>32</v>
      </c>
      <c r="AC639">
        <f>2014 - Table2[[#This Row],[Year_Birth]]</f>
        <v>52</v>
      </c>
      <c r="AD639">
        <f>IF(Table2[[#This Row],[Age]]&gt;100, "100", Table2[[#This Row],[Age]])</f>
        <v>52</v>
      </c>
      <c r="AE639" t="str">
        <f>IF(Table2[[#This Row],[Age_Cleaned]]&lt;30,"&lt;30",
   IF(Table2[[#This Row],[Age_Cleaned]]&lt;=40,"30-40",
   IF(Table2[[#This Row],[Age_Cleaned]]&lt;=50,"40-50","50+")))</f>
        <v>50+</v>
      </c>
      <c r="AF639" s="2">
        <f>Table2[[#This Row],[MntWines]]+Table2[[#This Row],[MntFruits]]+Table2[[#This Row],[MntMeatProducts]]+Table2[[#This Row],[MntFishProducts]]+Table2[[#This Row],[MntSweetProducts]]+Table2[[#This Row],[MntGoldProds]]</f>
        <v>1932</v>
      </c>
      <c r="AG639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63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639" s="2">
        <f>IF(Table2[[#This Row],[Marital_Cleaned]]="In Relationship",2,1) + Table2[[#This Row],[Kidhome]] + Table2[[#This Row],[Teenhome]]</f>
        <v>2</v>
      </c>
      <c r="AJ63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639" s="2">
        <f>IF(OR(Table2[[#This Row],[ Income ]]="",Table2[[#This Row],[ Income ]]&gt;200000),ROUND(MEDIAN(Table2[[ Income ]]),0),Table2[[#This Row],[ Income ]])</f>
        <v>72025</v>
      </c>
      <c r="AL639" s="2" t="str">
        <f>IF(Table2[[#This Row],[Income_Cleaned]]&lt;35000,"Low",
   IF(Table2[[#This Row],[Income_Cleaned]]&lt;=70000,"Medium","High"))</f>
        <v>High</v>
      </c>
    </row>
    <row r="640" spans="1:38" x14ac:dyDescent="0.35">
      <c r="A640">
        <v>8486</v>
      </c>
      <c r="B640">
        <v>1971</v>
      </c>
      <c r="C640" t="s">
        <v>43</v>
      </c>
      <c r="D640" t="s">
        <v>37</v>
      </c>
      <c r="E640">
        <v>30538</v>
      </c>
      <c r="F640">
        <v>1</v>
      </c>
      <c r="G640">
        <v>0</v>
      </c>
      <c r="H640" s="1">
        <v>41183</v>
      </c>
      <c r="I640">
        <v>27</v>
      </c>
      <c r="J640">
        <v>284</v>
      </c>
      <c r="K640">
        <v>0</v>
      </c>
      <c r="L640">
        <v>52</v>
      </c>
      <c r="M640">
        <v>8</v>
      </c>
      <c r="N640">
        <v>3</v>
      </c>
      <c r="O640">
        <v>20</v>
      </c>
      <c r="P640">
        <v>4</v>
      </c>
      <c r="Q640">
        <v>9</v>
      </c>
      <c r="R640">
        <v>0</v>
      </c>
      <c r="S640">
        <v>4</v>
      </c>
      <c r="T640">
        <v>10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 t="s">
        <v>32</v>
      </c>
      <c r="AC640">
        <f>2014 - Table2[[#This Row],[Year_Birth]]</f>
        <v>43</v>
      </c>
      <c r="AD640">
        <f>IF(Table2[[#This Row],[Age]]&gt;100, "100", Table2[[#This Row],[Age]])</f>
        <v>43</v>
      </c>
      <c r="AE640" t="str">
        <f>IF(Table2[[#This Row],[Age_Cleaned]]&lt;30,"&lt;30",
   IF(Table2[[#This Row],[Age_Cleaned]]&lt;=40,"30-40",
   IF(Table2[[#This Row],[Age_Cleaned]]&lt;=50,"40-50","50+")))</f>
        <v>40-50</v>
      </c>
      <c r="AF640" s="2">
        <f>Table2[[#This Row],[MntWines]]+Table2[[#This Row],[MntFruits]]+Table2[[#This Row],[MntMeatProducts]]+Table2[[#This Row],[MntFishProducts]]+Table2[[#This Row],[MntSweetProducts]]+Table2[[#This Row],[MntGoldProds]]</f>
        <v>367</v>
      </c>
      <c r="AG640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64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640" s="2">
        <f>IF(Table2[[#This Row],[Marital_Cleaned]]="In Relationship",2,1) + Table2[[#This Row],[Kidhome]] + Table2[[#This Row],[Teenhome]]</f>
        <v>3</v>
      </c>
      <c r="AJ64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640" s="2">
        <f>IF(OR(Table2[[#This Row],[ Income ]]="",Table2[[#This Row],[ Income ]]&gt;200000),ROUND(MEDIAN(Table2[[ Income ]]),0),Table2[[#This Row],[ Income ]])</f>
        <v>30538</v>
      </c>
      <c r="AL640" s="2" t="str">
        <f>IF(Table2[[#This Row],[Income_Cleaned]]&lt;35000,"Low",
   IF(Table2[[#This Row],[Income_Cleaned]]&lt;=70000,"Medium","High"))</f>
        <v>Low</v>
      </c>
    </row>
    <row r="641" spans="1:38" x14ac:dyDescent="0.35">
      <c r="A641">
        <v>10343</v>
      </c>
      <c r="B641">
        <v>1991</v>
      </c>
      <c r="C641" t="s">
        <v>40</v>
      </c>
      <c r="D641" t="s">
        <v>33</v>
      </c>
      <c r="E641">
        <v>61618</v>
      </c>
      <c r="F641">
        <v>0</v>
      </c>
      <c r="G641">
        <v>0</v>
      </c>
      <c r="H641" s="1">
        <v>41181</v>
      </c>
      <c r="I641">
        <v>27</v>
      </c>
      <c r="J641">
        <v>605</v>
      </c>
      <c r="K641">
        <v>91</v>
      </c>
      <c r="L641">
        <v>399</v>
      </c>
      <c r="M641">
        <v>0</v>
      </c>
      <c r="N641">
        <v>45</v>
      </c>
      <c r="O641">
        <v>205</v>
      </c>
      <c r="P641">
        <v>2</v>
      </c>
      <c r="Q641">
        <v>3</v>
      </c>
      <c r="R641">
        <v>6</v>
      </c>
      <c r="S641">
        <v>8</v>
      </c>
      <c r="T641">
        <v>3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 t="s">
        <v>42</v>
      </c>
      <c r="AC641">
        <f>2014 - Table2[[#This Row],[Year_Birth]]</f>
        <v>23</v>
      </c>
      <c r="AD641">
        <f>IF(Table2[[#This Row],[Age]]&gt;100, "100", Table2[[#This Row],[Age]])</f>
        <v>23</v>
      </c>
      <c r="AE641" t="str">
        <f>IF(Table2[[#This Row],[Age_Cleaned]]&lt;30,"&lt;30",
   IF(Table2[[#This Row],[Age_Cleaned]]&lt;=40,"30-40",
   IF(Table2[[#This Row],[Age_Cleaned]]&lt;=50,"40-50","50+")))</f>
        <v>&lt;30</v>
      </c>
      <c r="AF641" s="2">
        <f>Table2[[#This Row],[MntWines]]+Table2[[#This Row],[MntFruits]]+Table2[[#This Row],[MntMeatProducts]]+Table2[[#This Row],[MntFishProducts]]+Table2[[#This Row],[MntSweetProducts]]+Table2[[#This Row],[MntGoldProds]]</f>
        <v>1345</v>
      </c>
      <c r="AG641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64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641" s="2">
        <f>IF(Table2[[#This Row],[Marital_Cleaned]]="In Relationship",2,1) + Table2[[#This Row],[Kidhome]] + Table2[[#This Row],[Teenhome]]</f>
        <v>1</v>
      </c>
      <c r="AJ64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641" s="2">
        <f>IF(OR(Table2[[#This Row],[ Income ]]="",Table2[[#This Row],[ Income ]]&gt;200000),ROUND(MEDIAN(Table2[[ Income ]]),0),Table2[[#This Row],[ Income ]])</f>
        <v>61618</v>
      </c>
      <c r="AL641" s="2" t="str">
        <f>IF(Table2[[#This Row],[Income_Cleaned]]&lt;35000,"Low",
   IF(Table2[[#This Row],[Income_Cleaned]]&lt;=70000,"Medium","High"))</f>
        <v>Medium</v>
      </c>
    </row>
    <row r="642" spans="1:38" x14ac:dyDescent="0.35">
      <c r="A642">
        <v>6652</v>
      </c>
      <c r="B642">
        <v>1965</v>
      </c>
      <c r="C642" t="s">
        <v>30</v>
      </c>
      <c r="D642" t="s">
        <v>35</v>
      </c>
      <c r="E642">
        <v>77343</v>
      </c>
      <c r="F642">
        <v>0</v>
      </c>
      <c r="G642">
        <v>0</v>
      </c>
      <c r="H642" s="1">
        <v>41799</v>
      </c>
      <c r="I642">
        <v>28</v>
      </c>
      <c r="J642">
        <v>227</v>
      </c>
      <c r="K642">
        <v>151</v>
      </c>
      <c r="L642">
        <v>573</v>
      </c>
      <c r="M642">
        <v>98</v>
      </c>
      <c r="N642">
        <v>54</v>
      </c>
      <c r="O642">
        <v>31</v>
      </c>
      <c r="P642">
        <v>1</v>
      </c>
      <c r="Q642">
        <v>3</v>
      </c>
      <c r="R642">
        <v>4</v>
      </c>
      <c r="S642">
        <v>9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 t="s">
        <v>34</v>
      </c>
      <c r="AC642">
        <f>2014 - Table2[[#This Row],[Year_Birth]]</f>
        <v>49</v>
      </c>
      <c r="AD642">
        <f>IF(Table2[[#This Row],[Age]]&gt;100, "100", Table2[[#This Row],[Age]])</f>
        <v>49</v>
      </c>
      <c r="AE642" t="str">
        <f>IF(Table2[[#This Row],[Age_Cleaned]]&lt;30,"&lt;30",
   IF(Table2[[#This Row],[Age_Cleaned]]&lt;=40,"30-40",
   IF(Table2[[#This Row],[Age_Cleaned]]&lt;=50,"40-50","50+")))</f>
        <v>40-50</v>
      </c>
      <c r="AF642" s="2">
        <f>Table2[[#This Row],[MntWines]]+Table2[[#This Row],[MntFruits]]+Table2[[#This Row],[MntMeatProducts]]+Table2[[#This Row],[MntFishProducts]]+Table2[[#This Row],[MntSweetProducts]]+Table2[[#This Row],[MntGoldProds]]</f>
        <v>1134</v>
      </c>
      <c r="AG642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64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642" s="2">
        <f>IF(Table2[[#This Row],[Marital_Cleaned]]="In Relationship",2,1) + Table2[[#This Row],[Kidhome]] + Table2[[#This Row],[Teenhome]]</f>
        <v>2</v>
      </c>
      <c r="AJ64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642" s="2">
        <f>IF(OR(Table2[[#This Row],[ Income ]]="",Table2[[#This Row],[ Income ]]&gt;200000),ROUND(MEDIAN(Table2[[ Income ]]),0),Table2[[#This Row],[ Income ]])</f>
        <v>77343</v>
      </c>
      <c r="AL642" s="2" t="str">
        <f>IF(Table2[[#This Row],[Income_Cleaned]]&lt;35000,"Low",
   IF(Table2[[#This Row],[Income_Cleaned]]&lt;=70000,"Medium","High"))</f>
        <v>High</v>
      </c>
    </row>
    <row r="643" spans="1:38" x14ac:dyDescent="0.35">
      <c r="A643">
        <v>8746</v>
      </c>
      <c r="B643">
        <v>1989</v>
      </c>
      <c r="C643" t="s">
        <v>30</v>
      </c>
      <c r="D643" t="s">
        <v>35</v>
      </c>
      <c r="E643">
        <v>75433</v>
      </c>
      <c r="F643">
        <v>1</v>
      </c>
      <c r="G643">
        <v>0</v>
      </c>
      <c r="H643" s="1">
        <v>41734</v>
      </c>
      <c r="I643">
        <v>28</v>
      </c>
      <c r="J643">
        <v>800</v>
      </c>
      <c r="K643">
        <v>0</v>
      </c>
      <c r="L643">
        <v>297</v>
      </c>
      <c r="M643">
        <v>0</v>
      </c>
      <c r="N643">
        <v>34</v>
      </c>
      <c r="O643">
        <v>57</v>
      </c>
      <c r="P643">
        <v>2</v>
      </c>
      <c r="Q643">
        <v>2</v>
      </c>
      <c r="R643">
        <v>5</v>
      </c>
      <c r="S643">
        <v>10</v>
      </c>
      <c r="T643">
        <v>6</v>
      </c>
      <c r="U643">
        <v>0</v>
      </c>
      <c r="V643">
        <v>1</v>
      </c>
      <c r="W643">
        <v>0</v>
      </c>
      <c r="X643">
        <v>1</v>
      </c>
      <c r="Y643">
        <v>0</v>
      </c>
      <c r="Z643">
        <v>0</v>
      </c>
      <c r="AA643">
        <v>0</v>
      </c>
      <c r="AB643" t="s">
        <v>32</v>
      </c>
      <c r="AC643">
        <f>2014 - Table2[[#This Row],[Year_Birth]]</f>
        <v>25</v>
      </c>
      <c r="AD643">
        <f>IF(Table2[[#This Row],[Age]]&gt;100, "100", Table2[[#This Row],[Age]])</f>
        <v>25</v>
      </c>
      <c r="AE643" t="str">
        <f>IF(Table2[[#This Row],[Age_Cleaned]]&lt;30,"&lt;30",
   IF(Table2[[#This Row],[Age_Cleaned]]&lt;=40,"30-40",
   IF(Table2[[#This Row],[Age_Cleaned]]&lt;=50,"40-50","50+")))</f>
        <v>&lt;30</v>
      </c>
      <c r="AF643" s="2">
        <f>Table2[[#This Row],[MntWines]]+Table2[[#This Row],[MntFruits]]+Table2[[#This Row],[MntMeatProducts]]+Table2[[#This Row],[MntFishProducts]]+Table2[[#This Row],[MntSweetProducts]]+Table2[[#This Row],[MntGoldProds]]</f>
        <v>1188</v>
      </c>
      <c r="AG643" s="2">
        <f>Table2[[#This Row],[AcceptedCmp1]] + Table2[[#This Row],[AcceptedCmp2]] + Table2[[#This Row],[AcceptedCmp3]] + Table2[[#This Row],[AcceptedCmp4]] + Table2[[#This Row],[AcceptedCmp5]] + Table2[[#This Row],[Response]]</f>
        <v>2</v>
      </c>
      <c r="AH64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643" s="2">
        <f>IF(Table2[[#This Row],[Marital_Cleaned]]="In Relationship",2,1) + Table2[[#This Row],[Kidhome]] + Table2[[#This Row],[Teenhome]]</f>
        <v>3</v>
      </c>
      <c r="AJ64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643" s="2">
        <f>IF(OR(Table2[[#This Row],[ Income ]]="",Table2[[#This Row],[ Income ]]&gt;200000),ROUND(MEDIAN(Table2[[ Income ]]),0),Table2[[#This Row],[ Income ]])</f>
        <v>75433</v>
      </c>
      <c r="AL643" s="2" t="str">
        <f>IF(Table2[[#This Row],[Income_Cleaned]]&lt;35000,"Low",
   IF(Table2[[#This Row],[Income_Cleaned]]&lt;=70000,"Medium","High"))</f>
        <v>High</v>
      </c>
    </row>
    <row r="644" spans="1:38" x14ac:dyDescent="0.35">
      <c r="A644">
        <v>4686</v>
      </c>
      <c r="B644">
        <v>1962</v>
      </c>
      <c r="C644" t="s">
        <v>39</v>
      </c>
      <c r="D644" t="s">
        <v>44</v>
      </c>
      <c r="E644">
        <v>82571</v>
      </c>
      <c r="F644">
        <v>0</v>
      </c>
      <c r="G644">
        <v>0</v>
      </c>
      <c r="H644" s="1">
        <v>41731</v>
      </c>
      <c r="I644">
        <v>28</v>
      </c>
      <c r="J644">
        <v>861</v>
      </c>
      <c r="K644">
        <v>31</v>
      </c>
      <c r="L644">
        <v>558</v>
      </c>
      <c r="M644">
        <v>62</v>
      </c>
      <c r="N644">
        <v>95</v>
      </c>
      <c r="O644">
        <v>79</v>
      </c>
      <c r="P644">
        <v>0</v>
      </c>
      <c r="Q644">
        <v>6</v>
      </c>
      <c r="R644">
        <v>5</v>
      </c>
      <c r="S644">
        <v>13</v>
      </c>
      <c r="T644">
        <v>2</v>
      </c>
      <c r="U644">
        <v>0</v>
      </c>
      <c r="V644">
        <v>0</v>
      </c>
      <c r="W644">
        <v>1</v>
      </c>
      <c r="X644">
        <v>0</v>
      </c>
      <c r="Y644">
        <v>0</v>
      </c>
      <c r="Z644">
        <v>0</v>
      </c>
      <c r="AA644">
        <v>0</v>
      </c>
      <c r="AB644" t="s">
        <v>32</v>
      </c>
      <c r="AC644">
        <f>2014 - Table2[[#This Row],[Year_Birth]]</f>
        <v>52</v>
      </c>
      <c r="AD644">
        <f>IF(Table2[[#This Row],[Age]]&gt;100, "100", Table2[[#This Row],[Age]])</f>
        <v>52</v>
      </c>
      <c r="AE644" t="str">
        <f>IF(Table2[[#This Row],[Age_Cleaned]]&lt;30,"&lt;30",
   IF(Table2[[#This Row],[Age_Cleaned]]&lt;=40,"30-40",
   IF(Table2[[#This Row],[Age_Cleaned]]&lt;=50,"40-50","50+")))</f>
        <v>50+</v>
      </c>
      <c r="AF644" s="2">
        <f>Table2[[#This Row],[MntWines]]+Table2[[#This Row],[MntFruits]]+Table2[[#This Row],[MntMeatProducts]]+Table2[[#This Row],[MntFishProducts]]+Table2[[#This Row],[MntSweetProducts]]+Table2[[#This Row],[MntGoldProds]]</f>
        <v>1686</v>
      </c>
      <c r="AG644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64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644" s="2">
        <f>IF(Table2[[#This Row],[Marital_Cleaned]]="In Relationship",2,1) + Table2[[#This Row],[Kidhome]] + Table2[[#This Row],[Teenhome]]</f>
        <v>1</v>
      </c>
      <c r="AJ64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644" s="2">
        <f>IF(OR(Table2[[#This Row],[ Income ]]="",Table2[[#This Row],[ Income ]]&gt;200000),ROUND(MEDIAN(Table2[[ Income ]]),0),Table2[[#This Row],[ Income ]])</f>
        <v>82571</v>
      </c>
      <c r="AL644" s="2" t="str">
        <f>IF(Table2[[#This Row],[Income_Cleaned]]&lt;35000,"Low",
   IF(Table2[[#This Row],[Income_Cleaned]]&lt;=70000,"Medium","High"))</f>
        <v>High</v>
      </c>
    </row>
    <row r="645" spans="1:38" x14ac:dyDescent="0.35">
      <c r="A645">
        <v>3551</v>
      </c>
      <c r="B645">
        <v>1954</v>
      </c>
      <c r="C645" t="s">
        <v>43</v>
      </c>
      <c r="D645" t="s">
        <v>37</v>
      </c>
      <c r="E645">
        <v>60033</v>
      </c>
      <c r="F645">
        <v>0</v>
      </c>
      <c r="G645">
        <v>1</v>
      </c>
      <c r="H645" s="1">
        <v>41727</v>
      </c>
      <c r="I645">
        <v>28</v>
      </c>
      <c r="J645">
        <v>62</v>
      </c>
      <c r="K645">
        <v>1</v>
      </c>
      <c r="L645">
        <v>57</v>
      </c>
      <c r="M645">
        <v>19</v>
      </c>
      <c r="N645">
        <v>11</v>
      </c>
      <c r="O645">
        <v>48</v>
      </c>
      <c r="P645">
        <v>2</v>
      </c>
      <c r="Q645">
        <v>2</v>
      </c>
      <c r="R645">
        <v>1</v>
      </c>
      <c r="S645">
        <v>5</v>
      </c>
      <c r="T645">
        <v>2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 t="s">
        <v>32</v>
      </c>
      <c r="AC645">
        <f>2014 - Table2[[#This Row],[Year_Birth]]</f>
        <v>60</v>
      </c>
      <c r="AD645">
        <f>IF(Table2[[#This Row],[Age]]&gt;100, "100", Table2[[#This Row],[Age]])</f>
        <v>60</v>
      </c>
      <c r="AE645" t="str">
        <f>IF(Table2[[#This Row],[Age_Cleaned]]&lt;30,"&lt;30",
   IF(Table2[[#This Row],[Age_Cleaned]]&lt;=40,"30-40",
   IF(Table2[[#This Row],[Age_Cleaned]]&lt;=50,"40-50","50+")))</f>
        <v>50+</v>
      </c>
      <c r="AF645" s="2">
        <f>Table2[[#This Row],[MntWines]]+Table2[[#This Row],[MntFruits]]+Table2[[#This Row],[MntMeatProducts]]+Table2[[#This Row],[MntFishProducts]]+Table2[[#This Row],[MntSweetProducts]]+Table2[[#This Row],[MntGoldProds]]</f>
        <v>198</v>
      </c>
      <c r="AG645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64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645" s="2">
        <f>IF(Table2[[#This Row],[Marital_Cleaned]]="In Relationship",2,1) + Table2[[#This Row],[Kidhome]] + Table2[[#This Row],[Teenhome]]</f>
        <v>3</v>
      </c>
      <c r="AJ64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645" s="2">
        <f>IF(OR(Table2[[#This Row],[ Income ]]="",Table2[[#This Row],[ Income ]]&gt;200000),ROUND(MEDIAN(Table2[[ Income ]]),0),Table2[[#This Row],[ Income ]])</f>
        <v>60033</v>
      </c>
      <c r="AL645" s="2" t="str">
        <f>IF(Table2[[#This Row],[Income_Cleaned]]&lt;35000,"Low",
   IF(Table2[[#This Row],[Income_Cleaned]]&lt;=70000,"Medium","High"))</f>
        <v>Medium</v>
      </c>
    </row>
    <row r="646" spans="1:38" x14ac:dyDescent="0.35">
      <c r="A646">
        <v>4338</v>
      </c>
      <c r="B646">
        <v>1983</v>
      </c>
      <c r="C646" t="s">
        <v>30</v>
      </c>
      <c r="D646" t="s">
        <v>33</v>
      </c>
      <c r="E646">
        <v>39062</v>
      </c>
      <c r="F646">
        <v>1</v>
      </c>
      <c r="G646">
        <v>0</v>
      </c>
      <c r="H646" s="1">
        <v>41723</v>
      </c>
      <c r="I646">
        <v>28</v>
      </c>
      <c r="J646">
        <v>23</v>
      </c>
      <c r="K646">
        <v>0</v>
      </c>
      <c r="L646">
        <v>9</v>
      </c>
      <c r="M646">
        <v>0</v>
      </c>
      <c r="N646">
        <v>0</v>
      </c>
      <c r="O646">
        <v>12</v>
      </c>
      <c r="P646">
        <v>1</v>
      </c>
      <c r="Q646">
        <v>1</v>
      </c>
      <c r="R646">
        <v>0</v>
      </c>
      <c r="S646">
        <v>3</v>
      </c>
      <c r="T646">
        <v>4</v>
      </c>
      <c r="U646">
        <v>1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 t="s">
        <v>32</v>
      </c>
      <c r="AC646">
        <f>2014 - Table2[[#This Row],[Year_Birth]]</f>
        <v>31</v>
      </c>
      <c r="AD646">
        <f>IF(Table2[[#This Row],[Age]]&gt;100, "100", Table2[[#This Row],[Age]])</f>
        <v>31</v>
      </c>
      <c r="AE646" t="str">
        <f>IF(Table2[[#This Row],[Age_Cleaned]]&lt;30,"&lt;30",
   IF(Table2[[#This Row],[Age_Cleaned]]&lt;=40,"30-40",
   IF(Table2[[#This Row],[Age_Cleaned]]&lt;=50,"40-50","50+")))</f>
        <v>30-40</v>
      </c>
      <c r="AF646" s="2">
        <f>Table2[[#This Row],[MntWines]]+Table2[[#This Row],[MntFruits]]+Table2[[#This Row],[MntMeatProducts]]+Table2[[#This Row],[MntFishProducts]]+Table2[[#This Row],[MntSweetProducts]]+Table2[[#This Row],[MntGoldProds]]</f>
        <v>44</v>
      </c>
      <c r="AG646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64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646" s="2">
        <f>IF(Table2[[#This Row],[Marital_Cleaned]]="In Relationship",2,1) + Table2[[#This Row],[Kidhome]] + Table2[[#This Row],[Teenhome]]</f>
        <v>2</v>
      </c>
      <c r="AJ64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646" s="2">
        <f>IF(OR(Table2[[#This Row],[ Income ]]="",Table2[[#This Row],[ Income ]]&gt;200000),ROUND(MEDIAN(Table2[[ Income ]]),0),Table2[[#This Row],[ Income ]])</f>
        <v>39062</v>
      </c>
      <c r="AL646" s="2" t="str">
        <f>IF(Table2[[#This Row],[Income_Cleaned]]&lt;35000,"Low",
   IF(Table2[[#This Row],[Income_Cleaned]]&lt;=70000,"Medium","High"))</f>
        <v>Medium</v>
      </c>
    </row>
    <row r="647" spans="1:38" x14ac:dyDescent="0.35">
      <c r="A647">
        <v>4444</v>
      </c>
      <c r="B647">
        <v>1972</v>
      </c>
      <c r="C647" t="s">
        <v>30</v>
      </c>
      <c r="D647" t="s">
        <v>35</v>
      </c>
      <c r="E647">
        <v>30023</v>
      </c>
      <c r="F647">
        <v>1</v>
      </c>
      <c r="G647">
        <v>0</v>
      </c>
      <c r="H647" s="1">
        <v>41722</v>
      </c>
      <c r="I647">
        <v>28</v>
      </c>
      <c r="J647">
        <v>11</v>
      </c>
      <c r="K647">
        <v>0</v>
      </c>
      <c r="L647">
        <v>16</v>
      </c>
      <c r="M647">
        <v>7</v>
      </c>
      <c r="N647">
        <v>6</v>
      </c>
      <c r="O647">
        <v>21</v>
      </c>
      <c r="P647">
        <v>1</v>
      </c>
      <c r="Q647">
        <v>2</v>
      </c>
      <c r="R647">
        <v>0</v>
      </c>
      <c r="S647">
        <v>3</v>
      </c>
      <c r="T647">
        <v>8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 t="s">
        <v>32</v>
      </c>
      <c r="AC647">
        <f>2014 - Table2[[#This Row],[Year_Birth]]</f>
        <v>42</v>
      </c>
      <c r="AD647">
        <f>IF(Table2[[#This Row],[Age]]&gt;100, "100", Table2[[#This Row],[Age]])</f>
        <v>42</v>
      </c>
      <c r="AE647" t="str">
        <f>IF(Table2[[#This Row],[Age_Cleaned]]&lt;30,"&lt;30",
   IF(Table2[[#This Row],[Age_Cleaned]]&lt;=40,"30-40",
   IF(Table2[[#This Row],[Age_Cleaned]]&lt;=50,"40-50","50+")))</f>
        <v>40-50</v>
      </c>
      <c r="AF647" s="2">
        <f>Table2[[#This Row],[MntWines]]+Table2[[#This Row],[MntFruits]]+Table2[[#This Row],[MntMeatProducts]]+Table2[[#This Row],[MntFishProducts]]+Table2[[#This Row],[MntSweetProducts]]+Table2[[#This Row],[MntGoldProds]]</f>
        <v>61</v>
      </c>
      <c r="AG647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64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647" s="2">
        <f>IF(Table2[[#This Row],[Marital_Cleaned]]="In Relationship",2,1) + Table2[[#This Row],[Kidhome]] + Table2[[#This Row],[Teenhome]]</f>
        <v>3</v>
      </c>
      <c r="AJ64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647" s="2">
        <f>IF(OR(Table2[[#This Row],[ Income ]]="",Table2[[#This Row],[ Income ]]&gt;200000),ROUND(MEDIAN(Table2[[ Income ]]),0),Table2[[#This Row],[ Income ]])</f>
        <v>30023</v>
      </c>
      <c r="AL647" s="2" t="str">
        <f>IF(Table2[[#This Row],[Income_Cleaned]]&lt;35000,"Low",
   IF(Table2[[#This Row],[Income_Cleaned]]&lt;=70000,"Medium","High"))</f>
        <v>Low</v>
      </c>
    </row>
    <row r="648" spans="1:38" x14ac:dyDescent="0.35">
      <c r="A648">
        <v>498</v>
      </c>
      <c r="B648">
        <v>1970</v>
      </c>
      <c r="C648" t="s">
        <v>30</v>
      </c>
      <c r="D648" t="s">
        <v>33</v>
      </c>
      <c r="E648">
        <v>30015</v>
      </c>
      <c r="F648">
        <v>1</v>
      </c>
      <c r="G648">
        <v>0</v>
      </c>
      <c r="H648" s="1">
        <v>41672</v>
      </c>
      <c r="I648">
        <v>28</v>
      </c>
      <c r="J648">
        <v>25</v>
      </c>
      <c r="K648">
        <v>0</v>
      </c>
      <c r="L648">
        <v>22</v>
      </c>
      <c r="M648">
        <v>2</v>
      </c>
      <c r="N648">
        <v>3</v>
      </c>
      <c r="O648">
        <v>5</v>
      </c>
      <c r="P648">
        <v>2</v>
      </c>
      <c r="Q648">
        <v>1</v>
      </c>
      <c r="R648">
        <v>0</v>
      </c>
      <c r="S648">
        <v>4</v>
      </c>
      <c r="T648">
        <v>5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 t="s">
        <v>32</v>
      </c>
      <c r="AC648">
        <f>2014 - Table2[[#This Row],[Year_Birth]]</f>
        <v>44</v>
      </c>
      <c r="AD648">
        <f>IF(Table2[[#This Row],[Age]]&gt;100, "100", Table2[[#This Row],[Age]])</f>
        <v>44</v>
      </c>
      <c r="AE648" t="str">
        <f>IF(Table2[[#This Row],[Age_Cleaned]]&lt;30,"&lt;30",
   IF(Table2[[#This Row],[Age_Cleaned]]&lt;=40,"30-40",
   IF(Table2[[#This Row],[Age_Cleaned]]&lt;=50,"40-50","50+")))</f>
        <v>40-50</v>
      </c>
      <c r="AF648" s="2">
        <f>Table2[[#This Row],[MntWines]]+Table2[[#This Row],[MntFruits]]+Table2[[#This Row],[MntMeatProducts]]+Table2[[#This Row],[MntFishProducts]]+Table2[[#This Row],[MntSweetProducts]]+Table2[[#This Row],[MntGoldProds]]</f>
        <v>57</v>
      </c>
      <c r="AG648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64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648" s="2">
        <f>IF(Table2[[#This Row],[Marital_Cleaned]]="In Relationship",2,1) + Table2[[#This Row],[Kidhome]] + Table2[[#This Row],[Teenhome]]</f>
        <v>2</v>
      </c>
      <c r="AJ64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648" s="2">
        <f>IF(OR(Table2[[#This Row],[ Income ]]="",Table2[[#This Row],[ Income ]]&gt;200000),ROUND(MEDIAN(Table2[[ Income ]]),0),Table2[[#This Row],[ Income ]])</f>
        <v>30015</v>
      </c>
      <c r="AL648" s="2" t="str">
        <f>IF(Table2[[#This Row],[Income_Cleaned]]&lt;35000,"Low",
   IF(Table2[[#This Row],[Income_Cleaned]]&lt;=70000,"Medium","High"))</f>
        <v>Low</v>
      </c>
    </row>
    <row r="649" spans="1:38" x14ac:dyDescent="0.35">
      <c r="A649">
        <v>8230</v>
      </c>
      <c r="B649">
        <v>1980</v>
      </c>
      <c r="C649" t="s">
        <v>30</v>
      </c>
      <c r="D649" t="s">
        <v>35</v>
      </c>
      <c r="E649">
        <v>33228</v>
      </c>
      <c r="F649">
        <v>1</v>
      </c>
      <c r="G649">
        <v>0</v>
      </c>
      <c r="H649" s="1">
        <v>41662</v>
      </c>
      <c r="I649">
        <v>28</v>
      </c>
      <c r="J649">
        <v>22</v>
      </c>
      <c r="K649">
        <v>2</v>
      </c>
      <c r="L649">
        <v>31</v>
      </c>
      <c r="M649">
        <v>7</v>
      </c>
      <c r="N649">
        <v>4</v>
      </c>
      <c r="O649">
        <v>5</v>
      </c>
      <c r="P649">
        <v>1</v>
      </c>
      <c r="Q649">
        <v>2</v>
      </c>
      <c r="R649">
        <v>0</v>
      </c>
      <c r="S649">
        <v>3</v>
      </c>
      <c r="T649">
        <v>7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 t="s">
        <v>32</v>
      </c>
      <c r="AC649">
        <f>2014 - Table2[[#This Row],[Year_Birth]]</f>
        <v>34</v>
      </c>
      <c r="AD649">
        <f>IF(Table2[[#This Row],[Age]]&gt;100, "100", Table2[[#This Row],[Age]])</f>
        <v>34</v>
      </c>
      <c r="AE649" t="str">
        <f>IF(Table2[[#This Row],[Age_Cleaned]]&lt;30,"&lt;30",
   IF(Table2[[#This Row],[Age_Cleaned]]&lt;=40,"30-40",
   IF(Table2[[#This Row],[Age_Cleaned]]&lt;=50,"40-50","50+")))</f>
        <v>30-40</v>
      </c>
      <c r="AF649" s="2">
        <f>Table2[[#This Row],[MntWines]]+Table2[[#This Row],[MntFruits]]+Table2[[#This Row],[MntMeatProducts]]+Table2[[#This Row],[MntFishProducts]]+Table2[[#This Row],[MntSweetProducts]]+Table2[[#This Row],[MntGoldProds]]</f>
        <v>71</v>
      </c>
      <c r="AG649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64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649" s="2">
        <f>IF(Table2[[#This Row],[Marital_Cleaned]]="In Relationship",2,1) + Table2[[#This Row],[Kidhome]] + Table2[[#This Row],[Teenhome]]</f>
        <v>3</v>
      </c>
      <c r="AJ64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649" s="2">
        <f>IF(OR(Table2[[#This Row],[ Income ]]="",Table2[[#This Row],[ Income ]]&gt;200000),ROUND(MEDIAN(Table2[[ Income ]]),0),Table2[[#This Row],[ Income ]])</f>
        <v>33228</v>
      </c>
      <c r="AL649" s="2" t="str">
        <f>IF(Table2[[#This Row],[Income_Cleaned]]&lt;35000,"Low",
   IF(Table2[[#This Row],[Income_Cleaned]]&lt;=70000,"Medium","High"))</f>
        <v>Low</v>
      </c>
    </row>
    <row r="650" spans="1:38" x14ac:dyDescent="0.35">
      <c r="A650">
        <v>2826</v>
      </c>
      <c r="B650">
        <v>1967</v>
      </c>
      <c r="C650" t="s">
        <v>30</v>
      </c>
      <c r="D650" t="s">
        <v>35</v>
      </c>
      <c r="E650">
        <v>22574</v>
      </c>
      <c r="F650">
        <v>2</v>
      </c>
      <c r="G650">
        <v>1</v>
      </c>
      <c r="H650" s="1">
        <v>41575</v>
      </c>
      <c r="I650">
        <v>28</v>
      </c>
      <c r="J650">
        <v>25</v>
      </c>
      <c r="K650">
        <v>0</v>
      </c>
      <c r="L650">
        <v>8</v>
      </c>
      <c r="M650">
        <v>2</v>
      </c>
      <c r="N650">
        <v>0</v>
      </c>
      <c r="O650">
        <v>2</v>
      </c>
      <c r="P650">
        <v>2</v>
      </c>
      <c r="Q650">
        <v>2</v>
      </c>
      <c r="R650">
        <v>0</v>
      </c>
      <c r="S650">
        <v>3</v>
      </c>
      <c r="T650">
        <v>7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 t="s">
        <v>32</v>
      </c>
      <c r="AC650">
        <f>2014 - Table2[[#This Row],[Year_Birth]]</f>
        <v>47</v>
      </c>
      <c r="AD650">
        <f>IF(Table2[[#This Row],[Age]]&gt;100, "100", Table2[[#This Row],[Age]])</f>
        <v>47</v>
      </c>
      <c r="AE650" t="str">
        <f>IF(Table2[[#This Row],[Age_Cleaned]]&lt;30,"&lt;30",
   IF(Table2[[#This Row],[Age_Cleaned]]&lt;=40,"30-40",
   IF(Table2[[#This Row],[Age_Cleaned]]&lt;=50,"40-50","50+")))</f>
        <v>40-50</v>
      </c>
      <c r="AF650" s="2">
        <f>Table2[[#This Row],[MntWines]]+Table2[[#This Row],[MntFruits]]+Table2[[#This Row],[MntMeatProducts]]+Table2[[#This Row],[MntFishProducts]]+Table2[[#This Row],[MntSweetProducts]]+Table2[[#This Row],[MntGoldProds]]</f>
        <v>37</v>
      </c>
      <c r="AG650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65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650" s="2">
        <f>IF(Table2[[#This Row],[Marital_Cleaned]]="In Relationship",2,1) + Table2[[#This Row],[Kidhome]] + Table2[[#This Row],[Teenhome]]</f>
        <v>5</v>
      </c>
      <c r="AJ65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650" s="2">
        <f>IF(OR(Table2[[#This Row],[ Income ]]="",Table2[[#This Row],[ Income ]]&gt;200000),ROUND(MEDIAN(Table2[[ Income ]]),0),Table2[[#This Row],[ Income ]])</f>
        <v>22574</v>
      </c>
      <c r="AL650" s="2" t="str">
        <f>IF(Table2[[#This Row],[Income_Cleaned]]&lt;35000,"Low",
   IF(Table2[[#This Row],[Income_Cleaned]]&lt;=70000,"Medium","High"))</f>
        <v>Low</v>
      </c>
    </row>
    <row r="651" spans="1:38" x14ac:dyDescent="0.35">
      <c r="A651">
        <v>6222</v>
      </c>
      <c r="B651">
        <v>1967</v>
      </c>
      <c r="C651" t="s">
        <v>30</v>
      </c>
      <c r="D651" t="s">
        <v>35</v>
      </c>
      <c r="E651">
        <v>22574</v>
      </c>
      <c r="F651">
        <v>2</v>
      </c>
      <c r="G651">
        <v>1</v>
      </c>
      <c r="H651" s="1">
        <v>41575</v>
      </c>
      <c r="I651">
        <v>28</v>
      </c>
      <c r="J651">
        <v>25</v>
      </c>
      <c r="K651">
        <v>0</v>
      </c>
      <c r="L651">
        <v>8</v>
      </c>
      <c r="M651">
        <v>2</v>
      </c>
      <c r="N651">
        <v>0</v>
      </c>
      <c r="O651">
        <v>2</v>
      </c>
      <c r="P651">
        <v>2</v>
      </c>
      <c r="Q651">
        <v>2</v>
      </c>
      <c r="R651">
        <v>0</v>
      </c>
      <c r="S651">
        <v>3</v>
      </c>
      <c r="T651">
        <v>7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 t="s">
        <v>32</v>
      </c>
      <c r="AC651">
        <f>2014 - Table2[[#This Row],[Year_Birth]]</f>
        <v>47</v>
      </c>
      <c r="AD651">
        <f>IF(Table2[[#This Row],[Age]]&gt;100, "100", Table2[[#This Row],[Age]])</f>
        <v>47</v>
      </c>
      <c r="AE651" t="str">
        <f>IF(Table2[[#This Row],[Age_Cleaned]]&lt;30,"&lt;30",
   IF(Table2[[#This Row],[Age_Cleaned]]&lt;=40,"30-40",
   IF(Table2[[#This Row],[Age_Cleaned]]&lt;=50,"40-50","50+")))</f>
        <v>40-50</v>
      </c>
      <c r="AF651" s="2">
        <f>Table2[[#This Row],[MntWines]]+Table2[[#This Row],[MntFruits]]+Table2[[#This Row],[MntMeatProducts]]+Table2[[#This Row],[MntFishProducts]]+Table2[[#This Row],[MntSweetProducts]]+Table2[[#This Row],[MntGoldProds]]</f>
        <v>37</v>
      </c>
      <c r="AG651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65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651" s="2">
        <f>IF(Table2[[#This Row],[Marital_Cleaned]]="In Relationship",2,1) + Table2[[#This Row],[Kidhome]] + Table2[[#This Row],[Teenhome]]</f>
        <v>5</v>
      </c>
      <c r="AJ65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651" s="2">
        <f>IF(OR(Table2[[#This Row],[ Income ]]="",Table2[[#This Row],[ Income ]]&gt;200000),ROUND(MEDIAN(Table2[[ Income ]]),0),Table2[[#This Row],[ Income ]])</f>
        <v>22574</v>
      </c>
      <c r="AL651" s="2" t="str">
        <f>IF(Table2[[#This Row],[Income_Cleaned]]&lt;35000,"Low",
   IF(Table2[[#This Row],[Income_Cleaned]]&lt;=70000,"Medium","High"))</f>
        <v>Low</v>
      </c>
    </row>
    <row r="652" spans="1:38" x14ac:dyDescent="0.35">
      <c r="A652">
        <v>7352</v>
      </c>
      <c r="B652">
        <v>1957</v>
      </c>
      <c r="C652" t="s">
        <v>30</v>
      </c>
      <c r="D652" t="s">
        <v>35</v>
      </c>
      <c r="E652">
        <v>55267</v>
      </c>
      <c r="F652">
        <v>0</v>
      </c>
      <c r="G652">
        <v>1</v>
      </c>
      <c r="H652" s="1">
        <v>41568</v>
      </c>
      <c r="I652">
        <v>28</v>
      </c>
      <c r="J652">
        <v>161</v>
      </c>
      <c r="K652">
        <v>28</v>
      </c>
      <c r="L652">
        <v>136</v>
      </c>
      <c r="M652">
        <v>32</v>
      </c>
      <c r="N652">
        <v>3</v>
      </c>
      <c r="O652">
        <v>45</v>
      </c>
      <c r="P652">
        <v>4</v>
      </c>
      <c r="Q652">
        <v>3</v>
      </c>
      <c r="R652">
        <v>4</v>
      </c>
      <c r="S652">
        <v>6</v>
      </c>
      <c r="T652">
        <v>3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 t="s">
        <v>34</v>
      </c>
      <c r="AC652">
        <f>2014 - Table2[[#This Row],[Year_Birth]]</f>
        <v>57</v>
      </c>
      <c r="AD652">
        <f>IF(Table2[[#This Row],[Age]]&gt;100, "100", Table2[[#This Row],[Age]])</f>
        <v>57</v>
      </c>
      <c r="AE652" t="str">
        <f>IF(Table2[[#This Row],[Age_Cleaned]]&lt;30,"&lt;30",
   IF(Table2[[#This Row],[Age_Cleaned]]&lt;=40,"30-40",
   IF(Table2[[#This Row],[Age_Cleaned]]&lt;=50,"40-50","50+")))</f>
        <v>50+</v>
      </c>
      <c r="AF652" s="2">
        <f>Table2[[#This Row],[MntWines]]+Table2[[#This Row],[MntFruits]]+Table2[[#This Row],[MntMeatProducts]]+Table2[[#This Row],[MntFishProducts]]+Table2[[#This Row],[MntSweetProducts]]+Table2[[#This Row],[MntGoldProds]]</f>
        <v>405</v>
      </c>
      <c r="AG652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65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652" s="2">
        <f>IF(Table2[[#This Row],[Marital_Cleaned]]="In Relationship",2,1) + Table2[[#This Row],[Kidhome]] + Table2[[#This Row],[Teenhome]]</f>
        <v>3</v>
      </c>
      <c r="AJ65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652" s="2">
        <f>IF(OR(Table2[[#This Row],[ Income ]]="",Table2[[#This Row],[ Income ]]&gt;200000),ROUND(MEDIAN(Table2[[ Income ]]),0),Table2[[#This Row],[ Income ]])</f>
        <v>55267</v>
      </c>
      <c r="AL652" s="2" t="str">
        <f>IF(Table2[[#This Row],[Income_Cleaned]]&lt;35000,"Low",
   IF(Table2[[#This Row],[Income_Cleaned]]&lt;=70000,"Medium","High"))</f>
        <v>Medium</v>
      </c>
    </row>
    <row r="653" spans="1:38" x14ac:dyDescent="0.35">
      <c r="A653">
        <v>10928</v>
      </c>
      <c r="B653">
        <v>1958</v>
      </c>
      <c r="C653" t="s">
        <v>30</v>
      </c>
      <c r="D653" t="s">
        <v>37</v>
      </c>
      <c r="E653">
        <v>66886</v>
      </c>
      <c r="F653">
        <v>0</v>
      </c>
      <c r="G653">
        <v>1</v>
      </c>
      <c r="H653" s="1">
        <v>41533</v>
      </c>
      <c r="I653">
        <v>28</v>
      </c>
      <c r="J653">
        <v>315</v>
      </c>
      <c r="K653">
        <v>4</v>
      </c>
      <c r="L653">
        <v>62</v>
      </c>
      <c r="M653">
        <v>41</v>
      </c>
      <c r="N653">
        <v>31</v>
      </c>
      <c r="O653">
        <v>146</v>
      </c>
      <c r="P653">
        <v>2</v>
      </c>
      <c r="Q653">
        <v>7</v>
      </c>
      <c r="R653">
        <v>1</v>
      </c>
      <c r="S653">
        <v>7</v>
      </c>
      <c r="T653">
        <v>5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 t="s">
        <v>32</v>
      </c>
      <c r="AC653">
        <f>2014 - Table2[[#This Row],[Year_Birth]]</f>
        <v>56</v>
      </c>
      <c r="AD653">
        <f>IF(Table2[[#This Row],[Age]]&gt;100, "100", Table2[[#This Row],[Age]])</f>
        <v>56</v>
      </c>
      <c r="AE653" t="str">
        <f>IF(Table2[[#This Row],[Age_Cleaned]]&lt;30,"&lt;30",
   IF(Table2[[#This Row],[Age_Cleaned]]&lt;=40,"30-40",
   IF(Table2[[#This Row],[Age_Cleaned]]&lt;=50,"40-50","50+")))</f>
        <v>50+</v>
      </c>
      <c r="AF653" s="2">
        <f>Table2[[#This Row],[MntWines]]+Table2[[#This Row],[MntFruits]]+Table2[[#This Row],[MntMeatProducts]]+Table2[[#This Row],[MntFishProducts]]+Table2[[#This Row],[MntSweetProducts]]+Table2[[#This Row],[MntGoldProds]]</f>
        <v>599</v>
      </c>
      <c r="AG653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65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653" s="2">
        <f>IF(Table2[[#This Row],[Marital_Cleaned]]="In Relationship",2,1) + Table2[[#This Row],[Kidhome]] + Table2[[#This Row],[Teenhome]]</f>
        <v>3</v>
      </c>
      <c r="AJ65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653" s="2">
        <f>IF(OR(Table2[[#This Row],[ Income ]]="",Table2[[#This Row],[ Income ]]&gt;200000),ROUND(MEDIAN(Table2[[ Income ]]),0),Table2[[#This Row],[ Income ]])</f>
        <v>66886</v>
      </c>
      <c r="AL653" s="2" t="str">
        <f>IF(Table2[[#This Row],[Income_Cleaned]]&lt;35000,"Low",
   IF(Table2[[#This Row],[Income_Cleaned]]&lt;=70000,"Medium","High"))</f>
        <v>Medium</v>
      </c>
    </row>
    <row r="654" spans="1:38" x14ac:dyDescent="0.35">
      <c r="A654">
        <v>10736</v>
      </c>
      <c r="B654">
        <v>1971</v>
      </c>
      <c r="C654" t="s">
        <v>30</v>
      </c>
      <c r="D654" t="s">
        <v>33</v>
      </c>
      <c r="E654">
        <v>72258</v>
      </c>
      <c r="F654">
        <v>0</v>
      </c>
      <c r="G654">
        <v>1</v>
      </c>
      <c r="H654" s="1">
        <v>41529</v>
      </c>
      <c r="I654">
        <v>28</v>
      </c>
      <c r="J654">
        <v>522</v>
      </c>
      <c r="K654">
        <v>0</v>
      </c>
      <c r="L654">
        <v>522</v>
      </c>
      <c r="M654">
        <v>227</v>
      </c>
      <c r="N654">
        <v>120</v>
      </c>
      <c r="O654">
        <v>134</v>
      </c>
      <c r="P654">
        <v>2</v>
      </c>
      <c r="Q654">
        <v>6</v>
      </c>
      <c r="R654">
        <v>9</v>
      </c>
      <c r="S654">
        <v>5</v>
      </c>
      <c r="T654">
        <v>2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 t="s">
        <v>34</v>
      </c>
      <c r="AC654">
        <f>2014 - Table2[[#This Row],[Year_Birth]]</f>
        <v>43</v>
      </c>
      <c r="AD654">
        <f>IF(Table2[[#This Row],[Age]]&gt;100, "100", Table2[[#This Row],[Age]])</f>
        <v>43</v>
      </c>
      <c r="AE654" t="str">
        <f>IF(Table2[[#This Row],[Age_Cleaned]]&lt;30,"&lt;30",
   IF(Table2[[#This Row],[Age_Cleaned]]&lt;=40,"30-40",
   IF(Table2[[#This Row],[Age_Cleaned]]&lt;=50,"40-50","50+")))</f>
        <v>40-50</v>
      </c>
      <c r="AF654" s="2">
        <f>Table2[[#This Row],[MntWines]]+Table2[[#This Row],[MntFruits]]+Table2[[#This Row],[MntMeatProducts]]+Table2[[#This Row],[MntFishProducts]]+Table2[[#This Row],[MntSweetProducts]]+Table2[[#This Row],[MntGoldProds]]</f>
        <v>1525</v>
      </c>
      <c r="AG654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65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654" s="2">
        <f>IF(Table2[[#This Row],[Marital_Cleaned]]="In Relationship",2,1) + Table2[[#This Row],[Kidhome]] + Table2[[#This Row],[Teenhome]]</f>
        <v>2</v>
      </c>
      <c r="AJ65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654" s="2">
        <f>IF(OR(Table2[[#This Row],[ Income ]]="",Table2[[#This Row],[ Income ]]&gt;200000),ROUND(MEDIAN(Table2[[ Income ]]),0),Table2[[#This Row],[ Income ]])</f>
        <v>72258</v>
      </c>
      <c r="AL654" s="2" t="str">
        <f>IF(Table2[[#This Row],[Income_Cleaned]]&lt;35000,"Low",
   IF(Table2[[#This Row],[Income_Cleaned]]&lt;=70000,"Medium","High"))</f>
        <v>High</v>
      </c>
    </row>
    <row r="655" spans="1:38" x14ac:dyDescent="0.35">
      <c r="A655">
        <v>10163</v>
      </c>
      <c r="B655">
        <v>1984</v>
      </c>
      <c r="C655" t="s">
        <v>39</v>
      </c>
      <c r="D655" t="s">
        <v>33</v>
      </c>
      <c r="E655">
        <v>82733</v>
      </c>
      <c r="F655">
        <v>0</v>
      </c>
      <c r="G655">
        <v>0</v>
      </c>
      <c r="H655" s="1">
        <v>41527</v>
      </c>
      <c r="I655">
        <v>28</v>
      </c>
      <c r="J655">
        <v>712</v>
      </c>
      <c r="K655">
        <v>50</v>
      </c>
      <c r="L655">
        <v>420</v>
      </c>
      <c r="M655">
        <v>65</v>
      </c>
      <c r="N655">
        <v>38</v>
      </c>
      <c r="O655">
        <v>38</v>
      </c>
      <c r="P655">
        <v>1</v>
      </c>
      <c r="Q655">
        <v>8</v>
      </c>
      <c r="R655">
        <v>4</v>
      </c>
      <c r="S655">
        <v>7</v>
      </c>
      <c r="T655">
        <v>4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1</v>
      </c>
      <c r="AA655">
        <v>0</v>
      </c>
      <c r="AB655" t="s">
        <v>32</v>
      </c>
      <c r="AC655">
        <f>2014 - Table2[[#This Row],[Year_Birth]]</f>
        <v>30</v>
      </c>
      <c r="AD655">
        <f>IF(Table2[[#This Row],[Age]]&gt;100, "100", Table2[[#This Row],[Age]])</f>
        <v>30</v>
      </c>
      <c r="AE655" t="str">
        <f>IF(Table2[[#This Row],[Age_Cleaned]]&lt;30,"&lt;30",
   IF(Table2[[#This Row],[Age_Cleaned]]&lt;=40,"30-40",
   IF(Table2[[#This Row],[Age_Cleaned]]&lt;=50,"40-50","50+")))</f>
        <v>30-40</v>
      </c>
      <c r="AF655" s="2">
        <f>Table2[[#This Row],[MntWines]]+Table2[[#This Row],[MntFruits]]+Table2[[#This Row],[MntMeatProducts]]+Table2[[#This Row],[MntFishProducts]]+Table2[[#This Row],[MntSweetProducts]]+Table2[[#This Row],[MntGoldProds]]</f>
        <v>1323</v>
      </c>
      <c r="AG655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65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655" s="2">
        <f>IF(Table2[[#This Row],[Marital_Cleaned]]="In Relationship",2,1) + Table2[[#This Row],[Kidhome]] + Table2[[#This Row],[Teenhome]]</f>
        <v>1</v>
      </c>
      <c r="AJ65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655" s="2">
        <f>IF(OR(Table2[[#This Row],[ Income ]]="",Table2[[#This Row],[ Income ]]&gt;200000),ROUND(MEDIAN(Table2[[ Income ]]),0),Table2[[#This Row],[ Income ]])</f>
        <v>82733</v>
      </c>
      <c r="AL655" s="2" t="str">
        <f>IF(Table2[[#This Row],[Income_Cleaned]]&lt;35000,"Low",
   IF(Table2[[#This Row],[Income_Cleaned]]&lt;=70000,"Medium","High"))</f>
        <v>High</v>
      </c>
    </row>
    <row r="656" spans="1:38" x14ac:dyDescent="0.35">
      <c r="A656">
        <v>6168</v>
      </c>
      <c r="B656">
        <v>1963</v>
      </c>
      <c r="C656" t="s">
        <v>30</v>
      </c>
      <c r="D656" t="s">
        <v>31</v>
      </c>
      <c r="E656">
        <v>45146</v>
      </c>
      <c r="F656">
        <v>1</v>
      </c>
      <c r="G656">
        <v>1</v>
      </c>
      <c r="H656" s="1">
        <v>41470</v>
      </c>
      <c r="I656">
        <v>28</v>
      </c>
      <c r="J656">
        <v>33</v>
      </c>
      <c r="K656">
        <v>0</v>
      </c>
      <c r="L656">
        <v>5</v>
      </c>
      <c r="M656">
        <v>0</v>
      </c>
      <c r="N656">
        <v>0</v>
      </c>
      <c r="O656">
        <v>15</v>
      </c>
      <c r="P656">
        <v>2</v>
      </c>
      <c r="Q656">
        <v>1</v>
      </c>
      <c r="R656">
        <v>1</v>
      </c>
      <c r="S656">
        <v>2</v>
      </c>
      <c r="T656">
        <v>4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 t="s">
        <v>42</v>
      </c>
      <c r="AC656">
        <f>2014 - Table2[[#This Row],[Year_Birth]]</f>
        <v>51</v>
      </c>
      <c r="AD656">
        <f>IF(Table2[[#This Row],[Age]]&gt;100, "100", Table2[[#This Row],[Age]])</f>
        <v>51</v>
      </c>
      <c r="AE656" t="str">
        <f>IF(Table2[[#This Row],[Age_Cleaned]]&lt;30,"&lt;30",
   IF(Table2[[#This Row],[Age_Cleaned]]&lt;=40,"30-40",
   IF(Table2[[#This Row],[Age_Cleaned]]&lt;=50,"40-50","50+")))</f>
        <v>50+</v>
      </c>
      <c r="AF656" s="2">
        <f>Table2[[#This Row],[MntWines]]+Table2[[#This Row],[MntFruits]]+Table2[[#This Row],[MntMeatProducts]]+Table2[[#This Row],[MntFishProducts]]+Table2[[#This Row],[MntSweetProducts]]+Table2[[#This Row],[MntGoldProds]]</f>
        <v>53</v>
      </c>
      <c r="AG656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65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656" s="2">
        <f>IF(Table2[[#This Row],[Marital_Cleaned]]="In Relationship",2,1) + Table2[[#This Row],[Kidhome]] + Table2[[#This Row],[Teenhome]]</f>
        <v>3</v>
      </c>
      <c r="AJ65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656" s="2">
        <f>IF(OR(Table2[[#This Row],[ Income ]]="",Table2[[#This Row],[ Income ]]&gt;200000),ROUND(MEDIAN(Table2[[ Income ]]),0),Table2[[#This Row],[ Income ]])</f>
        <v>45146</v>
      </c>
      <c r="AL656" s="2" t="str">
        <f>IF(Table2[[#This Row],[Income_Cleaned]]&lt;35000,"Low",
   IF(Table2[[#This Row],[Income_Cleaned]]&lt;=70000,"Medium","High"))</f>
        <v>Medium</v>
      </c>
    </row>
    <row r="657" spans="1:38" x14ac:dyDescent="0.35">
      <c r="A657">
        <v>4656</v>
      </c>
      <c r="B657">
        <v>1990</v>
      </c>
      <c r="C657" t="s">
        <v>40</v>
      </c>
      <c r="D657" t="s">
        <v>33</v>
      </c>
      <c r="E657">
        <v>51250</v>
      </c>
      <c r="F657">
        <v>1</v>
      </c>
      <c r="G657">
        <v>0</v>
      </c>
      <c r="H657" s="1">
        <v>41363</v>
      </c>
      <c r="I657">
        <v>28</v>
      </c>
      <c r="J657">
        <v>342</v>
      </c>
      <c r="K657">
        <v>32</v>
      </c>
      <c r="L657">
        <v>230</v>
      </c>
      <c r="M657">
        <v>34</v>
      </c>
      <c r="N657">
        <v>32</v>
      </c>
      <c r="O657">
        <v>40</v>
      </c>
      <c r="P657">
        <v>5</v>
      </c>
      <c r="Q657">
        <v>10</v>
      </c>
      <c r="R657">
        <v>5</v>
      </c>
      <c r="S657">
        <v>4</v>
      </c>
      <c r="T657">
        <v>9</v>
      </c>
      <c r="U657">
        <v>1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 t="s">
        <v>45</v>
      </c>
      <c r="AC657">
        <f>2014 - Table2[[#This Row],[Year_Birth]]</f>
        <v>24</v>
      </c>
      <c r="AD657">
        <f>IF(Table2[[#This Row],[Age]]&gt;100, "100", Table2[[#This Row],[Age]])</f>
        <v>24</v>
      </c>
      <c r="AE657" t="str">
        <f>IF(Table2[[#This Row],[Age_Cleaned]]&lt;30,"&lt;30",
   IF(Table2[[#This Row],[Age_Cleaned]]&lt;=40,"30-40",
   IF(Table2[[#This Row],[Age_Cleaned]]&lt;=50,"40-50","50+")))</f>
        <v>&lt;30</v>
      </c>
      <c r="AF657" s="2">
        <f>Table2[[#This Row],[MntWines]]+Table2[[#This Row],[MntFruits]]+Table2[[#This Row],[MntMeatProducts]]+Table2[[#This Row],[MntFishProducts]]+Table2[[#This Row],[MntSweetProducts]]+Table2[[#This Row],[MntGoldProds]]</f>
        <v>710</v>
      </c>
      <c r="AG657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65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657" s="2">
        <f>IF(Table2[[#This Row],[Marital_Cleaned]]="In Relationship",2,1) + Table2[[#This Row],[Kidhome]] + Table2[[#This Row],[Teenhome]]</f>
        <v>2</v>
      </c>
      <c r="AJ65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657" s="2">
        <f>IF(OR(Table2[[#This Row],[ Income ]]="",Table2[[#This Row],[ Income ]]&gt;200000),ROUND(MEDIAN(Table2[[ Income ]]),0),Table2[[#This Row],[ Income ]])</f>
        <v>51250</v>
      </c>
      <c r="AL657" s="2" t="str">
        <f>IF(Table2[[#This Row],[Income_Cleaned]]&lt;35000,"Low",
   IF(Table2[[#This Row],[Income_Cleaned]]&lt;=70000,"Medium","High"))</f>
        <v>Medium</v>
      </c>
    </row>
    <row r="658" spans="1:38" x14ac:dyDescent="0.35">
      <c r="A658">
        <v>626</v>
      </c>
      <c r="B658">
        <v>1951</v>
      </c>
      <c r="C658" t="s">
        <v>30</v>
      </c>
      <c r="D658" t="s">
        <v>35</v>
      </c>
      <c r="E658">
        <v>32871</v>
      </c>
      <c r="F658">
        <v>1</v>
      </c>
      <c r="G658">
        <v>1</v>
      </c>
      <c r="H658" s="1">
        <v>41342</v>
      </c>
      <c r="I658">
        <v>28</v>
      </c>
      <c r="J658">
        <v>22</v>
      </c>
      <c r="K658">
        <v>2</v>
      </c>
      <c r="L658">
        <v>12</v>
      </c>
      <c r="M658">
        <v>0</v>
      </c>
      <c r="N658">
        <v>2</v>
      </c>
      <c r="O658">
        <v>5</v>
      </c>
      <c r="P658">
        <v>1</v>
      </c>
      <c r="Q658">
        <v>1</v>
      </c>
      <c r="R658">
        <v>0</v>
      </c>
      <c r="S658">
        <v>3</v>
      </c>
      <c r="T658">
        <v>4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 t="s">
        <v>36</v>
      </c>
      <c r="AC658">
        <f>2014 - Table2[[#This Row],[Year_Birth]]</f>
        <v>63</v>
      </c>
      <c r="AD658">
        <f>IF(Table2[[#This Row],[Age]]&gt;100, "100", Table2[[#This Row],[Age]])</f>
        <v>63</v>
      </c>
      <c r="AE658" t="str">
        <f>IF(Table2[[#This Row],[Age_Cleaned]]&lt;30,"&lt;30",
   IF(Table2[[#This Row],[Age_Cleaned]]&lt;=40,"30-40",
   IF(Table2[[#This Row],[Age_Cleaned]]&lt;=50,"40-50","50+")))</f>
        <v>50+</v>
      </c>
      <c r="AF658" s="2">
        <f>Table2[[#This Row],[MntWines]]+Table2[[#This Row],[MntFruits]]+Table2[[#This Row],[MntMeatProducts]]+Table2[[#This Row],[MntFishProducts]]+Table2[[#This Row],[MntSweetProducts]]+Table2[[#This Row],[MntGoldProds]]</f>
        <v>43</v>
      </c>
      <c r="AG658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65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658" s="2">
        <f>IF(Table2[[#This Row],[Marital_Cleaned]]="In Relationship",2,1) + Table2[[#This Row],[Kidhome]] + Table2[[#This Row],[Teenhome]]</f>
        <v>4</v>
      </c>
      <c r="AJ65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658" s="2">
        <f>IF(OR(Table2[[#This Row],[ Income ]]="",Table2[[#This Row],[ Income ]]&gt;200000),ROUND(MEDIAN(Table2[[ Income ]]),0),Table2[[#This Row],[ Income ]])</f>
        <v>32871</v>
      </c>
      <c r="AL658" s="2" t="str">
        <f>IF(Table2[[#This Row],[Income_Cleaned]]&lt;35000,"Low",
   IF(Table2[[#This Row],[Income_Cleaned]]&lt;=70000,"Medium","High"))</f>
        <v>Low</v>
      </c>
    </row>
    <row r="659" spans="1:38" x14ac:dyDescent="0.35">
      <c r="A659">
        <v>3870</v>
      </c>
      <c r="B659">
        <v>1978</v>
      </c>
      <c r="C659" t="s">
        <v>40</v>
      </c>
      <c r="D659" t="s">
        <v>37</v>
      </c>
      <c r="E659">
        <v>63855</v>
      </c>
      <c r="F659">
        <v>0</v>
      </c>
      <c r="G659">
        <v>0</v>
      </c>
      <c r="H659" s="1">
        <v>41314</v>
      </c>
      <c r="I659">
        <v>28</v>
      </c>
      <c r="J659">
        <v>359</v>
      </c>
      <c r="K659">
        <v>35</v>
      </c>
      <c r="L659">
        <v>314</v>
      </c>
      <c r="M659">
        <v>93</v>
      </c>
      <c r="N659">
        <v>116</v>
      </c>
      <c r="O659">
        <v>89</v>
      </c>
      <c r="P659">
        <v>1</v>
      </c>
      <c r="Q659">
        <v>7</v>
      </c>
      <c r="R659">
        <v>3</v>
      </c>
      <c r="S659">
        <v>13</v>
      </c>
      <c r="T659">
        <v>4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 t="s">
        <v>41</v>
      </c>
      <c r="AC659">
        <f>2014 - Table2[[#This Row],[Year_Birth]]</f>
        <v>36</v>
      </c>
      <c r="AD659">
        <f>IF(Table2[[#This Row],[Age]]&gt;100, "100", Table2[[#This Row],[Age]])</f>
        <v>36</v>
      </c>
      <c r="AE659" t="str">
        <f>IF(Table2[[#This Row],[Age_Cleaned]]&lt;30,"&lt;30",
   IF(Table2[[#This Row],[Age_Cleaned]]&lt;=40,"30-40",
   IF(Table2[[#This Row],[Age_Cleaned]]&lt;=50,"40-50","50+")))</f>
        <v>30-40</v>
      </c>
      <c r="AF659" s="2">
        <f>Table2[[#This Row],[MntWines]]+Table2[[#This Row],[MntFruits]]+Table2[[#This Row],[MntMeatProducts]]+Table2[[#This Row],[MntFishProducts]]+Table2[[#This Row],[MntSweetProducts]]+Table2[[#This Row],[MntGoldProds]]</f>
        <v>1006</v>
      </c>
      <c r="AG659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65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659" s="2">
        <f>IF(Table2[[#This Row],[Marital_Cleaned]]="In Relationship",2,1) + Table2[[#This Row],[Kidhome]] + Table2[[#This Row],[Teenhome]]</f>
        <v>2</v>
      </c>
      <c r="AJ65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659" s="2">
        <f>IF(OR(Table2[[#This Row],[ Income ]]="",Table2[[#This Row],[ Income ]]&gt;200000),ROUND(MEDIAN(Table2[[ Income ]]),0),Table2[[#This Row],[ Income ]])</f>
        <v>63855</v>
      </c>
      <c r="AL659" s="2" t="str">
        <f>IF(Table2[[#This Row],[Income_Cleaned]]&lt;35000,"Low",
   IF(Table2[[#This Row],[Income_Cleaned]]&lt;=70000,"Medium","High"))</f>
        <v>Medium</v>
      </c>
    </row>
    <row r="660" spans="1:38" x14ac:dyDescent="0.35">
      <c r="A660">
        <v>6299</v>
      </c>
      <c r="B660">
        <v>1968</v>
      </c>
      <c r="C660" t="s">
        <v>39</v>
      </c>
      <c r="D660" t="s">
        <v>31</v>
      </c>
      <c r="E660">
        <v>42564</v>
      </c>
      <c r="F660">
        <v>0</v>
      </c>
      <c r="G660">
        <v>1</v>
      </c>
      <c r="H660" s="1">
        <v>41276</v>
      </c>
      <c r="I660">
        <v>28</v>
      </c>
      <c r="J660">
        <v>324</v>
      </c>
      <c r="K660">
        <v>48</v>
      </c>
      <c r="L660">
        <v>186</v>
      </c>
      <c r="M660">
        <v>39</v>
      </c>
      <c r="N660">
        <v>18</v>
      </c>
      <c r="O660">
        <v>198</v>
      </c>
      <c r="P660">
        <v>6</v>
      </c>
      <c r="Q660">
        <v>6</v>
      </c>
      <c r="R660">
        <v>8</v>
      </c>
      <c r="S660">
        <v>4</v>
      </c>
      <c r="T660">
        <v>7</v>
      </c>
      <c r="U660">
        <v>1</v>
      </c>
      <c r="V660">
        <v>0</v>
      </c>
      <c r="W660">
        <v>0</v>
      </c>
      <c r="X660">
        <v>0</v>
      </c>
      <c r="Y660">
        <v>0</v>
      </c>
      <c r="Z660">
        <v>1</v>
      </c>
      <c r="AA660">
        <v>0</v>
      </c>
      <c r="AB660" t="s">
        <v>34</v>
      </c>
      <c r="AC660">
        <f>2014 - Table2[[#This Row],[Year_Birth]]</f>
        <v>46</v>
      </c>
      <c r="AD660">
        <f>IF(Table2[[#This Row],[Age]]&gt;100, "100", Table2[[#This Row],[Age]])</f>
        <v>46</v>
      </c>
      <c r="AE660" t="str">
        <f>IF(Table2[[#This Row],[Age_Cleaned]]&lt;30,"&lt;30",
   IF(Table2[[#This Row],[Age_Cleaned]]&lt;=40,"30-40",
   IF(Table2[[#This Row],[Age_Cleaned]]&lt;=50,"40-50","50+")))</f>
        <v>40-50</v>
      </c>
      <c r="AF660" s="2">
        <f>Table2[[#This Row],[MntWines]]+Table2[[#This Row],[MntFruits]]+Table2[[#This Row],[MntMeatProducts]]+Table2[[#This Row],[MntFishProducts]]+Table2[[#This Row],[MntSweetProducts]]+Table2[[#This Row],[MntGoldProds]]</f>
        <v>813</v>
      </c>
      <c r="AG660" s="2">
        <f>Table2[[#This Row],[AcceptedCmp1]] + Table2[[#This Row],[AcceptedCmp2]] + Table2[[#This Row],[AcceptedCmp3]] + Table2[[#This Row],[AcceptedCmp4]] + Table2[[#This Row],[AcceptedCmp5]] + Table2[[#This Row],[Response]]</f>
        <v>2</v>
      </c>
      <c r="AH66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660" s="2">
        <f>IF(Table2[[#This Row],[Marital_Cleaned]]="In Relationship",2,1) + Table2[[#This Row],[Kidhome]] + Table2[[#This Row],[Teenhome]]</f>
        <v>2</v>
      </c>
      <c r="AJ66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660" s="2">
        <f>IF(OR(Table2[[#This Row],[ Income ]]="",Table2[[#This Row],[ Income ]]&gt;200000),ROUND(MEDIAN(Table2[[ Income ]]),0),Table2[[#This Row],[ Income ]])</f>
        <v>42564</v>
      </c>
      <c r="AL660" s="2" t="str">
        <f>IF(Table2[[#This Row],[Income_Cleaned]]&lt;35000,"Low",
   IF(Table2[[#This Row],[Income_Cleaned]]&lt;=70000,"Medium","High"))</f>
        <v>Medium</v>
      </c>
    </row>
    <row r="661" spans="1:38" x14ac:dyDescent="0.35">
      <c r="A661">
        <v>7798</v>
      </c>
      <c r="B661">
        <v>1972</v>
      </c>
      <c r="C661" t="s">
        <v>40</v>
      </c>
      <c r="D661" t="s">
        <v>37</v>
      </c>
      <c r="E661">
        <v>46344</v>
      </c>
      <c r="F661">
        <v>0</v>
      </c>
      <c r="G661">
        <v>1</v>
      </c>
      <c r="H661" s="1">
        <v>41257</v>
      </c>
      <c r="I661">
        <v>28</v>
      </c>
      <c r="J661">
        <v>233</v>
      </c>
      <c r="K661">
        <v>20</v>
      </c>
      <c r="L661">
        <v>57</v>
      </c>
      <c r="M661">
        <v>8</v>
      </c>
      <c r="N661">
        <v>20</v>
      </c>
      <c r="O661">
        <v>91</v>
      </c>
      <c r="P661">
        <v>4</v>
      </c>
      <c r="Q661">
        <v>7</v>
      </c>
      <c r="R661">
        <v>1</v>
      </c>
      <c r="S661">
        <v>5</v>
      </c>
      <c r="T661">
        <v>7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 t="s">
        <v>34</v>
      </c>
      <c r="AC661">
        <f>2014 - Table2[[#This Row],[Year_Birth]]</f>
        <v>42</v>
      </c>
      <c r="AD661">
        <f>IF(Table2[[#This Row],[Age]]&gt;100, "100", Table2[[#This Row],[Age]])</f>
        <v>42</v>
      </c>
      <c r="AE661" t="str">
        <f>IF(Table2[[#This Row],[Age_Cleaned]]&lt;30,"&lt;30",
   IF(Table2[[#This Row],[Age_Cleaned]]&lt;=40,"30-40",
   IF(Table2[[#This Row],[Age_Cleaned]]&lt;=50,"40-50","50+")))</f>
        <v>40-50</v>
      </c>
      <c r="AF661" s="2">
        <f>Table2[[#This Row],[MntWines]]+Table2[[#This Row],[MntFruits]]+Table2[[#This Row],[MntMeatProducts]]+Table2[[#This Row],[MntFishProducts]]+Table2[[#This Row],[MntSweetProducts]]+Table2[[#This Row],[MntGoldProds]]</f>
        <v>429</v>
      </c>
      <c r="AG661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66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661" s="2">
        <f>IF(Table2[[#This Row],[Marital_Cleaned]]="In Relationship",2,1) + Table2[[#This Row],[Kidhome]] + Table2[[#This Row],[Teenhome]]</f>
        <v>3</v>
      </c>
      <c r="AJ66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661" s="2">
        <f>IF(OR(Table2[[#This Row],[ Income ]]="",Table2[[#This Row],[ Income ]]&gt;200000),ROUND(MEDIAN(Table2[[ Income ]]),0),Table2[[#This Row],[ Income ]])</f>
        <v>46344</v>
      </c>
      <c r="AL661" s="2" t="str">
        <f>IF(Table2[[#This Row],[Income_Cleaned]]&lt;35000,"Low",
   IF(Table2[[#This Row],[Income_Cleaned]]&lt;=70000,"Medium","High"))</f>
        <v>Medium</v>
      </c>
    </row>
    <row r="662" spans="1:38" x14ac:dyDescent="0.35">
      <c r="A662">
        <v>9973</v>
      </c>
      <c r="B662">
        <v>1963</v>
      </c>
      <c r="C662" t="s">
        <v>30</v>
      </c>
      <c r="D662" t="s">
        <v>35</v>
      </c>
      <c r="E662">
        <v>50437</v>
      </c>
      <c r="F662">
        <v>0</v>
      </c>
      <c r="G662">
        <v>2</v>
      </c>
      <c r="H662" s="1">
        <v>41199</v>
      </c>
      <c r="I662">
        <v>28</v>
      </c>
      <c r="J662">
        <v>370</v>
      </c>
      <c r="K662">
        <v>9</v>
      </c>
      <c r="L662">
        <v>92</v>
      </c>
      <c r="M662">
        <v>6</v>
      </c>
      <c r="N662">
        <v>9</v>
      </c>
      <c r="O662">
        <v>4</v>
      </c>
      <c r="P662">
        <v>3</v>
      </c>
      <c r="Q662">
        <v>7</v>
      </c>
      <c r="R662">
        <v>1</v>
      </c>
      <c r="S662">
        <v>8</v>
      </c>
      <c r="T662">
        <v>7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 t="s">
        <v>32</v>
      </c>
      <c r="AC662">
        <f>2014 - Table2[[#This Row],[Year_Birth]]</f>
        <v>51</v>
      </c>
      <c r="AD662">
        <f>IF(Table2[[#This Row],[Age]]&gt;100, "100", Table2[[#This Row],[Age]])</f>
        <v>51</v>
      </c>
      <c r="AE662" t="str">
        <f>IF(Table2[[#This Row],[Age_Cleaned]]&lt;30,"&lt;30",
   IF(Table2[[#This Row],[Age_Cleaned]]&lt;=40,"30-40",
   IF(Table2[[#This Row],[Age_Cleaned]]&lt;=50,"40-50","50+")))</f>
        <v>50+</v>
      </c>
      <c r="AF662" s="2">
        <f>Table2[[#This Row],[MntWines]]+Table2[[#This Row],[MntFruits]]+Table2[[#This Row],[MntMeatProducts]]+Table2[[#This Row],[MntFishProducts]]+Table2[[#This Row],[MntSweetProducts]]+Table2[[#This Row],[MntGoldProds]]</f>
        <v>490</v>
      </c>
      <c r="AG662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66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662" s="2">
        <f>IF(Table2[[#This Row],[Marital_Cleaned]]="In Relationship",2,1) + Table2[[#This Row],[Kidhome]] + Table2[[#This Row],[Teenhome]]</f>
        <v>4</v>
      </c>
      <c r="AJ66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662" s="2">
        <f>IF(OR(Table2[[#This Row],[ Income ]]="",Table2[[#This Row],[ Income ]]&gt;200000),ROUND(MEDIAN(Table2[[ Income ]]),0),Table2[[#This Row],[ Income ]])</f>
        <v>50437</v>
      </c>
      <c r="AL662" s="2" t="str">
        <f>IF(Table2[[#This Row],[Income_Cleaned]]&lt;35000,"Low",
   IF(Table2[[#This Row],[Income_Cleaned]]&lt;=70000,"Medium","High"))</f>
        <v>Medium</v>
      </c>
    </row>
    <row r="663" spans="1:38" x14ac:dyDescent="0.35">
      <c r="A663">
        <v>4299</v>
      </c>
      <c r="B663">
        <v>1960</v>
      </c>
      <c r="C663" t="s">
        <v>30</v>
      </c>
      <c r="D663" t="s">
        <v>37</v>
      </c>
      <c r="E663">
        <v>70971</v>
      </c>
      <c r="F663">
        <v>0</v>
      </c>
      <c r="G663">
        <v>1</v>
      </c>
      <c r="H663" s="1">
        <v>41173</v>
      </c>
      <c r="I663">
        <v>28</v>
      </c>
      <c r="J663">
        <v>1001</v>
      </c>
      <c r="K663">
        <v>17</v>
      </c>
      <c r="L663">
        <v>572</v>
      </c>
      <c r="M663">
        <v>93</v>
      </c>
      <c r="N663">
        <v>125</v>
      </c>
      <c r="O663">
        <v>17</v>
      </c>
      <c r="P663">
        <v>7</v>
      </c>
      <c r="Q663">
        <v>11</v>
      </c>
      <c r="R663">
        <v>11</v>
      </c>
      <c r="S663">
        <v>5</v>
      </c>
      <c r="T663">
        <v>7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1</v>
      </c>
      <c r="AA663">
        <v>0</v>
      </c>
      <c r="AB663" t="s">
        <v>32</v>
      </c>
      <c r="AC663">
        <f>2014 - Table2[[#This Row],[Year_Birth]]</f>
        <v>54</v>
      </c>
      <c r="AD663">
        <f>IF(Table2[[#This Row],[Age]]&gt;100, "100", Table2[[#This Row],[Age]])</f>
        <v>54</v>
      </c>
      <c r="AE663" t="str">
        <f>IF(Table2[[#This Row],[Age_Cleaned]]&lt;30,"&lt;30",
   IF(Table2[[#This Row],[Age_Cleaned]]&lt;=40,"30-40",
   IF(Table2[[#This Row],[Age_Cleaned]]&lt;=50,"40-50","50+")))</f>
        <v>50+</v>
      </c>
      <c r="AF663" s="2">
        <f>Table2[[#This Row],[MntWines]]+Table2[[#This Row],[MntFruits]]+Table2[[#This Row],[MntMeatProducts]]+Table2[[#This Row],[MntFishProducts]]+Table2[[#This Row],[MntSweetProducts]]+Table2[[#This Row],[MntGoldProds]]</f>
        <v>1825</v>
      </c>
      <c r="AG663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66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663" s="2">
        <f>IF(Table2[[#This Row],[Marital_Cleaned]]="In Relationship",2,1) + Table2[[#This Row],[Kidhome]] + Table2[[#This Row],[Teenhome]]</f>
        <v>3</v>
      </c>
      <c r="AJ66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663" s="2">
        <f>IF(OR(Table2[[#This Row],[ Income ]]="",Table2[[#This Row],[ Income ]]&gt;200000),ROUND(MEDIAN(Table2[[ Income ]]),0),Table2[[#This Row],[ Income ]])</f>
        <v>70971</v>
      </c>
      <c r="AL663" s="2" t="str">
        <f>IF(Table2[[#This Row],[Income_Cleaned]]&lt;35000,"Low",
   IF(Table2[[#This Row],[Income_Cleaned]]&lt;=70000,"Medium","High"))</f>
        <v>High</v>
      </c>
    </row>
    <row r="664" spans="1:38" x14ac:dyDescent="0.35">
      <c r="A664">
        <v>10971</v>
      </c>
      <c r="B664">
        <v>1977</v>
      </c>
      <c r="C664" t="s">
        <v>30</v>
      </c>
      <c r="D664" t="s">
        <v>33</v>
      </c>
      <c r="E664">
        <v>37774</v>
      </c>
      <c r="F664">
        <v>2</v>
      </c>
      <c r="G664">
        <v>0</v>
      </c>
      <c r="H664" s="1">
        <v>41155</v>
      </c>
      <c r="I664">
        <v>28</v>
      </c>
      <c r="J664">
        <v>173</v>
      </c>
      <c r="K664">
        <v>8</v>
      </c>
      <c r="L664">
        <v>107</v>
      </c>
      <c r="M664">
        <v>7</v>
      </c>
      <c r="N664">
        <v>2</v>
      </c>
      <c r="O664">
        <v>176</v>
      </c>
      <c r="P664">
        <v>4</v>
      </c>
      <c r="Q664">
        <v>7</v>
      </c>
      <c r="R664">
        <v>2</v>
      </c>
      <c r="S664">
        <v>3</v>
      </c>
      <c r="T664">
        <v>9</v>
      </c>
      <c r="U664">
        <v>1</v>
      </c>
      <c r="V664">
        <v>0</v>
      </c>
      <c r="W664">
        <v>0</v>
      </c>
      <c r="X664">
        <v>0</v>
      </c>
      <c r="Y664">
        <v>0</v>
      </c>
      <c r="Z664">
        <v>1</v>
      </c>
      <c r="AA664">
        <v>1</v>
      </c>
      <c r="AB664" t="s">
        <v>32</v>
      </c>
      <c r="AC664">
        <f>2014 - Table2[[#This Row],[Year_Birth]]</f>
        <v>37</v>
      </c>
      <c r="AD664">
        <f>IF(Table2[[#This Row],[Age]]&gt;100, "100", Table2[[#This Row],[Age]])</f>
        <v>37</v>
      </c>
      <c r="AE664" t="str">
        <f>IF(Table2[[#This Row],[Age_Cleaned]]&lt;30,"&lt;30",
   IF(Table2[[#This Row],[Age_Cleaned]]&lt;=40,"30-40",
   IF(Table2[[#This Row],[Age_Cleaned]]&lt;=50,"40-50","50+")))</f>
        <v>30-40</v>
      </c>
      <c r="AF664" s="2">
        <f>Table2[[#This Row],[MntWines]]+Table2[[#This Row],[MntFruits]]+Table2[[#This Row],[MntMeatProducts]]+Table2[[#This Row],[MntFishProducts]]+Table2[[#This Row],[MntSweetProducts]]+Table2[[#This Row],[MntGoldProds]]</f>
        <v>473</v>
      </c>
      <c r="AG664" s="2">
        <f>Table2[[#This Row],[AcceptedCmp1]] + Table2[[#This Row],[AcceptedCmp2]] + Table2[[#This Row],[AcceptedCmp3]] + Table2[[#This Row],[AcceptedCmp4]] + Table2[[#This Row],[AcceptedCmp5]] + Table2[[#This Row],[Response]]</f>
        <v>2</v>
      </c>
      <c r="AH66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664" s="2">
        <f>IF(Table2[[#This Row],[Marital_Cleaned]]="In Relationship",2,1) + Table2[[#This Row],[Kidhome]] + Table2[[#This Row],[Teenhome]]</f>
        <v>3</v>
      </c>
      <c r="AJ66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664" s="2">
        <f>IF(OR(Table2[[#This Row],[ Income ]]="",Table2[[#This Row],[ Income ]]&gt;200000),ROUND(MEDIAN(Table2[[ Income ]]),0),Table2[[#This Row],[ Income ]])</f>
        <v>37774</v>
      </c>
      <c r="AL664" s="2" t="str">
        <f>IF(Table2[[#This Row],[Income_Cleaned]]&lt;35000,"Low",
   IF(Table2[[#This Row],[Income_Cleaned]]&lt;=70000,"Medium","High"))</f>
        <v>Medium</v>
      </c>
    </row>
    <row r="665" spans="1:38" x14ac:dyDescent="0.35">
      <c r="A665">
        <v>9931</v>
      </c>
      <c r="B665">
        <v>1963</v>
      </c>
      <c r="C665" t="s">
        <v>39</v>
      </c>
      <c r="D665" t="s">
        <v>35</v>
      </c>
      <c r="E665">
        <v>4023</v>
      </c>
      <c r="F665">
        <v>1</v>
      </c>
      <c r="G665">
        <v>1</v>
      </c>
      <c r="H665" s="1">
        <v>41813</v>
      </c>
      <c r="I665">
        <v>29</v>
      </c>
      <c r="J665">
        <v>5</v>
      </c>
      <c r="K665">
        <v>0</v>
      </c>
      <c r="L665">
        <v>1</v>
      </c>
      <c r="M665">
        <v>1</v>
      </c>
      <c r="N665">
        <v>1</v>
      </c>
      <c r="O665">
        <v>1</v>
      </c>
      <c r="P665">
        <v>15</v>
      </c>
      <c r="Q665">
        <v>0</v>
      </c>
      <c r="R665">
        <v>0</v>
      </c>
      <c r="S665">
        <v>0</v>
      </c>
      <c r="T665">
        <v>19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 t="s">
        <v>32</v>
      </c>
      <c r="AC665">
        <f>2014 - Table2[[#This Row],[Year_Birth]]</f>
        <v>51</v>
      </c>
      <c r="AD665">
        <f>IF(Table2[[#This Row],[Age]]&gt;100, "100", Table2[[#This Row],[Age]])</f>
        <v>51</v>
      </c>
      <c r="AE665" t="str">
        <f>IF(Table2[[#This Row],[Age_Cleaned]]&lt;30,"&lt;30",
   IF(Table2[[#This Row],[Age_Cleaned]]&lt;=40,"30-40",
   IF(Table2[[#This Row],[Age_Cleaned]]&lt;=50,"40-50","50+")))</f>
        <v>50+</v>
      </c>
      <c r="AF665" s="2">
        <f>Table2[[#This Row],[MntWines]]+Table2[[#This Row],[MntFruits]]+Table2[[#This Row],[MntMeatProducts]]+Table2[[#This Row],[MntFishProducts]]+Table2[[#This Row],[MntSweetProducts]]+Table2[[#This Row],[MntGoldProds]]</f>
        <v>9</v>
      </c>
      <c r="AG665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66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665" s="2">
        <f>IF(Table2[[#This Row],[Marital_Cleaned]]="In Relationship",2,1) + Table2[[#This Row],[Kidhome]] + Table2[[#This Row],[Teenhome]]</f>
        <v>4</v>
      </c>
      <c r="AJ66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665" s="2">
        <f>IF(OR(Table2[[#This Row],[ Income ]]="",Table2[[#This Row],[ Income ]]&gt;200000),ROUND(MEDIAN(Table2[[ Income ]]),0),Table2[[#This Row],[ Income ]])</f>
        <v>4023</v>
      </c>
      <c r="AL665" s="2" t="str">
        <f>IF(Table2[[#This Row],[Income_Cleaned]]&lt;35000,"Low",
   IF(Table2[[#This Row],[Income_Cleaned]]&lt;=70000,"Medium","High"))</f>
        <v>Low</v>
      </c>
    </row>
    <row r="666" spans="1:38" x14ac:dyDescent="0.35">
      <c r="A666">
        <v>6679</v>
      </c>
      <c r="B666">
        <v>1966</v>
      </c>
      <c r="C666" t="s">
        <v>30</v>
      </c>
      <c r="D666" t="s">
        <v>33</v>
      </c>
      <c r="E666">
        <v>33279</v>
      </c>
      <c r="F666">
        <v>0</v>
      </c>
      <c r="G666">
        <v>0</v>
      </c>
      <c r="H666" s="1">
        <v>41802</v>
      </c>
      <c r="I666">
        <v>29</v>
      </c>
      <c r="J666">
        <v>10</v>
      </c>
      <c r="K666">
        <v>3</v>
      </c>
      <c r="L666">
        <v>3</v>
      </c>
      <c r="M666">
        <v>0</v>
      </c>
      <c r="N666">
        <v>0</v>
      </c>
      <c r="O666">
        <v>0</v>
      </c>
      <c r="P666">
        <v>1</v>
      </c>
      <c r="Q666">
        <v>0</v>
      </c>
      <c r="R666">
        <v>0</v>
      </c>
      <c r="S666">
        <v>3</v>
      </c>
      <c r="T666">
        <v>3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 t="s">
        <v>32</v>
      </c>
      <c r="AC666">
        <f>2014 - Table2[[#This Row],[Year_Birth]]</f>
        <v>48</v>
      </c>
      <c r="AD666">
        <f>IF(Table2[[#This Row],[Age]]&gt;100, "100", Table2[[#This Row],[Age]])</f>
        <v>48</v>
      </c>
      <c r="AE666" t="str">
        <f>IF(Table2[[#This Row],[Age_Cleaned]]&lt;30,"&lt;30",
   IF(Table2[[#This Row],[Age_Cleaned]]&lt;=40,"30-40",
   IF(Table2[[#This Row],[Age_Cleaned]]&lt;=50,"40-50","50+")))</f>
        <v>40-50</v>
      </c>
      <c r="AF666" s="2">
        <f>Table2[[#This Row],[MntWines]]+Table2[[#This Row],[MntFruits]]+Table2[[#This Row],[MntMeatProducts]]+Table2[[#This Row],[MntFishProducts]]+Table2[[#This Row],[MntSweetProducts]]+Table2[[#This Row],[MntGoldProds]]</f>
        <v>16</v>
      </c>
      <c r="AG666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66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666" s="2">
        <f>IF(Table2[[#This Row],[Marital_Cleaned]]="In Relationship",2,1) + Table2[[#This Row],[Kidhome]] + Table2[[#This Row],[Teenhome]]</f>
        <v>1</v>
      </c>
      <c r="AJ66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666" s="2">
        <f>IF(OR(Table2[[#This Row],[ Income ]]="",Table2[[#This Row],[ Income ]]&gt;200000),ROUND(MEDIAN(Table2[[ Income ]]),0),Table2[[#This Row],[ Income ]])</f>
        <v>33279</v>
      </c>
      <c r="AL666" s="2" t="str">
        <f>IF(Table2[[#This Row],[Income_Cleaned]]&lt;35000,"Low",
   IF(Table2[[#This Row],[Income_Cleaned]]&lt;=70000,"Medium","High"))</f>
        <v>Low</v>
      </c>
    </row>
    <row r="667" spans="1:38" x14ac:dyDescent="0.35">
      <c r="A667">
        <v>5961</v>
      </c>
      <c r="B667">
        <v>1978</v>
      </c>
      <c r="C667" t="s">
        <v>30</v>
      </c>
      <c r="D667" t="s">
        <v>35</v>
      </c>
      <c r="E667">
        <v>42693</v>
      </c>
      <c r="F667">
        <v>1</v>
      </c>
      <c r="G667">
        <v>0</v>
      </c>
      <c r="H667" s="1">
        <v>41797</v>
      </c>
      <c r="I667">
        <v>29</v>
      </c>
      <c r="J667">
        <v>8</v>
      </c>
      <c r="K667">
        <v>4</v>
      </c>
      <c r="L667">
        <v>20</v>
      </c>
      <c r="M667">
        <v>6</v>
      </c>
      <c r="N667">
        <v>3</v>
      </c>
      <c r="O667">
        <v>16</v>
      </c>
      <c r="P667">
        <v>1</v>
      </c>
      <c r="Q667">
        <v>1</v>
      </c>
      <c r="R667">
        <v>0</v>
      </c>
      <c r="S667">
        <v>3</v>
      </c>
      <c r="T667">
        <v>5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 t="s">
        <v>32</v>
      </c>
      <c r="AC667">
        <f>2014 - Table2[[#This Row],[Year_Birth]]</f>
        <v>36</v>
      </c>
      <c r="AD667">
        <f>IF(Table2[[#This Row],[Age]]&gt;100, "100", Table2[[#This Row],[Age]])</f>
        <v>36</v>
      </c>
      <c r="AE667" t="str">
        <f>IF(Table2[[#This Row],[Age_Cleaned]]&lt;30,"&lt;30",
   IF(Table2[[#This Row],[Age_Cleaned]]&lt;=40,"30-40",
   IF(Table2[[#This Row],[Age_Cleaned]]&lt;=50,"40-50","50+")))</f>
        <v>30-40</v>
      </c>
      <c r="AF667" s="2">
        <f>Table2[[#This Row],[MntWines]]+Table2[[#This Row],[MntFruits]]+Table2[[#This Row],[MntMeatProducts]]+Table2[[#This Row],[MntFishProducts]]+Table2[[#This Row],[MntSweetProducts]]+Table2[[#This Row],[MntGoldProds]]</f>
        <v>57</v>
      </c>
      <c r="AG667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66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667" s="2">
        <f>IF(Table2[[#This Row],[Marital_Cleaned]]="In Relationship",2,1) + Table2[[#This Row],[Kidhome]] + Table2[[#This Row],[Teenhome]]</f>
        <v>3</v>
      </c>
      <c r="AJ66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667" s="2">
        <f>IF(OR(Table2[[#This Row],[ Income ]]="",Table2[[#This Row],[ Income ]]&gt;200000),ROUND(MEDIAN(Table2[[ Income ]]),0),Table2[[#This Row],[ Income ]])</f>
        <v>42693</v>
      </c>
      <c r="AL667" s="2" t="str">
        <f>IF(Table2[[#This Row],[Income_Cleaned]]&lt;35000,"Low",
   IF(Table2[[#This Row],[Income_Cleaned]]&lt;=70000,"Medium","High"))</f>
        <v>Medium</v>
      </c>
    </row>
    <row r="668" spans="1:38" x14ac:dyDescent="0.35">
      <c r="A668">
        <v>6255</v>
      </c>
      <c r="B668">
        <v>1952</v>
      </c>
      <c r="C668" t="s">
        <v>43</v>
      </c>
      <c r="D668" t="s">
        <v>37</v>
      </c>
      <c r="E668">
        <v>70545</v>
      </c>
      <c r="F668">
        <v>0</v>
      </c>
      <c r="G668">
        <v>1</v>
      </c>
      <c r="H668" s="1">
        <v>41793</v>
      </c>
      <c r="I668">
        <v>29</v>
      </c>
      <c r="J668">
        <v>138</v>
      </c>
      <c r="K668">
        <v>39</v>
      </c>
      <c r="L668">
        <v>63</v>
      </c>
      <c r="M668">
        <v>55</v>
      </c>
      <c r="N668">
        <v>18</v>
      </c>
      <c r="O668">
        <v>21</v>
      </c>
      <c r="P668">
        <v>1</v>
      </c>
      <c r="Q668">
        <v>4</v>
      </c>
      <c r="R668">
        <v>1</v>
      </c>
      <c r="S668">
        <v>7</v>
      </c>
      <c r="T668">
        <v>2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 t="s">
        <v>38</v>
      </c>
      <c r="AC668">
        <f>2014 - Table2[[#This Row],[Year_Birth]]</f>
        <v>62</v>
      </c>
      <c r="AD668">
        <f>IF(Table2[[#This Row],[Age]]&gt;100, "100", Table2[[#This Row],[Age]])</f>
        <v>62</v>
      </c>
      <c r="AE668" t="str">
        <f>IF(Table2[[#This Row],[Age_Cleaned]]&lt;30,"&lt;30",
   IF(Table2[[#This Row],[Age_Cleaned]]&lt;=40,"30-40",
   IF(Table2[[#This Row],[Age_Cleaned]]&lt;=50,"40-50","50+")))</f>
        <v>50+</v>
      </c>
      <c r="AF668" s="2">
        <f>Table2[[#This Row],[MntWines]]+Table2[[#This Row],[MntFruits]]+Table2[[#This Row],[MntMeatProducts]]+Table2[[#This Row],[MntFishProducts]]+Table2[[#This Row],[MntSweetProducts]]+Table2[[#This Row],[MntGoldProds]]</f>
        <v>334</v>
      </c>
      <c r="AG668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66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668" s="2">
        <f>IF(Table2[[#This Row],[Marital_Cleaned]]="In Relationship",2,1) + Table2[[#This Row],[Kidhome]] + Table2[[#This Row],[Teenhome]]</f>
        <v>3</v>
      </c>
      <c r="AJ66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668" s="2">
        <f>IF(OR(Table2[[#This Row],[ Income ]]="",Table2[[#This Row],[ Income ]]&gt;200000),ROUND(MEDIAN(Table2[[ Income ]]),0),Table2[[#This Row],[ Income ]])</f>
        <v>70545</v>
      </c>
      <c r="AL668" s="2" t="str">
        <f>IF(Table2[[#This Row],[Income_Cleaned]]&lt;35000,"Low",
   IF(Table2[[#This Row],[Income_Cleaned]]&lt;=70000,"Medium","High"))</f>
        <v>High</v>
      </c>
    </row>
    <row r="669" spans="1:38" x14ac:dyDescent="0.35">
      <c r="A669">
        <v>8614</v>
      </c>
      <c r="B669">
        <v>1957</v>
      </c>
      <c r="C669" t="s">
        <v>30</v>
      </c>
      <c r="D669" t="s">
        <v>44</v>
      </c>
      <c r="E669">
        <v>65486</v>
      </c>
      <c r="F669">
        <v>0</v>
      </c>
      <c r="G669">
        <v>1</v>
      </c>
      <c r="H669" s="1">
        <v>41771</v>
      </c>
      <c r="I669">
        <v>29</v>
      </c>
      <c r="J669">
        <v>245</v>
      </c>
      <c r="K669">
        <v>19</v>
      </c>
      <c r="L669">
        <v>125</v>
      </c>
      <c r="M669">
        <v>37</v>
      </c>
      <c r="N669">
        <v>67</v>
      </c>
      <c r="O669">
        <v>14</v>
      </c>
      <c r="P669">
        <v>1</v>
      </c>
      <c r="Q669">
        <v>4</v>
      </c>
      <c r="R669">
        <v>2</v>
      </c>
      <c r="S669">
        <v>10</v>
      </c>
      <c r="T669">
        <v>2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 t="s">
        <v>38</v>
      </c>
      <c r="AC669">
        <f>2014 - Table2[[#This Row],[Year_Birth]]</f>
        <v>57</v>
      </c>
      <c r="AD669">
        <f>IF(Table2[[#This Row],[Age]]&gt;100, "100", Table2[[#This Row],[Age]])</f>
        <v>57</v>
      </c>
      <c r="AE669" t="str">
        <f>IF(Table2[[#This Row],[Age_Cleaned]]&lt;30,"&lt;30",
   IF(Table2[[#This Row],[Age_Cleaned]]&lt;=40,"30-40",
   IF(Table2[[#This Row],[Age_Cleaned]]&lt;=50,"40-50","50+")))</f>
        <v>50+</v>
      </c>
      <c r="AF669" s="2">
        <f>Table2[[#This Row],[MntWines]]+Table2[[#This Row],[MntFruits]]+Table2[[#This Row],[MntMeatProducts]]+Table2[[#This Row],[MntFishProducts]]+Table2[[#This Row],[MntSweetProducts]]+Table2[[#This Row],[MntGoldProds]]</f>
        <v>507</v>
      </c>
      <c r="AG669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66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669" s="2">
        <f>IF(Table2[[#This Row],[Marital_Cleaned]]="In Relationship",2,1) + Table2[[#This Row],[Kidhome]] + Table2[[#This Row],[Teenhome]]</f>
        <v>2</v>
      </c>
      <c r="AJ66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669" s="2">
        <f>IF(OR(Table2[[#This Row],[ Income ]]="",Table2[[#This Row],[ Income ]]&gt;200000),ROUND(MEDIAN(Table2[[ Income ]]),0),Table2[[#This Row],[ Income ]])</f>
        <v>65486</v>
      </c>
      <c r="AL669" s="2" t="str">
        <f>IF(Table2[[#This Row],[Income_Cleaned]]&lt;35000,"Low",
   IF(Table2[[#This Row],[Income_Cleaned]]&lt;=70000,"Medium","High"))</f>
        <v>Medium</v>
      </c>
    </row>
    <row r="670" spans="1:38" x14ac:dyDescent="0.35">
      <c r="A670">
        <v>7828</v>
      </c>
      <c r="B670">
        <v>1981</v>
      </c>
      <c r="C670" t="s">
        <v>43</v>
      </c>
      <c r="D670" t="s">
        <v>37</v>
      </c>
      <c r="E670">
        <v>77882</v>
      </c>
      <c r="F670">
        <v>0</v>
      </c>
      <c r="G670">
        <v>0</v>
      </c>
      <c r="H670" s="1">
        <v>41759</v>
      </c>
      <c r="I670">
        <v>29</v>
      </c>
      <c r="J670">
        <v>68</v>
      </c>
      <c r="K670">
        <v>129</v>
      </c>
      <c r="L670">
        <v>396</v>
      </c>
      <c r="M670">
        <v>188</v>
      </c>
      <c r="N670">
        <v>22</v>
      </c>
      <c r="O670">
        <v>15</v>
      </c>
      <c r="P670">
        <v>1</v>
      </c>
      <c r="Q670">
        <v>3</v>
      </c>
      <c r="R670">
        <v>3</v>
      </c>
      <c r="S670">
        <v>5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 t="s">
        <v>45</v>
      </c>
      <c r="AC670">
        <f>2014 - Table2[[#This Row],[Year_Birth]]</f>
        <v>33</v>
      </c>
      <c r="AD670">
        <f>IF(Table2[[#This Row],[Age]]&gt;100, "100", Table2[[#This Row],[Age]])</f>
        <v>33</v>
      </c>
      <c r="AE670" t="str">
        <f>IF(Table2[[#This Row],[Age_Cleaned]]&lt;30,"&lt;30",
   IF(Table2[[#This Row],[Age_Cleaned]]&lt;=40,"30-40",
   IF(Table2[[#This Row],[Age_Cleaned]]&lt;=50,"40-50","50+")))</f>
        <v>30-40</v>
      </c>
      <c r="AF670" s="2">
        <f>Table2[[#This Row],[MntWines]]+Table2[[#This Row],[MntFruits]]+Table2[[#This Row],[MntMeatProducts]]+Table2[[#This Row],[MntFishProducts]]+Table2[[#This Row],[MntSweetProducts]]+Table2[[#This Row],[MntGoldProds]]</f>
        <v>818</v>
      </c>
      <c r="AG670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67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670" s="2">
        <f>IF(Table2[[#This Row],[Marital_Cleaned]]="In Relationship",2,1) + Table2[[#This Row],[Kidhome]] + Table2[[#This Row],[Teenhome]]</f>
        <v>2</v>
      </c>
      <c r="AJ67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670" s="2">
        <f>IF(OR(Table2[[#This Row],[ Income ]]="",Table2[[#This Row],[ Income ]]&gt;200000),ROUND(MEDIAN(Table2[[ Income ]]),0),Table2[[#This Row],[ Income ]])</f>
        <v>77882</v>
      </c>
      <c r="AL670" s="2" t="str">
        <f>IF(Table2[[#This Row],[Income_Cleaned]]&lt;35000,"Low",
   IF(Table2[[#This Row],[Income_Cleaned]]&lt;=70000,"Medium","High"))</f>
        <v>High</v>
      </c>
    </row>
    <row r="671" spans="1:38" x14ac:dyDescent="0.35">
      <c r="A671">
        <v>1277</v>
      </c>
      <c r="B671">
        <v>1960</v>
      </c>
      <c r="C671" t="s">
        <v>30</v>
      </c>
      <c r="D671" t="s">
        <v>37</v>
      </c>
      <c r="E671">
        <v>78468</v>
      </c>
      <c r="F671">
        <v>0</v>
      </c>
      <c r="G671">
        <v>0</v>
      </c>
      <c r="H671" s="1">
        <v>41738</v>
      </c>
      <c r="I671">
        <v>29</v>
      </c>
      <c r="J671">
        <v>434</v>
      </c>
      <c r="K671">
        <v>22</v>
      </c>
      <c r="L671">
        <v>388</v>
      </c>
      <c r="M671">
        <v>104</v>
      </c>
      <c r="N671">
        <v>22</v>
      </c>
      <c r="O671">
        <v>34</v>
      </c>
      <c r="P671">
        <v>1</v>
      </c>
      <c r="Q671">
        <v>10</v>
      </c>
      <c r="R671">
        <v>7</v>
      </c>
      <c r="S671">
        <v>10</v>
      </c>
      <c r="T671">
        <v>4</v>
      </c>
      <c r="U671">
        <v>0</v>
      </c>
      <c r="V671">
        <v>0</v>
      </c>
      <c r="W671">
        <v>0</v>
      </c>
      <c r="X671">
        <v>1</v>
      </c>
      <c r="Y671">
        <v>0</v>
      </c>
      <c r="Z671">
        <v>0</v>
      </c>
      <c r="AA671">
        <v>0</v>
      </c>
      <c r="AB671" t="s">
        <v>36</v>
      </c>
      <c r="AC671">
        <f>2014 - Table2[[#This Row],[Year_Birth]]</f>
        <v>54</v>
      </c>
      <c r="AD671">
        <f>IF(Table2[[#This Row],[Age]]&gt;100, "100", Table2[[#This Row],[Age]])</f>
        <v>54</v>
      </c>
      <c r="AE671" t="str">
        <f>IF(Table2[[#This Row],[Age_Cleaned]]&lt;30,"&lt;30",
   IF(Table2[[#This Row],[Age_Cleaned]]&lt;=40,"30-40",
   IF(Table2[[#This Row],[Age_Cleaned]]&lt;=50,"40-50","50+")))</f>
        <v>50+</v>
      </c>
      <c r="AF671" s="2">
        <f>Table2[[#This Row],[MntWines]]+Table2[[#This Row],[MntFruits]]+Table2[[#This Row],[MntMeatProducts]]+Table2[[#This Row],[MntFishProducts]]+Table2[[#This Row],[MntSweetProducts]]+Table2[[#This Row],[MntGoldProds]]</f>
        <v>1004</v>
      </c>
      <c r="AG671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67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671" s="2">
        <f>IF(Table2[[#This Row],[Marital_Cleaned]]="In Relationship",2,1) + Table2[[#This Row],[Kidhome]] + Table2[[#This Row],[Teenhome]]</f>
        <v>2</v>
      </c>
      <c r="AJ67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671" s="2">
        <f>IF(OR(Table2[[#This Row],[ Income ]]="",Table2[[#This Row],[ Income ]]&gt;200000),ROUND(MEDIAN(Table2[[ Income ]]),0),Table2[[#This Row],[ Income ]])</f>
        <v>78468</v>
      </c>
      <c r="AL671" s="2" t="str">
        <f>IF(Table2[[#This Row],[Income_Cleaned]]&lt;35000,"Low",
   IF(Table2[[#This Row],[Income_Cleaned]]&lt;=70000,"Medium","High"))</f>
        <v>High</v>
      </c>
    </row>
    <row r="672" spans="1:38" x14ac:dyDescent="0.35">
      <c r="A672">
        <v>3595</v>
      </c>
      <c r="B672">
        <v>1963</v>
      </c>
      <c r="C672" t="s">
        <v>30</v>
      </c>
      <c r="D672" t="s">
        <v>37</v>
      </c>
      <c r="E672">
        <v>77226</v>
      </c>
      <c r="F672">
        <v>0</v>
      </c>
      <c r="G672">
        <v>1</v>
      </c>
      <c r="H672" s="1">
        <v>41698</v>
      </c>
      <c r="I672">
        <v>29</v>
      </c>
      <c r="J672">
        <v>631</v>
      </c>
      <c r="K672">
        <v>43</v>
      </c>
      <c r="L672">
        <v>239</v>
      </c>
      <c r="M672">
        <v>128</v>
      </c>
      <c r="N672">
        <v>76</v>
      </c>
      <c r="O672">
        <v>21</v>
      </c>
      <c r="P672">
        <v>2</v>
      </c>
      <c r="Q672">
        <v>6</v>
      </c>
      <c r="R672">
        <v>8</v>
      </c>
      <c r="S672">
        <v>12</v>
      </c>
      <c r="T672">
        <v>3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 t="s">
        <v>32</v>
      </c>
      <c r="AC672">
        <f>2014 - Table2[[#This Row],[Year_Birth]]</f>
        <v>51</v>
      </c>
      <c r="AD672">
        <f>IF(Table2[[#This Row],[Age]]&gt;100, "100", Table2[[#This Row],[Age]])</f>
        <v>51</v>
      </c>
      <c r="AE672" t="str">
        <f>IF(Table2[[#This Row],[Age_Cleaned]]&lt;30,"&lt;30",
   IF(Table2[[#This Row],[Age_Cleaned]]&lt;=40,"30-40",
   IF(Table2[[#This Row],[Age_Cleaned]]&lt;=50,"40-50","50+")))</f>
        <v>50+</v>
      </c>
      <c r="AF672" s="2">
        <f>Table2[[#This Row],[MntWines]]+Table2[[#This Row],[MntFruits]]+Table2[[#This Row],[MntMeatProducts]]+Table2[[#This Row],[MntFishProducts]]+Table2[[#This Row],[MntSweetProducts]]+Table2[[#This Row],[MntGoldProds]]</f>
        <v>1138</v>
      </c>
      <c r="AG672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67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672" s="2">
        <f>IF(Table2[[#This Row],[Marital_Cleaned]]="In Relationship",2,1) + Table2[[#This Row],[Kidhome]] + Table2[[#This Row],[Teenhome]]</f>
        <v>3</v>
      </c>
      <c r="AJ67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672" s="2">
        <f>IF(OR(Table2[[#This Row],[ Income ]]="",Table2[[#This Row],[ Income ]]&gt;200000),ROUND(MEDIAN(Table2[[ Income ]]),0),Table2[[#This Row],[ Income ]])</f>
        <v>77226</v>
      </c>
      <c r="AL672" s="2" t="str">
        <f>IF(Table2[[#This Row],[Income_Cleaned]]&lt;35000,"Low",
   IF(Table2[[#This Row],[Income_Cleaned]]&lt;=70000,"Medium","High"))</f>
        <v>High</v>
      </c>
    </row>
    <row r="673" spans="1:38" x14ac:dyDescent="0.35">
      <c r="A673">
        <v>5735</v>
      </c>
      <c r="B673">
        <v>1991</v>
      </c>
      <c r="C673" t="s">
        <v>43</v>
      </c>
      <c r="D673" t="s">
        <v>33</v>
      </c>
      <c r="E673">
        <v>90638</v>
      </c>
      <c r="F673">
        <v>0</v>
      </c>
      <c r="G673">
        <v>0</v>
      </c>
      <c r="H673" s="1">
        <v>41683</v>
      </c>
      <c r="I673">
        <v>29</v>
      </c>
      <c r="J673">
        <v>1156</v>
      </c>
      <c r="K673">
        <v>120</v>
      </c>
      <c r="L673">
        <v>915</v>
      </c>
      <c r="M673">
        <v>94</v>
      </c>
      <c r="N673">
        <v>144</v>
      </c>
      <c r="O673">
        <v>96</v>
      </c>
      <c r="P673">
        <v>1</v>
      </c>
      <c r="Q673">
        <v>3</v>
      </c>
      <c r="R673">
        <v>4</v>
      </c>
      <c r="S673">
        <v>10</v>
      </c>
      <c r="T673">
        <v>1</v>
      </c>
      <c r="U673">
        <v>0</v>
      </c>
      <c r="V673">
        <v>0</v>
      </c>
      <c r="W673">
        <v>1</v>
      </c>
      <c r="X673">
        <v>0</v>
      </c>
      <c r="Y673">
        <v>0</v>
      </c>
      <c r="Z673">
        <v>0</v>
      </c>
      <c r="AA673">
        <v>0</v>
      </c>
      <c r="AB673" t="s">
        <v>32</v>
      </c>
      <c r="AC673">
        <f>2014 - Table2[[#This Row],[Year_Birth]]</f>
        <v>23</v>
      </c>
      <c r="AD673">
        <f>IF(Table2[[#This Row],[Age]]&gt;100, "100", Table2[[#This Row],[Age]])</f>
        <v>23</v>
      </c>
      <c r="AE673" t="str">
        <f>IF(Table2[[#This Row],[Age_Cleaned]]&lt;30,"&lt;30",
   IF(Table2[[#This Row],[Age_Cleaned]]&lt;=40,"30-40",
   IF(Table2[[#This Row],[Age_Cleaned]]&lt;=50,"40-50","50+")))</f>
        <v>&lt;30</v>
      </c>
      <c r="AF673" s="2">
        <f>Table2[[#This Row],[MntWines]]+Table2[[#This Row],[MntFruits]]+Table2[[#This Row],[MntMeatProducts]]+Table2[[#This Row],[MntFishProducts]]+Table2[[#This Row],[MntSweetProducts]]+Table2[[#This Row],[MntGoldProds]]</f>
        <v>2525</v>
      </c>
      <c r="AG673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67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673" s="2">
        <f>IF(Table2[[#This Row],[Marital_Cleaned]]="In Relationship",2,1) + Table2[[#This Row],[Kidhome]] + Table2[[#This Row],[Teenhome]]</f>
        <v>1</v>
      </c>
      <c r="AJ67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673" s="2">
        <f>IF(OR(Table2[[#This Row],[ Income ]]="",Table2[[#This Row],[ Income ]]&gt;200000),ROUND(MEDIAN(Table2[[ Income ]]),0),Table2[[#This Row],[ Income ]])</f>
        <v>90638</v>
      </c>
      <c r="AL673" s="2" t="str">
        <f>IF(Table2[[#This Row],[Income_Cleaned]]&lt;35000,"Low",
   IF(Table2[[#This Row],[Income_Cleaned]]&lt;=70000,"Medium","High"))</f>
        <v>High</v>
      </c>
    </row>
    <row r="674" spans="1:38" x14ac:dyDescent="0.35">
      <c r="A674">
        <v>5350</v>
      </c>
      <c r="B674">
        <v>1991</v>
      </c>
      <c r="C674" t="s">
        <v>43</v>
      </c>
      <c r="D674" t="s">
        <v>33</v>
      </c>
      <c r="E674">
        <v>90638</v>
      </c>
      <c r="F674">
        <v>0</v>
      </c>
      <c r="G674">
        <v>0</v>
      </c>
      <c r="H674" s="1">
        <v>41683</v>
      </c>
      <c r="I674">
        <v>29</v>
      </c>
      <c r="J674">
        <v>1156</v>
      </c>
      <c r="K674">
        <v>120</v>
      </c>
      <c r="L674">
        <v>915</v>
      </c>
      <c r="M674">
        <v>94</v>
      </c>
      <c r="N674">
        <v>144</v>
      </c>
      <c r="O674">
        <v>96</v>
      </c>
      <c r="P674">
        <v>1</v>
      </c>
      <c r="Q674">
        <v>3</v>
      </c>
      <c r="R674">
        <v>4</v>
      </c>
      <c r="S674">
        <v>10</v>
      </c>
      <c r="T674">
        <v>1</v>
      </c>
      <c r="U674">
        <v>0</v>
      </c>
      <c r="V674">
        <v>0</v>
      </c>
      <c r="W674">
        <v>1</v>
      </c>
      <c r="X674">
        <v>0</v>
      </c>
      <c r="Y674">
        <v>0</v>
      </c>
      <c r="Z674">
        <v>1</v>
      </c>
      <c r="AA674">
        <v>0</v>
      </c>
      <c r="AB674" t="s">
        <v>45</v>
      </c>
      <c r="AC674">
        <f>2014 - Table2[[#This Row],[Year_Birth]]</f>
        <v>23</v>
      </c>
      <c r="AD674">
        <f>IF(Table2[[#This Row],[Age]]&gt;100, "100", Table2[[#This Row],[Age]])</f>
        <v>23</v>
      </c>
      <c r="AE674" t="str">
        <f>IF(Table2[[#This Row],[Age_Cleaned]]&lt;30,"&lt;30",
   IF(Table2[[#This Row],[Age_Cleaned]]&lt;=40,"30-40",
   IF(Table2[[#This Row],[Age_Cleaned]]&lt;=50,"40-50","50+")))</f>
        <v>&lt;30</v>
      </c>
      <c r="AF674" s="2">
        <f>Table2[[#This Row],[MntWines]]+Table2[[#This Row],[MntFruits]]+Table2[[#This Row],[MntMeatProducts]]+Table2[[#This Row],[MntFishProducts]]+Table2[[#This Row],[MntSweetProducts]]+Table2[[#This Row],[MntGoldProds]]</f>
        <v>2525</v>
      </c>
      <c r="AG674" s="2">
        <f>Table2[[#This Row],[AcceptedCmp1]] + Table2[[#This Row],[AcceptedCmp2]] + Table2[[#This Row],[AcceptedCmp3]] + Table2[[#This Row],[AcceptedCmp4]] + Table2[[#This Row],[AcceptedCmp5]] + Table2[[#This Row],[Response]]</f>
        <v>2</v>
      </c>
      <c r="AH67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674" s="2">
        <f>IF(Table2[[#This Row],[Marital_Cleaned]]="In Relationship",2,1) + Table2[[#This Row],[Kidhome]] + Table2[[#This Row],[Teenhome]]</f>
        <v>1</v>
      </c>
      <c r="AJ67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674" s="2">
        <f>IF(OR(Table2[[#This Row],[ Income ]]="",Table2[[#This Row],[ Income ]]&gt;200000),ROUND(MEDIAN(Table2[[ Income ]]),0),Table2[[#This Row],[ Income ]])</f>
        <v>90638</v>
      </c>
      <c r="AL674" s="2" t="str">
        <f>IF(Table2[[#This Row],[Income_Cleaned]]&lt;35000,"Low",
   IF(Table2[[#This Row],[Income_Cleaned]]&lt;=70000,"Medium","High"))</f>
        <v>High</v>
      </c>
    </row>
    <row r="675" spans="1:38" x14ac:dyDescent="0.35">
      <c r="A675">
        <v>4137</v>
      </c>
      <c r="B675">
        <v>1948</v>
      </c>
      <c r="C675" t="s">
        <v>30</v>
      </c>
      <c r="D675" t="s">
        <v>37</v>
      </c>
      <c r="E675">
        <v>70666</v>
      </c>
      <c r="F675">
        <v>0</v>
      </c>
      <c r="G675">
        <v>0</v>
      </c>
      <c r="H675" s="1">
        <v>41614</v>
      </c>
      <c r="I675">
        <v>29</v>
      </c>
      <c r="J675">
        <v>398</v>
      </c>
      <c r="K675">
        <v>40</v>
      </c>
      <c r="L675">
        <v>367</v>
      </c>
      <c r="M675">
        <v>119</v>
      </c>
      <c r="N675">
        <v>122</v>
      </c>
      <c r="O675">
        <v>30</v>
      </c>
      <c r="P675">
        <v>1</v>
      </c>
      <c r="Q675">
        <v>7</v>
      </c>
      <c r="R675">
        <v>4</v>
      </c>
      <c r="S675">
        <v>4</v>
      </c>
      <c r="T675">
        <v>4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 t="s">
        <v>38</v>
      </c>
      <c r="AC675">
        <f>2014 - Table2[[#This Row],[Year_Birth]]</f>
        <v>66</v>
      </c>
      <c r="AD675">
        <f>IF(Table2[[#This Row],[Age]]&gt;100, "100", Table2[[#This Row],[Age]])</f>
        <v>66</v>
      </c>
      <c r="AE675" t="str">
        <f>IF(Table2[[#This Row],[Age_Cleaned]]&lt;30,"&lt;30",
   IF(Table2[[#This Row],[Age_Cleaned]]&lt;=40,"30-40",
   IF(Table2[[#This Row],[Age_Cleaned]]&lt;=50,"40-50","50+")))</f>
        <v>50+</v>
      </c>
      <c r="AF675" s="2">
        <f>Table2[[#This Row],[MntWines]]+Table2[[#This Row],[MntFruits]]+Table2[[#This Row],[MntMeatProducts]]+Table2[[#This Row],[MntFishProducts]]+Table2[[#This Row],[MntSweetProducts]]+Table2[[#This Row],[MntGoldProds]]</f>
        <v>1076</v>
      </c>
      <c r="AG675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67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675" s="2">
        <f>IF(Table2[[#This Row],[Marital_Cleaned]]="In Relationship",2,1) + Table2[[#This Row],[Kidhome]] + Table2[[#This Row],[Teenhome]]</f>
        <v>2</v>
      </c>
      <c r="AJ67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675" s="2">
        <f>IF(OR(Table2[[#This Row],[ Income ]]="",Table2[[#This Row],[ Income ]]&gt;200000),ROUND(MEDIAN(Table2[[ Income ]]),0),Table2[[#This Row],[ Income ]])</f>
        <v>70666</v>
      </c>
      <c r="AL675" s="2" t="str">
        <f>IF(Table2[[#This Row],[Income_Cleaned]]&lt;35000,"Low",
   IF(Table2[[#This Row],[Income_Cleaned]]&lt;=70000,"Medium","High"))</f>
        <v>High</v>
      </c>
    </row>
    <row r="676" spans="1:38" x14ac:dyDescent="0.35">
      <c r="A676">
        <v>6357</v>
      </c>
      <c r="B676">
        <v>1959</v>
      </c>
      <c r="C676" t="s">
        <v>40</v>
      </c>
      <c r="D676" t="s">
        <v>31</v>
      </c>
      <c r="E676">
        <v>59052</v>
      </c>
      <c r="F676">
        <v>0</v>
      </c>
      <c r="G676">
        <v>1</v>
      </c>
      <c r="H676" s="1">
        <v>41595</v>
      </c>
      <c r="I676">
        <v>29</v>
      </c>
      <c r="J676">
        <v>230</v>
      </c>
      <c r="K676">
        <v>35</v>
      </c>
      <c r="L676">
        <v>75</v>
      </c>
      <c r="M676">
        <v>63</v>
      </c>
      <c r="N676">
        <v>57</v>
      </c>
      <c r="O676">
        <v>31</v>
      </c>
      <c r="P676">
        <v>3</v>
      </c>
      <c r="Q676">
        <v>7</v>
      </c>
      <c r="R676">
        <v>1</v>
      </c>
      <c r="S676">
        <v>7</v>
      </c>
      <c r="T676">
        <v>5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 t="s">
        <v>45</v>
      </c>
      <c r="AC676">
        <f>2014 - Table2[[#This Row],[Year_Birth]]</f>
        <v>55</v>
      </c>
      <c r="AD676">
        <f>IF(Table2[[#This Row],[Age]]&gt;100, "100", Table2[[#This Row],[Age]])</f>
        <v>55</v>
      </c>
      <c r="AE676" t="str">
        <f>IF(Table2[[#This Row],[Age_Cleaned]]&lt;30,"&lt;30",
   IF(Table2[[#This Row],[Age_Cleaned]]&lt;=40,"30-40",
   IF(Table2[[#This Row],[Age_Cleaned]]&lt;=50,"40-50","50+")))</f>
        <v>50+</v>
      </c>
      <c r="AF676" s="2">
        <f>Table2[[#This Row],[MntWines]]+Table2[[#This Row],[MntFruits]]+Table2[[#This Row],[MntMeatProducts]]+Table2[[#This Row],[MntFishProducts]]+Table2[[#This Row],[MntSweetProducts]]+Table2[[#This Row],[MntGoldProds]]</f>
        <v>491</v>
      </c>
      <c r="AG676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67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676" s="2">
        <f>IF(Table2[[#This Row],[Marital_Cleaned]]="In Relationship",2,1) + Table2[[#This Row],[Kidhome]] + Table2[[#This Row],[Teenhome]]</f>
        <v>2</v>
      </c>
      <c r="AJ67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676" s="2">
        <f>IF(OR(Table2[[#This Row],[ Income ]]="",Table2[[#This Row],[ Income ]]&gt;200000),ROUND(MEDIAN(Table2[[ Income ]]),0),Table2[[#This Row],[ Income ]])</f>
        <v>59052</v>
      </c>
      <c r="AL676" s="2" t="str">
        <f>IF(Table2[[#This Row],[Income_Cleaned]]&lt;35000,"Low",
   IF(Table2[[#This Row],[Income_Cleaned]]&lt;=70000,"Medium","High"))</f>
        <v>Medium</v>
      </c>
    </row>
    <row r="677" spans="1:38" x14ac:dyDescent="0.35">
      <c r="A677">
        <v>9316</v>
      </c>
      <c r="B677">
        <v>1952</v>
      </c>
      <c r="C677" t="s">
        <v>46</v>
      </c>
      <c r="D677" t="s">
        <v>37</v>
      </c>
      <c r="E677">
        <v>13084</v>
      </c>
      <c r="F677">
        <v>0</v>
      </c>
      <c r="G677">
        <v>0</v>
      </c>
      <c r="H677" s="1">
        <v>41580</v>
      </c>
      <c r="I677">
        <v>29</v>
      </c>
      <c r="J677">
        <v>2</v>
      </c>
      <c r="K677">
        <v>0</v>
      </c>
      <c r="L677">
        <v>7</v>
      </c>
      <c r="M677">
        <v>3</v>
      </c>
      <c r="N677">
        <v>7</v>
      </c>
      <c r="O677">
        <v>10</v>
      </c>
      <c r="P677">
        <v>1</v>
      </c>
      <c r="Q677">
        <v>1</v>
      </c>
      <c r="R677">
        <v>0</v>
      </c>
      <c r="S677">
        <v>3</v>
      </c>
      <c r="T677">
        <v>6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 t="s">
        <v>36</v>
      </c>
      <c r="AC677">
        <f>2014 - Table2[[#This Row],[Year_Birth]]</f>
        <v>62</v>
      </c>
      <c r="AD677">
        <f>IF(Table2[[#This Row],[Age]]&gt;100, "100", Table2[[#This Row],[Age]])</f>
        <v>62</v>
      </c>
      <c r="AE677" t="str">
        <f>IF(Table2[[#This Row],[Age_Cleaned]]&lt;30,"&lt;30",
   IF(Table2[[#This Row],[Age_Cleaned]]&lt;=40,"30-40",
   IF(Table2[[#This Row],[Age_Cleaned]]&lt;=50,"40-50","50+")))</f>
        <v>50+</v>
      </c>
      <c r="AF677" s="2">
        <f>Table2[[#This Row],[MntWines]]+Table2[[#This Row],[MntFruits]]+Table2[[#This Row],[MntMeatProducts]]+Table2[[#This Row],[MntFishProducts]]+Table2[[#This Row],[MntSweetProducts]]+Table2[[#This Row],[MntGoldProds]]</f>
        <v>29</v>
      </c>
      <c r="AG677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67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677" s="2">
        <f>IF(Table2[[#This Row],[Marital_Cleaned]]="In Relationship",2,1) + Table2[[#This Row],[Kidhome]] + Table2[[#This Row],[Teenhome]]</f>
        <v>2</v>
      </c>
      <c r="AJ67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677" s="2">
        <f>IF(OR(Table2[[#This Row],[ Income ]]="",Table2[[#This Row],[ Income ]]&gt;200000),ROUND(MEDIAN(Table2[[ Income ]]),0),Table2[[#This Row],[ Income ]])</f>
        <v>13084</v>
      </c>
      <c r="AL677" s="2" t="str">
        <f>IF(Table2[[#This Row],[Income_Cleaned]]&lt;35000,"Low",
   IF(Table2[[#This Row],[Income_Cleaned]]&lt;=70000,"Medium","High"))</f>
        <v>Low</v>
      </c>
    </row>
    <row r="678" spans="1:38" x14ac:dyDescent="0.35">
      <c r="A678">
        <v>3578</v>
      </c>
      <c r="B678">
        <v>1949</v>
      </c>
      <c r="C678" t="s">
        <v>30</v>
      </c>
      <c r="D678" t="s">
        <v>31</v>
      </c>
      <c r="E678">
        <v>49160</v>
      </c>
      <c r="F678">
        <v>0</v>
      </c>
      <c r="G678">
        <v>1</v>
      </c>
      <c r="H678" s="1">
        <v>41567</v>
      </c>
      <c r="I678">
        <v>29</v>
      </c>
      <c r="J678">
        <v>122</v>
      </c>
      <c r="K678">
        <v>21</v>
      </c>
      <c r="L678">
        <v>43</v>
      </c>
      <c r="M678">
        <v>25</v>
      </c>
      <c r="N678">
        <v>10</v>
      </c>
      <c r="O678">
        <v>15</v>
      </c>
      <c r="P678">
        <v>2</v>
      </c>
      <c r="Q678">
        <v>3</v>
      </c>
      <c r="R678">
        <v>1</v>
      </c>
      <c r="S678">
        <v>6</v>
      </c>
      <c r="T678">
        <v>6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 t="s">
        <v>32</v>
      </c>
      <c r="AC678">
        <f>2014 - Table2[[#This Row],[Year_Birth]]</f>
        <v>65</v>
      </c>
      <c r="AD678">
        <f>IF(Table2[[#This Row],[Age]]&gt;100, "100", Table2[[#This Row],[Age]])</f>
        <v>65</v>
      </c>
      <c r="AE678" t="str">
        <f>IF(Table2[[#This Row],[Age_Cleaned]]&lt;30,"&lt;30",
   IF(Table2[[#This Row],[Age_Cleaned]]&lt;=40,"30-40",
   IF(Table2[[#This Row],[Age_Cleaned]]&lt;=50,"40-50","50+")))</f>
        <v>50+</v>
      </c>
      <c r="AF678" s="2">
        <f>Table2[[#This Row],[MntWines]]+Table2[[#This Row],[MntFruits]]+Table2[[#This Row],[MntMeatProducts]]+Table2[[#This Row],[MntFishProducts]]+Table2[[#This Row],[MntSweetProducts]]+Table2[[#This Row],[MntGoldProds]]</f>
        <v>236</v>
      </c>
      <c r="AG678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67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678" s="2">
        <f>IF(Table2[[#This Row],[Marital_Cleaned]]="In Relationship",2,1) + Table2[[#This Row],[Kidhome]] + Table2[[#This Row],[Teenhome]]</f>
        <v>2</v>
      </c>
      <c r="AJ67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678" s="2">
        <f>IF(OR(Table2[[#This Row],[ Income ]]="",Table2[[#This Row],[ Income ]]&gt;200000),ROUND(MEDIAN(Table2[[ Income ]]),0),Table2[[#This Row],[ Income ]])</f>
        <v>49160</v>
      </c>
      <c r="AL678" s="2" t="str">
        <f>IF(Table2[[#This Row],[Income_Cleaned]]&lt;35000,"Low",
   IF(Table2[[#This Row],[Income_Cleaned]]&lt;=70000,"Medium","High"))</f>
        <v>Medium</v>
      </c>
    </row>
    <row r="679" spans="1:38" x14ac:dyDescent="0.35">
      <c r="A679">
        <v>153</v>
      </c>
      <c r="B679">
        <v>1953</v>
      </c>
      <c r="C679" t="s">
        <v>30</v>
      </c>
      <c r="D679" t="s">
        <v>31</v>
      </c>
      <c r="E679">
        <v>23272</v>
      </c>
      <c r="F679">
        <v>0</v>
      </c>
      <c r="G679">
        <v>0</v>
      </c>
      <c r="H679" s="1">
        <v>41564</v>
      </c>
      <c r="I679">
        <v>29</v>
      </c>
      <c r="J679">
        <v>19</v>
      </c>
      <c r="K679">
        <v>3</v>
      </c>
      <c r="L679">
        <v>6</v>
      </c>
      <c r="M679">
        <v>4</v>
      </c>
      <c r="N679">
        <v>2</v>
      </c>
      <c r="O679">
        <v>12</v>
      </c>
      <c r="P679">
        <v>1</v>
      </c>
      <c r="Q679">
        <v>1</v>
      </c>
      <c r="R679">
        <v>0</v>
      </c>
      <c r="S679">
        <v>3</v>
      </c>
      <c r="T679">
        <v>4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 t="s">
        <v>32</v>
      </c>
      <c r="AC679">
        <f>2014 - Table2[[#This Row],[Year_Birth]]</f>
        <v>61</v>
      </c>
      <c r="AD679">
        <f>IF(Table2[[#This Row],[Age]]&gt;100, "100", Table2[[#This Row],[Age]])</f>
        <v>61</v>
      </c>
      <c r="AE679" t="str">
        <f>IF(Table2[[#This Row],[Age_Cleaned]]&lt;30,"&lt;30",
   IF(Table2[[#This Row],[Age_Cleaned]]&lt;=40,"30-40",
   IF(Table2[[#This Row],[Age_Cleaned]]&lt;=50,"40-50","50+")))</f>
        <v>50+</v>
      </c>
      <c r="AF679" s="2">
        <f>Table2[[#This Row],[MntWines]]+Table2[[#This Row],[MntFruits]]+Table2[[#This Row],[MntMeatProducts]]+Table2[[#This Row],[MntFishProducts]]+Table2[[#This Row],[MntSweetProducts]]+Table2[[#This Row],[MntGoldProds]]</f>
        <v>46</v>
      </c>
      <c r="AG679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67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679" s="2">
        <f>IF(Table2[[#This Row],[Marital_Cleaned]]="In Relationship",2,1) + Table2[[#This Row],[Kidhome]] + Table2[[#This Row],[Teenhome]]</f>
        <v>1</v>
      </c>
      <c r="AJ67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679" s="2">
        <f>IF(OR(Table2[[#This Row],[ Income ]]="",Table2[[#This Row],[ Income ]]&gt;200000),ROUND(MEDIAN(Table2[[ Income ]]),0),Table2[[#This Row],[ Income ]])</f>
        <v>23272</v>
      </c>
      <c r="AL679" s="2" t="str">
        <f>IF(Table2[[#This Row],[Income_Cleaned]]&lt;35000,"Low",
   IF(Table2[[#This Row],[Income_Cleaned]]&lt;=70000,"Medium","High"))</f>
        <v>Low</v>
      </c>
    </row>
    <row r="680" spans="1:38" x14ac:dyDescent="0.35">
      <c r="A680">
        <v>10524</v>
      </c>
      <c r="B680">
        <v>1963</v>
      </c>
      <c r="C680" t="s">
        <v>43</v>
      </c>
      <c r="D680" t="s">
        <v>31</v>
      </c>
      <c r="E680">
        <v>49476</v>
      </c>
      <c r="F680">
        <v>0</v>
      </c>
      <c r="G680">
        <v>1</v>
      </c>
      <c r="H680" s="1">
        <v>41445</v>
      </c>
      <c r="I680">
        <v>29</v>
      </c>
      <c r="J680">
        <v>386</v>
      </c>
      <c r="K680">
        <v>23</v>
      </c>
      <c r="L680">
        <v>95</v>
      </c>
      <c r="M680">
        <v>54</v>
      </c>
      <c r="N680">
        <v>41</v>
      </c>
      <c r="O680">
        <v>196</v>
      </c>
      <c r="P680">
        <v>4</v>
      </c>
      <c r="Q680">
        <v>2</v>
      </c>
      <c r="R680">
        <v>11</v>
      </c>
      <c r="S680">
        <v>5</v>
      </c>
      <c r="T680">
        <v>2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 t="s">
        <v>34</v>
      </c>
      <c r="AC680">
        <f>2014 - Table2[[#This Row],[Year_Birth]]</f>
        <v>51</v>
      </c>
      <c r="AD680">
        <f>IF(Table2[[#This Row],[Age]]&gt;100, "100", Table2[[#This Row],[Age]])</f>
        <v>51</v>
      </c>
      <c r="AE680" t="str">
        <f>IF(Table2[[#This Row],[Age_Cleaned]]&lt;30,"&lt;30",
   IF(Table2[[#This Row],[Age_Cleaned]]&lt;=40,"30-40",
   IF(Table2[[#This Row],[Age_Cleaned]]&lt;=50,"40-50","50+")))</f>
        <v>50+</v>
      </c>
      <c r="AF680" s="2">
        <f>Table2[[#This Row],[MntWines]]+Table2[[#This Row],[MntFruits]]+Table2[[#This Row],[MntMeatProducts]]+Table2[[#This Row],[MntFishProducts]]+Table2[[#This Row],[MntSweetProducts]]+Table2[[#This Row],[MntGoldProds]]</f>
        <v>795</v>
      </c>
      <c r="AG680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68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680" s="2">
        <f>IF(Table2[[#This Row],[Marital_Cleaned]]="In Relationship",2,1) + Table2[[#This Row],[Kidhome]] + Table2[[#This Row],[Teenhome]]</f>
        <v>2</v>
      </c>
      <c r="AJ68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680" s="2">
        <f>IF(OR(Table2[[#This Row],[ Income ]]="",Table2[[#This Row],[ Income ]]&gt;200000),ROUND(MEDIAN(Table2[[ Income ]]),0),Table2[[#This Row],[ Income ]])</f>
        <v>49476</v>
      </c>
      <c r="AL680" s="2" t="str">
        <f>IF(Table2[[#This Row],[Income_Cleaned]]&lt;35000,"Low",
   IF(Table2[[#This Row],[Income_Cleaned]]&lt;=70000,"Medium","High"))</f>
        <v>Medium</v>
      </c>
    </row>
    <row r="681" spans="1:38" x14ac:dyDescent="0.35">
      <c r="A681">
        <v>1518</v>
      </c>
      <c r="B681">
        <v>1965</v>
      </c>
      <c r="C681" t="s">
        <v>43</v>
      </c>
      <c r="D681" t="s">
        <v>35</v>
      </c>
      <c r="E681">
        <v>62694</v>
      </c>
      <c r="F681">
        <v>1</v>
      </c>
      <c r="G681">
        <v>1</v>
      </c>
      <c r="H681" s="1">
        <v>41442</v>
      </c>
      <c r="I681">
        <v>29</v>
      </c>
      <c r="J681">
        <v>379</v>
      </c>
      <c r="K681">
        <v>6</v>
      </c>
      <c r="L681">
        <v>157</v>
      </c>
      <c r="M681">
        <v>25</v>
      </c>
      <c r="N681">
        <v>91</v>
      </c>
      <c r="O681">
        <v>91</v>
      </c>
      <c r="P681">
        <v>5</v>
      </c>
      <c r="Q681">
        <v>9</v>
      </c>
      <c r="R681">
        <v>3</v>
      </c>
      <c r="S681">
        <v>7</v>
      </c>
      <c r="T681">
        <v>7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 t="s">
        <v>32</v>
      </c>
      <c r="AC681">
        <f>2014 - Table2[[#This Row],[Year_Birth]]</f>
        <v>49</v>
      </c>
      <c r="AD681">
        <f>IF(Table2[[#This Row],[Age]]&gt;100, "100", Table2[[#This Row],[Age]])</f>
        <v>49</v>
      </c>
      <c r="AE681" t="str">
        <f>IF(Table2[[#This Row],[Age_Cleaned]]&lt;30,"&lt;30",
   IF(Table2[[#This Row],[Age_Cleaned]]&lt;=40,"30-40",
   IF(Table2[[#This Row],[Age_Cleaned]]&lt;=50,"40-50","50+")))</f>
        <v>40-50</v>
      </c>
      <c r="AF681" s="2">
        <f>Table2[[#This Row],[MntWines]]+Table2[[#This Row],[MntFruits]]+Table2[[#This Row],[MntMeatProducts]]+Table2[[#This Row],[MntFishProducts]]+Table2[[#This Row],[MntSweetProducts]]+Table2[[#This Row],[MntGoldProds]]</f>
        <v>749</v>
      </c>
      <c r="AG681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68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681" s="2">
        <f>IF(Table2[[#This Row],[Marital_Cleaned]]="In Relationship",2,1) + Table2[[#This Row],[Kidhome]] + Table2[[#This Row],[Teenhome]]</f>
        <v>4</v>
      </c>
      <c r="AJ68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681" s="2">
        <f>IF(OR(Table2[[#This Row],[ Income ]]="",Table2[[#This Row],[ Income ]]&gt;200000),ROUND(MEDIAN(Table2[[ Income ]]),0),Table2[[#This Row],[ Income ]])</f>
        <v>62694</v>
      </c>
      <c r="AL681" s="2" t="str">
        <f>IF(Table2[[#This Row],[Income_Cleaned]]&lt;35000,"Low",
   IF(Table2[[#This Row],[Income_Cleaned]]&lt;=70000,"Medium","High"))</f>
        <v>Medium</v>
      </c>
    </row>
    <row r="682" spans="1:38" x14ac:dyDescent="0.35">
      <c r="A682">
        <v>2036</v>
      </c>
      <c r="B682">
        <v>1973</v>
      </c>
      <c r="C682" t="s">
        <v>39</v>
      </c>
      <c r="D682" t="s">
        <v>37</v>
      </c>
      <c r="E682">
        <v>57906</v>
      </c>
      <c r="F682">
        <v>0</v>
      </c>
      <c r="G682">
        <v>1</v>
      </c>
      <c r="H682" s="1">
        <v>41436</v>
      </c>
      <c r="I682">
        <v>29</v>
      </c>
      <c r="J682">
        <v>243</v>
      </c>
      <c r="K682">
        <v>11</v>
      </c>
      <c r="L682">
        <v>119</v>
      </c>
      <c r="M682">
        <v>10</v>
      </c>
      <c r="N682">
        <v>3</v>
      </c>
      <c r="O682">
        <v>15</v>
      </c>
      <c r="P682">
        <v>3</v>
      </c>
      <c r="Q682">
        <v>4</v>
      </c>
      <c r="R682">
        <v>2</v>
      </c>
      <c r="S682">
        <v>8</v>
      </c>
      <c r="T682">
        <v>4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 t="s">
        <v>42</v>
      </c>
      <c r="AC682">
        <f>2014 - Table2[[#This Row],[Year_Birth]]</f>
        <v>41</v>
      </c>
      <c r="AD682">
        <f>IF(Table2[[#This Row],[Age]]&gt;100, "100", Table2[[#This Row],[Age]])</f>
        <v>41</v>
      </c>
      <c r="AE682" t="str">
        <f>IF(Table2[[#This Row],[Age_Cleaned]]&lt;30,"&lt;30",
   IF(Table2[[#This Row],[Age_Cleaned]]&lt;=40,"30-40",
   IF(Table2[[#This Row],[Age_Cleaned]]&lt;=50,"40-50","50+")))</f>
        <v>40-50</v>
      </c>
      <c r="AF682" s="2">
        <f>Table2[[#This Row],[MntWines]]+Table2[[#This Row],[MntFruits]]+Table2[[#This Row],[MntMeatProducts]]+Table2[[#This Row],[MntFishProducts]]+Table2[[#This Row],[MntSweetProducts]]+Table2[[#This Row],[MntGoldProds]]</f>
        <v>401</v>
      </c>
      <c r="AG682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68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682" s="2">
        <f>IF(Table2[[#This Row],[Marital_Cleaned]]="In Relationship",2,1) + Table2[[#This Row],[Kidhome]] + Table2[[#This Row],[Teenhome]]</f>
        <v>3</v>
      </c>
      <c r="AJ68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682" s="2">
        <f>IF(OR(Table2[[#This Row],[ Income ]]="",Table2[[#This Row],[ Income ]]&gt;200000),ROUND(MEDIAN(Table2[[ Income ]]),0),Table2[[#This Row],[ Income ]])</f>
        <v>57906</v>
      </c>
      <c r="AL682" s="2" t="str">
        <f>IF(Table2[[#This Row],[Income_Cleaned]]&lt;35000,"Low",
   IF(Table2[[#This Row],[Income_Cleaned]]&lt;=70000,"Medium","High"))</f>
        <v>Medium</v>
      </c>
    </row>
    <row r="683" spans="1:38" x14ac:dyDescent="0.35">
      <c r="A683">
        <v>9495</v>
      </c>
      <c r="B683">
        <v>1982</v>
      </c>
      <c r="C683" t="s">
        <v>30</v>
      </c>
      <c r="D683" t="s">
        <v>37</v>
      </c>
      <c r="E683">
        <v>71853</v>
      </c>
      <c r="F683">
        <v>0</v>
      </c>
      <c r="G683">
        <v>0</v>
      </c>
      <c r="H683" s="1">
        <v>41402</v>
      </c>
      <c r="I683">
        <v>29</v>
      </c>
      <c r="J683">
        <v>358</v>
      </c>
      <c r="K683">
        <v>108</v>
      </c>
      <c r="L683">
        <v>413</v>
      </c>
      <c r="M683">
        <v>141</v>
      </c>
      <c r="N683">
        <v>97</v>
      </c>
      <c r="O683">
        <v>32</v>
      </c>
      <c r="P683">
        <v>1</v>
      </c>
      <c r="Q683">
        <v>2</v>
      </c>
      <c r="R683">
        <v>8</v>
      </c>
      <c r="S683">
        <v>6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 t="s">
        <v>32</v>
      </c>
      <c r="AC683">
        <f>2014 - Table2[[#This Row],[Year_Birth]]</f>
        <v>32</v>
      </c>
      <c r="AD683">
        <f>IF(Table2[[#This Row],[Age]]&gt;100, "100", Table2[[#This Row],[Age]])</f>
        <v>32</v>
      </c>
      <c r="AE683" t="str">
        <f>IF(Table2[[#This Row],[Age_Cleaned]]&lt;30,"&lt;30",
   IF(Table2[[#This Row],[Age_Cleaned]]&lt;=40,"30-40",
   IF(Table2[[#This Row],[Age_Cleaned]]&lt;=50,"40-50","50+")))</f>
        <v>30-40</v>
      </c>
      <c r="AF683" s="2">
        <f>Table2[[#This Row],[MntWines]]+Table2[[#This Row],[MntFruits]]+Table2[[#This Row],[MntMeatProducts]]+Table2[[#This Row],[MntFishProducts]]+Table2[[#This Row],[MntSweetProducts]]+Table2[[#This Row],[MntGoldProds]]</f>
        <v>1149</v>
      </c>
      <c r="AG683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68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683" s="2">
        <f>IF(Table2[[#This Row],[Marital_Cleaned]]="In Relationship",2,1) + Table2[[#This Row],[Kidhome]] + Table2[[#This Row],[Teenhome]]</f>
        <v>2</v>
      </c>
      <c r="AJ68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683" s="2">
        <f>IF(OR(Table2[[#This Row],[ Income ]]="",Table2[[#This Row],[ Income ]]&gt;200000),ROUND(MEDIAN(Table2[[ Income ]]),0),Table2[[#This Row],[ Income ]])</f>
        <v>71853</v>
      </c>
      <c r="AL683" s="2" t="str">
        <f>IF(Table2[[#This Row],[Income_Cleaned]]&lt;35000,"Low",
   IF(Table2[[#This Row],[Income_Cleaned]]&lt;=70000,"Medium","High"))</f>
        <v>High</v>
      </c>
    </row>
    <row r="684" spans="1:38" x14ac:dyDescent="0.35">
      <c r="A684">
        <v>2631</v>
      </c>
      <c r="B684">
        <v>1982</v>
      </c>
      <c r="C684" t="s">
        <v>30</v>
      </c>
      <c r="D684" t="s">
        <v>37</v>
      </c>
      <c r="E684">
        <v>71853</v>
      </c>
      <c r="F684">
        <v>0</v>
      </c>
      <c r="G684">
        <v>0</v>
      </c>
      <c r="H684" s="1">
        <v>41402</v>
      </c>
      <c r="I684">
        <v>29</v>
      </c>
      <c r="J684">
        <v>358</v>
      </c>
      <c r="K684">
        <v>108</v>
      </c>
      <c r="L684">
        <v>413</v>
      </c>
      <c r="M684">
        <v>141</v>
      </c>
      <c r="N684">
        <v>97</v>
      </c>
      <c r="O684">
        <v>32</v>
      </c>
      <c r="P684">
        <v>1</v>
      </c>
      <c r="Q684">
        <v>2</v>
      </c>
      <c r="R684">
        <v>8</v>
      </c>
      <c r="S684">
        <v>6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 t="s">
        <v>32</v>
      </c>
      <c r="AC684">
        <f>2014 - Table2[[#This Row],[Year_Birth]]</f>
        <v>32</v>
      </c>
      <c r="AD684">
        <f>IF(Table2[[#This Row],[Age]]&gt;100, "100", Table2[[#This Row],[Age]])</f>
        <v>32</v>
      </c>
      <c r="AE684" t="str">
        <f>IF(Table2[[#This Row],[Age_Cleaned]]&lt;30,"&lt;30",
   IF(Table2[[#This Row],[Age_Cleaned]]&lt;=40,"30-40",
   IF(Table2[[#This Row],[Age_Cleaned]]&lt;=50,"40-50","50+")))</f>
        <v>30-40</v>
      </c>
      <c r="AF684" s="2">
        <f>Table2[[#This Row],[MntWines]]+Table2[[#This Row],[MntFruits]]+Table2[[#This Row],[MntMeatProducts]]+Table2[[#This Row],[MntFishProducts]]+Table2[[#This Row],[MntSweetProducts]]+Table2[[#This Row],[MntGoldProds]]</f>
        <v>1149</v>
      </c>
      <c r="AG684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68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684" s="2">
        <f>IF(Table2[[#This Row],[Marital_Cleaned]]="In Relationship",2,1) + Table2[[#This Row],[Kidhome]] + Table2[[#This Row],[Teenhome]]</f>
        <v>2</v>
      </c>
      <c r="AJ68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684" s="2">
        <f>IF(OR(Table2[[#This Row],[ Income ]]="",Table2[[#This Row],[ Income ]]&gt;200000),ROUND(MEDIAN(Table2[[ Income ]]),0),Table2[[#This Row],[ Income ]])</f>
        <v>71853</v>
      </c>
      <c r="AL684" s="2" t="str">
        <f>IF(Table2[[#This Row],[Income_Cleaned]]&lt;35000,"Low",
   IF(Table2[[#This Row],[Income_Cleaned]]&lt;=70000,"Medium","High"))</f>
        <v>High</v>
      </c>
    </row>
    <row r="685" spans="1:38" x14ac:dyDescent="0.35">
      <c r="A685">
        <v>6312</v>
      </c>
      <c r="B685">
        <v>1959</v>
      </c>
      <c r="C685" t="s">
        <v>30</v>
      </c>
      <c r="D685" t="s">
        <v>35</v>
      </c>
      <c r="E685">
        <v>65031</v>
      </c>
      <c r="F685">
        <v>0</v>
      </c>
      <c r="G685">
        <v>1</v>
      </c>
      <c r="H685" s="1">
        <v>41350</v>
      </c>
      <c r="I685">
        <v>29</v>
      </c>
      <c r="J685">
        <v>258</v>
      </c>
      <c r="K685">
        <v>107</v>
      </c>
      <c r="L685">
        <v>291</v>
      </c>
      <c r="M685">
        <v>84</v>
      </c>
      <c r="N685">
        <v>37</v>
      </c>
      <c r="O685">
        <v>86</v>
      </c>
      <c r="P685">
        <v>4</v>
      </c>
      <c r="Q685">
        <v>10</v>
      </c>
      <c r="R685">
        <v>3</v>
      </c>
      <c r="S685">
        <v>13</v>
      </c>
      <c r="T685">
        <v>7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 t="s">
        <v>41</v>
      </c>
      <c r="AC685">
        <f>2014 - Table2[[#This Row],[Year_Birth]]</f>
        <v>55</v>
      </c>
      <c r="AD685">
        <f>IF(Table2[[#This Row],[Age]]&gt;100, "100", Table2[[#This Row],[Age]])</f>
        <v>55</v>
      </c>
      <c r="AE685" t="str">
        <f>IF(Table2[[#This Row],[Age_Cleaned]]&lt;30,"&lt;30",
   IF(Table2[[#This Row],[Age_Cleaned]]&lt;=40,"30-40",
   IF(Table2[[#This Row],[Age_Cleaned]]&lt;=50,"40-50","50+")))</f>
        <v>50+</v>
      </c>
      <c r="AF685" s="2">
        <f>Table2[[#This Row],[MntWines]]+Table2[[#This Row],[MntFruits]]+Table2[[#This Row],[MntMeatProducts]]+Table2[[#This Row],[MntFishProducts]]+Table2[[#This Row],[MntSweetProducts]]+Table2[[#This Row],[MntGoldProds]]</f>
        <v>863</v>
      </c>
      <c r="AG685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68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685" s="2">
        <f>IF(Table2[[#This Row],[Marital_Cleaned]]="In Relationship",2,1) + Table2[[#This Row],[Kidhome]] + Table2[[#This Row],[Teenhome]]</f>
        <v>3</v>
      </c>
      <c r="AJ68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685" s="2">
        <f>IF(OR(Table2[[#This Row],[ Income ]]="",Table2[[#This Row],[ Income ]]&gt;200000),ROUND(MEDIAN(Table2[[ Income ]]),0),Table2[[#This Row],[ Income ]])</f>
        <v>65031</v>
      </c>
      <c r="AL685" s="2" t="str">
        <f>IF(Table2[[#This Row],[Income_Cleaned]]&lt;35000,"Low",
   IF(Table2[[#This Row],[Income_Cleaned]]&lt;=70000,"Medium","High"))</f>
        <v>Medium</v>
      </c>
    </row>
    <row r="686" spans="1:38" x14ac:dyDescent="0.35">
      <c r="A686">
        <v>615</v>
      </c>
      <c r="B686">
        <v>1960</v>
      </c>
      <c r="C686" t="s">
        <v>30</v>
      </c>
      <c r="D686" t="s">
        <v>37</v>
      </c>
      <c r="E686">
        <v>30507</v>
      </c>
      <c r="F686">
        <v>0</v>
      </c>
      <c r="G686">
        <v>0</v>
      </c>
      <c r="H686" s="1">
        <v>41344</v>
      </c>
      <c r="I686">
        <v>29</v>
      </c>
      <c r="J686">
        <v>65</v>
      </c>
      <c r="K686">
        <v>36</v>
      </c>
      <c r="L686">
        <v>74</v>
      </c>
      <c r="M686">
        <v>38</v>
      </c>
      <c r="N686">
        <v>20</v>
      </c>
      <c r="O686">
        <v>110</v>
      </c>
      <c r="P686">
        <v>1</v>
      </c>
      <c r="Q686">
        <v>5</v>
      </c>
      <c r="R686">
        <v>1</v>
      </c>
      <c r="S686">
        <v>4</v>
      </c>
      <c r="T686">
        <v>7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 t="s">
        <v>32</v>
      </c>
      <c r="AC686">
        <f>2014 - Table2[[#This Row],[Year_Birth]]</f>
        <v>54</v>
      </c>
      <c r="AD686">
        <f>IF(Table2[[#This Row],[Age]]&gt;100, "100", Table2[[#This Row],[Age]])</f>
        <v>54</v>
      </c>
      <c r="AE686" t="str">
        <f>IF(Table2[[#This Row],[Age_Cleaned]]&lt;30,"&lt;30",
   IF(Table2[[#This Row],[Age_Cleaned]]&lt;=40,"30-40",
   IF(Table2[[#This Row],[Age_Cleaned]]&lt;=50,"40-50","50+")))</f>
        <v>50+</v>
      </c>
      <c r="AF686" s="2">
        <f>Table2[[#This Row],[MntWines]]+Table2[[#This Row],[MntFruits]]+Table2[[#This Row],[MntMeatProducts]]+Table2[[#This Row],[MntFishProducts]]+Table2[[#This Row],[MntSweetProducts]]+Table2[[#This Row],[MntGoldProds]]</f>
        <v>343</v>
      </c>
      <c r="AG686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68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686" s="2">
        <f>IF(Table2[[#This Row],[Marital_Cleaned]]="In Relationship",2,1) + Table2[[#This Row],[Kidhome]] + Table2[[#This Row],[Teenhome]]</f>
        <v>2</v>
      </c>
      <c r="AJ68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686" s="2">
        <f>IF(OR(Table2[[#This Row],[ Income ]]="",Table2[[#This Row],[ Income ]]&gt;200000),ROUND(MEDIAN(Table2[[ Income ]]),0),Table2[[#This Row],[ Income ]])</f>
        <v>30507</v>
      </c>
      <c r="AL686" s="2" t="str">
        <f>IF(Table2[[#This Row],[Income_Cleaned]]&lt;35000,"Low",
   IF(Table2[[#This Row],[Income_Cleaned]]&lt;=70000,"Medium","High"))</f>
        <v>Low</v>
      </c>
    </row>
    <row r="687" spans="1:38" x14ac:dyDescent="0.35">
      <c r="A687">
        <v>4406</v>
      </c>
      <c r="B687">
        <v>1970</v>
      </c>
      <c r="C687" t="s">
        <v>30</v>
      </c>
      <c r="D687" t="s">
        <v>37</v>
      </c>
      <c r="E687">
        <v>67419</v>
      </c>
      <c r="F687">
        <v>0</v>
      </c>
      <c r="G687">
        <v>1</v>
      </c>
      <c r="H687" s="1">
        <v>41290</v>
      </c>
      <c r="I687">
        <v>29</v>
      </c>
      <c r="J687">
        <v>846</v>
      </c>
      <c r="K687">
        <v>84</v>
      </c>
      <c r="L687">
        <v>352</v>
      </c>
      <c r="M687">
        <v>91</v>
      </c>
      <c r="N687">
        <v>56</v>
      </c>
      <c r="O687">
        <v>42</v>
      </c>
      <c r="P687">
        <v>4</v>
      </c>
      <c r="Q687">
        <v>9</v>
      </c>
      <c r="R687">
        <v>4</v>
      </c>
      <c r="S687">
        <v>8</v>
      </c>
      <c r="T687">
        <v>5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 t="s">
        <v>34</v>
      </c>
      <c r="AC687">
        <f>2014 - Table2[[#This Row],[Year_Birth]]</f>
        <v>44</v>
      </c>
      <c r="AD687">
        <f>IF(Table2[[#This Row],[Age]]&gt;100, "100", Table2[[#This Row],[Age]])</f>
        <v>44</v>
      </c>
      <c r="AE687" t="str">
        <f>IF(Table2[[#This Row],[Age_Cleaned]]&lt;30,"&lt;30",
   IF(Table2[[#This Row],[Age_Cleaned]]&lt;=40,"30-40",
   IF(Table2[[#This Row],[Age_Cleaned]]&lt;=50,"40-50","50+")))</f>
        <v>40-50</v>
      </c>
      <c r="AF687" s="2">
        <f>Table2[[#This Row],[MntWines]]+Table2[[#This Row],[MntFruits]]+Table2[[#This Row],[MntMeatProducts]]+Table2[[#This Row],[MntFishProducts]]+Table2[[#This Row],[MntSweetProducts]]+Table2[[#This Row],[MntGoldProds]]</f>
        <v>1471</v>
      </c>
      <c r="AG687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68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687" s="2">
        <f>IF(Table2[[#This Row],[Marital_Cleaned]]="In Relationship",2,1) + Table2[[#This Row],[Kidhome]] + Table2[[#This Row],[Teenhome]]</f>
        <v>3</v>
      </c>
      <c r="AJ68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687" s="2">
        <f>IF(OR(Table2[[#This Row],[ Income ]]="",Table2[[#This Row],[ Income ]]&gt;200000),ROUND(MEDIAN(Table2[[ Income ]]),0),Table2[[#This Row],[ Income ]])</f>
        <v>67419</v>
      </c>
      <c r="AL687" s="2" t="str">
        <f>IF(Table2[[#This Row],[Income_Cleaned]]&lt;35000,"Low",
   IF(Table2[[#This Row],[Income_Cleaned]]&lt;=70000,"Medium","High"))</f>
        <v>Medium</v>
      </c>
    </row>
    <row r="688" spans="1:38" x14ac:dyDescent="0.35">
      <c r="A688">
        <v>10061</v>
      </c>
      <c r="B688">
        <v>1950</v>
      </c>
      <c r="C688" t="s">
        <v>30</v>
      </c>
      <c r="D688" t="s">
        <v>35</v>
      </c>
      <c r="E688">
        <v>59462</v>
      </c>
      <c r="F688">
        <v>0</v>
      </c>
      <c r="G688">
        <v>1</v>
      </c>
      <c r="H688" s="1">
        <v>41279</v>
      </c>
      <c r="I688">
        <v>29</v>
      </c>
      <c r="J688">
        <v>724</v>
      </c>
      <c r="K688">
        <v>17</v>
      </c>
      <c r="L688">
        <v>143</v>
      </c>
      <c r="M688">
        <v>0</v>
      </c>
      <c r="N688">
        <v>8</v>
      </c>
      <c r="O688">
        <v>196</v>
      </c>
      <c r="P688">
        <v>2</v>
      </c>
      <c r="Q688">
        <v>9</v>
      </c>
      <c r="R688">
        <v>2</v>
      </c>
      <c r="S688">
        <v>12</v>
      </c>
      <c r="T688">
        <v>7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 t="s">
        <v>36</v>
      </c>
      <c r="AC688">
        <f>2014 - Table2[[#This Row],[Year_Birth]]</f>
        <v>64</v>
      </c>
      <c r="AD688">
        <f>IF(Table2[[#This Row],[Age]]&gt;100, "100", Table2[[#This Row],[Age]])</f>
        <v>64</v>
      </c>
      <c r="AE688" t="str">
        <f>IF(Table2[[#This Row],[Age_Cleaned]]&lt;30,"&lt;30",
   IF(Table2[[#This Row],[Age_Cleaned]]&lt;=40,"30-40",
   IF(Table2[[#This Row],[Age_Cleaned]]&lt;=50,"40-50","50+")))</f>
        <v>50+</v>
      </c>
      <c r="AF688" s="2">
        <f>Table2[[#This Row],[MntWines]]+Table2[[#This Row],[MntFruits]]+Table2[[#This Row],[MntMeatProducts]]+Table2[[#This Row],[MntFishProducts]]+Table2[[#This Row],[MntSweetProducts]]+Table2[[#This Row],[MntGoldProds]]</f>
        <v>1088</v>
      </c>
      <c r="AG688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68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688" s="2">
        <f>IF(Table2[[#This Row],[Marital_Cleaned]]="In Relationship",2,1) + Table2[[#This Row],[Kidhome]] + Table2[[#This Row],[Teenhome]]</f>
        <v>3</v>
      </c>
      <c r="AJ68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688" s="2">
        <f>IF(OR(Table2[[#This Row],[ Income ]]="",Table2[[#This Row],[ Income ]]&gt;200000),ROUND(MEDIAN(Table2[[ Income ]]),0),Table2[[#This Row],[ Income ]])</f>
        <v>59462</v>
      </c>
      <c r="AL688" s="2" t="str">
        <f>IF(Table2[[#This Row],[Income_Cleaned]]&lt;35000,"Low",
   IF(Table2[[#This Row],[Income_Cleaned]]&lt;=70000,"Medium","High"))</f>
        <v>Medium</v>
      </c>
    </row>
    <row r="689" spans="1:38" x14ac:dyDescent="0.35">
      <c r="A689">
        <v>10619</v>
      </c>
      <c r="B689">
        <v>1994</v>
      </c>
      <c r="C689" t="s">
        <v>30</v>
      </c>
      <c r="D689" t="s">
        <v>33</v>
      </c>
      <c r="E689">
        <v>95529</v>
      </c>
      <c r="F689">
        <v>0</v>
      </c>
      <c r="G689">
        <v>0</v>
      </c>
      <c r="H689" s="1">
        <v>41246</v>
      </c>
      <c r="I689">
        <v>29</v>
      </c>
      <c r="J689">
        <v>770</v>
      </c>
      <c r="K689">
        <v>29</v>
      </c>
      <c r="L689">
        <v>890</v>
      </c>
      <c r="M689">
        <v>250</v>
      </c>
      <c r="N689">
        <v>27</v>
      </c>
      <c r="O689">
        <v>24</v>
      </c>
      <c r="P689">
        <v>1</v>
      </c>
      <c r="Q689">
        <v>7</v>
      </c>
      <c r="R689">
        <v>3</v>
      </c>
      <c r="S689">
        <v>7</v>
      </c>
      <c r="T689">
        <v>3</v>
      </c>
      <c r="U689">
        <v>0</v>
      </c>
      <c r="V689">
        <v>0</v>
      </c>
      <c r="W689">
        <v>1</v>
      </c>
      <c r="X689">
        <v>0</v>
      </c>
      <c r="Y689">
        <v>0</v>
      </c>
      <c r="Z689">
        <v>1</v>
      </c>
      <c r="AA689">
        <v>0</v>
      </c>
      <c r="AB689" t="s">
        <v>45</v>
      </c>
      <c r="AC689">
        <f>2014 - Table2[[#This Row],[Year_Birth]]</f>
        <v>20</v>
      </c>
      <c r="AD689">
        <f>IF(Table2[[#This Row],[Age]]&gt;100, "100", Table2[[#This Row],[Age]])</f>
        <v>20</v>
      </c>
      <c r="AE689" t="str">
        <f>IF(Table2[[#This Row],[Age_Cleaned]]&lt;30,"&lt;30",
   IF(Table2[[#This Row],[Age_Cleaned]]&lt;=40,"30-40",
   IF(Table2[[#This Row],[Age_Cleaned]]&lt;=50,"40-50","50+")))</f>
        <v>&lt;30</v>
      </c>
      <c r="AF689" s="2">
        <f>Table2[[#This Row],[MntWines]]+Table2[[#This Row],[MntFruits]]+Table2[[#This Row],[MntMeatProducts]]+Table2[[#This Row],[MntFishProducts]]+Table2[[#This Row],[MntSweetProducts]]+Table2[[#This Row],[MntGoldProds]]</f>
        <v>1990</v>
      </c>
      <c r="AG689" s="2">
        <f>Table2[[#This Row],[AcceptedCmp1]] + Table2[[#This Row],[AcceptedCmp2]] + Table2[[#This Row],[AcceptedCmp3]] + Table2[[#This Row],[AcceptedCmp4]] + Table2[[#This Row],[AcceptedCmp5]] + Table2[[#This Row],[Response]]</f>
        <v>2</v>
      </c>
      <c r="AH68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689" s="2">
        <f>IF(Table2[[#This Row],[Marital_Cleaned]]="In Relationship",2,1) + Table2[[#This Row],[Kidhome]] + Table2[[#This Row],[Teenhome]]</f>
        <v>1</v>
      </c>
      <c r="AJ68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689" s="2">
        <f>IF(OR(Table2[[#This Row],[ Income ]]="",Table2[[#This Row],[ Income ]]&gt;200000),ROUND(MEDIAN(Table2[[ Income ]]),0),Table2[[#This Row],[ Income ]])</f>
        <v>95529</v>
      </c>
      <c r="AL689" s="2" t="str">
        <f>IF(Table2[[#This Row],[Income_Cleaned]]&lt;35000,"Low",
   IF(Table2[[#This Row],[Income_Cleaned]]&lt;=70000,"Medium","High"))</f>
        <v>High</v>
      </c>
    </row>
    <row r="690" spans="1:38" x14ac:dyDescent="0.35">
      <c r="A690">
        <v>4945</v>
      </c>
      <c r="B690">
        <v>1953</v>
      </c>
      <c r="C690" t="s">
        <v>30</v>
      </c>
      <c r="D690" t="s">
        <v>44</v>
      </c>
      <c r="E690">
        <v>53653</v>
      </c>
      <c r="F690">
        <v>0</v>
      </c>
      <c r="G690">
        <v>0</v>
      </c>
      <c r="H690" s="1">
        <v>41220</v>
      </c>
      <c r="I690">
        <v>29</v>
      </c>
      <c r="J690">
        <v>815</v>
      </c>
      <c r="K690">
        <v>10</v>
      </c>
      <c r="L690">
        <v>239</v>
      </c>
      <c r="M690">
        <v>28</v>
      </c>
      <c r="N690">
        <v>10</v>
      </c>
      <c r="O690">
        <v>108</v>
      </c>
      <c r="P690">
        <v>2</v>
      </c>
      <c r="Q690">
        <v>10</v>
      </c>
      <c r="R690">
        <v>4</v>
      </c>
      <c r="S690">
        <v>12</v>
      </c>
      <c r="T690">
        <v>6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 t="s">
        <v>32</v>
      </c>
      <c r="AC690">
        <f>2014 - Table2[[#This Row],[Year_Birth]]</f>
        <v>61</v>
      </c>
      <c r="AD690">
        <f>IF(Table2[[#This Row],[Age]]&gt;100, "100", Table2[[#This Row],[Age]])</f>
        <v>61</v>
      </c>
      <c r="AE690" t="str">
        <f>IF(Table2[[#This Row],[Age_Cleaned]]&lt;30,"&lt;30",
   IF(Table2[[#This Row],[Age_Cleaned]]&lt;=40,"30-40",
   IF(Table2[[#This Row],[Age_Cleaned]]&lt;=50,"40-50","50+")))</f>
        <v>50+</v>
      </c>
      <c r="AF690" s="2">
        <f>Table2[[#This Row],[MntWines]]+Table2[[#This Row],[MntFruits]]+Table2[[#This Row],[MntMeatProducts]]+Table2[[#This Row],[MntFishProducts]]+Table2[[#This Row],[MntSweetProducts]]+Table2[[#This Row],[MntGoldProds]]</f>
        <v>1210</v>
      </c>
      <c r="AG690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69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690" s="2">
        <f>IF(Table2[[#This Row],[Marital_Cleaned]]="In Relationship",2,1) + Table2[[#This Row],[Kidhome]] + Table2[[#This Row],[Teenhome]]</f>
        <v>1</v>
      </c>
      <c r="AJ69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690" s="2">
        <f>IF(OR(Table2[[#This Row],[ Income ]]="",Table2[[#This Row],[ Income ]]&gt;200000),ROUND(MEDIAN(Table2[[ Income ]]),0),Table2[[#This Row],[ Income ]])</f>
        <v>53653</v>
      </c>
      <c r="AL690" s="2" t="str">
        <f>IF(Table2[[#This Row],[Income_Cleaned]]&lt;35000,"Low",
   IF(Table2[[#This Row],[Income_Cleaned]]&lt;=70000,"Medium","High"))</f>
        <v>Medium</v>
      </c>
    </row>
    <row r="691" spans="1:38" x14ac:dyDescent="0.35">
      <c r="A691">
        <v>1777</v>
      </c>
      <c r="B691">
        <v>1980</v>
      </c>
      <c r="C691" t="s">
        <v>46</v>
      </c>
      <c r="D691" t="s">
        <v>35</v>
      </c>
      <c r="E691">
        <v>25965</v>
      </c>
      <c r="F691">
        <v>0</v>
      </c>
      <c r="G691">
        <v>0</v>
      </c>
      <c r="H691" s="1">
        <v>41159</v>
      </c>
      <c r="I691">
        <v>29</v>
      </c>
      <c r="J691">
        <v>2</v>
      </c>
      <c r="K691">
        <v>2</v>
      </c>
      <c r="L691">
        <v>11</v>
      </c>
      <c r="M691">
        <v>41</v>
      </c>
      <c r="N691">
        <v>7</v>
      </c>
      <c r="O691">
        <v>11</v>
      </c>
      <c r="P691">
        <v>1</v>
      </c>
      <c r="Q691">
        <v>2</v>
      </c>
      <c r="R691">
        <v>0</v>
      </c>
      <c r="S691">
        <v>3</v>
      </c>
      <c r="T691">
        <v>8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 t="s">
        <v>32</v>
      </c>
      <c r="AC691">
        <f>2014 - Table2[[#This Row],[Year_Birth]]</f>
        <v>34</v>
      </c>
      <c r="AD691">
        <f>IF(Table2[[#This Row],[Age]]&gt;100, "100", Table2[[#This Row],[Age]])</f>
        <v>34</v>
      </c>
      <c r="AE691" t="str">
        <f>IF(Table2[[#This Row],[Age_Cleaned]]&lt;30,"&lt;30",
   IF(Table2[[#This Row],[Age_Cleaned]]&lt;=40,"30-40",
   IF(Table2[[#This Row],[Age_Cleaned]]&lt;=50,"40-50","50+")))</f>
        <v>30-40</v>
      </c>
      <c r="AF691" s="2">
        <f>Table2[[#This Row],[MntWines]]+Table2[[#This Row],[MntFruits]]+Table2[[#This Row],[MntMeatProducts]]+Table2[[#This Row],[MntFishProducts]]+Table2[[#This Row],[MntSweetProducts]]+Table2[[#This Row],[MntGoldProds]]</f>
        <v>74</v>
      </c>
      <c r="AG691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69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691" s="2">
        <f>IF(Table2[[#This Row],[Marital_Cleaned]]="In Relationship",2,1) + Table2[[#This Row],[Kidhome]] + Table2[[#This Row],[Teenhome]]</f>
        <v>2</v>
      </c>
      <c r="AJ69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691" s="2">
        <f>IF(OR(Table2[[#This Row],[ Income ]]="",Table2[[#This Row],[ Income ]]&gt;200000),ROUND(MEDIAN(Table2[[ Income ]]),0),Table2[[#This Row],[ Income ]])</f>
        <v>25965</v>
      </c>
      <c r="AL691" s="2" t="str">
        <f>IF(Table2[[#This Row],[Income_Cleaned]]&lt;35000,"Low",
   IF(Table2[[#This Row],[Income_Cleaned]]&lt;=70000,"Medium","High"))</f>
        <v>Low</v>
      </c>
    </row>
    <row r="692" spans="1:38" x14ac:dyDescent="0.35">
      <c r="A692">
        <v>4023</v>
      </c>
      <c r="B692">
        <v>1970</v>
      </c>
      <c r="C692" t="s">
        <v>30</v>
      </c>
      <c r="D692" t="s">
        <v>35</v>
      </c>
      <c r="E692">
        <v>22979</v>
      </c>
      <c r="F692">
        <v>1</v>
      </c>
      <c r="G692">
        <v>0</v>
      </c>
      <c r="H692" s="1">
        <v>41158</v>
      </c>
      <c r="I692">
        <v>29</v>
      </c>
      <c r="J692">
        <v>16</v>
      </c>
      <c r="K692">
        <v>17</v>
      </c>
      <c r="L692">
        <v>19</v>
      </c>
      <c r="M692">
        <v>20</v>
      </c>
      <c r="N692">
        <v>21</v>
      </c>
      <c r="O692">
        <v>22</v>
      </c>
      <c r="P692">
        <v>3</v>
      </c>
      <c r="Q692">
        <v>3</v>
      </c>
      <c r="R692">
        <v>2</v>
      </c>
      <c r="S692">
        <v>2</v>
      </c>
      <c r="T692">
        <v>8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1</v>
      </c>
      <c r="AA692">
        <v>0</v>
      </c>
      <c r="AB692" t="s">
        <v>32</v>
      </c>
      <c r="AC692">
        <f>2014 - Table2[[#This Row],[Year_Birth]]</f>
        <v>44</v>
      </c>
      <c r="AD692">
        <f>IF(Table2[[#This Row],[Age]]&gt;100, "100", Table2[[#This Row],[Age]])</f>
        <v>44</v>
      </c>
      <c r="AE692" t="str">
        <f>IF(Table2[[#This Row],[Age_Cleaned]]&lt;30,"&lt;30",
   IF(Table2[[#This Row],[Age_Cleaned]]&lt;=40,"30-40",
   IF(Table2[[#This Row],[Age_Cleaned]]&lt;=50,"40-50","50+")))</f>
        <v>40-50</v>
      </c>
      <c r="AF692" s="2">
        <f>Table2[[#This Row],[MntWines]]+Table2[[#This Row],[MntFruits]]+Table2[[#This Row],[MntMeatProducts]]+Table2[[#This Row],[MntFishProducts]]+Table2[[#This Row],[MntSweetProducts]]+Table2[[#This Row],[MntGoldProds]]</f>
        <v>115</v>
      </c>
      <c r="AG692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69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692" s="2">
        <f>IF(Table2[[#This Row],[Marital_Cleaned]]="In Relationship",2,1) + Table2[[#This Row],[Kidhome]] + Table2[[#This Row],[Teenhome]]</f>
        <v>3</v>
      </c>
      <c r="AJ69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692" s="2">
        <f>IF(OR(Table2[[#This Row],[ Income ]]="",Table2[[#This Row],[ Income ]]&gt;200000),ROUND(MEDIAN(Table2[[ Income ]]),0),Table2[[#This Row],[ Income ]])</f>
        <v>22979</v>
      </c>
      <c r="AL692" s="2" t="str">
        <f>IF(Table2[[#This Row],[Income_Cleaned]]&lt;35000,"Low",
   IF(Table2[[#This Row],[Income_Cleaned]]&lt;=70000,"Medium","High"))</f>
        <v>Low</v>
      </c>
    </row>
    <row r="693" spans="1:38" x14ac:dyDescent="0.35">
      <c r="A693">
        <v>7922</v>
      </c>
      <c r="B693">
        <v>1951</v>
      </c>
      <c r="C693" t="s">
        <v>39</v>
      </c>
      <c r="D693" t="s">
        <v>33</v>
      </c>
      <c r="E693">
        <v>64950</v>
      </c>
      <c r="F693">
        <v>0</v>
      </c>
      <c r="G693">
        <v>1</v>
      </c>
      <c r="H693" s="1">
        <v>41133</v>
      </c>
      <c r="I693">
        <v>29</v>
      </c>
      <c r="J693">
        <v>819</v>
      </c>
      <c r="K693">
        <v>0</v>
      </c>
      <c r="L693">
        <v>72</v>
      </c>
      <c r="M693">
        <v>12</v>
      </c>
      <c r="N693">
        <v>0</v>
      </c>
      <c r="O693">
        <v>63</v>
      </c>
      <c r="P693">
        <v>2</v>
      </c>
      <c r="Q693">
        <v>11</v>
      </c>
      <c r="R693">
        <v>2</v>
      </c>
      <c r="S693">
        <v>10</v>
      </c>
      <c r="T693">
        <v>7</v>
      </c>
      <c r="U693">
        <v>0</v>
      </c>
      <c r="V693">
        <v>1</v>
      </c>
      <c r="W693">
        <v>0</v>
      </c>
      <c r="X693">
        <v>0</v>
      </c>
      <c r="Y693">
        <v>0</v>
      </c>
      <c r="Z693">
        <v>0</v>
      </c>
      <c r="AA693">
        <v>0</v>
      </c>
      <c r="AB693" t="s">
        <v>45</v>
      </c>
      <c r="AC693">
        <f>2014 - Table2[[#This Row],[Year_Birth]]</f>
        <v>63</v>
      </c>
      <c r="AD693">
        <f>IF(Table2[[#This Row],[Age]]&gt;100, "100", Table2[[#This Row],[Age]])</f>
        <v>63</v>
      </c>
      <c r="AE693" t="str">
        <f>IF(Table2[[#This Row],[Age_Cleaned]]&lt;30,"&lt;30",
   IF(Table2[[#This Row],[Age_Cleaned]]&lt;=40,"30-40",
   IF(Table2[[#This Row],[Age_Cleaned]]&lt;=50,"40-50","50+")))</f>
        <v>50+</v>
      </c>
      <c r="AF693" s="2">
        <f>Table2[[#This Row],[MntWines]]+Table2[[#This Row],[MntFruits]]+Table2[[#This Row],[MntMeatProducts]]+Table2[[#This Row],[MntFishProducts]]+Table2[[#This Row],[MntSweetProducts]]+Table2[[#This Row],[MntGoldProds]]</f>
        <v>966</v>
      </c>
      <c r="AG693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69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693" s="2">
        <f>IF(Table2[[#This Row],[Marital_Cleaned]]="In Relationship",2,1) + Table2[[#This Row],[Kidhome]] + Table2[[#This Row],[Teenhome]]</f>
        <v>2</v>
      </c>
      <c r="AJ69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693" s="2">
        <f>IF(OR(Table2[[#This Row],[ Income ]]="",Table2[[#This Row],[ Income ]]&gt;200000),ROUND(MEDIAN(Table2[[ Income ]]),0),Table2[[#This Row],[ Income ]])</f>
        <v>64950</v>
      </c>
      <c r="AL693" s="2" t="str">
        <f>IF(Table2[[#This Row],[Income_Cleaned]]&lt;35000,"Low",
   IF(Table2[[#This Row],[Income_Cleaned]]&lt;=70000,"Medium","High"))</f>
        <v>Medium</v>
      </c>
    </row>
    <row r="694" spans="1:38" x14ac:dyDescent="0.35">
      <c r="A694">
        <v>10699</v>
      </c>
      <c r="B694">
        <v>1985</v>
      </c>
      <c r="C694" t="s">
        <v>30</v>
      </c>
      <c r="D694" t="s">
        <v>35</v>
      </c>
      <c r="E694">
        <v>44322</v>
      </c>
      <c r="F694">
        <v>1</v>
      </c>
      <c r="G694">
        <v>0</v>
      </c>
      <c r="H694" s="1">
        <v>41806</v>
      </c>
      <c r="I694">
        <v>30</v>
      </c>
      <c r="J694">
        <v>46</v>
      </c>
      <c r="K694">
        <v>0</v>
      </c>
      <c r="L694">
        <v>40</v>
      </c>
      <c r="M694">
        <v>3</v>
      </c>
      <c r="N694">
        <v>0</v>
      </c>
      <c r="O694">
        <v>3</v>
      </c>
      <c r="P694">
        <v>2</v>
      </c>
      <c r="Q694">
        <v>3</v>
      </c>
      <c r="R694">
        <v>0</v>
      </c>
      <c r="S694">
        <v>3</v>
      </c>
      <c r="T694">
        <v>8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 t="s">
        <v>45</v>
      </c>
      <c r="AC694">
        <f>2014 - Table2[[#This Row],[Year_Birth]]</f>
        <v>29</v>
      </c>
      <c r="AD694">
        <f>IF(Table2[[#This Row],[Age]]&gt;100, "100", Table2[[#This Row],[Age]])</f>
        <v>29</v>
      </c>
      <c r="AE694" t="str">
        <f>IF(Table2[[#This Row],[Age_Cleaned]]&lt;30,"&lt;30",
   IF(Table2[[#This Row],[Age_Cleaned]]&lt;=40,"30-40",
   IF(Table2[[#This Row],[Age_Cleaned]]&lt;=50,"40-50","50+")))</f>
        <v>&lt;30</v>
      </c>
      <c r="AF694" s="2">
        <f>Table2[[#This Row],[MntWines]]+Table2[[#This Row],[MntFruits]]+Table2[[#This Row],[MntMeatProducts]]+Table2[[#This Row],[MntFishProducts]]+Table2[[#This Row],[MntSweetProducts]]+Table2[[#This Row],[MntGoldProds]]</f>
        <v>92</v>
      </c>
      <c r="AG694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69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694" s="2">
        <f>IF(Table2[[#This Row],[Marital_Cleaned]]="In Relationship",2,1) + Table2[[#This Row],[Kidhome]] + Table2[[#This Row],[Teenhome]]</f>
        <v>3</v>
      </c>
      <c r="AJ69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694" s="2">
        <f>IF(OR(Table2[[#This Row],[ Income ]]="",Table2[[#This Row],[ Income ]]&gt;200000),ROUND(MEDIAN(Table2[[ Income ]]),0),Table2[[#This Row],[ Income ]])</f>
        <v>44322</v>
      </c>
      <c r="AL694" s="2" t="str">
        <f>IF(Table2[[#This Row],[Income_Cleaned]]&lt;35000,"Low",
   IF(Table2[[#This Row],[Income_Cleaned]]&lt;=70000,"Medium","High"))</f>
        <v>Medium</v>
      </c>
    </row>
    <row r="695" spans="1:38" x14ac:dyDescent="0.35">
      <c r="A695">
        <v>7516</v>
      </c>
      <c r="B695">
        <v>1983</v>
      </c>
      <c r="C695" t="s">
        <v>30</v>
      </c>
      <c r="D695" t="s">
        <v>35</v>
      </c>
      <c r="E695">
        <v>30096</v>
      </c>
      <c r="F695">
        <v>1</v>
      </c>
      <c r="G695">
        <v>0</v>
      </c>
      <c r="H695" s="1">
        <v>41781</v>
      </c>
      <c r="I695">
        <v>30</v>
      </c>
      <c r="J695">
        <v>5</v>
      </c>
      <c r="K695">
        <v>3</v>
      </c>
      <c r="L695">
        <v>11</v>
      </c>
      <c r="M695">
        <v>12</v>
      </c>
      <c r="N695">
        <v>5</v>
      </c>
      <c r="O695">
        <v>9</v>
      </c>
      <c r="P695">
        <v>1</v>
      </c>
      <c r="Q695">
        <v>2</v>
      </c>
      <c r="R695">
        <v>0</v>
      </c>
      <c r="S695">
        <v>3</v>
      </c>
      <c r="T695">
        <v>6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 t="s">
        <v>41</v>
      </c>
      <c r="AC695">
        <f>2014 - Table2[[#This Row],[Year_Birth]]</f>
        <v>31</v>
      </c>
      <c r="AD695">
        <f>IF(Table2[[#This Row],[Age]]&gt;100, "100", Table2[[#This Row],[Age]])</f>
        <v>31</v>
      </c>
      <c r="AE695" t="str">
        <f>IF(Table2[[#This Row],[Age_Cleaned]]&lt;30,"&lt;30",
   IF(Table2[[#This Row],[Age_Cleaned]]&lt;=40,"30-40",
   IF(Table2[[#This Row],[Age_Cleaned]]&lt;=50,"40-50","50+")))</f>
        <v>30-40</v>
      </c>
      <c r="AF695" s="2">
        <f>Table2[[#This Row],[MntWines]]+Table2[[#This Row],[MntFruits]]+Table2[[#This Row],[MntMeatProducts]]+Table2[[#This Row],[MntFishProducts]]+Table2[[#This Row],[MntSweetProducts]]+Table2[[#This Row],[MntGoldProds]]</f>
        <v>45</v>
      </c>
      <c r="AG695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69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695" s="2">
        <f>IF(Table2[[#This Row],[Marital_Cleaned]]="In Relationship",2,1) + Table2[[#This Row],[Kidhome]] + Table2[[#This Row],[Teenhome]]</f>
        <v>3</v>
      </c>
      <c r="AJ69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695" s="2">
        <f>IF(OR(Table2[[#This Row],[ Income ]]="",Table2[[#This Row],[ Income ]]&gt;200000),ROUND(MEDIAN(Table2[[ Income ]]),0),Table2[[#This Row],[ Income ]])</f>
        <v>30096</v>
      </c>
      <c r="AL695" s="2" t="str">
        <f>IF(Table2[[#This Row],[Income_Cleaned]]&lt;35000,"Low",
   IF(Table2[[#This Row],[Income_Cleaned]]&lt;=70000,"Medium","High"))</f>
        <v>Low</v>
      </c>
    </row>
    <row r="696" spans="1:38" x14ac:dyDescent="0.35">
      <c r="A696">
        <v>3129</v>
      </c>
      <c r="B696">
        <v>1983</v>
      </c>
      <c r="C696" t="s">
        <v>30</v>
      </c>
      <c r="D696" t="s">
        <v>35</v>
      </c>
      <c r="E696">
        <v>30096</v>
      </c>
      <c r="F696">
        <v>1</v>
      </c>
      <c r="G696">
        <v>0</v>
      </c>
      <c r="H696" s="1">
        <v>41781</v>
      </c>
      <c r="I696">
        <v>30</v>
      </c>
      <c r="J696">
        <v>5</v>
      </c>
      <c r="K696">
        <v>3</v>
      </c>
      <c r="L696">
        <v>11</v>
      </c>
      <c r="M696">
        <v>12</v>
      </c>
      <c r="N696">
        <v>5</v>
      </c>
      <c r="O696">
        <v>9</v>
      </c>
      <c r="P696">
        <v>1</v>
      </c>
      <c r="Q696">
        <v>2</v>
      </c>
      <c r="R696">
        <v>0</v>
      </c>
      <c r="S696">
        <v>3</v>
      </c>
      <c r="T696">
        <v>6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 t="s">
        <v>32</v>
      </c>
      <c r="AC696">
        <f>2014 - Table2[[#This Row],[Year_Birth]]</f>
        <v>31</v>
      </c>
      <c r="AD696">
        <f>IF(Table2[[#This Row],[Age]]&gt;100, "100", Table2[[#This Row],[Age]])</f>
        <v>31</v>
      </c>
      <c r="AE696" t="str">
        <f>IF(Table2[[#This Row],[Age_Cleaned]]&lt;30,"&lt;30",
   IF(Table2[[#This Row],[Age_Cleaned]]&lt;=40,"30-40",
   IF(Table2[[#This Row],[Age_Cleaned]]&lt;=50,"40-50","50+")))</f>
        <v>30-40</v>
      </c>
      <c r="AF696" s="2">
        <f>Table2[[#This Row],[MntWines]]+Table2[[#This Row],[MntFruits]]+Table2[[#This Row],[MntMeatProducts]]+Table2[[#This Row],[MntFishProducts]]+Table2[[#This Row],[MntSweetProducts]]+Table2[[#This Row],[MntGoldProds]]</f>
        <v>45</v>
      </c>
      <c r="AG696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69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696" s="2">
        <f>IF(Table2[[#This Row],[Marital_Cleaned]]="In Relationship",2,1) + Table2[[#This Row],[Kidhome]] + Table2[[#This Row],[Teenhome]]</f>
        <v>3</v>
      </c>
      <c r="AJ69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696" s="2">
        <f>IF(OR(Table2[[#This Row],[ Income ]]="",Table2[[#This Row],[ Income ]]&gt;200000),ROUND(MEDIAN(Table2[[ Income ]]),0),Table2[[#This Row],[ Income ]])</f>
        <v>30096</v>
      </c>
      <c r="AL696" s="2" t="str">
        <f>IF(Table2[[#This Row],[Income_Cleaned]]&lt;35000,"Low",
   IF(Table2[[#This Row],[Income_Cleaned]]&lt;=70000,"Medium","High"))</f>
        <v>Low</v>
      </c>
    </row>
    <row r="697" spans="1:38" x14ac:dyDescent="0.35">
      <c r="A697">
        <v>5121</v>
      </c>
      <c r="B697">
        <v>1977</v>
      </c>
      <c r="C697" t="s">
        <v>30</v>
      </c>
      <c r="D697" t="s">
        <v>33</v>
      </c>
      <c r="E697">
        <v>56628</v>
      </c>
      <c r="F697">
        <v>0</v>
      </c>
      <c r="G697">
        <v>1</v>
      </c>
      <c r="H697" s="1">
        <v>41719</v>
      </c>
      <c r="I697">
        <v>30</v>
      </c>
      <c r="J697">
        <v>479</v>
      </c>
      <c r="K697">
        <v>5</v>
      </c>
      <c r="L697">
        <v>82</v>
      </c>
      <c r="M697">
        <v>7</v>
      </c>
      <c r="N697">
        <v>17</v>
      </c>
      <c r="O697">
        <v>171</v>
      </c>
      <c r="P697">
        <v>2</v>
      </c>
      <c r="Q697">
        <v>7</v>
      </c>
      <c r="R697">
        <v>6</v>
      </c>
      <c r="S697">
        <v>5</v>
      </c>
      <c r="T697">
        <v>5</v>
      </c>
      <c r="U697">
        <v>1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 t="s">
        <v>34</v>
      </c>
      <c r="AC697">
        <f>2014 - Table2[[#This Row],[Year_Birth]]</f>
        <v>37</v>
      </c>
      <c r="AD697">
        <f>IF(Table2[[#This Row],[Age]]&gt;100, "100", Table2[[#This Row],[Age]])</f>
        <v>37</v>
      </c>
      <c r="AE697" t="str">
        <f>IF(Table2[[#This Row],[Age_Cleaned]]&lt;30,"&lt;30",
   IF(Table2[[#This Row],[Age_Cleaned]]&lt;=40,"30-40",
   IF(Table2[[#This Row],[Age_Cleaned]]&lt;=50,"40-50","50+")))</f>
        <v>30-40</v>
      </c>
      <c r="AF697" s="2">
        <f>Table2[[#This Row],[MntWines]]+Table2[[#This Row],[MntFruits]]+Table2[[#This Row],[MntMeatProducts]]+Table2[[#This Row],[MntFishProducts]]+Table2[[#This Row],[MntSweetProducts]]+Table2[[#This Row],[MntGoldProds]]</f>
        <v>761</v>
      </c>
      <c r="AG697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69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697" s="2">
        <f>IF(Table2[[#This Row],[Marital_Cleaned]]="In Relationship",2,1) + Table2[[#This Row],[Kidhome]] + Table2[[#This Row],[Teenhome]]</f>
        <v>2</v>
      </c>
      <c r="AJ69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697" s="2">
        <f>IF(OR(Table2[[#This Row],[ Income ]]="",Table2[[#This Row],[ Income ]]&gt;200000),ROUND(MEDIAN(Table2[[ Income ]]),0),Table2[[#This Row],[ Income ]])</f>
        <v>56628</v>
      </c>
      <c r="AL697" s="2" t="str">
        <f>IF(Table2[[#This Row],[Income_Cleaned]]&lt;35000,"Low",
   IF(Table2[[#This Row],[Income_Cleaned]]&lt;=70000,"Medium","High"))</f>
        <v>Medium</v>
      </c>
    </row>
    <row r="698" spans="1:38" x14ac:dyDescent="0.35">
      <c r="A698">
        <v>2186</v>
      </c>
      <c r="B698">
        <v>1977</v>
      </c>
      <c r="C698" t="s">
        <v>40</v>
      </c>
      <c r="D698" t="s">
        <v>37</v>
      </c>
      <c r="E698">
        <v>82326</v>
      </c>
      <c r="F698">
        <v>0</v>
      </c>
      <c r="G698">
        <v>0</v>
      </c>
      <c r="H698" s="1">
        <v>41708</v>
      </c>
      <c r="I698">
        <v>30</v>
      </c>
      <c r="J698">
        <v>938</v>
      </c>
      <c r="K698">
        <v>142</v>
      </c>
      <c r="L698">
        <v>754</v>
      </c>
      <c r="M698">
        <v>159</v>
      </c>
      <c r="N698">
        <v>81</v>
      </c>
      <c r="O698">
        <v>183</v>
      </c>
      <c r="P698">
        <v>1</v>
      </c>
      <c r="Q698">
        <v>5</v>
      </c>
      <c r="R698">
        <v>10</v>
      </c>
      <c r="S698">
        <v>6</v>
      </c>
      <c r="T698">
        <v>2</v>
      </c>
      <c r="U698">
        <v>0</v>
      </c>
      <c r="V698">
        <v>1</v>
      </c>
      <c r="W698">
        <v>1</v>
      </c>
      <c r="X698">
        <v>1</v>
      </c>
      <c r="Y698">
        <v>0</v>
      </c>
      <c r="Z698">
        <v>1</v>
      </c>
      <c r="AA698">
        <v>0</v>
      </c>
      <c r="AB698" t="s">
        <v>32</v>
      </c>
      <c r="AC698">
        <f>2014 - Table2[[#This Row],[Year_Birth]]</f>
        <v>37</v>
      </c>
      <c r="AD698">
        <f>IF(Table2[[#This Row],[Age]]&gt;100, "100", Table2[[#This Row],[Age]])</f>
        <v>37</v>
      </c>
      <c r="AE698" t="str">
        <f>IF(Table2[[#This Row],[Age_Cleaned]]&lt;30,"&lt;30",
   IF(Table2[[#This Row],[Age_Cleaned]]&lt;=40,"30-40",
   IF(Table2[[#This Row],[Age_Cleaned]]&lt;=50,"40-50","50+")))</f>
        <v>30-40</v>
      </c>
      <c r="AF698" s="2">
        <f>Table2[[#This Row],[MntWines]]+Table2[[#This Row],[MntFruits]]+Table2[[#This Row],[MntMeatProducts]]+Table2[[#This Row],[MntFishProducts]]+Table2[[#This Row],[MntSweetProducts]]+Table2[[#This Row],[MntGoldProds]]</f>
        <v>2257</v>
      </c>
      <c r="AG698" s="2">
        <f>Table2[[#This Row],[AcceptedCmp1]] + Table2[[#This Row],[AcceptedCmp2]] + Table2[[#This Row],[AcceptedCmp3]] + Table2[[#This Row],[AcceptedCmp4]] + Table2[[#This Row],[AcceptedCmp5]] + Table2[[#This Row],[Response]]</f>
        <v>4</v>
      </c>
      <c r="AH69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698" s="2">
        <f>IF(Table2[[#This Row],[Marital_Cleaned]]="In Relationship",2,1) + Table2[[#This Row],[Kidhome]] + Table2[[#This Row],[Teenhome]]</f>
        <v>2</v>
      </c>
      <c r="AJ69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698" s="2">
        <f>IF(OR(Table2[[#This Row],[ Income ]]="",Table2[[#This Row],[ Income ]]&gt;200000),ROUND(MEDIAN(Table2[[ Income ]]),0),Table2[[#This Row],[ Income ]])</f>
        <v>82326</v>
      </c>
      <c r="AL698" s="2" t="str">
        <f>IF(Table2[[#This Row],[Income_Cleaned]]&lt;35000,"Low",
   IF(Table2[[#This Row],[Income_Cleaned]]&lt;=70000,"Medium","High"))</f>
        <v>High</v>
      </c>
    </row>
    <row r="699" spans="1:38" x14ac:dyDescent="0.35">
      <c r="A699">
        <v>10548</v>
      </c>
      <c r="B699">
        <v>1995</v>
      </c>
      <c r="C699" t="s">
        <v>30</v>
      </c>
      <c r="D699" t="s">
        <v>33</v>
      </c>
      <c r="E699">
        <v>71163</v>
      </c>
      <c r="F699">
        <v>0</v>
      </c>
      <c r="G699">
        <v>0</v>
      </c>
      <c r="H699" s="1">
        <v>41707</v>
      </c>
      <c r="I699">
        <v>30</v>
      </c>
      <c r="J699">
        <v>283</v>
      </c>
      <c r="K699">
        <v>17</v>
      </c>
      <c r="L699">
        <v>372</v>
      </c>
      <c r="M699">
        <v>138</v>
      </c>
      <c r="N699">
        <v>106</v>
      </c>
      <c r="O699">
        <v>44</v>
      </c>
      <c r="P699">
        <v>1</v>
      </c>
      <c r="Q699">
        <v>3</v>
      </c>
      <c r="R699">
        <v>8</v>
      </c>
      <c r="S699">
        <v>12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 t="s">
        <v>41</v>
      </c>
      <c r="AC699">
        <f>2014 - Table2[[#This Row],[Year_Birth]]</f>
        <v>19</v>
      </c>
      <c r="AD699">
        <f>IF(Table2[[#This Row],[Age]]&gt;100, "100", Table2[[#This Row],[Age]])</f>
        <v>19</v>
      </c>
      <c r="AE699" t="str">
        <f>IF(Table2[[#This Row],[Age_Cleaned]]&lt;30,"&lt;30",
   IF(Table2[[#This Row],[Age_Cleaned]]&lt;=40,"30-40",
   IF(Table2[[#This Row],[Age_Cleaned]]&lt;=50,"40-50","50+")))</f>
        <v>&lt;30</v>
      </c>
      <c r="AF699" s="2">
        <f>Table2[[#This Row],[MntWines]]+Table2[[#This Row],[MntFruits]]+Table2[[#This Row],[MntMeatProducts]]+Table2[[#This Row],[MntFishProducts]]+Table2[[#This Row],[MntSweetProducts]]+Table2[[#This Row],[MntGoldProds]]</f>
        <v>960</v>
      </c>
      <c r="AG699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69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699" s="2">
        <f>IF(Table2[[#This Row],[Marital_Cleaned]]="In Relationship",2,1) + Table2[[#This Row],[Kidhome]] + Table2[[#This Row],[Teenhome]]</f>
        <v>1</v>
      </c>
      <c r="AJ69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699" s="2">
        <f>IF(OR(Table2[[#This Row],[ Income ]]="",Table2[[#This Row],[ Income ]]&gt;200000),ROUND(MEDIAN(Table2[[ Income ]]),0),Table2[[#This Row],[ Income ]])</f>
        <v>71163</v>
      </c>
      <c r="AL699" s="2" t="str">
        <f>IF(Table2[[#This Row],[Income_Cleaned]]&lt;35000,"Low",
   IF(Table2[[#This Row],[Income_Cleaned]]&lt;=70000,"Medium","High"))</f>
        <v>High</v>
      </c>
    </row>
    <row r="700" spans="1:38" x14ac:dyDescent="0.35">
      <c r="A700">
        <v>6384</v>
      </c>
      <c r="B700">
        <v>1978</v>
      </c>
      <c r="C700" t="s">
        <v>30</v>
      </c>
      <c r="D700" t="s">
        <v>31</v>
      </c>
      <c r="E700">
        <v>71022</v>
      </c>
      <c r="F700">
        <v>0</v>
      </c>
      <c r="G700">
        <v>1</v>
      </c>
      <c r="H700" s="1">
        <v>41681</v>
      </c>
      <c r="I700">
        <v>30</v>
      </c>
      <c r="J700">
        <v>909</v>
      </c>
      <c r="K700">
        <v>12</v>
      </c>
      <c r="L700">
        <v>278</v>
      </c>
      <c r="M700">
        <v>0</v>
      </c>
      <c r="N700">
        <v>12</v>
      </c>
      <c r="O700">
        <v>242</v>
      </c>
      <c r="P700">
        <v>3</v>
      </c>
      <c r="Q700">
        <v>5</v>
      </c>
      <c r="R700">
        <v>2</v>
      </c>
      <c r="S700">
        <v>11</v>
      </c>
      <c r="T700">
        <v>8</v>
      </c>
      <c r="U700">
        <v>1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 t="s">
        <v>36</v>
      </c>
      <c r="AC700">
        <f>2014 - Table2[[#This Row],[Year_Birth]]</f>
        <v>36</v>
      </c>
      <c r="AD700">
        <f>IF(Table2[[#This Row],[Age]]&gt;100, "100", Table2[[#This Row],[Age]])</f>
        <v>36</v>
      </c>
      <c r="AE700" t="str">
        <f>IF(Table2[[#This Row],[Age_Cleaned]]&lt;30,"&lt;30",
   IF(Table2[[#This Row],[Age_Cleaned]]&lt;=40,"30-40",
   IF(Table2[[#This Row],[Age_Cleaned]]&lt;=50,"40-50","50+")))</f>
        <v>30-40</v>
      </c>
      <c r="AF700" s="2">
        <f>Table2[[#This Row],[MntWines]]+Table2[[#This Row],[MntFruits]]+Table2[[#This Row],[MntMeatProducts]]+Table2[[#This Row],[MntFishProducts]]+Table2[[#This Row],[MntSweetProducts]]+Table2[[#This Row],[MntGoldProds]]</f>
        <v>1453</v>
      </c>
      <c r="AG700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70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700" s="2">
        <f>IF(Table2[[#This Row],[Marital_Cleaned]]="In Relationship",2,1) + Table2[[#This Row],[Kidhome]] + Table2[[#This Row],[Teenhome]]</f>
        <v>2</v>
      </c>
      <c r="AJ70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700" s="2">
        <f>IF(OR(Table2[[#This Row],[ Income ]]="",Table2[[#This Row],[ Income ]]&gt;200000),ROUND(MEDIAN(Table2[[ Income ]]),0),Table2[[#This Row],[ Income ]])</f>
        <v>71022</v>
      </c>
      <c r="AL700" s="2" t="str">
        <f>IF(Table2[[#This Row],[Income_Cleaned]]&lt;35000,"Low",
   IF(Table2[[#This Row],[Income_Cleaned]]&lt;=70000,"Medium","High"))</f>
        <v>High</v>
      </c>
    </row>
    <row r="701" spans="1:38" x14ac:dyDescent="0.35">
      <c r="A701">
        <v>2625</v>
      </c>
      <c r="B701">
        <v>1954</v>
      </c>
      <c r="C701" t="s">
        <v>40</v>
      </c>
      <c r="D701" t="s">
        <v>33</v>
      </c>
      <c r="E701">
        <v>42607</v>
      </c>
      <c r="F701">
        <v>0</v>
      </c>
      <c r="G701">
        <v>1</v>
      </c>
      <c r="H701" s="1">
        <v>41595</v>
      </c>
      <c r="I701">
        <v>30</v>
      </c>
      <c r="J701">
        <v>156</v>
      </c>
      <c r="K701">
        <v>29</v>
      </c>
      <c r="L701">
        <v>56</v>
      </c>
      <c r="M701">
        <v>30</v>
      </c>
      <c r="N701">
        <v>32</v>
      </c>
      <c r="O701">
        <v>47</v>
      </c>
      <c r="P701">
        <v>2</v>
      </c>
      <c r="Q701">
        <v>3</v>
      </c>
      <c r="R701">
        <v>2</v>
      </c>
      <c r="S701">
        <v>7</v>
      </c>
      <c r="T701">
        <v>3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 t="s">
        <v>45</v>
      </c>
      <c r="AC701">
        <f>2014 - Table2[[#This Row],[Year_Birth]]</f>
        <v>60</v>
      </c>
      <c r="AD701">
        <f>IF(Table2[[#This Row],[Age]]&gt;100, "100", Table2[[#This Row],[Age]])</f>
        <v>60</v>
      </c>
      <c r="AE701" t="str">
        <f>IF(Table2[[#This Row],[Age_Cleaned]]&lt;30,"&lt;30",
   IF(Table2[[#This Row],[Age_Cleaned]]&lt;=40,"30-40",
   IF(Table2[[#This Row],[Age_Cleaned]]&lt;=50,"40-50","50+")))</f>
        <v>50+</v>
      </c>
      <c r="AF701" s="2">
        <f>Table2[[#This Row],[MntWines]]+Table2[[#This Row],[MntFruits]]+Table2[[#This Row],[MntMeatProducts]]+Table2[[#This Row],[MntFishProducts]]+Table2[[#This Row],[MntSweetProducts]]+Table2[[#This Row],[MntGoldProds]]</f>
        <v>350</v>
      </c>
      <c r="AG701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70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701" s="2">
        <f>IF(Table2[[#This Row],[Marital_Cleaned]]="In Relationship",2,1) + Table2[[#This Row],[Kidhome]] + Table2[[#This Row],[Teenhome]]</f>
        <v>2</v>
      </c>
      <c r="AJ70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701" s="2">
        <f>IF(OR(Table2[[#This Row],[ Income ]]="",Table2[[#This Row],[ Income ]]&gt;200000),ROUND(MEDIAN(Table2[[ Income ]]),0),Table2[[#This Row],[ Income ]])</f>
        <v>42607</v>
      </c>
      <c r="AL701" s="2" t="str">
        <f>IF(Table2[[#This Row],[Income_Cleaned]]&lt;35000,"Low",
   IF(Table2[[#This Row],[Income_Cleaned]]&lt;=70000,"Medium","High"))</f>
        <v>Medium</v>
      </c>
    </row>
    <row r="702" spans="1:38" x14ac:dyDescent="0.35">
      <c r="A702">
        <v>1676</v>
      </c>
      <c r="B702">
        <v>1975</v>
      </c>
      <c r="C702" t="s">
        <v>30</v>
      </c>
      <c r="D702" t="s">
        <v>35</v>
      </c>
      <c r="E702">
        <v>43057</v>
      </c>
      <c r="F702">
        <v>0</v>
      </c>
      <c r="G702">
        <v>1</v>
      </c>
      <c r="H702" s="1">
        <v>41577</v>
      </c>
      <c r="I702">
        <v>30</v>
      </c>
      <c r="J702">
        <v>213</v>
      </c>
      <c r="K702">
        <v>2</v>
      </c>
      <c r="L702">
        <v>44</v>
      </c>
      <c r="M702">
        <v>0</v>
      </c>
      <c r="N702">
        <v>2</v>
      </c>
      <c r="O702">
        <v>5</v>
      </c>
      <c r="P702">
        <v>4</v>
      </c>
      <c r="Q702">
        <v>4</v>
      </c>
      <c r="R702">
        <v>2</v>
      </c>
      <c r="S702">
        <v>5</v>
      </c>
      <c r="T702">
        <v>5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 t="s">
        <v>32</v>
      </c>
      <c r="AC702">
        <f>2014 - Table2[[#This Row],[Year_Birth]]</f>
        <v>39</v>
      </c>
      <c r="AD702">
        <f>IF(Table2[[#This Row],[Age]]&gt;100, "100", Table2[[#This Row],[Age]])</f>
        <v>39</v>
      </c>
      <c r="AE702" t="str">
        <f>IF(Table2[[#This Row],[Age_Cleaned]]&lt;30,"&lt;30",
   IF(Table2[[#This Row],[Age_Cleaned]]&lt;=40,"30-40",
   IF(Table2[[#This Row],[Age_Cleaned]]&lt;=50,"40-50","50+")))</f>
        <v>30-40</v>
      </c>
      <c r="AF702" s="2">
        <f>Table2[[#This Row],[MntWines]]+Table2[[#This Row],[MntFruits]]+Table2[[#This Row],[MntMeatProducts]]+Table2[[#This Row],[MntFishProducts]]+Table2[[#This Row],[MntSweetProducts]]+Table2[[#This Row],[MntGoldProds]]</f>
        <v>266</v>
      </c>
      <c r="AG702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70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702" s="2">
        <f>IF(Table2[[#This Row],[Marital_Cleaned]]="In Relationship",2,1) + Table2[[#This Row],[Kidhome]] + Table2[[#This Row],[Teenhome]]</f>
        <v>3</v>
      </c>
      <c r="AJ70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702" s="2">
        <f>IF(OR(Table2[[#This Row],[ Income ]]="",Table2[[#This Row],[ Income ]]&gt;200000),ROUND(MEDIAN(Table2[[ Income ]]),0),Table2[[#This Row],[ Income ]])</f>
        <v>43057</v>
      </c>
      <c r="AL702" s="2" t="str">
        <f>IF(Table2[[#This Row],[Income_Cleaned]]&lt;35000,"Low",
   IF(Table2[[#This Row],[Income_Cleaned]]&lt;=70000,"Medium","High"))</f>
        <v>Medium</v>
      </c>
    </row>
    <row r="703" spans="1:38" x14ac:dyDescent="0.35">
      <c r="A703">
        <v>5534</v>
      </c>
      <c r="B703">
        <v>1975</v>
      </c>
      <c r="C703" t="s">
        <v>43</v>
      </c>
      <c r="D703" t="s">
        <v>35</v>
      </c>
      <c r="E703">
        <v>47808</v>
      </c>
      <c r="F703">
        <v>0</v>
      </c>
      <c r="G703">
        <v>1</v>
      </c>
      <c r="H703" s="1">
        <v>41567</v>
      </c>
      <c r="I703">
        <v>30</v>
      </c>
      <c r="J703">
        <v>123</v>
      </c>
      <c r="K703">
        <v>1</v>
      </c>
      <c r="L703">
        <v>26</v>
      </c>
      <c r="M703">
        <v>2</v>
      </c>
      <c r="N703">
        <v>0</v>
      </c>
      <c r="O703">
        <v>72</v>
      </c>
      <c r="P703">
        <v>2</v>
      </c>
      <c r="Q703">
        <v>3</v>
      </c>
      <c r="R703">
        <v>2</v>
      </c>
      <c r="S703">
        <v>3</v>
      </c>
      <c r="T703">
        <v>7</v>
      </c>
      <c r="U703">
        <v>1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 t="s">
        <v>32</v>
      </c>
      <c r="AC703">
        <f>2014 - Table2[[#This Row],[Year_Birth]]</f>
        <v>39</v>
      </c>
      <c r="AD703">
        <f>IF(Table2[[#This Row],[Age]]&gt;100, "100", Table2[[#This Row],[Age]])</f>
        <v>39</v>
      </c>
      <c r="AE703" t="str">
        <f>IF(Table2[[#This Row],[Age_Cleaned]]&lt;30,"&lt;30",
   IF(Table2[[#This Row],[Age_Cleaned]]&lt;=40,"30-40",
   IF(Table2[[#This Row],[Age_Cleaned]]&lt;=50,"40-50","50+")))</f>
        <v>30-40</v>
      </c>
      <c r="AF703" s="2">
        <f>Table2[[#This Row],[MntWines]]+Table2[[#This Row],[MntFruits]]+Table2[[#This Row],[MntMeatProducts]]+Table2[[#This Row],[MntFishProducts]]+Table2[[#This Row],[MntSweetProducts]]+Table2[[#This Row],[MntGoldProds]]</f>
        <v>224</v>
      </c>
      <c r="AG703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70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703" s="2">
        <f>IF(Table2[[#This Row],[Marital_Cleaned]]="In Relationship",2,1) + Table2[[#This Row],[Kidhome]] + Table2[[#This Row],[Teenhome]]</f>
        <v>3</v>
      </c>
      <c r="AJ70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703" s="2">
        <f>IF(OR(Table2[[#This Row],[ Income ]]="",Table2[[#This Row],[ Income ]]&gt;200000),ROUND(MEDIAN(Table2[[ Income ]]),0),Table2[[#This Row],[ Income ]])</f>
        <v>47808</v>
      </c>
      <c r="AL703" s="2" t="str">
        <f>IF(Table2[[#This Row],[Income_Cleaned]]&lt;35000,"Low",
   IF(Table2[[#This Row],[Income_Cleaned]]&lt;=70000,"Medium","High"))</f>
        <v>Medium</v>
      </c>
    </row>
    <row r="704" spans="1:38" x14ac:dyDescent="0.35">
      <c r="A704">
        <v>6859</v>
      </c>
      <c r="B704">
        <v>1987</v>
      </c>
      <c r="C704" t="s">
        <v>30</v>
      </c>
      <c r="D704" t="s">
        <v>33</v>
      </c>
      <c r="E704">
        <v>29236</v>
      </c>
      <c r="F704">
        <v>1</v>
      </c>
      <c r="G704">
        <v>0</v>
      </c>
      <c r="H704" s="1">
        <v>41555</v>
      </c>
      <c r="I704">
        <v>30</v>
      </c>
      <c r="J704">
        <v>37</v>
      </c>
      <c r="K704">
        <v>4</v>
      </c>
      <c r="L704">
        <v>24</v>
      </c>
      <c r="M704">
        <v>16</v>
      </c>
      <c r="N704">
        <v>9</v>
      </c>
      <c r="O704">
        <v>9</v>
      </c>
      <c r="P704">
        <v>2</v>
      </c>
      <c r="Q704">
        <v>4</v>
      </c>
      <c r="R704">
        <v>0</v>
      </c>
      <c r="S704">
        <v>3</v>
      </c>
      <c r="T704">
        <v>9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 t="s">
        <v>32</v>
      </c>
      <c r="AC704">
        <f>2014 - Table2[[#This Row],[Year_Birth]]</f>
        <v>27</v>
      </c>
      <c r="AD704">
        <f>IF(Table2[[#This Row],[Age]]&gt;100, "100", Table2[[#This Row],[Age]])</f>
        <v>27</v>
      </c>
      <c r="AE704" t="str">
        <f>IF(Table2[[#This Row],[Age_Cleaned]]&lt;30,"&lt;30",
   IF(Table2[[#This Row],[Age_Cleaned]]&lt;=40,"30-40",
   IF(Table2[[#This Row],[Age_Cleaned]]&lt;=50,"40-50","50+")))</f>
        <v>&lt;30</v>
      </c>
      <c r="AF704" s="2">
        <f>Table2[[#This Row],[MntWines]]+Table2[[#This Row],[MntFruits]]+Table2[[#This Row],[MntMeatProducts]]+Table2[[#This Row],[MntFishProducts]]+Table2[[#This Row],[MntSweetProducts]]+Table2[[#This Row],[MntGoldProds]]</f>
        <v>99</v>
      </c>
      <c r="AG704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70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704" s="2">
        <f>IF(Table2[[#This Row],[Marital_Cleaned]]="In Relationship",2,1) + Table2[[#This Row],[Kidhome]] + Table2[[#This Row],[Teenhome]]</f>
        <v>2</v>
      </c>
      <c r="AJ70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704" s="2">
        <f>IF(OR(Table2[[#This Row],[ Income ]]="",Table2[[#This Row],[ Income ]]&gt;200000),ROUND(MEDIAN(Table2[[ Income ]]),0),Table2[[#This Row],[ Income ]])</f>
        <v>29236</v>
      </c>
      <c r="AL704" s="2" t="str">
        <f>IF(Table2[[#This Row],[Income_Cleaned]]&lt;35000,"Low",
   IF(Table2[[#This Row],[Income_Cleaned]]&lt;=70000,"Medium","High"))</f>
        <v>Low</v>
      </c>
    </row>
    <row r="705" spans="1:38" x14ac:dyDescent="0.35">
      <c r="A705">
        <v>271</v>
      </c>
      <c r="B705">
        <v>1969</v>
      </c>
      <c r="C705" t="s">
        <v>30</v>
      </c>
      <c r="D705" t="s">
        <v>44</v>
      </c>
      <c r="E705">
        <v>40590</v>
      </c>
      <c r="F705">
        <v>1</v>
      </c>
      <c r="G705">
        <v>1</v>
      </c>
      <c r="H705" s="1">
        <v>41549</v>
      </c>
      <c r="I705">
        <v>30</v>
      </c>
      <c r="J705">
        <v>154</v>
      </c>
      <c r="K705">
        <v>0</v>
      </c>
      <c r="L705">
        <v>50</v>
      </c>
      <c r="M705">
        <v>6</v>
      </c>
      <c r="N705">
        <v>11</v>
      </c>
      <c r="O705">
        <v>37</v>
      </c>
      <c r="P705">
        <v>5</v>
      </c>
      <c r="Q705">
        <v>3</v>
      </c>
      <c r="R705">
        <v>4</v>
      </c>
      <c r="S705">
        <v>3</v>
      </c>
      <c r="T705">
        <v>6</v>
      </c>
      <c r="U705">
        <v>1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 t="s">
        <v>34</v>
      </c>
      <c r="AC705">
        <f>2014 - Table2[[#This Row],[Year_Birth]]</f>
        <v>45</v>
      </c>
      <c r="AD705">
        <f>IF(Table2[[#This Row],[Age]]&gt;100, "100", Table2[[#This Row],[Age]])</f>
        <v>45</v>
      </c>
      <c r="AE705" t="str">
        <f>IF(Table2[[#This Row],[Age_Cleaned]]&lt;30,"&lt;30",
   IF(Table2[[#This Row],[Age_Cleaned]]&lt;=40,"30-40",
   IF(Table2[[#This Row],[Age_Cleaned]]&lt;=50,"40-50","50+")))</f>
        <v>40-50</v>
      </c>
      <c r="AF705" s="2">
        <f>Table2[[#This Row],[MntWines]]+Table2[[#This Row],[MntFruits]]+Table2[[#This Row],[MntMeatProducts]]+Table2[[#This Row],[MntFishProducts]]+Table2[[#This Row],[MntSweetProducts]]+Table2[[#This Row],[MntGoldProds]]</f>
        <v>258</v>
      </c>
      <c r="AG705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70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705" s="2">
        <f>IF(Table2[[#This Row],[Marital_Cleaned]]="In Relationship",2,1) + Table2[[#This Row],[Kidhome]] + Table2[[#This Row],[Teenhome]]</f>
        <v>3</v>
      </c>
      <c r="AJ70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705" s="2">
        <f>IF(OR(Table2[[#This Row],[ Income ]]="",Table2[[#This Row],[ Income ]]&gt;200000),ROUND(MEDIAN(Table2[[ Income ]]),0),Table2[[#This Row],[ Income ]])</f>
        <v>40590</v>
      </c>
      <c r="AL705" s="2" t="str">
        <f>IF(Table2[[#This Row],[Income_Cleaned]]&lt;35000,"Low",
   IF(Table2[[#This Row],[Income_Cleaned]]&lt;=70000,"Medium","High"))</f>
        <v>Medium</v>
      </c>
    </row>
    <row r="706" spans="1:38" x14ac:dyDescent="0.35">
      <c r="A706">
        <v>7699</v>
      </c>
      <c r="B706">
        <v>1969</v>
      </c>
      <c r="C706" t="s">
        <v>30</v>
      </c>
      <c r="D706" t="s">
        <v>44</v>
      </c>
      <c r="E706">
        <v>40590</v>
      </c>
      <c r="F706">
        <v>1</v>
      </c>
      <c r="G706">
        <v>1</v>
      </c>
      <c r="H706" s="1">
        <v>41549</v>
      </c>
      <c r="I706">
        <v>30</v>
      </c>
      <c r="J706">
        <v>154</v>
      </c>
      <c r="K706">
        <v>0</v>
      </c>
      <c r="L706">
        <v>50</v>
      </c>
      <c r="M706">
        <v>6</v>
      </c>
      <c r="N706">
        <v>11</v>
      </c>
      <c r="O706">
        <v>37</v>
      </c>
      <c r="P706">
        <v>5</v>
      </c>
      <c r="Q706">
        <v>3</v>
      </c>
      <c r="R706">
        <v>4</v>
      </c>
      <c r="S706">
        <v>3</v>
      </c>
      <c r="T706">
        <v>6</v>
      </c>
      <c r="U706">
        <v>1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 t="s">
        <v>34</v>
      </c>
      <c r="AC706">
        <f>2014 - Table2[[#This Row],[Year_Birth]]</f>
        <v>45</v>
      </c>
      <c r="AD706">
        <f>IF(Table2[[#This Row],[Age]]&gt;100, "100", Table2[[#This Row],[Age]])</f>
        <v>45</v>
      </c>
      <c r="AE706" t="str">
        <f>IF(Table2[[#This Row],[Age_Cleaned]]&lt;30,"&lt;30",
   IF(Table2[[#This Row],[Age_Cleaned]]&lt;=40,"30-40",
   IF(Table2[[#This Row],[Age_Cleaned]]&lt;=50,"40-50","50+")))</f>
        <v>40-50</v>
      </c>
      <c r="AF706" s="2">
        <f>Table2[[#This Row],[MntWines]]+Table2[[#This Row],[MntFruits]]+Table2[[#This Row],[MntMeatProducts]]+Table2[[#This Row],[MntFishProducts]]+Table2[[#This Row],[MntSweetProducts]]+Table2[[#This Row],[MntGoldProds]]</f>
        <v>258</v>
      </c>
      <c r="AG706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70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706" s="2">
        <f>IF(Table2[[#This Row],[Marital_Cleaned]]="In Relationship",2,1) + Table2[[#This Row],[Kidhome]] + Table2[[#This Row],[Teenhome]]</f>
        <v>3</v>
      </c>
      <c r="AJ70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706" s="2">
        <f>IF(OR(Table2[[#This Row],[ Income ]]="",Table2[[#This Row],[ Income ]]&gt;200000),ROUND(MEDIAN(Table2[[ Income ]]),0),Table2[[#This Row],[ Income ]])</f>
        <v>40590</v>
      </c>
      <c r="AL706" s="2" t="str">
        <f>IF(Table2[[#This Row],[Income_Cleaned]]&lt;35000,"Low",
   IF(Table2[[#This Row],[Income_Cleaned]]&lt;=70000,"Medium","High"))</f>
        <v>Medium</v>
      </c>
    </row>
    <row r="707" spans="1:38" x14ac:dyDescent="0.35">
      <c r="A707">
        <v>7832</v>
      </c>
      <c r="B707">
        <v>1959</v>
      </c>
      <c r="C707" t="s">
        <v>43</v>
      </c>
      <c r="D707" t="s">
        <v>35</v>
      </c>
      <c r="E707">
        <v>77520</v>
      </c>
      <c r="F707">
        <v>0</v>
      </c>
      <c r="G707">
        <v>1</v>
      </c>
      <c r="H707" s="1">
        <v>41514</v>
      </c>
      <c r="I707">
        <v>30</v>
      </c>
      <c r="J707">
        <v>940</v>
      </c>
      <c r="K707">
        <v>44</v>
      </c>
      <c r="L707">
        <v>396</v>
      </c>
      <c r="M707">
        <v>0</v>
      </c>
      <c r="N707">
        <v>88</v>
      </c>
      <c r="O707">
        <v>58</v>
      </c>
      <c r="P707">
        <v>1</v>
      </c>
      <c r="Q707">
        <v>8</v>
      </c>
      <c r="R707">
        <v>7</v>
      </c>
      <c r="S707">
        <v>7</v>
      </c>
      <c r="T707">
        <v>4</v>
      </c>
      <c r="U707">
        <v>1</v>
      </c>
      <c r="V707">
        <v>0</v>
      </c>
      <c r="W707">
        <v>1</v>
      </c>
      <c r="X707">
        <v>1</v>
      </c>
      <c r="Y707">
        <v>0</v>
      </c>
      <c r="Z707">
        <v>1</v>
      </c>
      <c r="AA707">
        <v>0</v>
      </c>
      <c r="AB707" t="s">
        <v>32</v>
      </c>
      <c r="AC707">
        <f>2014 - Table2[[#This Row],[Year_Birth]]</f>
        <v>55</v>
      </c>
      <c r="AD707">
        <f>IF(Table2[[#This Row],[Age]]&gt;100, "100", Table2[[#This Row],[Age]])</f>
        <v>55</v>
      </c>
      <c r="AE707" t="str">
        <f>IF(Table2[[#This Row],[Age_Cleaned]]&lt;30,"&lt;30",
   IF(Table2[[#This Row],[Age_Cleaned]]&lt;=40,"30-40",
   IF(Table2[[#This Row],[Age_Cleaned]]&lt;=50,"40-50","50+")))</f>
        <v>50+</v>
      </c>
      <c r="AF707" s="2">
        <f>Table2[[#This Row],[MntWines]]+Table2[[#This Row],[MntFruits]]+Table2[[#This Row],[MntMeatProducts]]+Table2[[#This Row],[MntFishProducts]]+Table2[[#This Row],[MntSweetProducts]]+Table2[[#This Row],[MntGoldProds]]</f>
        <v>1526</v>
      </c>
      <c r="AG707" s="2">
        <f>Table2[[#This Row],[AcceptedCmp1]] + Table2[[#This Row],[AcceptedCmp2]] + Table2[[#This Row],[AcceptedCmp3]] + Table2[[#This Row],[AcceptedCmp4]] + Table2[[#This Row],[AcceptedCmp5]] + Table2[[#This Row],[Response]]</f>
        <v>4</v>
      </c>
      <c r="AH70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707" s="2">
        <f>IF(Table2[[#This Row],[Marital_Cleaned]]="In Relationship",2,1) + Table2[[#This Row],[Kidhome]] + Table2[[#This Row],[Teenhome]]</f>
        <v>3</v>
      </c>
      <c r="AJ70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707" s="2">
        <f>IF(OR(Table2[[#This Row],[ Income ]]="",Table2[[#This Row],[ Income ]]&gt;200000),ROUND(MEDIAN(Table2[[ Income ]]),0),Table2[[#This Row],[ Income ]])</f>
        <v>77520</v>
      </c>
      <c r="AL707" s="2" t="str">
        <f>IF(Table2[[#This Row],[Income_Cleaned]]&lt;35000,"Low",
   IF(Table2[[#This Row],[Income_Cleaned]]&lt;=70000,"Medium","High"))</f>
        <v>High</v>
      </c>
    </row>
    <row r="708" spans="1:38" x14ac:dyDescent="0.35">
      <c r="A708">
        <v>938</v>
      </c>
      <c r="B708">
        <v>1981</v>
      </c>
      <c r="C708" t="s">
        <v>30</v>
      </c>
      <c r="D708" t="s">
        <v>35</v>
      </c>
      <c r="E708">
        <v>40211</v>
      </c>
      <c r="F708">
        <v>1</v>
      </c>
      <c r="G708">
        <v>1</v>
      </c>
      <c r="H708" s="1">
        <v>41485</v>
      </c>
      <c r="I708">
        <v>30</v>
      </c>
      <c r="J708">
        <v>51</v>
      </c>
      <c r="K708">
        <v>1</v>
      </c>
      <c r="L708">
        <v>7</v>
      </c>
      <c r="M708">
        <v>2</v>
      </c>
      <c r="N708">
        <v>1</v>
      </c>
      <c r="O708">
        <v>25</v>
      </c>
      <c r="P708">
        <v>2</v>
      </c>
      <c r="Q708">
        <v>2</v>
      </c>
      <c r="R708">
        <v>1</v>
      </c>
      <c r="S708">
        <v>2</v>
      </c>
      <c r="T708">
        <v>8</v>
      </c>
      <c r="U708">
        <v>1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 t="s">
        <v>32</v>
      </c>
      <c r="AC708">
        <f>2014 - Table2[[#This Row],[Year_Birth]]</f>
        <v>33</v>
      </c>
      <c r="AD708">
        <f>IF(Table2[[#This Row],[Age]]&gt;100, "100", Table2[[#This Row],[Age]])</f>
        <v>33</v>
      </c>
      <c r="AE708" t="str">
        <f>IF(Table2[[#This Row],[Age_Cleaned]]&lt;30,"&lt;30",
   IF(Table2[[#This Row],[Age_Cleaned]]&lt;=40,"30-40",
   IF(Table2[[#This Row],[Age_Cleaned]]&lt;=50,"40-50","50+")))</f>
        <v>30-40</v>
      </c>
      <c r="AF708" s="2">
        <f>Table2[[#This Row],[MntWines]]+Table2[[#This Row],[MntFruits]]+Table2[[#This Row],[MntMeatProducts]]+Table2[[#This Row],[MntFishProducts]]+Table2[[#This Row],[MntSweetProducts]]+Table2[[#This Row],[MntGoldProds]]</f>
        <v>87</v>
      </c>
      <c r="AG708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70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708" s="2">
        <f>IF(Table2[[#This Row],[Marital_Cleaned]]="In Relationship",2,1) + Table2[[#This Row],[Kidhome]] + Table2[[#This Row],[Teenhome]]</f>
        <v>4</v>
      </c>
      <c r="AJ70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708" s="2">
        <f>IF(OR(Table2[[#This Row],[ Income ]]="",Table2[[#This Row],[ Income ]]&gt;200000),ROUND(MEDIAN(Table2[[ Income ]]),0),Table2[[#This Row],[ Income ]])</f>
        <v>40211</v>
      </c>
      <c r="AL708" s="2" t="str">
        <f>IF(Table2[[#This Row],[Income_Cleaned]]&lt;35000,"Low",
   IF(Table2[[#This Row],[Income_Cleaned]]&lt;=70000,"Medium","High"))</f>
        <v>Medium</v>
      </c>
    </row>
    <row r="709" spans="1:38" x14ac:dyDescent="0.35">
      <c r="A709">
        <v>7873</v>
      </c>
      <c r="B709">
        <v>1973</v>
      </c>
      <c r="C709" t="s">
        <v>39</v>
      </c>
      <c r="D709" t="s">
        <v>37</v>
      </c>
      <c r="E709">
        <v>63516</v>
      </c>
      <c r="F709">
        <v>1</v>
      </c>
      <c r="G709">
        <v>1</v>
      </c>
      <c r="H709" s="1">
        <v>41461</v>
      </c>
      <c r="I709">
        <v>30</v>
      </c>
      <c r="J709">
        <v>141</v>
      </c>
      <c r="K709">
        <v>11</v>
      </c>
      <c r="L709">
        <v>114</v>
      </c>
      <c r="M709">
        <v>15</v>
      </c>
      <c r="N709">
        <v>14</v>
      </c>
      <c r="O709">
        <v>5</v>
      </c>
      <c r="P709">
        <v>4</v>
      </c>
      <c r="Q709">
        <v>4</v>
      </c>
      <c r="R709">
        <v>1</v>
      </c>
      <c r="S709">
        <v>7</v>
      </c>
      <c r="T709">
        <v>5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 t="s">
        <v>34</v>
      </c>
      <c r="AC709">
        <f>2014 - Table2[[#This Row],[Year_Birth]]</f>
        <v>41</v>
      </c>
      <c r="AD709">
        <f>IF(Table2[[#This Row],[Age]]&gt;100, "100", Table2[[#This Row],[Age]])</f>
        <v>41</v>
      </c>
      <c r="AE709" t="str">
        <f>IF(Table2[[#This Row],[Age_Cleaned]]&lt;30,"&lt;30",
   IF(Table2[[#This Row],[Age_Cleaned]]&lt;=40,"30-40",
   IF(Table2[[#This Row],[Age_Cleaned]]&lt;=50,"40-50","50+")))</f>
        <v>40-50</v>
      </c>
      <c r="AF709" s="2">
        <f>Table2[[#This Row],[MntWines]]+Table2[[#This Row],[MntFruits]]+Table2[[#This Row],[MntMeatProducts]]+Table2[[#This Row],[MntFishProducts]]+Table2[[#This Row],[MntSweetProducts]]+Table2[[#This Row],[MntGoldProds]]</f>
        <v>300</v>
      </c>
      <c r="AG709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70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709" s="2">
        <f>IF(Table2[[#This Row],[Marital_Cleaned]]="In Relationship",2,1) + Table2[[#This Row],[Kidhome]] + Table2[[#This Row],[Teenhome]]</f>
        <v>4</v>
      </c>
      <c r="AJ70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709" s="2">
        <f>IF(OR(Table2[[#This Row],[ Income ]]="",Table2[[#This Row],[ Income ]]&gt;200000),ROUND(MEDIAN(Table2[[ Income ]]),0),Table2[[#This Row],[ Income ]])</f>
        <v>63516</v>
      </c>
      <c r="AL709" s="2" t="str">
        <f>IF(Table2[[#This Row],[Income_Cleaned]]&lt;35000,"Low",
   IF(Table2[[#This Row],[Income_Cleaned]]&lt;=70000,"Medium","High"))</f>
        <v>Medium</v>
      </c>
    </row>
    <row r="710" spans="1:38" x14ac:dyDescent="0.35">
      <c r="A710">
        <v>9967</v>
      </c>
      <c r="B710">
        <v>1974</v>
      </c>
      <c r="C710" t="s">
        <v>30</v>
      </c>
      <c r="D710" t="s">
        <v>31</v>
      </c>
      <c r="E710">
        <v>53034</v>
      </c>
      <c r="F710">
        <v>1</v>
      </c>
      <c r="G710">
        <v>1</v>
      </c>
      <c r="H710" s="1">
        <v>41424</v>
      </c>
      <c r="I710">
        <v>30</v>
      </c>
      <c r="J710">
        <v>160</v>
      </c>
      <c r="K710">
        <v>15</v>
      </c>
      <c r="L710">
        <v>196</v>
      </c>
      <c r="M710">
        <v>15</v>
      </c>
      <c r="N710">
        <v>11</v>
      </c>
      <c r="O710">
        <v>50</v>
      </c>
      <c r="P710">
        <v>8</v>
      </c>
      <c r="Q710">
        <v>6</v>
      </c>
      <c r="R710">
        <v>1</v>
      </c>
      <c r="S710">
        <v>7</v>
      </c>
      <c r="T710">
        <v>8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 t="s">
        <v>36</v>
      </c>
      <c r="AC710">
        <f>2014 - Table2[[#This Row],[Year_Birth]]</f>
        <v>40</v>
      </c>
      <c r="AD710">
        <f>IF(Table2[[#This Row],[Age]]&gt;100, "100", Table2[[#This Row],[Age]])</f>
        <v>40</v>
      </c>
      <c r="AE710" t="str">
        <f>IF(Table2[[#This Row],[Age_Cleaned]]&lt;30,"&lt;30",
   IF(Table2[[#This Row],[Age_Cleaned]]&lt;=40,"30-40",
   IF(Table2[[#This Row],[Age_Cleaned]]&lt;=50,"40-50","50+")))</f>
        <v>30-40</v>
      </c>
      <c r="AF710" s="2">
        <f>Table2[[#This Row],[MntWines]]+Table2[[#This Row],[MntFruits]]+Table2[[#This Row],[MntMeatProducts]]+Table2[[#This Row],[MntFishProducts]]+Table2[[#This Row],[MntSweetProducts]]+Table2[[#This Row],[MntGoldProds]]</f>
        <v>447</v>
      </c>
      <c r="AG710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71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710" s="2">
        <f>IF(Table2[[#This Row],[Marital_Cleaned]]="In Relationship",2,1) + Table2[[#This Row],[Kidhome]] + Table2[[#This Row],[Teenhome]]</f>
        <v>3</v>
      </c>
      <c r="AJ71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710" s="2">
        <f>IF(OR(Table2[[#This Row],[ Income ]]="",Table2[[#This Row],[ Income ]]&gt;200000),ROUND(MEDIAN(Table2[[ Income ]]),0),Table2[[#This Row],[ Income ]])</f>
        <v>53034</v>
      </c>
      <c r="AL710" s="2" t="str">
        <f>IF(Table2[[#This Row],[Income_Cleaned]]&lt;35000,"Low",
   IF(Table2[[#This Row],[Income_Cleaned]]&lt;=70000,"Medium","High"))</f>
        <v>Medium</v>
      </c>
    </row>
    <row r="711" spans="1:38" x14ac:dyDescent="0.35">
      <c r="A711">
        <v>1087</v>
      </c>
      <c r="B711">
        <v>1975</v>
      </c>
      <c r="C711" t="s">
        <v>43</v>
      </c>
      <c r="D711" t="s">
        <v>37</v>
      </c>
      <c r="E711">
        <v>22669</v>
      </c>
      <c r="F711">
        <v>1</v>
      </c>
      <c r="G711">
        <v>0</v>
      </c>
      <c r="H711" s="1">
        <v>41416</v>
      </c>
      <c r="I711">
        <v>30</v>
      </c>
      <c r="J711">
        <v>16</v>
      </c>
      <c r="K711">
        <v>14</v>
      </c>
      <c r="L711">
        <v>36</v>
      </c>
      <c r="M711">
        <v>37</v>
      </c>
      <c r="N711">
        <v>22</v>
      </c>
      <c r="O711">
        <v>48</v>
      </c>
      <c r="P711">
        <v>3</v>
      </c>
      <c r="Q711">
        <v>4</v>
      </c>
      <c r="R711">
        <v>1</v>
      </c>
      <c r="S711">
        <v>2</v>
      </c>
      <c r="T711">
        <v>9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1</v>
      </c>
      <c r="AA711">
        <v>0</v>
      </c>
      <c r="AB711" t="s">
        <v>32</v>
      </c>
      <c r="AC711">
        <f>2014 - Table2[[#This Row],[Year_Birth]]</f>
        <v>39</v>
      </c>
      <c r="AD711">
        <f>IF(Table2[[#This Row],[Age]]&gt;100, "100", Table2[[#This Row],[Age]])</f>
        <v>39</v>
      </c>
      <c r="AE711" t="str">
        <f>IF(Table2[[#This Row],[Age_Cleaned]]&lt;30,"&lt;30",
   IF(Table2[[#This Row],[Age_Cleaned]]&lt;=40,"30-40",
   IF(Table2[[#This Row],[Age_Cleaned]]&lt;=50,"40-50","50+")))</f>
        <v>30-40</v>
      </c>
      <c r="AF711" s="2">
        <f>Table2[[#This Row],[MntWines]]+Table2[[#This Row],[MntFruits]]+Table2[[#This Row],[MntMeatProducts]]+Table2[[#This Row],[MntFishProducts]]+Table2[[#This Row],[MntSweetProducts]]+Table2[[#This Row],[MntGoldProds]]</f>
        <v>173</v>
      </c>
      <c r="AG711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71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711" s="2">
        <f>IF(Table2[[#This Row],[Marital_Cleaned]]="In Relationship",2,1) + Table2[[#This Row],[Kidhome]] + Table2[[#This Row],[Teenhome]]</f>
        <v>3</v>
      </c>
      <c r="AJ71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711" s="2">
        <f>IF(OR(Table2[[#This Row],[ Income ]]="",Table2[[#This Row],[ Income ]]&gt;200000),ROUND(MEDIAN(Table2[[ Income ]]),0),Table2[[#This Row],[ Income ]])</f>
        <v>22669</v>
      </c>
      <c r="AL711" s="2" t="str">
        <f>IF(Table2[[#This Row],[Income_Cleaned]]&lt;35000,"Low",
   IF(Table2[[#This Row],[Income_Cleaned]]&lt;=70000,"Medium","High"))</f>
        <v>Low</v>
      </c>
    </row>
    <row r="712" spans="1:38" x14ac:dyDescent="0.35">
      <c r="A712">
        <v>8314</v>
      </c>
      <c r="B712">
        <v>1982</v>
      </c>
      <c r="C712" t="s">
        <v>30</v>
      </c>
      <c r="D712" t="s">
        <v>35</v>
      </c>
      <c r="E712">
        <v>79908</v>
      </c>
      <c r="F712">
        <v>0</v>
      </c>
      <c r="G712">
        <v>0</v>
      </c>
      <c r="H712" s="1">
        <v>41369</v>
      </c>
      <c r="I712">
        <v>30</v>
      </c>
      <c r="J712">
        <v>557</v>
      </c>
      <c r="K712">
        <v>129</v>
      </c>
      <c r="L712">
        <v>761</v>
      </c>
      <c r="M712">
        <v>29</v>
      </c>
      <c r="N712">
        <v>185</v>
      </c>
      <c r="O712">
        <v>111</v>
      </c>
      <c r="P712">
        <v>1</v>
      </c>
      <c r="Q712">
        <v>5</v>
      </c>
      <c r="R712">
        <v>6</v>
      </c>
      <c r="S712">
        <v>7</v>
      </c>
      <c r="T712">
        <v>2</v>
      </c>
      <c r="U712">
        <v>0</v>
      </c>
      <c r="V712">
        <v>0</v>
      </c>
      <c r="W712">
        <v>1</v>
      </c>
      <c r="X712">
        <v>0</v>
      </c>
      <c r="Y712">
        <v>0</v>
      </c>
      <c r="Z712">
        <v>0</v>
      </c>
      <c r="AA712">
        <v>0</v>
      </c>
      <c r="AB712" t="s">
        <v>32</v>
      </c>
      <c r="AC712">
        <f>2014 - Table2[[#This Row],[Year_Birth]]</f>
        <v>32</v>
      </c>
      <c r="AD712">
        <f>IF(Table2[[#This Row],[Age]]&gt;100, "100", Table2[[#This Row],[Age]])</f>
        <v>32</v>
      </c>
      <c r="AE712" t="str">
        <f>IF(Table2[[#This Row],[Age_Cleaned]]&lt;30,"&lt;30",
   IF(Table2[[#This Row],[Age_Cleaned]]&lt;=40,"30-40",
   IF(Table2[[#This Row],[Age_Cleaned]]&lt;=50,"40-50","50+")))</f>
        <v>30-40</v>
      </c>
      <c r="AF712" s="2">
        <f>Table2[[#This Row],[MntWines]]+Table2[[#This Row],[MntFruits]]+Table2[[#This Row],[MntMeatProducts]]+Table2[[#This Row],[MntFishProducts]]+Table2[[#This Row],[MntSweetProducts]]+Table2[[#This Row],[MntGoldProds]]</f>
        <v>1772</v>
      </c>
      <c r="AG712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71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712" s="2">
        <f>IF(Table2[[#This Row],[Marital_Cleaned]]="In Relationship",2,1) + Table2[[#This Row],[Kidhome]] + Table2[[#This Row],[Teenhome]]</f>
        <v>2</v>
      </c>
      <c r="AJ71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712" s="2">
        <f>IF(OR(Table2[[#This Row],[ Income ]]="",Table2[[#This Row],[ Income ]]&gt;200000),ROUND(MEDIAN(Table2[[ Income ]]),0),Table2[[#This Row],[ Income ]])</f>
        <v>79908</v>
      </c>
      <c r="AL712" s="2" t="str">
        <f>IF(Table2[[#This Row],[Income_Cleaned]]&lt;35000,"Low",
   IF(Table2[[#This Row],[Income_Cleaned]]&lt;=70000,"Medium","High"))</f>
        <v>High</v>
      </c>
    </row>
    <row r="713" spans="1:38" x14ac:dyDescent="0.35">
      <c r="A713">
        <v>3762</v>
      </c>
      <c r="B713">
        <v>1986</v>
      </c>
      <c r="C713" t="s">
        <v>39</v>
      </c>
      <c r="D713" t="s">
        <v>33</v>
      </c>
      <c r="E713">
        <v>69867</v>
      </c>
      <c r="F713">
        <v>0</v>
      </c>
      <c r="G713">
        <v>0</v>
      </c>
      <c r="H713" s="1">
        <v>41366</v>
      </c>
      <c r="I713">
        <v>30</v>
      </c>
      <c r="J713">
        <v>196</v>
      </c>
      <c r="K713">
        <v>0</v>
      </c>
      <c r="L713">
        <v>512</v>
      </c>
      <c r="M713">
        <v>33</v>
      </c>
      <c r="N713">
        <v>130</v>
      </c>
      <c r="O713">
        <v>54</v>
      </c>
      <c r="P713">
        <v>1</v>
      </c>
      <c r="Q713">
        <v>3</v>
      </c>
      <c r="R713">
        <v>5</v>
      </c>
      <c r="S713">
        <v>8</v>
      </c>
      <c r="T713">
        <v>1</v>
      </c>
      <c r="U713">
        <v>0</v>
      </c>
      <c r="V713">
        <v>0</v>
      </c>
      <c r="W713">
        <v>0</v>
      </c>
      <c r="X713">
        <v>1</v>
      </c>
      <c r="Y713">
        <v>0</v>
      </c>
      <c r="Z713">
        <v>1</v>
      </c>
      <c r="AA713">
        <v>0</v>
      </c>
      <c r="AB713" t="s">
        <v>45</v>
      </c>
      <c r="AC713">
        <f>2014 - Table2[[#This Row],[Year_Birth]]</f>
        <v>28</v>
      </c>
      <c r="AD713">
        <f>IF(Table2[[#This Row],[Age]]&gt;100, "100", Table2[[#This Row],[Age]])</f>
        <v>28</v>
      </c>
      <c r="AE713" t="str">
        <f>IF(Table2[[#This Row],[Age_Cleaned]]&lt;30,"&lt;30",
   IF(Table2[[#This Row],[Age_Cleaned]]&lt;=40,"30-40",
   IF(Table2[[#This Row],[Age_Cleaned]]&lt;=50,"40-50","50+")))</f>
        <v>&lt;30</v>
      </c>
      <c r="AF713" s="2">
        <f>Table2[[#This Row],[MntWines]]+Table2[[#This Row],[MntFruits]]+Table2[[#This Row],[MntMeatProducts]]+Table2[[#This Row],[MntFishProducts]]+Table2[[#This Row],[MntSweetProducts]]+Table2[[#This Row],[MntGoldProds]]</f>
        <v>925</v>
      </c>
      <c r="AG713" s="2">
        <f>Table2[[#This Row],[AcceptedCmp1]] + Table2[[#This Row],[AcceptedCmp2]] + Table2[[#This Row],[AcceptedCmp3]] + Table2[[#This Row],[AcceptedCmp4]] + Table2[[#This Row],[AcceptedCmp5]] + Table2[[#This Row],[Response]]</f>
        <v>2</v>
      </c>
      <c r="AH71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713" s="2">
        <f>IF(Table2[[#This Row],[Marital_Cleaned]]="In Relationship",2,1) + Table2[[#This Row],[Kidhome]] + Table2[[#This Row],[Teenhome]]</f>
        <v>1</v>
      </c>
      <c r="AJ71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713" s="2">
        <f>IF(OR(Table2[[#This Row],[ Income ]]="",Table2[[#This Row],[ Income ]]&gt;200000),ROUND(MEDIAN(Table2[[ Income ]]),0),Table2[[#This Row],[ Income ]])</f>
        <v>69867</v>
      </c>
      <c r="AL713" s="2" t="str">
        <f>IF(Table2[[#This Row],[Income_Cleaned]]&lt;35000,"Low",
   IF(Table2[[#This Row],[Income_Cleaned]]&lt;=70000,"Medium","High"))</f>
        <v>Medium</v>
      </c>
    </row>
    <row r="714" spans="1:38" x14ac:dyDescent="0.35">
      <c r="A714">
        <v>10383</v>
      </c>
      <c r="B714">
        <v>1966</v>
      </c>
      <c r="C714" t="s">
        <v>30</v>
      </c>
      <c r="D714" t="s">
        <v>31</v>
      </c>
      <c r="E714">
        <v>70287</v>
      </c>
      <c r="F714">
        <v>0</v>
      </c>
      <c r="G714">
        <v>0</v>
      </c>
      <c r="H714" s="1">
        <v>41366</v>
      </c>
      <c r="I714">
        <v>30</v>
      </c>
      <c r="J714">
        <v>295</v>
      </c>
      <c r="K714">
        <v>35</v>
      </c>
      <c r="L714">
        <v>482</v>
      </c>
      <c r="M714">
        <v>121</v>
      </c>
      <c r="N714">
        <v>120</v>
      </c>
      <c r="O714">
        <v>40</v>
      </c>
      <c r="P714">
        <v>1</v>
      </c>
      <c r="Q714">
        <v>5</v>
      </c>
      <c r="R714">
        <v>5</v>
      </c>
      <c r="S714">
        <v>10</v>
      </c>
      <c r="T714">
        <v>3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1</v>
      </c>
      <c r="AA714">
        <v>0</v>
      </c>
      <c r="AB714" t="s">
        <v>38</v>
      </c>
      <c r="AC714">
        <f>2014 - Table2[[#This Row],[Year_Birth]]</f>
        <v>48</v>
      </c>
      <c r="AD714">
        <f>IF(Table2[[#This Row],[Age]]&gt;100, "100", Table2[[#This Row],[Age]])</f>
        <v>48</v>
      </c>
      <c r="AE714" t="str">
        <f>IF(Table2[[#This Row],[Age_Cleaned]]&lt;30,"&lt;30",
   IF(Table2[[#This Row],[Age_Cleaned]]&lt;=40,"30-40",
   IF(Table2[[#This Row],[Age_Cleaned]]&lt;=50,"40-50","50+")))</f>
        <v>40-50</v>
      </c>
      <c r="AF714" s="2">
        <f>Table2[[#This Row],[MntWines]]+Table2[[#This Row],[MntFruits]]+Table2[[#This Row],[MntMeatProducts]]+Table2[[#This Row],[MntFishProducts]]+Table2[[#This Row],[MntSweetProducts]]+Table2[[#This Row],[MntGoldProds]]</f>
        <v>1093</v>
      </c>
      <c r="AG714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71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714" s="2">
        <f>IF(Table2[[#This Row],[Marital_Cleaned]]="In Relationship",2,1) + Table2[[#This Row],[Kidhome]] + Table2[[#This Row],[Teenhome]]</f>
        <v>1</v>
      </c>
      <c r="AJ71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714" s="2">
        <f>IF(OR(Table2[[#This Row],[ Income ]]="",Table2[[#This Row],[ Income ]]&gt;200000),ROUND(MEDIAN(Table2[[ Income ]]),0),Table2[[#This Row],[ Income ]])</f>
        <v>70287</v>
      </c>
      <c r="AL714" s="2" t="str">
        <f>IF(Table2[[#This Row],[Income_Cleaned]]&lt;35000,"Low",
   IF(Table2[[#This Row],[Income_Cleaned]]&lt;=70000,"Medium","High"))</f>
        <v>High</v>
      </c>
    </row>
    <row r="715" spans="1:38" x14ac:dyDescent="0.35">
      <c r="A715">
        <v>6798</v>
      </c>
      <c r="B715">
        <v>1966</v>
      </c>
      <c r="C715" t="s">
        <v>30</v>
      </c>
      <c r="D715" t="s">
        <v>33</v>
      </c>
      <c r="E715">
        <v>37070</v>
      </c>
      <c r="F715">
        <v>1</v>
      </c>
      <c r="G715">
        <v>1</v>
      </c>
      <c r="H715" s="1">
        <v>41353</v>
      </c>
      <c r="I715">
        <v>30</v>
      </c>
      <c r="J715">
        <v>231</v>
      </c>
      <c r="K715">
        <v>7</v>
      </c>
      <c r="L715">
        <v>137</v>
      </c>
      <c r="M715">
        <v>4</v>
      </c>
      <c r="N715">
        <v>15</v>
      </c>
      <c r="O715">
        <v>39</v>
      </c>
      <c r="P715">
        <v>9</v>
      </c>
      <c r="Q715">
        <v>5</v>
      </c>
      <c r="R715">
        <v>1</v>
      </c>
      <c r="S715">
        <v>8</v>
      </c>
      <c r="T715">
        <v>7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1</v>
      </c>
      <c r="AA715">
        <v>0</v>
      </c>
      <c r="AB715" t="s">
        <v>45</v>
      </c>
      <c r="AC715">
        <f>2014 - Table2[[#This Row],[Year_Birth]]</f>
        <v>48</v>
      </c>
      <c r="AD715">
        <f>IF(Table2[[#This Row],[Age]]&gt;100, "100", Table2[[#This Row],[Age]])</f>
        <v>48</v>
      </c>
      <c r="AE715" t="str">
        <f>IF(Table2[[#This Row],[Age_Cleaned]]&lt;30,"&lt;30",
   IF(Table2[[#This Row],[Age_Cleaned]]&lt;=40,"30-40",
   IF(Table2[[#This Row],[Age_Cleaned]]&lt;=50,"40-50","50+")))</f>
        <v>40-50</v>
      </c>
      <c r="AF715" s="2">
        <f>Table2[[#This Row],[MntWines]]+Table2[[#This Row],[MntFruits]]+Table2[[#This Row],[MntMeatProducts]]+Table2[[#This Row],[MntFishProducts]]+Table2[[#This Row],[MntSweetProducts]]+Table2[[#This Row],[MntGoldProds]]</f>
        <v>433</v>
      </c>
      <c r="AG715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71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715" s="2">
        <f>IF(Table2[[#This Row],[Marital_Cleaned]]="In Relationship",2,1) + Table2[[#This Row],[Kidhome]] + Table2[[#This Row],[Teenhome]]</f>
        <v>3</v>
      </c>
      <c r="AJ71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715" s="2">
        <f>IF(OR(Table2[[#This Row],[ Income ]]="",Table2[[#This Row],[ Income ]]&gt;200000),ROUND(MEDIAN(Table2[[ Income ]]),0),Table2[[#This Row],[ Income ]])</f>
        <v>37070</v>
      </c>
      <c r="AL715" s="2" t="str">
        <f>IF(Table2[[#This Row],[Income_Cleaned]]&lt;35000,"Low",
   IF(Table2[[#This Row],[Income_Cleaned]]&lt;=70000,"Medium","High"))</f>
        <v>Medium</v>
      </c>
    </row>
    <row r="716" spans="1:38" x14ac:dyDescent="0.35">
      <c r="A716">
        <v>4168</v>
      </c>
      <c r="B716">
        <v>1966</v>
      </c>
      <c r="C716" t="s">
        <v>30</v>
      </c>
      <c r="D716" t="s">
        <v>33</v>
      </c>
      <c r="E716">
        <v>37070</v>
      </c>
      <c r="F716">
        <v>1</v>
      </c>
      <c r="G716">
        <v>1</v>
      </c>
      <c r="H716" s="1">
        <v>41353</v>
      </c>
      <c r="I716">
        <v>30</v>
      </c>
      <c r="J716">
        <v>231</v>
      </c>
      <c r="K716">
        <v>7</v>
      </c>
      <c r="L716">
        <v>137</v>
      </c>
      <c r="M716">
        <v>4</v>
      </c>
      <c r="N716">
        <v>15</v>
      </c>
      <c r="O716">
        <v>39</v>
      </c>
      <c r="P716">
        <v>9</v>
      </c>
      <c r="Q716">
        <v>5</v>
      </c>
      <c r="R716">
        <v>1</v>
      </c>
      <c r="S716">
        <v>8</v>
      </c>
      <c r="T716">
        <v>7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1</v>
      </c>
      <c r="AA716">
        <v>0</v>
      </c>
      <c r="AB716" t="s">
        <v>32</v>
      </c>
      <c r="AC716">
        <f>2014 - Table2[[#This Row],[Year_Birth]]</f>
        <v>48</v>
      </c>
      <c r="AD716">
        <f>IF(Table2[[#This Row],[Age]]&gt;100, "100", Table2[[#This Row],[Age]])</f>
        <v>48</v>
      </c>
      <c r="AE716" t="str">
        <f>IF(Table2[[#This Row],[Age_Cleaned]]&lt;30,"&lt;30",
   IF(Table2[[#This Row],[Age_Cleaned]]&lt;=40,"30-40",
   IF(Table2[[#This Row],[Age_Cleaned]]&lt;=50,"40-50","50+")))</f>
        <v>40-50</v>
      </c>
      <c r="AF716" s="2">
        <f>Table2[[#This Row],[MntWines]]+Table2[[#This Row],[MntFruits]]+Table2[[#This Row],[MntMeatProducts]]+Table2[[#This Row],[MntFishProducts]]+Table2[[#This Row],[MntSweetProducts]]+Table2[[#This Row],[MntGoldProds]]</f>
        <v>433</v>
      </c>
      <c r="AG716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71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716" s="2">
        <f>IF(Table2[[#This Row],[Marital_Cleaned]]="In Relationship",2,1) + Table2[[#This Row],[Kidhome]] + Table2[[#This Row],[Teenhome]]</f>
        <v>3</v>
      </c>
      <c r="AJ71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716" s="2">
        <f>IF(OR(Table2[[#This Row],[ Income ]]="",Table2[[#This Row],[ Income ]]&gt;200000),ROUND(MEDIAN(Table2[[ Income ]]),0),Table2[[#This Row],[ Income ]])</f>
        <v>37070</v>
      </c>
      <c r="AL716" s="2" t="str">
        <f>IF(Table2[[#This Row],[Income_Cleaned]]&lt;35000,"Low",
   IF(Table2[[#This Row],[Income_Cleaned]]&lt;=70000,"Medium","High"))</f>
        <v>Medium</v>
      </c>
    </row>
    <row r="717" spans="1:38" x14ac:dyDescent="0.35">
      <c r="A717">
        <v>6690</v>
      </c>
      <c r="B717">
        <v>1966</v>
      </c>
      <c r="C717" t="s">
        <v>43</v>
      </c>
      <c r="D717" t="s">
        <v>35</v>
      </c>
      <c r="E717">
        <v>38179</v>
      </c>
      <c r="F717">
        <v>1</v>
      </c>
      <c r="G717">
        <v>1</v>
      </c>
      <c r="H717" s="1">
        <v>41347</v>
      </c>
      <c r="I717">
        <v>30</v>
      </c>
      <c r="J717">
        <v>38</v>
      </c>
      <c r="K717">
        <v>4</v>
      </c>
      <c r="L717">
        <v>22</v>
      </c>
      <c r="M717">
        <v>4</v>
      </c>
      <c r="N717">
        <v>2</v>
      </c>
      <c r="O717">
        <v>20</v>
      </c>
      <c r="P717">
        <v>4</v>
      </c>
      <c r="Q717">
        <v>3</v>
      </c>
      <c r="R717">
        <v>1</v>
      </c>
      <c r="S717">
        <v>3</v>
      </c>
      <c r="T717">
        <v>7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 t="s">
        <v>45</v>
      </c>
      <c r="AC717">
        <f>2014 - Table2[[#This Row],[Year_Birth]]</f>
        <v>48</v>
      </c>
      <c r="AD717">
        <f>IF(Table2[[#This Row],[Age]]&gt;100, "100", Table2[[#This Row],[Age]])</f>
        <v>48</v>
      </c>
      <c r="AE717" t="str">
        <f>IF(Table2[[#This Row],[Age_Cleaned]]&lt;30,"&lt;30",
   IF(Table2[[#This Row],[Age_Cleaned]]&lt;=40,"30-40",
   IF(Table2[[#This Row],[Age_Cleaned]]&lt;=50,"40-50","50+")))</f>
        <v>40-50</v>
      </c>
      <c r="AF717" s="2">
        <f>Table2[[#This Row],[MntWines]]+Table2[[#This Row],[MntFruits]]+Table2[[#This Row],[MntMeatProducts]]+Table2[[#This Row],[MntFishProducts]]+Table2[[#This Row],[MntSweetProducts]]+Table2[[#This Row],[MntGoldProds]]</f>
        <v>90</v>
      </c>
      <c r="AG717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71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717" s="2">
        <f>IF(Table2[[#This Row],[Marital_Cleaned]]="In Relationship",2,1) + Table2[[#This Row],[Kidhome]] + Table2[[#This Row],[Teenhome]]</f>
        <v>4</v>
      </c>
      <c r="AJ71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717" s="2">
        <f>IF(OR(Table2[[#This Row],[ Income ]]="",Table2[[#This Row],[ Income ]]&gt;200000),ROUND(MEDIAN(Table2[[ Income ]]),0),Table2[[#This Row],[ Income ]])</f>
        <v>38179</v>
      </c>
      <c r="AL717" s="2" t="str">
        <f>IF(Table2[[#This Row],[Income_Cleaned]]&lt;35000,"Low",
   IF(Table2[[#This Row],[Income_Cleaned]]&lt;=70000,"Medium","High"))</f>
        <v>Medium</v>
      </c>
    </row>
    <row r="718" spans="1:38" x14ac:dyDescent="0.35">
      <c r="A718">
        <v>10602</v>
      </c>
      <c r="B718">
        <v>1983</v>
      </c>
      <c r="C718" t="s">
        <v>30</v>
      </c>
      <c r="D718" t="s">
        <v>35</v>
      </c>
      <c r="E718">
        <v>39922</v>
      </c>
      <c r="F718">
        <v>1</v>
      </c>
      <c r="G718">
        <v>0</v>
      </c>
      <c r="H718" s="1">
        <v>41319</v>
      </c>
      <c r="I718">
        <v>30</v>
      </c>
      <c r="J718">
        <v>29</v>
      </c>
      <c r="K718">
        <v>12</v>
      </c>
      <c r="L718">
        <v>59</v>
      </c>
      <c r="M718">
        <v>19</v>
      </c>
      <c r="N718">
        <v>1</v>
      </c>
      <c r="O718">
        <v>36</v>
      </c>
      <c r="P718">
        <v>2</v>
      </c>
      <c r="Q718">
        <v>3</v>
      </c>
      <c r="R718">
        <v>0</v>
      </c>
      <c r="S718">
        <v>4</v>
      </c>
      <c r="T718">
        <v>8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 t="s">
        <v>42</v>
      </c>
      <c r="AC718">
        <f>2014 - Table2[[#This Row],[Year_Birth]]</f>
        <v>31</v>
      </c>
      <c r="AD718">
        <f>IF(Table2[[#This Row],[Age]]&gt;100, "100", Table2[[#This Row],[Age]])</f>
        <v>31</v>
      </c>
      <c r="AE718" t="str">
        <f>IF(Table2[[#This Row],[Age_Cleaned]]&lt;30,"&lt;30",
   IF(Table2[[#This Row],[Age_Cleaned]]&lt;=40,"30-40",
   IF(Table2[[#This Row],[Age_Cleaned]]&lt;=50,"40-50","50+")))</f>
        <v>30-40</v>
      </c>
      <c r="AF718" s="2">
        <f>Table2[[#This Row],[MntWines]]+Table2[[#This Row],[MntFruits]]+Table2[[#This Row],[MntMeatProducts]]+Table2[[#This Row],[MntFishProducts]]+Table2[[#This Row],[MntSweetProducts]]+Table2[[#This Row],[MntGoldProds]]</f>
        <v>156</v>
      </c>
      <c r="AG718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71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718" s="2">
        <f>IF(Table2[[#This Row],[Marital_Cleaned]]="In Relationship",2,1) + Table2[[#This Row],[Kidhome]] + Table2[[#This Row],[Teenhome]]</f>
        <v>3</v>
      </c>
      <c r="AJ71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718" s="2">
        <f>IF(OR(Table2[[#This Row],[ Income ]]="",Table2[[#This Row],[ Income ]]&gt;200000),ROUND(MEDIAN(Table2[[ Income ]]),0),Table2[[#This Row],[ Income ]])</f>
        <v>39922</v>
      </c>
      <c r="AL718" s="2" t="str">
        <f>IF(Table2[[#This Row],[Income_Cleaned]]&lt;35000,"Low",
   IF(Table2[[#This Row],[Income_Cleaned]]&lt;=70000,"Medium","High"))</f>
        <v>Medium</v>
      </c>
    </row>
    <row r="719" spans="1:38" x14ac:dyDescent="0.35">
      <c r="A719">
        <v>3220</v>
      </c>
      <c r="B719">
        <v>1983</v>
      </c>
      <c r="C719" t="s">
        <v>30</v>
      </c>
      <c r="D719" t="s">
        <v>35</v>
      </c>
      <c r="E719">
        <v>39922</v>
      </c>
      <c r="F719">
        <v>1</v>
      </c>
      <c r="G719">
        <v>0</v>
      </c>
      <c r="H719" s="1">
        <v>41319</v>
      </c>
      <c r="I719">
        <v>30</v>
      </c>
      <c r="J719">
        <v>29</v>
      </c>
      <c r="K719">
        <v>12</v>
      </c>
      <c r="L719">
        <v>59</v>
      </c>
      <c r="M719">
        <v>19</v>
      </c>
      <c r="N719">
        <v>1</v>
      </c>
      <c r="O719">
        <v>36</v>
      </c>
      <c r="P719">
        <v>2</v>
      </c>
      <c r="Q719">
        <v>3</v>
      </c>
      <c r="R719">
        <v>0</v>
      </c>
      <c r="S719">
        <v>4</v>
      </c>
      <c r="T719">
        <v>8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 t="s">
        <v>41</v>
      </c>
      <c r="AC719">
        <f>2014 - Table2[[#This Row],[Year_Birth]]</f>
        <v>31</v>
      </c>
      <c r="AD719">
        <f>IF(Table2[[#This Row],[Age]]&gt;100, "100", Table2[[#This Row],[Age]])</f>
        <v>31</v>
      </c>
      <c r="AE719" t="str">
        <f>IF(Table2[[#This Row],[Age_Cleaned]]&lt;30,"&lt;30",
   IF(Table2[[#This Row],[Age_Cleaned]]&lt;=40,"30-40",
   IF(Table2[[#This Row],[Age_Cleaned]]&lt;=50,"40-50","50+")))</f>
        <v>30-40</v>
      </c>
      <c r="AF719" s="2">
        <f>Table2[[#This Row],[MntWines]]+Table2[[#This Row],[MntFruits]]+Table2[[#This Row],[MntMeatProducts]]+Table2[[#This Row],[MntFishProducts]]+Table2[[#This Row],[MntSweetProducts]]+Table2[[#This Row],[MntGoldProds]]</f>
        <v>156</v>
      </c>
      <c r="AG719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71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719" s="2">
        <f>IF(Table2[[#This Row],[Marital_Cleaned]]="In Relationship",2,1) + Table2[[#This Row],[Kidhome]] + Table2[[#This Row],[Teenhome]]</f>
        <v>3</v>
      </c>
      <c r="AJ71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719" s="2">
        <f>IF(OR(Table2[[#This Row],[ Income ]]="",Table2[[#This Row],[ Income ]]&gt;200000),ROUND(MEDIAN(Table2[[ Income ]]),0),Table2[[#This Row],[ Income ]])</f>
        <v>39922</v>
      </c>
      <c r="AL719" s="2" t="str">
        <f>IF(Table2[[#This Row],[Income_Cleaned]]&lt;35000,"Low",
   IF(Table2[[#This Row],[Income_Cleaned]]&lt;=70000,"Medium","High"))</f>
        <v>Medium</v>
      </c>
    </row>
    <row r="720" spans="1:38" x14ac:dyDescent="0.35">
      <c r="A720">
        <v>5424</v>
      </c>
      <c r="B720">
        <v>1983</v>
      </c>
      <c r="C720" t="s">
        <v>30</v>
      </c>
      <c r="D720" t="s">
        <v>35</v>
      </c>
      <c r="E720">
        <v>39922</v>
      </c>
      <c r="F720">
        <v>1</v>
      </c>
      <c r="G720">
        <v>0</v>
      </c>
      <c r="H720" s="1">
        <v>41319</v>
      </c>
      <c r="I720">
        <v>30</v>
      </c>
      <c r="J720">
        <v>29</v>
      </c>
      <c r="K720">
        <v>12</v>
      </c>
      <c r="L720">
        <v>59</v>
      </c>
      <c r="M720">
        <v>19</v>
      </c>
      <c r="N720">
        <v>1</v>
      </c>
      <c r="O720">
        <v>36</v>
      </c>
      <c r="P720">
        <v>2</v>
      </c>
      <c r="Q720">
        <v>3</v>
      </c>
      <c r="R720">
        <v>0</v>
      </c>
      <c r="S720">
        <v>4</v>
      </c>
      <c r="T720">
        <v>8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 t="s">
        <v>45</v>
      </c>
      <c r="AC720">
        <f>2014 - Table2[[#This Row],[Year_Birth]]</f>
        <v>31</v>
      </c>
      <c r="AD720">
        <f>IF(Table2[[#This Row],[Age]]&gt;100, "100", Table2[[#This Row],[Age]])</f>
        <v>31</v>
      </c>
      <c r="AE720" t="str">
        <f>IF(Table2[[#This Row],[Age_Cleaned]]&lt;30,"&lt;30",
   IF(Table2[[#This Row],[Age_Cleaned]]&lt;=40,"30-40",
   IF(Table2[[#This Row],[Age_Cleaned]]&lt;=50,"40-50","50+")))</f>
        <v>30-40</v>
      </c>
      <c r="AF720" s="2">
        <f>Table2[[#This Row],[MntWines]]+Table2[[#This Row],[MntFruits]]+Table2[[#This Row],[MntMeatProducts]]+Table2[[#This Row],[MntFishProducts]]+Table2[[#This Row],[MntSweetProducts]]+Table2[[#This Row],[MntGoldProds]]</f>
        <v>156</v>
      </c>
      <c r="AG720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72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720" s="2">
        <f>IF(Table2[[#This Row],[Marital_Cleaned]]="In Relationship",2,1) + Table2[[#This Row],[Kidhome]] + Table2[[#This Row],[Teenhome]]</f>
        <v>3</v>
      </c>
      <c r="AJ72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720" s="2">
        <f>IF(OR(Table2[[#This Row],[ Income ]]="",Table2[[#This Row],[ Income ]]&gt;200000),ROUND(MEDIAN(Table2[[ Income ]]),0),Table2[[#This Row],[ Income ]])</f>
        <v>39922</v>
      </c>
      <c r="AL720" s="2" t="str">
        <f>IF(Table2[[#This Row],[Income_Cleaned]]&lt;35000,"Low",
   IF(Table2[[#This Row],[Income_Cleaned]]&lt;=70000,"Medium","High"))</f>
        <v>Medium</v>
      </c>
    </row>
    <row r="721" spans="1:38" x14ac:dyDescent="0.35">
      <c r="A721">
        <v>7488</v>
      </c>
      <c r="B721">
        <v>1963</v>
      </c>
      <c r="C721" t="s">
        <v>43</v>
      </c>
      <c r="D721" t="s">
        <v>33</v>
      </c>
      <c r="E721">
        <v>64191</v>
      </c>
      <c r="F721">
        <v>0</v>
      </c>
      <c r="G721">
        <v>1</v>
      </c>
      <c r="H721" s="1">
        <v>41296</v>
      </c>
      <c r="I721">
        <v>30</v>
      </c>
      <c r="J721">
        <v>420</v>
      </c>
      <c r="K721">
        <v>15</v>
      </c>
      <c r="L721">
        <v>186</v>
      </c>
      <c r="M721">
        <v>151</v>
      </c>
      <c r="N721">
        <v>38</v>
      </c>
      <c r="O721">
        <v>15</v>
      </c>
      <c r="P721">
        <v>3</v>
      </c>
      <c r="Q721">
        <v>5</v>
      </c>
      <c r="R721">
        <v>3</v>
      </c>
      <c r="S721">
        <v>13</v>
      </c>
      <c r="T721">
        <v>3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 t="s">
        <v>32</v>
      </c>
      <c r="AC721">
        <f>2014 - Table2[[#This Row],[Year_Birth]]</f>
        <v>51</v>
      </c>
      <c r="AD721">
        <f>IF(Table2[[#This Row],[Age]]&gt;100, "100", Table2[[#This Row],[Age]])</f>
        <v>51</v>
      </c>
      <c r="AE721" t="str">
        <f>IF(Table2[[#This Row],[Age_Cleaned]]&lt;30,"&lt;30",
   IF(Table2[[#This Row],[Age_Cleaned]]&lt;=40,"30-40",
   IF(Table2[[#This Row],[Age_Cleaned]]&lt;=50,"40-50","50+")))</f>
        <v>50+</v>
      </c>
      <c r="AF721" s="2">
        <f>Table2[[#This Row],[MntWines]]+Table2[[#This Row],[MntFruits]]+Table2[[#This Row],[MntMeatProducts]]+Table2[[#This Row],[MntFishProducts]]+Table2[[#This Row],[MntSweetProducts]]+Table2[[#This Row],[MntGoldProds]]</f>
        <v>825</v>
      </c>
      <c r="AG721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72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721" s="2">
        <f>IF(Table2[[#This Row],[Marital_Cleaned]]="In Relationship",2,1) + Table2[[#This Row],[Kidhome]] + Table2[[#This Row],[Teenhome]]</f>
        <v>2</v>
      </c>
      <c r="AJ72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721" s="2">
        <f>IF(OR(Table2[[#This Row],[ Income ]]="",Table2[[#This Row],[ Income ]]&gt;200000),ROUND(MEDIAN(Table2[[ Income ]]),0),Table2[[#This Row],[ Income ]])</f>
        <v>64191</v>
      </c>
      <c r="AL721" s="2" t="str">
        <f>IF(Table2[[#This Row],[Income_Cleaned]]&lt;35000,"Low",
   IF(Table2[[#This Row],[Income_Cleaned]]&lt;=70000,"Medium","High"))</f>
        <v>Medium</v>
      </c>
    </row>
    <row r="722" spans="1:38" x14ac:dyDescent="0.35">
      <c r="A722">
        <v>5289</v>
      </c>
      <c r="B722">
        <v>1975</v>
      </c>
      <c r="C722" t="s">
        <v>40</v>
      </c>
      <c r="D722" t="s">
        <v>33</v>
      </c>
      <c r="E722">
        <v>41658</v>
      </c>
      <c r="F722">
        <v>1</v>
      </c>
      <c r="G722">
        <v>1</v>
      </c>
      <c r="H722" s="1">
        <v>41222</v>
      </c>
      <c r="I722">
        <v>30</v>
      </c>
      <c r="J722">
        <v>8</v>
      </c>
      <c r="K722">
        <v>4</v>
      </c>
      <c r="L722">
        <v>12</v>
      </c>
      <c r="M722">
        <v>15</v>
      </c>
      <c r="N722">
        <v>4</v>
      </c>
      <c r="O722">
        <v>29</v>
      </c>
      <c r="P722">
        <v>2</v>
      </c>
      <c r="Q722">
        <v>1</v>
      </c>
      <c r="R722">
        <v>1</v>
      </c>
      <c r="S722">
        <v>2</v>
      </c>
      <c r="T722">
        <v>4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 t="s">
        <v>38</v>
      </c>
      <c r="AC722">
        <f>2014 - Table2[[#This Row],[Year_Birth]]</f>
        <v>39</v>
      </c>
      <c r="AD722">
        <f>IF(Table2[[#This Row],[Age]]&gt;100, "100", Table2[[#This Row],[Age]])</f>
        <v>39</v>
      </c>
      <c r="AE722" t="str">
        <f>IF(Table2[[#This Row],[Age_Cleaned]]&lt;30,"&lt;30",
   IF(Table2[[#This Row],[Age_Cleaned]]&lt;=40,"30-40",
   IF(Table2[[#This Row],[Age_Cleaned]]&lt;=50,"40-50","50+")))</f>
        <v>30-40</v>
      </c>
      <c r="AF722" s="2">
        <f>Table2[[#This Row],[MntWines]]+Table2[[#This Row],[MntFruits]]+Table2[[#This Row],[MntMeatProducts]]+Table2[[#This Row],[MntFishProducts]]+Table2[[#This Row],[MntSweetProducts]]+Table2[[#This Row],[MntGoldProds]]</f>
        <v>72</v>
      </c>
      <c r="AG722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72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722" s="2">
        <f>IF(Table2[[#This Row],[Marital_Cleaned]]="In Relationship",2,1) + Table2[[#This Row],[Kidhome]] + Table2[[#This Row],[Teenhome]]</f>
        <v>3</v>
      </c>
      <c r="AJ72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722" s="2">
        <f>IF(OR(Table2[[#This Row],[ Income ]]="",Table2[[#This Row],[ Income ]]&gt;200000),ROUND(MEDIAN(Table2[[ Income ]]),0),Table2[[#This Row],[ Income ]])</f>
        <v>41658</v>
      </c>
      <c r="AL722" s="2" t="str">
        <f>IF(Table2[[#This Row],[Income_Cleaned]]&lt;35000,"Low",
   IF(Table2[[#This Row],[Income_Cleaned]]&lt;=70000,"Medium","High"))</f>
        <v>Medium</v>
      </c>
    </row>
    <row r="723" spans="1:38" x14ac:dyDescent="0.35">
      <c r="A723">
        <v>347</v>
      </c>
      <c r="B723">
        <v>1976</v>
      </c>
      <c r="C723" t="s">
        <v>30</v>
      </c>
      <c r="D723" t="s">
        <v>31</v>
      </c>
      <c r="E723">
        <v>40780</v>
      </c>
      <c r="F723">
        <v>0</v>
      </c>
      <c r="G723">
        <v>1</v>
      </c>
      <c r="H723" s="1">
        <v>41160</v>
      </c>
      <c r="I723">
        <v>30</v>
      </c>
      <c r="J723">
        <v>229</v>
      </c>
      <c r="K723">
        <v>27</v>
      </c>
      <c r="L723">
        <v>71</v>
      </c>
      <c r="M723">
        <v>13</v>
      </c>
      <c r="N723">
        <v>3</v>
      </c>
      <c r="O723">
        <v>34</v>
      </c>
      <c r="P723">
        <v>4</v>
      </c>
      <c r="Q723">
        <v>7</v>
      </c>
      <c r="R723">
        <v>1</v>
      </c>
      <c r="S723">
        <v>5</v>
      </c>
      <c r="T723">
        <v>9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 t="s">
        <v>34</v>
      </c>
      <c r="AC723">
        <f>2014 - Table2[[#This Row],[Year_Birth]]</f>
        <v>38</v>
      </c>
      <c r="AD723">
        <f>IF(Table2[[#This Row],[Age]]&gt;100, "100", Table2[[#This Row],[Age]])</f>
        <v>38</v>
      </c>
      <c r="AE723" t="str">
        <f>IF(Table2[[#This Row],[Age_Cleaned]]&lt;30,"&lt;30",
   IF(Table2[[#This Row],[Age_Cleaned]]&lt;=40,"30-40",
   IF(Table2[[#This Row],[Age_Cleaned]]&lt;=50,"40-50","50+")))</f>
        <v>30-40</v>
      </c>
      <c r="AF723" s="2">
        <f>Table2[[#This Row],[MntWines]]+Table2[[#This Row],[MntFruits]]+Table2[[#This Row],[MntMeatProducts]]+Table2[[#This Row],[MntFishProducts]]+Table2[[#This Row],[MntSweetProducts]]+Table2[[#This Row],[MntGoldProds]]</f>
        <v>377</v>
      </c>
      <c r="AG723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72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723" s="2">
        <f>IF(Table2[[#This Row],[Marital_Cleaned]]="In Relationship",2,1) + Table2[[#This Row],[Kidhome]] + Table2[[#This Row],[Teenhome]]</f>
        <v>2</v>
      </c>
      <c r="AJ72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723" s="2">
        <f>IF(OR(Table2[[#This Row],[ Income ]]="",Table2[[#This Row],[ Income ]]&gt;200000),ROUND(MEDIAN(Table2[[ Income ]]),0),Table2[[#This Row],[ Income ]])</f>
        <v>40780</v>
      </c>
      <c r="AL723" s="2" t="str">
        <f>IF(Table2[[#This Row],[Income_Cleaned]]&lt;35000,"Low",
   IF(Table2[[#This Row],[Income_Cleaned]]&lt;=70000,"Medium","High"))</f>
        <v>Medium</v>
      </c>
    </row>
    <row r="724" spans="1:38" x14ac:dyDescent="0.35">
      <c r="A724">
        <v>5236</v>
      </c>
      <c r="B724">
        <v>1979</v>
      </c>
      <c r="C724" t="s">
        <v>30</v>
      </c>
      <c r="D724" t="s">
        <v>37</v>
      </c>
      <c r="E724">
        <v>77568</v>
      </c>
      <c r="F724">
        <v>0</v>
      </c>
      <c r="G724">
        <v>1</v>
      </c>
      <c r="H724" s="1">
        <v>41146</v>
      </c>
      <c r="I724">
        <v>30</v>
      </c>
      <c r="J724">
        <v>1230</v>
      </c>
      <c r="K724">
        <v>0</v>
      </c>
      <c r="L724">
        <v>396</v>
      </c>
      <c r="M724">
        <v>232</v>
      </c>
      <c r="N724">
        <v>178</v>
      </c>
      <c r="O724">
        <v>158</v>
      </c>
      <c r="P724">
        <v>1</v>
      </c>
      <c r="Q724">
        <v>10</v>
      </c>
      <c r="R724">
        <v>2</v>
      </c>
      <c r="S724">
        <v>8</v>
      </c>
      <c r="T724">
        <v>5</v>
      </c>
      <c r="U724">
        <v>0</v>
      </c>
      <c r="V724">
        <v>1</v>
      </c>
      <c r="W724">
        <v>1</v>
      </c>
      <c r="X724">
        <v>1</v>
      </c>
      <c r="Y724">
        <v>0</v>
      </c>
      <c r="Z724">
        <v>0</v>
      </c>
      <c r="AA724">
        <v>0</v>
      </c>
      <c r="AB724" t="s">
        <v>32</v>
      </c>
      <c r="AC724">
        <f>2014 - Table2[[#This Row],[Year_Birth]]</f>
        <v>35</v>
      </c>
      <c r="AD724">
        <f>IF(Table2[[#This Row],[Age]]&gt;100, "100", Table2[[#This Row],[Age]])</f>
        <v>35</v>
      </c>
      <c r="AE724" t="str">
        <f>IF(Table2[[#This Row],[Age_Cleaned]]&lt;30,"&lt;30",
   IF(Table2[[#This Row],[Age_Cleaned]]&lt;=40,"30-40",
   IF(Table2[[#This Row],[Age_Cleaned]]&lt;=50,"40-50","50+")))</f>
        <v>30-40</v>
      </c>
      <c r="AF724" s="2">
        <f>Table2[[#This Row],[MntWines]]+Table2[[#This Row],[MntFruits]]+Table2[[#This Row],[MntMeatProducts]]+Table2[[#This Row],[MntFishProducts]]+Table2[[#This Row],[MntSweetProducts]]+Table2[[#This Row],[MntGoldProds]]</f>
        <v>2194</v>
      </c>
      <c r="AG724" s="2">
        <f>Table2[[#This Row],[AcceptedCmp1]] + Table2[[#This Row],[AcceptedCmp2]] + Table2[[#This Row],[AcceptedCmp3]] + Table2[[#This Row],[AcceptedCmp4]] + Table2[[#This Row],[AcceptedCmp5]] + Table2[[#This Row],[Response]]</f>
        <v>3</v>
      </c>
      <c r="AH72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724" s="2">
        <f>IF(Table2[[#This Row],[Marital_Cleaned]]="In Relationship",2,1) + Table2[[#This Row],[Kidhome]] + Table2[[#This Row],[Teenhome]]</f>
        <v>3</v>
      </c>
      <c r="AJ72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724" s="2">
        <f>IF(OR(Table2[[#This Row],[ Income ]]="",Table2[[#This Row],[ Income ]]&gt;200000),ROUND(MEDIAN(Table2[[ Income ]]),0),Table2[[#This Row],[ Income ]])</f>
        <v>77568</v>
      </c>
      <c r="AL724" s="2" t="str">
        <f>IF(Table2[[#This Row],[Income_Cleaned]]&lt;35000,"Low",
   IF(Table2[[#This Row],[Income_Cleaned]]&lt;=70000,"Medium","High"))</f>
        <v>High</v>
      </c>
    </row>
    <row r="725" spans="1:38" x14ac:dyDescent="0.35">
      <c r="A725">
        <v>9478</v>
      </c>
      <c r="B725">
        <v>1985</v>
      </c>
      <c r="C725" t="s">
        <v>30</v>
      </c>
      <c r="D725" t="s">
        <v>33</v>
      </c>
      <c r="E725">
        <v>66503</v>
      </c>
      <c r="F725">
        <v>1</v>
      </c>
      <c r="G725">
        <v>0</v>
      </c>
      <c r="H725" s="1">
        <v>41135</v>
      </c>
      <c r="I725">
        <v>30</v>
      </c>
      <c r="J725">
        <v>91</v>
      </c>
      <c r="K725">
        <v>64</v>
      </c>
      <c r="L725">
        <v>128</v>
      </c>
      <c r="M725">
        <v>65</v>
      </c>
      <c r="N725">
        <v>3</v>
      </c>
      <c r="O725">
        <v>50</v>
      </c>
      <c r="P725">
        <v>2</v>
      </c>
      <c r="Q725">
        <v>4</v>
      </c>
      <c r="R725">
        <v>3</v>
      </c>
      <c r="S725">
        <v>6</v>
      </c>
      <c r="T725">
        <v>3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 t="s">
        <v>32</v>
      </c>
      <c r="AC725">
        <f>2014 - Table2[[#This Row],[Year_Birth]]</f>
        <v>29</v>
      </c>
      <c r="AD725">
        <f>IF(Table2[[#This Row],[Age]]&gt;100, "100", Table2[[#This Row],[Age]])</f>
        <v>29</v>
      </c>
      <c r="AE725" t="str">
        <f>IF(Table2[[#This Row],[Age_Cleaned]]&lt;30,"&lt;30",
   IF(Table2[[#This Row],[Age_Cleaned]]&lt;=40,"30-40",
   IF(Table2[[#This Row],[Age_Cleaned]]&lt;=50,"40-50","50+")))</f>
        <v>&lt;30</v>
      </c>
      <c r="AF725" s="2">
        <f>Table2[[#This Row],[MntWines]]+Table2[[#This Row],[MntFruits]]+Table2[[#This Row],[MntMeatProducts]]+Table2[[#This Row],[MntFishProducts]]+Table2[[#This Row],[MntSweetProducts]]+Table2[[#This Row],[MntGoldProds]]</f>
        <v>401</v>
      </c>
      <c r="AG725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72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725" s="2">
        <f>IF(Table2[[#This Row],[Marital_Cleaned]]="In Relationship",2,1) + Table2[[#This Row],[Kidhome]] + Table2[[#This Row],[Teenhome]]</f>
        <v>2</v>
      </c>
      <c r="AJ72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725" s="2">
        <f>IF(OR(Table2[[#This Row],[ Income ]]="",Table2[[#This Row],[ Income ]]&gt;200000),ROUND(MEDIAN(Table2[[ Income ]]),0),Table2[[#This Row],[ Income ]])</f>
        <v>66503</v>
      </c>
      <c r="AL725" s="2" t="str">
        <f>IF(Table2[[#This Row],[Income_Cleaned]]&lt;35000,"Low",
   IF(Table2[[#This Row],[Income_Cleaned]]&lt;=70000,"Medium","High"))</f>
        <v>Medium</v>
      </c>
    </row>
    <row r="726" spans="1:38" x14ac:dyDescent="0.35">
      <c r="A726">
        <v>477</v>
      </c>
      <c r="B726">
        <v>1986</v>
      </c>
      <c r="C726" t="s">
        <v>30</v>
      </c>
      <c r="D726" t="s">
        <v>35</v>
      </c>
      <c r="E726">
        <v>83512</v>
      </c>
      <c r="F726">
        <v>0</v>
      </c>
      <c r="G726">
        <v>0</v>
      </c>
      <c r="H726" s="1">
        <v>41807</v>
      </c>
      <c r="I726">
        <v>31</v>
      </c>
      <c r="J726">
        <v>1060</v>
      </c>
      <c r="K726">
        <v>61</v>
      </c>
      <c r="L726">
        <v>835</v>
      </c>
      <c r="M726">
        <v>80</v>
      </c>
      <c r="N726">
        <v>20</v>
      </c>
      <c r="O726">
        <v>101</v>
      </c>
      <c r="P726">
        <v>1</v>
      </c>
      <c r="Q726">
        <v>4</v>
      </c>
      <c r="R726">
        <v>7</v>
      </c>
      <c r="S726">
        <v>10</v>
      </c>
      <c r="T726">
        <v>1</v>
      </c>
      <c r="U726">
        <v>1</v>
      </c>
      <c r="V726">
        <v>0</v>
      </c>
      <c r="W726">
        <v>1</v>
      </c>
      <c r="X726">
        <v>1</v>
      </c>
      <c r="Y726">
        <v>1</v>
      </c>
      <c r="Z726">
        <v>1</v>
      </c>
      <c r="AA726">
        <v>0</v>
      </c>
      <c r="AB726" t="s">
        <v>32</v>
      </c>
      <c r="AC726">
        <f>2014 - Table2[[#This Row],[Year_Birth]]</f>
        <v>28</v>
      </c>
      <c r="AD726">
        <f>IF(Table2[[#This Row],[Age]]&gt;100, "100", Table2[[#This Row],[Age]])</f>
        <v>28</v>
      </c>
      <c r="AE726" t="str">
        <f>IF(Table2[[#This Row],[Age_Cleaned]]&lt;30,"&lt;30",
   IF(Table2[[#This Row],[Age_Cleaned]]&lt;=40,"30-40",
   IF(Table2[[#This Row],[Age_Cleaned]]&lt;=50,"40-50","50+")))</f>
        <v>&lt;30</v>
      </c>
      <c r="AF726" s="2">
        <f>Table2[[#This Row],[MntWines]]+Table2[[#This Row],[MntFruits]]+Table2[[#This Row],[MntMeatProducts]]+Table2[[#This Row],[MntFishProducts]]+Table2[[#This Row],[MntSweetProducts]]+Table2[[#This Row],[MntGoldProds]]</f>
        <v>2157</v>
      </c>
      <c r="AG726" s="2">
        <f>Table2[[#This Row],[AcceptedCmp1]] + Table2[[#This Row],[AcceptedCmp2]] + Table2[[#This Row],[AcceptedCmp3]] + Table2[[#This Row],[AcceptedCmp4]] + Table2[[#This Row],[AcceptedCmp5]] + Table2[[#This Row],[Response]]</f>
        <v>5</v>
      </c>
      <c r="AH72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726" s="2">
        <f>IF(Table2[[#This Row],[Marital_Cleaned]]="In Relationship",2,1) + Table2[[#This Row],[Kidhome]] + Table2[[#This Row],[Teenhome]]</f>
        <v>2</v>
      </c>
      <c r="AJ72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726" s="2">
        <f>IF(OR(Table2[[#This Row],[ Income ]]="",Table2[[#This Row],[ Income ]]&gt;200000),ROUND(MEDIAN(Table2[[ Income ]]),0),Table2[[#This Row],[ Income ]])</f>
        <v>83512</v>
      </c>
      <c r="AL726" s="2" t="str">
        <f>IF(Table2[[#This Row],[Income_Cleaned]]&lt;35000,"Low",
   IF(Table2[[#This Row],[Income_Cleaned]]&lt;=70000,"Medium","High"))</f>
        <v>High</v>
      </c>
    </row>
    <row r="727" spans="1:38" x14ac:dyDescent="0.35">
      <c r="A727">
        <v>7411</v>
      </c>
      <c r="B727">
        <v>1964</v>
      </c>
      <c r="C727" t="s">
        <v>39</v>
      </c>
      <c r="D727" t="s">
        <v>35</v>
      </c>
      <c r="E727">
        <v>31686</v>
      </c>
      <c r="F727">
        <v>1</v>
      </c>
      <c r="G727">
        <v>1</v>
      </c>
      <c r="H727" s="1">
        <v>41795</v>
      </c>
      <c r="I727">
        <v>31</v>
      </c>
      <c r="J727">
        <v>11</v>
      </c>
      <c r="K727">
        <v>0</v>
      </c>
      <c r="L727">
        <v>5</v>
      </c>
      <c r="M727">
        <v>0</v>
      </c>
      <c r="N727">
        <v>0</v>
      </c>
      <c r="O727">
        <v>1</v>
      </c>
      <c r="P727">
        <v>2</v>
      </c>
      <c r="Q727">
        <v>1</v>
      </c>
      <c r="R727">
        <v>0</v>
      </c>
      <c r="S727">
        <v>3</v>
      </c>
      <c r="T727">
        <v>6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 t="s">
        <v>45</v>
      </c>
      <c r="AC727">
        <f>2014 - Table2[[#This Row],[Year_Birth]]</f>
        <v>50</v>
      </c>
      <c r="AD727">
        <f>IF(Table2[[#This Row],[Age]]&gt;100, "100", Table2[[#This Row],[Age]])</f>
        <v>50</v>
      </c>
      <c r="AE727" t="str">
        <f>IF(Table2[[#This Row],[Age_Cleaned]]&lt;30,"&lt;30",
   IF(Table2[[#This Row],[Age_Cleaned]]&lt;=40,"30-40",
   IF(Table2[[#This Row],[Age_Cleaned]]&lt;=50,"40-50","50+")))</f>
        <v>40-50</v>
      </c>
      <c r="AF727" s="2">
        <f>Table2[[#This Row],[MntWines]]+Table2[[#This Row],[MntFruits]]+Table2[[#This Row],[MntMeatProducts]]+Table2[[#This Row],[MntFishProducts]]+Table2[[#This Row],[MntSweetProducts]]+Table2[[#This Row],[MntGoldProds]]</f>
        <v>17</v>
      </c>
      <c r="AG727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72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727" s="2">
        <f>IF(Table2[[#This Row],[Marital_Cleaned]]="In Relationship",2,1) + Table2[[#This Row],[Kidhome]] + Table2[[#This Row],[Teenhome]]</f>
        <v>4</v>
      </c>
      <c r="AJ72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727" s="2">
        <f>IF(OR(Table2[[#This Row],[ Income ]]="",Table2[[#This Row],[ Income ]]&gt;200000),ROUND(MEDIAN(Table2[[ Income ]]),0),Table2[[#This Row],[ Income ]])</f>
        <v>31686</v>
      </c>
      <c r="AL727" s="2" t="str">
        <f>IF(Table2[[#This Row],[Income_Cleaned]]&lt;35000,"Low",
   IF(Table2[[#This Row],[Income_Cleaned]]&lt;=70000,"Medium","High"))</f>
        <v>Low</v>
      </c>
    </row>
    <row r="728" spans="1:38" x14ac:dyDescent="0.35">
      <c r="A728">
        <v>3107</v>
      </c>
      <c r="B728">
        <v>1976</v>
      </c>
      <c r="C728" t="s">
        <v>30</v>
      </c>
      <c r="D728" t="s">
        <v>37</v>
      </c>
      <c r="E728">
        <v>71322</v>
      </c>
      <c r="F728">
        <v>0</v>
      </c>
      <c r="G728">
        <v>1</v>
      </c>
      <c r="H728" s="1">
        <v>41761</v>
      </c>
      <c r="I728">
        <v>31</v>
      </c>
      <c r="J728">
        <v>121</v>
      </c>
      <c r="K728">
        <v>24</v>
      </c>
      <c r="L728">
        <v>124</v>
      </c>
      <c r="M728">
        <v>24</v>
      </c>
      <c r="N728">
        <v>15</v>
      </c>
      <c r="O728">
        <v>42</v>
      </c>
      <c r="P728">
        <v>1</v>
      </c>
      <c r="Q728">
        <v>4</v>
      </c>
      <c r="R728">
        <v>1</v>
      </c>
      <c r="S728">
        <v>7</v>
      </c>
      <c r="T728">
        <v>2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 t="s">
        <v>38</v>
      </c>
      <c r="AC728">
        <f>2014 - Table2[[#This Row],[Year_Birth]]</f>
        <v>38</v>
      </c>
      <c r="AD728">
        <f>IF(Table2[[#This Row],[Age]]&gt;100, "100", Table2[[#This Row],[Age]])</f>
        <v>38</v>
      </c>
      <c r="AE728" t="str">
        <f>IF(Table2[[#This Row],[Age_Cleaned]]&lt;30,"&lt;30",
   IF(Table2[[#This Row],[Age_Cleaned]]&lt;=40,"30-40",
   IF(Table2[[#This Row],[Age_Cleaned]]&lt;=50,"40-50","50+")))</f>
        <v>30-40</v>
      </c>
      <c r="AF728" s="2">
        <f>Table2[[#This Row],[MntWines]]+Table2[[#This Row],[MntFruits]]+Table2[[#This Row],[MntMeatProducts]]+Table2[[#This Row],[MntFishProducts]]+Table2[[#This Row],[MntSweetProducts]]+Table2[[#This Row],[MntGoldProds]]</f>
        <v>350</v>
      </c>
      <c r="AG728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72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728" s="2">
        <f>IF(Table2[[#This Row],[Marital_Cleaned]]="In Relationship",2,1) + Table2[[#This Row],[Kidhome]] + Table2[[#This Row],[Teenhome]]</f>
        <v>3</v>
      </c>
      <c r="AJ72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728" s="2">
        <f>IF(OR(Table2[[#This Row],[ Income ]]="",Table2[[#This Row],[ Income ]]&gt;200000),ROUND(MEDIAN(Table2[[ Income ]]),0),Table2[[#This Row],[ Income ]])</f>
        <v>71322</v>
      </c>
      <c r="AL728" s="2" t="str">
        <f>IF(Table2[[#This Row],[Income_Cleaned]]&lt;35000,"Low",
   IF(Table2[[#This Row],[Income_Cleaned]]&lt;=70000,"Medium","High"))</f>
        <v>High</v>
      </c>
    </row>
    <row r="729" spans="1:38" x14ac:dyDescent="0.35">
      <c r="A729">
        <v>7437</v>
      </c>
      <c r="B729">
        <v>1988</v>
      </c>
      <c r="C729" t="s">
        <v>30</v>
      </c>
      <c r="D729" t="s">
        <v>33</v>
      </c>
      <c r="E729">
        <v>27938</v>
      </c>
      <c r="F729">
        <v>1</v>
      </c>
      <c r="G729">
        <v>0</v>
      </c>
      <c r="H729" s="1">
        <v>41757</v>
      </c>
      <c r="I729">
        <v>31</v>
      </c>
      <c r="J729">
        <v>13</v>
      </c>
      <c r="K729">
        <v>0</v>
      </c>
      <c r="L729">
        <v>8</v>
      </c>
      <c r="M729">
        <v>2</v>
      </c>
      <c r="N729">
        <v>1</v>
      </c>
      <c r="O729">
        <v>5</v>
      </c>
      <c r="P729">
        <v>1</v>
      </c>
      <c r="Q729">
        <v>1</v>
      </c>
      <c r="R729">
        <v>0</v>
      </c>
      <c r="S729">
        <v>4</v>
      </c>
      <c r="T729">
        <v>3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 t="s">
        <v>38</v>
      </c>
      <c r="AC729">
        <f>2014 - Table2[[#This Row],[Year_Birth]]</f>
        <v>26</v>
      </c>
      <c r="AD729">
        <f>IF(Table2[[#This Row],[Age]]&gt;100, "100", Table2[[#This Row],[Age]])</f>
        <v>26</v>
      </c>
      <c r="AE729" t="str">
        <f>IF(Table2[[#This Row],[Age_Cleaned]]&lt;30,"&lt;30",
   IF(Table2[[#This Row],[Age_Cleaned]]&lt;=40,"30-40",
   IF(Table2[[#This Row],[Age_Cleaned]]&lt;=50,"40-50","50+")))</f>
        <v>&lt;30</v>
      </c>
      <c r="AF729" s="2">
        <f>Table2[[#This Row],[MntWines]]+Table2[[#This Row],[MntFruits]]+Table2[[#This Row],[MntMeatProducts]]+Table2[[#This Row],[MntFishProducts]]+Table2[[#This Row],[MntSweetProducts]]+Table2[[#This Row],[MntGoldProds]]</f>
        <v>29</v>
      </c>
      <c r="AG729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72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729" s="2">
        <f>IF(Table2[[#This Row],[Marital_Cleaned]]="In Relationship",2,1) + Table2[[#This Row],[Kidhome]] + Table2[[#This Row],[Teenhome]]</f>
        <v>2</v>
      </c>
      <c r="AJ72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729" s="2">
        <f>IF(OR(Table2[[#This Row],[ Income ]]="",Table2[[#This Row],[ Income ]]&gt;200000),ROUND(MEDIAN(Table2[[ Income ]]),0),Table2[[#This Row],[ Income ]])</f>
        <v>27938</v>
      </c>
      <c r="AL729" s="2" t="str">
        <f>IF(Table2[[#This Row],[Income_Cleaned]]&lt;35000,"Low",
   IF(Table2[[#This Row],[Income_Cleaned]]&lt;=70000,"Medium","High"))</f>
        <v>Low</v>
      </c>
    </row>
    <row r="730" spans="1:38" x14ac:dyDescent="0.35">
      <c r="A730">
        <v>255</v>
      </c>
      <c r="B730">
        <v>1951</v>
      </c>
      <c r="C730" t="s">
        <v>30</v>
      </c>
      <c r="D730" t="s">
        <v>31</v>
      </c>
      <c r="E730">
        <v>22263</v>
      </c>
      <c r="F730">
        <v>1</v>
      </c>
      <c r="G730">
        <v>1</v>
      </c>
      <c r="H730" s="1">
        <v>41728</v>
      </c>
      <c r="I730">
        <v>31</v>
      </c>
      <c r="J730">
        <v>17</v>
      </c>
      <c r="K730">
        <v>0</v>
      </c>
      <c r="L730">
        <v>2</v>
      </c>
      <c r="M730">
        <v>0</v>
      </c>
      <c r="N730">
        <v>0</v>
      </c>
      <c r="O730">
        <v>2</v>
      </c>
      <c r="P730">
        <v>2</v>
      </c>
      <c r="Q730">
        <v>1</v>
      </c>
      <c r="R730">
        <v>0</v>
      </c>
      <c r="S730">
        <v>3</v>
      </c>
      <c r="T730">
        <v>6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1</v>
      </c>
      <c r="AB730" t="s">
        <v>32</v>
      </c>
      <c r="AC730">
        <f>2014 - Table2[[#This Row],[Year_Birth]]</f>
        <v>63</v>
      </c>
      <c r="AD730">
        <f>IF(Table2[[#This Row],[Age]]&gt;100, "100", Table2[[#This Row],[Age]])</f>
        <v>63</v>
      </c>
      <c r="AE730" t="str">
        <f>IF(Table2[[#This Row],[Age_Cleaned]]&lt;30,"&lt;30",
   IF(Table2[[#This Row],[Age_Cleaned]]&lt;=40,"30-40",
   IF(Table2[[#This Row],[Age_Cleaned]]&lt;=50,"40-50","50+")))</f>
        <v>50+</v>
      </c>
      <c r="AF730" s="2">
        <f>Table2[[#This Row],[MntWines]]+Table2[[#This Row],[MntFruits]]+Table2[[#This Row],[MntMeatProducts]]+Table2[[#This Row],[MntFishProducts]]+Table2[[#This Row],[MntSweetProducts]]+Table2[[#This Row],[MntGoldProds]]</f>
        <v>21</v>
      </c>
      <c r="AG730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73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730" s="2">
        <f>IF(Table2[[#This Row],[Marital_Cleaned]]="In Relationship",2,1) + Table2[[#This Row],[Kidhome]] + Table2[[#This Row],[Teenhome]]</f>
        <v>3</v>
      </c>
      <c r="AJ73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730" s="2">
        <f>IF(OR(Table2[[#This Row],[ Income ]]="",Table2[[#This Row],[ Income ]]&gt;200000),ROUND(MEDIAN(Table2[[ Income ]]),0),Table2[[#This Row],[ Income ]])</f>
        <v>22263</v>
      </c>
      <c r="AL730" s="2" t="str">
        <f>IF(Table2[[#This Row],[Income_Cleaned]]&lt;35000,"Low",
   IF(Table2[[#This Row],[Income_Cleaned]]&lt;=70000,"Medium","High"))</f>
        <v>Low</v>
      </c>
    </row>
    <row r="731" spans="1:38" x14ac:dyDescent="0.35">
      <c r="A731">
        <v>3790</v>
      </c>
      <c r="B731">
        <v>1956</v>
      </c>
      <c r="C731" t="s">
        <v>30</v>
      </c>
      <c r="D731" t="s">
        <v>37</v>
      </c>
      <c r="E731">
        <v>34633</v>
      </c>
      <c r="F731">
        <v>2</v>
      </c>
      <c r="G731">
        <v>1</v>
      </c>
      <c r="H731" s="1">
        <v>41662</v>
      </c>
      <c r="I731">
        <v>31</v>
      </c>
      <c r="J731">
        <v>8</v>
      </c>
      <c r="K731">
        <v>1</v>
      </c>
      <c r="L731">
        <v>5</v>
      </c>
      <c r="M731">
        <v>0</v>
      </c>
      <c r="N731">
        <v>0</v>
      </c>
      <c r="O731">
        <v>1</v>
      </c>
      <c r="P731">
        <v>1</v>
      </c>
      <c r="Q731">
        <v>1</v>
      </c>
      <c r="R731">
        <v>0</v>
      </c>
      <c r="S731">
        <v>2</v>
      </c>
      <c r="T731">
        <v>6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 t="s">
        <v>45</v>
      </c>
      <c r="AC731">
        <f>2014 - Table2[[#This Row],[Year_Birth]]</f>
        <v>58</v>
      </c>
      <c r="AD731">
        <f>IF(Table2[[#This Row],[Age]]&gt;100, "100", Table2[[#This Row],[Age]])</f>
        <v>58</v>
      </c>
      <c r="AE731" t="str">
        <f>IF(Table2[[#This Row],[Age_Cleaned]]&lt;30,"&lt;30",
   IF(Table2[[#This Row],[Age_Cleaned]]&lt;=40,"30-40",
   IF(Table2[[#This Row],[Age_Cleaned]]&lt;=50,"40-50","50+")))</f>
        <v>50+</v>
      </c>
      <c r="AF731" s="2">
        <f>Table2[[#This Row],[MntWines]]+Table2[[#This Row],[MntFruits]]+Table2[[#This Row],[MntMeatProducts]]+Table2[[#This Row],[MntFishProducts]]+Table2[[#This Row],[MntSweetProducts]]+Table2[[#This Row],[MntGoldProds]]</f>
        <v>15</v>
      </c>
      <c r="AG731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73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731" s="2">
        <f>IF(Table2[[#This Row],[Marital_Cleaned]]="In Relationship",2,1) + Table2[[#This Row],[Kidhome]] + Table2[[#This Row],[Teenhome]]</f>
        <v>5</v>
      </c>
      <c r="AJ73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731" s="2">
        <f>IF(OR(Table2[[#This Row],[ Income ]]="",Table2[[#This Row],[ Income ]]&gt;200000),ROUND(MEDIAN(Table2[[ Income ]]),0),Table2[[#This Row],[ Income ]])</f>
        <v>34633</v>
      </c>
      <c r="AL731" s="2" t="str">
        <f>IF(Table2[[#This Row],[Income_Cleaned]]&lt;35000,"Low",
   IF(Table2[[#This Row],[Income_Cleaned]]&lt;=70000,"Medium","High"))</f>
        <v>Low</v>
      </c>
    </row>
    <row r="732" spans="1:38" x14ac:dyDescent="0.35">
      <c r="A732">
        <v>749</v>
      </c>
      <c r="B732">
        <v>1981</v>
      </c>
      <c r="C732" t="s">
        <v>30</v>
      </c>
      <c r="D732" t="s">
        <v>37</v>
      </c>
      <c r="E732">
        <v>42162</v>
      </c>
      <c r="F732">
        <v>1</v>
      </c>
      <c r="G732">
        <v>0</v>
      </c>
      <c r="H732" s="1">
        <v>41597</v>
      </c>
      <c r="I732">
        <v>31</v>
      </c>
      <c r="J732">
        <v>46</v>
      </c>
      <c r="K732">
        <v>7</v>
      </c>
      <c r="L732">
        <v>59</v>
      </c>
      <c r="M732">
        <v>2</v>
      </c>
      <c r="N732">
        <v>4</v>
      </c>
      <c r="O732">
        <v>27</v>
      </c>
      <c r="P732">
        <v>2</v>
      </c>
      <c r="Q732">
        <v>3</v>
      </c>
      <c r="R732">
        <v>1</v>
      </c>
      <c r="S732">
        <v>3</v>
      </c>
      <c r="T732">
        <v>6</v>
      </c>
      <c r="U732">
        <v>1</v>
      </c>
      <c r="V732">
        <v>0</v>
      </c>
      <c r="W732">
        <v>0</v>
      </c>
      <c r="X732">
        <v>0</v>
      </c>
      <c r="Y732">
        <v>0</v>
      </c>
      <c r="Z732">
        <v>1</v>
      </c>
      <c r="AA732">
        <v>0</v>
      </c>
      <c r="AB732" t="s">
        <v>32</v>
      </c>
      <c r="AC732">
        <f>2014 - Table2[[#This Row],[Year_Birth]]</f>
        <v>33</v>
      </c>
      <c r="AD732">
        <f>IF(Table2[[#This Row],[Age]]&gt;100, "100", Table2[[#This Row],[Age]])</f>
        <v>33</v>
      </c>
      <c r="AE732" t="str">
        <f>IF(Table2[[#This Row],[Age_Cleaned]]&lt;30,"&lt;30",
   IF(Table2[[#This Row],[Age_Cleaned]]&lt;=40,"30-40",
   IF(Table2[[#This Row],[Age_Cleaned]]&lt;=50,"40-50","50+")))</f>
        <v>30-40</v>
      </c>
      <c r="AF732" s="2">
        <f>Table2[[#This Row],[MntWines]]+Table2[[#This Row],[MntFruits]]+Table2[[#This Row],[MntMeatProducts]]+Table2[[#This Row],[MntFishProducts]]+Table2[[#This Row],[MntSweetProducts]]+Table2[[#This Row],[MntGoldProds]]</f>
        <v>145</v>
      </c>
      <c r="AG732" s="2">
        <f>Table2[[#This Row],[AcceptedCmp1]] + Table2[[#This Row],[AcceptedCmp2]] + Table2[[#This Row],[AcceptedCmp3]] + Table2[[#This Row],[AcceptedCmp4]] + Table2[[#This Row],[AcceptedCmp5]] + Table2[[#This Row],[Response]]</f>
        <v>2</v>
      </c>
      <c r="AH73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732" s="2">
        <f>IF(Table2[[#This Row],[Marital_Cleaned]]="In Relationship",2,1) + Table2[[#This Row],[Kidhome]] + Table2[[#This Row],[Teenhome]]</f>
        <v>3</v>
      </c>
      <c r="AJ73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732" s="2">
        <f>IF(OR(Table2[[#This Row],[ Income ]]="",Table2[[#This Row],[ Income ]]&gt;200000),ROUND(MEDIAN(Table2[[ Income ]]),0),Table2[[#This Row],[ Income ]])</f>
        <v>42162</v>
      </c>
      <c r="AL732" s="2" t="str">
        <f>IF(Table2[[#This Row],[Income_Cleaned]]&lt;35000,"Low",
   IF(Table2[[#This Row],[Income_Cleaned]]&lt;=70000,"Medium","High"))</f>
        <v>Medium</v>
      </c>
    </row>
    <row r="733" spans="1:38" x14ac:dyDescent="0.35">
      <c r="A733">
        <v>1503</v>
      </c>
      <c r="B733">
        <v>1976</v>
      </c>
      <c r="C733" t="s">
        <v>39</v>
      </c>
      <c r="D733" t="s">
        <v>37</v>
      </c>
      <c r="E733">
        <v>162397</v>
      </c>
      <c r="F733">
        <v>1</v>
      </c>
      <c r="G733">
        <v>1</v>
      </c>
      <c r="H733" s="1">
        <v>41428</v>
      </c>
      <c r="I733">
        <v>31</v>
      </c>
      <c r="J733">
        <v>85</v>
      </c>
      <c r="K733">
        <v>1</v>
      </c>
      <c r="L733">
        <v>16</v>
      </c>
      <c r="M733">
        <v>2</v>
      </c>
      <c r="N733">
        <v>1</v>
      </c>
      <c r="O733">
        <v>2</v>
      </c>
      <c r="P733">
        <v>0</v>
      </c>
      <c r="Q733">
        <v>0</v>
      </c>
      <c r="R733">
        <v>0</v>
      </c>
      <c r="S733">
        <v>1</v>
      </c>
      <c r="T733">
        <v>1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 t="s">
        <v>32</v>
      </c>
      <c r="AC733">
        <f>2014 - Table2[[#This Row],[Year_Birth]]</f>
        <v>38</v>
      </c>
      <c r="AD733">
        <f>IF(Table2[[#This Row],[Age]]&gt;100, "100", Table2[[#This Row],[Age]])</f>
        <v>38</v>
      </c>
      <c r="AE733" t="str">
        <f>IF(Table2[[#This Row],[Age_Cleaned]]&lt;30,"&lt;30",
   IF(Table2[[#This Row],[Age_Cleaned]]&lt;=40,"30-40",
   IF(Table2[[#This Row],[Age_Cleaned]]&lt;=50,"40-50","50+")))</f>
        <v>30-40</v>
      </c>
      <c r="AF733" s="2">
        <f>Table2[[#This Row],[MntWines]]+Table2[[#This Row],[MntFruits]]+Table2[[#This Row],[MntMeatProducts]]+Table2[[#This Row],[MntFishProducts]]+Table2[[#This Row],[MntSweetProducts]]+Table2[[#This Row],[MntGoldProds]]</f>
        <v>107</v>
      </c>
      <c r="AG733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73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733" s="2">
        <f>IF(Table2[[#This Row],[Marital_Cleaned]]="In Relationship",2,1) + Table2[[#This Row],[Kidhome]] + Table2[[#This Row],[Teenhome]]</f>
        <v>4</v>
      </c>
      <c r="AJ73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733" s="2">
        <f>IF(OR(Table2[[#This Row],[ Income ]]="",Table2[[#This Row],[ Income ]]&gt;200000),ROUND(MEDIAN(Table2[[ Income ]]),0),Table2[[#This Row],[ Income ]])</f>
        <v>162397</v>
      </c>
      <c r="AL733" s="2" t="str">
        <f>IF(Table2[[#This Row],[Income_Cleaned]]&lt;35000,"Low",
   IF(Table2[[#This Row],[Income_Cleaned]]&lt;=70000,"Medium","High"))</f>
        <v>High</v>
      </c>
    </row>
    <row r="734" spans="1:38" x14ac:dyDescent="0.35">
      <c r="A734">
        <v>8650</v>
      </c>
      <c r="B734">
        <v>1978</v>
      </c>
      <c r="C734" t="s">
        <v>30</v>
      </c>
      <c r="D734" t="s">
        <v>44</v>
      </c>
      <c r="E734">
        <v>54162</v>
      </c>
      <c r="F734">
        <v>1</v>
      </c>
      <c r="G734">
        <v>1</v>
      </c>
      <c r="H734" s="1">
        <v>41351</v>
      </c>
      <c r="I734">
        <v>31</v>
      </c>
      <c r="J734">
        <v>5</v>
      </c>
      <c r="K734">
        <v>6</v>
      </c>
      <c r="L734">
        <v>10</v>
      </c>
      <c r="M734">
        <v>6</v>
      </c>
      <c r="N734">
        <v>5</v>
      </c>
      <c r="O734">
        <v>10</v>
      </c>
      <c r="P734">
        <v>1</v>
      </c>
      <c r="Q734">
        <v>1</v>
      </c>
      <c r="R734">
        <v>0</v>
      </c>
      <c r="S734">
        <v>3</v>
      </c>
      <c r="T734">
        <v>4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 t="s">
        <v>32</v>
      </c>
      <c r="AC734">
        <f>2014 - Table2[[#This Row],[Year_Birth]]</f>
        <v>36</v>
      </c>
      <c r="AD734">
        <f>IF(Table2[[#This Row],[Age]]&gt;100, "100", Table2[[#This Row],[Age]])</f>
        <v>36</v>
      </c>
      <c r="AE734" t="str">
        <f>IF(Table2[[#This Row],[Age_Cleaned]]&lt;30,"&lt;30",
   IF(Table2[[#This Row],[Age_Cleaned]]&lt;=40,"30-40",
   IF(Table2[[#This Row],[Age_Cleaned]]&lt;=50,"40-50","50+")))</f>
        <v>30-40</v>
      </c>
      <c r="AF734" s="2">
        <f>Table2[[#This Row],[MntWines]]+Table2[[#This Row],[MntFruits]]+Table2[[#This Row],[MntMeatProducts]]+Table2[[#This Row],[MntFishProducts]]+Table2[[#This Row],[MntSweetProducts]]+Table2[[#This Row],[MntGoldProds]]</f>
        <v>42</v>
      </c>
      <c r="AG734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73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734" s="2">
        <f>IF(Table2[[#This Row],[Marital_Cleaned]]="In Relationship",2,1) + Table2[[#This Row],[Kidhome]] + Table2[[#This Row],[Teenhome]]</f>
        <v>3</v>
      </c>
      <c r="AJ73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734" s="2">
        <f>IF(OR(Table2[[#This Row],[ Income ]]="",Table2[[#This Row],[ Income ]]&gt;200000),ROUND(MEDIAN(Table2[[ Income ]]),0),Table2[[#This Row],[ Income ]])</f>
        <v>54162</v>
      </c>
      <c r="AL734" s="2" t="str">
        <f>IF(Table2[[#This Row],[Income_Cleaned]]&lt;35000,"Low",
   IF(Table2[[#This Row],[Income_Cleaned]]&lt;=70000,"Medium","High"))</f>
        <v>Medium</v>
      </c>
    </row>
    <row r="735" spans="1:38" x14ac:dyDescent="0.35">
      <c r="A735">
        <v>607</v>
      </c>
      <c r="B735">
        <v>1955</v>
      </c>
      <c r="C735" t="s">
        <v>40</v>
      </c>
      <c r="D735" t="s">
        <v>31</v>
      </c>
      <c r="E735">
        <v>41769</v>
      </c>
      <c r="F735">
        <v>0</v>
      </c>
      <c r="G735">
        <v>1</v>
      </c>
      <c r="H735" s="1">
        <v>41318</v>
      </c>
      <c r="I735">
        <v>31</v>
      </c>
      <c r="J735">
        <v>302</v>
      </c>
      <c r="K735">
        <v>29</v>
      </c>
      <c r="L735">
        <v>131</v>
      </c>
      <c r="M735">
        <v>32</v>
      </c>
      <c r="N735">
        <v>0</v>
      </c>
      <c r="O735">
        <v>27</v>
      </c>
      <c r="P735">
        <v>6</v>
      </c>
      <c r="Q735">
        <v>8</v>
      </c>
      <c r="R735">
        <v>1</v>
      </c>
      <c r="S735">
        <v>7</v>
      </c>
      <c r="T735">
        <v>8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 t="s">
        <v>42</v>
      </c>
      <c r="AC735">
        <f>2014 - Table2[[#This Row],[Year_Birth]]</f>
        <v>59</v>
      </c>
      <c r="AD735">
        <f>IF(Table2[[#This Row],[Age]]&gt;100, "100", Table2[[#This Row],[Age]])</f>
        <v>59</v>
      </c>
      <c r="AE735" t="str">
        <f>IF(Table2[[#This Row],[Age_Cleaned]]&lt;30,"&lt;30",
   IF(Table2[[#This Row],[Age_Cleaned]]&lt;=40,"30-40",
   IF(Table2[[#This Row],[Age_Cleaned]]&lt;=50,"40-50","50+")))</f>
        <v>50+</v>
      </c>
      <c r="AF735" s="2">
        <f>Table2[[#This Row],[MntWines]]+Table2[[#This Row],[MntFruits]]+Table2[[#This Row],[MntMeatProducts]]+Table2[[#This Row],[MntFishProducts]]+Table2[[#This Row],[MntSweetProducts]]+Table2[[#This Row],[MntGoldProds]]</f>
        <v>521</v>
      </c>
      <c r="AG735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73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735" s="2">
        <f>IF(Table2[[#This Row],[Marital_Cleaned]]="In Relationship",2,1) + Table2[[#This Row],[Kidhome]] + Table2[[#This Row],[Teenhome]]</f>
        <v>2</v>
      </c>
      <c r="AJ73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735" s="2">
        <f>IF(OR(Table2[[#This Row],[ Income ]]="",Table2[[#This Row],[ Income ]]&gt;200000),ROUND(MEDIAN(Table2[[ Income ]]),0),Table2[[#This Row],[ Income ]])</f>
        <v>41769</v>
      </c>
      <c r="AL735" s="2" t="str">
        <f>IF(Table2[[#This Row],[Income_Cleaned]]&lt;35000,"Low",
   IF(Table2[[#This Row],[Income_Cleaned]]&lt;=70000,"Medium","High"))</f>
        <v>Medium</v>
      </c>
    </row>
    <row r="736" spans="1:38" x14ac:dyDescent="0.35">
      <c r="A736">
        <v>1008</v>
      </c>
      <c r="B736">
        <v>1981</v>
      </c>
      <c r="C736" t="s">
        <v>39</v>
      </c>
      <c r="D736" t="s">
        <v>37</v>
      </c>
      <c r="E736">
        <v>44953</v>
      </c>
      <c r="F736">
        <v>0</v>
      </c>
      <c r="G736">
        <v>0</v>
      </c>
      <c r="H736" s="1">
        <v>41264</v>
      </c>
      <c r="I736">
        <v>31</v>
      </c>
      <c r="J736">
        <v>728</v>
      </c>
      <c r="K736">
        <v>17</v>
      </c>
      <c r="L736">
        <v>133</v>
      </c>
      <c r="M736">
        <v>11</v>
      </c>
      <c r="N736">
        <v>8</v>
      </c>
      <c r="O736">
        <v>124</v>
      </c>
      <c r="P736">
        <v>1</v>
      </c>
      <c r="Q736">
        <v>7</v>
      </c>
      <c r="R736">
        <v>3</v>
      </c>
      <c r="S736">
        <v>13</v>
      </c>
      <c r="T736">
        <v>6</v>
      </c>
      <c r="U736">
        <v>1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 t="s">
        <v>41</v>
      </c>
      <c r="AC736">
        <f>2014 - Table2[[#This Row],[Year_Birth]]</f>
        <v>33</v>
      </c>
      <c r="AD736">
        <f>IF(Table2[[#This Row],[Age]]&gt;100, "100", Table2[[#This Row],[Age]])</f>
        <v>33</v>
      </c>
      <c r="AE736" t="str">
        <f>IF(Table2[[#This Row],[Age_Cleaned]]&lt;30,"&lt;30",
   IF(Table2[[#This Row],[Age_Cleaned]]&lt;=40,"30-40",
   IF(Table2[[#This Row],[Age_Cleaned]]&lt;=50,"40-50","50+")))</f>
        <v>30-40</v>
      </c>
      <c r="AF736" s="2">
        <f>Table2[[#This Row],[MntWines]]+Table2[[#This Row],[MntFruits]]+Table2[[#This Row],[MntMeatProducts]]+Table2[[#This Row],[MntFishProducts]]+Table2[[#This Row],[MntSweetProducts]]+Table2[[#This Row],[MntGoldProds]]</f>
        <v>1021</v>
      </c>
      <c r="AG736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73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736" s="2">
        <f>IF(Table2[[#This Row],[Marital_Cleaned]]="In Relationship",2,1) + Table2[[#This Row],[Kidhome]] + Table2[[#This Row],[Teenhome]]</f>
        <v>2</v>
      </c>
      <c r="AJ73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736" s="2">
        <f>IF(OR(Table2[[#This Row],[ Income ]]="",Table2[[#This Row],[ Income ]]&gt;200000),ROUND(MEDIAN(Table2[[ Income ]]),0),Table2[[#This Row],[ Income ]])</f>
        <v>44953</v>
      </c>
      <c r="AL736" s="2" t="str">
        <f>IF(Table2[[#This Row],[Income_Cleaned]]&lt;35000,"Low",
   IF(Table2[[#This Row],[Income_Cleaned]]&lt;=70000,"Medium","High"))</f>
        <v>Medium</v>
      </c>
    </row>
    <row r="737" spans="1:38" x14ac:dyDescent="0.35">
      <c r="A737">
        <v>9396</v>
      </c>
      <c r="B737">
        <v>1978</v>
      </c>
      <c r="C737" t="s">
        <v>39</v>
      </c>
      <c r="D737" t="s">
        <v>35</v>
      </c>
      <c r="E737">
        <v>37717</v>
      </c>
      <c r="F737">
        <v>1</v>
      </c>
      <c r="G737">
        <v>0</v>
      </c>
      <c r="H737" s="1">
        <v>41236</v>
      </c>
      <c r="I737">
        <v>31</v>
      </c>
      <c r="J737">
        <v>9</v>
      </c>
      <c r="K737">
        <v>0</v>
      </c>
      <c r="L737">
        <v>6</v>
      </c>
      <c r="M737">
        <v>4</v>
      </c>
      <c r="N737">
        <v>1</v>
      </c>
      <c r="O737">
        <v>5</v>
      </c>
      <c r="P737">
        <v>1</v>
      </c>
      <c r="Q737">
        <v>1</v>
      </c>
      <c r="R737">
        <v>0</v>
      </c>
      <c r="S737">
        <v>2</v>
      </c>
      <c r="T737">
        <v>9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 t="s">
        <v>45</v>
      </c>
      <c r="AC737">
        <f>2014 - Table2[[#This Row],[Year_Birth]]</f>
        <v>36</v>
      </c>
      <c r="AD737">
        <f>IF(Table2[[#This Row],[Age]]&gt;100, "100", Table2[[#This Row],[Age]])</f>
        <v>36</v>
      </c>
      <c r="AE737" t="str">
        <f>IF(Table2[[#This Row],[Age_Cleaned]]&lt;30,"&lt;30",
   IF(Table2[[#This Row],[Age_Cleaned]]&lt;=40,"30-40",
   IF(Table2[[#This Row],[Age_Cleaned]]&lt;=50,"40-50","50+")))</f>
        <v>30-40</v>
      </c>
      <c r="AF737" s="2">
        <f>Table2[[#This Row],[MntWines]]+Table2[[#This Row],[MntFruits]]+Table2[[#This Row],[MntMeatProducts]]+Table2[[#This Row],[MntFishProducts]]+Table2[[#This Row],[MntSweetProducts]]+Table2[[#This Row],[MntGoldProds]]</f>
        <v>25</v>
      </c>
      <c r="AG737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73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737" s="2">
        <f>IF(Table2[[#This Row],[Marital_Cleaned]]="In Relationship",2,1) + Table2[[#This Row],[Kidhome]] + Table2[[#This Row],[Teenhome]]</f>
        <v>3</v>
      </c>
      <c r="AJ73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737" s="2">
        <f>IF(OR(Table2[[#This Row],[ Income ]]="",Table2[[#This Row],[ Income ]]&gt;200000),ROUND(MEDIAN(Table2[[ Income ]]),0),Table2[[#This Row],[ Income ]])</f>
        <v>37717</v>
      </c>
      <c r="AL737" s="2" t="str">
        <f>IF(Table2[[#This Row],[Income_Cleaned]]&lt;35000,"Low",
   IF(Table2[[#This Row],[Income_Cleaned]]&lt;=70000,"Medium","High"))</f>
        <v>Medium</v>
      </c>
    </row>
    <row r="738" spans="1:38" x14ac:dyDescent="0.35">
      <c r="A738">
        <v>933</v>
      </c>
      <c r="B738">
        <v>1978</v>
      </c>
      <c r="C738" t="s">
        <v>39</v>
      </c>
      <c r="D738" t="s">
        <v>35</v>
      </c>
      <c r="E738">
        <v>37717</v>
      </c>
      <c r="F738">
        <v>1</v>
      </c>
      <c r="G738">
        <v>0</v>
      </c>
      <c r="H738" s="1">
        <v>41236</v>
      </c>
      <c r="I738">
        <v>31</v>
      </c>
      <c r="J738">
        <v>9</v>
      </c>
      <c r="K738">
        <v>0</v>
      </c>
      <c r="L738">
        <v>6</v>
      </c>
      <c r="M738">
        <v>4</v>
      </c>
      <c r="N738">
        <v>1</v>
      </c>
      <c r="O738">
        <v>5</v>
      </c>
      <c r="P738">
        <v>1</v>
      </c>
      <c r="Q738">
        <v>1</v>
      </c>
      <c r="R738">
        <v>0</v>
      </c>
      <c r="S738">
        <v>2</v>
      </c>
      <c r="T738">
        <v>9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 t="s">
        <v>32</v>
      </c>
      <c r="AC738">
        <f>2014 - Table2[[#This Row],[Year_Birth]]</f>
        <v>36</v>
      </c>
      <c r="AD738">
        <f>IF(Table2[[#This Row],[Age]]&gt;100, "100", Table2[[#This Row],[Age]])</f>
        <v>36</v>
      </c>
      <c r="AE738" t="str">
        <f>IF(Table2[[#This Row],[Age_Cleaned]]&lt;30,"&lt;30",
   IF(Table2[[#This Row],[Age_Cleaned]]&lt;=40,"30-40",
   IF(Table2[[#This Row],[Age_Cleaned]]&lt;=50,"40-50","50+")))</f>
        <v>30-40</v>
      </c>
      <c r="AF738" s="2">
        <f>Table2[[#This Row],[MntWines]]+Table2[[#This Row],[MntFruits]]+Table2[[#This Row],[MntMeatProducts]]+Table2[[#This Row],[MntFishProducts]]+Table2[[#This Row],[MntSweetProducts]]+Table2[[#This Row],[MntGoldProds]]</f>
        <v>25</v>
      </c>
      <c r="AG738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73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738" s="2">
        <f>IF(Table2[[#This Row],[Marital_Cleaned]]="In Relationship",2,1) + Table2[[#This Row],[Kidhome]] + Table2[[#This Row],[Teenhome]]</f>
        <v>3</v>
      </c>
      <c r="AJ73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738" s="2">
        <f>IF(OR(Table2[[#This Row],[ Income ]]="",Table2[[#This Row],[ Income ]]&gt;200000),ROUND(MEDIAN(Table2[[ Income ]]),0),Table2[[#This Row],[ Income ]])</f>
        <v>37717</v>
      </c>
      <c r="AL738" s="2" t="str">
        <f>IF(Table2[[#This Row],[Income_Cleaned]]&lt;35000,"Low",
   IF(Table2[[#This Row],[Income_Cleaned]]&lt;=70000,"Medium","High"))</f>
        <v>Medium</v>
      </c>
    </row>
    <row r="739" spans="1:38" x14ac:dyDescent="0.35">
      <c r="A739">
        <v>5710</v>
      </c>
      <c r="B739">
        <v>1970</v>
      </c>
      <c r="C739" t="s">
        <v>30</v>
      </c>
      <c r="D739" t="s">
        <v>37</v>
      </c>
      <c r="E739">
        <v>40548</v>
      </c>
      <c r="F739">
        <v>0</v>
      </c>
      <c r="G739">
        <v>1</v>
      </c>
      <c r="H739" s="1">
        <v>41192</v>
      </c>
      <c r="I739">
        <v>31</v>
      </c>
      <c r="J739">
        <v>110</v>
      </c>
      <c r="K739">
        <v>0</v>
      </c>
      <c r="L739">
        <v>5</v>
      </c>
      <c r="M739">
        <v>2</v>
      </c>
      <c r="N739">
        <v>0</v>
      </c>
      <c r="O739">
        <v>3</v>
      </c>
      <c r="P739">
        <v>2</v>
      </c>
      <c r="Q739">
        <v>2</v>
      </c>
      <c r="R739">
        <v>1</v>
      </c>
      <c r="S739">
        <v>4</v>
      </c>
      <c r="T739">
        <v>5</v>
      </c>
      <c r="U739">
        <v>0</v>
      </c>
      <c r="V739">
        <v>1</v>
      </c>
      <c r="W739">
        <v>0</v>
      </c>
      <c r="X739">
        <v>0</v>
      </c>
      <c r="Y739">
        <v>0</v>
      </c>
      <c r="Z739">
        <v>0</v>
      </c>
      <c r="AA739">
        <v>0</v>
      </c>
      <c r="AB739" t="s">
        <v>38</v>
      </c>
      <c r="AC739">
        <f>2014 - Table2[[#This Row],[Year_Birth]]</f>
        <v>44</v>
      </c>
      <c r="AD739">
        <f>IF(Table2[[#This Row],[Age]]&gt;100, "100", Table2[[#This Row],[Age]])</f>
        <v>44</v>
      </c>
      <c r="AE739" t="str">
        <f>IF(Table2[[#This Row],[Age_Cleaned]]&lt;30,"&lt;30",
   IF(Table2[[#This Row],[Age_Cleaned]]&lt;=40,"30-40",
   IF(Table2[[#This Row],[Age_Cleaned]]&lt;=50,"40-50","50+")))</f>
        <v>40-50</v>
      </c>
      <c r="AF739" s="2">
        <f>Table2[[#This Row],[MntWines]]+Table2[[#This Row],[MntFruits]]+Table2[[#This Row],[MntMeatProducts]]+Table2[[#This Row],[MntFishProducts]]+Table2[[#This Row],[MntSweetProducts]]+Table2[[#This Row],[MntGoldProds]]</f>
        <v>120</v>
      </c>
      <c r="AG739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73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739" s="2">
        <f>IF(Table2[[#This Row],[Marital_Cleaned]]="In Relationship",2,1) + Table2[[#This Row],[Kidhome]] + Table2[[#This Row],[Teenhome]]</f>
        <v>3</v>
      </c>
      <c r="AJ73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739" s="2">
        <f>IF(OR(Table2[[#This Row],[ Income ]]="",Table2[[#This Row],[ Income ]]&gt;200000),ROUND(MEDIAN(Table2[[ Income ]]),0),Table2[[#This Row],[ Income ]])</f>
        <v>40548</v>
      </c>
      <c r="AL739" s="2" t="str">
        <f>IF(Table2[[#This Row],[Income_Cleaned]]&lt;35000,"Low",
   IF(Table2[[#This Row],[Income_Cleaned]]&lt;=70000,"Medium","High"))</f>
        <v>Medium</v>
      </c>
    </row>
    <row r="740" spans="1:38" x14ac:dyDescent="0.35">
      <c r="A740">
        <v>2882</v>
      </c>
      <c r="B740">
        <v>1975</v>
      </c>
      <c r="C740" t="s">
        <v>40</v>
      </c>
      <c r="D740" t="s">
        <v>31</v>
      </c>
      <c r="E740">
        <v>67893</v>
      </c>
      <c r="F740">
        <v>0</v>
      </c>
      <c r="G740">
        <v>1</v>
      </c>
      <c r="H740" s="1">
        <v>41183</v>
      </c>
      <c r="I740">
        <v>31</v>
      </c>
      <c r="J740">
        <v>711</v>
      </c>
      <c r="K740">
        <v>28</v>
      </c>
      <c r="L740">
        <v>142</v>
      </c>
      <c r="M740">
        <v>49</v>
      </c>
      <c r="N740">
        <v>18</v>
      </c>
      <c r="O740">
        <v>47</v>
      </c>
      <c r="P740">
        <v>2</v>
      </c>
      <c r="Q740">
        <v>3</v>
      </c>
      <c r="R740">
        <v>2</v>
      </c>
      <c r="S740">
        <v>9</v>
      </c>
      <c r="T740">
        <v>8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 t="s">
        <v>45</v>
      </c>
      <c r="AC740">
        <f>2014 - Table2[[#This Row],[Year_Birth]]</f>
        <v>39</v>
      </c>
      <c r="AD740">
        <f>IF(Table2[[#This Row],[Age]]&gt;100, "100", Table2[[#This Row],[Age]])</f>
        <v>39</v>
      </c>
      <c r="AE740" t="str">
        <f>IF(Table2[[#This Row],[Age_Cleaned]]&lt;30,"&lt;30",
   IF(Table2[[#This Row],[Age_Cleaned]]&lt;=40,"30-40",
   IF(Table2[[#This Row],[Age_Cleaned]]&lt;=50,"40-50","50+")))</f>
        <v>30-40</v>
      </c>
      <c r="AF740" s="2">
        <f>Table2[[#This Row],[MntWines]]+Table2[[#This Row],[MntFruits]]+Table2[[#This Row],[MntMeatProducts]]+Table2[[#This Row],[MntFishProducts]]+Table2[[#This Row],[MntSweetProducts]]+Table2[[#This Row],[MntGoldProds]]</f>
        <v>995</v>
      </c>
      <c r="AG740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74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740" s="2">
        <f>IF(Table2[[#This Row],[Marital_Cleaned]]="In Relationship",2,1) + Table2[[#This Row],[Kidhome]] + Table2[[#This Row],[Teenhome]]</f>
        <v>2</v>
      </c>
      <c r="AJ74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740" s="2">
        <f>IF(OR(Table2[[#This Row],[ Income ]]="",Table2[[#This Row],[ Income ]]&gt;200000),ROUND(MEDIAN(Table2[[ Income ]]),0),Table2[[#This Row],[ Income ]])</f>
        <v>67893</v>
      </c>
      <c r="AL740" s="2" t="str">
        <f>IF(Table2[[#This Row],[Income_Cleaned]]&lt;35000,"Low",
   IF(Table2[[#This Row],[Income_Cleaned]]&lt;=70000,"Medium","High"))</f>
        <v>Medium</v>
      </c>
    </row>
    <row r="741" spans="1:38" x14ac:dyDescent="0.35">
      <c r="A741">
        <v>2379</v>
      </c>
      <c r="B741">
        <v>1953</v>
      </c>
      <c r="C741" t="s">
        <v>30</v>
      </c>
      <c r="D741" t="s">
        <v>33</v>
      </c>
      <c r="E741">
        <v>69267</v>
      </c>
      <c r="F741">
        <v>0</v>
      </c>
      <c r="G741">
        <v>0</v>
      </c>
      <c r="H741" s="1">
        <v>41174</v>
      </c>
      <c r="I741">
        <v>31</v>
      </c>
      <c r="J741">
        <v>778</v>
      </c>
      <c r="K741">
        <v>44</v>
      </c>
      <c r="L741">
        <v>499</v>
      </c>
      <c r="M741">
        <v>95</v>
      </c>
      <c r="N741">
        <v>73</v>
      </c>
      <c r="O741">
        <v>146</v>
      </c>
      <c r="P741">
        <v>2</v>
      </c>
      <c r="Q741">
        <v>3</v>
      </c>
      <c r="R741">
        <v>4</v>
      </c>
      <c r="S741">
        <v>5</v>
      </c>
      <c r="T741">
        <v>7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1</v>
      </c>
      <c r="AA741">
        <v>0</v>
      </c>
      <c r="AB741" t="s">
        <v>45</v>
      </c>
      <c r="AC741">
        <f>2014 - Table2[[#This Row],[Year_Birth]]</f>
        <v>61</v>
      </c>
      <c r="AD741">
        <f>IF(Table2[[#This Row],[Age]]&gt;100, "100", Table2[[#This Row],[Age]])</f>
        <v>61</v>
      </c>
      <c r="AE741" t="str">
        <f>IF(Table2[[#This Row],[Age_Cleaned]]&lt;30,"&lt;30",
   IF(Table2[[#This Row],[Age_Cleaned]]&lt;=40,"30-40",
   IF(Table2[[#This Row],[Age_Cleaned]]&lt;=50,"40-50","50+")))</f>
        <v>50+</v>
      </c>
      <c r="AF741" s="2">
        <f>Table2[[#This Row],[MntWines]]+Table2[[#This Row],[MntFruits]]+Table2[[#This Row],[MntMeatProducts]]+Table2[[#This Row],[MntFishProducts]]+Table2[[#This Row],[MntSweetProducts]]+Table2[[#This Row],[MntGoldProds]]</f>
        <v>1635</v>
      </c>
      <c r="AG741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74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741" s="2">
        <f>IF(Table2[[#This Row],[Marital_Cleaned]]="In Relationship",2,1) + Table2[[#This Row],[Kidhome]] + Table2[[#This Row],[Teenhome]]</f>
        <v>1</v>
      </c>
      <c r="AJ74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741" s="2">
        <f>IF(OR(Table2[[#This Row],[ Income ]]="",Table2[[#This Row],[ Income ]]&gt;200000),ROUND(MEDIAN(Table2[[ Income ]]),0),Table2[[#This Row],[ Income ]])</f>
        <v>69267</v>
      </c>
      <c r="AL741" s="2" t="str">
        <f>IF(Table2[[#This Row],[Income_Cleaned]]&lt;35000,"Low",
   IF(Table2[[#This Row],[Income_Cleaned]]&lt;=70000,"Medium","High"))</f>
        <v>Medium</v>
      </c>
    </row>
    <row r="742" spans="1:38" x14ac:dyDescent="0.35">
      <c r="A742">
        <v>5342</v>
      </c>
      <c r="B742">
        <v>1976</v>
      </c>
      <c r="C742" t="s">
        <v>46</v>
      </c>
      <c r="D742" t="s">
        <v>31</v>
      </c>
      <c r="E742">
        <v>9548</v>
      </c>
      <c r="F742">
        <v>1</v>
      </c>
      <c r="G742">
        <v>0</v>
      </c>
      <c r="H742" s="1">
        <v>41129</v>
      </c>
      <c r="I742">
        <v>31</v>
      </c>
      <c r="J742">
        <v>0</v>
      </c>
      <c r="K742">
        <v>1</v>
      </c>
      <c r="L742">
        <v>3</v>
      </c>
      <c r="M742">
        <v>10</v>
      </c>
      <c r="N742">
        <v>6</v>
      </c>
      <c r="O742">
        <v>9</v>
      </c>
      <c r="P742">
        <v>2</v>
      </c>
      <c r="Q742">
        <v>1</v>
      </c>
      <c r="R742">
        <v>0</v>
      </c>
      <c r="S742">
        <v>3</v>
      </c>
      <c r="T742">
        <v>8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 t="s">
        <v>34</v>
      </c>
      <c r="AC742">
        <f>2014 - Table2[[#This Row],[Year_Birth]]</f>
        <v>38</v>
      </c>
      <c r="AD742">
        <f>IF(Table2[[#This Row],[Age]]&gt;100, "100", Table2[[#This Row],[Age]])</f>
        <v>38</v>
      </c>
      <c r="AE742" t="str">
        <f>IF(Table2[[#This Row],[Age_Cleaned]]&lt;30,"&lt;30",
   IF(Table2[[#This Row],[Age_Cleaned]]&lt;=40,"30-40",
   IF(Table2[[#This Row],[Age_Cleaned]]&lt;=50,"40-50","50+")))</f>
        <v>30-40</v>
      </c>
      <c r="AF742" s="2">
        <f>Table2[[#This Row],[MntWines]]+Table2[[#This Row],[MntFruits]]+Table2[[#This Row],[MntMeatProducts]]+Table2[[#This Row],[MntFishProducts]]+Table2[[#This Row],[MntSweetProducts]]+Table2[[#This Row],[MntGoldProds]]</f>
        <v>29</v>
      </c>
      <c r="AG742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74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742" s="2">
        <f>IF(Table2[[#This Row],[Marital_Cleaned]]="In Relationship",2,1) + Table2[[#This Row],[Kidhome]] + Table2[[#This Row],[Teenhome]]</f>
        <v>2</v>
      </c>
      <c r="AJ74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742" s="2">
        <f>IF(OR(Table2[[#This Row],[ Income ]]="",Table2[[#This Row],[ Income ]]&gt;200000),ROUND(MEDIAN(Table2[[ Income ]]),0),Table2[[#This Row],[ Income ]])</f>
        <v>9548</v>
      </c>
      <c r="AL742" s="2" t="str">
        <f>IF(Table2[[#This Row],[Income_Cleaned]]&lt;35000,"Low",
   IF(Table2[[#This Row],[Income_Cleaned]]&lt;=70000,"Medium","High"))</f>
        <v>Low</v>
      </c>
    </row>
    <row r="743" spans="1:38" x14ac:dyDescent="0.35">
      <c r="A743">
        <v>3262</v>
      </c>
      <c r="B743">
        <v>1958</v>
      </c>
      <c r="C743" t="s">
        <v>30</v>
      </c>
      <c r="D743" t="s">
        <v>33</v>
      </c>
      <c r="E743">
        <v>68281</v>
      </c>
      <c r="F743">
        <v>0</v>
      </c>
      <c r="G743">
        <v>0</v>
      </c>
      <c r="H743" s="1">
        <v>41128</v>
      </c>
      <c r="I743">
        <v>31</v>
      </c>
      <c r="J743">
        <v>995</v>
      </c>
      <c r="K743">
        <v>112</v>
      </c>
      <c r="L743">
        <v>417</v>
      </c>
      <c r="M743">
        <v>42</v>
      </c>
      <c r="N743">
        <v>48</v>
      </c>
      <c r="O743">
        <v>41</v>
      </c>
      <c r="P743">
        <v>1</v>
      </c>
      <c r="Q743">
        <v>2</v>
      </c>
      <c r="R743">
        <v>9</v>
      </c>
      <c r="S743">
        <v>13</v>
      </c>
      <c r="T743">
        <v>5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1</v>
      </c>
      <c r="AA743">
        <v>0</v>
      </c>
      <c r="AB743" t="s">
        <v>32</v>
      </c>
      <c r="AC743">
        <f>2014 - Table2[[#This Row],[Year_Birth]]</f>
        <v>56</v>
      </c>
      <c r="AD743">
        <f>IF(Table2[[#This Row],[Age]]&gt;100, "100", Table2[[#This Row],[Age]])</f>
        <v>56</v>
      </c>
      <c r="AE743" t="str">
        <f>IF(Table2[[#This Row],[Age_Cleaned]]&lt;30,"&lt;30",
   IF(Table2[[#This Row],[Age_Cleaned]]&lt;=40,"30-40",
   IF(Table2[[#This Row],[Age_Cleaned]]&lt;=50,"40-50","50+")))</f>
        <v>50+</v>
      </c>
      <c r="AF743" s="2">
        <f>Table2[[#This Row],[MntWines]]+Table2[[#This Row],[MntFruits]]+Table2[[#This Row],[MntMeatProducts]]+Table2[[#This Row],[MntFishProducts]]+Table2[[#This Row],[MntSweetProducts]]+Table2[[#This Row],[MntGoldProds]]</f>
        <v>1655</v>
      </c>
      <c r="AG743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74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743" s="2">
        <f>IF(Table2[[#This Row],[Marital_Cleaned]]="In Relationship",2,1) + Table2[[#This Row],[Kidhome]] + Table2[[#This Row],[Teenhome]]</f>
        <v>1</v>
      </c>
      <c r="AJ74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743" s="2">
        <f>IF(OR(Table2[[#This Row],[ Income ]]="",Table2[[#This Row],[ Income ]]&gt;200000),ROUND(MEDIAN(Table2[[ Income ]]),0),Table2[[#This Row],[ Income ]])</f>
        <v>68281</v>
      </c>
      <c r="AL743" s="2" t="str">
        <f>IF(Table2[[#This Row],[Income_Cleaned]]&lt;35000,"Low",
   IF(Table2[[#This Row],[Income_Cleaned]]&lt;=70000,"Medium","High"))</f>
        <v>Medium</v>
      </c>
    </row>
    <row r="744" spans="1:38" x14ac:dyDescent="0.35">
      <c r="A744">
        <v>5832</v>
      </c>
      <c r="B744">
        <v>1960</v>
      </c>
      <c r="C744" t="s">
        <v>40</v>
      </c>
      <c r="D744" t="s">
        <v>37</v>
      </c>
      <c r="E744">
        <v>92556</v>
      </c>
      <c r="F744">
        <v>0</v>
      </c>
      <c r="G744">
        <v>0</v>
      </c>
      <c r="H744" s="1">
        <v>41749</v>
      </c>
      <c r="I744">
        <v>32</v>
      </c>
      <c r="J744">
        <v>493</v>
      </c>
      <c r="K744">
        <v>183</v>
      </c>
      <c r="L744">
        <v>352</v>
      </c>
      <c r="M744">
        <v>184</v>
      </c>
      <c r="N744">
        <v>23</v>
      </c>
      <c r="O744">
        <v>28</v>
      </c>
      <c r="P744">
        <v>0</v>
      </c>
      <c r="Q744">
        <v>3</v>
      </c>
      <c r="R744">
        <v>5</v>
      </c>
      <c r="S744">
        <v>13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 t="s">
        <v>32</v>
      </c>
      <c r="AC744">
        <f>2014 - Table2[[#This Row],[Year_Birth]]</f>
        <v>54</v>
      </c>
      <c r="AD744">
        <f>IF(Table2[[#This Row],[Age]]&gt;100, "100", Table2[[#This Row],[Age]])</f>
        <v>54</v>
      </c>
      <c r="AE744" t="str">
        <f>IF(Table2[[#This Row],[Age_Cleaned]]&lt;30,"&lt;30",
   IF(Table2[[#This Row],[Age_Cleaned]]&lt;=40,"30-40",
   IF(Table2[[#This Row],[Age_Cleaned]]&lt;=50,"40-50","50+")))</f>
        <v>50+</v>
      </c>
      <c r="AF744" s="2">
        <f>Table2[[#This Row],[MntWines]]+Table2[[#This Row],[MntFruits]]+Table2[[#This Row],[MntMeatProducts]]+Table2[[#This Row],[MntFishProducts]]+Table2[[#This Row],[MntSweetProducts]]+Table2[[#This Row],[MntGoldProds]]</f>
        <v>1263</v>
      </c>
      <c r="AG744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74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744" s="2">
        <f>IF(Table2[[#This Row],[Marital_Cleaned]]="In Relationship",2,1) + Table2[[#This Row],[Kidhome]] + Table2[[#This Row],[Teenhome]]</f>
        <v>2</v>
      </c>
      <c r="AJ74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744" s="2">
        <f>IF(OR(Table2[[#This Row],[ Income ]]="",Table2[[#This Row],[ Income ]]&gt;200000),ROUND(MEDIAN(Table2[[ Income ]]),0),Table2[[#This Row],[ Income ]])</f>
        <v>92556</v>
      </c>
      <c r="AL744" s="2" t="str">
        <f>IF(Table2[[#This Row],[Income_Cleaned]]&lt;35000,"Low",
   IF(Table2[[#This Row],[Income_Cleaned]]&lt;=70000,"Medium","High"))</f>
        <v>High</v>
      </c>
    </row>
    <row r="745" spans="1:38" x14ac:dyDescent="0.35">
      <c r="A745">
        <v>5025</v>
      </c>
      <c r="B745">
        <v>1979</v>
      </c>
      <c r="C745" t="s">
        <v>30</v>
      </c>
      <c r="D745" t="s">
        <v>33</v>
      </c>
      <c r="E745">
        <v>48526</v>
      </c>
      <c r="F745">
        <v>1</v>
      </c>
      <c r="G745">
        <v>0</v>
      </c>
      <c r="H745" s="1">
        <v>41632</v>
      </c>
      <c r="I745">
        <v>32</v>
      </c>
      <c r="J745">
        <v>23</v>
      </c>
      <c r="K745">
        <v>17</v>
      </c>
      <c r="L745">
        <v>23</v>
      </c>
      <c r="M745">
        <v>43</v>
      </c>
      <c r="N745">
        <v>20</v>
      </c>
      <c r="O745">
        <v>9</v>
      </c>
      <c r="P745">
        <v>1</v>
      </c>
      <c r="Q745">
        <v>2</v>
      </c>
      <c r="R745">
        <v>1</v>
      </c>
      <c r="S745">
        <v>4</v>
      </c>
      <c r="T745">
        <v>3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 t="s">
        <v>32</v>
      </c>
      <c r="AC745">
        <f>2014 - Table2[[#This Row],[Year_Birth]]</f>
        <v>35</v>
      </c>
      <c r="AD745">
        <f>IF(Table2[[#This Row],[Age]]&gt;100, "100", Table2[[#This Row],[Age]])</f>
        <v>35</v>
      </c>
      <c r="AE745" t="str">
        <f>IF(Table2[[#This Row],[Age_Cleaned]]&lt;30,"&lt;30",
   IF(Table2[[#This Row],[Age_Cleaned]]&lt;=40,"30-40",
   IF(Table2[[#This Row],[Age_Cleaned]]&lt;=50,"40-50","50+")))</f>
        <v>30-40</v>
      </c>
      <c r="AF745" s="2">
        <f>Table2[[#This Row],[MntWines]]+Table2[[#This Row],[MntFruits]]+Table2[[#This Row],[MntMeatProducts]]+Table2[[#This Row],[MntFishProducts]]+Table2[[#This Row],[MntSweetProducts]]+Table2[[#This Row],[MntGoldProds]]</f>
        <v>135</v>
      </c>
      <c r="AG745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74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745" s="2">
        <f>IF(Table2[[#This Row],[Marital_Cleaned]]="In Relationship",2,1) + Table2[[#This Row],[Kidhome]] + Table2[[#This Row],[Teenhome]]</f>
        <v>2</v>
      </c>
      <c r="AJ74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745" s="2">
        <f>IF(OR(Table2[[#This Row],[ Income ]]="",Table2[[#This Row],[ Income ]]&gt;200000),ROUND(MEDIAN(Table2[[ Income ]]),0),Table2[[#This Row],[ Income ]])</f>
        <v>48526</v>
      </c>
      <c r="AL745" s="2" t="str">
        <f>IF(Table2[[#This Row],[Income_Cleaned]]&lt;35000,"Low",
   IF(Table2[[#This Row],[Income_Cleaned]]&lt;=70000,"Medium","High"))</f>
        <v>Medium</v>
      </c>
    </row>
    <row r="746" spans="1:38" x14ac:dyDescent="0.35">
      <c r="A746">
        <v>569</v>
      </c>
      <c r="B746">
        <v>1991</v>
      </c>
      <c r="C746" t="s">
        <v>30</v>
      </c>
      <c r="D746" t="s">
        <v>33</v>
      </c>
      <c r="E746">
        <v>90273</v>
      </c>
      <c r="F746">
        <v>0</v>
      </c>
      <c r="G746">
        <v>0</v>
      </c>
      <c r="H746" s="1">
        <v>41622</v>
      </c>
      <c r="I746">
        <v>32</v>
      </c>
      <c r="J746">
        <v>704</v>
      </c>
      <c r="K746">
        <v>129</v>
      </c>
      <c r="L746">
        <v>853</v>
      </c>
      <c r="M746">
        <v>120</v>
      </c>
      <c r="N746">
        <v>74</v>
      </c>
      <c r="O746">
        <v>111</v>
      </c>
      <c r="P746">
        <v>1</v>
      </c>
      <c r="Q746">
        <v>5</v>
      </c>
      <c r="R746">
        <v>6</v>
      </c>
      <c r="S746">
        <v>7</v>
      </c>
      <c r="T746">
        <v>2</v>
      </c>
      <c r="U746">
        <v>0</v>
      </c>
      <c r="V746">
        <v>1</v>
      </c>
      <c r="W746">
        <v>1</v>
      </c>
      <c r="X746">
        <v>1</v>
      </c>
      <c r="Y746">
        <v>0</v>
      </c>
      <c r="Z746">
        <v>1</v>
      </c>
      <c r="AA746">
        <v>0</v>
      </c>
      <c r="AB746" t="s">
        <v>32</v>
      </c>
      <c r="AC746">
        <f>2014 - Table2[[#This Row],[Year_Birth]]</f>
        <v>23</v>
      </c>
      <c r="AD746">
        <f>IF(Table2[[#This Row],[Age]]&gt;100, "100", Table2[[#This Row],[Age]])</f>
        <v>23</v>
      </c>
      <c r="AE746" t="str">
        <f>IF(Table2[[#This Row],[Age_Cleaned]]&lt;30,"&lt;30",
   IF(Table2[[#This Row],[Age_Cleaned]]&lt;=40,"30-40",
   IF(Table2[[#This Row],[Age_Cleaned]]&lt;=50,"40-50","50+")))</f>
        <v>&lt;30</v>
      </c>
      <c r="AF746" s="2">
        <f>Table2[[#This Row],[MntWines]]+Table2[[#This Row],[MntFruits]]+Table2[[#This Row],[MntMeatProducts]]+Table2[[#This Row],[MntFishProducts]]+Table2[[#This Row],[MntSweetProducts]]+Table2[[#This Row],[MntGoldProds]]</f>
        <v>1991</v>
      </c>
      <c r="AG746" s="2">
        <f>Table2[[#This Row],[AcceptedCmp1]] + Table2[[#This Row],[AcceptedCmp2]] + Table2[[#This Row],[AcceptedCmp3]] + Table2[[#This Row],[AcceptedCmp4]] + Table2[[#This Row],[AcceptedCmp5]] + Table2[[#This Row],[Response]]</f>
        <v>4</v>
      </c>
      <c r="AH74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746" s="2">
        <f>IF(Table2[[#This Row],[Marital_Cleaned]]="In Relationship",2,1) + Table2[[#This Row],[Kidhome]] + Table2[[#This Row],[Teenhome]]</f>
        <v>1</v>
      </c>
      <c r="AJ74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746" s="2">
        <f>IF(OR(Table2[[#This Row],[ Income ]]="",Table2[[#This Row],[ Income ]]&gt;200000),ROUND(MEDIAN(Table2[[ Income ]]),0),Table2[[#This Row],[ Income ]])</f>
        <v>90273</v>
      </c>
      <c r="AL746" s="2" t="str">
        <f>IF(Table2[[#This Row],[Income_Cleaned]]&lt;35000,"Low",
   IF(Table2[[#This Row],[Income_Cleaned]]&lt;=70000,"Medium","High"))</f>
        <v>High</v>
      </c>
    </row>
    <row r="747" spans="1:38" x14ac:dyDescent="0.35">
      <c r="A747">
        <v>3102</v>
      </c>
      <c r="B747">
        <v>1981</v>
      </c>
      <c r="C747" t="s">
        <v>40</v>
      </c>
      <c r="D747" t="s">
        <v>37</v>
      </c>
      <c r="E747">
        <v>19414</v>
      </c>
      <c r="F747">
        <v>1</v>
      </c>
      <c r="G747">
        <v>0</v>
      </c>
      <c r="H747" s="1">
        <v>41563</v>
      </c>
      <c r="I747">
        <v>32</v>
      </c>
      <c r="J747">
        <v>2</v>
      </c>
      <c r="K747">
        <v>3</v>
      </c>
      <c r="L747">
        <v>12</v>
      </c>
      <c r="M747">
        <v>3</v>
      </c>
      <c r="N747">
        <v>5</v>
      </c>
      <c r="O747">
        <v>7</v>
      </c>
      <c r="P747">
        <v>1</v>
      </c>
      <c r="Q747">
        <v>1</v>
      </c>
      <c r="R747">
        <v>0</v>
      </c>
      <c r="S747">
        <v>3</v>
      </c>
      <c r="T747">
        <v>8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 t="s">
        <v>34</v>
      </c>
      <c r="AC747">
        <f>2014 - Table2[[#This Row],[Year_Birth]]</f>
        <v>33</v>
      </c>
      <c r="AD747">
        <f>IF(Table2[[#This Row],[Age]]&gt;100, "100", Table2[[#This Row],[Age]])</f>
        <v>33</v>
      </c>
      <c r="AE747" t="str">
        <f>IF(Table2[[#This Row],[Age_Cleaned]]&lt;30,"&lt;30",
   IF(Table2[[#This Row],[Age_Cleaned]]&lt;=40,"30-40",
   IF(Table2[[#This Row],[Age_Cleaned]]&lt;=50,"40-50","50+")))</f>
        <v>30-40</v>
      </c>
      <c r="AF747" s="2">
        <f>Table2[[#This Row],[MntWines]]+Table2[[#This Row],[MntFruits]]+Table2[[#This Row],[MntMeatProducts]]+Table2[[#This Row],[MntFishProducts]]+Table2[[#This Row],[MntSweetProducts]]+Table2[[#This Row],[MntGoldProds]]</f>
        <v>32</v>
      </c>
      <c r="AG747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74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747" s="2">
        <f>IF(Table2[[#This Row],[Marital_Cleaned]]="In Relationship",2,1) + Table2[[#This Row],[Kidhome]] + Table2[[#This Row],[Teenhome]]</f>
        <v>3</v>
      </c>
      <c r="AJ74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747" s="2">
        <f>IF(OR(Table2[[#This Row],[ Income ]]="",Table2[[#This Row],[ Income ]]&gt;200000),ROUND(MEDIAN(Table2[[ Income ]]),0),Table2[[#This Row],[ Income ]])</f>
        <v>19414</v>
      </c>
      <c r="AL747" s="2" t="str">
        <f>IF(Table2[[#This Row],[Income_Cleaned]]&lt;35000,"Low",
   IF(Table2[[#This Row],[Income_Cleaned]]&lt;=70000,"Medium","High"))</f>
        <v>Low</v>
      </c>
    </row>
    <row r="748" spans="1:38" x14ac:dyDescent="0.35">
      <c r="A748">
        <v>9449</v>
      </c>
      <c r="B748">
        <v>1958</v>
      </c>
      <c r="C748" t="s">
        <v>39</v>
      </c>
      <c r="D748" t="s">
        <v>33</v>
      </c>
      <c r="E748">
        <v>79761</v>
      </c>
      <c r="F748">
        <v>0</v>
      </c>
      <c r="G748">
        <v>1</v>
      </c>
      <c r="H748" s="1">
        <v>41551</v>
      </c>
      <c r="I748">
        <v>32</v>
      </c>
      <c r="J748">
        <v>415</v>
      </c>
      <c r="K748">
        <v>5</v>
      </c>
      <c r="L748">
        <v>124</v>
      </c>
      <c r="M748">
        <v>15</v>
      </c>
      <c r="N748">
        <v>35</v>
      </c>
      <c r="O748">
        <v>11</v>
      </c>
      <c r="P748">
        <v>1</v>
      </c>
      <c r="Q748">
        <v>5</v>
      </c>
      <c r="R748">
        <v>2</v>
      </c>
      <c r="S748">
        <v>11</v>
      </c>
      <c r="T748">
        <v>3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 t="s">
        <v>45</v>
      </c>
      <c r="AC748">
        <f>2014 - Table2[[#This Row],[Year_Birth]]</f>
        <v>56</v>
      </c>
      <c r="AD748">
        <f>IF(Table2[[#This Row],[Age]]&gt;100, "100", Table2[[#This Row],[Age]])</f>
        <v>56</v>
      </c>
      <c r="AE748" t="str">
        <f>IF(Table2[[#This Row],[Age_Cleaned]]&lt;30,"&lt;30",
   IF(Table2[[#This Row],[Age_Cleaned]]&lt;=40,"30-40",
   IF(Table2[[#This Row],[Age_Cleaned]]&lt;=50,"40-50","50+")))</f>
        <v>50+</v>
      </c>
      <c r="AF748" s="2">
        <f>Table2[[#This Row],[MntWines]]+Table2[[#This Row],[MntFruits]]+Table2[[#This Row],[MntMeatProducts]]+Table2[[#This Row],[MntFishProducts]]+Table2[[#This Row],[MntSweetProducts]]+Table2[[#This Row],[MntGoldProds]]</f>
        <v>605</v>
      </c>
      <c r="AG748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74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748" s="2">
        <f>IF(Table2[[#This Row],[Marital_Cleaned]]="In Relationship",2,1) + Table2[[#This Row],[Kidhome]] + Table2[[#This Row],[Teenhome]]</f>
        <v>2</v>
      </c>
      <c r="AJ74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748" s="2">
        <f>IF(OR(Table2[[#This Row],[ Income ]]="",Table2[[#This Row],[ Income ]]&gt;200000),ROUND(MEDIAN(Table2[[ Income ]]),0),Table2[[#This Row],[ Income ]])</f>
        <v>79761</v>
      </c>
      <c r="AL748" s="2" t="str">
        <f>IF(Table2[[#This Row],[Income_Cleaned]]&lt;35000,"Low",
   IF(Table2[[#This Row],[Income_Cleaned]]&lt;=70000,"Medium","High"))</f>
        <v>High</v>
      </c>
    </row>
    <row r="749" spans="1:38" x14ac:dyDescent="0.35">
      <c r="A749">
        <v>8104</v>
      </c>
      <c r="B749">
        <v>1951</v>
      </c>
      <c r="C749" t="s">
        <v>39</v>
      </c>
      <c r="D749" t="s">
        <v>35</v>
      </c>
      <c r="E749">
        <v>53312</v>
      </c>
      <c r="F749">
        <v>0</v>
      </c>
      <c r="G749">
        <v>0</v>
      </c>
      <c r="H749" s="1">
        <v>41495</v>
      </c>
      <c r="I749">
        <v>32</v>
      </c>
      <c r="J749">
        <v>241</v>
      </c>
      <c r="K749">
        <v>0</v>
      </c>
      <c r="L749">
        <v>12</v>
      </c>
      <c r="M749">
        <v>0</v>
      </c>
      <c r="N749">
        <v>0</v>
      </c>
      <c r="O749">
        <v>25</v>
      </c>
      <c r="P749">
        <v>1</v>
      </c>
      <c r="Q749">
        <v>5</v>
      </c>
      <c r="R749">
        <v>1</v>
      </c>
      <c r="S749">
        <v>5</v>
      </c>
      <c r="T749">
        <v>7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 t="s">
        <v>32</v>
      </c>
      <c r="AC749">
        <f>2014 - Table2[[#This Row],[Year_Birth]]</f>
        <v>63</v>
      </c>
      <c r="AD749">
        <f>IF(Table2[[#This Row],[Age]]&gt;100, "100", Table2[[#This Row],[Age]])</f>
        <v>63</v>
      </c>
      <c r="AE749" t="str">
        <f>IF(Table2[[#This Row],[Age_Cleaned]]&lt;30,"&lt;30",
   IF(Table2[[#This Row],[Age_Cleaned]]&lt;=40,"30-40",
   IF(Table2[[#This Row],[Age_Cleaned]]&lt;=50,"40-50","50+")))</f>
        <v>50+</v>
      </c>
      <c r="AF749" s="2">
        <f>Table2[[#This Row],[MntWines]]+Table2[[#This Row],[MntFruits]]+Table2[[#This Row],[MntMeatProducts]]+Table2[[#This Row],[MntFishProducts]]+Table2[[#This Row],[MntSweetProducts]]+Table2[[#This Row],[MntGoldProds]]</f>
        <v>278</v>
      </c>
      <c r="AG749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74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749" s="2">
        <f>IF(Table2[[#This Row],[Marital_Cleaned]]="In Relationship",2,1) + Table2[[#This Row],[Kidhome]] + Table2[[#This Row],[Teenhome]]</f>
        <v>2</v>
      </c>
      <c r="AJ74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749" s="2">
        <f>IF(OR(Table2[[#This Row],[ Income ]]="",Table2[[#This Row],[ Income ]]&gt;200000),ROUND(MEDIAN(Table2[[ Income ]]),0),Table2[[#This Row],[ Income ]])</f>
        <v>53312</v>
      </c>
      <c r="AL749" s="2" t="str">
        <f>IF(Table2[[#This Row],[Income_Cleaned]]&lt;35000,"Low",
   IF(Table2[[#This Row],[Income_Cleaned]]&lt;=70000,"Medium","High"))</f>
        <v>Medium</v>
      </c>
    </row>
    <row r="750" spans="1:38" x14ac:dyDescent="0.35">
      <c r="A750">
        <v>75</v>
      </c>
      <c r="B750">
        <v>1982</v>
      </c>
      <c r="C750" t="s">
        <v>40</v>
      </c>
      <c r="D750" t="s">
        <v>37</v>
      </c>
      <c r="E750">
        <v>41039</v>
      </c>
      <c r="F750">
        <v>0</v>
      </c>
      <c r="G750">
        <v>0</v>
      </c>
      <c r="H750" s="1">
        <v>41480</v>
      </c>
      <c r="I750">
        <v>32</v>
      </c>
      <c r="J750">
        <v>34</v>
      </c>
      <c r="K750">
        <v>11</v>
      </c>
      <c r="L750">
        <v>137</v>
      </c>
      <c r="M750">
        <v>179</v>
      </c>
      <c r="N750">
        <v>61</v>
      </c>
      <c r="O750">
        <v>45</v>
      </c>
      <c r="P750">
        <v>1</v>
      </c>
      <c r="Q750">
        <v>8</v>
      </c>
      <c r="R750">
        <v>1</v>
      </c>
      <c r="S750">
        <v>5</v>
      </c>
      <c r="T750">
        <v>8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 t="s">
        <v>36</v>
      </c>
      <c r="AC750">
        <f>2014 - Table2[[#This Row],[Year_Birth]]</f>
        <v>32</v>
      </c>
      <c r="AD750">
        <f>IF(Table2[[#This Row],[Age]]&gt;100, "100", Table2[[#This Row],[Age]])</f>
        <v>32</v>
      </c>
      <c r="AE750" t="str">
        <f>IF(Table2[[#This Row],[Age_Cleaned]]&lt;30,"&lt;30",
   IF(Table2[[#This Row],[Age_Cleaned]]&lt;=40,"30-40",
   IF(Table2[[#This Row],[Age_Cleaned]]&lt;=50,"40-50","50+")))</f>
        <v>30-40</v>
      </c>
      <c r="AF750" s="2">
        <f>Table2[[#This Row],[MntWines]]+Table2[[#This Row],[MntFruits]]+Table2[[#This Row],[MntMeatProducts]]+Table2[[#This Row],[MntFishProducts]]+Table2[[#This Row],[MntSweetProducts]]+Table2[[#This Row],[MntGoldProds]]</f>
        <v>467</v>
      </c>
      <c r="AG750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75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750" s="2">
        <f>IF(Table2[[#This Row],[Marital_Cleaned]]="In Relationship",2,1) + Table2[[#This Row],[Kidhome]] + Table2[[#This Row],[Teenhome]]</f>
        <v>2</v>
      </c>
      <c r="AJ75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750" s="2">
        <f>IF(OR(Table2[[#This Row],[ Income ]]="",Table2[[#This Row],[ Income ]]&gt;200000),ROUND(MEDIAN(Table2[[ Income ]]),0),Table2[[#This Row],[ Income ]])</f>
        <v>41039</v>
      </c>
      <c r="AL750" s="2" t="str">
        <f>IF(Table2[[#This Row],[Income_Cleaned]]&lt;35000,"Low",
   IF(Table2[[#This Row],[Income_Cleaned]]&lt;=70000,"Medium","High"))</f>
        <v>Medium</v>
      </c>
    </row>
    <row r="751" spans="1:38" x14ac:dyDescent="0.35">
      <c r="A751">
        <v>6421</v>
      </c>
      <c r="B751">
        <v>1961</v>
      </c>
      <c r="C751" t="s">
        <v>30</v>
      </c>
      <c r="D751" t="s">
        <v>37</v>
      </c>
      <c r="E751">
        <v>88347</v>
      </c>
      <c r="F751">
        <v>0</v>
      </c>
      <c r="G751">
        <v>0</v>
      </c>
      <c r="H751" s="1">
        <v>41458</v>
      </c>
      <c r="I751">
        <v>32</v>
      </c>
      <c r="J751">
        <v>1050</v>
      </c>
      <c r="K751">
        <v>178</v>
      </c>
      <c r="L751">
        <v>555</v>
      </c>
      <c r="M751">
        <v>77</v>
      </c>
      <c r="N751">
        <v>138</v>
      </c>
      <c r="O751">
        <v>118</v>
      </c>
      <c r="P751">
        <v>1</v>
      </c>
      <c r="Q751">
        <v>4</v>
      </c>
      <c r="R751">
        <v>7</v>
      </c>
      <c r="S751">
        <v>9</v>
      </c>
      <c r="T751">
        <v>1</v>
      </c>
      <c r="U751">
        <v>0</v>
      </c>
      <c r="V751">
        <v>0</v>
      </c>
      <c r="W751">
        <v>0</v>
      </c>
      <c r="X751">
        <v>1</v>
      </c>
      <c r="Y751">
        <v>0</v>
      </c>
      <c r="Z751">
        <v>0</v>
      </c>
      <c r="AA751">
        <v>0</v>
      </c>
      <c r="AB751" t="s">
        <v>32</v>
      </c>
      <c r="AC751">
        <f>2014 - Table2[[#This Row],[Year_Birth]]</f>
        <v>53</v>
      </c>
      <c r="AD751">
        <f>IF(Table2[[#This Row],[Age]]&gt;100, "100", Table2[[#This Row],[Age]])</f>
        <v>53</v>
      </c>
      <c r="AE751" t="str">
        <f>IF(Table2[[#This Row],[Age_Cleaned]]&lt;30,"&lt;30",
   IF(Table2[[#This Row],[Age_Cleaned]]&lt;=40,"30-40",
   IF(Table2[[#This Row],[Age_Cleaned]]&lt;=50,"40-50","50+")))</f>
        <v>50+</v>
      </c>
      <c r="AF751" s="2">
        <f>Table2[[#This Row],[MntWines]]+Table2[[#This Row],[MntFruits]]+Table2[[#This Row],[MntMeatProducts]]+Table2[[#This Row],[MntFishProducts]]+Table2[[#This Row],[MntSweetProducts]]+Table2[[#This Row],[MntGoldProds]]</f>
        <v>2116</v>
      </c>
      <c r="AG751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75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751" s="2">
        <f>IF(Table2[[#This Row],[Marital_Cleaned]]="In Relationship",2,1) + Table2[[#This Row],[Kidhome]] + Table2[[#This Row],[Teenhome]]</f>
        <v>2</v>
      </c>
      <c r="AJ75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751" s="2">
        <f>IF(OR(Table2[[#This Row],[ Income ]]="",Table2[[#This Row],[ Income ]]&gt;200000),ROUND(MEDIAN(Table2[[ Income ]]),0),Table2[[#This Row],[ Income ]])</f>
        <v>88347</v>
      </c>
      <c r="AL751" s="2" t="str">
        <f>IF(Table2[[#This Row],[Income_Cleaned]]&lt;35000,"Low",
   IF(Table2[[#This Row],[Income_Cleaned]]&lt;=70000,"Medium","High"))</f>
        <v>High</v>
      </c>
    </row>
    <row r="752" spans="1:38" x14ac:dyDescent="0.35">
      <c r="A752">
        <v>3037</v>
      </c>
      <c r="B752">
        <v>1983</v>
      </c>
      <c r="C752" t="s">
        <v>39</v>
      </c>
      <c r="D752" t="s">
        <v>35</v>
      </c>
      <c r="E752">
        <v>50150</v>
      </c>
      <c r="F752">
        <v>0</v>
      </c>
      <c r="G752">
        <v>0</v>
      </c>
      <c r="H752" s="1">
        <v>41445</v>
      </c>
      <c r="I752">
        <v>32</v>
      </c>
      <c r="J752">
        <v>135</v>
      </c>
      <c r="K752">
        <v>46</v>
      </c>
      <c r="L752">
        <v>92</v>
      </c>
      <c r="M752">
        <v>65</v>
      </c>
      <c r="N752">
        <v>61</v>
      </c>
      <c r="O752">
        <v>11</v>
      </c>
      <c r="P752">
        <v>2</v>
      </c>
      <c r="Q752">
        <v>5</v>
      </c>
      <c r="R752">
        <v>2</v>
      </c>
      <c r="S752">
        <v>7</v>
      </c>
      <c r="T752">
        <v>5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 t="s">
        <v>34</v>
      </c>
      <c r="AC752">
        <f>2014 - Table2[[#This Row],[Year_Birth]]</f>
        <v>31</v>
      </c>
      <c r="AD752">
        <f>IF(Table2[[#This Row],[Age]]&gt;100, "100", Table2[[#This Row],[Age]])</f>
        <v>31</v>
      </c>
      <c r="AE752" t="str">
        <f>IF(Table2[[#This Row],[Age_Cleaned]]&lt;30,"&lt;30",
   IF(Table2[[#This Row],[Age_Cleaned]]&lt;=40,"30-40",
   IF(Table2[[#This Row],[Age_Cleaned]]&lt;=50,"40-50","50+")))</f>
        <v>30-40</v>
      </c>
      <c r="AF752" s="2">
        <f>Table2[[#This Row],[MntWines]]+Table2[[#This Row],[MntFruits]]+Table2[[#This Row],[MntMeatProducts]]+Table2[[#This Row],[MntFishProducts]]+Table2[[#This Row],[MntSweetProducts]]+Table2[[#This Row],[MntGoldProds]]</f>
        <v>410</v>
      </c>
      <c r="AG752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75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752" s="2">
        <f>IF(Table2[[#This Row],[Marital_Cleaned]]="In Relationship",2,1) + Table2[[#This Row],[Kidhome]] + Table2[[#This Row],[Teenhome]]</f>
        <v>2</v>
      </c>
      <c r="AJ75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752" s="2">
        <f>IF(OR(Table2[[#This Row],[ Income ]]="",Table2[[#This Row],[ Income ]]&gt;200000),ROUND(MEDIAN(Table2[[ Income ]]),0),Table2[[#This Row],[ Income ]])</f>
        <v>50150</v>
      </c>
      <c r="AL752" s="2" t="str">
        <f>IF(Table2[[#This Row],[Income_Cleaned]]&lt;35000,"Low",
   IF(Table2[[#This Row],[Income_Cleaned]]&lt;=70000,"Medium","High"))</f>
        <v>Medium</v>
      </c>
    </row>
    <row r="753" spans="1:38" x14ac:dyDescent="0.35">
      <c r="A753">
        <v>4698</v>
      </c>
      <c r="B753">
        <v>1983</v>
      </c>
      <c r="C753" t="s">
        <v>39</v>
      </c>
      <c r="D753" t="s">
        <v>35</v>
      </c>
      <c r="E753">
        <v>50150</v>
      </c>
      <c r="F753">
        <v>0</v>
      </c>
      <c r="G753">
        <v>0</v>
      </c>
      <c r="H753" s="1">
        <v>41445</v>
      </c>
      <c r="I753">
        <v>32</v>
      </c>
      <c r="J753">
        <v>135</v>
      </c>
      <c r="K753">
        <v>46</v>
      </c>
      <c r="L753">
        <v>92</v>
      </c>
      <c r="M753">
        <v>65</v>
      </c>
      <c r="N753">
        <v>61</v>
      </c>
      <c r="O753">
        <v>11</v>
      </c>
      <c r="P753">
        <v>2</v>
      </c>
      <c r="Q753">
        <v>5</v>
      </c>
      <c r="R753">
        <v>2</v>
      </c>
      <c r="S753">
        <v>7</v>
      </c>
      <c r="T753">
        <v>5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 t="s">
        <v>32</v>
      </c>
      <c r="AC753">
        <f>2014 - Table2[[#This Row],[Year_Birth]]</f>
        <v>31</v>
      </c>
      <c r="AD753">
        <f>IF(Table2[[#This Row],[Age]]&gt;100, "100", Table2[[#This Row],[Age]])</f>
        <v>31</v>
      </c>
      <c r="AE753" t="str">
        <f>IF(Table2[[#This Row],[Age_Cleaned]]&lt;30,"&lt;30",
   IF(Table2[[#This Row],[Age_Cleaned]]&lt;=40,"30-40",
   IF(Table2[[#This Row],[Age_Cleaned]]&lt;=50,"40-50","50+")))</f>
        <v>30-40</v>
      </c>
      <c r="AF753" s="2">
        <f>Table2[[#This Row],[MntWines]]+Table2[[#This Row],[MntFruits]]+Table2[[#This Row],[MntMeatProducts]]+Table2[[#This Row],[MntFishProducts]]+Table2[[#This Row],[MntSweetProducts]]+Table2[[#This Row],[MntGoldProds]]</f>
        <v>410</v>
      </c>
      <c r="AG753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75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753" s="2">
        <f>IF(Table2[[#This Row],[Marital_Cleaned]]="In Relationship",2,1) + Table2[[#This Row],[Kidhome]] + Table2[[#This Row],[Teenhome]]</f>
        <v>2</v>
      </c>
      <c r="AJ75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753" s="2">
        <f>IF(OR(Table2[[#This Row],[ Income ]]="",Table2[[#This Row],[ Income ]]&gt;200000),ROUND(MEDIAN(Table2[[ Income ]]),0),Table2[[#This Row],[ Income ]])</f>
        <v>50150</v>
      </c>
      <c r="AL753" s="2" t="str">
        <f>IF(Table2[[#This Row],[Income_Cleaned]]&lt;35000,"Low",
   IF(Table2[[#This Row],[Income_Cleaned]]&lt;=70000,"Medium","High"))</f>
        <v>Medium</v>
      </c>
    </row>
    <row r="754" spans="1:38" x14ac:dyDescent="0.35">
      <c r="A754">
        <v>948</v>
      </c>
      <c r="B754">
        <v>1971</v>
      </c>
      <c r="C754" t="s">
        <v>30</v>
      </c>
      <c r="D754" t="s">
        <v>33</v>
      </c>
      <c r="E754">
        <v>10245</v>
      </c>
      <c r="F754">
        <v>1</v>
      </c>
      <c r="G754">
        <v>0</v>
      </c>
      <c r="H754" s="1">
        <v>41409</v>
      </c>
      <c r="I754">
        <v>32</v>
      </c>
      <c r="J754">
        <v>4</v>
      </c>
      <c r="K754">
        <v>7</v>
      </c>
      <c r="L754">
        <v>7</v>
      </c>
      <c r="M754">
        <v>6</v>
      </c>
      <c r="N754">
        <v>4</v>
      </c>
      <c r="O754">
        <v>13</v>
      </c>
      <c r="P754">
        <v>3</v>
      </c>
      <c r="Q754">
        <v>1</v>
      </c>
      <c r="R754">
        <v>2</v>
      </c>
      <c r="S754">
        <v>2</v>
      </c>
      <c r="T754">
        <v>5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 t="s">
        <v>32</v>
      </c>
      <c r="AC754">
        <f>2014 - Table2[[#This Row],[Year_Birth]]</f>
        <v>43</v>
      </c>
      <c r="AD754">
        <f>IF(Table2[[#This Row],[Age]]&gt;100, "100", Table2[[#This Row],[Age]])</f>
        <v>43</v>
      </c>
      <c r="AE754" t="str">
        <f>IF(Table2[[#This Row],[Age_Cleaned]]&lt;30,"&lt;30",
   IF(Table2[[#This Row],[Age_Cleaned]]&lt;=40,"30-40",
   IF(Table2[[#This Row],[Age_Cleaned]]&lt;=50,"40-50","50+")))</f>
        <v>40-50</v>
      </c>
      <c r="AF754" s="2">
        <f>Table2[[#This Row],[MntWines]]+Table2[[#This Row],[MntFruits]]+Table2[[#This Row],[MntMeatProducts]]+Table2[[#This Row],[MntFishProducts]]+Table2[[#This Row],[MntSweetProducts]]+Table2[[#This Row],[MntGoldProds]]</f>
        <v>41</v>
      </c>
      <c r="AG754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75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754" s="2">
        <f>IF(Table2[[#This Row],[Marital_Cleaned]]="In Relationship",2,1) + Table2[[#This Row],[Kidhome]] + Table2[[#This Row],[Teenhome]]</f>
        <v>2</v>
      </c>
      <c r="AJ75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754" s="2">
        <f>IF(OR(Table2[[#This Row],[ Income ]]="",Table2[[#This Row],[ Income ]]&gt;200000),ROUND(MEDIAN(Table2[[ Income ]]),0),Table2[[#This Row],[ Income ]])</f>
        <v>10245</v>
      </c>
      <c r="AL754" s="2" t="str">
        <f>IF(Table2[[#This Row],[Income_Cleaned]]&lt;35000,"Low",
   IF(Table2[[#This Row],[Income_Cleaned]]&lt;=70000,"Medium","High"))</f>
        <v>Low</v>
      </c>
    </row>
    <row r="755" spans="1:38" x14ac:dyDescent="0.35">
      <c r="A755">
        <v>6177</v>
      </c>
      <c r="B755">
        <v>1985</v>
      </c>
      <c r="C755" t="s">
        <v>39</v>
      </c>
      <c r="D755" t="s">
        <v>35</v>
      </c>
      <c r="E755">
        <v>33454</v>
      </c>
      <c r="F755">
        <v>1</v>
      </c>
      <c r="G755">
        <v>0</v>
      </c>
      <c r="H755" s="1">
        <v>41402</v>
      </c>
      <c r="I755">
        <v>32</v>
      </c>
      <c r="J755">
        <v>76</v>
      </c>
      <c r="K755">
        <v>10</v>
      </c>
      <c r="L755">
        <v>56</v>
      </c>
      <c r="M755">
        <v>3</v>
      </c>
      <c r="N755">
        <v>1</v>
      </c>
      <c r="O755">
        <v>23</v>
      </c>
      <c r="P755">
        <v>2</v>
      </c>
      <c r="Q755">
        <v>4</v>
      </c>
      <c r="R755">
        <v>0</v>
      </c>
      <c r="S755">
        <v>4</v>
      </c>
      <c r="T755">
        <v>8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 t="s">
        <v>36</v>
      </c>
      <c r="AC755">
        <f>2014 - Table2[[#This Row],[Year_Birth]]</f>
        <v>29</v>
      </c>
      <c r="AD755">
        <f>IF(Table2[[#This Row],[Age]]&gt;100, "100", Table2[[#This Row],[Age]])</f>
        <v>29</v>
      </c>
      <c r="AE755" t="str">
        <f>IF(Table2[[#This Row],[Age_Cleaned]]&lt;30,"&lt;30",
   IF(Table2[[#This Row],[Age_Cleaned]]&lt;=40,"30-40",
   IF(Table2[[#This Row],[Age_Cleaned]]&lt;=50,"40-50","50+")))</f>
        <v>&lt;30</v>
      </c>
      <c r="AF755" s="2">
        <f>Table2[[#This Row],[MntWines]]+Table2[[#This Row],[MntFruits]]+Table2[[#This Row],[MntMeatProducts]]+Table2[[#This Row],[MntFishProducts]]+Table2[[#This Row],[MntSweetProducts]]+Table2[[#This Row],[MntGoldProds]]</f>
        <v>169</v>
      </c>
      <c r="AG755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75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755" s="2">
        <f>IF(Table2[[#This Row],[Marital_Cleaned]]="In Relationship",2,1) + Table2[[#This Row],[Kidhome]] + Table2[[#This Row],[Teenhome]]</f>
        <v>3</v>
      </c>
      <c r="AJ75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755" s="2">
        <f>IF(OR(Table2[[#This Row],[ Income ]]="",Table2[[#This Row],[ Income ]]&gt;200000),ROUND(MEDIAN(Table2[[ Income ]]),0),Table2[[#This Row],[ Income ]])</f>
        <v>33454</v>
      </c>
      <c r="AL755" s="2" t="str">
        <f>IF(Table2[[#This Row],[Income_Cleaned]]&lt;35000,"Low",
   IF(Table2[[#This Row],[Income_Cleaned]]&lt;=70000,"Medium","High"))</f>
        <v>Low</v>
      </c>
    </row>
    <row r="756" spans="1:38" x14ac:dyDescent="0.35">
      <c r="A756">
        <v>3517</v>
      </c>
      <c r="B756">
        <v>1952</v>
      </c>
      <c r="C756" t="s">
        <v>30</v>
      </c>
      <c r="D756" t="s">
        <v>33</v>
      </c>
      <c r="E756">
        <v>40887</v>
      </c>
      <c r="F756">
        <v>1</v>
      </c>
      <c r="G756">
        <v>1</v>
      </c>
      <c r="H756" s="1">
        <v>41400</v>
      </c>
      <c r="I756">
        <v>32</v>
      </c>
      <c r="J756">
        <v>50</v>
      </c>
      <c r="K756">
        <v>4</v>
      </c>
      <c r="L756">
        <v>44</v>
      </c>
      <c r="M756">
        <v>10</v>
      </c>
      <c r="N756">
        <v>10</v>
      </c>
      <c r="O756">
        <v>43</v>
      </c>
      <c r="P756">
        <v>3</v>
      </c>
      <c r="Q756">
        <v>3</v>
      </c>
      <c r="R756">
        <v>1</v>
      </c>
      <c r="S756">
        <v>3</v>
      </c>
      <c r="T756">
        <v>9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1</v>
      </c>
      <c r="AA756">
        <v>0</v>
      </c>
      <c r="AB756" t="s">
        <v>32</v>
      </c>
      <c r="AC756">
        <f>2014 - Table2[[#This Row],[Year_Birth]]</f>
        <v>62</v>
      </c>
      <c r="AD756">
        <f>IF(Table2[[#This Row],[Age]]&gt;100, "100", Table2[[#This Row],[Age]])</f>
        <v>62</v>
      </c>
      <c r="AE756" t="str">
        <f>IF(Table2[[#This Row],[Age_Cleaned]]&lt;30,"&lt;30",
   IF(Table2[[#This Row],[Age_Cleaned]]&lt;=40,"30-40",
   IF(Table2[[#This Row],[Age_Cleaned]]&lt;=50,"40-50","50+")))</f>
        <v>50+</v>
      </c>
      <c r="AF756" s="2">
        <f>Table2[[#This Row],[MntWines]]+Table2[[#This Row],[MntFruits]]+Table2[[#This Row],[MntMeatProducts]]+Table2[[#This Row],[MntFishProducts]]+Table2[[#This Row],[MntSweetProducts]]+Table2[[#This Row],[MntGoldProds]]</f>
        <v>161</v>
      </c>
      <c r="AG756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75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756" s="2">
        <f>IF(Table2[[#This Row],[Marital_Cleaned]]="In Relationship",2,1) + Table2[[#This Row],[Kidhome]] + Table2[[#This Row],[Teenhome]]</f>
        <v>3</v>
      </c>
      <c r="AJ75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756" s="2">
        <f>IF(OR(Table2[[#This Row],[ Income ]]="",Table2[[#This Row],[ Income ]]&gt;200000),ROUND(MEDIAN(Table2[[ Income ]]),0),Table2[[#This Row],[ Income ]])</f>
        <v>40887</v>
      </c>
      <c r="AL756" s="2" t="str">
        <f>IF(Table2[[#This Row],[Income_Cleaned]]&lt;35000,"Low",
   IF(Table2[[#This Row],[Income_Cleaned]]&lt;=70000,"Medium","High"))</f>
        <v>Medium</v>
      </c>
    </row>
    <row r="757" spans="1:38" x14ac:dyDescent="0.35">
      <c r="A757">
        <v>3491</v>
      </c>
      <c r="B757">
        <v>1975</v>
      </c>
      <c r="C757" t="s">
        <v>30</v>
      </c>
      <c r="D757" t="s">
        <v>37</v>
      </c>
      <c r="E757">
        <v>55914</v>
      </c>
      <c r="F757">
        <v>0</v>
      </c>
      <c r="G757">
        <v>1</v>
      </c>
      <c r="H757" s="1">
        <v>41393</v>
      </c>
      <c r="I757">
        <v>32</v>
      </c>
      <c r="J757">
        <v>384</v>
      </c>
      <c r="K757">
        <v>60</v>
      </c>
      <c r="L757">
        <v>364</v>
      </c>
      <c r="M757">
        <v>119</v>
      </c>
      <c r="N757">
        <v>101</v>
      </c>
      <c r="O757">
        <v>232</v>
      </c>
      <c r="P757">
        <v>4</v>
      </c>
      <c r="Q757">
        <v>11</v>
      </c>
      <c r="R757">
        <v>6</v>
      </c>
      <c r="S757">
        <v>8</v>
      </c>
      <c r="T757">
        <v>7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 t="s">
        <v>36</v>
      </c>
      <c r="AC757">
        <f>2014 - Table2[[#This Row],[Year_Birth]]</f>
        <v>39</v>
      </c>
      <c r="AD757">
        <f>IF(Table2[[#This Row],[Age]]&gt;100, "100", Table2[[#This Row],[Age]])</f>
        <v>39</v>
      </c>
      <c r="AE757" t="str">
        <f>IF(Table2[[#This Row],[Age_Cleaned]]&lt;30,"&lt;30",
   IF(Table2[[#This Row],[Age_Cleaned]]&lt;=40,"30-40",
   IF(Table2[[#This Row],[Age_Cleaned]]&lt;=50,"40-50","50+")))</f>
        <v>30-40</v>
      </c>
      <c r="AF757" s="2">
        <f>Table2[[#This Row],[MntWines]]+Table2[[#This Row],[MntFruits]]+Table2[[#This Row],[MntMeatProducts]]+Table2[[#This Row],[MntFishProducts]]+Table2[[#This Row],[MntSweetProducts]]+Table2[[#This Row],[MntGoldProds]]</f>
        <v>1260</v>
      </c>
      <c r="AG757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75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757" s="2">
        <f>IF(Table2[[#This Row],[Marital_Cleaned]]="In Relationship",2,1) + Table2[[#This Row],[Kidhome]] + Table2[[#This Row],[Teenhome]]</f>
        <v>3</v>
      </c>
      <c r="AJ75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757" s="2">
        <f>IF(OR(Table2[[#This Row],[ Income ]]="",Table2[[#This Row],[ Income ]]&gt;200000),ROUND(MEDIAN(Table2[[ Income ]]),0),Table2[[#This Row],[ Income ]])</f>
        <v>55914</v>
      </c>
      <c r="AL757" s="2" t="str">
        <f>IF(Table2[[#This Row],[Income_Cleaned]]&lt;35000,"Low",
   IF(Table2[[#This Row],[Income_Cleaned]]&lt;=70000,"Medium","High"))</f>
        <v>Medium</v>
      </c>
    </row>
    <row r="758" spans="1:38" x14ac:dyDescent="0.35">
      <c r="A758">
        <v>7610</v>
      </c>
      <c r="B758">
        <v>1983</v>
      </c>
      <c r="C758" t="s">
        <v>30</v>
      </c>
      <c r="D758" t="s">
        <v>37</v>
      </c>
      <c r="E758">
        <v>37292</v>
      </c>
      <c r="F758">
        <v>1</v>
      </c>
      <c r="G758">
        <v>0</v>
      </c>
      <c r="H758" s="1">
        <v>41382</v>
      </c>
      <c r="I758">
        <v>32</v>
      </c>
      <c r="J758">
        <v>275</v>
      </c>
      <c r="K758">
        <v>0</v>
      </c>
      <c r="L758">
        <v>86</v>
      </c>
      <c r="M758">
        <v>10</v>
      </c>
      <c r="N758">
        <v>23</v>
      </c>
      <c r="O758">
        <v>66</v>
      </c>
      <c r="P758">
        <v>5</v>
      </c>
      <c r="Q758">
        <v>6</v>
      </c>
      <c r="R758">
        <v>3</v>
      </c>
      <c r="S758">
        <v>5</v>
      </c>
      <c r="T758">
        <v>8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 t="s">
        <v>32</v>
      </c>
      <c r="AC758">
        <f>2014 - Table2[[#This Row],[Year_Birth]]</f>
        <v>31</v>
      </c>
      <c r="AD758">
        <f>IF(Table2[[#This Row],[Age]]&gt;100, "100", Table2[[#This Row],[Age]])</f>
        <v>31</v>
      </c>
      <c r="AE758" t="str">
        <f>IF(Table2[[#This Row],[Age_Cleaned]]&lt;30,"&lt;30",
   IF(Table2[[#This Row],[Age_Cleaned]]&lt;=40,"30-40",
   IF(Table2[[#This Row],[Age_Cleaned]]&lt;=50,"40-50","50+")))</f>
        <v>30-40</v>
      </c>
      <c r="AF758" s="2">
        <f>Table2[[#This Row],[MntWines]]+Table2[[#This Row],[MntFruits]]+Table2[[#This Row],[MntMeatProducts]]+Table2[[#This Row],[MntFishProducts]]+Table2[[#This Row],[MntSweetProducts]]+Table2[[#This Row],[MntGoldProds]]</f>
        <v>460</v>
      </c>
      <c r="AG758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75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758" s="2">
        <f>IF(Table2[[#This Row],[Marital_Cleaned]]="In Relationship",2,1) + Table2[[#This Row],[Kidhome]] + Table2[[#This Row],[Teenhome]]</f>
        <v>3</v>
      </c>
      <c r="AJ75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758" s="2">
        <f>IF(OR(Table2[[#This Row],[ Income ]]="",Table2[[#This Row],[ Income ]]&gt;200000),ROUND(MEDIAN(Table2[[ Income ]]),0),Table2[[#This Row],[ Income ]])</f>
        <v>37292</v>
      </c>
      <c r="AL758" s="2" t="str">
        <f>IF(Table2[[#This Row],[Income_Cleaned]]&lt;35000,"Low",
   IF(Table2[[#This Row],[Income_Cleaned]]&lt;=70000,"Medium","High"))</f>
        <v>Medium</v>
      </c>
    </row>
    <row r="759" spans="1:38" x14ac:dyDescent="0.35">
      <c r="A759">
        <v>4377</v>
      </c>
      <c r="B759">
        <v>1971</v>
      </c>
      <c r="C759" t="s">
        <v>30</v>
      </c>
      <c r="D759" t="s">
        <v>35</v>
      </c>
      <c r="E759">
        <v>52914</v>
      </c>
      <c r="F759">
        <v>0</v>
      </c>
      <c r="G759">
        <v>1</v>
      </c>
      <c r="H759" s="1">
        <v>41281</v>
      </c>
      <c r="I759">
        <v>32</v>
      </c>
      <c r="J759">
        <v>254</v>
      </c>
      <c r="K759">
        <v>10</v>
      </c>
      <c r="L759">
        <v>44</v>
      </c>
      <c r="M759">
        <v>30</v>
      </c>
      <c r="N759">
        <v>10</v>
      </c>
      <c r="O759">
        <v>227</v>
      </c>
      <c r="P759">
        <v>2</v>
      </c>
      <c r="Q759">
        <v>7</v>
      </c>
      <c r="R759">
        <v>3</v>
      </c>
      <c r="S759">
        <v>3</v>
      </c>
      <c r="T759">
        <v>7</v>
      </c>
      <c r="U759">
        <v>1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 t="s">
        <v>34</v>
      </c>
      <c r="AC759">
        <f>2014 - Table2[[#This Row],[Year_Birth]]</f>
        <v>43</v>
      </c>
      <c r="AD759">
        <f>IF(Table2[[#This Row],[Age]]&gt;100, "100", Table2[[#This Row],[Age]])</f>
        <v>43</v>
      </c>
      <c r="AE759" t="str">
        <f>IF(Table2[[#This Row],[Age_Cleaned]]&lt;30,"&lt;30",
   IF(Table2[[#This Row],[Age_Cleaned]]&lt;=40,"30-40",
   IF(Table2[[#This Row],[Age_Cleaned]]&lt;=50,"40-50","50+")))</f>
        <v>40-50</v>
      </c>
      <c r="AF759" s="2">
        <f>Table2[[#This Row],[MntWines]]+Table2[[#This Row],[MntFruits]]+Table2[[#This Row],[MntMeatProducts]]+Table2[[#This Row],[MntFishProducts]]+Table2[[#This Row],[MntSweetProducts]]+Table2[[#This Row],[MntGoldProds]]</f>
        <v>575</v>
      </c>
      <c r="AG759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75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759" s="2">
        <f>IF(Table2[[#This Row],[Marital_Cleaned]]="In Relationship",2,1) + Table2[[#This Row],[Kidhome]] + Table2[[#This Row],[Teenhome]]</f>
        <v>3</v>
      </c>
      <c r="AJ75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759" s="2">
        <f>IF(OR(Table2[[#This Row],[ Income ]]="",Table2[[#This Row],[ Income ]]&gt;200000),ROUND(MEDIAN(Table2[[ Income ]]),0),Table2[[#This Row],[ Income ]])</f>
        <v>52914</v>
      </c>
      <c r="AL759" s="2" t="str">
        <f>IF(Table2[[#This Row],[Income_Cleaned]]&lt;35000,"Low",
   IF(Table2[[#This Row],[Income_Cleaned]]&lt;=70000,"Medium","High"))</f>
        <v>Medium</v>
      </c>
    </row>
    <row r="760" spans="1:38" x14ac:dyDescent="0.35">
      <c r="A760">
        <v>9850</v>
      </c>
      <c r="B760">
        <v>1972</v>
      </c>
      <c r="C760" t="s">
        <v>40</v>
      </c>
      <c r="D760" t="s">
        <v>35</v>
      </c>
      <c r="E760">
        <v>24884</v>
      </c>
      <c r="F760">
        <v>1</v>
      </c>
      <c r="G760">
        <v>0</v>
      </c>
      <c r="H760" s="1">
        <v>41242</v>
      </c>
      <c r="I760">
        <v>32</v>
      </c>
      <c r="J760">
        <v>3</v>
      </c>
      <c r="K760">
        <v>6</v>
      </c>
      <c r="L760">
        <v>7</v>
      </c>
      <c r="M760">
        <v>0</v>
      </c>
      <c r="N760">
        <v>0</v>
      </c>
      <c r="O760">
        <v>3</v>
      </c>
      <c r="P760">
        <v>1</v>
      </c>
      <c r="Q760">
        <v>0</v>
      </c>
      <c r="R760">
        <v>0</v>
      </c>
      <c r="S760">
        <v>3</v>
      </c>
      <c r="T760">
        <v>7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 t="s">
        <v>32</v>
      </c>
      <c r="AC760">
        <f>2014 - Table2[[#This Row],[Year_Birth]]</f>
        <v>42</v>
      </c>
      <c r="AD760">
        <f>IF(Table2[[#This Row],[Age]]&gt;100, "100", Table2[[#This Row],[Age]])</f>
        <v>42</v>
      </c>
      <c r="AE760" t="str">
        <f>IF(Table2[[#This Row],[Age_Cleaned]]&lt;30,"&lt;30",
   IF(Table2[[#This Row],[Age_Cleaned]]&lt;=40,"30-40",
   IF(Table2[[#This Row],[Age_Cleaned]]&lt;=50,"40-50","50+")))</f>
        <v>40-50</v>
      </c>
      <c r="AF760" s="2">
        <f>Table2[[#This Row],[MntWines]]+Table2[[#This Row],[MntFruits]]+Table2[[#This Row],[MntMeatProducts]]+Table2[[#This Row],[MntFishProducts]]+Table2[[#This Row],[MntSweetProducts]]+Table2[[#This Row],[MntGoldProds]]</f>
        <v>19</v>
      </c>
      <c r="AG760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76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760" s="2">
        <f>IF(Table2[[#This Row],[Marital_Cleaned]]="In Relationship",2,1) + Table2[[#This Row],[Kidhome]] + Table2[[#This Row],[Teenhome]]</f>
        <v>3</v>
      </c>
      <c r="AJ76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760" s="2">
        <f>IF(OR(Table2[[#This Row],[ Income ]]="",Table2[[#This Row],[ Income ]]&gt;200000),ROUND(MEDIAN(Table2[[ Income ]]),0),Table2[[#This Row],[ Income ]])</f>
        <v>24884</v>
      </c>
      <c r="AL760" s="2" t="str">
        <f>IF(Table2[[#This Row],[Income_Cleaned]]&lt;35000,"Low",
   IF(Table2[[#This Row],[Income_Cleaned]]&lt;=70000,"Medium","High"))</f>
        <v>Low</v>
      </c>
    </row>
    <row r="761" spans="1:38" x14ac:dyDescent="0.35">
      <c r="A761">
        <v>5544</v>
      </c>
      <c r="B761">
        <v>1970</v>
      </c>
      <c r="C761" t="s">
        <v>30</v>
      </c>
      <c r="D761" t="s">
        <v>33</v>
      </c>
      <c r="E761">
        <v>67384</v>
      </c>
      <c r="F761">
        <v>0</v>
      </c>
      <c r="G761">
        <v>1</v>
      </c>
      <c r="H761" s="1">
        <v>41223</v>
      </c>
      <c r="I761">
        <v>32</v>
      </c>
      <c r="J761">
        <v>957</v>
      </c>
      <c r="K761">
        <v>40</v>
      </c>
      <c r="L761">
        <v>175</v>
      </c>
      <c r="M761">
        <v>158</v>
      </c>
      <c r="N761">
        <v>53</v>
      </c>
      <c r="O761">
        <v>107</v>
      </c>
      <c r="P761">
        <v>2</v>
      </c>
      <c r="Q761">
        <v>7</v>
      </c>
      <c r="R761">
        <v>8</v>
      </c>
      <c r="S761">
        <v>5</v>
      </c>
      <c r="T761">
        <v>5</v>
      </c>
      <c r="U761">
        <v>0</v>
      </c>
      <c r="V761">
        <v>1</v>
      </c>
      <c r="W761">
        <v>0</v>
      </c>
      <c r="X761">
        <v>0</v>
      </c>
      <c r="Y761">
        <v>0</v>
      </c>
      <c r="Z761">
        <v>0</v>
      </c>
      <c r="AA761">
        <v>0</v>
      </c>
      <c r="AB761" t="s">
        <v>32</v>
      </c>
      <c r="AC761">
        <f>2014 - Table2[[#This Row],[Year_Birth]]</f>
        <v>44</v>
      </c>
      <c r="AD761">
        <f>IF(Table2[[#This Row],[Age]]&gt;100, "100", Table2[[#This Row],[Age]])</f>
        <v>44</v>
      </c>
      <c r="AE761" t="str">
        <f>IF(Table2[[#This Row],[Age_Cleaned]]&lt;30,"&lt;30",
   IF(Table2[[#This Row],[Age_Cleaned]]&lt;=40,"30-40",
   IF(Table2[[#This Row],[Age_Cleaned]]&lt;=50,"40-50","50+")))</f>
        <v>40-50</v>
      </c>
      <c r="AF761" s="2">
        <f>Table2[[#This Row],[MntWines]]+Table2[[#This Row],[MntFruits]]+Table2[[#This Row],[MntMeatProducts]]+Table2[[#This Row],[MntFishProducts]]+Table2[[#This Row],[MntSweetProducts]]+Table2[[#This Row],[MntGoldProds]]</f>
        <v>1490</v>
      </c>
      <c r="AG761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76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761" s="2">
        <f>IF(Table2[[#This Row],[Marital_Cleaned]]="In Relationship",2,1) + Table2[[#This Row],[Kidhome]] + Table2[[#This Row],[Teenhome]]</f>
        <v>2</v>
      </c>
      <c r="AJ76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761" s="2">
        <f>IF(OR(Table2[[#This Row],[ Income ]]="",Table2[[#This Row],[ Income ]]&gt;200000),ROUND(MEDIAN(Table2[[ Income ]]),0),Table2[[#This Row],[ Income ]])</f>
        <v>67384</v>
      </c>
      <c r="AL761" s="2" t="str">
        <f>IF(Table2[[#This Row],[Income_Cleaned]]&lt;35000,"Low",
   IF(Table2[[#This Row],[Income_Cleaned]]&lt;=70000,"Medium","High"))</f>
        <v>Medium</v>
      </c>
    </row>
    <row r="762" spans="1:38" x14ac:dyDescent="0.35">
      <c r="A762">
        <v>6497</v>
      </c>
      <c r="B762">
        <v>1960</v>
      </c>
      <c r="C762" t="s">
        <v>30</v>
      </c>
      <c r="D762" t="s">
        <v>35</v>
      </c>
      <c r="E762">
        <v>51651</v>
      </c>
      <c r="F762">
        <v>0</v>
      </c>
      <c r="G762">
        <v>1</v>
      </c>
      <c r="H762" s="1">
        <v>41220</v>
      </c>
      <c r="I762">
        <v>32</v>
      </c>
      <c r="J762">
        <v>293</v>
      </c>
      <c r="K762">
        <v>6</v>
      </c>
      <c r="L762">
        <v>23</v>
      </c>
      <c r="M762">
        <v>13</v>
      </c>
      <c r="N762">
        <v>6</v>
      </c>
      <c r="O762">
        <v>92</v>
      </c>
      <c r="P762">
        <v>4</v>
      </c>
      <c r="Q762">
        <v>6</v>
      </c>
      <c r="R762">
        <v>2</v>
      </c>
      <c r="S762">
        <v>5</v>
      </c>
      <c r="T762">
        <v>8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 t="s">
        <v>38</v>
      </c>
      <c r="AC762">
        <f>2014 - Table2[[#This Row],[Year_Birth]]</f>
        <v>54</v>
      </c>
      <c r="AD762">
        <f>IF(Table2[[#This Row],[Age]]&gt;100, "100", Table2[[#This Row],[Age]])</f>
        <v>54</v>
      </c>
      <c r="AE762" t="str">
        <f>IF(Table2[[#This Row],[Age_Cleaned]]&lt;30,"&lt;30",
   IF(Table2[[#This Row],[Age_Cleaned]]&lt;=40,"30-40",
   IF(Table2[[#This Row],[Age_Cleaned]]&lt;=50,"40-50","50+")))</f>
        <v>50+</v>
      </c>
      <c r="AF762" s="2">
        <f>Table2[[#This Row],[MntWines]]+Table2[[#This Row],[MntFruits]]+Table2[[#This Row],[MntMeatProducts]]+Table2[[#This Row],[MntFishProducts]]+Table2[[#This Row],[MntSweetProducts]]+Table2[[#This Row],[MntGoldProds]]</f>
        <v>433</v>
      </c>
      <c r="AG762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76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762" s="2">
        <f>IF(Table2[[#This Row],[Marital_Cleaned]]="In Relationship",2,1) + Table2[[#This Row],[Kidhome]] + Table2[[#This Row],[Teenhome]]</f>
        <v>3</v>
      </c>
      <c r="AJ76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762" s="2">
        <f>IF(OR(Table2[[#This Row],[ Income ]]="",Table2[[#This Row],[ Income ]]&gt;200000),ROUND(MEDIAN(Table2[[ Income ]]),0),Table2[[#This Row],[ Income ]])</f>
        <v>51651</v>
      </c>
      <c r="AL762" s="2" t="str">
        <f>IF(Table2[[#This Row],[Income_Cleaned]]&lt;35000,"Low",
   IF(Table2[[#This Row],[Income_Cleaned]]&lt;=70000,"Medium","High"))</f>
        <v>Medium</v>
      </c>
    </row>
    <row r="763" spans="1:38" x14ac:dyDescent="0.35">
      <c r="A763">
        <v>4543</v>
      </c>
      <c r="B763">
        <v>1980</v>
      </c>
      <c r="C763" t="s">
        <v>30</v>
      </c>
      <c r="D763" t="s">
        <v>35</v>
      </c>
      <c r="E763">
        <v>82497</v>
      </c>
      <c r="F763">
        <v>0</v>
      </c>
      <c r="G763">
        <v>0</v>
      </c>
      <c r="H763" s="1">
        <v>41213</v>
      </c>
      <c r="I763">
        <v>32</v>
      </c>
      <c r="J763">
        <v>777</v>
      </c>
      <c r="K763">
        <v>129</v>
      </c>
      <c r="L763">
        <v>573</v>
      </c>
      <c r="M763">
        <v>216</v>
      </c>
      <c r="N763">
        <v>21</v>
      </c>
      <c r="O763">
        <v>203</v>
      </c>
      <c r="P763">
        <v>1</v>
      </c>
      <c r="Q763">
        <v>2</v>
      </c>
      <c r="R763">
        <v>7</v>
      </c>
      <c r="S763">
        <v>9</v>
      </c>
      <c r="T763">
        <v>4</v>
      </c>
      <c r="U763">
        <v>0</v>
      </c>
      <c r="V763">
        <v>0</v>
      </c>
      <c r="W763">
        <v>1</v>
      </c>
      <c r="X763">
        <v>0</v>
      </c>
      <c r="Y763">
        <v>0</v>
      </c>
      <c r="Z763">
        <v>0</v>
      </c>
      <c r="AA763">
        <v>0</v>
      </c>
      <c r="AB763" t="s">
        <v>45</v>
      </c>
      <c r="AC763">
        <f>2014 - Table2[[#This Row],[Year_Birth]]</f>
        <v>34</v>
      </c>
      <c r="AD763">
        <f>IF(Table2[[#This Row],[Age]]&gt;100, "100", Table2[[#This Row],[Age]])</f>
        <v>34</v>
      </c>
      <c r="AE763" t="str">
        <f>IF(Table2[[#This Row],[Age_Cleaned]]&lt;30,"&lt;30",
   IF(Table2[[#This Row],[Age_Cleaned]]&lt;=40,"30-40",
   IF(Table2[[#This Row],[Age_Cleaned]]&lt;=50,"40-50","50+")))</f>
        <v>30-40</v>
      </c>
      <c r="AF763" s="2">
        <f>Table2[[#This Row],[MntWines]]+Table2[[#This Row],[MntFruits]]+Table2[[#This Row],[MntMeatProducts]]+Table2[[#This Row],[MntFishProducts]]+Table2[[#This Row],[MntSweetProducts]]+Table2[[#This Row],[MntGoldProds]]</f>
        <v>1919</v>
      </c>
      <c r="AG763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76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763" s="2">
        <f>IF(Table2[[#This Row],[Marital_Cleaned]]="In Relationship",2,1) + Table2[[#This Row],[Kidhome]] + Table2[[#This Row],[Teenhome]]</f>
        <v>2</v>
      </c>
      <c r="AJ76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763" s="2">
        <f>IF(OR(Table2[[#This Row],[ Income ]]="",Table2[[#This Row],[ Income ]]&gt;200000),ROUND(MEDIAN(Table2[[ Income ]]),0),Table2[[#This Row],[ Income ]])</f>
        <v>82497</v>
      </c>
      <c r="AL763" s="2" t="str">
        <f>IF(Table2[[#This Row],[Income_Cleaned]]&lt;35000,"Low",
   IF(Table2[[#This Row],[Income_Cleaned]]&lt;=70000,"Medium","High"))</f>
        <v>High</v>
      </c>
    </row>
    <row r="764" spans="1:38" x14ac:dyDescent="0.35">
      <c r="A764">
        <v>5117</v>
      </c>
      <c r="B764">
        <v>1963</v>
      </c>
      <c r="C764" t="s">
        <v>40</v>
      </c>
      <c r="D764" t="s">
        <v>35</v>
      </c>
      <c r="E764">
        <v>32632</v>
      </c>
      <c r="F764">
        <v>0</v>
      </c>
      <c r="G764">
        <v>0</v>
      </c>
      <c r="H764" s="1">
        <v>41123</v>
      </c>
      <c r="I764">
        <v>32</v>
      </c>
      <c r="J764">
        <v>63</v>
      </c>
      <c r="K764">
        <v>151</v>
      </c>
      <c r="L764">
        <v>137</v>
      </c>
      <c r="M764">
        <v>153</v>
      </c>
      <c r="N764">
        <v>19</v>
      </c>
      <c r="O764">
        <v>53</v>
      </c>
      <c r="P764">
        <v>2</v>
      </c>
      <c r="Q764">
        <v>4</v>
      </c>
      <c r="R764">
        <v>4</v>
      </c>
      <c r="S764">
        <v>8</v>
      </c>
      <c r="T764">
        <v>5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 t="s">
        <v>32</v>
      </c>
      <c r="AC764">
        <f>2014 - Table2[[#This Row],[Year_Birth]]</f>
        <v>51</v>
      </c>
      <c r="AD764">
        <f>IF(Table2[[#This Row],[Age]]&gt;100, "100", Table2[[#This Row],[Age]])</f>
        <v>51</v>
      </c>
      <c r="AE764" t="str">
        <f>IF(Table2[[#This Row],[Age_Cleaned]]&lt;30,"&lt;30",
   IF(Table2[[#This Row],[Age_Cleaned]]&lt;=40,"30-40",
   IF(Table2[[#This Row],[Age_Cleaned]]&lt;=50,"40-50","50+")))</f>
        <v>50+</v>
      </c>
      <c r="AF764" s="2">
        <f>Table2[[#This Row],[MntWines]]+Table2[[#This Row],[MntFruits]]+Table2[[#This Row],[MntMeatProducts]]+Table2[[#This Row],[MntFishProducts]]+Table2[[#This Row],[MntSweetProducts]]+Table2[[#This Row],[MntGoldProds]]</f>
        <v>576</v>
      </c>
      <c r="AG764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76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764" s="2">
        <f>IF(Table2[[#This Row],[Marital_Cleaned]]="In Relationship",2,1) + Table2[[#This Row],[Kidhome]] + Table2[[#This Row],[Teenhome]]</f>
        <v>2</v>
      </c>
      <c r="AJ76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764" s="2">
        <f>IF(OR(Table2[[#This Row],[ Income ]]="",Table2[[#This Row],[ Income ]]&gt;200000),ROUND(MEDIAN(Table2[[ Income ]]),0),Table2[[#This Row],[ Income ]])</f>
        <v>32632</v>
      </c>
      <c r="AL764" s="2" t="str">
        <f>IF(Table2[[#This Row],[Income_Cleaned]]&lt;35000,"Low",
   IF(Table2[[#This Row],[Income_Cleaned]]&lt;=70000,"Medium","High"))</f>
        <v>Low</v>
      </c>
    </row>
    <row r="765" spans="1:38" x14ac:dyDescent="0.35">
      <c r="A765">
        <v>1448</v>
      </c>
      <c r="B765">
        <v>1963</v>
      </c>
      <c r="C765" t="s">
        <v>43</v>
      </c>
      <c r="D765" t="s">
        <v>35</v>
      </c>
      <c r="E765">
        <v>33562</v>
      </c>
      <c r="F765">
        <v>1</v>
      </c>
      <c r="G765">
        <v>2</v>
      </c>
      <c r="H765" s="1">
        <v>41815</v>
      </c>
      <c r="I765">
        <v>33</v>
      </c>
      <c r="J765">
        <v>21</v>
      </c>
      <c r="K765">
        <v>12</v>
      </c>
      <c r="L765">
        <v>12</v>
      </c>
      <c r="M765">
        <v>0</v>
      </c>
      <c r="N765">
        <v>3</v>
      </c>
      <c r="O765">
        <v>3</v>
      </c>
      <c r="P765">
        <v>3</v>
      </c>
      <c r="Q765">
        <v>2</v>
      </c>
      <c r="R765">
        <v>0</v>
      </c>
      <c r="S765">
        <v>4</v>
      </c>
      <c r="T765">
        <v>4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 t="s">
        <v>42</v>
      </c>
      <c r="AC765">
        <f>2014 - Table2[[#This Row],[Year_Birth]]</f>
        <v>51</v>
      </c>
      <c r="AD765">
        <f>IF(Table2[[#This Row],[Age]]&gt;100, "100", Table2[[#This Row],[Age]])</f>
        <v>51</v>
      </c>
      <c r="AE765" t="str">
        <f>IF(Table2[[#This Row],[Age_Cleaned]]&lt;30,"&lt;30",
   IF(Table2[[#This Row],[Age_Cleaned]]&lt;=40,"30-40",
   IF(Table2[[#This Row],[Age_Cleaned]]&lt;=50,"40-50","50+")))</f>
        <v>50+</v>
      </c>
      <c r="AF765" s="2">
        <f>Table2[[#This Row],[MntWines]]+Table2[[#This Row],[MntFruits]]+Table2[[#This Row],[MntMeatProducts]]+Table2[[#This Row],[MntFishProducts]]+Table2[[#This Row],[MntSweetProducts]]+Table2[[#This Row],[MntGoldProds]]</f>
        <v>51</v>
      </c>
      <c r="AG765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76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765" s="2">
        <f>IF(Table2[[#This Row],[Marital_Cleaned]]="In Relationship",2,1) + Table2[[#This Row],[Kidhome]] + Table2[[#This Row],[Teenhome]]</f>
        <v>5</v>
      </c>
      <c r="AJ76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765" s="2">
        <f>IF(OR(Table2[[#This Row],[ Income ]]="",Table2[[#This Row],[ Income ]]&gt;200000),ROUND(MEDIAN(Table2[[ Income ]]),0),Table2[[#This Row],[ Income ]])</f>
        <v>33562</v>
      </c>
      <c r="AL765" s="2" t="str">
        <f>IF(Table2[[#This Row],[Income_Cleaned]]&lt;35000,"Low",
   IF(Table2[[#This Row],[Income_Cleaned]]&lt;=70000,"Medium","High"))</f>
        <v>Low</v>
      </c>
    </row>
    <row r="766" spans="1:38" x14ac:dyDescent="0.35">
      <c r="A766">
        <v>6887</v>
      </c>
      <c r="B766">
        <v>1967</v>
      </c>
      <c r="C766" t="s">
        <v>30</v>
      </c>
      <c r="D766" t="s">
        <v>33</v>
      </c>
      <c r="E766">
        <v>79146</v>
      </c>
      <c r="F766">
        <v>1</v>
      </c>
      <c r="G766">
        <v>1</v>
      </c>
      <c r="H766" s="1">
        <v>41753</v>
      </c>
      <c r="I766">
        <v>33</v>
      </c>
      <c r="J766">
        <v>245</v>
      </c>
      <c r="K766">
        <v>16</v>
      </c>
      <c r="L766">
        <v>223</v>
      </c>
      <c r="M766">
        <v>21</v>
      </c>
      <c r="N766">
        <v>43</v>
      </c>
      <c r="O766">
        <v>16</v>
      </c>
      <c r="P766">
        <v>2</v>
      </c>
      <c r="Q766">
        <v>8</v>
      </c>
      <c r="R766">
        <v>1</v>
      </c>
      <c r="S766">
        <v>8</v>
      </c>
      <c r="T766">
        <v>6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 t="s">
        <v>41</v>
      </c>
      <c r="AC766">
        <f>2014 - Table2[[#This Row],[Year_Birth]]</f>
        <v>47</v>
      </c>
      <c r="AD766">
        <f>IF(Table2[[#This Row],[Age]]&gt;100, "100", Table2[[#This Row],[Age]])</f>
        <v>47</v>
      </c>
      <c r="AE766" t="str">
        <f>IF(Table2[[#This Row],[Age_Cleaned]]&lt;30,"&lt;30",
   IF(Table2[[#This Row],[Age_Cleaned]]&lt;=40,"30-40",
   IF(Table2[[#This Row],[Age_Cleaned]]&lt;=50,"40-50","50+")))</f>
        <v>40-50</v>
      </c>
      <c r="AF766" s="2">
        <f>Table2[[#This Row],[MntWines]]+Table2[[#This Row],[MntFruits]]+Table2[[#This Row],[MntMeatProducts]]+Table2[[#This Row],[MntFishProducts]]+Table2[[#This Row],[MntSweetProducts]]+Table2[[#This Row],[MntGoldProds]]</f>
        <v>564</v>
      </c>
      <c r="AG766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76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766" s="2">
        <f>IF(Table2[[#This Row],[Marital_Cleaned]]="In Relationship",2,1) + Table2[[#This Row],[Kidhome]] + Table2[[#This Row],[Teenhome]]</f>
        <v>3</v>
      </c>
      <c r="AJ76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766" s="2">
        <f>IF(OR(Table2[[#This Row],[ Income ]]="",Table2[[#This Row],[ Income ]]&gt;200000),ROUND(MEDIAN(Table2[[ Income ]]),0),Table2[[#This Row],[ Income ]])</f>
        <v>79146</v>
      </c>
      <c r="AL766" s="2" t="str">
        <f>IF(Table2[[#This Row],[Income_Cleaned]]&lt;35000,"Low",
   IF(Table2[[#This Row],[Income_Cleaned]]&lt;=70000,"Medium","High"))</f>
        <v>High</v>
      </c>
    </row>
    <row r="767" spans="1:38" x14ac:dyDescent="0.35">
      <c r="A767">
        <v>7500</v>
      </c>
      <c r="B767">
        <v>1967</v>
      </c>
      <c r="C767" t="s">
        <v>30</v>
      </c>
      <c r="D767" t="s">
        <v>33</v>
      </c>
      <c r="E767">
        <v>79146</v>
      </c>
      <c r="F767">
        <v>1</v>
      </c>
      <c r="G767">
        <v>1</v>
      </c>
      <c r="H767" s="1">
        <v>41753</v>
      </c>
      <c r="I767">
        <v>33</v>
      </c>
      <c r="J767">
        <v>245</v>
      </c>
      <c r="K767">
        <v>16</v>
      </c>
      <c r="L767">
        <v>223</v>
      </c>
      <c r="M767">
        <v>21</v>
      </c>
      <c r="N767">
        <v>43</v>
      </c>
      <c r="O767">
        <v>16</v>
      </c>
      <c r="P767">
        <v>2</v>
      </c>
      <c r="Q767">
        <v>8</v>
      </c>
      <c r="R767">
        <v>1</v>
      </c>
      <c r="S767">
        <v>8</v>
      </c>
      <c r="T767">
        <v>6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 t="s">
        <v>32</v>
      </c>
      <c r="AC767">
        <f>2014 - Table2[[#This Row],[Year_Birth]]</f>
        <v>47</v>
      </c>
      <c r="AD767">
        <f>IF(Table2[[#This Row],[Age]]&gt;100, "100", Table2[[#This Row],[Age]])</f>
        <v>47</v>
      </c>
      <c r="AE767" t="str">
        <f>IF(Table2[[#This Row],[Age_Cleaned]]&lt;30,"&lt;30",
   IF(Table2[[#This Row],[Age_Cleaned]]&lt;=40,"30-40",
   IF(Table2[[#This Row],[Age_Cleaned]]&lt;=50,"40-50","50+")))</f>
        <v>40-50</v>
      </c>
      <c r="AF767" s="2">
        <f>Table2[[#This Row],[MntWines]]+Table2[[#This Row],[MntFruits]]+Table2[[#This Row],[MntMeatProducts]]+Table2[[#This Row],[MntFishProducts]]+Table2[[#This Row],[MntSweetProducts]]+Table2[[#This Row],[MntGoldProds]]</f>
        <v>564</v>
      </c>
      <c r="AG767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76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767" s="2">
        <f>IF(Table2[[#This Row],[Marital_Cleaned]]="In Relationship",2,1) + Table2[[#This Row],[Kidhome]] + Table2[[#This Row],[Teenhome]]</f>
        <v>3</v>
      </c>
      <c r="AJ76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767" s="2">
        <f>IF(OR(Table2[[#This Row],[ Income ]]="",Table2[[#This Row],[ Income ]]&gt;200000),ROUND(MEDIAN(Table2[[ Income ]]),0),Table2[[#This Row],[ Income ]])</f>
        <v>79146</v>
      </c>
      <c r="AL767" s="2" t="str">
        <f>IF(Table2[[#This Row],[Income_Cleaned]]&lt;35000,"Low",
   IF(Table2[[#This Row],[Income_Cleaned]]&lt;=70000,"Medium","High"))</f>
        <v>High</v>
      </c>
    </row>
    <row r="768" spans="1:38" x14ac:dyDescent="0.35">
      <c r="A768">
        <v>2724</v>
      </c>
      <c r="B768">
        <v>1981</v>
      </c>
      <c r="C768" t="s">
        <v>43</v>
      </c>
      <c r="D768" t="s">
        <v>33</v>
      </c>
      <c r="E768">
        <v>36143</v>
      </c>
      <c r="F768">
        <v>1</v>
      </c>
      <c r="G768">
        <v>0</v>
      </c>
      <c r="H768" s="1">
        <v>41728</v>
      </c>
      <c r="I768">
        <v>33</v>
      </c>
      <c r="J768">
        <v>12</v>
      </c>
      <c r="K768">
        <v>0</v>
      </c>
      <c r="L768">
        <v>1</v>
      </c>
      <c r="M768">
        <v>0</v>
      </c>
      <c r="N768">
        <v>0</v>
      </c>
      <c r="O768">
        <v>6</v>
      </c>
      <c r="P768">
        <v>1</v>
      </c>
      <c r="Q768">
        <v>0</v>
      </c>
      <c r="R768">
        <v>1</v>
      </c>
      <c r="S768">
        <v>2</v>
      </c>
      <c r="T768">
        <v>3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 t="s">
        <v>32</v>
      </c>
      <c r="AC768">
        <f>2014 - Table2[[#This Row],[Year_Birth]]</f>
        <v>33</v>
      </c>
      <c r="AD768">
        <f>IF(Table2[[#This Row],[Age]]&gt;100, "100", Table2[[#This Row],[Age]])</f>
        <v>33</v>
      </c>
      <c r="AE768" t="str">
        <f>IF(Table2[[#This Row],[Age_Cleaned]]&lt;30,"&lt;30",
   IF(Table2[[#This Row],[Age_Cleaned]]&lt;=40,"30-40",
   IF(Table2[[#This Row],[Age_Cleaned]]&lt;=50,"40-50","50+")))</f>
        <v>30-40</v>
      </c>
      <c r="AF768" s="2">
        <f>Table2[[#This Row],[MntWines]]+Table2[[#This Row],[MntFruits]]+Table2[[#This Row],[MntMeatProducts]]+Table2[[#This Row],[MntFishProducts]]+Table2[[#This Row],[MntSweetProducts]]+Table2[[#This Row],[MntGoldProds]]</f>
        <v>19</v>
      </c>
      <c r="AG768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76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768" s="2">
        <f>IF(Table2[[#This Row],[Marital_Cleaned]]="In Relationship",2,1) + Table2[[#This Row],[Kidhome]] + Table2[[#This Row],[Teenhome]]</f>
        <v>2</v>
      </c>
      <c r="AJ76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768" s="2">
        <f>IF(OR(Table2[[#This Row],[ Income ]]="",Table2[[#This Row],[ Income ]]&gt;200000),ROUND(MEDIAN(Table2[[ Income ]]),0),Table2[[#This Row],[ Income ]])</f>
        <v>36143</v>
      </c>
      <c r="AL768" s="2" t="str">
        <f>IF(Table2[[#This Row],[Income_Cleaned]]&lt;35000,"Low",
   IF(Table2[[#This Row],[Income_Cleaned]]&lt;=70000,"Medium","High"))</f>
        <v>Medium</v>
      </c>
    </row>
    <row r="769" spans="1:38" x14ac:dyDescent="0.35">
      <c r="A769">
        <v>2256</v>
      </c>
      <c r="B769">
        <v>1973</v>
      </c>
      <c r="C769" t="s">
        <v>43</v>
      </c>
      <c r="D769" t="s">
        <v>35</v>
      </c>
      <c r="E769">
        <v>27159</v>
      </c>
      <c r="F769">
        <v>1</v>
      </c>
      <c r="G769">
        <v>1</v>
      </c>
      <c r="H769" s="1">
        <v>41727</v>
      </c>
      <c r="I769">
        <v>33</v>
      </c>
      <c r="J769">
        <v>17</v>
      </c>
      <c r="K769">
        <v>0</v>
      </c>
      <c r="L769">
        <v>3</v>
      </c>
      <c r="M769">
        <v>0</v>
      </c>
      <c r="N769">
        <v>0</v>
      </c>
      <c r="O769">
        <v>1</v>
      </c>
      <c r="P769">
        <v>2</v>
      </c>
      <c r="Q769">
        <v>1</v>
      </c>
      <c r="R769">
        <v>0</v>
      </c>
      <c r="S769">
        <v>3</v>
      </c>
      <c r="T769">
        <v>6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 t="s">
        <v>32</v>
      </c>
      <c r="AC769">
        <f>2014 - Table2[[#This Row],[Year_Birth]]</f>
        <v>41</v>
      </c>
      <c r="AD769">
        <f>IF(Table2[[#This Row],[Age]]&gt;100, "100", Table2[[#This Row],[Age]])</f>
        <v>41</v>
      </c>
      <c r="AE769" t="str">
        <f>IF(Table2[[#This Row],[Age_Cleaned]]&lt;30,"&lt;30",
   IF(Table2[[#This Row],[Age_Cleaned]]&lt;=40,"30-40",
   IF(Table2[[#This Row],[Age_Cleaned]]&lt;=50,"40-50","50+")))</f>
        <v>40-50</v>
      </c>
      <c r="AF769" s="2">
        <f>Table2[[#This Row],[MntWines]]+Table2[[#This Row],[MntFruits]]+Table2[[#This Row],[MntMeatProducts]]+Table2[[#This Row],[MntFishProducts]]+Table2[[#This Row],[MntSweetProducts]]+Table2[[#This Row],[MntGoldProds]]</f>
        <v>21</v>
      </c>
      <c r="AG769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76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769" s="2">
        <f>IF(Table2[[#This Row],[Marital_Cleaned]]="In Relationship",2,1) + Table2[[#This Row],[Kidhome]] + Table2[[#This Row],[Teenhome]]</f>
        <v>4</v>
      </c>
      <c r="AJ76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769" s="2">
        <f>IF(OR(Table2[[#This Row],[ Income ]]="",Table2[[#This Row],[ Income ]]&gt;200000),ROUND(MEDIAN(Table2[[ Income ]]),0),Table2[[#This Row],[ Income ]])</f>
        <v>27159</v>
      </c>
      <c r="AL769" s="2" t="str">
        <f>IF(Table2[[#This Row],[Income_Cleaned]]&lt;35000,"Low",
   IF(Table2[[#This Row],[Income_Cleaned]]&lt;=70000,"Medium","High"))</f>
        <v>Low</v>
      </c>
    </row>
    <row r="770" spans="1:38" x14ac:dyDescent="0.35">
      <c r="A770">
        <v>1100</v>
      </c>
      <c r="B770">
        <v>1960</v>
      </c>
      <c r="C770" t="s">
        <v>43</v>
      </c>
      <c r="D770" t="s">
        <v>37</v>
      </c>
      <c r="E770">
        <v>41275</v>
      </c>
      <c r="F770">
        <v>1</v>
      </c>
      <c r="G770">
        <v>2</v>
      </c>
      <c r="H770" s="1">
        <v>41722</v>
      </c>
      <c r="I770">
        <v>33</v>
      </c>
      <c r="J770">
        <v>24</v>
      </c>
      <c r="K770">
        <v>4</v>
      </c>
      <c r="L770">
        <v>22</v>
      </c>
      <c r="M770">
        <v>0</v>
      </c>
      <c r="N770">
        <v>2</v>
      </c>
      <c r="O770">
        <v>9</v>
      </c>
      <c r="P770">
        <v>4</v>
      </c>
      <c r="Q770">
        <v>3</v>
      </c>
      <c r="R770">
        <v>1</v>
      </c>
      <c r="S770">
        <v>3</v>
      </c>
      <c r="T770">
        <v>5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 t="s">
        <v>34</v>
      </c>
      <c r="AC770">
        <f>2014 - Table2[[#This Row],[Year_Birth]]</f>
        <v>54</v>
      </c>
      <c r="AD770">
        <f>IF(Table2[[#This Row],[Age]]&gt;100, "100", Table2[[#This Row],[Age]])</f>
        <v>54</v>
      </c>
      <c r="AE770" t="str">
        <f>IF(Table2[[#This Row],[Age_Cleaned]]&lt;30,"&lt;30",
   IF(Table2[[#This Row],[Age_Cleaned]]&lt;=40,"30-40",
   IF(Table2[[#This Row],[Age_Cleaned]]&lt;=50,"40-50","50+")))</f>
        <v>50+</v>
      </c>
      <c r="AF770" s="2">
        <f>Table2[[#This Row],[MntWines]]+Table2[[#This Row],[MntFruits]]+Table2[[#This Row],[MntMeatProducts]]+Table2[[#This Row],[MntFishProducts]]+Table2[[#This Row],[MntSweetProducts]]+Table2[[#This Row],[MntGoldProds]]</f>
        <v>61</v>
      </c>
      <c r="AG770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77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770" s="2">
        <f>IF(Table2[[#This Row],[Marital_Cleaned]]="In Relationship",2,1) + Table2[[#This Row],[Kidhome]] + Table2[[#This Row],[Teenhome]]</f>
        <v>5</v>
      </c>
      <c r="AJ77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770" s="2">
        <f>IF(OR(Table2[[#This Row],[ Income ]]="",Table2[[#This Row],[ Income ]]&gt;200000),ROUND(MEDIAN(Table2[[ Income ]]),0),Table2[[#This Row],[ Income ]])</f>
        <v>41275</v>
      </c>
      <c r="AL770" s="2" t="str">
        <f>IF(Table2[[#This Row],[Income_Cleaned]]&lt;35000,"Low",
   IF(Table2[[#This Row],[Income_Cleaned]]&lt;=70000,"Medium","High"))</f>
        <v>Medium</v>
      </c>
    </row>
    <row r="771" spans="1:38" x14ac:dyDescent="0.35">
      <c r="A771">
        <v>7725</v>
      </c>
      <c r="B771">
        <v>1965</v>
      </c>
      <c r="C771" t="s">
        <v>40</v>
      </c>
      <c r="D771" t="s">
        <v>35</v>
      </c>
      <c r="E771">
        <v>76800</v>
      </c>
      <c r="F771">
        <v>0</v>
      </c>
      <c r="G771">
        <v>0</v>
      </c>
      <c r="H771" s="1">
        <v>41706</v>
      </c>
      <c r="I771">
        <v>33</v>
      </c>
      <c r="J771">
        <v>173</v>
      </c>
      <c r="K771">
        <v>26</v>
      </c>
      <c r="L771">
        <v>255</v>
      </c>
      <c r="M771">
        <v>35</v>
      </c>
      <c r="N771">
        <v>71</v>
      </c>
      <c r="O771">
        <v>81</v>
      </c>
      <c r="P771">
        <v>1</v>
      </c>
      <c r="Q771">
        <v>4</v>
      </c>
      <c r="R771">
        <v>4</v>
      </c>
      <c r="S771">
        <v>7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 t="s">
        <v>42</v>
      </c>
      <c r="AC771">
        <f>2014 - Table2[[#This Row],[Year_Birth]]</f>
        <v>49</v>
      </c>
      <c r="AD771">
        <f>IF(Table2[[#This Row],[Age]]&gt;100, "100", Table2[[#This Row],[Age]])</f>
        <v>49</v>
      </c>
      <c r="AE771" t="str">
        <f>IF(Table2[[#This Row],[Age_Cleaned]]&lt;30,"&lt;30",
   IF(Table2[[#This Row],[Age_Cleaned]]&lt;=40,"30-40",
   IF(Table2[[#This Row],[Age_Cleaned]]&lt;=50,"40-50","50+")))</f>
        <v>40-50</v>
      </c>
      <c r="AF771" s="2">
        <f>Table2[[#This Row],[MntWines]]+Table2[[#This Row],[MntFruits]]+Table2[[#This Row],[MntMeatProducts]]+Table2[[#This Row],[MntFishProducts]]+Table2[[#This Row],[MntSweetProducts]]+Table2[[#This Row],[MntGoldProds]]</f>
        <v>641</v>
      </c>
      <c r="AG771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77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771" s="2">
        <f>IF(Table2[[#This Row],[Marital_Cleaned]]="In Relationship",2,1) + Table2[[#This Row],[Kidhome]] + Table2[[#This Row],[Teenhome]]</f>
        <v>2</v>
      </c>
      <c r="AJ77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771" s="2">
        <f>IF(OR(Table2[[#This Row],[ Income ]]="",Table2[[#This Row],[ Income ]]&gt;200000),ROUND(MEDIAN(Table2[[ Income ]]),0),Table2[[#This Row],[ Income ]])</f>
        <v>76800</v>
      </c>
      <c r="AL771" s="2" t="str">
        <f>IF(Table2[[#This Row],[Income_Cleaned]]&lt;35000,"Low",
   IF(Table2[[#This Row],[Income_Cleaned]]&lt;=70000,"Medium","High"))</f>
        <v>High</v>
      </c>
    </row>
    <row r="772" spans="1:38" x14ac:dyDescent="0.35">
      <c r="A772">
        <v>2612</v>
      </c>
      <c r="B772">
        <v>1987</v>
      </c>
      <c r="C772" t="s">
        <v>30</v>
      </c>
      <c r="D772" t="s">
        <v>35</v>
      </c>
      <c r="E772">
        <v>75794</v>
      </c>
      <c r="F772">
        <v>0</v>
      </c>
      <c r="G772">
        <v>0</v>
      </c>
      <c r="H772" s="1">
        <v>41632</v>
      </c>
      <c r="I772">
        <v>33</v>
      </c>
      <c r="J772">
        <v>754</v>
      </c>
      <c r="K772">
        <v>160</v>
      </c>
      <c r="L772">
        <v>625</v>
      </c>
      <c r="M772">
        <v>63</v>
      </c>
      <c r="N772">
        <v>32</v>
      </c>
      <c r="O772">
        <v>48</v>
      </c>
      <c r="P772">
        <v>1</v>
      </c>
      <c r="Q772">
        <v>7</v>
      </c>
      <c r="R772">
        <v>5</v>
      </c>
      <c r="S772">
        <v>12</v>
      </c>
      <c r="T772">
        <v>3</v>
      </c>
      <c r="U772">
        <v>0</v>
      </c>
      <c r="V772">
        <v>0</v>
      </c>
      <c r="W772">
        <v>0</v>
      </c>
      <c r="X772">
        <v>1</v>
      </c>
      <c r="Y772">
        <v>0</v>
      </c>
      <c r="Z772">
        <v>0</v>
      </c>
      <c r="AA772">
        <v>0</v>
      </c>
      <c r="AB772" t="s">
        <v>45</v>
      </c>
      <c r="AC772">
        <f>2014 - Table2[[#This Row],[Year_Birth]]</f>
        <v>27</v>
      </c>
      <c r="AD772">
        <f>IF(Table2[[#This Row],[Age]]&gt;100, "100", Table2[[#This Row],[Age]])</f>
        <v>27</v>
      </c>
      <c r="AE772" t="str">
        <f>IF(Table2[[#This Row],[Age_Cleaned]]&lt;30,"&lt;30",
   IF(Table2[[#This Row],[Age_Cleaned]]&lt;=40,"30-40",
   IF(Table2[[#This Row],[Age_Cleaned]]&lt;=50,"40-50","50+")))</f>
        <v>&lt;30</v>
      </c>
      <c r="AF772" s="2">
        <f>Table2[[#This Row],[MntWines]]+Table2[[#This Row],[MntFruits]]+Table2[[#This Row],[MntMeatProducts]]+Table2[[#This Row],[MntFishProducts]]+Table2[[#This Row],[MntSweetProducts]]+Table2[[#This Row],[MntGoldProds]]</f>
        <v>1682</v>
      </c>
      <c r="AG772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77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772" s="2">
        <f>IF(Table2[[#This Row],[Marital_Cleaned]]="In Relationship",2,1) + Table2[[#This Row],[Kidhome]] + Table2[[#This Row],[Teenhome]]</f>
        <v>2</v>
      </c>
      <c r="AJ77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772" s="2">
        <f>IF(OR(Table2[[#This Row],[ Income ]]="",Table2[[#This Row],[ Income ]]&gt;200000),ROUND(MEDIAN(Table2[[ Income ]]),0),Table2[[#This Row],[ Income ]])</f>
        <v>75794</v>
      </c>
      <c r="AL772" s="2" t="str">
        <f>IF(Table2[[#This Row],[Income_Cleaned]]&lt;35000,"Low",
   IF(Table2[[#This Row],[Income_Cleaned]]&lt;=70000,"Medium","High"))</f>
        <v>High</v>
      </c>
    </row>
    <row r="773" spans="1:38" x14ac:dyDescent="0.35">
      <c r="A773">
        <v>113</v>
      </c>
      <c r="B773">
        <v>1951</v>
      </c>
      <c r="C773" t="s">
        <v>30</v>
      </c>
      <c r="D773" t="s">
        <v>35</v>
      </c>
      <c r="E773">
        <v>30833</v>
      </c>
      <c r="F773">
        <v>1</v>
      </c>
      <c r="G773">
        <v>1</v>
      </c>
      <c r="H773" s="1">
        <v>41471</v>
      </c>
      <c r="I773">
        <v>33</v>
      </c>
      <c r="J773">
        <v>11</v>
      </c>
      <c r="K773">
        <v>0</v>
      </c>
      <c r="L773">
        <v>7</v>
      </c>
      <c r="M773">
        <v>3</v>
      </c>
      <c r="N773">
        <v>1</v>
      </c>
      <c r="O773">
        <v>6</v>
      </c>
      <c r="P773">
        <v>2</v>
      </c>
      <c r="Q773">
        <v>1</v>
      </c>
      <c r="R773">
        <v>0</v>
      </c>
      <c r="S773">
        <v>3</v>
      </c>
      <c r="T773">
        <v>5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 t="s">
        <v>32</v>
      </c>
      <c r="AC773">
        <f>2014 - Table2[[#This Row],[Year_Birth]]</f>
        <v>63</v>
      </c>
      <c r="AD773">
        <f>IF(Table2[[#This Row],[Age]]&gt;100, "100", Table2[[#This Row],[Age]])</f>
        <v>63</v>
      </c>
      <c r="AE773" t="str">
        <f>IF(Table2[[#This Row],[Age_Cleaned]]&lt;30,"&lt;30",
   IF(Table2[[#This Row],[Age_Cleaned]]&lt;=40,"30-40",
   IF(Table2[[#This Row],[Age_Cleaned]]&lt;=50,"40-50","50+")))</f>
        <v>50+</v>
      </c>
      <c r="AF773" s="2">
        <f>Table2[[#This Row],[MntWines]]+Table2[[#This Row],[MntFruits]]+Table2[[#This Row],[MntMeatProducts]]+Table2[[#This Row],[MntFishProducts]]+Table2[[#This Row],[MntSweetProducts]]+Table2[[#This Row],[MntGoldProds]]</f>
        <v>28</v>
      </c>
      <c r="AG773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77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773" s="2">
        <f>IF(Table2[[#This Row],[Marital_Cleaned]]="In Relationship",2,1) + Table2[[#This Row],[Kidhome]] + Table2[[#This Row],[Teenhome]]</f>
        <v>4</v>
      </c>
      <c r="AJ77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773" s="2">
        <f>IF(OR(Table2[[#This Row],[ Income ]]="",Table2[[#This Row],[ Income ]]&gt;200000),ROUND(MEDIAN(Table2[[ Income ]]),0),Table2[[#This Row],[ Income ]])</f>
        <v>30833</v>
      </c>
      <c r="AL773" s="2" t="str">
        <f>IF(Table2[[#This Row],[Income_Cleaned]]&lt;35000,"Low",
   IF(Table2[[#This Row],[Income_Cleaned]]&lt;=70000,"Medium","High"))</f>
        <v>Low</v>
      </c>
    </row>
    <row r="774" spans="1:38" x14ac:dyDescent="0.35">
      <c r="A774">
        <v>2868</v>
      </c>
      <c r="B774">
        <v>1949</v>
      </c>
      <c r="C774" t="s">
        <v>39</v>
      </c>
      <c r="D774" t="s">
        <v>33</v>
      </c>
      <c r="E774">
        <v>26518</v>
      </c>
      <c r="F774">
        <v>1</v>
      </c>
      <c r="G774">
        <v>1</v>
      </c>
      <c r="H774" s="1">
        <v>41372</v>
      </c>
      <c r="I774">
        <v>33</v>
      </c>
      <c r="J774">
        <v>20</v>
      </c>
      <c r="K774">
        <v>1</v>
      </c>
      <c r="L774">
        <v>28</v>
      </c>
      <c r="M774">
        <v>3</v>
      </c>
      <c r="N774">
        <v>3</v>
      </c>
      <c r="O774">
        <v>2</v>
      </c>
      <c r="P774">
        <v>3</v>
      </c>
      <c r="Q774">
        <v>2</v>
      </c>
      <c r="R774">
        <v>0</v>
      </c>
      <c r="S774">
        <v>3</v>
      </c>
      <c r="T774">
        <v>8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1</v>
      </c>
      <c r="AA774">
        <v>0</v>
      </c>
      <c r="AB774" t="s">
        <v>36</v>
      </c>
      <c r="AC774">
        <f>2014 - Table2[[#This Row],[Year_Birth]]</f>
        <v>65</v>
      </c>
      <c r="AD774">
        <f>IF(Table2[[#This Row],[Age]]&gt;100, "100", Table2[[#This Row],[Age]])</f>
        <v>65</v>
      </c>
      <c r="AE774" t="str">
        <f>IF(Table2[[#This Row],[Age_Cleaned]]&lt;30,"&lt;30",
   IF(Table2[[#This Row],[Age_Cleaned]]&lt;=40,"30-40",
   IF(Table2[[#This Row],[Age_Cleaned]]&lt;=50,"40-50","50+")))</f>
        <v>50+</v>
      </c>
      <c r="AF774" s="2">
        <f>Table2[[#This Row],[MntWines]]+Table2[[#This Row],[MntFruits]]+Table2[[#This Row],[MntMeatProducts]]+Table2[[#This Row],[MntFishProducts]]+Table2[[#This Row],[MntSweetProducts]]+Table2[[#This Row],[MntGoldProds]]</f>
        <v>57</v>
      </c>
      <c r="AG774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77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774" s="2">
        <f>IF(Table2[[#This Row],[Marital_Cleaned]]="In Relationship",2,1) + Table2[[#This Row],[Kidhome]] + Table2[[#This Row],[Teenhome]]</f>
        <v>3</v>
      </c>
      <c r="AJ77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774" s="2">
        <f>IF(OR(Table2[[#This Row],[ Income ]]="",Table2[[#This Row],[ Income ]]&gt;200000),ROUND(MEDIAN(Table2[[ Income ]]),0),Table2[[#This Row],[ Income ]])</f>
        <v>26518</v>
      </c>
      <c r="AL774" s="2" t="str">
        <f>IF(Table2[[#This Row],[Income_Cleaned]]&lt;35000,"Low",
   IF(Table2[[#This Row],[Income_Cleaned]]&lt;=70000,"Medium","High"))</f>
        <v>Low</v>
      </c>
    </row>
    <row r="775" spans="1:38" x14ac:dyDescent="0.35">
      <c r="A775">
        <v>4216</v>
      </c>
      <c r="B775">
        <v>1981</v>
      </c>
      <c r="C775" t="s">
        <v>30</v>
      </c>
      <c r="D775" t="s">
        <v>33</v>
      </c>
      <c r="E775">
        <v>91065</v>
      </c>
      <c r="F775">
        <v>0</v>
      </c>
      <c r="G775">
        <v>0</v>
      </c>
      <c r="H775" s="1">
        <v>41327</v>
      </c>
      <c r="I775">
        <v>33</v>
      </c>
      <c r="J775">
        <v>822</v>
      </c>
      <c r="K775">
        <v>114</v>
      </c>
      <c r="L775">
        <v>108</v>
      </c>
      <c r="M775">
        <v>179</v>
      </c>
      <c r="N775">
        <v>137</v>
      </c>
      <c r="O775">
        <v>114</v>
      </c>
      <c r="P775">
        <v>1</v>
      </c>
      <c r="Q775">
        <v>7</v>
      </c>
      <c r="R775">
        <v>9</v>
      </c>
      <c r="S775">
        <v>9</v>
      </c>
      <c r="T775">
        <v>3</v>
      </c>
      <c r="U775">
        <v>0</v>
      </c>
      <c r="V775">
        <v>0</v>
      </c>
      <c r="W775">
        <v>1</v>
      </c>
      <c r="X775">
        <v>1</v>
      </c>
      <c r="Y775">
        <v>0</v>
      </c>
      <c r="Z775">
        <v>1</v>
      </c>
      <c r="AA775">
        <v>0</v>
      </c>
      <c r="AB775" t="s">
        <v>32</v>
      </c>
      <c r="AC775">
        <f>2014 - Table2[[#This Row],[Year_Birth]]</f>
        <v>33</v>
      </c>
      <c r="AD775">
        <f>IF(Table2[[#This Row],[Age]]&gt;100, "100", Table2[[#This Row],[Age]])</f>
        <v>33</v>
      </c>
      <c r="AE775" t="str">
        <f>IF(Table2[[#This Row],[Age_Cleaned]]&lt;30,"&lt;30",
   IF(Table2[[#This Row],[Age_Cleaned]]&lt;=40,"30-40",
   IF(Table2[[#This Row],[Age_Cleaned]]&lt;=50,"40-50","50+")))</f>
        <v>30-40</v>
      </c>
      <c r="AF775" s="2">
        <f>Table2[[#This Row],[MntWines]]+Table2[[#This Row],[MntFruits]]+Table2[[#This Row],[MntMeatProducts]]+Table2[[#This Row],[MntFishProducts]]+Table2[[#This Row],[MntSweetProducts]]+Table2[[#This Row],[MntGoldProds]]</f>
        <v>1474</v>
      </c>
      <c r="AG775" s="2">
        <f>Table2[[#This Row],[AcceptedCmp1]] + Table2[[#This Row],[AcceptedCmp2]] + Table2[[#This Row],[AcceptedCmp3]] + Table2[[#This Row],[AcceptedCmp4]] + Table2[[#This Row],[AcceptedCmp5]] + Table2[[#This Row],[Response]]</f>
        <v>3</v>
      </c>
      <c r="AH77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775" s="2">
        <f>IF(Table2[[#This Row],[Marital_Cleaned]]="In Relationship",2,1) + Table2[[#This Row],[Kidhome]] + Table2[[#This Row],[Teenhome]]</f>
        <v>1</v>
      </c>
      <c r="AJ77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775" s="2">
        <f>IF(OR(Table2[[#This Row],[ Income ]]="",Table2[[#This Row],[ Income ]]&gt;200000),ROUND(MEDIAN(Table2[[ Income ]]),0),Table2[[#This Row],[ Income ]])</f>
        <v>91065</v>
      </c>
      <c r="AL775" s="2" t="str">
        <f>IF(Table2[[#This Row],[Income_Cleaned]]&lt;35000,"Low",
   IF(Table2[[#This Row],[Income_Cleaned]]&lt;=70000,"Medium","High"))</f>
        <v>High</v>
      </c>
    </row>
    <row r="776" spans="1:38" x14ac:dyDescent="0.35">
      <c r="A776">
        <v>199</v>
      </c>
      <c r="B776">
        <v>1962</v>
      </c>
      <c r="C776" t="s">
        <v>43</v>
      </c>
      <c r="D776" t="s">
        <v>33</v>
      </c>
      <c r="E776">
        <v>45183</v>
      </c>
      <c r="F776">
        <v>0</v>
      </c>
      <c r="G776">
        <v>0</v>
      </c>
      <c r="H776" s="1">
        <v>41294</v>
      </c>
      <c r="I776">
        <v>33</v>
      </c>
      <c r="J776">
        <v>219</v>
      </c>
      <c r="K776">
        <v>3</v>
      </c>
      <c r="L776">
        <v>60</v>
      </c>
      <c r="M776">
        <v>12</v>
      </c>
      <c r="N776">
        <v>9</v>
      </c>
      <c r="O776">
        <v>12</v>
      </c>
      <c r="P776">
        <v>1</v>
      </c>
      <c r="Q776">
        <v>4</v>
      </c>
      <c r="R776">
        <v>1</v>
      </c>
      <c r="S776">
        <v>7</v>
      </c>
      <c r="T776">
        <v>7</v>
      </c>
      <c r="U776">
        <v>0</v>
      </c>
      <c r="V776">
        <v>1</v>
      </c>
      <c r="W776">
        <v>0</v>
      </c>
      <c r="X776">
        <v>0</v>
      </c>
      <c r="Y776">
        <v>0</v>
      </c>
      <c r="Z776">
        <v>0</v>
      </c>
      <c r="AA776">
        <v>0</v>
      </c>
      <c r="AB776" t="s">
        <v>34</v>
      </c>
      <c r="AC776">
        <f>2014 - Table2[[#This Row],[Year_Birth]]</f>
        <v>52</v>
      </c>
      <c r="AD776">
        <f>IF(Table2[[#This Row],[Age]]&gt;100, "100", Table2[[#This Row],[Age]])</f>
        <v>52</v>
      </c>
      <c r="AE776" t="str">
        <f>IF(Table2[[#This Row],[Age_Cleaned]]&lt;30,"&lt;30",
   IF(Table2[[#This Row],[Age_Cleaned]]&lt;=40,"30-40",
   IF(Table2[[#This Row],[Age_Cleaned]]&lt;=50,"40-50","50+")))</f>
        <v>50+</v>
      </c>
      <c r="AF776" s="2">
        <f>Table2[[#This Row],[MntWines]]+Table2[[#This Row],[MntFruits]]+Table2[[#This Row],[MntMeatProducts]]+Table2[[#This Row],[MntFishProducts]]+Table2[[#This Row],[MntSweetProducts]]+Table2[[#This Row],[MntGoldProds]]</f>
        <v>315</v>
      </c>
      <c r="AG776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77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776" s="2">
        <f>IF(Table2[[#This Row],[Marital_Cleaned]]="In Relationship",2,1) + Table2[[#This Row],[Kidhome]] + Table2[[#This Row],[Teenhome]]</f>
        <v>1</v>
      </c>
      <c r="AJ77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776" s="2">
        <f>IF(OR(Table2[[#This Row],[ Income ]]="",Table2[[#This Row],[ Income ]]&gt;200000),ROUND(MEDIAN(Table2[[ Income ]]),0),Table2[[#This Row],[ Income ]])</f>
        <v>45183</v>
      </c>
      <c r="AL776" s="2" t="str">
        <f>IF(Table2[[#This Row],[Income_Cleaned]]&lt;35000,"Low",
   IF(Table2[[#This Row],[Income_Cleaned]]&lt;=70000,"Medium","High"))</f>
        <v>Medium</v>
      </c>
    </row>
    <row r="777" spans="1:38" x14ac:dyDescent="0.35">
      <c r="A777">
        <v>359</v>
      </c>
      <c r="B777">
        <v>1950</v>
      </c>
      <c r="C777" t="s">
        <v>30</v>
      </c>
      <c r="D777" t="s">
        <v>37</v>
      </c>
      <c r="E777">
        <v>48070</v>
      </c>
      <c r="F777">
        <v>0</v>
      </c>
      <c r="G777">
        <v>1</v>
      </c>
      <c r="H777" s="1">
        <v>41287</v>
      </c>
      <c r="I777">
        <v>33</v>
      </c>
      <c r="J777">
        <v>373</v>
      </c>
      <c r="K777">
        <v>14</v>
      </c>
      <c r="L777">
        <v>83</v>
      </c>
      <c r="M777">
        <v>6</v>
      </c>
      <c r="N777">
        <v>9</v>
      </c>
      <c r="O777">
        <v>19</v>
      </c>
      <c r="P777">
        <v>3</v>
      </c>
      <c r="Q777">
        <v>8</v>
      </c>
      <c r="R777">
        <v>2</v>
      </c>
      <c r="S777">
        <v>6</v>
      </c>
      <c r="T777">
        <v>7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1</v>
      </c>
      <c r="AB777" t="s">
        <v>32</v>
      </c>
      <c r="AC777">
        <f>2014 - Table2[[#This Row],[Year_Birth]]</f>
        <v>64</v>
      </c>
      <c r="AD777">
        <f>IF(Table2[[#This Row],[Age]]&gt;100, "100", Table2[[#This Row],[Age]])</f>
        <v>64</v>
      </c>
      <c r="AE777" t="str">
        <f>IF(Table2[[#This Row],[Age_Cleaned]]&lt;30,"&lt;30",
   IF(Table2[[#This Row],[Age_Cleaned]]&lt;=40,"30-40",
   IF(Table2[[#This Row],[Age_Cleaned]]&lt;=50,"40-50","50+")))</f>
        <v>50+</v>
      </c>
      <c r="AF777" s="2">
        <f>Table2[[#This Row],[MntWines]]+Table2[[#This Row],[MntFruits]]+Table2[[#This Row],[MntMeatProducts]]+Table2[[#This Row],[MntFishProducts]]+Table2[[#This Row],[MntSweetProducts]]+Table2[[#This Row],[MntGoldProds]]</f>
        <v>504</v>
      </c>
      <c r="AG777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77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777" s="2">
        <f>IF(Table2[[#This Row],[Marital_Cleaned]]="In Relationship",2,1) + Table2[[#This Row],[Kidhome]] + Table2[[#This Row],[Teenhome]]</f>
        <v>3</v>
      </c>
      <c r="AJ77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777" s="2">
        <f>IF(OR(Table2[[#This Row],[ Income ]]="",Table2[[#This Row],[ Income ]]&gt;200000),ROUND(MEDIAN(Table2[[ Income ]]),0),Table2[[#This Row],[ Income ]])</f>
        <v>48070</v>
      </c>
      <c r="AL777" s="2" t="str">
        <f>IF(Table2[[#This Row],[Income_Cleaned]]&lt;35000,"Low",
   IF(Table2[[#This Row],[Income_Cleaned]]&lt;=70000,"Medium","High"))</f>
        <v>Medium</v>
      </c>
    </row>
    <row r="778" spans="1:38" x14ac:dyDescent="0.35">
      <c r="A778">
        <v>8842</v>
      </c>
      <c r="B778">
        <v>1971</v>
      </c>
      <c r="C778" t="s">
        <v>30</v>
      </c>
      <c r="D778" t="s">
        <v>44</v>
      </c>
      <c r="E778">
        <v>30372</v>
      </c>
      <c r="F778">
        <v>1</v>
      </c>
      <c r="G778">
        <v>1</v>
      </c>
      <c r="H778" s="1">
        <v>41268</v>
      </c>
      <c r="I778">
        <v>33</v>
      </c>
      <c r="J778">
        <v>15</v>
      </c>
      <c r="K778">
        <v>0</v>
      </c>
      <c r="L778">
        <v>12</v>
      </c>
      <c r="M778">
        <v>7</v>
      </c>
      <c r="N778">
        <v>3</v>
      </c>
      <c r="O778">
        <v>7</v>
      </c>
      <c r="P778">
        <v>3</v>
      </c>
      <c r="Q778">
        <v>2</v>
      </c>
      <c r="R778">
        <v>0</v>
      </c>
      <c r="S778">
        <v>3</v>
      </c>
      <c r="T778">
        <v>7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 t="s">
        <v>32</v>
      </c>
      <c r="AC778">
        <f>2014 - Table2[[#This Row],[Year_Birth]]</f>
        <v>43</v>
      </c>
      <c r="AD778">
        <f>IF(Table2[[#This Row],[Age]]&gt;100, "100", Table2[[#This Row],[Age]])</f>
        <v>43</v>
      </c>
      <c r="AE778" t="str">
        <f>IF(Table2[[#This Row],[Age_Cleaned]]&lt;30,"&lt;30",
   IF(Table2[[#This Row],[Age_Cleaned]]&lt;=40,"30-40",
   IF(Table2[[#This Row],[Age_Cleaned]]&lt;=50,"40-50","50+")))</f>
        <v>40-50</v>
      </c>
      <c r="AF778" s="2">
        <f>Table2[[#This Row],[MntWines]]+Table2[[#This Row],[MntFruits]]+Table2[[#This Row],[MntMeatProducts]]+Table2[[#This Row],[MntFishProducts]]+Table2[[#This Row],[MntSweetProducts]]+Table2[[#This Row],[MntGoldProds]]</f>
        <v>44</v>
      </c>
      <c r="AG778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77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778" s="2">
        <f>IF(Table2[[#This Row],[Marital_Cleaned]]="In Relationship",2,1) + Table2[[#This Row],[Kidhome]] + Table2[[#This Row],[Teenhome]]</f>
        <v>3</v>
      </c>
      <c r="AJ77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778" s="2">
        <f>IF(OR(Table2[[#This Row],[ Income ]]="",Table2[[#This Row],[ Income ]]&gt;200000),ROUND(MEDIAN(Table2[[ Income ]]),0),Table2[[#This Row],[ Income ]])</f>
        <v>30372</v>
      </c>
      <c r="AL778" s="2" t="str">
        <f>IF(Table2[[#This Row],[Income_Cleaned]]&lt;35000,"Low",
   IF(Table2[[#This Row],[Income_Cleaned]]&lt;=70000,"Medium","High"))</f>
        <v>Low</v>
      </c>
    </row>
    <row r="779" spans="1:38" x14ac:dyDescent="0.35">
      <c r="A779">
        <v>2154</v>
      </c>
      <c r="B779">
        <v>1971</v>
      </c>
      <c r="C779" t="s">
        <v>30</v>
      </c>
      <c r="D779" t="s">
        <v>44</v>
      </c>
      <c r="E779">
        <v>30372</v>
      </c>
      <c r="F779">
        <v>1</v>
      </c>
      <c r="G779">
        <v>1</v>
      </c>
      <c r="H779" s="1">
        <v>41268</v>
      </c>
      <c r="I779">
        <v>33</v>
      </c>
      <c r="J779">
        <v>15</v>
      </c>
      <c r="K779">
        <v>0</v>
      </c>
      <c r="L779">
        <v>12</v>
      </c>
      <c r="M779">
        <v>7</v>
      </c>
      <c r="N779">
        <v>3</v>
      </c>
      <c r="O779">
        <v>7</v>
      </c>
      <c r="P779">
        <v>3</v>
      </c>
      <c r="Q779">
        <v>2</v>
      </c>
      <c r="R779">
        <v>0</v>
      </c>
      <c r="S779">
        <v>3</v>
      </c>
      <c r="T779">
        <v>7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 t="s">
        <v>32</v>
      </c>
      <c r="AC779">
        <f>2014 - Table2[[#This Row],[Year_Birth]]</f>
        <v>43</v>
      </c>
      <c r="AD779">
        <f>IF(Table2[[#This Row],[Age]]&gt;100, "100", Table2[[#This Row],[Age]])</f>
        <v>43</v>
      </c>
      <c r="AE779" t="str">
        <f>IF(Table2[[#This Row],[Age_Cleaned]]&lt;30,"&lt;30",
   IF(Table2[[#This Row],[Age_Cleaned]]&lt;=40,"30-40",
   IF(Table2[[#This Row],[Age_Cleaned]]&lt;=50,"40-50","50+")))</f>
        <v>40-50</v>
      </c>
      <c r="AF779" s="2">
        <f>Table2[[#This Row],[MntWines]]+Table2[[#This Row],[MntFruits]]+Table2[[#This Row],[MntMeatProducts]]+Table2[[#This Row],[MntFishProducts]]+Table2[[#This Row],[MntSweetProducts]]+Table2[[#This Row],[MntGoldProds]]</f>
        <v>44</v>
      </c>
      <c r="AG779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77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779" s="2">
        <f>IF(Table2[[#This Row],[Marital_Cleaned]]="In Relationship",2,1) + Table2[[#This Row],[Kidhome]] + Table2[[#This Row],[Teenhome]]</f>
        <v>3</v>
      </c>
      <c r="AJ77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779" s="2">
        <f>IF(OR(Table2[[#This Row],[ Income ]]="",Table2[[#This Row],[ Income ]]&gt;200000),ROUND(MEDIAN(Table2[[ Income ]]),0),Table2[[#This Row],[ Income ]])</f>
        <v>30372</v>
      </c>
      <c r="AL779" s="2" t="str">
        <f>IF(Table2[[#This Row],[Income_Cleaned]]&lt;35000,"Low",
   IF(Table2[[#This Row],[Income_Cleaned]]&lt;=70000,"Medium","High"))</f>
        <v>Low</v>
      </c>
    </row>
    <row r="780" spans="1:38" x14ac:dyDescent="0.35">
      <c r="A780">
        <v>6050</v>
      </c>
      <c r="B780">
        <v>1975</v>
      </c>
      <c r="C780" t="s">
        <v>40</v>
      </c>
      <c r="D780" t="s">
        <v>35</v>
      </c>
      <c r="E780">
        <v>57036</v>
      </c>
      <c r="F780">
        <v>0</v>
      </c>
      <c r="G780">
        <v>1</v>
      </c>
      <c r="H780" s="1">
        <v>41254</v>
      </c>
      <c r="I780">
        <v>33</v>
      </c>
      <c r="J780">
        <v>1171</v>
      </c>
      <c r="K780">
        <v>43</v>
      </c>
      <c r="L780">
        <v>219</v>
      </c>
      <c r="M780">
        <v>19</v>
      </c>
      <c r="N780">
        <v>14</v>
      </c>
      <c r="O780">
        <v>47</v>
      </c>
      <c r="P780">
        <v>4</v>
      </c>
      <c r="Q780">
        <v>6</v>
      </c>
      <c r="R780">
        <v>3</v>
      </c>
      <c r="S780">
        <v>13</v>
      </c>
      <c r="T780">
        <v>9</v>
      </c>
      <c r="U780">
        <v>1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 t="s">
        <v>42</v>
      </c>
      <c r="AC780">
        <f>2014 - Table2[[#This Row],[Year_Birth]]</f>
        <v>39</v>
      </c>
      <c r="AD780">
        <f>IF(Table2[[#This Row],[Age]]&gt;100, "100", Table2[[#This Row],[Age]])</f>
        <v>39</v>
      </c>
      <c r="AE780" t="str">
        <f>IF(Table2[[#This Row],[Age_Cleaned]]&lt;30,"&lt;30",
   IF(Table2[[#This Row],[Age_Cleaned]]&lt;=40,"30-40",
   IF(Table2[[#This Row],[Age_Cleaned]]&lt;=50,"40-50","50+")))</f>
        <v>30-40</v>
      </c>
      <c r="AF780" s="2">
        <f>Table2[[#This Row],[MntWines]]+Table2[[#This Row],[MntFruits]]+Table2[[#This Row],[MntMeatProducts]]+Table2[[#This Row],[MntFishProducts]]+Table2[[#This Row],[MntSweetProducts]]+Table2[[#This Row],[MntGoldProds]]</f>
        <v>1513</v>
      </c>
      <c r="AG780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78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780" s="2">
        <f>IF(Table2[[#This Row],[Marital_Cleaned]]="In Relationship",2,1) + Table2[[#This Row],[Kidhome]] + Table2[[#This Row],[Teenhome]]</f>
        <v>3</v>
      </c>
      <c r="AJ78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780" s="2">
        <f>IF(OR(Table2[[#This Row],[ Income ]]="",Table2[[#This Row],[ Income ]]&gt;200000),ROUND(MEDIAN(Table2[[ Income ]]),0),Table2[[#This Row],[ Income ]])</f>
        <v>57036</v>
      </c>
      <c r="AL780" s="2" t="str">
        <f>IF(Table2[[#This Row],[Income_Cleaned]]&lt;35000,"Low",
   IF(Table2[[#This Row],[Income_Cleaned]]&lt;=70000,"Medium","High"))</f>
        <v>Medium</v>
      </c>
    </row>
    <row r="781" spans="1:38" x14ac:dyDescent="0.35">
      <c r="A781">
        <v>9204</v>
      </c>
      <c r="B781">
        <v>1970</v>
      </c>
      <c r="C781" t="s">
        <v>30</v>
      </c>
      <c r="D781" t="s">
        <v>44</v>
      </c>
      <c r="E781">
        <v>66731</v>
      </c>
      <c r="F781">
        <v>0</v>
      </c>
      <c r="G781">
        <v>1</v>
      </c>
      <c r="H781" s="1">
        <v>41164</v>
      </c>
      <c r="I781">
        <v>33</v>
      </c>
      <c r="J781">
        <v>371</v>
      </c>
      <c r="K781">
        <v>159</v>
      </c>
      <c r="L781">
        <v>194</v>
      </c>
      <c r="M781">
        <v>58</v>
      </c>
      <c r="N781">
        <v>106</v>
      </c>
      <c r="O781">
        <v>141</v>
      </c>
      <c r="P781">
        <v>4</v>
      </c>
      <c r="Q781">
        <v>4</v>
      </c>
      <c r="R781">
        <v>3</v>
      </c>
      <c r="S781">
        <v>6</v>
      </c>
      <c r="T781">
        <v>3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 t="s">
        <v>32</v>
      </c>
      <c r="AC781">
        <f>2014 - Table2[[#This Row],[Year_Birth]]</f>
        <v>44</v>
      </c>
      <c r="AD781">
        <f>IF(Table2[[#This Row],[Age]]&gt;100, "100", Table2[[#This Row],[Age]])</f>
        <v>44</v>
      </c>
      <c r="AE781" t="str">
        <f>IF(Table2[[#This Row],[Age_Cleaned]]&lt;30,"&lt;30",
   IF(Table2[[#This Row],[Age_Cleaned]]&lt;=40,"30-40",
   IF(Table2[[#This Row],[Age_Cleaned]]&lt;=50,"40-50","50+")))</f>
        <v>40-50</v>
      </c>
      <c r="AF781" s="2">
        <f>Table2[[#This Row],[MntWines]]+Table2[[#This Row],[MntFruits]]+Table2[[#This Row],[MntMeatProducts]]+Table2[[#This Row],[MntFishProducts]]+Table2[[#This Row],[MntSweetProducts]]+Table2[[#This Row],[MntGoldProds]]</f>
        <v>1029</v>
      </c>
      <c r="AG781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78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781" s="2">
        <f>IF(Table2[[#This Row],[Marital_Cleaned]]="In Relationship",2,1) + Table2[[#This Row],[Kidhome]] + Table2[[#This Row],[Teenhome]]</f>
        <v>2</v>
      </c>
      <c r="AJ78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781" s="2">
        <f>IF(OR(Table2[[#This Row],[ Income ]]="",Table2[[#This Row],[ Income ]]&gt;200000),ROUND(MEDIAN(Table2[[ Income ]]),0),Table2[[#This Row],[ Income ]])</f>
        <v>66731</v>
      </c>
      <c r="AL781" s="2" t="str">
        <f>IF(Table2[[#This Row],[Income_Cleaned]]&lt;35000,"Low",
   IF(Table2[[#This Row],[Income_Cleaned]]&lt;=70000,"Medium","High"))</f>
        <v>Medium</v>
      </c>
    </row>
    <row r="782" spans="1:38" x14ac:dyDescent="0.35">
      <c r="A782">
        <v>4472</v>
      </c>
      <c r="B782">
        <v>1970</v>
      </c>
      <c r="C782" t="s">
        <v>39</v>
      </c>
      <c r="D782" t="s">
        <v>31</v>
      </c>
      <c r="E782">
        <v>35682</v>
      </c>
      <c r="F782">
        <v>1</v>
      </c>
      <c r="G782">
        <v>0</v>
      </c>
      <c r="H782" s="1">
        <v>41817</v>
      </c>
      <c r="I782">
        <v>34</v>
      </c>
      <c r="J782">
        <v>23</v>
      </c>
      <c r="K782">
        <v>0</v>
      </c>
      <c r="L782">
        <v>8</v>
      </c>
      <c r="M782">
        <v>6</v>
      </c>
      <c r="N782">
        <v>2</v>
      </c>
      <c r="O782">
        <v>18</v>
      </c>
      <c r="P782">
        <v>1</v>
      </c>
      <c r="Q782">
        <v>1</v>
      </c>
      <c r="R782">
        <v>1</v>
      </c>
      <c r="S782">
        <v>3</v>
      </c>
      <c r="T782">
        <v>2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 t="s">
        <v>38</v>
      </c>
      <c r="AC782">
        <f>2014 - Table2[[#This Row],[Year_Birth]]</f>
        <v>44</v>
      </c>
      <c r="AD782">
        <f>IF(Table2[[#This Row],[Age]]&gt;100, "100", Table2[[#This Row],[Age]])</f>
        <v>44</v>
      </c>
      <c r="AE782" t="str">
        <f>IF(Table2[[#This Row],[Age_Cleaned]]&lt;30,"&lt;30",
   IF(Table2[[#This Row],[Age_Cleaned]]&lt;=40,"30-40",
   IF(Table2[[#This Row],[Age_Cleaned]]&lt;=50,"40-50","50+")))</f>
        <v>40-50</v>
      </c>
      <c r="AF782" s="2">
        <f>Table2[[#This Row],[MntWines]]+Table2[[#This Row],[MntFruits]]+Table2[[#This Row],[MntMeatProducts]]+Table2[[#This Row],[MntFishProducts]]+Table2[[#This Row],[MntSweetProducts]]+Table2[[#This Row],[MntGoldProds]]</f>
        <v>57</v>
      </c>
      <c r="AG782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78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782" s="2">
        <f>IF(Table2[[#This Row],[Marital_Cleaned]]="In Relationship",2,1) + Table2[[#This Row],[Kidhome]] + Table2[[#This Row],[Teenhome]]</f>
        <v>2</v>
      </c>
      <c r="AJ78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782" s="2">
        <f>IF(OR(Table2[[#This Row],[ Income ]]="",Table2[[#This Row],[ Income ]]&gt;200000),ROUND(MEDIAN(Table2[[ Income ]]),0),Table2[[#This Row],[ Income ]])</f>
        <v>35682</v>
      </c>
      <c r="AL782" s="2" t="str">
        <f>IF(Table2[[#This Row],[Income_Cleaned]]&lt;35000,"Low",
   IF(Table2[[#This Row],[Income_Cleaned]]&lt;=70000,"Medium","High"))</f>
        <v>Medium</v>
      </c>
    </row>
    <row r="783" spans="1:38" x14ac:dyDescent="0.35">
      <c r="A783">
        <v>6864</v>
      </c>
      <c r="B783">
        <v>1989</v>
      </c>
      <c r="C783" t="s">
        <v>43</v>
      </c>
      <c r="D783" t="s">
        <v>31</v>
      </c>
      <c r="E783">
        <v>10979</v>
      </c>
      <c r="F783">
        <v>0</v>
      </c>
      <c r="G783">
        <v>0</v>
      </c>
      <c r="H783" s="1">
        <v>41781</v>
      </c>
      <c r="I783">
        <v>34</v>
      </c>
      <c r="J783">
        <v>8</v>
      </c>
      <c r="K783">
        <v>4</v>
      </c>
      <c r="L783">
        <v>10</v>
      </c>
      <c r="M783">
        <v>2</v>
      </c>
      <c r="N783">
        <v>2</v>
      </c>
      <c r="O783">
        <v>4</v>
      </c>
      <c r="P783">
        <v>2</v>
      </c>
      <c r="Q783">
        <v>3</v>
      </c>
      <c r="R783">
        <v>0</v>
      </c>
      <c r="S783">
        <v>3</v>
      </c>
      <c r="T783">
        <v>5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 t="s">
        <v>38</v>
      </c>
      <c r="AC783">
        <f>2014 - Table2[[#This Row],[Year_Birth]]</f>
        <v>25</v>
      </c>
      <c r="AD783">
        <f>IF(Table2[[#This Row],[Age]]&gt;100, "100", Table2[[#This Row],[Age]])</f>
        <v>25</v>
      </c>
      <c r="AE783" t="str">
        <f>IF(Table2[[#This Row],[Age_Cleaned]]&lt;30,"&lt;30",
   IF(Table2[[#This Row],[Age_Cleaned]]&lt;=40,"30-40",
   IF(Table2[[#This Row],[Age_Cleaned]]&lt;=50,"40-50","50+")))</f>
        <v>&lt;30</v>
      </c>
      <c r="AF783" s="2">
        <f>Table2[[#This Row],[MntWines]]+Table2[[#This Row],[MntFruits]]+Table2[[#This Row],[MntMeatProducts]]+Table2[[#This Row],[MntFishProducts]]+Table2[[#This Row],[MntSweetProducts]]+Table2[[#This Row],[MntGoldProds]]</f>
        <v>30</v>
      </c>
      <c r="AG783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78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783" s="2">
        <f>IF(Table2[[#This Row],[Marital_Cleaned]]="In Relationship",2,1) + Table2[[#This Row],[Kidhome]] + Table2[[#This Row],[Teenhome]]</f>
        <v>1</v>
      </c>
      <c r="AJ78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783" s="2">
        <f>IF(OR(Table2[[#This Row],[ Income ]]="",Table2[[#This Row],[ Income ]]&gt;200000),ROUND(MEDIAN(Table2[[ Income ]]),0),Table2[[#This Row],[ Income ]])</f>
        <v>10979</v>
      </c>
      <c r="AL783" s="2" t="str">
        <f>IF(Table2[[#This Row],[Income_Cleaned]]&lt;35000,"Low",
   IF(Table2[[#This Row],[Income_Cleaned]]&lt;=70000,"Medium","High"))</f>
        <v>Low</v>
      </c>
    </row>
    <row r="784" spans="1:38" x14ac:dyDescent="0.35">
      <c r="A784">
        <v>10617</v>
      </c>
      <c r="B784">
        <v>1989</v>
      </c>
      <c r="C784" t="s">
        <v>43</v>
      </c>
      <c r="D784" t="s">
        <v>31</v>
      </c>
      <c r="E784">
        <v>10979</v>
      </c>
      <c r="F784">
        <v>0</v>
      </c>
      <c r="G784">
        <v>0</v>
      </c>
      <c r="H784" s="1">
        <v>41781</v>
      </c>
      <c r="I784">
        <v>34</v>
      </c>
      <c r="J784">
        <v>8</v>
      </c>
      <c r="K784">
        <v>4</v>
      </c>
      <c r="L784">
        <v>10</v>
      </c>
      <c r="M784">
        <v>2</v>
      </c>
      <c r="N784">
        <v>2</v>
      </c>
      <c r="O784">
        <v>4</v>
      </c>
      <c r="P784">
        <v>2</v>
      </c>
      <c r="Q784">
        <v>3</v>
      </c>
      <c r="R784">
        <v>0</v>
      </c>
      <c r="S784">
        <v>3</v>
      </c>
      <c r="T784">
        <v>5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 t="s">
        <v>32</v>
      </c>
      <c r="AC784">
        <f>2014 - Table2[[#This Row],[Year_Birth]]</f>
        <v>25</v>
      </c>
      <c r="AD784">
        <f>IF(Table2[[#This Row],[Age]]&gt;100, "100", Table2[[#This Row],[Age]])</f>
        <v>25</v>
      </c>
      <c r="AE784" t="str">
        <f>IF(Table2[[#This Row],[Age_Cleaned]]&lt;30,"&lt;30",
   IF(Table2[[#This Row],[Age_Cleaned]]&lt;=40,"30-40",
   IF(Table2[[#This Row],[Age_Cleaned]]&lt;=50,"40-50","50+")))</f>
        <v>&lt;30</v>
      </c>
      <c r="AF784" s="2">
        <f>Table2[[#This Row],[MntWines]]+Table2[[#This Row],[MntFruits]]+Table2[[#This Row],[MntMeatProducts]]+Table2[[#This Row],[MntFishProducts]]+Table2[[#This Row],[MntSweetProducts]]+Table2[[#This Row],[MntGoldProds]]</f>
        <v>30</v>
      </c>
      <c r="AG784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78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784" s="2">
        <f>IF(Table2[[#This Row],[Marital_Cleaned]]="In Relationship",2,1) + Table2[[#This Row],[Kidhome]] + Table2[[#This Row],[Teenhome]]</f>
        <v>1</v>
      </c>
      <c r="AJ78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784" s="2">
        <f>IF(OR(Table2[[#This Row],[ Income ]]="",Table2[[#This Row],[ Income ]]&gt;200000),ROUND(MEDIAN(Table2[[ Income ]]),0),Table2[[#This Row],[ Income ]])</f>
        <v>10979</v>
      </c>
      <c r="AL784" s="2" t="str">
        <f>IF(Table2[[#This Row],[Income_Cleaned]]&lt;35000,"Low",
   IF(Table2[[#This Row],[Income_Cleaned]]&lt;=70000,"Medium","High"))</f>
        <v>Low</v>
      </c>
    </row>
    <row r="785" spans="1:38" x14ac:dyDescent="0.35">
      <c r="A785">
        <v>3924</v>
      </c>
      <c r="B785">
        <v>1965</v>
      </c>
      <c r="C785" t="s">
        <v>39</v>
      </c>
      <c r="D785" t="s">
        <v>31</v>
      </c>
      <c r="E785">
        <v>57912</v>
      </c>
      <c r="F785">
        <v>0</v>
      </c>
      <c r="G785">
        <v>1</v>
      </c>
      <c r="H785" s="1">
        <v>41715</v>
      </c>
      <c r="I785">
        <v>34</v>
      </c>
      <c r="J785">
        <v>801</v>
      </c>
      <c r="K785">
        <v>0</v>
      </c>
      <c r="L785">
        <v>80</v>
      </c>
      <c r="M785">
        <v>0</v>
      </c>
      <c r="N785">
        <v>0</v>
      </c>
      <c r="O785">
        <v>35</v>
      </c>
      <c r="P785">
        <v>5</v>
      </c>
      <c r="Q785">
        <v>8</v>
      </c>
      <c r="R785">
        <v>3</v>
      </c>
      <c r="S785">
        <v>12</v>
      </c>
      <c r="T785">
        <v>5</v>
      </c>
      <c r="U785">
        <v>0</v>
      </c>
      <c r="V785">
        <v>1</v>
      </c>
      <c r="W785">
        <v>0</v>
      </c>
      <c r="X785">
        <v>0</v>
      </c>
      <c r="Y785">
        <v>0</v>
      </c>
      <c r="Z785">
        <v>0</v>
      </c>
      <c r="AA785">
        <v>0</v>
      </c>
      <c r="AB785" t="s">
        <v>45</v>
      </c>
      <c r="AC785">
        <f>2014 - Table2[[#This Row],[Year_Birth]]</f>
        <v>49</v>
      </c>
      <c r="AD785">
        <f>IF(Table2[[#This Row],[Age]]&gt;100, "100", Table2[[#This Row],[Age]])</f>
        <v>49</v>
      </c>
      <c r="AE785" t="str">
        <f>IF(Table2[[#This Row],[Age_Cleaned]]&lt;30,"&lt;30",
   IF(Table2[[#This Row],[Age_Cleaned]]&lt;=40,"30-40",
   IF(Table2[[#This Row],[Age_Cleaned]]&lt;=50,"40-50","50+")))</f>
        <v>40-50</v>
      </c>
      <c r="AF785" s="2">
        <f>Table2[[#This Row],[MntWines]]+Table2[[#This Row],[MntFruits]]+Table2[[#This Row],[MntMeatProducts]]+Table2[[#This Row],[MntFishProducts]]+Table2[[#This Row],[MntSweetProducts]]+Table2[[#This Row],[MntGoldProds]]</f>
        <v>916</v>
      </c>
      <c r="AG785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78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785" s="2">
        <f>IF(Table2[[#This Row],[Marital_Cleaned]]="In Relationship",2,1) + Table2[[#This Row],[Kidhome]] + Table2[[#This Row],[Teenhome]]</f>
        <v>2</v>
      </c>
      <c r="AJ78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785" s="2">
        <f>IF(OR(Table2[[#This Row],[ Income ]]="",Table2[[#This Row],[ Income ]]&gt;200000),ROUND(MEDIAN(Table2[[ Income ]]),0),Table2[[#This Row],[ Income ]])</f>
        <v>57912</v>
      </c>
      <c r="AL785" s="2" t="str">
        <f>IF(Table2[[#This Row],[Income_Cleaned]]&lt;35000,"Low",
   IF(Table2[[#This Row],[Income_Cleaned]]&lt;=70000,"Medium","High"))</f>
        <v>Medium</v>
      </c>
    </row>
    <row r="786" spans="1:38" x14ac:dyDescent="0.35">
      <c r="A786">
        <v>5654</v>
      </c>
      <c r="B786">
        <v>1972</v>
      </c>
      <c r="C786" t="s">
        <v>30</v>
      </c>
      <c r="D786" t="s">
        <v>35</v>
      </c>
      <c r="E786">
        <v>36026</v>
      </c>
      <c r="F786">
        <v>2</v>
      </c>
      <c r="G786">
        <v>1</v>
      </c>
      <c r="H786" s="1">
        <v>41714</v>
      </c>
      <c r="I786">
        <v>34</v>
      </c>
      <c r="J786">
        <v>20</v>
      </c>
      <c r="K786">
        <v>4</v>
      </c>
      <c r="L786">
        <v>10</v>
      </c>
      <c r="M786">
        <v>6</v>
      </c>
      <c r="N786">
        <v>4</v>
      </c>
      <c r="O786">
        <v>17</v>
      </c>
      <c r="P786">
        <v>2</v>
      </c>
      <c r="Q786">
        <v>2</v>
      </c>
      <c r="R786">
        <v>0</v>
      </c>
      <c r="S786">
        <v>3</v>
      </c>
      <c r="T786">
        <v>6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 t="s">
        <v>38</v>
      </c>
      <c r="AC786">
        <f>2014 - Table2[[#This Row],[Year_Birth]]</f>
        <v>42</v>
      </c>
      <c r="AD786">
        <f>IF(Table2[[#This Row],[Age]]&gt;100, "100", Table2[[#This Row],[Age]])</f>
        <v>42</v>
      </c>
      <c r="AE786" t="str">
        <f>IF(Table2[[#This Row],[Age_Cleaned]]&lt;30,"&lt;30",
   IF(Table2[[#This Row],[Age_Cleaned]]&lt;=40,"30-40",
   IF(Table2[[#This Row],[Age_Cleaned]]&lt;=50,"40-50","50+")))</f>
        <v>40-50</v>
      </c>
      <c r="AF786" s="2">
        <f>Table2[[#This Row],[MntWines]]+Table2[[#This Row],[MntFruits]]+Table2[[#This Row],[MntMeatProducts]]+Table2[[#This Row],[MntFishProducts]]+Table2[[#This Row],[MntSweetProducts]]+Table2[[#This Row],[MntGoldProds]]</f>
        <v>61</v>
      </c>
      <c r="AG786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78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786" s="2">
        <f>IF(Table2[[#This Row],[Marital_Cleaned]]="In Relationship",2,1) + Table2[[#This Row],[Kidhome]] + Table2[[#This Row],[Teenhome]]</f>
        <v>5</v>
      </c>
      <c r="AJ78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786" s="2">
        <f>IF(OR(Table2[[#This Row],[ Income ]]="",Table2[[#This Row],[ Income ]]&gt;200000),ROUND(MEDIAN(Table2[[ Income ]]),0),Table2[[#This Row],[ Income ]])</f>
        <v>36026</v>
      </c>
      <c r="AL786" s="2" t="str">
        <f>IF(Table2[[#This Row],[Income_Cleaned]]&lt;35000,"Low",
   IF(Table2[[#This Row],[Income_Cleaned]]&lt;=70000,"Medium","High"))</f>
        <v>Medium</v>
      </c>
    </row>
    <row r="787" spans="1:38" x14ac:dyDescent="0.35">
      <c r="A787">
        <v>9216</v>
      </c>
      <c r="B787">
        <v>1971</v>
      </c>
      <c r="C787" t="s">
        <v>30</v>
      </c>
      <c r="D787" t="s">
        <v>35</v>
      </c>
      <c r="E787">
        <v>35788</v>
      </c>
      <c r="F787">
        <v>1</v>
      </c>
      <c r="G787">
        <v>1</v>
      </c>
      <c r="H787" s="1">
        <v>41662</v>
      </c>
      <c r="I787">
        <v>34</v>
      </c>
      <c r="J787">
        <v>23</v>
      </c>
      <c r="K787">
        <v>2</v>
      </c>
      <c r="L787">
        <v>11</v>
      </c>
      <c r="M787">
        <v>3</v>
      </c>
      <c r="N787">
        <v>1</v>
      </c>
      <c r="O787">
        <v>4</v>
      </c>
      <c r="P787">
        <v>2</v>
      </c>
      <c r="Q787">
        <v>2</v>
      </c>
      <c r="R787">
        <v>0</v>
      </c>
      <c r="S787">
        <v>3</v>
      </c>
      <c r="T787">
        <v>6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 t="s">
        <v>34</v>
      </c>
      <c r="AC787">
        <f>2014 - Table2[[#This Row],[Year_Birth]]</f>
        <v>43</v>
      </c>
      <c r="AD787">
        <f>IF(Table2[[#This Row],[Age]]&gt;100, "100", Table2[[#This Row],[Age]])</f>
        <v>43</v>
      </c>
      <c r="AE787" t="str">
        <f>IF(Table2[[#This Row],[Age_Cleaned]]&lt;30,"&lt;30",
   IF(Table2[[#This Row],[Age_Cleaned]]&lt;=40,"30-40",
   IF(Table2[[#This Row],[Age_Cleaned]]&lt;=50,"40-50","50+")))</f>
        <v>40-50</v>
      </c>
      <c r="AF787" s="2">
        <f>Table2[[#This Row],[MntWines]]+Table2[[#This Row],[MntFruits]]+Table2[[#This Row],[MntMeatProducts]]+Table2[[#This Row],[MntFishProducts]]+Table2[[#This Row],[MntSweetProducts]]+Table2[[#This Row],[MntGoldProds]]</f>
        <v>44</v>
      </c>
      <c r="AG787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78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787" s="2">
        <f>IF(Table2[[#This Row],[Marital_Cleaned]]="In Relationship",2,1) + Table2[[#This Row],[Kidhome]] + Table2[[#This Row],[Teenhome]]</f>
        <v>4</v>
      </c>
      <c r="AJ78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787" s="2">
        <f>IF(OR(Table2[[#This Row],[ Income ]]="",Table2[[#This Row],[ Income ]]&gt;200000),ROUND(MEDIAN(Table2[[ Income ]]),0),Table2[[#This Row],[ Income ]])</f>
        <v>35788</v>
      </c>
      <c r="AL787" s="2" t="str">
        <f>IF(Table2[[#This Row],[Income_Cleaned]]&lt;35000,"Low",
   IF(Table2[[#This Row],[Income_Cleaned]]&lt;=70000,"Medium","High"))</f>
        <v>Medium</v>
      </c>
    </row>
    <row r="788" spans="1:38" x14ac:dyDescent="0.35">
      <c r="A788">
        <v>8086</v>
      </c>
      <c r="B788">
        <v>1959</v>
      </c>
      <c r="C788" t="s">
        <v>30</v>
      </c>
      <c r="D788" t="s">
        <v>35</v>
      </c>
      <c r="E788">
        <v>42243</v>
      </c>
      <c r="F788">
        <v>1</v>
      </c>
      <c r="G788">
        <v>1</v>
      </c>
      <c r="H788" s="1">
        <v>41619</v>
      </c>
      <c r="I788">
        <v>34</v>
      </c>
      <c r="J788">
        <v>48</v>
      </c>
      <c r="K788">
        <v>0</v>
      </c>
      <c r="L788">
        <v>2</v>
      </c>
      <c r="M788">
        <v>0</v>
      </c>
      <c r="N788">
        <v>0</v>
      </c>
      <c r="O788">
        <v>5</v>
      </c>
      <c r="P788">
        <v>2</v>
      </c>
      <c r="Q788">
        <v>2</v>
      </c>
      <c r="R788">
        <v>0</v>
      </c>
      <c r="S788">
        <v>3</v>
      </c>
      <c r="T788">
        <v>7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 t="s">
        <v>45</v>
      </c>
      <c r="AC788">
        <f>2014 - Table2[[#This Row],[Year_Birth]]</f>
        <v>55</v>
      </c>
      <c r="AD788">
        <f>IF(Table2[[#This Row],[Age]]&gt;100, "100", Table2[[#This Row],[Age]])</f>
        <v>55</v>
      </c>
      <c r="AE788" t="str">
        <f>IF(Table2[[#This Row],[Age_Cleaned]]&lt;30,"&lt;30",
   IF(Table2[[#This Row],[Age_Cleaned]]&lt;=40,"30-40",
   IF(Table2[[#This Row],[Age_Cleaned]]&lt;=50,"40-50","50+")))</f>
        <v>50+</v>
      </c>
      <c r="AF788" s="2">
        <f>Table2[[#This Row],[MntWines]]+Table2[[#This Row],[MntFruits]]+Table2[[#This Row],[MntMeatProducts]]+Table2[[#This Row],[MntFishProducts]]+Table2[[#This Row],[MntSweetProducts]]+Table2[[#This Row],[MntGoldProds]]</f>
        <v>55</v>
      </c>
      <c r="AG788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78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788" s="2">
        <f>IF(Table2[[#This Row],[Marital_Cleaned]]="In Relationship",2,1) + Table2[[#This Row],[Kidhome]] + Table2[[#This Row],[Teenhome]]</f>
        <v>4</v>
      </c>
      <c r="AJ78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788" s="2">
        <f>IF(OR(Table2[[#This Row],[ Income ]]="",Table2[[#This Row],[ Income ]]&gt;200000),ROUND(MEDIAN(Table2[[ Income ]]),0),Table2[[#This Row],[ Income ]])</f>
        <v>42243</v>
      </c>
      <c r="AL788" s="2" t="str">
        <f>IF(Table2[[#This Row],[Income_Cleaned]]&lt;35000,"Low",
   IF(Table2[[#This Row],[Income_Cleaned]]&lt;=70000,"Medium","High"))</f>
        <v>Medium</v>
      </c>
    </row>
    <row r="789" spans="1:38" x14ac:dyDescent="0.35">
      <c r="A789">
        <v>9097</v>
      </c>
      <c r="B789">
        <v>1956</v>
      </c>
      <c r="C789" t="s">
        <v>30</v>
      </c>
      <c r="D789" t="s">
        <v>31</v>
      </c>
      <c r="E789">
        <v>46086</v>
      </c>
      <c r="F789">
        <v>0</v>
      </c>
      <c r="G789">
        <v>1</v>
      </c>
      <c r="H789" s="1">
        <v>41581</v>
      </c>
      <c r="I789">
        <v>34</v>
      </c>
      <c r="J789">
        <v>244</v>
      </c>
      <c r="K789">
        <v>8</v>
      </c>
      <c r="L789">
        <v>32</v>
      </c>
      <c r="M789">
        <v>7</v>
      </c>
      <c r="N789">
        <v>2</v>
      </c>
      <c r="O789">
        <v>50</v>
      </c>
      <c r="P789">
        <v>4</v>
      </c>
      <c r="Q789">
        <v>3</v>
      </c>
      <c r="R789">
        <v>1</v>
      </c>
      <c r="S789">
        <v>8</v>
      </c>
      <c r="T789">
        <v>4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 t="s">
        <v>32</v>
      </c>
      <c r="AC789">
        <f>2014 - Table2[[#This Row],[Year_Birth]]</f>
        <v>58</v>
      </c>
      <c r="AD789">
        <f>IF(Table2[[#This Row],[Age]]&gt;100, "100", Table2[[#This Row],[Age]])</f>
        <v>58</v>
      </c>
      <c r="AE789" t="str">
        <f>IF(Table2[[#This Row],[Age_Cleaned]]&lt;30,"&lt;30",
   IF(Table2[[#This Row],[Age_Cleaned]]&lt;=40,"30-40",
   IF(Table2[[#This Row],[Age_Cleaned]]&lt;=50,"40-50","50+")))</f>
        <v>50+</v>
      </c>
      <c r="AF789" s="2">
        <f>Table2[[#This Row],[MntWines]]+Table2[[#This Row],[MntFruits]]+Table2[[#This Row],[MntMeatProducts]]+Table2[[#This Row],[MntFishProducts]]+Table2[[#This Row],[MntSweetProducts]]+Table2[[#This Row],[MntGoldProds]]</f>
        <v>343</v>
      </c>
      <c r="AG789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78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789" s="2">
        <f>IF(Table2[[#This Row],[Marital_Cleaned]]="In Relationship",2,1) + Table2[[#This Row],[Kidhome]] + Table2[[#This Row],[Teenhome]]</f>
        <v>2</v>
      </c>
      <c r="AJ78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789" s="2">
        <f>IF(OR(Table2[[#This Row],[ Income ]]="",Table2[[#This Row],[ Income ]]&gt;200000),ROUND(MEDIAN(Table2[[ Income ]]),0),Table2[[#This Row],[ Income ]])</f>
        <v>46086</v>
      </c>
      <c r="AL789" s="2" t="str">
        <f>IF(Table2[[#This Row],[Income_Cleaned]]&lt;35000,"Low",
   IF(Table2[[#This Row],[Income_Cleaned]]&lt;=70000,"Medium","High"))</f>
        <v>Medium</v>
      </c>
    </row>
    <row r="790" spans="1:38" x14ac:dyDescent="0.35">
      <c r="A790">
        <v>7631</v>
      </c>
      <c r="B790">
        <v>1978</v>
      </c>
      <c r="C790" t="s">
        <v>43</v>
      </c>
      <c r="D790" t="s">
        <v>37</v>
      </c>
      <c r="E790">
        <v>61346</v>
      </c>
      <c r="F790">
        <v>1</v>
      </c>
      <c r="G790">
        <v>0</v>
      </c>
      <c r="H790" s="1">
        <v>41553</v>
      </c>
      <c r="I790">
        <v>34</v>
      </c>
      <c r="J790">
        <v>562</v>
      </c>
      <c r="K790">
        <v>58</v>
      </c>
      <c r="L790">
        <v>168</v>
      </c>
      <c r="M790">
        <v>43</v>
      </c>
      <c r="N790">
        <v>16</v>
      </c>
      <c r="O790">
        <v>142</v>
      </c>
      <c r="P790">
        <v>1</v>
      </c>
      <c r="Q790">
        <v>5</v>
      </c>
      <c r="R790">
        <v>7</v>
      </c>
      <c r="S790">
        <v>10</v>
      </c>
      <c r="T790">
        <v>3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 t="s">
        <v>42</v>
      </c>
      <c r="AC790">
        <f>2014 - Table2[[#This Row],[Year_Birth]]</f>
        <v>36</v>
      </c>
      <c r="AD790">
        <f>IF(Table2[[#This Row],[Age]]&gt;100, "100", Table2[[#This Row],[Age]])</f>
        <v>36</v>
      </c>
      <c r="AE790" t="str">
        <f>IF(Table2[[#This Row],[Age_Cleaned]]&lt;30,"&lt;30",
   IF(Table2[[#This Row],[Age_Cleaned]]&lt;=40,"30-40",
   IF(Table2[[#This Row],[Age_Cleaned]]&lt;=50,"40-50","50+")))</f>
        <v>30-40</v>
      </c>
      <c r="AF790" s="2">
        <f>Table2[[#This Row],[MntWines]]+Table2[[#This Row],[MntFruits]]+Table2[[#This Row],[MntMeatProducts]]+Table2[[#This Row],[MntFishProducts]]+Table2[[#This Row],[MntSweetProducts]]+Table2[[#This Row],[MntGoldProds]]</f>
        <v>989</v>
      </c>
      <c r="AG790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79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790" s="2">
        <f>IF(Table2[[#This Row],[Marital_Cleaned]]="In Relationship",2,1) + Table2[[#This Row],[Kidhome]] + Table2[[#This Row],[Teenhome]]</f>
        <v>3</v>
      </c>
      <c r="AJ79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790" s="2">
        <f>IF(OR(Table2[[#This Row],[ Income ]]="",Table2[[#This Row],[ Income ]]&gt;200000),ROUND(MEDIAN(Table2[[ Income ]]),0),Table2[[#This Row],[ Income ]])</f>
        <v>61346</v>
      </c>
      <c r="AL790" s="2" t="str">
        <f>IF(Table2[[#This Row],[Income_Cleaned]]&lt;35000,"Low",
   IF(Table2[[#This Row],[Income_Cleaned]]&lt;=70000,"Medium","High"))</f>
        <v>Medium</v>
      </c>
    </row>
    <row r="791" spans="1:38" x14ac:dyDescent="0.35">
      <c r="A791">
        <v>7275</v>
      </c>
      <c r="B791">
        <v>1971</v>
      </c>
      <c r="C791" t="s">
        <v>43</v>
      </c>
      <c r="D791" t="s">
        <v>33</v>
      </c>
      <c r="E791">
        <v>33316</v>
      </c>
      <c r="F791">
        <v>1</v>
      </c>
      <c r="G791">
        <v>1</v>
      </c>
      <c r="H791" s="1">
        <v>41551</v>
      </c>
      <c r="I791">
        <v>34</v>
      </c>
      <c r="J791">
        <v>79</v>
      </c>
      <c r="K791">
        <v>1</v>
      </c>
      <c r="L791">
        <v>31</v>
      </c>
      <c r="M791">
        <v>4</v>
      </c>
      <c r="N791">
        <v>4</v>
      </c>
      <c r="O791">
        <v>12</v>
      </c>
      <c r="P791">
        <v>3</v>
      </c>
      <c r="Q791">
        <v>2</v>
      </c>
      <c r="R791">
        <v>1</v>
      </c>
      <c r="S791">
        <v>4</v>
      </c>
      <c r="T791">
        <v>6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 t="s">
        <v>36</v>
      </c>
      <c r="AC791">
        <f>2014 - Table2[[#This Row],[Year_Birth]]</f>
        <v>43</v>
      </c>
      <c r="AD791">
        <f>IF(Table2[[#This Row],[Age]]&gt;100, "100", Table2[[#This Row],[Age]])</f>
        <v>43</v>
      </c>
      <c r="AE791" t="str">
        <f>IF(Table2[[#This Row],[Age_Cleaned]]&lt;30,"&lt;30",
   IF(Table2[[#This Row],[Age_Cleaned]]&lt;=40,"30-40",
   IF(Table2[[#This Row],[Age_Cleaned]]&lt;=50,"40-50","50+")))</f>
        <v>40-50</v>
      </c>
      <c r="AF791" s="2">
        <f>Table2[[#This Row],[MntWines]]+Table2[[#This Row],[MntFruits]]+Table2[[#This Row],[MntMeatProducts]]+Table2[[#This Row],[MntFishProducts]]+Table2[[#This Row],[MntSweetProducts]]+Table2[[#This Row],[MntGoldProds]]</f>
        <v>131</v>
      </c>
      <c r="AG791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79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791" s="2">
        <f>IF(Table2[[#This Row],[Marital_Cleaned]]="In Relationship",2,1) + Table2[[#This Row],[Kidhome]] + Table2[[#This Row],[Teenhome]]</f>
        <v>3</v>
      </c>
      <c r="AJ79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791" s="2">
        <f>IF(OR(Table2[[#This Row],[ Income ]]="",Table2[[#This Row],[ Income ]]&gt;200000),ROUND(MEDIAN(Table2[[ Income ]]),0),Table2[[#This Row],[ Income ]])</f>
        <v>33316</v>
      </c>
      <c r="AL791" s="2" t="str">
        <f>IF(Table2[[#This Row],[Income_Cleaned]]&lt;35000,"Low",
   IF(Table2[[#This Row],[Income_Cleaned]]&lt;=70000,"Medium","High"))</f>
        <v>Low</v>
      </c>
    </row>
    <row r="792" spans="1:38" x14ac:dyDescent="0.35">
      <c r="A792">
        <v>8334</v>
      </c>
      <c r="B792">
        <v>1971</v>
      </c>
      <c r="C792" t="s">
        <v>43</v>
      </c>
      <c r="D792" t="s">
        <v>33</v>
      </c>
      <c r="E792">
        <v>33316</v>
      </c>
      <c r="F792">
        <v>1</v>
      </c>
      <c r="G792">
        <v>1</v>
      </c>
      <c r="H792" s="1">
        <v>41551</v>
      </c>
      <c r="I792">
        <v>34</v>
      </c>
      <c r="J792">
        <v>79</v>
      </c>
      <c r="K792">
        <v>1</v>
      </c>
      <c r="L792">
        <v>31</v>
      </c>
      <c r="M792">
        <v>4</v>
      </c>
      <c r="N792">
        <v>4</v>
      </c>
      <c r="O792">
        <v>12</v>
      </c>
      <c r="P792">
        <v>3</v>
      </c>
      <c r="Q792">
        <v>2</v>
      </c>
      <c r="R792">
        <v>1</v>
      </c>
      <c r="S792">
        <v>4</v>
      </c>
      <c r="T792">
        <v>6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 t="s">
        <v>32</v>
      </c>
      <c r="AC792">
        <f>2014 - Table2[[#This Row],[Year_Birth]]</f>
        <v>43</v>
      </c>
      <c r="AD792">
        <f>IF(Table2[[#This Row],[Age]]&gt;100, "100", Table2[[#This Row],[Age]])</f>
        <v>43</v>
      </c>
      <c r="AE792" t="str">
        <f>IF(Table2[[#This Row],[Age_Cleaned]]&lt;30,"&lt;30",
   IF(Table2[[#This Row],[Age_Cleaned]]&lt;=40,"30-40",
   IF(Table2[[#This Row],[Age_Cleaned]]&lt;=50,"40-50","50+")))</f>
        <v>40-50</v>
      </c>
      <c r="AF792" s="2">
        <f>Table2[[#This Row],[MntWines]]+Table2[[#This Row],[MntFruits]]+Table2[[#This Row],[MntMeatProducts]]+Table2[[#This Row],[MntFishProducts]]+Table2[[#This Row],[MntSweetProducts]]+Table2[[#This Row],[MntGoldProds]]</f>
        <v>131</v>
      </c>
      <c r="AG792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79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792" s="2">
        <f>IF(Table2[[#This Row],[Marital_Cleaned]]="In Relationship",2,1) + Table2[[#This Row],[Kidhome]] + Table2[[#This Row],[Teenhome]]</f>
        <v>3</v>
      </c>
      <c r="AJ79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792" s="2">
        <f>IF(OR(Table2[[#This Row],[ Income ]]="",Table2[[#This Row],[ Income ]]&gt;200000),ROUND(MEDIAN(Table2[[ Income ]]),0),Table2[[#This Row],[ Income ]])</f>
        <v>33316</v>
      </c>
      <c r="AL792" s="2" t="str">
        <f>IF(Table2[[#This Row],[Income_Cleaned]]&lt;35000,"Low",
   IF(Table2[[#This Row],[Income_Cleaned]]&lt;=70000,"Medium","High"))</f>
        <v>Low</v>
      </c>
    </row>
    <row r="793" spans="1:38" x14ac:dyDescent="0.35">
      <c r="A793">
        <v>1987</v>
      </c>
      <c r="B793">
        <v>1987</v>
      </c>
      <c r="C793" t="s">
        <v>46</v>
      </c>
      <c r="D793" t="s">
        <v>33</v>
      </c>
      <c r="E793">
        <v>21063</v>
      </c>
      <c r="F793">
        <v>1</v>
      </c>
      <c r="G793">
        <v>0</v>
      </c>
      <c r="H793" s="1">
        <v>41542</v>
      </c>
      <c r="I793">
        <v>34</v>
      </c>
      <c r="J793">
        <v>1</v>
      </c>
      <c r="K793">
        <v>10</v>
      </c>
      <c r="L793">
        <v>11</v>
      </c>
      <c r="M793">
        <v>19</v>
      </c>
      <c r="N793">
        <v>3</v>
      </c>
      <c r="O793">
        <v>15</v>
      </c>
      <c r="P793">
        <v>2</v>
      </c>
      <c r="Q793">
        <v>2</v>
      </c>
      <c r="R793">
        <v>0</v>
      </c>
      <c r="S793">
        <v>3</v>
      </c>
      <c r="T793">
        <v>6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 t="s">
        <v>32</v>
      </c>
      <c r="AC793">
        <f>2014 - Table2[[#This Row],[Year_Birth]]</f>
        <v>27</v>
      </c>
      <c r="AD793">
        <f>IF(Table2[[#This Row],[Age]]&gt;100, "100", Table2[[#This Row],[Age]])</f>
        <v>27</v>
      </c>
      <c r="AE793" t="str">
        <f>IF(Table2[[#This Row],[Age_Cleaned]]&lt;30,"&lt;30",
   IF(Table2[[#This Row],[Age_Cleaned]]&lt;=40,"30-40",
   IF(Table2[[#This Row],[Age_Cleaned]]&lt;=50,"40-50","50+")))</f>
        <v>&lt;30</v>
      </c>
      <c r="AF793" s="2">
        <f>Table2[[#This Row],[MntWines]]+Table2[[#This Row],[MntFruits]]+Table2[[#This Row],[MntMeatProducts]]+Table2[[#This Row],[MntFishProducts]]+Table2[[#This Row],[MntSweetProducts]]+Table2[[#This Row],[MntGoldProds]]</f>
        <v>59</v>
      </c>
      <c r="AG793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79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793" s="2">
        <f>IF(Table2[[#This Row],[Marital_Cleaned]]="In Relationship",2,1) + Table2[[#This Row],[Kidhome]] + Table2[[#This Row],[Teenhome]]</f>
        <v>2</v>
      </c>
      <c r="AJ79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793" s="2">
        <f>IF(OR(Table2[[#This Row],[ Income ]]="",Table2[[#This Row],[ Income ]]&gt;200000),ROUND(MEDIAN(Table2[[ Income ]]),0),Table2[[#This Row],[ Income ]])</f>
        <v>21063</v>
      </c>
      <c r="AL793" s="2" t="str">
        <f>IF(Table2[[#This Row],[Income_Cleaned]]&lt;35000,"Low",
   IF(Table2[[#This Row],[Income_Cleaned]]&lt;=70000,"Medium","High"))</f>
        <v>Low</v>
      </c>
    </row>
    <row r="794" spans="1:38" x14ac:dyDescent="0.35">
      <c r="A794">
        <v>2281</v>
      </c>
      <c r="B794">
        <v>1970</v>
      </c>
      <c r="C794" t="s">
        <v>30</v>
      </c>
      <c r="D794" t="s">
        <v>33</v>
      </c>
      <c r="E794">
        <v>33697</v>
      </c>
      <c r="F794">
        <v>1</v>
      </c>
      <c r="G794">
        <v>0</v>
      </c>
      <c r="H794" s="1">
        <v>41532</v>
      </c>
      <c r="I794">
        <v>34</v>
      </c>
      <c r="J794">
        <v>4</v>
      </c>
      <c r="K794">
        <v>3</v>
      </c>
      <c r="L794">
        <v>7</v>
      </c>
      <c r="M794">
        <v>0</v>
      </c>
      <c r="N794">
        <v>3</v>
      </c>
      <c r="O794">
        <v>11</v>
      </c>
      <c r="P794">
        <v>1</v>
      </c>
      <c r="Q794">
        <v>1</v>
      </c>
      <c r="R794">
        <v>0</v>
      </c>
      <c r="S794">
        <v>2</v>
      </c>
      <c r="T794">
        <v>7</v>
      </c>
      <c r="U794">
        <v>1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 t="s">
        <v>41</v>
      </c>
      <c r="AC794">
        <f>2014 - Table2[[#This Row],[Year_Birth]]</f>
        <v>44</v>
      </c>
      <c r="AD794">
        <f>IF(Table2[[#This Row],[Age]]&gt;100, "100", Table2[[#This Row],[Age]])</f>
        <v>44</v>
      </c>
      <c r="AE794" t="str">
        <f>IF(Table2[[#This Row],[Age_Cleaned]]&lt;30,"&lt;30",
   IF(Table2[[#This Row],[Age_Cleaned]]&lt;=40,"30-40",
   IF(Table2[[#This Row],[Age_Cleaned]]&lt;=50,"40-50","50+")))</f>
        <v>40-50</v>
      </c>
      <c r="AF794" s="2">
        <f>Table2[[#This Row],[MntWines]]+Table2[[#This Row],[MntFruits]]+Table2[[#This Row],[MntMeatProducts]]+Table2[[#This Row],[MntFishProducts]]+Table2[[#This Row],[MntSweetProducts]]+Table2[[#This Row],[MntGoldProds]]</f>
        <v>28</v>
      </c>
      <c r="AG794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79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794" s="2">
        <f>IF(Table2[[#This Row],[Marital_Cleaned]]="In Relationship",2,1) + Table2[[#This Row],[Kidhome]] + Table2[[#This Row],[Teenhome]]</f>
        <v>2</v>
      </c>
      <c r="AJ79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794" s="2">
        <f>IF(OR(Table2[[#This Row],[ Income ]]="",Table2[[#This Row],[ Income ]]&gt;200000),ROUND(MEDIAN(Table2[[ Income ]]),0),Table2[[#This Row],[ Income ]])</f>
        <v>33697</v>
      </c>
      <c r="AL794" s="2" t="str">
        <f>IF(Table2[[#This Row],[Income_Cleaned]]&lt;35000,"Low",
   IF(Table2[[#This Row],[Income_Cleaned]]&lt;=70000,"Medium","High"))</f>
        <v>Low</v>
      </c>
    </row>
    <row r="795" spans="1:38" x14ac:dyDescent="0.35">
      <c r="A795">
        <v>7034</v>
      </c>
      <c r="B795">
        <v>1978</v>
      </c>
      <c r="C795" t="s">
        <v>40</v>
      </c>
      <c r="D795" t="s">
        <v>35</v>
      </c>
      <c r="E795">
        <v>25804</v>
      </c>
      <c r="F795">
        <v>1</v>
      </c>
      <c r="G795">
        <v>0</v>
      </c>
      <c r="H795" s="1">
        <v>41518</v>
      </c>
      <c r="I795">
        <v>34</v>
      </c>
      <c r="J795">
        <v>8</v>
      </c>
      <c r="K795">
        <v>7</v>
      </c>
      <c r="L795">
        <v>9</v>
      </c>
      <c r="M795">
        <v>13</v>
      </c>
      <c r="N795">
        <v>6</v>
      </c>
      <c r="O795">
        <v>12</v>
      </c>
      <c r="P795">
        <v>2</v>
      </c>
      <c r="Q795">
        <v>2</v>
      </c>
      <c r="R795">
        <v>0</v>
      </c>
      <c r="S795">
        <v>3</v>
      </c>
      <c r="T795">
        <v>8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 t="s">
        <v>34</v>
      </c>
      <c r="AC795">
        <f>2014 - Table2[[#This Row],[Year_Birth]]</f>
        <v>36</v>
      </c>
      <c r="AD795">
        <f>IF(Table2[[#This Row],[Age]]&gt;100, "100", Table2[[#This Row],[Age]])</f>
        <v>36</v>
      </c>
      <c r="AE795" t="str">
        <f>IF(Table2[[#This Row],[Age_Cleaned]]&lt;30,"&lt;30",
   IF(Table2[[#This Row],[Age_Cleaned]]&lt;=40,"30-40",
   IF(Table2[[#This Row],[Age_Cleaned]]&lt;=50,"40-50","50+")))</f>
        <v>30-40</v>
      </c>
      <c r="AF795" s="2">
        <f>Table2[[#This Row],[MntWines]]+Table2[[#This Row],[MntFruits]]+Table2[[#This Row],[MntMeatProducts]]+Table2[[#This Row],[MntFishProducts]]+Table2[[#This Row],[MntSweetProducts]]+Table2[[#This Row],[MntGoldProds]]</f>
        <v>55</v>
      </c>
      <c r="AG795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79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795" s="2">
        <f>IF(Table2[[#This Row],[Marital_Cleaned]]="In Relationship",2,1) + Table2[[#This Row],[Kidhome]] + Table2[[#This Row],[Teenhome]]</f>
        <v>3</v>
      </c>
      <c r="AJ79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795" s="2">
        <f>IF(OR(Table2[[#This Row],[ Income ]]="",Table2[[#This Row],[ Income ]]&gt;200000),ROUND(MEDIAN(Table2[[ Income ]]),0),Table2[[#This Row],[ Income ]])</f>
        <v>25804</v>
      </c>
      <c r="AL795" s="2" t="str">
        <f>IF(Table2[[#This Row],[Income_Cleaned]]&lt;35000,"Low",
   IF(Table2[[#This Row],[Income_Cleaned]]&lt;=70000,"Medium","High"))</f>
        <v>Low</v>
      </c>
    </row>
    <row r="796" spans="1:38" x14ac:dyDescent="0.35">
      <c r="A796">
        <v>2797</v>
      </c>
      <c r="B796">
        <v>1977</v>
      </c>
      <c r="C796" t="s">
        <v>30</v>
      </c>
      <c r="D796" t="s">
        <v>35</v>
      </c>
      <c r="E796">
        <v>72117</v>
      </c>
      <c r="F796">
        <v>0</v>
      </c>
      <c r="G796">
        <v>1</v>
      </c>
      <c r="H796" s="1">
        <v>41506</v>
      </c>
      <c r="I796">
        <v>34</v>
      </c>
      <c r="J796">
        <v>707</v>
      </c>
      <c r="K796">
        <v>20</v>
      </c>
      <c r="L796">
        <v>171</v>
      </c>
      <c r="M796">
        <v>65</v>
      </c>
      <c r="N796">
        <v>60</v>
      </c>
      <c r="O796">
        <v>50</v>
      </c>
      <c r="P796">
        <v>1</v>
      </c>
      <c r="Q796">
        <v>9</v>
      </c>
      <c r="R796">
        <v>7</v>
      </c>
      <c r="S796">
        <v>9</v>
      </c>
      <c r="T796">
        <v>5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 t="s">
        <v>32</v>
      </c>
      <c r="AC796">
        <f>2014 - Table2[[#This Row],[Year_Birth]]</f>
        <v>37</v>
      </c>
      <c r="AD796">
        <f>IF(Table2[[#This Row],[Age]]&gt;100, "100", Table2[[#This Row],[Age]])</f>
        <v>37</v>
      </c>
      <c r="AE796" t="str">
        <f>IF(Table2[[#This Row],[Age_Cleaned]]&lt;30,"&lt;30",
   IF(Table2[[#This Row],[Age_Cleaned]]&lt;=40,"30-40",
   IF(Table2[[#This Row],[Age_Cleaned]]&lt;=50,"40-50","50+")))</f>
        <v>30-40</v>
      </c>
      <c r="AF796" s="2">
        <f>Table2[[#This Row],[MntWines]]+Table2[[#This Row],[MntFruits]]+Table2[[#This Row],[MntMeatProducts]]+Table2[[#This Row],[MntFishProducts]]+Table2[[#This Row],[MntSweetProducts]]+Table2[[#This Row],[MntGoldProds]]</f>
        <v>1073</v>
      </c>
      <c r="AG796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79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796" s="2">
        <f>IF(Table2[[#This Row],[Marital_Cleaned]]="In Relationship",2,1) + Table2[[#This Row],[Kidhome]] + Table2[[#This Row],[Teenhome]]</f>
        <v>3</v>
      </c>
      <c r="AJ79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796" s="2">
        <f>IF(OR(Table2[[#This Row],[ Income ]]="",Table2[[#This Row],[ Income ]]&gt;200000),ROUND(MEDIAN(Table2[[ Income ]]),0),Table2[[#This Row],[ Income ]])</f>
        <v>72117</v>
      </c>
      <c r="AL796" s="2" t="str">
        <f>IF(Table2[[#This Row],[Income_Cleaned]]&lt;35000,"Low",
   IF(Table2[[#This Row],[Income_Cleaned]]&lt;=70000,"Medium","High"))</f>
        <v>High</v>
      </c>
    </row>
    <row r="797" spans="1:38" x14ac:dyDescent="0.35">
      <c r="A797">
        <v>3934</v>
      </c>
      <c r="B797">
        <v>1966</v>
      </c>
      <c r="C797" t="s">
        <v>30</v>
      </c>
      <c r="D797" t="s">
        <v>35</v>
      </c>
      <c r="E797">
        <v>61286</v>
      </c>
      <c r="F797">
        <v>0</v>
      </c>
      <c r="G797">
        <v>1</v>
      </c>
      <c r="H797" s="1">
        <v>41488</v>
      </c>
      <c r="I797">
        <v>34</v>
      </c>
      <c r="J797">
        <v>356</v>
      </c>
      <c r="K797">
        <v>0</v>
      </c>
      <c r="L797">
        <v>107</v>
      </c>
      <c r="M797">
        <v>19</v>
      </c>
      <c r="N797">
        <v>9</v>
      </c>
      <c r="O797">
        <v>117</v>
      </c>
      <c r="P797">
        <v>2</v>
      </c>
      <c r="Q797">
        <v>7</v>
      </c>
      <c r="R797">
        <v>1</v>
      </c>
      <c r="S797">
        <v>8</v>
      </c>
      <c r="T797">
        <v>5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 t="s">
        <v>42</v>
      </c>
      <c r="AC797">
        <f>2014 - Table2[[#This Row],[Year_Birth]]</f>
        <v>48</v>
      </c>
      <c r="AD797">
        <f>IF(Table2[[#This Row],[Age]]&gt;100, "100", Table2[[#This Row],[Age]])</f>
        <v>48</v>
      </c>
      <c r="AE797" t="str">
        <f>IF(Table2[[#This Row],[Age_Cleaned]]&lt;30,"&lt;30",
   IF(Table2[[#This Row],[Age_Cleaned]]&lt;=40,"30-40",
   IF(Table2[[#This Row],[Age_Cleaned]]&lt;=50,"40-50","50+")))</f>
        <v>40-50</v>
      </c>
      <c r="AF797" s="2">
        <f>Table2[[#This Row],[MntWines]]+Table2[[#This Row],[MntFruits]]+Table2[[#This Row],[MntMeatProducts]]+Table2[[#This Row],[MntFishProducts]]+Table2[[#This Row],[MntSweetProducts]]+Table2[[#This Row],[MntGoldProds]]</f>
        <v>608</v>
      </c>
      <c r="AG797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79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797" s="2">
        <f>IF(Table2[[#This Row],[Marital_Cleaned]]="In Relationship",2,1) + Table2[[#This Row],[Kidhome]] + Table2[[#This Row],[Teenhome]]</f>
        <v>3</v>
      </c>
      <c r="AJ79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797" s="2">
        <f>IF(OR(Table2[[#This Row],[ Income ]]="",Table2[[#This Row],[ Income ]]&gt;200000),ROUND(MEDIAN(Table2[[ Income ]]),0),Table2[[#This Row],[ Income ]])</f>
        <v>61286</v>
      </c>
      <c r="AL797" s="2" t="str">
        <f>IF(Table2[[#This Row],[Income_Cleaned]]&lt;35000,"Low",
   IF(Table2[[#This Row],[Income_Cleaned]]&lt;=70000,"Medium","High"))</f>
        <v>Medium</v>
      </c>
    </row>
    <row r="798" spans="1:38" x14ac:dyDescent="0.35">
      <c r="A798">
        <v>2493</v>
      </c>
      <c r="B798">
        <v>1966</v>
      </c>
      <c r="C798" t="s">
        <v>30</v>
      </c>
      <c r="D798" t="s">
        <v>35</v>
      </c>
      <c r="E798">
        <v>61286</v>
      </c>
      <c r="F798">
        <v>0</v>
      </c>
      <c r="G798">
        <v>1</v>
      </c>
      <c r="H798" s="1">
        <v>41488</v>
      </c>
      <c r="I798">
        <v>34</v>
      </c>
      <c r="J798">
        <v>356</v>
      </c>
      <c r="K798">
        <v>0</v>
      </c>
      <c r="L798">
        <v>107</v>
      </c>
      <c r="M798">
        <v>19</v>
      </c>
      <c r="N798">
        <v>9</v>
      </c>
      <c r="O798">
        <v>117</v>
      </c>
      <c r="P798">
        <v>2</v>
      </c>
      <c r="Q798">
        <v>7</v>
      </c>
      <c r="R798">
        <v>1</v>
      </c>
      <c r="S798">
        <v>8</v>
      </c>
      <c r="T798">
        <v>5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 t="s">
        <v>41</v>
      </c>
      <c r="AC798">
        <f>2014 - Table2[[#This Row],[Year_Birth]]</f>
        <v>48</v>
      </c>
      <c r="AD798">
        <f>IF(Table2[[#This Row],[Age]]&gt;100, "100", Table2[[#This Row],[Age]])</f>
        <v>48</v>
      </c>
      <c r="AE798" t="str">
        <f>IF(Table2[[#This Row],[Age_Cleaned]]&lt;30,"&lt;30",
   IF(Table2[[#This Row],[Age_Cleaned]]&lt;=40,"30-40",
   IF(Table2[[#This Row],[Age_Cleaned]]&lt;=50,"40-50","50+")))</f>
        <v>40-50</v>
      </c>
      <c r="AF798" s="2">
        <f>Table2[[#This Row],[MntWines]]+Table2[[#This Row],[MntFruits]]+Table2[[#This Row],[MntMeatProducts]]+Table2[[#This Row],[MntFishProducts]]+Table2[[#This Row],[MntSweetProducts]]+Table2[[#This Row],[MntGoldProds]]</f>
        <v>608</v>
      </c>
      <c r="AG798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79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798" s="2">
        <f>IF(Table2[[#This Row],[Marital_Cleaned]]="In Relationship",2,1) + Table2[[#This Row],[Kidhome]] + Table2[[#This Row],[Teenhome]]</f>
        <v>3</v>
      </c>
      <c r="AJ79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798" s="2">
        <f>IF(OR(Table2[[#This Row],[ Income ]]="",Table2[[#This Row],[ Income ]]&gt;200000),ROUND(MEDIAN(Table2[[ Income ]]),0),Table2[[#This Row],[ Income ]])</f>
        <v>61286</v>
      </c>
      <c r="AL798" s="2" t="str">
        <f>IF(Table2[[#This Row],[Income_Cleaned]]&lt;35000,"Low",
   IF(Table2[[#This Row],[Income_Cleaned]]&lt;=70000,"Medium","High"))</f>
        <v>Medium</v>
      </c>
    </row>
    <row r="799" spans="1:38" x14ac:dyDescent="0.35">
      <c r="A799">
        <v>3759</v>
      </c>
      <c r="B799">
        <v>1958</v>
      </c>
      <c r="C799" t="s">
        <v>30</v>
      </c>
      <c r="D799" t="s">
        <v>37</v>
      </c>
      <c r="E799">
        <v>65196</v>
      </c>
      <c r="F799">
        <v>0</v>
      </c>
      <c r="G799">
        <v>2</v>
      </c>
      <c r="H799" s="1">
        <v>41480</v>
      </c>
      <c r="I799">
        <v>34</v>
      </c>
      <c r="J799">
        <v>743</v>
      </c>
      <c r="K799">
        <v>19</v>
      </c>
      <c r="L799">
        <v>181</v>
      </c>
      <c r="M799">
        <v>12</v>
      </c>
      <c r="N799">
        <v>0</v>
      </c>
      <c r="O799">
        <v>200</v>
      </c>
      <c r="P799">
        <v>2</v>
      </c>
      <c r="Q799">
        <v>7</v>
      </c>
      <c r="R799">
        <v>6</v>
      </c>
      <c r="S799">
        <v>11</v>
      </c>
      <c r="T799">
        <v>5</v>
      </c>
      <c r="U799">
        <v>1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 t="s">
        <v>32</v>
      </c>
      <c r="AC799">
        <f>2014 - Table2[[#This Row],[Year_Birth]]</f>
        <v>56</v>
      </c>
      <c r="AD799">
        <f>IF(Table2[[#This Row],[Age]]&gt;100, "100", Table2[[#This Row],[Age]])</f>
        <v>56</v>
      </c>
      <c r="AE799" t="str">
        <f>IF(Table2[[#This Row],[Age_Cleaned]]&lt;30,"&lt;30",
   IF(Table2[[#This Row],[Age_Cleaned]]&lt;=40,"30-40",
   IF(Table2[[#This Row],[Age_Cleaned]]&lt;=50,"40-50","50+")))</f>
        <v>50+</v>
      </c>
      <c r="AF799" s="2">
        <f>Table2[[#This Row],[MntWines]]+Table2[[#This Row],[MntFruits]]+Table2[[#This Row],[MntMeatProducts]]+Table2[[#This Row],[MntFishProducts]]+Table2[[#This Row],[MntSweetProducts]]+Table2[[#This Row],[MntGoldProds]]</f>
        <v>1155</v>
      </c>
      <c r="AG799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79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799" s="2">
        <f>IF(Table2[[#This Row],[Marital_Cleaned]]="In Relationship",2,1) + Table2[[#This Row],[Kidhome]] + Table2[[#This Row],[Teenhome]]</f>
        <v>4</v>
      </c>
      <c r="AJ79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799" s="2">
        <f>IF(OR(Table2[[#This Row],[ Income ]]="",Table2[[#This Row],[ Income ]]&gt;200000),ROUND(MEDIAN(Table2[[ Income ]]),0),Table2[[#This Row],[ Income ]])</f>
        <v>65196</v>
      </c>
      <c r="AL799" s="2" t="str">
        <f>IF(Table2[[#This Row],[Income_Cleaned]]&lt;35000,"Low",
   IF(Table2[[#This Row],[Income_Cleaned]]&lt;=70000,"Medium","High"))</f>
        <v>Medium</v>
      </c>
    </row>
    <row r="800" spans="1:38" x14ac:dyDescent="0.35">
      <c r="A800">
        <v>965</v>
      </c>
      <c r="B800">
        <v>1971</v>
      </c>
      <c r="C800" t="s">
        <v>30</v>
      </c>
      <c r="D800" t="s">
        <v>31</v>
      </c>
      <c r="E800">
        <v>55635</v>
      </c>
      <c r="F800">
        <v>0</v>
      </c>
      <c r="G800">
        <v>1</v>
      </c>
      <c r="H800" s="1">
        <v>41226</v>
      </c>
      <c r="I800">
        <v>34</v>
      </c>
      <c r="J800">
        <v>235</v>
      </c>
      <c r="K800">
        <v>65</v>
      </c>
      <c r="L800">
        <v>164</v>
      </c>
      <c r="M800">
        <v>50</v>
      </c>
      <c r="N800">
        <v>49</v>
      </c>
      <c r="O800">
        <v>27</v>
      </c>
      <c r="P800">
        <v>4</v>
      </c>
      <c r="Q800">
        <v>7</v>
      </c>
      <c r="R800">
        <v>3</v>
      </c>
      <c r="S800">
        <v>7</v>
      </c>
      <c r="T800">
        <v>6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 t="s">
        <v>36</v>
      </c>
      <c r="AC800">
        <f>2014 - Table2[[#This Row],[Year_Birth]]</f>
        <v>43</v>
      </c>
      <c r="AD800">
        <f>IF(Table2[[#This Row],[Age]]&gt;100, "100", Table2[[#This Row],[Age]])</f>
        <v>43</v>
      </c>
      <c r="AE800" t="str">
        <f>IF(Table2[[#This Row],[Age_Cleaned]]&lt;30,"&lt;30",
   IF(Table2[[#This Row],[Age_Cleaned]]&lt;=40,"30-40",
   IF(Table2[[#This Row],[Age_Cleaned]]&lt;=50,"40-50","50+")))</f>
        <v>40-50</v>
      </c>
      <c r="AF800" s="2">
        <f>Table2[[#This Row],[MntWines]]+Table2[[#This Row],[MntFruits]]+Table2[[#This Row],[MntMeatProducts]]+Table2[[#This Row],[MntFishProducts]]+Table2[[#This Row],[MntSweetProducts]]+Table2[[#This Row],[MntGoldProds]]</f>
        <v>590</v>
      </c>
      <c r="AG800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80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800" s="2">
        <f>IF(Table2[[#This Row],[Marital_Cleaned]]="In Relationship",2,1) + Table2[[#This Row],[Kidhome]] + Table2[[#This Row],[Teenhome]]</f>
        <v>2</v>
      </c>
      <c r="AJ80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800" s="2">
        <f>IF(OR(Table2[[#This Row],[ Income ]]="",Table2[[#This Row],[ Income ]]&gt;200000),ROUND(MEDIAN(Table2[[ Income ]]),0),Table2[[#This Row],[ Income ]])</f>
        <v>55635</v>
      </c>
      <c r="AL800" s="2" t="str">
        <f>IF(Table2[[#This Row],[Income_Cleaned]]&lt;35000,"Low",
   IF(Table2[[#This Row],[Income_Cleaned]]&lt;=70000,"Medium","High"))</f>
        <v>Medium</v>
      </c>
    </row>
    <row r="801" spans="1:38" x14ac:dyDescent="0.35">
      <c r="A801">
        <v>7378</v>
      </c>
      <c r="B801">
        <v>1981</v>
      </c>
      <c r="C801" t="s">
        <v>43</v>
      </c>
      <c r="D801" t="s">
        <v>37</v>
      </c>
      <c r="E801">
        <v>42021</v>
      </c>
      <c r="F801">
        <v>1</v>
      </c>
      <c r="G801">
        <v>0</v>
      </c>
      <c r="H801" s="1">
        <v>41152</v>
      </c>
      <c r="I801">
        <v>34</v>
      </c>
      <c r="J801">
        <v>393</v>
      </c>
      <c r="K801">
        <v>5</v>
      </c>
      <c r="L801">
        <v>136</v>
      </c>
      <c r="M801">
        <v>7</v>
      </c>
      <c r="N801">
        <v>5</v>
      </c>
      <c r="O801">
        <v>27</v>
      </c>
      <c r="P801">
        <v>5</v>
      </c>
      <c r="Q801">
        <v>10</v>
      </c>
      <c r="R801">
        <v>1</v>
      </c>
      <c r="S801">
        <v>6</v>
      </c>
      <c r="T801">
        <v>9</v>
      </c>
      <c r="U801">
        <v>1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 t="s">
        <v>32</v>
      </c>
      <c r="AC801">
        <f>2014 - Table2[[#This Row],[Year_Birth]]</f>
        <v>33</v>
      </c>
      <c r="AD801">
        <f>IF(Table2[[#This Row],[Age]]&gt;100, "100", Table2[[#This Row],[Age]])</f>
        <v>33</v>
      </c>
      <c r="AE801" t="str">
        <f>IF(Table2[[#This Row],[Age_Cleaned]]&lt;30,"&lt;30",
   IF(Table2[[#This Row],[Age_Cleaned]]&lt;=40,"30-40",
   IF(Table2[[#This Row],[Age_Cleaned]]&lt;=50,"40-50","50+")))</f>
        <v>30-40</v>
      </c>
      <c r="AF801" s="2">
        <f>Table2[[#This Row],[MntWines]]+Table2[[#This Row],[MntFruits]]+Table2[[#This Row],[MntMeatProducts]]+Table2[[#This Row],[MntFishProducts]]+Table2[[#This Row],[MntSweetProducts]]+Table2[[#This Row],[MntGoldProds]]</f>
        <v>573</v>
      </c>
      <c r="AG801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80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801" s="2">
        <f>IF(Table2[[#This Row],[Marital_Cleaned]]="In Relationship",2,1) + Table2[[#This Row],[Kidhome]] + Table2[[#This Row],[Teenhome]]</f>
        <v>3</v>
      </c>
      <c r="AJ80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801" s="2">
        <f>IF(OR(Table2[[#This Row],[ Income ]]="",Table2[[#This Row],[ Income ]]&gt;200000),ROUND(MEDIAN(Table2[[ Income ]]),0),Table2[[#This Row],[ Income ]])</f>
        <v>42021</v>
      </c>
      <c r="AL801" s="2" t="str">
        <f>IF(Table2[[#This Row],[Income_Cleaned]]&lt;35000,"Low",
   IF(Table2[[#This Row],[Income_Cleaned]]&lt;=70000,"Medium","High"))</f>
        <v>Medium</v>
      </c>
    </row>
    <row r="802" spans="1:38" x14ac:dyDescent="0.35">
      <c r="A802">
        <v>1859</v>
      </c>
      <c r="B802">
        <v>1972</v>
      </c>
      <c r="C802" t="s">
        <v>43</v>
      </c>
      <c r="D802" t="s">
        <v>35</v>
      </c>
      <c r="E802">
        <v>75251</v>
      </c>
      <c r="F802">
        <v>0</v>
      </c>
      <c r="G802">
        <v>0</v>
      </c>
      <c r="H802" s="1">
        <v>41148</v>
      </c>
      <c r="I802">
        <v>34</v>
      </c>
      <c r="J802">
        <v>721</v>
      </c>
      <c r="K802">
        <v>111</v>
      </c>
      <c r="L802">
        <v>925</v>
      </c>
      <c r="M802">
        <v>97</v>
      </c>
      <c r="N802">
        <v>18</v>
      </c>
      <c r="O802">
        <v>18</v>
      </c>
      <c r="P802">
        <v>1</v>
      </c>
      <c r="Q802">
        <v>7</v>
      </c>
      <c r="R802">
        <v>6</v>
      </c>
      <c r="S802">
        <v>5</v>
      </c>
      <c r="T802">
        <v>5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1</v>
      </c>
      <c r="AA802">
        <v>0</v>
      </c>
      <c r="AB802" t="s">
        <v>41</v>
      </c>
      <c r="AC802">
        <f>2014 - Table2[[#This Row],[Year_Birth]]</f>
        <v>42</v>
      </c>
      <c r="AD802">
        <f>IF(Table2[[#This Row],[Age]]&gt;100, "100", Table2[[#This Row],[Age]])</f>
        <v>42</v>
      </c>
      <c r="AE802" t="str">
        <f>IF(Table2[[#This Row],[Age_Cleaned]]&lt;30,"&lt;30",
   IF(Table2[[#This Row],[Age_Cleaned]]&lt;=40,"30-40",
   IF(Table2[[#This Row],[Age_Cleaned]]&lt;=50,"40-50","50+")))</f>
        <v>40-50</v>
      </c>
      <c r="AF802" s="2">
        <f>Table2[[#This Row],[MntWines]]+Table2[[#This Row],[MntFruits]]+Table2[[#This Row],[MntMeatProducts]]+Table2[[#This Row],[MntFishProducts]]+Table2[[#This Row],[MntSweetProducts]]+Table2[[#This Row],[MntGoldProds]]</f>
        <v>1890</v>
      </c>
      <c r="AG802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80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802" s="2">
        <f>IF(Table2[[#This Row],[Marital_Cleaned]]="In Relationship",2,1) + Table2[[#This Row],[Kidhome]] + Table2[[#This Row],[Teenhome]]</f>
        <v>2</v>
      </c>
      <c r="AJ80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802" s="2">
        <f>IF(OR(Table2[[#This Row],[ Income ]]="",Table2[[#This Row],[ Income ]]&gt;200000),ROUND(MEDIAN(Table2[[ Income ]]),0),Table2[[#This Row],[ Income ]])</f>
        <v>75251</v>
      </c>
      <c r="AL802" s="2" t="str">
        <f>IF(Table2[[#This Row],[Income_Cleaned]]&lt;35000,"Low",
   IF(Table2[[#This Row],[Income_Cleaned]]&lt;=70000,"Medium","High"))</f>
        <v>High</v>
      </c>
    </row>
    <row r="803" spans="1:38" x14ac:dyDescent="0.35">
      <c r="A803">
        <v>6263</v>
      </c>
      <c r="B803">
        <v>1968</v>
      </c>
      <c r="C803" t="s">
        <v>30</v>
      </c>
      <c r="D803" t="s">
        <v>37</v>
      </c>
      <c r="E803">
        <v>35322</v>
      </c>
      <c r="F803">
        <v>1</v>
      </c>
      <c r="G803">
        <v>2</v>
      </c>
      <c r="H803" s="1">
        <v>41143</v>
      </c>
      <c r="I803">
        <v>34</v>
      </c>
      <c r="J803">
        <v>28</v>
      </c>
      <c r="K803">
        <v>9</v>
      </c>
      <c r="L803">
        <v>37</v>
      </c>
      <c r="M803">
        <v>12</v>
      </c>
      <c r="N803">
        <v>7</v>
      </c>
      <c r="O803">
        <v>13</v>
      </c>
      <c r="P803">
        <v>3</v>
      </c>
      <c r="Q803">
        <v>2</v>
      </c>
      <c r="R803">
        <v>0</v>
      </c>
      <c r="S803">
        <v>4</v>
      </c>
      <c r="T803">
        <v>8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 t="s">
        <v>32</v>
      </c>
      <c r="AC803">
        <f>2014 - Table2[[#This Row],[Year_Birth]]</f>
        <v>46</v>
      </c>
      <c r="AD803">
        <f>IF(Table2[[#This Row],[Age]]&gt;100, "100", Table2[[#This Row],[Age]])</f>
        <v>46</v>
      </c>
      <c r="AE803" t="str">
        <f>IF(Table2[[#This Row],[Age_Cleaned]]&lt;30,"&lt;30",
   IF(Table2[[#This Row],[Age_Cleaned]]&lt;=40,"30-40",
   IF(Table2[[#This Row],[Age_Cleaned]]&lt;=50,"40-50","50+")))</f>
        <v>40-50</v>
      </c>
      <c r="AF803" s="2">
        <f>Table2[[#This Row],[MntWines]]+Table2[[#This Row],[MntFruits]]+Table2[[#This Row],[MntMeatProducts]]+Table2[[#This Row],[MntFishProducts]]+Table2[[#This Row],[MntSweetProducts]]+Table2[[#This Row],[MntGoldProds]]</f>
        <v>106</v>
      </c>
      <c r="AG803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80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803" s="2">
        <f>IF(Table2[[#This Row],[Marital_Cleaned]]="In Relationship",2,1) + Table2[[#This Row],[Kidhome]] + Table2[[#This Row],[Teenhome]]</f>
        <v>5</v>
      </c>
      <c r="AJ80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803" s="2">
        <f>IF(OR(Table2[[#This Row],[ Income ]]="",Table2[[#This Row],[ Income ]]&gt;200000),ROUND(MEDIAN(Table2[[ Income ]]),0),Table2[[#This Row],[ Income ]])</f>
        <v>35322</v>
      </c>
      <c r="AL803" s="2" t="str">
        <f>IF(Table2[[#This Row],[Income_Cleaned]]&lt;35000,"Low",
   IF(Table2[[#This Row],[Income_Cleaned]]&lt;=70000,"Medium","High"))</f>
        <v>Medium</v>
      </c>
    </row>
    <row r="804" spans="1:38" x14ac:dyDescent="0.35">
      <c r="A804">
        <v>2072</v>
      </c>
      <c r="B804">
        <v>1969</v>
      </c>
      <c r="C804" t="s">
        <v>39</v>
      </c>
      <c r="D804" t="s">
        <v>37</v>
      </c>
      <c r="E804">
        <v>53374</v>
      </c>
      <c r="F804">
        <v>0</v>
      </c>
      <c r="G804">
        <v>1</v>
      </c>
      <c r="H804" s="1">
        <v>41137</v>
      </c>
      <c r="I804">
        <v>34</v>
      </c>
      <c r="J804">
        <v>896</v>
      </c>
      <c r="K804">
        <v>10</v>
      </c>
      <c r="L804">
        <v>101</v>
      </c>
      <c r="M804">
        <v>13</v>
      </c>
      <c r="N804">
        <v>10</v>
      </c>
      <c r="O804">
        <v>34</v>
      </c>
      <c r="P804">
        <v>6</v>
      </c>
      <c r="Q804">
        <v>4</v>
      </c>
      <c r="R804">
        <v>2</v>
      </c>
      <c r="S804">
        <v>9</v>
      </c>
      <c r="T804">
        <v>9</v>
      </c>
      <c r="U804">
        <v>1</v>
      </c>
      <c r="V804">
        <v>0</v>
      </c>
      <c r="W804">
        <v>0</v>
      </c>
      <c r="X804">
        <v>0</v>
      </c>
      <c r="Y804">
        <v>0</v>
      </c>
      <c r="Z804">
        <v>1</v>
      </c>
      <c r="AA804">
        <v>0</v>
      </c>
      <c r="AB804" t="s">
        <v>34</v>
      </c>
      <c r="AC804">
        <f>2014 - Table2[[#This Row],[Year_Birth]]</f>
        <v>45</v>
      </c>
      <c r="AD804">
        <f>IF(Table2[[#This Row],[Age]]&gt;100, "100", Table2[[#This Row],[Age]])</f>
        <v>45</v>
      </c>
      <c r="AE804" t="str">
        <f>IF(Table2[[#This Row],[Age_Cleaned]]&lt;30,"&lt;30",
   IF(Table2[[#This Row],[Age_Cleaned]]&lt;=40,"30-40",
   IF(Table2[[#This Row],[Age_Cleaned]]&lt;=50,"40-50","50+")))</f>
        <v>40-50</v>
      </c>
      <c r="AF804" s="2">
        <f>Table2[[#This Row],[MntWines]]+Table2[[#This Row],[MntFruits]]+Table2[[#This Row],[MntMeatProducts]]+Table2[[#This Row],[MntFishProducts]]+Table2[[#This Row],[MntSweetProducts]]+Table2[[#This Row],[MntGoldProds]]</f>
        <v>1064</v>
      </c>
      <c r="AG804" s="2">
        <f>Table2[[#This Row],[AcceptedCmp1]] + Table2[[#This Row],[AcceptedCmp2]] + Table2[[#This Row],[AcceptedCmp3]] + Table2[[#This Row],[AcceptedCmp4]] + Table2[[#This Row],[AcceptedCmp5]] + Table2[[#This Row],[Response]]</f>
        <v>2</v>
      </c>
      <c r="AH80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804" s="2">
        <f>IF(Table2[[#This Row],[Marital_Cleaned]]="In Relationship",2,1) + Table2[[#This Row],[Kidhome]] + Table2[[#This Row],[Teenhome]]</f>
        <v>3</v>
      </c>
      <c r="AJ80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804" s="2">
        <f>IF(OR(Table2[[#This Row],[ Income ]]="",Table2[[#This Row],[ Income ]]&gt;200000),ROUND(MEDIAN(Table2[[ Income ]]),0),Table2[[#This Row],[ Income ]])</f>
        <v>53374</v>
      </c>
      <c r="AL804" s="2" t="str">
        <f>IF(Table2[[#This Row],[Income_Cleaned]]&lt;35000,"Low",
   IF(Table2[[#This Row],[Income_Cleaned]]&lt;=70000,"Medium","High"))</f>
        <v>Medium</v>
      </c>
    </row>
    <row r="805" spans="1:38" x14ac:dyDescent="0.35">
      <c r="A805">
        <v>8908</v>
      </c>
      <c r="B805">
        <v>1959</v>
      </c>
      <c r="C805" t="s">
        <v>30</v>
      </c>
      <c r="D805" t="s">
        <v>35</v>
      </c>
      <c r="E805">
        <v>87195</v>
      </c>
      <c r="F805">
        <v>0</v>
      </c>
      <c r="G805">
        <v>0</v>
      </c>
      <c r="H805" s="1">
        <v>41767</v>
      </c>
      <c r="I805">
        <v>35</v>
      </c>
      <c r="J805">
        <v>217</v>
      </c>
      <c r="K805">
        <v>76</v>
      </c>
      <c r="L805">
        <v>690</v>
      </c>
      <c r="M805">
        <v>50</v>
      </c>
      <c r="N805">
        <v>26</v>
      </c>
      <c r="O805">
        <v>38</v>
      </c>
      <c r="P805">
        <v>1</v>
      </c>
      <c r="Q805">
        <v>3</v>
      </c>
      <c r="R805">
        <v>11</v>
      </c>
      <c r="S805">
        <v>5</v>
      </c>
      <c r="T805">
        <v>1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1</v>
      </c>
      <c r="AA805">
        <v>0</v>
      </c>
      <c r="AB805" t="s">
        <v>34</v>
      </c>
      <c r="AC805">
        <f>2014 - Table2[[#This Row],[Year_Birth]]</f>
        <v>55</v>
      </c>
      <c r="AD805">
        <f>IF(Table2[[#This Row],[Age]]&gt;100, "100", Table2[[#This Row],[Age]])</f>
        <v>55</v>
      </c>
      <c r="AE805" t="str">
        <f>IF(Table2[[#This Row],[Age_Cleaned]]&lt;30,"&lt;30",
   IF(Table2[[#This Row],[Age_Cleaned]]&lt;=40,"30-40",
   IF(Table2[[#This Row],[Age_Cleaned]]&lt;=50,"40-50","50+")))</f>
        <v>50+</v>
      </c>
      <c r="AF805" s="2">
        <f>Table2[[#This Row],[MntWines]]+Table2[[#This Row],[MntFruits]]+Table2[[#This Row],[MntMeatProducts]]+Table2[[#This Row],[MntFishProducts]]+Table2[[#This Row],[MntSweetProducts]]+Table2[[#This Row],[MntGoldProds]]</f>
        <v>1097</v>
      </c>
      <c r="AG805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80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805" s="2">
        <f>IF(Table2[[#This Row],[Marital_Cleaned]]="In Relationship",2,1) + Table2[[#This Row],[Kidhome]] + Table2[[#This Row],[Teenhome]]</f>
        <v>2</v>
      </c>
      <c r="AJ80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805" s="2">
        <f>IF(OR(Table2[[#This Row],[ Income ]]="",Table2[[#This Row],[ Income ]]&gt;200000),ROUND(MEDIAN(Table2[[ Income ]]),0),Table2[[#This Row],[ Income ]])</f>
        <v>87195</v>
      </c>
      <c r="AL805" s="2" t="str">
        <f>IF(Table2[[#This Row],[Income_Cleaned]]&lt;35000,"Low",
   IF(Table2[[#This Row],[Income_Cleaned]]&lt;=70000,"Medium","High"))</f>
        <v>High</v>
      </c>
    </row>
    <row r="806" spans="1:38" x14ac:dyDescent="0.35">
      <c r="A806">
        <v>738</v>
      </c>
      <c r="B806">
        <v>1981</v>
      </c>
      <c r="C806" t="s">
        <v>40</v>
      </c>
      <c r="D806" t="s">
        <v>33</v>
      </c>
      <c r="E806">
        <v>42395</v>
      </c>
      <c r="F806">
        <v>1</v>
      </c>
      <c r="G806">
        <v>1</v>
      </c>
      <c r="H806" s="1">
        <v>41733</v>
      </c>
      <c r="I806">
        <v>35</v>
      </c>
      <c r="J806">
        <v>48</v>
      </c>
      <c r="K806">
        <v>13</v>
      </c>
      <c r="L806">
        <v>57</v>
      </c>
      <c r="M806">
        <v>24</v>
      </c>
      <c r="N806">
        <v>15</v>
      </c>
      <c r="O806">
        <v>25</v>
      </c>
      <c r="P806">
        <v>4</v>
      </c>
      <c r="Q806">
        <v>3</v>
      </c>
      <c r="R806">
        <v>1</v>
      </c>
      <c r="S806">
        <v>4</v>
      </c>
      <c r="T806">
        <v>7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 t="s">
        <v>42</v>
      </c>
      <c r="AC806">
        <f>2014 - Table2[[#This Row],[Year_Birth]]</f>
        <v>33</v>
      </c>
      <c r="AD806">
        <f>IF(Table2[[#This Row],[Age]]&gt;100, "100", Table2[[#This Row],[Age]])</f>
        <v>33</v>
      </c>
      <c r="AE806" t="str">
        <f>IF(Table2[[#This Row],[Age_Cleaned]]&lt;30,"&lt;30",
   IF(Table2[[#This Row],[Age_Cleaned]]&lt;=40,"30-40",
   IF(Table2[[#This Row],[Age_Cleaned]]&lt;=50,"40-50","50+")))</f>
        <v>30-40</v>
      </c>
      <c r="AF806" s="2">
        <f>Table2[[#This Row],[MntWines]]+Table2[[#This Row],[MntFruits]]+Table2[[#This Row],[MntMeatProducts]]+Table2[[#This Row],[MntFishProducts]]+Table2[[#This Row],[MntSweetProducts]]+Table2[[#This Row],[MntGoldProds]]</f>
        <v>182</v>
      </c>
      <c r="AG806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80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806" s="2">
        <f>IF(Table2[[#This Row],[Marital_Cleaned]]="In Relationship",2,1) + Table2[[#This Row],[Kidhome]] + Table2[[#This Row],[Teenhome]]</f>
        <v>3</v>
      </c>
      <c r="AJ80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806" s="2">
        <f>IF(OR(Table2[[#This Row],[ Income ]]="",Table2[[#This Row],[ Income ]]&gt;200000),ROUND(MEDIAN(Table2[[ Income ]]),0),Table2[[#This Row],[ Income ]])</f>
        <v>42395</v>
      </c>
      <c r="AL806" s="2" t="str">
        <f>IF(Table2[[#This Row],[Income_Cleaned]]&lt;35000,"Low",
   IF(Table2[[#This Row],[Income_Cleaned]]&lt;=70000,"Medium","High"))</f>
        <v>Medium</v>
      </c>
    </row>
    <row r="807" spans="1:38" x14ac:dyDescent="0.35">
      <c r="A807">
        <v>10129</v>
      </c>
      <c r="B807">
        <v>1966</v>
      </c>
      <c r="C807" t="s">
        <v>30</v>
      </c>
      <c r="D807" t="s">
        <v>37</v>
      </c>
      <c r="E807">
        <v>82427</v>
      </c>
      <c r="F807">
        <v>0</v>
      </c>
      <c r="G807">
        <v>0</v>
      </c>
      <c r="H807" s="1">
        <v>41710</v>
      </c>
      <c r="I807">
        <v>35</v>
      </c>
      <c r="J807">
        <v>482</v>
      </c>
      <c r="K807">
        <v>147</v>
      </c>
      <c r="L807">
        <v>509</v>
      </c>
      <c r="M807">
        <v>104</v>
      </c>
      <c r="N807">
        <v>107</v>
      </c>
      <c r="O807">
        <v>107</v>
      </c>
      <c r="P807">
        <v>1</v>
      </c>
      <c r="Q807">
        <v>3</v>
      </c>
      <c r="R807">
        <v>5</v>
      </c>
      <c r="S807">
        <v>12</v>
      </c>
      <c r="T807">
        <v>1</v>
      </c>
      <c r="U807">
        <v>0</v>
      </c>
      <c r="V807">
        <v>0</v>
      </c>
      <c r="W807">
        <v>1</v>
      </c>
      <c r="X807">
        <v>0</v>
      </c>
      <c r="Y807">
        <v>0</v>
      </c>
      <c r="Z807">
        <v>0</v>
      </c>
      <c r="AA807">
        <v>0</v>
      </c>
      <c r="AB807" t="s">
        <v>32</v>
      </c>
      <c r="AC807">
        <f>2014 - Table2[[#This Row],[Year_Birth]]</f>
        <v>48</v>
      </c>
      <c r="AD807">
        <f>IF(Table2[[#This Row],[Age]]&gt;100, "100", Table2[[#This Row],[Age]])</f>
        <v>48</v>
      </c>
      <c r="AE807" t="str">
        <f>IF(Table2[[#This Row],[Age_Cleaned]]&lt;30,"&lt;30",
   IF(Table2[[#This Row],[Age_Cleaned]]&lt;=40,"30-40",
   IF(Table2[[#This Row],[Age_Cleaned]]&lt;=50,"40-50","50+")))</f>
        <v>40-50</v>
      </c>
      <c r="AF807" s="2">
        <f>Table2[[#This Row],[MntWines]]+Table2[[#This Row],[MntFruits]]+Table2[[#This Row],[MntMeatProducts]]+Table2[[#This Row],[MntFishProducts]]+Table2[[#This Row],[MntSweetProducts]]+Table2[[#This Row],[MntGoldProds]]</f>
        <v>1456</v>
      </c>
      <c r="AG807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80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807" s="2">
        <f>IF(Table2[[#This Row],[Marital_Cleaned]]="In Relationship",2,1) + Table2[[#This Row],[Kidhome]] + Table2[[#This Row],[Teenhome]]</f>
        <v>2</v>
      </c>
      <c r="AJ80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807" s="2">
        <f>IF(OR(Table2[[#This Row],[ Income ]]="",Table2[[#This Row],[ Income ]]&gt;200000),ROUND(MEDIAN(Table2[[ Income ]]),0),Table2[[#This Row],[ Income ]])</f>
        <v>82427</v>
      </c>
      <c r="AL807" s="2" t="str">
        <f>IF(Table2[[#This Row],[Income_Cleaned]]&lt;35000,"Low",
   IF(Table2[[#This Row],[Income_Cleaned]]&lt;=70000,"Medium","High"))</f>
        <v>High</v>
      </c>
    </row>
    <row r="808" spans="1:38" x14ac:dyDescent="0.35">
      <c r="A808">
        <v>807</v>
      </c>
      <c r="B808">
        <v>1969</v>
      </c>
      <c r="C808" t="s">
        <v>43</v>
      </c>
      <c r="D808" t="s">
        <v>37</v>
      </c>
      <c r="E808">
        <v>44602</v>
      </c>
      <c r="F808">
        <v>1</v>
      </c>
      <c r="G808">
        <v>1</v>
      </c>
      <c r="H808" s="1">
        <v>41685</v>
      </c>
      <c r="I808">
        <v>35</v>
      </c>
      <c r="J808">
        <v>167</v>
      </c>
      <c r="K808">
        <v>2</v>
      </c>
      <c r="L808">
        <v>89</v>
      </c>
      <c r="M808">
        <v>0</v>
      </c>
      <c r="N808">
        <v>0</v>
      </c>
      <c r="O808">
        <v>34</v>
      </c>
      <c r="P808">
        <v>6</v>
      </c>
      <c r="Q808">
        <v>6</v>
      </c>
      <c r="R808">
        <v>1</v>
      </c>
      <c r="S808">
        <v>4</v>
      </c>
      <c r="T808">
        <v>8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 t="s">
        <v>42</v>
      </c>
      <c r="AC808">
        <f>2014 - Table2[[#This Row],[Year_Birth]]</f>
        <v>45</v>
      </c>
      <c r="AD808">
        <f>IF(Table2[[#This Row],[Age]]&gt;100, "100", Table2[[#This Row],[Age]])</f>
        <v>45</v>
      </c>
      <c r="AE808" t="str">
        <f>IF(Table2[[#This Row],[Age_Cleaned]]&lt;30,"&lt;30",
   IF(Table2[[#This Row],[Age_Cleaned]]&lt;=40,"30-40",
   IF(Table2[[#This Row],[Age_Cleaned]]&lt;=50,"40-50","50+")))</f>
        <v>40-50</v>
      </c>
      <c r="AF808" s="2">
        <f>Table2[[#This Row],[MntWines]]+Table2[[#This Row],[MntFruits]]+Table2[[#This Row],[MntMeatProducts]]+Table2[[#This Row],[MntFishProducts]]+Table2[[#This Row],[MntSweetProducts]]+Table2[[#This Row],[MntGoldProds]]</f>
        <v>292</v>
      </c>
      <c r="AG808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80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808" s="2">
        <f>IF(Table2[[#This Row],[Marital_Cleaned]]="In Relationship",2,1) + Table2[[#This Row],[Kidhome]] + Table2[[#This Row],[Teenhome]]</f>
        <v>4</v>
      </c>
      <c r="AJ80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808" s="2">
        <f>IF(OR(Table2[[#This Row],[ Income ]]="",Table2[[#This Row],[ Income ]]&gt;200000),ROUND(MEDIAN(Table2[[ Income ]]),0),Table2[[#This Row],[ Income ]])</f>
        <v>44602</v>
      </c>
      <c r="AL808" s="2" t="str">
        <f>IF(Table2[[#This Row],[Income_Cleaned]]&lt;35000,"Low",
   IF(Table2[[#This Row],[Income_Cleaned]]&lt;=70000,"Medium","High"))</f>
        <v>Medium</v>
      </c>
    </row>
    <row r="809" spans="1:38" x14ac:dyDescent="0.35">
      <c r="A809">
        <v>3334</v>
      </c>
      <c r="B809">
        <v>1951</v>
      </c>
      <c r="C809" t="s">
        <v>30</v>
      </c>
      <c r="D809" t="s">
        <v>35</v>
      </c>
      <c r="E809">
        <v>94642</v>
      </c>
      <c r="F809">
        <v>0</v>
      </c>
      <c r="G809">
        <v>0</v>
      </c>
      <c r="H809" s="1">
        <v>41682</v>
      </c>
      <c r="I809">
        <v>35</v>
      </c>
      <c r="J809">
        <v>879</v>
      </c>
      <c r="K809">
        <v>143</v>
      </c>
      <c r="L809">
        <v>797</v>
      </c>
      <c r="M809">
        <v>106</v>
      </c>
      <c r="N809">
        <v>143</v>
      </c>
      <c r="O809">
        <v>143</v>
      </c>
      <c r="P809">
        <v>0</v>
      </c>
      <c r="Q809">
        <v>5</v>
      </c>
      <c r="R809">
        <v>7</v>
      </c>
      <c r="S809">
        <v>9</v>
      </c>
      <c r="T809">
        <v>1</v>
      </c>
      <c r="U809">
        <v>0</v>
      </c>
      <c r="V809">
        <v>0</v>
      </c>
      <c r="W809">
        <v>1</v>
      </c>
      <c r="X809">
        <v>1</v>
      </c>
      <c r="Y809">
        <v>0</v>
      </c>
      <c r="Z809">
        <v>0</v>
      </c>
      <c r="AA809">
        <v>0</v>
      </c>
      <c r="AB809" t="s">
        <v>32</v>
      </c>
      <c r="AC809">
        <f>2014 - Table2[[#This Row],[Year_Birth]]</f>
        <v>63</v>
      </c>
      <c r="AD809">
        <f>IF(Table2[[#This Row],[Age]]&gt;100, "100", Table2[[#This Row],[Age]])</f>
        <v>63</v>
      </c>
      <c r="AE809" t="str">
        <f>IF(Table2[[#This Row],[Age_Cleaned]]&lt;30,"&lt;30",
   IF(Table2[[#This Row],[Age_Cleaned]]&lt;=40,"30-40",
   IF(Table2[[#This Row],[Age_Cleaned]]&lt;=50,"40-50","50+")))</f>
        <v>50+</v>
      </c>
      <c r="AF809" s="2">
        <f>Table2[[#This Row],[MntWines]]+Table2[[#This Row],[MntFruits]]+Table2[[#This Row],[MntMeatProducts]]+Table2[[#This Row],[MntFishProducts]]+Table2[[#This Row],[MntSweetProducts]]+Table2[[#This Row],[MntGoldProds]]</f>
        <v>2211</v>
      </c>
      <c r="AG809" s="2">
        <f>Table2[[#This Row],[AcceptedCmp1]] + Table2[[#This Row],[AcceptedCmp2]] + Table2[[#This Row],[AcceptedCmp3]] + Table2[[#This Row],[AcceptedCmp4]] + Table2[[#This Row],[AcceptedCmp5]] + Table2[[#This Row],[Response]]</f>
        <v>2</v>
      </c>
      <c r="AH80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809" s="2">
        <f>IF(Table2[[#This Row],[Marital_Cleaned]]="In Relationship",2,1) + Table2[[#This Row],[Kidhome]] + Table2[[#This Row],[Teenhome]]</f>
        <v>2</v>
      </c>
      <c r="AJ80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809" s="2">
        <f>IF(OR(Table2[[#This Row],[ Income ]]="",Table2[[#This Row],[ Income ]]&gt;200000),ROUND(MEDIAN(Table2[[ Income ]]),0),Table2[[#This Row],[ Income ]])</f>
        <v>94642</v>
      </c>
      <c r="AL809" s="2" t="str">
        <f>IF(Table2[[#This Row],[Income_Cleaned]]&lt;35000,"Low",
   IF(Table2[[#This Row],[Income_Cleaned]]&lt;=70000,"Medium","High"))</f>
        <v>High</v>
      </c>
    </row>
    <row r="810" spans="1:38" x14ac:dyDescent="0.35">
      <c r="A810">
        <v>5423</v>
      </c>
      <c r="B810">
        <v>1983</v>
      </c>
      <c r="C810" t="s">
        <v>30</v>
      </c>
      <c r="D810" t="s">
        <v>37</v>
      </c>
      <c r="E810">
        <v>28359</v>
      </c>
      <c r="F810">
        <v>1</v>
      </c>
      <c r="G810">
        <v>0</v>
      </c>
      <c r="H810" s="1">
        <v>41574</v>
      </c>
      <c r="I810">
        <v>35</v>
      </c>
      <c r="J810">
        <v>6</v>
      </c>
      <c r="K810">
        <v>0</v>
      </c>
      <c r="L810">
        <v>5</v>
      </c>
      <c r="M810">
        <v>2</v>
      </c>
      <c r="N810">
        <v>1</v>
      </c>
      <c r="O810">
        <v>2</v>
      </c>
      <c r="P810">
        <v>1</v>
      </c>
      <c r="Q810">
        <v>1</v>
      </c>
      <c r="R810">
        <v>0</v>
      </c>
      <c r="S810">
        <v>2</v>
      </c>
      <c r="T810">
        <v>7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 t="s">
        <v>45</v>
      </c>
      <c r="AC810">
        <f>2014 - Table2[[#This Row],[Year_Birth]]</f>
        <v>31</v>
      </c>
      <c r="AD810">
        <f>IF(Table2[[#This Row],[Age]]&gt;100, "100", Table2[[#This Row],[Age]])</f>
        <v>31</v>
      </c>
      <c r="AE810" t="str">
        <f>IF(Table2[[#This Row],[Age_Cleaned]]&lt;30,"&lt;30",
   IF(Table2[[#This Row],[Age_Cleaned]]&lt;=40,"30-40",
   IF(Table2[[#This Row],[Age_Cleaned]]&lt;=50,"40-50","50+")))</f>
        <v>30-40</v>
      </c>
      <c r="AF810" s="2">
        <f>Table2[[#This Row],[MntWines]]+Table2[[#This Row],[MntFruits]]+Table2[[#This Row],[MntMeatProducts]]+Table2[[#This Row],[MntFishProducts]]+Table2[[#This Row],[MntSweetProducts]]+Table2[[#This Row],[MntGoldProds]]</f>
        <v>16</v>
      </c>
      <c r="AG810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81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810" s="2">
        <f>IF(Table2[[#This Row],[Marital_Cleaned]]="In Relationship",2,1) + Table2[[#This Row],[Kidhome]] + Table2[[#This Row],[Teenhome]]</f>
        <v>3</v>
      </c>
      <c r="AJ81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810" s="2">
        <f>IF(OR(Table2[[#This Row],[ Income ]]="",Table2[[#This Row],[ Income ]]&gt;200000),ROUND(MEDIAN(Table2[[ Income ]]),0),Table2[[#This Row],[ Income ]])</f>
        <v>28359</v>
      </c>
      <c r="AL810" s="2" t="str">
        <f>IF(Table2[[#This Row],[Income_Cleaned]]&lt;35000,"Low",
   IF(Table2[[#This Row],[Income_Cleaned]]&lt;=70000,"Medium","High"))</f>
        <v>Low</v>
      </c>
    </row>
    <row r="811" spans="1:38" x14ac:dyDescent="0.35">
      <c r="A811">
        <v>4426</v>
      </c>
      <c r="B811">
        <v>1975</v>
      </c>
      <c r="C811" t="s">
        <v>30</v>
      </c>
      <c r="D811" t="s">
        <v>33</v>
      </c>
      <c r="E811">
        <v>55801</v>
      </c>
      <c r="F811">
        <v>1</v>
      </c>
      <c r="G811">
        <v>1</v>
      </c>
      <c r="H811" s="1">
        <v>41539</v>
      </c>
      <c r="I811">
        <v>35</v>
      </c>
      <c r="J811">
        <v>367</v>
      </c>
      <c r="K811">
        <v>4</v>
      </c>
      <c r="L811">
        <v>51</v>
      </c>
      <c r="M811">
        <v>6</v>
      </c>
      <c r="N811">
        <v>4</v>
      </c>
      <c r="O811">
        <v>95</v>
      </c>
      <c r="P811">
        <v>6</v>
      </c>
      <c r="Q811">
        <v>7</v>
      </c>
      <c r="R811">
        <v>2</v>
      </c>
      <c r="S811">
        <v>6</v>
      </c>
      <c r="T811">
        <v>7</v>
      </c>
      <c r="U811">
        <v>0</v>
      </c>
      <c r="V811">
        <v>0</v>
      </c>
      <c r="W811">
        <v>0</v>
      </c>
      <c r="X811">
        <v>1</v>
      </c>
      <c r="Y811">
        <v>0</v>
      </c>
      <c r="Z811">
        <v>0</v>
      </c>
      <c r="AA811">
        <v>0</v>
      </c>
      <c r="AB811" t="s">
        <v>36</v>
      </c>
      <c r="AC811">
        <f>2014 - Table2[[#This Row],[Year_Birth]]</f>
        <v>39</v>
      </c>
      <c r="AD811">
        <f>IF(Table2[[#This Row],[Age]]&gt;100, "100", Table2[[#This Row],[Age]])</f>
        <v>39</v>
      </c>
      <c r="AE811" t="str">
        <f>IF(Table2[[#This Row],[Age_Cleaned]]&lt;30,"&lt;30",
   IF(Table2[[#This Row],[Age_Cleaned]]&lt;=40,"30-40",
   IF(Table2[[#This Row],[Age_Cleaned]]&lt;=50,"40-50","50+")))</f>
        <v>30-40</v>
      </c>
      <c r="AF811" s="2">
        <f>Table2[[#This Row],[MntWines]]+Table2[[#This Row],[MntFruits]]+Table2[[#This Row],[MntMeatProducts]]+Table2[[#This Row],[MntFishProducts]]+Table2[[#This Row],[MntSweetProducts]]+Table2[[#This Row],[MntGoldProds]]</f>
        <v>527</v>
      </c>
      <c r="AG811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81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811" s="2">
        <f>IF(Table2[[#This Row],[Marital_Cleaned]]="In Relationship",2,1) + Table2[[#This Row],[Kidhome]] + Table2[[#This Row],[Teenhome]]</f>
        <v>3</v>
      </c>
      <c r="AJ81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811" s="2">
        <f>IF(OR(Table2[[#This Row],[ Income ]]="",Table2[[#This Row],[ Income ]]&gt;200000),ROUND(MEDIAN(Table2[[ Income ]]),0),Table2[[#This Row],[ Income ]])</f>
        <v>55801</v>
      </c>
      <c r="AL811" s="2" t="str">
        <f>IF(Table2[[#This Row],[Income_Cleaned]]&lt;35000,"Low",
   IF(Table2[[#This Row],[Income_Cleaned]]&lt;=70000,"Medium","High"))</f>
        <v>Medium</v>
      </c>
    </row>
    <row r="812" spans="1:38" x14ac:dyDescent="0.35">
      <c r="A812">
        <v>10489</v>
      </c>
      <c r="B812">
        <v>1973</v>
      </c>
      <c r="C812" t="s">
        <v>30</v>
      </c>
      <c r="D812" t="s">
        <v>35</v>
      </c>
      <c r="E812">
        <v>92955</v>
      </c>
      <c r="F812">
        <v>0</v>
      </c>
      <c r="G812">
        <v>0</v>
      </c>
      <c r="H812" s="1">
        <v>41505</v>
      </c>
      <c r="I812">
        <v>35</v>
      </c>
      <c r="J812">
        <v>693</v>
      </c>
      <c r="K812">
        <v>21</v>
      </c>
      <c r="L812">
        <v>925</v>
      </c>
      <c r="M812">
        <v>31</v>
      </c>
      <c r="N812">
        <v>24</v>
      </c>
      <c r="O812">
        <v>84</v>
      </c>
      <c r="P812">
        <v>1</v>
      </c>
      <c r="Q812">
        <v>6</v>
      </c>
      <c r="R812">
        <v>7</v>
      </c>
      <c r="S812">
        <v>9</v>
      </c>
      <c r="T812">
        <v>2</v>
      </c>
      <c r="U812">
        <v>0</v>
      </c>
      <c r="V812">
        <v>0</v>
      </c>
      <c r="W812">
        <v>1</v>
      </c>
      <c r="X812">
        <v>1</v>
      </c>
      <c r="Y812">
        <v>0</v>
      </c>
      <c r="Z812">
        <v>1</v>
      </c>
      <c r="AA812">
        <v>0</v>
      </c>
      <c r="AB812" t="s">
        <v>45</v>
      </c>
      <c r="AC812">
        <f>2014 - Table2[[#This Row],[Year_Birth]]</f>
        <v>41</v>
      </c>
      <c r="AD812">
        <f>IF(Table2[[#This Row],[Age]]&gt;100, "100", Table2[[#This Row],[Age]])</f>
        <v>41</v>
      </c>
      <c r="AE812" t="str">
        <f>IF(Table2[[#This Row],[Age_Cleaned]]&lt;30,"&lt;30",
   IF(Table2[[#This Row],[Age_Cleaned]]&lt;=40,"30-40",
   IF(Table2[[#This Row],[Age_Cleaned]]&lt;=50,"40-50","50+")))</f>
        <v>40-50</v>
      </c>
      <c r="AF812" s="2">
        <f>Table2[[#This Row],[MntWines]]+Table2[[#This Row],[MntFruits]]+Table2[[#This Row],[MntMeatProducts]]+Table2[[#This Row],[MntFishProducts]]+Table2[[#This Row],[MntSweetProducts]]+Table2[[#This Row],[MntGoldProds]]</f>
        <v>1778</v>
      </c>
      <c r="AG812" s="2">
        <f>Table2[[#This Row],[AcceptedCmp1]] + Table2[[#This Row],[AcceptedCmp2]] + Table2[[#This Row],[AcceptedCmp3]] + Table2[[#This Row],[AcceptedCmp4]] + Table2[[#This Row],[AcceptedCmp5]] + Table2[[#This Row],[Response]]</f>
        <v>3</v>
      </c>
      <c r="AH81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812" s="2">
        <f>IF(Table2[[#This Row],[Marital_Cleaned]]="In Relationship",2,1) + Table2[[#This Row],[Kidhome]] + Table2[[#This Row],[Teenhome]]</f>
        <v>2</v>
      </c>
      <c r="AJ81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812" s="2">
        <f>IF(OR(Table2[[#This Row],[ Income ]]="",Table2[[#This Row],[ Income ]]&gt;200000),ROUND(MEDIAN(Table2[[ Income ]]),0),Table2[[#This Row],[ Income ]])</f>
        <v>92955</v>
      </c>
      <c r="AL812" s="2" t="str">
        <f>IF(Table2[[#This Row],[Income_Cleaned]]&lt;35000,"Low",
   IF(Table2[[#This Row],[Income_Cleaned]]&lt;=70000,"Medium","High"))</f>
        <v>High</v>
      </c>
    </row>
    <row r="813" spans="1:38" x14ac:dyDescent="0.35">
      <c r="A813">
        <v>2570</v>
      </c>
      <c r="B813">
        <v>1968</v>
      </c>
      <c r="C813" t="s">
        <v>30</v>
      </c>
      <c r="D813" t="s">
        <v>37</v>
      </c>
      <c r="E813">
        <v>56534</v>
      </c>
      <c r="F813">
        <v>0</v>
      </c>
      <c r="G813">
        <v>1</v>
      </c>
      <c r="H813" s="1">
        <v>41478</v>
      </c>
      <c r="I813">
        <v>35</v>
      </c>
      <c r="J813">
        <v>691</v>
      </c>
      <c r="K813">
        <v>7</v>
      </c>
      <c r="L813">
        <v>61</v>
      </c>
      <c r="M813">
        <v>10</v>
      </c>
      <c r="N813">
        <v>0</v>
      </c>
      <c r="O813">
        <v>46</v>
      </c>
      <c r="P813">
        <v>4</v>
      </c>
      <c r="Q813">
        <v>10</v>
      </c>
      <c r="R813">
        <v>4</v>
      </c>
      <c r="S813">
        <v>7</v>
      </c>
      <c r="T813">
        <v>8</v>
      </c>
      <c r="U813">
        <v>0</v>
      </c>
      <c r="V813">
        <v>1</v>
      </c>
      <c r="W813">
        <v>0</v>
      </c>
      <c r="X813">
        <v>0</v>
      </c>
      <c r="Y813">
        <v>1</v>
      </c>
      <c r="Z813">
        <v>1</v>
      </c>
      <c r="AA813">
        <v>0</v>
      </c>
      <c r="AB813" t="s">
        <v>32</v>
      </c>
      <c r="AC813">
        <f>2014 - Table2[[#This Row],[Year_Birth]]</f>
        <v>46</v>
      </c>
      <c r="AD813">
        <f>IF(Table2[[#This Row],[Age]]&gt;100, "100", Table2[[#This Row],[Age]])</f>
        <v>46</v>
      </c>
      <c r="AE813" t="str">
        <f>IF(Table2[[#This Row],[Age_Cleaned]]&lt;30,"&lt;30",
   IF(Table2[[#This Row],[Age_Cleaned]]&lt;=40,"30-40",
   IF(Table2[[#This Row],[Age_Cleaned]]&lt;=50,"40-50","50+")))</f>
        <v>40-50</v>
      </c>
      <c r="AF813" s="2">
        <f>Table2[[#This Row],[MntWines]]+Table2[[#This Row],[MntFruits]]+Table2[[#This Row],[MntMeatProducts]]+Table2[[#This Row],[MntFishProducts]]+Table2[[#This Row],[MntSweetProducts]]+Table2[[#This Row],[MntGoldProds]]</f>
        <v>815</v>
      </c>
      <c r="AG813" s="2">
        <f>Table2[[#This Row],[AcceptedCmp1]] + Table2[[#This Row],[AcceptedCmp2]] + Table2[[#This Row],[AcceptedCmp3]] + Table2[[#This Row],[AcceptedCmp4]] + Table2[[#This Row],[AcceptedCmp5]] + Table2[[#This Row],[Response]]</f>
        <v>3</v>
      </c>
      <c r="AH81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813" s="2">
        <f>IF(Table2[[#This Row],[Marital_Cleaned]]="In Relationship",2,1) + Table2[[#This Row],[Kidhome]] + Table2[[#This Row],[Teenhome]]</f>
        <v>3</v>
      </c>
      <c r="AJ81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813" s="2">
        <f>IF(OR(Table2[[#This Row],[ Income ]]="",Table2[[#This Row],[ Income ]]&gt;200000),ROUND(MEDIAN(Table2[[ Income ]]),0),Table2[[#This Row],[ Income ]])</f>
        <v>56534</v>
      </c>
      <c r="AL813" s="2" t="str">
        <f>IF(Table2[[#This Row],[Income_Cleaned]]&lt;35000,"Low",
   IF(Table2[[#This Row],[Income_Cleaned]]&lt;=70000,"Medium","High"))</f>
        <v>Medium</v>
      </c>
    </row>
    <row r="814" spans="1:38" x14ac:dyDescent="0.35">
      <c r="A814">
        <v>3834</v>
      </c>
      <c r="B814">
        <v>1962</v>
      </c>
      <c r="C814" t="s">
        <v>30</v>
      </c>
      <c r="D814" t="s">
        <v>33</v>
      </c>
      <c r="E814">
        <v>69627</v>
      </c>
      <c r="F814">
        <v>0</v>
      </c>
      <c r="G814">
        <v>1</v>
      </c>
      <c r="H814" s="1">
        <v>41350</v>
      </c>
      <c r="I814">
        <v>35</v>
      </c>
      <c r="J814">
        <v>231</v>
      </c>
      <c r="K814">
        <v>161</v>
      </c>
      <c r="L814">
        <v>215</v>
      </c>
      <c r="M814">
        <v>171</v>
      </c>
      <c r="N814">
        <v>30</v>
      </c>
      <c r="O814">
        <v>53</v>
      </c>
      <c r="P814">
        <v>2</v>
      </c>
      <c r="Q814">
        <v>8</v>
      </c>
      <c r="R814">
        <v>2</v>
      </c>
      <c r="S814">
        <v>11</v>
      </c>
      <c r="T814">
        <v>5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 t="s">
        <v>36</v>
      </c>
      <c r="AC814">
        <f>2014 - Table2[[#This Row],[Year_Birth]]</f>
        <v>52</v>
      </c>
      <c r="AD814">
        <f>IF(Table2[[#This Row],[Age]]&gt;100, "100", Table2[[#This Row],[Age]])</f>
        <v>52</v>
      </c>
      <c r="AE814" t="str">
        <f>IF(Table2[[#This Row],[Age_Cleaned]]&lt;30,"&lt;30",
   IF(Table2[[#This Row],[Age_Cleaned]]&lt;=40,"30-40",
   IF(Table2[[#This Row],[Age_Cleaned]]&lt;=50,"40-50","50+")))</f>
        <v>50+</v>
      </c>
      <c r="AF814" s="2">
        <f>Table2[[#This Row],[MntWines]]+Table2[[#This Row],[MntFruits]]+Table2[[#This Row],[MntMeatProducts]]+Table2[[#This Row],[MntFishProducts]]+Table2[[#This Row],[MntSweetProducts]]+Table2[[#This Row],[MntGoldProds]]</f>
        <v>861</v>
      </c>
      <c r="AG814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81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814" s="2">
        <f>IF(Table2[[#This Row],[Marital_Cleaned]]="In Relationship",2,1) + Table2[[#This Row],[Kidhome]] + Table2[[#This Row],[Teenhome]]</f>
        <v>2</v>
      </c>
      <c r="AJ81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814" s="2">
        <f>IF(OR(Table2[[#This Row],[ Income ]]="",Table2[[#This Row],[ Income ]]&gt;200000),ROUND(MEDIAN(Table2[[ Income ]]),0),Table2[[#This Row],[ Income ]])</f>
        <v>69627</v>
      </c>
      <c r="AL814" s="2" t="str">
        <f>IF(Table2[[#This Row],[Income_Cleaned]]&lt;35000,"Low",
   IF(Table2[[#This Row],[Income_Cleaned]]&lt;=70000,"Medium","High"))</f>
        <v>Medium</v>
      </c>
    </row>
    <row r="815" spans="1:38" x14ac:dyDescent="0.35">
      <c r="A815">
        <v>590</v>
      </c>
      <c r="B815">
        <v>1970</v>
      </c>
      <c r="C815" t="s">
        <v>43</v>
      </c>
      <c r="D815" t="s">
        <v>31</v>
      </c>
      <c r="E815">
        <v>78579</v>
      </c>
      <c r="F815">
        <v>0</v>
      </c>
      <c r="G815">
        <v>0</v>
      </c>
      <c r="H815" s="1">
        <v>41265</v>
      </c>
      <c r="I815">
        <v>35</v>
      </c>
      <c r="J815">
        <v>816</v>
      </c>
      <c r="K815">
        <v>66</v>
      </c>
      <c r="L815">
        <v>549</v>
      </c>
      <c r="M815">
        <v>216</v>
      </c>
      <c r="N815">
        <v>66</v>
      </c>
      <c r="O815">
        <v>99</v>
      </c>
      <c r="P815">
        <v>1</v>
      </c>
      <c r="Q815">
        <v>5</v>
      </c>
      <c r="R815">
        <v>6</v>
      </c>
      <c r="S815">
        <v>4</v>
      </c>
      <c r="T815">
        <v>3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1</v>
      </c>
      <c r="AA815">
        <v>0</v>
      </c>
      <c r="AB815" t="s">
        <v>32</v>
      </c>
      <c r="AC815">
        <f>2014 - Table2[[#This Row],[Year_Birth]]</f>
        <v>44</v>
      </c>
      <c r="AD815">
        <f>IF(Table2[[#This Row],[Age]]&gt;100, "100", Table2[[#This Row],[Age]])</f>
        <v>44</v>
      </c>
      <c r="AE815" t="str">
        <f>IF(Table2[[#This Row],[Age_Cleaned]]&lt;30,"&lt;30",
   IF(Table2[[#This Row],[Age_Cleaned]]&lt;=40,"30-40",
   IF(Table2[[#This Row],[Age_Cleaned]]&lt;=50,"40-50","50+")))</f>
        <v>40-50</v>
      </c>
      <c r="AF815" s="2">
        <f>Table2[[#This Row],[MntWines]]+Table2[[#This Row],[MntFruits]]+Table2[[#This Row],[MntMeatProducts]]+Table2[[#This Row],[MntFishProducts]]+Table2[[#This Row],[MntSweetProducts]]+Table2[[#This Row],[MntGoldProds]]</f>
        <v>1812</v>
      </c>
      <c r="AG815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81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815" s="2">
        <f>IF(Table2[[#This Row],[Marital_Cleaned]]="In Relationship",2,1) + Table2[[#This Row],[Kidhome]] + Table2[[#This Row],[Teenhome]]</f>
        <v>1</v>
      </c>
      <c r="AJ81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815" s="2">
        <f>IF(OR(Table2[[#This Row],[ Income ]]="",Table2[[#This Row],[ Income ]]&gt;200000),ROUND(MEDIAN(Table2[[ Income ]]),0),Table2[[#This Row],[ Income ]])</f>
        <v>78579</v>
      </c>
      <c r="AL815" s="2" t="str">
        <f>IF(Table2[[#This Row],[Income_Cleaned]]&lt;35000,"Low",
   IF(Table2[[#This Row],[Income_Cleaned]]&lt;=70000,"Medium","High"))</f>
        <v>High</v>
      </c>
    </row>
    <row r="816" spans="1:38" x14ac:dyDescent="0.35">
      <c r="A816">
        <v>4791</v>
      </c>
      <c r="B816">
        <v>1980</v>
      </c>
      <c r="C816" t="s">
        <v>30</v>
      </c>
      <c r="D816" t="s">
        <v>37</v>
      </c>
      <c r="E816">
        <v>44964</v>
      </c>
      <c r="F816">
        <v>1</v>
      </c>
      <c r="G816">
        <v>1</v>
      </c>
      <c r="H816" s="1">
        <v>41259</v>
      </c>
      <c r="I816">
        <v>35</v>
      </c>
      <c r="J816">
        <v>19</v>
      </c>
      <c r="K816">
        <v>1</v>
      </c>
      <c r="L816">
        <v>17</v>
      </c>
      <c r="M816">
        <v>2</v>
      </c>
      <c r="N816">
        <v>0</v>
      </c>
      <c r="O816">
        <v>2</v>
      </c>
      <c r="P816">
        <v>1</v>
      </c>
      <c r="Q816">
        <v>1</v>
      </c>
      <c r="R816">
        <v>0</v>
      </c>
      <c r="S816">
        <v>3</v>
      </c>
      <c r="T816">
        <v>8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 t="s">
        <v>38</v>
      </c>
      <c r="AC816">
        <f>2014 - Table2[[#This Row],[Year_Birth]]</f>
        <v>34</v>
      </c>
      <c r="AD816">
        <f>IF(Table2[[#This Row],[Age]]&gt;100, "100", Table2[[#This Row],[Age]])</f>
        <v>34</v>
      </c>
      <c r="AE816" t="str">
        <f>IF(Table2[[#This Row],[Age_Cleaned]]&lt;30,"&lt;30",
   IF(Table2[[#This Row],[Age_Cleaned]]&lt;=40,"30-40",
   IF(Table2[[#This Row],[Age_Cleaned]]&lt;=50,"40-50","50+")))</f>
        <v>30-40</v>
      </c>
      <c r="AF816" s="2">
        <f>Table2[[#This Row],[MntWines]]+Table2[[#This Row],[MntFruits]]+Table2[[#This Row],[MntMeatProducts]]+Table2[[#This Row],[MntFishProducts]]+Table2[[#This Row],[MntSweetProducts]]+Table2[[#This Row],[MntGoldProds]]</f>
        <v>41</v>
      </c>
      <c r="AG816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81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816" s="2">
        <f>IF(Table2[[#This Row],[Marital_Cleaned]]="In Relationship",2,1) + Table2[[#This Row],[Kidhome]] + Table2[[#This Row],[Teenhome]]</f>
        <v>4</v>
      </c>
      <c r="AJ81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816" s="2">
        <f>IF(OR(Table2[[#This Row],[ Income ]]="",Table2[[#This Row],[ Income ]]&gt;200000),ROUND(MEDIAN(Table2[[ Income ]]),0),Table2[[#This Row],[ Income ]])</f>
        <v>44964</v>
      </c>
      <c r="AL816" s="2" t="str">
        <f>IF(Table2[[#This Row],[Income_Cleaned]]&lt;35000,"Low",
   IF(Table2[[#This Row],[Income_Cleaned]]&lt;=70000,"Medium","High"))</f>
        <v>Medium</v>
      </c>
    </row>
    <row r="817" spans="1:38" x14ac:dyDescent="0.35">
      <c r="A817">
        <v>5304</v>
      </c>
      <c r="B817">
        <v>1974</v>
      </c>
      <c r="C817" t="s">
        <v>39</v>
      </c>
      <c r="D817" t="s">
        <v>33</v>
      </c>
      <c r="E817">
        <v>30899</v>
      </c>
      <c r="F817">
        <v>1</v>
      </c>
      <c r="G817">
        <v>0</v>
      </c>
      <c r="H817" s="1">
        <v>41195</v>
      </c>
      <c r="I817">
        <v>35</v>
      </c>
      <c r="J817">
        <v>24</v>
      </c>
      <c r="K817">
        <v>0</v>
      </c>
      <c r="L817">
        <v>8</v>
      </c>
      <c r="M817">
        <v>0</v>
      </c>
      <c r="N817">
        <v>0</v>
      </c>
      <c r="O817">
        <v>1</v>
      </c>
      <c r="P817">
        <v>2</v>
      </c>
      <c r="Q817">
        <v>1</v>
      </c>
      <c r="R817">
        <v>0</v>
      </c>
      <c r="S817">
        <v>3</v>
      </c>
      <c r="T817">
        <v>6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 t="s">
        <v>45</v>
      </c>
      <c r="AC817">
        <f>2014 - Table2[[#This Row],[Year_Birth]]</f>
        <v>40</v>
      </c>
      <c r="AD817">
        <f>IF(Table2[[#This Row],[Age]]&gt;100, "100", Table2[[#This Row],[Age]])</f>
        <v>40</v>
      </c>
      <c r="AE817" t="str">
        <f>IF(Table2[[#This Row],[Age_Cleaned]]&lt;30,"&lt;30",
   IF(Table2[[#This Row],[Age_Cleaned]]&lt;=40,"30-40",
   IF(Table2[[#This Row],[Age_Cleaned]]&lt;=50,"40-50","50+")))</f>
        <v>30-40</v>
      </c>
      <c r="AF817" s="2">
        <f>Table2[[#This Row],[MntWines]]+Table2[[#This Row],[MntFruits]]+Table2[[#This Row],[MntMeatProducts]]+Table2[[#This Row],[MntFishProducts]]+Table2[[#This Row],[MntSweetProducts]]+Table2[[#This Row],[MntGoldProds]]</f>
        <v>33</v>
      </c>
      <c r="AG817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81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817" s="2">
        <f>IF(Table2[[#This Row],[Marital_Cleaned]]="In Relationship",2,1) + Table2[[#This Row],[Kidhome]] + Table2[[#This Row],[Teenhome]]</f>
        <v>2</v>
      </c>
      <c r="AJ81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817" s="2">
        <f>IF(OR(Table2[[#This Row],[ Income ]]="",Table2[[#This Row],[ Income ]]&gt;200000),ROUND(MEDIAN(Table2[[ Income ]]),0),Table2[[#This Row],[ Income ]])</f>
        <v>30899</v>
      </c>
      <c r="AL817" s="2" t="str">
        <f>IF(Table2[[#This Row],[Income_Cleaned]]&lt;35000,"Low",
   IF(Table2[[#This Row],[Income_Cleaned]]&lt;=70000,"Medium","High"))</f>
        <v>Low</v>
      </c>
    </row>
    <row r="818" spans="1:38" x14ac:dyDescent="0.35">
      <c r="A818">
        <v>2426</v>
      </c>
      <c r="B818">
        <v>1964</v>
      </c>
      <c r="C818" t="s">
        <v>39</v>
      </c>
      <c r="D818" t="s">
        <v>31</v>
      </c>
      <c r="E818">
        <v>78825</v>
      </c>
      <c r="F818">
        <v>0</v>
      </c>
      <c r="G818">
        <v>0</v>
      </c>
      <c r="H818" s="1">
        <v>41166</v>
      </c>
      <c r="I818">
        <v>35</v>
      </c>
      <c r="J818">
        <v>483</v>
      </c>
      <c r="K818">
        <v>74</v>
      </c>
      <c r="L818">
        <v>114</v>
      </c>
      <c r="M818">
        <v>169</v>
      </c>
      <c r="N818">
        <v>37</v>
      </c>
      <c r="O818">
        <v>18</v>
      </c>
      <c r="P818">
        <v>1</v>
      </c>
      <c r="Q818">
        <v>5</v>
      </c>
      <c r="R818">
        <v>10</v>
      </c>
      <c r="S818">
        <v>13</v>
      </c>
      <c r="T818">
        <v>3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1</v>
      </c>
      <c r="AA818">
        <v>0</v>
      </c>
      <c r="AB818" t="s">
        <v>32</v>
      </c>
      <c r="AC818">
        <f>2014 - Table2[[#This Row],[Year_Birth]]</f>
        <v>50</v>
      </c>
      <c r="AD818">
        <f>IF(Table2[[#This Row],[Age]]&gt;100, "100", Table2[[#This Row],[Age]])</f>
        <v>50</v>
      </c>
      <c r="AE818" t="str">
        <f>IF(Table2[[#This Row],[Age_Cleaned]]&lt;30,"&lt;30",
   IF(Table2[[#This Row],[Age_Cleaned]]&lt;=40,"30-40",
   IF(Table2[[#This Row],[Age_Cleaned]]&lt;=50,"40-50","50+")))</f>
        <v>40-50</v>
      </c>
      <c r="AF818" s="2">
        <f>Table2[[#This Row],[MntWines]]+Table2[[#This Row],[MntFruits]]+Table2[[#This Row],[MntMeatProducts]]+Table2[[#This Row],[MntFishProducts]]+Table2[[#This Row],[MntSweetProducts]]+Table2[[#This Row],[MntGoldProds]]</f>
        <v>895</v>
      </c>
      <c r="AG818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81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818" s="2">
        <f>IF(Table2[[#This Row],[Marital_Cleaned]]="In Relationship",2,1) + Table2[[#This Row],[Kidhome]] + Table2[[#This Row],[Teenhome]]</f>
        <v>1</v>
      </c>
      <c r="AJ81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818" s="2">
        <f>IF(OR(Table2[[#This Row],[ Income ]]="",Table2[[#This Row],[ Income ]]&gt;200000),ROUND(MEDIAN(Table2[[ Income ]]),0),Table2[[#This Row],[ Income ]])</f>
        <v>78825</v>
      </c>
      <c r="AL818" s="2" t="str">
        <f>IF(Table2[[#This Row],[Income_Cleaned]]&lt;35000,"Low",
   IF(Table2[[#This Row],[Income_Cleaned]]&lt;=70000,"Medium","High"))</f>
        <v>High</v>
      </c>
    </row>
    <row r="819" spans="1:38" x14ac:dyDescent="0.35">
      <c r="A819">
        <v>35</v>
      </c>
      <c r="B819">
        <v>1987</v>
      </c>
      <c r="C819" t="s">
        <v>30</v>
      </c>
      <c r="D819" t="s">
        <v>35</v>
      </c>
      <c r="E819">
        <v>25545</v>
      </c>
      <c r="F819">
        <v>1</v>
      </c>
      <c r="G819">
        <v>0</v>
      </c>
      <c r="H819" s="1">
        <v>41160</v>
      </c>
      <c r="I819">
        <v>35</v>
      </c>
      <c r="J819">
        <v>32</v>
      </c>
      <c r="K819">
        <v>1</v>
      </c>
      <c r="L819">
        <v>64</v>
      </c>
      <c r="M819">
        <v>16</v>
      </c>
      <c r="N819">
        <v>12</v>
      </c>
      <c r="O819">
        <v>85</v>
      </c>
      <c r="P819">
        <v>3</v>
      </c>
      <c r="Q819">
        <v>2</v>
      </c>
      <c r="R819">
        <v>2</v>
      </c>
      <c r="S819">
        <v>3</v>
      </c>
      <c r="T819">
        <v>6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1</v>
      </c>
      <c r="AA819">
        <v>0</v>
      </c>
      <c r="AB819" t="s">
        <v>32</v>
      </c>
      <c r="AC819">
        <f>2014 - Table2[[#This Row],[Year_Birth]]</f>
        <v>27</v>
      </c>
      <c r="AD819">
        <f>IF(Table2[[#This Row],[Age]]&gt;100, "100", Table2[[#This Row],[Age]])</f>
        <v>27</v>
      </c>
      <c r="AE819" t="str">
        <f>IF(Table2[[#This Row],[Age_Cleaned]]&lt;30,"&lt;30",
   IF(Table2[[#This Row],[Age_Cleaned]]&lt;=40,"30-40",
   IF(Table2[[#This Row],[Age_Cleaned]]&lt;=50,"40-50","50+")))</f>
        <v>&lt;30</v>
      </c>
      <c r="AF819" s="2">
        <f>Table2[[#This Row],[MntWines]]+Table2[[#This Row],[MntFruits]]+Table2[[#This Row],[MntMeatProducts]]+Table2[[#This Row],[MntFishProducts]]+Table2[[#This Row],[MntSweetProducts]]+Table2[[#This Row],[MntGoldProds]]</f>
        <v>210</v>
      </c>
      <c r="AG819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81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819" s="2">
        <f>IF(Table2[[#This Row],[Marital_Cleaned]]="In Relationship",2,1) + Table2[[#This Row],[Kidhome]] + Table2[[#This Row],[Teenhome]]</f>
        <v>3</v>
      </c>
      <c r="AJ81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819" s="2">
        <f>IF(OR(Table2[[#This Row],[ Income ]]="",Table2[[#This Row],[ Income ]]&gt;200000),ROUND(MEDIAN(Table2[[ Income ]]),0),Table2[[#This Row],[ Income ]])</f>
        <v>25545</v>
      </c>
      <c r="AL819" s="2" t="str">
        <f>IF(Table2[[#This Row],[Income_Cleaned]]&lt;35000,"Low",
   IF(Table2[[#This Row],[Income_Cleaned]]&lt;=70000,"Medium","High"))</f>
        <v>Low</v>
      </c>
    </row>
    <row r="820" spans="1:38" x14ac:dyDescent="0.35">
      <c r="A820">
        <v>8041</v>
      </c>
      <c r="B820">
        <v>1971</v>
      </c>
      <c r="C820" t="s">
        <v>39</v>
      </c>
      <c r="D820" t="s">
        <v>44</v>
      </c>
      <c r="E820">
        <v>47111</v>
      </c>
      <c r="F820">
        <v>0</v>
      </c>
      <c r="G820">
        <v>1</v>
      </c>
      <c r="H820" s="1">
        <v>41160</v>
      </c>
      <c r="I820">
        <v>35</v>
      </c>
      <c r="J820">
        <v>595</v>
      </c>
      <c r="K820">
        <v>71</v>
      </c>
      <c r="L820">
        <v>153</v>
      </c>
      <c r="M820">
        <v>120</v>
      </c>
      <c r="N820">
        <v>112</v>
      </c>
      <c r="O820">
        <v>41</v>
      </c>
      <c r="P820">
        <v>6</v>
      </c>
      <c r="Q820">
        <v>3</v>
      </c>
      <c r="R820">
        <v>2</v>
      </c>
      <c r="S820">
        <v>10</v>
      </c>
      <c r="T820">
        <v>9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 t="s">
        <v>45</v>
      </c>
      <c r="AC820">
        <f>2014 - Table2[[#This Row],[Year_Birth]]</f>
        <v>43</v>
      </c>
      <c r="AD820">
        <f>IF(Table2[[#This Row],[Age]]&gt;100, "100", Table2[[#This Row],[Age]])</f>
        <v>43</v>
      </c>
      <c r="AE820" t="str">
        <f>IF(Table2[[#This Row],[Age_Cleaned]]&lt;30,"&lt;30",
   IF(Table2[[#This Row],[Age_Cleaned]]&lt;=40,"30-40",
   IF(Table2[[#This Row],[Age_Cleaned]]&lt;=50,"40-50","50+")))</f>
        <v>40-50</v>
      </c>
      <c r="AF820" s="2">
        <f>Table2[[#This Row],[MntWines]]+Table2[[#This Row],[MntFruits]]+Table2[[#This Row],[MntMeatProducts]]+Table2[[#This Row],[MntFishProducts]]+Table2[[#This Row],[MntSweetProducts]]+Table2[[#This Row],[MntGoldProds]]</f>
        <v>1092</v>
      </c>
      <c r="AG820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82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820" s="2">
        <f>IF(Table2[[#This Row],[Marital_Cleaned]]="In Relationship",2,1) + Table2[[#This Row],[Kidhome]] + Table2[[#This Row],[Teenhome]]</f>
        <v>2</v>
      </c>
      <c r="AJ82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820" s="2">
        <f>IF(OR(Table2[[#This Row],[ Income ]]="",Table2[[#This Row],[ Income ]]&gt;200000),ROUND(MEDIAN(Table2[[ Income ]]),0),Table2[[#This Row],[ Income ]])</f>
        <v>47111</v>
      </c>
      <c r="AL820" s="2" t="str">
        <f>IF(Table2[[#This Row],[Income_Cleaned]]&lt;35000,"Low",
   IF(Table2[[#This Row],[Income_Cleaned]]&lt;=70000,"Medium","High"))</f>
        <v>Medium</v>
      </c>
    </row>
    <row r="821" spans="1:38" x14ac:dyDescent="0.35">
      <c r="A821">
        <v>3584</v>
      </c>
      <c r="B821">
        <v>1955</v>
      </c>
      <c r="C821" t="s">
        <v>39</v>
      </c>
      <c r="D821" t="s">
        <v>33</v>
      </c>
      <c r="E821">
        <v>49667</v>
      </c>
      <c r="F821">
        <v>0</v>
      </c>
      <c r="G821">
        <v>0</v>
      </c>
      <c r="H821" s="1">
        <v>41141</v>
      </c>
      <c r="I821">
        <v>35</v>
      </c>
      <c r="J821">
        <v>1181</v>
      </c>
      <c r="K821">
        <v>26</v>
      </c>
      <c r="L821">
        <v>120</v>
      </c>
      <c r="M821">
        <v>17</v>
      </c>
      <c r="N821">
        <v>13</v>
      </c>
      <c r="O821">
        <v>39</v>
      </c>
      <c r="P821">
        <v>2</v>
      </c>
      <c r="Q821">
        <v>5</v>
      </c>
      <c r="R821">
        <v>10</v>
      </c>
      <c r="S821">
        <v>5</v>
      </c>
      <c r="T821">
        <v>8</v>
      </c>
      <c r="U821">
        <v>1</v>
      </c>
      <c r="V821">
        <v>0</v>
      </c>
      <c r="W821">
        <v>0</v>
      </c>
      <c r="X821">
        <v>0</v>
      </c>
      <c r="Y821">
        <v>0</v>
      </c>
      <c r="Z821">
        <v>1</v>
      </c>
      <c r="AA821">
        <v>0</v>
      </c>
      <c r="AB821" t="s">
        <v>34</v>
      </c>
      <c r="AC821">
        <f>2014 - Table2[[#This Row],[Year_Birth]]</f>
        <v>59</v>
      </c>
      <c r="AD821">
        <f>IF(Table2[[#This Row],[Age]]&gt;100, "100", Table2[[#This Row],[Age]])</f>
        <v>59</v>
      </c>
      <c r="AE821" t="str">
        <f>IF(Table2[[#This Row],[Age_Cleaned]]&lt;30,"&lt;30",
   IF(Table2[[#This Row],[Age_Cleaned]]&lt;=40,"30-40",
   IF(Table2[[#This Row],[Age_Cleaned]]&lt;=50,"40-50","50+")))</f>
        <v>50+</v>
      </c>
      <c r="AF821" s="2">
        <f>Table2[[#This Row],[MntWines]]+Table2[[#This Row],[MntFruits]]+Table2[[#This Row],[MntMeatProducts]]+Table2[[#This Row],[MntFishProducts]]+Table2[[#This Row],[MntSweetProducts]]+Table2[[#This Row],[MntGoldProds]]</f>
        <v>1396</v>
      </c>
      <c r="AG821" s="2">
        <f>Table2[[#This Row],[AcceptedCmp1]] + Table2[[#This Row],[AcceptedCmp2]] + Table2[[#This Row],[AcceptedCmp3]] + Table2[[#This Row],[AcceptedCmp4]] + Table2[[#This Row],[AcceptedCmp5]] + Table2[[#This Row],[Response]]</f>
        <v>2</v>
      </c>
      <c r="AH82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821" s="2">
        <f>IF(Table2[[#This Row],[Marital_Cleaned]]="In Relationship",2,1) + Table2[[#This Row],[Kidhome]] + Table2[[#This Row],[Teenhome]]</f>
        <v>1</v>
      </c>
      <c r="AJ82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821" s="2">
        <f>IF(OR(Table2[[#This Row],[ Income ]]="",Table2[[#This Row],[ Income ]]&gt;200000),ROUND(MEDIAN(Table2[[ Income ]]),0),Table2[[#This Row],[ Income ]])</f>
        <v>49667</v>
      </c>
      <c r="AL821" s="2" t="str">
        <f>IF(Table2[[#This Row],[Income_Cleaned]]&lt;35000,"Low",
   IF(Table2[[#This Row],[Income_Cleaned]]&lt;=70000,"Medium","High"))</f>
        <v>Medium</v>
      </c>
    </row>
    <row r="822" spans="1:38" x14ac:dyDescent="0.35">
      <c r="A822">
        <v>7718</v>
      </c>
      <c r="B822">
        <v>1947</v>
      </c>
      <c r="C822" t="s">
        <v>43</v>
      </c>
      <c r="D822" t="s">
        <v>37</v>
      </c>
      <c r="E822">
        <v>66000</v>
      </c>
      <c r="F822">
        <v>0</v>
      </c>
      <c r="G822">
        <v>0</v>
      </c>
      <c r="H822" s="1">
        <v>41749</v>
      </c>
      <c r="I822">
        <v>36</v>
      </c>
      <c r="J822">
        <v>244</v>
      </c>
      <c r="K822">
        <v>51</v>
      </c>
      <c r="L822">
        <v>270</v>
      </c>
      <c r="M822">
        <v>101</v>
      </c>
      <c r="N822">
        <v>0</v>
      </c>
      <c r="O822">
        <v>45</v>
      </c>
      <c r="P822">
        <v>1</v>
      </c>
      <c r="Q822">
        <v>1</v>
      </c>
      <c r="R822">
        <v>3</v>
      </c>
      <c r="S822">
        <v>5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 t="s">
        <v>32</v>
      </c>
      <c r="AC822">
        <f>2014 - Table2[[#This Row],[Year_Birth]]</f>
        <v>67</v>
      </c>
      <c r="AD822">
        <f>IF(Table2[[#This Row],[Age]]&gt;100, "100", Table2[[#This Row],[Age]])</f>
        <v>67</v>
      </c>
      <c r="AE822" t="str">
        <f>IF(Table2[[#This Row],[Age_Cleaned]]&lt;30,"&lt;30",
   IF(Table2[[#This Row],[Age_Cleaned]]&lt;=40,"30-40",
   IF(Table2[[#This Row],[Age_Cleaned]]&lt;=50,"40-50","50+")))</f>
        <v>50+</v>
      </c>
      <c r="AF822" s="2">
        <f>Table2[[#This Row],[MntWines]]+Table2[[#This Row],[MntFruits]]+Table2[[#This Row],[MntMeatProducts]]+Table2[[#This Row],[MntFishProducts]]+Table2[[#This Row],[MntSweetProducts]]+Table2[[#This Row],[MntGoldProds]]</f>
        <v>711</v>
      </c>
      <c r="AG822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82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822" s="2">
        <f>IF(Table2[[#This Row],[Marital_Cleaned]]="In Relationship",2,1) + Table2[[#This Row],[Kidhome]] + Table2[[#This Row],[Teenhome]]</f>
        <v>2</v>
      </c>
      <c r="AJ82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822" s="2">
        <f>IF(OR(Table2[[#This Row],[ Income ]]="",Table2[[#This Row],[ Income ]]&gt;200000),ROUND(MEDIAN(Table2[[ Income ]]),0),Table2[[#This Row],[ Income ]])</f>
        <v>66000</v>
      </c>
      <c r="AL822" s="2" t="str">
        <f>IF(Table2[[#This Row],[Income_Cleaned]]&lt;35000,"Low",
   IF(Table2[[#This Row],[Income_Cleaned]]&lt;=70000,"Medium","High"))</f>
        <v>Medium</v>
      </c>
    </row>
    <row r="823" spans="1:38" x14ac:dyDescent="0.35">
      <c r="A823">
        <v>8605</v>
      </c>
      <c r="B823">
        <v>1964</v>
      </c>
      <c r="C823" t="s">
        <v>39</v>
      </c>
      <c r="D823" t="s">
        <v>37</v>
      </c>
      <c r="E823">
        <v>46910</v>
      </c>
      <c r="F823">
        <v>1</v>
      </c>
      <c r="G823">
        <v>1</v>
      </c>
      <c r="H823" s="1">
        <v>41721</v>
      </c>
      <c r="I823">
        <v>36</v>
      </c>
      <c r="J823">
        <v>48</v>
      </c>
      <c r="K823">
        <v>0</v>
      </c>
      <c r="L823">
        <v>14</v>
      </c>
      <c r="M823">
        <v>0</v>
      </c>
      <c r="N823">
        <v>0</v>
      </c>
      <c r="O823">
        <v>6</v>
      </c>
      <c r="P823">
        <v>2</v>
      </c>
      <c r="Q823">
        <v>2</v>
      </c>
      <c r="R823">
        <v>0</v>
      </c>
      <c r="S823">
        <v>3</v>
      </c>
      <c r="T823">
        <v>6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 t="s">
        <v>32</v>
      </c>
      <c r="AC823">
        <f>2014 - Table2[[#This Row],[Year_Birth]]</f>
        <v>50</v>
      </c>
      <c r="AD823">
        <f>IF(Table2[[#This Row],[Age]]&gt;100, "100", Table2[[#This Row],[Age]])</f>
        <v>50</v>
      </c>
      <c r="AE823" t="str">
        <f>IF(Table2[[#This Row],[Age_Cleaned]]&lt;30,"&lt;30",
   IF(Table2[[#This Row],[Age_Cleaned]]&lt;=40,"30-40",
   IF(Table2[[#This Row],[Age_Cleaned]]&lt;=50,"40-50","50+")))</f>
        <v>40-50</v>
      </c>
      <c r="AF823" s="2">
        <f>Table2[[#This Row],[MntWines]]+Table2[[#This Row],[MntFruits]]+Table2[[#This Row],[MntMeatProducts]]+Table2[[#This Row],[MntFishProducts]]+Table2[[#This Row],[MntSweetProducts]]+Table2[[#This Row],[MntGoldProds]]</f>
        <v>68</v>
      </c>
      <c r="AG823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82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823" s="2">
        <f>IF(Table2[[#This Row],[Marital_Cleaned]]="In Relationship",2,1) + Table2[[#This Row],[Kidhome]] + Table2[[#This Row],[Teenhome]]</f>
        <v>4</v>
      </c>
      <c r="AJ82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823" s="2">
        <f>IF(OR(Table2[[#This Row],[ Income ]]="",Table2[[#This Row],[ Income ]]&gt;200000),ROUND(MEDIAN(Table2[[ Income ]]),0),Table2[[#This Row],[ Income ]])</f>
        <v>46910</v>
      </c>
      <c r="AL823" s="2" t="str">
        <f>IF(Table2[[#This Row],[Income_Cleaned]]&lt;35000,"Low",
   IF(Table2[[#This Row],[Income_Cleaned]]&lt;=70000,"Medium","High"))</f>
        <v>Medium</v>
      </c>
    </row>
    <row r="824" spans="1:38" x14ac:dyDescent="0.35">
      <c r="A824">
        <v>1646</v>
      </c>
      <c r="B824">
        <v>1972</v>
      </c>
      <c r="C824" t="s">
        <v>46</v>
      </c>
      <c r="D824" t="s">
        <v>35</v>
      </c>
      <c r="E824">
        <v>25224</v>
      </c>
      <c r="F824">
        <v>1</v>
      </c>
      <c r="G824">
        <v>0</v>
      </c>
      <c r="H824" s="1">
        <v>41714</v>
      </c>
      <c r="I824">
        <v>36</v>
      </c>
      <c r="J824">
        <v>4</v>
      </c>
      <c r="K824">
        <v>9</v>
      </c>
      <c r="L824">
        <v>12</v>
      </c>
      <c r="M824">
        <v>11</v>
      </c>
      <c r="N824">
        <v>2</v>
      </c>
      <c r="O824">
        <v>8</v>
      </c>
      <c r="P824">
        <v>2</v>
      </c>
      <c r="Q824">
        <v>1</v>
      </c>
      <c r="R824">
        <v>1</v>
      </c>
      <c r="S824">
        <v>3</v>
      </c>
      <c r="T824">
        <v>3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 t="s">
        <v>34</v>
      </c>
      <c r="AC824">
        <f>2014 - Table2[[#This Row],[Year_Birth]]</f>
        <v>42</v>
      </c>
      <c r="AD824">
        <f>IF(Table2[[#This Row],[Age]]&gt;100, "100", Table2[[#This Row],[Age]])</f>
        <v>42</v>
      </c>
      <c r="AE824" t="str">
        <f>IF(Table2[[#This Row],[Age_Cleaned]]&lt;30,"&lt;30",
   IF(Table2[[#This Row],[Age_Cleaned]]&lt;=40,"30-40",
   IF(Table2[[#This Row],[Age_Cleaned]]&lt;=50,"40-50","50+")))</f>
        <v>40-50</v>
      </c>
      <c r="AF824" s="2">
        <f>Table2[[#This Row],[MntWines]]+Table2[[#This Row],[MntFruits]]+Table2[[#This Row],[MntMeatProducts]]+Table2[[#This Row],[MntFishProducts]]+Table2[[#This Row],[MntSweetProducts]]+Table2[[#This Row],[MntGoldProds]]</f>
        <v>46</v>
      </c>
      <c r="AG824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82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824" s="2">
        <f>IF(Table2[[#This Row],[Marital_Cleaned]]="In Relationship",2,1) + Table2[[#This Row],[Kidhome]] + Table2[[#This Row],[Teenhome]]</f>
        <v>3</v>
      </c>
      <c r="AJ82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824" s="2">
        <f>IF(OR(Table2[[#This Row],[ Income ]]="",Table2[[#This Row],[ Income ]]&gt;200000),ROUND(MEDIAN(Table2[[ Income ]]),0),Table2[[#This Row],[ Income ]])</f>
        <v>25224</v>
      </c>
      <c r="AL824" s="2" t="str">
        <f>IF(Table2[[#This Row],[Income_Cleaned]]&lt;35000,"Low",
   IF(Table2[[#This Row],[Income_Cleaned]]&lt;=70000,"Medium","High"))</f>
        <v>Low</v>
      </c>
    </row>
    <row r="825" spans="1:38" x14ac:dyDescent="0.35">
      <c r="A825">
        <v>9206</v>
      </c>
      <c r="B825">
        <v>1968</v>
      </c>
      <c r="C825" t="s">
        <v>30</v>
      </c>
      <c r="D825" t="s">
        <v>37</v>
      </c>
      <c r="E825">
        <v>77382</v>
      </c>
      <c r="F825">
        <v>0</v>
      </c>
      <c r="G825">
        <v>1</v>
      </c>
      <c r="H825" s="1">
        <v>41646</v>
      </c>
      <c r="I825">
        <v>36</v>
      </c>
      <c r="J825">
        <v>491</v>
      </c>
      <c r="K825">
        <v>48</v>
      </c>
      <c r="L825">
        <v>231</v>
      </c>
      <c r="M825">
        <v>112</v>
      </c>
      <c r="N825">
        <v>105</v>
      </c>
      <c r="O825">
        <v>134</v>
      </c>
      <c r="P825">
        <v>2</v>
      </c>
      <c r="Q825">
        <v>5</v>
      </c>
      <c r="R825">
        <v>7</v>
      </c>
      <c r="S825">
        <v>12</v>
      </c>
      <c r="T825">
        <v>1</v>
      </c>
      <c r="U825">
        <v>0</v>
      </c>
      <c r="V825">
        <v>0</v>
      </c>
      <c r="W825">
        <v>1</v>
      </c>
      <c r="X825">
        <v>0</v>
      </c>
      <c r="Y825">
        <v>0</v>
      </c>
      <c r="Z825">
        <v>0</v>
      </c>
      <c r="AA825">
        <v>0</v>
      </c>
      <c r="AB825" t="s">
        <v>32</v>
      </c>
      <c r="AC825">
        <f>2014 - Table2[[#This Row],[Year_Birth]]</f>
        <v>46</v>
      </c>
      <c r="AD825">
        <f>IF(Table2[[#This Row],[Age]]&gt;100, "100", Table2[[#This Row],[Age]])</f>
        <v>46</v>
      </c>
      <c r="AE825" t="str">
        <f>IF(Table2[[#This Row],[Age_Cleaned]]&lt;30,"&lt;30",
   IF(Table2[[#This Row],[Age_Cleaned]]&lt;=40,"30-40",
   IF(Table2[[#This Row],[Age_Cleaned]]&lt;=50,"40-50","50+")))</f>
        <v>40-50</v>
      </c>
      <c r="AF825" s="2">
        <f>Table2[[#This Row],[MntWines]]+Table2[[#This Row],[MntFruits]]+Table2[[#This Row],[MntMeatProducts]]+Table2[[#This Row],[MntFishProducts]]+Table2[[#This Row],[MntSweetProducts]]+Table2[[#This Row],[MntGoldProds]]</f>
        <v>1121</v>
      </c>
      <c r="AG825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82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825" s="2">
        <f>IF(Table2[[#This Row],[Marital_Cleaned]]="In Relationship",2,1) + Table2[[#This Row],[Kidhome]] + Table2[[#This Row],[Teenhome]]</f>
        <v>3</v>
      </c>
      <c r="AJ82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825" s="2">
        <f>IF(OR(Table2[[#This Row],[ Income ]]="",Table2[[#This Row],[ Income ]]&gt;200000),ROUND(MEDIAN(Table2[[ Income ]]),0),Table2[[#This Row],[ Income ]])</f>
        <v>77382</v>
      </c>
      <c r="AL825" s="2" t="str">
        <f>IF(Table2[[#This Row],[Income_Cleaned]]&lt;35000,"Low",
   IF(Table2[[#This Row],[Income_Cleaned]]&lt;=70000,"Medium","High"))</f>
        <v>High</v>
      </c>
    </row>
    <row r="826" spans="1:38" x14ac:dyDescent="0.35">
      <c r="A826">
        <v>10757</v>
      </c>
      <c r="B826">
        <v>1967</v>
      </c>
      <c r="C826" t="s">
        <v>39</v>
      </c>
      <c r="D826" t="s">
        <v>31</v>
      </c>
      <c r="E826">
        <v>28420</v>
      </c>
      <c r="F826">
        <v>1</v>
      </c>
      <c r="G826">
        <v>0</v>
      </c>
      <c r="H826" s="1">
        <v>41632</v>
      </c>
      <c r="I826">
        <v>36</v>
      </c>
      <c r="J826">
        <v>4</v>
      </c>
      <c r="K826">
        <v>2</v>
      </c>
      <c r="L826">
        <v>5</v>
      </c>
      <c r="M826">
        <v>2</v>
      </c>
      <c r="N826">
        <v>0</v>
      </c>
      <c r="O826">
        <v>0</v>
      </c>
      <c r="P826">
        <v>1</v>
      </c>
      <c r="Q826">
        <v>1</v>
      </c>
      <c r="R826">
        <v>0</v>
      </c>
      <c r="S826">
        <v>2</v>
      </c>
      <c r="T826">
        <v>6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 t="s">
        <v>32</v>
      </c>
      <c r="AC826">
        <f>2014 - Table2[[#This Row],[Year_Birth]]</f>
        <v>47</v>
      </c>
      <c r="AD826">
        <f>IF(Table2[[#This Row],[Age]]&gt;100, "100", Table2[[#This Row],[Age]])</f>
        <v>47</v>
      </c>
      <c r="AE826" t="str">
        <f>IF(Table2[[#This Row],[Age_Cleaned]]&lt;30,"&lt;30",
   IF(Table2[[#This Row],[Age_Cleaned]]&lt;=40,"30-40",
   IF(Table2[[#This Row],[Age_Cleaned]]&lt;=50,"40-50","50+")))</f>
        <v>40-50</v>
      </c>
      <c r="AF826" s="2">
        <f>Table2[[#This Row],[MntWines]]+Table2[[#This Row],[MntFruits]]+Table2[[#This Row],[MntMeatProducts]]+Table2[[#This Row],[MntFishProducts]]+Table2[[#This Row],[MntSweetProducts]]+Table2[[#This Row],[MntGoldProds]]</f>
        <v>13</v>
      </c>
      <c r="AG826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82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826" s="2">
        <f>IF(Table2[[#This Row],[Marital_Cleaned]]="In Relationship",2,1) + Table2[[#This Row],[Kidhome]] + Table2[[#This Row],[Teenhome]]</f>
        <v>2</v>
      </c>
      <c r="AJ82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826" s="2">
        <f>IF(OR(Table2[[#This Row],[ Income ]]="",Table2[[#This Row],[ Income ]]&gt;200000),ROUND(MEDIAN(Table2[[ Income ]]),0),Table2[[#This Row],[ Income ]])</f>
        <v>28420</v>
      </c>
      <c r="AL826" s="2" t="str">
        <f>IF(Table2[[#This Row],[Income_Cleaned]]&lt;35000,"Low",
   IF(Table2[[#This Row],[Income_Cleaned]]&lt;=70000,"Medium","High"))</f>
        <v>Low</v>
      </c>
    </row>
    <row r="827" spans="1:38" x14ac:dyDescent="0.35">
      <c r="A827">
        <v>6885</v>
      </c>
      <c r="B827">
        <v>1977</v>
      </c>
      <c r="C827" t="s">
        <v>30</v>
      </c>
      <c r="D827" t="s">
        <v>31</v>
      </c>
      <c r="E827">
        <v>32952</v>
      </c>
      <c r="F827">
        <v>1</v>
      </c>
      <c r="G827">
        <v>0</v>
      </c>
      <c r="H827" s="1">
        <v>41609</v>
      </c>
      <c r="I827">
        <v>36</v>
      </c>
      <c r="J827">
        <v>38</v>
      </c>
      <c r="K827">
        <v>0</v>
      </c>
      <c r="L827">
        <v>12</v>
      </c>
      <c r="M827">
        <v>3</v>
      </c>
      <c r="N827">
        <v>1</v>
      </c>
      <c r="O827">
        <v>1</v>
      </c>
      <c r="P827">
        <v>1</v>
      </c>
      <c r="Q827">
        <v>2</v>
      </c>
      <c r="R827">
        <v>0</v>
      </c>
      <c r="S827">
        <v>3</v>
      </c>
      <c r="T827">
        <v>7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 t="s">
        <v>34</v>
      </c>
      <c r="AC827">
        <f>2014 - Table2[[#This Row],[Year_Birth]]</f>
        <v>37</v>
      </c>
      <c r="AD827">
        <f>IF(Table2[[#This Row],[Age]]&gt;100, "100", Table2[[#This Row],[Age]])</f>
        <v>37</v>
      </c>
      <c r="AE827" t="str">
        <f>IF(Table2[[#This Row],[Age_Cleaned]]&lt;30,"&lt;30",
   IF(Table2[[#This Row],[Age_Cleaned]]&lt;=40,"30-40",
   IF(Table2[[#This Row],[Age_Cleaned]]&lt;=50,"40-50","50+")))</f>
        <v>30-40</v>
      </c>
      <c r="AF827" s="2">
        <f>Table2[[#This Row],[MntWines]]+Table2[[#This Row],[MntFruits]]+Table2[[#This Row],[MntMeatProducts]]+Table2[[#This Row],[MntFishProducts]]+Table2[[#This Row],[MntSweetProducts]]+Table2[[#This Row],[MntGoldProds]]</f>
        <v>55</v>
      </c>
      <c r="AG827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82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827" s="2">
        <f>IF(Table2[[#This Row],[Marital_Cleaned]]="In Relationship",2,1) + Table2[[#This Row],[Kidhome]] + Table2[[#This Row],[Teenhome]]</f>
        <v>2</v>
      </c>
      <c r="AJ82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827" s="2">
        <f>IF(OR(Table2[[#This Row],[ Income ]]="",Table2[[#This Row],[ Income ]]&gt;200000),ROUND(MEDIAN(Table2[[ Income ]]),0),Table2[[#This Row],[ Income ]])</f>
        <v>32952</v>
      </c>
      <c r="AL827" s="2" t="str">
        <f>IF(Table2[[#This Row],[Income_Cleaned]]&lt;35000,"Low",
   IF(Table2[[#This Row],[Income_Cleaned]]&lt;=70000,"Medium","High"))</f>
        <v>Low</v>
      </c>
    </row>
    <row r="828" spans="1:38" x14ac:dyDescent="0.35">
      <c r="A828">
        <v>907</v>
      </c>
      <c r="B828">
        <v>1975</v>
      </c>
      <c r="C828" t="s">
        <v>30</v>
      </c>
      <c r="D828" t="s">
        <v>35</v>
      </c>
      <c r="E828">
        <v>46149</v>
      </c>
      <c r="F828">
        <v>0</v>
      </c>
      <c r="G828">
        <v>1</v>
      </c>
      <c r="H828" s="1">
        <v>41607</v>
      </c>
      <c r="I828">
        <v>36</v>
      </c>
      <c r="J828">
        <v>254</v>
      </c>
      <c r="K828">
        <v>6</v>
      </c>
      <c r="L828">
        <v>71</v>
      </c>
      <c r="M828">
        <v>4</v>
      </c>
      <c r="N828">
        <v>0</v>
      </c>
      <c r="O828">
        <v>27</v>
      </c>
      <c r="P828">
        <v>5</v>
      </c>
      <c r="Q828">
        <v>5</v>
      </c>
      <c r="R828">
        <v>1</v>
      </c>
      <c r="S828">
        <v>7</v>
      </c>
      <c r="T828">
        <v>5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 t="s">
        <v>32</v>
      </c>
      <c r="AC828">
        <f>2014 - Table2[[#This Row],[Year_Birth]]</f>
        <v>39</v>
      </c>
      <c r="AD828">
        <f>IF(Table2[[#This Row],[Age]]&gt;100, "100", Table2[[#This Row],[Age]])</f>
        <v>39</v>
      </c>
      <c r="AE828" t="str">
        <f>IF(Table2[[#This Row],[Age_Cleaned]]&lt;30,"&lt;30",
   IF(Table2[[#This Row],[Age_Cleaned]]&lt;=40,"30-40",
   IF(Table2[[#This Row],[Age_Cleaned]]&lt;=50,"40-50","50+")))</f>
        <v>30-40</v>
      </c>
      <c r="AF828" s="2">
        <f>Table2[[#This Row],[MntWines]]+Table2[[#This Row],[MntFruits]]+Table2[[#This Row],[MntMeatProducts]]+Table2[[#This Row],[MntFishProducts]]+Table2[[#This Row],[MntSweetProducts]]+Table2[[#This Row],[MntGoldProds]]</f>
        <v>362</v>
      </c>
      <c r="AG828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82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828" s="2">
        <f>IF(Table2[[#This Row],[Marital_Cleaned]]="In Relationship",2,1) + Table2[[#This Row],[Kidhome]] + Table2[[#This Row],[Teenhome]]</f>
        <v>3</v>
      </c>
      <c r="AJ82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828" s="2">
        <f>IF(OR(Table2[[#This Row],[ Income ]]="",Table2[[#This Row],[ Income ]]&gt;200000),ROUND(MEDIAN(Table2[[ Income ]]),0),Table2[[#This Row],[ Income ]])</f>
        <v>46149</v>
      </c>
      <c r="AL828" s="2" t="str">
        <f>IF(Table2[[#This Row],[Income_Cleaned]]&lt;35000,"Low",
   IF(Table2[[#This Row],[Income_Cleaned]]&lt;=70000,"Medium","High"))</f>
        <v>Medium</v>
      </c>
    </row>
    <row r="829" spans="1:38" x14ac:dyDescent="0.35">
      <c r="A829">
        <v>1150</v>
      </c>
      <c r="B829">
        <v>1899</v>
      </c>
      <c r="C829" t="s">
        <v>39</v>
      </c>
      <c r="D829" t="s">
        <v>37</v>
      </c>
      <c r="E829">
        <v>83532</v>
      </c>
      <c r="F829">
        <v>0</v>
      </c>
      <c r="G829">
        <v>0</v>
      </c>
      <c r="H829" s="1">
        <v>41543</v>
      </c>
      <c r="I829">
        <v>36</v>
      </c>
      <c r="J829">
        <v>755</v>
      </c>
      <c r="K829">
        <v>144</v>
      </c>
      <c r="L829">
        <v>562</v>
      </c>
      <c r="M829">
        <v>104</v>
      </c>
      <c r="N829">
        <v>64</v>
      </c>
      <c r="O829">
        <v>224</v>
      </c>
      <c r="P829">
        <v>1</v>
      </c>
      <c r="Q829">
        <v>4</v>
      </c>
      <c r="R829">
        <v>6</v>
      </c>
      <c r="S829">
        <v>4</v>
      </c>
      <c r="T829">
        <v>1</v>
      </c>
      <c r="U829">
        <v>0</v>
      </c>
      <c r="V829">
        <v>0</v>
      </c>
      <c r="W829">
        <v>1</v>
      </c>
      <c r="X829">
        <v>0</v>
      </c>
      <c r="Y829">
        <v>0</v>
      </c>
      <c r="Z829">
        <v>0</v>
      </c>
      <c r="AA829">
        <v>0</v>
      </c>
      <c r="AB829" t="s">
        <v>32</v>
      </c>
      <c r="AC829">
        <f>2014 - Table2[[#This Row],[Year_Birth]]</f>
        <v>115</v>
      </c>
      <c r="AD829" t="str">
        <f>IF(Table2[[#This Row],[Age]]&gt;100, "100", Table2[[#This Row],[Age]])</f>
        <v>100</v>
      </c>
      <c r="AE829" t="str">
        <f>IF(Table2[[#This Row],[Age_Cleaned]]&lt;30,"&lt;30",
   IF(Table2[[#This Row],[Age_Cleaned]]&lt;=40,"30-40",
   IF(Table2[[#This Row],[Age_Cleaned]]&lt;=50,"40-50","50+")))</f>
        <v>50+</v>
      </c>
      <c r="AF829" s="2">
        <f>Table2[[#This Row],[MntWines]]+Table2[[#This Row],[MntFruits]]+Table2[[#This Row],[MntMeatProducts]]+Table2[[#This Row],[MntFishProducts]]+Table2[[#This Row],[MntSweetProducts]]+Table2[[#This Row],[MntGoldProds]]</f>
        <v>1853</v>
      </c>
      <c r="AG829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82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829" s="2">
        <f>IF(Table2[[#This Row],[Marital_Cleaned]]="In Relationship",2,1) + Table2[[#This Row],[Kidhome]] + Table2[[#This Row],[Teenhome]]</f>
        <v>2</v>
      </c>
      <c r="AJ82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829" s="2">
        <f>IF(OR(Table2[[#This Row],[ Income ]]="",Table2[[#This Row],[ Income ]]&gt;200000),ROUND(MEDIAN(Table2[[ Income ]]),0),Table2[[#This Row],[ Income ]])</f>
        <v>83532</v>
      </c>
      <c r="AL829" s="2" t="str">
        <f>IF(Table2[[#This Row],[Income_Cleaned]]&lt;35000,"Low",
   IF(Table2[[#This Row],[Income_Cleaned]]&lt;=70000,"Medium","High"))</f>
        <v>High</v>
      </c>
    </row>
    <row r="830" spans="1:38" x14ac:dyDescent="0.35">
      <c r="A830">
        <v>3867</v>
      </c>
      <c r="B830">
        <v>1947</v>
      </c>
      <c r="C830" t="s">
        <v>39</v>
      </c>
      <c r="D830" t="s">
        <v>37</v>
      </c>
      <c r="E830">
        <v>73059</v>
      </c>
      <c r="F830">
        <v>0</v>
      </c>
      <c r="G830">
        <v>1</v>
      </c>
      <c r="H830" s="1">
        <v>41517</v>
      </c>
      <c r="I830">
        <v>36</v>
      </c>
      <c r="J830">
        <v>410</v>
      </c>
      <c r="K830">
        <v>112</v>
      </c>
      <c r="L830">
        <v>420</v>
      </c>
      <c r="M830">
        <v>0</v>
      </c>
      <c r="N830">
        <v>82</v>
      </c>
      <c r="O830">
        <v>71</v>
      </c>
      <c r="P830">
        <v>1</v>
      </c>
      <c r="Q830">
        <v>9</v>
      </c>
      <c r="R830">
        <v>3</v>
      </c>
      <c r="S830">
        <v>13</v>
      </c>
      <c r="T830">
        <v>4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 t="s">
        <v>32</v>
      </c>
      <c r="AC830">
        <f>2014 - Table2[[#This Row],[Year_Birth]]</f>
        <v>67</v>
      </c>
      <c r="AD830">
        <f>IF(Table2[[#This Row],[Age]]&gt;100, "100", Table2[[#This Row],[Age]])</f>
        <v>67</v>
      </c>
      <c r="AE830" t="str">
        <f>IF(Table2[[#This Row],[Age_Cleaned]]&lt;30,"&lt;30",
   IF(Table2[[#This Row],[Age_Cleaned]]&lt;=40,"30-40",
   IF(Table2[[#This Row],[Age_Cleaned]]&lt;=50,"40-50","50+")))</f>
        <v>50+</v>
      </c>
      <c r="AF830" s="2">
        <f>Table2[[#This Row],[MntWines]]+Table2[[#This Row],[MntFruits]]+Table2[[#This Row],[MntMeatProducts]]+Table2[[#This Row],[MntFishProducts]]+Table2[[#This Row],[MntSweetProducts]]+Table2[[#This Row],[MntGoldProds]]</f>
        <v>1095</v>
      </c>
      <c r="AG830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83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830" s="2">
        <f>IF(Table2[[#This Row],[Marital_Cleaned]]="In Relationship",2,1) + Table2[[#This Row],[Kidhome]] + Table2[[#This Row],[Teenhome]]</f>
        <v>3</v>
      </c>
      <c r="AJ83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830" s="2">
        <f>IF(OR(Table2[[#This Row],[ Income ]]="",Table2[[#This Row],[ Income ]]&gt;200000),ROUND(MEDIAN(Table2[[ Income ]]),0),Table2[[#This Row],[ Income ]])</f>
        <v>73059</v>
      </c>
      <c r="AL830" s="2" t="str">
        <f>IF(Table2[[#This Row],[Income_Cleaned]]&lt;35000,"Low",
   IF(Table2[[#This Row],[Income_Cleaned]]&lt;=70000,"Medium","High"))</f>
        <v>High</v>
      </c>
    </row>
    <row r="831" spans="1:38" x14ac:dyDescent="0.35">
      <c r="A831">
        <v>3859</v>
      </c>
      <c r="B831">
        <v>1947</v>
      </c>
      <c r="C831" t="s">
        <v>39</v>
      </c>
      <c r="D831" t="s">
        <v>37</v>
      </c>
      <c r="E831">
        <v>73059</v>
      </c>
      <c r="F831">
        <v>0</v>
      </c>
      <c r="G831">
        <v>1</v>
      </c>
      <c r="H831" s="1">
        <v>41517</v>
      </c>
      <c r="I831">
        <v>36</v>
      </c>
      <c r="J831">
        <v>410</v>
      </c>
      <c r="K831">
        <v>112</v>
      </c>
      <c r="L831">
        <v>420</v>
      </c>
      <c r="M831">
        <v>0</v>
      </c>
      <c r="N831">
        <v>82</v>
      </c>
      <c r="O831">
        <v>71</v>
      </c>
      <c r="P831">
        <v>1</v>
      </c>
      <c r="Q831">
        <v>9</v>
      </c>
      <c r="R831">
        <v>3</v>
      </c>
      <c r="S831">
        <v>13</v>
      </c>
      <c r="T831">
        <v>4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 t="s">
        <v>45</v>
      </c>
      <c r="AC831">
        <f>2014 - Table2[[#This Row],[Year_Birth]]</f>
        <v>67</v>
      </c>
      <c r="AD831">
        <f>IF(Table2[[#This Row],[Age]]&gt;100, "100", Table2[[#This Row],[Age]])</f>
        <v>67</v>
      </c>
      <c r="AE831" t="str">
        <f>IF(Table2[[#This Row],[Age_Cleaned]]&lt;30,"&lt;30",
   IF(Table2[[#This Row],[Age_Cleaned]]&lt;=40,"30-40",
   IF(Table2[[#This Row],[Age_Cleaned]]&lt;=50,"40-50","50+")))</f>
        <v>50+</v>
      </c>
      <c r="AF831" s="2">
        <f>Table2[[#This Row],[MntWines]]+Table2[[#This Row],[MntFruits]]+Table2[[#This Row],[MntMeatProducts]]+Table2[[#This Row],[MntFishProducts]]+Table2[[#This Row],[MntSweetProducts]]+Table2[[#This Row],[MntGoldProds]]</f>
        <v>1095</v>
      </c>
      <c r="AG831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83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831" s="2">
        <f>IF(Table2[[#This Row],[Marital_Cleaned]]="In Relationship",2,1) + Table2[[#This Row],[Kidhome]] + Table2[[#This Row],[Teenhome]]</f>
        <v>3</v>
      </c>
      <c r="AJ83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831" s="2">
        <f>IF(OR(Table2[[#This Row],[ Income ]]="",Table2[[#This Row],[ Income ]]&gt;200000),ROUND(MEDIAN(Table2[[ Income ]]),0),Table2[[#This Row],[ Income ]])</f>
        <v>73059</v>
      </c>
      <c r="AL831" s="2" t="str">
        <f>IF(Table2[[#This Row],[Income_Cleaned]]&lt;35000,"Low",
   IF(Table2[[#This Row],[Income_Cleaned]]&lt;=70000,"Medium","High"))</f>
        <v>High</v>
      </c>
    </row>
    <row r="832" spans="1:38" x14ac:dyDescent="0.35">
      <c r="A832">
        <v>3265</v>
      </c>
      <c r="B832">
        <v>1959</v>
      </c>
      <c r="C832" t="s">
        <v>30</v>
      </c>
      <c r="D832" t="s">
        <v>35</v>
      </c>
      <c r="E832">
        <v>35701</v>
      </c>
      <c r="F832">
        <v>0</v>
      </c>
      <c r="G832">
        <v>0</v>
      </c>
      <c r="H832" s="1">
        <v>41352</v>
      </c>
      <c r="I832">
        <v>36</v>
      </c>
      <c r="J832">
        <v>21</v>
      </c>
      <c r="K832">
        <v>1</v>
      </c>
      <c r="L832">
        <v>9</v>
      </c>
      <c r="M832">
        <v>7</v>
      </c>
      <c r="N832">
        <v>3</v>
      </c>
      <c r="O832">
        <v>5</v>
      </c>
      <c r="P832">
        <v>1</v>
      </c>
      <c r="Q832">
        <v>1</v>
      </c>
      <c r="R832">
        <v>0</v>
      </c>
      <c r="S832">
        <v>3</v>
      </c>
      <c r="T832">
        <v>6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 t="s">
        <v>32</v>
      </c>
      <c r="AC832">
        <f>2014 - Table2[[#This Row],[Year_Birth]]</f>
        <v>55</v>
      </c>
      <c r="AD832">
        <f>IF(Table2[[#This Row],[Age]]&gt;100, "100", Table2[[#This Row],[Age]])</f>
        <v>55</v>
      </c>
      <c r="AE832" t="str">
        <f>IF(Table2[[#This Row],[Age_Cleaned]]&lt;30,"&lt;30",
   IF(Table2[[#This Row],[Age_Cleaned]]&lt;=40,"30-40",
   IF(Table2[[#This Row],[Age_Cleaned]]&lt;=50,"40-50","50+")))</f>
        <v>50+</v>
      </c>
      <c r="AF832" s="2">
        <f>Table2[[#This Row],[MntWines]]+Table2[[#This Row],[MntFruits]]+Table2[[#This Row],[MntMeatProducts]]+Table2[[#This Row],[MntFishProducts]]+Table2[[#This Row],[MntSweetProducts]]+Table2[[#This Row],[MntGoldProds]]</f>
        <v>46</v>
      </c>
      <c r="AG832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83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832" s="2">
        <f>IF(Table2[[#This Row],[Marital_Cleaned]]="In Relationship",2,1) + Table2[[#This Row],[Kidhome]] + Table2[[#This Row],[Teenhome]]</f>
        <v>2</v>
      </c>
      <c r="AJ83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832" s="2">
        <f>IF(OR(Table2[[#This Row],[ Income ]]="",Table2[[#This Row],[ Income ]]&gt;200000),ROUND(MEDIAN(Table2[[ Income ]]),0),Table2[[#This Row],[ Income ]])</f>
        <v>35701</v>
      </c>
      <c r="AL832" s="2" t="str">
        <f>IF(Table2[[#This Row],[Income_Cleaned]]&lt;35000,"Low",
   IF(Table2[[#This Row],[Income_Cleaned]]&lt;=70000,"Medium","High"))</f>
        <v>Medium</v>
      </c>
    </row>
    <row r="833" spans="1:38" x14ac:dyDescent="0.35">
      <c r="A833">
        <v>4418</v>
      </c>
      <c r="B833">
        <v>1983</v>
      </c>
      <c r="C833" t="s">
        <v>43</v>
      </c>
      <c r="D833" t="s">
        <v>33</v>
      </c>
      <c r="E833">
        <v>89616</v>
      </c>
      <c r="F833">
        <v>0</v>
      </c>
      <c r="G833">
        <v>0</v>
      </c>
      <c r="H833" s="1">
        <v>41330</v>
      </c>
      <c r="I833">
        <v>36</v>
      </c>
      <c r="J833">
        <v>671</v>
      </c>
      <c r="K833">
        <v>47</v>
      </c>
      <c r="L833">
        <v>655</v>
      </c>
      <c r="M833">
        <v>145</v>
      </c>
      <c r="N833">
        <v>111</v>
      </c>
      <c r="O833">
        <v>15</v>
      </c>
      <c r="P833">
        <v>1</v>
      </c>
      <c r="Q833">
        <v>7</v>
      </c>
      <c r="R833">
        <v>5</v>
      </c>
      <c r="S833">
        <v>12</v>
      </c>
      <c r="T833">
        <v>2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1</v>
      </c>
      <c r="AA833">
        <v>0</v>
      </c>
      <c r="AB833" t="s">
        <v>34</v>
      </c>
      <c r="AC833">
        <f>2014 - Table2[[#This Row],[Year_Birth]]</f>
        <v>31</v>
      </c>
      <c r="AD833">
        <f>IF(Table2[[#This Row],[Age]]&gt;100, "100", Table2[[#This Row],[Age]])</f>
        <v>31</v>
      </c>
      <c r="AE833" t="str">
        <f>IF(Table2[[#This Row],[Age_Cleaned]]&lt;30,"&lt;30",
   IF(Table2[[#This Row],[Age_Cleaned]]&lt;=40,"30-40",
   IF(Table2[[#This Row],[Age_Cleaned]]&lt;=50,"40-50","50+")))</f>
        <v>30-40</v>
      </c>
      <c r="AF833" s="2">
        <f>Table2[[#This Row],[MntWines]]+Table2[[#This Row],[MntFruits]]+Table2[[#This Row],[MntMeatProducts]]+Table2[[#This Row],[MntFishProducts]]+Table2[[#This Row],[MntSweetProducts]]+Table2[[#This Row],[MntGoldProds]]</f>
        <v>1644</v>
      </c>
      <c r="AG833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83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833" s="2">
        <f>IF(Table2[[#This Row],[Marital_Cleaned]]="In Relationship",2,1) + Table2[[#This Row],[Kidhome]] + Table2[[#This Row],[Teenhome]]</f>
        <v>1</v>
      </c>
      <c r="AJ83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833" s="2">
        <f>IF(OR(Table2[[#This Row],[ Income ]]="",Table2[[#This Row],[ Income ]]&gt;200000),ROUND(MEDIAN(Table2[[ Income ]]),0),Table2[[#This Row],[ Income ]])</f>
        <v>89616</v>
      </c>
      <c r="AL833" s="2" t="str">
        <f>IF(Table2[[#This Row],[Income_Cleaned]]&lt;35000,"Low",
   IF(Table2[[#This Row],[Income_Cleaned]]&lt;=70000,"Medium","High"))</f>
        <v>High</v>
      </c>
    </row>
    <row r="834" spans="1:38" x14ac:dyDescent="0.35">
      <c r="A834">
        <v>4611</v>
      </c>
      <c r="B834">
        <v>1970</v>
      </c>
      <c r="C834" t="s">
        <v>30</v>
      </c>
      <c r="D834" t="s">
        <v>37</v>
      </c>
      <c r="E834">
        <v>105471</v>
      </c>
      <c r="F834">
        <v>0</v>
      </c>
      <c r="G834">
        <v>0</v>
      </c>
      <c r="H834" s="1">
        <v>41295</v>
      </c>
      <c r="I834">
        <v>36</v>
      </c>
      <c r="J834">
        <v>1009</v>
      </c>
      <c r="K834">
        <v>181</v>
      </c>
      <c r="L834">
        <v>104</v>
      </c>
      <c r="M834">
        <v>202</v>
      </c>
      <c r="N834">
        <v>21</v>
      </c>
      <c r="O834">
        <v>207</v>
      </c>
      <c r="P834">
        <v>0</v>
      </c>
      <c r="Q834">
        <v>9</v>
      </c>
      <c r="R834">
        <v>8</v>
      </c>
      <c r="S834">
        <v>13</v>
      </c>
      <c r="T834">
        <v>3</v>
      </c>
      <c r="U834">
        <v>0</v>
      </c>
      <c r="V834">
        <v>0</v>
      </c>
      <c r="W834">
        <v>1</v>
      </c>
      <c r="X834">
        <v>1</v>
      </c>
      <c r="Y834">
        <v>0</v>
      </c>
      <c r="Z834">
        <v>1</v>
      </c>
      <c r="AA834">
        <v>0</v>
      </c>
      <c r="AB834" t="s">
        <v>32</v>
      </c>
      <c r="AC834">
        <f>2014 - Table2[[#This Row],[Year_Birth]]</f>
        <v>44</v>
      </c>
      <c r="AD834">
        <f>IF(Table2[[#This Row],[Age]]&gt;100, "100", Table2[[#This Row],[Age]])</f>
        <v>44</v>
      </c>
      <c r="AE834" t="str">
        <f>IF(Table2[[#This Row],[Age_Cleaned]]&lt;30,"&lt;30",
   IF(Table2[[#This Row],[Age_Cleaned]]&lt;=40,"30-40",
   IF(Table2[[#This Row],[Age_Cleaned]]&lt;=50,"40-50","50+")))</f>
        <v>40-50</v>
      </c>
      <c r="AF834" s="2">
        <f>Table2[[#This Row],[MntWines]]+Table2[[#This Row],[MntFruits]]+Table2[[#This Row],[MntMeatProducts]]+Table2[[#This Row],[MntFishProducts]]+Table2[[#This Row],[MntSweetProducts]]+Table2[[#This Row],[MntGoldProds]]</f>
        <v>1724</v>
      </c>
      <c r="AG834" s="2">
        <f>Table2[[#This Row],[AcceptedCmp1]] + Table2[[#This Row],[AcceptedCmp2]] + Table2[[#This Row],[AcceptedCmp3]] + Table2[[#This Row],[AcceptedCmp4]] + Table2[[#This Row],[AcceptedCmp5]] + Table2[[#This Row],[Response]]</f>
        <v>3</v>
      </c>
      <c r="AH83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834" s="2">
        <f>IF(Table2[[#This Row],[Marital_Cleaned]]="In Relationship",2,1) + Table2[[#This Row],[Kidhome]] + Table2[[#This Row],[Teenhome]]</f>
        <v>2</v>
      </c>
      <c r="AJ83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834" s="2">
        <f>IF(OR(Table2[[#This Row],[ Income ]]="",Table2[[#This Row],[ Income ]]&gt;200000),ROUND(MEDIAN(Table2[[ Income ]]),0),Table2[[#This Row],[ Income ]])</f>
        <v>105471</v>
      </c>
      <c r="AL834" s="2" t="str">
        <f>IF(Table2[[#This Row],[Income_Cleaned]]&lt;35000,"Low",
   IF(Table2[[#This Row],[Income_Cleaned]]&lt;=70000,"Medium","High"))</f>
        <v>High</v>
      </c>
    </row>
    <row r="835" spans="1:38" x14ac:dyDescent="0.35">
      <c r="A835">
        <v>4530</v>
      </c>
      <c r="B835">
        <v>1948</v>
      </c>
      <c r="C835" t="s">
        <v>43</v>
      </c>
      <c r="D835" t="s">
        <v>44</v>
      </c>
      <c r="E835">
        <v>78427</v>
      </c>
      <c r="F835">
        <v>0</v>
      </c>
      <c r="G835">
        <v>0</v>
      </c>
      <c r="H835" s="1">
        <v>41206</v>
      </c>
      <c r="I835">
        <v>36</v>
      </c>
      <c r="J835">
        <v>972</v>
      </c>
      <c r="K835">
        <v>19</v>
      </c>
      <c r="L835">
        <v>595</v>
      </c>
      <c r="M835">
        <v>180</v>
      </c>
      <c r="N835">
        <v>26</v>
      </c>
      <c r="O835">
        <v>138</v>
      </c>
      <c r="P835">
        <v>3</v>
      </c>
      <c r="Q835">
        <v>3</v>
      </c>
      <c r="R835">
        <v>7</v>
      </c>
      <c r="S835">
        <v>10</v>
      </c>
      <c r="T835">
        <v>3</v>
      </c>
      <c r="U835">
        <v>0</v>
      </c>
      <c r="V835">
        <v>0</v>
      </c>
      <c r="W835">
        <v>0</v>
      </c>
      <c r="X835">
        <v>1</v>
      </c>
      <c r="Y835">
        <v>0</v>
      </c>
      <c r="Z835">
        <v>1</v>
      </c>
      <c r="AA835">
        <v>0</v>
      </c>
      <c r="AB835" t="s">
        <v>41</v>
      </c>
      <c r="AC835">
        <f>2014 - Table2[[#This Row],[Year_Birth]]</f>
        <v>66</v>
      </c>
      <c r="AD835">
        <f>IF(Table2[[#This Row],[Age]]&gt;100, "100", Table2[[#This Row],[Age]])</f>
        <v>66</v>
      </c>
      <c r="AE835" t="str">
        <f>IF(Table2[[#This Row],[Age_Cleaned]]&lt;30,"&lt;30",
   IF(Table2[[#This Row],[Age_Cleaned]]&lt;=40,"30-40",
   IF(Table2[[#This Row],[Age_Cleaned]]&lt;=50,"40-50","50+")))</f>
        <v>50+</v>
      </c>
      <c r="AF835" s="2">
        <f>Table2[[#This Row],[MntWines]]+Table2[[#This Row],[MntFruits]]+Table2[[#This Row],[MntMeatProducts]]+Table2[[#This Row],[MntFishProducts]]+Table2[[#This Row],[MntSweetProducts]]+Table2[[#This Row],[MntGoldProds]]</f>
        <v>1930</v>
      </c>
      <c r="AG835" s="2">
        <f>Table2[[#This Row],[AcceptedCmp1]] + Table2[[#This Row],[AcceptedCmp2]] + Table2[[#This Row],[AcceptedCmp3]] + Table2[[#This Row],[AcceptedCmp4]] + Table2[[#This Row],[AcceptedCmp5]] + Table2[[#This Row],[Response]]</f>
        <v>2</v>
      </c>
      <c r="AH83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835" s="2">
        <f>IF(Table2[[#This Row],[Marital_Cleaned]]="In Relationship",2,1) + Table2[[#This Row],[Kidhome]] + Table2[[#This Row],[Teenhome]]</f>
        <v>1</v>
      </c>
      <c r="AJ83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835" s="2">
        <f>IF(OR(Table2[[#This Row],[ Income ]]="",Table2[[#This Row],[ Income ]]&gt;200000),ROUND(MEDIAN(Table2[[ Income ]]),0),Table2[[#This Row],[ Income ]])</f>
        <v>78427</v>
      </c>
      <c r="AL835" s="2" t="str">
        <f>IF(Table2[[#This Row],[Income_Cleaned]]&lt;35000,"Low",
   IF(Table2[[#This Row],[Income_Cleaned]]&lt;=70000,"Medium","High"))</f>
        <v>High</v>
      </c>
    </row>
    <row r="836" spans="1:38" x14ac:dyDescent="0.35">
      <c r="A836">
        <v>7736</v>
      </c>
      <c r="B836">
        <v>1986</v>
      </c>
      <c r="C836" t="s">
        <v>30</v>
      </c>
      <c r="D836" t="s">
        <v>35</v>
      </c>
      <c r="E836">
        <v>22518</v>
      </c>
      <c r="F836">
        <v>1</v>
      </c>
      <c r="G836">
        <v>0</v>
      </c>
      <c r="H836" s="1">
        <v>41204</v>
      </c>
      <c r="I836">
        <v>36</v>
      </c>
      <c r="J836">
        <v>11</v>
      </c>
      <c r="K836">
        <v>7</v>
      </c>
      <c r="L836">
        <v>12</v>
      </c>
      <c r="M836">
        <v>2</v>
      </c>
      <c r="N836">
        <v>2</v>
      </c>
      <c r="O836">
        <v>27</v>
      </c>
      <c r="P836">
        <v>2</v>
      </c>
      <c r="Q836">
        <v>2</v>
      </c>
      <c r="R836">
        <v>1</v>
      </c>
      <c r="S836">
        <v>2</v>
      </c>
      <c r="T836">
        <v>5</v>
      </c>
      <c r="U836">
        <v>1</v>
      </c>
      <c r="V836">
        <v>0</v>
      </c>
      <c r="W836">
        <v>0</v>
      </c>
      <c r="X836">
        <v>0</v>
      </c>
      <c r="Y836">
        <v>0</v>
      </c>
      <c r="Z836">
        <v>1</v>
      </c>
      <c r="AA836">
        <v>0</v>
      </c>
      <c r="AB836" t="s">
        <v>32</v>
      </c>
      <c r="AC836">
        <f>2014 - Table2[[#This Row],[Year_Birth]]</f>
        <v>28</v>
      </c>
      <c r="AD836">
        <f>IF(Table2[[#This Row],[Age]]&gt;100, "100", Table2[[#This Row],[Age]])</f>
        <v>28</v>
      </c>
      <c r="AE836" t="str">
        <f>IF(Table2[[#This Row],[Age_Cleaned]]&lt;30,"&lt;30",
   IF(Table2[[#This Row],[Age_Cleaned]]&lt;=40,"30-40",
   IF(Table2[[#This Row],[Age_Cleaned]]&lt;=50,"40-50","50+")))</f>
        <v>&lt;30</v>
      </c>
      <c r="AF836" s="2">
        <f>Table2[[#This Row],[MntWines]]+Table2[[#This Row],[MntFruits]]+Table2[[#This Row],[MntMeatProducts]]+Table2[[#This Row],[MntFishProducts]]+Table2[[#This Row],[MntSweetProducts]]+Table2[[#This Row],[MntGoldProds]]</f>
        <v>61</v>
      </c>
      <c r="AG836" s="2">
        <f>Table2[[#This Row],[AcceptedCmp1]] + Table2[[#This Row],[AcceptedCmp2]] + Table2[[#This Row],[AcceptedCmp3]] + Table2[[#This Row],[AcceptedCmp4]] + Table2[[#This Row],[AcceptedCmp5]] + Table2[[#This Row],[Response]]</f>
        <v>2</v>
      </c>
      <c r="AH83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836" s="2">
        <f>IF(Table2[[#This Row],[Marital_Cleaned]]="In Relationship",2,1) + Table2[[#This Row],[Kidhome]] + Table2[[#This Row],[Teenhome]]</f>
        <v>3</v>
      </c>
      <c r="AJ83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836" s="2">
        <f>IF(OR(Table2[[#This Row],[ Income ]]="",Table2[[#This Row],[ Income ]]&gt;200000),ROUND(MEDIAN(Table2[[ Income ]]),0),Table2[[#This Row],[ Income ]])</f>
        <v>22518</v>
      </c>
      <c r="AL836" s="2" t="str">
        <f>IF(Table2[[#This Row],[Income_Cleaned]]&lt;35000,"Low",
   IF(Table2[[#This Row],[Income_Cleaned]]&lt;=70000,"Medium","High"))</f>
        <v>Low</v>
      </c>
    </row>
    <row r="837" spans="1:38" x14ac:dyDescent="0.35">
      <c r="A837">
        <v>9949</v>
      </c>
      <c r="B837">
        <v>1976</v>
      </c>
      <c r="C837" t="s">
        <v>30</v>
      </c>
      <c r="D837" t="s">
        <v>35</v>
      </c>
      <c r="E837">
        <v>59809</v>
      </c>
      <c r="F837">
        <v>0</v>
      </c>
      <c r="G837">
        <v>2</v>
      </c>
      <c r="H837" s="1">
        <v>41200</v>
      </c>
      <c r="I837">
        <v>36</v>
      </c>
      <c r="J837">
        <v>598</v>
      </c>
      <c r="K837">
        <v>16</v>
      </c>
      <c r="L837">
        <v>141</v>
      </c>
      <c r="M837">
        <v>32</v>
      </c>
      <c r="N837">
        <v>41</v>
      </c>
      <c r="O837">
        <v>49</v>
      </c>
      <c r="P837">
        <v>3</v>
      </c>
      <c r="Q837">
        <v>3</v>
      </c>
      <c r="R837">
        <v>3</v>
      </c>
      <c r="S837">
        <v>6</v>
      </c>
      <c r="T837">
        <v>8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 t="s">
        <v>34</v>
      </c>
      <c r="AC837">
        <f>2014 - Table2[[#This Row],[Year_Birth]]</f>
        <v>38</v>
      </c>
      <c r="AD837">
        <f>IF(Table2[[#This Row],[Age]]&gt;100, "100", Table2[[#This Row],[Age]])</f>
        <v>38</v>
      </c>
      <c r="AE837" t="str">
        <f>IF(Table2[[#This Row],[Age_Cleaned]]&lt;30,"&lt;30",
   IF(Table2[[#This Row],[Age_Cleaned]]&lt;=40,"30-40",
   IF(Table2[[#This Row],[Age_Cleaned]]&lt;=50,"40-50","50+")))</f>
        <v>30-40</v>
      </c>
      <c r="AF837" s="2">
        <f>Table2[[#This Row],[MntWines]]+Table2[[#This Row],[MntFruits]]+Table2[[#This Row],[MntMeatProducts]]+Table2[[#This Row],[MntFishProducts]]+Table2[[#This Row],[MntSweetProducts]]+Table2[[#This Row],[MntGoldProds]]</f>
        <v>877</v>
      </c>
      <c r="AG837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83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837" s="2">
        <f>IF(Table2[[#This Row],[Marital_Cleaned]]="In Relationship",2,1) + Table2[[#This Row],[Kidhome]] + Table2[[#This Row],[Teenhome]]</f>
        <v>4</v>
      </c>
      <c r="AJ83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837" s="2">
        <f>IF(OR(Table2[[#This Row],[ Income ]]="",Table2[[#This Row],[ Income ]]&gt;200000),ROUND(MEDIAN(Table2[[ Income ]]),0),Table2[[#This Row],[ Income ]])</f>
        <v>59809</v>
      </c>
      <c r="AL837" s="2" t="str">
        <f>IF(Table2[[#This Row],[Income_Cleaned]]&lt;35000,"Low",
   IF(Table2[[#This Row],[Income_Cleaned]]&lt;=70000,"Medium","High"))</f>
        <v>Medium</v>
      </c>
    </row>
    <row r="838" spans="1:38" x14ac:dyDescent="0.35">
      <c r="A838">
        <v>942</v>
      </c>
      <c r="B838">
        <v>1982</v>
      </c>
      <c r="C838" t="s">
        <v>30</v>
      </c>
      <c r="D838" t="s">
        <v>33</v>
      </c>
      <c r="E838">
        <v>39660</v>
      </c>
      <c r="F838">
        <v>1</v>
      </c>
      <c r="G838">
        <v>0</v>
      </c>
      <c r="H838" s="1">
        <v>41129</v>
      </c>
      <c r="I838">
        <v>36</v>
      </c>
      <c r="J838">
        <v>139</v>
      </c>
      <c r="K838">
        <v>13</v>
      </c>
      <c r="L838">
        <v>78</v>
      </c>
      <c r="M838">
        <v>20</v>
      </c>
      <c r="N838">
        <v>13</v>
      </c>
      <c r="O838">
        <v>36</v>
      </c>
      <c r="P838">
        <v>3</v>
      </c>
      <c r="Q838">
        <v>7</v>
      </c>
      <c r="R838">
        <v>1</v>
      </c>
      <c r="S838">
        <v>3</v>
      </c>
      <c r="T838">
        <v>9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1</v>
      </c>
      <c r="AA838">
        <v>0</v>
      </c>
      <c r="AB838" t="s">
        <v>32</v>
      </c>
      <c r="AC838">
        <f>2014 - Table2[[#This Row],[Year_Birth]]</f>
        <v>32</v>
      </c>
      <c r="AD838">
        <f>IF(Table2[[#This Row],[Age]]&gt;100, "100", Table2[[#This Row],[Age]])</f>
        <v>32</v>
      </c>
      <c r="AE838" t="str">
        <f>IF(Table2[[#This Row],[Age_Cleaned]]&lt;30,"&lt;30",
   IF(Table2[[#This Row],[Age_Cleaned]]&lt;=40,"30-40",
   IF(Table2[[#This Row],[Age_Cleaned]]&lt;=50,"40-50","50+")))</f>
        <v>30-40</v>
      </c>
      <c r="AF838" s="2">
        <f>Table2[[#This Row],[MntWines]]+Table2[[#This Row],[MntFruits]]+Table2[[#This Row],[MntMeatProducts]]+Table2[[#This Row],[MntFishProducts]]+Table2[[#This Row],[MntSweetProducts]]+Table2[[#This Row],[MntGoldProds]]</f>
        <v>299</v>
      </c>
      <c r="AG838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83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838" s="2">
        <f>IF(Table2[[#This Row],[Marital_Cleaned]]="In Relationship",2,1) + Table2[[#This Row],[Kidhome]] + Table2[[#This Row],[Teenhome]]</f>
        <v>2</v>
      </c>
      <c r="AJ83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838" s="2">
        <f>IF(OR(Table2[[#This Row],[ Income ]]="",Table2[[#This Row],[ Income ]]&gt;200000),ROUND(MEDIAN(Table2[[ Income ]]),0),Table2[[#This Row],[ Income ]])</f>
        <v>39660</v>
      </c>
      <c r="AL838" s="2" t="str">
        <f>IF(Table2[[#This Row],[Income_Cleaned]]&lt;35000,"Low",
   IF(Table2[[#This Row],[Income_Cleaned]]&lt;=70000,"Medium","High"))</f>
        <v>Medium</v>
      </c>
    </row>
    <row r="839" spans="1:38" x14ac:dyDescent="0.35">
      <c r="A839">
        <v>6181</v>
      </c>
      <c r="B839">
        <v>1950</v>
      </c>
      <c r="C839" t="s">
        <v>40</v>
      </c>
      <c r="D839" t="s">
        <v>37</v>
      </c>
      <c r="E839">
        <v>52203</v>
      </c>
      <c r="F839">
        <v>0</v>
      </c>
      <c r="G839">
        <v>0</v>
      </c>
      <c r="H839" s="1">
        <v>41121</v>
      </c>
      <c r="I839">
        <v>36</v>
      </c>
      <c r="J839">
        <v>488</v>
      </c>
      <c r="K839">
        <v>21</v>
      </c>
      <c r="L839">
        <v>238</v>
      </c>
      <c r="M839">
        <v>56</v>
      </c>
      <c r="N839">
        <v>108</v>
      </c>
      <c r="O839">
        <v>28</v>
      </c>
      <c r="P839">
        <v>1</v>
      </c>
      <c r="Q839">
        <v>8</v>
      </c>
      <c r="R839">
        <v>7</v>
      </c>
      <c r="S839">
        <v>11</v>
      </c>
      <c r="T839">
        <v>6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 t="s">
        <v>36</v>
      </c>
      <c r="AC839">
        <f>2014 - Table2[[#This Row],[Year_Birth]]</f>
        <v>64</v>
      </c>
      <c r="AD839">
        <f>IF(Table2[[#This Row],[Age]]&gt;100, "100", Table2[[#This Row],[Age]])</f>
        <v>64</v>
      </c>
      <c r="AE839" t="str">
        <f>IF(Table2[[#This Row],[Age_Cleaned]]&lt;30,"&lt;30",
   IF(Table2[[#This Row],[Age_Cleaned]]&lt;=40,"30-40",
   IF(Table2[[#This Row],[Age_Cleaned]]&lt;=50,"40-50","50+")))</f>
        <v>50+</v>
      </c>
      <c r="AF839" s="2">
        <f>Table2[[#This Row],[MntWines]]+Table2[[#This Row],[MntFruits]]+Table2[[#This Row],[MntMeatProducts]]+Table2[[#This Row],[MntFishProducts]]+Table2[[#This Row],[MntSweetProducts]]+Table2[[#This Row],[MntGoldProds]]</f>
        <v>939</v>
      </c>
      <c r="AG839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83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839" s="2">
        <f>IF(Table2[[#This Row],[Marital_Cleaned]]="In Relationship",2,1) + Table2[[#This Row],[Kidhome]] + Table2[[#This Row],[Teenhome]]</f>
        <v>2</v>
      </c>
      <c r="AJ83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839" s="2">
        <f>IF(OR(Table2[[#This Row],[ Income ]]="",Table2[[#This Row],[ Income ]]&gt;200000),ROUND(MEDIAN(Table2[[ Income ]]),0),Table2[[#This Row],[ Income ]])</f>
        <v>52203</v>
      </c>
      <c r="AL839" s="2" t="str">
        <f>IF(Table2[[#This Row],[Income_Cleaned]]&lt;35000,"Low",
   IF(Table2[[#This Row],[Income_Cleaned]]&lt;=70000,"Medium","High"))</f>
        <v>Medium</v>
      </c>
    </row>
    <row r="840" spans="1:38" x14ac:dyDescent="0.35">
      <c r="A840">
        <v>7660</v>
      </c>
      <c r="B840">
        <v>1973</v>
      </c>
      <c r="C840" t="s">
        <v>39</v>
      </c>
      <c r="D840" t="s">
        <v>49</v>
      </c>
      <c r="E840">
        <v>35860</v>
      </c>
      <c r="F840">
        <v>1</v>
      </c>
      <c r="G840">
        <v>1</v>
      </c>
      <c r="H840" s="1">
        <v>41778</v>
      </c>
      <c r="I840">
        <v>37</v>
      </c>
      <c r="J840">
        <v>15</v>
      </c>
      <c r="K840">
        <v>0</v>
      </c>
      <c r="L840">
        <v>8</v>
      </c>
      <c r="M840">
        <v>4</v>
      </c>
      <c r="N840">
        <v>2</v>
      </c>
      <c r="O840">
        <v>20</v>
      </c>
      <c r="P840">
        <v>2</v>
      </c>
      <c r="Q840">
        <v>1</v>
      </c>
      <c r="R840">
        <v>1</v>
      </c>
      <c r="S840">
        <v>2</v>
      </c>
      <c r="T840">
        <v>5</v>
      </c>
      <c r="U840">
        <v>1</v>
      </c>
      <c r="V840">
        <v>0</v>
      </c>
      <c r="W840">
        <v>0</v>
      </c>
      <c r="X840">
        <v>0</v>
      </c>
      <c r="Y840">
        <v>0</v>
      </c>
      <c r="Z840">
        <v>1</v>
      </c>
      <c r="AA840">
        <v>0</v>
      </c>
      <c r="AB840" t="s">
        <v>34</v>
      </c>
      <c r="AC840">
        <f>2014 - Table2[[#This Row],[Year_Birth]]</f>
        <v>41</v>
      </c>
      <c r="AD840">
        <f>IF(Table2[[#This Row],[Age]]&gt;100, "100", Table2[[#This Row],[Age]])</f>
        <v>41</v>
      </c>
      <c r="AE840" t="str">
        <f>IF(Table2[[#This Row],[Age_Cleaned]]&lt;30,"&lt;30",
   IF(Table2[[#This Row],[Age_Cleaned]]&lt;=40,"30-40",
   IF(Table2[[#This Row],[Age_Cleaned]]&lt;=50,"40-50","50+")))</f>
        <v>40-50</v>
      </c>
      <c r="AF840" s="2">
        <f>Table2[[#This Row],[MntWines]]+Table2[[#This Row],[MntFruits]]+Table2[[#This Row],[MntMeatProducts]]+Table2[[#This Row],[MntFishProducts]]+Table2[[#This Row],[MntSweetProducts]]+Table2[[#This Row],[MntGoldProds]]</f>
        <v>49</v>
      </c>
      <c r="AG840" s="2">
        <f>Table2[[#This Row],[AcceptedCmp1]] + Table2[[#This Row],[AcceptedCmp2]] + Table2[[#This Row],[AcceptedCmp3]] + Table2[[#This Row],[AcceptedCmp4]] + Table2[[#This Row],[AcceptedCmp5]] + Table2[[#This Row],[Response]]</f>
        <v>2</v>
      </c>
      <c r="AH84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840" s="2">
        <f>IF(Table2[[#This Row],[Marital_Cleaned]]="In Relationship",2,1) + Table2[[#This Row],[Kidhome]] + Table2[[#This Row],[Teenhome]]</f>
        <v>3</v>
      </c>
      <c r="AJ84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840" s="2">
        <f>IF(OR(Table2[[#This Row],[ Income ]]="",Table2[[#This Row],[ Income ]]&gt;200000),ROUND(MEDIAN(Table2[[ Income ]]),0),Table2[[#This Row],[ Income ]])</f>
        <v>35860</v>
      </c>
      <c r="AL840" s="2" t="str">
        <f>IF(Table2[[#This Row],[Income_Cleaned]]&lt;35000,"Low",
   IF(Table2[[#This Row],[Income_Cleaned]]&lt;=70000,"Medium","High"))</f>
        <v>Medium</v>
      </c>
    </row>
    <row r="841" spans="1:38" x14ac:dyDescent="0.35">
      <c r="A841">
        <v>2055</v>
      </c>
      <c r="B841">
        <v>1973</v>
      </c>
      <c r="C841" t="s">
        <v>39</v>
      </c>
      <c r="D841" t="s">
        <v>31</v>
      </c>
      <c r="E841">
        <v>35860</v>
      </c>
      <c r="F841">
        <v>1</v>
      </c>
      <c r="G841">
        <v>1</v>
      </c>
      <c r="H841" s="1">
        <v>41778</v>
      </c>
      <c r="I841">
        <v>37</v>
      </c>
      <c r="J841">
        <v>15</v>
      </c>
      <c r="K841">
        <v>0</v>
      </c>
      <c r="L841">
        <v>8</v>
      </c>
      <c r="M841">
        <v>4</v>
      </c>
      <c r="N841">
        <v>2</v>
      </c>
      <c r="O841">
        <v>20</v>
      </c>
      <c r="P841">
        <v>2</v>
      </c>
      <c r="Q841">
        <v>1</v>
      </c>
      <c r="R841">
        <v>1</v>
      </c>
      <c r="S841">
        <v>2</v>
      </c>
      <c r="T841">
        <v>5</v>
      </c>
      <c r="U841">
        <v>1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 t="s">
        <v>32</v>
      </c>
      <c r="AC841">
        <f>2014 - Table2[[#This Row],[Year_Birth]]</f>
        <v>41</v>
      </c>
      <c r="AD841">
        <f>IF(Table2[[#This Row],[Age]]&gt;100, "100", Table2[[#This Row],[Age]])</f>
        <v>41</v>
      </c>
      <c r="AE841" t="str">
        <f>IF(Table2[[#This Row],[Age_Cleaned]]&lt;30,"&lt;30",
   IF(Table2[[#This Row],[Age_Cleaned]]&lt;=40,"30-40",
   IF(Table2[[#This Row],[Age_Cleaned]]&lt;=50,"40-50","50+")))</f>
        <v>40-50</v>
      </c>
      <c r="AF841" s="2">
        <f>Table2[[#This Row],[MntWines]]+Table2[[#This Row],[MntFruits]]+Table2[[#This Row],[MntMeatProducts]]+Table2[[#This Row],[MntFishProducts]]+Table2[[#This Row],[MntSweetProducts]]+Table2[[#This Row],[MntGoldProds]]</f>
        <v>49</v>
      </c>
      <c r="AG841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84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841" s="2">
        <f>IF(Table2[[#This Row],[Marital_Cleaned]]="In Relationship",2,1) + Table2[[#This Row],[Kidhome]] + Table2[[#This Row],[Teenhome]]</f>
        <v>3</v>
      </c>
      <c r="AJ84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841" s="2">
        <f>IF(OR(Table2[[#This Row],[ Income ]]="",Table2[[#This Row],[ Income ]]&gt;200000),ROUND(MEDIAN(Table2[[ Income ]]),0),Table2[[#This Row],[ Income ]])</f>
        <v>35860</v>
      </c>
      <c r="AL841" s="2" t="str">
        <f>IF(Table2[[#This Row],[Income_Cleaned]]&lt;35000,"Low",
   IF(Table2[[#This Row],[Income_Cleaned]]&lt;=70000,"Medium","High"))</f>
        <v>Medium</v>
      </c>
    </row>
    <row r="842" spans="1:38" x14ac:dyDescent="0.35">
      <c r="A842">
        <v>5107</v>
      </c>
      <c r="B842">
        <v>1973</v>
      </c>
      <c r="C842" t="s">
        <v>39</v>
      </c>
      <c r="D842" t="s">
        <v>31</v>
      </c>
      <c r="E842">
        <v>35860</v>
      </c>
      <c r="F842">
        <v>1</v>
      </c>
      <c r="G842">
        <v>1</v>
      </c>
      <c r="H842" s="1">
        <v>41778</v>
      </c>
      <c r="I842">
        <v>37</v>
      </c>
      <c r="J842">
        <v>15</v>
      </c>
      <c r="K842">
        <v>0</v>
      </c>
      <c r="L842">
        <v>8</v>
      </c>
      <c r="M842">
        <v>4</v>
      </c>
      <c r="N842">
        <v>2</v>
      </c>
      <c r="O842">
        <v>20</v>
      </c>
      <c r="P842">
        <v>2</v>
      </c>
      <c r="Q842">
        <v>1</v>
      </c>
      <c r="R842">
        <v>1</v>
      </c>
      <c r="S842">
        <v>2</v>
      </c>
      <c r="T842">
        <v>5</v>
      </c>
      <c r="U842">
        <v>1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 t="s">
        <v>32</v>
      </c>
      <c r="AC842">
        <f>2014 - Table2[[#This Row],[Year_Birth]]</f>
        <v>41</v>
      </c>
      <c r="AD842">
        <f>IF(Table2[[#This Row],[Age]]&gt;100, "100", Table2[[#This Row],[Age]])</f>
        <v>41</v>
      </c>
      <c r="AE842" t="str">
        <f>IF(Table2[[#This Row],[Age_Cleaned]]&lt;30,"&lt;30",
   IF(Table2[[#This Row],[Age_Cleaned]]&lt;=40,"30-40",
   IF(Table2[[#This Row],[Age_Cleaned]]&lt;=50,"40-50","50+")))</f>
        <v>40-50</v>
      </c>
      <c r="AF842" s="2">
        <f>Table2[[#This Row],[MntWines]]+Table2[[#This Row],[MntFruits]]+Table2[[#This Row],[MntMeatProducts]]+Table2[[#This Row],[MntFishProducts]]+Table2[[#This Row],[MntSweetProducts]]+Table2[[#This Row],[MntGoldProds]]</f>
        <v>49</v>
      </c>
      <c r="AG842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84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842" s="2">
        <f>IF(Table2[[#This Row],[Marital_Cleaned]]="In Relationship",2,1) + Table2[[#This Row],[Kidhome]] + Table2[[#This Row],[Teenhome]]</f>
        <v>3</v>
      </c>
      <c r="AJ84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842" s="2">
        <f>IF(OR(Table2[[#This Row],[ Income ]]="",Table2[[#This Row],[ Income ]]&gt;200000),ROUND(MEDIAN(Table2[[ Income ]]),0),Table2[[#This Row],[ Income ]])</f>
        <v>35860</v>
      </c>
      <c r="AL842" s="2" t="str">
        <f>IF(Table2[[#This Row],[Income_Cleaned]]&lt;35000,"Low",
   IF(Table2[[#This Row],[Income_Cleaned]]&lt;=70000,"Medium","High"))</f>
        <v>Medium</v>
      </c>
    </row>
    <row r="843" spans="1:38" x14ac:dyDescent="0.35">
      <c r="A843">
        <v>1626</v>
      </c>
      <c r="B843">
        <v>1973</v>
      </c>
      <c r="C843" t="s">
        <v>39</v>
      </c>
      <c r="D843" t="s">
        <v>31</v>
      </c>
      <c r="E843">
        <v>35860</v>
      </c>
      <c r="F843">
        <v>1</v>
      </c>
      <c r="G843">
        <v>1</v>
      </c>
      <c r="H843" s="1">
        <v>41778</v>
      </c>
      <c r="I843">
        <v>37</v>
      </c>
      <c r="J843">
        <v>15</v>
      </c>
      <c r="K843">
        <v>0</v>
      </c>
      <c r="L843">
        <v>8</v>
      </c>
      <c r="M843">
        <v>4</v>
      </c>
      <c r="N843">
        <v>2</v>
      </c>
      <c r="O843">
        <v>20</v>
      </c>
      <c r="P843">
        <v>2</v>
      </c>
      <c r="Q843">
        <v>1</v>
      </c>
      <c r="R843">
        <v>1</v>
      </c>
      <c r="S843">
        <v>2</v>
      </c>
      <c r="T843">
        <v>5</v>
      </c>
      <c r="U843">
        <v>1</v>
      </c>
      <c r="V843">
        <v>0</v>
      </c>
      <c r="W843">
        <v>0</v>
      </c>
      <c r="X843">
        <v>0</v>
      </c>
      <c r="Y843">
        <v>0</v>
      </c>
      <c r="Z843">
        <v>1</v>
      </c>
      <c r="AA843">
        <v>0</v>
      </c>
      <c r="AB843" t="s">
        <v>45</v>
      </c>
      <c r="AC843">
        <f>2014 - Table2[[#This Row],[Year_Birth]]</f>
        <v>41</v>
      </c>
      <c r="AD843">
        <f>IF(Table2[[#This Row],[Age]]&gt;100, "100", Table2[[#This Row],[Age]])</f>
        <v>41</v>
      </c>
      <c r="AE843" t="str">
        <f>IF(Table2[[#This Row],[Age_Cleaned]]&lt;30,"&lt;30",
   IF(Table2[[#This Row],[Age_Cleaned]]&lt;=40,"30-40",
   IF(Table2[[#This Row],[Age_Cleaned]]&lt;=50,"40-50","50+")))</f>
        <v>40-50</v>
      </c>
      <c r="AF843" s="2">
        <f>Table2[[#This Row],[MntWines]]+Table2[[#This Row],[MntFruits]]+Table2[[#This Row],[MntMeatProducts]]+Table2[[#This Row],[MntFishProducts]]+Table2[[#This Row],[MntSweetProducts]]+Table2[[#This Row],[MntGoldProds]]</f>
        <v>49</v>
      </c>
      <c r="AG843" s="2">
        <f>Table2[[#This Row],[AcceptedCmp1]] + Table2[[#This Row],[AcceptedCmp2]] + Table2[[#This Row],[AcceptedCmp3]] + Table2[[#This Row],[AcceptedCmp4]] + Table2[[#This Row],[AcceptedCmp5]] + Table2[[#This Row],[Response]]</f>
        <v>2</v>
      </c>
      <c r="AH84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843" s="2">
        <f>IF(Table2[[#This Row],[Marital_Cleaned]]="In Relationship",2,1) + Table2[[#This Row],[Kidhome]] + Table2[[#This Row],[Teenhome]]</f>
        <v>3</v>
      </c>
      <c r="AJ84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843" s="2">
        <f>IF(OR(Table2[[#This Row],[ Income ]]="",Table2[[#This Row],[ Income ]]&gt;200000),ROUND(MEDIAN(Table2[[ Income ]]),0),Table2[[#This Row],[ Income ]])</f>
        <v>35860</v>
      </c>
      <c r="AL843" s="2" t="str">
        <f>IF(Table2[[#This Row],[Income_Cleaned]]&lt;35000,"Low",
   IF(Table2[[#This Row],[Income_Cleaned]]&lt;=70000,"Medium","High"))</f>
        <v>Medium</v>
      </c>
    </row>
    <row r="844" spans="1:38" x14ac:dyDescent="0.35">
      <c r="A844">
        <v>6428</v>
      </c>
      <c r="B844">
        <v>1950</v>
      </c>
      <c r="C844" t="s">
        <v>39</v>
      </c>
      <c r="D844" t="s">
        <v>44</v>
      </c>
      <c r="E844">
        <v>76842</v>
      </c>
      <c r="F844">
        <v>0</v>
      </c>
      <c r="G844">
        <v>0</v>
      </c>
      <c r="H844" s="1">
        <v>41762</v>
      </c>
      <c r="I844">
        <v>37</v>
      </c>
      <c r="J844">
        <v>605</v>
      </c>
      <c r="K844">
        <v>10</v>
      </c>
      <c r="L844">
        <v>345</v>
      </c>
      <c r="M844">
        <v>84</v>
      </c>
      <c r="N844">
        <v>54</v>
      </c>
      <c r="O844">
        <v>32</v>
      </c>
      <c r="P844">
        <v>1</v>
      </c>
      <c r="Q844">
        <v>1</v>
      </c>
      <c r="R844">
        <v>8</v>
      </c>
      <c r="S844">
        <v>7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 t="s">
        <v>32</v>
      </c>
      <c r="AC844">
        <f>2014 - Table2[[#This Row],[Year_Birth]]</f>
        <v>64</v>
      </c>
      <c r="AD844">
        <f>IF(Table2[[#This Row],[Age]]&gt;100, "100", Table2[[#This Row],[Age]])</f>
        <v>64</v>
      </c>
      <c r="AE844" t="str">
        <f>IF(Table2[[#This Row],[Age_Cleaned]]&lt;30,"&lt;30",
   IF(Table2[[#This Row],[Age_Cleaned]]&lt;=40,"30-40",
   IF(Table2[[#This Row],[Age_Cleaned]]&lt;=50,"40-50","50+")))</f>
        <v>50+</v>
      </c>
      <c r="AF844" s="2">
        <f>Table2[[#This Row],[MntWines]]+Table2[[#This Row],[MntFruits]]+Table2[[#This Row],[MntMeatProducts]]+Table2[[#This Row],[MntFishProducts]]+Table2[[#This Row],[MntSweetProducts]]+Table2[[#This Row],[MntGoldProds]]</f>
        <v>1130</v>
      </c>
      <c r="AG844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84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844" s="2">
        <f>IF(Table2[[#This Row],[Marital_Cleaned]]="In Relationship",2,1) + Table2[[#This Row],[Kidhome]] + Table2[[#This Row],[Teenhome]]</f>
        <v>1</v>
      </c>
      <c r="AJ84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844" s="2">
        <f>IF(OR(Table2[[#This Row],[ Income ]]="",Table2[[#This Row],[ Income ]]&gt;200000),ROUND(MEDIAN(Table2[[ Income ]]),0),Table2[[#This Row],[ Income ]])</f>
        <v>76842</v>
      </c>
      <c r="AL844" s="2" t="str">
        <f>IF(Table2[[#This Row],[Income_Cleaned]]&lt;35000,"Low",
   IF(Table2[[#This Row],[Income_Cleaned]]&lt;=70000,"Medium","High"))</f>
        <v>High</v>
      </c>
    </row>
    <row r="845" spans="1:38" x14ac:dyDescent="0.35">
      <c r="A845">
        <v>9617</v>
      </c>
      <c r="B845">
        <v>1951</v>
      </c>
      <c r="C845" t="s">
        <v>30</v>
      </c>
      <c r="D845" t="s">
        <v>33</v>
      </c>
      <c r="E845">
        <v>15033</v>
      </c>
      <c r="F845">
        <v>0</v>
      </c>
      <c r="G845">
        <v>0</v>
      </c>
      <c r="H845" s="1">
        <v>41745</v>
      </c>
      <c r="I845">
        <v>37</v>
      </c>
      <c r="J845">
        <v>0</v>
      </c>
      <c r="K845">
        <v>4</v>
      </c>
      <c r="L845">
        <v>5</v>
      </c>
      <c r="M845">
        <v>6</v>
      </c>
      <c r="N845">
        <v>0</v>
      </c>
      <c r="O845">
        <v>4</v>
      </c>
      <c r="P845">
        <v>1</v>
      </c>
      <c r="Q845">
        <v>1</v>
      </c>
      <c r="R845">
        <v>0</v>
      </c>
      <c r="S845">
        <v>3</v>
      </c>
      <c r="T845">
        <v>3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 t="s">
        <v>45</v>
      </c>
      <c r="AC845">
        <f>2014 - Table2[[#This Row],[Year_Birth]]</f>
        <v>63</v>
      </c>
      <c r="AD845">
        <f>IF(Table2[[#This Row],[Age]]&gt;100, "100", Table2[[#This Row],[Age]])</f>
        <v>63</v>
      </c>
      <c r="AE845" t="str">
        <f>IF(Table2[[#This Row],[Age_Cleaned]]&lt;30,"&lt;30",
   IF(Table2[[#This Row],[Age_Cleaned]]&lt;=40,"30-40",
   IF(Table2[[#This Row],[Age_Cleaned]]&lt;=50,"40-50","50+")))</f>
        <v>50+</v>
      </c>
      <c r="AF845" s="2">
        <f>Table2[[#This Row],[MntWines]]+Table2[[#This Row],[MntFruits]]+Table2[[#This Row],[MntMeatProducts]]+Table2[[#This Row],[MntFishProducts]]+Table2[[#This Row],[MntSweetProducts]]+Table2[[#This Row],[MntGoldProds]]</f>
        <v>19</v>
      </c>
      <c r="AG845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84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845" s="2">
        <f>IF(Table2[[#This Row],[Marital_Cleaned]]="In Relationship",2,1) + Table2[[#This Row],[Kidhome]] + Table2[[#This Row],[Teenhome]]</f>
        <v>1</v>
      </c>
      <c r="AJ84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845" s="2">
        <f>IF(OR(Table2[[#This Row],[ Income ]]="",Table2[[#This Row],[ Income ]]&gt;200000),ROUND(MEDIAN(Table2[[ Income ]]),0),Table2[[#This Row],[ Income ]])</f>
        <v>15033</v>
      </c>
      <c r="AL845" s="2" t="str">
        <f>IF(Table2[[#This Row],[Income_Cleaned]]&lt;35000,"Low",
   IF(Table2[[#This Row],[Income_Cleaned]]&lt;=70000,"Medium","High"))</f>
        <v>Low</v>
      </c>
    </row>
    <row r="846" spans="1:38" x14ac:dyDescent="0.35">
      <c r="A846">
        <v>4339</v>
      </c>
      <c r="B846">
        <v>1970</v>
      </c>
      <c r="C846" t="s">
        <v>39</v>
      </c>
      <c r="D846" t="s">
        <v>35</v>
      </c>
      <c r="E846">
        <v>67353</v>
      </c>
      <c r="F846">
        <v>0</v>
      </c>
      <c r="G846">
        <v>1</v>
      </c>
      <c r="H846" s="1">
        <v>41639</v>
      </c>
      <c r="I846">
        <v>37</v>
      </c>
      <c r="J846">
        <v>702</v>
      </c>
      <c r="K846">
        <v>17</v>
      </c>
      <c r="L846">
        <v>151</v>
      </c>
      <c r="M846">
        <v>0</v>
      </c>
      <c r="N846">
        <v>8</v>
      </c>
      <c r="O846">
        <v>35</v>
      </c>
      <c r="P846">
        <v>5</v>
      </c>
      <c r="Q846">
        <v>5</v>
      </c>
      <c r="R846">
        <v>6</v>
      </c>
      <c r="S846">
        <v>12</v>
      </c>
      <c r="T846">
        <v>2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 t="s">
        <v>38</v>
      </c>
      <c r="AC846">
        <f>2014 - Table2[[#This Row],[Year_Birth]]</f>
        <v>44</v>
      </c>
      <c r="AD846">
        <f>IF(Table2[[#This Row],[Age]]&gt;100, "100", Table2[[#This Row],[Age]])</f>
        <v>44</v>
      </c>
      <c r="AE846" t="str">
        <f>IF(Table2[[#This Row],[Age_Cleaned]]&lt;30,"&lt;30",
   IF(Table2[[#This Row],[Age_Cleaned]]&lt;=40,"30-40",
   IF(Table2[[#This Row],[Age_Cleaned]]&lt;=50,"40-50","50+")))</f>
        <v>40-50</v>
      </c>
      <c r="AF846" s="2">
        <f>Table2[[#This Row],[MntWines]]+Table2[[#This Row],[MntFruits]]+Table2[[#This Row],[MntMeatProducts]]+Table2[[#This Row],[MntFishProducts]]+Table2[[#This Row],[MntSweetProducts]]+Table2[[#This Row],[MntGoldProds]]</f>
        <v>913</v>
      </c>
      <c r="AG846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84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846" s="2">
        <f>IF(Table2[[#This Row],[Marital_Cleaned]]="In Relationship",2,1) + Table2[[#This Row],[Kidhome]] + Table2[[#This Row],[Teenhome]]</f>
        <v>3</v>
      </c>
      <c r="AJ84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846" s="2">
        <f>IF(OR(Table2[[#This Row],[ Income ]]="",Table2[[#This Row],[ Income ]]&gt;200000),ROUND(MEDIAN(Table2[[ Income ]]),0),Table2[[#This Row],[ Income ]])</f>
        <v>67353</v>
      </c>
      <c r="AL846" s="2" t="str">
        <f>IF(Table2[[#This Row],[Income_Cleaned]]&lt;35000,"Low",
   IF(Table2[[#This Row],[Income_Cleaned]]&lt;=70000,"Medium","High"))</f>
        <v>Medium</v>
      </c>
    </row>
    <row r="847" spans="1:38" x14ac:dyDescent="0.35">
      <c r="A847">
        <v>7235</v>
      </c>
      <c r="B847">
        <v>1975</v>
      </c>
      <c r="C847" t="s">
        <v>40</v>
      </c>
      <c r="D847" t="s">
        <v>35</v>
      </c>
      <c r="E847">
        <v>17003</v>
      </c>
      <c r="F847">
        <v>1</v>
      </c>
      <c r="G847">
        <v>0</v>
      </c>
      <c r="H847" s="1">
        <v>41617</v>
      </c>
      <c r="I847">
        <v>37</v>
      </c>
      <c r="J847">
        <v>2</v>
      </c>
      <c r="K847">
        <v>5</v>
      </c>
      <c r="L847">
        <v>12</v>
      </c>
      <c r="M847">
        <v>4</v>
      </c>
      <c r="N847">
        <v>8</v>
      </c>
      <c r="O847">
        <v>7</v>
      </c>
      <c r="P847">
        <v>3</v>
      </c>
      <c r="Q847">
        <v>2</v>
      </c>
      <c r="R847">
        <v>0</v>
      </c>
      <c r="S847">
        <v>4</v>
      </c>
      <c r="T847">
        <v>5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 t="s">
        <v>41</v>
      </c>
      <c r="AC847">
        <f>2014 - Table2[[#This Row],[Year_Birth]]</f>
        <v>39</v>
      </c>
      <c r="AD847">
        <f>IF(Table2[[#This Row],[Age]]&gt;100, "100", Table2[[#This Row],[Age]])</f>
        <v>39</v>
      </c>
      <c r="AE847" t="str">
        <f>IF(Table2[[#This Row],[Age_Cleaned]]&lt;30,"&lt;30",
   IF(Table2[[#This Row],[Age_Cleaned]]&lt;=40,"30-40",
   IF(Table2[[#This Row],[Age_Cleaned]]&lt;=50,"40-50","50+")))</f>
        <v>30-40</v>
      </c>
      <c r="AF847" s="2">
        <f>Table2[[#This Row],[MntWines]]+Table2[[#This Row],[MntFruits]]+Table2[[#This Row],[MntMeatProducts]]+Table2[[#This Row],[MntFishProducts]]+Table2[[#This Row],[MntSweetProducts]]+Table2[[#This Row],[MntGoldProds]]</f>
        <v>38</v>
      </c>
      <c r="AG847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84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847" s="2">
        <f>IF(Table2[[#This Row],[Marital_Cleaned]]="In Relationship",2,1) + Table2[[#This Row],[Kidhome]] + Table2[[#This Row],[Teenhome]]</f>
        <v>3</v>
      </c>
      <c r="AJ84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847" s="2">
        <f>IF(OR(Table2[[#This Row],[ Income ]]="",Table2[[#This Row],[ Income ]]&gt;200000),ROUND(MEDIAN(Table2[[ Income ]]),0),Table2[[#This Row],[ Income ]])</f>
        <v>17003</v>
      </c>
      <c r="AL847" s="2" t="str">
        <f>IF(Table2[[#This Row],[Income_Cleaned]]&lt;35000,"Low",
   IF(Table2[[#This Row],[Income_Cleaned]]&lt;=70000,"Medium","High"))</f>
        <v>Low</v>
      </c>
    </row>
    <row r="848" spans="1:38" x14ac:dyDescent="0.35">
      <c r="A848">
        <v>8527</v>
      </c>
      <c r="B848">
        <v>1965</v>
      </c>
      <c r="C848" t="s">
        <v>43</v>
      </c>
      <c r="D848" t="s">
        <v>37</v>
      </c>
      <c r="E848">
        <v>65735</v>
      </c>
      <c r="F848">
        <v>1</v>
      </c>
      <c r="G848">
        <v>1</v>
      </c>
      <c r="H848" s="1">
        <v>41615</v>
      </c>
      <c r="I848">
        <v>37</v>
      </c>
      <c r="J848">
        <v>239</v>
      </c>
      <c r="K848">
        <v>7</v>
      </c>
      <c r="L848">
        <v>119</v>
      </c>
      <c r="M848">
        <v>4</v>
      </c>
      <c r="N848">
        <v>15</v>
      </c>
      <c r="O848">
        <v>11</v>
      </c>
      <c r="P848">
        <v>5</v>
      </c>
      <c r="Q848">
        <v>6</v>
      </c>
      <c r="R848">
        <v>2</v>
      </c>
      <c r="S848">
        <v>6</v>
      </c>
      <c r="T848">
        <v>7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 t="s">
        <v>32</v>
      </c>
      <c r="AC848">
        <f>2014 - Table2[[#This Row],[Year_Birth]]</f>
        <v>49</v>
      </c>
      <c r="AD848">
        <f>IF(Table2[[#This Row],[Age]]&gt;100, "100", Table2[[#This Row],[Age]])</f>
        <v>49</v>
      </c>
      <c r="AE848" t="str">
        <f>IF(Table2[[#This Row],[Age_Cleaned]]&lt;30,"&lt;30",
   IF(Table2[[#This Row],[Age_Cleaned]]&lt;=40,"30-40",
   IF(Table2[[#This Row],[Age_Cleaned]]&lt;=50,"40-50","50+")))</f>
        <v>40-50</v>
      </c>
      <c r="AF848" s="2">
        <f>Table2[[#This Row],[MntWines]]+Table2[[#This Row],[MntFruits]]+Table2[[#This Row],[MntMeatProducts]]+Table2[[#This Row],[MntFishProducts]]+Table2[[#This Row],[MntSweetProducts]]+Table2[[#This Row],[MntGoldProds]]</f>
        <v>395</v>
      </c>
      <c r="AG848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84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848" s="2">
        <f>IF(Table2[[#This Row],[Marital_Cleaned]]="In Relationship",2,1) + Table2[[#This Row],[Kidhome]] + Table2[[#This Row],[Teenhome]]</f>
        <v>4</v>
      </c>
      <c r="AJ84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848" s="2">
        <f>IF(OR(Table2[[#This Row],[ Income ]]="",Table2[[#This Row],[ Income ]]&gt;200000),ROUND(MEDIAN(Table2[[ Income ]]),0),Table2[[#This Row],[ Income ]])</f>
        <v>65735</v>
      </c>
      <c r="AL848" s="2" t="str">
        <f>IF(Table2[[#This Row],[Income_Cleaned]]&lt;35000,"Low",
   IF(Table2[[#This Row],[Income_Cleaned]]&lt;=70000,"Medium","High"))</f>
        <v>Medium</v>
      </c>
    </row>
    <row r="849" spans="1:38" x14ac:dyDescent="0.35">
      <c r="A849">
        <v>1968</v>
      </c>
      <c r="B849">
        <v>1971</v>
      </c>
      <c r="C849" t="s">
        <v>30</v>
      </c>
      <c r="D849" t="s">
        <v>44</v>
      </c>
      <c r="E849">
        <v>45684</v>
      </c>
      <c r="F849">
        <v>1</v>
      </c>
      <c r="G849">
        <v>0</v>
      </c>
      <c r="H849" s="1">
        <v>41610</v>
      </c>
      <c r="I849">
        <v>37</v>
      </c>
      <c r="J849">
        <v>5</v>
      </c>
      <c r="K849">
        <v>1</v>
      </c>
      <c r="L849">
        <v>5</v>
      </c>
      <c r="M849">
        <v>10</v>
      </c>
      <c r="N849">
        <v>0</v>
      </c>
      <c r="O849">
        <v>7</v>
      </c>
      <c r="P849">
        <v>1</v>
      </c>
      <c r="Q849">
        <v>1</v>
      </c>
      <c r="R849">
        <v>0</v>
      </c>
      <c r="S849">
        <v>2</v>
      </c>
      <c r="T849">
        <v>7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 t="s">
        <v>45</v>
      </c>
      <c r="AC849">
        <f>2014 - Table2[[#This Row],[Year_Birth]]</f>
        <v>43</v>
      </c>
      <c r="AD849">
        <f>IF(Table2[[#This Row],[Age]]&gt;100, "100", Table2[[#This Row],[Age]])</f>
        <v>43</v>
      </c>
      <c r="AE849" t="str">
        <f>IF(Table2[[#This Row],[Age_Cleaned]]&lt;30,"&lt;30",
   IF(Table2[[#This Row],[Age_Cleaned]]&lt;=40,"30-40",
   IF(Table2[[#This Row],[Age_Cleaned]]&lt;=50,"40-50","50+")))</f>
        <v>40-50</v>
      </c>
      <c r="AF849" s="2">
        <f>Table2[[#This Row],[MntWines]]+Table2[[#This Row],[MntFruits]]+Table2[[#This Row],[MntMeatProducts]]+Table2[[#This Row],[MntFishProducts]]+Table2[[#This Row],[MntSweetProducts]]+Table2[[#This Row],[MntGoldProds]]</f>
        <v>28</v>
      </c>
      <c r="AG849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84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849" s="2">
        <f>IF(Table2[[#This Row],[Marital_Cleaned]]="In Relationship",2,1) + Table2[[#This Row],[Kidhome]] + Table2[[#This Row],[Teenhome]]</f>
        <v>2</v>
      </c>
      <c r="AJ84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849" s="2">
        <f>IF(OR(Table2[[#This Row],[ Income ]]="",Table2[[#This Row],[ Income ]]&gt;200000),ROUND(MEDIAN(Table2[[ Income ]]),0),Table2[[#This Row],[ Income ]])</f>
        <v>45684</v>
      </c>
      <c r="AL849" s="2" t="str">
        <f>IF(Table2[[#This Row],[Income_Cleaned]]&lt;35000,"Low",
   IF(Table2[[#This Row],[Income_Cleaned]]&lt;=70000,"Medium","High"))</f>
        <v>Medium</v>
      </c>
    </row>
    <row r="850" spans="1:38" x14ac:dyDescent="0.35">
      <c r="A850">
        <v>9862</v>
      </c>
      <c r="B850">
        <v>1969</v>
      </c>
      <c r="C850" t="s">
        <v>30</v>
      </c>
      <c r="D850" t="s">
        <v>37</v>
      </c>
      <c r="E850">
        <v>21918</v>
      </c>
      <c r="F850">
        <v>1</v>
      </c>
      <c r="G850">
        <v>0</v>
      </c>
      <c r="H850" s="1">
        <v>41592</v>
      </c>
      <c r="I850">
        <v>37</v>
      </c>
      <c r="J850">
        <v>1</v>
      </c>
      <c r="K850">
        <v>6</v>
      </c>
      <c r="L850">
        <v>7</v>
      </c>
      <c r="M850">
        <v>11</v>
      </c>
      <c r="N850">
        <v>5</v>
      </c>
      <c r="O850">
        <v>3</v>
      </c>
      <c r="P850">
        <v>2</v>
      </c>
      <c r="Q850">
        <v>2</v>
      </c>
      <c r="R850">
        <v>0</v>
      </c>
      <c r="S850">
        <v>3</v>
      </c>
      <c r="T850">
        <v>6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 t="s">
        <v>34</v>
      </c>
      <c r="AC850">
        <f>2014 - Table2[[#This Row],[Year_Birth]]</f>
        <v>45</v>
      </c>
      <c r="AD850">
        <f>IF(Table2[[#This Row],[Age]]&gt;100, "100", Table2[[#This Row],[Age]])</f>
        <v>45</v>
      </c>
      <c r="AE850" t="str">
        <f>IF(Table2[[#This Row],[Age_Cleaned]]&lt;30,"&lt;30",
   IF(Table2[[#This Row],[Age_Cleaned]]&lt;=40,"30-40",
   IF(Table2[[#This Row],[Age_Cleaned]]&lt;=50,"40-50","50+")))</f>
        <v>40-50</v>
      </c>
      <c r="AF850" s="2">
        <f>Table2[[#This Row],[MntWines]]+Table2[[#This Row],[MntFruits]]+Table2[[#This Row],[MntMeatProducts]]+Table2[[#This Row],[MntFishProducts]]+Table2[[#This Row],[MntSweetProducts]]+Table2[[#This Row],[MntGoldProds]]</f>
        <v>33</v>
      </c>
      <c r="AG850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85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850" s="2">
        <f>IF(Table2[[#This Row],[Marital_Cleaned]]="In Relationship",2,1) + Table2[[#This Row],[Kidhome]] + Table2[[#This Row],[Teenhome]]</f>
        <v>3</v>
      </c>
      <c r="AJ85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850" s="2">
        <f>IF(OR(Table2[[#This Row],[ Income ]]="",Table2[[#This Row],[ Income ]]&gt;200000),ROUND(MEDIAN(Table2[[ Income ]]),0),Table2[[#This Row],[ Income ]])</f>
        <v>21918</v>
      </c>
      <c r="AL850" s="2" t="str">
        <f>IF(Table2[[#This Row],[Income_Cleaned]]&lt;35000,"Low",
   IF(Table2[[#This Row],[Income_Cleaned]]&lt;=70000,"Medium","High"))</f>
        <v>Low</v>
      </c>
    </row>
    <row r="851" spans="1:38" x14ac:dyDescent="0.35">
      <c r="A851">
        <v>11075</v>
      </c>
      <c r="B851">
        <v>1978</v>
      </c>
      <c r="C851" t="s">
        <v>30</v>
      </c>
      <c r="D851" t="s">
        <v>35</v>
      </c>
      <c r="E851">
        <v>51267</v>
      </c>
      <c r="F851">
        <v>1</v>
      </c>
      <c r="G851">
        <v>1</v>
      </c>
      <c r="H851" s="1">
        <v>41576</v>
      </c>
      <c r="I851">
        <v>37</v>
      </c>
      <c r="J851">
        <v>183</v>
      </c>
      <c r="K851">
        <v>2</v>
      </c>
      <c r="L851">
        <v>64</v>
      </c>
      <c r="M851">
        <v>7</v>
      </c>
      <c r="N851">
        <v>2</v>
      </c>
      <c r="O851">
        <v>12</v>
      </c>
      <c r="P851">
        <v>4</v>
      </c>
      <c r="Q851">
        <v>3</v>
      </c>
      <c r="R851">
        <v>3</v>
      </c>
      <c r="S851">
        <v>5</v>
      </c>
      <c r="T851">
        <v>4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 t="s">
        <v>34</v>
      </c>
      <c r="AC851">
        <f>2014 - Table2[[#This Row],[Year_Birth]]</f>
        <v>36</v>
      </c>
      <c r="AD851">
        <f>IF(Table2[[#This Row],[Age]]&gt;100, "100", Table2[[#This Row],[Age]])</f>
        <v>36</v>
      </c>
      <c r="AE851" t="str">
        <f>IF(Table2[[#This Row],[Age_Cleaned]]&lt;30,"&lt;30",
   IF(Table2[[#This Row],[Age_Cleaned]]&lt;=40,"30-40",
   IF(Table2[[#This Row],[Age_Cleaned]]&lt;=50,"40-50","50+")))</f>
        <v>30-40</v>
      </c>
      <c r="AF851" s="2">
        <f>Table2[[#This Row],[MntWines]]+Table2[[#This Row],[MntFruits]]+Table2[[#This Row],[MntMeatProducts]]+Table2[[#This Row],[MntFishProducts]]+Table2[[#This Row],[MntSweetProducts]]+Table2[[#This Row],[MntGoldProds]]</f>
        <v>270</v>
      </c>
      <c r="AG851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85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851" s="2">
        <f>IF(Table2[[#This Row],[Marital_Cleaned]]="In Relationship",2,1) + Table2[[#This Row],[Kidhome]] + Table2[[#This Row],[Teenhome]]</f>
        <v>4</v>
      </c>
      <c r="AJ85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851" s="2">
        <f>IF(OR(Table2[[#This Row],[ Income ]]="",Table2[[#This Row],[ Income ]]&gt;200000),ROUND(MEDIAN(Table2[[ Income ]]),0),Table2[[#This Row],[ Income ]])</f>
        <v>51267</v>
      </c>
      <c r="AL851" s="2" t="str">
        <f>IF(Table2[[#This Row],[Income_Cleaned]]&lt;35000,"Low",
   IF(Table2[[#This Row],[Income_Cleaned]]&lt;=70000,"Medium","High"))</f>
        <v>Medium</v>
      </c>
    </row>
    <row r="852" spans="1:38" x14ac:dyDescent="0.35">
      <c r="A852">
        <v>6658</v>
      </c>
      <c r="B852">
        <v>1972</v>
      </c>
      <c r="C852" t="s">
        <v>30</v>
      </c>
      <c r="D852" t="s">
        <v>37</v>
      </c>
      <c r="E852">
        <v>59868</v>
      </c>
      <c r="F852">
        <v>0</v>
      </c>
      <c r="G852">
        <v>1</v>
      </c>
      <c r="H852" s="1">
        <v>41477</v>
      </c>
      <c r="I852">
        <v>37</v>
      </c>
      <c r="J852">
        <v>771</v>
      </c>
      <c r="K852">
        <v>51</v>
      </c>
      <c r="L852">
        <v>154</v>
      </c>
      <c r="M852">
        <v>54</v>
      </c>
      <c r="N852">
        <v>10</v>
      </c>
      <c r="O852">
        <v>154</v>
      </c>
      <c r="P852">
        <v>7</v>
      </c>
      <c r="Q852">
        <v>11</v>
      </c>
      <c r="R852">
        <v>2</v>
      </c>
      <c r="S852">
        <v>12</v>
      </c>
      <c r="T852">
        <v>6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 t="s">
        <v>32</v>
      </c>
      <c r="AC852">
        <f>2014 - Table2[[#This Row],[Year_Birth]]</f>
        <v>42</v>
      </c>
      <c r="AD852">
        <f>IF(Table2[[#This Row],[Age]]&gt;100, "100", Table2[[#This Row],[Age]])</f>
        <v>42</v>
      </c>
      <c r="AE852" t="str">
        <f>IF(Table2[[#This Row],[Age_Cleaned]]&lt;30,"&lt;30",
   IF(Table2[[#This Row],[Age_Cleaned]]&lt;=40,"30-40",
   IF(Table2[[#This Row],[Age_Cleaned]]&lt;=50,"40-50","50+")))</f>
        <v>40-50</v>
      </c>
      <c r="AF852" s="2">
        <f>Table2[[#This Row],[MntWines]]+Table2[[#This Row],[MntFruits]]+Table2[[#This Row],[MntMeatProducts]]+Table2[[#This Row],[MntFishProducts]]+Table2[[#This Row],[MntSweetProducts]]+Table2[[#This Row],[MntGoldProds]]</f>
        <v>1194</v>
      </c>
      <c r="AG852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85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852" s="2">
        <f>IF(Table2[[#This Row],[Marital_Cleaned]]="In Relationship",2,1) + Table2[[#This Row],[Kidhome]] + Table2[[#This Row],[Teenhome]]</f>
        <v>3</v>
      </c>
      <c r="AJ85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852" s="2">
        <f>IF(OR(Table2[[#This Row],[ Income ]]="",Table2[[#This Row],[ Income ]]&gt;200000),ROUND(MEDIAN(Table2[[ Income ]]),0),Table2[[#This Row],[ Income ]])</f>
        <v>59868</v>
      </c>
      <c r="AL852" s="2" t="str">
        <f>IF(Table2[[#This Row],[Income_Cleaned]]&lt;35000,"Low",
   IF(Table2[[#This Row],[Income_Cleaned]]&lt;=70000,"Medium","High"))</f>
        <v>Medium</v>
      </c>
    </row>
    <row r="853" spans="1:38" x14ac:dyDescent="0.35">
      <c r="A853">
        <v>4552</v>
      </c>
      <c r="B853">
        <v>1991</v>
      </c>
      <c r="C853" t="s">
        <v>30</v>
      </c>
      <c r="D853" t="s">
        <v>35</v>
      </c>
      <c r="E853">
        <v>51373</v>
      </c>
      <c r="F853">
        <v>0</v>
      </c>
      <c r="G853">
        <v>0</v>
      </c>
      <c r="H853" s="1">
        <v>41447</v>
      </c>
      <c r="I853">
        <v>37</v>
      </c>
      <c r="J853">
        <v>83</v>
      </c>
      <c r="K853">
        <v>2</v>
      </c>
      <c r="L853">
        <v>101</v>
      </c>
      <c r="M853">
        <v>64</v>
      </c>
      <c r="N853">
        <v>26</v>
      </c>
      <c r="O853">
        <v>117</v>
      </c>
      <c r="P853">
        <v>1</v>
      </c>
      <c r="Q853">
        <v>3</v>
      </c>
      <c r="R853">
        <v>5</v>
      </c>
      <c r="S853">
        <v>3</v>
      </c>
      <c r="T853">
        <v>4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 t="s">
        <v>32</v>
      </c>
      <c r="AC853">
        <f>2014 - Table2[[#This Row],[Year_Birth]]</f>
        <v>23</v>
      </c>
      <c r="AD853">
        <f>IF(Table2[[#This Row],[Age]]&gt;100, "100", Table2[[#This Row],[Age]])</f>
        <v>23</v>
      </c>
      <c r="AE853" t="str">
        <f>IF(Table2[[#This Row],[Age_Cleaned]]&lt;30,"&lt;30",
   IF(Table2[[#This Row],[Age_Cleaned]]&lt;=40,"30-40",
   IF(Table2[[#This Row],[Age_Cleaned]]&lt;=50,"40-50","50+")))</f>
        <v>&lt;30</v>
      </c>
      <c r="AF853" s="2">
        <f>Table2[[#This Row],[MntWines]]+Table2[[#This Row],[MntFruits]]+Table2[[#This Row],[MntMeatProducts]]+Table2[[#This Row],[MntFishProducts]]+Table2[[#This Row],[MntSweetProducts]]+Table2[[#This Row],[MntGoldProds]]</f>
        <v>393</v>
      </c>
      <c r="AG853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85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853" s="2">
        <f>IF(Table2[[#This Row],[Marital_Cleaned]]="In Relationship",2,1) + Table2[[#This Row],[Kidhome]] + Table2[[#This Row],[Teenhome]]</f>
        <v>2</v>
      </c>
      <c r="AJ85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853" s="2">
        <f>IF(OR(Table2[[#This Row],[ Income ]]="",Table2[[#This Row],[ Income ]]&gt;200000),ROUND(MEDIAN(Table2[[ Income ]]),0),Table2[[#This Row],[ Income ]])</f>
        <v>51373</v>
      </c>
      <c r="AL853" s="2" t="str">
        <f>IF(Table2[[#This Row],[Income_Cleaned]]&lt;35000,"Low",
   IF(Table2[[#This Row],[Income_Cleaned]]&lt;=70000,"Medium","High"))</f>
        <v>Medium</v>
      </c>
    </row>
    <row r="854" spans="1:38" x14ac:dyDescent="0.35">
      <c r="A854">
        <v>10377</v>
      </c>
      <c r="B854">
        <v>1958</v>
      </c>
      <c r="C854" t="s">
        <v>43</v>
      </c>
      <c r="D854" t="s">
        <v>37</v>
      </c>
      <c r="E854">
        <v>46692</v>
      </c>
      <c r="F854">
        <v>0</v>
      </c>
      <c r="G854">
        <v>1</v>
      </c>
      <c r="H854" s="1">
        <v>41431</v>
      </c>
      <c r="I854">
        <v>37</v>
      </c>
      <c r="J854">
        <v>170</v>
      </c>
      <c r="K854">
        <v>6</v>
      </c>
      <c r="L854">
        <v>97</v>
      </c>
      <c r="M854">
        <v>24</v>
      </c>
      <c r="N854">
        <v>12</v>
      </c>
      <c r="O854">
        <v>88</v>
      </c>
      <c r="P854">
        <v>3</v>
      </c>
      <c r="Q854">
        <v>6</v>
      </c>
      <c r="R854">
        <v>1</v>
      </c>
      <c r="S854">
        <v>5</v>
      </c>
      <c r="T854">
        <v>6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 t="s">
        <v>32</v>
      </c>
      <c r="AC854">
        <f>2014 - Table2[[#This Row],[Year_Birth]]</f>
        <v>56</v>
      </c>
      <c r="AD854">
        <f>IF(Table2[[#This Row],[Age]]&gt;100, "100", Table2[[#This Row],[Age]])</f>
        <v>56</v>
      </c>
      <c r="AE854" t="str">
        <f>IF(Table2[[#This Row],[Age_Cleaned]]&lt;30,"&lt;30",
   IF(Table2[[#This Row],[Age_Cleaned]]&lt;=40,"30-40",
   IF(Table2[[#This Row],[Age_Cleaned]]&lt;=50,"40-50","50+")))</f>
        <v>50+</v>
      </c>
      <c r="AF854" s="2">
        <f>Table2[[#This Row],[MntWines]]+Table2[[#This Row],[MntFruits]]+Table2[[#This Row],[MntMeatProducts]]+Table2[[#This Row],[MntFishProducts]]+Table2[[#This Row],[MntSweetProducts]]+Table2[[#This Row],[MntGoldProds]]</f>
        <v>397</v>
      </c>
      <c r="AG854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85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854" s="2">
        <f>IF(Table2[[#This Row],[Marital_Cleaned]]="In Relationship",2,1) + Table2[[#This Row],[Kidhome]] + Table2[[#This Row],[Teenhome]]</f>
        <v>3</v>
      </c>
      <c r="AJ85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854" s="2">
        <f>IF(OR(Table2[[#This Row],[ Income ]]="",Table2[[#This Row],[ Income ]]&gt;200000),ROUND(MEDIAN(Table2[[ Income ]]),0),Table2[[#This Row],[ Income ]])</f>
        <v>46692</v>
      </c>
      <c r="AL854" s="2" t="str">
        <f>IF(Table2[[#This Row],[Income_Cleaned]]&lt;35000,"Low",
   IF(Table2[[#This Row],[Income_Cleaned]]&lt;=70000,"Medium","High"))</f>
        <v>Medium</v>
      </c>
    </row>
    <row r="855" spans="1:38" x14ac:dyDescent="0.35">
      <c r="A855">
        <v>5336</v>
      </c>
      <c r="B855">
        <v>1971</v>
      </c>
      <c r="C855" t="s">
        <v>43</v>
      </c>
      <c r="D855" t="s">
        <v>37</v>
      </c>
      <c r="E855">
        <v>157733</v>
      </c>
      <c r="F855">
        <v>1</v>
      </c>
      <c r="G855">
        <v>0</v>
      </c>
      <c r="H855" s="1">
        <v>41429</v>
      </c>
      <c r="I855">
        <v>37</v>
      </c>
      <c r="J855">
        <v>39</v>
      </c>
      <c r="K855">
        <v>1</v>
      </c>
      <c r="L855">
        <v>9</v>
      </c>
      <c r="M855">
        <v>2</v>
      </c>
      <c r="N855">
        <v>0</v>
      </c>
      <c r="O855">
        <v>8</v>
      </c>
      <c r="P855">
        <v>0</v>
      </c>
      <c r="Q855">
        <v>1</v>
      </c>
      <c r="R855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 t="s">
        <v>32</v>
      </c>
      <c r="AC855">
        <f>2014 - Table2[[#This Row],[Year_Birth]]</f>
        <v>43</v>
      </c>
      <c r="AD855">
        <f>IF(Table2[[#This Row],[Age]]&gt;100, "100", Table2[[#This Row],[Age]])</f>
        <v>43</v>
      </c>
      <c r="AE855" t="str">
        <f>IF(Table2[[#This Row],[Age_Cleaned]]&lt;30,"&lt;30",
   IF(Table2[[#This Row],[Age_Cleaned]]&lt;=40,"30-40",
   IF(Table2[[#This Row],[Age_Cleaned]]&lt;=50,"40-50","50+")))</f>
        <v>40-50</v>
      </c>
      <c r="AF855" s="2">
        <f>Table2[[#This Row],[MntWines]]+Table2[[#This Row],[MntFruits]]+Table2[[#This Row],[MntMeatProducts]]+Table2[[#This Row],[MntFishProducts]]+Table2[[#This Row],[MntSweetProducts]]+Table2[[#This Row],[MntGoldProds]]</f>
        <v>59</v>
      </c>
      <c r="AG855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85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855" s="2">
        <f>IF(Table2[[#This Row],[Marital_Cleaned]]="In Relationship",2,1) + Table2[[#This Row],[Kidhome]] + Table2[[#This Row],[Teenhome]]</f>
        <v>3</v>
      </c>
      <c r="AJ85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855" s="2">
        <f>IF(OR(Table2[[#This Row],[ Income ]]="",Table2[[#This Row],[ Income ]]&gt;200000),ROUND(MEDIAN(Table2[[ Income ]]),0),Table2[[#This Row],[ Income ]])</f>
        <v>157733</v>
      </c>
      <c r="AL855" s="2" t="str">
        <f>IF(Table2[[#This Row],[Income_Cleaned]]&lt;35000,"Low",
   IF(Table2[[#This Row],[Income_Cleaned]]&lt;=70000,"Medium","High"))</f>
        <v>High</v>
      </c>
    </row>
    <row r="856" spans="1:38" x14ac:dyDescent="0.35">
      <c r="A856">
        <v>10350</v>
      </c>
      <c r="B856">
        <v>1950</v>
      </c>
      <c r="C856" t="s">
        <v>39</v>
      </c>
      <c r="D856" t="s">
        <v>35</v>
      </c>
      <c r="E856">
        <v>54432</v>
      </c>
      <c r="F856">
        <v>2</v>
      </c>
      <c r="G856">
        <v>1</v>
      </c>
      <c r="H856" s="1">
        <v>41403</v>
      </c>
      <c r="I856">
        <v>37</v>
      </c>
      <c r="J856">
        <v>33</v>
      </c>
      <c r="K856">
        <v>0</v>
      </c>
      <c r="L856">
        <v>5</v>
      </c>
      <c r="M856">
        <v>0</v>
      </c>
      <c r="N856">
        <v>0</v>
      </c>
      <c r="O856">
        <v>0</v>
      </c>
      <c r="P856">
        <v>1</v>
      </c>
      <c r="Q856">
        <v>1</v>
      </c>
      <c r="R856">
        <v>0</v>
      </c>
      <c r="S856">
        <v>3</v>
      </c>
      <c r="T856">
        <v>4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 t="s">
        <v>32</v>
      </c>
      <c r="AC856">
        <f>2014 - Table2[[#This Row],[Year_Birth]]</f>
        <v>64</v>
      </c>
      <c r="AD856">
        <f>IF(Table2[[#This Row],[Age]]&gt;100, "100", Table2[[#This Row],[Age]])</f>
        <v>64</v>
      </c>
      <c r="AE856" t="str">
        <f>IF(Table2[[#This Row],[Age_Cleaned]]&lt;30,"&lt;30",
   IF(Table2[[#This Row],[Age_Cleaned]]&lt;=40,"30-40",
   IF(Table2[[#This Row],[Age_Cleaned]]&lt;=50,"40-50","50+")))</f>
        <v>50+</v>
      </c>
      <c r="AF856" s="2">
        <f>Table2[[#This Row],[MntWines]]+Table2[[#This Row],[MntFruits]]+Table2[[#This Row],[MntMeatProducts]]+Table2[[#This Row],[MntFishProducts]]+Table2[[#This Row],[MntSweetProducts]]+Table2[[#This Row],[MntGoldProds]]</f>
        <v>38</v>
      </c>
      <c r="AG856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85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856" s="2">
        <f>IF(Table2[[#This Row],[Marital_Cleaned]]="In Relationship",2,1) + Table2[[#This Row],[Kidhome]] + Table2[[#This Row],[Teenhome]]</f>
        <v>5</v>
      </c>
      <c r="AJ85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856" s="2">
        <f>IF(OR(Table2[[#This Row],[ Income ]]="",Table2[[#This Row],[ Income ]]&gt;200000),ROUND(MEDIAN(Table2[[ Income ]]),0),Table2[[#This Row],[ Income ]])</f>
        <v>54432</v>
      </c>
      <c r="AL856" s="2" t="str">
        <f>IF(Table2[[#This Row],[Income_Cleaned]]&lt;35000,"Low",
   IF(Table2[[#This Row],[Income_Cleaned]]&lt;=70000,"Medium","High"))</f>
        <v>Medium</v>
      </c>
    </row>
    <row r="857" spans="1:38" x14ac:dyDescent="0.35">
      <c r="A857">
        <v>11071</v>
      </c>
      <c r="B857">
        <v>1984</v>
      </c>
      <c r="C857" t="s">
        <v>30</v>
      </c>
      <c r="D857" t="s">
        <v>33</v>
      </c>
      <c r="E857">
        <v>79607</v>
      </c>
      <c r="F857">
        <v>0</v>
      </c>
      <c r="G857">
        <v>0</v>
      </c>
      <c r="H857" s="1">
        <v>41385</v>
      </c>
      <c r="I857">
        <v>37</v>
      </c>
      <c r="J857">
        <v>450</v>
      </c>
      <c r="K857">
        <v>133</v>
      </c>
      <c r="L857">
        <v>951</v>
      </c>
      <c r="M857">
        <v>173</v>
      </c>
      <c r="N857">
        <v>0</v>
      </c>
      <c r="O857">
        <v>216</v>
      </c>
      <c r="P857">
        <v>1</v>
      </c>
      <c r="Q857">
        <v>3</v>
      </c>
      <c r="R857">
        <v>6</v>
      </c>
      <c r="S857">
        <v>6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1</v>
      </c>
      <c r="AA857">
        <v>0</v>
      </c>
      <c r="AB857" t="s">
        <v>34</v>
      </c>
      <c r="AC857">
        <f>2014 - Table2[[#This Row],[Year_Birth]]</f>
        <v>30</v>
      </c>
      <c r="AD857">
        <f>IF(Table2[[#This Row],[Age]]&gt;100, "100", Table2[[#This Row],[Age]])</f>
        <v>30</v>
      </c>
      <c r="AE857" t="str">
        <f>IF(Table2[[#This Row],[Age_Cleaned]]&lt;30,"&lt;30",
   IF(Table2[[#This Row],[Age_Cleaned]]&lt;=40,"30-40",
   IF(Table2[[#This Row],[Age_Cleaned]]&lt;=50,"40-50","50+")))</f>
        <v>30-40</v>
      </c>
      <c r="AF857" s="2">
        <f>Table2[[#This Row],[MntWines]]+Table2[[#This Row],[MntFruits]]+Table2[[#This Row],[MntMeatProducts]]+Table2[[#This Row],[MntFishProducts]]+Table2[[#This Row],[MntSweetProducts]]+Table2[[#This Row],[MntGoldProds]]</f>
        <v>1923</v>
      </c>
      <c r="AG857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85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857" s="2">
        <f>IF(Table2[[#This Row],[Marital_Cleaned]]="In Relationship",2,1) + Table2[[#This Row],[Kidhome]] + Table2[[#This Row],[Teenhome]]</f>
        <v>1</v>
      </c>
      <c r="AJ85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857" s="2">
        <f>IF(OR(Table2[[#This Row],[ Income ]]="",Table2[[#This Row],[ Income ]]&gt;200000),ROUND(MEDIAN(Table2[[ Income ]]),0),Table2[[#This Row],[ Income ]])</f>
        <v>79607</v>
      </c>
      <c r="AL857" s="2" t="str">
        <f>IF(Table2[[#This Row],[Income_Cleaned]]&lt;35000,"Low",
   IF(Table2[[#This Row],[Income_Cleaned]]&lt;=70000,"Medium","High"))</f>
        <v>High</v>
      </c>
    </row>
    <row r="858" spans="1:38" x14ac:dyDescent="0.35">
      <c r="A858">
        <v>11100</v>
      </c>
      <c r="B858">
        <v>1972</v>
      </c>
      <c r="C858" t="s">
        <v>30</v>
      </c>
      <c r="D858" t="s">
        <v>31</v>
      </c>
      <c r="E858">
        <v>51813</v>
      </c>
      <c r="F858">
        <v>1</v>
      </c>
      <c r="G858">
        <v>1</v>
      </c>
      <c r="H858" s="1">
        <v>41375</v>
      </c>
      <c r="I858">
        <v>37</v>
      </c>
      <c r="J858">
        <v>51</v>
      </c>
      <c r="K858">
        <v>2</v>
      </c>
      <c r="L858">
        <v>7</v>
      </c>
      <c r="M858">
        <v>0</v>
      </c>
      <c r="N858">
        <v>1</v>
      </c>
      <c r="O858">
        <v>2</v>
      </c>
      <c r="P858">
        <v>2</v>
      </c>
      <c r="Q858">
        <v>2</v>
      </c>
      <c r="R858">
        <v>0</v>
      </c>
      <c r="S858">
        <v>3</v>
      </c>
      <c r="T858">
        <v>7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 t="s">
        <v>34</v>
      </c>
      <c r="AC858">
        <f>2014 - Table2[[#This Row],[Year_Birth]]</f>
        <v>42</v>
      </c>
      <c r="AD858">
        <f>IF(Table2[[#This Row],[Age]]&gt;100, "100", Table2[[#This Row],[Age]])</f>
        <v>42</v>
      </c>
      <c r="AE858" t="str">
        <f>IF(Table2[[#This Row],[Age_Cleaned]]&lt;30,"&lt;30",
   IF(Table2[[#This Row],[Age_Cleaned]]&lt;=40,"30-40",
   IF(Table2[[#This Row],[Age_Cleaned]]&lt;=50,"40-50","50+")))</f>
        <v>40-50</v>
      </c>
      <c r="AF858" s="2">
        <f>Table2[[#This Row],[MntWines]]+Table2[[#This Row],[MntFruits]]+Table2[[#This Row],[MntMeatProducts]]+Table2[[#This Row],[MntFishProducts]]+Table2[[#This Row],[MntSweetProducts]]+Table2[[#This Row],[MntGoldProds]]</f>
        <v>63</v>
      </c>
      <c r="AG858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85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858" s="2">
        <f>IF(Table2[[#This Row],[Marital_Cleaned]]="In Relationship",2,1) + Table2[[#This Row],[Kidhome]] + Table2[[#This Row],[Teenhome]]</f>
        <v>3</v>
      </c>
      <c r="AJ85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858" s="2">
        <f>IF(OR(Table2[[#This Row],[ Income ]]="",Table2[[#This Row],[ Income ]]&gt;200000),ROUND(MEDIAN(Table2[[ Income ]]),0),Table2[[#This Row],[ Income ]])</f>
        <v>51813</v>
      </c>
      <c r="AL858" s="2" t="str">
        <f>IF(Table2[[#This Row],[Income_Cleaned]]&lt;35000,"Low",
   IF(Table2[[#This Row],[Income_Cleaned]]&lt;=70000,"Medium","High"))</f>
        <v>Medium</v>
      </c>
    </row>
    <row r="859" spans="1:38" x14ac:dyDescent="0.35">
      <c r="A859">
        <v>6516</v>
      </c>
      <c r="B859">
        <v>1989</v>
      </c>
      <c r="C859" t="s">
        <v>46</v>
      </c>
      <c r="D859" t="s">
        <v>35</v>
      </c>
      <c r="E859">
        <v>17487</v>
      </c>
      <c r="F859">
        <v>1</v>
      </c>
      <c r="G859">
        <v>0</v>
      </c>
      <c r="H859" s="1">
        <v>41351</v>
      </c>
      <c r="I859">
        <v>37</v>
      </c>
      <c r="J859">
        <v>0</v>
      </c>
      <c r="K859">
        <v>0</v>
      </c>
      <c r="L859">
        <v>1</v>
      </c>
      <c r="M859">
        <v>7</v>
      </c>
      <c r="N859">
        <v>4</v>
      </c>
      <c r="O859">
        <v>6</v>
      </c>
      <c r="P859">
        <v>1</v>
      </c>
      <c r="Q859">
        <v>1</v>
      </c>
      <c r="R859">
        <v>0</v>
      </c>
      <c r="S859">
        <v>2</v>
      </c>
      <c r="T859">
        <v>7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 t="s">
        <v>38</v>
      </c>
      <c r="AC859">
        <f>2014 - Table2[[#This Row],[Year_Birth]]</f>
        <v>25</v>
      </c>
      <c r="AD859">
        <f>IF(Table2[[#This Row],[Age]]&gt;100, "100", Table2[[#This Row],[Age]])</f>
        <v>25</v>
      </c>
      <c r="AE859" t="str">
        <f>IF(Table2[[#This Row],[Age_Cleaned]]&lt;30,"&lt;30",
   IF(Table2[[#This Row],[Age_Cleaned]]&lt;=40,"30-40",
   IF(Table2[[#This Row],[Age_Cleaned]]&lt;=50,"40-50","50+")))</f>
        <v>&lt;30</v>
      </c>
      <c r="AF859" s="2">
        <f>Table2[[#This Row],[MntWines]]+Table2[[#This Row],[MntFruits]]+Table2[[#This Row],[MntMeatProducts]]+Table2[[#This Row],[MntFishProducts]]+Table2[[#This Row],[MntSweetProducts]]+Table2[[#This Row],[MntGoldProds]]</f>
        <v>18</v>
      </c>
      <c r="AG859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85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859" s="2">
        <f>IF(Table2[[#This Row],[Marital_Cleaned]]="In Relationship",2,1) + Table2[[#This Row],[Kidhome]] + Table2[[#This Row],[Teenhome]]</f>
        <v>3</v>
      </c>
      <c r="AJ85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859" s="2">
        <f>IF(OR(Table2[[#This Row],[ Income ]]="",Table2[[#This Row],[ Income ]]&gt;200000),ROUND(MEDIAN(Table2[[ Income ]]),0),Table2[[#This Row],[ Income ]])</f>
        <v>17487</v>
      </c>
      <c r="AL859" s="2" t="str">
        <f>IF(Table2[[#This Row],[Income_Cleaned]]&lt;35000,"Low",
   IF(Table2[[#This Row],[Income_Cleaned]]&lt;=70000,"Medium","High"))</f>
        <v>Low</v>
      </c>
    </row>
    <row r="860" spans="1:38" x14ac:dyDescent="0.35">
      <c r="A860">
        <v>1734</v>
      </c>
      <c r="B860">
        <v>1968</v>
      </c>
      <c r="C860" t="s">
        <v>39</v>
      </c>
      <c r="D860" t="s">
        <v>37</v>
      </c>
      <c r="E860">
        <v>40706</v>
      </c>
      <c r="F860">
        <v>2</v>
      </c>
      <c r="G860">
        <v>1</v>
      </c>
      <c r="H860" s="1">
        <v>41291</v>
      </c>
      <c r="I860">
        <v>37</v>
      </c>
      <c r="J860">
        <v>59</v>
      </c>
      <c r="K860">
        <v>0</v>
      </c>
      <c r="L860">
        <v>11</v>
      </c>
      <c r="M860">
        <v>4</v>
      </c>
      <c r="N860">
        <v>2</v>
      </c>
      <c r="O860">
        <v>5</v>
      </c>
      <c r="P860">
        <v>4</v>
      </c>
      <c r="Q860">
        <v>3</v>
      </c>
      <c r="R860">
        <v>0</v>
      </c>
      <c r="S860">
        <v>4</v>
      </c>
      <c r="T860">
        <v>7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 t="s">
        <v>45</v>
      </c>
      <c r="AC860">
        <f>2014 - Table2[[#This Row],[Year_Birth]]</f>
        <v>46</v>
      </c>
      <c r="AD860">
        <f>IF(Table2[[#This Row],[Age]]&gt;100, "100", Table2[[#This Row],[Age]])</f>
        <v>46</v>
      </c>
      <c r="AE860" t="str">
        <f>IF(Table2[[#This Row],[Age_Cleaned]]&lt;30,"&lt;30",
   IF(Table2[[#This Row],[Age_Cleaned]]&lt;=40,"30-40",
   IF(Table2[[#This Row],[Age_Cleaned]]&lt;=50,"40-50","50+")))</f>
        <v>40-50</v>
      </c>
      <c r="AF860" s="2">
        <f>Table2[[#This Row],[MntWines]]+Table2[[#This Row],[MntFruits]]+Table2[[#This Row],[MntMeatProducts]]+Table2[[#This Row],[MntFishProducts]]+Table2[[#This Row],[MntSweetProducts]]+Table2[[#This Row],[MntGoldProds]]</f>
        <v>81</v>
      </c>
      <c r="AG860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86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860" s="2">
        <f>IF(Table2[[#This Row],[Marital_Cleaned]]="In Relationship",2,1) + Table2[[#This Row],[Kidhome]] + Table2[[#This Row],[Teenhome]]</f>
        <v>5</v>
      </c>
      <c r="AJ86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860" s="2">
        <f>IF(OR(Table2[[#This Row],[ Income ]]="",Table2[[#This Row],[ Income ]]&gt;200000),ROUND(MEDIAN(Table2[[ Income ]]),0),Table2[[#This Row],[ Income ]])</f>
        <v>40706</v>
      </c>
      <c r="AL860" s="2" t="str">
        <f>IF(Table2[[#This Row],[Income_Cleaned]]&lt;35000,"Low",
   IF(Table2[[#This Row],[Income_Cleaned]]&lt;=70000,"Medium","High"))</f>
        <v>Medium</v>
      </c>
    </row>
    <row r="861" spans="1:38" x14ac:dyDescent="0.35">
      <c r="A861">
        <v>2131</v>
      </c>
      <c r="B861">
        <v>1959</v>
      </c>
      <c r="C861" t="s">
        <v>39</v>
      </c>
      <c r="D861" t="s">
        <v>31</v>
      </c>
      <c r="E861">
        <v>62859</v>
      </c>
      <c r="F861">
        <v>0</v>
      </c>
      <c r="G861">
        <v>1</v>
      </c>
      <c r="H861" s="1">
        <v>41273</v>
      </c>
      <c r="I861">
        <v>37</v>
      </c>
      <c r="J861">
        <v>1063</v>
      </c>
      <c r="K861">
        <v>89</v>
      </c>
      <c r="L861">
        <v>102</v>
      </c>
      <c r="M861">
        <v>16</v>
      </c>
      <c r="N861">
        <v>12</v>
      </c>
      <c r="O861">
        <v>25</v>
      </c>
      <c r="P861">
        <v>4</v>
      </c>
      <c r="Q861">
        <v>9</v>
      </c>
      <c r="R861">
        <v>4</v>
      </c>
      <c r="S861">
        <v>6</v>
      </c>
      <c r="T861">
        <v>6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 t="s">
        <v>32</v>
      </c>
      <c r="AC861">
        <f>2014 - Table2[[#This Row],[Year_Birth]]</f>
        <v>55</v>
      </c>
      <c r="AD861">
        <f>IF(Table2[[#This Row],[Age]]&gt;100, "100", Table2[[#This Row],[Age]])</f>
        <v>55</v>
      </c>
      <c r="AE861" t="str">
        <f>IF(Table2[[#This Row],[Age_Cleaned]]&lt;30,"&lt;30",
   IF(Table2[[#This Row],[Age_Cleaned]]&lt;=40,"30-40",
   IF(Table2[[#This Row],[Age_Cleaned]]&lt;=50,"40-50","50+")))</f>
        <v>50+</v>
      </c>
      <c r="AF861" s="2">
        <f>Table2[[#This Row],[MntWines]]+Table2[[#This Row],[MntFruits]]+Table2[[#This Row],[MntMeatProducts]]+Table2[[#This Row],[MntFishProducts]]+Table2[[#This Row],[MntSweetProducts]]+Table2[[#This Row],[MntGoldProds]]</f>
        <v>1307</v>
      </c>
      <c r="AG861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86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861" s="2">
        <f>IF(Table2[[#This Row],[Marital_Cleaned]]="In Relationship",2,1) + Table2[[#This Row],[Kidhome]] + Table2[[#This Row],[Teenhome]]</f>
        <v>2</v>
      </c>
      <c r="AJ86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861" s="2">
        <f>IF(OR(Table2[[#This Row],[ Income ]]="",Table2[[#This Row],[ Income ]]&gt;200000),ROUND(MEDIAN(Table2[[ Income ]]),0),Table2[[#This Row],[ Income ]])</f>
        <v>62859</v>
      </c>
      <c r="AL861" s="2" t="str">
        <f>IF(Table2[[#This Row],[Income_Cleaned]]&lt;35000,"Low",
   IF(Table2[[#This Row],[Income_Cleaned]]&lt;=70000,"Medium","High"))</f>
        <v>Medium</v>
      </c>
    </row>
    <row r="862" spans="1:38" x14ac:dyDescent="0.35">
      <c r="A862">
        <v>6439</v>
      </c>
      <c r="B862">
        <v>1958</v>
      </c>
      <c r="C862" t="s">
        <v>30</v>
      </c>
      <c r="D862" t="s">
        <v>35</v>
      </c>
      <c r="E862">
        <v>61074</v>
      </c>
      <c r="F862">
        <v>0</v>
      </c>
      <c r="G862">
        <v>1</v>
      </c>
      <c r="H862" s="1">
        <v>41138</v>
      </c>
      <c r="I862">
        <v>37</v>
      </c>
      <c r="J862">
        <v>789</v>
      </c>
      <c r="K862">
        <v>0</v>
      </c>
      <c r="L862">
        <v>133</v>
      </c>
      <c r="M862">
        <v>0</v>
      </c>
      <c r="N862">
        <v>28</v>
      </c>
      <c r="O862">
        <v>152</v>
      </c>
      <c r="P862">
        <v>7</v>
      </c>
      <c r="Q862">
        <v>11</v>
      </c>
      <c r="R862">
        <v>5</v>
      </c>
      <c r="S862">
        <v>8</v>
      </c>
      <c r="T862">
        <v>7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 t="s">
        <v>45</v>
      </c>
      <c r="AC862">
        <f>2014 - Table2[[#This Row],[Year_Birth]]</f>
        <v>56</v>
      </c>
      <c r="AD862">
        <f>IF(Table2[[#This Row],[Age]]&gt;100, "100", Table2[[#This Row],[Age]])</f>
        <v>56</v>
      </c>
      <c r="AE862" t="str">
        <f>IF(Table2[[#This Row],[Age_Cleaned]]&lt;30,"&lt;30",
   IF(Table2[[#This Row],[Age_Cleaned]]&lt;=40,"30-40",
   IF(Table2[[#This Row],[Age_Cleaned]]&lt;=50,"40-50","50+")))</f>
        <v>50+</v>
      </c>
      <c r="AF862" s="2">
        <f>Table2[[#This Row],[MntWines]]+Table2[[#This Row],[MntFruits]]+Table2[[#This Row],[MntMeatProducts]]+Table2[[#This Row],[MntFishProducts]]+Table2[[#This Row],[MntSweetProducts]]+Table2[[#This Row],[MntGoldProds]]</f>
        <v>1102</v>
      </c>
      <c r="AG862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86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862" s="2">
        <f>IF(Table2[[#This Row],[Marital_Cleaned]]="In Relationship",2,1) + Table2[[#This Row],[Kidhome]] + Table2[[#This Row],[Teenhome]]</f>
        <v>3</v>
      </c>
      <c r="AJ86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862" s="2">
        <f>IF(OR(Table2[[#This Row],[ Income ]]="",Table2[[#This Row],[ Income ]]&gt;200000),ROUND(MEDIAN(Table2[[ Income ]]),0),Table2[[#This Row],[ Income ]])</f>
        <v>61074</v>
      </c>
      <c r="AL862" s="2" t="str">
        <f>IF(Table2[[#This Row],[Income_Cleaned]]&lt;35000,"Low",
   IF(Table2[[#This Row],[Income_Cleaned]]&lt;=70000,"Medium","High"))</f>
        <v>Medium</v>
      </c>
    </row>
    <row r="863" spans="1:38" x14ac:dyDescent="0.35">
      <c r="A863">
        <v>10591</v>
      </c>
      <c r="B863">
        <v>1969</v>
      </c>
      <c r="C863" t="s">
        <v>30</v>
      </c>
      <c r="D863" t="s">
        <v>44</v>
      </c>
      <c r="E863">
        <v>43638</v>
      </c>
      <c r="F863">
        <v>0</v>
      </c>
      <c r="G863">
        <v>1</v>
      </c>
      <c r="H863" s="1">
        <v>41127</v>
      </c>
      <c r="I863">
        <v>37</v>
      </c>
      <c r="J863">
        <v>63</v>
      </c>
      <c r="K863">
        <v>10</v>
      </c>
      <c r="L863">
        <v>83</v>
      </c>
      <c r="M863">
        <v>7</v>
      </c>
      <c r="N863">
        <v>19</v>
      </c>
      <c r="O863">
        <v>19</v>
      </c>
      <c r="P863">
        <v>2</v>
      </c>
      <c r="Q863">
        <v>4</v>
      </c>
      <c r="R863">
        <v>1</v>
      </c>
      <c r="S863">
        <v>4</v>
      </c>
      <c r="T863">
        <v>7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 t="s">
        <v>32</v>
      </c>
      <c r="AC863">
        <f>2014 - Table2[[#This Row],[Year_Birth]]</f>
        <v>45</v>
      </c>
      <c r="AD863">
        <f>IF(Table2[[#This Row],[Age]]&gt;100, "100", Table2[[#This Row],[Age]])</f>
        <v>45</v>
      </c>
      <c r="AE863" t="str">
        <f>IF(Table2[[#This Row],[Age_Cleaned]]&lt;30,"&lt;30",
   IF(Table2[[#This Row],[Age_Cleaned]]&lt;=40,"30-40",
   IF(Table2[[#This Row],[Age_Cleaned]]&lt;=50,"40-50","50+")))</f>
        <v>40-50</v>
      </c>
      <c r="AF863" s="2">
        <f>Table2[[#This Row],[MntWines]]+Table2[[#This Row],[MntFruits]]+Table2[[#This Row],[MntMeatProducts]]+Table2[[#This Row],[MntFishProducts]]+Table2[[#This Row],[MntSweetProducts]]+Table2[[#This Row],[MntGoldProds]]</f>
        <v>201</v>
      </c>
      <c r="AG863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86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863" s="2">
        <f>IF(Table2[[#This Row],[Marital_Cleaned]]="In Relationship",2,1) + Table2[[#This Row],[Kidhome]] + Table2[[#This Row],[Teenhome]]</f>
        <v>2</v>
      </c>
      <c r="AJ86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863" s="2">
        <f>IF(OR(Table2[[#This Row],[ Income ]]="",Table2[[#This Row],[ Income ]]&gt;200000),ROUND(MEDIAN(Table2[[ Income ]]),0),Table2[[#This Row],[ Income ]])</f>
        <v>43638</v>
      </c>
      <c r="AL863" s="2" t="str">
        <f>IF(Table2[[#This Row],[Income_Cleaned]]&lt;35000,"Low",
   IF(Table2[[#This Row],[Income_Cleaned]]&lt;=70000,"Medium","High"))</f>
        <v>Medium</v>
      </c>
    </row>
    <row r="864" spans="1:38" x14ac:dyDescent="0.35">
      <c r="A864">
        <v>9797</v>
      </c>
      <c r="B864">
        <v>1956</v>
      </c>
      <c r="C864" t="s">
        <v>30</v>
      </c>
      <c r="D864" t="s">
        <v>35</v>
      </c>
      <c r="E864">
        <v>58116</v>
      </c>
      <c r="F864">
        <v>0</v>
      </c>
      <c r="G864">
        <v>1</v>
      </c>
      <c r="H864" s="1">
        <v>41742</v>
      </c>
      <c r="I864">
        <v>38</v>
      </c>
      <c r="J864">
        <v>228</v>
      </c>
      <c r="K864">
        <v>19</v>
      </c>
      <c r="L864">
        <v>130</v>
      </c>
      <c r="M864">
        <v>4</v>
      </c>
      <c r="N864">
        <v>11</v>
      </c>
      <c r="O864">
        <v>51</v>
      </c>
      <c r="P864">
        <v>2</v>
      </c>
      <c r="Q864">
        <v>3</v>
      </c>
      <c r="R864">
        <v>3</v>
      </c>
      <c r="S864">
        <v>8</v>
      </c>
      <c r="T864">
        <v>2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 t="s">
        <v>32</v>
      </c>
      <c r="AC864">
        <f>2014 - Table2[[#This Row],[Year_Birth]]</f>
        <v>58</v>
      </c>
      <c r="AD864">
        <f>IF(Table2[[#This Row],[Age]]&gt;100, "100", Table2[[#This Row],[Age]])</f>
        <v>58</v>
      </c>
      <c r="AE864" t="str">
        <f>IF(Table2[[#This Row],[Age_Cleaned]]&lt;30,"&lt;30",
   IF(Table2[[#This Row],[Age_Cleaned]]&lt;=40,"30-40",
   IF(Table2[[#This Row],[Age_Cleaned]]&lt;=50,"40-50","50+")))</f>
        <v>50+</v>
      </c>
      <c r="AF864" s="2">
        <f>Table2[[#This Row],[MntWines]]+Table2[[#This Row],[MntFruits]]+Table2[[#This Row],[MntMeatProducts]]+Table2[[#This Row],[MntFishProducts]]+Table2[[#This Row],[MntSweetProducts]]+Table2[[#This Row],[MntGoldProds]]</f>
        <v>443</v>
      </c>
      <c r="AG864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86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864" s="2">
        <f>IF(Table2[[#This Row],[Marital_Cleaned]]="In Relationship",2,1) + Table2[[#This Row],[Kidhome]] + Table2[[#This Row],[Teenhome]]</f>
        <v>3</v>
      </c>
      <c r="AJ86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864" s="2">
        <f>IF(OR(Table2[[#This Row],[ Income ]]="",Table2[[#This Row],[ Income ]]&gt;200000),ROUND(MEDIAN(Table2[[ Income ]]),0),Table2[[#This Row],[ Income ]])</f>
        <v>58116</v>
      </c>
      <c r="AL864" s="2" t="str">
        <f>IF(Table2[[#This Row],[Income_Cleaned]]&lt;35000,"Low",
   IF(Table2[[#This Row],[Income_Cleaned]]&lt;=70000,"Medium","High"))</f>
        <v>Medium</v>
      </c>
    </row>
    <row r="865" spans="1:38" x14ac:dyDescent="0.35">
      <c r="A865">
        <v>9336</v>
      </c>
      <c r="B865">
        <v>1969</v>
      </c>
      <c r="C865" t="s">
        <v>39</v>
      </c>
      <c r="D865" t="s">
        <v>44</v>
      </c>
      <c r="E865">
        <v>62187</v>
      </c>
      <c r="F865">
        <v>0</v>
      </c>
      <c r="G865">
        <v>1</v>
      </c>
      <c r="H865" s="1">
        <v>41720</v>
      </c>
      <c r="I865">
        <v>38</v>
      </c>
      <c r="J865">
        <v>512</v>
      </c>
      <c r="K865">
        <v>0</v>
      </c>
      <c r="L865">
        <v>83</v>
      </c>
      <c r="M865">
        <v>0</v>
      </c>
      <c r="N865">
        <v>0</v>
      </c>
      <c r="O865">
        <v>41</v>
      </c>
      <c r="P865">
        <v>3</v>
      </c>
      <c r="Q865">
        <v>6</v>
      </c>
      <c r="R865">
        <v>2</v>
      </c>
      <c r="S865">
        <v>10</v>
      </c>
      <c r="T865">
        <v>4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 t="s">
        <v>32</v>
      </c>
      <c r="AC865">
        <f>2014 - Table2[[#This Row],[Year_Birth]]</f>
        <v>45</v>
      </c>
      <c r="AD865">
        <f>IF(Table2[[#This Row],[Age]]&gt;100, "100", Table2[[#This Row],[Age]])</f>
        <v>45</v>
      </c>
      <c r="AE865" t="str">
        <f>IF(Table2[[#This Row],[Age_Cleaned]]&lt;30,"&lt;30",
   IF(Table2[[#This Row],[Age_Cleaned]]&lt;=40,"30-40",
   IF(Table2[[#This Row],[Age_Cleaned]]&lt;=50,"40-50","50+")))</f>
        <v>40-50</v>
      </c>
      <c r="AF865" s="2">
        <f>Table2[[#This Row],[MntWines]]+Table2[[#This Row],[MntFruits]]+Table2[[#This Row],[MntMeatProducts]]+Table2[[#This Row],[MntFishProducts]]+Table2[[#This Row],[MntSweetProducts]]+Table2[[#This Row],[MntGoldProds]]</f>
        <v>636</v>
      </c>
      <c r="AG865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86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865" s="2">
        <f>IF(Table2[[#This Row],[Marital_Cleaned]]="In Relationship",2,1) + Table2[[#This Row],[Kidhome]] + Table2[[#This Row],[Teenhome]]</f>
        <v>2</v>
      </c>
      <c r="AJ86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865" s="2">
        <f>IF(OR(Table2[[#This Row],[ Income ]]="",Table2[[#This Row],[ Income ]]&gt;200000),ROUND(MEDIAN(Table2[[ Income ]]),0),Table2[[#This Row],[ Income ]])</f>
        <v>62187</v>
      </c>
      <c r="AL865" s="2" t="str">
        <f>IF(Table2[[#This Row],[Income_Cleaned]]&lt;35000,"Low",
   IF(Table2[[#This Row],[Income_Cleaned]]&lt;=70000,"Medium","High"))</f>
        <v>Medium</v>
      </c>
    </row>
    <row r="866" spans="1:38" x14ac:dyDescent="0.35">
      <c r="A866">
        <v>2174</v>
      </c>
      <c r="B866">
        <v>1954</v>
      </c>
      <c r="C866" t="s">
        <v>30</v>
      </c>
      <c r="D866" t="s">
        <v>33</v>
      </c>
      <c r="E866">
        <v>46344</v>
      </c>
      <c r="F866">
        <v>1</v>
      </c>
      <c r="G866">
        <v>1</v>
      </c>
      <c r="H866" s="1">
        <v>41706</v>
      </c>
      <c r="I866">
        <v>38</v>
      </c>
      <c r="J866">
        <v>11</v>
      </c>
      <c r="K866">
        <v>1</v>
      </c>
      <c r="L866">
        <v>6</v>
      </c>
      <c r="M866">
        <v>2</v>
      </c>
      <c r="N866">
        <v>1</v>
      </c>
      <c r="O866">
        <v>6</v>
      </c>
      <c r="P866">
        <v>2</v>
      </c>
      <c r="Q866">
        <v>1</v>
      </c>
      <c r="R866">
        <v>1</v>
      </c>
      <c r="S866">
        <v>2</v>
      </c>
      <c r="T866">
        <v>5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 t="s">
        <v>36</v>
      </c>
      <c r="AC866">
        <f>2014 - Table2[[#This Row],[Year_Birth]]</f>
        <v>60</v>
      </c>
      <c r="AD866">
        <f>IF(Table2[[#This Row],[Age]]&gt;100, "100", Table2[[#This Row],[Age]])</f>
        <v>60</v>
      </c>
      <c r="AE866" t="str">
        <f>IF(Table2[[#This Row],[Age_Cleaned]]&lt;30,"&lt;30",
   IF(Table2[[#This Row],[Age_Cleaned]]&lt;=40,"30-40",
   IF(Table2[[#This Row],[Age_Cleaned]]&lt;=50,"40-50","50+")))</f>
        <v>50+</v>
      </c>
      <c r="AF866" s="2">
        <f>Table2[[#This Row],[MntWines]]+Table2[[#This Row],[MntFruits]]+Table2[[#This Row],[MntMeatProducts]]+Table2[[#This Row],[MntFishProducts]]+Table2[[#This Row],[MntSweetProducts]]+Table2[[#This Row],[MntGoldProds]]</f>
        <v>27</v>
      </c>
      <c r="AG866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86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866" s="2">
        <f>IF(Table2[[#This Row],[Marital_Cleaned]]="In Relationship",2,1) + Table2[[#This Row],[Kidhome]] + Table2[[#This Row],[Teenhome]]</f>
        <v>3</v>
      </c>
      <c r="AJ86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866" s="2">
        <f>IF(OR(Table2[[#This Row],[ Income ]]="",Table2[[#This Row],[ Income ]]&gt;200000),ROUND(MEDIAN(Table2[[ Income ]]),0),Table2[[#This Row],[ Income ]])</f>
        <v>46344</v>
      </c>
      <c r="AL866" s="2" t="str">
        <f>IF(Table2[[#This Row],[Income_Cleaned]]&lt;35000,"Low",
   IF(Table2[[#This Row],[Income_Cleaned]]&lt;=70000,"Medium","High"))</f>
        <v>Medium</v>
      </c>
    </row>
    <row r="867" spans="1:38" x14ac:dyDescent="0.35">
      <c r="A867">
        <v>3197</v>
      </c>
      <c r="B867">
        <v>1980</v>
      </c>
      <c r="C867" t="s">
        <v>30</v>
      </c>
      <c r="D867" t="s">
        <v>35</v>
      </c>
      <c r="E867">
        <v>77353</v>
      </c>
      <c r="F867">
        <v>0</v>
      </c>
      <c r="G867">
        <v>1</v>
      </c>
      <c r="H867" s="1">
        <v>41624</v>
      </c>
      <c r="I867">
        <v>38</v>
      </c>
      <c r="J867">
        <v>275</v>
      </c>
      <c r="K867">
        <v>59</v>
      </c>
      <c r="L867">
        <v>107</v>
      </c>
      <c r="M867">
        <v>69</v>
      </c>
      <c r="N867">
        <v>101</v>
      </c>
      <c r="O867">
        <v>59</v>
      </c>
      <c r="P867">
        <v>2</v>
      </c>
      <c r="Q867">
        <v>6</v>
      </c>
      <c r="R867">
        <v>4</v>
      </c>
      <c r="S867">
        <v>8</v>
      </c>
      <c r="T867">
        <v>4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 t="s">
        <v>32</v>
      </c>
      <c r="AC867">
        <f>2014 - Table2[[#This Row],[Year_Birth]]</f>
        <v>34</v>
      </c>
      <c r="AD867">
        <f>IF(Table2[[#This Row],[Age]]&gt;100, "100", Table2[[#This Row],[Age]])</f>
        <v>34</v>
      </c>
      <c r="AE867" t="str">
        <f>IF(Table2[[#This Row],[Age_Cleaned]]&lt;30,"&lt;30",
   IF(Table2[[#This Row],[Age_Cleaned]]&lt;=40,"30-40",
   IF(Table2[[#This Row],[Age_Cleaned]]&lt;=50,"40-50","50+")))</f>
        <v>30-40</v>
      </c>
      <c r="AF867" s="2">
        <f>Table2[[#This Row],[MntWines]]+Table2[[#This Row],[MntFruits]]+Table2[[#This Row],[MntMeatProducts]]+Table2[[#This Row],[MntFishProducts]]+Table2[[#This Row],[MntSweetProducts]]+Table2[[#This Row],[MntGoldProds]]</f>
        <v>670</v>
      </c>
      <c r="AG867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86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867" s="2">
        <f>IF(Table2[[#This Row],[Marital_Cleaned]]="In Relationship",2,1) + Table2[[#This Row],[Kidhome]] + Table2[[#This Row],[Teenhome]]</f>
        <v>3</v>
      </c>
      <c r="AJ86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867" s="2">
        <f>IF(OR(Table2[[#This Row],[ Income ]]="",Table2[[#This Row],[ Income ]]&gt;200000),ROUND(MEDIAN(Table2[[ Income ]]),0),Table2[[#This Row],[ Income ]])</f>
        <v>77353</v>
      </c>
      <c r="AL867" s="2" t="str">
        <f>IF(Table2[[#This Row],[Income_Cleaned]]&lt;35000,"Low",
   IF(Table2[[#This Row],[Income_Cleaned]]&lt;=70000,"Medium","High"))</f>
        <v>High</v>
      </c>
    </row>
    <row r="868" spans="1:38" x14ac:dyDescent="0.35">
      <c r="A868">
        <v>9185</v>
      </c>
      <c r="B868">
        <v>1966</v>
      </c>
      <c r="C868" t="s">
        <v>39</v>
      </c>
      <c r="D868" t="s">
        <v>33</v>
      </c>
      <c r="E868">
        <v>69759</v>
      </c>
      <c r="F868">
        <v>0</v>
      </c>
      <c r="G868">
        <v>0</v>
      </c>
      <c r="H868" s="1">
        <v>41575</v>
      </c>
      <c r="I868">
        <v>38</v>
      </c>
      <c r="J868">
        <v>452</v>
      </c>
      <c r="K868">
        <v>20</v>
      </c>
      <c r="L868">
        <v>514</v>
      </c>
      <c r="M868">
        <v>13</v>
      </c>
      <c r="N868">
        <v>30</v>
      </c>
      <c r="O868">
        <v>0</v>
      </c>
      <c r="P868">
        <v>3</v>
      </c>
      <c r="Q868">
        <v>4</v>
      </c>
      <c r="R868">
        <v>6</v>
      </c>
      <c r="S868">
        <v>5</v>
      </c>
      <c r="T868">
        <v>3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1</v>
      </c>
      <c r="AA868">
        <v>0</v>
      </c>
      <c r="AB868" t="s">
        <v>32</v>
      </c>
      <c r="AC868">
        <f>2014 - Table2[[#This Row],[Year_Birth]]</f>
        <v>48</v>
      </c>
      <c r="AD868">
        <f>IF(Table2[[#This Row],[Age]]&gt;100, "100", Table2[[#This Row],[Age]])</f>
        <v>48</v>
      </c>
      <c r="AE868" t="str">
        <f>IF(Table2[[#This Row],[Age_Cleaned]]&lt;30,"&lt;30",
   IF(Table2[[#This Row],[Age_Cleaned]]&lt;=40,"30-40",
   IF(Table2[[#This Row],[Age_Cleaned]]&lt;=50,"40-50","50+")))</f>
        <v>40-50</v>
      </c>
      <c r="AF868" s="2">
        <f>Table2[[#This Row],[MntWines]]+Table2[[#This Row],[MntFruits]]+Table2[[#This Row],[MntMeatProducts]]+Table2[[#This Row],[MntFishProducts]]+Table2[[#This Row],[MntSweetProducts]]+Table2[[#This Row],[MntGoldProds]]</f>
        <v>1029</v>
      </c>
      <c r="AG868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86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868" s="2">
        <f>IF(Table2[[#This Row],[Marital_Cleaned]]="In Relationship",2,1) + Table2[[#This Row],[Kidhome]] + Table2[[#This Row],[Teenhome]]</f>
        <v>1</v>
      </c>
      <c r="AJ86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868" s="2">
        <f>IF(OR(Table2[[#This Row],[ Income ]]="",Table2[[#This Row],[ Income ]]&gt;200000),ROUND(MEDIAN(Table2[[ Income ]]),0),Table2[[#This Row],[ Income ]])</f>
        <v>69759</v>
      </c>
      <c r="AL868" s="2" t="str">
        <f>IF(Table2[[#This Row],[Income_Cleaned]]&lt;35000,"Low",
   IF(Table2[[#This Row],[Income_Cleaned]]&lt;=70000,"Medium","High"))</f>
        <v>Medium</v>
      </c>
    </row>
    <row r="869" spans="1:38" x14ac:dyDescent="0.35">
      <c r="A869">
        <v>905</v>
      </c>
      <c r="B869">
        <v>1986</v>
      </c>
      <c r="C869" t="s">
        <v>30</v>
      </c>
      <c r="D869" t="s">
        <v>31</v>
      </c>
      <c r="E869">
        <v>21846</v>
      </c>
      <c r="F869">
        <v>1</v>
      </c>
      <c r="G869">
        <v>0</v>
      </c>
      <c r="H869" s="1">
        <v>41569</v>
      </c>
      <c r="I869">
        <v>38</v>
      </c>
      <c r="J869">
        <v>7</v>
      </c>
      <c r="K869">
        <v>17</v>
      </c>
      <c r="L869">
        <v>18</v>
      </c>
      <c r="M869">
        <v>6</v>
      </c>
      <c r="N869">
        <v>10</v>
      </c>
      <c r="O869">
        <v>26</v>
      </c>
      <c r="P869">
        <v>4</v>
      </c>
      <c r="Q869">
        <v>4</v>
      </c>
      <c r="R869">
        <v>0</v>
      </c>
      <c r="S869">
        <v>3</v>
      </c>
      <c r="T869">
        <v>8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 t="s">
        <v>45</v>
      </c>
      <c r="AC869">
        <f>2014 - Table2[[#This Row],[Year_Birth]]</f>
        <v>28</v>
      </c>
      <c r="AD869">
        <f>IF(Table2[[#This Row],[Age]]&gt;100, "100", Table2[[#This Row],[Age]])</f>
        <v>28</v>
      </c>
      <c r="AE869" t="str">
        <f>IF(Table2[[#This Row],[Age_Cleaned]]&lt;30,"&lt;30",
   IF(Table2[[#This Row],[Age_Cleaned]]&lt;=40,"30-40",
   IF(Table2[[#This Row],[Age_Cleaned]]&lt;=50,"40-50","50+")))</f>
        <v>&lt;30</v>
      </c>
      <c r="AF869" s="2">
        <f>Table2[[#This Row],[MntWines]]+Table2[[#This Row],[MntFruits]]+Table2[[#This Row],[MntMeatProducts]]+Table2[[#This Row],[MntFishProducts]]+Table2[[#This Row],[MntSweetProducts]]+Table2[[#This Row],[MntGoldProds]]</f>
        <v>84</v>
      </c>
      <c r="AG869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86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869" s="2">
        <f>IF(Table2[[#This Row],[Marital_Cleaned]]="In Relationship",2,1) + Table2[[#This Row],[Kidhome]] + Table2[[#This Row],[Teenhome]]</f>
        <v>2</v>
      </c>
      <c r="AJ86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869" s="2">
        <f>IF(OR(Table2[[#This Row],[ Income ]]="",Table2[[#This Row],[ Income ]]&gt;200000),ROUND(MEDIAN(Table2[[ Income ]]),0),Table2[[#This Row],[ Income ]])</f>
        <v>21846</v>
      </c>
      <c r="AL869" s="2" t="str">
        <f>IF(Table2[[#This Row],[Income_Cleaned]]&lt;35000,"Low",
   IF(Table2[[#This Row],[Income_Cleaned]]&lt;=70000,"Medium","High"))</f>
        <v>Low</v>
      </c>
    </row>
    <row r="870" spans="1:38" x14ac:dyDescent="0.35">
      <c r="A870">
        <v>10858</v>
      </c>
      <c r="B870">
        <v>1975</v>
      </c>
      <c r="C870" t="s">
        <v>30</v>
      </c>
      <c r="D870" t="s">
        <v>37</v>
      </c>
      <c r="E870">
        <v>76532</v>
      </c>
      <c r="F870">
        <v>1</v>
      </c>
      <c r="G870">
        <v>1</v>
      </c>
      <c r="H870" s="1">
        <v>41526</v>
      </c>
      <c r="I870">
        <v>38</v>
      </c>
      <c r="J870">
        <v>355</v>
      </c>
      <c r="K870">
        <v>30</v>
      </c>
      <c r="L870">
        <v>177</v>
      </c>
      <c r="M870">
        <v>90</v>
      </c>
      <c r="N870">
        <v>138</v>
      </c>
      <c r="O870">
        <v>30</v>
      </c>
      <c r="P870">
        <v>4</v>
      </c>
      <c r="Q870">
        <v>9</v>
      </c>
      <c r="R870">
        <v>5</v>
      </c>
      <c r="S870">
        <v>7</v>
      </c>
      <c r="T870">
        <v>5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 t="s">
        <v>32</v>
      </c>
      <c r="AC870">
        <f>2014 - Table2[[#This Row],[Year_Birth]]</f>
        <v>39</v>
      </c>
      <c r="AD870">
        <f>IF(Table2[[#This Row],[Age]]&gt;100, "100", Table2[[#This Row],[Age]])</f>
        <v>39</v>
      </c>
      <c r="AE870" t="str">
        <f>IF(Table2[[#This Row],[Age_Cleaned]]&lt;30,"&lt;30",
   IF(Table2[[#This Row],[Age_Cleaned]]&lt;=40,"30-40",
   IF(Table2[[#This Row],[Age_Cleaned]]&lt;=50,"40-50","50+")))</f>
        <v>30-40</v>
      </c>
      <c r="AF870" s="2">
        <f>Table2[[#This Row],[MntWines]]+Table2[[#This Row],[MntFruits]]+Table2[[#This Row],[MntMeatProducts]]+Table2[[#This Row],[MntFishProducts]]+Table2[[#This Row],[MntSweetProducts]]+Table2[[#This Row],[MntGoldProds]]</f>
        <v>820</v>
      </c>
      <c r="AG870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87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870" s="2">
        <f>IF(Table2[[#This Row],[Marital_Cleaned]]="In Relationship",2,1) + Table2[[#This Row],[Kidhome]] + Table2[[#This Row],[Teenhome]]</f>
        <v>4</v>
      </c>
      <c r="AJ87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870" s="2">
        <f>IF(OR(Table2[[#This Row],[ Income ]]="",Table2[[#This Row],[ Income ]]&gt;200000),ROUND(MEDIAN(Table2[[ Income ]]),0),Table2[[#This Row],[ Income ]])</f>
        <v>76532</v>
      </c>
      <c r="AL870" s="2" t="str">
        <f>IF(Table2[[#This Row],[Income_Cleaned]]&lt;35000,"Low",
   IF(Table2[[#This Row],[Income_Cleaned]]&lt;=70000,"Medium","High"))</f>
        <v>High</v>
      </c>
    </row>
    <row r="871" spans="1:38" x14ac:dyDescent="0.35">
      <c r="A871">
        <v>8925</v>
      </c>
      <c r="B871">
        <v>1965</v>
      </c>
      <c r="C871" t="s">
        <v>43</v>
      </c>
      <c r="D871" t="s">
        <v>35</v>
      </c>
      <c r="E871">
        <v>70053</v>
      </c>
      <c r="F871">
        <v>0</v>
      </c>
      <c r="G871">
        <v>1</v>
      </c>
      <c r="H871" s="1">
        <v>41458</v>
      </c>
      <c r="I871">
        <v>38</v>
      </c>
      <c r="J871">
        <v>512</v>
      </c>
      <c r="K871">
        <v>53</v>
      </c>
      <c r="L871">
        <v>98</v>
      </c>
      <c r="M871">
        <v>81</v>
      </c>
      <c r="N871">
        <v>179</v>
      </c>
      <c r="O871">
        <v>89</v>
      </c>
      <c r="P871">
        <v>3</v>
      </c>
      <c r="Q871">
        <v>8</v>
      </c>
      <c r="R871">
        <v>5</v>
      </c>
      <c r="S871">
        <v>10</v>
      </c>
      <c r="T871">
        <v>5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 t="s">
        <v>32</v>
      </c>
      <c r="AC871">
        <f>2014 - Table2[[#This Row],[Year_Birth]]</f>
        <v>49</v>
      </c>
      <c r="AD871">
        <f>IF(Table2[[#This Row],[Age]]&gt;100, "100", Table2[[#This Row],[Age]])</f>
        <v>49</v>
      </c>
      <c r="AE871" t="str">
        <f>IF(Table2[[#This Row],[Age_Cleaned]]&lt;30,"&lt;30",
   IF(Table2[[#This Row],[Age_Cleaned]]&lt;=40,"30-40",
   IF(Table2[[#This Row],[Age_Cleaned]]&lt;=50,"40-50","50+")))</f>
        <v>40-50</v>
      </c>
      <c r="AF871" s="2">
        <f>Table2[[#This Row],[MntWines]]+Table2[[#This Row],[MntFruits]]+Table2[[#This Row],[MntMeatProducts]]+Table2[[#This Row],[MntFishProducts]]+Table2[[#This Row],[MntSweetProducts]]+Table2[[#This Row],[MntGoldProds]]</f>
        <v>1012</v>
      </c>
      <c r="AG871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87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871" s="2">
        <f>IF(Table2[[#This Row],[Marital_Cleaned]]="In Relationship",2,1) + Table2[[#This Row],[Kidhome]] + Table2[[#This Row],[Teenhome]]</f>
        <v>3</v>
      </c>
      <c r="AJ87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871" s="2">
        <f>IF(OR(Table2[[#This Row],[ Income ]]="",Table2[[#This Row],[ Income ]]&gt;200000),ROUND(MEDIAN(Table2[[ Income ]]),0),Table2[[#This Row],[ Income ]])</f>
        <v>70053</v>
      </c>
      <c r="AL871" s="2" t="str">
        <f>IF(Table2[[#This Row],[Income_Cleaned]]&lt;35000,"Low",
   IF(Table2[[#This Row],[Income_Cleaned]]&lt;=70000,"Medium","High"))</f>
        <v>High</v>
      </c>
    </row>
    <row r="872" spans="1:38" x14ac:dyDescent="0.35">
      <c r="A872">
        <v>2499</v>
      </c>
      <c r="B872">
        <v>1958</v>
      </c>
      <c r="C872" t="s">
        <v>40</v>
      </c>
      <c r="D872" t="s">
        <v>33</v>
      </c>
      <c r="E872">
        <v>75342</v>
      </c>
      <c r="F872">
        <v>0</v>
      </c>
      <c r="G872">
        <v>1</v>
      </c>
      <c r="H872" s="1">
        <v>41400</v>
      </c>
      <c r="I872">
        <v>38</v>
      </c>
      <c r="J872">
        <v>204</v>
      </c>
      <c r="K872">
        <v>97</v>
      </c>
      <c r="L872">
        <v>97</v>
      </c>
      <c r="M872">
        <v>21</v>
      </c>
      <c r="N872">
        <v>118</v>
      </c>
      <c r="O872">
        <v>26</v>
      </c>
      <c r="P872">
        <v>1</v>
      </c>
      <c r="Q872">
        <v>5</v>
      </c>
      <c r="R872">
        <v>2</v>
      </c>
      <c r="S872">
        <v>10</v>
      </c>
      <c r="T872">
        <v>4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 t="s">
        <v>32</v>
      </c>
      <c r="AC872">
        <f>2014 - Table2[[#This Row],[Year_Birth]]</f>
        <v>56</v>
      </c>
      <c r="AD872">
        <f>IF(Table2[[#This Row],[Age]]&gt;100, "100", Table2[[#This Row],[Age]])</f>
        <v>56</v>
      </c>
      <c r="AE872" t="str">
        <f>IF(Table2[[#This Row],[Age_Cleaned]]&lt;30,"&lt;30",
   IF(Table2[[#This Row],[Age_Cleaned]]&lt;=40,"30-40",
   IF(Table2[[#This Row],[Age_Cleaned]]&lt;=50,"40-50","50+")))</f>
        <v>50+</v>
      </c>
      <c r="AF872" s="2">
        <f>Table2[[#This Row],[MntWines]]+Table2[[#This Row],[MntFruits]]+Table2[[#This Row],[MntMeatProducts]]+Table2[[#This Row],[MntFishProducts]]+Table2[[#This Row],[MntSweetProducts]]+Table2[[#This Row],[MntGoldProds]]</f>
        <v>563</v>
      </c>
      <c r="AG872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87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872" s="2">
        <f>IF(Table2[[#This Row],[Marital_Cleaned]]="In Relationship",2,1) + Table2[[#This Row],[Kidhome]] + Table2[[#This Row],[Teenhome]]</f>
        <v>2</v>
      </c>
      <c r="AJ87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872" s="2">
        <f>IF(OR(Table2[[#This Row],[ Income ]]="",Table2[[#This Row],[ Income ]]&gt;200000),ROUND(MEDIAN(Table2[[ Income ]]),0),Table2[[#This Row],[ Income ]])</f>
        <v>75342</v>
      </c>
      <c r="AL872" s="2" t="str">
        <f>IF(Table2[[#This Row],[Income_Cleaned]]&lt;35000,"Low",
   IF(Table2[[#This Row],[Income_Cleaned]]&lt;=70000,"Medium","High"))</f>
        <v>High</v>
      </c>
    </row>
    <row r="873" spans="1:38" x14ac:dyDescent="0.35">
      <c r="A873">
        <v>1109</v>
      </c>
      <c r="B873">
        <v>1982</v>
      </c>
      <c r="C873" t="s">
        <v>43</v>
      </c>
      <c r="D873" t="s">
        <v>37</v>
      </c>
      <c r="E873">
        <v>27590</v>
      </c>
      <c r="F873">
        <v>1</v>
      </c>
      <c r="G873">
        <v>0</v>
      </c>
      <c r="H873" s="1">
        <v>41387</v>
      </c>
      <c r="I873">
        <v>38</v>
      </c>
      <c r="J873">
        <v>6</v>
      </c>
      <c r="K873">
        <v>0</v>
      </c>
      <c r="L873">
        <v>5</v>
      </c>
      <c r="M873">
        <v>0</v>
      </c>
      <c r="N873">
        <v>0</v>
      </c>
      <c r="O873">
        <v>1</v>
      </c>
      <c r="P873">
        <v>1</v>
      </c>
      <c r="Q873">
        <v>1</v>
      </c>
      <c r="R873">
        <v>0</v>
      </c>
      <c r="S873">
        <v>2</v>
      </c>
      <c r="T873">
        <v>7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 t="s">
        <v>32</v>
      </c>
      <c r="AC873">
        <f>2014 - Table2[[#This Row],[Year_Birth]]</f>
        <v>32</v>
      </c>
      <c r="AD873">
        <f>IF(Table2[[#This Row],[Age]]&gt;100, "100", Table2[[#This Row],[Age]])</f>
        <v>32</v>
      </c>
      <c r="AE873" t="str">
        <f>IF(Table2[[#This Row],[Age_Cleaned]]&lt;30,"&lt;30",
   IF(Table2[[#This Row],[Age_Cleaned]]&lt;=40,"30-40",
   IF(Table2[[#This Row],[Age_Cleaned]]&lt;=50,"40-50","50+")))</f>
        <v>30-40</v>
      </c>
      <c r="AF873" s="2">
        <f>Table2[[#This Row],[MntWines]]+Table2[[#This Row],[MntFruits]]+Table2[[#This Row],[MntMeatProducts]]+Table2[[#This Row],[MntFishProducts]]+Table2[[#This Row],[MntSweetProducts]]+Table2[[#This Row],[MntGoldProds]]</f>
        <v>12</v>
      </c>
      <c r="AG873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87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873" s="2">
        <f>IF(Table2[[#This Row],[Marital_Cleaned]]="In Relationship",2,1) + Table2[[#This Row],[Kidhome]] + Table2[[#This Row],[Teenhome]]</f>
        <v>3</v>
      </c>
      <c r="AJ87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873" s="2">
        <f>IF(OR(Table2[[#This Row],[ Income ]]="",Table2[[#This Row],[ Income ]]&gt;200000),ROUND(MEDIAN(Table2[[ Income ]]),0),Table2[[#This Row],[ Income ]])</f>
        <v>27590</v>
      </c>
      <c r="AL873" s="2" t="str">
        <f>IF(Table2[[#This Row],[Income_Cleaned]]&lt;35000,"Low",
   IF(Table2[[#This Row],[Income_Cleaned]]&lt;=70000,"Medium","High"))</f>
        <v>Low</v>
      </c>
    </row>
    <row r="874" spans="1:38" x14ac:dyDescent="0.35">
      <c r="A874">
        <v>326</v>
      </c>
      <c r="B874">
        <v>1973</v>
      </c>
      <c r="C874" t="s">
        <v>30</v>
      </c>
      <c r="D874" t="s">
        <v>35</v>
      </c>
      <c r="E874">
        <v>51148</v>
      </c>
      <c r="F874">
        <v>1</v>
      </c>
      <c r="G874">
        <v>1</v>
      </c>
      <c r="H874" s="1">
        <v>41323</v>
      </c>
      <c r="I874">
        <v>38</v>
      </c>
      <c r="J874">
        <v>235</v>
      </c>
      <c r="K874">
        <v>6</v>
      </c>
      <c r="L874">
        <v>45</v>
      </c>
      <c r="M874">
        <v>8</v>
      </c>
      <c r="N874">
        <v>9</v>
      </c>
      <c r="O874">
        <v>12</v>
      </c>
      <c r="P874">
        <v>4</v>
      </c>
      <c r="Q874">
        <v>5</v>
      </c>
      <c r="R874">
        <v>1</v>
      </c>
      <c r="S874">
        <v>6</v>
      </c>
      <c r="T874">
        <v>6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 t="s">
        <v>42</v>
      </c>
      <c r="AC874">
        <f>2014 - Table2[[#This Row],[Year_Birth]]</f>
        <v>41</v>
      </c>
      <c r="AD874">
        <f>IF(Table2[[#This Row],[Age]]&gt;100, "100", Table2[[#This Row],[Age]])</f>
        <v>41</v>
      </c>
      <c r="AE874" t="str">
        <f>IF(Table2[[#This Row],[Age_Cleaned]]&lt;30,"&lt;30",
   IF(Table2[[#This Row],[Age_Cleaned]]&lt;=40,"30-40",
   IF(Table2[[#This Row],[Age_Cleaned]]&lt;=50,"40-50","50+")))</f>
        <v>40-50</v>
      </c>
      <c r="AF874" s="2">
        <f>Table2[[#This Row],[MntWines]]+Table2[[#This Row],[MntFruits]]+Table2[[#This Row],[MntMeatProducts]]+Table2[[#This Row],[MntFishProducts]]+Table2[[#This Row],[MntSweetProducts]]+Table2[[#This Row],[MntGoldProds]]</f>
        <v>315</v>
      </c>
      <c r="AG874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87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874" s="2">
        <f>IF(Table2[[#This Row],[Marital_Cleaned]]="In Relationship",2,1) + Table2[[#This Row],[Kidhome]] + Table2[[#This Row],[Teenhome]]</f>
        <v>4</v>
      </c>
      <c r="AJ87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874" s="2">
        <f>IF(OR(Table2[[#This Row],[ Income ]]="",Table2[[#This Row],[ Income ]]&gt;200000),ROUND(MEDIAN(Table2[[ Income ]]),0),Table2[[#This Row],[ Income ]])</f>
        <v>51148</v>
      </c>
      <c r="AL874" s="2" t="str">
        <f>IF(Table2[[#This Row],[Income_Cleaned]]&lt;35000,"Low",
   IF(Table2[[#This Row],[Income_Cleaned]]&lt;=70000,"Medium","High"))</f>
        <v>Medium</v>
      </c>
    </row>
    <row r="875" spans="1:38" x14ac:dyDescent="0.35">
      <c r="A875">
        <v>10967</v>
      </c>
      <c r="B875">
        <v>1963</v>
      </c>
      <c r="C875" t="s">
        <v>30</v>
      </c>
      <c r="D875" t="s">
        <v>31</v>
      </c>
      <c r="E875">
        <v>33378</v>
      </c>
      <c r="F875">
        <v>1</v>
      </c>
      <c r="G875">
        <v>1</v>
      </c>
      <c r="H875" s="1">
        <v>41311</v>
      </c>
      <c r="I875">
        <v>38</v>
      </c>
      <c r="J875">
        <v>33</v>
      </c>
      <c r="K875">
        <v>6</v>
      </c>
      <c r="L875">
        <v>40</v>
      </c>
      <c r="M875">
        <v>3</v>
      </c>
      <c r="N875">
        <v>7</v>
      </c>
      <c r="O875">
        <v>10</v>
      </c>
      <c r="P875">
        <v>3</v>
      </c>
      <c r="Q875">
        <v>2</v>
      </c>
      <c r="R875">
        <v>0</v>
      </c>
      <c r="S875">
        <v>4</v>
      </c>
      <c r="T875">
        <v>7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 t="s">
        <v>45</v>
      </c>
      <c r="AC875">
        <f>2014 - Table2[[#This Row],[Year_Birth]]</f>
        <v>51</v>
      </c>
      <c r="AD875">
        <f>IF(Table2[[#This Row],[Age]]&gt;100, "100", Table2[[#This Row],[Age]])</f>
        <v>51</v>
      </c>
      <c r="AE875" t="str">
        <f>IF(Table2[[#This Row],[Age_Cleaned]]&lt;30,"&lt;30",
   IF(Table2[[#This Row],[Age_Cleaned]]&lt;=40,"30-40",
   IF(Table2[[#This Row],[Age_Cleaned]]&lt;=50,"40-50","50+")))</f>
        <v>50+</v>
      </c>
      <c r="AF875" s="2">
        <f>Table2[[#This Row],[MntWines]]+Table2[[#This Row],[MntFruits]]+Table2[[#This Row],[MntMeatProducts]]+Table2[[#This Row],[MntFishProducts]]+Table2[[#This Row],[MntSweetProducts]]+Table2[[#This Row],[MntGoldProds]]</f>
        <v>99</v>
      </c>
      <c r="AG875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87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875" s="2">
        <f>IF(Table2[[#This Row],[Marital_Cleaned]]="In Relationship",2,1) + Table2[[#This Row],[Kidhome]] + Table2[[#This Row],[Teenhome]]</f>
        <v>3</v>
      </c>
      <c r="AJ87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875" s="2">
        <f>IF(OR(Table2[[#This Row],[ Income ]]="",Table2[[#This Row],[ Income ]]&gt;200000),ROUND(MEDIAN(Table2[[ Income ]]),0),Table2[[#This Row],[ Income ]])</f>
        <v>33378</v>
      </c>
      <c r="AL875" s="2" t="str">
        <f>IF(Table2[[#This Row],[Income_Cleaned]]&lt;35000,"Low",
   IF(Table2[[#This Row],[Income_Cleaned]]&lt;=70000,"Medium","High"))</f>
        <v>Low</v>
      </c>
    </row>
    <row r="876" spans="1:38" x14ac:dyDescent="0.35">
      <c r="A876">
        <v>5370</v>
      </c>
      <c r="B876">
        <v>1973</v>
      </c>
      <c r="C876" t="s">
        <v>39</v>
      </c>
      <c r="D876" t="s">
        <v>35</v>
      </c>
      <c r="E876">
        <v>32644</v>
      </c>
      <c r="F876">
        <v>1</v>
      </c>
      <c r="G876">
        <v>0</v>
      </c>
      <c r="H876" s="1">
        <v>41290</v>
      </c>
      <c r="I876">
        <v>38</v>
      </c>
      <c r="J876">
        <v>239</v>
      </c>
      <c r="K876">
        <v>3</v>
      </c>
      <c r="L876">
        <v>141</v>
      </c>
      <c r="M876">
        <v>0</v>
      </c>
      <c r="N876">
        <v>7</v>
      </c>
      <c r="O876">
        <v>23</v>
      </c>
      <c r="P876">
        <v>4</v>
      </c>
      <c r="Q876">
        <v>7</v>
      </c>
      <c r="R876">
        <v>1</v>
      </c>
      <c r="S876">
        <v>6</v>
      </c>
      <c r="T876">
        <v>8</v>
      </c>
      <c r="U876">
        <v>1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 t="s">
        <v>32</v>
      </c>
      <c r="AC876">
        <f>2014 - Table2[[#This Row],[Year_Birth]]</f>
        <v>41</v>
      </c>
      <c r="AD876">
        <f>IF(Table2[[#This Row],[Age]]&gt;100, "100", Table2[[#This Row],[Age]])</f>
        <v>41</v>
      </c>
      <c r="AE876" t="str">
        <f>IF(Table2[[#This Row],[Age_Cleaned]]&lt;30,"&lt;30",
   IF(Table2[[#This Row],[Age_Cleaned]]&lt;=40,"30-40",
   IF(Table2[[#This Row],[Age_Cleaned]]&lt;=50,"40-50","50+")))</f>
        <v>40-50</v>
      </c>
      <c r="AF876" s="2">
        <f>Table2[[#This Row],[MntWines]]+Table2[[#This Row],[MntFruits]]+Table2[[#This Row],[MntMeatProducts]]+Table2[[#This Row],[MntFishProducts]]+Table2[[#This Row],[MntSweetProducts]]+Table2[[#This Row],[MntGoldProds]]</f>
        <v>413</v>
      </c>
      <c r="AG876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87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876" s="2">
        <f>IF(Table2[[#This Row],[Marital_Cleaned]]="In Relationship",2,1) + Table2[[#This Row],[Kidhome]] + Table2[[#This Row],[Teenhome]]</f>
        <v>3</v>
      </c>
      <c r="AJ87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876" s="2">
        <f>IF(OR(Table2[[#This Row],[ Income ]]="",Table2[[#This Row],[ Income ]]&gt;200000),ROUND(MEDIAN(Table2[[ Income ]]),0),Table2[[#This Row],[ Income ]])</f>
        <v>32644</v>
      </c>
      <c r="AL876" s="2" t="str">
        <f>IF(Table2[[#This Row],[Income_Cleaned]]&lt;35000,"Low",
   IF(Table2[[#This Row],[Income_Cleaned]]&lt;=70000,"Medium","High"))</f>
        <v>Low</v>
      </c>
    </row>
    <row r="877" spans="1:38" x14ac:dyDescent="0.35">
      <c r="A877">
        <v>2098</v>
      </c>
      <c r="B877">
        <v>1969</v>
      </c>
      <c r="C877" t="s">
        <v>39</v>
      </c>
      <c r="D877" t="s">
        <v>35</v>
      </c>
      <c r="E877">
        <v>33581</v>
      </c>
      <c r="F877">
        <v>2</v>
      </c>
      <c r="G877">
        <v>0</v>
      </c>
      <c r="H877" s="1">
        <v>41282</v>
      </c>
      <c r="I877">
        <v>38</v>
      </c>
      <c r="J877">
        <v>11</v>
      </c>
      <c r="K877">
        <v>0</v>
      </c>
      <c r="L877">
        <v>5</v>
      </c>
      <c r="M877">
        <v>0</v>
      </c>
      <c r="N877">
        <v>0</v>
      </c>
      <c r="O877">
        <v>1</v>
      </c>
      <c r="P877">
        <v>1</v>
      </c>
      <c r="Q877">
        <v>1</v>
      </c>
      <c r="R877">
        <v>0</v>
      </c>
      <c r="S877">
        <v>2</v>
      </c>
      <c r="T877">
        <v>8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 t="s">
        <v>32</v>
      </c>
      <c r="AC877">
        <f>2014 - Table2[[#This Row],[Year_Birth]]</f>
        <v>45</v>
      </c>
      <c r="AD877">
        <f>IF(Table2[[#This Row],[Age]]&gt;100, "100", Table2[[#This Row],[Age]])</f>
        <v>45</v>
      </c>
      <c r="AE877" t="str">
        <f>IF(Table2[[#This Row],[Age_Cleaned]]&lt;30,"&lt;30",
   IF(Table2[[#This Row],[Age_Cleaned]]&lt;=40,"30-40",
   IF(Table2[[#This Row],[Age_Cleaned]]&lt;=50,"40-50","50+")))</f>
        <v>40-50</v>
      </c>
      <c r="AF877" s="2">
        <f>Table2[[#This Row],[MntWines]]+Table2[[#This Row],[MntFruits]]+Table2[[#This Row],[MntMeatProducts]]+Table2[[#This Row],[MntFishProducts]]+Table2[[#This Row],[MntSweetProducts]]+Table2[[#This Row],[MntGoldProds]]</f>
        <v>17</v>
      </c>
      <c r="AG877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87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877" s="2">
        <f>IF(Table2[[#This Row],[Marital_Cleaned]]="In Relationship",2,1) + Table2[[#This Row],[Kidhome]] + Table2[[#This Row],[Teenhome]]</f>
        <v>4</v>
      </c>
      <c r="AJ87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877" s="2">
        <f>IF(OR(Table2[[#This Row],[ Income ]]="",Table2[[#This Row],[ Income ]]&gt;200000),ROUND(MEDIAN(Table2[[ Income ]]),0),Table2[[#This Row],[ Income ]])</f>
        <v>33581</v>
      </c>
      <c r="AL877" s="2" t="str">
        <f>IF(Table2[[#This Row],[Income_Cleaned]]&lt;35000,"Low",
   IF(Table2[[#This Row],[Income_Cleaned]]&lt;=70000,"Medium","High"))</f>
        <v>Low</v>
      </c>
    </row>
    <row r="878" spans="1:38" x14ac:dyDescent="0.35">
      <c r="A878">
        <v>1773</v>
      </c>
      <c r="B878">
        <v>1978</v>
      </c>
      <c r="C878" t="s">
        <v>40</v>
      </c>
      <c r="D878" t="s">
        <v>35</v>
      </c>
      <c r="E878">
        <v>12393</v>
      </c>
      <c r="F878">
        <v>0</v>
      </c>
      <c r="G878">
        <v>0</v>
      </c>
      <c r="H878" s="1">
        <v>41247</v>
      </c>
      <c r="I878">
        <v>38</v>
      </c>
      <c r="J878">
        <v>5</v>
      </c>
      <c r="K878">
        <v>6</v>
      </c>
      <c r="L878">
        <v>15</v>
      </c>
      <c r="M878">
        <v>11</v>
      </c>
      <c r="N878">
        <v>7</v>
      </c>
      <c r="O878">
        <v>13</v>
      </c>
      <c r="P878">
        <v>1</v>
      </c>
      <c r="Q878">
        <v>2</v>
      </c>
      <c r="R878">
        <v>0</v>
      </c>
      <c r="S878">
        <v>3</v>
      </c>
      <c r="T878">
        <v>9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 t="s">
        <v>45</v>
      </c>
      <c r="AC878">
        <f>2014 - Table2[[#This Row],[Year_Birth]]</f>
        <v>36</v>
      </c>
      <c r="AD878">
        <f>IF(Table2[[#This Row],[Age]]&gt;100, "100", Table2[[#This Row],[Age]])</f>
        <v>36</v>
      </c>
      <c r="AE878" t="str">
        <f>IF(Table2[[#This Row],[Age_Cleaned]]&lt;30,"&lt;30",
   IF(Table2[[#This Row],[Age_Cleaned]]&lt;=40,"30-40",
   IF(Table2[[#This Row],[Age_Cleaned]]&lt;=50,"40-50","50+")))</f>
        <v>30-40</v>
      </c>
      <c r="AF878" s="2">
        <f>Table2[[#This Row],[MntWines]]+Table2[[#This Row],[MntFruits]]+Table2[[#This Row],[MntMeatProducts]]+Table2[[#This Row],[MntFishProducts]]+Table2[[#This Row],[MntSweetProducts]]+Table2[[#This Row],[MntGoldProds]]</f>
        <v>57</v>
      </c>
      <c r="AG878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87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878" s="2">
        <f>IF(Table2[[#This Row],[Marital_Cleaned]]="In Relationship",2,1) + Table2[[#This Row],[Kidhome]] + Table2[[#This Row],[Teenhome]]</f>
        <v>2</v>
      </c>
      <c r="AJ87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878" s="2">
        <f>IF(OR(Table2[[#This Row],[ Income ]]="",Table2[[#This Row],[ Income ]]&gt;200000),ROUND(MEDIAN(Table2[[ Income ]]),0),Table2[[#This Row],[ Income ]])</f>
        <v>12393</v>
      </c>
      <c r="AL878" s="2" t="str">
        <f>IF(Table2[[#This Row],[Income_Cleaned]]&lt;35000,"Low",
   IF(Table2[[#This Row],[Income_Cleaned]]&lt;=70000,"Medium","High"))</f>
        <v>Low</v>
      </c>
    </row>
    <row r="879" spans="1:38" x14ac:dyDescent="0.35">
      <c r="A879">
        <v>5036</v>
      </c>
      <c r="B879">
        <v>1984</v>
      </c>
      <c r="C879" t="s">
        <v>39</v>
      </c>
      <c r="D879" t="s">
        <v>33</v>
      </c>
      <c r="E879">
        <v>42710</v>
      </c>
      <c r="F879">
        <v>1</v>
      </c>
      <c r="G879">
        <v>0</v>
      </c>
      <c r="H879" s="1">
        <v>41241</v>
      </c>
      <c r="I879">
        <v>38</v>
      </c>
      <c r="J879">
        <v>252</v>
      </c>
      <c r="K879">
        <v>3</v>
      </c>
      <c r="L879">
        <v>42</v>
      </c>
      <c r="M879">
        <v>4</v>
      </c>
      <c r="N879">
        <v>3</v>
      </c>
      <c r="O879">
        <v>102</v>
      </c>
      <c r="P879">
        <v>2</v>
      </c>
      <c r="Q879">
        <v>4</v>
      </c>
      <c r="R879">
        <v>5</v>
      </c>
      <c r="S879">
        <v>3</v>
      </c>
      <c r="T879">
        <v>6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 t="s">
        <v>32</v>
      </c>
      <c r="AC879">
        <f>2014 - Table2[[#This Row],[Year_Birth]]</f>
        <v>30</v>
      </c>
      <c r="AD879">
        <f>IF(Table2[[#This Row],[Age]]&gt;100, "100", Table2[[#This Row],[Age]])</f>
        <v>30</v>
      </c>
      <c r="AE879" t="str">
        <f>IF(Table2[[#This Row],[Age_Cleaned]]&lt;30,"&lt;30",
   IF(Table2[[#This Row],[Age_Cleaned]]&lt;=40,"30-40",
   IF(Table2[[#This Row],[Age_Cleaned]]&lt;=50,"40-50","50+")))</f>
        <v>30-40</v>
      </c>
      <c r="AF879" s="2">
        <f>Table2[[#This Row],[MntWines]]+Table2[[#This Row],[MntFruits]]+Table2[[#This Row],[MntMeatProducts]]+Table2[[#This Row],[MntFishProducts]]+Table2[[#This Row],[MntSweetProducts]]+Table2[[#This Row],[MntGoldProds]]</f>
        <v>406</v>
      </c>
      <c r="AG879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87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879" s="2">
        <f>IF(Table2[[#This Row],[Marital_Cleaned]]="In Relationship",2,1) + Table2[[#This Row],[Kidhome]] + Table2[[#This Row],[Teenhome]]</f>
        <v>2</v>
      </c>
      <c r="AJ87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879" s="2">
        <f>IF(OR(Table2[[#This Row],[ Income ]]="",Table2[[#This Row],[ Income ]]&gt;200000),ROUND(MEDIAN(Table2[[ Income ]]),0),Table2[[#This Row],[ Income ]])</f>
        <v>42710</v>
      </c>
      <c r="AL879" s="2" t="str">
        <f>IF(Table2[[#This Row],[Income_Cleaned]]&lt;35000,"Low",
   IF(Table2[[#This Row],[Income_Cleaned]]&lt;=70000,"Medium","High"))</f>
        <v>Medium</v>
      </c>
    </row>
    <row r="880" spans="1:38" x14ac:dyDescent="0.35">
      <c r="A880">
        <v>4856</v>
      </c>
      <c r="B880">
        <v>1957</v>
      </c>
      <c r="C880" t="s">
        <v>40</v>
      </c>
      <c r="D880" t="s">
        <v>35</v>
      </c>
      <c r="E880">
        <v>82347</v>
      </c>
      <c r="F880">
        <v>0</v>
      </c>
      <c r="G880">
        <v>0</v>
      </c>
      <c r="H880" s="1">
        <v>41219</v>
      </c>
      <c r="I880">
        <v>38</v>
      </c>
      <c r="J880">
        <v>556</v>
      </c>
      <c r="K880">
        <v>54</v>
      </c>
      <c r="L880">
        <v>845</v>
      </c>
      <c r="M880">
        <v>202</v>
      </c>
      <c r="N880">
        <v>133</v>
      </c>
      <c r="O880">
        <v>63</v>
      </c>
      <c r="P880">
        <v>1</v>
      </c>
      <c r="Q880">
        <v>7</v>
      </c>
      <c r="R880">
        <v>7</v>
      </c>
      <c r="S880">
        <v>10</v>
      </c>
      <c r="T880">
        <v>3</v>
      </c>
      <c r="U880">
        <v>1</v>
      </c>
      <c r="V880">
        <v>0</v>
      </c>
      <c r="W880">
        <v>0</v>
      </c>
      <c r="X880">
        <v>1</v>
      </c>
      <c r="Y880">
        <v>0</v>
      </c>
      <c r="Z880">
        <v>0</v>
      </c>
      <c r="AA880">
        <v>0</v>
      </c>
      <c r="AB880" t="s">
        <v>42</v>
      </c>
      <c r="AC880">
        <f>2014 - Table2[[#This Row],[Year_Birth]]</f>
        <v>57</v>
      </c>
      <c r="AD880">
        <f>IF(Table2[[#This Row],[Age]]&gt;100, "100", Table2[[#This Row],[Age]])</f>
        <v>57</v>
      </c>
      <c r="AE880" t="str">
        <f>IF(Table2[[#This Row],[Age_Cleaned]]&lt;30,"&lt;30",
   IF(Table2[[#This Row],[Age_Cleaned]]&lt;=40,"30-40",
   IF(Table2[[#This Row],[Age_Cleaned]]&lt;=50,"40-50","50+")))</f>
        <v>50+</v>
      </c>
      <c r="AF880" s="2">
        <f>Table2[[#This Row],[MntWines]]+Table2[[#This Row],[MntFruits]]+Table2[[#This Row],[MntMeatProducts]]+Table2[[#This Row],[MntFishProducts]]+Table2[[#This Row],[MntSweetProducts]]+Table2[[#This Row],[MntGoldProds]]</f>
        <v>1853</v>
      </c>
      <c r="AG880" s="2">
        <f>Table2[[#This Row],[AcceptedCmp1]] + Table2[[#This Row],[AcceptedCmp2]] + Table2[[#This Row],[AcceptedCmp3]] + Table2[[#This Row],[AcceptedCmp4]] + Table2[[#This Row],[AcceptedCmp5]] + Table2[[#This Row],[Response]]</f>
        <v>2</v>
      </c>
      <c r="AH88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880" s="2">
        <f>IF(Table2[[#This Row],[Marital_Cleaned]]="In Relationship",2,1) + Table2[[#This Row],[Kidhome]] + Table2[[#This Row],[Teenhome]]</f>
        <v>2</v>
      </c>
      <c r="AJ88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880" s="2">
        <f>IF(OR(Table2[[#This Row],[ Income ]]="",Table2[[#This Row],[ Income ]]&gt;200000),ROUND(MEDIAN(Table2[[ Income ]]),0),Table2[[#This Row],[ Income ]])</f>
        <v>82347</v>
      </c>
      <c r="AL880" s="2" t="str">
        <f>IF(Table2[[#This Row],[Income_Cleaned]]&lt;35000,"Low",
   IF(Table2[[#This Row],[Income_Cleaned]]&lt;=70000,"Medium","High"))</f>
        <v>High</v>
      </c>
    </row>
    <row r="881" spans="1:38" x14ac:dyDescent="0.35">
      <c r="A881">
        <v>8722</v>
      </c>
      <c r="B881">
        <v>1957</v>
      </c>
      <c r="C881" t="s">
        <v>40</v>
      </c>
      <c r="D881" t="s">
        <v>35</v>
      </c>
      <c r="E881">
        <v>82347</v>
      </c>
      <c r="F881">
        <v>0</v>
      </c>
      <c r="G881">
        <v>0</v>
      </c>
      <c r="H881" s="1">
        <v>41219</v>
      </c>
      <c r="I881">
        <v>38</v>
      </c>
      <c r="J881">
        <v>556</v>
      </c>
      <c r="K881">
        <v>54</v>
      </c>
      <c r="L881">
        <v>845</v>
      </c>
      <c r="M881">
        <v>202</v>
      </c>
      <c r="N881">
        <v>133</v>
      </c>
      <c r="O881">
        <v>63</v>
      </c>
      <c r="P881">
        <v>1</v>
      </c>
      <c r="Q881">
        <v>7</v>
      </c>
      <c r="R881">
        <v>7</v>
      </c>
      <c r="S881">
        <v>10</v>
      </c>
      <c r="T881">
        <v>3</v>
      </c>
      <c r="U881">
        <v>1</v>
      </c>
      <c r="V881">
        <v>0</v>
      </c>
      <c r="W881">
        <v>0</v>
      </c>
      <c r="X881">
        <v>1</v>
      </c>
      <c r="Y881">
        <v>0</v>
      </c>
      <c r="Z881">
        <v>1</v>
      </c>
      <c r="AA881">
        <v>0</v>
      </c>
      <c r="AB881" t="s">
        <v>34</v>
      </c>
      <c r="AC881">
        <f>2014 - Table2[[#This Row],[Year_Birth]]</f>
        <v>57</v>
      </c>
      <c r="AD881">
        <f>IF(Table2[[#This Row],[Age]]&gt;100, "100", Table2[[#This Row],[Age]])</f>
        <v>57</v>
      </c>
      <c r="AE881" t="str">
        <f>IF(Table2[[#This Row],[Age_Cleaned]]&lt;30,"&lt;30",
   IF(Table2[[#This Row],[Age_Cleaned]]&lt;=40,"30-40",
   IF(Table2[[#This Row],[Age_Cleaned]]&lt;=50,"40-50","50+")))</f>
        <v>50+</v>
      </c>
      <c r="AF881" s="2">
        <f>Table2[[#This Row],[MntWines]]+Table2[[#This Row],[MntFruits]]+Table2[[#This Row],[MntMeatProducts]]+Table2[[#This Row],[MntFishProducts]]+Table2[[#This Row],[MntSweetProducts]]+Table2[[#This Row],[MntGoldProds]]</f>
        <v>1853</v>
      </c>
      <c r="AG881" s="2">
        <f>Table2[[#This Row],[AcceptedCmp1]] + Table2[[#This Row],[AcceptedCmp2]] + Table2[[#This Row],[AcceptedCmp3]] + Table2[[#This Row],[AcceptedCmp4]] + Table2[[#This Row],[AcceptedCmp5]] + Table2[[#This Row],[Response]]</f>
        <v>3</v>
      </c>
      <c r="AH88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881" s="2">
        <f>IF(Table2[[#This Row],[Marital_Cleaned]]="In Relationship",2,1) + Table2[[#This Row],[Kidhome]] + Table2[[#This Row],[Teenhome]]</f>
        <v>2</v>
      </c>
      <c r="AJ88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881" s="2">
        <f>IF(OR(Table2[[#This Row],[ Income ]]="",Table2[[#This Row],[ Income ]]&gt;200000),ROUND(MEDIAN(Table2[[ Income ]]),0),Table2[[#This Row],[ Income ]])</f>
        <v>82347</v>
      </c>
      <c r="AL881" s="2" t="str">
        <f>IF(Table2[[#This Row],[Income_Cleaned]]&lt;35000,"Low",
   IF(Table2[[#This Row],[Income_Cleaned]]&lt;=70000,"Medium","High"))</f>
        <v>High</v>
      </c>
    </row>
    <row r="882" spans="1:38" x14ac:dyDescent="0.35">
      <c r="A882">
        <v>2156</v>
      </c>
      <c r="B882">
        <v>1955</v>
      </c>
      <c r="C882" t="s">
        <v>39</v>
      </c>
      <c r="D882" t="s">
        <v>35</v>
      </c>
      <c r="E882">
        <v>22554</v>
      </c>
      <c r="F882">
        <v>1</v>
      </c>
      <c r="G882">
        <v>1</v>
      </c>
      <c r="H882" s="1">
        <v>41216</v>
      </c>
      <c r="I882">
        <v>38</v>
      </c>
      <c r="J882">
        <v>27</v>
      </c>
      <c r="K882">
        <v>0</v>
      </c>
      <c r="L882">
        <v>10</v>
      </c>
      <c r="M882">
        <v>0</v>
      </c>
      <c r="N882">
        <v>0</v>
      </c>
      <c r="O882">
        <v>4</v>
      </c>
      <c r="P882">
        <v>4</v>
      </c>
      <c r="Q882">
        <v>2</v>
      </c>
      <c r="R882">
        <v>0</v>
      </c>
      <c r="S882">
        <v>4</v>
      </c>
      <c r="T882">
        <v>5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 t="s">
        <v>32</v>
      </c>
      <c r="AC882">
        <f>2014 - Table2[[#This Row],[Year_Birth]]</f>
        <v>59</v>
      </c>
      <c r="AD882">
        <f>IF(Table2[[#This Row],[Age]]&gt;100, "100", Table2[[#This Row],[Age]])</f>
        <v>59</v>
      </c>
      <c r="AE882" t="str">
        <f>IF(Table2[[#This Row],[Age_Cleaned]]&lt;30,"&lt;30",
   IF(Table2[[#This Row],[Age_Cleaned]]&lt;=40,"30-40",
   IF(Table2[[#This Row],[Age_Cleaned]]&lt;=50,"40-50","50+")))</f>
        <v>50+</v>
      </c>
      <c r="AF882" s="2">
        <f>Table2[[#This Row],[MntWines]]+Table2[[#This Row],[MntFruits]]+Table2[[#This Row],[MntMeatProducts]]+Table2[[#This Row],[MntFishProducts]]+Table2[[#This Row],[MntSweetProducts]]+Table2[[#This Row],[MntGoldProds]]</f>
        <v>41</v>
      </c>
      <c r="AG882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88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882" s="2">
        <f>IF(Table2[[#This Row],[Marital_Cleaned]]="In Relationship",2,1) + Table2[[#This Row],[Kidhome]] + Table2[[#This Row],[Teenhome]]</f>
        <v>4</v>
      </c>
      <c r="AJ88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882" s="2">
        <f>IF(OR(Table2[[#This Row],[ Income ]]="",Table2[[#This Row],[ Income ]]&gt;200000),ROUND(MEDIAN(Table2[[ Income ]]),0),Table2[[#This Row],[ Income ]])</f>
        <v>22554</v>
      </c>
      <c r="AL882" s="2" t="str">
        <f>IF(Table2[[#This Row],[Income_Cleaned]]&lt;35000,"Low",
   IF(Table2[[#This Row],[Income_Cleaned]]&lt;=70000,"Medium","High"))</f>
        <v>Low</v>
      </c>
    </row>
    <row r="883" spans="1:38" x14ac:dyDescent="0.35">
      <c r="A883">
        <v>2569</v>
      </c>
      <c r="B883">
        <v>1987</v>
      </c>
      <c r="C883" t="s">
        <v>30</v>
      </c>
      <c r="D883" t="s">
        <v>35</v>
      </c>
      <c r="E883">
        <v>17323</v>
      </c>
      <c r="F883">
        <v>0</v>
      </c>
      <c r="G883">
        <v>0</v>
      </c>
      <c r="H883" s="1">
        <v>41192</v>
      </c>
      <c r="I883">
        <v>38</v>
      </c>
      <c r="J883">
        <v>3</v>
      </c>
      <c r="K883">
        <v>14</v>
      </c>
      <c r="L883">
        <v>17</v>
      </c>
      <c r="M883">
        <v>6</v>
      </c>
      <c r="N883">
        <v>1</v>
      </c>
      <c r="O883">
        <v>5</v>
      </c>
      <c r="P883">
        <v>1</v>
      </c>
      <c r="Q883">
        <v>1</v>
      </c>
      <c r="R883">
        <v>0</v>
      </c>
      <c r="S883">
        <v>3</v>
      </c>
      <c r="T883">
        <v>8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 t="s">
        <v>36</v>
      </c>
      <c r="AC883">
        <f>2014 - Table2[[#This Row],[Year_Birth]]</f>
        <v>27</v>
      </c>
      <c r="AD883">
        <f>IF(Table2[[#This Row],[Age]]&gt;100, "100", Table2[[#This Row],[Age]])</f>
        <v>27</v>
      </c>
      <c r="AE883" t="str">
        <f>IF(Table2[[#This Row],[Age_Cleaned]]&lt;30,"&lt;30",
   IF(Table2[[#This Row],[Age_Cleaned]]&lt;=40,"30-40",
   IF(Table2[[#This Row],[Age_Cleaned]]&lt;=50,"40-50","50+")))</f>
        <v>&lt;30</v>
      </c>
      <c r="AF883" s="2">
        <f>Table2[[#This Row],[MntWines]]+Table2[[#This Row],[MntFruits]]+Table2[[#This Row],[MntMeatProducts]]+Table2[[#This Row],[MntFishProducts]]+Table2[[#This Row],[MntSweetProducts]]+Table2[[#This Row],[MntGoldProds]]</f>
        <v>46</v>
      </c>
      <c r="AG883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88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883" s="2">
        <f>IF(Table2[[#This Row],[Marital_Cleaned]]="In Relationship",2,1) + Table2[[#This Row],[Kidhome]] + Table2[[#This Row],[Teenhome]]</f>
        <v>2</v>
      </c>
      <c r="AJ88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883" s="2">
        <f>IF(OR(Table2[[#This Row],[ Income ]]="",Table2[[#This Row],[ Income ]]&gt;200000),ROUND(MEDIAN(Table2[[ Income ]]),0),Table2[[#This Row],[ Income ]])</f>
        <v>17323</v>
      </c>
      <c r="AL883" s="2" t="str">
        <f>IF(Table2[[#This Row],[Income_Cleaned]]&lt;35000,"Low",
   IF(Table2[[#This Row],[Income_Cleaned]]&lt;=70000,"Medium","High"))</f>
        <v>Low</v>
      </c>
    </row>
    <row r="884" spans="1:38" x14ac:dyDescent="0.35">
      <c r="A884">
        <v>10151</v>
      </c>
      <c r="B884">
        <v>1960</v>
      </c>
      <c r="C884" t="s">
        <v>30</v>
      </c>
      <c r="D884" t="s">
        <v>31</v>
      </c>
      <c r="E884">
        <v>62204</v>
      </c>
      <c r="F884">
        <v>0</v>
      </c>
      <c r="G884">
        <v>2</v>
      </c>
      <c r="H884" s="1">
        <v>41164</v>
      </c>
      <c r="I884">
        <v>38</v>
      </c>
      <c r="J884">
        <v>317</v>
      </c>
      <c r="K884">
        <v>46</v>
      </c>
      <c r="L884">
        <v>247</v>
      </c>
      <c r="M884">
        <v>151</v>
      </c>
      <c r="N884">
        <v>46</v>
      </c>
      <c r="O884">
        <v>139</v>
      </c>
      <c r="P884">
        <v>1</v>
      </c>
      <c r="Q884">
        <v>4</v>
      </c>
      <c r="R884">
        <v>5</v>
      </c>
      <c r="S884">
        <v>12</v>
      </c>
      <c r="T884">
        <v>3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 t="s">
        <v>32</v>
      </c>
      <c r="AC884">
        <f>2014 - Table2[[#This Row],[Year_Birth]]</f>
        <v>54</v>
      </c>
      <c r="AD884">
        <f>IF(Table2[[#This Row],[Age]]&gt;100, "100", Table2[[#This Row],[Age]])</f>
        <v>54</v>
      </c>
      <c r="AE884" t="str">
        <f>IF(Table2[[#This Row],[Age_Cleaned]]&lt;30,"&lt;30",
   IF(Table2[[#This Row],[Age_Cleaned]]&lt;=40,"30-40",
   IF(Table2[[#This Row],[Age_Cleaned]]&lt;=50,"40-50","50+")))</f>
        <v>50+</v>
      </c>
      <c r="AF884" s="2">
        <f>Table2[[#This Row],[MntWines]]+Table2[[#This Row],[MntFruits]]+Table2[[#This Row],[MntMeatProducts]]+Table2[[#This Row],[MntFishProducts]]+Table2[[#This Row],[MntSweetProducts]]+Table2[[#This Row],[MntGoldProds]]</f>
        <v>946</v>
      </c>
      <c r="AG884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88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884" s="2">
        <f>IF(Table2[[#This Row],[Marital_Cleaned]]="In Relationship",2,1) + Table2[[#This Row],[Kidhome]] + Table2[[#This Row],[Teenhome]]</f>
        <v>3</v>
      </c>
      <c r="AJ88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884" s="2">
        <f>IF(OR(Table2[[#This Row],[ Income ]]="",Table2[[#This Row],[ Income ]]&gt;200000),ROUND(MEDIAN(Table2[[ Income ]]),0),Table2[[#This Row],[ Income ]])</f>
        <v>62204</v>
      </c>
      <c r="AL884" s="2" t="str">
        <f>IF(Table2[[#This Row],[Income_Cleaned]]&lt;35000,"Low",
   IF(Table2[[#This Row],[Income_Cleaned]]&lt;=70000,"Medium","High"))</f>
        <v>Medium</v>
      </c>
    </row>
    <row r="885" spans="1:38" x14ac:dyDescent="0.35">
      <c r="A885">
        <v>10473</v>
      </c>
      <c r="B885">
        <v>1956</v>
      </c>
      <c r="C885" t="s">
        <v>39</v>
      </c>
      <c r="D885" t="s">
        <v>44</v>
      </c>
      <c r="E885">
        <v>78028</v>
      </c>
      <c r="F885">
        <v>0</v>
      </c>
      <c r="G885">
        <v>1</v>
      </c>
      <c r="H885" s="1">
        <v>41162</v>
      </c>
      <c r="I885">
        <v>38</v>
      </c>
      <c r="J885">
        <v>158</v>
      </c>
      <c r="K885">
        <v>19</v>
      </c>
      <c r="L885">
        <v>288</v>
      </c>
      <c r="M885">
        <v>25</v>
      </c>
      <c r="N885">
        <v>0</v>
      </c>
      <c r="O885">
        <v>38</v>
      </c>
      <c r="P885">
        <v>1</v>
      </c>
      <c r="Q885">
        <v>6</v>
      </c>
      <c r="R885">
        <v>4</v>
      </c>
      <c r="S885">
        <v>9</v>
      </c>
      <c r="T885">
        <v>7</v>
      </c>
      <c r="U885">
        <v>0</v>
      </c>
      <c r="V885">
        <v>1</v>
      </c>
      <c r="W885">
        <v>1</v>
      </c>
      <c r="X885">
        <v>0</v>
      </c>
      <c r="Y885">
        <v>0</v>
      </c>
      <c r="Z885">
        <v>1</v>
      </c>
      <c r="AA885">
        <v>0</v>
      </c>
      <c r="AB885" t="s">
        <v>32</v>
      </c>
      <c r="AC885">
        <f>2014 - Table2[[#This Row],[Year_Birth]]</f>
        <v>58</v>
      </c>
      <c r="AD885">
        <f>IF(Table2[[#This Row],[Age]]&gt;100, "100", Table2[[#This Row],[Age]])</f>
        <v>58</v>
      </c>
      <c r="AE885" t="str">
        <f>IF(Table2[[#This Row],[Age_Cleaned]]&lt;30,"&lt;30",
   IF(Table2[[#This Row],[Age_Cleaned]]&lt;=40,"30-40",
   IF(Table2[[#This Row],[Age_Cleaned]]&lt;=50,"40-50","50+")))</f>
        <v>50+</v>
      </c>
      <c r="AF885" s="2">
        <f>Table2[[#This Row],[MntWines]]+Table2[[#This Row],[MntFruits]]+Table2[[#This Row],[MntMeatProducts]]+Table2[[#This Row],[MntFishProducts]]+Table2[[#This Row],[MntSweetProducts]]+Table2[[#This Row],[MntGoldProds]]</f>
        <v>528</v>
      </c>
      <c r="AG885" s="2">
        <f>Table2[[#This Row],[AcceptedCmp1]] + Table2[[#This Row],[AcceptedCmp2]] + Table2[[#This Row],[AcceptedCmp3]] + Table2[[#This Row],[AcceptedCmp4]] + Table2[[#This Row],[AcceptedCmp5]] + Table2[[#This Row],[Response]]</f>
        <v>3</v>
      </c>
      <c r="AH88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885" s="2">
        <f>IF(Table2[[#This Row],[Marital_Cleaned]]="In Relationship",2,1) + Table2[[#This Row],[Kidhome]] + Table2[[#This Row],[Teenhome]]</f>
        <v>2</v>
      </c>
      <c r="AJ88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885" s="2">
        <f>IF(OR(Table2[[#This Row],[ Income ]]="",Table2[[#This Row],[ Income ]]&gt;200000),ROUND(MEDIAN(Table2[[ Income ]]),0),Table2[[#This Row],[ Income ]])</f>
        <v>78028</v>
      </c>
      <c r="AL885" s="2" t="str">
        <f>IF(Table2[[#This Row],[Income_Cleaned]]&lt;35000,"Low",
   IF(Table2[[#This Row],[Income_Cleaned]]&lt;=70000,"Medium","High"))</f>
        <v>High</v>
      </c>
    </row>
    <row r="886" spans="1:38" x14ac:dyDescent="0.35">
      <c r="A886">
        <v>7079</v>
      </c>
      <c r="B886">
        <v>1962</v>
      </c>
      <c r="C886" t="s">
        <v>30</v>
      </c>
      <c r="D886" t="s">
        <v>31</v>
      </c>
      <c r="E886">
        <v>63887</v>
      </c>
      <c r="F886">
        <v>0</v>
      </c>
      <c r="G886">
        <v>1</v>
      </c>
      <c r="H886" s="1">
        <v>41160</v>
      </c>
      <c r="I886">
        <v>38</v>
      </c>
      <c r="J886">
        <v>897</v>
      </c>
      <c r="K886">
        <v>23</v>
      </c>
      <c r="L886">
        <v>207</v>
      </c>
      <c r="M886">
        <v>15</v>
      </c>
      <c r="N886">
        <v>11</v>
      </c>
      <c r="O886">
        <v>92</v>
      </c>
      <c r="P886">
        <v>5</v>
      </c>
      <c r="Q886">
        <v>9</v>
      </c>
      <c r="R886">
        <v>6</v>
      </c>
      <c r="S886">
        <v>12</v>
      </c>
      <c r="T886">
        <v>6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 t="s">
        <v>45</v>
      </c>
      <c r="AC886">
        <f>2014 - Table2[[#This Row],[Year_Birth]]</f>
        <v>52</v>
      </c>
      <c r="AD886">
        <f>IF(Table2[[#This Row],[Age]]&gt;100, "100", Table2[[#This Row],[Age]])</f>
        <v>52</v>
      </c>
      <c r="AE886" t="str">
        <f>IF(Table2[[#This Row],[Age_Cleaned]]&lt;30,"&lt;30",
   IF(Table2[[#This Row],[Age_Cleaned]]&lt;=40,"30-40",
   IF(Table2[[#This Row],[Age_Cleaned]]&lt;=50,"40-50","50+")))</f>
        <v>50+</v>
      </c>
      <c r="AF886" s="2">
        <f>Table2[[#This Row],[MntWines]]+Table2[[#This Row],[MntFruits]]+Table2[[#This Row],[MntMeatProducts]]+Table2[[#This Row],[MntFishProducts]]+Table2[[#This Row],[MntSweetProducts]]+Table2[[#This Row],[MntGoldProds]]</f>
        <v>1245</v>
      </c>
      <c r="AG886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88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886" s="2">
        <f>IF(Table2[[#This Row],[Marital_Cleaned]]="In Relationship",2,1) + Table2[[#This Row],[Kidhome]] + Table2[[#This Row],[Teenhome]]</f>
        <v>2</v>
      </c>
      <c r="AJ88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886" s="2">
        <f>IF(OR(Table2[[#This Row],[ Income ]]="",Table2[[#This Row],[ Income ]]&gt;200000),ROUND(MEDIAN(Table2[[ Income ]]),0),Table2[[#This Row],[ Income ]])</f>
        <v>63887</v>
      </c>
      <c r="AL886" s="2" t="str">
        <f>IF(Table2[[#This Row],[Income_Cleaned]]&lt;35000,"Low",
   IF(Table2[[#This Row],[Income_Cleaned]]&lt;=70000,"Medium","High"))</f>
        <v>Medium</v>
      </c>
    </row>
    <row r="887" spans="1:38" x14ac:dyDescent="0.35">
      <c r="A887">
        <v>6875</v>
      </c>
      <c r="B887">
        <v>1965</v>
      </c>
      <c r="C887" t="s">
        <v>39</v>
      </c>
      <c r="D887" t="s">
        <v>37</v>
      </c>
      <c r="E887">
        <v>32727</v>
      </c>
      <c r="F887">
        <v>0</v>
      </c>
      <c r="G887">
        <v>0</v>
      </c>
      <c r="H887" s="1">
        <v>41149</v>
      </c>
      <c r="I887">
        <v>38</v>
      </c>
      <c r="J887">
        <v>167</v>
      </c>
      <c r="K887">
        <v>13</v>
      </c>
      <c r="L887">
        <v>180</v>
      </c>
      <c r="M887">
        <v>86</v>
      </c>
      <c r="N887">
        <v>13</v>
      </c>
      <c r="O887">
        <v>70</v>
      </c>
      <c r="P887">
        <v>2</v>
      </c>
      <c r="Q887">
        <v>7</v>
      </c>
      <c r="R887">
        <v>3</v>
      </c>
      <c r="S887">
        <v>5</v>
      </c>
      <c r="T887">
        <v>8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 t="s">
        <v>34</v>
      </c>
      <c r="AC887">
        <f>2014 - Table2[[#This Row],[Year_Birth]]</f>
        <v>49</v>
      </c>
      <c r="AD887">
        <f>IF(Table2[[#This Row],[Age]]&gt;100, "100", Table2[[#This Row],[Age]])</f>
        <v>49</v>
      </c>
      <c r="AE887" t="str">
        <f>IF(Table2[[#This Row],[Age_Cleaned]]&lt;30,"&lt;30",
   IF(Table2[[#This Row],[Age_Cleaned]]&lt;=40,"30-40",
   IF(Table2[[#This Row],[Age_Cleaned]]&lt;=50,"40-50","50+")))</f>
        <v>40-50</v>
      </c>
      <c r="AF887" s="2">
        <f>Table2[[#This Row],[MntWines]]+Table2[[#This Row],[MntFruits]]+Table2[[#This Row],[MntMeatProducts]]+Table2[[#This Row],[MntFishProducts]]+Table2[[#This Row],[MntSweetProducts]]+Table2[[#This Row],[MntGoldProds]]</f>
        <v>529</v>
      </c>
      <c r="AG887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88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887" s="2">
        <f>IF(Table2[[#This Row],[Marital_Cleaned]]="In Relationship",2,1) + Table2[[#This Row],[Kidhome]] + Table2[[#This Row],[Teenhome]]</f>
        <v>2</v>
      </c>
      <c r="AJ88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887" s="2">
        <f>IF(OR(Table2[[#This Row],[ Income ]]="",Table2[[#This Row],[ Income ]]&gt;200000),ROUND(MEDIAN(Table2[[ Income ]]),0),Table2[[#This Row],[ Income ]])</f>
        <v>32727</v>
      </c>
      <c r="AL887" s="2" t="str">
        <f>IF(Table2[[#This Row],[Income_Cleaned]]&lt;35000,"Low",
   IF(Table2[[#This Row],[Income_Cleaned]]&lt;=70000,"Medium","High"))</f>
        <v>Low</v>
      </c>
    </row>
    <row r="888" spans="1:38" x14ac:dyDescent="0.35">
      <c r="A888">
        <v>6728</v>
      </c>
      <c r="B888">
        <v>1985</v>
      </c>
      <c r="C888" t="s">
        <v>30</v>
      </c>
      <c r="D888" t="s">
        <v>37</v>
      </c>
      <c r="E888">
        <v>29103</v>
      </c>
      <c r="F888">
        <v>1</v>
      </c>
      <c r="G888">
        <v>0</v>
      </c>
      <c r="H888" s="1">
        <v>41148</v>
      </c>
      <c r="I888">
        <v>38</v>
      </c>
      <c r="J888">
        <v>16</v>
      </c>
      <c r="K888">
        <v>0</v>
      </c>
      <c r="L888">
        <v>17</v>
      </c>
      <c r="M888">
        <v>6</v>
      </c>
      <c r="N888">
        <v>3</v>
      </c>
      <c r="O888">
        <v>6</v>
      </c>
      <c r="P888">
        <v>2</v>
      </c>
      <c r="Q888">
        <v>1</v>
      </c>
      <c r="R888">
        <v>0</v>
      </c>
      <c r="S888">
        <v>3</v>
      </c>
      <c r="T888">
        <v>9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 t="s">
        <v>32</v>
      </c>
      <c r="AC888">
        <f>2014 - Table2[[#This Row],[Year_Birth]]</f>
        <v>29</v>
      </c>
      <c r="AD888">
        <f>IF(Table2[[#This Row],[Age]]&gt;100, "100", Table2[[#This Row],[Age]])</f>
        <v>29</v>
      </c>
      <c r="AE888" t="str">
        <f>IF(Table2[[#This Row],[Age_Cleaned]]&lt;30,"&lt;30",
   IF(Table2[[#This Row],[Age_Cleaned]]&lt;=40,"30-40",
   IF(Table2[[#This Row],[Age_Cleaned]]&lt;=50,"40-50","50+")))</f>
        <v>&lt;30</v>
      </c>
      <c r="AF888" s="2">
        <f>Table2[[#This Row],[MntWines]]+Table2[[#This Row],[MntFruits]]+Table2[[#This Row],[MntMeatProducts]]+Table2[[#This Row],[MntFishProducts]]+Table2[[#This Row],[MntSweetProducts]]+Table2[[#This Row],[MntGoldProds]]</f>
        <v>48</v>
      </c>
      <c r="AG888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88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888" s="2">
        <f>IF(Table2[[#This Row],[Marital_Cleaned]]="In Relationship",2,1) + Table2[[#This Row],[Kidhome]] + Table2[[#This Row],[Teenhome]]</f>
        <v>3</v>
      </c>
      <c r="AJ88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888" s="2">
        <f>IF(OR(Table2[[#This Row],[ Income ]]="",Table2[[#This Row],[ Income ]]&gt;200000),ROUND(MEDIAN(Table2[[ Income ]]),0),Table2[[#This Row],[ Income ]])</f>
        <v>29103</v>
      </c>
      <c r="AL888" s="2" t="str">
        <f>IF(Table2[[#This Row],[Income_Cleaned]]&lt;35000,"Low",
   IF(Table2[[#This Row],[Income_Cleaned]]&lt;=70000,"Medium","High"))</f>
        <v>Low</v>
      </c>
    </row>
    <row r="889" spans="1:38" x14ac:dyDescent="0.35">
      <c r="A889">
        <v>2471</v>
      </c>
      <c r="B889">
        <v>1965</v>
      </c>
      <c r="C889" t="s">
        <v>30</v>
      </c>
      <c r="D889" t="s">
        <v>35</v>
      </c>
      <c r="E889">
        <v>61482</v>
      </c>
      <c r="F889">
        <v>0</v>
      </c>
      <c r="G889">
        <v>0</v>
      </c>
      <c r="H889" s="1">
        <v>41817</v>
      </c>
      <c r="I889">
        <v>39</v>
      </c>
      <c r="J889">
        <v>48</v>
      </c>
      <c r="K889">
        <v>58</v>
      </c>
      <c r="L889">
        <v>68</v>
      </c>
      <c r="M889">
        <v>16</v>
      </c>
      <c r="N889">
        <v>66</v>
      </c>
      <c r="O889">
        <v>43</v>
      </c>
      <c r="P889">
        <v>1</v>
      </c>
      <c r="Q889">
        <v>3</v>
      </c>
      <c r="R889">
        <v>2</v>
      </c>
      <c r="S889">
        <v>6</v>
      </c>
      <c r="T889">
        <v>2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 t="s">
        <v>45</v>
      </c>
      <c r="AC889">
        <f>2014 - Table2[[#This Row],[Year_Birth]]</f>
        <v>49</v>
      </c>
      <c r="AD889">
        <f>IF(Table2[[#This Row],[Age]]&gt;100, "100", Table2[[#This Row],[Age]])</f>
        <v>49</v>
      </c>
      <c r="AE889" t="str">
        <f>IF(Table2[[#This Row],[Age_Cleaned]]&lt;30,"&lt;30",
   IF(Table2[[#This Row],[Age_Cleaned]]&lt;=40,"30-40",
   IF(Table2[[#This Row],[Age_Cleaned]]&lt;=50,"40-50","50+")))</f>
        <v>40-50</v>
      </c>
      <c r="AF889" s="2">
        <f>Table2[[#This Row],[MntWines]]+Table2[[#This Row],[MntFruits]]+Table2[[#This Row],[MntMeatProducts]]+Table2[[#This Row],[MntFishProducts]]+Table2[[#This Row],[MntSweetProducts]]+Table2[[#This Row],[MntGoldProds]]</f>
        <v>299</v>
      </c>
      <c r="AG889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88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889" s="2">
        <f>IF(Table2[[#This Row],[Marital_Cleaned]]="In Relationship",2,1) + Table2[[#This Row],[Kidhome]] + Table2[[#This Row],[Teenhome]]</f>
        <v>2</v>
      </c>
      <c r="AJ88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889" s="2">
        <f>IF(OR(Table2[[#This Row],[ Income ]]="",Table2[[#This Row],[ Income ]]&gt;200000),ROUND(MEDIAN(Table2[[ Income ]]),0),Table2[[#This Row],[ Income ]])</f>
        <v>61482</v>
      </c>
      <c r="AL889" s="2" t="str">
        <f>IF(Table2[[#This Row],[Income_Cleaned]]&lt;35000,"Low",
   IF(Table2[[#This Row],[Income_Cleaned]]&lt;=70000,"Medium","High"))</f>
        <v>Medium</v>
      </c>
    </row>
    <row r="890" spans="1:38" x14ac:dyDescent="0.35">
      <c r="A890">
        <v>49</v>
      </c>
      <c r="B890">
        <v>1970</v>
      </c>
      <c r="C890" t="s">
        <v>30</v>
      </c>
      <c r="D890" t="s">
        <v>33</v>
      </c>
      <c r="E890">
        <v>20587</v>
      </c>
      <c r="F890">
        <v>1</v>
      </c>
      <c r="G890">
        <v>0</v>
      </c>
      <c r="H890" s="1">
        <v>41770</v>
      </c>
      <c r="I890">
        <v>39</v>
      </c>
      <c r="J890">
        <v>2</v>
      </c>
      <c r="K890">
        <v>3</v>
      </c>
      <c r="L890">
        <v>6</v>
      </c>
      <c r="M890">
        <v>4</v>
      </c>
      <c r="N890">
        <v>1</v>
      </c>
      <c r="O890">
        <v>9</v>
      </c>
      <c r="P890">
        <v>1</v>
      </c>
      <c r="Q890">
        <v>1</v>
      </c>
      <c r="R890">
        <v>1</v>
      </c>
      <c r="S890">
        <v>2</v>
      </c>
      <c r="T890">
        <v>7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 t="s">
        <v>34</v>
      </c>
      <c r="AC890">
        <f>2014 - Table2[[#This Row],[Year_Birth]]</f>
        <v>44</v>
      </c>
      <c r="AD890">
        <f>IF(Table2[[#This Row],[Age]]&gt;100, "100", Table2[[#This Row],[Age]])</f>
        <v>44</v>
      </c>
      <c r="AE890" t="str">
        <f>IF(Table2[[#This Row],[Age_Cleaned]]&lt;30,"&lt;30",
   IF(Table2[[#This Row],[Age_Cleaned]]&lt;=40,"30-40",
   IF(Table2[[#This Row],[Age_Cleaned]]&lt;=50,"40-50","50+")))</f>
        <v>40-50</v>
      </c>
      <c r="AF890" s="2">
        <f>Table2[[#This Row],[MntWines]]+Table2[[#This Row],[MntFruits]]+Table2[[#This Row],[MntMeatProducts]]+Table2[[#This Row],[MntFishProducts]]+Table2[[#This Row],[MntSweetProducts]]+Table2[[#This Row],[MntGoldProds]]</f>
        <v>25</v>
      </c>
      <c r="AG890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89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890" s="2">
        <f>IF(Table2[[#This Row],[Marital_Cleaned]]="In Relationship",2,1) + Table2[[#This Row],[Kidhome]] + Table2[[#This Row],[Teenhome]]</f>
        <v>2</v>
      </c>
      <c r="AJ89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890" s="2">
        <f>IF(OR(Table2[[#This Row],[ Income ]]="",Table2[[#This Row],[ Income ]]&gt;200000),ROUND(MEDIAN(Table2[[ Income ]]),0),Table2[[#This Row],[ Income ]])</f>
        <v>20587</v>
      </c>
      <c r="AL890" s="2" t="str">
        <f>IF(Table2[[#This Row],[Income_Cleaned]]&lt;35000,"Low",
   IF(Table2[[#This Row],[Income_Cleaned]]&lt;=70000,"Medium","High"))</f>
        <v>Low</v>
      </c>
    </row>
    <row r="891" spans="1:38" x14ac:dyDescent="0.35">
      <c r="A891">
        <v>4973</v>
      </c>
      <c r="B891">
        <v>1970</v>
      </c>
      <c r="C891" t="s">
        <v>30</v>
      </c>
      <c r="D891" t="s">
        <v>33</v>
      </c>
      <c r="E891">
        <v>20587</v>
      </c>
      <c r="F891">
        <v>1</v>
      </c>
      <c r="G891">
        <v>0</v>
      </c>
      <c r="H891" s="1">
        <v>41770</v>
      </c>
      <c r="I891">
        <v>39</v>
      </c>
      <c r="J891">
        <v>2</v>
      </c>
      <c r="K891">
        <v>3</v>
      </c>
      <c r="L891">
        <v>6</v>
      </c>
      <c r="M891">
        <v>4</v>
      </c>
      <c r="N891">
        <v>1</v>
      </c>
      <c r="O891">
        <v>9</v>
      </c>
      <c r="P891">
        <v>1</v>
      </c>
      <c r="Q891">
        <v>1</v>
      </c>
      <c r="R891">
        <v>1</v>
      </c>
      <c r="S891">
        <v>2</v>
      </c>
      <c r="T891">
        <v>7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 t="s">
        <v>34</v>
      </c>
      <c r="AC891">
        <f>2014 - Table2[[#This Row],[Year_Birth]]</f>
        <v>44</v>
      </c>
      <c r="AD891">
        <f>IF(Table2[[#This Row],[Age]]&gt;100, "100", Table2[[#This Row],[Age]])</f>
        <v>44</v>
      </c>
      <c r="AE891" t="str">
        <f>IF(Table2[[#This Row],[Age_Cleaned]]&lt;30,"&lt;30",
   IF(Table2[[#This Row],[Age_Cleaned]]&lt;=40,"30-40",
   IF(Table2[[#This Row],[Age_Cleaned]]&lt;=50,"40-50","50+")))</f>
        <v>40-50</v>
      </c>
      <c r="AF891" s="2">
        <f>Table2[[#This Row],[MntWines]]+Table2[[#This Row],[MntFruits]]+Table2[[#This Row],[MntMeatProducts]]+Table2[[#This Row],[MntFishProducts]]+Table2[[#This Row],[MntSweetProducts]]+Table2[[#This Row],[MntGoldProds]]</f>
        <v>25</v>
      </c>
      <c r="AG891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89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891" s="2">
        <f>IF(Table2[[#This Row],[Marital_Cleaned]]="In Relationship",2,1) + Table2[[#This Row],[Kidhome]] + Table2[[#This Row],[Teenhome]]</f>
        <v>2</v>
      </c>
      <c r="AJ89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891" s="2">
        <f>IF(OR(Table2[[#This Row],[ Income ]]="",Table2[[#This Row],[ Income ]]&gt;200000),ROUND(MEDIAN(Table2[[ Income ]]),0),Table2[[#This Row],[ Income ]])</f>
        <v>20587</v>
      </c>
      <c r="AL891" s="2" t="str">
        <f>IF(Table2[[#This Row],[Income_Cleaned]]&lt;35000,"Low",
   IF(Table2[[#This Row],[Income_Cleaned]]&lt;=70000,"Medium","High"))</f>
        <v>Low</v>
      </c>
    </row>
    <row r="892" spans="1:38" x14ac:dyDescent="0.35">
      <c r="A892">
        <v>6387</v>
      </c>
      <c r="B892">
        <v>1976</v>
      </c>
      <c r="C892" t="s">
        <v>39</v>
      </c>
      <c r="D892" t="s">
        <v>37</v>
      </c>
      <c r="E892">
        <v>52190</v>
      </c>
      <c r="F892">
        <v>1</v>
      </c>
      <c r="G892">
        <v>1</v>
      </c>
      <c r="H892" s="1">
        <v>41767</v>
      </c>
      <c r="I892">
        <v>39</v>
      </c>
      <c r="J892">
        <v>42</v>
      </c>
      <c r="K892">
        <v>0</v>
      </c>
      <c r="L892">
        <v>17</v>
      </c>
      <c r="M892">
        <v>0</v>
      </c>
      <c r="N892">
        <v>0</v>
      </c>
      <c r="O892">
        <v>18</v>
      </c>
      <c r="P892">
        <v>3</v>
      </c>
      <c r="Q892">
        <v>2</v>
      </c>
      <c r="R892">
        <v>1</v>
      </c>
      <c r="S892">
        <v>3</v>
      </c>
      <c r="T892">
        <v>5</v>
      </c>
      <c r="U892">
        <v>1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 t="s">
        <v>45</v>
      </c>
      <c r="AC892">
        <f>2014 - Table2[[#This Row],[Year_Birth]]</f>
        <v>38</v>
      </c>
      <c r="AD892">
        <f>IF(Table2[[#This Row],[Age]]&gt;100, "100", Table2[[#This Row],[Age]])</f>
        <v>38</v>
      </c>
      <c r="AE892" t="str">
        <f>IF(Table2[[#This Row],[Age_Cleaned]]&lt;30,"&lt;30",
   IF(Table2[[#This Row],[Age_Cleaned]]&lt;=40,"30-40",
   IF(Table2[[#This Row],[Age_Cleaned]]&lt;=50,"40-50","50+")))</f>
        <v>30-40</v>
      </c>
      <c r="AF892" s="2">
        <f>Table2[[#This Row],[MntWines]]+Table2[[#This Row],[MntFruits]]+Table2[[#This Row],[MntMeatProducts]]+Table2[[#This Row],[MntFishProducts]]+Table2[[#This Row],[MntSweetProducts]]+Table2[[#This Row],[MntGoldProds]]</f>
        <v>77</v>
      </c>
      <c r="AG892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89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892" s="2">
        <f>IF(Table2[[#This Row],[Marital_Cleaned]]="In Relationship",2,1) + Table2[[#This Row],[Kidhome]] + Table2[[#This Row],[Teenhome]]</f>
        <v>4</v>
      </c>
      <c r="AJ89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892" s="2">
        <f>IF(OR(Table2[[#This Row],[ Income ]]="",Table2[[#This Row],[ Income ]]&gt;200000),ROUND(MEDIAN(Table2[[ Income ]]),0),Table2[[#This Row],[ Income ]])</f>
        <v>52190</v>
      </c>
      <c r="AL892" s="2" t="str">
        <f>IF(Table2[[#This Row],[Income_Cleaned]]&lt;35000,"Low",
   IF(Table2[[#This Row],[Income_Cleaned]]&lt;=70000,"Medium","High"))</f>
        <v>Medium</v>
      </c>
    </row>
    <row r="893" spans="1:38" x14ac:dyDescent="0.35">
      <c r="A893">
        <v>5866</v>
      </c>
      <c r="B893">
        <v>1974</v>
      </c>
      <c r="C893" t="s">
        <v>30</v>
      </c>
      <c r="D893" t="s">
        <v>37</v>
      </c>
      <c r="E893">
        <v>48186</v>
      </c>
      <c r="F893">
        <v>1</v>
      </c>
      <c r="G893">
        <v>0</v>
      </c>
      <c r="H893" s="1">
        <v>41718</v>
      </c>
      <c r="I893">
        <v>39</v>
      </c>
      <c r="J893">
        <v>97</v>
      </c>
      <c r="K893">
        <v>3</v>
      </c>
      <c r="L893">
        <v>66</v>
      </c>
      <c r="M893">
        <v>12</v>
      </c>
      <c r="N893">
        <v>7</v>
      </c>
      <c r="O893">
        <v>34</v>
      </c>
      <c r="P893">
        <v>3</v>
      </c>
      <c r="Q893">
        <v>4</v>
      </c>
      <c r="R893">
        <v>1</v>
      </c>
      <c r="S893">
        <v>4</v>
      </c>
      <c r="T893">
        <v>7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 t="s">
        <v>32</v>
      </c>
      <c r="AC893">
        <f>2014 - Table2[[#This Row],[Year_Birth]]</f>
        <v>40</v>
      </c>
      <c r="AD893">
        <f>IF(Table2[[#This Row],[Age]]&gt;100, "100", Table2[[#This Row],[Age]])</f>
        <v>40</v>
      </c>
      <c r="AE893" t="str">
        <f>IF(Table2[[#This Row],[Age_Cleaned]]&lt;30,"&lt;30",
   IF(Table2[[#This Row],[Age_Cleaned]]&lt;=40,"30-40",
   IF(Table2[[#This Row],[Age_Cleaned]]&lt;=50,"40-50","50+")))</f>
        <v>30-40</v>
      </c>
      <c r="AF893" s="2">
        <f>Table2[[#This Row],[MntWines]]+Table2[[#This Row],[MntFruits]]+Table2[[#This Row],[MntMeatProducts]]+Table2[[#This Row],[MntFishProducts]]+Table2[[#This Row],[MntSweetProducts]]+Table2[[#This Row],[MntGoldProds]]</f>
        <v>219</v>
      </c>
      <c r="AG893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89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893" s="2">
        <f>IF(Table2[[#This Row],[Marital_Cleaned]]="In Relationship",2,1) + Table2[[#This Row],[Kidhome]] + Table2[[#This Row],[Teenhome]]</f>
        <v>3</v>
      </c>
      <c r="AJ89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893" s="2">
        <f>IF(OR(Table2[[#This Row],[ Income ]]="",Table2[[#This Row],[ Income ]]&gt;200000),ROUND(MEDIAN(Table2[[ Income ]]),0),Table2[[#This Row],[ Income ]])</f>
        <v>48186</v>
      </c>
      <c r="AL893" s="2" t="str">
        <f>IF(Table2[[#This Row],[Income_Cleaned]]&lt;35000,"Low",
   IF(Table2[[#This Row],[Income_Cleaned]]&lt;=70000,"Medium","High"))</f>
        <v>Medium</v>
      </c>
    </row>
    <row r="894" spans="1:38" x14ac:dyDescent="0.35">
      <c r="A894">
        <v>8523</v>
      </c>
      <c r="B894">
        <v>1968</v>
      </c>
      <c r="C894" t="s">
        <v>30</v>
      </c>
      <c r="D894" t="s">
        <v>35</v>
      </c>
      <c r="E894">
        <v>19329</v>
      </c>
      <c r="F894">
        <v>1</v>
      </c>
      <c r="G894">
        <v>0</v>
      </c>
      <c r="H894" s="1">
        <v>41622</v>
      </c>
      <c r="I894">
        <v>39</v>
      </c>
      <c r="J894">
        <v>24</v>
      </c>
      <c r="K894">
        <v>1</v>
      </c>
      <c r="L894">
        <v>16</v>
      </c>
      <c r="M894">
        <v>12</v>
      </c>
      <c r="N894">
        <v>2</v>
      </c>
      <c r="O894">
        <v>5</v>
      </c>
      <c r="P894">
        <v>3</v>
      </c>
      <c r="Q894">
        <v>4</v>
      </c>
      <c r="R894">
        <v>0</v>
      </c>
      <c r="S894">
        <v>3</v>
      </c>
      <c r="T894">
        <v>8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 t="s">
        <v>34</v>
      </c>
      <c r="AC894">
        <f>2014 - Table2[[#This Row],[Year_Birth]]</f>
        <v>46</v>
      </c>
      <c r="AD894">
        <f>IF(Table2[[#This Row],[Age]]&gt;100, "100", Table2[[#This Row],[Age]])</f>
        <v>46</v>
      </c>
      <c r="AE894" t="str">
        <f>IF(Table2[[#This Row],[Age_Cleaned]]&lt;30,"&lt;30",
   IF(Table2[[#This Row],[Age_Cleaned]]&lt;=40,"30-40",
   IF(Table2[[#This Row],[Age_Cleaned]]&lt;=50,"40-50","50+")))</f>
        <v>40-50</v>
      </c>
      <c r="AF894" s="2">
        <f>Table2[[#This Row],[MntWines]]+Table2[[#This Row],[MntFruits]]+Table2[[#This Row],[MntMeatProducts]]+Table2[[#This Row],[MntFishProducts]]+Table2[[#This Row],[MntSweetProducts]]+Table2[[#This Row],[MntGoldProds]]</f>
        <v>60</v>
      </c>
      <c r="AG894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89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894" s="2">
        <f>IF(Table2[[#This Row],[Marital_Cleaned]]="In Relationship",2,1) + Table2[[#This Row],[Kidhome]] + Table2[[#This Row],[Teenhome]]</f>
        <v>3</v>
      </c>
      <c r="AJ89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894" s="2">
        <f>IF(OR(Table2[[#This Row],[ Income ]]="",Table2[[#This Row],[ Income ]]&gt;200000),ROUND(MEDIAN(Table2[[ Income ]]),0),Table2[[#This Row],[ Income ]])</f>
        <v>19329</v>
      </c>
      <c r="AL894" s="2" t="str">
        <f>IF(Table2[[#This Row],[Income_Cleaned]]&lt;35000,"Low",
   IF(Table2[[#This Row],[Income_Cleaned]]&lt;=70000,"Medium","High"))</f>
        <v>Low</v>
      </c>
    </row>
    <row r="895" spans="1:38" x14ac:dyDescent="0.35">
      <c r="A895">
        <v>7901</v>
      </c>
      <c r="B895">
        <v>1971</v>
      </c>
      <c r="C895" t="s">
        <v>43</v>
      </c>
      <c r="D895" t="s">
        <v>35</v>
      </c>
      <c r="E895">
        <v>34109</v>
      </c>
      <c r="F895">
        <v>0</v>
      </c>
      <c r="G895">
        <v>1</v>
      </c>
      <c r="H895" s="1">
        <v>41584</v>
      </c>
      <c r="I895">
        <v>39</v>
      </c>
      <c r="J895">
        <v>9</v>
      </c>
      <c r="K895">
        <v>1</v>
      </c>
      <c r="L895">
        <v>5</v>
      </c>
      <c r="M895">
        <v>2</v>
      </c>
      <c r="N895">
        <v>1</v>
      </c>
      <c r="O895">
        <v>4</v>
      </c>
      <c r="P895">
        <v>1</v>
      </c>
      <c r="Q895">
        <v>0</v>
      </c>
      <c r="R895">
        <v>0</v>
      </c>
      <c r="S895">
        <v>3</v>
      </c>
      <c r="T895">
        <v>4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 t="s">
        <v>38</v>
      </c>
      <c r="AC895">
        <f>2014 - Table2[[#This Row],[Year_Birth]]</f>
        <v>43</v>
      </c>
      <c r="AD895">
        <f>IF(Table2[[#This Row],[Age]]&gt;100, "100", Table2[[#This Row],[Age]])</f>
        <v>43</v>
      </c>
      <c r="AE895" t="str">
        <f>IF(Table2[[#This Row],[Age_Cleaned]]&lt;30,"&lt;30",
   IF(Table2[[#This Row],[Age_Cleaned]]&lt;=40,"30-40",
   IF(Table2[[#This Row],[Age_Cleaned]]&lt;=50,"40-50","50+")))</f>
        <v>40-50</v>
      </c>
      <c r="AF895" s="2">
        <f>Table2[[#This Row],[MntWines]]+Table2[[#This Row],[MntFruits]]+Table2[[#This Row],[MntMeatProducts]]+Table2[[#This Row],[MntFishProducts]]+Table2[[#This Row],[MntSweetProducts]]+Table2[[#This Row],[MntGoldProds]]</f>
        <v>22</v>
      </c>
      <c r="AG895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89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895" s="2">
        <f>IF(Table2[[#This Row],[Marital_Cleaned]]="In Relationship",2,1) + Table2[[#This Row],[Kidhome]] + Table2[[#This Row],[Teenhome]]</f>
        <v>3</v>
      </c>
      <c r="AJ89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895" s="2">
        <f>IF(OR(Table2[[#This Row],[ Income ]]="",Table2[[#This Row],[ Income ]]&gt;200000),ROUND(MEDIAN(Table2[[ Income ]]),0),Table2[[#This Row],[ Income ]])</f>
        <v>34109</v>
      </c>
      <c r="AL895" s="2" t="str">
        <f>IF(Table2[[#This Row],[Income_Cleaned]]&lt;35000,"Low",
   IF(Table2[[#This Row],[Income_Cleaned]]&lt;=70000,"Medium","High"))</f>
        <v>Low</v>
      </c>
    </row>
    <row r="896" spans="1:38" x14ac:dyDescent="0.35">
      <c r="A896">
        <v>898</v>
      </c>
      <c r="B896">
        <v>1986</v>
      </c>
      <c r="C896" t="s">
        <v>30</v>
      </c>
      <c r="D896" t="s">
        <v>35</v>
      </c>
      <c r="E896">
        <v>23477</v>
      </c>
      <c r="F896">
        <v>1</v>
      </c>
      <c r="G896">
        <v>0</v>
      </c>
      <c r="H896" s="1">
        <v>41568</v>
      </c>
      <c r="I896">
        <v>39</v>
      </c>
      <c r="J896">
        <v>38</v>
      </c>
      <c r="K896">
        <v>15</v>
      </c>
      <c r="L896">
        <v>54</v>
      </c>
      <c r="M896">
        <v>3</v>
      </c>
      <c r="N896">
        <v>8</v>
      </c>
      <c r="O896">
        <v>29</v>
      </c>
      <c r="P896">
        <v>3</v>
      </c>
      <c r="Q896">
        <v>3</v>
      </c>
      <c r="R896">
        <v>0</v>
      </c>
      <c r="S896">
        <v>4</v>
      </c>
      <c r="T896">
        <v>8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 t="s">
        <v>32</v>
      </c>
      <c r="AC896">
        <f>2014 - Table2[[#This Row],[Year_Birth]]</f>
        <v>28</v>
      </c>
      <c r="AD896">
        <f>IF(Table2[[#This Row],[Age]]&gt;100, "100", Table2[[#This Row],[Age]])</f>
        <v>28</v>
      </c>
      <c r="AE896" t="str">
        <f>IF(Table2[[#This Row],[Age_Cleaned]]&lt;30,"&lt;30",
   IF(Table2[[#This Row],[Age_Cleaned]]&lt;=40,"30-40",
   IF(Table2[[#This Row],[Age_Cleaned]]&lt;=50,"40-50","50+")))</f>
        <v>&lt;30</v>
      </c>
      <c r="AF896" s="2">
        <f>Table2[[#This Row],[MntWines]]+Table2[[#This Row],[MntFruits]]+Table2[[#This Row],[MntMeatProducts]]+Table2[[#This Row],[MntFishProducts]]+Table2[[#This Row],[MntSweetProducts]]+Table2[[#This Row],[MntGoldProds]]</f>
        <v>147</v>
      </c>
      <c r="AG896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89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896" s="2">
        <f>IF(Table2[[#This Row],[Marital_Cleaned]]="In Relationship",2,1) + Table2[[#This Row],[Kidhome]] + Table2[[#This Row],[Teenhome]]</f>
        <v>3</v>
      </c>
      <c r="AJ89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896" s="2">
        <f>IF(OR(Table2[[#This Row],[ Income ]]="",Table2[[#This Row],[ Income ]]&gt;200000),ROUND(MEDIAN(Table2[[ Income ]]),0),Table2[[#This Row],[ Income ]])</f>
        <v>23477</v>
      </c>
      <c r="AL896" s="2" t="str">
        <f>IF(Table2[[#This Row],[Income_Cleaned]]&lt;35000,"Low",
   IF(Table2[[#This Row],[Income_Cleaned]]&lt;=70000,"Medium","High"))</f>
        <v>Low</v>
      </c>
    </row>
    <row r="897" spans="1:38" x14ac:dyDescent="0.35">
      <c r="A897">
        <v>10242</v>
      </c>
      <c r="B897">
        <v>1966</v>
      </c>
      <c r="C897" t="s">
        <v>39</v>
      </c>
      <c r="D897" t="s">
        <v>37</v>
      </c>
      <c r="E897">
        <v>47472</v>
      </c>
      <c r="F897">
        <v>1</v>
      </c>
      <c r="G897">
        <v>1</v>
      </c>
      <c r="H897" s="1">
        <v>41533</v>
      </c>
      <c r="I897">
        <v>39</v>
      </c>
      <c r="J897">
        <v>56</v>
      </c>
      <c r="K897">
        <v>0</v>
      </c>
      <c r="L897">
        <v>11</v>
      </c>
      <c r="M897">
        <v>0</v>
      </c>
      <c r="N897">
        <v>0</v>
      </c>
      <c r="O897">
        <v>8</v>
      </c>
      <c r="P897">
        <v>2</v>
      </c>
      <c r="Q897">
        <v>2</v>
      </c>
      <c r="R897">
        <v>0</v>
      </c>
      <c r="S897">
        <v>4</v>
      </c>
      <c r="T897">
        <v>5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 t="s">
        <v>32</v>
      </c>
      <c r="AC897">
        <f>2014 - Table2[[#This Row],[Year_Birth]]</f>
        <v>48</v>
      </c>
      <c r="AD897">
        <f>IF(Table2[[#This Row],[Age]]&gt;100, "100", Table2[[#This Row],[Age]])</f>
        <v>48</v>
      </c>
      <c r="AE897" t="str">
        <f>IF(Table2[[#This Row],[Age_Cleaned]]&lt;30,"&lt;30",
   IF(Table2[[#This Row],[Age_Cleaned]]&lt;=40,"30-40",
   IF(Table2[[#This Row],[Age_Cleaned]]&lt;=50,"40-50","50+")))</f>
        <v>40-50</v>
      </c>
      <c r="AF897" s="2">
        <f>Table2[[#This Row],[MntWines]]+Table2[[#This Row],[MntFruits]]+Table2[[#This Row],[MntMeatProducts]]+Table2[[#This Row],[MntFishProducts]]+Table2[[#This Row],[MntSweetProducts]]+Table2[[#This Row],[MntGoldProds]]</f>
        <v>75</v>
      </c>
      <c r="AG897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89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897" s="2">
        <f>IF(Table2[[#This Row],[Marital_Cleaned]]="In Relationship",2,1) + Table2[[#This Row],[Kidhome]] + Table2[[#This Row],[Teenhome]]</f>
        <v>4</v>
      </c>
      <c r="AJ89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897" s="2">
        <f>IF(OR(Table2[[#This Row],[ Income ]]="",Table2[[#This Row],[ Income ]]&gt;200000),ROUND(MEDIAN(Table2[[ Income ]]),0),Table2[[#This Row],[ Income ]])</f>
        <v>47472</v>
      </c>
      <c r="AL897" s="2" t="str">
        <f>IF(Table2[[#This Row],[Income_Cleaned]]&lt;35000,"Low",
   IF(Table2[[#This Row],[Income_Cleaned]]&lt;=70000,"Medium","High"))</f>
        <v>Medium</v>
      </c>
    </row>
    <row r="898" spans="1:38" x14ac:dyDescent="0.35">
      <c r="A898">
        <v>5835</v>
      </c>
      <c r="B898">
        <v>1976</v>
      </c>
      <c r="C898" t="s">
        <v>39</v>
      </c>
      <c r="D898" t="s">
        <v>31</v>
      </c>
      <c r="E898">
        <v>14849</v>
      </c>
      <c r="F898">
        <v>1</v>
      </c>
      <c r="G898">
        <v>0</v>
      </c>
      <c r="H898" s="1">
        <v>41457</v>
      </c>
      <c r="I898">
        <v>39</v>
      </c>
      <c r="J898">
        <v>21</v>
      </c>
      <c r="K898">
        <v>2</v>
      </c>
      <c r="L898">
        <v>28</v>
      </c>
      <c r="M898">
        <v>3</v>
      </c>
      <c r="N898">
        <v>2</v>
      </c>
      <c r="O898">
        <v>9</v>
      </c>
      <c r="P898">
        <v>3</v>
      </c>
      <c r="Q898">
        <v>2</v>
      </c>
      <c r="R898">
        <v>0</v>
      </c>
      <c r="S898">
        <v>4</v>
      </c>
      <c r="T898">
        <v>8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 t="s">
        <v>32</v>
      </c>
      <c r="AC898">
        <f>2014 - Table2[[#This Row],[Year_Birth]]</f>
        <v>38</v>
      </c>
      <c r="AD898">
        <f>IF(Table2[[#This Row],[Age]]&gt;100, "100", Table2[[#This Row],[Age]])</f>
        <v>38</v>
      </c>
      <c r="AE898" t="str">
        <f>IF(Table2[[#This Row],[Age_Cleaned]]&lt;30,"&lt;30",
   IF(Table2[[#This Row],[Age_Cleaned]]&lt;=40,"30-40",
   IF(Table2[[#This Row],[Age_Cleaned]]&lt;=50,"40-50","50+")))</f>
        <v>30-40</v>
      </c>
      <c r="AF898" s="2">
        <f>Table2[[#This Row],[MntWines]]+Table2[[#This Row],[MntFruits]]+Table2[[#This Row],[MntMeatProducts]]+Table2[[#This Row],[MntFishProducts]]+Table2[[#This Row],[MntSweetProducts]]+Table2[[#This Row],[MntGoldProds]]</f>
        <v>65</v>
      </c>
      <c r="AG898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89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898" s="2">
        <f>IF(Table2[[#This Row],[Marital_Cleaned]]="In Relationship",2,1) + Table2[[#This Row],[Kidhome]] + Table2[[#This Row],[Teenhome]]</f>
        <v>2</v>
      </c>
      <c r="AJ89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898" s="2">
        <f>IF(OR(Table2[[#This Row],[ Income ]]="",Table2[[#This Row],[ Income ]]&gt;200000),ROUND(MEDIAN(Table2[[ Income ]]),0),Table2[[#This Row],[ Income ]])</f>
        <v>14849</v>
      </c>
      <c r="AL898" s="2" t="str">
        <f>IF(Table2[[#This Row],[Income_Cleaned]]&lt;35000,"Low",
   IF(Table2[[#This Row],[Income_Cleaned]]&lt;=70000,"Medium","High"))</f>
        <v>Low</v>
      </c>
    </row>
    <row r="899" spans="1:38" x14ac:dyDescent="0.35">
      <c r="A899">
        <v>6919</v>
      </c>
      <c r="B899">
        <v>1978</v>
      </c>
      <c r="C899" t="s">
        <v>40</v>
      </c>
      <c r="D899" t="s">
        <v>35</v>
      </c>
      <c r="E899">
        <v>26224</v>
      </c>
      <c r="F899">
        <v>1</v>
      </c>
      <c r="G899">
        <v>0</v>
      </c>
      <c r="H899" s="1">
        <v>41429</v>
      </c>
      <c r="I899">
        <v>39</v>
      </c>
      <c r="J899">
        <v>4</v>
      </c>
      <c r="K899">
        <v>7</v>
      </c>
      <c r="L899">
        <v>15</v>
      </c>
      <c r="M899">
        <v>13</v>
      </c>
      <c r="N899">
        <v>9</v>
      </c>
      <c r="O899">
        <v>15</v>
      </c>
      <c r="P899">
        <v>3</v>
      </c>
      <c r="Q899">
        <v>2</v>
      </c>
      <c r="R899">
        <v>1</v>
      </c>
      <c r="S899">
        <v>3</v>
      </c>
      <c r="T899">
        <v>6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 t="s">
        <v>32</v>
      </c>
      <c r="AC899">
        <f>2014 - Table2[[#This Row],[Year_Birth]]</f>
        <v>36</v>
      </c>
      <c r="AD899">
        <f>IF(Table2[[#This Row],[Age]]&gt;100, "100", Table2[[#This Row],[Age]])</f>
        <v>36</v>
      </c>
      <c r="AE899" t="str">
        <f>IF(Table2[[#This Row],[Age_Cleaned]]&lt;30,"&lt;30",
   IF(Table2[[#This Row],[Age_Cleaned]]&lt;=40,"30-40",
   IF(Table2[[#This Row],[Age_Cleaned]]&lt;=50,"40-50","50+")))</f>
        <v>30-40</v>
      </c>
      <c r="AF899" s="2">
        <f>Table2[[#This Row],[MntWines]]+Table2[[#This Row],[MntFruits]]+Table2[[#This Row],[MntMeatProducts]]+Table2[[#This Row],[MntFishProducts]]+Table2[[#This Row],[MntSweetProducts]]+Table2[[#This Row],[MntGoldProds]]</f>
        <v>63</v>
      </c>
      <c r="AG899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89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899" s="2">
        <f>IF(Table2[[#This Row],[Marital_Cleaned]]="In Relationship",2,1) + Table2[[#This Row],[Kidhome]] + Table2[[#This Row],[Teenhome]]</f>
        <v>3</v>
      </c>
      <c r="AJ89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899" s="2">
        <f>IF(OR(Table2[[#This Row],[ Income ]]="",Table2[[#This Row],[ Income ]]&gt;200000),ROUND(MEDIAN(Table2[[ Income ]]),0),Table2[[#This Row],[ Income ]])</f>
        <v>26224</v>
      </c>
      <c r="AL899" s="2" t="str">
        <f>IF(Table2[[#This Row],[Income_Cleaned]]&lt;35000,"Low",
   IF(Table2[[#This Row],[Income_Cleaned]]&lt;=70000,"Medium","High"))</f>
        <v>Low</v>
      </c>
    </row>
    <row r="900" spans="1:38" x14ac:dyDescent="0.35">
      <c r="A900">
        <v>6197</v>
      </c>
      <c r="B900">
        <v>1962</v>
      </c>
      <c r="C900" t="s">
        <v>39</v>
      </c>
      <c r="D900" t="s">
        <v>33</v>
      </c>
      <c r="E900">
        <v>27238</v>
      </c>
      <c r="F900">
        <v>1</v>
      </c>
      <c r="G900">
        <v>1</v>
      </c>
      <c r="H900" s="1">
        <v>41384</v>
      </c>
      <c r="I900">
        <v>39</v>
      </c>
      <c r="J900">
        <v>37</v>
      </c>
      <c r="K900">
        <v>0</v>
      </c>
      <c r="L900">
        <v>17</v>
      </c>
      <c r="M900">
        <v>0</v>
      </c>
      <c r="N900">
        <v>0</v>
      </c>
      <c r="O900">
        <v>3</v>
      </c>
      <c r="P900">
        <v>3</v>
      </c>
      <c r="Q900">
        <v>3</v>
      </c>
      <c r="R900">
        <v>0</v>
      </c>
      <c r="S900">
        <v>3</v>
      </c>
      <c r="T900">
        <v>9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 t="s">
        <v>32</v>
      </c>
      <c r="AC900">
        <f>2014 - Table2[[#This Row],[Year_Birth]]</f>
        <v>52</v>
      </c>
      <c r="AD900">
        <f>IF(Table2[[#This Row],[Age]]&gt;100, "100", Table2[[#This Row],[Age]])</f>
        <v>52</v>
      </c>
      <c r="AE900" t="str">
        <f>IF(Table2[[#This Row],[Age_Cleaned]]&lt;30,"&lt;30",
   IF(Table2[[#This Row],[Age_Cleaned]]&lt;=40,"30-40",
   IF(Table2[[#This Row],[Age_Cleaned]]&lt;=50,"40-50","50+")))</f>
        <v>50+</v>
      </c>
      <c r="AF900" s="2">
        <f>Table2[[#This Row],[MntWines]]+Table2[[#This Row],[MntFruits]]+Table2[[#This Row],[MntMeatProducts]]+Table2[[#This Row],[MntFishProducts]]+Table2[[#This Row],[MntSweetProducts]]+Table2[[#This Row],[MntGoldProds]]</f>
        <v>57</v>
      </c>
      <c r="AG900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90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900" s="2">
        <f>IF(Table2[[#This Row],[Marital_Cleaned]]="In Relationship",2,1) + Table2[[#This Row],[Kidhome]] + Table2[[#This Row],[Teenhome]]</f>
        <v>3</v>
      </c>
      <c r="AJ90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900" s="2">
        <f>IF(OR(Table2[[#This Row],[ Income ]]="",Table2[[#This Row],[ Income ]]&gt;200000),ROUND(MEDIAN(Table2[[ Income ]]),0),Table2[[#This Row],[ Income ]])</f>
        <v>27238</v>
      </c>
      <c r="AL900" s="2" t="str">
        <f>IF(Table2[[#This Row],[Income_Cleaned]]&lt;35000,"Low",
   IF(Table2[[#This Row],[Income_Cleaned]]&lt;=70000,"Medium","High"))</f>
        <v>Low</v>
      </c>
    </row>
    <row r="901" spans="1:38" x14ac:dyDescent="0.35">
      <c r="A901">
        <v>10475</v>
      </c>
      <c r="B901">
        <v>1970</v>
      </c>
      <c r="C901" t="s">
        <v>43</v>
      </c>
      <c r="D901" t="s">
        <v>37</v>
      </c>
      <c r="F901">
        <v>0</v>
      </c>
      <c r="G901">
        <v>1</v>
      </c>
      <c r="H901" s="1">
        <v>41365</v>
      </c>
      <c r="I901">
        <v>39</v>
      </c>
      <c r="J901">
        <v>187</v>
      </c>
      <c r="K901">
        <v>5</v>
      </c>
      <c r="L901">
        <v>65</v>
      </c>
      <c r="M901">
        <v>26</v>
      </c>
      <c r="N901">
        <v>20</v>
      </c>
      <c r="O901">
        <v>14</v>
      </c>
      <c r="P901">
        <v>2</v>
      </c>
      <c r="Q901">
        <v>4</v>
      </c>
      <c r="R901">
        <v>2</v>
      </c>
      <c r="S901">
        <v>6</v>
      </c>
      <c r="T901">
        <v>5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 t="s">
        <v>36</v>
      </c>
      <c r="AC901">
        <f>2014 - Table2[[#This Row],[Year_Birth]]</f>
        <v>44</v>
      </c>
      <c r="AD901">
        <f>IF(Table2[[#This Row],[Age]]&gt;100, "100", Table2[[#This Row],[Age]])</f>
        <v>44</v>
      </c>
      <c r="AE901" t="str">
        <f>IF(Table2[[#This Row],[Age_Cleaned]]&lt;30,"&lt;30",
   IF(Table2[[#This Row],[Age_Cleaned]]&lt;=40,"30-40",
   IF(Table2[[#This Row],[Age_Cleaned]]&lt;=50,"40-50","50+")))</f>
        <v>40-50</v>
      </c>
      <c r="AF901" s="2">
        <f>Table2[[#This Row],[MntWines]]+Table2[[#This Row],[MntFruits]]+Table2[[#This Row],[MntMeatProducts]]+Table2[[#This Row],[MntFishProducts]]+Table2[[#This Row],[MntSweetProducts]]+Table2[[#This Row],[MntGoldProds]]</f>
        <v>317</v>
      </c>
      <c r="AG901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90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901" s="2">
        <f>IF(Table2[[#This Row],[Marital_Cleaned]]="In Relationship",2,1) + Table2[[#This Row],[Kidhome]] + Table2[[#This Row],[Teenhome]]</f>
        <v>3</v>
      </c>
      <c r="AJ90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901" s="2">
        <f>IF(OR(Table2[[#This Row],[ Income ]]="",Table2[[#This Row],[ Income ]]&gt;200000),ROUND(MEDIAN(Table2[[ Income ]]),0),Table2[[#This Row],[ Income ]])</f>
        <v>51382</v>
      </c>
      <c r="AL901" s="2" t="str">
        <f>IF(Table2[[#This Row],[Income_Cleaned]]&lt;35000,"Low",
   IF(Table2[[#This Row],[Income_Cleaned]]&lt;=70000,"Medium","High"))</f>
        <v>Medium</v>
      </c>
    </row>
    <row r="902" spans="1:38" x14ac:dyDescent="0.35">
      <c r="A902">
        <v>4201</v>
      </c>
      <c r="B902">
        <v>1962</v>
      </c>
      <c r="C902" t="s">
        <v>30</v>
      </c>
      <c r="D902" t="s">
        <v>33</v>
      </c>
      <c r="E902">
        <v>57967</v>
      </c>
      <c r="F902">
        <v>0</v>
      </c>
      <c r="G902">
        <v>1</v>
      </c>
      <c r="H902" s="1">
        <v>41336</v>
      </c>
      <c r="I902">
        <v>39</v>
      </c>
      <c r="J902">
        <v>229</v>
      </c>
      <c r="K902">
        <v>7</v>
      </c>
      <c r="L902">
        <v>137</v>
      </c>
      <c r="M902">
        <v>4</v>
      </c>
      <c r="N902">
        <v>0</v>
      </c>
      <c r="O902">
        <v>91</v>
      </c>
      <c r="P902">
        <v>5</v>
      </c>
      <c r="Q902">
        <v>4</v>
      </c>
      <c r="R902">
        <v>2</v>
      </c>
      <c r="S902">
        <v>8</v>
      </c>
      <c r="T902">
        <v>5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 t="s">
        <v>42</v>
      </c>
      <c r="AC902">
        <f>2014 - Table2[[#This Row],[Year_Birth]]</f>
        <v>52</v>
      </c>
      <c r="AD902">
        <f>IF(Table2[[#This Row],[Age]]&gt;100, "100", Table2[[#This Row],[Age]])</f>
        <v>52</v>
      </c>
      <c r="AE902" t="str">
        <f>IF(Table2[[#This Row],[Age_Cleaned]]&lt;30,"&lt;30",
   IF(Table2[[#This Row],[Age_Cleaned]]&lt;=40,"30-40",
   IF(Table2[[#This Row],[Age_Cleaned]]&lt;=50,"40-50","50+")))</f>
        <v>50+</v>
      </c>
      <c r="AF902" s="2">
        <f>Table2[[#This Row],[MntWines]]+Table2[[#This Row],[MntFruits]]+Table2[[#This Row],[MntMeatProducts]]+Table2[[#This Row],[MntFishProducts]]+Table2[[#This Row],[MntSweetProducts]]+Table2[[#This Row],[MntGoldProds]]</f>
        <v>468</v>
      </c>
      <c r="AG902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90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902" s="2">
        <f>IF(Table2[[#This Row],[Marital_Cleaned]]="In Relationship",2,1) + Table2[[#This Row],[Kidhome]] + Table2[[#This Row],[Teenhome]]</f>
        <v>2</v>
      </c>
      <c r="AJ90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902" s="2">
        <f>IF(OR(Table2[[#This Row],[ Income ]]="",Table2[[#This Row],[ Income ]]&gt;200000),ROUND(MEDIAN(Table2[[ Income ]]),0),Table2[[#This Row],[ Income ]])</f>
        <v>57967</v>
      </c>
      <c r="AL902" s="2" t="str">
        <f>IF(Table2[[#This Row],[Income_Cleaned]]&lt;35000,"Low",
   IF(Table2[[#This Row],[Income_Cleaned]]&lt;=70000,"Medium","High"))</f>
        <v>Medium</v>
      </c>
    </row>
    <row r="903" spans="1:38" x14ac:dyDescent="0.35">
      <c r="A903">
        <v>5092</v>
      </c>
      <c r="B903">
        <v>1949</v>
      </c>
      <c r="C903" t="s">
        <v>39</v>
      </c>
      <c r="D903" t="s">
        <v>44</v>
      </c>
      <c r="E903">
        <v>51569</v>
      </c>
      <c r="F903">
        <v>0</v>
      </c>
      <c r="G903">
        <v>1</v>
      </c>
      <c r="H903" s="1">
        <v>41317</v>
      </c>
      <c r="I903">
        <v>39</v>
      </c>
      <c r="J903">
        <v>380</v>
      </c>
      <c r="K903">
        <v>0</v>
      </c>
      <c r="L903">
        <v>47</v>
      </c>
      <c r="M903">
        <v>6</v>
      </c>
      <c r="N903">
        <v>0</v>
      </c>
      <c r="O903">
        <v>34</v>
      </c>
      <c r="P903">
        <v>4</v>
      </c>
      <c r="Q903">
        <v>7</v>
      </c>
      <c r="R903">
        <v>1</v>
      </c>
      <c r="S903">
        <v>7</v>
      </c>
      <c r="T903">
        <v>8</v>
      </c>
      <c r="U903">
        <v>0</v>
      </c>
      <c r="V903">
        <v>1</v>
      </c>
      <c r="W903">
        <v>0</v>
      </c>
      <c r="X903">
        <v>0</v>
      </c>
      <c r="Y903">
        <v>0</v>
      </c>
      <c r="Z903">
        <v>1</v>
      </c>
      <c r="AA903">
        <v>0</v>
      </c>
      <c r="AB903" t="s">
        <v>32</v>
      </c>
      <c r="AC903">
        <f>2014 - Table2[[#This Row],[Year_Birth]]</f>
        <v>65</v>
      </c>
      <c r="AD903">
        <f>IF(Table2[[#This Row],[Age]]&gt;100, "100", Table2[[#This Row],[Age]])</f>
        <v>65</v>
      </c>
      <c r="AE903" t="str">
        <f>IF(Table2[[#This Row],[Age_Cleaned]]&lt;30,"&lt;30",
   IF(Table2[[#This Row],[Age_Cleaned]]&lt;=40,"30-40",
   IF(Table2[[#This Row],[Age_Cleaned]]&lt;=50,"40-50","50+")))</f>
        <v>50+</v>
      </c>
      <c r="AF903" s="2">
        <f>Table2[[#This Row],[MntWines]]+Table2[[#This Row],[MntFruits]]+Table2[[#This Row],[MntMeatProducts]]+Table2[[#This Row],[MntFishProducts]]+Table2[[#This Row],[MntSweetProducts]]+Table2[[#This Row],[MntGoldProds]]</f>
        <v>467</v>
      </c>
      <c r="AG903" s="2">
        <f>Table2[[#This Row],[AcceptedCmp1]] + Table2[[#This Row],[AcceptedCmp2]] + Table2[[#This Row],[AcceptedCmp3]] + Table2[[#This Row],[AcceptedCmp4]] + Table2[[#This Row],[AcceptedCmp5]] + Table2[[#This Row],[Response]]</f>
        <v>2</v>
      </c>
      <c r="AH90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903" s="2">
        <f>IF(Table2[[#This Row],[Marital_Cleaned]]="In Relationship",2,1) + Table2[[#This Row],[Kidhome]] + Table2[[#This Row],[Teenhome]]</f>
        <v>2</v>
      </c>
      <c r="AJ90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903" s="2">
        <f>IF(OR(Table2[[#This Row],[ Income ]]="",Table2[[#This Row],[ Income ]]&gt;200000),ROUND(MEDIAN(Table2[[ Income ]]),0),Table2[[#This Row],[ Income ]])</f>
        <v>51569</v>
      </c>
      <c r="AL903" s="2" t="str">
        <f>IF(Table2[[#This Row],[Income_Cleaned]]&lt;35000,"Low",
   IF(Table2[[#This Row],[Income_Cleaned]]&lt;=70000,"Medium","High"))</f>
        <v>Medium</v>
      </c>
    </row>
    <row r="904" spans="1:38" x14ac:dyDescent="0.35">
      <c r="A904">
        <v>6566</v>
      </c>
      <c r="B904">
        <v>1954</v>
      </c>
      <c r="C904" t="s">
        <v>39</v>
      </c>
      <c r="D904" t="s">
        <v>35</v>
      </c>
      <c r="E904">
        <v>72550</v>
      </c>
      <c r="F904">
        <v>1</v>
      </c>
      <c r="G904">
        <v>1</v>
      </c>
      <c r="H904" s="1">
        <v>41221</v>
      </c>
      <c r="I904">
        <v>39</v>
      </c>
      <c r="J904">
        <v>826</v>
      </c>
      <c r="K904">
        <v>50</v>
      </c>
      <c r="L904">
        <v>317</v>
      </c>
      <c r="M904">
        <v>50</v>
      </c>
      <c r="N904">
        <v>38</v>
      </c>
      <c r="O904">
        <v>38</v>
      </c>
      <c r="P904">
        <v>9</v>
      </c>
      <c r="Q904">
        <v>5</v>
      </c>
      <c r="R904">
        <v>2</v>
      </c>
      <c r="S904">
        <v>12</v>
      </c>
      <c r="T904">
        <v>8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 t="s">
        <v>38</v>
      </c>
      <c r="AC904">
        <f>2014 - Table2[[#This Row],[Year_Birth]]</f>
        <v>60</v>
      </c>
      <c r="AD904">
        <f>IF(Table2[[#This Row],[Age]]&gt;100, "100", Table2[[#This Row],[Age]])</f>
        <v>60</v>
      </c>
      <c r="AE904" t="str">
        <f>IF(Table2[[#This Row],[Age_Cleaned]]&lt;30,"&lt;30",
   IF(Table2[[#This Row],[Age_Cleaned]]&lt;=40,"30-40",
   IF(Table2[[#This Row],[Age_Cleaned]]&lt;=50,"40-50","50+")))</f>
        <v>50+</v>
      </c>
      <c r="AF904" s="2">
        <f>Table2[[#This Row],[MntWines]]+Table2[[#This Row],[MntFruits]]+Table2[[#This Row],[MntMeatProducts]]+Table2[[#This Row],[MntFishProducts]]+Table2[[#This Row],[MntSweetProducts]]+Table2[[#This Row],[MntGoldProds]]</f>
        <v>1319</v>
      </c>
      <c r="AG904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90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904" s="2">
        <f>IF(Table2[[#This Row],[Marital_Cleaned]]="In Relationship",2,1) + Table2[[#This Row],[Kidhome]] + Table2[[#This Row],[Teenhome]]</f>
        <v>4</v>
      </c>
      <c r="AJ90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904" s="2">
        <f>IF(OR(Table2[[#This Row],[ Income ]]="",Table2[[#This Row],[ Income ]]&gt;200000),ROUND(MEDIAN(Table2[[ Income ]]),0),Table2[[#This Row],[ Income ]])</f>
        <v>72550</v>
      </c>
      <c r="AL904" s="2" t="str">
        <f>IF(Table2[[#This Row],[Income_Cleaned]]&lt;35000,"Low",
   IF(Table2[[#This Row],[Income_Cleaned]]&lt;=70000,"Medium","High"))</f>
        <v>High</v>
      </c>
    </row>
    <row r="905" spans="1:38" x14ac:dyDescent="0.35">
      <c r="A905">
        <v>6613</v>
      </c>
      <c r="B905">
        <v>1970</v>
      </c>
      <c r="C905" t="s">
        <v>43</v>
      </c>
      <c r="D905" t="s">
        <v>35</v>
      </c>
      <c r="E905">
        <v>44511</v>
      </c>
      <c r="F905">
        <v>1</v>
      </c>
      <c r="G905">
        <v>0</v>
      </c>
      <c r="H905" s="1">
        <v>41194</v>
      </c>
      <c r="I905">
        <v>39</v>
      </c>
      <c r="J905">
        <v>513</v>
      </c>
      <c r="K905">
        <v>7</v>
      </c>
      <c r="L905">
        <v>133</v>
      </c>
      <c r="M905">
        <v>46</v>
      </c>
      <c r="N905">
        <v>14</v>
      </c>
      <c r="O905">
        <v>14</v>
      </c>
      <c r="P905">
        <v>6</v>
      </c>
      <c r="Q905">
        <v>8</v>
      </c>
      <c r="R905">
        <v>4</v>
      </c>
      <c r="S905">
        <v>8</v>
      </c>
      <c r="T905">
        <v>8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 t="s">
        <v>38</v>
      </c>
      <c r="AC905">
        <f>2014 - Table2[[#This Row],[Year_Birth]]</f>
        <v>44</v>
      </c>
      <c r="AD905">
        <f>IF(Table2[[#This Row],[Age]]&gt;100, "100", Table2[[#This Row],[Age]])</f>
        <v>44</v>
      </c>
      <c r="AE905" t="str">
        <f>IF(Table2[[#This Row],[Age_Cleaned]]&lt;30,"&lt;30",
   IF(Table2[[#This Row],[Age_Cleaned]]&lt;=40,"30-40",
   IF(Table2[[#This Row],[Age_Cleaned]]&lt;=50,"40-50","50+")))</f>
        <v>40-50</v>
      </c>
      <c r="AF905" s="2">
        <f>Table2[[#This Row],[MntWines]]+Table2[[#This Row],[MntFruits]]+Table2[[#This Row],[MntMeatProducts]]+Table2[[#This Row],[MntFishProducts]]+Table2[[#This Row],[MntSweetProducts]]+Table2[[#This Row],[MntGoldProds]]</f>
        <v>727</v>
      </c>
      <c r="AG905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90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905" s="2">
        <f>IF(Table2[[#This Row],[Marital_Cleaned]]="In Relationship",2,1) + Table2[[#This Row],[Kidhome]] + Table2[[#This Row],[Teenhome]]</f>
        <v>3</v>
      </c>
      <c r="AJ90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905" s="2">
        <f>IF(OR(Table2[[#This Row],[ Income ]]="",Table2[[#This Row],[ Income ]]&gt;200000),ROUND(MEDIAN(Table2[[ Income ]]),0),Table2[[#This Row],[ Income ]])</f>
        <v>44511</v>
      </c>
      <c r="AL905" s="2" t="str">
        <f>IF(Table2[[#This Row],[Income_Cleaned]]&lt;35000,"Low",
   IF(Table2[[#This Row],[Income_Cleaned]]&lt;=70000,"Medium","High"))</f>
        <v>Medium</v>
      </c>
    </row>
    <row r="906" spans="1:38" x14ac:dyDescent="0.35">
      <c r="A906">
        <v>9094</v>
      </c>
      <c r="B906">
        <v>1955</v>
      </c>
      <c r="C906" t="s">
        <v>40</v>
      </c>
      <c r="D906" t="s">
        <v>35</v>
      </c>
      <c r="E906">
        <v>62972</v>
      </c>
      <c r="F906">
        <v>0</v>
      </c>
      <c r="G906">
        <v>1</v>
      </c>
      <c r="H906" s="1">
        <v>41124</v>
      </c>
      <c r="I906">
        <v>39</v>
      </c>
      <c r="J906">
        <v>313</v>
      </c>
      <c r="K906">
        <v>15</v>
      </c>
      <c r="L906">
        <v>47</v>
      </c>
      <c r="M906">
        <v>20</v>
      </c>
      <c r="N906">
        <v>0</v>
      </c>
      <c r="O906">
        <v>192</v>
      </c>
      <c r="P906">
        <v>2</v>
      </c>
      <c r="Q906">
        <v>7</v>
      </c>
      <c r="R906">
        <v>4</v>
      </c>
      <c r="S906">
        <v>3</v>
      </c>
      <c r="T906">
        <v>6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1</v>
      </c>
      <c r="AA906">
        <v>0</v>
      </c>
      <c r="AB906" t="s">
        <v>32</v>
      </c>
      <c r="AC906">
        <f>2014 - Table2[[#This Row],[Year_Birth]]</f>
        <v>59</v>
      </c>
      <c r="AD906">
        <f>IF(Table2[[#This Row],[Age]]&gt;100, "100", Table2[[#This Row],[Age]])</f>
        <v>59</v>
      </c>
      <c r="AE906" t="str">
        <f>IF(Table2[[#This Row],[Age_Cleaned]]&lt;30,"&lt;30",
   IF(Table2[[#This Row],[Age_Cleaned]]&lt;=40,"30-40",
   IF(Table2[[#This Row],[Age_Cleaned]]&lt;=50,"40-50","50+")))</f>
        <v>50+</v>
      </c>
      <c r="AF906" s="2">
        <f>Table2[[#This Row],[MntWines]]+Table2[[#This Row],[MntFruits]]+Table2[[#This Row],[MntMeatProducts]]+Table2[[#This Row],[MntFishProducts]]+Table2[[#This Row],[MntSweetProducts]]+Table2[[#This Row],[MntGoldProds]]</f>
        <v>587</v>
      </c>
      <c r="AG906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90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906" s="2">
        <f>IF(Table2[[#This Row],[Marital_Cleaned]]="In Relationship",2,1) + Table2[[#This Row],[Kidhome]] + Table2[[#This Row],[Teenhome]]</f>
        <v>3</v>
      </c>
      <c r="AJ90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906" s="2">
        <f>IF(OR(Table2[[#This Row],[ Income ]]="",Table2[[#This Row],[ Income ]]&gt;200000),ROUND(MEDIAN(Table2[[ Income ]]),0),Table2[[#This Row],[ Income ]])</f>
        <v>62972</v>
      </c>
      <c r="AL906" s="2" t="str">
        <f>IF(Table2[[#This Row],[Income_Cleaned]]&lt;35000,"Low",
   IF(Table2[[#This Row],[Income_Cleaned]]&lt;=70000,"Medium","High"))</f>
        <v>Medium</v>
      </c>
    </row>
    <row r="907" spans="1:38" x14ac:dyDescent="0.35">
      <c r="A907">
        <v>9847</v>
      </c>
      <c r="B907">
        <v>1955</v>
      </c>
      <c r="C907" t="s">
        <v>40</v>
      </c>
      <c r="D907" t="s">
        <v>35</v>
      </c>
      <c r="E907">
        <v>62972</v>
      </c>
      <c r="F907">
        <v>0</v>
      </c>
      <c r="G907">
        <v>1</v>
      </c>
      <c r="H907" s="1">
        <v>41124</v>
      </c>
      <c r="I907">
        <v>39</v>
      </c>
      <c r="J907">
        <v>313</v>
      </c>
      <c r="K907">
        <v>15</v>
      </c>
      <c r="L907">
        <v>47</v>
      </c>
      <c r="M907">
        <v>20</v>
      </c>
      <c r="N907">
        <v>0</v>
      </c>
      <c r="O907">
        <v>192</v>
      </c>
      <c r="P907">
        <v>2</v>
      </c>
      <c r="Q907">
        <v>7</v>
      </c>
      <c r="R907">
        <v>4</v>
      </c>
      <c r="S907">
        <v>3</v>
      </c>
      <c r="T907">
        <v>6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 t="s">
        <v>32</v>
      </c>
      <c r="AC907">
        <f>2014 - Table2[[#This Row],[Year_Birth]]</f>
        <v>59</v>
      </c>
      <c r="AD907">
        <f>IF(Table2[[#This Row],[Age]]&gt;100, "100", Table2[[#This Row],[Age]])</f>
        <v>59</v>
      </c>
      <c r="AE907" t="str">
        <f>IF(Table2[[#This Row],[Age_Cleaned]]&lt;30,"&lt;30",
   IF(Table2[[#This Row],[Age_Cleaned]]&lt;=40,"30-40",
   IF(Table2[[#This Row],[Age_Cleaned]]&lt;=50,"40-50","50+")))</f>
        <v>50+</v>
      </c>
      <c r="AF907" s="2">
        <f>Table2[[#This Row],[MntWines]]+Table2[[#This Row],[MntFruits]]+Table2[[#This Row],[MntMeatProducts]]+Table2[[#This Row],[MntFishProducts]]+Table2[[#This Row],[MntSweetProducts]]+Table2[[#This Row],[MntGoldProds]]</f>
        <v>587</v>
      </c>
      <c r="AG907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90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907" s="2">
        <f>IF(Table2[[#This Row],[Marital_Cleaned]]="In Relationship",2,1) + Table2[[#This Row],[Kidhome]] + Table2[[#This Row],[Teenhome]]</f>
        <v>3</v>
      </c>
      <c r="AJ90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907" s="2">
        <f>IF(OR(Table2[[#This Row],[ Income ]]="",Table2[[#This Row],[ Income ]]&gt;200000),ROUND(MEDIAN(Table2[[ Income ]]),0),Table2[[#This Row],[ Income ]])</f>
        <v>62972</v>
      </c>
      <c r="AL907" s="2" t="str">
        <f>IF(Table2[[#This Row],[Income_Cleaned]]&lt;35000,"Low",
   IF(Table2[[#This Row],[Income_Cleaned]]&lt;=70000,"Medium","High"))</f>
        <v>Medium</v>
      </c>
    </row>
    <row r="908" spans="1:38" x14ac:dyDescent="0.35">
      <c r="A908">
        <v>10767</v>
      </c>
      <c r="B908">
        <v>1989</v>
      </c>
      <c r="C908" t="s">
        <v>39</v>
      </c>
      <c r="D908" t="s">
        <v>37</v>
      </c>
      <c r="E908">
        <v>77845</v>
      </c>
      <c r="F908">
        <v>0</v>
      </c>
      <c r="G908">
        <v>0</v>
      </c>
      <c r="H908" s="1">
        <v>41775</v>
      </c>
      <c r="I908">
        <v>40</v>
      </c>
      <c r="J908">
        <v>760</v>
      </c>
      <c r="K908">
        <v>40</v>
      </c>
      <c r="L908">
        <v>480</v>
      </c>
      <c r="M908">
        <v>0</v>
      </c>
      <c r="N908">
        <v>40</v>
      </c>
      <c r="O908">
        <v>26</v>
      </c>
      <c r="P908">
        <v>1</v>
      </c>
      <c r="Q908">
        <v>3</v>
      </c>
      <c r="R908">
        <v>5</v>
      </c>
      <c r="S908">
        <v>12</v>
      </c>
      <c r="T908">
        <v>1</v>
      </c>
      <c r="U908">
        <v>0</v>
      </c>
      <c r="V908">
        <v>0</v>
      </c>
      <c r="W908">
        <v>1</v>
      </c>
      <c r="X908">
        <v>1</v>
      </c>
      <c r="Y908">
        <v>0</v>
      </c>
      <c r="Z908">
        <v>0</v>
      </c>
      <c r="AA908">
        <v>0</v>
      </c>
      <c r="AB908" t="s">
        <v>36</v>
      </c>
      <c r="AC908">
        <f>2014 - Table2[[#This Row],[Year_Birth]]</f>
        <v>25</v>
      </c>
      <c r="AD908">
        <f>IF(Table2[[#This Row],[Age]]&gt;100, "100", Table2[[#This Row],[Age]])</f>
        <v>25</v>
      </c>
      <c r="AE908" t="str">
        <f>IF(Table2[[#This Row],[Age_Cleaned]]&lt;30,"&lt;30",
   IF(Table2[[#This Row],[Age_Cleaned]]&lt;=40,"30-40",
   IF(Table2[[#This Row],[Age_Cleaned]]&lt;=50,"40-50","50+")))</f>
        <v>&lt;30</v>
      </c>
      <c r="AF908" s="2">
        <f>Table2[[#This Row],[MntWines]]+Table2[[#This Row],[MntFruits]]+Table2[[#This Row],[MntMeatProducts]]+Table2[[#This Row],[MntFishProducts]]+Table2[[#This Row],[MntSweetProducts]]+Table2[[#This Row],[MntGoldProds]]</f>
        <v>1346</v>
      </c>
      <c r="AG908" s="2">
        <f>Table2[[#This Row],[AcceptedCmp1]] + Table2[[#This Row],[AcceptedCmp2]] + Table2[[#This Row],[AcceptedCmp3]] + Table2[[#This Row],[AcceptedCmp4]] + Table2[[#This Row],[AcceptedCmp5]] + Table2[[#This Row],[Response]]</f>
        <v>2</v>
      </c>
      <c r="AH90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908" s="2">
        <f>IF(Table2[[#This Row],[Marital_Cleaned]]="In Relationship",2,1) + Table2[[#This Row],[Kidhome]] + Table2[[#This Row],[Teenhome]]</f>
        <v>2</v>
      </c>
      <c r="AJ90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908" s="2">
        <f>IF(OR(Table2[[#This Row],[ Income ]]="",Table2[[#This Row],[ Income ]]&gt;200000),ROUND(MEDIAN(Table2[[ Income ]]),0),Table2[[#This Row],[ Income ]])</f>
        <v>77845</v>
      </c>
      <c r="AL908" s="2" t="str">
        <f>IF(Table2[[#This Row],[Income_Cleaned]]&lt;35000,"Low",
   IF(Table2[[#This Row],[Income_Cleaned]]&lt;=70000,"Medium","High"))</f>
        <v>High</v>
      </c>
    </row>
    <row r="909" spans="1:38" x14ac:dyDescent="0.35">
      <c r="A909">
        <v>7943</v>
      </c>
      <c r="B909">
        <v>1975</v>
      </c>
      <c r="C909" t="s">
        <v>39</v>
      </c>
      <c r="D909" t="s">
        <v>35</v>
      </c>
      <c r="E909">
        <v>36663</v>
      </c>
      <c r="F909">
        <v>1</v>
      </c>
      <c r="G909">
        <v>0</v>
      </c>
      <c r="H909" s="1">
        <v>41754</v>
      </c>
      <c r="I909">
        <v>40</v>
      </c>
      <c r="J909">
        <v>18</v>
      </c>
      <c r="K909">
        <v>0</v>
      </c>
      <c r="L909">
        <v>6</v>
      </c>
      <c r="M909">
        <v>3</v>
      </c>
      <c r="N909">
        <v>3</v>
      </c>
      <c r="O909">
        <v>5</v>
      </c>
      <c r="P909">
        <v>1</v>
      </c>
      <c r="Q909">
        <v>1</v>
      </c>
      <c r="R909">
        <v>1</v>
      </c>
      <c r="S909">
        <v>3</v>
      </c>
      <c r="T909">
        <v>2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 t="s">
        <v>45</v>
      </c>
      <c r="AC909">
        <f>2014 - Table2[[#This Row],[Year_Birth]]</f>
        <v>39</v>
      </c>
      <c r="AD909">
        <f>IF(Table2[[#This Row],[Age]]&gt;100, "100", Table2[[#This Row],[Age]])</f>
        <v>39</v>
      </c>
      <c r="AE909" t="str">
        <f>IF(Table2[[#This Row],[Age_Cleaned]]&lt;30,"&lt;30",
   IF(Table2[[#This Row],[Age_Cleaned]]&lt;=40,"30-40",
   IF(Table2[[#This Row],[Age_Cleaned]]&lt;=50,"40-50","50+")))</f>
        <v>30-40</v>
      </c>
      <c r="AF909" s="2">
        <f>Table2[[#This Row],[MntWines]]+Table2[[#This Row],[MntFruits]]+Table2[[#This Row],[MntMeatProducts]]+Table2[[#This Row],[MntFishProducts]]+Table2[[#This Row],[MntSweetProducts]]+Table2[[#This Row],[MntGoldProds]]</f>
        <v>35</v>
      </c>
      <c r="AG909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90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909" s="2">
        <f>IF(Table2[[#This Row],[Marital_Cleaned]]="In Relationship",2,1) + Table2[[#This Row],[Kidhome]] + Table2[[#This Row],[Teenhome]]</f>
        <v>3</v>
      </c>
      <c r="AJ90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909" s="2">
        <f>IF(OR(Table2[[#This Row],[ Income ]]="",Table2[[#This Row],[ Income ]]&gt;200000),ROUND(MEDIAN(Table2[[ Income ]]),0),Table2[[#This Row],[ Income ]])</f>
        <v>36663</v>
      </c>
      <c r="AL909" s="2" t="str">
        <f>IF(Table2[[#This Row],[Income_Cleaned]]&lt;35000,"Low",
   IF(Table2[[#This Row],[Income_Cleaned]]&lt;=70000,"Medium","High"))</f>
        <v>Medium</v>
      </c>
    </row>
    <row r="910" spans="1:38" x14ac:dyDescent="0.35">
      <c r="A910">
        <v>1055</v>
      </c>
      <c r="B910">
        <v>1976</v>
      </c>
      <c r="C910" t="s">
        <v>43</v>
      </c>
      <c r="D910" t="s">
        <v>35</v>
      </c>
      <c r="E910">
        <v>53204</v>
      </c>
      <c r="F910">
        <v>1</v>
      </c>
      <c r="G910">
        <v>1</v>
      </c>
      <c r="H910" s="1">
        <v>41718</v>
      </c>
      <c r="I910">
        <v>40</v>
      </c>
      <c r="J910">
        <v>29</v>
      </c>
      <c r="K910">
        <v>0</v>
      </c>
      <c r="L910">
        <v>8</v>
      </c>
      <c r="M910">
        <v>2</v>
      </c>
      <c r="N910">
        <v>0</v>
      </c>
      <c r="O910">
        <v>6</v>
      </c>
      <c r="P910">
        <v>1</v>
      </c>
      <c r="Q910">
        <v>1</v>
      </c>
      <c r="R910">
        <v>0</v>
      </c>
      <c r="S910">
        <v>3</v>
      </c>
      <c r="T910">
        <v>4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 t="s">
        <v>41</v>
      </c>
      <c r="AC910">
        <f>2014 - Table2[[#This Row],[Year_Birth]]</f>
        <v>38</v>
      </c>
      <c r="AD910">
        <f>IF(Table2[[#This Row],[Age]]&gt;100, "100", Table2[[#This Row],[Age]])</f>
        <v>38</v>
      </c>
      <c r="AE910" t="str">
        <f>IF(Table2[[#This Row],[Age_Cleaned]]&lt;30,"&lt;30",
   IF(Table2[[#This Row],[Age_Cleaned]]&lt;=40,"30-40",
   IF(Table2[[#This Row],[Age_Cleaned]]&lt;=50,"40-50","50+")))</f>
        <v>30-40</v>
      </c>
      <c r="AF910" s="2">
        <f>Table2[[#This Row],[MntWines]]+Table2[[#This Row],[MntFruits]]+Table2[[#This Row],[MntMeatProducts]]+Table2[[#This Row],[MntFishProducts]]+Table2[[#This Row],[MntSweetProducts]]+Table2[[#This Row],[MntGoldProds]]</f>
        <v>45</v>
      </c>
      <c r="AG910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91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910" s="2">
        <f>IF(Table2[[#This Row],[Marital_Cleaned]]="In Relationship",2,1) + Table2[[#This Row],[Kidhome]] + Table2[[#This Row],[Teenhome]]</f>
        <v>4</v>
      </c>
      <c r="AJ91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910" s="2">
        <f>IF(OR(Table2[[#This Row],[ Income ]]="",Table2[[#This Row],[ Income ]]&gt;200000),ROUND(MEDIAN(Table2[[ Income ]]),0),Table2[[#This Row],[ Income ]])</f>
        <v>53204</v>
      </c>
      <c r="AL910" s="2" t="str">
        <f>IF(Table2[[#This Row],[Income_Cleaned]]&lt;35000,"Low",
   IF(Table2[[#This Row],[Income_Cleaned]]&lt;=70000,"Medium","High"))</f>
        <v>Medium</v>
      </c>
    </row>
    <row r="911" spans="1:38" x14ac:dyDescent="0.35">
      <c r="A911">
        <v>1458</v>
      </c>
      <c r="B911">
        <v>1982</v>
      </c>
      <c r="C911" t="s">
        <v>43</v>
      </c>
      <c r="D911" t="s">
        <v>35</v>
      </c>
      <c r="E911">
        <v>21059</v>
      </c>
      <c r="F911">
        <v>1</v>
      </c>
      <c r="G911">
        <v>0</v>
      </c>
      <c r="H911" s="1">
        <v>41646</v>
      </c>
      <c r="I911">
        <v>40</v>
      </c>
      <c r="J911">
        <v>8</v>
      </c>
      <c r="K911">
        <v>3</v>
      </c>
      <c r="L911">
        <v>19</v>
      </c>
      <c r="M911">
        <v>3</v>
      </c>
      <c r="N911">
        <v>3</v>
      </c>
      <c r="O911">
        <v>8</v>
      </c>
      <c r="P911">
        <v>3</v>
      </c>
      <c r="Q911">
        <v>3</v>
      </c>
      <c r="R911">
        <v>0</v>
      </c>
      <c r="S911">
        <v>3</v>
      </c>
      <c r="T911">
        <v>6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 t="s">
        <v>32</v>
      </c>
      <c r="AC911">
        <f>2014 - Table2[[#This Row],[Year_Birth]]</f>
        <v>32</v>
      </c>
      <c r="AD911">
        <f>IF(Table2[[#This Row],[Age]]&gt;100, "100", Table2[[#This Row],[Age]])</f>
        <v>32</v>
      </c>
      <c r="AE911" t="str">
        <f>IF(Table2[[#This Row],[Age_Cleaned]]&lt;30,"&lt;30",
   IF(Table2[[#This Row],[Age_Cleaned]]&lt;=40,"30-40",
   IF(Table2[[#This Row],[Age_Cleaned]]&lt;=50,"40-50","50+")))</f>
        <v>30-40</v>
      </c>
      <c r="AF911" s="2">
        <f>Table2[[#This Row],[MntWines]]+Table2[[#This Row],[MntFruits]]+Table2[[#This Row],[MntMeatProducts]]+Table2[[#This Row],[MntFishProducts]]+Table2[[#This Row],[MntSweetProducts]]+Table2[[#This Row],[MntGoldProds]]</f>
        <v>44</v>
      </c>
      <c r="AG911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91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911" s="2">
        <f>IF(Table2[[#This Row],[Marital_Cleaned]]="In Relationship",2,1) + Table2[[#This Row],[Kidhome]] + Table2[[#This Row],[Teenhome]]</f>
        <v>3</v>
      </c>
      <c r="AJ91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911" s="2">
        <f>IF(OR(Table2[[#This Row],[ Income ]]="",Table2[[#This Row],[ Income ]]&gt;200000),ROUND(MEDIAN(Table2[[ Income ]]),0),Table2[[#This Row],[ Income ]])</f>
        <v>21059</v>
      </c>
      <c r="AL911" s="2" t="str">
        <f>IF(Table2[[#This Row],[Income_Cleaned]]&lt;35000,"Low",
   IF(Table2[[#This Row],[Income_Cleaned]]&lt;=70000,"Medium","High"))</f>
        <v>Low</v>
      </c>
    </row>
    <row r="912" spans="1:38" x14ac:dyDescent="0.35">
      <c r="A912">
        <v>8402</v>
      </c>
      <c r="B912">
        <v>1953</v>
      </c>
      <c r="C912" t="s">
        <v>43</v>
      </c>
      <c r="D912" t="s">
        <v>35</v>
      </c>
      <c r="E912">
        <v>67087</v>
      </c>
      <c r="F912">
        <v>0</v>
      </c>
      <c r="G912">
        <v>1</v>
      </c>
      <c r="H912" s="1">
        <v>41625</v>
      </c>
      <c r="I912">
        <v>40</v>
      </c>
      <c r="J912">
        <v>329</v>
      </c>
      <c r="K912">
        <v>35</v>
      </c>
      <c r="L912">
        <v>222</v>
      </c>
      <c r="M912">
        <v>130</v>
      </c>
      <c r="N912">
        <v>35</v>
      </c>
      <c r="O912">
        <v>43</v>
      </c>
      <c r="P912">
        <v>2</v>
      </c>
      <c r="Q912">
        <v>7</v>
      </c>
      <c r="R912">
        <v>5</v>
      </c>
      <c r="S912">
        <v>8</v>
      </c>
      <c r="T912">
        <v>4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 t="s">
        <v>38</v>
      </c>
      <c r="AC912">
        <f>2014 - Table2[[#This Row],[Year_Birth]]</f>
        <v>61</v>
      </c>
      <c r="AD912">
        <f>IF(Table2[[#This Row],[Age]]&gt;100, "100", Table2[[#This Row],[Age]])</f>
        <v>61</v>
      </c>
      <c r="AE912" t="str">
        <f>IF(Table2[[#This Row],[Age_Cleaned]]&lt;30,"&lt;30",
   IF(Table2[[#This Row],[Age_Cleaned]]&lt;=40,"30-40",
   IF(Table2[[#This Row],[Age_Cleaned]]&lt;=50,"40-50","50+")))</f>
        <v>50+</v>
      </c>
      <c r="AF912" s="2">
        <f>Table2[[#This Row],[MntWines]]+Table2[[#This Row],[MntFruits]]+Table2[[#This Row],[MntMeatProducts]]+Table2[[#This Row],[MntFishProducts]]+Table2[[#This Row],[MntSweetProducts]]+Table2[[#This Row],[MntGoldProds]]</f>
        <v>794</v>
      </c>
      <c r="AG912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91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912" s="2">
        <f>IF(Table2[[#This Row],[Marital_Cleaned]]="In Relationship",2,1) + Table2[[#This Row],[Kidhome]] + Table2[[#This Row],[Teenhome]]</f>
        <v>3</v>
      </c>
      <c r="AJ91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912" s="2">
        <f>IF(OR(Table2[[#This Row],[ Income ]]="",Table2[[#This Row],[ Income ]]&gt;200000),ROUND(MEDIAN(Table2[[ Income ]]),0),Table2[[#This Row],[ Income ]])</f>
        <v>67087</v>
      </c>
      <c r="AL912" s="2" t="str">
        <f>IF(Table2[[#This Row],[Income_Cleaned]]&lt;35000,"Low",
   IF(Table2[[#This Row],[Income_Cleaned]]&lt;=70000,"Medium","High"))</f>
        <v>Medium</v>
      </c>
    </row>
    <row r="913" spans="1:38" x14ac:dyDescent="0.35">
      <c r="A913">
        <v>6246</v>
      </c>
      <c r="B913">
        <v>1953</v>
      </c>
      <c r="C913" t="s">
        <v>30</v>
      </c>
      <c r="D913" t="s">
        <v>33</v>
      </c>
      <c r="E913">
        <v>73892</v>
      </c>
      <c r="F913">
        <v>0</v>
      </c>
      <c r="G913">
        <v>0</v>
      </c>
      <c r="H913" s="1">
        <v>41591</v>
      </c>
      <c r="I913">
        <v>40</v>
      </c>
      <c r="J913">
        <v>703</v>
      </c>
      <c r="K913">
        <v>102</v>
      </c>
      <c r="L913">
        <v>601</v>
      </c>
      <c r="M913">
        <v>0</v>
      </c>
      <c r="N913">
        <v>58</v>
      </c>
      <c r="O913">
        <v>43</v>
      </c>
      <c r="P913">
        <v>1</v>
      </c>
      <c r="Q913">
        <v>3</v>
      </c>
      <c r="R913">
        <v>11</v>
      </c>
      <c r="S913">
        <v>8</v>
      </c>
      <c r="T913">
        <v>1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1</v>
      </c>
      <c r="AA913">
        <v>0</v>
      </c>
      <c r="AB913" t="s">
        <v>34</v>
      </c>
      <c r="AC913">
        <f>2014 - Table2[[#This Row],[Year_Birth]]</f>
        <v>61</v>
      </c>
      <c r="AD913">
        <f>IF(Table2[[#This Row],[Age]]&gt;100, "100", Table2[[#This Row],[Age]])</f>
        <v>61</v>
      </c>
      <c r="AE913" t="str">
        <f>IF(Table2[[#This Row],[Age_Cleaned]]&lt;30,"&lt;30",
   IF(Table2[[#This Row],[Age_Cleaned]]&lt;=40,"30-40",
   IF(Table2[[#This Row],[Age_Cleaned]]&lt;=50,"40-50","50+")))</f>
        <v>50+</v>
      </c>
      <c r="AF913" s="2">
        <f>Table2[[#This Row],[MntWines]]+Table2[[#This Row],[MntFruits]]+Table2[[#This Row],[MntMeatProducts]]+Table2[[#This Row],[MntFishProducts]]+Table2[[#This Row],[MntSweetProducts]]+Table2[[#This Row],[MntGoldProds]]</f>
        <v>1507</v>
      </c>
      <c r="AG913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91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913" s="2">
        <f>IF(Table2[[#This Row],[Marital_Cleaned]]="In Relationship",2,1) + Table2[[#This Row],[Kidhome]] + Table2[[#This Row],[Teenhome]]</f>
        <v>1</v>
      </c>
      <c r="AJ91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913" s="2">
        <f>IF(OR(Table2[[#This Row],[ Income ]]="",Table2[[#This Row],[ Income ]]&gt;200000),ROUND(MEDIAN(Table2[[ Income ]]),0),Table2[[#This Row],[ Income ]])</f>
        <v>73892</v>
      </c>
      <c r="AL913" s="2" t="str">
        <f>IF(Table2[[#This Row],[Income_Cleaned]]&lt;35000,"Low",
   IF(Table2[[#This Row],[Income_Cleaned]]&lt;=70000,"Medium","High"))</f>
        <v>High</v>
      </c>
    </row>
    <row r="914" spans="1:38" x14ac:dyDescent="0.35">
      <c r="A914">
        <v>4654</v>
      </c>
      <c r="B914">
        <v>1992</v>
      </c>
      <c r="C914" t="s">
        <v>30</v>
      </c>
      <c r="D914" t="s">
        <v>37</v>
      </c>
      <c r="E914">
        <v>75114</v>
      </c>
      <c r="F914">
        <v>0</v>
      </c>
      <c r="G914">
        <v>0</v>
      </c>
      <c r="H914" s="1">
        <v>41585</v>
      </c>
      <c r="I914">
        <v>40</v>
      </c>
      <c r="J914">
        <v>571</v>
      </c>
      <c r="K914">
        <v>12</v>
      </c>
      <c r="L914">
        <v>523</v>
      </c>
      <c r="M914">
        <v>63</v>
      </c>
      <c r="N914">
        <v>60</v>
      </c>
      <c r="O914">
        <v>24</v>
      </c>
      <c r="P914">
        <v>1</v>
      </c>
      <c r="Q914">
        <v>3</v>
      </c>
      <c r="R914">
        <v>10</v>
      </c>
      <c r="S914">
        <v>5</v>
      </c>
      <c r="T914">
        <v>2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 t="s">
        <v>45</v>
      </c>
      <c r="AC914">
        <f>2014 - Table2[[#This Row],[Year_Birth]]</f>
        <v>22</v>
      </c>
      <c r="AD914">
        <f>IF(Table2[[#This Row],[Age]]&gt;100, "100", Table2[[#This Row],[Age]])</f>
        <v>22</v>
      </c>
      <c r="AE914" t="str">
        <f>IF(Table2[[#This Row],[Age_Cleaned]]&lt;30,"&lt;30",
   IF(Table2[[#This Row],[Age_Cleaned]]&lt;=40,"30-40",
   IF(Table2[[#This Row],[Age_Cleaned]]&lt;=50,"40-50","50+")))</f>
        <v>&lt;30</v>
      </c>
      <c r="AF914" s="2">
        <f>Table2[[#This Row],[MntWines]]+Table2[[#This Row],[MntFruits]]+Table2[[#This Row],[MntMeatProducts]]+Table2[[#This Row],[MntFishProducts]]+Table2[[#This Row],[MntSweetProducts]]+Table2[[#This Row],[MntGoldProds]]</f>
        <v>1253</v>
      </c>
      <c r="AG914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91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914" s="2">
        <f>IF(Table2[[#This Row],[Marital_Cleaned]]="In Relationship",2,1) + Table2[[#This Row],[Kidhome]] + Table2[[#This Row],[Teenhome]]</f>
        <v>2</v>
      </c>
      <c r="AJ91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914" s="2">
        <f>IF(OR(Table2[[#This Row],[ Income ]]="",Table2[[#This Row],[ Income ]]&gt;200000),ROUND(MEDIAN(Table2[[ Income ]]),0),Table2[[#This Row],[ Income ]])</f>
        <v>75114</v>
      </c>
      <c r="AL914" s="2" t="str">
        <f>IF(Table2[[#This Row],[Income_Cleaned]]&lt;35000,"Low",
   IF(Table2[[#This Row],[Income_Cleaned]]&lt;=70000,"Medium","High"))</f>
        <v>High</v>
      </c>
    </row>
    <row r="915" spans="1:38" x14ac:dyDescent="0.35">
      <c r="A915">
        <v>6103</v>
      </c>
      <c r="B915">
        <v>1948</v>
      </c>
      <c r="C915" t="s">
        <v>30</v>
      </c>
      <c r="D915" t="s">
        <v>35</v>
      </c>
      <c r="E915">
        <v>42192</v>
      </c>
      <c r="F915">
        <v>0</v>
      </c>
      <c r="G915">
        <v>0</v>
      </c>
      <c r="H915" s="1">
        <v>41523</v>
      </c>
      <c r="I915">
        <v>40</v>
      </c>
      <c r="J915">
        <v>40</v>
      </c>
      <c r="K915">
        <v>15</v>
      </c>
      <c r="L915">
        <v>15</v>
      </c>
      <c r="M915">
        <v>17</v>
      </c>
      <c r="N915">
        <v>6</v>
      </c>
      <c r="O915">
        <v>7</v>
      </c>
      <c r="P915">
        <v>1</v>
      </c>
      <c r="Q915">
        <v>2</v>
      </c>
      <c r="R915">
        <v>1</v>
      </c>
      <c r="S915">
        <v>3</v>
      </c>
      <c r="T915">
        <v>4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 t="s">
        <v>38</v>
      </c>
      <c r="AC915">
        <f>2014 - Table2[[#This Row],[Year_Birth]]</f>
        <v>66</v>
      </c>
      <c r="AD915">
        <f>IF(Table2[[#This Row],[Age]]&gt;100, "100", Table2[[#This Row],[Age]])</f>
        <v>66</v>
      </c>
      <c r="AE915" t="str">
        <f>IF(Table2[[#This Row],[Age_Cleaned]]&lt;30,"&lt;30",
   IF(Table2[[#This Row],[Age_Cleaned]]&lt;=40,"30-40",
   IF(Table2[[#This Row],[Age_Cleaned]]&lt;=50,"40-50","50+")))</f>
        <v>50+</v>
      </c>
      <c r="AF915" s="2">
        <f>Table2[[#This Row],[MntWines]]+Table2[[#This Row],[MntFruits]]+Table2[[#This Row],[MntMeatProducts]]+Table2[[#This Row],[MntFishProducts]]+Table2[[#This Row],[MntSweetProducts]]+Table2[[#This Row],[MntGoldProds]]</f>
        <v>100</v>
      </c>
      <c r="AG915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91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915" s="2">
        <f>IF(Table2[[#This Row],[Marital_Cleaned]]="In Relationship",2,1) + Table2[[#This Row],[Kidhome]] + Table2[[#This Row],[Teenhome]]</f>
        <v>2</v>
      </c>
      <c r="AJ91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915" s="2">
        <f>IF(OR(Table2[[#This Row],[ Income ]]="",Table2[[#This Row],[ Income ]]&gt;200000),ROUND(MEDIAN(Table2[[ Income ]]),0),Table2[[#This Row],[ Income ]])</f>
        <v>42192</v>
      </c>
      <c r="AL915" s="2" t="str">
        <f>IF(Table2[[#This Row],[Income_Cleaned]]&lt;35000,"Low",
   IF(Table2[[#This Row],[Income_Cleaned]]&lt;=70000,"Medium","High"))</f>
        <v>Medium</v>
      </c>
    </row>
    <row r="916" spans="1:38" x14ac:dyDescent="0.35">
      <c r="A916">
        <v>8147</v>
      </c>
      <c r="B916">
        <v>1960</v>
      </c>
      <c r="C916" t="s">
        <v>30</v>
      </c>
      <c r="D916" t="s">
        <v>35</v>
      </c>
      <c r="E916">
        <v>31454</v>
      </c>
      <c r="F916">
        <v>1</v>
      </c>
      <c r="G916">
        <v>1</v>
      </c>
      <c r="H916" s="1">
        <v>41461</v>
      </c>
      <c r="I916">
        <v>40</v>
      </c>
      <c r="J916">
        <v>28</v>
      </c>
      <c r="K916">
        <v>0</v>
      </c>
      <c r="L916">
        <v>11</v>
      </c>
      <c r="M916">
        <v>0</v>
      </c>
      <c r="N916">
        <v>0</v>
      </c>
      <c r="O916">
        <v>9</v>
      </c>
      <c r="P916">
        <v>3</v>
      </c>
      <c r="Q916">
        <v>2</v>
      </c>
      <c r="R916">
        <v>0</v>
      </c>
      <c r="S916">
        <v>3</v>
      </c>
      <c r="T916">
        <v>8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 t="s">
        <v>32</v>
      </c>
      <c r="AC916">
        <f>2014 - Table2[[#This Row],[Year_Birth]]</f>
        <v>54</v>
      </c>
      <c r="AD916">
        <f>IF(Table2[[#This Row],[Age]]&gt;100, "100", Table2[[#This Row],[Age]])</f>
        <v>54</v>
      </c>
      <c r="AE916" t="str">
        <f>IF(Table2[[#This Row],[Age_Cleaned]]&lt;30,"&lt;30",
   IF(Table2[[#This Row],[Age_Cleaned]]&lt;=40,"30-40",
   IF(Table2[[#This Row],[Age_Cleaned]]&lt;=50,"40-50","50+")))</f>
        <v>50+</v>
      </c>
      <c r="AF916" s="2">
        <f>Table2[[#This Row],[MntWines]]+Table2[[#This Row],[MntFruits]]+Table2[[#This Row],[MntMeatProducts]]+Table2[[#This Row],[MntFishProducts]]+Table2[[#This Row],[MntSweetProducts]]+Table2[[#This Row],[MntGoldProds]]</f>
        <v>48</v>
      </c>
      <c r="AG916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91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916" s="2">
        <f>IF(Table2[[#This Row],[Marital_Cleaned]]="In Relationship",2,1) + Table2[[#This Row],[Kidhome]] + Table2[[#This Row],[Teenhome]]</f>
        <v>4</v>
      </c>
      <c r="AJ91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916" s="2">
        <f>IF(OR(Table2[[#This Row],[ Income ]]="",Table2[[#This Row],[ Income ]]&gt;200000),ROUND(MEDIAN(Table2[[ Income ]]),0),Table2[[#This Row],[ Income ]])</f>
        <v>31454</v>
      </c>
      <c r="AL916" s="2" t="str">
        <f>IF(Table2[[#This Row],[Income_Cleaned]]&lt;35000,"Low",
   IF(Table2[[#This Row],[Income_Cleaned]]&lt;=70000,"Medium","High"))</f>
        <v>Low</v>
      </c>
    </row>
    <row r="917" spans="1:38" x14ac:dyDescent="0.35">
      <c r="A917">
        <v>10207</v>
      </c>
      <c r="B917">
        <v>1978</v>
      </c>
      <c r="C917" t="s">
        <v>30</v>
      </c>
      <c r="D917" t="s">
        <v>37</v>
      </c>
      <c r="E917">
        <v>22775</v>
      </c>
      <c r="F917">
        <v>1</v>
      </c>
      <c r="G917">
        <v>0</v>
      </c>
      <c r="H917" s="1">
        <v>41444</v>
      </c>
      <c r="I917">
        <v>40</v>
      </c>
      <c r="J917">
        <v>5</v>
      </c>
      <c r="K917">
        <v>1</v>
      </c>
      <c r="L917">
        <v>8</v>
      </c>
      <c r="M917">
        <v>0</v>
      </c>
      <c r="N917">
        <v>0</v>
      </c>
      <c r="O917">
        <v>1</v>
      </c>
      <c r="P917">
        <v>1</v>
      </c>
      <c r="Q917">
        <v>1</v>
      </c>
      <c r="R917">
        <v>0</v>
      </c>
      <c r="S917">
        <v>2</v>
      </c>
      <c r="T917">
        <v>8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 t="s">
        <v>45</v>
      </c>
      <c r="AC917">
        <f>2014 - Table2[[#This Row],[Year_Birth]]</f>
        <v>36</v>
      </c>
      <c r="AD917">
        <f>IF(Table2[[#This Row],[Age]]&gt;100, "100", Table2[[#This Row],[Age]])</f>
        <v>36</v>
      </c>
      <c r="AE917" t="str">
        <f>IF(Table2[[#This Row],[Age_Cleaned]]&lt;30,"&lt;30",
   IF(Table2[[#This Row],[Age_Cleaned]]&lt;=40,"30-40",
   IF(Table2[[#This Row],[Age_Cleaned]]&lt;=50,"40-50","50+")))</f>
        <v>30-40</v>
      </c>
      <c r="AF917" s="2">
        <f>Table2[[#This Row],[MntWines]]+Table2[[#This Row],[MntFruits]]+Table2[[#This Row],[MntMeatProducts]]+Table2[[#This Row],[MntFishProducts]]+Table2[[#This Row],[MntSweetProducts]]+Table2[[#This Row],[MntGoldProds]]</f>
        <v>15</v>
      </c>
      <c r="AG917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91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917" s="2">
        <f>IF(Table2[[#This Row],[Marital_Cleaned]]="In Relationship",2,1) + Table2[[#This Row],[Kidhome]] + Table2[[#This Row],[Teenhome]]</f>
        <v>3</v>
      </c>
      <c r="AJ91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917" s="2">
        <f>IF(OR(Table2[[#This Row],[ Income ]]="",Table2[[#This Row],[ Income ]]&gt;200000),ROUND(MEDIAN(Table2[[ Income ]]),0),Table2[[#This Row],[ Income ]])</f>
        <v>22775</v>
      </c>
      <c r="AL917" s="2" t="str">
        <f>IF(Table2[[#This Row],[Income_Cleaned]]&lt;35000,"Low",
   IF(Table2[[#This Row],[Income_Cleaned]]&lt;=70000,"Medium","High"))</f>
        <v>Low</v>
      </c>
    </row>
    <row r="918" spans="1:38" x14ac:dyDescent="0.35">
      <c r="A918">
        <v>4838</v>
      </c>
      <c r="B918">
        <v>1978</v>
      </c>
      <c r="C918" t="s">
        <v>30</v>
      </c>
      <c r="D918" t="s">
        <v>37</v>
      </c>
      <c r="E918">
        <v>22775</v>
      </c>
      <c r="F918">
        <v>1</v>
      </c>
      <c r="G918">
        <v>0</v>
      </c>
      <c r="H918" s="1">
        <v>41444</v>
      </c>
      <c r="I918">
        <v>40</v>
      </c>
      <c r="J918">
        <v>5</v>
      </c>
      <c r="K918">
        <v>1</v>
      </c>
      <c r="L918">
        <v>8</v>
      </c>
      <c r="M918">
        <v>0</v>
      </c>
      <c r="N918">
        <v>0</v>
      </c>
      <c r="O918">
        <v>1</v>
      </c>
      <c r="P918">
        <v>1</v>
      </c>
      <c r="Q918">
        <v>1</v>
      </c>
      <c r="R918">
        <v>0</v>
      </c>
      <c r="S918">
        <v>2</v>
      </c>
      <c r="T918">
        <v>8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 t="s">
        <v>42</v>
      </c>
      <c r="AC918">
        <f>2014 - Table2[[#This Row],[Year_Birth]]</f>
        <v>36</v>
      </c>
      <c r="AD918">
        <f>IF(Table2[[#This Row],[Age]]&gt;100, "100", Table2[[#This Row],[Age]])</f>
        <v>36</v>
      </c>
      <c r="AE918" t="str">
        <f>IF(Table2[[#This Row],[Age_Cleaned]]&lt;30,"&lt;30",
   IF(Table2[[#This Row],[Age_Cleaned]]&lt;=40,"30-40",
   IF(Table2[[#This Row],[Age_Cleaned]]&lt;=50,"40-50","50+")))</f>
        <v>30-40</v>
      </c>
      <c r="AF918" s="2">
        <f>Table2[[#This Row],[MntWines]]+Table2[[#This Row],[MntFruits]]+Table2[[#This Row],[MntMeatProducts]]+Table2[[#This Row],[MntFishProducts]]+Table2[[#This Row],[MntSweetProducts]]+Table2[[#This Row],[MntGoldProds]]</f>
        <v>15</v>
      </c>
      <c r="AG918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91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918" s="2">
        <f>IF(Table2[[#This Row],[Marital_Cleaned]]="In Relationship",2,1) + Table2[[#This Row],[Kidhome]] + Table2[[#This Row],[Teenhome]]</f>
        <v>3</v>
      </c>
      <c r="AJ91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918" s="2">
        <f>IF(OR(Table2[[#This Row],[ Income ]]="",Table2[[#This Row],[ Income ]]&gt;200000),ROUND(MEDIAN(Table2[[ Income ]]),0),Table2[[#This Row],[ Income ]])</f>
        <v>22775</v>
      </c>
      <c r="AL918" s="2" t="str">
        <f>IF(Table2[[#This Row],[Income_Cleaned]]&lt;35000,"Low",
   IF(Table2[[#This Row],[Income_Cleaned]]&lt;=70000,"Medium","High"))</f>
        <v>Low</v>
      </c>
    </row>
    <row r="919" spans="1:38" x14ac:dyDescent="0.35">
      <c r="A919">
        <v>10219</v>
      </c>
      <c r="B919">
        <v>1972</v>
      </c>
      <c r="C919" t="s">
        <v>30</v>
      </c>
      <c r="D919" t="s">
        <v>37</v>
      </c>
      <c r="E919">
        <v>31590</v>
      </c>
      <c r="F919">
        <v>1</v>
      </c>
      <c r="G919">
        <v>0</v>
      </c>
      <c r="H919" s="1">
        <v>41443</v>
      </c>
      <c r="I919">
        <v>40</v>
      </c>
      <c r="J919">
        <v>6</v>
      </c>
      <c r="K919">
        <v>2</v>
      </c>
      <c r="L919">
        <v>15</v>
      </c>
      <c r="M919">
        <v>6</v>
      </c>
      <c r="N919">
        <v>6</v>
      </c>
      <c r="O919">
        <v>3</v>
      </c>
      <c r="P919">
        <v>1</v>
      </c>
      <c r="Q919">
        <v>1</v>
      </c>
      <c r="R919">
        <v>0</v>
      </c>
      <c r="S919">
        <v>3</v>
      </c>
      <c r="T919">
        <v>8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 t="s">
        <v>34</v>
      </c>
      <c r="AC919">
        <f>2014 - Table2[[#This Row],[Year_Birth]]</f>
        <v>42</v>
      </c>
      <c r="AD919">
        <f>IF(Table2[[#This Row],[Age]]&gt;100, "100", Table2[[#This Row],[Age]])</f>
        <v>42</v>
      </c>
      <c r="AE919" t="str">
        <f>IF(Table2[[#This Row],[Age_Cleaned]]&lt;30,"&lt;30",
   IF(Table2[[#This Row],[Age_Cleaned]]&lt;=40,"30-40",
   IF(Table2[[#This Row],[Age_Cleaned]]&lt;=50,"40-50","50+")))</f>
        <v>40-50</v>
      </c>
      <c r="AF919" s="2">
        <f>Table2[[#This Row],[MntWines]]+Table2[[#This Row],[MntFruits]]+Table2[[#This Row],[MntMeatProducts]]+Table2[[#This Row],[MntFishProducts]]+Table2[[#This Row],[MntSweetProducts]]+Table2[[#This Row],[MntGoldProds]]</f>
        <v>38</v>
      </c>
      <c r="AG919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91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919" s="2">
        <f>IF(Table2[[#This Row],[Marital_Cleaned]]="In Relationship",2,1) + Table2[[#This Row],[Kidhome]] + Table2[[#This Row],[Teenhome]]</f>
        <v>3</v>
      </c>
      <c r="AJ91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919" s="2">
        <f>IF(OR(Table2[[#This Row],[ Income ]]="",Table2[[#This Row],[ Income ]]&gt;200000),ROUND(MEDIAN(Table2[[ Income ]]),0),Table2[[#This Row],[ Income ]])</f>
        <v>31590</v>
      </c>
      <c r="AL919" s="2" t="str">
        <f>IF(Table2[[#This Row],[Income_Cleaned]]&lt;35000,"Low",
   IF(Table2[[#This Row],[Income_Cleaned]]&lt;=70000,"Medium","High"))</f>
        <v>Low</v>
      </c>
    </row>
    <row r="920" spans="1:38" x14ac:dyDescent="0.35">
      <c r="A920">
        <v>2176</v>
      </c>
      <c r="B920">
        <v>1972</v>
      </c>
      <c r="C920" t="s">
        <v>30</v>
      </c>
      <c r="D920" t="s">
        <v>35</v>
      </c>
      <c r="E920">
        <v>80134</v>
      </c>
      <c r="F920">
        <v>1</v>
      </c>
      <c r="G920">
        <v>0</v>
      </c>
      <c r="H920" s="1">
        <v>41414</v>
      </c>
      <c r="I920">
        <v>40</v>
      </c>
      <c r="J920">
        <v>1218</v>
      </c>
      <c r="K920">
        <v>16</v>
      </c>
      <c r="L920">
        <v>272</v>
      </c>
      <c r="M920">
        <v>104</v>
      </c>
      <c r="N920">
        <v>0</v>
      </c>
      <c r="O920">
        <v>80</v>
      </c>
      <c r="P920">
        <v>2</v>
      </c>
      <c r="Q920">
        <v>5</v>
      </c>
      <c r="R920">
        <v>3</v>
      </c>
      <c r="S920">
        <v>6</v>
      </c>
      <c r="T920">
        <v>6</v>
      </c>
      <c r="U920">
        <v>0</v>
      </c>
      <c r="V920">
        <v>1</v>
      </c>
      <c r="W920">
        <v>1</v>
      </c>
      <c r="X920">
        <v>1</v>
      </c>
      <c r="Y920">
        <v>0</v>
      </c>
      <c r="Z920">
        <v>1</v>
      </c>
      <c r="AA920">
        <v>0</v>
      </c>
      <c r="AB920" t="s">
        <v>45</v>
      </c>
      <c r="AC920">
        <f>2014 - Table2[[#This Row],[Year_Birth]]</f>
        <v>42</v>
      </c>
      <c r="AD920">
        <f>IF(Table2[[#This Row],[Age]]&gt;100, "100", Table2[[#This Row],[Age]])</f>
        <v>42</v>
      </c>
      <c r="AE920" t="str">
        <f>IF(Table2[[#This Row],[Age_Cleaned]]&lt;30,"&lt;30",
   IF(Table2[[#This Row],[Age_Cleaned]]&lt;=40,"30-40",
   IF(Table2[[#This Row],[Age_Cleaned]]&lt;=50,"40-50","50+")))</f>
        <v>40-50</v>
      </c>
      <c r="AF920" s="2">
        <f>Table2[[#This Row],[MntWines]]+Table2[[#This Row],[MntFruits]]+Table2[[#This Row],[MntMeatProducts]]+Table2[[#This Row],[MntFishProducts]]+Table2[[#This Row],[MntSweetProducts]]+Table2[[#This Row],[MntGoldProds]]</f>
        <v>1690</v>
      </c>
      <c r="AG920" s="2">
        <f>Table2[[#This Row],[AcceptedCmp1]] + Table2[[#This Row],[AcceptedCmp2]] + Table2[[#This Row],[AcceptedCmp3]] + Table2[[#This Row],[AcceptedCmp4]] + Table2[[#This Row],[AcceptedCmp5]] + Table2[[#This Row],[Response]]</f>
        <v>4</v>
      </c>
      <c r="AH92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920" s="2">
        <f>IF(Table2[[#This Row],[Marital_Cleaned]]="In Relationship",2,1) + Table2[[#This Row],[Kidhome]] + Table2[[#This Row],[Teenhome]]</f>
        <v>3</v>
      </c>
      <c r="AJ92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920" s="2">
        <f>IF(OR(Table2[[#This Row],[ Income ]]="",Table2[[#This Row],[ Income ]]&gt;200000),ROUND(MEDIAN(Table2[[ Income ]]),0),Table2[[#This Row],[ Income ]])</f>
        <v>80134</v>
      </c>
      <c r="AL920" s="2" t="str">
        <f>IF(Table2[[#This Row],[Income_Cleaned]]&lt;35000,"Low",
   IF(Table2[[#This Row],[Income_Cleaned]]&lt;=70000,"Medium","High"))</f>
        <v>High</v>
      </c>
    </row>
    <row r="921" spans="1:38" x14ac:dyDescent="0.35">
      <c r="A921">
        <v>9121</v>
      </c>
      <c r="B921">
        <v>1972</v>
      </c>
      <c r="C921" t="s">
        <v>30</v>
      </c>
      <c r="D921" t="s">
        <v>35</v>
      </c>
      <c r="E921">
        <v>80134</v>
      </c>
      <c r="F921">
        <v>1</v>
      </c>
      <c r="G921">
        <v>0</v>
      </c>
      <c r="H921" s="1">
        <v>41414</v>
      </c>
      <c r="I921">
        <v>40</v>
      </c>
      <c r="J921">
        <v>1218</v>
      </c>
      <c r="K921">
        <v>16</v>
      </c>
      <c r="L921">
        <v>272</v>
      </c>
      <c r="M921">
        <v>104</v>
      </c>
      <c r="N921">
        <v>0</v>
      </c>
      <c r="O921">
        <v>80</v>
      </c>
      <c r="P921">
        <v>2</v>
      </c>
      <c r="Q921">
        <v>5</v>
      </c>
      <c r="R921">
        <v>3</v>
      </c>
      <c r="S921">
        <v>6</v>
      </c>
      <c r="T921">
        <v>6</v>
      </c>
      <c r="U921">
        <v>0</v>
      </c>
      <c r="V921">
        <v>1</v>
      </c>
      <c r="W921">
        <v>1</v>
      </c>
      <c r="X921">
        <v>1</v>
      </c>
      <c r="Y921">
        <v>0</v>
      </c>
      <c r="Z921">
        <v>1</v>
      </c>
      <c r="AA921">
        <v>0</v>
      </c>
      <c r="AB921" t="s">
        <v>38</v>
      </c>
      <c r="AC921">
        <f>2014 - Table2[[#This Row],[Year_Birth]]</f>
        <v>42</v>
      </c>
      <c r="AD921">
        <f>IF(Table2[[#This Row],[Age]]&gt;100, "100", Table2[[#This Row],[Age]])</f>
        <v>42</v>
      </c>
      <c r="AE921" t="str">
        <f>IF(Table2[[#This Row],[Age_Cleaned]]&lt;30,"&lt;30",
   IF(Table2[[#This Row],[Age_Cleaned]]&lt;=40,"30-40",
   IF(Table2[[#This Row],[Age_Cleaned]]&lt;=50,"40-50","50+")))</f>
        <v>40-50</v>
      </c>
      <c r="AF921" s="2">
        <f>Table2[[#This Row],[MntWines]]+Table2[[#This Row],[MntFruits]]+Table2[[#This Row],[MntMeatProducts]]+Table2[[#This Row],[MntFishProducts]]+Table2[[#This Row],[MntSweetProducts]]+Table2[[#This Row],[MntGoldProds]]</f>
        <v>1690</v>
      </c>
      <c r="AG921" s="2">
        <f>Table2[[#This Row],[AcceptedCmp1]] + Table2[[#This Row],[AcceptedCmp2]] + Table2[[#This Row],[AcceptedCmp3]] + Table2[[#This Row],[AcceptedCmp4]] + Table2[[#This Row],[AcceptedCmp5]] + Table2[[#This Row],[Response]]</f>
        <v>4</v>
      </c>
      <c r="AH92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921" s="2">
        <f>IF(Table2[[#This Row],[Marital_Cleaned]]="In Relationship",2,1) + Table2[[#This Row],[Kidhome]] + Table2[[#This Row],[Teenhome]]</f>
        <v>3</v>
      </c>
      <c r="AJ92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921" s="2">
        <f>IF(OR(Table2[[#This Row],[ Income ]]="",Table2[[#This Row],[ Income ]]&gt;200000),ROUND(MEDIAN(Table2[[ Income ]]),0),Table2[[#This Row],[ Income ]])</f>
        <v>80134</v>
      </c>
      <c r="AL921" s="2" t="str">
        <f>IF(Table2[[#This Row],[Income_Cleaned]]&lt;35000,"Low",
   IF(Table2[[#This Row],[Income_Cleaned]]&lt;=70000,"Medium","High"))</f>
        <v>High</v>
      </c>
    </row>
    <row r="922" spans="1:38" x14ac:dyDescent="0.35">
      <c r="A922">
        <v>5802</v>
      </c>
      <c r="B922">
        <v>1972</v>
      </c>
      <c r="C922" t="s">
        <v>46</v>
      </c>
      <c r="D922" t="s">
        <v>35</v>
      </c>
      <c r="E922">
        <v>14188</v>
      </c>
      <c r="F922">
        <v>0</v>
      </c>
      <c r="G922">
        <v>0</v>
      </c>
      <c r="H922" s="1">
        <v>41333</v>
      </c>
      <c r="I922">
        <v>40</v>
      </c>
      <c r="J922">
        <v>2</v>
      </c>
      <c r="K922">
        <v>7</v>
      </c>
      <c r="L922">
        <v>11</v>
      </c>
      <c r="M922">
        <v>16</v>
      </c>
      <c r="N922">
        <v>12</v>
      </c>
      <c r="O922">
        <v>27</v>
      </c>
      <c r="P922">
        <v>1</v>
      </c>
      <c r="Q922">
        <v>2</v>
      </c>
      <c r="R922">
        <v>0</v>
      </c>
      <c r="S922">
        <v>4</v>
      </c>
      <c r="T922">
        <v>6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 t="s">
        <v>41</v>
      </c>
      <c r="AC922">
        <f>2014 - Table2[[#This Row],[Year_Birth]]</f>
        <v>42</v>
      </c>
      <c r="AD922">
        <f>IF(Table2[[#This Row],[Age]]&gt;100, "100", Table2[[#This Row],[Age]])</f>
        <v>42</v>
      </c>
      <c r="AE922" t="str">
        <f>IF(Table2[[#This Row],[Age_Cleaned]]&lt;30,"&lt;30",
   IF(Table2[[#This Row],[Age_Cleaned]]&lt;=40,"30-40",
   IF(Table2[[#This Row],[Age_Cleaned]]&lt;=50,"40-50","50+")))</f>
        <v>40-50</v>
      </c>
      <c r="AF922" s="2">
        <f>Table2[[#This Row],[MntWines]]+Table2[[#This Row],[MntFruits]]+Table2[[#This Row],[MntMeatProducts]]+Table2[[#This Row],[MntFishProducts]]+Table2[[#This Row],[MntSweetProducts]]+Table2[[#This Row],[MntGoldProds]]</f>
        <v>75</v>
      </c>
      <c r="AG922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92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922" s="2">
        <f>IF(Table2[[#This Row],[Marital_Cleaned]]="In Relationship",2,1) + Table2[[#This Row],[Kidhome]] + Table2[[#This Row],[Teenhome]]</f>
        <v>2</v>
      </c>
      <c r="AJ92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922" s="2">
        <f>IF(OR(Table2[[#This Row],[ Income ]]="",Table2[[#This Row],[ Income ]]&gt;200000),ROUND(MEDIAN(Table2[[ Income ]]),0),Table2[[#This Row],[ Income ]])</f>
        <v>14188</v>
      </c>
      <c r="AL922" s="2" t="str">
        <f>IF(Table2[[#This Row],[Income_Cleaned]]&lt;35000,"Low",
   IF(Table2[[#This Row],[Income_Cleaned]]&lt;=70000,"Medium","High"))</f>
        <v>Low</v>
      </c>
    </row>
    <row r="923" spans="1:38" x14ac:dyDescent="0.35">
      <c r="A923">
        <v>10790</v>
      </c>
      <c r="B923">
        <v>1985</v>
      </c>
      <c r="C923" t="s">
        <v>39</v>
      </c>
      <c r="D923" t="s">
        <v>35</v>
      </c>
      <c r="E923">
        <v>18169</v>
      </c>
      <c r="F923">
        <v>1</v>
      </c>
      <c r="G923">
        <v>0</v>
      </c>
      <c r="H923" s="1">
        <v>41324</v>
      </c>
      <c r="I923">
        <v>40</v>
      </c>
      <c r="J923">
        <v>9</v>
      </c>
      <c r="K923">
        <v>0</v>
      </c>
      <c r="L923">
        <v>5</v>
      </c>
      <c r="M923">
        <v>0</v>
      </c>
      <c r="N923">
        <v>0</v>
      </c>
      <c r="O923">
        <v>7</v>
      </c>
      <c r="P923">
        <v>1</v>
      </c>
      <c r="Q923">
        <v>1</v>
      </c>
      <c r="R923">
        <v>0</v>
      </c>
      <c r="S923">
        <v>2</v>
      </c>
      <c r="T923">
        <v>8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 t="s">
        <v>32</v>
      </c>
      <c r="AC923">
        <f>2014 - Table2[[#This Row],[Year_Birth]]</f>
        <v>29</v>
      </c>
      <c r="AD923">
        <f>IF(Table2[[#This Row],[Age]]&gt;100, "100", Table2[[#This Row],[Age]])</f>
        <v>29</v>
      </c>
      <c r="AE923" t="str">
        <f>IF(Table2[[#This Row],[Age_Cleaned]]&lt;30,"&lt;30",
   IF(Table2[[#This Row],[Age_Cleaned]]&lt;=40,"30-40",
   IF(Table2[[#This Row],[Age_Cleaned]]&lt;=50,"40-50","50+")))</f>
        <v>&lt;30</v>
      </c>
      <c r="AF923" s="2">
        <f>Table2[[#This Row],[MntWines]]+Table2[[#This Row],[MntFruits]]+Table2[[#This Row],[MntMeatProducts]]+Table2[[#This Row],[MntFishProducts]]+Table2[[#This Row],[MntSweetProducts]]+Table2[[#This Row],[MntGoldProds]]</f>
        <v>21</v>
      </c>
      <c r="AG923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92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923" s="2">
        <f>IF(Table2[[#This Row],[Marital_Cleaned]]="In Relationship",2,1) + Table2[[#This Row],[Kidhome]] + Table2[[#This Row],[Teenhome]]</f>
        <v>3</v>
      </c>
      <c r="AJ92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923" s="2">
        <f>IF(OR(Table2[[#This Row],[ Income ]]="",Table2[[#This Row],[ Income ]]&gt;200000),ROUND(MEDIAN(Table2[[ Income ]]),0),Table2[[#This Row],[ Income ]])</f>
        <v>18169</v>
      </c>
      <c r="AL923" s="2" t="str">
        <f>IF(Table2[[#This Row],[Income_Cleaned]]&lt;35000,"Low",
   IF(Table2[[#This Row],[Income_Cleaned]]&lt;=70000,"Medium","High"))</f>
        <v>Low</v>
      </c>
    </row>
    <row r="924" spans="1:38" x14ac:dyDescent="0.35">
      <c r="A924">
        <v>178</v>
      </c>
      <c r="B924">
        <v>1956</v>
      </c>
      <c r="C924" t="s">
        <v>30</v>
      </c>
      <c r="D924" t="s">
        <v>35</v>
      </c>
      <c r="E924">
        <v>62503</v>
      </c>
      <c r="F924">
        <v>0</v>
      </c>
      <c r="G924">
        <v>1</v>
      </c>
      <c r="H924" s="1">
        <v>41323</v>
      </c>
      <c r="I924">
        <v>40</v>
      </c>
      <c r="J924">
        <v>478</v>
      </c>
      <c r="K924">
        <v>0</v>
      </c>
      <c r="L924">
        <v>193</v>
      </c>
      <c r="M924">
        <v>110</v>
      </c>
      <c r="N924">
        <v>75</v>
      </c>
      <c r="O924">
        <v>117</v>
      </c>
      <c r="P924">
        <v>4</v>
      </c>
      <c r="Q924">
        <v>8</v>
      </c>
      <c r="R924">
        <v>3</v>
      </c>
      <c r="S924">
        <v>11</v>
      </c>
      <c r="T924">
        <v>5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 t="s">
        <v>32</v>
      </c>
      <c r="AC924">
        <f>2014 - Table2[[#This Row],[Year_Birth]]</f>
        <v>58</v>
      </c>
      <c r="AD924">
        <f>IF(Table2[[#This Row],[Age]]&gt;100, "100", Table2[[#This Row],[Age]])</f>
        <v>58</v>
      </c>
      <c r="AE924" t="str">
        <f>IF(Table2[[#This Row],[Age_Cleaned]]&lt;30,"&lt;30",
   IF(Table2[[#This Row],[Age_Cleaned]]&lt;=40,"30-40",
   IF(Table2[[#This Row],[Age_Cleaned]]&lt;=50,"40-50","50+")))</f>
        <v>50+</v>
      </c>
      <c r="AF924" s="2">
        <f>Table2[[#This Row],[MntWines]]+Table2[[#This Row],[MntFruits]]+Table2[[#This Row],[MntMeatProducts]]+Table2[[#This Row],[MntFishProducts]]+Table2[[#This Row],[MntSweetProducts]]+Table2[[#This Row],[MntGoldProds]]</f>
        <v>973</v>
      </c>
      <c r="AG924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92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924" s="2">
        <f>IF(Table2[[#This Row],[Marital_Cleaned]]="In Relationship",2,1) + Table2[[#This Row],[Kidhome]] + Table2[[#This Row],[Teenhome]]</f>
        <v>3</v>
      </c>
      <c r="AJ92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924" s="2">
        <f>IF(OR(Table2[[#This Row],[ Income ]]="",Table2[[#This Row],[ Income ]]&gt;200000),ROUND(MEDIAN(Table2[[ Income ]]),0),Table2[[#This Row],[ Income ]])</f>
        <v>62503</v>
      </c>
      <c r="AL924" s="2" t="str">
        <f>IF(Table2[[#This Row],[Income_Cleaned]]&lt;35000,"Low",
   IF(Table2[[#This Row],[Income_Cleaned]]&lt;=70000,"Medium","High"))</f>
        <v>Medium</v>
      </c>
    </row>
    <row r="925" spans="1:38" x14ac:dyDescent="0.35">
      <c r="A925">
        <v>2308</v>
      </c>
      <c r="B925">
        <v>1954</v>
      </c>
      <c r="C925" t="s">
        <v>30</v>
      </c>
      <c r="D925" t="s">
        <v>35</v>
      </c>
      <c r="E925">
        <v>46734</v>
      </c>
      <c r="F925">
        <v>0</v>
      </c>
      <c r="G925">
        <v>1</v>
      </c>
      <c r="H925" s="1">
        <v>41231</v>
      </c>
      <c r="I925">
        <v>40</v>
      </c>
      <c r="J925">
        <v>110</v>
      </c>
      <c r="K925">
        <v>5</v>
      </c>
      <c r="L925">
        <v>137</v>
      </c>
      <c r="M925">
        <v>26</v>
      </c>
      <c r="N925">
        <v>23</v>
      </c>
      <c r="O925">
        <v>29</v>
      </c>
      <c r="P925">
        <v>2</v>
      </c>
      <c r="Q925">
        <v>6</v>
      </c>
      <c r="R925">
        <v>1</v>
      </c>
      <c r="S925">
        <v>5</v>
      </c>
      <c r="T925">
        <v>7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 t="s">
        <v>32</v>
      </c>
      <c r="AC925">
        <f>2014 - Table2[[#This Row],[Year_Birth]]</f>
        <v>60</v>
      </c>
      <c r="AD925">
        <f>IF(Table2[[#This Row],[Age]]&gt;100, "100", Table2[[#This Row],[Age]])</f>
        <v>60</v>
      </c>
      <c r="AE925" t="str">
        <f>IF(Table2[[#This Row],[Age_Cleaned]]&lt;30,"&lt;30",
   IF(Table2[[#This Row],[Age_Cleaned]]&lt;=40,"30-40",
   IF(Table2[[#This Row],[Age_Cleaned]]&lt;=50,"40-50","50+")))</f>
        <v>50+</v>
      </c>
      <c r="AF925" s="2">
        <f>Table2[[#This Row],[MntWines]]+Table2[[#This Row],[MntFruits]]+Table2[[#This Row],[MntMeatProducts]]+Table2[[#This Row],[MntFishProducts]]+Table2[[#This Row],[MntSweetProducts]]+Table2[[#This Row],[MntGoldProds]]</f>
        <v>330</v>
      </c>
      <c r="AG925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92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925" s="2">
        <f>IF(Table2[[#This Row],[Marital_Cleaned]]="In Relationship",2,1) + Table2[[#This Row],[Kidhome]] + Table2[[#This Row],[Teenhome]]</f>
        <v>3</v>
      </c>
      <c r="AJ92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925" s="2">
        <f>IF(OR(Table2[[#This Row],[ Income ]]="",Table2[[#This Row],[ Income ]]&gt;200000),ROUND(MEDIAN(Table2[[ Income ]]),0),Table2[[#This Row],[ Income ]])</f>
        <v>46734</v>
      </c>
      <c r="AL925" s="2" t="str">
        <f>IF(Table2[[#This Row],[Income_Cleaned]]&lt;35000,"Low",
   IF(Table2[[#This Row],[Income_Cleaned]]&lt;=70000,"Medium","High"))</f>
        <v>Medium</v>
      </c>
    </row>
    <row r="926" spans="1:38" x14ac:dyDescent="0.35">
      <c r="A926">
        <v>7431</v>
      </c>
      <c r="B926">
        <v>1991</v>
      </c>
      <c r="C926" t="s">
        <v>39</v>
      </c>
      <c r="D926" t="s">
        <v>33</v>
      </c>
      <c r="E926">
        <v>68126</v>
      </c>
      <c r="F926">
        <v>0</v>
      </c>
      <c r="G926">
        <v>0</v>
      </c>
      <c r="H926" s="1">
        <v>41223</v>
      </c>
      <c r="I926">
        <v>40</v>
      </c>
      <c r="J926">
        <v>1332</v>
      </c>
      <c r="K926">
        <v>17</v>
      </c>
      <c r="L926">
        <v>311</v>
      </c>
      <c r="M926">
        <v>23</v>
      </c>
      <c r="N926">
        <v>51</v>
      </c>
      <c r="O926">
        <v>86</v>
      </c>
      <c r="P926">
        <v>1</v>
      </c>
      <c r="Q926">
        <v>7</v>
      </c>
      <c r="R926">
        <v>4</v>
      </c>
      <c r="S926">
        <v>5</v>
      </c>
      <c r="T926">
        <v>9</v>
      </c>
      <c r="U926">
        <v>0</v>
      </c>
      <c r="V926">
        <v>1</v>
      </c>
      <c r="W926">
        <v>0</v>
      </c>
      <c r="X926">
        <v>0</v>
      </c>
      <c r="Y926">
        <v>0</v>
      </c>
      <c r="Z926">
        <v>1</v>
      </c>
      <c r="AA926">
        <v>0</v>
      </c>
      <c r="AB926" t="s">
        <v>34</v>
      </c>
      <c r="AC926">
        <f>2014 - Table2[[#This Row],[Year_Birth]]</f>
        <v>23</v>
      </c>
      <c r="AD926">
        <f>IF(Table2[[#This Row],[Age]]&gt;100, "100", Table2[[#This Row],[Age]])</f>
        <v>23</v>
      </c>
      <c r="AE926" t="str">
        <f>IF(Table2[[#This Row],[Age_Cleaned]]&lt;30,"&lt;30",
   IF(Table2[[#This Row],[Age_Cleaned]]&lt;=40,"30-40",
   IF(Table2[[#This Row],[Age_Cleaned]]&lt;=50,"40-50","50+")))</f>
        <v>&lt;30</v>
      </c>
      <c r="AF926" s="2">
        <f>Table2[[#This Row],[MntWines]]+Table2[[#This Row],[MntFruits]]+Table2[[#This Row],[MntMeatProducts]]+Table2[[#This Row],[MntFishProducts]]+Table2[[#This Row],[MntSweetProducts]]+Table2[[#This Row],[MntGoldProds]]</f>
        <v>1820</v>
      </c>
      <c r="AG926" s="2">
        <f>Table2[[#This Row],[AcceptedCmp1]] + Table2[[#This Row],[AcceptedCmp2]] + Table2[[#This Row],[AcceptedCmp3]] + Table2[[#This Row],[AcceptedCmp4]] + Table2[[#This Row],[AcceptedCmp5]] + Table2[[#This Row],[Response]]</f>
        <v>2</v>
      </c>
      <c r="AH92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926" s="2">
        <f>IF(Table2[[#This Row],[Marital_Cleaned]]="In Relationship",2,1) + Table2[[#This Row],[Kidhome]] + Table2[[#This Row],[Teenhome]]</f>
        <v>1</v>
      </c>
      <c r="AJ92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926" s="2">
        <f>IF(OR(Table2[[#This Row],[ Income ]]="",Table2[[#This Row],[ Income ]]&gt;200000),ROUND(MEDIAN(Table2[[ Income ]]),0),Table2[[#This Row],[ Income ]])</f>
        <v>68126</v>
      </c>
      <c r="AL926" s="2" t="str">
        <f>IF(Table2[[#This Row],[Income_Cleaned]]&lt;35000,"Low",
   IF(Table2[[#This Row],[Income_Cleaned]]&lt;=70000,"Medium","High"))</f>
        <v>Medium</v>
      </c>
    </row>
    <row r="927" spans="1:38" x14ac:dyDescent="0.35">
      <c r="A927">
        <v>9405</v>
      </c>
      <c r="B927">
        <v>1954</v>
      </c>
      <c r="C927" t="s">
        <v>39</v>
      </c>
      <c r="D927" t="s">
        <v>35</v>
      </c>
      <c r="E927">
        <v>52869</v>
      </c>
      <c r="F927">
        <v>1</v>
      </c>
      <c r="G927">
        <v>1</v>
      </c>
      <c r="H927" s="1">
        <v>41197</v>
      </c>
      <c r="I927">
        <v>40</v>
      </c>
      <c r="J927">
        <v>84</v>
      </c>
      <c r="K927">
        <v>3</v>
      </c>
      <c r="L927">
        <v>61</v>
      </c>
      <c r="M927">
        <v>2</v>
      </c>
      <c r="N927">
        <v>1</v>
      </c>
      <c r="O927">
        <v>21</v>
      </c>
      <c r="P927">
        <v>3</v>
      </c>
      <c r="Q927">
        <v>3</v>
      </c>
      <c r="R927">
        <v>1</v>
      </c>
      <c r="S927">
        <v>4</v>
      </c>
      <c r="T927">
        <v>7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1</v>
      </c>
      <c r="AA927">
        <v>0</v>
      </c>
      <c r="AB927" t="s">
        <v>45</v>
      </c>
      <c r="AC927">
        <f>2014 - Table2[[#This Row],[Year_Birth]]</f>
        <v>60</v>
      </c>
      <c r="AD927">
        <f>IF(Table2[[#This Row],[Age]]&gt;100, "100", Table2[[#This Row],[Age]])</f>
        <v>60</v>
      </c>
      <c r="AE927" t="str">
        <f>IF(Table2[[#This Row],[Age_Cleaned]]&lt;30,"&lt;30",
   IF(Table2[[#This Row],[Age_Cleaned]]&lt;=40,"30-40",
   IF(Table2[[#This Row],[Age_Cleaned]]&lt;=50,"40-50","50+")))</f>
        <v>50+</v>
      </c>
      <c r="AF927" s="2">
        <f>Table2[[#This Row],[MntWines]]+Table2[[#This Row],[MntFruits]]+Table2[[#This Row],[MntMeatProducts]]+Table2[[#This Row],[MntFishProducts]]+Table2[[#This Row],[MntSweetProducts]]+Table2[[#This Row],[MntGoldProds]]</f>
        <v>172</v>
      </c>
      <c r="AG927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92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927" s="2">
        <f>IF(Table2[[#This Row],[Marital_Cleaned]]="In Relationship",2,1) + Table2[[#This Row],[Kidhome]] + Table2[[#This Row],[Teenhome]]</f>
        <v>4</v>
      </c>
      <c r="AJ92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927" s="2">
        <f>IF(OR(Table2[[#This Row],[ Income ]]="",Table2[[#This Row],[ Income ]]&gt;200000),ROUND(MEDIAN(Table2[[ Income ]]),0),Table2[[#This Row],[ Income ]])</f>
        <v>52869</v>
      </c>
      <c r="AL927" s="2" t="str">
        <f>IF(Table2[[#This Row],[Income_Cleaned]]&lt;35000,"Low",
   IF(Table2[[#This Row],[Income_Cleaned]]&lt;=70000,"Medium","High"))</f>
        <v>Medium</v>
      </c>
    </row>
    <row r="928" spans="1:38" x14ac:dyDescent="0.35">
      <c r="A928">
        <v>10525</v>
      </c>
      <c r="B928">
        <v>1986</v>
      </c>
      <c r="C928" t="s">
        <v>30</v>
      </c>
      <c r="D928" t="s">
        <v>33</v>
      </c>
      <c r="E928">
        <v>26576</v>
      </c>
      <c r="F928">
        <v>1</v>
      </c>
      <c r="G928">
        <v>0</v>
      </c>
      <c r="H928" s="1">
        <v>41195</v>
      </c>
      <c r="I928">
        <v>40</v>
      </c>
      <c r="J928">
        <v>10</v>
      </c>
      <c r="K928">
        <v>0</v>
      </c>
      <c r="L928">
        <v>8</v>
      </c>
      <c r="M928">
        <v>0</v>
      </c>
      <c r="N928">
        <v>0</v>
      </c>
      <c r="O928">
        <v>9</v>
      </c>
      <c r="P928">
        <v>1</v>
      </c>
      <c r="Q928">
        <v>1</v>
      </c>
      <c r="R928">
        <v>0</v>
      </c>
      <c r="S928">
        <v>2</v>
      </c>
      <c r="T928">
        <v>9</v>
      </c>
      <c r="U928">
        <v>1</v>
      </c>
      <c r="V928">
        <v>0</v>
      </c>
      <c r="W928">
        <v>0</v>
      </c>
      <c r="X928">
        <v>0</v>
      </c>
      <c r="Y928">
        <v>0</v>
      </c>
      <c r="Z928">
        <v>1</v>
      </c>
      <c r="AA928">
        <v>0</v>
      </c>
      <c r="AB928" t="s">
        <v>32</v>
      </c>
      <c r="AC928">
        <f>2014 - Table2[[#This Row],[Year_Birth]]</f>
        <v>28</v>
      </c>
      <c r="AD928">
        <f>IF(Table2[[#This Row],[Age]]&gt;100, "100", Table2[[#This Row],[Age]])</f>
        <v>28</v>
      </c>
      <c r="AE928" t="str">
        <f>IF(Table2[[#This Row],[Age_Cleaned]]&lt;30,"&lt;30",
   IF(Table2[[#This Row],[Age_Cleaned]]&lt;=40,"30-40",
   IF(Table2[[#This Row],[Age_Cleaned]]&lt;=50,"40-50","50+")))</f>
        <v>&lt;30</v>
      </c>
      <c r="AF928" s="2">
        <f>Table2[[#This Row],[MntWines]]+Table2[[#This Row],[MntFruits]]+Table2[[#This Row],[MntMeatProducts]]+Table2[[#This Row],[MntFishProducts]]+Table2[[#This Row],[MntSweetProducts]]+Table2[[#This Row],[MntGoldProds]]</f>
        <v>27</v>
      </c>
      <c r="AG928" s="2">
        <f>Table2[[#This Row],[AcceptedCmp1]] + Table2[[#This Row],[AcceptedCmp2]] + Table2[[#This Row],[AcceptedCmp3]] + Table2[[#This Row],[AcceptedCmp4]] + Table2[[#This Row],[AcceptedCmp5]] + Table2[[#This Row],[Response]]</f>
        <v>2</v>
      </c>
      <c r="AH92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928" s="2">
        <f>IF(Table2[[#This Row],[Marital_Cleaned]]="In Relationship",2,1) + Table2[[#This Row],[Kidhome]] + Table2[[#This Row],[Teenhome]]</f>
        <v>2</v>
      </c>
      <c r="AJ92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928" s="2">
        <f>IF(OR(Table2[[#This Row],[ Income ]]="",Table2[[#This Row],[ Income ]]&gt;200000),ROUND(MEDIAN(Table2[[ Income ]]),0),Table2[[#This Row],[ Income ]])</f>
        <v>26576</v>
      </c>
      <c r="AL928" s="2" t="str">
        <f>IF(Table2[[#This Row],[Income_Cleaned]]&lt;35000,"Low",
   IF(Table2[[#This Row],[Income_Cleaned]]&lt;=70000,"Medium","High"))</f>
        <v>Low</v>
      </c>
    </row>
    <row r="929" spans="1:38" x14ac:dyDescent="0.35">
      <c r="A929">
        <v>7503</v>
      </c>
      <c r="B929">
        <v>1976</v>
      </c>
      <c r="C929" t="s">
        <v>30</v>
      </c>
      <c r="D929" t="s">
        <v>33</v>
      </c>
      <c r="E929">
        <v>75825</v>
      </c>
      <c r="F929">
        <v>0</v>
      </c>
      <c r="G929">
        <v>0</v>
      </c>
      <c r="H929" s="1">
        <v>41194</v>
      </c>
      <c r="I929">
        <v>40</v>
      </c>
      <c r="J929">
        <v>1032</v>
      </c>
      <c r="K929">
        <v>105</v>
      </c>
      <c r="L929">
        <v>779</v>
      </c>
      <c r="M929">
        <v>137</v>
      </c>
      <c r="N929">
        <v>105</v>
      </c>
      <c r="O929">
        <v>51</v>
      </c>
      <c r="P929">
        <v>0</v>
      </c>
      <c r="Q929">
        <v>5</v>
      </c>
      <c r="R929">
        <v>8</v>
      </c>
      <c r="S929">
        <v>9</v>
      </c>
      <c r="T929">
        <v>4</v>
      </c>
      <c r="U929">
        <v>1</v>
      </c>
      <c r="V929">
        <v>0</v>
      </c>
      <c r="W929">
        <v>0</v>
      </c>
      <c r="X929">
        <v>0</v>
      </c>
      <c r="Y929">
        <v>0</v>
      </c>
      <c r="Z929">
        <v>1</v>
      </c>
      <c r="AA929">
        <v>0</v>
      </c>
      <c r="AB929" t="s">
        <v>41</v>
      </c>
      <c r="AC929">
        <f>2014 - Table2[[#This Row],[Year_Birth]]</f>
        <v>38</v>
      </c>
      <c r="AD929">
        <f>IF(Table2[[#This Row],[Age]]&gt;100, "100", Table2[[#This Row],[Age]])</f>
        <v>38</v>
      </c>
      <c r="AE929" t="str">
        <f>IF(Table2[[#This Row],[Age_Cleaned]]&lt;30,"&lt;30",
   IF(Table2[[#This Row],[Age_Cleaned]]&lt;=40,"30-40",
   IF(Table2[[#This Row],[Age_Cleaned]]&lt;=50,"40-50","50+")))</f>
        <v>30-40</v>
      </c>
      <c r="AF929" s="2">
        <f>Table2[[#This Row],[MntWines]]+Table2[[#This Row],[MntFruits]]+Table2[[#This Row],[MntMeatProducts]]+Table2[[#This Row],[MntFishProducts]]+Table2[[#This Row],[MntSweetProducts]]+Table2[[#This Row],[MntGoldProds]]</f>
        <v>2209</v>
      </c>
      <c r="AG929" s="2">
        <f>Table2[[#This Row],[AcceptedCmp1]] + Table2[[#This Row],[AcceptedCmp2]] + Table2[[#This Row],[AcceptedCmp3]] + Table2[[#This Row],[AcceptedCmp4]] + Table2[[#This Row],[AcceptedCmp5]] + Table2[[#This Row],[Response]]</f>
        <v>2</v>
      </c>
      <c r="AH92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929" s="2">
        <f>IF(Table2[[#This Row],[Marital_Cleaned]]="In Relationship",2,1) + Table2[[#This Row],[Kidhome]] + Table2[[#This Row],[Teenhome]]</f>
        <v>1</v>
      </c>
      <c r="AJ92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929" s="2">
        <f>IF(OR(Table2[[#This Row],[ Income ]]="",Table2[[#This Row],[ Income ]]&gt;200000),ROUND(MEDIAN(Table2[[ Income ]]),0),Table2[[#This Row],[ Income ]])</f>
        <v>75825</v>
      </c>
      <c r="AL929" s="2" t="str">
        <f>IF(Table2[[#This Row],[Income_Cleaned]]&lt;35000,"Low",
   IF(Table2[[#This Row],[Income_Cleaned]]&lt;=70000,"Medium","High"))</f>
        <v>High</v>
      </c>
    </row>
    <row r="930" spans="1:38" x14ac:dyDescent="0.35">
      <c r="A930">
        <v>8783</v>
      </c>
      <c r="B930">
        <v>1950</v>
      </c>
      <c r="C930" t="s">
        <v>30</v>
      </c>
      <c r="D930" t="s">
        <v>35</v>
      </c>
      <c r="E930">
        <v>57045</v>
      </c>
      <c r="F930">
        <v>0</v>
      </c>
      <c r="G930">
        <v>1</v>
      </c>
      <c r="H930" s="1">
        <v>41160</v>
      </c>
      <c r="I930">
        <v>40</v>
      </c>
      <c r="J930">
        <v>296</v>
      </c>
      <c r="K930">
        <v>13</v>
      </c>
      <c r="L930">
        <v>104</v>
      </c>
      <c r="M930">
        <v>11</v>
      </c>
      <c r="N930">
        <v>13</v>
      </c>
      <c r="O930">
        <v>17</v>
      </c>
      <c r="P930">
        <v>3</v>
      </c>
      <c r="Q930">
        <v>4</v>
      </c>
      <c r="R930">
        <v>2</v>
      </c>
      <c r="S930">
        <v>9</v>
      </c>
      <c r="T930">
        <v>3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 t="s">
        <v>38</v>
      </c>
      <c r="AC930">
        <f>2014 - Table2[[#This Row],[Year_Birth]]</f>
        <v>64</v>
      </c>
      <c r="AD930">
        <f>IF(Table2[[#This Row],[Age]]&gt;100, "100", Table2[[#This Row],[Age]])</f>
        <v>64</v>
      </c>
      <c r="AE930" t="str">
        <f>IF(Table2[[#This Row],[Age_Cleaned]]&lt;30,"&lt;30",
   IF(Table2[[#This Row],[Age_Cleaned]]&lt;=40,"30-40",
   IF(Table2[[#This Row],[Age_Cleaned]]&lt;=50,"40-50","50+")))</f>
        <v>50+</v>
      </c>
      <c r="AF930" s="2">
        <f>Table2[[#This Row],[MntWines]]+Table2[[#This Row],[MntFruits]]+Table2[[#This Row],[MntMeatProducts]]+Table2[[#This Row],[MntFishProducts]]+Table2[[#This Row],[MntSweetProducts]]+Table2[[#This Row],[MntGoldProds]]</f>
        <v>454</v>
      </c>
      <c r="AG930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93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930" s="2">
        <f>IF(Table2[[#This Row],[Marital_Cleaned]]="In Relationship",2,1) + Table2[[#This Row],[Kidhome]] + Table2[[#This Row],[Teenhome]]</f>
        <v>3</v>
      </c>
      <c r="AJ93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930" s="2">
        <f>IF(OR(Table2[[#This Row],[ Income ]]="",Table2[[#This Row],[ Income ]]&gt;200000),ROUND(MEDIAN(Table2[[ Income ]]),0),Table2[[#This Row],[ Income ]])</f>
        <v>57045</v>
      </c>
      <c r="AL930" s="2" t="str">
        <f>IF(Table2[[#This Row],[Income_Cleaned]]&lt;35000,"Low",
   IF(Table2[[#This Row],[Income_Cleaned]]&lt;=70000,"Medium","High"))</f>
        <v>Medium</v>
      </c>
    </row>
    <row r="931" spans="1:38" x14ac:dyDescent="0.35">
      <c r="A931">
        <v>1403</v>
      </c>
      <c r="B931">
        <v>1975</v>
      </c>
      <c r="C931" t="s">
        <v>40</v>
      </c>
      <c r="D931" t="s">
        <v>37</v>
      </c>
      <c r="E931">
        <v>34984</v>
      </c>
      <c r="F931">
        <v>1</v>
      </c>
      <c r="G931">
        <v>1</v>
      </c>
      <c r="H931" s="1">
        <v>41158</v>
      </c>
      <c r="I931">
        <v>40</v>
      </c>
      <c r="J931">
        <v>8</v>
      </c>
      <c r="K931">
        <v>4</v>
      </c>
      <c r="L931">
        <v>15</v>
      </c>
      <c r="M931">
        <v>3</v>
      </c>
      <c r="N931">
        <v>5</v>
      </c>
      <c r="O931">
        <v>3</v>
      </c>
      <c r="P931">
        <v>2</v>
      </c>
      <c r="Q931">
        <v>1</v>
      </c>
      <c r="R931">
        <v>0</v>
      </c>
      <c r="S931">
        <v>3</v>
      </c>
      <c r="T931">
        <v>7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 t="s">
        <v>32</v>
      </c>
      <c r="AC931">
        <f>2014 - Table2[[#This Row],[Year_Birth]]</f>
        <v>39</v>
      </c>
      <c r="AD931">
        <f>IF(Table2[[#This Row],[Age]]&gt;100, "100", Table2[[#This Row],[Age]])</f>
        <v>39</v>
      </c>
      <c r="AE931" t="str">
        <f>IF(Table2[[#This Row],[Age_Cleaned]]&lt;30,"&lt;30",
   IF(Table2[[#This Row],[Age_Cleaned]]&lt;=40,"30-40",
   IF(Table2[[#This Row],[Age_Cleaned]]&lt;=50,"40-50","50+")))</f>
        <v>30-40</v>
      </c>
      <c r="AF931" s="2">
        <f>Table2[[#This Row],[MntWines]]+Table2[[#This Row],[MntFruits]]+Table2[[#This Row],[MntMeatProducts]]+Table2[[#This Row],[MntFishProducts]]+Table2[[#This Row],[MntSweetProducts]]+Table2[[#This Row],[MntGoldProds]]</f>
        <v>38</v>
      </c>
      <c r="AG931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93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931" s="2">
        <f>IF(Table2[[#This Row],[Marital_Cleaned]]="In Relationship",2,1) + Table2[[#This Row],[Kidhome]] + Table2[[#This Row],[Teenhome]]</f>
        <v>4</v>
      </c>
      <c r="AJ93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931" s="2">
        <f>IF(OR(Table2[[#This Row],[ Income ]]="",Table2[[#This Row],[ Income ]]&gt;200000),ROUND(MEDIAN(Table2[[ Income ]]),0),Table2[[#This Row],[ Income ]])</f>
        <v>34984</v>
      </c>
      <c r="AL931" s="2" t="str">
        <f>IF(Table2[[#This Row],[Income_Cleaned]]&lt;35000,"Low",
   IF(Table2[[#This Row],[Income_Cleaned]]&lt;=70000,"Medium","High"))</f>
        <v>Low</v>
      </c>
    </row>
    <row r="932" spans="1:38" x14ac:dyDescent="0.35">
      <c r="A932">
        <v>4643</v>
      </c>
      <c r="B932">
        <v>1973</v>
      </c>
      <c r="C932" t="s">
        <v>30</v>
      </c>
      <c r="D932" t="s">
        <v>35</v>
      </c>
      <c r="E932">
        <v>27803</v>
      </c>
      <c r="F932">
        <v>1</v>
      </c>
      <c r="G932">
        <v>0</v>
      </c>
      <c r="H932" s="1">
        <v>41147</v>
      </c>
      <c r="I932">
        <v>40</v>
      </c>
      <c r="J932">
        <v>8</v>
      </c>
      <c r="K932">
        <v>26</v>
      </c>
      <c r="L932">
        <v>46</v>
      </c>
      <c r="M932">
        <v>38</v>
      </c>
      <c r="N932">
        <v>9</v>
      </c>
      <c r="O932">
        <v>49</v>
      </c>
      <c r="P932">
        <v>2</v>
      </c>
      <c r="Q932">
        <v>3</v>
      </c>
      <c r="R932">
        <v>0</v>
      </c>
      <c r="S932">
        <v>4</v>
      </c>
      <c r="T932">
        <v>8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 t="s">
        <v>38</v>
      </c>
      <c r="AC932">
        <f>2014 - Table2[[#This Row],[Year_Birth]]</f>
        <v>41</v>
      </c>
      <c r="AD932">
        <f>IF(Table2[[#This Row],[Age]]&gt;100, "100", Table2[[#This Row],[Age]])</f>
        <v>41</v>
      </c>
      <c r="AE932" t="str">
        <f>IF(Table2[[#This Row],[Age_Cleaned]]&lt;30,"&lt;30",
   IF(Table2[[#This Row],[Age_Cleaned]]&lt;=40,"30-40",
   IF(Table2[[#This Row],[Age_Cleaned]]&lt;=50,"40-50","50+")))</f>
        <v>40-50</v>
      </c>
      <c r="AF932" s="2">
        <f>Table2[[#This Row],[MntWines]]+Table2[[#This Row],[MntFruits]]+Table2[[#This Row],[MntMeatProducts]]+Table2[[#This Row],[MntFishProducts]]+Table2[[#This Row],[MntSweetProducts]]+Table2[[#This Row],[MntGoldProds]]</f>
        <v>176</v>
      </c>
      <c r="AG932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93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932" s="2">
        <f>IF(Table2[[#This Row],[Marital_Cleaned]]="In Relationship",2,1) + Table2[[#This Row],[Kidhome]] + Table2[[#This Row],[Teenhome]]</f>
        <v>3</v>
      </c>
      <c r="AJ93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932" s="2">
        <f>IF(OR(Table2[[#This Row],[ Income ]]="",Table2[[#This Row],[ Income ]]&gt;200000),ROUND(MEDIAN(Table2[[ Income ]]),0),Table2[[#This Row],[ Income ]])</f>
        <v>27803</v>
      </c>
      <c r="AL932" s="2" t="str">
        <f>IF(Table2[[#This Row],[Income_Cleaned]]&lt;35000,"Low",
   IF(Table2[[#This Row],[Income_Cleaned]]&lt;=70000,"Medium","High"))</f>
        <v>Low</v>
      </c>
    </row>
    <row r="933" spans="1:38" x14ac:dyDescent="0.35">
      <c r="A933">
        <v>3463</v>
      </c>
      <c r="B933">
        <v>1975</v>
      </c>
      <c r="C933" t="s">
        <v>39</v>
      </c>
      <c r="D933" t="s">
        <v>35</v>
      </c>
      <c r="E933">
        <v>69283</v>
      </c>
      <c r="F933">
        <v>0</v>
      </c>
      <c r="G933">
        <v>1</v>
      </c>
      <c r="H933" s="1">
        <v>41804</v>
      </c>
      <c r="I933">
        <v>41</v>
      </c>
      <c r="J933">
        <v>674</v>
      </c>
      <c r="K933">
        <v>62</v>
      </c>
      <c r="L933">
        <v>134</v>
      </c>
      <c r="M933">
        <v>0</v>
      </c>
      <c r="N933">
        <v>26</v>
      </c>
      <c r="O933">
        <v>8</v>
      </c>
      <c r="P933">
        <v>4</v>
      </c>
      <c r="Q933">
        <v>7</v>
      </c>
      <c r="R933">
        <v>3</v>
      </c>
      <c r="S933">
        <v>13</v>
      </c>
      <c r="T933">
        <v>5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 t="s">
        <v>42</v>
      </c>
      <c r="AC933">
        <f>2014 - Table2[[#This Row],[Year_Birth]]</f>
        <v>39</v>
      </c>
      <c r="AD933">
        <f>IF(Table2[[#This Row],[Age]]&gt;100, "100", Table2[[#This Row],[Age]])</f>
        <v>39</v>
      </c>
      <c r="AE933" t="str">
        <f>IF(Table2[[#This Row],[Age_Cleaned]]&lt;30,"&lt;30",
   IF(Table2[[#This Row],[Age_Cleaned]]&lt;=40,"30-40",
   IF(Table2[[#This Row],[Age_Cleaned]]&lt;=50,"40-50","50+")))</f>
        <v>30-40</v>
      </c>
      <c r="AF933" s="2">
        <f>Table2[[#This Row],[MntWines]]+Table2[[#This Row],[MntFruits]]+Table2[[#This Row],[MntMeatProducts]]+Table2[[#This Row],[MntFishProducts]]+Table2[[#This Row],[MntSweetProducts]]+Table2[[#This Row],[MntGoldProds]]</f>
        <v>904</v>
      </c>
      <c r="AG933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93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933" s="2">
        <f>IF(Table2[[#This Row],[Marital_Cleaned]]="In Relationship",2,1) + Table2[[#This Row],[Kidhome]] + Table2[[#This Row],[Teenhome]]</f>
        <v>3</v>
      </c>
      <c r="AJ93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933" s="2">
        <f>IF(OR(Table2[[#This Row],[ Income ]]="",Table2[[#This Row],[ Income ]]&gt;200000),ROUND(MEDIAN(Table2[[ Income ]]),0),Table2[[#This Row],[ Income ]])</f>
        <v>69283</v>
      </c>
      <c r="AL933" s="2" t="str">
        <f>IF(Table2[[#This Row],[Income_Cleaned]]&lt;35000,"Low",
   IF(Table2[[#This Row],[Income_Cleaned]]&lt;=70000,"Medium","High"))</f>
        <v>Medium</v>
      </c>
    </row>
    <row r="934" spans="1:38" x14ac:dyDescent="0.35">
      <c r="A934">
        <v>4055</v>
      </c>
      <c r="B934">
        <v>1992</v>
      </c>
      <c r="C934" t="s">
        <v>46</v>
      </c>
      <c r="D934" t="s">
        <v>33</v>
      </c>
      <c r="E934">
        <v>18746</v>
      </c>
      <c r="F934">
        <v>1</v>
      </c>
      <c r="G934">
        <v>0</v>
      </c>
      <c r="H934" s="1">
        <v>41788</v>
      </c>
      <c r="I934">
        <v>41</v>
      </c>
      <c r="J934">
        <v>2</v>
      </c>
      <c r="K934">
        <v>10</v>
      </c>
      <c r="L934">
        <v>11</v>
      </c>
      <c r="M934">
        <v>12</v>
      </c>
      <c r="N934">
        <v>9</v>
      </c>
      <c r="O934">
        <v>20</v>
      </c>
      <c r="P934">
        <v>2</v>
      </c>
      <c r="Q934">
        <v>3</v>
      </c>
      <c r="R934">
        <v>0</v>
      </c>
      <c r="S934">
        <v>3</v>
      </c>
      <c r="T934">
        <v>6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 t="s">
        <v>32</v>
      </c>
      <c r="AC934">
        <f>2014 - Table2[[#This Row],[Year_Birth]]</f>
        <v>22</v>
      </c>
      <c r="AD934">
        <f>IF(Table2[[#This Row],[Age]]&gt;100, "100", Table2[[#This Row],[Age]])</f>
        <v>22</v>
      </c>
      <c r="AE934" t="str">
        <f>IF(Table2[[#This Row],[Age_Cleaned]]&lt;30,"&lt;30",
   IF(Table2[[#This Row],[Age_Cleaned]]&lt;=40,"30-40",
   IF(Table2[[#This Row],[Age_Cleaned]]&lt;=50,"40-50","50+")))</f>
        <v>&lt;30</v>
      </c>
      <c r="AF934" s="2">
        <f>Table2[[#This Row],[MntWines]]+Table2[[#This Row],[MntFruits]]+Table2[[#This Row],[MntMeatProducts]]+Table2[[#This Row],[MntFishProducts]]+Table2[[#This Row],[MntSweetProducts]]+Table2[[#This Row],[MntGoldProds]]</f>
        <v>64</v>
      </c>
      <c r="AG934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93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934" s="2">
        <f>IF(Table2[[#This Row],[Marital_Cleaned]]="In Relationship",2,1) + Table2[[#This Row],[Kidhome]] + Table2[[#This Row],[Teenhome]]</f>
        <v>2</v>
      </c>
      <c r="AJ93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934" s="2">
        <f>IF(OR(Table2[[#This Row],[ Income ]]="",Table2[[#This Row],[ Income ]]&gt;200000),ROUND(MEDIAN(Table2[[ Income ]]),0),Table2[[#This Row],[ Income ]])</f>
        <v>18746</v>
      </c>
      <c r="AL934" s="2" t="str">
        <f>IF(Table2[[#This Row],[Income_Cleaned]]&lt;35000,"Low",
   IF(Table2[[#This Row],[Income_Cleaned]]&lt;=70000,"Medium","High"))</f>
        <v>Low</v>
      </c>
    </row>
    <row r="935" spans="1:38" x14ac:dyDescent="0.35">
      <c r="A935">
        <v>7010</v>
      </c>
      <c r="B935">
        <v>1965</v>
      </c>
      <c r="C935" t="s">
        <v>40</v>
      </c>
      <c r="D935" t="s">
        <v>35</v>
      </c>
      <c r="E935">
        <v>70924</v>
      </c>
      <c r="F935">
        <v>0</v>
      </c>
      <c r="G935">
        <v>0</v>
      </c>
      <c r="H935" s="1">
        <v>41736</v>
      </c>
      <c r="I935">
        <v>41</v>
      </c>
      <c r="J935">
        <v>635</v>
      </c>
      <c r="K935">
        <v>114</v>
      </c>
      <c r="L935">
        <v>254</v>
      </c>
      <c r="M935">
        <v>132</v>
      </c>
      <c r="N935">
        <v>152</v>
      </c>
      <c r="O935">
        <v>76</v>
      </c>
      <c r="P935">
        <v>1</v>
      </c>
      <c r="Q935">
        <v>6</v>
      </c>
      <c r="R935">
        <v>6</v>
      </c>
      <c r="S935">
        <v>7</v>
      </c>
      <c r="T935">
        <v>3</v>
      </c>
      <c r="U935">
        <v>0</v>
      </c>
      <c r="V935">
        <v>0</v>
      </c>
      <c r="W935">
        <v>1</v>
      </c>
      <c r="X935">
        <v>0</v>
      </c>
      <c r="Y935">
        <v>0</v>
      </c>
      <c r="Z935">
        <v>0</v>
      </c>
      <c r="AA935">
        <v>0</v>
      </c>
      <c r="AB935" t="s">
        <v>32</v>
      </c>
      <c r="AC935">
        <f>2014 - Table2[[#This Row],[Year_Birth]]</f>
        <v>49</v>
      </c>
      <c r="AD935">
        <f>IF(Table2[[#This Row],[Age]]&gt;100, "100", Table2[[#This Row],[Age]])</f>
        <v>49</v>
      </c>
      <c r="AE935" t="str">
        <f>IF(Table2[[#This Row],[Age_Cleaned]]&lt;30,"&lt;30",
   IF(Table2[[#This Row],[Age_Cleaned]]&lt;=40,"30-40",
   IF(Table2[[#This Row],[Age_Cleaned]]&lt;=50,"40-50","50+")))</f>
        <v>40-50</v>
      </c>
      <c r="AF935" s="2">
        <f>Table2[[#This Row],[MntWines]]+Table2[[#This Row],[MntFruits]]+Table2[[#This Row],[MntMeatProducts]]+Table2[[#This Row],[MntFishProducts]]+Table2[[#This Row],[MntSweetProducts]]+Table2[[#This Row],[MntGoldProds]]</f>
        <v>1363</v>
      </c>
      <c r="AG935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93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935" s="2">
        <f>IF(Table2[[#This Row],[Marital_Cleaned]]="In Relationship",2,1) + Table2[[#This Row],[Kidhome]] + Table2[[#This Row],[Teenhome]]</f>
        <v>2</v>
      </c>
      <c r="AJ93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935" s="2">
        <f>IF(OR(Table2[[#This Row],[ Income ]]="",Table2[[#This Row],[ Income ]]&gt;200000),ROUND(MEDIAN(Table2[[ Income ]]),0),Table2[[#This Row],[ Income ]])</f>
        <v>70924</v>
      </c>
      <c r="AL935" s="2" t="str">
        <f>IF(Table2[[#This Row],[Income_Cleaned]]&lt;35000,"Low",
   IF(Table2[[#This Row],[Income_Cleaned]]&lt;=70000,"Medium","High"))</f>
        <v>High</v>
      </c>
    </row>
    <row r="936" spans="1:38" x14ac:dyDescent="0.35">
      <c r="A936">
        <v>4767</v>
      </c>
      <c r="B936">
        <v>1965</v>
      </c>
      <c r="C936" t="s">
        <v>40</v>
      </c>
      <c r="D936" t="s">
        <v>35</v>
      </c>
      <c r="E936">
        <v>70924</v>
      </c>
      <c r="F936">
        <v>0</v>
      </c>
      <c r="G936">
        <v>0</v>
      </c>
      <c r="H936" s="1">
        <v>41736</v>
      </c>
      <c r="I936">
        <v>41</v>
      </c>
      <c r="J936">
        <v>635</v>
      </c>
      <c r="K936">
        <v>114</v>
      </c>
      <c r="L936">
        <v>254</v>
      </c>
      <c r="M936">
        <v>132</v>
      </c>
      <c r="N936">
        <v>152</v>
      </c>
      <c r="O936">
        <v>76</v>
      </c>
      <c r="P936">
        <v>1</v>
      </c>
      <c r="Q936">
        <v>6</v>
      </c>
      <c r="R936">
        <v>6</v>
      </c>
      <c r="S936">
        <v>7</v>
      </c>
      <c r="T936">
        <v>3</v>
      </c>
      <c r="U936">
        <v>0</v>
      </c>
      <c r="V936">
        <v>0</v>
      </c>
      <c r="W936">
        <v>1</v>
      </c>
      <c r="X936">
        <v>0</v>
      </c>
      <c r="Y936">
        <v>0</v>
      </c>
      <c r="Z936">
        <v>0</v>
      </c>
      <c r="AA936">
        <v>0</v>
      </c>
      <c r="AB936" t="s">
        <v>32</v>
      </c>
      <c r="AC936">
        <f>2014 - Table2[[#This Row],[Year_Birth]]</f>
        <v>49</v>
      </c>
      <c r="AD936">
        <f>IF(Table2[[#This Row],[Age]]&gt;100, "100", Table2[[#This Row],[Age]])</f>
        <v>49</v>
      </c>
      <c r="AE936" t="str">
        <f>IF(Table2[[#This Row],[Age_Cleaned]]&lt;30,"&lt;30",
   IF(Table2[[#This Row],[Age_Cleaned]]&lt;=40,"30-40",
   IF(Table2[[#This Row],[Age_Cleaned]]&lt;=50,"40-50","50+")))</f>
        <v>40-50</v>
      </c>
      <c r="AF936" s="2">
        <f>Table2[[#This Row],[MntWines]]+Table2[[#This Row],[MntFruits]]+Table2[[#This Row],[MntMeatProducts]]+Table2[[#This Row],[MntFishProducts]]+Table2[[#This Row],[MntSweetProducts]]+Table2[[#This Row],[MntGoldProds]]</f>
        <v>1363</v>
      </c>
      <c r="AG936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93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936" s="2">
        <f>IF(Table2[[#This Row],[Marital_Cleaned]]="In Relationship",2,1) + Table2[[#This Row],[Kidhome]] + Table2[[#This Row],[Teenhome]]</f>
        <v>2</v>
      </c>
      <c r="AJ93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936" s="2">
        <f>IF(OR(Table2[[#This Row],[ Income ]]="",Table2[[#This Row],[ Income ]]&gt;200000),ROUND(MEDIAN(Table2[[ Income ]]),0),Table2[[#This Row],[ Income ]])</f>
        <v>70924</v>
      </c>
      <c r="AL936" s="2" t="str">
        <f>IF(Table2[[#This Row],[Income_Cleaned]]&lt;35000,"Low",
   IF(Table2[[#This Row],[Income_Cleaned]]&lt;=70000,"Medium","High"))</f>
        <v>High</v>
      </c>
    </row>
    <row r="937" spans="1:38" x14ac:dyDescent="0.35">
      <c r="A937">
        <v>1927</v>
      </c>
      <c r="B937">
        <v>1973</v>
      </c>
      <c r="C937" t="s">
        <v>40</v>
      </c>
      <c r="D937" t="s">
        <v>37</v>
      </c>
      <c r="E937">
        <v>69401</v>
      </c>
      <c r="F937">
        <v>0</v>
      </c>
      <c r="G937">
        <v>1</v>
      </c>
      <c r="H937" s="1">
        <v>41721</v>
      </c>
      <c r="I937">
        <v>41</v>
      </c>
      <c r="J937">
        <v>399</v>
      </c>
      <c r="K937">
        <v>27</v>
      </c>
      <c r="L937">
        <v>159</v>
      </c>
      <c r="M937">
        <v>58</v>
      </c>
      <c r="N937">
        <v>8</v>
      </c>
      <c r="O937">
        <v>39</v>
      </c>
      <c r="P937">
        <v>4</v>
      </c>
      <c r="Q937">
        <v>4</v>
      </c>
      <c r="R937">
        <v>4</v>
      </c>
      <c r="S937">
        <v>5</v>
      </c>
      <c r="T937">
        <v>2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 t="s">
        <v>41</v>
      </c>
      <c r="AC937">
        <f>2014 - Table2[[#This Row],[Year_Birth]]</f>
        <v>41</v>
      </c>
      <c r="AD937">
        <f>IF(Table2[[#This Row],[Age]]&gt;100, "100", Table2[[#This Row],[Age]])</f>
        <v>41</v>
      </c>
      <c r="AE937" t="str">
        <f>IF(Table2[[#This Row],[Age_Cleaned]]&lt;30,"&lt;30",
   IF(Table2[[#This Row],[Age_Cleaned]]&lt;=40,"30-40",
   IF(Table2[[#This Row],[Age_Cleaned]]&lt;=50,"40-50","50+")))</f>
        <v>40-50</v>
      </c>
      <c r="AF937" s="2">
        <f>Table2[[#This Row],[MntWines]]+Table2[[#This Row],[MntFruits]]+Table2[[#This Row],[MntMeatProducts]]+Table2[[#This Row],[MntFishProducts]]+Table2[[#This Row],[MntSweetProducts]]+Table2[[#This Row],[MntGoldProds]]</f>
        <v>690</v>
      </c>
      <c r="AG937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93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937" s="2">
        <f>IF(Table2[[#This Row],[Marital_Cleaned]]="In Relationship",2,1) + Table2[[#This Row],[Kidhome]] + Table2[[#This Row],[Teenhome]]</f>
        <v>3</v>
      </c>
      <c r="AJ93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937" s="2">
        <f>IF(OR(Table2[[#This Row],[ Income ]]="",Table2[[#This Row],[ Income ]]&gt;200000),ROUND(MEDIAN(Table2[[ Income ]]),0),Table2[[#This Row],[ Income ]])</f>
        <v>69401</v>
      </c>
      <c r="AL937" s="2" t="str">
        <f>IF(Table2[[#This Row],[Income_Cleaned]]&lt;35000,"Low",
   IF(Table2[[#This Row],[Income_Cleaned]]&lt;=70000,"Medium","High"))</f>
        <v>Medium</v>
      </c>
    </row>
    <row r="938" spans="1:38" x14ac:dyDescent="0.35">
      <c r="A938">
        <v>437</v>
      </c>
      <c r="B938">
        <v>1976</v>
      </c>
      <c r="C938" t="s">
        <v>43</v>
      </c>
      <c r="D938" t="s">
        <v>31</v>
      </c>
      <c r="E938">
        <v>75012</v>
      </c>
      <c r="F938">
        <v>0</v>
      </c>
      <c r="G938">
        <v>0</v>
      </c>
      <c r="H938" s="1">
        <v>41664</v>
      </c>
      <c r="I938">
        <v>41</v>
      </c>
      <c r="J938">
        <v>294</v>
      </c>
      <c r="K938">
        <v>142</v>
      </c>
      <c r="L938">
        <v>218</v>
      </c>
      <c r="M938">
        <v>164</v>
      </c>
      <c r="N938">
        <v>58</v>
      </c>
      <c r="O938">
        <v>151</v>
      </c>
      <c r="P938">
        <v>1</v>
      </c>
      <c r="Q938">
        <v>3</v>
      </c>
      <c r="R938">
        <v>8</v>
      </c>
      <c r="S938">
        <v>11</v>
      </c>
      <c r="T938">
        <v>1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 t="s">
        <v>38</v>
      </c>
      <c r="AC938">
        <f>2014 - Table2[[#This Row],[Year_Birth]]</f>
        <v>38</v>
      </c>
      <c r="AD938">
        <f>IF(Table2[[#This Row],[Age]]&gt;100, "100", Table2[[#This Row],[Age]])</f>
        <v>38</v>
      </c>
      <c r="AE938" t="str">
        <f>IF(Table2[[#This Row],[Age_Cleaned]]&lt;30,"&lt;30",
   IF(Table2[[#This Row],[Age_Cleaned]]&lt;=40,"30-40",
   IF(Table2[[#This Row],[Age_Cleaned]]&lt;=50,"40-50","50+")))</f>
        <v>30-40</v>
      </c>
      <c r="AF938" s="2">
        <f>Table2[[#This Row],[MntWines]]+Table2[[#This Row],[MntFruits]]+Table2[[#This Row],[MntMeatProducts]]+Table2[[#This Row],[MntFishProducts]]+Table2[[#This Row],[MntSweetProducts]]+Table2[[#This Row],[MntGoldProds]]</f>
        <v>1027</v>
      </c>
      <c r="AG938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93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938" s="2">
        <f>IF(Table2[[#This Row],[Marital_Cleaned]]="In Relationship",2,1) + Table2[[#This Row],[Kidhome]] + Table2[[#This Row],[Teenhome]]</f>
        <v>1</v>
      </c>
      <c r="AJ93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938" s="2">
        <f>IF(OR(Table2[[#This Row],[ Income ]]="",Table2[[#This Row],[ Income ]]&gt;200000),ROUND(MEDIAN(Table2[[ Income ]]),0),Table2[[#This Row],[ Income ]])</f>
        <v>75012</v>
      </c>
      <c r="AL938" s="2" t="str">
        <f>IF(Table2[[#This Row],[Income_Cleaned]]&lt;35000,"Low",
   IF(Table2[[#This Row],[Income_Cleaned]]&lt;=70000,"Medium","High"))</f>
        <v>High</v>
      </c>
    </row>
    <row r="939" spans="1:38" x14ac:dyDescent="0.35">
      <c r="A939">
        <v>4331</v>
      </c>
      <c r="B939">
        <v>1978</v>
      </c>
      <c r="C939" t="s">
        <v>43</v>
      </c>
      <c r="D939" t="s">
        <v>37</v>
      </c>
      <c r="E939">
        <v>85738</v>
      </c>
      <c r="F939">
        <v>0</v>
      </c>
      <c r="G939">
        <v>0</v>
      </c>
      <c r="H939" s="1">
        <v>41662</v>
      </c>
      <c r="I939">
        <v>41</v>
      </c>
      <c r="J939">
        <v>913</v>
      </c>
      <c r="K939">
        <v>26</v>
      </c>
      <c r="L939">
        <v>376</v>
      </c>
      <c r="M939">
        <v>17</v>
      </c>
      <c r="N939">
        <v>26</v>
      </c>
      <c r="O939">
        <v>13</v>
      </c>
      <c r="P939">
        <v>1</v>
      </c>
      <c r="Q939">
        <v>3</v>
      </c>
      <c r="R939">
        <v>6</v>
      </c>
      <c r="S939">
        <v>11</v>
      </c>
      <c r="T939">
        <v>1</v>
      </c>
      <c r="U939">
        <v>0</v>
      </c>
      <c r="V939">
        <v>1</v>
      </c>
      <c r="W939">
        <v>1</v>
      </c>
      <c r="X939">
        <v>0</v>
      </c>
      <c r="Y939">
        <v>0</v>
      </c>
      <c r="Z939">
        <v>0</v>
      </c>
      <c r="AA939">
        <v>0</v>
      </c>
      <c r="AB939" t="s">
        <v>32</v>
      </c>
      <c r="AC939">
        <f>2014 - Table2[[#This Row],[Year_Birth]]</f>
        <v>36</v>
      </c>
      <c r="AD939">
        <f>IF(Table2[[#This Row],[Age]]&gt;100, "100", Table2[[#This Row],[Age]])</f>
        <v>36</v>
      </c>
      <c r="AE939" t="str">
        <f>IF(Table2[[#This Row],[Age_Cleaned]]&lt;30,"&lt;30",
   IF(Table2[[#This Row],[Age_Cleaned]]&lt;=40,"30-40",
   IF(Table2[[#This Row],[Age_Cleaned]]&lt;=50,"40-50","50+")))</f>
        <v>30-40</v>
      </c>
      <c r="AF939" s="2">
        <f>Table2[[#This Row],[MntWines]]+Table2[[#This Row],[MntFruits]]+Table2[[#This Row],[MntMeatProducts]]+Table2[[#This Row],[MntFishProducts]]+Table2[[#This Row],[MntSweetProducts]]+Table2[[#This Row],[MntGoldProds]]</f>
        <v>1371</v>
      </c>
      <c r="AG939" s="2">
        <f>Table2[[#This Row],[AcceptedCmp1]] + Table2[[#This Row],[AcceptedCmp2]] + Table2[[#This Row],[AcceptedCmp3]] + Table2[[#This Row],[AcceptedCmp4]] + Table2[[#This Row],[AcceptedCmp5]] + Table2[[#This Row],[Response]]</f>
        <v>2</v>
      </c>
      <c r="AH93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939" s="2">
        <f>IF(Table2[[#This Row],[Marital_Cleaned]]="In Relationship",2,1) + Table2[[#This Row],[Kidhome]] + Table2[[#This Row],[Teenhome]]</f>
        <v>2</v>
      </c>
      <c r="AJ93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939" s="2">
        <f>IF(OR(Table2[[#This Row],[ Income ]]="",Table2[[#This Row],[ Income ]]&gt;200000),ROUND(MEDIAN(Table2[[ Income ]]),0),Table2[[#This Row],[ Income ]])</f>
        <v>85738</v>
      </c>
      <c r="AL939" s="2" t="str">
        <f>IF(Table2[[#This Row],[Income_Cleaned]]&lt;35000,"Low",
   IF(Table2[[#This Row],[Income_Cleaned]]&lt;=70000,"Medium","High"))</f>
        <v>High</v>
      </c>
    </row>
    <row r="940" spans="1:38" x14ac:dyDescent="0.35">
      <c r="A940">
        <v>4084</v>
      </c>
      <c r="B940">
        <v>1975</v>
      </c>
      <c r="C940" t="s">
        <v>30</v>
      </c>
      <c r="D940" t="s">
        <v>37</v>
      </c>
      <c r="E940">
        <v>60934</v>
      </c>
      <c r="F940">
        <v>0</v>
      </c>
      <c r="G940">
        <v>1</v>
      </c>
      <c r="H940" s="1">
        <v>41656</v>
      </c>
      <c r="I940">
        <v>41</v>
      </c>
      <c r="J940">
        <v>224</v>
      </c>
      <c r="K940">
        <v>155</v>
      </c>
      <c r="L940">
        <v>155</v>
      </c>
      <c r="M940">
        <v>192</v>
      </c>
      <c r="N940">
        <v>93</v>
      </c>
      <c r="O940">
        <v>54</v>
      </c>
      <c r="P940">
        <v>2</v>
      </c>
      <c r="Q940">
        <v>6</v>
      </c>
      <c r="R940">
        <v>4</v>
      </c>
      <c r="S940">
        <v>11</v>
      </c>
      <c r="T940">
        <v>4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 t="s">
        <v>34</v>
      </c>
      <c r="AC940">
        <f>2014 - Table2[[#This Row],[Year_Birth]]</f>
        <v>39</v>
      </c>
      <c r="AD940">
        <f>IF(Table2[[#This Row],[Age]]&gt;100, "100", Table2[[#This Row],[Age]])</f>
        <v>39</v>
      </c>
      <c r="AE940" t="str">
        <f>IF(Table2[[#This Row],[Age_Cleaned]]&lt;30,"&lt;30",
   IF(Table2[[#This Row],[Age_Cleaned]]&lt;=40,"30-40",
   IF(Table2[[#This Row],[Age_Cleaned]]&lt;=50,"40-50","50+")))</f>
        <v>30-40</v>
      </c>
      <c r="AF940" s="2">
        <f>Table2[[#This Row],[MntWines]]+Table2[[#This Row],[MntFruits]]+Table2[[#This Row],[MntMeatProducts]]+Table2[[#This Row],[MntFishProducts]]+Table2[[#This Row],[MntSweetProducts]]+Table2[[#This Row],[MntGoldProds]]</f>
        <v>873</v>
      </c>
      <c r="AG940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94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940" s="2">
        <f>IF(Table2[[#This Row],[Marital_Cleaned]]="In Relationship",2,1) + Table2[[#This Row],[Kidhome]] + Table2[[#This Row],[Teenhome]]</f>
        <v>3</v>
      </c>
      <c r="AJ94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940" s="2">
        <f>IF(OR(Table2[[#This Row],[ Income ]]="",Table2[[#This Row],[ Income ]]&gt;200000),ROUND(MEDIAN(Table2[[ Income ]]),0),Table2[[#This Row],[ Income ]])</f>
        <v>60934</v>
      </c>
      <c r="AL940" s="2" t="str">
        <f>IF(Table2[[#This Row],[Income_Cleaned]]&lt;35000,"Low",
   IF(Table2[[#This Row],[Income_Cleaned]]&lt;=70000,"Medium","High"))</f>
        <v>Medium</v>
      </c>
    </row>
    <row r="941" spans="1:38" x14ac:dyDescent="0.35">
      <c r="A941">
        <v>8135</v>
      </c>
      <c r="B941">
        <v>1986</v>
      </c>
      <c r="C941" t="s">
        <v>43</v>
      </c>
      <c r="D941" t="s">
        <v>35</v>
      </c>
      <c r="E941">
        <v>27161</v>
      </c>
      <c r="F941">
        <v>1</v>
      </c>
      <c r="G941">
        <v>0</v>
      </c>
      <c r="H941" s="1">
        <v>41575</v>
      </c>
      <c r="I941">
        <v>41</v>
      </c>
      <c r="J941">
        <v>7</v>
      </c>
      <c r="K941">
        <v>4</v>
      </c>
      <c r="L941">
        <v>23</v>
      </c>
      <c r="M941">
        <v>7</v>
      </c>
      <c r="N941">
        <v>0</v>
      </c>
      <c r="O941">
        <v>11</v>
      </c>
      <c r="P941">
        <v>1</v>
      </c>
      <c r="Q941">
        <v>1</v>
      </c>
      <c r="R941">
        <v>0</v>
      </c>
      <c r="S941">
        <v>3</v>
      </c>
      <c r="T941">
        <v>7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 t="s">
        <v>45</v>
      </c>
      <c r="AC941">
        <f>2014 - Table2[[#This Row],[Year_Birth]]</f>
        <v>28</v>
      </c>
      <c r="AD941">
        <f>IF(Table2[[#This Row],[Age]]&gt;100, "100", Table2[[#This Row],[Age]])</f>
        <v>28</v>
      </c>
      <c r="AE941" t="str">
        <f>IF(Table2[[#This Row],[Age_Cleaned]]&lt;30,"&lt;30",
   IF(Table2[[#This Row],[Age_Cleaned]]&lt;=40,"30-40",
   IF(Table2[[#This Row],[Age_Cleaned]]&lt;=50,"40-50","50+")))</f>
        <v>&lt;30</v>
      </c>
      <c r="AF941" s="2">
        <f>Table2[[#This Row],[MntWines]]+Table2[[#This Row],[MntFruits]]+Table2[[#This Row],[MntMeatProducts]]+Table2[[#This Row],[MntFishProducts]]+Table2[[#This Row],[MntSweetProducts]]+Table2[[#This Row],[MntGoldProds]]</f>
        <v>52</v>
      </c>
      <c r="AG941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94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941" s="2">
        <f>IF(Table2[[#This Row],[Marital_Cleaned]]="In Relationship",2,1) + Table2[[#This Row],[Kidhome]] + Table2[[#This Row],[Teenhome]]</f>
        <v>3</v>
      </c>
      <c r="AJ94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941" s="2">
        <f>IF(OR(Table2[[#This Row],[ Income ]]="",Table2[[#This Row],[ Income ]]&gt;200000),ROUND(MEDIAN(Table2[[ Income ]]),0),Table2[[#This Row],[ Income ]])</f>
        <v>27161</v>
      </c>
      <c r="AL941" s="2" t="str">
        <f>IF(Table2[[#This Row],[Income_Cleaned]]&lt;35000,"Low",
   IF(Table2[[#This Row],[Income_Cleaned]]&lt;=70000,"Medium","High"))</f>
        <v>Low</v>
      </c>
    </row>
    <row r="942" spans="1:38" x14ac:dyDescent="0.35">
      <c r="A942">
        <v>9750</v>
      </c>
      <c r="B942">
        <v>1961</v>
      </c>
      <c r="C942" t="s">
        <v>39</v>
      </c>
      <c r="D942" t="s">
        <v>31</v>
      </c>
      <c r="E942">
        <v>64325</v>
      </c>
      <c r="F942">
        <v>0</v>
      </c>
      <c r="G942">
        <v>1</v>
      </c>
      <c r="H942" s="1">
        <v>41312</v>
      </c>
      <c r="I942">
        <v>41</v>
      </c>
      <c r="J942">
        <v>731</v>
      </c>
      <c r="K942">
        <v>60</v>
      </c>
      <c r="L942">
        <v>353</v>
      </c>
      <c r="M942">
        <v>78</v>
      </c>
      <c r="N942">
        <v>12</v>
      </c>
      <c r="O942">
        <v>73</v>
      </c>
      <c r="P942">
        <v>5</v>
      </c>
      <c r="Q942">
        <v>10</v>
      </c>
      <c r="R942">
        <v>3</v>
      </c>
      <c r="S942">
        <v>5</v>
      </c>
      <c r="T942">
        <v>7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 t="s">
        <v>32</v>
      </c>
      <c r="AC942">
        <f>2014 - Table2[[#This Row],[Year_Birth]]</f>
        <v>53</v>
      </c>
      <c r="AD942">
        <f>IF(Table2[[#This Row],[Age]]&gt;100, "100", Table2[[#This Row],[Age]])</f>
        <v>53</v>
      </c>
      <c r="AE942" t="str">
        <f>IF(Table2[[#This Row],[Age_Cleaned]]&lt;30,"&lt;30",
   IF(Table2[[#This Row],[Age_Cleaned]]&lt;=40,"30-40",
   IF(Table2[[#This Row],[Age_Cleaned]]&lt;=50,"40-50","50+")))</f>
        <v>50+</v>
      </c>
      <c r="AF942" s="2">
        <f>Table2[[#This Row],[MntWines]]+Table2[[#This Row],[MntFruits]]+Table2[[#This Row],[MntMeatProducts]]+Table2[[#This Row],[MntFishProducts]]+Table2[[#This Row],[MntSweetProducts]]+Table2[[#This Row],[MntGoldProds]]</f>
        <v>1307</v>
      </c>
      <c r="AG942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94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942" s="2">
        <f>IF(Table2[[#This Row],[Marital_Cleaned]]="In Relationship",2,1) + Table2[[#This Row],[Kidhome]] + Table2[[#This Row],[Teenhome]]</f>
        <v>2</v>
      </c>
      <c r="AJ94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942" s="2">
        <f>IF(OR(Table2[[#This Row],[ Income ]]="",Table2[[#This Row],[ Income ]]&gt;200000),ROUND(MEDIAN(Table2[[ Income ]]),0),Table2[[#This Row],[ Income ]])</f>
        <v>64325</v>
      </c>
      <c r="AL942" s="2" t="str">
        <f>IF(Table2[[#This Row],[Income_Cleaned]]&lt;35000,"Low",
   IF(Table2[[#This Row],[Income_Cleaned]]&lt;=70000,"Medium","High"))</f>
        <v>Medium</v>
      </c>
    </row>
    <row r="943" spans="1:38" x14ac:dyDescent="0.35">
      <c r="A943">
        <v>6682</v>
      </c>
      <c r="B943">
        <v>1973</v>
      </c>
      <c r="C943" t="s">
        <v>46</v>
      </c>
      <c r="D943" t="s">
        <v>35</v>
      </c>
      <c r="E943">
        <v>18978</v>
      </c>
      <c r="F943">
        <v>1</v>
      </c>
      <c r="G943">
        <v>0</v>
      </c>
      <c r="H943" s="1">
        <v>41254</v>
      </c>
      <c r="I943">
        <v>41</v>
      </c>
      <c r="J943">
        <v>2</v>
      </c>
      <c r="K943">
        <v>8</v>
      </c>
      <c r="L943">
        <v>1</v>
      </c>
      <c r="M943">
        <v>4</v>
      </c>
      <c r="N943">
        <v>7</v>
      </c>
      <c r="O943">
        <v>15</v>
      </c>
      <c r="P943">
        <v>1</v>
      </c>
      <c r="Q943">
        <v>1</v>
      </c>
      <c r="R943">
        <v>0</v>
      </c>
      <c r="S943">
        <v>3</v>
      </c>
      <c r="T943">
        <v>8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 t="s">
        <v>32</v>
      </c>
      <c r="AC943">
        <f>2014 - Table2[[#This Row],[Year_Birth]]</f>
        <v>41</v>
      </c>
      <c r="AD943">
        <f>IF(Table2[[#This Row],[Age]]&gt;100, "100", Table2[[#This Row],[Age]])</f>
        <v>41</v>
      </c>
      <c r="AE943" t="str">
        <f>IF(Table2[[#This Row],[Age_Cleaned]]&lt;30,"&lt;30",
   IF(Table2[[#This Row],[Age_Cleaned]]&lt;=40,"30-40",
   IF(Table2[[#This Row],[Age_Cleaned]]&lt;=50,"40-50","50+")))</f>
        <v>40-50</v>
      </c>
      <c r="AF943" s="2">
        <f>Table2[[#This Row],[MntWines]]+Table2[[#This Row],[MntFruits]]+Table2[[#This Row],[MntMeatProducts]]+Table2[[#This Row],[MntFishProducts]]+Table2[[#This Row],[MntSweetProducts]]+Table2[[#This Row],[MntGoldProds]]</f>
        <v>37</v>
      </c>
      <c r="AG943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94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943" s="2">
        <f>IF(Table2[[#This Row],[Marital_Cleaned]]="In Relationship",2,1) + Table2[[#This Row],[Kidhome]] + Table2[[#This Row],[Teenhome]]</f>
        <v>3</v>
      </c>
      <c r="AJ94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943" s="2">
        <f>IF(OR(Table2[[#This Row],[ Income ]]="",Table2[[#This Row],[ Income ]]&gt;200000),ROUND(MEDIAN(Table2[[ Income ]]),0),Table2[[#This Row],[ Income ]])</f>
        <v>18978</v>
      </c>
      <c r="AL943" s="2" t="str">
        <f>IF(Table2[[#This Row],[Income_Cleaned]]&lt;35000,"Low",
   IF(Table2[[#This Row],[Income_Cleaned]]&lt;=70000,"Medium","High"))</f>
        <v>Low</v>
      </c>
    </row>
    <row r="944" spans="1:38" x14ac:dyDescent="0.35">
      <c r="A944">
        <v>10581</v>
      </c>
      <c r="B944">
        <v>1977</v>
      </c>
      <c r="C944" t="s">
        <v>30</v>
      </c>
      <c r="D944" t="s">
        <v>35</v>
      </c>
      <c r="E944">
        <v>41124</v>
      </c>
      <c r="F944">
        <v>1</v>
      </c>
      <c r="G944">
        <v>0</v>
      </c>
      <c r="H944" s="1">
        <v>41213</v>
      </c>
      <c r="I944">
        <v>41</v>
      </c>
      <c r="J944">
        <v>281</v>
      </c>
      <c r="K944">
        <v>7</v>
      </c>
      <c r="L944">
        <v>84</v>
      </c>
      <c r="M944">
        <v>15</v>
      </c>
      <c r="N944">
        <v>0</v>
      </c>
      <c r="O944">
        <v>119</v>
      </c>
      <c r="P944">
        <v>7</v>
      </c>
      <c r="Q944">
        <v>7</v>
      </c>
      <c r="R944">
        <v>3</v>
      </c>
      <c r="S944">
        <v>4</v>
      </c>
      <c r="T944">
        <v>8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 t="s">
        <v>32</v>
      </c>
      <c r="AC944">
        <f>2014 - Table2[[#This Row],[Year_Birth]]</f>
        <v>37</v>
      </c>
      <c r="AD944">
        <f>IF(Table2[[#This Row],[Age]]&gt;100, "100", Table2[[#This Row],[Age]])</f>
        <v>37</v>
      </c>
      <c r="AE944" t="str">
        <f>IF(Table2[[#This Row],[Age_Cleaned]]&lt;30,"&lt;30",
   IF(Table2[[#This Row],[Age_Cleaned]]&lt;=40,"30-40",
   IF(Table2[[#This Row],[Age_Cleaned]]&lt;=50,"40-50","50+")))</f>
        <v>30-40</v>
      </c>
      <c r="AF944" s="2">
        <f>Table2[[#This Row],[MntWines]]+Table2[[#This Row],[MntFruits]]+Table2[[#This Row],[MntMeatProducts]]+Table2[[#This Row],[MntFishProducts]]+Table2[[#This Row],[MntSweetProducts]]+Table2[[#This Row],[MntGoldProds]]</f>
        <v>506</v>
      </c>
      <c r="AG944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94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944" s="2">
        <f>IF(Table2[[#This Row],[Marital_Cleaned]]="In Relationship",2,1) + Table2[[#This Row],[Kidhome]] + Table2[[#This Row],[Teenhome]]</f>
        <v>3</v>
      </c>
      <c r="AJ94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944" s="2">
        <f>IF(OR(Table2[[#This Row],[ Income ]]="",Table2[[#This Row],[ Income ]]&gt;200000),ROUND(MEDIAN(Table2[[ Income ]]),0),Table2[[#This Row],[ Income ]])</f>
        <v>41124</v>
      </c>
      <c r="AL944" s="2" t="str">
        <f>IF(Table2[[#This Row],[Income_Cleaned]]&lt;35000,"Low",
   IF(Table2[[#This Row],[Income_Cleaned]]&lt;=70000,"Medium","High"))</f>
        <v>Medium</v>
      </c>
    </row>
    <row r="945" spans="1:38" x14ac:dyDescent="0.35">
      <c r="A945">
        <v>3710</v>
      </c>
      <c r="B945">
        <v>1984</v>
      </c>
      <c r="C945" t="s">
        <v>39</v>
      </c>
      <c r="D945" t="s">
        <v>33</v>
      </c>
      <c r="E945">
        <v>39684</v>
      </c>
      <c r="F945">
        <v>1</v>
      </c>
      <c r="G945">
        <v>0</v>
      </c>
      <c r="H945" s="1">
        <v>41194</v>
      </c>
      <c r="I945">
        <v>41</v>
      </c>
      <c r="J945">
        <v>19</v>
      </c>
      <c r="K945">
        <v>0</v>
      </c>
      <c r="L945">
        <v>35</v>
      </c>
      <c r="M945">
        <v>6</v>
      </c>
      <c r="N945">
        <v>4</v>
      </c>
      <c r="O945">
        <v>17</v>
      </c>
      <c r="P945">
        <v>2</v>
      </c>
      <c r="Q945">
        <v>2</v>
      </c>
      <c r="R945">
        <v>1</v>
      </c>
      <c r="S945">
        <v>2</v>
      </c>
      <c r="T945">
        <v>7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1</v>
      </c>
      <c r="AA945">
        <v>1</v>
      </c>
      <c r="AB945" t="s">
        <v>32</v>
      </c>
      <c r="AC945">
        <f>2014 - Table2[[#This Row],[Year_Birth]]</f>
        <v>30</v>
      </c>
      <c r="AD945">
        <f>IF(Table2[[#This Row],[Age]]&gt;100, "100", Table2[[#This Row],[Age]])</f>
        <v>30</v>
      </c>
      <c r="AE945" t="str">
        <f>IF(Table2[[#This Row],[Age_Cleaned]]&lt;30,"&lt;30",
   IF(Table2[[#This Row],[Age_Cleaned]]&lt;=40,"30-40",
   IF(Table2[[#This Row],[Age_Cleaned]]&lt;=50,"40-50","50+")))</f>
        <v>30-40</v>
      </c>
      <c r="AF945" s="2">
        <f>Table2[[#This Row],[MntWines]]+Table2[[#This Row],[MntFruits]]+Table2[[#This Row],[MntMeatProducts]]+Table2[[#This Row],[MntFishProducts]]+Table2[[#This Row],[MntSweetProducts]]+Table2[[#This Row],[MntGoldProds]]</f>
        <v>81</v>
      </c>
      <c r="AG945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94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945" s="2">
        <f>IF(Table2[[#This Row],[Marital_Cleaned]]="In Relationship",2,1) + Table2[[#This Row],[Kidhome]] + Table2[[#This Row],[Teenhome]]</f>
        <v>2</v>
      </c>
      <c r="AJ94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945" s="2">
        <f>IF(OR(Table2[[#This Row],[ Income ]]="",Table2[[#This Row],[ Income ]]&gt;200000),ROUND(MEDIAN(Table2[[ Income ]]),0),Table2[[#This Row],[ Income ]])</f>
        <v>39684</v>
      </c>
      <c r="AL945" s="2" t="str">
        <f>IF(Table2[[#This Row],[Income_Cleaned]]&lt;35000,"Low",
   IF(Table2[[#This Row],[Income_Cleaned]]&lt;=70000,"Medium","High"))</f>
        <v>Medium</v>
      </c>
    </row>
    <row r="946" spans="1:38" x14ac:dyDescent="0.35">
      <c r="A946">
        <v>5207</v>
      </c>
      <c r="B946">
        <v>1963</v>
      </c>
      <c r="C946" t="s">
        <v>39</v>
      </c>
      <c r="D946" t="s">
        <v>35</v>
      </c>
      <c r="E946">
        <v>53378</v>
      </c>
      <c r="F946">
        <v>1</v>
      </c>
      <c r="G946">
        <v>1</v>
      </c>
      <c r="H946" s="1">
        <v>41176</v>
      </c>
      <c r="I946">
        <v>41</v>
      </c>
      <c r="J946">
        <v>489</v>
      </c>
      <c r="K946">
        <v>6</v>
      </c>
      <c r="L946">
        <v>152</v>
      </c>
      <c r="M946">
        <v>8</v>
      </c>
      <c r="N946">
        <v>6</v>
      </c>
      <c r="O946">
        <v>132</v>
      </c>
      <c r="P946">
        <v>10</v>
      </c>
      <c r="Q946">
        <v>9</v>
      </c>
      <c r="R946">
        <v>4</v>
      </c>
      <c r="S946">
        <v>6</v>
      </c>
      <c r="T946">
        <v>8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1</v>
      </c>
      <c r="AA946">
        <v>0</v>
      </c>
      <c r="AB946" t="s">
        <v>32</v>
      </c>
      <c r="AC946">
        <f>2014 - Table2[[#This Row],[Year_Birth]]</f>
        <v>51</v>
      </c>
      <c r="AD946">
        <f>IF(Table2[[#This Row],[Age]]&gt;100, "100", Table2[[#This Row],[Age]])</f>
        <v>51</v>
      </c>
      <c r="AE946" t="str">
        <f>IF(Table2[[#This Row],[Age_Cleaned]]&lt;30,"&lt;30",
   IF(Table2[[#This Row],[Age_Cleaned]]&lt;=40,"30-40",
   IF(Table2[[#This Row],[Age_Cleaned]]&lt;=50,"40-50","50+")))</f>
        <v>50+</v>
      </c>
      <c r="AF946" s="2">
        <f>Table2[[#This Row],[MntWines]]+Table2[[#This Row],[MntFruits]]+Table2[[#This Row],[MntMeatProducts]]+Table2[[#This Row],[MntFishProducts]]+Table2[[#This Row],[MntSweetProducts]]+Table2[[#This Row],[MntGoldProds]]</f>
        <v>793</v>
      </c>
      <c r="AG946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94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946" s="2">
        <f>IF(Table2[[#This Row],[Marital_Cleaned]]="In Relationship",2,1) + Table2[[#This Row],[Kidhome]] + Table2[[#This Row],[Teenhome]]</f>
        <v>4</v>
      </c>
      <c r="AJ94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946" s="2">
        <f>IF(OR(Table2[[#This Row],[ Income ]]="",Table2[[#This Row],[ Income ]]&gt;200000),ROUND(MEDIAN(Table2[[ Income ]]),0),Table2[[#This Row],[ Income ]])</f>
        <v>53378</v>
      </c>
      <c r="AL946" s="2" t="str">
        <f>IF(Table2[[#This Row],[Income_Cleaned]]&lt;35000,"Low",
   IF(Table2[[#This Row],[Income_Cleaned]]&lt;=70000,"Medium","High"))</f>
        <v>Medium</v>
      </c>
    </row>
    <row r="947" spans="1:38" x14ac:dyDescent="0.35">
      <c r="A947">
        <v>9360</v>
      </c>
      <c r="B947">
        <v>1982</v>
      </c>
      <c r="C947" t="s">
        <v>30</v>
      </c>
      <c r="D947" t="s">
        <v>35</v>
      </c>
      <c r="E947">
        <v>37040</v>
      </c>
      <c r="F947">
        <v>0</v>
      </c>
      <c r="G947">
        <v>0</v>
      </c>
      <c r="H947" s="1">
        <v>41129</v>
      </c>
      <c r="I947">
        <v>41</v>
      </c>
      <c r="J947">
        <v>86</v>
      </c>
      <c r="K947">
        <v>2</v>
      </c>
      <c r="L947">
        <v>73</v>
      </c>
      <c r="M947">
        <v>69</v>
      </c>
      <c r="N947">
        <v>38</v>
      </c>
      <c r="O947">
        <v>48</v>
      </c>
      <c r="P947">
        <v>1</v>
      </c>
      <c r="Q947">
        <v>4</v>
      </c>
      <c r="R947">
        <v>2</v>
      </c>
      <c r="S947">
        <v>5</v>
      </c>
      <c r="T947">
        <v>8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 t="s">
        <v>36</v>
      </c>
      <c r="AC947">
        <f>2014 - Table2[[#This Row],[Year_Birth]]</f>
        <v>32</v>
      </c>
      <c r="AD947">
        <f>IF(Table2[[#This Row],[Age]]&gt;100, "100", Table2[[#This Row],[Age]])</f>
        <v>32</v>
      </c>
      <c r="AE947" t="str">
        <f>IF(Table2[[#This Row],[Age_Cleaned]]&lt;30,"&lt;30",
   IF(Table2[[#This Row],[Age_Cleaned]]&lt;=40,"30-40",
   IF(Table2[[#This Row],[Age_Cleaned]]&lt;=50,"40-50","50+")))</f>
        <v>30-40</v>
      </c>
      <c r="AF947" s="2">
        <f>Table2[[#This Row],[MntWines]]+Table2[[#This Row],[MntFruits]]+Table2[[#This Row],[MntMeatProducts]]+Table2[[#This Row],[MntFishProducts]]+Table2[[#This Row],[MntSweetProducts]]+Table2[[#This Row],[MntGoldProds]]</f>
        <v>316</v>
      </c>
      <c r="AG947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94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947" s="2">
        <f>IF(Table2[[#This Row],[Marital_Cleaned]]="In Relationship",2,1) + Table2[[#This Row],[Kidhome]] + Table2[[#This Row],[Teenhome]]</f>
        <v>2</v>
      </c>
      <c r="AJ94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947" s="2">
        <f>IF(OR(Table2[[#This Row],[ Income ]]="",Table2[[#This Row],[ Income ]]&gt;200000),ROUND(MEDIAN(Table2[[ Income ]]),0),Table2[[#This Row],[ Income ]])</f>
        <v>37040</v>
      </c>
      <c r="AL947" s="2" t="str">
        <f>IF(Table2[[#This Row],[Income_Cleaned]]&lt;35000,"Low",
   IF(Table2[[#This Row],[Income_Cleaned]]&lt;=70000,"Medium","High"))</f>
        <v>Medium</v>
      </c>
    </row>
    <row r="948" spans="1:38" x14ac:dyDescent="0.35">
      <c r="A948">
        <v>4679</v>
      </c>
      <c r="B948">
        <v>1977</v>
      </c>
      <c r="C948" t="s">
        <v>43</v>
      </c>
      <c r="D948" t="s">
        <v>35</v>
      </c>
      <c r="E948">
        <v>78710</v>
      </c>
      <c r="F948">
        <v>0</v>
      </c>
      <c r="G948">
        <v>1</v>
      </c>
      <c r="H948" s="1">
        <v>41782</v>
      </c>
      <c r="I948">
        <v>42</v>
      </c>
      <c r="J948">
        <v>721</v>
      </c>
      <c r="K948">
        <v>0</v>
      </c>
      <c r="L948">
        <v>152</v>
      </c>
      <c r="M948">
        <v>119</v>
      </c>
      <c r="N948">
        <v>50</v>
      </c>
      <c r="O948">
        <v>50</v>
      </c>
      <c r="P948">
        <v>3</v>
      </c>
      <c r="Q948">
        <v>7</v>
      </c>
      <c r="R948">
        <v>6</v>
      </c>
      <c r="S948">
        <v>12</v>
      </c>
      <c r="T948">
        <v>4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 t="s">
        <v>32</v>
      </c>
      <c r="AC948">
        <f>2014 - Table2[[#This Row],[Year_Birth]]</f>
        <v>37</v>
      </c>
      <c r="AD948">
        <f>IF(Table2[[#This Row],[Age]]&gt;100, "100", Table2[[#This Row],[Age]])</f>
        <v>37</v>
      </c>
      <c r="AE948" t="str">
        <f>IF(Table2[[#This Row],[Age_Cleaned]]&lt;30,"&lt;30",
   IF(Table2[[#This Row],[Age_Cleaned]]&lt;=40,"30-40",
   IF(Table2[[#This Row],[Age_Cleaned]]&lt;=50,"40-50","50+")))</f>
        <v>30-40</v>
      </c>
      <c r="AF948" s="2">
        <f>Table2[[#This Row],[MntWines]]+Table2[[#This Row],[MntFruits]]+Table2[[#This Row],[MntMeatProducts]]+Table2[[#This Row],[MntFishProducts]]+Table2[[#This Row],[MntSweetProducts]]+Table2[[#This Row],[MntGoldProds]]</f>
        <v>1092</v>
      </c>
      <c r="AG948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94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948" s="2">
        <f>IF(Table2[[#This Row],[Marital_Cleaned]]="In Relationship",2,1) + Table2[[#This Row],[Kidhome]] + Table2[[#This Row],[Teenhome]]</f>
        <v>3</v>
      </c>
      <c r="AJ94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948" s="2">
        <f>IF(OR(Table2[[#This Row],[ Income ]]="",Table2[[#This Row],[ Income ]]&gt;200000),ROUND(MEDIAN(Table2[[ Income ]]),0),Table2[[#This Row],[ Income ]])</f>
        <v>78710</v>
      </c>
      <c r="AL948" s="2" t="str">
        <f>IF(Table2[[#This Row],[Income_Cleaned]]&lt;35000,"Low",
   IF(Table2[[#This Row],[Income_Cleaned]]&lt;=70000,"Medium","High"))</f>
        <v>High</v>
      </c>
    </row>
    <row r="949" spans="1:38" x14ac:dyDescent="0.35">
      <c r="A949">
        <v>1340</v>
      </c>
      <c r="B949">
        <v>1986</v>
      </c>
      <c r="C949" t="s">
        <v>30</v>
      </c>
      <c r="D949" t="s">
        <v>35</v>
      </c>
      <c r="E949">
        <v>92910</v>
      </c>
      <c r="F949">
        <v>0</v>
      </c>
      <c r="G949">
        <v>0</v>
      </c>
      <c r="H949" s="1">
        <v>41753</v>
      </c>
      <c r="I949">
        <v>42</v>
      </c>
      <c r="J949">
        <v>551</v>
      </c>
      <c r="K949">
        <v>137</v>
      </c>
      <c r="L949">
        <v>792</v>
      </c>
      <c r="M949">
        <v>179</v>
      </c>
      <c r="N949">
        <v>103</v>
      </c>
      <c r="O949">
        <v>33</v>
      </c>
      <c r="P949">
        <v>1</v>
      </c>
      <c r="Q949">
        <v>6</v>
      </c>
      <c r="R949">
        <v>7</v>
      </c>
      <c r="S949">
        <v>13</v>
      </c>
      <c r="T949">
        <v>1</v>
      </c>
      <c r="U949">
        <v>0</v>
      </c>
      <c r="V949">
        <v>1</v>
      </c>
      <c r="W949">
        <v>1</v>
      </c>
      <c r="X949">
        <v>1</v>
      </c>
      <c r="Y949">
        <v>0</v>
      </c>
      <c r="Z949">
        <v>0</v>
      </c>
      <c r="AA949">
        <v>0</v>
      </c>
      <c r="AB949" t="s">
        <v>32</v>
      </c>
      <c r="AC949">
        <f>2014 - Table2[[#This Row],[Year_Birth]]</f>
        <v>28</v>
      </c>
      <c r="AD949">
        <f>IF(Table2[[#This Row],[Age]]&gt;100, "100", Table2[[#This Row],[Age]])</f>
        <v>28</v>
      </c>
      <c r="AE949" t="str">
        <f>IF(Table2[[#This Row],[Age_Cleaned]]&lt;30,"&lt;30",
   IF(Table2[[#This Row],[Age_Cleaned]]&lt;=40,"30-40",
   IF(Table2[[#This Row],[Age_Cleaned]]&lt;=50,"40-50","50+")))</f>
        <v>&lt;30</v>
      </c>
      <c r="AF949" s="2">
        <f>Table2[[#This Row],[MntWines]]+Table2[[#This Row],[MntFruits]]+Table2[[#This Row],[MntMeatProducts]]+Table2[[#This Row],[MntFishProducts]]+Table2[[#This Row],[MntSweetProducts]]+Table2[[#This Row],[MntGoldProds]]</f>
        <v>1795</v>
      </c>
      <c r="AG949" s="2">
        <f>Table2[[#This Row],[AcceptedCmp1]] + Table2[[#This Row],[AcceptedCmp2]] + Table2[[#This Row],[AcceptedCmp3]] + Table2[[#This Row],[AcceptedCmp4]] + Table2[[#This Row],[AcceptedCmp5]] + Table2[[#This Row],[Response]]</f>
        <v>3</v>
      </c>
      <c r="AH94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949" s="2">
        <f>IF(Table2[[#This Row],[Marital_Cleaned]]="In Relationship",2,1) + Table2[[#This Row],[Kidhome]] + Table2[[#This Row],[Teenhome]]</f>
        <v>2</v>
      </c>
      <c r="AJ94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949" s="2">
        <f>IF(OR(Table2[[#This Row],[ Income ]]="",Table2[[#This Row],[ Income ]]&gt;200000),ROUND(MEDIAN(Table2[[ Income ]]),0),Table2[[#This Row],[ Income ]])</f>
        <v>92910</v>
      </c>
      <c r="AL949" s="2" t="str">
        <f>IF(Table2[[#This Row],[Income_Cleaned]]&lt;35000,"Low",
   IF(Table2[[#This Row],[Income_Cleaned]]&lt;=70000,"Medium","High"))</f>
        <v>High</v>
      </c>
    </row>
    <row r="950" spans="1:38" x14ac:dyDescent="0.35">
      <c r="A950">
        <v>10839</v>
      </c>
      <c r="B950">
        <v>1976</v>
      </c>
      <c r="C950" t="s">
        <v>30</v>
      </c>
      <c r="D950" t="s">
        <v>37</v>
      </c>
      <c r="E950">
        <v>36283</v>
      </c>
      <c r="F950">
        <v>1</v>
      </c>
      <c r="G950">
        <v>1</v>
      </c>
      <c r="H950" s="1">
        <v>41743</v>
      </c>
      <c r="I950">
        <v>42</v>
      </c>
      <c r="J950">
        <v>6</v>
      </c>
      <c r="K950">
        <v>5</v>
      </c>
      <c r="L950">
        <v>5</v>
      </c>
      <c r="M950">
        <v>8</v>
      </c>
      <c r="N950">
        <v>0</v>
      </c>
      <c r="O950">
        <v>5</v>
      </c>
      <c r="P950">
        <v>2</v>
      </c>
      <c r="Q950">
        <v>1</v>
      </c>
      <c r="R950">
        <v>0</v>
      </c>
      <c r="S950">
        <v>3</v>
      </c>
      <c r="T950">
        <v>4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 t="s">
        <v>34</v>
      </c>
      <c r="AC950">
        <f>2014 - Table2[[#This Row],[Year_Birth]]</f>
        <v>38</v>
      </c>
      <c r="AD950">
        <f>IF(Table2[[#This Row],[Age]]&gt;100, "100", Table2[[#This Row],[Age]])</f>
        <v>38</v>
      </c>
      <c r="AE950" t="str">
        <f>IF(Table2[[#This Row],[Age_Cleaned]]&lt;30,"&lt;30",
   IF(Table2[[#This Row],[Age_Cleaned]]&lt;=40,"30-40",
   IF(Table2[[#This Row],[Age_Cleaned]]&lt;=50,"40-50","50+")))</f>
        <v>30-40</v>
      </c>
      <c r="AF950" s="2">
        <f>Table2[[#This Row],[MntWines]]+Table2[[#This Row],[MntFruits]]+Table2[[#This Row],[MntMeatProducts]]+Table2[[#This Row],[MntFishProducts]]+Table2[[#This Row],[MntSweetProducts]]+Table2[[#This Row],[MntGoldProds]]</f>
        <v>29</v>
      </c>
      <c r="AG950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95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950" s="2">
        <f>IF(Table2[[#This Row],[Marital_Cleaned]]="In Relationship",2,1) + Table2[[#This Row],[Kidhome]] + Table2[[#This Row],[Teenhome]]</f>
        <v>4</v>
      </c>
      <c r="AJ95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950" s="2">
        <f>IF(OR(Table2[[#This Row],[ Income ]]="",Table2[[#This Row],[ Income ]]&gt;200000),ROUND(MEDIAN(Table2[[ Income ]]),0),Table2[[#This Row],[ Income ]])</f>
        <v>36283</v>
      </c>
      <c r="AL950" s="2" t="str">
        <f>IF(Table2[[#This Row],[Income_Cleaned]]&lt;35000,"Low",
   IF(Table2[[#This Row],[Income_Cleaned]]&lt;=70000,"Medium","High"))</f>
        <v>Medium</v>
      </c>
    </row>
    <row r="951" spans="1:38" x14ac:dyDescent="0.35">
      <c r="A951">
        <v>5303</v>
      </c>
      <c r="B951">
        <v>1974</v>
      </c>
      <c r="C951" t="s">
        <v>39</v>
      </c>
      <c r="D951" t="s">
        <v>37</v>
      </c>
      <c r="E951">
        <v>79632</v>
      </c>
      <c r="F951">
        <v>0</v>
      </c>
      <c r="G951">
        <v>0</v>
      </c>
      <c r="H951" s="1">
        <v>41737</v>
      </c>
      <c r="I951">
        <v>42</v>
      </c>
      <c r="J951">
        <v>471</v>
      </c>
      <c r="K951">
        <v>0</v>
      </c>
      <c r="L951">
        <v>510</v>
      </c>
      <c r="M951">
        <v>99</v>
      </c>
      <c r="N951">
        <v>21</v>
      </c>
      <c r="O951">
        <v>12</v>
      </c>
      <c r="P951">
        <v>1</v>
      </c>
      <c r="Q951">
        <v>6</v>
      </c>
      <c r="R951">
        <v>4</v>
      </c>
      <c r="S951">
        <v>9</v>
      </c>
      <c r="T951">
        <v>2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 t="s">
        <v>45</v>
      </c>
      <c r="AC951">
        <f>2014 - Table2[[#This Row],[Year_Birth]]</f>
        <v>40</v>
      </c>
      <c r="AD951">
        <f>IF(Table2[[#This Row],[Age]]&gt;100, "100", Table2[[#This Row],[Age]])</f>
        <v>40</v>
      </c>
      <c r="AE951" t="str">
        <f>IF(Table2[[#This Row],[Age_Cleaned]]&lt;30,"&lt;30",
   IF(Table2[[#This Row],[Age_Cleaned]]&lt;=40,"30-40",
   IF(Table2[[#This Row],[Age_Cleaned]]&lt;=50,"40-50","50+")))</f>
        <v>30-40</v>
      </c>
      <c r="AF951" s="2">
        <f>Table2[[#This Row],[MntWines]]+Table2[[#This Row],[MntFruits]]+Table2[[#This Row],[MntMeatProducts]]+Table2[[#This Row],[MntFishProducts]]+Table2[[#This Row],[MntSweetProducts]]+Table2[[#This Row],[MntGoldProds]]</f>
        <v>1113</v>
      </c>
      <c r="AG951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95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951" s="2">
        <f>IF(Table2[[#This Row],[Marital_Cleaned]]="In Relationship",2,1) + Table2[[#This Row],[Kidhome]] + Table2[[#This Row],[Teenhome]]</f>
        <v>2</v>
      </c>
      <c r="AJ95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951" s="2">
        <f>IF(OR(Table2[[#This Row],[ Income ]]="",Table2[[#This Row],[ Income ]]&gt;200000),ROUND(MEDIAN(Table2[[ Income ]]),0),Table2[[#This Row],[ Income ]])</f>
        <v>79632</v>
      </c>
      <c r="AL951" s="2" t="str">
        <f>IF(Table2[[#This Row],[Income_Cleaned]]&lt;35000,"Low",
   IF(Table2[[#This Row],[Income_Cleaned]]&lt;=70000,"Medium","High"))</f>
        <v>High</v>
      </c>
    </row>
    <row r="952" spans="1:38" x14ac:dyDescent="0.35">
      <c r="A952">
        <v>9829</v>
      </c>
      <c r="B952">
        <v>1978</v>
      </c>
      <c r="C952" t="s">
        <v>30</v>
      </c>
      <c r="D952" t="s">
        <v>37</v>
      </c>
      <c r="E952">
        <v>28587</v>
      </c>
      <c r="F952">
        <v>1</v>
      </c>
      <c r="G952">
        <v>0</v>
      </c>
      <c r="H952" s="1">
        <v>41682</v>
      </c>
      <c r="I952">
        <v>42</v>
      </c>
      <c r="J952">
        <v>22</v>
      </c>
      <c r="K952">
        <v>4</v>
      </c>
      <c r="L952">
        <v>17</v>
      </c>
      <c r="M952">
        <v>12</v>
      </c>
      <c r="N952">
        <v>10</v>
      </c>
      <c r="O952">
        <v>13</v>
      </c>
      <c r="P952">
        <v>3</v>
      </c>
      <c r="Q952">
        <v>2</v>
      </c>
      <c r="R952">
        <v>0</v>
      </c>
      <c r="S952">
        <v>4</v>
      </c>
      <c r="T952">
        <v>6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 t="s">
        <v>32</v>
      </c>
      <c r="AC952">
        <f>2014 - Table2[[#This Row],[Year_Birth]]</f>
        <v>36</v>
      </c>
      <c r="AD952">
        <f>IF(Table2[[#This Row],[Age]]&gt;100, "100", Table2[[#This Row],[Age]])</f>
        <v>36</v>
      </c>
      <c r="AE952" t="str">
        <f>IF(Table2[[#This Row],[Age_Cleaned]]&lt;30,"&lt;30",
   IF(Table2[[#This Row],[Age_Cleaned]]&lt;=40,"30-40",
   IF(Table2[[#This Row],[Age_Cleaned]]&lt;=50,"40-50","50+")))</f>
        <v>30-40</v>
      </c>
      <c r="AF952" s="2">
        <f>Table2[[#This Row],[MntWines]]+Table2[[#This Row],[MntFruits]]+Table2[[#This Row],[MntMeatProducts]]+Table2[[#This Row],[MntFishProducts]]+Table2[[#This Row],[MntSweetProducts]]+Table2[[#This Row],[MntGoldProds]]</f>
        <v>78</v>
      </c>
      <c r="AG952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95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952" s="2">
        <f>IF(Table2[[#This Row],[Marital_Cleaned]]="In Relationship",2,1) + Table2[[#This Row],[Kidhome]] + Table2[[#This Row],[Teenhome]]</f>
        <v>3</v>
      </c>
      <c r="AJ95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952" s="2">
        <f>IF(OR(Table2[[#This Row],[ Income ]]="",Table2[[#This Row],[ Income ]]&gt;200000),ROUND(MEDIAN(Table2[[ Income ]]),0),Table2[[#This Row],[ Income ]])</f>
        <v>28587</v>
      </c>
      <c r="AL952" s="2" t="str">
        <f>IF(Table2[[#This Row],[Income_Cleaned]]&lt;35000,"Low",
   IF(Table2[[#This Row],[Income_Cleaned]]&lt;=70000,"Medium","High"))</f>
        <v>Low</v>
      </c>
    </row>
    <row r="953" spans="1:38" x14ac:dyDescent="0.35">
      <c r="A953">
        <v>10469</v>
      </c>
      <c r="B953">
        <v>1981</v>
      </c>
      <c r="C953" t="s">
        <v>30</v>
      </c>
      <c r="D953" t="s">
        <v>37</v>
      </c>
      <c r="E953">
        <v>88325</v>
      </c>
      <c r="F953">
        <v>0</v>
      </c>
      <c r="G953">
        <v>0</v>
      </c>
      <c r="H953" s="1">
        <v>41675</v>
      </c>
      <c r="I953">
        <v>42</v>
      </c>
      <c r="J953">
        <v>519</v>
      </c>
      <c r="K953">
        <v>71</v>
      </c>
      <c r="L953">
        <v>860</v>
      </c>
      <c r="M953">
        <v>93</v>
      </c>
      <c r="N953">
        <v>27</v>
      </c>
      <c r="O953">
        <v>53</v>
      </c>
      <c r="P953">
        <v>1</v>
      </c>
      <c r="Q953">
        <v>6</v>
      </c>
      <c r="R953">
        <v>2</v>
      </c>
      <c r="S953">
        <v>9</v>
      </c>
      <c r="T953">
        <v>2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 t="s">
        <v>42</v>
      </c>
      <c r="AC953">
        <f>2014 - Table2[[#This Row],[Year_Birth]]</f>
        <v>33</v>
      </c>
      <c r="AD953">
        <f>IF(Table2[[#This Row],[Age]]&gt;100, "100", Table2[[#This Row],[Age]])</f>
        <v>33</v>
      </c>
      <c r="AE953" t="str">
        <f>IF(Table2[[#This Row],[Age_Cleaned]]&lt;30,"&lt;30",
   IF(Table2[[#This Row],[Age_Cleaned]]&lt;=40,"30-40",
   IF(Table2[[#This Row],[Age_Cleaned]]&lt;=50,"40-50","50+")))</f>
        <v>30-40</v>
      </c>
      <c r="AF953" s="2">
        <f>Table2[[#This Row],[MntWines]]+Table2[[#This Row],[MntFruits]]+Table2[[#This Row],[MntMeatProducts]]+Table2[[#This Row],[MntFishProducts]]+Table2[[#This Row],[MntSweetProducts]]+Table2[[#This Row],[MntGoldProds]]</f>
        <v>1623</v>
      </c>
      <c r="AG953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95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953" s="2">
        <f>IF(Table2[[#This Row],[Marital_Cleaned]]="In Relationship",2,1) + Table2[[#This Row],[Kidhome]] + Table2[[#This Row],[Teenhome]]</f>
        <v>2</v>
      </c>
      <c r="AJ95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953" s="2">
        <f>IF(OR(Table2[[#This Row],[ Income ]]="",Table2[[#This Row],[ Income ]]&gt;200000),ROUND(MEDIAN(Table2[[ Income ]]),0),Table2[[#This Row],[ Income ]])</f>
        <v>88325</v>
      </c>
      <c r="AL953" s="2" t="str">
        <f>IF(Table2[[#This Row],[Income_Cleaned]]&lt;35000,"Low",
   IF(Table2[[#This Row],[Income_Cleaned]]&lt;=70000,"Medium","High"))</f>
        <v>High</v>
      </c>
    </row>
    <row r="954" spans="1:38" x14ac:dyDescent="0.35">
      <c r="A954">
        <v>3602</v>
      </c>
      <c r="B954">
        <v>1958</v>
      </c>
      <c r="C954" t="s">
        <v>43</v>
      </c>
      <c r="D954" t="s">
        <v>35</v>
      </c>
      <c r="E954">
        <v>51412</v>
      </c>
      <c r="F954">
        <v>0</v>
      </c>
      <c r="G954">
        <v>1</v>
      </c>
      <c r="H954" s="1">
        <v>41639</v>
      </c>
      <c r="I954">
        <v>42</v>
      </c>
      <c r="J954">
        <v>140</v>
      </c>
      <c r="K954">
        <v>3</v>
      </c>
      <c r="L954">
        <v>29</v>
      </c>
      <c r="M954">
        <v>4</v>
      </c>
      <c r="N954">
        <v>5</v>
      </c>
      <c r="O954">
        <v>14</v>
      </c>
      <c r="P954">
        <v>2</v>
      </c>
      <c r="Q954">
        <v>3</v>
      </c>
      <c r="R954">
        <v>2</v>
      </c>
      <c r="S954">
        <v>4</v>
      </c>
      <c r="T954">
        <v>4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 t="s">
        <v>32</v>
      </c>
      <c r="AC954">
        <f>2014 - Table2[[#This Row],[Year_Birth]]</f>
        <v>56</v>
      </c>
      <c r="AD954">
        <f>IF(Table2[[#This Row],[Age]]&gt;100, "100", Table2[[#This Row],[Age]])</f>
        <v>56</v>
      </c>
      <c r="AE954" t="str">
        <f>IF(Table2[[#This Row],[Age_Cleaned]]&lt;30,"&lt;30",
   IF(Table2[[#This Row],[Age_Cleaned]]&lt;=40,"30-40",
   IF(Table2[[#This Row],[Age_Cleaned]]&lt;=50,"40-50","50+")))</f>
        <v>50+</v>
      </c>
      <c r="AF954" s="2">
        <f>Table2[[#This Row],[MntWines]]+Table2[[#This Row],[MntFruits]]+Table2[[#This Row],[MntMeatProducts]]+Table2[[#This Row],[MntFishProducts]]+Table2[[#This Row],[MntSweetProducts]]+Table2[[#This Row],[MntGoldProds]]</f>
        <v>195</v>
      </c>
      <c r="AG954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95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954" s="2">
        <f>IF(Table2[[#This Row],[Marital_Cleaned]]="In Relationship",2,1) + Table2[[#This Row],[Kidhome]] + Table2[[#This Row],[Teenhome]]</f>
        <v>3</v>
      </c>
      <c r="AJ95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954" s="2">
        <f>IF(OR(Table2[[#This Row],[ Income ]]="",Table2[[#This Row],[ Income ]]&gt;200000),ROUND(MEDIAN(Table2[[ Income ]]),0),Table2[[#This Row],[ Income ]])</f>
        <v>51412</v>
      </c>
      <c r="AL954" s="2" t="str">
        <f>IF(Table2[[#This Row],[Income_Cleaned]]&lt;35000,"Low",
   IF(Table2[[#This Row],[Income_Cleaned]]&lt;=70000,"Medium","High"))</f>
        <v>Medium</v>
      </c>
    </row>
    <row r="955" spans="1:38" x14ac:dyDescent="0.35">
      <c r="A955">
        <v>4756</v>
      </c>
      <c r="B955">
        <v>1952</v>
      </c>
      <c r="C955" t="s">
        <v>40</v>
      </c>
      <c r="D955" t="s">
        <v>31</v>
      </c>
      <c r="E955">
        <v>63998</v>
      </c>
      <c r="F955">
        <v>0</v>
      </c>
      <c r="G955">
        <v>0</v>
      </c>
      <c r="H955" s="1">
        <v>41628</v>
      </c>
      <c r="I955">
        <v>42</v>
      </c>
      <c r="J955">
        <v>176</v>
      </c>
      <c r="K955">
        <v>29</v>
      </c>
      <c r="L955">
        <v>818</v>
      </c>
      <c r="M955">
        <v>0</v>
      </c>
      <c r="N955">
        <v>33</v>
      </c>
      <c r="O955">
        <v>112</v>
      </c>
      <c r="P955">
        <v>1</v>
      </c>
      <c r="Q955">
        <v>7</v>
      </c>
      <c r="R955">
        <v>6</v>
      </c>
      <c r="S955">
        <v>11</v>
      </c>
      <c r="T955">
        <v>4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1</v>
      </c>
      <c r="AA955">
        <v>0</v>
      </c>
      <c r="AB955" t="s">
        <v>32</v>
      </c>
      <c r="AC955">
        <f>2014 - Table2[[#This Row],[Year_Birth]]</f>
        <v>62</v>
      </c>
      <c r="AD955">
        <f>IF(Table2[[#This Row],[Age]]&gt;100, "100", Table2[[#This Row],[Age]])</f>
        <v>62</v>
      </c>
      <c r="AE955" t="str">
        <f>IF(Table2[[#This Row],[Age_Cleaned]]&lt;30,"&lt;30",
   IF(Table2[[#This Row],[Age_Cleaned]]&lt;=40,"30-40",
   IF(Table2[[#This Row],[Age_Cleaned]]&lt;=50,"40-50","50+")))</f>
        <v>50+</v>
      </c>
      <c r="AF955" s="2">
        <f>Table2[[#This Row],[MntWines]]+Table2[[#This Row],[MntFruits]]+Table2[[#This Row],[MntMeatProducts]]+Table2[[#This Row],[MntFishProducts]]+Table2[[#This Row],[MntSweetProducts]]+Table2[[#This Row],[MntGoldProds]]</f>
        <v>1168</v>
      </c>
      <c r="AG955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95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955" s="2">
        <f>IF(Table2[[#This Row],[Marital_Cleaned]]="In Relationship",2,1) + Table2[[#This Row],[Kidhome]] + Table2[[#This Row],[Teenhome]]</f>
        <v>1</v>
      </c>
      <c r="AJ95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955" s="2">
        <f>IF(OR(Table2[[#This Row],[ Income ]]="",Table2[[#This Row],[ Income ]]&gt;200000),ROUND(MEDIAN(Table2[[ Income ]]),0),Table2[[#This Row],[ Income ]])</f>
        <v>63998</v>
      </c>
      <c r="AL955" s="2" t="str">
        <f>IF(Table2[[#This Row],[Income_Cleaned]]&lt;35000,"Low",
   IF(Table2[[#This Row],[Income_Cleaned]]&lt;=70000,"Medium","High"))</f>
        <v>Medium</v>
      </c>
    </row>
    <row r="956" spans="1:38" x14ac:dyDescent="0.35">
      <c r="A956">
        <v>8181</v>
      </c>
      <c r="B956">
        <v>1978</v>
      </c>
      <c r="C956" t="s">
        <v>40</v>
      </c>
      <c r="D956" t="s">
        <v>33</v>
      </c>
      <c r="E956">
        <v>38593</v>
      </c>
      <c r="F956">
        <v>1</v>
      </c>
      <c r="G956">
        <v>0</v>
      </c>
      <c r="H956" s="1">
        <v>41530</v>
      </c>
      <c r="I956">
        <v>42</v>
      </c>
      <c r="J956">
        <v>51</v>
      </c>
      <c r="K956">
        <v>12</v>
      </c>
      <c r="L956">
        <v>49</v>
      </c>
      <c r="M956">
        <v>17</v>
      </c>
      <c r="N956">
        <v>24</v>
      </c>
      <c r="O956">
        <v>24</v>
      </c>
      <c r="P956">
        <v>3</v>
      </c>
      <c r="Q956">
        <v>4</v>
      </c>
      <c r="R956">
        <v>1</v>
      </c>
      <c r="S956">
        <v>3</v>
      </c>
      <c r="T956">
        <v>8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 t="s">
        <v>32</v>
      </c>
      <c r="AC956">
        <f>2014 - Table2[[#This Row],[Year_Birth]]</f>
        <v>36</v>
      </c>
      <c r="AD956">
        <f>IF(Table2[[#This Row],[Age]]&gt;100, "100", Table2[[#This Row],[Age]])</f>
        <v>36</v>
      </c>
      <c r="AE956" t="str">
        <f>IF(Table2[[#This Row],[Age_Cleaned]]&lt;30,"&lt;30",
   IF(Table2[[#This Row],[Age_Cleaned]]&lt;=40,"30-40",
   IF(Table2[[#This Row],[Age_Cleaned]]&lt;=50,"40-50","50+")))</f>
        <v>30-40</v>
      </c>
      <c r="AF956" s="2">
        <f>Table2[[#This Row],[MntWines]]+Table2[[#This Row],[MntFruits]]+Table2[[#This Row],[MntMeatProducts]]+Table2[[#This Row],[MntFishProducts]]+Table2[[#This Row],[MntSweetProducts]]+Table2[[#This Row],[MntGoldProds]]</f>
        <v>177</v>
      </c>
      <c r="AG956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95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956" s="2">
        <f>IF(Table2[[#This Row],[Marital_Cleaned]]="In Relationship",2,1) + Table2[[#This Row],[Kidhome]] + Table2[[#This Row],[Teenhome]]</f>
        <v>2</v>
      </c>
      <c r="AJ95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956" s="2">
        <f>IF(OR(Table2[[#This Row],[ Income ]]="",Table2[[#This Row],[ Income ]]&gt;200000),ROUND(MEDIAN(Table2[[ Income ]]),0),Table2[[#This Row],[ Income ]])</f>
        <v>38593</v>
      </c>
      <c r="AL956" s="2" t="str">
        <f>IF(Table2[[#This Row],[Income_Cleaned]]&lt;35000,"Low",
   IF(Table2[[#This Row],[Income_Cleaned]]&lt;=70000,"Medium","High"))</f>
        <v>Medium</v>
      </c>
    </row>
    <row r="957" spans="1:38" x14ac:dyDescent="0.35">
      <c r="A957">
        <v>6958</v>
      </c>
      <c r="B957">
        <v>1977</v>
      </c>
      <c r="C957" t="s">
        <v>43</v>
      </c>
      <c r="D957" t="s">
        <v>35</v>
      </c>
      <c r="E957">
        <v>27889</v>
      </c>
      <c r="F957">
        <v>1</v>
      </c>
      <c r="G957">
        <v>0</v>
      </c>
      <c r="H957" s="1">
        <v>41460</v>
      </c>
      <c r="I957">
        <v>42</v>
      </c>
      <c r="J957">
        <v>14</v>
      </c>
      <c r="K957">
        <v>0</v>
      </c>
      <c r="L957">
        <v>4</v>
      </c>
      <c r="M957">
        <v>0</v>
      </c>
      <c r="N957">
        <v>0</v>
      </c>
      <c r="O957">
        <v>8</v>
      </c>
      <c r="P957">
        <v>1</v>
      </c>
      <c r="Q957">
        <v>1</v>
      </c>
      <c r="R957">
        <v>1</v>
      </c>
      <c r="S957">
        <v>2</v>
      </c>
      <c r="T957">
        <v>6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 t="s">
        <v>38</v>
      </c>
      <c r="AC957">
        <f>2014 - Table2[[#This Row],[Year_Birth]]</f>
        <v>37</v>
      </c>
      <c r="AD957">
        <f>IF(Table2[[#This Row],[Age]]&gt;100, "100", Table2[[#This Row],[Age]])</f>
        <v>37</v>
      </c>
      <c r="AE957" t="str">
        <f>IF(Table2[[#This Row],[Age_Cleaned]]&lt;30,"&lt;30",
   IF(Table2[[#This Row],[Age_Cleaned]]&lt;=40,"30-40",
   IF(Table2[[#This Row],[Age_Cleaned]]&lt;=50,"40-50","50+")))</f>
        <v>30-40</v>
      </c>
      <c r="AF957" s="2">
        <f>Table2[[#This Row],[MntWines]]+Table2[[#This Row],[MntFruits]]+Table2[[#This Row],[MntMeatProducts]]+Table2[[#This Row],[MntFishProducts]]+Table2[[#This Row],[MntSweetProducts]]+Table2[[#This Row],[MntGoldProds]]</f>
        <v>26</v>
      </c>
      <c r="AG957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95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957" s="2">
        <f>IF(Table2[[#This Row],[Marital_Cleaned]]="In Relationship",2,1) + Table2[[#This Row],[Kidhome]] + Table2[[#This Row],[Teenhome]]</f>
        <v>3</v>
      </c>
      <c r="AJ95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957" s="2">
        <f>IF(OR(Table2[[#This Row],[ Income ]]="",Table2[[#This Row],[ Income ]]&gt;200000),ROUND(MEDIAN(Table2[[ Income ]]),0),Table2[[#This Row],[ Income ]])</f>
        <v>27889</v>
      </c>
      <c r="AL957" s="2" t="str">
        <f>IF(Table2[[#This Row],[Income_Cleaned]]&lt;35000,"Low",
   IF(Table2[[#This Row],[Income_Cleaned]]&lt;=70000,"Medium","High"))</f>
        <v>Low</v>
      </c>
    </row>
    <row r="958" spans="1:38" x14ac:dyDescent="0.35">
      <c r="A958">
        <v>10856</v>
      </c>
      <c r="B958">
        <v>1980</v>
      </c>
      <c r="C958" t="s">
        <v>40</v>
      </c>
      <c r="D958" t="s">
        <v>33</v>
      </c>
      <c r="E958">
        <v>45889</v>
      </c>
      <c r="F958">
        <v>0</v>
      </c>
      <c r="G958">
        <v>1</v>
      </c>
      <c r="H958" s="1">
        <v>41457</v>
      </c>
      <c r="I958">
        <v>42</v>
      </c>
      <c r="J958">
        <v>31</v>
      </c>
      <c r="K958">
        <v>0</v>
      </c>
      <c r="L958">
        <v>6</v>
      </c>
      <c r="M958">
        <v>0</v>
      </c>
      <c r="N958">
        <v>1</v>
      </c>
      <c r="O958">
        <v>8</v>
      </c>
      <c r="P958">
        <v>1</v>
      </c>
      <c r="Q958">
        <v>1</v>
      </c>
      <c r="R958">
        <v>0</v>
      </c>
      <c r="S958">
        <v>3</v>
      </c>
      <c r="T958">
        <v>6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 t="s">
        <v>34</v>
      </c>
      <c r="AC958">
        <f>2014 - Table2[[#This Row],[Year_Birth]]</f>
        <v>34</v>
      </c>
      <c r="AD958">
        <f>IF(Table2[[#This Row],[Age]]&gt;100, "100", Table2[[#This Row],[Age]])</f>
        <v>34</v>
      </c>
      <c r="AE958" t="str">
        <f>IF(Table2[[#This Row],[Age_Cleaned]]&lt;30,"&lt;30",
   IF(Table2[[#This Row],[Age_Cleaned]]&lt;=40,"30-40",
   IF(Table2[[#This Row],[Age_Cleaned]]&lt;=50,"40-50","50+")))</f>
        <v>30-40</v>
      </c>
      <c r="AF958" s="2">
        <f>Table2[[#This Row],[MntWines]]+Table2[[#This Row],[MntFruits]]+Table2[[#This Row],[MntMeatProducts]]+Table2[[#This Row],[MntFishProducts]]+Table2[[#This Row],[MntSweetProducts]]+Table2[[#This Row],[MntGoldProds]]</f>
        <v>46</v>
      </c>
      <c r="AG958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95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958" s="2">
        <f>IF(Table2[[#This Row],[Marital_Cleaned]]="In Relationship",2,1) + Table2[[#This Row],[Kidhome]] + Table2[[#This Row],[Teenhome]]</f>
        <v>2</v>
      </c>
      <c r="AJ95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958" s="2">
        <f>IF(OR(Table2[[#This Row],[ Income ]]="",Table2[[#This Row],[ Income ]]&gt;200000),ROUND(MEDIAN(Table2[[ Income ]]),0),Table2[[#This Row],[ Income ]])</f>
        <v>45889</v>
      </c>
      <c r="AL958" s="2" t="str">
        <f>IF(Table2[[#This Row],[Income_Cleaned]]&lt;35000,"Low",
   IF(Table2[[#This Row],[Income_Cleaned]]&lt;=70000,"Medium","High"))</f>
        <v>Medium</v>
      </c>
    </row>
    <row r="959" spans="1:38" x14ac:dyDescent="0.35">
      <c r="A959">
        <v>3321</v>
      </c>
      <c r="B959">
        <v>1967</v>
      </c>
      <c r="C959" t="s">
        <v>39</v>
      </c>
      <c r="D959" t="s">
        <v>37</v>
      </c>
      <c r="E959">
        <v>56575</v>
      </c>
      <c r="F959">
        <v>0</v>
      </c>
      <c r="G959">
        <v>2</v>
      </c>
      <c r="H959" s="1">
        <v>41399</v>
      </c>
      <c r="I959">
        <v>42</v>
      </c>
      <c r="J959">
        <v>421</v>
      </c>
      <c r="K959">
        <v>5</v>
      </c>
      <c r="L959">
        <v>90</v>
      </c>
      <c r="M959">
        <v>0</v>
      </c>
      <c r="N959">
        <v>16</v>
      </c>
      <c r="O959">
        <v>10</v>
      </c>
      <c r="P959">
        <v>3</v>
      </c>
      <c r="Q959">
        <v>7</v>
      </c>
      <c r="R959">
        <v>3</v>
      </c>
      <c r="S959">
        <v>7</v>
      </c>
      <c r="T959">
        <v>5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 t="s">
        <v>34</v>
      </c>
      <c r="AC959">
        <f>2014 - Table2[[#This Row],[Year_Birth]]</f>
        <v>47</v>
      </c>
      <c r="AD959">
        <f>IF(Table2[[#This Row],[Age]]&gt;100, "100", Table2[[#This Row],[Age]])</f>
        <v>47</v>
      </c>
      <c r="AE959" t="str">
        <f>IF(Table2[[#This Row],[Age_Cleaned]]&lt;30,"&lt;30",
   IF(Table2[[#This Row],[Age_Cleaned]]&lt;=40,"30-40",
   IF(Table2[[#This Row],[Age_Cleaned]]&lt;=50,"40-50","50+")))</f>
        <v>40-50</v>
      </c>
      <c r="AF959" s="2">
        <f>Table2[[#This Row],[MntWines]]+Table2[[#This Row],[MntFruits]]+Table2[[#This Row],[MntMeatProducts]]+Table2[[#This Row],[MntFishProducts]]+Table2[[#This Row],[MntSweetProducts]]+Table2[[#This Row],[MntGoldProds]]</f>
        <v>542</v>
      </c>
      <c r="AG959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95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959" s="2">
        <f>IF(Table2[[#This Row],[Marital_Cleaned]]="In Relationship",2,1) + Table2[[#This Row],[Kidhome]] + Table2[[#This Row],[Teenhome]]</f>
        <v>4</v>
      </c>
      <c r="AJ95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959" s="2">
        <f>IF(OR(Table2[[#This Row],[ Income ]]="",Table2[[#This Row],[ Income ]]&gt;200000),ROUND(MEDIAN(Table2[[ Income ]]),0),Table2[[#This Row],[ Income ]])</f>
        <v>56575</v>
      </c>
      <c r="AL959" s="2" t="str">
        <f>IF(Table2[[#This Row],[Income_Cleaned]]&lt;35000,"Low",
   IF(Table2[[#This Row],[Income_Cleaned]]&lt;=70000,"Medium","High"))</f>
        <v>Medium</v>
      </c>
    </row>
    <row r="960" spans="1:38" x14ac:dyDescent="0.35">
      <c r="A960">
        <v>5394</v>
      </c>
      <c r="B960">
        <v>1979</v>
      </c>
      <c r="C960" t="s">
        <v>46</v>
      </c>
      <c r="D960" t="s">
        <v>33</v>
      </c>
      <c r="E960">
        <v>16014</v>
      </c>
      <c r="F960">
        <v>1</v>
      </c>
      <c r="G960">
        <v>1</v>
      </c>
      <c r="H960" s="1">
        <v>41350</v>
      </c>
      <c r="I960">
        <v>42</v>
      </c>
      <c r="J960">
        <v>3</v>
      </c>
      <c r="K960">
        <v>9</v>
      </c>
      <c r="L960">
        <v>4</v>
      </c>
      <c r="M960">
        <v>7</v>
      </c>
      <c r="N960">
        <v>8</v>
      </c>
      <c r="O960">
        <v>7</v>
      </c>
      <c r="P960">
        <v>4</v>
      </c>
      <c r="Q960">
        <v>1</v>
      </c>
      <c r="R960">
        <v>1</v>
      </c>
      <c r="S960">
        <v>4</v>
      </c>
      <c r="T960">
        <v>3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 t="s">
        <v>32</v>
      </c>
      <c r="AC960">
        <f>2014 - Table2[[#This Row],[Year_Birth]]</f>
        <v>35</v>
      </c>
      <c r="AD960">
        <f>IF(Table2[[#This Row],[Age]]&gt;100, "100", Table2[[#This Row],[Age]])</f>
        <v>35</v>
      </c>
      <c r="AE960" t="str">
        <f>IF(Table2[[#This Row],[Age_Cleaned]]&lt;30,"&lt;30",
   IF(Table2[[#This Row],[Age_Cleaned]]&lt;=40,"30-40",
   IF(Table2[[#This Row],[Age_Cleaned]]&lt;=50,"40-50","50+")))</f>
        <v>30-40</v>
      </c>
      <c r="AF960" s="2">
        <f>Table2[[#This Row],[MntWines]]+Table2[[#This Row],[MntFruits]]+Table2[[#This Row],[MntMeatProducts]]+Table2[[#This Row],[MntFishProducts]]+Table2[[#This Row],[MntSweetProducts]]+Table2[[#This Row],[MntGoldProds]]</f>
        <v>38</v>
      </c>
      <c r="AG960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96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960" s="2">
        <f>IF(Table2[[#This Row],[Marital_Cleaned]]="In Relationship",2,1) + Table2[[#This Row],[Kidhome]] + Table2[[#This Row],[Teenhome]]</f>
        <v>3</v>
      </c>
      <c r="AJ96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960" s="2">
        <f>IF(OR(Table2[[#This Row],[ Income ]]="",Table2[[#This Row],[ Income ]]&gt;200000),ROUND(MEDIAN(Table2[[ Income ]]),0),Table2[[#This Row],[ Income ]])</f>
        <v>16014</v>
      </c>
      <c r="AL960" s="2" t="str">
        <f>IF(Table2[[#This Row],[Income_Cleaned]]&lt;35000,"Low",
   IF(Table2[[#This Row],[Income_Cleaned]]&lt;=70000,"Medium","High"))</f>
        <v>Low</v>
      </c>
    </row>
    <row r="961" spans="1:38" x14ac:dyDescent="0.35">
      <c r="A961">
        <v>433</v>
      </c>
      <c r="B961">
        <v>1958</v>
      </c>
      <c r="C961" t="s">
        <v>43</v>
      </c>
      <c r="D961" t="s">
        <v>49</v>
      </c>
      <c r="E961">
        <v>61331</v>
      </c>
      <c r="F961">
        <v>1</v>
      </c>
      <c r="G961">
        <v>1</v>
      </c>
      <c r="H961" s="1">
        <v>41343</v>
      </c>
      <c r="I961">
        <v>42</v>
      </c>
      <c r="J961">
        <v>534</v>
      </c>
      <c r="K961">
        <v>5</v>
      </c>
      <c r="L961">
        <v>47</v>
      </c>
      <c r="M961">
        <v>0</v>
      </c>
      <c r="N961">
        <v>5</v>
      </c>
      <c r="O961">
        <v>41</v>
      </c>
      <c r="P961">
        <v>5</v>
      </c>
      <c r="Q961">
        <v>11</v>
      </c>
      <c r="R961">
        <v>1</v>
      </c>
      <c r="S961">
        <v>6</v>
      </c>
      <c r="T961">
        <v>8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 t="s">
        <v>34</v>
      </c>
      <c r="AC961">
        <f>2014 - Table2[[#This Row],[Year_Birth]]</f>
        <v>56</v>
      </c>
      <c r="AD961">
        <f>IF(Table2[[#This Row],[Age]]&gt;100, "100", Table2[[#This Row],[Age]])</f>
        <v>56</v>
      </c>
      <c r="AE961" t="str">
        <f>IF(Table2[[#This Row],[Age_Cleaned]]&lt;30,"&lt;30",
   IF(Table2[[#This Row],[Age_Cleaned]]&lt;=40,"30-40",
   IF(Table2[[#This Row],[Age_Cleaned]]&lt;=50,"40-50","50+")))</f>
        <v>50+</v>
      </c>
      <c r="AF961" s="2">
        <f>Table2[[#This Row],[MntWines]]+Table2[[#This Row],[MntFruits]]+Table2[[#This Row],[MntMeatProducts]]+Table2[[#This Row],[MntFishProducts]]+Table2[[#This Row],[MntSweetProducts]]+Table2[[#This Row],[MntGoldProds]]</f>
        <v>632</v>
      </c>
      <c r="AG961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96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961" s="2">
        <f>IF(Table2[[#This Row],[Marital_Cleaned]]="In Relationship",2,1) + Table2[[#This Row],[Kidhome]] + Table2[[#This Row],[Teenhome]]</f>
        <v>3</v>
      </c>
      <c r="AJ96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961" s="2">
        <f>IF(OR(Table2[[#This Row],[ Income ]]="",Table2[[#This Row],[ Income ]]&gt;200000),ROUND(MEDIAN(Table2[[ Income ]]),0),Table2[[#This Row],[ Income ]])</f>
        <v>61331</v>
      </c>
      <c r="AL961" s="2" t="str">
        <f>IF(Table2[[#This Row],[Income_Cleaned]]&lt;35000,"Low",
   IF(Table2[[#This Row],[Income_Cleaned]]&lt;=70000,"Medium","High"))</f>
        <v>Medium</v>
      </c>
    </row>
    <row r="962" spans="1:38" x14ac:dyDescent="0.35">
      <c r="A962">
        <v>6320</v>
      </c>
      <c r="B962">
        <v>1976</v>
      </c>
      <c r="C962" t="s">
        <v>43</v>
      </c>
      <c r="D962" t="s">
        <v>33</v>
      </c>
      <c r="E962">
        <v>70893</v>
      </c>
      <c r="F962">
        <v>0</v>
      </c>
      <c r="G962">
        <v>0</v>
      </c>
      <c r="H962" s="1">
        <v>41311</v>
      </c>
      <c r="I962">
        <v>42</v>
      </c>
      <c r="J962">
        <v>768</v>
      </c>
      <c r="K962">
        <v>44</v>
      </c>
      <c r="L962">
        <v>561</v>
      </c>
      <c r="M962">
        <v>77</v>
      </c>
      <c r="N962">
        <v>44</v>
      </c>
      <c r="O962">
        <v>14</v>
      </c>
      <c r="P962">
        <v>1</v>
      </c>
      <c r="Q962">
        <v>6</v>
      </c>
      <c r="R962">
        <v>6</v>
      </c>
      <c r="S962">
        <v>10</v>
      </c>
      <c r="T962">
        <v>3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 t="s">
        <v>32</v>
      </c>
      <c r="AC962">
        <f>2014 - Table2[[#This Row],[Year_Birth]]</f>
        <v>38</v>
      </c>
      <c r="AD962">
        <f>IF(Table2[[#This Row],[Age]]&gt;100, "100", Table2[[#This Row],[Age]])</f>
        <v>38</v>
      </c>
      <c r="AE962" t="str">
        <f>IF(Table2[[#This Row],[Age_Cleaned]]&lt;30,"&lt;30",
   IF(Table2[[#This Row],[Age_Cleaned]]&lt;=40,"30-40",
   IF(Table2[[#This Row],[Age_Cleaned]]&lt;=50,"40-50","50+")))</f>
        <v>30-40</v>
      </c>
      <c r="AF962" s="2">
        <f>Table2[[#This Row],[MntWines]]+Table2[[#This Row],[MntFruits]]+Table2[[#This Row],[MntMeatProducts]]+Table2[[#This Row],[MntFishProducts]]+Table2[[#This Row],[MntSweetProducts]]+Table2[[#This Row],[MntGoldProds]]</f>
        <v>1508</v>
      </c>
      <c r="AG962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96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962" s="2">
        <f>IF(Table2[[#This Row],[Marital_Cleaned]]="In Relationship",2,1) + Table2[[#This Row],[Kidhome]] + Table2[[#This Row],[Teenhome]]</f>
        <v>1</v>
      </c>
      <c r="AJ96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962" s="2">
        <f>IF(OR(Table2[[#This Row],[ Income ]]="",Table2[[#This Row],[ Income ]]&gt;200000),ROUND(MEDIAN(Table2[[ Income ]]),0),Table2[[#This Row],[ Income ]])</f>
        <v>70893</v>
      </c>
      <c r="AL962" s="2" t="str">
        <f>IF(Table2[[#This Row],[Income_Cleaned]]&lt;35000,"Low",
   IF(Table2[[#This Row],[Income_Cleaned]]&lt;=70000,"Medium","High"))</f>
        <v>High</v>
      </c>
    </row>
    <row r="963" spans="1:38" x14ac:dyDescent="0.35">
      <c r="A963">
        <v>5376</v>
      </c>
      <c r="B963">
        <v>1979</v>
      </c>
      <c r="C963" t="s">
        <v>30</v>
      </c>
      <c r="D963" t="s">
        <v>35</v>
      </c>
      <c r="E963">
        <v>2447</v>
      </c>
      <c r="F963">
        <v>1</v>
      </c>
      <c r="G963">
        <v>0</v>
      </c>
      <c r="H963" s="1">
        <v>41280</v>
      </c>
      <c r="I963">
        <v>42</v>
      </c>
      <c r="J963">
        <v>1</v>
      </c>
      <c r="K963">
        <v>1</v>
      </c>
      <c r="L963">
        <v>1725</v>
      </c>
      <c r="M963">
        <v>1</v>
      </c>
      <c r="N963">
        <v>1</v>
      </c>
      <c r="O963">
        <v>1</v>
      </c>
      <c r="P963">
        <v>15</v>
      </c>
      <c r="Q963">
        <v>0</v>
      </c>
      <c r="R963">
        <v>28</v>
      </c>
      <c r="S963">
        <v>0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 t="s">
        <v>36</v>
      </c>
      <c r="AC963">
        <f>2014 - Table2[[#This Row],[Year_Birth]]</f>
        <v>35</v>
      </c>
      <c r="AD963">
        <f>IF(Table2[[#This Row],[Age]]&gt;100, "100", Table2[[#This Row],[Age]])</f>
        <v>35</v>
      </c>
      <c r="AE963" t="str">
        <f>IF(Table2[[#This Row],[Age_Cleaned]]&lt;30,"&lt;30",
   IF(Table2[[#This Row],[Age_Cleaned]]&lt;=40,"30-40",
   IF(Table2[[#This Row],[Age_Cleaned]]&lt;=50,"40-50","50+")))</f>
        <v>30-40</v>
      </c>
      <c r="AF963" s="2">
        <f>Table2[[#This Row],[MntWines]]+Table2[[#This Row],[MntFruits]]+Table2[[#This Row],[MntMeatProducts]]+Table2[[#This Row],[MntFishProducts]]+Table2[[#This Row],[MntSweetProducts]]+Table2[[#This Row],[MntGoldProds]]</f>
        <v>1730</v>
      </c>
      <c r="AG963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96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963" s="2">
        <f>IF(Table2[[#This Row],[Marital_Cleaned]]="In Relationship",2,1) + Table2[[#This Row],[Kidhome]] + Table2[[#This Row],[Teenhome]]</f>
        <v>3</v>
      </c>
      <c r="AJ96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963" s="2">
        <f>IF(OR(Table2[[#This Row],[ Income ]]="",Table2[[#This Row],[ Income ]]&gt;200000),ROUND(MEDIAN(Table2[[ Income ]]),0),Table2[[#This Row],[ Income ]])</f>
        <v>2447</v>
      </c>
      <c r="AL963" s="2" t="str">
        <f>IF(Table2[[#This Row],[Income_Cleaned]]&lt;35000,"Low",
   IF(Table2[[#This Row],[Income_Cleaned]]&lt;=70000,"Medium","High"))</f>
        <v>Low</v>
      </c>
    </row>
    <row r="964" spans="1:38" x14ac:dyDescent="0.35">
      <c r="A964">
        <v>1867</v>
      </c>
      <c r="B964">
        <v>1957</v>
      </c>
      <c r="C964" t="s">
        <v>30</v>
      </c>
      <c r="D964" t="s">
        <v>33</v>
      </c>
      <c r="E964">
        <v>64849</v>
      </c>
      <c r="F964">
        <v>0</v>
      </c>
      <c r="G964">
        <v>0</v>
      </c>
      <c r="H964" s="1">
        <v>41226</v>
      </c>
      <c r="I964">
        <v>42</v>
      </c>
      <c r="J964">
        <v>652</v>
      </c>
      <c r="K964">
        <v>48</v>
      </c>
      <c r="L964">
        <v>350</v>
      </c>
      <c r="M964">
        <v>94</v>
      </c>
      <c r="N964">
        <v>84</v>
      </c>
      <c r="O964">
        <v>108</v>
      </c>
      <c r="P964">
        <v>1</v>
      </c>
      <c r="Q964">
        <v>9</v>
      </c>
      <c r="R964">
        <v>3</v>
      </c>
      <c r="S964">
        <v>6</v>
      </c>
      <c r="T964">
        <v>5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1</v>
      </c>
      <c r="AA964">
        <v>0</v>
      </c>
      <c r="AB964" t="s">
        <v>32</v>
      </c>
      <c r="AC964">
        <f>2014 - Table2[[#This Row],[Year_Birth]]</f>
        <v>57</v>
      </c>
      <c r="AD964">
        <f>IF(Table2[[#This Row],[Age]]&gt;100, "100", Table2[[#This Row],[Age]])</f>
        <v>57</v>
      </c>
      <c r="AE964" t="str">
        <f>IF(Table2[[#This Row],[Age_Cleaned]]&lt;30,"&lt;30",
   IF(Table2[[#This Row],[Age_Cleaned]]&lt;=40,"30-40",
   IF(Table2[[#This Row],[Age_Cleaned]]&lt;=50,"40-50","50+")))</f>
        <v>50+</v>
      </c>
      <c r="AF964" s="2">
        <f>Table2[[#This Row],[MntWines]]+Table2[[#This Row],[MntFruits]]+Table2[[#This Row],[MntMeatProducts]]+Table2[[#This Row],[MntFishProducts]]+Table2[[#This Row],[MntSweetProducts]]+Table2[[#This Row],[MntGoldProds]]</f>
        <v>1336</v>
      </c>
      <c r="AG964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96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964" s="2">
        <f>IF(Table2[[#This Row],[Marital_Cleaned]]="In Relationship",2,1) + Table2[[#This Row],[Kidhome]] + Table2[[#This Row],[Teenhome]]</f>
        <v>1</v>
      </c>
      <c r="AJ96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964" s="2">
        <f>IF(OR(Table2[[#This Row],[ Income ]]="",Table2[[#This Row],[ Income ]]&gt;200000),ROUND(MEDIAN(Table2[[ Income ]]),0),Table2[[#This Row],[ Income ]])</f>
        <v>64849</v>
      </c>
      <c r="AL964" s="2" t="str">
        <f>IF(Table2[[#This Row],[Income_Cleaned]]&lt;35000,"Low",
   IF(Table2[[#This Row],[Income_Cleaned]]&lt;=70000,"Medium","High"))</f>
        <v>Medium</v>
      </c>
    </row>
    <row r="965" spans="1:38" x14ac:dyDescent="0.35">
      <c r="A965">
        <v>4324</v>
      </c>
      <c r="B965">
        <v>1989</v>
      </c>
      <c r="C965" t="s">
        <v>30</v>
      </c>
      <c r="D965" t="s">
        <v>35</v>
      </c>
      <c r="E965">
        <v>42387</v>
      </c>
      <c r="F965">
        <v>1</v>
      </c>
      <c r="G965">
        <v>0</v>
      </c>
      <c r="H965" s="1">
        <v>41211</v>
      </c>
      <c r="I965">
        <v>42</v>
      </c>
      <c r="J965">
        <v>235</v>
      </c>
      <c r="K965">
        <v>0</v>
      </c>
      <c r="L965">
        <v>235</v>
      </c>
      <c r="M965">
        <v>19</v>
      </c>
      <c r="N965">
        <v>4</v>
      </c>
      <c r="O965">
        <v>191</v>
      </c>
      <c r="P965">
        <v>5</v>
      </c>
      <c r="Q965">
        <v>8</v>
      </c>
      <c r="R965">
        <v>1</v>
      </c>
      <c r="S965">
        <v>7</v>
      </c>
      <c r="T965">
        <v>8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 t="s">
        <v>32</v>
      </c>
      <c r="AC965">
        <f>2014 - Table2[[#This Row],[Year_Birth]]</f>
        <v>25</v>
      </c>
      <c r="AD965">
        <f>IF(Table2[[#This Row],[Age]]&gt;100, "100", Table2[[#This Row],[Age]])</f>
        <v>25</v>
      </c>
      <c r="AE965" t="str">
        <f>IF(Table2[[#This Row],[Age_Cleaned]]&lt;30,"&lt;30",
   IF(Table2[[#This Row],[Age_Cleaned]]&lt;=40,"30-40",
   IF(Table2[[#This Row],[Age_Cleaned]]&lt;=50,"40-50","50+")))</f>
        <v>&lt;30</v>
      </c>
      <c r="AF965" s="2">
        <f>Table2[[#This Row],[MntWines]]+Table2[[#This Row],[MntFruits]]+Table2[[#This Row],[MntMeatProducts]]+Table2[[#This Row],[MntFishProducts]]+Table2[[#This Row],[MntSweetProducts]]+Table2[[#This Row],[MntGoldProds]]</f>
        <v>684</v>
      </c>
      <c r="AG965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96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965" s="2">
        <f>IF(Table2[[#This Row],[Marital_Cleaned]]="In Relationship",2,1) + Table2[[#This Row],[Kidhome]] + Table2[[#This Row],[Teenhome]]</f>
        <v>3</v>
      </c>
      <c r="AJ96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965" s="2">
        <f>IF(OR(Table2[[#This Row],[ Income ]]="",Table2[[#This Row],[ Income ]]&gt;200000),ROUND(MEDIAN(Table2[[ Income ]]),0),Table2[[#This Row],[ Income ]])</f>
        <v>42387</v>
      </c>
      <c r="AL965" s="2" t="str">
        <f>IF(Table2[[#This Row],[Income_Cleaned]]&lt;35000,"Low",
   IF(Table2[[#This Row],[Income_Cleaned]]&lt;=70000,"Medium","High"))</f>
        <v>Medium</v>
      </c>
    </row>
    <row r="966" spans="1:38" x14ac:dyDescent="0.35">
      <c r="A966">
        <v>3661</v>
      </c>
      <c r="B966">
        <v>1995</v>
      </c>
      <c r="C966" t="s">
        <v>40</v>
      </c>
      <c r="D966" t="s">
        <v>33</v>
      </c>
      <c r="E966">
        <v>80617</v>
      </c>
      <c r="F966">
        <v>0</v>
      </c>
      <c r="G966">
        <v>0</v>
      </c>
      <c r="H966" s="1">
        <v>41194</v>
      </c>
      <c r="I966">
        <v>42</v>
      </c>
      <c r="J966">
        <v>594</v>
      </c>
      <c r="K966">
        <v>51</v>
      </c>
      <c r="L966">
        <v>631</v>
      </c>
      <c r="M966">
        <v>72</v>
      </c>
      <c r="N966">
        <v>55</v>
      </c>
      <c r="O966">
        <v>32</v>
      </c>
      <c r="P966">
        <v>1</v>
      </c>
      <c r="Q966">
        <v>4</v>
      </c>
      <c r="R966">
        <v>6</v>
      </c>
      <c r="S966">
        <v>8</v>
      </c>
      <c r="T966">
        <v>2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 t="s">
        <v>42</v>
      </c>
      <c r="AC966">
        <f>2014 - Table2[[#This Row],[Year_Birth]]</f>
        <v>19</v>
      </c>
      <c r="AD966">
        <f>IF(Table2[[#This Row],[Age]]&gt;100, "100", Table2[[#This Row],[Age]])</f>
        <v>19</v>
      </c>
      <c r="AE966" t="str">
        <f>IF(Table2[[#This Row],[Age_Cleaned]]&lt;30,"&lt;30",
   IF(Table2[[#This Row],[Age_Cleaned]]&lt;=40,"30-40",
   IF(Table2[[#This Row],[Age_Cleaned]]&lt;=50,"40-50","50+")))</f>
        <v>&lt;30</v>
      </c>
      <c r="AF966" s="2">
        <f>Table2[[#This Row],[MntWines]]+Table2[[#This Row],[MntFruits]]+Table2[[#This Row],[MntMeatProducts]]+Table2[[#This Row],[MntFishProducts]]+Table2[[#This Row],[MntSweetProducts]]+Table2[[#This Row],[MntGoldProds]]</f>
        <v>1435</v>
      </c>
      <c r="AG966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96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966" s="2">
        <f>IF(Table2[[#This Row],[Marital_Cleaned]]="In Relationship",2,1) + Table2[[#This Row],[Kidhome]] + Table2[[#This Row],[Teenhome]]</f>
        <v>1</v>
      </c>
      <c r="AJ96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966" s="2">
        <f>IF(OR(Table2[[#This Row],[ Income ]]="",Table2[[#This Row],[ Income ]]&gt;200000),ROUND(MEDIAN(Table2[[ Income ]]),0),Table2[[#This Row],[ Income ]])</f>
        <v>80617</v>
      </c>
      <c r="AL966" s="2" t="str">
        <f>IF(Table2[[#This Row],[Income_Cleaned]]&lt;35000,"Low",
   IF(Table2[[#This Row],[Income_Cleaned]]&lt;=70000,"Medium","High"))</f>
        <v>High</v>
      </c>
    </row>
    <row r="967" spans="1:38" x14ac:dyDescent="0.35">
      <c r="A967">
        <v>521</v>
      </c>
      <c r="B967">
        <v>1985</v>
      </c>
      <c r="C967" t="s">
        <v>30</v>
      </c>
      <c r="D967" t="s">
        <v>37</v>
      </c>
      <c r="E967">
        <v>54006</v>
      </c>
      <c r="F967">
        <v>1</v>
      </c>
      <c r="G967">
        <v>0</v>
      </c>
      <c r="H967" s="1">
        <v>41170</v>
      </c>
      <c r="I967">
        <v>42</v>
      </c>
      <c r="J967">
        <v>174</v>
      </c>
      <c r="K967">
        <v>77</v>
      </c>
      <c r="L967">
        <v>203</v>
      </c>
      <c r="M967">
        <v>6</v>
      </c>
      <c r="N967">
        <v>24</v>
      </c>
      <c r="O967">
        <v>97</v>
      </c>
      <c r="P967">
        <v>2</v>
      </c>
      <c r="Q967">
        <v>8</v>
      </c>
      <c r="R967">
        <v>1</v>
      </c>
      <c r="S967">
        <v>7</v>
      </c>
      <c r="T967">
        <v>7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 t="s">
        <v>32</v>
      </c>
      <c r="AC967">
        <f>2014 - Table2[[#This Row],[Year_Birth]]</f>
        <v>29</v>
      </c>
      <c r="AD967">
        <f>IF(Table2[[#This Row],[Age]]&gt;100, "100", Table2[[#This Row],[Age]])</f>
        <v>29</v>
      </c>
      <c r="AE967" t="str">
        <f>IF(Table2[[#This Row],[Age_Cleaned]]&lt;30,"&lt;30",
   IF(Table2[[#This Row],[Age_Cleaned]]&lt;=40,"30-40",
   IF(Table2[[#This Row],[Age_Cleaned]]&lt;=50,"40-50","50+")))</f>
        <v>&lt;30</v>
      </c>
      <c r="AF967" s="2">
        <f>Table2[[#This Row],[MntWines]]+Table2[[#This Row],[MntFruits]]+Table2[[#This Row],[MntMeatProducts]]+Table2[[#This Row],[MntFishProducts]]+Table2[[#This Row],[MntSweetProducts]]+Table2[[#This Row],[MntGoldProds]]</f>
        <v>581</v>
      </c>
      <c r="AG967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96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967" s="2">
        <f>IF(Table2[[#This Row],[Marital_Cleaned]]="In Relationship",2,1) + Table2[[#This Row],[Kidhome]] + Table2[[#This Row],[Teenhome]]</f>
        <v>3</v>
      </c>
      <c r="AJ96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967" s="2">
        <f>IF(OR(Table2[[#This Row],[ Income ]]="",Table2[[#This Row],[ Income ]]&gt;200000),ROUND(MEDIAN(Table2[[ Income ]]),0),Table2[[#This Row],[ Income ]])</f>
        <v>54006</v>
      </c>
      <c r="AL967" s="2" t="str">
        <f>IF(Table2[[#This Row],[Income_Cleaned]]&lt;35000,"Low",
   IF(Table2[[#This Row],[Income_Cleaned]]&lt;=70000,"Medium","High"))</f>
        <v>Medium</v>
      </c>
    </row>
    <row r="968" spans="1:38" x14ac:dyDescent="0.35">
      <c r="A968">
        <v>10403</v>
      </c>
      <c r="B968">
        <v>1978</v>
      </c>
      <c r="C968" t="s">
        <v>30</v>
      </c>
      <c r="D968" t="s">
        <v>37</v>
      </c>
      <c r="E968">
        <v>16531</v>
      </c>
      <c r="F968">
        <v>1</v>
      </c>
      <c r="G968">
        <v>0</v>
      </c>
      <c r="H968" s="1">
        <v>41808</v>
      </c>
      <c r="I968">
        <v>43</v>
      </c>
      <c r="J968">
        <v>2</v>
      </c>
      <c r="K968">
        <v>13</v>
      </c>
      <c r="L968">
        <v>6</v>
      </c>
      <c r="M968">
        <v>7</v>
      </c>
      <c r="N968">
        <v>5</v>
      </c>
      <c r="O968">
        <v>11</v>
      </c>
      <c r="P968">
        <v>3</v>
      </c>
      <c r="Q968">
        <v>3</v>
      </c>
      <c r="R968">
        <v>0</v>
      </c>
      <c r="S968">
        <v>3</v>
      </c>
      <c r="T968">
        <v>7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 t="s">
        <v>34</v>
      </c>
      <c r="AC968">
        <f>2014 - Table2[[#This Row],[Year_Birth]]</f>
        <v>36</v>
      </c>
      <c r="AD968">
        <f>IF(Table2[[#This Row],[Age]]&gt;100, "100", Table2[[#This Row],[Age]])</f>
        <v>36</v>
      </c>
      <c r="AE968" t="str">
        <f>IF(Table2[[#This Row],[Age_Cleaned]]&lt;30,"&lt;30",
   IF(Table2[[#This Row],[Age_Cleaned]]&lt;=40,"30-40",
   IF(Table2[[#This Row],[Age_Cleaned]]&lt;=50,"40-50","50+")))</f>
        <v>30-40</v>
      </c>
      <c r="AF968" s="2">
        <f>Table2[[#This Row],[MntWines]]+Table2[[#This Row],[MntFruits]]+Table2[[#This Row],[MntMeatProducts]]+Table2[[#This Row],[MntFishProducts]]+Table2[[#This Row],[MntSweetProducts]]+Table2[[#This Row],[MntGoldProds]]</f>
        <v>44</v>
      </c>
      <c r="AG968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96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968" s="2">
        <f>IF(Table2[[#This Row],[Marital_Cleaned]]="In Relationship",2,1) + Table2[[#This Row],[Kidhome]] + Table2[[#This Row],[Teenhome]]</f>
        <v>3</v>
      </c>
      <c r="AJ96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968" s="2">
        <f>IF(OR(Table2[[#This Row],[ Income ]]="",Table2[[#This Row],[ Income ]]&gt;200000),ROUND(MEDIAN(Table2[[ Income ]]),0),Table2[[#This Row],[ Income ]])</f>
        <v>16531</v>
      </c>
      <c r="AL968" s="2" t="str">
        <f>IF(Table2[[#This Row],[Income_Cleaned]]&lt;35000,"Low",
   IF(Table2[[#This Row],[Income_Cleaned]]&lt;=70000,"Medium","High"))</f>
        <v>Low</v>
      </c>
    </row>
    <row r="969" spans="1:38" x14ac:dyDescent="0.35">
      <c r="A969">
        <v>7186</v>
      </c>
      <c r="B969">
        <v>1966</v>
      </c>
      <c r="C969" t="s">
        <v>39</v>
      </c>
      <c r="D969" t="s">
        <v>37</v>
      </c>
      <c r="E969">
        <v>30843</v>
      </c>
      <c r="F969">
        <v>1</v>
      </c>
      <c r="G969">
        <v>1</v>
      </c>
      <c r="H969" s="1">
        <v>41785</v>
      </c>
      <c r="I969">
        <v>43</v>
      </c>
      <c r="J969">
        <v>24</v>
      </c>
      <c r="K969">
        <v>0</v>
      </c>
      <c r="L969">
        <v>2</v>
      </c>
      <c r="M969">
        <v>0</v>
      </c>
      <c r="N969">
        <v>0</v>
      </c>
      <c r="O969">
        <v>9</v>
      </c>
      <c r="P969">
        <v>2</v>
      </c>
      <c r="Q969">
        <v>1</v>
      </c>
      <c r="R969">
        <v>1</v>
      </c>
      <c r="S969">
        <v>2</v>
      </c>
      <c r="T969">
        <v>5</v>
      </c>
      <c r="U969">
        <v>1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 t="s">
        <v>42</v>
      </c>
      <c r="AC969">
        <f>2014 - Table2[[#This Row],[Year_Birth]]</f>
        <v>48</v>
      </c>
      <c r="AD969">
        <f>IF(Table2[[#This Row],[Age]]&gt;100, "100", Table2[[#This Row],[Age]])</f>
        <v>48</v>
      </c>
      <c r="AE969" t="str">
        <f>IF(Table2[[#This Row],[Age_Cleaned]]&lt;30,"&lt;30",
   IF(Table2[[#This Row],[Age_Cleaned]]&lt;=40,"30-40",
   IF(Table2[[#This Row],[Age_Cleaned]]&lt;=50,"40-50","50+")))</f>
        <v>40-50</v>
      </c>
      <c r="AF969" s="2">
        <f>Table2[[#This Row],[MntWines]]+Table2[[#This Row],[MntFruits]]+Table2[[#This Row],[MntMeatProducts]]+Table2[[#This Row],[MntFishProducts]]+Table2[[#This Row],[MntSweetProducts]]+Table2[[#This Row],[MntGoldProds]]</f>
        <v>35</v>
      </c>
      <c r="AG969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96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969" s="2">
        <f>IF(Table2[[#This Row],[Marital_Cleaned]]="In Relationship",2,1) + Table2[[#This Row],[Kidhome]] + Table2[[#This Row],[Teenhome]]</f>
        <v>4</v>
      </c>
      <c r="AJ96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969" s="2">
        <f>IF(OR(Table2[[#This Row],[ Income ]]="",Table2[[#This Row],[ Income ]]&gt;200000),ROUND(MEDIAN(Table2[[ Income ]]),0),Table2[[#This Row],[ Income ]])</f>
        <v>30843</v>
      </c>
      <c r="AL969" s="2" t="str">
        <f>IF(Table2[[#This Row],[Income_Cleaned]]&lt;35000,"Low",
   IF(Table2[[#This Row],[Income_Cleaned]]&lt;=70000,"Medium","High"))</f>
        <v>Low</v>
      </c>
    </row>
    <row r="970" spans="1:38" x14ac:dyDescent="0.35">
      <c r="A970">
        <v>4329</v>
      </c>
      <c r="B970">
        <v>1984</v>
      </c>
      <c r="C970" t="s">
        <v>39</v>
      </c>
      <c r="D970" t="s">
        <v>35</v>
      </c>
      <c r="E970">
        <v>18988</v>
      </c>
      <c r="F970">
        <v>1</v>
      </c>
      <c r="G970">
        <v>0</v>
      </c>
      <c r="H970" s="1">
        <v>41782</v>
      </c>
      <c r="I970">
        <v>43</v>
      </c>
      <c r="J970">
        <v>6</v>
      </c>
      <c r="K970">
        <v>0</v>
      </c>
      <c r="L970">
        <v>6</v>
      </c>
      <c r="M970">
        <v>2</v>
      </c>
      <c r="N970">
        <v>1</v>
      </c>
      <c r="O970">
        <v>1</v>
      </c>
      <c r="P970">
        <v>2</v>
      </c>
      <c r="Q970">
        <v>1</v>
      </c>
      <c r="R970">
        <v>0</v>
      </c>
      <c r="S970">
        <v>3</v>
      </c>
      <c r="T970">
        <v>7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 t="s">
        <v>38</v>
      </c>
      <c r="AC970">
        <f>2014 - Table2[[#This Row],[Year_Birth]]</f>
        <v>30</v>
      </c>
      <c r="AD970">
        <f>IF(Table2[[#This Row],[Age]]&gt;100, "100", Table2[[#This Row],[Age]])</f>
        <v>30</v>
      </c>
      <c r="AE970" t="str">
        <f>IF(Table2[[#This Row],[Age_Cleaned]]&lt;30,"&lt;30",
   IF(Table2[[#This Row],[Age_Cleaned]]&lt;=40,"30-40",
   IF(Table2[[#This Row],[Age_Cleaned]]&lt;=50,"40-50","50+")))</f>
        <v>30-40</v>
      </c>
      <c r="AF970" s="2">
        <f>Table2[[#This Row],[MntWines]]+Table2[[#This Row],[MntFruits]]+Table2[[#This Row],[MntMeatProducts]]+Table2[[#This Row],[MntFishProducts]]+Table2[[#This Row],[MntSweetProducts]]+Table2[[#This Row],[MntGoldProds]]</f>
        <v>16</v>
      </c>
      <c r="AG970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97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970" s="2">
        <f>IF(Table2[[#This Row],[Marital_Cleaned]]="In Relationship",2,1) + Table2[[#This Row],[Kidhome]] + Table2[[#This Row],[Teenhome]]</f>
        <v>3</v>
      </c>
      <c r="AJ97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970" s="2">
        <f>IF(OR(Table2[[#This Row],[ Income ]]="",Table2[[#This Row],[ Income ]]&gt;200000),ROUND(MEDIAN(Table2[[ Income ]]),0),Table2[[#This Row],[ Income ]])</f>
        <v>18988</v>
      </c>
      <c r="AL970" s="2" t="str">
        <f>IF(Table2[[#This Row],[Income_Cleaned]]&lt;35000,"Low",
   IF(Table2[[#This Row],[Income_Cleaned]]&lt;=70000,"Medium","High"))</f>
        <v>Low</v>
      </c>
    </row>
    <row r="971" spans="1:38" x14ac:dyDescent="0.35">
      <c r="A971">
        <v>4394</v>
      </c>
      <c r="B971">
        <v>1965</v>
      </c>
      <c r="C971" t="s">
        <v>39</v>
      </c>
      <c r="D971" t="s">
        <v>35</v>
      </c>
      <c r="E971">
        <v>81051</v>
      </c>
      <c r="F971">
        <v>0</v>
      </c>
      <c r="G971">
        <v>0</v>
      </c>
      <c r="H971" s="1">
        <v>41782</v>
      </c>
      <c r="I971">
        <v>43</v>
      </c>
      <c r="J971">
        <v>1142</v>
      </c>
      <c r="K971">
        <v>29</v>
      </c>
      <c r="L971">
        <v>249</v>
      </c>
      <c r="M971">
        <v>38</v>
      </c>
      <c r="N971">
        <v>29</v>
      </c>
      <c r="O971">
        <v>14</v>
      </c>
      <c r="P971">
        <v>1</v>
      </c>
      <c r="Q971">
        <v>5</v>
      </c>
      <c r="R971">
        <v>5</v>
      </c>
      <c r="S971">
        <v>12</v>
      </c>
      <c r="T971">
        <v>2</v>
      </c>
      <c r="U971">
        <v>0</v>
      </c>
      <c r="V971">
        <v>1</v>
      </c>
      <c r="W971">
        <v>1</v>
      </c>
      <c r="X971">
        <v>0</v>
      </c>
      <c r="Y971">
        <v>0</v>
      </c>
      <c r="Z971">
        <v>0</v>
      </c>
      <c r="AA971">
        <v>0</v>
      </c>
      <c r="AB971" t="s">
        <v>32</v>
      </c>
      <c r="AC971">
        <f>2014 - Table2[[#This Row],[Year_Birth]]</f>
        <v>49</v>
      </c>
      <c r="AD971">
        <f>IF(Table2[[#This Row],[Age]]&gt;100, "100", Table2[[#This Row],[Age]])</f>
        <v>49</v>
      </c>
      <c r="AE971" t="str">
        <f>IF(Table2[[#This Row],[Age_Cleaned]]&lt;30,"&lt;30",
   IF(Table2[[#This Row],[Age_Cleaned]]&lt;=40,"30-40",
   IF(Table2[[#This Row],[Age_Cleaned]]&lt;=50,"40-50","50+")))</f>
        <v>40-50</v>
      </c>
      <c r="AF971" s="2">
        <f>Table2[[#This Row],[MntWines]]+Table2[[#This Row],[MntFruits]]+Table2[[#This Row],[MntMeatProducts]]+Table2[[#This Row],[MntFishProducts]]+Table2[[#This Row],[MntSweetProducts]]+Table2[[#This Row],[MntGoldProds]]</f>
        <v>1501</v>
      </c>
      <c r="AG971" s="2">
        <f>Table2[[#This Row],[AcceptedCmp1]] + Table2[[#This Row],[AcceptedCmp2]] + Table2[[#This Row],[AcceptedCmp3]] + Table2[[#This Row],[AcceptedCmp4]] + Table2[[#This Row],[AcceptedCmp5]] + Table2[[#This Row],[Response]]</f>
        <v>2</v>
      </c>
      <c r="AH97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971" s="2">
        <f>IF(Table2[[#This Row],[Marital_Cleaned]]="In Relationship",2,1) + Table2[[#This Row],[Kidhome]] + Table2[[#This Row],[Teenhome]]</f>
        <v>2</v>
      </c>
      <c r="AJ97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971" s="2">
        <f>IF(OR(Table2[[#This Row],[ Income ]]="",Table2[[#This Row],[ Income ]]&gt;200000),ROUND(MEDIAN(Table2[[ Income ]]),0),Table2[[#This Row],[ Income ]])</f>
        <v>81051</v>
      </c>
      <c r="AL971" s="2" t="str">
        <f>IF(Table2[[#This Row],[Income_Cleaned]]&lt;35000,"Low",
   IF(Table2[[#This Row],[Income_Cleaned]]&lt;=70000,"Medium","High"))</f>
        <v>High</v>
      </c>
    </row>
    <row r="972" spans="1:38" x14ac:dyDescent="0.35">
      <c r="A972">
        <v>1717</v>
      </c>
      <c r="B972">
        <v>1988</v>
      </c>
      <c r="C972" t="s">
        <v>30</v>
      </c>
      <c r="D972" t="s">
        <v>33</v>
      </c>
      <c r="E972">
        <v>39747</v>
      </c>
      <c r="F972">
        <v>1</v>
      </c>
      <c r="G972">
        <v>0</v>
      </c>
      <c r="H972" s="1">
        <v>41742</v>
      </c>
      <c r="I972">
        <v>43</v>
      </c>
      <c r="J972">
        <v>80</v>
      </c>
      <c r="K972">
        <v>15</v>
      </c>
      <c r="L972">
        <v>93</v>
      </c>
      <c r="M972">
        <v>20</v>
      </c>
      <c r="N972">
        <v>13</v>
      </c>
      <c r="O972">
        <v>52</v>
      </c>
      <c r="P972">
        <v>3</v>
      </c>
      <c r="Q972">
        <v>5</v>
      </c>
      <c r="R972">
        <v>1</v>
      </c>
      <c r="S972">
        <v>4</v>
      </c>
      <c r="T972">
        <v>8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 t="s">
        <v>45</v>
      </c>
      <c r="AC972">
        <f>2014 - Table2[[#This Row],[Year_Birth]]</f>
        <v>26</v>
      </c>
      <c r="AD972">
        <f>IF(Table2[[#This Row],[Age]]&gt;100, "100", Table2[[#This Row],[Age]])</f>
        <v>26</v>
      </c>
      <c r="AE972" t="str">
        <f>IF(Table2[[#This Row],[Age_Cleaned]]&lt;30,"&lt;30",
   IF(Table2[[#This Row],[Age_Cleaned]]&lt;=40,"30-40",
   IF(Table2[[#This Row],[Age_Cleaned]]&lt;=50,"40-50","50+")))</f>
        <v>&lt;30</v>
      </c>
      <c r="AF972" s="2">
        <f>Table2[[#This Row],[MntWines]]+Table2[[#This Row],[MntFruits]]+Table2[[#This Row],[MntMeatProducts]]+Table2[[#This Row],[MntFishProducts]]+Table2[[#This Row],[MntSweetProducts]]+Table2[[#This Row],[MntGoldProds]]</f>
        <v>273</v>
      </c>
      <c r="AG972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97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972" s="2">
        <f>IF(Table2[[#This Row],[Marital_Cleaned]]="In Relationship",2,1) + Table2[[#This Row],[Kidhome]] + Table2[[#This Row],[Teenhome]]</f>
        <v>2</v>
      </c>
      <c r="AJ97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972" s="2">
        <f>IF(OR(Table2[[#This Row],[ Income ]]="",Table2[[#This Row],[ Income ]]&gt;200000),ROUND(MEDIAN(Table2[[ Income ]]),0),Table2[[#This Row],[ Income ]])</f>
        <v>39747</v>
      </c>
      <c r="AL972" s="2" t="str">
        <f>IF(Table2[[#This Row],[Income_Cleaned]]&lt;35000,"Low",
   IF(Table2[[#This Row],[Income_Cleaned]]&lt;=70000,"Medium","High"))</f>
        <v>Medium</v>
      </c>
    </row>
    <row r="973" spans="1:38" x14ac:dyDescent="0.35">
      <c r="A973">
        <v>1016</v>
      </c>
      <c r="B973">
        <v>1959</v>
      </c>
      <c r="C973" t="s">
        <v>39</v>
      </c>
      <c r="D973" t="s">
        <v>33</v>
      </c>
      <c r="E973">
        <v>34554</v>
      </c>
      <c r="F973">
        <v>0</v>
      </c>
      <c r="G973">
        <v>1</v>
      </c>
      <c r="H973" s="1">
        <v>41728</v>
      </c>
      <c r="I973">
        <v>43</v>
      </c>
      <c r="J973">
        <v>41</v>
      </c>
      <c r="K973">
        <v>1</v>
      </c>
      <c r="L973">
        <v>6</v>
      </c>
      <c r="M973">
        <v>2</v>
      </c>
      <c r="N973">
        <v>0</v>
      </c>
      <c r="O973">
        <v>5</v>
      </c>
      <c r="P973">
        <v>2</v>
      </c>
      <c r="Q973">
        <v>2</v>
      </c>
      <c r="R973">
        <v>0</v>
      </c>
      <c r="S973">
        <v>3</v>
      </c>
      <c r="T973">
        <v>6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 t="s">
        <v>34</v>
      </c>
      <c r="AC973">
        <f>2014 - Table2[[#This Row],[Year_Birth]]</f>
        <v>55</v>
      </c>
      <c r="AD973">
        <f>IF(Table2[[#This Row],[Age]]&gt;100, "100", Table2[[#This Row],[Age]])</f>
        <v>55</v>
      </c>
      <c r="AE973" t="str">
        <f>IF(Table2[[#This Row],[Age_Cleaned]]&lt;30,"&lt;30",
   IF(Table2[[#This Row],[Age_Cleaned]]&lt;=40,"30-40",
   IF(Table2[[#This Row],[Age_Cleaned]]&lt;=50,"40-50","50+")))</f>
        <v>50+</v>
      </c>
      <c r="AF973" s="2">
        <f>Table2[[#This Row],[MntWines]]+Table2[[#This Row],[MntFruits]]+Table2[[#This Row],[MntMeatProducts]]+Table2[[#This Row],[MntFishProducts]]+Table2[[#This Row],[MntSweetProducts]]+Table2[[#This Row],[MntGoldProds]]</f>
        <v>55</v>
      </c>
      <c r="AG973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97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973" s="2">
        <f>IF(Table2[[#This Row],[Marital_Cleaned]]="In Relationship",2,1) + Table2[[#This Row],[Kidhome]] + Table2[[#This Row],[Teenhome]]</f>
        <v>2</v>
      </c>
      <c r="AJ97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973" s="2">
        <f>IF(OR(Table2[[#This Row],[ Income ]]="",Table2[[#This Row],[ Income ]]&gt;200000),ROUND(MEDIAN(Table2[[ Income ]]),0),Table2[[#This Row],[ Income ]])</f>
        <v>34554</v>
      </c>
      <c r="AL973" s="2" t="str">
        <f>IF(Table2[[#This Row],[Income_Cleaned]]&lt;35000,"Low",
   IF(Table2[[#This Row],[Income_Cleaned]]&lt;=70000,"Medium","High"))</f>
        <v>Low</v>
      </c>
    </row>
    <row r="974" spans="1:38" x14ac:dyDescent="0.35">
      <c r="A974">
        <v>3783</v>
      </c>
      <c r="B974">
        <v>1959</v>
      </c>
      <c r="C974" t="s">
        <v>39</v>
      </c>
      <c r="D974" t="s">
        <v>35</v>
      </c>
      <c r="E974">
        <v>52854</v>
      </c>
      <c r="F974">
        <v>1</v>
      </c>
      <c r="G974">
        <v>1</v>
      </c>
      <c r="H974" s="1">
        <v>41722</v>
      </c>
      <c r="I974">
        <v>43</v>
      </c>
      <c r="J974">
        <v>105</v>
      </c>
      <c r="K974">
        <v>0</v>
      </c>
      <c r="L974">
        <v>10</v>
      </c>
      <c r="M974">
        <v>0</v>
      </c>
      <c r="N974">
        <v>1</v>
      </c>
      <c r="O974">
        <v>0</v>
      </c>
      <c r="P974">
        <v>2</v>
      </c>
      <c r="Q974">
        <v>2</v>
      </c>
      <c r="R974">
        <v>1</v>
      </c>
      <c r="S974">
        <v>4</v>
      </c>
      <c r="T974">
        <v>5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 t="s">
        <v>45</v>
      </c>
      <c r="AC974">
        <f>2014 - Table2[[#This Row],[Year_Birth]]</f>
        <v>55</v>
      </c>
      <c r="AD974">
        <f>IF(Table2[[#This Row],[Age]]&gt;100, "100", Table2[[#This Row],[Age]])</f>
        <v>55</v>
      </c>
      <c r="AE974" t="str">
        <f>IF(Table2[[#This Row],[Age_Cleaned]]&lt;30,"&lt;30",
   IF(Table2[[#This Row],[Age_Cleaned]]&lt;=40,"30-40",
   IF(Table2[[#This Row],[Age_Cleaned]]&lt;=50,"40-50","50+")))</f>
        <v>50+</v>
      </c>
      <c r="AF974" s="2">
        <f>Table2[[#This Row],[MntWines]]+Table2[[#This Row],[MntFruits]]+Table2[[#This Row],[MntMeatProducts]]+Table2[[#This Row],[MntFishProducts]]+Table2[[#This Row],[MntSweetProducts]]+Table2[[#This Row],[MntGoldProds]]</f>
        <v>116</v>
      </c>
      <c r="AG974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97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974" s="2">
        <f>IF(Table2[[#This Row],[Marital_Cleaned]]="In Relationship",2,1) + Table2[[#This Row],[Kidhome]] + Table2[[#This Row],[Teenhome]]</f>
        <v>4</v>
      </c>
      <c r="AJ97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974" s="2">
        <f>IF(OR(Table2[[#This Row],[ Income ]]="",Table2[[#This Row],[ Income ]]&gt;200000),ROUND(MEDIAN(Table2[[ Income ]]),0),Table2[[#This Row],[ Income ]])</f>
        <v>52854</v>
      </c>
      <c r="AL974" s="2" t="str">
        <f>IF(Table2[[#This Row],[Income_Cleaned]]&lt;35000,"Low",
   IF(Table2[[#This Row],[Income_Cleaned]]&lt;=70000,"Medium","High"))</f>
        <v>Medium</v>
      </c>
    </row>
    <row r="975" spans="1:38" x14ac:dyDescent="0.35">
      <c r="A975">
        <v>5848</v>
      </c>
      <c r="B975">
        <v>1970</v>
      </c>
      <c r="C975" t="s">
        <v>30</v>
      </c>
      <c r="D975" t="s">
        <v>37</v>
      </c>
      <c r="E975">
        <v>81205</v>
      </c>
      <c r="F975">
        <v>0</v>
      </c>
      <c r="G975">
        <v>0</v>
      </c>
      <c r="H975" s="1">
        <v>41652</v>
      </c>
      <c r="I975">
        <v>43</v>
      </c>
      <c r="J975">
        <v>724</v>
      </c>
      <c r="K975">
        <v>74</v>
      </c>
      <c r="L975">
        <v>929</v>
      </c>
      <c r="M975">
        <v>97</v>
      </c>
      <c r="N975">
        <v>55</v>
      </c>
      <c r="O975">
        <v>130</v>
      </c>
      <c r="P975">
        <v>1</v>
      </c>
      <c r="Q975">
        <v>5</v>
      </c>
      <c r="R975">
        <v>6</v>
      </c>
      <c r="S975">
        <v>7</v>
      </c>
      <c r="T975">
        <v>2</v>
      </c>
      <c r="U975">
        <v>1</v>
      </c>
      <c r="V975">
        <v>0</v>
      </c>
      <c r="W975">
        <v>1</v>
      </c>
      <c r="X975">
        <v>0</v>
      </c>
      <c r="Y975">
        <v>1</v>
      </c>
      <c r="Z975">
        <v>1</v>
      </c>
      <c r="AA975">
        <v>0</v>
      </c>
      <c r="AB975" t="s">
        <v>42</v>
      </c>
      <c r="AC975">
        <f>2014 - Table2[[#This Row],[Year_Birth]]</f>
        <v>44</v>
      </c>
      <c r="AD975">
        <f>IF(Table2[[#This Row],[Age]]&gt;100, "100", Table2[[#This Row],[Age]])</f>
        <v>44</v>
      </c>
      <c r="AE975" t="str">
        <f>IF(Table2[[#This Row],[Age_Cleaned]]&lt;30,"&lt;30",
   IF(Table2[[#This Row],[Age_Cleaned]]&lt;=40,"30-40",
   IF(Table2[[#This Row],[Age_Cleaned]]&lt;=50,"40-50","50+")))</f>
        <v>40-50</v>
      </c>
      <c r="AF975" s="2">
        <f>Table2[[#This Row],[MntWines]]+Table2[[#This Row],[MntFruits]]+Table2[[#This Row],[MntMeatProducts]]+Table2[[#This Row],[MntFishProducts]]+Table2[[#This Row],[MntSweetProducts]]+Table2[[#This Row],[MntGoldProds]]</f>
        <v>2009</v>
      </c>
      <c r="AG975" s="2">
        <f>Table2[[#This Row],[AcceptedCmp1]] + Table2[[#This Row],[AcceptedCmp2]] + Table2[[#This Row],[AcceptedCmp3]] + Table2[[#This Row],[AcceptedCmp4]] + Table2[[#This Row],[AcceptedCmp5]] + Table2[[#This Row],[Response]]</f>
        <v>4</v>
      </c>
      <c r="AH97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975" s="2">
        <f>IF(Table2[[#This Row],[Marital_Cleaned]]="In Relationship",2,1) + Table2[[#This Row],[Kidhome]] + Table2[[#This Row],[Teenhome]]</f>
        <v>2</v>
      </c>
      <c r="AJ97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975" s="2">
        <f>IF(OR(Table2[[#This Row],[ Income ]]="",Table2[[#This Row],[ Income ]]&gt;200000),ROUND(MEDIAN(Table2[[ Income ]]),0),Table2[[#This Row],[ Income ]])</f>
        <v>81205</v>
      </c>
      <c r="AL975" s="2" t="str">
        <f>IF(Table2[[#This Row],[Income_Cleaned]]&lt;35000,"Low",
   IF(Table2[[#This Row],[Income_Cleaned]]&lt;=70000,"Medium","High"))</f>
        <v>High</v>
      </c>
    </row>
    <row r="976" spans="1:38" x14ac:dyDescent="0.35">
      <c r="A976">
        <v>10727</v>
      </c>
      <c r="B976">
        <v>1970</v>
      </c>
      <c r="C976" t="s">
        <v>39</v>
      </c>
      <c r="D976" t="s">
        <v>35</v>
      </c>
      <c r="E976">
        <v>69084</v>
      </c>
      <c r="F976">
        <v>1</v>
      </c>
      <c r="G976">
        <v>0</v>
      </c>
      <c r="H976" s="1">
        <v>41597</v>
      </c>
      <c r="I976">
        <v>43</v>
      </c>
      <c r="J976">
        <v>1181</v>
      </c>
      <c r="K976">
        <v>107</v>
      </c>
      <c r="L976">
        <v>199</v>
      </c>
      <c r="M976">
        <v>39</v>
      </c>
      <c r="N976">
        <v>30</v>
      </c>
      <c r="O976">
        <v>30</v>
      </c>
      <c r="P976">
        <v>2</v>
      </c>
      <c r="Q976">
        <v>7</v>
      </c>
      <c r="R976">
        <v>3</v>
      </c>
      <c r="S976">
        <v>13</v>
      </c>
      <c r="T976">
        <v>8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 t="s">
        <v>32</v>
      </c>
      <c r="AC976">
        <f>2014 - Table2[[#This Row],[Year_Birth]]</f>
        <v>44</v>
      </c>
      <c r="AD976">
        <f>IF(Table2[[#This Row],[Age]]&gt;100, "100", Table2[[#This Row],[Age]])</f>
        <v>44</v>
      </c>
      <c r="AE976" t="str">
        <f>IF(Table2[[#This Row],[Age_Cleaned]]&lt;30,"&lt;30",
   IF(Table2[[#This Row],[Age_Cleaned]]&lt;=40,"30-40",
   IF(Table2[[#This Row],[Age_Cleaned]]&lt;=50,"40-50","50+")))</f>
        <v>40-50</v>
      </c>
      <c r="AF976" s="2">
        <f>Table2[[#This Row],[MntWines]]+Table2[[#This Row],[MntFruits]]+Table2[[#This Row],[MntMeatProducts]]+Table2[[#This Row],[MntFishProducts]]+Table2[[#This Row],[MntSweetProducts]]+Table2[[#This Row],[MntGoldProds]]</f>
        <v>1586</v>
      </c>
      <c r="AG976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97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976" s="2">
        <f>IF(Table2[[#This Row],[Marital_Cleaned]]="In Relationship",2,1) + Table2[[#This Row],[Kidhome]] + Table2[[#This Row],[Teenhome]]</f>
        <v>3</v>
      </c>
      <c r="AJ97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976" s="2">
        <f>IF(OR(Table2[[#This Row],[ Income ]]="",Table2[[#This Row],[ Income ]]&gt;200000),ROUND(MEDIAN(Table2[[ Income ]]),0),Table2[[#This Row],[ Income ]])</f>
        <v>69084</v>
      </c>
      <c r="AL976" s="2" t="str">
        <f>IF(Table2[[#This Row],[Income_Cleaned]]&lt;35000,"Low",
   IF(Table2[[#This Row],[Income_Cleaned]]&lt;=70000,"Medium","High"))</f>
        <v>Medium</v>
      </c>
    </row>
    <row r="977" spans="1:38" x14ac:dyDescent="0.35">
      <c r="A977">
        <v>5299</v>
      </c>
      <c r="B977">
        <v>1970</v>
      </c>
      <c r="C977" t="s">
        <v>39</v>
      </c>
      <c r="D977" t="s">
        <v>35</v>
      </c>
      <c r="E977">
        <v>69084</v>
      </c>
      <c r="F977">
        <v>1</v>
      </c>
      <c r="G977">
        <v>0</v>
      </c>
      <c r="H977" s="1">
        <v>41597</v>
      </c>
      <c r="I977">
        <v>43</v>
      </c>
      <c r="J977">
        <v>1181</v>
      </c>
      <c r="K977">
        <v>107</v>
      </c>
      <c r="L977">
        <v>199</v>
      </c>
      <c r="M977">
        <v>39</v>
      </c>
      <c r="N977">
        <v>30</v>
      </c>
      <c r="O977">
        <v>30</v>
      </c>
      <c r="P977">
        <v>2</v>
      </c>
      <c r="Q977">
        <v>7</v>
      </c>
      <c r="R977">
        <v>3</v>
      </c>
      <c r="S977">
        <v>13</v>
      </c>
      <c r="T977">
        <v>8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 t="s">
        <v>32</v>
      </c>
      <c r="AC977">
        <f>2014 - Table2[[#This Row],[Year_Birth]]</f>
        <v>44</v>
      </c>
      <c r="AD977">
        <f>IF(Table2[[#This Row],[Age]]&gt;100, "100", Table2[[#This Row],[Age]])</f>
        <v>44</v>
      </c>
      <c r="AE977" t="str">
        <f>IF(Table2[[#This Row],[Age_Cleaned]]&lt;30,"&lt;30",
   IF(Table2[[#This Row],[Age_Cleaned]]&lt;=40,"30-40",
   IF(Table2[[#This Row],[Age_Cleaned]]&lt;=50,"40-50","50+")))</f>
        <v>40-50</v>
      </c>
      <c r="AF977" s="2">
        <f>Table2[[#This Row],[MntWines]]+Table2[[#This Row],[MntFruits]]+Table2[[#This Row],[MntMeatProducts]]+Table2[[#This Row],[MntFishProducts]]+Table2[[#This Row],[MntSweetProducts]]+Table2[[#This Row],[MntGoldProds]]</f>
        <v>1586</v>
      </c>
      <c r="AG977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97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977" s="2">
        <f>IF(Table2[[#This Row],[Marital_Cleaned]]="In Relationship",2,1) + Table2[[#This Row],[Kidhome]] + Table2[[#This Row],[Teenhome]]</f>
        <v>3</v>
      </c>
      <c r="AJ97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977" s="2">
        <f>IF(OR(Table2[[#This Row],[ Income ]]="",Table2[[#This Row],[ Income ]]&gt;200000),ROUND(MEDIAN(Table2[[ Income ]]),0),Table2[[#This Row],[ Income ]])</f>
        <v>69084</v>
      </c>
      <c r="AL977" s="2" t="str">
        <f>IF(Table2[[#This Row],[Income_Cleaned]]&lt;35000,"Low",
   IF(Table2[[#This Row],[Income_Cleaned]]&lt;=70000,"Medium","High"))</f>
        <v>Medium</v>
      </c>
    </row>
    <row r="978" spans="1:38" x14ac:dyDescent="0.35">
      <c r="A978">
        <v>6872</v>
      </c>
      <c r="B978">
        <v>1974</v>
      </c>
      <c r="C978" t="s">
        <v>39</v>
      </c>
      <c r="D978" t="s">
        <v>35</v>
      </c>
      <c r="E978">
        <v>65352</v>
      </c>
      <c r="F978">
        <v>0</v>
      </c>
      <c r="G978">
        <v>1</v>
      </c>
      <c r="H978" s="1">
        <v>41507</v>
      </c>
      <c r="I978">
        <v>43</v>
      </c>
      <c r="J978">
        <v>284</v>
      </c>
      <c r="K978">
        <v>3</v>
      </c>
      <c r="L978">
        <v>84</v>
      </c>
      <c r="M978">
        <v>4</v>
      </c>
      <c r="N978">
        <v>7</v>
      </c>
      <c r="O978">
        <v>23</v>
      </c>
      <c r="P978">
        <v>2</v>
      </c>
      <c r="Q978">
        <v>4</v>
      </c>
      <c r="R978">
        <v>2</v>
      </c>
      <c r="S978">
        <v>8</v>
      </c>
      <c r="T978">
        <v>4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 t="s">
        <v>45</v>
      </c>
      <c r="AC978">
        <f>2014 - Table2[[#This Row],[Year_Birth]]</f>
        <v>40</v>
      </c>
      <c r="AD978">
        <f>IF(Table2[[#This Row],[Age]]&gt;100, "100", Table2[[#This Row],[Age]])</f>
        <v>40</v>
      </c>
      <c r="AE978" t="str">
        <f>IF(Table2[[#This Row],[Age_Cleaned]]&lt;30,"&lt;30",
   IF(Table2[[#This Row],[Age_Cleaned]]&lt;=40,"30-40",
   IF(Table2[[#This Row],[Age_Cleaned]]&lt;=50,"40-50","50+")))</f>
        <v>30-40</v>
      </c>
      <c r="AF978" s="2">
        <f>Table2[[#This Row],[MntWines]]+Table2[[#This Row],[MntFruits]]+Table2[[#This Row],[MntMeatProducts]]+Table2[[#This Row],[MntFishProducts]]+Table2[[#This Row],[MntSweetProducts]]+Table2[[#This Row],[MntGoldProds]]</f>
        <v>405</v>
      </c>
      <c r="AG978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97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978" s="2">
        <f>IF(Table2[[#This Row],[Marital_Cleaned]]="In Relationship",2,1) + Table2[[#This Row],[Kidhome]] + Table2[[#This Row],[Teenhome]]</f>
        <v>3</v>
      </c>
      <c r="AJ97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978" s="2">
        <f>IF(OR(Table2[[#This Row],[ Income ]]="",Table2[[#This Row],[ Income ]]&gt;200000),ROUND(MEDIAN(Table2[[ Income ]]),0),Table2[[#This Row],[ Income ]])</f>
        <v>65352</v>
      </c>
      <c r="AL978" s="2" t="str">
        <f>IF(Table2[[#This Row],[Income_Cleaned]]&lt;35000,"Low",
   IF(Table2[[#This Row],[Income_Cleaned]]&lt;=70000,"Medium","High"))</f>
        <v>Medium</v>
      </c>
    </row>
    <row r="979" spans="1:38" x14ac:dyDescent="0.35">
      <c r="A979">
        <v>1143</v>
      </c>
      <c r="B979">
        <v>1972</v>
      </c>
      <c r="C979" t="s">
        <v>30</v>
      </c>
      <c r="D979" t="s">
        <v>35</v>
      </c>
      <c r="E979">
        <v>22063</v>
      </c>
      <c r="F979">
        <v>1</v>
      </c>
      <c r="G979">
        <v>0</v>
      </c>
      <c r="H979" s="1">
        <v>41494</v>
      </c>
      <c r="I979">
        <v>43</v>
      </c>
      <c r="J979">
        <v>7</v>
      </c>
      <c r="K979">
        <v>10</v>
      </c>
      <c r="L979">
        <v>13</v>
      </c>
      <c r="M979">
        <v>3</v>
      </c>
      <c r="N979">
        <v>11</v>
      </c>
      <c r="O979">
        <v>11</v>
      </c>
      <c r="P979">
        <v>2</v>
      </c>
      <c r="Q979">
        <v>2</v>
      </c>
      <c r="R979">
        <v>0</v>
      </c>
      <c r="S979">
        <v>3</v>
      </c>
      <c r="T979">
        <v>7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 t="s">
        <v>34</v>
      </c>
      <c r="AC979">
        <f>2014 - Table2[[#This Row],[Year_Birth]]</f>
        <v>42</v>
      </c>
      <c r="AD979">
        <f>IF(Table2[[#This Row],[Age]]&gt;100, "100", Table2[[#This Row],[Age]])</f>
        <v>42</v>
      </c>
      <c r="AE979" t="str">
        <f>IF(Table2[[#This Row],[Age_Cleaned]]&lt;30,"&lt;30",
   IF(Table2[[#This Row],[Age_Cleaned]]&lt;=40,"30-40",
   IF(Table2[[#This Row],[Age_Cleaned]]&lt;=50,"40-50","50+")))</f>
        <v>40-50</v>
      </c>
      <c r="AF979" s="2">
        <f>Table2[[#This Row],[MntWines]]+Table2[[#This Row],[MntFruits]]+Table2[[#This Row],[MntMeatProducts]]+Table2[[#This Row],[MntFishProducts]]+Table2[[#This Row],[MntSweetProducts]]+Table2[[#This Row],[MntGoldProds]]</f>
        <v>55</v>
      </c>
      <c r="AG979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97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979" s="2">
        <f>IF(Table2[[#This Row],[Marital_Cleaned]]="In Relationship",2,1) + Table2[[#This Row],[Kidhome]] + Table2[[#This Row],[Teenhome]]</f>
        <v>3</v>
      </c>
      <c r="AJ97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979" s="2">
        <f>IF(OR(Table2[[#This Row],[ Income ]]="",Table2[[#This Row],[ Income ]]&gt;200000),ROUND(MEDIAN(Table2[[ Income ]]),0),Table2[[#This Row],[ Income ]])</f>
        <v>22063</v>
      </c>
      <c r="AL979" s="2" t="str">
        <f>IF(Table2[[#This Row],[Income_Cleaned]]&lt;35000,"Low",
   IF(Table2[[#This Row],[Income_Cleaned]]&lt;=70000,"Medium","High"))</f>
        <v>Low</v>
      </c>
    </row>
    <row r="980" spans="1:38" x14ac:dyDescent="0.35">
      <c r="A980">
        <v>10381</v>
      </c>
      <c r="B980">
        <v>1979</v>
      </c>
      <c r="C980" t="s">
        <v>30</v>
      </c>
      <c r="D980" t="s">
        <v>33</v>
      </c>
      <c r="E980">
        <v>47691</v>
      </c>
      <c r="F980">
        <v>0</v>
      </c>
      <c r="G980">
        <v>1</v>
      </c>
      <c r="H980" s="1">
        <v>41460</v>
      </c>
      <c r="I980">
        <v>43</v>
      </c>
      <c r="J980">
        <v>14</v>
      </c>
      <c r="K980">
        <v>0</v>
      </c>
      <c r="L980">
        <v>3</v>
      </c>
      <c r="M980">
        <v>0</v>
      </c>
      <c r="N980">
        <v>0</v>
      </c>
      <c r="O980">
        <v>4</v>
      </c>
      <c r="P980">
        <v>1</v>
      </c>
      <c r="Q980">
        <v>1</v>
      </c>
      <c r="R980">
        <v>0</v>
      </c>
      <c r="S980">
        <v>2</v>
      </c>
      <c r="T980">
        <v>6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 t="s">
        <v>32</v>
      </c>
      <c r="AC980">
        <f>2014 - Table2[[#This Row],[Year_Birth]]</f>
        <v>35</v>
      </c>
      <c r="AD980">
        <f>IF(Table2[[#This Row],[Age]]&gt;100, "100", Table2[[#This Row],[Age]])</f>
        <v>35</v>
      </c>
      <c r="AE980" t="str">
        <f>IF(Table2[[#This Row],[Age_Cleaned]]&lt;30,"&lt;30",
   IF(Table2[[#This Row],[Age_Cleaned]]&lt;=40,"30-40",
   IF(Table2[[#This Row],[Age_Cleaned]]&lt;=50,"40-50","50+")))</f>
        <v>30-40</v>
      </c>
      <c r="AF980" s="2">
        <f>Table2[[#This Row],[MntWines]]+Table2[[#This Row],[MntFruits]]+Table2[[#This Row],[MntMeatProducts]]+Table2[[#This Row],[MntFishProducts]]+Table2[[#This Row],[MntSweetProducts]]+Table2[[#This Row],[MntGoldProds]]</f>
        <v>21</v>
      </c>
      <c r="AG980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98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980" s="2">
        <f>IF(Table2[[#This Row],[Marital_Cleaned]]="In Relationship",2,1) + Table2[[#This Row],[Kidhome]] + Table2[[#This Row],[Teenhome]]</f>
        <v>2</v>
      </c>
      <c r="AJ98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980" s="2">
        <f>IF(OR(Table2[[#This Row],[ Income ]]="",Table2[[#This Row],[ Income ]]&gt;200000),ROUND(MEDIAN(Table2[[ Income ]]),0),Table2[[#This Row],[ Income ]])</f>
        <v>47691</v>
      </c>
      <c r="AL980" s="2" t="str">
        <f>IF(Table2[[#This Row],[Income_Cleaned]]&lt;35000,"Low",
   IF(Table2[[#This Row],[Income_Cleaned]]&lt;=70000,"Medium","High"))</f>
        <v>Medium</v>
      </c>
    </row>
    <row r="981" spans="1:38" x14ac:dyDescent="0.35">
      <c r="A981">
        <v>11007</v>
      </c>
      <c r="B981">
        <v>1968</v>
      </c>
      <c r="C981" t="s">
        <v>39</v>
      </c>
      <c r="D981" t="s">
        <v>35</v>
      </c>
      <c r="E981">
        <v>29187</v>
      </c>
      <c r="F981">
        <v>1</v>
      </c>
      <c r="G981">
        <v>0</v>
      </c>
      <c r="H981" s="1">
        <v>41403</v>
      </c>
      <c r="I981">
        <v>43</v>
      </c>
      <c r="J981">
        <v>26</v>
      </c>
      <c r="K981">
        <v>0</v>
      </c>
      <c r="L981">
        <v>6</v>
      </c>
      <c r="M981">
        <v>0</v>
      </c>
      <c r="N981">
        <v>0</v>
      </c>
      <c r="O981">
        <v>2</v>
      </c>
      <c r="P981">
        <v>1</v>
      </c>
      <c r="Q981">
        <v>1</v>
      </c>
      <c r="R981">
        <v>0</v>
      </c>
      <c r="S981">
        <v>3</v>
      </c>
      <c r="T981">
        <v>8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 t="s">
        <v>32</v>
      </c>
      <c r="AC981">
        <f>2014 - Table2[[#This Row],[Year_Birth]]</f>
        <v>46</v>
      </c>
      <c r="AD981">
        <f>IF(Table2[[#This Row],[Age]]&gt;100, "100", Table2[[#This Row],[Age]])</f>
        <v>46</v>
      </c>
      <c r="AE981" t="str">
        <f>IF(Table2[[#This Row],[Age_Cleaned]]&lt;30,"&lt;30",
   IF(Table2[[#This Row],[Age_Cleaned]]&lt;=40,"30-40",
   IF(Table2[[#This Row],[Age_Cleaned]]&lt;=50,"40-50","50+")))</f>
        <v>40-50</v>
      </c>
      <c r="AF981" s="2">
        <f>Table2[[#This Row],[MntWines]]+Table2[[#This Row],[MntFruits]]+Table2[[#This Row],[MntMeatProducts]]+Table2[[#This Row],[MntFishProducts]]+Table2[[#This Row],[MntSweetProducts]]+Table2[[#This Row],[MntGoldProds]]</f>
        <v>34</v>
      </c>
      <c r="AG981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98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981" s="2">
        <f>IF(Table2[[#This Row],[Marital_Cleaned]]="In Relationship",2,1) + Table2[[#This Row],[Kidhome]] + Table2[[#This Row],[Teenhome]]</f>
        <v>3</v>
      </c>
      <c r="AJ98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981" s="2">
        <f>IF(OR(Table2[[#This Row],[ Income ]]="",Table2[[#This Row],[ Income ]]&gt;200000),ROUND(MEDIAN(Table2[[ Income ]]),0),Table2[[#This Row],[ Income ]])</f>
        <v>29187</v>
      </c>
      <c r="AL981" s="2" t="str">
        <f>IF(Table2[[#This Row],[Income_Cleaned]]&lt;35000,"Low",
   IF(Table2[[#This Row],[Income_Cleaned]]&lt;=70000,"Medium","High"))</f>
        <v>Low</v>
      </c>
    </row>
    <row r="982" spans="1:38" x14ac:dyDescent="0.35">
      <c r="A982">
        <v>9145</v>
      </c>
      <c r="B982">
        <v>1972</v>
      </c>
      <c r="C982" t="s">
        <v>30</v>
      </c>
      <c r="D982" t="s">
        <v>33</v>
      </c>
      <c r="E982">
        <v>72504</v>
      </c>
      <c r="F982">
        <v>0</v>
      </c>
      <c r="G982">
        <v>1</v>
      </c>
      <c r="H982" s="1">
        <v>41370</v>
      </c>
      <c r="I982">
        <v>43</v>
      </c>
      <c r="J982">
        <v>604</v>
      </c>
      <c r="K982">
        <v>26</v>
      </c>
      <c r="L982">
        <v>470</v>
      </c>
      <c r="M982">
        <v>123</v>
      </c>
      <c r="N982">
        <v>161</v>
      </c>
      <c r="O982">
        <v>94</v>
      </c>
      <c r="P982">
        <v>2</v>
      </c>
      <c r="Q982">
        <v>5</v>
      </c>
      <c r="R982">
        <v>9</v>
      </c>
      <c r="S982">
        <v>6</v>
      </c>
      <c r="T982">
        <v>2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 t="s">
        <v>34</v>
      </c>
      <c r="AC982">
        <f>2014 - Table2[[#This Row],[Year_Birth]]</f>
        <v>42</v>
      </c>
      <c r="AD982">
        <f>IF(Table2[[#This Row],[Age]]&gt;100, "100", Table2[[#This Row],[Age]])</f>
        <v>42</v>
      </c>
      <c r="AE982" t="str">
        <f>IF(Table2[[#This Row],[Age_Cleaned]]&lt;30,"&lt;30",
   IF(Table2[[#This Row],[Age_Cleaned]]&lt;=40,"30-40",
   IF(Table2[[#This Row],[Age_Cleaned]]&lt;=50,"40-50","50+")))</f>
        <v>40-50</v>
      </c>
      <c r="AF982" s="2">
        <f>Table2[[#This Row],[MntWines]]+Table2[[#This Row],[MntFruits]]+Table2[[#This Row],[MntMeatProducts]]+Table2[[#This Row],[MntFishProducts]]+Table2[[#This Row],[MntSweetProducts]]+Table2[[#This Row],[MntGoldProds]]</f>
        <v>1478</v>
      </c>
      <c r="AG982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98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982" s="2">
        <f>IF(Table2[[#This Row],[Marital_Cleaned]]="In Relationship",2,1) + Table2[[#This Row],[Kidhome]] + Table2[[#This Row],[Teenhome]]</f>
        <v>2</v>
      </c>
      <c r="AJ98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982" s="2">
        <f>IF(OR(Table2[[#This Row],[ Income ]]="",Table2[[#This Row],[ Income ]]&gt;200000),ROUND(MEDIAN(Table2[[ Income ]]),0),Table2[[#This Row],[ Income ]])</f>
        <v>72504</v>
      </c>
      <c r="AL982" s="2" t="str">
        <f>IF(Table2[[#This Row],[Income_Cleaned]]&lt;35000,"Low",
   IF(Table2[[#This Row],[Income_Cleaned]]&lt;=70000,"Medium","High"))</f>
        <v>High</v>
      </c>
    </row>
    <row r="983" spans="1:38" x14ac:dyDescent="0.35">
      <c r="A983">
        <v>5267</v>
      </c>
      <c r="B983">
        <v>1970</v>
      </c>
      <c r="C983" t="s">
        <v>30</v>
      </c>
      <c r="D983" t="s">
        <v>31</v>
      </c>
      <c r="E983">
        <v>33986</v>
      </c>
      <c r="F983">
        <v>1</v>
      </c>
      <c r="G983">
        <v>0</v>
      </c>
      <c r="H983" s="1">
        <v>41347</v>
      </c>
      <c r="I983">
        <v>43</v>
      </c>
      <c r="J983">
        <v>16</v>
      </c>
      <c r="K983">
        <v>2</v>
      </c>
      <c r="L983">
        <v>18</v>
      </c>
      <c r="M983">
        <v>2</v>
      </c>
      <c r="N983">
        <v>1</v>
      </c>
      <c r="O983">
        <v>5</v>
      </c>
      <c r="P983">
        <v>1</v>
      </c>
      <c r="Q983">
        <v>1</v>
      </c>
      <c r="R983">
        <v>0</v>
      </c>
      <c r="S983">
        <v>3</v>
      </c>
      <c r="T983">
        <v>7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 t="s">
        <v>32</v>
      </c>
      <c r="AC983">
        <f>2014 - Table2[[#This Row],[Year_Birth]]</f>
        <v>44</v>
      </c>
      <c r="AD983">
        <f>IF(Table2[[#This Row],[Age]]&gt;100, "100", Table2[[#This Row],[Age]])</f>
        <v>44</v>
      </c>
      <c r="AE983" t="str">
        <f>IF(Table2[[#This Row],[Age_Cleaned]]&lt;30,"&lt;30",
   IF(Table2[[#This Row],[Age_Cleaned]]&lt;=40,"30-40",
   IF(Table2[[#This Row],[Age_Cleaned]]&lt;=50,"40-50","50+")))</f>
        <v>40-50</v>
      </c>
      <c r="AF983" s="2">
        <f>Table2[[#This Row],[MntWines]]+Table2[[#This Row],[MntFruits]]+Table2[[#This Row],[MntMeatProducts]]+Table2[[#This Row],[MntFishProducts]]+Table2[[#This Row],[MntSweetProducts]]+Table2[[#This Row],[MntGoldProds]]</f>
        <v>44</v>
      </c>
      <c r="AG983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98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983" s="2">
        <f>IF(Table2[[#This Row],[Marital_Cleaned]]="In Relationship",2,1) + Table2[[#This Row],[Kidhome]] + Table2[[#This Row],[Teenhome]]</f>
        <v>2</v>
      </c>
      <c r="AJ98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983" s="2">
        <f>IF(OR(Table2[[#This Row],[ Income ]]="",Table2[[#This Row],[ Income ]]&gt;200000),ROUND(MEDIAN(Table2[[ Income ]]),0),Table2[[#This Row],[ Income ]])</f>
        <v>33986</v>
      </c>
      <c r="AL983" s="2" t="str">
        <f>IF(Table2[[#This Row],[Income_Cleaned]]&lt;35000,"Low",
   IF(Table2[[#This Row],[Income_Cleaned]]&lt;=70000,"Medium","High"))</f>
        <v>Low</v>
      </c>
    </row>
    <row r="984" spans="1:38" x14ac:dyDescent="0.35">
      <c r="A984">
        <v>9738</v>
      </c>
      <c r="B984">
        <v>1986</v>
      </c>
      <c r="C984" t="s">
        <v>43</v>
      </c>
      <c r="D984" t="s">
        <v>37</v>
      </c>
      <c r="E984">
        <v>42386</v>
      </c>
      <c r="F984">
        <v>1</v>
      </c>
      <c r="G984">
        <v>0</v>
      </c>
      <c r="H984" s="1">
        <v>41287</v>
      </c>
      <c r="I984">
        <v>43</v>
      </c>
      <c r="J984">
        <v>65</v>
      </c>
      <c r="K984">
        <v>4</v>
      </c>
      <c r="L984">
        <v>16</v>
      </c>
      <c r="M984">
        <v>0</v>
      </c>
      <c r="N984">
        <v>4</v>
      </c>
      <c r="O984">
        <v>11</v>
      </c>
      <c r="P984">
        <v>1</v>
      </c>
      <c r="Q984">
        <v>3</v>
      </c>
      <c r="R984">
        <v>0</v>
      </c>
      <c r="S984">
        <v>3</v>
      </c>
      <c r="T984">
        <v>8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 t="s">
        <v>45</v>
      </c>
      <c r="AC984">
        <f>2014 - Table2[[#This Row],[Year_Birth]]</f>
        <v>28</v>
      </c>
      <c r="AD984">
        <f>IF(Table2[[#This Row],[Age]]&gt;100, "100", Table2[[#This Row],[Age]])</f>
        <v>28</v>
      </c>
      <c r="AE984" t="str">
        <f>IF(Table2[[#This Row],[Age_Cleaned]]&lt;30,"&lt;30",
   IF(Table2[[#This Row],[Age_Cleaned]]&lt;=40,"30-40",
   IF(Table2[[#This Row],[Age_Cleaned]]&lt;=50,"40-50","50+")))</f>
        <v>&lt;30</v>
      </c>
      <c r="AF984" s="2">
        <f>Table2[[#This Row],[MntWines]]+Table2[[#This Row],[MntFruits]]+Table2[[#This Row],[MntMeatProducts]]+Table2[[#This Row],[MntFishProducts]]+Table2[[#This Row],[MntSweetProducts]]+Table2[[#This Row],[MntGoldProds]]</f>
        <v>100</v>
      </c>
      <c r="AG984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98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984" s="2">
        <f>IF(Table2[[#This Row],[Marital_Cleaned]]="In Relationship",2,1) + Table2[[#This Row],[Kidhome]] + Table2[[#This Row],[Teenhome]]</f>
        <v>3</v>
      </c>
      <c r="AJ98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984" s="2">
        <f>IF(OR(Table2[[#This Row],[ Income ]]="",Table2[[#This Row],[ Income ]]&gt;200000),ROUND(MEDIAN(Table2[[ Income ]]),0),Table2[[#This Row],[ Income ]])</f>
        <v>42386</v>
      </c>
      <c r="AL984" s="2" t="str">
        <f>IF(Table2[[#This Row],[Income_Cleaned]]&lt;35000,"Low",
   IF(Table2[[#This Row],[Income_Cleaned]]&lt;=70000,"Medium","High"))</f>
        <v>Medium</v>
      </c>
    </row>
    <row r="985" spans="1:38" x14ac:dyDescent="0.35">
      <c r="A985">
        <v>10212</v>
      </c>
      <c r="B985">
        <v>1986</v>
      </c>
      <c r="C985" t="s">
        <v>43</v>
      </c>
      <c r="D985" t="s">
        <v>37</v>
      </c>
      <c r="E985">
        <v>42386</v>
      </c>
      <c r="F985">
        <v>1</v>
      </c>
      <c r="G985">
        <v>0</v>
      </c>
      <c r="H985" s="1">
        <v>41287</v>
      </c>
      <c r="I985">
        <v>43</v>
      </c>
      <c r="J985">
        <v>65</v>
      </c>
      <c r="K985">
        <v>4</v>
      </c>
      <c r="L985">
        <v>16</v>
      </c>
      <c r="M985">
        <v>0</v>
      </c>
      <c r="N985">
        <v>4</v>
      </c>
      <c r="O985">
        <v>11</v>
      </c>
      <c r="P985">
        <v>1</v>
      </c>
      <c r="Q985">
        <v>3</v>
      </c>
      <c r="R985">
        <v>0</v>
      </c>
      <c r="S985">
        <v>3</v>
      </c>
      <c r="T985">
        <v>8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 t="s">
        <v>42</v>
      </c>
      <c r="AC985">
        <f>2014 - Table2[[#This Row],[Year_Birth]]</f>
        <v>28</v>
      </c>
      <c r="AD985">
        <f>IF(Table2[[#This Row],[Age]]&gt;100, "100", Table2[[#This Row],[Age]])</f>
        <v>28</v>
      </c>
      <c r="AE985" t="str">
        <f>IF(Table2[[#This Row],[Age_Cleaned]]&lt;30,"&lt;30",
   IF(Table2[[#This Row],[Age_Cleaned]]&lt;=40,"30-40",
   IF(Table2[[#This Row],[Age_Cleaned]]&lt;=50,"40-50","50+")))</f>
        <v>&lt;30</v>
      </c>
      <c r="AF985" s="2">
        <f>Table2[[#This Row],[MntWines]]+Table2[[#This Row],[MntFruits]]+Table2[[#This Row],[MntMeatProducts]]+Table2[[#This Row],[MntFishProducts]]+Table2[[#This Row],[MntSweetProducts]]+Table2[[#This Row],[MntGoldProds]]</f>
        <v>100</v>
      </c>
      <c r="AG985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98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985" s="2">
        <f>IF(Table2[[#This Row],[Marital_Cleaned]]="In Relationship",2,1) + Table2[[#This Row],[Kidhome]] + Table2[[#This Row],[Teenhome]]</f>
        <v>3</v>
      </c>
      <c r="AJ98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985" s="2">
        <f>IF(OR(Table2[[#This Row],[ Income ]]="",Table2[[#This Row],[ Income ]]&gt;200000),ROUND(MEDIAN(Table2[[ Income ]]),0),Table2[[#This Row],[ Income ]])</f>
        <v>42386</v>
      </c>
      <c r="AL985" s="2" t="str">
        <f>IF(Table2[[#This Row],[Income_Cleaned]]&lt;35000,"Low",
   IF(Table2[[#This Row],[Income_Cleaned]]&lt;=70000,"Medium","High"))</f>
        <v>Medium</v>
      </c>
    </row>
    <row r="986" spans="1:38" x14ac:dyDescent="0.35">
      <c r="A986">
        <v>10010</v>
      </c>
      <c r="B986">
        <v>1953</v>
      </c>
      <c r="C986" t="s">
        <v>39</v>
      </c>
      <c r="D986" t="s">
        <v>31</v>
      </c>
      <c r="E986">
        <v>36957</v>
      </c>
      <c r="F986">
        <v>1</v>
      </c>
      <c r="G986">
        <v>1</v>
      </c>
      <c r="H986" s="1">
        <v>41158</v>
      </c>
      <c r="I986">
        <v>43</v>
      </c>
      <c r="J986">
        <v>100</v>
      </c>
      <c r="K986">
        <v>2</v>
      </c>
      <c r="L986">
        <v>16</v>
      </c>
      <c r="M986">
        <v>2</v>
      </c>
      <c r="N986">
        <v>1</v>
      </c>
      <c r="O986">
        <v>31</v>
      </c>
      <c r="P986">
        <v>4</v>
      </c>
      <c r="Q986">
        <v>3</v>
      </c>
      <c r="R986">
        <v>2</v>
      </c>
      <c r="S986">
        <v>2</v>
      </c>
      <c r="T986">
        <v>9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1</v>
      </c>
      <c r="AA986">
        <v>0</v>
      </c>
      <c r="AB986" t="s">
        <v>38</v>
      </c>
      <c r="AC986">
        <f>2014 - Table2[[#This Row],[Year_Birth]]</f>
        <v>61</v>
      </c>
      <c r="AD986">
        <f>IF(Table2[[#This Row],[Age]]&gt;100, "100", Table2[[#This Row],[Age]])</f>
        <v>61</v>
      </c>
      <c r="AE986" t="str">
        <f>IF(Table2[[#This Row],[Age_Cleaned]]&lt;30,"&lt;30",
   IF(Table2[[#This Row],[Age_Cleaned]]&lt;=40,"30-40",
   IF(Table2[[#This Row],[Age_Cleaned]]&lt;=50,"40-50","50+")))</f>
        <v>50+</v>
      </c>
      <c r="AF986" s="2">
        <f>Table2[[#This Row],[MntWines]]+Table2[[#This Row],[MntFruits]]+Table2[[#This Row],[MntMeatProducts]]+Table2[[#This Row],[MntFishProducts]]+Table2[[#This Row],[MntSweetProducts]]+Table2[[#This Row],[MntGoldProds]]</f>
        <v>152</v>
      </c>
      <c r="AG986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98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986" s="2">
        <f>IF(Table2[[#This Row],[Marital_Cleaned]]="In Relationship",2,1) + Table2[[#This Row],[Kidhome]] + Table2[[#This Row],[Teenhome]]</f>
        <v>3</v>
      </c>
      <c r="AJ98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986" s="2">
        <f>IF(OR(Table2[[#This Row],[ Income ]]="",Table2[[#This Row],[ Income ]]&gt;200000),ROUND(MEDIAN(Table2[[ Income ]]),0),Table2[[#This Row],[ Income ]])</f>
        <v>36957</v>
      </c>
      <c r="AL986" s="2" t="str">
        <f>IF(Table2[[#This Row],[Income_Cleaned]]&lt;35000,"Low",
   IF(Table2[[#This Row],[Income_Cleaned]]&lt;=70000,"Medium","High"))</f>
        <v>Medium</v>
      </c>
    </row>
    <row r="987" spans="1:38" x14ac:dyDescent="0.35">
      <c r="A987">
        <v>10069</v>
      </c>
      <c r="B987">
        <v>1988</v>
      </c>
      <c r="C987" t="s">
        <v>46</v>
      </c>
      <c r="D987" t="s">
        <v>37</v>
      </c>
      <c r="E987">
        <v>13724</v>
      </c>
      <c r="F987">
        <v>1</v>
      </c>
      <c r="G987">
        <v>0</v>
      </c>
      <c r="H987" s="1">
        <v>41152</v>
      </c>
      <c r="I987">
        <v>43</v>
      </c>
      <c r="J987">
        <v>2</v>
      </c>
      <c r="K987">
        <v>7</v>
      </c>
      <c r="L987">
        <v>5</v>
      </c>
      <c r="M987">
        <v>2</v>
      </c>
      <c r="N987">
        <v>15</v>
      </c>
      <c r="O987">
        <v>27</v>
      </c>
      <c r="P987">
        <v>1</v>
      </c>
      <c r="Q987">
        <v>2</v>
      </c>
      <c r="R987">
        <v>0</v>
      </c>
      <c r="S987">
        <v>2</v>
      </c>
      <c r="T987">
        <v>9</v>
      </c>
      <c r="U987">
        <v>1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 t="s">
        <v>45</v>
      </c>
      <c r="AC987">
        <f>2014 - Table2[[#This Row],[Year_Birth]]</f>
        <v>26</v>
      </c>
      <c r="AD987">
        <f>IF(Table2[[#This Row],[Age]]&gt;100, "100", Table2[[#This Row],[Age]])</f>
        <v>26</v>
      </c>
      <c r="AE987" t="str">
        <f>IF(Table2[[#This Row],[Age_Cleaned]]&lt;30,"&lt;30",
   IF(Table2[[#This Row],[Age_Cleaned]]&lt;=40,"30-40",
   IF(Table2[[#This Row],[Age_Cleaned]]&lt;=50,"40-50","50+")))</f>
        <v>&lt;30</v>
      </c>
      <c r="AF987" s="2">
        <f>Table2[[#This Row],[MntWines]]+Table2[[#This Row],[MntFruits]]+Table2[[#This Row],[MntMeatProducts]]+Table2[[#This Row],[MntFishProducts]]+Table2[[#This Row],[MntSweetProducts]]+Table2[[#This Row],[MntGoldProds]]</f>
        <v>58</v>
      </c>
      <c r="AG987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98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987" s="2">
        <f>IF(Table2[[#This Row],[Marital_Cleaned]]="In Relationship",2,1) + Table2[[#This Row],[Kidhome]] + Table2[[#This Row],[Teenhome]]</f>
        <v>3</v>
      </c>
      <c r="AJ98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987" s="2">
        <f>IF(OR(Table2[[#This Row],[ Income ]]="",Table2[[#This Row],[ Income ]]&gt;200000),ROUND(MEDIAN(Table2[[ Income ]]),0),Table2[[#This Row],[ Income ]])</f>
        <v>13724</v>
      </c>
      <c r="AL987" s="2" t="str">
        <f>IF(Table2[[#This Row],[Income_Cleaned]]&lt;35000,"Low",
   IF(Table2[[#This Row],[Income_Cleaned]]&lt;=70000,"Medium","High"))</f>
        <v>Low</v>
      </c>
    </row>
    <row r="988" spans="1:38" x14ac:dyDescent="0.35">
      <c r="A988">
        <v>2694</v>
      </c>
      <c r="B988">
        <v>1967</v>
      </c>
      <c r="C988" t="s">
        <v>30</v>
      </c>
      <c r="D988" t="s">
        <v>35</v>
      </c>
      <c r="E988">
        <v>42664</v>
      </c>
      <c r="F988">
        <v>0</v>
      </c>
      <c r="G988">
        <v>1</v>
      </c>
      <c r="H988" s="1">
        <v>41716</v>
      </c>
      <c r="I988">
        <v>44</v>
      </c>
      <c r="J988">
        <v>21</v>
      </c>
      <c r="K988">
        <v>0</v>
      </c>
      <c r="L988">
        <v>3</v>
      </c>
      <c r="M988">
        <v>0</v>
      </c>
      <c r="N988">
        <v>0</v>
      </c>
      <c r="O988">
        <v>0</v>
      </c>
      <c r="P988">
        <v>1</v>
      </c>
      <c r="Q988">
        <v>1</v>
      </c>
      <c r="R988">
        <v>0</v>
      </c>
      <c r="S988">
        <v>3</v>
      </c>
      <c r="T988">
        <v>6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 t="s">
        <v>32</v>
      </c>
      <c r="AC988">
        <f>2014 - Table2[[#This Row],[Year_Birth]]</f>
        <v>47</v>
      </c>
      <c r="AD988">
        <f>IF(Table2[[#This Row],[Age]]&gt;100, "100", Table2[[#This Row],[Age]])</f>
        <v>47</v>
      </c>
      <c r="AE988" t="str">
        <f>IF(Table2[[#This Row],[Age_Cleaned]]&lt;30,"&lt;30",
   IF(Table2[[#This Row],[Age_Cleaned]]&lt;=40,"30-40",
   IF(Table2[[#This Row],[Age_Cleaned]]&lt;=50,"40-50","50+")))</f>
        <v>40-50</v>
      </c>
      <c r="AF988" s="2">
        <f>Table2[[#This Row],[MntWines]]+Table2[[#This Row],[MntFruits]]+Table2[[#This Row],[MntMeatProducts]]+Table2[[#This Row],[MntFishProducts]]+Table2[[#This Row],[MntSweetProducts]]+Table2[[#This Row],[MntGoldProds]]</f>
        <v>24</v>
      </c>
      <c r="AG988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98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988" s="2">
        <f>IF(Table2[[#This Row],[Marital_Cleaned]]="In Relationship",2,1) + Table2[[#This Row],[Kidhome]] + Table2[[#This Row],[Teenhome]]</f>
        <v>3</v>
      </c>
      <c r="AJ98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988" s="2">
        <f>IF(OR(Table2[[#This Row],[ Income ]]="",Table2[[#This Row],[ Income ]]&gt;200000),ROUND(MEDIAN(Table2[[ Income ]]),0),Table2[[#This Row],[ Income ]])</f>
        <v>42664</v>
      </c>
      <c r="AL988" s="2" t="str">
        <f>IF(Table2[[#This Row],[Income_Cleaned]]&lt;35000,"Low",
   IF(Table2[[#This Row],[Income_Cleaned]]&lt;=70000,"Medium","High"))</f>
        <v>Medium</v>
      </c>
    </row>
    <row r="989" spans="1:38" x14ac:dyDescent="0.35">
      <c r="A989">
        <v>10613</v>
      </c>
      <c r="B989">
        <v>1958</v>
      </c>
      <c r="C989" t="s">
        <v>39</v>
      </c>
      <c r="D989" t="s">
        <v>37</v>
      </c>
      <c r="E989">
        <v>37334</v>
      </c>
      <c r="F989">
        <v>1</v>
      </c>
      <c r="G989">
        <v>1</v>
      </c>
      <c r="H989" s="1">
        <v>41696</v>
      </c>
      <c r="I989">
        <v>44</v>
      </c>
      <c r="J989">
        <v>26</v>
      </c>
      <c r="K989">
        <v>1</v>
      </c>
      <c r="L989">
        <v>16</v>
      </c>
      <c r="M989">
        <v>2</v>
      </c>
      <c r="N989">
        <v>2</v>
      </c>
      <c r="O989">
        <v>15</v>
      </c>
      <c r="P989">
        <v>4</v>
      </c>
      <c r="Q989">
        <v>3</v>
      </c>
      <c r="R989">
        <v>0</v>
      </c>
      <c r="S989">
        <v>4</v>
      </c>
      <c r="T989">
        <v>4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 t="s">
        <v>32</v>
      </c>
      <c r="AC989">
        <f>2014 - Table2[[#This Row],[Year_Birth]]</f>
        <v>56</v>
      </c>
      <c r="AD989">
        <f>IF(Table2[[#This Row],[Age]]&gt;100, "100", Table2[[#This Row],[Age]])</f>
        <v>56</v>
      </c>
      <c r="AE989" t="str">
        <f>IF(Table2[[#This Row],[Age_Cleaned]]&lt;30,"&lt;30",
   IF(Table2[[#This Row],[Age_Cleaned]]&lt;=40,"30-40",
   IF(Table2[[#This Row],[Age_Cleaned]]&lt;=50,"40-50","50+")))</f>
        <v>50+</v>
      </c>
      <c r="AF989" s="2">
        <f>Table2[[#This Row],[MntWines]]+Table2[[#This Row],[MntFruits]]+Table2[[#This Row],[MntMeatProducts]]+Table2[[#This Row],[MntFishProducts]]+Table2[[#This Row],[MntSweetProducts]]+Table2[[#This Row],[MntGoldProds]]</f>
        <v>62</v>
      </c>
      <c r="AG989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98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989" s="2">
        <f>IF(Table2[[#This Row],[Marital_Cleaned]]="In Relationship",2,1) + Table2[[#This Row],[Kidhome]] + Table2[[#This Row],[Teenhome]]</f>
        <v>4</v>
      </c>
      <c r="AJ98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989" s="2">
        <f>IF(OR(Table2[[#This Row],[ Income ]]="",Table2[[#This Row],[ Income ]]&gt;200000),ROUND(MEDIAN(Table2[[ Income ]]),0),Table2[[#This Row],[ Income ]])</f>
        <v>37334</v>
      </c>
      <c r="AL989" s="2" t="str">
        <f>IF(Table2[[#This Row],[Income_Cleaned]]&lt;35000,"Low",
   IF(Table2[[#This Row],[Income_Cleaned]]&lt;=70000,"Medium","High"))</f>
        <v>Medium</v>
      </c>
    </row>
    <row r="990" spans="1:38" x14ac:dyDescent="0.35">
      <c r="A990">
        <v>4646</v>
      </c>
      <c r="B990">
        <v>1951</v>
      </c>
      <c r="C990" t="s">
        <v>40</v>
      </c>
      <c r="D990" t="s">
        <v>35</v>
      </c>
      <c r="E990">
        <v>78497</v>
      </c>
      <c r="F990">
        <v>0</v>
      </c>
      <c r="G990">
        <v>0</v>
      </c>
      <c r="H990" s="1">
        <v>41609</v>
      </c>
      <c r="I990">
        <v>44</v>
      </c>
      <c r="J990">
        <v>207</v>
      </c>
      <c r="K990">
        <v>26</v>
      </c>
      <c r="L990">
        <v>447</v>
      </c>
      <c r="M990">
        <v>75</v>
      </c>
      <c r="N990">
        <v>0</v>
      </c>
      <c r="O990">
        <v>223</v>
      </c>
      <c r="P990">
        <v>1</v>
      </c>
      <c r="Q990">
        <v>5</v>
      </c>
      <c r="R990">
        <v>7</v>
      </c>
      <c r="S990">
        <v>12</v>
      </c>
      <c r="T990">
        <v>2</v>
      </c>
      <c r="U990">
        <v>0</v>
      </c>
      <c r="V990">
        <v>0</v>
      </c>
      <c r="W990">
        <v>0</v>
      </c>
      <c r="X990">
        <v>1</v>
      </c>
      <c r="Y990">
        <v>0</v>
      </c>
      <c r="Z990">
        <v>0</v>
      </c>
      <c r="AA990">
        <v>0</v>
      </c>
      <c r="AB990" t="s">
        <v>34</v>
      </c>
      <c r="AC990">
        <f>2014 - Table2[[#This Row],[Year_Birth]]</f>
        <v>63</v>
      </c>
      <c r="AD990">
        <f>IF(Table2[[#This Row],[Age]]&gt;100, "100", Table2[[#This Row],[Age]])</f>
        <v>63</v>
      </c>
      <c r="AE990" t="str">
        <f>IF(Table2[[#This Row],[Age_Cleaned]]&lt;30,"&lt;30",
   IF(Table2[[#This Row],[Age_Cleaned]]&lt;=40,"30-40",
   IF(Table2[[#This Row],[Age_Cleaned]]&lt;=50,"40-50","50+")))</f>
        <v>50+</v>
      </c>
      <c r="AF990" s="2">
        <f>Table2[[#This Row],[MntWines]]+Table2[[#This Row],[MntFruits]]+Table2[[#This Row],[MntMeatProducts]]+Table2[[#This Row],[MntFishProducts]]+Table2[[#This Row],[MntSweetProducts]]+Table2[[#This Row],[MntGoldProds]]</f>
        <v>978</v>
      </c>
      <c r="AG990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99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990" s="2">
        <f>IF(Table2[[#This Row],[Marital_Cleaned]]="In Relationship",2,1) + Table2[[#This Row],[Kidhome]] + Table2[[#This Row],[Teenhome]]</f>
        <v>2</v>
      </c>
      <c r="AJ99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990" s="2">
        <f>IF(OR(Table2[[#This Row],[ Income ]]="",Table2[[#This Row],[ Income ]]&gt;200000),ROUND(MEDIAN(Table2[[ Income ]]),0),Table2[[#This Row],[ Income ]])</f>
        <v>78497</v>
      </c>
      <c r="AL990" s="2" t="str">
        <f>IF(Table2[[#This Row],[Income_Cleaned]]&lt;35000,"Low",
   IF(Table2[[#This Row],[Income_Cleaned]]&lt;=70000,"Medium","High"))</f>
        <v>High</v>
      </c>
    </row>
    <row r="991" spans="1:38" x14ac:dyDescent="0.35">
      <c r="A991">
        <v>6935</v>
      </c>
      <c r="B991">
        <v>1951</v>
      </c>
      <c r="C991" t="s">
        <v>40</v>
      </c>
      <c r="D991" t="s">
        <v>35</v>
      </c>
      <c r="E991">
        <v>78497</v>
      </c>
      <c r="F991">
        <v>0</v>
      </c>
      <c r="G991">
        <v>0</v>
      </c>
      <c r="H991" s="1">
        <v>41609</v>
      </c>
      <c r="I991">
        <v>44</v>
      </c>
      <c r="J991">
        <v>207</v>
      </c>
      <c r="K991">
        <v>26</v>
      </c>
      <c r="L991">
        <v>447</v>
      </c>
      <c r="M991">
        <v>75</v>
      </c>
      <c r="N991">
        <v>0</v>
      </c>
      <c r="O991">
        <v>223</v>
      </c>
      <c r="P991">
        <v>1</v>
      </c>
      <c r="Q991">
        <v>5</v>
      </c>
      <c r="R991">
        <v>7</v>
      </c>
      <c r="S991">
        <v>12</v>
      </c>
      <c r="T991">
        <v>2</v>
      </c>
      <c r="U991">
        <v>0</v>
      </c>
      <c r="V991">
        <v>0</v>
      </c>
      <c r="W991">
        <v>0</v>
      </c>
      <c r="X991">
        <v>1</v>
      </c>
      <c r="Y991">
        <v>0</v>
      </c>
      <c r="Z991">
        <v>0</v>
      </c>
      <c r="AA991">
        <v>0</v>
      </c>
      <c r="AB991" t="s">
        <v>42</v>
      </c>
      <c r="AC991">
        <f>2014 - Table2[[#This Row],[Year_Birth]]</f>
        <v>63</v>
      </c>
      <c r="AD991">
        <f>IF(Table2[[#This Row],[Age]]&gt;100, "100", Table2[[#This Row],[Age]])</f>
        <v>63</v>
      </c>
      <c r="AE991" t="str">
        <f>IF(Table2[[#This Row],[Age_Cleaned]]&lt;30,"&lt;30",
   IF(Table2[[#This Row],[Age_Cleaned]]&lt;=40,"30-40",
   IF(Table2[[#This Row],[Age_Cleaned]]&lt;=50,"40-50","50+")))</f>
        <v>50+</v>
      </c>
      <c r="AF991" s="2">
        <f>Table2[[#This Row],[MntWines]]+Table2[[#This Row],[MntFruits]]+Table2[[#This Row],[MntMeatProducts]]+Table2[[#This Row],[MntFishProducts]]+Table2[[#This Row],[MntSweetProducts]]+Table2[[#This Row],[MntGoldProds]]</f>
        <v>978</v>
      </c>
      <c r="AG991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99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991" s="2">
        <f>IF(Table2[[#This Row],[Marital_Cleaned]]="In Relationship",2,1) + Table2[[#This Row],[Kidhome]] + Table2[[#This Row],[Teenhome]]</f>
        <v>2</v>
      </c>
      <c r="AJ99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991" s="2">
        <f>IF(OR(Table2[[#This Row],[ Income ]]="",Table2[[#This Row],[ Income ]]&gt;200000),ROUND(MEDIAN(Table2[[ Income ]]),0),Table2[[#This Row],[ Income ]])</f>
        <v>78497</v>
      </c>
      <c r="AL991" s="2" t="str">
        <f>IF(Table2[[#This Row],[Income_Cleaned]]&lt;35000,"Low",
   IF(Table2[[#This Row],[Income_Cleaned]]&lt;=70000,"Medium","High"))</f>
        <v>High</v>
      </c>
    </row>
    <row r="992" spans="1:38" x14ac:dyDescent="0.35">
      <c r="A992">
        <v>5596</v>
      </c>
      <c r="B992">
        <v>1956</v>
      </c>
      <c r="C992" t="s">
        <v>40</v>
      </c>
      <c r="D992" t="s">
        <v>37</v>
      </c>
      <c r="E992">
        <v>58821</v>
      </c>
      <c r="F992">
        <v>0</v>
      </c>
      <c r="G992">
        <v>1</v>
      </c>
      <c r="H992" s="1">
        <v>41559</v>
      </c>
      <c r="I992">
        <v>44</v>
      </c>
      <c r="J992">
        <v>513</v>
      </c>
      <c r="K992">
        <v>14</v>
      </c>
      <c r="L992">
        <v>154</v>
      </c>
      <c r="M992">
        <v>19</v>
      </c>
      <c r="N992">
        <v>0</v>
      </c>
      <c r="O992">
        <v>28</v>
      </c>
      <c r="P992">
        <v>1</v>
      </c>
      <c r="Q992">
        <v>9</v>
      </c>
      <c r="R992">
        <v>2</v>
      </c>
      <c r="S992">
        <v>9</v>
      </c>
      <c r="T992">
        <v>6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 t="s">
        <v>45</v>
      </c>
      <c r="AC992">
        <f>2014 - Table2[[#This Row],[Year_Birth]]</f>
        <v>58</v>
      </c>
      <c r="AD992">
        <f>IF(Table2[[#This Row],[Age]]&gt;100, "100", Table2[[#This Row],[Age]])</f>
        <v>58</v>
      </c>
      <c r="AE992" t="str">
        <f>IF(Table2[[#This Row],[Age_Cleaned]]&lt;30,"&lt;30",
   IF(Table2[[#This Row],[Age_Cleaned]]&lt;=40,"30-40",
   IF(Table2[[#This Row],[Age_Cleaned]]&lt;=50,"40-50","50+")))</f>
        <v>50+</v>
      </c>
      <c r="AF992" s="2">
        <f>Table2[[#This Row],[MntWines]]+Table2[[#This Row],[MntFruits]]+Table2[[#This Row],[MntMeatProducts]]+Table2[[#This Row],[MntFishProducts]]+Table2[[#This Row],[MntSweetProducts]]+Table2[[#This Row],[MntGoldProds]]</f>
        <v>728</v>
      </c>
      <c r="AG992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99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992" s="2">
        <f>IF(Table2[[#This Row],[Marital_Cleaned]]="In Relationship",2,1) + Table2[[#This Row],[Kidhome]] + Table2[[#This Row],[Teenhome]]</f>
        <v>3</v>
      </c>
      <c r="AJ99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992" s="2">
        <f>IF(OR(Table2[[#This Row],[ Income ]]="",Table2[[#This Row],[ Income ]]&gt;200000),ROUND(MEDIAN(Table2[[ Income ]]),0),Table2[[#This Row],[ Income ]])</f>
        <v>58821</v>
      </c>
      <c r="AL992" s="2" t="str">
        <f>IF(Table2[[#This Row],[Income_Cleaned]]&lt;35000,"Low",
   IF(Table2[[#This Row],[Income_Cleaned]]&lt;=70000,"Medium","High"))</f>
        <v>Medium</v>
      </c>
    </row>
    <row r="993" spans="1:38" x14ac:dyDescent="0.35">
      <c r="A993">
        <v>1044</v>
      </c>
      <c r="B993">
        <v>1953</v>
      </c>
      <c r="C993" t="s">
        <v>30</v>
      </c>
      <c r="D993" t="s">
        <v>37</v>
      </c>
      <c r="E993">
        <v>58398</v>
      </c>
      <c r="F993">
        <v>0</v>
      </c>
      <c r="G993">
        <v>0</v>
      </c>
      <c r="H993" s="1">
        <v>41408</v>
      </c>
      <c r="I993">
        <v>44</v>
      </c>
      <c r="J993">
        <v>299</v>
      </c>
      <c r="K993">
        <v>5</v>
      </c>
      <c r="L993">
        <v>201</v>
      </c>
      <c r="M993">
        <v>21</v>
      </c>
      <c r="N993">
        <v>21</v>
      </c>
      <c r="O993">
        <v>49</v>
      </c>
      <c r="P993">
        <v>3</v>
      </c>
      <c r="Q993">
        <v>5</v>
      </c>
      <c r="R993">
        <v>4</v>
      </c>
      <c r="S993">
        <v>8</v>
      </c>
      <c r="T993">
        <v>4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 t="s">
        <v>38</v>
      </c>
      <c r="AC993">
        <f>2014 - Table2[[#This Row],[Year_Birth]]</f>
        <v>61</v>
      </c>
      <c r="AD993">
        <f>IF(Table2[[#This Row],[Age]]&gt;100, "100", Table2[[#This Row],[Age]])</f>
        <v>61</v>
      </c>
      <c r="AE993" t="str">
        <f>IF(Table2[[#This Row],[Age_Cleaned]]&lt;30,"&lt;30",
   IF(Table2[[#This Row],[Age_Cleaned]]&lt;=40,"30-40",
   IF(Table2[[#This Row],[Age_Cleaned]]&lt;=50,"40-50","50+")))</f>
        <v>50+</v>
      </c>
      <c r="AF993" s="2">
        <f>Table2[[#This Row],[MntWines]]+Table2[[#This Row],[MntFruits]]+Table2[[#This Row],[MntMeatProducts]]+Table2[[#This Row],[MntFishProducts]]+Table2[[#This Row],[MntSweetProducts]]+Table2[[#This Row],[MntGoldProds]]</f>
        <v>596</v>
      </c>
      <c r="AG993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99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993" s="2">
        <f>IF(Table2[[#This Row],[Marital_Cleaned]]="In Relationship",2,1) + Table2[[#This Row],[Kidhome]] + Table2[[#This Row],[Teenhome]]</f>
        <v>2</v>
      </c>
      <c r="AJ99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993" s="2">
        <f>IF(OR(Table2[[#This Row],[ Income ]]="",Table2[[#This Row],[ Income ]]&gt;200000),ROUND(MEDIAN(Table2[[ Income ]]),0),Table2[[#This Row],[ Income ]])</f>
        <v>58398</v>
      </c>
      <c r="AL993" s="2" t="str">
        <f>IF(Table2[[#This Row],[Income_Cleaned]]&lt;35000,"Low",
   IF(Table2[[#This Row],[Income_Cleaned]]&lt;=70000,"Medium","High"))</f>
        <v>Medium</v>
      </c>
    </row>
    <row r="994" spans="1:38" x14ac:dyDescent="0.35">
      <c r="A994">
        <v>9274</v>
      </c>
      <c r="B994">
        <v>1961</v>
      </c>
      <c r="C994" t="s">
        <v>43</v>
      </c>
      <c r="D994" t="s">
        <v>35</v>
      </c>
      <c r="E994">
        <v>80950</v>
      </c>
      <c r="F994">
        <v>0</v>
      </c>
      <c r="G994">
        <v>0</v>
      </c>
      <c r="H994" s="1">
        <v>41361</v>
      </c>
      <c r="I994">
        <v>44</v>
      </c>
      <c r="J994">
        <v>525</v>
      </c>
      <c r="K994">
        <v>147</v>
      </c>
      <c r="L994">
        <v>112</v>
      </c>
      <c r="M994">
        <v>219</v>
      </c>
      <c r="N994">
        <v>147</v>
      </c>
      <c r="O994">
        <v>63</v>
      </c>
      <c r="P994">
        <v>1</v>
      </c>
      <c r="Q994">
        <v>6</v>
      </c>
      <c r="R994">
        <v>7</v>
      </c>
      <c r="S994">
        <v>9</v>
      </c>
      <c r="T994">
        <v>2</v>
      </c>
      <c r="U994">
        <v>0</v>
      </c>
      <c r="V994">
        <v>0</v>
      </c>
      <c r="W994">
        <v>0</v>
      </c>
      <c r="X994">
        <v>1</v>
      </c>
      <c r="Y994">
        <v>0</v>
      </c>
      <c r="Z994">
        <v>0</v>
      </c>
      <c r="AA994">
        <v>0</v>
      </c>
      <c r="AB994" t="s">
        <v>45</v>
      </c>
      <c r="AC994">
        <f>2014 - Table2[[#This Row],[Year_Birth]]</f>
        <v>53</v>
      </c>
      <c r="AD994">
        <f>IF(Table2[[#This Row],[Age]]&gt;100, "100", Table2[[#This Row],[Age]])</f>
        <v>53</v>
      </c>
      <c r="AE994" t="str">
        <f>IF(Table2[[#This Row],[Age_Cleaned]]&lt;30,"&lt;30",
   IF(Table2[[#This Row],[Age_Cleaned]]&lt;=40,"30-40",
   IF(Table2[[#This Row],[Age_Cleaned]]&lt;=50,"40-50","50+")))</f>
        <v>50+</v>
      </c>
      <c r="AF994" s="2">
        <f>Table2[[#This Row],[MntWines]]+Table2[[#This Row],[MntFruits]]+Table2[[#This Row],[MntMeatProducts]]+Table2[[#This Row],[MntFishProducts]]+Table2[[#This Row],[MntSweetProducts]]+Table2[[#This Row],[MntGoldProds]]</f>
        <v>1213</v>
      </c>
      <c r="AG994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99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994" s="2">
        <f>IF(Table2[[#This Row],[Marital_Cleaned]]="In Relationship",2,1) + Table2[[#This Row],[Kidhome]] + Table2[[#This Row],[Teenhome]]</f>
        <v>2</v>
      </c>
      <c r="AJ99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994" s="2">
        <f>IF(OR(Table2[[#This Row],[ Income ]]="",Table2[[#This Row],[ Income ]]&gt;200000),ROUND(MEDIAN(Table2[[ Income ]]),0),Table2[[#This Row],[ Income ]])</f>
        <v>80950</v>
      </c>
      <c r="AL994" s="2" t="str">
        <f>IF(Table2[[#This Row],[Income_Cleaned]]&lt;35000,"Low",
   IF(Table2[[#This Row],[Income_Cleaned]]&lt;=70000,"Medium","High"))</f>
        <v>High</v>
      </c>
    </row>
    <row r="995" spans="1:38" x14ac:dyDescent="0.35">
      <c r="A995">
        <v>9076</v>
      </c>
      <c r="B995">
        <v>1980</v>
      </c>
      <c r="C995" t="s">
        <v>39</v>
      </c>
      <c r="D995" t="s">
        <v>35</v>
      </c>
      <c r="E995">
        <v>30732</v>
      </c>
      <c r="F995">
        <v>1</v>
      </c>
      <c r="G995">
        <v>0</v>
      </c>
      <c r="H995" s="1">
        <v>41279</v>
      </c>
      <c r="I995">
        <v>44</v>
      </c>
      <c r="J995">
        <v>155</v>
      </c>
      <c r="K995">
        <v>1</v>
      </c>
      <c r="L995">
        <v>25</v>
      </c>
      <c r="M995">
        <v>0</v>
      </c>
      <c r="N995">
        <v>1</v>
      </c>
      <c r="O995">
        <v>3</v>
      </c>
      <c r="P995">
        <v>4</v>
      </c>
      <c r="Q995">
        <v>4</v>
      </c>
      <c r="R995">
        <v>1</v>
      </c>
      <c r="S995">
        <v>4</v>
      </c>
      <c r="T995">
        <v>8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 t="s">
        <v>45</v>
      </c>
      <c r="AC995">
        <f>2014 - Table2[[#This Row],[Year_Birth]]</f>
        <v>34</v>
      </c>
      <c r="AD995">
        <f>IF(Table2[[#This Row],[Age]]&gt;100, "100", Table2[[#This Row],[Age]])</f>
        <v>34</v>
      </c>
      <c r="AE995" t="str">
        <f>IF(Table2[[#This Row],[Age_Cleaned]]&lt;30,"&lt;30",
   IF(Table2[[#This Row],[Age_Cleaned]]&lt;=40,"30-40",
   IF(Table2[[#This Row],[Age_Cleaned]]&lt;=50,"40-50","50+")))</f>
        <v>30-40</v>
      </c>
      <c r="AF995" s="2">
        <f>Table2[[#This Row],[MntWines]]+Table2[[#This Row],[MntFruits]]+Table2[[#This Row],[MntMeatProducts]]+Table2[[#This Row],[MntFishProducts]]+Table2[[#This Row],[MntSweetProducts]]+Table2[[#This Row],[MntGoldProds]]</f>
        <v>185</v>
      </c>
      <c r="AG995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99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995" s="2">
        <f>IF(Table2[[#This Row],[Marital_Cleaned]]="In Relationship",2,1) + Table2[[#This Row],[Kidhome]] + Table2[[#This Row],[Teenhome]]</f>
        <v>3</v>
      </c>
      <c r="AJ99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995" s="2">
        <f>IF(OR(Table2[[#This Row],[ Income ]]="",Table2[[#This Row],[ Income ]]&gt;200000),ROUND(MEDIAN(Table2[[ Income ]]),0),Table2[[#This Row],[ Income ]])</f>
        <v>30732</v>
      </c>
      <c r="AL995" s="2" t="str">
        <f>IF(Table2[[#This Row],[Income_Cleaned]]&lt;35000,"Low",
   IF(Table2[[#This Row],[Income_Cleaned]]&lt;=70000,"Medium","High"))</f>
        <v>Low</v>
      </c>
    </row>
    <row r="996" spans="1:38" x14ac:dyDescent="0.35">
      <c r="A996">
        <v>4947</v>
      </c>
      <c r="B996">
        <v>1966</v>
      </c>
      <c r="C996" t="s">
        <v>40</v>
      </c>
      <c r="D996" t="s">
        <v>33</v>
      </c>
      <c r="E996">
        <v>89572</v>
      </c>
      <c r="F996">
        <v>0</v>
      </c>
      <c r="G996">
        <v>0</v>
      </c>
      <c r="H996" s="1">
        <v>41167</v>
      </c>
      <c r="I996">
        <v>44</v>
      </c>
      <c r="J996">
        <v>606</v>
      </c>
      <c r="K996">
        <v>24</v>
      </c>
      <c r="L996">
        <v>974</v>
      </c>
      <c r="M996">
        <v>197</v>
      </c>
      <c r="N996">
        <v>194</v>
      </c>
      <c r="O996">
        <v>64</v>
      </c>
      <c r="P996">
        <v>1</v>
      </c>
      <c r="Q996">
        <v>7</v>
      </c>
      <c r="R996">
        <v>7</v>
      </c>
      <c r="S996">
        <v>9</v>
      </c>
      <c r="T996">
        <v>4</v>
      </c>
      <c r="U996">
        <v>0</v>
      </c>
      <c r="V996">
        <v>1</v>
      </c>
      <c r="W996">
        <v>0</v>
      </c>
      <c r="X996">
        <v>1</v>
      </c>
      <c r="Y996">
        <v>0</v>
      </c>
      <c r="Z996">
        <v>1</v>
      </c>
      <c r="AA996">
        <v>0</v>
      </c>
      <c r="AB996" t="s">
        <v>32</v>
      </c>
      <c r="AC996">
        <f>2014 - Table2[[#This Row],[Year_Birth]]</f>
        <v>48</v>
      </c>
      <c r="AD996">
        <f>IF(Table2[[#This Row],[Age]]&gt;100, "100", Table2[[#This Row],[Age]])</f>
        <v>48</v>
      </c>
      <c r="AE996" t="str">
        <f>IF(Table2[[#This Row],[Age_Cleaned]]&lt;30,"&lt;30",
   IF(Table2[[#This Row],[Age_Cleaned]]&lt;=40,"30-40",
   IF(Table2[[#This Row],[Age_Cleaned]]&lt;=50,"40-50","50+")))</f>
        <v>40-50</v>
      </c>
      <c r="AF996" s="2">
        <f>Table2[[#This Row],[MntWines]]+Table2[[#This Row],[MntFruits]]+Table2[[#This Row],[MntMeatProducts]]+Table2[[#This Row],[MntFishProducts]]+Table2[[#This Row],[MntSweetProducts]]+Table2[[#This Row],[MntGoldProds]]</f>
        <v>2059</v>
      </c>
      <c r="AG996" s="2">
        <f>Table2[[#This Row],[AcceptedCmp1]] + Table2[[#This Row],[AcceptedCmp2]] + Table2[[#This Row],[AcceptedCmp3]] + Table2[[#This Row],[AcceptedCmp4]] + Table2[[#This Row],[AcceptedCmp5]] + Table2[[#This Row],[Response]]</f>
        <v>3</v>
      </c>
      <c r="AH99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996" s="2">
        <f>IF(Table2[[#This Row],[Marital_Cleaned]]="In Relationship",2,1) + Table2[[#This Row],[Kidhome]] + Table2[[#This Row],[Teenhome]]</f>
        <v>1</v>
      </c>
      <c r="AJ99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996" s="2">
        <f>IF(OR(Table2[[#This Row],[ Income ]]="",Table2[[#This Row],[ Income ]]&gt;200000),ROUND(MEDIAN(Table2[[ Income ]]),0),Table2[[#This Row],[ Income ]])</f>
        <v>89572</v>
      </c>
      <c r="AL996" s="2" t="str">
        <f>IF(Table2[[#This Row],[Income_Cleaned]]&lt;35000,"Low",
   IF(Table2[[#This Row],[Income_Cleaned]]&lt;=70000,"Medium","High"))</f>
        <v>High</v>
      </c>
    </row>
    <row r="997" spans="1:38" x14ac:dyDescent="0.35">
      <c r="A997">
        <v>10176</v>
      </c>
      <c r="B997">
        <v>1968</v>
      </c>
      <c r="C997" t="s">
        <v>30</v>
      </c>
      <c r="D997" t="s">
        <v>33</v>
      </c>
      <c r="E997">
        <v>57107</v>
      </c>
      <c r="F997">
        <v>0</v>
      </c>
      <c r="G997">
        <v>1</v>
      </c>
      <c r="H997" s="1">
        <v>41145</v>
      </c>
      <c r="I997">
        <v>44</v>
      </c>
      <c r="J997">
        <v>159</v>
      </c>
      <c r="K997">
        <v>0</v>
      </c>
      <c r="L997">
        <v>120</v>
      </c>
      <c r="M997">
        <v>0</v>
      </c>
      <c r="N997">
        <v>0</v>
      </c>
      <c r="O997">
        <v>137</v>
      </c>
      <c r="P997">
        <v>7</v>
      </c>
      <c r="Q997">
        <v>4</v>
      </c>
      <c r="R997">
        <v>4</v>
      </c>
      <c r="S997">
        <v>8</v>
      </c>
      <c r="T997">
        <v>8</v>
      </c>
      <c r="U997">
        <v>0</v>
      </c>
      <c r="V997">
        <v>1</v>
      </c>
      <c r="W997">
        <v>0</v>
      </c>
      <c r="X997">
        <v>0</v>
      </c>
      <c r="Y997">
        <v>1</v>
      </c>
      <c r="Z997">
        <v>1</v>
      </c>
      <c r="AA997">
        <v>0</v>
      </c>
      <c r="AB997" t="s">
        <v>32</v>
      </c>
      <c r="AC997">
        <f>2014 - Table2[[#This Row],[Year_Birth]]</f>
        <v>46</v>
      </c>
      <c r="AD997">
        <f>IF(Table2[[#This Row],[Age]]&gt;100, "100", Table2[[#This Row],[Age]])</f>
        <v>46</v>
      </c>
      <c r="AE997" t="str">
        <f>IF(Table2[[#This Row],[Age_Cleaned]]&lt;30,"&lt;30",
   IF(Table2[[#This Row],[Age_Cleaned]]&lt;=40,"30-40",
   IF(Table2[[#This Row],[Age_Cleaned]]&lt;=50,"40-50","50+")))</f>
        <v>40-50</v>
      </c>
      <c r="AF997" s="2">
        <f>Table2[[#This Row],[MntWines]]+Table2[[#This Row],[MntFruits]]+Table2[[#This Row],[MntMeatProducts]]+Table2[[#This Row],[MntFishProducts]]+Table2[[#This Row],[MntSweetProducts]]+Table2[[#This Row],[MntGoldProds]]</f>
        <v>416</v>
      </c>
      <c r="AG997" s="2">
        <f>Table2[[#This Row],[AcceptedCmp1]] + Table2[[#This Row],[AcceptedCmp2]] + Table2[[#This Row],[AcceptedCmp3]] + Table2[[#This Row],[AcceptedCmp4]] + Table2[[#This Row],[AcceptedCmp5]] + Table2[[#This Row],[Response]]</f>
        <v>3</v>
      </c>
      <c r="AH99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997" s="2">
        <f>IF(Table2[[#This Row],[Marital_Cleaned]]="In Relationship",2,1) + Table2[[#This Row],[Kidhome]] + Table2[[#This Row],[Teenhome]]</f>
        <v>2</v>
      </c>
      <c r="AJ99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997" s="2">
        <f>IF(OR(Table2[[#This Row],[ Income ]]="",Table2[[#This Row],[ Income ]]&gt;200000),ROUND(MEDIAN(Table2[[ Income ]]),0),Table2[[#This Row],[ Income ]])</f>
        <v>57107</v>
      </c>
      <c r="AL997" s="2" t="str">
        <f>IF(Table2[[#This Row],[Income_Cleaned]]&lt;35000,"Low",
   IF(Table2[[#This Row],[Income_Cleaned]]&lt;=70000,"Medium","High"))</f>
        <v>Medium</v>
      </c>
    </row>
    <row r="998" spans="1:38" x14ac:dyDescent="0.35">
      <c r="A998">
        <v>3507</v>
      </c>
      <c r="B998">
        <v>1970</v>
      </c>
      <c r="C998" t="s">
        <v>30</v>
      </c>
      <c r="D998" t="s">
        <v>33</v>
      </c>
      <c r="E998">
        <v>76467</v>
      </c>
      <c r="F998">
        <v>1</v>
      </c>
      <c r="G998">
        <v>0</v>
      </c>
      <c r="H998" s="1">
        <v>41138</v>
      </c>
      <c r="I998">
        <v>44</v>
      </c>
      <c r="J998">
        <v>676</v>
      </c>
      <c r="K998">
        <v>161</v>
      </c>
      <c r="L998">
        <v>426</v>
      </c>
      <c r="M998">
        <v>210</v>
      </c>
      <c r="N998">
        <v>44</v>
      </c>
      <c r="O998">
        <v>58</v>
      </c>
      <c r="P998">
        <v>2</v>
      </c>
      <c r="Q998">
        <v>2</v>
      </c>
      <c r="R998">
        <v>5</v>
      </c>
      <c r="S998">
        <v>5</v>
      </c>
      <c r="T998">
        <v>6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1</v>
      </c>
      <c r="AA998">
        <v>0</v>
      </c>
      <c r="AB998" t="s">
        <v>36</v>
      </c>
      <c r="AC998">
        <f>2014 - Table2[[#This Row],[Year_Birth]]</f>
        <v>44</v>
      </c>
      <c r="AD998">
        <f>IF(Table2[[#This Row],[Age]]&gt;100, "100", Table2[[#This Row],[Age]])</f>
        <v>44</v>
      </c>
      <c r="AE998" t="str">
        <f>IF(Table2[[#This Row],[Age_Cleaned]]&lt;30,"&lt;30",
   IF(Table2[[#This Row],[Age_Cleaned]]&lt;=40,"30-40",
   IF(Table2[[#This Row],[Age_Cleaned]]&lt;=50,"40-50","50+")))</f>
        <v>40-50</v>
      </c>
      <c r="AF998" s="2">
        <f>Table2[[#This Row],[MntWines]]+Table2[[#This Row],[MntFruits]]+Table2[[#This Row],[MntMeatProducts]]+Table2[[#This Row],[MntFishProducts]]+Table2[[#This Row],[MntSweetProducts]]+Table2[[#This Row],[MntGoldProds]]</f>
        <v>1575</v>
      </c>
      <c r="AG998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99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998" s="2">
        <f>IF(Table2[[#This Row],[Marital_Cleaned]]="In Relationship",2,1) + Table2[[#This Row],[Kidhome]] + Table2[[#This Row],[Teenhome]]</f>
        <v>2</v>
      </c>
      <c r="AJ99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998" s="2">
        <f>IF(OR(Table2[[#This Row],[ Income ]]="",Table2[[#This Row],[ Income ]]&gt;200000),ROUND(MEDIAN(Table2[[ Income ]]),0),Table2[[#This Row],[ Income ]])</f>
        <v>76467</v>
      </c>
      <c r="AL998" s="2" t="str">
        <f>IF(Table2[[#This Row],[Income_Cleaned]]&lt;35000,"Low",
   IF(Table2[[#This Row],[Income_Cleaned]]&lt;=70000,"Medium","High"))</f>
        <v>High</v>
      </c>
    </row>
    <row r="999" spans="1:38" x14ac:dyDescent="0.35">
      <c r="A999">
        <v>9235</v>
      </c>
      <c r="B999">
        <v>1957</v>
      </c>
      <c r="C999" t="s">
        <v>30</v>
      </c>
      <c r="D999" t="s">
        <v>33</v>
      </c>
      <c r="F999">
        <v>1</v>
      </c>
      <c r="G999">
        <v>1</v>
      </c>
      <c r="H999" s="1">
        <v>41786</v>
      </c>
      <c r="I999">
        <v>45</v>
      </c>
      <c r="J999">
        <v>7</v>
      </c>
      <c r="K999">
        <v>0</v>
      </c>
      <c r="L999">
        <v>8</v>
      </c>
      <c r="M999">
        <v>2</v>
      </c>
      <c r="N999">
        <v>0</v>
      </c>
      <c r="O999">
        <v>1</v>
      </c>
      <c r="P999">
        <v>1</v>
      </c>
      <c r="Q999">
        <v>1</v>
      </c>
      <c r="R999">
        <v>0</v>
      </c>
      <c r="S999">
        <v>2</v>
      </c>
      <c r="T999">
        <v>7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 t="s">
        <v>41</v>
      </c>
      <c r="AC999">
        <f>2014 - Table2[[#This Row],[Year_Birth]]</f>
        <v>57</v>
      </c>
      <c r="AD999">
        <f>IF(Table2[[#This Row],[Age]]&gt;100, "100", Table2[[#This Row],[Age]])</f>
        <v>57</v>
      </c>
      <c r="AE999" t="str">
        <f>IF(Table2[[#This Row],[Age_Cleaned]]&lt;30,"&lt;30",
   IF(Table2[[#This Row],[Age_Cleaned]]&lt;=40,"30-40",
   IF(Table2[[#This Row],[Age_Cleaned]]&lt;=50,"40-50","50+")))</f>
        <v>50+</v>
      </c>
      <c r="AF999" s="2">
        <f>Table2[[#This Row],[MntWines]]+Table2[[#This Row],[MntFruits]]+Table2[[#This Row],[MntMeatProducts]]+Table2[[#This Row],[MntFishProducts]]+Table2[[#This Row],[MntSweetProducts]]+Table2[[#This Row],[MntGoldProds]]</f>
        <v>18</v>
      </c>
      <c r="AG999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99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999" s="2">
        <f>IF(Table2[[#This Row],[Marital_Cleaned]]="In Relationship",2,1) + Table2[[#This Row],[Kidhome]] + Table2[[#This Row],[Teenhome]]</f>
        <v>3</v>
      </c>
      <c r="AJ99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999" s="2">
        <f>IF(OR(Table2[[#This Row],[ Income ]]="",Table2[[#This Row],[ Income ]]&gt;200000),ROUND(MEDIAN(Table2[[ Income ]]),0),Table2[[#This Row],[ Income ]])</f>
        <v>51382</v>
      </c>
      <c r="AL999" s="2" t="str">
        <f>IF(Table2[[#This Row],[Income_Cleaned]]&lt;35000,"Low",
   IF(Table2[[#This Row],[Income_Cleaned]]&lt;=70000,"Medium","High"))</f>
        <v>Medium</v>
      </c>
    </row>
    <row r="1000" spans="1:38" x14ac:dyDescent="0.35">
      <c r="A1000">
        <v>10341</v>
      </c>
      <c r="B1000">
        <v>1948</v>
      </c>
      <c r="C1000" t="s">
        <v>30</v>
      </c>
      <c r="D1000" t="s">
        <v>37</v>
      </c>
      <c r="E1000">
        <v>51315</v>
      </c>
      <c r="F1000">
        <v>0</v>
      </c>
      <c r="G1000">
        <v>0</v>
      </c>
      <c r="H1000" s="1">
        <v>41693</v>
      </c>
      <c r="I1000">
        <v>45</v>
      </c>
      <c r="J1000">
        <v>68</v>
      </c>
      <c r="K1000">
        <v>28</v>
      </c>
      <c r="L1000">
        <v>39</v>
      </c>
      <c r="M1000">
        <v>16</v>
      </c>
      <c r="N1000">
        <v>30</v>
      </c>
      <c r="O1000">
        <v>41</v>
      </c>
      <c r="P1000">
        <v>1</v>
      </c>
      <c r="Q1000">
        <v>2</v>
      </c>
      <c r="R1000">
        <v>2</v>
      </c>
      <c r="S1000">
        <v>5</v>
      </c>
      <c r="T1000">
        <v>2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 t="s">
        <v>38</v>
      </c>
      <c r="AC1000">
        <f>2014 - Table2[[#This Row],[Year_Birth]]</f>
        <v>66</v>
      </c>
      <c r="AD1000">
        <f>IF(Table2[[#This Row],[Age]]&gt;100, "100", Table2[[#This Row],[Age]])</f>
        <v>66</v>
      </c>
      <c r="AE1000" t="str">
        <f>IF(Table2[[#This Row],[Age_Cleaned]]&lt;30,"&lt;30",
   IF(Table2[[#This Row],[Age_Cleaned]]&lt;=40,"30-40",
   IF(Table2[[#This Row],[Age_Cleaned]]&lt;=50,"40-50","50+")))</f>
        <v>50+</v>
      </c>
      <c r="AF1000" s="2">
        <f>Table2[[#This Row],[MntWines]]+Table2[[#This Row],[MntFruits]]+Table2[[#This Row],[MntMeatProducts]]+Table2[[#This Row],[MntFishProducts]]+Table2[[#This Row],[MntSweetProducts]]+Table2[[#This Row],[MntGoldProds]]</f>
        <v>222</v>
      </c>
      <c r="AG1000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00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000" s="2">
        <f>IF(Table2[[#This Row],[Marital_Cleaned]]="In Relationship",2,1) + Table2[[#This Row],[Kidhome]] + Table2[[#This Row],[Teenhome]]</f>
        <v>2</v>
      </c>
      <c r="AJ100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000" s="2">
        <f>IF(OR(Table2[[#This Row],[ Income ]]="",Table2[[#This Row],[ Income ]]&gt;200000),ROUND(MEDIAN(Table2[[ Income ]]),0),Table2[[#This Row],[ Income ]])</f>
        <v>51315</v>
      </c>
      <c r="AL1000" s="2" t="str">
        <f>IF(Table2[[#This Row],[Income_Cleaned]]&lt;35000,"Low",
   IF(Table2[[#This Row],[Income_Cleaned]]&lt;=70000,"Medium","High"))</f>
        <v>Medium</v>
      </c>
    </row>
    <row r="1001" spans="1:38" x14ac:dyDescent="0.35">
      <c r="A1001">
        <v>2639</v>
      </c>
      <c r="B1001">
        <v>1966</v>
      </c>
      <c r="C1001" t="s">
        <v>30</v>
      </c>
      <c r="D1001" t="s">
        <v>33</v>
      </c>
      <c r="E1001">
        <v>43602</v>
      </c>
      <c r="F1001">
        <v>1</v>
      </c>
      <c r="G1001">
        <v>1</v>
      </c>
      <c r="H1001" s="1">
        <v>41649</v>
      </c>
      <c r="I1001">
        <v>45</v>
      </c>
      <c r="J1001">
        <v>19</v>
      </c>
      <c r="K1001">
        <v>5</v>
      </c>
      <c r="L1001">
        <v>12</v>
      </c>
      <c r="M1001">
        <v>10</v>
      </c>
      <c r="N1001">
        <v>3</v>
      </c>
      <c r="O1001">
        <v>19</v>
      </c>
      <c r="P1001">
        <v>3</v>
      </c>
      <c r="Q1001">
        <v>3</v>
      </c>
      <c r="R1001">
        <v>1</v>
      </c>
      <c r="S1001">
        <v>2</v>
      </c>
      <c r="T1001">
        <v>6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 t="s">
        <v>45</v>
      </c>
      <c r="AC1001">
        <f>2014 - Table2[[#This Row],[Year_Birth]]</f>
        <v>48</v>
      </c>
      <c r="AD1001">
        <f>IF(Table2[[#This Row],[Age]]&gt;100, "100", Table2[[#This Row],[Age]])</f>
        <v>48</v>
      </c>
      <c r="AE1001" t="str">
        <f>IF(Table2[[#This Row],[Age_Cleaned]]&lt;30,"&lt;30",
   IF(Table2[[#This Row],[Age_Cleaned]]&lt;=40,"30-40",
   IF(Table2[[#This Row],[Age_Cleaned]]&lt;=50,"40-50","50+")))</f>
        <v>40-50</v>
      </c>
      <c r="AF1001" s="2">
        <f>Table2[[#This Row],[MntWines]]+Table2[[#This Row],[MntFruits]]+Table2[[#This Row],[MntMeatProducts]]+Table2[[#This Row],[MntFishProducts]]+Table2[[#This Row],[MntSweetProducts]]+Table2[[#This Row],[MntGoldProds]]</f>
        <v>68</v>
      </c>
      <c r="AG1001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00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001" s="2">
        <f>IF(Table2[[#This Row],[Marital_Cleaned]]="In Relationship",2,1) + Table2[[#This Row],[Kidhome]] + Table2[[#This Row],[Teenhome]]</f>
        <v>3</v>
      </c>
      <c r="AJ100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001" s="2">
        <f>IF(OR(Table2[[#This Row],[ Income ]]="",Table2[[#This Row],[ Income ]]&gt;200000),ROUND(MEDIAN(Table2[[ Income ]]),0),Table2[[#This Row],[ Income ]])</f>
        <v>43602</v>
      </c>
      <c r="AL1001" s="2" t="str">
        <f>IF(Table2[[#This Row],[Income_Cleaned]]&lt;35000,"Low",
   IF(Table2[[#This Row],[Income_Cleaned]]&lt;=70000,"Medium","High"))</f>
        <v>Medium</v>
      </c>
    </row>
    <row r="1002" spans="1:38" x14ac:dyDescent="0.35">
      <c r="A1002">
        <v>6201</v>
      </c>
      <c r="B1002">
        <v>1978</v>
      </c>
      <c r="C1002" t="s">
        <v>30</v>
      </c>
      <c r="D1002" t="s">
        <v>33</v>
      </c>
      <c r="E1002">
        <v>38643</v>
      </c>
      <c r="F1002">
        <v>1</v>
      </c>
      <c r="G1002">
        <v>1</v>
      </c>
      <c r="H1002" s="1">
        <v>41607</v>
      </c>
      <c r="I1002">
        <v>45</v>
      </c>
      <c r="J1002">
        <v>22</v>
      </c>
      <c r="K1002">
        <v>2</v>
      </c>
      <c r="L1002">
        <v>14</v>
      </c>
      <c r="M1002">
        <v>0</v>
      </c>
      <c r="N1002">
        <v>1</v>
      </c>
      <c r="O1002">
        <v>10</v>
      </c>
      <c r="P1002">
        <v>2</v>
      </c>
      <c r="Q1002">
        <v>2</v>
      </c>
      <c r="R1002">
        <v>0</v>
      </c>
      <c r="S1002">
        <v>3</v>
      </c>
      <c r="T1002">
        <v>7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1</v>
      </c>
      <c r="AB1002" t="s">
        <v>32</v>
      </c>
      <c r="AC1002">
        <f>2014 - Table2[[#This Row],[Year_Birth]]</f>
        <v>36</v>
      </c>
      <c r="AD1002">
        <f>IF(Table2[[#This Row],[Age]]&gt;100, "100", Table2[[#This Row],[Age]])</f>
        <v>36</v>
      </c>
      <c r="AE1002" t="str">
        <f>IF(Table2[[#This Row],[Age_Cleaned]]&lt;30,"&lt;30",
   IF(Table2[[#This Row],[Age_Cleaned]]&lt;=40,"30-40",
   IF(Table2[[#This Row],[Age_Cleaned]]&lt;=50,"40-50","50+")))</f>
        <v>30-40</v>
      </c>
      <c r="AF1002" s="2">
        <f>Table2[[#This Row],[MntWines]]+Table2[[#This Row],[MntFruits]]+Table2[[#This Row],[MntMeatProducts]]+Table2[[#This Row],[MntFishProducts]]+Table2[[#This Row],[MntSweetProducts]]+Table2[[#This Row],[MntGoldProds]]</f>
        <v>49</v>
      </c>
      <c r="AG1002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00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002" s="2">
        <f>IF(Table2[[#This Row],[Marital_Cleaned]]="In Relationship",2,1) + Table2[[#This Row],[Kidhome]] + Table2[[#This Row],[Teenhome]]</f>
        <v>3</v>
      </c>
      <c r="AJ100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002" s="2">
        <f>IF(OR(Table2[[#This Row],[ Income ]]="",Table2[[#This Row],[ Income ]]&gt;200000),ROUND(MEDIAN(Table2[[ Income ]]),0),Table2[[#This Row],[ Income ]])</f>
        <v>38643</v>
      </c>
      <c r="AL1002" s="2" t="str">
        <f>IF(Table2[[#This Row],[Income_Cleaned]]&lt;35000,"Low",
   IF(Table2[[#This Row],[Income_Cleaned]]&lt;=70000,"Medium","High"))</f>
        <v>Medium</v>
      </c>
    </row>
    <row r="1003" spans="1:38" x14ac:dyDescent="0.35">
      <c r="A1003">
        <v>7397</v>
      </c>
      <c r="B1003">
        <v>1951</v>
      </c>
      <c r="C1003" t="s">
        <v>30</v>
      </c>
      <c r="D1003" t="s">
        <v>33</v>
      </c>
      <c r="E1003">
        <v>49090</v>
      </c>
      <c r="F1003">
        <v>0</v>
      </c>
      <c r="G1003">
        <v>1</v>
      </c>
      <c r="H1003" s="1">
        <v>41474</v>
      </c>
      <c r="I1003">
        <v>45</v>
      </c>
      <c r="J1003">
        <v>494</v>
      </c>
      <c r="K1003">
        <v>5</v>
      </c>
      <c r="L1003">
        <v>82</v>
      </c>
      <c r="M1003">
        <v>7</v>
      </c>
      <c r="N1003">
        <v>0</v>
      </c>
      <c r="O1003">
        <v>100</v>
      </c>
      <c r="P1003">
        <v>3</v>
      </c>
      <c r="Q1003">
        <v>7</v>
      </c>
      <c r="R1003">
        <v>2</v>
      </c>
      <c r="S1003">
        <v>9</v>
      </c>
      <c r="T1003">
        <v>7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 t="s">
        <v>32</v>
      </c>
      <c r="AC1003">
        <f>2014 - Table2[[#This Row],[Year_Birth]]</f>
        <v>63</v>
      </c>
      <c r="AD1003">
        <f>IF(Table2[[#This Row],[Age]]&gt;100, "100", Table2[[#This Row],[Age]])</f>
        <v>63</v>
      </c>
      <c r="AE1003" t="str">
        <f>IF(Table2[[#This Row],[Age_Cleaned]]&lt;30,"&lt;30",
   IF(Table2[[#This Row],[Age_Cleaned]]&lt;=40,"30-40",
   IF(Table2[[#This Row],[Age_Cleaned]]&lt;=50,"40-50","50+")))</f>
        <v>50+</v>
      </c>
      <c r="AF1003" s="2">
        <f>Table2[[#This Row],[MntWines]]+Table2[[#This Row],[MntFruits]]+Table2[[#This Row],[MntMeatProducts]]+Table2[[#This Row],[MntFishProducts]]+Table2[[#This Row],[MntSweetProducts]]+Table2[[#This Row],[MntGoldProds]]</f>
        <v>688</v>
      </c>
      <c r="AG1003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00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003" s="2">
        <f>IF(Table2[[#This Row],[Marital_Cleaned]]="In Relationship",2,1) + Table2[[#This Row],[Kidhome]] + Table2[[#This Row],[Teenhome]]</f>
        <v>2</v>
      </c>
      <c r="AJ100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003" s="2">
        <f>IF(OR(Table2[[#This Row],[ Income ]]="",Table2[[#This Row],[ Income ]]&gt;200000),ROUND(MEDIAN(Table2[[ Income ]]),0),Table2[[#This Row],[ Income ]])</f>
        <v>49090</v>
      </c>
      <c r="AL1003" s="2" t="str">
        <f>IF(Table2[[#This Row],[Income_Cleaned]]&lt;35000,"Low",
   IF(Table2[[#This Row],[Income_Cleaned]]&lt;=70000,"Medium","High"))</f>
        <v>Medium</v>
      </c>
    </row>
    <row r="1004" spans="1:38" x14ac:dyDescent="0.35">
      <c r="A1004">
        <v>2181</v>
      </c>
      <c r="B1004">
        <v>1970</v>
      </c>
      <c r="C1004" t="s">
        <v>30</v>
      </c>
      <c r="D1004" t="s">
        <v>35</v>
      </c>
      <c r="E1004">
        <v>70617</v>
      </c>
      <c r="F1004">
        <v>0</v>
      </c>
      <c r="G1004">
        <v>0</v>
      </c>
      <c r="H1004" s="1">
        <v>41448</v>
      </c>
      <c r="I1004">
        <v>45</v>
      </c>
      <c r="J1004">
        <v>353</v>
      </c>
      <c r="K1004">
        <v>61</v>
      </c>
      <c r="L1004">
        <v>753</v>
      </c>
      <c r="M1004">
        <v>40</v>
      </c>
      <c r="N1004">
        <v>46</v>
      </c>
      <c r="O1004">
        <v>27</v>
      </c>
      <c r="P1004">
        <v>1</v>
      </c>
      <c r="Q1004">
        <v>3</v>
      </c>
      <c r="R1004">
        <v>3</v>
      </c>
      <c r="S1004">
        <v>7</v>
      </c>
      <c r="T1004">
        <v>2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 t="s">
        <v>32</v>
      </c>
      <c r="AC1004">
        <f>2014 - Table2[[#This Row],[Year_Birth]]</f>
        <v>44</v>
      </c>
      <c r="AD1004">
        <f>IF(Table2[[#This Row],[Age]]&gt;100, "100", Table2[[#This Row],[Age]])</f>
        <v>44</v>
      </c>
      <c r="AE1004" t="str">
        <f>IF(Table2[[#This Row],[Age_Cleaned]]&lt;30,"&lt;30",
   IF(Table2[[#This Row],[Age_Cleaned]]&lt;=40,"30-40",
   IF(Table2[[#This Row],[Age_Cleaned]]&lt;=50,"40-50","50+")))</f>
        <v>40-50</v>
      </c>
      <c r="AF1004" s="2">
        <f>Table2[[#This Row],[MntWines]]+Table2[[#This Row],[MntFruits]]+Table2[[#This Row],[MntMeatProducts]]+Table2[[#This Row],[MntFishProducts]]+Table2[[#This Row],[MntSweetProducts]]+Table2[[#This Row],[MntGoldProds]]</f>
        <v>1280</v>
      </c>
      <c r="AG1004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00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004" s="2">
        <f>IF(Table2[[#This Row],[Marital_Cleaned]]="In Relationship",2,1) + Table2[[#This Row],[Kidhome]] + Table2[[#This Row],[Teenhome]]</f>
        <v>2</v>
      </c>
      <c r="AJ100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004" s="2">
        <f>IF(OR(Table2[[#This Row],[ Income ]]="",Table2[[#This Row],[ Income ]]&gt;200000),ROUND(MEDIAN(Table2[[ Income ]]),0),Table2[[#This Row],[ Income ]])</f>
        <v>70617</v>
      </c>
      <c r="AL1004" s="2" t="str">
        <f>IF(Table2[[#This Row],[Income_Cleaned]]&lt;35000,"Low",
   IF(Table2[[#This Row],[Income_Cleaned]]&lt;=70000,"Medium","High"))</f>
        <v>High</v>
      </c>
    </row>
    <row r="1005" spans="1:38" x14ac:dyDescent="0.35">
      <c r="A1005">
        <v>1204</v>
      </c>
      <c r="B1005">
        <v>1970</v>
      </c>
      <c r="C1005" t="s">
        <v>39</v>
      </c>
      <c r="D1005" t="s">
        <v>35</v>
      </c>
      <c r="E1005">
        <v>67536</v>
      </c>
      <c r="F1005">
        <v>0</v>
      </c>
      <c r="G1005">
        <v>1</v>
      </c>
      <c r="H1005" s="1">
        <v>41416</v>
      </c>
      <c r="I1005">
        <v>45</v>
      </c>
      <c r="J1005">
        <v>1253</v>
      </c>
      <c r="K1005">
        <v>0</v>
      </c>
      <c r="L1005">
        <v>447</v>
      </c>
      <c r="M1005">
        <v>23</v>
      </c>
      <c r="N1005">
        <v>71</v>
      </c>
      <c r="O1005">
        <v>35</v>
      </c>
      <c r="P1005">
        <v>3</v>
      </c>
      <c r="Q1005">
        <v>11</v>
      </c>
      <c r="R1005">
        <v>5</v>
      </c>
      <c r="S1005">
        <v>11</v>
      </c>
      <c r="T1005">
        <v>8</v>
      </c>
      <c r="U1005">
        <v>0</v>
      </c>
      <c r="V1005">
        <v>0</v>
      </c>
      <c r="W1005">
        <v>0</v>
      </c>
      <c r="X1005">
        <v>1</v>
      </c>
      <c r="Y1005">
        <v>0</v>
      </c>
      <c r="Z1005">
        <v>0</v>
      </c>
      <c r="AA1005">
        <v>0</v>
      </c>
      <c r="AB1005" t="s">
        <v>45</v>
      </c>
      <c r="AC1005">
        <f>2014 - Table2[[#This Row],[Year_Birth]]</f>
        <v>44</v>
      </c>
      <c r="AD1005">
        <f>IF(Table2[[#This Row],[Age]]&gt;100, "100", Table2[[#This Row],[Age]])</f>
        <v>44</v>
      </c>
      <c r="AE1005" t="str">
        <f>IF(Table2[[#This Row],[Age_Cleaned]]&lt;30,"&lt;30",
   IF(Table2[[#This Row],[Age_Cleaned]]&lt;=40,"30-40",
   IF(Table2[[#This Row],[Age_Cleaned]]&lt;=50,"40-50","50+")))</f>
        <v>40-50</v>
      </c>
      <c r="AF1005" s="2">
        <f>Table2[[#This Row],[MntWines]]+Table2[[#This Row],[MntFruits]]+Table2[[#This Row],[MntMeatProducts]]+Table2[[#This Row],[MntFishProducts]]+Table2[[#This Row],[MntSweetProducts]]+Table2[[#This Row],[MntGoldProds]]</f>
        <v>1829</v>
      </c>
      <c r="AG1005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100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005" s="2">
        <f>IF(Table2[[#This Row],[Marital_Cleaned]]="In Relationship",2,1) + Table2[[#This Row],[Kidhome]] + Table2[[#This Row],[Teenhome]]</f>
        <v>3</v>
      </c>
      <c r="AJ100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005" s="2">
        <f>IF(OR(Table2[[#This Row],[ Income ]]="",Table2[[#This Row],[ Income ]]&gt;200000),ROUND(MEDIAN(Table2[[ Income ]]),0),Table2[[#This Row],[ Income ]])</f>
        <v>67536</v>
      </c>
      <c r="AL1005" s="2" t="str">
        <f>IF(Table2[[#This Row],[Income_Cleaned]]&lt;35000,"Low",
   IF(Table2[[#This Row],[Income_Cleaned]]&lt;=70000,"Medium","High"))</f>
        <v>Medium</v>
      </c>
    </row>
    <row r="1006" spans="1:38" x14ac:dyDescent="0.35">
      <c r="A1006">
        <v>1170</v>
      </c>
      <c r="B1006">
        <v>1975</v>
      </c>
      <c r="C1006" t="s">
        <v>30</v>
      </c>
      <c r="D1006" t="s">
        <v>35</v>
      </c>
      <c r="E1006">
        <v>27573</v>
      </c>
      <c r="F1006">
        <v>1</v>
      </c>
      <c r="G1006">
        <v>0</v>
      </c>
      <c r="H1006" s="1">
        <v>41358</v>
      </c>
      <c r="I1006">
        <v>45</v>
      </c>
      <c r="J1006">
        <v>50</v>
      </c>
      <c r="K1006">
        <v>15</v>
      </c>
      <c r="L1006">
        <v>110</v>
      </c>
      <c r="M1006">
        <v>39</v>
      </c>
      <c r="N1006">
        <v>15</v>
      </c>
      <c r="O1006">
        <v>15</v>
      </c>
      <c r="P1006">
        <v>4</v>
      </c>
      <c r="Q1006">
        <v>5</v>
      </c>
      <c r="R1006">
        <v>1</v>
      </c>
      <c r="S1006">
        <v>4</v>
      </c>
      <c r="T1006">
        <v>8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 t="s">
        <v>32</v>
      </c>
      <c r="AC1006">
        <f>2014 - Table2[[#This Row],[Year_Birth]]</f>
        <v>39</v>
      </c>
      <c r="AD1006">
        <f>IF(Table2[[#This Row],[Age]]&gt;100, "100", Table2[[#This Row],[Age]])</f>
        <v>39</v>
      </c>
      <c r="AE1006" t="str">
        <f>IF(Table2[[#This Row],[Age_Cleaned]]&lt;30,"&lt;30",
   IF(Table2[[#This Row],[Age_Cleaned]]&lt;=40,"30-40",
   IF(Table2[[#This Row],[Age_Cleaned]]&lt;=50,"40-50","50+")))</f>
        <v>30-40</v>
      </c>
      <c r="AF1006" s="2">
        <f>Table2[[#This Row],[MntWines]]+Table2[[#This Row],[MntFruits]]+Table2[[#This Row],[MntMeatProducts]]+Table2[[#This Row],[MntFishProducts]]+Table2[[#This Row],[MntSweetProducts]]+Table2[[#This Row],[MntGoldProds]]</f>
        <v>244</v>
      </c>
      <c r="AG1006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00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006" s="2">
        <f>IF(Table2[[#This Row],[Marital_Cleaned]]="In Relationship",2,1) + Table2[[#This Row],[Kidhome]] + Table2[[#This Row],[Teenhome]]</f>
        <v>3</v>
      </c>
      <c r="AJ100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006" s="2">
        <f>IF(OR(Table2[[#This Row],[ Income ]]="",Table2[[#This Row],[ Income ]]&gt;200000),ROUND(MEDIAN(Table2[[ Income ]]),0),Table2[[#This Row],[ Income ]])</f>
        <v>27573</v>
      </c>
      <c r="AL1006" s="2" t="str">
        <f>IF(Table2[[#This Row],[Income_Cleaned]]&lt;35000,"Low",
   IF(Table2[[#This Row],[Income_Cleaned]]&lt;=70000,"Medium","High"))</f>
        <v>Low</v>
      </c>
    </row>
    <row r="1007" spans="1:38" x14ac:dyDescent="0.35">
      <c r="A1007">
        <v>8812</v>
      </c>
      <c r="B1007">
        <v>1979</v>
      </c>
      <c r="C1007" t="s">
        <v>40</v>
      </c>
      <c r="D1007" t="s">
        <v>31</v>
      </c>
      <c r="E1007">
        <v>13533</v>
      </c>
      <c r="F1007">
        <v>1</v>
      </c>
      <c r="G1007">
        <v>0</v>
      </c>
      <c r="H1007" s="1">
        <v>41343</v>
      </c>
      <c r="I1007">
        <v>45</v>
      </c>
      <c r="J1007">
        <v>12</v>
      </c>
      <c r="K1007">
        <v>3</v>
      </c>
      <c r="L1007">
        <v>8</v>
      </c>
      <c r="M1007">
        <v>8</v>
      </c>
      <c r="N1007">
        <v>0</v>
      </c>
      <c r="O1007">
        <v>17</v>
      </c>
      <c r="P1007">
        <v>2</v>
      </c>
      <c r="Q1007">
        <v>2</v>
      </c>
      <c r="R1007">
        <v>0</v>
      </c>
      <c r="S1007">
        <v>3</v>
      </c>
      <c r="T1007">
        <v>7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 t="s">
        <v>32</v>
      </c>
      <c r="AC1007">
        <f>2014 - Table2[[#This Row],[Year_Birth]]</f>
        <v>35</v>
      </c>
      <c r="AD1007">
        <f>IF(Table2[[#This Row],[Age]]&gt;100, "100", Table2[[#This Row],[Age]])</f>
        <v>35</v>
      </c>
      <c r="AE1007" t="str">
        <f>IF(Table2[[#This Row],[Age_Cleaned]]&lt;30,"&lt;30",
   IF(Table2[[#This Row],[Age_Cleaned]]&lt;=40,"30-40",
   IF(Table2[[#This Row],[Age_Cleaned]]&lt;=50,"40-50","50+")))</f>
        <v>30-40</v>
      </c>
      <c r="AF1007" s="2">
        <f>Table2[[#This Row],[MntWines]]+Table2[[#This Row],[MntFruits]]+Table2[[#This Row],[MntMeatProducts]]+Table2[[#This Row],[MntFishProducts]]+Table2[[#This Row],[MntSweetProducts]]+Table2[[#This Row],[MntGoldProds]]</f>
        <v>48</v>
      </c>
      <c r="AG1007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00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1007" s="2">
        <f>IF(Table2[[#This Row],[Marital_Cleaned]]="In Relationship",2,1) + Table2[[#This Row],[Kidhome]] + Table2[[#This Row],[Teenhome]]</f>
        <v>2</v>
      </c>
      <c r="AJ100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1007" s="2">
        <f>IF(OR(Table2[[#This Row],[ Income ]]="",Table2[[#This Row],[ Income ]]&gt;200000),ROUND(MEDIAN(Table2[[ Income ]]),0),Table2[[#This Row],[ Income ]])</f>
        <v>13533</v>
      </c>
      <c r="AL1007" s="2" t="str">
        <f>IF(Table2[[#This Row],[Income_Cleaned]]&lt;35000,"Low",
   IF(Table2[[#This Row],[Income_Cleaned]]&lt;=70000,"Medium","High"))</f>
        <v>Low</v>
      </c>
    </row>
    <row r="1008" spans="1:38" x14ac:dyDescent="0.35">
      <c r="A1008">
        <v>4690</v>
      </c>
      <c r="B1008">
        <v>1953</v>
      </c>
      <c r="C1008" t="s">
        <v>30</v>
      </c>
      <c r="D1008" t="s">
        <v>35</v>
      </c>
      <c r="E1008">
        <v>50725</v>
      </c>
      <c r="F1008">
        <v>0</v>
      </c>
      <c r="G1008">
        <v>1</v>
      </c>
      <c r="H1008" s="1">
        <v>41318</v>
      </c>
      <c r="I1008">
        <v>45</v>
      </c>
      <c r="J1008">
        <v>443</v>
      </c>
      <c r="K1008">
        <v>10</v>
      </c>
      <c r="L1008">
        <v>75</v>
      </c>
      <c r="M1008">
        <v>0</v>
      </c>
      <c r="N1008">
        <v>10</v>
      </c>
      <c r="O1008">
        <v>48</v>
      </c>
      <c r="P1008">
        <v>4</v>
      </c>
      <c r="Q1008">
        <v>8</v>
      </c>
      <c r="R1008">
        <v>1</v>
      </c>
      <c r="S1008">
        <v>8</v>
      </c>
      <c r="T1008">
        <v>8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 t="s">
        <v>34</v>
      </c>
      <c r="AC1008">
        <f>2014 - Table2[[#This Row],[Year_Birth]]</f>
        <v>61</v>
      </c>
      <c r="AD1008">
        <f>IF(Table2[[#This Row],[Age]]&gt;100, "100", Table2[[#This Row],[Age]])</f>
        <v>61</v>
      </c>
      <c r="AE1008" t="str">
        <f>IF(Table2[[#This Row],[Age_Cleaned]]&lt;30,"&lt;30",
   IF(Table2[[#This Row],[Age_Cleaned]]&lt;=40,"30-40",
   IF(Table2[[#This Row],[Age_Cleaned]]&lt;=50,"40-50","50+")))</f>
        <v>50+</v>
      </c>
      <c r="AF1008" s="2">
        <f>Table2[[#This Row],[MntWines]]+Table2[[#This Row],[MntFruits]]+Table2[[#This Row],[MntMeatProducts]]+Table2[[#This Row],[MntFishProducts]]+Table2[[#This Row],[MntSweetProducts]]+Table2[[#This Row],[MntGoldProds]]</f>
        <v>586</v>
      </c>
      <c r="AG1008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00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008" s="2">
        <f>IF(Table2[[#This Row],[Marital_Cleaned]]="In Relationship",2,1) + Table2[[#This Row],[Kidhome]] + Table2[[#This Row],[Teenhome]]</f>
        <v>3</v>
      </c>
      <c r="AJ100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008" s="2">
        <f>IF(OR(Table2[[#This Row],[ Income ]]="",Table2[[#This Row],[ Income ]]&gt;200000),ROUND(MEDIAN(Table2[[ Income ]]),0),Table2[[#This Row],[ Income ]])</f>
        <v>50725</v>
      </c>
      <c r="AL1008" s="2" t="str">
        <f>IF(Table2[[#This Row],[Income_Cleaned]]&lt;35000,"Low",
   IF(Table2[[#This Row],[Income_Cleaned]]&lt;=70000,"Medium","High"))</f>
        <v>Medium</v>
      </c>
    </row>
    <row r="1009" spans="1:38" x14ac:dyDescent="0.35">
      <c r="A1009">
        <v>1715</v>
      </c>
      <c r="B1009">
        <v>1978</v>
      </c>
      <c r="C1009" t="s">
        <v>30</v>
      </c>
      <c r="D1009" t="s">
        <v>37</v>
      </c>
      <c r="E1009">
        <v>25851</v>
      </c>
      <c r="F1009">
        <v>1</v>
      </c>
      <c r="G1009">
        <v>0</v>
      </c>
      <c r="H1009" s="1">
        <v>41316</v>
      </c>
      <c r="I1009">
        <v>45</v>
      </c>
      <c r="J1009">
        <v>9</v>
      </c>
      <c r="K1009">
        <v>4</v>
      </c>
      <c r="L1009">
        <v>18</v>
      </c>
      <c r="M1009">
        <v>7</v>
      </c>
      <c r="N1009">
        <v>5</v>
      </c>
      <c r="O1009">
        <v>5</v>
      </c>
      <c r="P1009">
        <v>2</v>
      </c>
      <c r="Q1009">
        <v>2</v>
      </c>
      <c r="R1009">
        <v>0</v>
      </c>
      <c r="S1009">
        <v>3</v>
      </c>
      <c r="T1009">
        <v>7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 t="s">
        <v>38</v>
      </c>
      <c r="AC1009">
        <f>2014 - Table2[[#This Row],[Year_Birth]]</f>
        <v>36</v>
      </c>
      <c r="AD1009">
        <f>IF(Table2[[#This Row],[Age]]&gt;100, "100", Table2[[#This Row],[Age]])</f>
        <v>36</v>
      </c>
      <c r="AE1009" t="str">
        <f>IF(Table2[[#This Row],[Age_Cleaned]]&lt;30,"&lt;30",
   IF(Table2[[#This Row],[Age_Cleaned]]&lt;=40,"30-40",
   IF(Table2[[#This Row],[Age_Cleaned]]&lt;=50,"40-50","50+")))</f>
        <v>30-40</v>
      </c>
      <c r="AF1009" s="2">
        <f>Table2[[#This Row],[MntWines]]+Table2[[#This Row],[MntFruits]]+Table2[[#This Row],[MntMeatProducts]]+Table2[[#This Row],[MntFishProducts]]+Table2[[#This Row],[MntSweetProducts]]+Table2[[#This Row],[MntGoldProds]]</f>
        <v>48</v>
      </c>
      <c r="AG1009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00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009" s="2">
        <f>IF(Table2[[#This Row],[Marital_Cleaned]]="In Relationship",2,1) + Table2[[#This Row],[Kidhome]] + Table2[[#This Row],[Teenhome]]</f>
        <v>3</v>
      </c>
      <c r="AJ100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009" s="2">
        <f>IF(OR(Table2[[#This Row],[ Income ]]="",Table2[[#This Row],[ Income ]]&gt;200000),ROUND(MEDIAN(Table2[[ Income ]]),0),Table2[[#This Row],[ Income ]])</f>
        <v>25851</v>
      </c>
      <c r="AL1009" s="2" t="str">
        <f>IF(Table2[[#This Row],[Income_Cleaned]]&lt;35000,"Low",
   IF(Table2[[#This Row],[Income_Cleaned]]&lt;=70000,"Medium","High"))</f>
        <v>Low</v>
      </c>
    </row>
    <row r="1010" spans="1:38" x14ac:dyDescent="0.35">
      <c r="A1010">
        <v>10821</v>
      </c>
      <c r="B1010">
        <v>1978</v>
      </c>
      <c r="C1010" t="s">
        <v>30</v>
      </c>
      <c r="D1010" t="s">
        <v>35</v>
      </c>
      <c r="E1010">
        <v>57113</v>
      </c>
      <c r="F1010">
        <v>1</v>
      </c>
      <c r="G1010">
        <v>1</v>
      </c>
      <c r="H1010" s="1">
        <v>41311</v>
      </c>
      <c r="I1010">
        <v>45</v>
      </c>
      <c r="J1010">
        <v>182</v>
      </c>
      <c r="K1010">
        <v>4</v>
      </c>
      <c r="L1010">
        <v>33</v>
      </c>
      <c r="M1010">
        <v>0</v>
      </c>
      <c r="N1010">
        <v>2</v>
      </c>
      <c r="O1010">
        <v>42</v>
      </c>
      <c r="P1010">
        <v>6</v>
      </c>
      <c r="Q1010">
        <v>4</v>
      </c>
      <c r="R1010">
        <v>1</v>
      </c>
      <c r="S1010">
        <v>5</v>
      </c>
      <c r="T1010">
        <v>7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 t="s">
        <v>32</v>
      </c>
      <c r="AC1010">
        <f>2014 - Table2[[#This Row],[Year_Birth]]</f>
        <v>36</v>
      </c>
      <c r="AD1010">
        <f>IF(Table2[[#This Row],[Age]]&gt;100, "100", Table2[[#This Row],[Age]])</f>
        <v>36</v>
      </c>
      <c r="AE1010" t="str">
        <f>IF(Table2[[#This Row],[Age_Cleaned]]&lt;30,"&lt;30",
   IF(Table2[[#This Row],[Age_Cleaned]]&lt;=40,"30-40",
   IF(Table2[[#This Row],[Age_Cleaned]]&lt;=50,"40-50","50+")))</f>
        <v>30-40</v>
      </c>
      <c r="AF1010" s="2">
        <f>Table2[[#This Row],[MntWines]]+Table2[[#This Row],[MntFruits]]+Table2[[#This Row],[MntMeatProducts]]+Table2[[#This Row],[MntFishProducts]]+Table2[[#This Row],[MntSweetProducts]]+Table2[[#This Row],[MntGoldProds]]</f>
        <v>263</v>
      </c>
      <c r="AG1010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01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010" s="2">
        <f>IF(Table2[[#This Row],[Marital_Cleaned]]="In Relationship",2,1) + Table2[[#This Row],[Kidhome]] + Table2[[#This Row],[Teenhome]]</f>
        <v>4</v>
      </c>
      <c r="AJ101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010" s="2">
        <f>IF(OR(Table2[[#This Row],[ Income ]]="",Table2[[#This Row],[ Income ]]&gt;200000),ROUND(MEDIAN(Table2[[ Income ]]),0),Table2[[#This Row],[ Income ]])</f>
        <v>57113</v>
      </c>
      <c r="AL1010" s="2" t="str">
        <f>IF(Table2[[#This Row],[Income_Cleaned]]&lt;35000,"Low",
   IF(Table2[[#This Row],[Income_Cleaned]]&lt;=70000,"Medium","High"))</f>
        <v>Medium</v>
      </c>
    </row>
    <row r="1011" spans="1:38" x14ac:dyDescent="0.35">
      <c r="A1011">
        <v>6543</v>
      </c>
      <c r="B1011">
        <v>1945</v>
      </c>
      <c r="C1011" t="s">
        <v>43</v>
      </c>
      <c r="D1011" t="s">
        <v>37</v>
      </c>
      <c r="E1011">
        <v>62847</v>
      </c>
      <c r="F1011">
        <v>0</v>
      </c>
      <c r="G1011">
        <v>0</v>
      </c>
      <c r="H1011" s="1">
        <v>41289</v>
      </c>
      <c r="I1011">
        <v>45</v>
      </c>
      <c r="J1011">
        <v>521</v>
      </c>
      <c r="K1011">
        <v>168</v>
      </c>
      <c r="L1011">
        <v>706</v>
      </c>
      <c r="M1011">
        <v>80</v>
      </c>
      <c r="N1011">
        <v>76</v>
      </c>
      <c r="O1011">
        <v>61</v>
      </c>
      <c r="P1011">
        <v>1</v>
      </c>
      <c r="Q1011">
        <v>3</v>
      </c>
      <c r="R1011">
        <v>6</v>
      </c>
      <c r="S1011">
        <v>4</v>
      </c>
      <c r="T1011">
        <v>2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 t="s">
        <v>34</v>
      </c>
      <c r="AC1011">
        <f>2014 - Table2[[#This Row],[Year_Birth]]</f>
        <v>69</v>
      </c>
      <c r="AD1011">
        <f>IF(Table2[[#This Row],[Age]]&gt;100, "100", Table2[[#This Row],[Age]])</f>
        <v>69</v>
      </c>
      <c r="AE1011" t="str">
        <f>IF(Table2[[#This Row],[Age_Cleaned]]&lt;30,"&lt;30",
   IF(Table2[[#This Row],[Age_Cleaned]]&lt;=40,"30-40",
   IF(Table2[[#This Row],[Age_Cleaned]]&lt;=50,"40-50","50+")))</f>
        <v>50+</v>
      </c>
      <c r="AF1011" s="2">
        <f>Table2[[#This Row],[MntWines]]+Table2[[#This Row],[MntFruits]]+Table2[[#This Row],[MntMeatProducts]]+Table2[[#This Row],[MntFishProducts]]+Table2[[#This Row],[MntSweetProducts]]+Table2[[#This Row],[MntGoldProds]]</f>
        <v>1612</v>
      </c>
      <c r="AG1011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01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011" s="2">
        <f>IF(Table2[[#This Row],[Marital_Cleaned]]="In Relationship",2,1) + Table2[[#This Row],[Kidhome]] + Table2[[#This Row],[Teenhome]]</f>
        <v>2</v>
      </c>
      <c r="AJ101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011" s="2">
        <f>IF(OR(Table2[[#This Row],[ Income ]]="",Table2[[#This Row],[ Income ]]&gt;200000),ROUND(MEDIAN(Table2[[ Income ]]),0),Table2[[#This Row],[ Income ]])</f>
        <v>62847</v>
      </c>
      <c r="AL1011" s="2" t="str">
        <f>IF(Table2[[#This Row],[Income_Cleaned]]&lt;35000,"Low",
   IF(Table2[[#This Row],[Income_Cleaned]]&lt;=70000,"Medium","High"))</f>
        <v>Medium</v>
      </c>
    </row>
    <row r="1012" spans="1:38" x14ac:dyDescent="0.35">
      <c r="A1012">
        <v>7119</v>
      </c>
      <c r="B1012">
        <v>1982</v>
      </c>
      <c r="C1012" t="s">
        <v>30</v>
      </c>
      <c r="D1012" t="s">
        <v>33</v>
      </c>
      <c r="E1012">
        <v>68627</v>
      </c>
      <c r="F1012">
        <v>0</v>
      </c>
      <c r="G1012">
        <v>0</v>
      </c>
      <c r="H1012" s="1">
        <v>41286</v>
      </c>
      <c r="I1012">
        <v>45</v>
      </c>
      <c r="J1012">
        <v>395</v>
      </c>
      <c r="K1012">
        <v>15</v>
      </c>
      <c r="L1012">
        <v>263</v>
      </c>
      <c r="M1012">
        <v>60</v>
      </c>
      <c r="N1012">
        <v>54</v>
      </c>
      <c r="O1012">
        <v>38</v>
      </c>
      <c r="P1012">
        <v>1</v>
      </c>
      <c r="Q1012">
        <v>2</v>
      </c>
      <c r="R1012">
        <v>3</v>
      </c>
      <c r="S1012">
        <v>6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 t="s">
        <v>45</v>
      </c>
      <c r="AC1012">
        <f>2014 - Table2[[#This Row],[Year_Birth]]</f>
        <v>32</v>
      </c>
      <c r="AD1012">
        <f>IF(Table2[[#This Row],[Age]]&gt;100, "100", Table2[[#This Row],[Age]])</f>
        <v>32</v>
      </c>
      <c r="AE1012" t="str">
        <f>IF(Table2[[#This Row],[Age_Cleaned]]&lt;30,"&lt;30",
   IF(Table2[[#This Row],[Age_Cleaned]]&lt;=40,"30-40",
   IF(Table2[[#This Row],[Age_Cleaned]]&lt;=50,"40-50","50+")))</f>
        <v>30-40</v>
      </c>
      <c r="AF1012" s="2">
        <f>Table2[[#This Row],[MntWines]]+Table2[[#This Row],[MntFruits]]+Table2[[#This Row],[MntMeatProducts]]+Table2[[#This Row],[MntFishProducts]]+Table2[[#This Row],[MntSweetProducts]]+Table2[[#This Row],[MntGoldProds]]</f>
        <v>825</v>
      </c>
      <c r="AG1012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01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012" s="2">
        <f>IF(Table2[[#This Row],[Marital_Cleaned]]="In Relationship",2,1) + Table2[[#This Row],[Kidhome]] + Table2[[#This Row],[Teenhome]]</f>
        <v>1</v>
      </c>
      <c r="AJ101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012" s="2">
        <f>IF(OR(Table2[[#This Row],[ Income ]]="",Table2[[#This Row],[ Income ]]&gt;200000),ROUND(MEDIAN(Table2[[ Income ]]),0),Table2[[#This Row],[ Income ]])</f>
        <v>68627</v>
      </c>
      <c r="AL1012" s="2" t="str">
        <f>IF(Table2[[#This Row],[Income_Cleaned]]&lt;35000,"Low",
   IF(Table2[[#This Row],[Income_Cleaned]]&lt;=70000,"Medium","High"))</f>
        <v>Medium</v>
      </c>
    </row>
    <row r="1013" spans="1:38" x14ac:dyDescent="0.35">
      <c r="A1013">
        <v>3518</v>
      </c>
      <c r="B1013">
        <v>1983</v>
      </c>
      <c r="C1013" t="s">
        <v>30</v>
      </c>
      <c r="D1013" t="s">
        <v>35</v>
      </c>
      <c r="E1013">
        <v>25271</v>
      </c>
      <c r="F1013">
        <v>1</v>
      </c>
      <c r="G1013">
        <v>0</v>
      </c>
      <c r="H1013" s="1">
        <v>41248</v>
      </c>
      <c r="I1013">
        <v>45</v>
      </c>
      <c r="J1013">
        <v>10</v>
      </c>
      <c r="K1013">
        <v>1</v>
      </c>
      <c r="L1013">
        <v>18</v>
      </c>
      <c r="M1013">
        <v>10</v>
      </c>
      <c r="N1013">
        <v>4</v>
      </c>
      <c r="O1013">
        <v>7</v>
      </c>
      <c r="P1013">
        <v>1</v>
      </c>
      <c r="Q1013">
        <v>1</v>
      </c>
      <c r="R1013">
        <v>1</v>
      </c>
      <c r="S1013">
        <v>2</v>
      </c>
      <c r="T1013">
        <v>9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 t="s">
        <v>42</v>
      </c>
      <c r="AC1013">
        <f>2014 - Table2[[#This Row],[Year_Birth]]</f>
        <v>31</v>
      </c>
      <c r="AD1013">
        <f>IF(Table2[[#This Row],[Age]]&gt;100, "100", Table2[[#This Row],[Age]])</f>
        <v>31</v>
      </c>
      <c r="AE1013" t="str">
        <f>IF(Table2[[#This Row],[Age_Cleaned]]&lt;30,"&lt;30",
   IF(Table2[[#This Row],[Age_Cleaned]]&lt;=40,"30-40",
   IF(Table2[[#This Row],[Age_Cleaned]]&lt;=50,"40-50","50+")))</f>
        <v>30-40</v>
      </c>
      <c r="AF1013" s="2">
        <f>Table2[[#This Row],[MntWines]]+Table2[[#This Row],[MntFruits]]+Table2[[#This Row],[MntMeatProducts]]+Table2[[#This Row],[MntFishProducts]]+Table2[[#This Row],[MntSweetProducts]]+Table2[[#This Row],[MntGoldProds]]</f>
        <v>50</v>
      </c>
      <c r="AG1013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01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013" s="2">
        <f>IF(Table2[[#This Row],[Marital_Cleaned]]="In Relationship",2,1) + Table2[[#This Row],[Kidhome]] + Table2[[#This Row],[Teenhome]]</f>
        <v>3</v>
      </c>
      <c r="AJ101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013" s="2">
        <f>IF(OR(Table2[[#This Row],[ Income ]]="",Table2[[#This Row],[ Income ]]&gt;200000),ROUND(MEDIAN(Table2[[ Income ]]),0),Table2[[#This Row],[ Income ]])</f>
        <v>25271</v>
      </c>
      <c r="AL1013" s="2" t="str">
        <f>IF(Table2[[#This Row],[Income_Cleaned]]&lt;35000,"Low",
   IF(Table2[[#This Row],[Income_Cleaned]]&lt;=70000,"Medium","High"))</f>
        <v>Low</v>
      </c>
    </row>
    <row r="1014" spans="1:38" x14ac:dyDescent="0.35">
      <c r="A1014">
        <v>1245</v>
      </c>
      <c r="B1014">
        <v>1966</v>
      </c>
      <c r="C1014" t="s">
        <v>30</v>
      </c>
      <c r="D1014" t="s">
        <v>33</v>
      </c>
      <c r="E1014">
        <v>63810</v>
      </c>
      <c r="F1014">
        <v>0</v>
      </c>
      <c r="G1014">
        <v>1</v>
      </c>
      <c r="H1014" s="1">
        <v>41224</v>
      </c>
      <c r="I1014">
        <v>45</v>
      </c>
      <c r="J1014">
        <v>977</v>
      </c>
      <c r="K1014">
        <v>12</v>
      </c>
      <c r="L1014">
        <v>253</v>
      </c>
      <c r="M1014">
        <v>16</v>
      </c>
      <c r="N1014">
        <v>12</v>
      </c>
      <c r="O1014">
        <v>101</v>
      </c>
      <c r="P1014">
        <v>4</v>
      </c>
      <c r="Q1014">
        <v>4</v>
      </c>
      <c r="R1014">
        <v>3</v>
      </c>
      <c r="S1014">
        <v>12</v>
      </c>
      <c r="T1014">
        <v>8</v>
      </c>
      <c r="U1014">
        <v>0</v>
      </c>
      <c r="V1014">
        <v>1</v>
      </c>
      <c r="W1014">
        <v>0</v>
      </c>
      <c r="X1014">
        <v>0</v>
      </c>
      <c r="Y1014">
        <v>0</v>
      </c>
      <c r="Z1014">
        <v>0</v>
      </c>
      <c r="AA1014">
        <v>0</v>
      </c>
      <c r="AB1014" t="s">
        <v>32</v>
      </c>
      <c r="AC1014">
        <f>2014 - Table2[[#This Row],[Year_Birth]]</f>
        <v>48</v>
      </c>
      <c r="AD1014">
        <f>IF(Table2[[#This Row],[Age]]&gt;100, "100", Table2[[#This Row],[Age]])</f>
        <v>48</v>
      </c>
      <c r="AE1014" t="str">
        <f>IF(Table2[[#This Row],[Age_Cleaned]]&lt;30,"&lt;30",
   IF(Table2[[#This Row],[Age_Cleaned]]&lt;=40,"30-40",
   IF(Table2[[#This Row],[Age_Cleaned]]&lt;=50,"40-50","50+")))</f>
        <v>40-50</v>
      </c>
      <c r="AF1014" s="2">
        <f>Table2[[#This Row],[MntWines]]+Table2[[#This Row],[MntFruits]]+Table2[[#This Row],[MntMeatProducts]]+Table2[[#This Row],[MntFishProducts]]+Table2[[#This Row],[MntSweetProducts]]+Table2[[#This Row],[MntGoldProds]]</f>
        <v>1371</v>
      </c>
      <c r="AG1014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101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014" s="2">
        <f>IF(Table2[[#This Row],[Marital_Cleaned]]="In Relationship",2,1) + Table2[[#This Row],[Kidhome]] + Table2[[#This Row],[Teenhome]]</f>
        <v>2</v>
      </c>
      <c r="AJ101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014" s="2">
        <f>IF(OR(Table2[[#This Row],[ Income ]]="",Table2[[#This Row],[ Income ]]&gt;200000),ROUND(MEDIAN(Table2[[ Income ]]),0),Table2[[#This Row],[ Income ]])</f>
        <v>63810</v>
      </c>
      <c r="AL1014" s="2" t="str">
        <f>IF(Table2[[#This Row],[Income_Cleaned]]&lt;35000,"Low",
   IF(Table2[[#This Row],[Income_Cleaned]]&lt;=70000,"Medium","High"))</f>
        <v>Medium</v>
      </c>
    </row>
    <row r="1015" spans="1:38" x14ac:dyDescent="0.35">
      <c r="A1015">
        <v>2561</v>
      </c>
      <c r="B1015">
        <v>1966</v>
      </c>
      <c r="C1015" t="s">
        <v>30</v>
      </c>
      <c r="D1015" t="s">
        <v>33</v>
      </c>
      <c r="E1015">
        <v>63810</v>
      </c>
      <c r="F1015">
        <v>0</v>
      </c>
      <c r="G1015">
        <v>1</v>
      </c>
      <c r="H1015" s="1">
        <v>41224</v>
      </c>
      <c r="I1015">
        <v>45</v>
      </c>
      <c r="J1015">
        <v>977</v>
      </c>
      <c r="K1015">
        <v>12</v>
      </c>
      <c r="L1015">
        <v>253</v>
      </c>
      <c r="M1015">
        <v>16</v>
      </c>
      <c r="N1015">
        <v>12</v>
      </c>
      <c r="O1015">
        <v>101</v>
      </c>
      <c r="P1015">
        <v>4</v>
      </c>
      <c r="Q1015">
        <v>4</v>
      </c>
      <c r="R1015">
        <v>3</v>
      </c>
      <c r="S1015">
        <v>12</v>
      </c>
      <c r="T1015">
        <v>8</v>
      </c>
      <c r="U1015">
        <v>0</v>
      </c>
      <c r="V1015">
        <v>1</v>
      </c>
      <c r="W1015">
        <v>0</v>
      </c>
      <c r="X1015">
        <v>0</v>
      </c>
      <c r="Y1015">
        <v>0</v>
      </c>
      <c r="Z1015">
        <v>0</v>
      </c>
      <c r="AA1015">
        <v>0</v>
      </c>
      <c r="AB1015" t="s">
        <v>41</v>
      </c>
      <c r="AC1015">
        <f>2014 - Table2[[#This Row],[Year_Birth]]</f>
        <v>48</v>
      </c>
      <c r="AD1015">
        <f>IF(Table2[[#This Row],[Age]]&gt;100, "100", Table2[[#This Row],[Age]])</f>
        <v>48</v>
      </c>
      <c r="AE1015" t="str">
        <f>IF(Table2[[#This Row],[Age_Cleaned]]&lt;30,"&lt;30",
   IF(Table2[[#This Row],[Age_Cleaned]]&lt;=40,"30-40",
   IF(Table2[[#This Row],[Age_Cleaned]]&lt;=50,"40-50","50+")))</f>
        <v>40-50</v>
      </c>
      <c r="AF1015" s="2">
        <f>Table2[[#This Row],[MntWines]]+Table2[[#This Row],[MntFruits]]+Table2[[#This Row],[MntMeatProducts]]+Table2[[#This Row],[MntFishProducts]]+Table2[[#This Row],[MntSweetProducts]]+Table2[[#This Row],[MntGoldProds]]</f>
        <v>1371</v>
      </c>
      <c r="AG1015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101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015" s="2">
        <f>IF(Table2[[#This Row],[Marital_Cleaned]]="In Relationship",2,1) + Table2[[#This Row],[Kidhome]] + Table2[[#This Row],[Teenhome]]</f>
        <v>2</v>
      </c>
      <c r="AJ101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015" s="2">
        <f>IF(OR(Table2[[#This Row],[ Income ]]="",Table2[[#This Row],[ Income ]]&gt;200000),ROUND(MEDIAN(Table2[[ Income ]]),0),Table2[[#This Row],[ Income ]])</f>
        <v>63810</v>
      </c>
      <c r="AL1015" s="2" t="str">
        <f>IF(Table2[[#This Row],[Income_Cleaned]]&lt;35000,"Low",
   IF(Table2[[#This Row],[Income_Cleaned]]&lt;=70000,"Medium","High"))</f>
        <v>Medium</v>
      </c>
    </row>
    <row r="1016" spans="1:38" x14ac:dyDescent="0.35">
      <c r="A1016">
        <v>9624</v>
      </c>
      <c r="B1016">
        <v>1958</v>
      </c>
      <c r="C1016" t="s">
        <v>39</v>
      </c>
      <c r="D1016" t="s">
        <v>37</v>
      </c>
      <c r="E1016">
        <v>65488</v>
      </c>
      <c r="F1016">
        <v>0</v>
      </c>
      <c r="G1016">
        <v>0</v>
      </c>
      <c r="H1016" s="1">
        <v>41803</v>
      </c>
      <c r="I1016">
        <v>46</v>
      </c>
      <c r="J1016">
        <v>603</v>
      </c>
      <c r="K1016">
        <v>45</v>
      </c>
      <c r="L1016">
        <v>207</v>
      </c>
      <c r="M1016">
        <v>36</v>
      </c>
      <c r="N1016">
        <v>18</v>
      </c>
      <c r="O1016">
        <v>54</v>
      </c>
      <c r="P1016">
        <v>1</v>
      </c>
      <c r="Q1016">
        <v>3</v>
      </c>
      <c r="R1016">
        <v>4</v>
      </c>
      <c r="S1016">
        <v>6</v>
      </c>
      <c r="T1016">
        <v>1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 t="s">
        <v>32</v>
      </c>
      <c r="AC1016">
        <f>2014 - Table2[[#This Row],[Year_Birth]]</f>
        <v>56</v>
      </c>
      <c r="AD1016">
        <f>IF(Table2[[#This Row],[Age]]&gt;100, "100", Table2[[#This Row],[Age]])</f>
        <v>56</v>
      </c>
      <c r="AE1016" t="str">
        <f>IF(Table2[[#This Row],[Age_Cleaned]]&lt;30,"&lt;30",
   IF(Table2[[#This Row],[Age_Cleaned]]&lt;=40,"30-40",
   IF(Table2[[#This Row],[Age_Cleaned]]&lt;=50,"40-50","50+")))</f>
        <v>50+</v>
      </c>
      <c r="AF1016" s="2">
        <f>Table2[[#This Row],[MntWines]]+Table2[[#This Row],[MntFruits]]+Table2[[#This Row],[MntMeatProducts]]+Table2[[#This Row],[MntFishProducts]]+Table2[[#This Row],[MntSweetProducts]]+Table2[[#This Row],[MntGoldProds]]</f>
        <v>963</v>
      </c>
      <c r="AG1016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01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016" s="2">
        <f>IF(Table2[[#This Row],[Marital_Cleaned]]="In Relationship",2,1) + Table2[[#This Row],[Kidhome]] + Table2[[#This Row],[Teenhome]]</f>
        <v>2</v>
      </c>
      <c r="AJ101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016" s="2">
        <f>IF(OR(Table2[[#This Row],[ Income ]]="",Table2[[#This Row],[ Income ]]&gt;200000),ROUND(MEDIAN(Table2[[ Income ]]),0),Table2[[#This Row],[ Income ]])</f>
        <v>65488</v>
      </c>
      <c r="AL1016" s="2" t="str">
        <f>IF(Table2[[#This Row],[Income_Cleaned]]&lt;35000,"Low",
   IF(Table2[[#This Row],[Income_Cleaned]]&lt;=70000,"Medium","High"))</f>
        <v>Medium</v>
      </c>
    </row>
    <row r="1017" spans="1:38" x14ac:dyDescent="0.35">
      <c r="A1017">
        <v>10509</v>
      </c>
      <c r="B1017">
        <v>1955</v>
      </c>
      <c r="C1017" t="s">
        <v>43</v>
      </c>
      <c r="D1017" t="s">
        <v>33</v>
      </c>
      <c r="E1017">
        <v>36927</v>
      </c>
      <c r="F1017">
        <v>1</v>
      </c>
      <c r="G1017">
        <v>1</v>
      </c>
      <c r="H1017" s="1">
        <v>41792</v>
      </c>
      <c r="I1017">
        <v>46</v>
      </c>
      <c r="J1017">
        <v>51</v>
      </c>
      <c r="K1017">
        <v>0</v>
      </c>
      <c r="L1017">
        <v>16</v>
      </c>
      <c r="M1017">
        <v>0</v>
      </c>
      <c r="N1017">
        <v>0</v>
      </c>
      <c r="O1017">
        <v>4</v>
      </c>
      <c r="P1017">
        <v>2</v>
      </c>
      <c r="Q1017">
        <v>3</v>
      </c>
      <c r="R1017">
        <v>0</v>
      </c>
      <c r="S1017">
        <v>3</v>
      </c>
      <c r="T1017">
        <v>8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 t="s">
        <v>36</v>
      </c>
      <c r="AC1017">
        <f>2014 - Table2[[#This Row],[Year_Birth]]</f>
        <v>59</v>
      </c>
      <c r="AD1017">
        <f>IF(Table2[[#This Row],[Age]]&gt;100, "100", Table2[[#This Row],[Age]])</f>
        <v>59</v>
      </c>
      <c r="AE1017" t="str">
        <f>IF(Table2[[#This Row],[Age_Cleaned]]&lt;30,"&lt;30",
   IF(Table2[[#This Row],[Age_Cleaned]]&lt;=40,"30-40",
   IF(Table2[[#This Row],[Age_Cleaned]]&lt;=50,"40-50","50+")))</f>
        <v>50+</v>
      </c>
      <c r="AF1017" s="2">
        <f>Table2[[#This Row],[MntWines]]+Table2[[#This Row],[MntFruits]]+Table2[[#This Row],[MntMeatProducts]]+Table2[[#This Row],[MntFishProducts]]+Table2[[#This Row],[MntSweetProducts]]+Table2[[#This Row],[MntGoldProds]]</f>
        <v>71</v>
      </c>
      <c r="AG1017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01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017" s="2">
        <f>IF(Table2[[#This Row],[Marital_Cleaned]]="In Relationship",2,1) + Table2[[#This Row],[Kidhome]] + Table2[[#This Row],[Teenhome]]</f>
        <v>3</v>
      </c>
      <c r="AJ101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017" s="2">
        <f>IF(OR(Table2[[#This Row],[ Income ]]="",Table2[[#This Row],[ Income ]]&gt;200000),ROUND(MEDIAN(Table2[[ Income ]]),0),Table2[[#This Row],[ Income ]])</f>
        <v>36927</v>
      </c>
      <c r="AL1017" s="2" t="str">
        <f>IF(Table2[[#This Row],[Income_Cleaned]]&lt;35000,"Low",
   IF(Table2[[#This Row],[Income_Cleaned]]&lt;=70000,"Medium","High"))</f>
        <v>Medium</v>
      </c>
    </row>
    <row r="1018" spans="1:38" x14ac:dyDescent="0.35">
      <c r="A1018">
        <v>7629</v>
      </c>
      <c r="B1018">
        <v>1977</v>
      </c>
      <c r="C1018" t="s">
        <v>30</v>
      </c>
      <c r="D1018" t="s">
        <v>35</v>
      </c>
      <c r="E1018">
        <v>22108</v>
      </c>
      <c r="F1018">
        <v>1</v>
      </c>
      <c r="G1018">
        <v>1</v>
      </c>
      <c r="H1018" s="1">
        <v>41767</v>
      </c>
      <c r="I1018">
        <v>46</v>
      </c>
      <c r="J1018">
        <v>5</v>
      </c>
      <c r="K1018">
        <v>3</v>
      </c>
      <c r="L1018">
        <v>9</v>
      </c>
      <c r="M1018">
        <v>6</v>
      </c>
      <c r="N1018">
        <v>2</v>
      </c>
      <c r="O1018">
        <v>6</v>
      </c>
      <c r="P1018">
        <v>2</v>
      </c>
      <c r="Q1018">
        <v>2</v>
      </c>
      <c r="R1018">
        <v>0</v>
      </c>
      <c r="S1018">
        <v>3</v>
      </c>
      <c r="T1018">
        <v>7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 t="s">
        <v>32</v>
      </c>
      <c r="AC1018">
        <f>2014 - Table2[[#This Row],[Year_Birth]]</f>
        <v>37</v>
      </c>
      <c r="AD1018">
        <f>IF(Table2[[#This Row],[Age]]&gt;100, "100", Table2[[#This Row],[Age]])</f>
        <v>37</v>
      </c>
      <c r="AE1018" t="str">
        <f>IF(Table2[[#This Row],[Age_Cleaned]]&lt;30,"&lt;30",
   IF(Table2[[#This Row],[Age_Cleaned]]&lt;=40,"30-40",
   IF(Table2[[#This Row],[Age_Cleaned]]&lt;=50,"40-50","50+")))</f>
        <v>30-40</v>
      </c>
      <c r="AF1018" s="2">
        <f>Table2[[#This Row],[MntWines]]+Table2[[#This Row],[MntFruits]]+Table2[[#This Row],[MntMeatProducts]]+Table2[[#This Row],[MntFishProducts]]+Table2[[#This Row],[MntSweetProducts]]+Table2[[#This Row],[MntGoldProds]]</f>
        <v>31</v>
      </c>
      <c r="AG1018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01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018" s="2">
        <f>IF(Table2[[#This Row],[Marital_Cleaned]]="In Relationship",2,1) + Table2[[#This Row],[Kidhome]] + Table2[[#This Row],[Teenhome]]</f>
        <v>4</v>
      </c>
      <c r="AJ101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018" s="2">
        <f>IF(OR(Table2[[#This Row],[ Income ]]="",Table2[[#This Row],[ Income ]]&gt;200000),ROUND(MEDIAN(Table2[[ Income ]]),0),Table2[[#This Row],[ Income ]])</f>
        <v>22108</v>
      </c>
      <c r="AL1018" s="2" t="str">
        <f>IF(Table2[[#This Row],[Income_Cleaned]]&lt;35000,"Low",
   IF(Table2[[#This Row],[Income_Cleaned]]&lt;=70000,"Medium","High"))</f>
        <v>Low</v>
      </c>
    </row>
    <row r="1019" spans="1:38" x14ac:dyDescent="0.35">
      <c r="A1019">
        <v>7875</v>
      </c>
      <c r="B1019">
        <v>1949</v>
      </c>
      <c r="C1019" t="s">
        <v>30</v>
      </c>
      <c r="D1019" t="s">
        <v>35</v>
      </c>
      <c r="E1019">
        <v>72025</v>
      </c>
      <c r="F1019">
        <v>0</v>
      </c>
      <c r="G1019">
        <v>0</v>
      </c>
      <c r="H1019" s="1">
        <v>41758</v>
      </c>
      <c r="I1019">
        <v>46</v>
      </c>
      <c r="J1019">
        <v>967</v>
      </c>
      <c r="K1019">
        <v>0</v>
      </c>
      <c r="L1019">
        <v>617</v>
      </c>
      <c r="M1019">
        <v>43</v>
      </c>
      <c r="N1019">
        <v>50</v>
      </c>
      <c r="O1019">
        <v>0</v>
      </c>
      <c r="P1019">
        <v>1</v>
      </c>
      <c r="Q1019">
        <v>4</v>
      </c>
      <c r="R1019">
        <v>8</v>
      </c>
      <c r="S1019">
        <v>13</v>
      </c>
      <c r="T1019">
        <v>2</v>
      </c>
      <c r="U1019">
        <v>0</v>
      </c>
      <c r="V1019">
        <v>1</v>
      </c>
      <c r="W1019">
        <v>1</v>
      </c>
      <c r="X1019">
        <v>1</v>
      </c>
      <c r="Y1019">
        <v>0</v>
      </c>
      <c r="Z1019">
        <v>1</v>
      </c>
      <c r="AA1019">
        <v>0</v>
      </c>
      <c r="AB1019" t="s">
        <v>38</v>
      </c>
      <c r="AC1019">
        <f>2014 - Table2[[#This Row],[Year_Birth]]</f>
        <v>65</v>
      </c>
      <c r="AD1019">
        <f>IF(Table2[[#This Row],[Age]]&gt;100, "100", Table2[[#This Row],[Age]])</f>
        <v>65</v>
      </c>
      <c r="AE1019" t="str">
        <f>IF(Table2[[#This Row],[Age_Cleaned]]&lt;30,"&lt;30",
   IF(Table2[[#This Row],[Age_Cleaned]]&lt;=40,"30-40",
   IF(Table2[[#This Row],[Age_Cleaned]]&lt;=50,"40-50","50+")))</f>
        <v>50+</v>
      </c>
      <c r="AF1019" s="2">
        <f>Table2[[#This Row],[MntWines]]+Table2[[#This Row],[MntFruits]]+Table2[[#This Row],[MntMeatProducts]]+Table2[[#This Row],[MntFishProducts]]+Table2[[#This Row],[MntSweetProducts]]+Table2[[#This Row],[MntGoldProds]]</f>
        <v>1677</v>
      </c>
      <c r="AG1019" s="2">
        <f>Table2[[#This Row],[AcceptedCmp1]] + Table2[[#This Row],[AcceptedCmp2]] + Table2[[#This Row],[AcceptedCmp3]] + Table2[[#This Row],[AcceptedCmp4]] + Table2[[#This Row],[AcceptedCmp5]] + Table2[[#This Row],[Response]]</f>
        <v>4</v>
      </c>
      <c r="AH101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019" s="2">
        <f>IF(Table2[[#This Row],[Marital_Cleaned]]="In Relationship",2,1) + Table2[[#This Row],[Kidhome]] + Table2[[#This Row],[Teenhome]]</f>
        <v>2</v>
      </c>
      <c r="AJ101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019" s="2">
        <f>IF(OR(Table2[[#This Row],[ Income ]]="",Table2[[#This Row],[ Income ]]&gt;200000),ROUND(MEDIAN(Table2[[ Income ]]),0),Table2[[#This Row],[ Income ]])</f>
        <v>72025</v>
      </c>
      <c r="AL1019" s="2" t="str">
        <f>IF(Table2[[#This Row],[Income_Cleaned]]&lt;35000,"Low",
   IF(Table2[[#This Row],[Income_Cleaned]]&lt;=70000,"Medium","High"))</f>
        <v>High</v>
      </c>
    </row>
    <row r="1020" spans="1:38" x14ac:dyDescent="0.35">
      <c r="A1020">
        <v>2815</v>
      </c>
      <c r="B1020">
        <v>1975</v>
      </c>
      <c r="C1020" t="s">
        <v>30</v>
      </c>
      <c r="D1020" t="s">
        <v>35</v>
      </c>
      <c r="E1020">
        <v>33183</v>
      </c>
      <c r="F1020">
        <v>1</v>
      </c>
      <c r="G1020">
        <v>0</v>
      </c>
      <c r="H1020" s="1">
        <v>41694</v>
      </c>
      <c r="I1020">
        <v>46</v>
      </c>
      <c r="J1020">
        <v>7</v>
      </c>
      <c r="K1020">
        <v>5</v>
      </c>
      <c r="L1020">
        <v>39</v>
      </c>
      <c r="M1020">
        <v>17</v>
      </c>
      <c r="N1020">
        <v>15</v>
      </c>
      <c r="O1020">
        <v>37</v>
      </c>
      <c r="P1020">
        <v>2</v>
      </c>
      <c r="Q1020">
        <v>4</v>
      </c>
      <c r="R1020">
        <v>0</v>
      </c>
      <c r="S1020">
        <v>3</v>
      </c>
      <c r="T1020">
        <v>7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 t="s">
        <v>32</v>
      </c>
      <c r="AC1020">
        <f>2014 - Table2[[#This Row],[Year_Birth]]</f>
        <v>39</v>
      </c>
      <c r="AD1020">
        <f>IF(Table2[[#This Row],[Age]]&gt;100, "100", Table2[[#This Row],[Age]])</f>
        <v>39</v>
      </c>
      <c r="AE1020" t="str">
        <f>IF(Table2[[#This Row],[Age_Cleaned]]&lt;30,"&lt;30",
   IF(Table2[[#This Row],[Age_Cleaned]]&lt;=40,"30-40",
   IF(Table2[[#This Row],[Age_Cleaned]]&lt;=50,"40-50","50+")))</f>
        <v>30-40</v>
      </c>
      <c r="AF1020" s="2">
        <f>Table2[[#This Row],[MntWines]]+Table2[[#This Row],[MntFruits]]+Table2[[#This Row],[MntMeatProducts]]+Table2[[#This Row],[MntFishProducts]]+Table2[[#This Row],[MntSweetProducts]]+Table2[[#This Row],[MntGoldProds]]</f>
        <v>120</v>
      </c>
      <c r="AG1020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02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020" s="2">
        <f>IF(Table2[[#This Row],[Marital_Cleaned]]="In Relationship",2,1) + Table2[[#This Row],[Kidhome]] + Table2[[#This Row],[Teenhome]]</f>
        <v>3</v>
      </c>
      <c r="AJ102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020" s="2">
        <f>IF(OR(Table2[[#This Row],[ Income ]]="",Table2[[#This Row],[ Income ]]&gt;200000),ROUND(MEDIAN(Table2[[ Income ]]),0),Table2[[#This Row],[ Income ]])</f>
        <v>33183</v>
      </c>
      <c r="AL1020" s="2" t="str">
        <f>IF(Table2[[#This Row],[Income_Cleaned]]&lt;35000,"Low",
   IF(Table2[[#This Row],[Income_Cleaned]]&lt;=70000,"Medium","High"))</f>
        <v>Low</v>
      </c>
    </row>
    <row r="1021" spans="1:38" x14ac:dyDescent="0.35">
      <c r="A1021">
        <v>2936</v>
      </c>
      <c r="B1021">
        <v>1982</v>
      </c>
      <c r="C1021" t="s">
        <v>43</v>
      </c>
      <c r="D1021" t="s">
        <v>37</v>
      </c>
      <c r="E1021">
        <v>23661</v>
      </c>
      <c r="F1021">
        <v>1</v>
      </c>
      <c r="G1021">
        <v>0</v>
      </c>
      <c r="H1021" s="1">
        <v>41612</v>
      </c>
      <c r="I1021">
        <v>46</v>
      </c>
      <c r="J1021">
        <v>18</v>
      </c>
      <c r="K1021">
        <v>0</v>
      </c>
      <c r="L1021">
        <v>4</v>
      </c>
      <c r="M1021">
        <v>0</v>
      </c>
      <c r="N1021">
        <v>0</v>
      </c>
      <c r="O1021">
        <v>1</v>
      </c>
      <c r="P1021">
        <v>1</v>
      </c>
      <c r="Q1021">
        <v>1</v>
      </c>
      <c r="R1021">
        <v>0</v>
      </c>
      <c r="S1021">
        <v>3</v>
      </c>
      <c r="T1021">
        <v>7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 t="s">
        <v>45</v>
      </c>
      <c r="AC1021">
        <f>2014 - Table2[[#This Row],[Year_Birth]]</f>
        <v>32</v>
      </c>
      <c r="AD1021">
        <f>IF(Table2[[#This Row],[Age]]&gt;100, "100", Table2[[#This Row],[Age]])</f>
        <v>32</v>
      </c>
      <c r="AE1021" t="str">
        <f>IF(Table2[[#This Row],[Age_Cleaned]]&lt;30,"&lt;30",
   IF(Table2[[#This Row],[Age_Cleaned]]&lt;=40,"30-40",
   IF(Table2[[#This Row],[Age_Cleaned]]&lt;=50,"40-50","50+")))</f>
        <v>30-40</v>
      </c>
      <c r="AF1021" s="2">
        <f>Table2[[#This Row],[MntWines]]+Table2[[#This Row],[MntFruits]]+Table2[[#This Row],[MntMeatProducts]]+Table2[[#This Row],[MntFishProducts]]+Table2[[#This Row],[MntSweetProducts]]+Table2[[#This Row],[MntGoldProds]]</f>
        <v>23</v>
      </c>
      <c r="AG1021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02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021" s="2">
        <f>IF(Table2[[#This Row],[Marital_Cleaned]]="In Relationship",2,1) + Table2[[#This Row],[Kidhome]] + Table2[[#This Row],[Teenhome]]</f>
        <v>3</v>
      </c>
      <c r="AJ102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021" s="2">
        <f>IF(OR(Table2[[#This Row],[ Income ]]="",Table2[[#This Row],[ Income ]]&gt;200000),ROUND(MEDIAN(Table2[[ Income ]]),0),Table2[[#This Row],[ Income ]])</f>
        <v>23661</v>
      </c>
      <c r="AL1021" s="2" t="str">
        <f>IF(Table2[[#This Row],[Income_Cleaned]]&lt;35000,"Low",
   IF(Table2[[#This Row],[Income_Cleaned]]&lt;=70000,"Medium","High"))</f>
        <v>Low</v>
      </c>
    </row>
    <row r="1022" spans="1:38" x14ac:dyDescent="0.35">
      <c r="A1022">
        <v>3665</v>
      </c>
      <c r="B1022">
        <v>1977</v>
      </c>
      <c r="C1022" t="s">
        <v>40</v>
      </c>
      <c r="D1022" t="s">
        <v>37</v>
      </c>
      <c r="E1022">
        <v>25315</v>
      </c>
      <c r="F1022">
        <v>1</v>
      </c>
      <c r="G1022">
        <v>0</v>
      </c>
      <c r="H1022" s="1">
        <v>41585</v>
      </c>
      <c r="I1022">
        <v>46</v>
      </c>
      <c r="J1022">
        <v>1</v>
      </c>
      <c r="K1022">
        <v>9</v>
      </c>
      <c r="L1022">
        <v>8</v>
      </c>
      <c r="M1022">
        <v>11</v>
      </c>
      <c r="N1022">
        <v>3</v>
      </c>
      <c r="O1022">
        <v>22</v>
      </c>
      <c r="P1022">
        <v>3</v>
      </c>
      <c r="Q1022">
        <v>3</v>
      </c>
      <c r="R1022">
        <v>0</v>
      </c>
      <c r="S1022">
        <v>3</v>
      </c>
      <c r="T1022">
        <v>8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 t="s">
        <v>32</v>
      </c>
      <c r="AC1022">
        <f>2014 - Table2[[#This Row],[Year_Birth]]</f>
        <v>37</v>
      </c>
      <c r="AD1022">
        <f>IF(Table2[[#This Row],[Age]]&gt;100, "100", Table2[[#This Row],[Age]])</f>
        <v>37</v>
      </c>
      <c r="AE1022" t="str">
        <f>IF(Table2[[#This Row],[Age_Cleaned]]&lt;30,"&lt;30",
   IF(Table2[[#This Row],[Age_Cleaned]]&lt;=40,"30-40",
   IF(Table2[[#This Row],[Age_Cleaned]]&lt;=50,"40-50","50+")))</f>
        <v>30-40</v>
      </c>
      <c r="AF1022" s="2">
        <f>Table2[[#This Row],[MntWines]]+Table2[[#This Row],[MntFruits]]+Table2[[#This Row],[MntMeatProducts]]+Table2[[#This Row],[MntFishProducts]]+Table2[[#This Row],[MntSweetProducts]]+Table2[[#This Row],[MntGoldProds]]</f>
        <v>54</v>
      </c>
      <c r="AG1022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02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022" s="2">
        <f>IF(Table2[[#This Row],[Marital_Cleaned]]="In Relationship",2,1) + Table2[[#This Row],[Kidhome]] + Table2[[#This Row],[Teenhome]]</f>
        <v>3</v>
      </c>
      <c r="AJ102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1022" s="2">
        <f>IF(OR(Table2[[#This Row],[ Income ]]="",Table2[[#This Row],[ Income ]]&gt;200000),ROUND(MEDIAN(Table2[[ Income ]]),0),Table2[[#This Row],[ Income ]])</f>
        <v>25315</v>
      </c>
      <c r="AL1022" s="2" t="str">
        <f>IF(Table2[[#This Row],[Income_Cleaned]]&lt;35000,"Low",
   IF(Table2[[#This Row],[Income_Cleaned]]&lt;=70000,"Medium","High"))</f>
        <v>Low</v>
      </c>
    </row>
    <row r="1023" spans="1:38" x14ac:dyDescent="0.35">
      <c r="A1023">
        <v>10888</v>
      </c>
      <c r="B1023">
        <v>1961</v>
      </c>
      <c r="C1023" t="s">
        <v>30</v>
      </c>
      <c r="D1023" t="s">
        <v>33</v>
      </c>
      <c r="E1023">
        <v>45938</v>
      </c>
      <c r="F1023">
        <v>0</v>
      </c>
      <c r="G1023">
        <v>0</v>
      </c>
      <c r="H1023" s="1">
        <v>41581</v>
      </c>
      <c r="I1023">
        <v>46</v>
      </c>
      <c r="J1023">
        <v>273</v>
      </c>
      <c r="K1023">
        <v>11</v>
      </c>
      <c r="L1023">
        <v>178</v>
      </c>
      <c r="M1023">
        <v>62</v>
      </c>
      <c r="N1023">
        <v>83</v>
      </c>
      <c r="O1023">
        <v>29</v>
      </c>
      <c r="P1023">
        <v>2</v>
      </c>
      <c r="Q1023">
        <v>8</v>
      </c>
      <c r="R1023">
        <v>4</v>
      </c>
      <c r="S1023">
        <v>6</v>
      </c>
      <c r="T1023">
        <v>6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 t="s">
        <v>36</v>
      </c>
      <c r="AC1023">
        <f>2014 - Table2[[#This Row],[Year_Birth]]</f>
        <v>53</v>
      </c>
      <c r="AD1023">
        <f>IF(Table2[[#This Row],[Age]]&gt;100, "100", Table2[[#This Row],[Age]])</f>
        <v>53</v>
      </c>
      <c r="AE1023" t="str">
        <f>IF(Table2[[#This Row],[Age_Cleaned]]&lt;30,"&lt;30",
   IF(Table2[[#This Row],[Age_Cleaned]]&lt;=40,"30-40",
   IF(Table2[[#This Row],[Age_Cleaned]]&lt;=50,"40-50","50+")))</f>
        <v>50+</v>
      </c>
      <c r="AF1023" s="2">
        <f>Table2[[#This Row],[MntWines]]+Table2[[#This Row],[MntFruits]]+Table2[[#This Row],[MntMeatProducts]]+Table2[[#This Row],[MntFishProducts]]+Table2[[#This Row],[MntSweetProducts]]+Table2[[#This Row],[MntGoldProds]]</f>
        <v>636</v>
      </c>
      <c r="AG1023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02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023" s="2">
        <f>IF(Table2[[#This Row],[Marital_Cleaned]]="In Relationship",2,1) + Table2[[#This Row],[Kidhome]] + Table2[[#This Row],[Teenhome]]</f>
        <v>1</v>
      </c>
      <c r="AJ102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023" s="2">
        <f>IF(OR(Table2[[#This Row],[ Income ]]="",Table2[[#This Row],[ Income ]]&gt;200000),ROUND(MEDIAN(Table2[[ Income ]]),0),Table2[[#This Row],[ Income ]])</f>
        <v>45938</v>
      </c>
      <c r="AL1023" s="2" t="str">
        <f>IF(Table2[[#This Row],[Income_Cleaned]]&lt;35000,"Low",
   IF(Table2[[#This Row],[Income_Cleaned]]&lt;=70000,"Medium","High"))</f>
        <v>Medium</v>
      </c>
    </row>
    <row r="1024" spans="1:38" x14ac:dyDescent="0.35">
      <c r="A1024">
        <v>6637</v>
      </c>
      <c r="B1024">
        <v>1988</v>
      </c>
      <c r="C1024" t="s">
        <v>30</v>
      </c>
      <c r="D1024" t="s">
        <v>33</v>
      </c>
      <c r="E1024">
        <v>66951</v>
      </c>
      <c r="F1024">
        <v>0</v>
      </c>
      <c r="G1024">
        <v>0</v>
      </c>
      <c r="H1024" s="1">
        <v>41580</v>
      </c>
      <c r="I1024">
        <v>46</v>
      </c>
      <c r="J1024">
        <v>277</v>
      </c>
      <c r="K1024">
        <v>162</v>
      </c>
      <c r="L1024">
        <v>305</v>
      </c>
      <c r="M1024">
        <v>173</v>
      </c>
      <c r="N1024">
        <v>76</v>
      </c>
      <c r="O1024">
        <v>124</v>
      </c>
      <c r="P1024">
        <v>1</v>
      </c>
      <c r="Q1024">
        <v>3</v>
      </c>
      <c r="R1024">
        <v>4</v>
      </c>
      <c r="S1024">
        <v>7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 t="s">
        <v>42</v>
      </c>
      <c r="AC1024">
        <f>2014 - Table2[[#This Row],[Year_Birth]]</f>
        <v>26</v>
      </c>
      <c r="AD1024">
        <f>IF(Table2[[#This Row],[Age]]&gt;100, "100", Table2[[#This Row],[Age]])</f>
        <v>26</v>
      </c>
      <c r="AE1024" t="str">
        <f>IF(Table2[[#This Row],[Age_Cleaned]]&lt;30,"&lt;30",
   IF(Table2[[#This Row],[Age_Cleaned]]&lt;=40,"30-40",
   IF(Table2[[#This Row],[Age_Cleaned]]&lt;=50,"40-50","50+")))</f>
        <v>&lt;30</v>
      </c>
      <c r="AF1024" s="2">
        <f>Table2[[#This Row],[MntWines]]+Table2[[#This Row],[MntFruits]]+Table2[[#This Row],[MntMeatProducts]]+Table2[[#This Row],[MntFishProducts]]+Table2[[#This Row],[MntSweetProducts]]+Table2[[#This Row],[MntGoldProds]]</f>
        <v>1117</v>
      </c>
      <c r="AG1024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02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024" s="2">
        <f>IF(Table2[[#This Row],[Marital_Cleaned]]="In Relationship",2,1) + Table2[[#This Row],[Kidhome]] + Table2[[#This Row],[Teenhome]]</f>
        <v>1</v>
      </c>
      <c r="AJ102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024" s="2">
        <f>IF(OR(Table2[[#This Row],[ Income ]]="",Table2[[#This Row],[ Income ]]&gt;200000),ROUND(MEDIAN(Table2[[ Income ]]),0),Table2[[#This Row],[ Income ]])</f>
        <v>66951</v>
      </c>
      <c r="AL1024" s="2" t="str">
        <f>IF(Table2[[#This Row],[Income_Cleaned]]&lt;35000,"Low",
   IF(Table2[[#This Row],[Income_Cleaned]]&lt;=70000,"Medium","High"))</f>
        <v>Medium</v>
      </c>
    </row>
    <row r="1025" spans="1:38" x14ac:dyDescent="0.35">
      <c r="A1025">
        <v>5077</v>
      </c>
      <c r="B1025">
        <v>1979</v>
      </c>
      <c r="C1025" t="s">
        <v>30</v>
      </c>
      <c r="D1025" t="s">
        <v>37</v>
      </c>
      <c r="E1025">
        <v>77298</v>
      </c>
      <c r="F1025">
        <v>0</v>
      </c>
      <c r="G1025">
        <v>1</v>
      </c>
      <c r="H1025" s="1">
        <v>41580</v>
      </c>
      <c r="I1025">
        <v>46</v>
      </c>
      <c r="J1025">
        <v>425</v>
      </c>
      <c r="K1025">
        <v>115</v>
      </c>
      <c r="L1025">
        <v>292</v>
      </c>
      <c r="M1025">
        <v>23</v>
      </c>
      <c r="N1025">
        <v>35</v>
      </c>
      <c r="O1025">
        <v>79</v>
      </c>
      <c r="P1025">
        <v>1</v>
      </c>
      <c r="Q1025">
        <v>6</v>
      </c>
      <c r="R1025">
        <v>6</v>
      </c>
      <c r="S1025">
        <v>11</v>
      </c>
      <c r="T1025">
        <v>3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 t="s">
        <v>34</v>
      </c>
      <c r="AC1025">
        <f>2014 - Table2[[#This Row],[Year_Birth]]</f>
        <v>35</v>
      </c>
      <c r="AD1025">
        <f>IF(Table2[[#This Row],[Age]]&gt;100, "100", Table2[[#This Row],[Age]])</f>
        <v>35</v>
      </c>
      <c r="AE1025" t="str">
        <f>IF(Table2[[#This Row],[Age_Cleaned]]&lt;30,"&lt;30",
   IF(Table2[[#This Row],[Age_Cleaned]]&lt;=40,"30-40",
   IF(Table2[[#This Row],[Age_Cleaned]]&lt;=50,"40-50","50+")))</f>
        <v>30-40</v>
      </c>
      <c r="AF1025" s="2">
        <f>Table2[[#This Row],[MntWines]]+Table2[[#This Row],[MntFruits]]+Table2[[#This Row],[MntMeatProducts]]+Table2[[#This Row],[MntFishProducts]]+Table2[[#This Row],[MntSweetProducts]]+Table2[[#This Row],[MntGoldProds]]</f>
        <v>969</v>
      </c>
      <c r="AG1025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02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025" s="2">
        <f>IF(Table2[[#This Row],[Marital_Cleaned]]="In Relationship",2,1) + Table2[[#This Row],[Kidhome]] + Table2[[#This Row],[Teenhome]]</f>
        <v>3</v>
      </c>
      <c r="AJ102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025" s="2">
        <f>IF(OR(Table2[[#This Row],[ Income ]]="",Table2[[#This Row],[ Income ]]&gt;200000),ROUND(MEDIAN(Table2[[ Income ]]),0),Table2[[#This Row],[ Income ]])</f>
        <v>77298</v>
      </c>
      <c r="AL1025" s="2" t="str">
        <f>IF(Table2[[#This Row],[Income_Cleaned]]&lt;35000,"Low",
   IF(Table2[[#This Row],[Income_Cleaned]]&lt;=70000,"Medium","High"))</f>
        <v>High</v>
      </c>
    </row>
    <row r="1026" spans="1:38" x14ac:dyDescent="0.35">
      <c r="A1026">
        <v>6173</v>
      </c>
      <c r="B1026">
        <v>1979</v>
      </c>
      <c r="C1026" t="s">
        <v>30</v>
      </c>
      <c r="D1026" t="s">
        <v>37</v>
      </c>
      <c r="E1026">
        <v>77298</v>
      </c>
      <c r="F1026">
        <v>0</v>
      </c>
      <c r="G1026">
        <v>1</v>
      </c>
      <c r="H1026" s="1">
        <v>41580</v>
      </c>
      <c r="I1026">
        <v>46</v>
      </c>
      <c r="J1026">
        <v>425</v>
      </c>
      <c r="K1026">
        <v>115</v>
      </c>
      <c r="L1026">
        <v>292</v>
      </c>
      <c r="M1026">
        <v>23</v>
      </c>
      <c r="N1026">
        <v>35</v>
      </c>
      <c r="O1026">
        <v>79</v>
      </c>
      <c r="P1026">
        <v>1</v>
      </c>
      <c r="Q1026">
        <v>6</v>
      </c>
      <c r="R1026">
        <v>6</v>
      </c>
      <c r="S1026">
        <v>11</v>
      </c>
      <c r="T1026">
        <v>3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 t="s">
        <v>32</v>
      </c>
      <c r="AC1026">
        <f>2014 - Table2[[#This Row],[Year_Birth]]</f>
        <v>35</v>
      </c>
      <c r="AD1026">
        <f>IF(Table2[[#This Row],[Age]]&gt;100, "100", Table2[[#This Row],[Age]])</f>
        <v>35</v>
      </c>
      <c r="AE1026" t="str">
        <f>IF(Table2[[#This Row],[Age_Cleaned]]&lt;30,"&lt;30",
   IF(Table2[[#This Row],[Age_Cleaned]]&lt;=40,"30-40",
   IF(Table2[[#This Row],[Age_Cleaned]]&lt;=50,"40-50","50+")))</f>
        <v>30-40</v>
      </c>
      <c r="AF1026" s="2">
        <f>Table2[[#This Row],[MntWines]]+Table2[[#This Row],[MntFruits]]+Table2[[#This Row],[MntMeatProducts]]+Table2[[#This Row],[MntFishProducts]]+Table2[[#This Row],[MntSweetProducts]]+Table2[[#This Row],[MntGoldProds]]</f>
        <v>969</v>
      </c>
      <c r="AG1026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02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026" s="2">
        <f>IF(Table2[[#This Row],[Marital_Cleaned]]="In Relationship",2,1) + Table2[[#This Row],[Kidhome]] + Table2[[#This Row],[Teenhome]]</f>
        <v>3</v>
      </c>
      <c r="AJ102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026" s="2">
        <f>IF(OR(Table2[[#This Row],[ Income ]]="",Table2[[#This Row],[ Income ]]&gt;200000),ROUND(MEDIAN(Table2[[ Income ]]),0),Table2[[#This Row],[ Income ]])</f>
        <v>77298</v>
      </c>
      <c r="AL1026" s="2" t="str">
        <f>IF(Table2[[#This Row],[Income_Cleaned]]&lt;35000,"Low",
   IF(Table2[[#This Row],[Income_Cleaned]]&lt;=70000,"Medium","High"))</f>
        <v>High</v>
      </c>
    </row>
    <row r="1027" spans="1:38" x14ac:dyDescent="0.35">
      <c r="A1027">
        <v>3969</v>
      </c>
      <c r="B1027">
        <v>1974</v>
      </c>
      <c r="C1027" t="s">
        <v>43</v>
      </c>
      <c r="D1027" t="s">
        <v>37</v>
      </c>
      <c r="E1027">
        <v>43018</v>
      </c>
      <c r="F1027">
        <v>0</v>
      </c>
      <c r="G1027">
        <v>1</v>
      </c>
      <c r="H1027" s="1">
        <v>41579</v>
      </c>
      <c r="I1027">
        <v>46</v>
      </c>
      <c r="J1027">
        <v>35</v>
      </c>
      <c r="K1027">
        <v>4</v>
      </c>
      <c r="L1027">
        <v>17</v>
      </c>
      <c r="M1027">
        <v>7</v>
      </c>
      <c r="N1027">
        <v>6</v>
      </c>
      <c r="O1027">
        <v>64</v>
      </c>
      <c r="P1027">
        <v>1</v>
      </c>
      <c r="Q1027">
        <v>2</v>
      </c>
      <c r="R1027">
        <v>2</v>
      </c>
      <c r="S1027">
        <v>2</v>
      </c>
      <c r="T1027">
        <v>5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 t="s">
        <v>41</v>
      </c>
      <c r="AC1027">
        <f>2014 - Table2[[#This Row],[Year_Birth]]</f>
        <v>40</v>
      </c>
      <c r="AD1027">
        <f>IF(Table2[[#This Row],[Age]]&gt;100, "100", Table2[[#This Row],[Age]])</f>
        <v>40</v>
      </c>
      <c r="AE1027" t="str">
        <f>IF(Table2[[#This Row],[Age_Cleaned]]&lt;30,"&lt;30",
   IF(Table2[[#This Row],[Age_Cleaned]]&lt;=40,"30-40",
   IF(Table2[[#This Row],[Age_Cleaned]]&lt;=50,"40-50","50+")))</f>
        <v>30-40</v>
      </c>
      <c r="AF1027" s="2">
        <f>Table2[[#This Row],[MntWines]]+Table2[[#This Row],[MntFruits]]+Table2[[#This Row],[MntMeatProducts]]+Table2[[#This Row],[MntFishProducts]]+Table2[[#This Row],[MntSweetProducts]]+Table2[[#This Row],[MntGoldProds]]</f>
        <v>133</v>
      </c>
      <c r="AG1027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02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027" s="2">
        <f>IF(Table2[[#This Row],[Marital_Cleaned]]="In Relationship",2,1) + Table2[[#This Row],[Kidhome]] + Table2[[#This Row],[Teenhome]]</f>
        <v>3</v>
      </c>
      <c r="AJ102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027" s="2">
        <f>IF(OR(Table2[[#This Row],[ Income ]]="",Table2[[#This Row],[ Income ]]&gt;200000),ROUND(MEDIAN(Table2[[ Income ]]),0),Table2[[#This Row],[ Income ]])</f>
        <v>43018</v>
      </c>
      <c r="AL1027" s="2" t="str">
        <f>IF(Table2[[#This Row],[Income_Cleaned]]&lt;35000,"Low",
   IF(Table2[[#This Row],[Income_Cleaned]]&lt;=70000,"Medium","High"))</f>
        <v>Medium</v>
      </c>
    </row>
    <row r="1028" spans="1:38" x14ac:dyDescent="0.35">
      <c r="A1028">
        <v>4580</v>
      </c>
      <c r="B1028">
        <v>1969</v>
      </c>
      <c r="C1028" t="s">
        <v>30</v>
      </c>
      <c r="D1028" t="s">
        <v>35</v>
      </c>
      <c r="E1028">
        <v>75759</v>
      </c>
      <c r="F1028">
        <v>0</v>
      </c>
      <c r="G1028">
        <v>0</v>
      </c>
      <c r="H1028" s="1">
        <v>41572</v>
      </c>
      <c r="I1028">
        <v>46</v>
      </c>
      <c r="J1028">
        <v>1394</v>
      </c>
      <c r="K1028">
        <v>22</v>
      </c>
      <c r="L1028">
        <v>708</v>
      </c>
      <c r="M1028">
        <v>89</v>
      </c>
      <c r="N1028">
        <v>91</v>
      </c>
      <c r="O1028">
        <v>182</v>
      </c>
      <c r="P1028">
        <v>1</v>
      </c>
      <c r="Q1028">
        <v>9</v>
      </c>
      <c r="R1028">
        <v>7</v>
      </c>
      <c r="S1028">
        <v>9</v>
      </c>
      <c r="T1028">
        <v>5</v>
      </c>
      <c r="U1028">
        <v>1</v>
      </c>
      <c r="V1028">
        <v>0</v>
      </c>
      <c r="W1028">
        <v>1</v>
      </c>
      <c r="X1028">
        <v>1</v>
      </c>
      <c r="Y1028">
        <v>0</v>
      </c>
      <c r="Z1028">
        <v>1</v>
      </c>
      <c r="AA1028">
        <v>0</v>
      </c>
      <c r="AB1028" t="s">
        <v>45</v>
      </c>
      <c r="AC1028">
        <f>2014 - Table2[[#This Row],[Year_Birth]]</f>
        <v>45</v>
      </c>
      <c r="AD1028">
        <f>IF(Table2[[#This Row],[Age]]&gt;100, "100", Table2[[#This Row],[Age]])</f>
        <v>45</v>
      </c>
      <c r="AE1028" t="str">
        <f>IF(Table2[[#This Row],[Age_Cleaned]]&lt;30,"&lt;30",
   IF(Table2[[#This Row],[Age_Cleaned]]&lt;=40,"30-40",
   IF(Table2[[#This Row],[Age_Cleaned]]&lt;=50,"40-50","50+")))</f>
        <v>40-50</v>
      </c>
      <c r="AF1028" s="2">
        <f>Table2[[#This Row],[MntWines]]+Table2[[#This Row],[MntFruits]]+Table2[[#This Row],[MntMeatProducts]]+Table2[[#This Row],[MntFishProducts]]+Table2[[#This Row],[MntSweetProducts]]+Table2[[#This Row],[MntGoldProds]]</f>
        <v>2486</v>
      </c>
      <c r="AG1028" s="2">
        <f>Table2[[#This Row],[AcceptedCmp1]] + Table2[[#This Row],[AcceptedCmp2]] + Table2[[#This Row],[AcceptedCmp3]] + Table2[[#This Row],[AcceptedCmp4]] + Table2[[#This Row],[AcceptedCmp5]] + Table2[[#This Row],[Response]]</f>
        <v>4</v>
      </c>
      <c r="AH102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028" s="2">
        <f>IF(Table2[[#This Row],[Marital_Cleaned]]="In Relationship",2,1) + Table2[[#This Row],[Kidhome]] + Table2[[#This Row],[Teenhome]]</f>
        <v>2</v>
      </c>
      <c r="AJ102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028" s="2">
        <f>IF(OR(Table2[[#This Row],[ Income ]]="",Table2[[#This Row],[ Income ]]&gt;200000),ROUND(MEDIAN(Table2[[ Income ]]),0),Table2[[#This Row],[ Income ]])</f>
        <v>75759</v>
      </c>
      <c r="AL1028" s="2" t="str">
        <f>IF(Table2[[#This Row],[Income_Cleaned]]&lt;35000,"Low",
   IF(Table2[[#This Row],[Income_Cleaned]]&lt;=70000,"Medium","High"))</f>
        <v>High</v>
      </c>
    </row>
    <row r="1029" spans="1:38" x14ac:dyDescent="0.35">
      <c r="A1029">
        <v>663</v>
      </c>
      <c r="B1029">
        <v>1989</v>
      </c>
      <c r="C1029" t="s">
        <v>39</v>
      </c>
      <c r="D1029" t="s">
        <v>33</v>
      </c>
      <c r="E1029">
        <v>33996</v>
      </c>
      <c r="F1029">
        <v>0</v>
      </c>
      <c r="G1029">
        <v>0</v>
      </c>
      <c r="H1029" s="1">
        <v>41528</v>
      </c>
      <c r="I1029">
        <v>46</v>
      </c>
      <c r="J1029">
        <v>40</v>
      </c>
      <c r="K1029">
        <v>2</v>
      </c>
      <c r="L1029">
        <v>15</v>
      </c>
      <c r="M1029">
        <v>8</v>
      </c>
      <c r="N1029">
        <v>0</v>
      </c>
      <c r="O1029">
        <v>6</v>
      </c>
      <c r="P1029">
        <v>1</v>
      </c>
      <c r="Q1029">
        <v>1</v>
      </c>
      <c r="R1029">
        <v>1</v>
      </c>
      <c r="S1029">
        <v>3</v>
      </c>
      <c r="T1029">
        <v>4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 t="s">
        <v>32</v>
      </c>
      <c r="AC1029">
        <f>2014 - Table2[[#This Row],[Year_Birth]]</f>
        <v>25</v>
      </c>
      <c r="AD1029">
        <f>IF(Table2[[#This Row],[Age]]&gt;100, "100", Table2[[#This Row],[Age]])</f>
        <v>25</v>
      </c>
      <c r="AE1029" t="str">
        <f>IF(Table2[[#This Row],[Age_Cleaned]]&lt;30,"&lt;30",
   IF(Table2[[#This Row],[Age_Cleaned]]&lt;=40,"30-40",
   IF(Table2[[#This Row],[Age_Cleaned]]&lt;=50,"40-50","50+")))</f>
        <v>&lt;30</v>
      </c>
      <c r="AF1029" s="2">
        <f>Table2[[#This Row],[MntWines]]+Table2[[#This Row],[MntFruits]]+Table2[[#This Row],[MntMeatProducts]]+Table2[[#This Row],[MntFishProducts]]+Table2[[#This Row],[MntSweetProducts]]+Table2[[#This Row],[MntGoldProds]]</f>
        <v>71</v>
      </c>
      <c r="AG1029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02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029" s="2">
        <f>IF(Table2[[#This Row],[Marital_Cleaned]]="In Relationship",2,1) + Table2[[#This Row],[Kidhome]] + Table2[[#This Row],[Teenhome]]</f>
        <v>1</v>
      </c>
      <c r="AJ102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029" s="2">
        <f>IF(OR(Table2[[#This Row],[ Income ]]="",Table2[[#This Row],[ Income ]]&gt;200000),ROUND(MEDIAN(Table2[[ Income ]]),0),Table2[[#This Row],[ Income ]])</f>
        <v>33996</v>
      </c>
      <c r="AL1029" s="2" t="str">
        <f>IF(Table2[[#This Row],[Income_Cleaned]]&lt;35000,"Low",
   IF(Table2[[#This Row],[Income_Cleaned]]&lt;=70000,"Medium","High"))</f>
        <v>Low</v>
      </c>
    </row>
    <row r="1030" spans="1:38" x14ac:dyDescent="0.35">
      <c r="A1030">
        <v>8299</v>
      </c>
      <c r="B1030">
        <v>1989</v>
      </c>
      <c r="C1030" t="s">
        <v>39</v>
      </c>
      <c r="D1030" t="s">
        <v>33</v>
      </c>
      <c r="E1030">
        <v>33996</v>
      </c>
      <c r="F1030">
        <v>0</v>
      </c>
      <c r="G1030">
        <v>0</v>
      </c>
      <c r="H1030" s="1">
        <v>41528</v>
      </c>
      <c r="I1030">
        <v>46</v>
      </c>
      <c r="J1030">
        <v>40</v>
      </c>
      <c r="K1030">
        <v>2</v>
      </c>
      <c r="L1030">
        <v>15</v>
      </c>
      <c r="M1030">
        <v>8</v>
      </c>
      <c r="N1030">
        <v>0</v>
      </c>
      <c r="O1030">
        <v>6</v>
      </c>
      <c r="P1030">
        <v>1</v>
      </c>
      <c r="Q1030">
        <v>1</v>
      </c>
      <c r="R1030">
        <v>1</v>
      </c>
      <c r="S1030">
        <v>3</v>
      </c>
      <c r="T1030">
        <v>4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 t="s">
        <v>45</v>
      </c>
      <c r="AC1030">
        <f>2014 - Table2[[#This Row],[Year_Birth]]</f>
        <v>25</v>
      </c>
      <c r="AD1030">
        <f>IF(Table2[[#This Row],[Age]]&gt;100, "100", Table2[[#This Row],[Age]])</f>
        <v>25</v>
      </c>
      <c r="AE1030" t="str">
        <f>IF(Table2[[#This Row],[Age_Cleaned]]&lt;30,"&lt;30",
   IF(Table2[[#This Row],[Age_Cleaned]]&lt;=40,"30-40",
   IF(Table2[[#This Row],[Age_Cleaned]]&lt;=50,"40-50","50+")))</f>
        <v>&lt;30</v>
      </c>
      <c r="AF1030" s="2">
        <f>Table2[[#This Row],[MntWines]]+Table2[[#This Row],[MntFruits]]+Table2[[#This Row],[MntMeatProducts]]+Table2[[#This Row],[MntFishProducts]]+Table2[[#This Row],[MntSweetProducts]]+Table2[[#This Row],[MntGoldProds]]</f>
        <v>71</v>
      </c>
      <c r="AG1030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03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030" s="2">
        <f>IF(Table2[[#This Row],[Marital_Cleaned]]="In Relationship",2,1) + Table2[[#This Row],[Kidhome]] + Table2[[#This Row],[Teenhome]]</f>
        <v>1</v>
      </c>
      <c r="AJ103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030" s="2">
        <f>IF(OR(Table2[[#This Row],[ Income ]]="",Table2[[#This Row],[ Income ]]&gt;200000),ROUND(MEDIAN(Table2[[ Income ]]),0),Table2[[#This Row],[ Income ]])</f>
        <v>33996</v>
      </c>
      <c r="AL1030" s="2" t="str">
        <f>IF(Table2[[#This Row],[Income_Cleaned]]&lt;35000,"Low",
   IF(Table2[[#This Row],[Income_Cleaned]]&lt;=70000,"Medium","High"))</f>
        <v>Low</v>
      </c>
    </row>
    <row r="1031" spans="1:38" x14ac:dyDescent="0.35">
      <c r="A1031">
        <v>8945</v>
      </c>
      <c r="B1031">
        <v>1970</v>
      </c>
      <c r="C1031" t="s">
        <v>30</v>
      </c>
      <c r="D1031" t="s">
        <v>31</v>
      </c>
      <c r="E1031">
        <v>54137</v>
      </c>
      <c r="F1031">
        <v>0</v>
      </c>
      <c r="G1031">
        <v>1</v>
      </c>
      <c r="H1031" s="1">
        <v>41502</v>
      </c>
      <c r="I1031">
        <v>46</v>
      </c>
      <c r="J1031">
        <v>171</v>
      </c>
      <c r="K1031">
        <v>0</v>
      </c>
      <c r="L1031">
        <v>11</v>
      </c>
      <c r="M1031">
        <v>0</v>
      </c>
      <c r="N1031">
        <v>1</v>
      </c>
      <c r="O1031">
        <v>20</v>
      </c>
      <c r="P1031">
        <v>2</v>
      </c>
      <c r="Q1031">
        <v>4</v>
      </c>
      <c r="R1031">
        <v>1</v>
      </c>
      <c r="S1031">
        <v>4</v>
      </c>
      <c r="T1031">
        <v>6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 t="s">
        <v>45</v>
      </c>
      <c r="AC1031">
        <f>2014 - Table2[[#This Row],[Year_Birth]]</f>
        <v>44</v>
      </c>
      <c r="AD1031">
        <f>IF(Table2[[#This Row],[Age]]&gt;100, "100", Table2[[#This Row],[Age]])</f>
        <v>44</v>
      </c>
      <c r="AE1031" t="str">
        <f>IF(Table2[[#This Row],[Age_Cleaned]]&lt;30,"&lt;30",
   IF(Table2[[#This Row],[Age_Cleaned]]&lt;=40,"30-40",
   IF(Table2[[#This Row],[Age_Cleaned]]&lt;=50,"40-50","50+")))</f>
        <v>40-50</v>
      </c>
      <c r="AF1031" s="2">
        <f>Table2[[#This Row],[MntWines]]+Table2[[#This Row],[MntFruits]]+Table2[[#This Row],[MntMeatProducts]]+Table2[[#This Row],[MntFishProducts]]+Table2[[#This Row],[MntSweetProducts]]+Table2[[#This Row],[MntGoldProds]]</f>
        <v>203</v>
      </c>
      <c r="AG1031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03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1031" s="2">
        <f>IF(Table2[[#This Row],[Marital_Cleaned]]="In Relationship",2,1) + Table2[[#This Row],[Kidhome]] + Table2[[#This Row],[Teenhome]]</f>
        <v>2</v>
      </c>
      <c r="AJ103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031" s="2">
        <f>IF(OR(Table2[[#This Row],[ Income ]]="",Table2[[#This Row],[ Income ]]&gt;200000),ROUND(MEDIAN(Table2[[ Income ]]),0),Table2[[#This Row],[ Income ]])</f>
        <v>54137</v>
      </c>
      <c r="AL1031" s="2" t="str">
        <f>IF(Table2[[#This Row],[Income_Cleaned]]&lt;35000,"Low",
   IF(Table2[[#This Row],[Income_Cleaned]]&lt;=70000,"Medium","High"))</f>
        <v>Medium</v>
      </c>
    </row>
    <row r="1032" spans="1:38" x14ac:dyDescent="0.35">
      <c r="A1032">
        <v>10870</v>
      </c>
      <c r="B1032">
        <v>1967</v>
      </c>
      <c r="C1032" t="s">
        <v>30</v>
      </c>
      <c r="D1032" t="s">
        <v>35</v>
      </c>
      <c r="E1032">
        <v>61223</v>
      </c>
      <c r="F1032">
        <v>0</v>
      </c>
      <c r="G1032">
        <v>1</v>
      </c>
      <c r="H1032" s="1">
        <v>41438</v>
      </c>
      <c r="I1032">
        <v>46</v>
      </c>
      <c r="J1032">
        <v>709</v>
      </c>
      <c r="K1032">
        <v>43</v>
      </c>
      <c r="L1032">
        <v>182</v>
      </c>
      <c r="M1032">
        <v>42</v>
      </c>
      <c r="N1032">
        <v>118</v>
      </c>
      <c r="O1032">
        <v>247</v>
      </c>
      <c r="P1032">
        <v>2</v>
      </c>
      <c r="Q1032">
        <v>9</v>
      </c>
      <c r="R1032">
        <v>3</v>
      </c>
      <c r="S1032">
        <v>4</v>
      </c>
      <c r="T1032">
        <v>5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 t="s">
        <v>45</v>
      </c>
      <c r="AC1032">
        <f>2014 - Table2[[#This Row],[Year_Birth]]</f>
        <v>47</v>
      </c>
      <c r="AD1032">
        <f>IF(Table2[[#This Row],[Age]]&gt;100, "100", Table2[[#This Row],[Age]])</f>
        <v>47</v>
      </c>
      <c r="AE1032" t="str">
        <f>IF(Table2[[#This Row],[Age_Cleaned]]&lt;30,"&lt;30",
   IF(Table2[[#This Row],[Age_Cleaned]]&lt;=40,"30-40",
   IF(Table2[[#This Row],[Age_Cleaned]]&lt;=50,"40-50","50+")))</f>
        <v>40-50</v>
      </c>
      <c r="AF1032" s="2">
        <f>Table2[[#This Row],[MntWines]]+Table2[[#This Row],[MntFruits]]+Table2[[#This Row],[MntMeatProducts]]+Table2[[#This Row],[MntFishProducts]]+Table2[[#This Row],[MntSweetProducts]]+Table2[[#This Row],[MntGoldProds]]</f>
        <v>1341</v>
      </c>
      <c r="AG1032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03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032" s="2">
        <f>IF(Table2[[#This Row],[Marital_Cleaned]]="In Relationship",2,1) + Table2[[#This Row],[Kidhome]] + Table2[[#This Row],[Teenhome]]</f>
        <v>3</v>
      </c>
      <c r="AJ103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032" s="2">
        <f>IF(OR(Table2[[#This Row],[ Income ]]="",Table2[[#This Row],[ Income ]]&gt;200000),ROUND(MEDIAN(Table2[[ Income ]]),0),Table2[[#This Row],[ Income ]])</f>
        <v>61223</v>
      </c>
      <c r="AL1032" s="2" t="str">
        <f>IF(Table2[[#This Row],[Income_Cleaned]]&lt;35000,"Low",
   IF(Table2[[#This Row],[Income_Cleaned]]&lt;=70000,"Medium","High"))</f>
        <v>Medium</v>
      </c>
    </row>
    <row r="1033" spans="1:38" x14ac:dyDescent="0.35">
      <c r="A1033">
        <v>1184</v>
      </c>
      <c r="B1033">
        <v>1968</v>
      </c>
      <c r="C1033" t="s">
        <v>39</v>
      </c>
      <c r="D1033" t="s">
        <v>31</v>
      </c>
      <c r="E1033">
        <v>69674</v>
      </c>
      <c r="F1033">
        <v>0</v>
      </c>
      <c r="G1033">
        <v>2</v>
      </c>
      <c r="H1033" s="1">
        <v>41416</v>
      </c>
      <c r="I1033">
        <v>46</v>
      </c>
      <c r="J1033">
        <v>554</v>
      </c>
      <c r="K1033">
        <v>41</v>
      </c>
      <c r="L1033">
        <v>215</v>
      </c>
      <c r="M1033">
        <v>11</v>
      </c>
      <c r="N1033">
        <v>0</v>
      </c>
      <c r="O1033">
        <v>24</v>
      </c>
      <c r="P1033">
        <v>3</v>
      </c>
      <c r="Q1033">
        <v>10</v>
      </c>
      <c r="R1033">
        <v>2</v>
      </c>
      <c r="S1033">
        <v>10</v>
      </c>
      <c r="T1033">
        <v>5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 t="s">
        <v>45</v>
      </c>
      <c r="AC1033">
        <f>2014 - Table2[[#This Row],[Year_Birth]]</f>
        <v>46</v>
      </c>
      <c r="AD1033">
        <f>IF(Table2[[#This Row],[Age]]&gt;100, "100", Table2[[#This Row],[Age]])</f>
        <v>46</v>
      </c>
      <c r="AE1033" t="str">
        <f>IF(Table2[[#This Row],[Age_Cleaned]]&lt;30,"&lt;30",
   IF(Table2[[#This Row],[Age_Cleaned]]&lt;=40,"30-40",
   IF(Table2[[#This Row],[Age_Cleaned]]&lt;=50,"40-50","50+")))</f>
        <v>40-50</v>
      </c>
      <c r="AF1033" s="2">
        <f>Table2[[#This Row],[MntWines]]+Table2[[#This Row],[MntFruits]]+Table2[[#This Row],[MntMeatProducts]]+Table2[[#This Row],[MntFishProducts]]+Table2[[#This Row],[MntSweetProducts]]+Table2[[#This Row],[MntGoldProds]]</f>
        <v>845</v>
      </c>
      <c r="AG1033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03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1033" s="2">
        <f>IF(Table2[[#This Row],[Marital_Cleaned]]="In Relationship",2,1) + Table2[[#This Row],[Kidhome]] + Table2[[#This Row],[Teenhome]]</f>
        <v>3</v>
      </c>
      <c r="AJ103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033" s="2">
        <f>IF(OR(Table2[[#This Row],[ Income ]]="",Table2[[#This Row],[ Income ]]&gt;200000),ROUND(MEDIAN(Table2[[ Income ]]),0),Table2[[#This Row],[ Income ]])</f>
        <v>69674</v>
      </c>
      <c r="AL1033" s="2" t="str">
        <f>IF(Table2[[#This Row],[Income_Cleaned]]&lt;35000,"Low",
   IF(Table2[[#This Row],[Income_Cleaned]]&lt;=70000,"Medium","High"))</f>
        <v>Medium</v>
      </c>
    </row>
    <row r="1034" spans="1:38" x14ac:dyDescent="0.35">
      <c r="A1034">
        <v>6141</v>
      </c>
      <c r="B1034">
        <v>1972</v>
      </c>
      <c r="C1034" t="s">
        <v>43</v>
      </c>
      <c r="D1034" t="s">
        <v>33</v>
      </c>
      <c r="E1034">
        <v>49494</v>
      </c>
      <c r="F1034">
        <v>1</v>
      </c>
      <c r="G1034">
        <v>0</v>
      </c>
      <c r="H1034" s="1">
        <v>41389</v>
      </c>
      <c r="I1034">
        <v>46</v>
      </c>
      <c r="J1034">
        <v>191</v>
      </c>
      <c r="K1034">
        <v>9</v>
      </c>
      <c r="L1034">
        <v>97</v>
      </c>
      <c r="M1034">
        <v>0</v>
      </c>
      <c r="N1034">
        <v>6</v>
      </c>
      <c r="O1034">
        <v>82</v>
      </c>
      <c r="P1034">
        <v>2</v>
      </c>
      <c r="Q1034">
        <v>6</v>
      </c>
      <c r="R1034">
        <v>1</v>
      </c>
      <c r="S1034">
        <v>5</v>
      </c>
      <c r="T1034">
        <v>7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 t="s">
        <v>34</v>
      </c>
      <c r="AC1034">
        <f>2014 - Table2[[#This Row],[Year_Birth]]</f>
        <v>42</v>
      </c>
      <c r="AD1034">
        <f>IF(Table2[[#This Row],[Age]]&gt;100, "100", Table2[[#This Row],[Age]])</f>
        <v>42</v>
      </c>
      <c r="AE1034" t="str">
        <f>IF(Table2[[#This Row],[Age_Cleaned]]&lt;30,"&lt;30",
   IF(Table2[[#This Row],[Age_Cleaned]]&lt;=40,"30-40",
   IF(Table2[[#This Row],[Age_Cleaned]]&lt;=50,"40-50","50+")))</f>
        <v>40-50</v>
      </c>
      <c r="AF1034" s="2">
        <f>Table2[[#This Row],[MntWines]]+Table2[[#This Row],[MntFruits]]+Table2[[#This Row],[MntMeatProducts]]+Table2[[#This Row],[MntFishProducts]]+Table2[[#This Row],[MntSweetProducts]]+Table2[[#This Row],[MntGoldProds]]</f>
        <v>385</v>
      </c>
      <c r="AG1034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03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034" s="2">
        <f>IF(Table2[[#This Row],[Marital_Cleaned]]="In Relationship",2,1) + Table2[[#This Row],[Kidhome]] + Table2[[#This Row],[Teenhome]]</f>
        <v>2</v>
      </c>
      <c r="AJ103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034" s="2">
        <f>IF(OR(Table2[[#This Row],[ Income ]]="",Table2[[#This Row],[ Income ]]&gt;200000),ROUND(MEDIAN(Table2[[ Income ]]),0),Table2[[#This Row],[ Income ]])</f>
        <v>49494</v>
      </c>
      <c r="AL1034" s="2" t="str">
        <f>IF(Table2[[#This Row],[Income_Cleaned]]&lt;35000,"Low",
   IF(Table2[[#This Row],[Income_Cleaned]]&lt;=70000,"Medium","High"))</f>
        <v>Medium</v>
      </c>
    </row>
    <row r="1035" spans="1:38" x14ac:dyDescent="0.35">
      <c r="A1035">
        <v>8825</v>
      </c>
      <c r="B1035">
        <v>1962</v>
      </c>
      <c r="C1035" t="s">
        <v>30</v>
      </c>
      <c r="D1035" t="s">
        <v>37</v>
      </c>
      <c r="E1035">
        <v>51195</v>
      </c>
      <c r="F1035">
        <v>1</v>
      </c>
      <c r="G1035">
        <v>1</v>
      </c>
      <c r="H1035" s="1">
        <v>41365</v>
      </c>
      <c r="I1035">
        <v>46</v>
      </c>
      <c r="J1035">
        <v>230</v>
      </c>
      <c r="K1035">
        <v>14</v>
      </c>
      <c r="L1035">
        <v>156</v>
      </c>
      <c r="M1035">
        <v>82</v>
      </c>
      <c r="N1035">
        <v>24</v>
      </c>
      <c r="O1035">
        <v>58</v>
      </c>
      <c r="P1035">
        <v>8</v>
      </c>
      <c r="Q1035">
        <v>9</v>
      </c>
      <c r="R1035">
        <v>2</v>
      </c>
      <c r="S1035">
        <v>5</v>
      </c>
      <c r="T1035">
        <v>8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 t="s">
        <v>45</v>
      </c>
      <c r="AC1035">
        <f>2014 - Table2[[#This Row],[Year_Birth]]</f>
        <v>52</v>
      </c>
      <c r="AD1035">
        <f>IF(Table2[[#This Row],[Age]]&gt;100, "100", Table2[[#This Row],[Age]])</f>
        <v>52</v>
      </c>
      <c r="AE1035" t="str">
        <f>IF(Table2[[#This Row],[Age_Cleaned]]&lt;30,"&lt;30",
   IF(Table2[[#This Row],[Age_Cleaned]]&lt;=40,"30-40",
   IF(Table2[[#This Row],[Age_Cleaned]]&lt;=50,"40-50","50+")))</f>
        <v>50+</v>
      </c>
      <c r="AF1035" s="2">
        <f>Table2[[#This Row],[MntWines]]+Table2[[#This Row],[MntFruits]]+Table2[[#This Row],[MntMeatProducts]]+Table2[[#This Row],[MntFishProducts]]+Table2[[#This Row],[MntSweetProducts]]+Table2[[#This Row],[MntGoldProds]]</f>
        <v>564</v>
      </c>
      <c r="AG1035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03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035" s="2">
        <f>IF(Table2[[#This Row],[Marital_Cleaned]]="In Relationship",2,1) + Table2[[#This Row],[Kidhome]] + Table2[[#This Row],[Teenhome]]</f>
        <v>4</v>
      </c>
      <c r="AJ103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035" s="2">
        <f>IF(OR(Table2[[#This Row],[ Income ]]="",Table2[[#This Row],[ Income ]]&gt;200000),ROUND(MEDIAN(Table2[[ Income ]]),0),Table2[[#This Row],[ Income ]])</f>
        <v>51195</v>
      </c>
      <c r="AL1035" s="2" t="str">
        <f>IF(Table2[[#This Row],[Income_Cleaned]]&lt;35000,"Low",
   IF(Table2[[#This Row],[Income_Cleaned]]&lt;=70000,"Medium","High"))</f>
        <v>Medium</v>
      </c>
    </row>
    <row r="1036" spans="1:38" x14ac:dyDescent="0.35">
      <c r="A1036">
        <v>2217</v>
      </c>
      <c r="B1036">
        <v>1975</v>
      </c>
      <c r="C1036" t="s">
        <v>40</v>
      </c>
      <c r="D1036" t="s">
        <v>35</v>
      </c>
      <c r="E1036">
        <v>37284</v>
      </c>
      <c r="F1036">
        <v>1</v>
      </c>
      <c r="G1036">
        <v>1</v>
      </c>
      <c r="H1036" s="1">
        <v>41362</v>
      </c>
      <c r="I1036">
        <v>46</v>
      </c>
      <c r="J1036">
        <v>11</v>
      </c>
      <c r="K1036">
        <v>1</v>
      </c>
      <c r="L1036">
        <v>2</v>
      </c>
      <c r="M1036">
        <v>2</v>
      </c>
      <c r="N1036">
        <v>1</v>
      </c>
      <c r="O1036">
        <v>6</v>
      </c>
      <c r="P1036">
        <v>1</v>
      </c>
      <c r="Q1036">
        <v>0</v>
      </c>
      <c r="R1036">
        <v>0</v>
      </c>
      <c r="S1036">
        <v>3</v>
      </c>
      <c r="T1036">
        <v>6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 t="s">
        <v>42</v>
      </c>
      <c r="AC1036">
        <f>2014 - Table2[[#This Row],[Year_Birth]]</f>
        <v>39</v>
      </c>
      <c r="AD1036">
        <f>IF(Table2[[#This Row],[Age]]&gt;100, "100", Table2[[#This Row],[Age]])</f>
        <v>39</v>
      </c>
      <c r="AE1036" t="str">
        <f>IF(Table2[[#This Row],[Age_Cleaned]]&lt;30,"&lt;30",
   IF(Table2[[#This Row],[Age_Cleaned]]&lt;=40,"30-40",
   IF(Table2[[#This Row],[Age_Cleaned]]&lt;=50,"40-50","50+")))</f>
        <v>30-40</v>
      </c>
      <c r="AF1036" s="2">
        <f>Table2[[#This Row],[MntWines]]+Table2[[#This Row],[MntFruits]]+Table2[[#This Row],[MntMeatProducts]]+Table2[[#This Row],[MntFishProducts]]+Table2[[#This Row],[MntSweetProducts]]+Table2[[#This Row],[MntGoldProds]]</f>
        <v>23</v>
      </c>
      <c r="AG1036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03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036" s="2">
        <f>IF(Table2[[#This Row],[Marital_Cleaned]]="In Relationship",2,1) + Table2[[#This Row],[Kidhome]] + Table2[[#This Row],[Teenhome]]</f>
        <v>4</v>
      </c>
      <c r="AJ103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1036" s="2">
        <f>IF(OR(Table2[[#This Row],[ Income ]]="",Table2[[#This Row],[ Income ]]&gt;200000),ROUND(MEDIAN(Table2[[ Income ]]),0),Table2[[#This Row],[ Income ]])</f>
        <v>37284</v>
      </c>
      <c r="AL1036" s="2" t="str">
        <f>IF(Table2[[#This Row],[Income_Cleaned]]&lt;35000,"Low",
   IF(Table2[[#This Row],[Income_Cleaned]]&lt;=70000,"Medium","High"))</f>
        <v>Medium</v>
      </c>
    </row>
    <row r="1037" spans="1:38" x14ac:dyDescent="0.35">
      <c r="A1037">
        <v>4102</v>
      </c>
      <c r="B1037">
        <v>1975</v>
      </c>
      <c r="C1037" t="s">
        <v>40</v>
      </c>
      <c r="D1037" t="s">
        <v>35</v>
      </c>
      <c r="E1037">
        <v>37284</v>
      </c>
      <c r="F1037">
        <v>1</v>
      </c>
      <c r="G1037">
        <v>1</v>
      </c>
      <c r="H1037" s="1">
        <v>41362</v>
      </c>
      <c r="I1037">
        <v>46</v>
      </c>
      <c r="J1037">
        <v>11</v>
      </c>
      <c r="K1037">
        <v>1</v>
      </c>
      <c r="L1037">
        <v>2</v>
      </c>
      <c r="M1037">
        <v>2</v>
      </c>
      <c r="N1037">
        <v>1</v>
      </c>
      <c r="O1037">
        <v>6</v>
      </c>
      <c r="P1037">
        <v>1</v>
      </c>
      <c r="Q1037">
        <v>0</v>
      </c>
      <c r="R1037">
        <v>0</v>
      </c>
      <c r="S1037">
        <v>3</v>
      </c>
      <c r="T1037">
        <v>6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 t="s">
        <v>32</v>
      </c>
      <c r="AC1037">
        <f>2014 - Table2[[#This Row],[Year_Birth]]</f>
        <v>39</v>
      </c>
      <c r="AD1037">
        <f>IF(Table2[[#This Row],[Age]]&gt;100, "100", Table2[[#This Row],[Age]])</f>
        <v>39</v>
      </c>
      <c r="AE1037" t="str">
        <f>IF(Table2[[#This Row],[Age_Cleaned]]&lt;30,"&lt;30",
   IF(Table2[[#This Row],[Age_Cleaned]]&lt;=40,"30-40",
   IF(Table2[[#This Row],[Age_Cleaned]]&lt;=50,"40-50","50+")))</f>
        <v>30-40</v>
      </c>
      <c r="AF1037" s="2">
        <f>Table2[[#This Row],[MntWines]]+Table2[[#This Row],[MntFruits]]+Table2[[#This Row],[MntMeatProducts]]+Table2[[#This Row],[MntFishProducts]]+Table2[[#This Row],[MntSweetProducts]]+Table2[[#This Row],[MntGoldProds]]</f>
        <v>23</v>
      </c>
      <c r="AG1037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03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037" s="2">
        <f>IF(Table2[[#This Row],[Marital_Cleaned]]="In Relationship",2,1) + Table2[[#This Row],[Kidhome]] + Table2[[#This Row],[Teenhome]]</f>
        <v>4</v>
      </c>
      <c r="AJ103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1037" s="2">
        <f>IF(OR(Table2[[#This Row],[ Income ]]="",Table2[[#This Row],[ Income ]]&gt;200000),ROUND(MEDIAN(Table2[[ Income ]]),0),Table2[[#This Row],[ Income ]])</f>
        <v>37284</v>
      </c>
      <c r="AL1037" s="2" t="str">
        <f>IF(Table2[[#This Row],[Income_Cleaned]]&lt;35000,"Low",
   IF(Table2[[#This Row],[Income_Cleaned]]&lt;=70000,"Medium","High"))</f>
        <v>Medium</v>
      </c>
    </row>
    <row r="1038" spans="1:38" x14ac:dyDescent="0.35">
      <c r="A1038">
        <v>4653</v>
      </c>
      <c r="B1038">
        <v>1978</v>
      </c>
      <c r="C1038" t="s">
        <v>30</v>
      </c>
      <c r="D1038" t="s">
        <v>37</v>
      </c>
      <c r="E1038">
        <v>42011</v>
      </c>
      <c r="F1038">
        <v>1</v>
      </c>
      <c r="G1038">
        <v>0</v>
      </c>
      <c r="H1038" s="1">
        <v>41359</v>
      </c>
      <c r="I1038">
        <v>46</v>
      </c>
      <c r="J1038">
        <v>131</v>
      </c>
      <c r="K1038">
        <v>0</v>
      </c>
      <c r="L1038">
        <v>16</v>
      </c>
      <c r="M1038">
        <v>2</v>
      </c>
      <c r="N1038">
        <v>1</v>
      </c>
      <c r="O1038">
        <v>39</v>
      </c>
      <c r="P1038">
        <v>4</v>
      </c>
      <c r="Q1038">
        <v>3</v>
      </c>
      <c r="R1038">
        <v>1</v>
      </c>
      <c r="S1038">
        <v>4</v>
      </c>
      <c r="T1038">
        <v>8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 t="s">
        <v>45</v>
      </c>
      <c r="AC1038">
        <f>2014 - Table2[[#This Row],[Year_Birth]]</f>
        <v>36</v>
      </c>
      <c r="AD1038">
        <f>IF(Table2[[#This Row],[Age]]&gt;100, "100", Table2[[#This Row],[Age]])</f>
        <v>36</v>
      </c>
      <c r="AE1038" t="str">
        <f>IF(Table2[[#This Row],[Age_Cleaned]]&lt;30,"&lt;30",
   IF(Table2[[#This Row],[Age_Cleaned]]&lt;=40,"30-40",
   IF(Table2[[#This Row],[Age_Cleaned]]&lt;=50,"40-50","50+")))</f>
        <v>30-40</v>
      </c>
      <c r="AF1038" s="2">
        <f>Table2[[#This Row],[MntWines]]+Table2[[#This Row],[MntFruits]]+Table2[[#This Row],[MntMeatProducts]]+Table2[[#This Row],[MntFishProducts]]+Table2[[#This Row],[MntSweetProducts]]+Table2[[#This Row],[MntGoldProds]]</f>
        <v>189</v>
      </c>
      <c r="AG1038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03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038" s="2">
        <f>IF(Table2[[#This Row],[Marital_Cleaned]]="In Relationship",2,1) + Table2[[#This Row],[Kidhome]] + Table2[[#This Row],[Teenhome]]</f>
        <v>3</v>
      </c>
      <c r="AJ103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038" s="2">
        <f>IF(OR(Table2[[#This Row],[ Income ]]="",Table2[[#This Row],[ Income ]]&gt;200000),ROUND(MEDIAN(Table2[[ Income ]]),0),Table2[[#This Row],[ Income ]])</f>
        <v>42011</v>
      </c>
      <c r="AL1038" s="2" t="str">
        <f>IF(Table2[[#This Row],[Income_Cleaned]]&lt;35000,"Low",
   IF(Table2[[#This Row],[Income_Cleaned]]&lt;=70000,"Medium","High"))</f>
        <v>Medium</v>
      </c>
    </row>
    <row r="1039" spans="1:38" x14ac:dyDescent="0.35">
      <c r="A1039">
        <v>10092</v>
      </c>
      <c r="B1039">
        <v>1954</v>
      </c>
      <c r="C1039" t="s">
        <v>30</v>
      </c>
      <c r="D1039" t="s">
        <v>31</v>
      </c>
      <c r="E1039">
        <v>70044</v>
      </c>
      <c r="F1039">
        <v>0</v>
      </c>
      <c r="G1039">
        <v>1</v>
      </c>
      <c r="H1039" s="1">
        <v>41323</v>
      </c>
      <c r="I1039">
        <v>46</v>
      </c>
      <c r="J1039">
        <v>1073</v>
      </c>
      <c r="K1039">
        <v>0</v>
      </c>
      <c r="L1039">
        <v>250</v>
      </c>
      <c r="M1039">
        <v>153</v>
      </c>
      <c r="N1039">
        <v>14</v>
      </c>
      <c r="O1039">
        <v>14</v>
      </c>
      <c r="P1039">
        <v>4</v>
      </c>
      <c r="Q1039">
        <v>7</v>
      </c>
      <c r="R1039">
        <v>10</v>
      </c>
      <c r="S1039">
        <v>5</v>
      </c>
      <c r="T1039">
        <v>5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 t="s">
        <v>32</v>
      </c>
      <c r="AC1039">
        <f>2014 - Table2[[#This Row],[Year_Birth]]</f>
        <v>60</v>
      </c>
      <c r="AD1039">
        <f>IF(Table2[[#This Row],[Age]]&gt;100, "100", Table2[[#This Row],[Age]])</f>
        <v>60</v>
      </c>
      <c r="AE1039" t="str">
        <f>IF(Table2[[#This Row],[Age_Cleaned]]&lt;30,"&lt;30",
   IF(Table2[[#This Row],[Age_Cleaned]]&lt;=40,"30-40",
   IF(Table2[[#This Row],[Age_Cleaned]]&lt;=50,"40-50","50+")))</f>
        <v>50+</v>
      </c>
      <c r="AF1039" s="2">
        <f>Table2[[#This Row],[MntWines]]+Table2[[#This Row],[MntFruits]]+Table2[[#This Row],[MntMeatProducts]]+Table2[[#This Row],[MntFishProducts]]+Table2[[#This Row],[MntSweetProducts]]+Table2[[#This Row],[MntGoldProds]]</f>
        <v>1504</v>
      </c>
      <c r="AG1039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03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1039" s="2">
        <f>IF(Table2[[#This Row],[Marital_Cleaned]]="In Relationship",2,1) + Table2[[#This Row],[Kidhome]] + Table2[[#This Row],[Teenhome]]</f>
        <v>2</v>
      </c>
      <c r="AJ103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039" s="2">
        <f>IF(OR(Table2[[#This Row],[ Income ]]="",Table2[[#This Row],[ Income ]]&gt;200000),ROUND(MEDIAN(Table2[[ Income ]]),0),Table2[[#This Row],[ Income ]])</f>
        <v>70044</v>
      </c>
      <c r="AL1039" s="2" t="str">
        <f>IF(Table2[[#This Row],[Income_Cleaned]]&lt;35000,"Low",
   IF(Table2[[#This Row],[Income_Cleaned]]&lt;=70000,"Medium","High"))</f>
        <v>High</v>
      </c>
    </row>
    <row r="1040" spans="1:38" x14ac:dyDescent="0.35">
      <c r="A1040">
        <v>5788</v>
      </c>
      <c r="B1040">
        <v>1972</v>
      </c>
      <c r="C1040" t="s">
        <v>30</v>
      </c>
      <c r="D1040" t="s">
        <v>37</v>
      </c>
      <c r="E1040">
        <v>46053</v>
      </c>
      <c r="F1040">
        <v>1</v>
      </c>
      <c r="G1040">
        <v>0</v>
      </c>
      <c r="H1040" s="1">
        <v>41322</v>
      </c>
      <c r="I1040">
        <v>46</v>
      </c>
      <c r="J1040">
        <v>56</v>
      </c>
      <c r="K1040">
        <v>10</v>
      </c>
      <c r="L1040">
        <v>92</v>
      </c>
      <c r="M1040">
        <v>19</v>
      </c>
      <c r="N1040">
        <v>7</v>
      </c>
      <c r="O1040">
        <v>25</v>
      </c>
      <c r="P1040">
        <v>3</v>
      </c>
      <c r="Q1040">
        <v>3</v>
      </c>
      <c r="R1040">
        <v>2</v>
      </c>
      <c r="S1040">
        <v>4</v>
      </c>
      <c r="T1040">
        <v>5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 t="s">
        <v>41</v>
      </c>
      <c r="AC1040">
        <f>2014 - Table2[[#This Row],[Year_Birth]]</f>
        <v>42</v>
      </c>
      <c r="AD1040">
        <f>IF(Table2[[#This Row],[Age]]&gt;100, "100", Table2[[#This Row],[Age]])</f>
        <v>42</v>
      </c>
      <c r="AE1040" t="str">
        <f>IF(Table2[[#This Row],[Age_Cleaned]]&lt;30,"&lt;30",
   IF(Table2[[#This Row],[Age_Cleaned]]&lt;=40,"30-40",
   IF(Table2[[#This Row],[Age_Cleaned]]&lt;=50,"40-50","50+")))</f>
        <v>40-50</v>
      </c>
      <c r="AF1040" s="2">
        <f>Table2[[#This Row],[MntWines]]+Table2[[#This Row],[MntFruits]]+Table2[[#This Row],[MntMeatProducts]]+Table2[[#This Row],[MntFishProducts]]+Table2[[#This Row],[MntSweetProducts]]+Table2[[#This Row],[MntGoldProds]]</f>
        <v>209</v>
      </c>
      <c r="AG1040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04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040" s="2">
        <f>IF(Table2[[#This Row],[Marital_Cleaned]]="In Relationship",2,1) + Table2[[#This Row],[Kidhome]] + Table2[[#This Row],[Teenhome]]</f>
        <v>3</v>
      </c>
      <c r="AJ104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040" s="2">
        <f>IF(OR(Table2[[#This Row],[ Income ]]="",Table2[[#This Row],[ Income ]]&gt;200000),ROUND(MEDIAN(Table2[[ Income ]]),0),Table2[[#This Row],[ Income ]])</f>
        <v>46053</v>
      </c>
      <c r="AL1040" s="2" t="str">
        <f>IF(Table2[[#This Row],[Income_Cleaned]]&lt;35000,"Low",
   IF(Table2[[#This Row],[Income_Cleaned]]&lt;=70000,"Medium","High"))</f>
        <v>Medium</v>
      </c>
    </row>
    <row r="1041" spans="1:38" x14ac:dyDescent="0.35">
      <c r="A1041">
        <v>4669</v>
      </c>
      <c r="B1041">
        <v>1981</v>
      </c>
      <c r="C1041" t="s">
        <v>46</v>
      </c>
      <c r="D1041" t="s">
        <v>35</v>
      </c>
      <c r="E1041">
        <v>24480</v>
      </c>
      <c r="F1041">
        <v>1</v>
      </c>
      <c r="G1041">
        <v>0</v>
      </c>
      <c r="H1041" s="1">
        <v>41316</v>
      </c>
      <c r="I1041">
        <v>46</v>
      </c>
      <c r="J1041">
        <v>4</v>
      </c>
      <c r="K1041">
        <v>19</v>
      </c>
      <c r="L1041">
        <v>9</v>
      </c>
      <c r="M1041">
        <v>28</v>
      </c>
      <c r="N1041">
        <v>25</v>
      </c>
      <c r="O1041">
        <v>17</v>
      </c>
      <c r="P1041">
        <v>3</v>
      </c>
      <c r="Q1041">
        <v>3</v>
      </c>
      <c r="R1041">
        <v>0</v>
      </c>
      <c r="S1041">
        <v>4</v>
      </c>
      <c r="T1041">
        <v>7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 t="s">
        <v>45</v>
      </c>
      <c r="AC1041">
        <f>2014 - Table2[[#This Row],[Year_Birth]]</f>
        <v>33</v>
      </c>
      <c r="AD1041">
        <f>IF(Table2[[#This Row],[Age]]&gt;100, "100", Table2[[#This Row],[Age]])</f>
        <v>33</v>
      </c>
      <c r="AE1041" t="str">
        <f>IF(Table2[[#This Row],[Age_Cleaned]]&lt;30,"&lt;30",
   IF(Table2[[#This Row],[Age_Cleaned]]&lt;=40,"30-40",
   IF(Table2[[#This Row],[Age_Cleaned]]&lt;=50,"40-50","50+")))</f>
        <v>30-40</v>
      </c>
      <c r="AF1041" s="2">
        <f>Table2[[#This Row],[MntWines]]+Table2[[#This Row],[MntFruits]]+Table2[[#This Row],[MntMeatProducts]]+Table2[[#This Row],[MntFishProducts]]+Table2[[#This Row],[MntSweetProducts]]+Table2[[#This Row],[MntGoldProds]]</f>
        <v>102</v>
      </c>
      <c r="AG1041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04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041" s="2">
        <f>IF(Table2[[#This Row],[Marital_Cleaned]]="In Relationship",2,1) + Table2[[#This Row],[Kidhome]] + Table2[[#This Row],[Teenhome]]</f>
        <v>3</v>
      </c>
      <c r="AJ104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1041" s="2">
        <f>IF(OR(Table2[[#This Row],[ Income ]]="",Table2[[#This Row],[ Income ]]&gt;200000),ROUND(MEDIAN(Table2[[ Income ]]),0),Table2[[#This Row],[ Income ]])</f>
        <v>24480</v>
      </c>
      <c r="AL1041" s="2" t="str">
        <f>IF(Table2[[#This Row],[Income_Cleaned]]&lt;35000,"Low",
   IF(Table2[[#This Row],[Income_Cleaned]]&lt;=70000,"Medium","High"))</f>
        <v>Low</v>
      </c>
    </row>
    <row r="1042" spans="1:38" x14ac:dyDescent="0.35">
      <c r="A1042">
        <v>6295</v>
      </c>
      <c r="B1042">
        <v>1977</v>
      </c>
      <c r="C1042" t="s">
        <v>30</v>
      </c>
      <c r="D1042" t="s">
        <v>35</v>
      </c>
      <c r="E1042">
        <v>54233</v>
      </c>
      <c r="F1042">
        <v>0</v>
      </c>
      <c r="G1042">
        <v>1</v>
      </c>
      <c r="H1042" s="1">
        <v>41309</v>
      </c>
      <c r="I1042">
        <v>46</v>
      </c>
      <c r="J1042">
        <v>652</v>
      </c>
      <c r="K1042">
        <v>8</v>
      </c>
      <c r="L1042">
        <v>158</v>
      </c>
      <c r="M1042">
        <v>21</v>
      </c>
      <c r="N1042">
        <v>0</v>
      </c>
      <c r="O1042">
        <v>142</v>
      </c>
      <c r="P1042">
        <v>4</v>
      </c>
      <c r="Q1042">
        <v>11</v>
      </c>
      <c r="R1042">
        <v>6</v>
      </c>
      <c r="S1042">
        <v>5</v>
      </c>
      <c r="T1042">
        <v>8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 t="s">
        <v>32</v>
      </c>
      <c r="AC1042">
        <f>2014 - Table2[[#This Row],[Year_Birth]]</f>
        <v>37</v>
      </c>
      <c r="AD1042">
        <f>IF(Table2[[#This Row],[Age]]&gt;100, "100", Table2[[#This Row],[Age]])</f>
        <v>37</v>
      </c>
      <c r="AE1042" t="str">
        <f>IF(Table2[[#This Row],[Age_Cleaned]]&lt;30,"&lt;30",
   IF(Table2[[#This Row],[Age_Cleaned]]&lt;=40,"30-40",
   IF(Table2[[#This Row],[Age_Cleaned]]&lt;=50,"40-50","50+")))</f>
        <v>30-40</v>
      </c>
      <c r="AF1042" s="2">
        <f>Table2[[#This Row],[MntWines]]+Table2[[#This Row],[MntFruits]]+Table2[[#This Row],[MntMeatProducts]]+Table2[[#This Row],[MntFishProducts]]+Table2[[#This Row],[MntSweetProducts]]+Table2[[#This Row],[MntGoldProds]]</f>
        <v>981</v>
      </c>
      <c r="AG1042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04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042" s="2">
        <f>IF(Table2[[#This Row],[Marital_Cleaned]]="In Relationship",2,1) + Table2[[#This Row],[Kidhome]] + Table2[[#This Row],[Teenhome]]</f>
        <v>3</v>
      </c>
      <c r="AJ104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042" s="2">
        <f>IF(OR(Table2[[#This Row],[ Income ]]="",Table2[[#This Row],[ Income ]]&gt;200000),ROUND(MEDIAN(Table2[[ Income ]]),0),Table2[[#This Row],[ Income ]])</f>
        <v>54233</v>
      </c>
      <c r="AL1042" s="2" t="str">
        <f>IF(Table2[[#This Row],[Income_Cleaned]]&lt;35000,"Low",
   IF(Table2[[#This Row],[Income_Cleaned]]&lt;=70000,"Medium","High"))</f>
        <v>Medium</v>
      </c>
    </row>
    <row r="1043" spans="1:38" x14ac:dyDescent="0.35">
      <c r="A1043">
        <v>7453</v>
      </c>
      <c r="B1043">
        <v>1954</v>
      </c>
      <c r="C1043" t="s">
        <v>30</v>
      </c>
      <c r="D1043" t="s">
        <v>33</v>
      </c>
      <c r="E1043">
        <v>36130</v>
      </c>
      <c r="F1043">
        <v>0</v>
      </c>
      <c r="G1043">
        <v>1</v>
      </c>
      <c r="H1043" s="1">
        <v>41307</v>
      </c>
      <c r="I1043">
        <v>46</v>
      </c>
      <c r="J1043">
        <v>157</v>
      </c>
      <c r="K1043">
        <v>43</v>
      </c>
      <c r="L1043">
        <v>127</v>
      </c>
      <c r="M1043">
        <v>68</v>
      </c>
      <c r="N1043">
        <v>56</v>
      </c>
      <c r="O1043">
        <v>37</v>
      </c>
      <c r="P1043">
        <v>6</v>
      </c>
      <c r="Q1043">
        <v>3</v>
      </c>
      <c r="R1043">
        <v>8</v>
      </c>
      <c r="S1043">
        <v>4</v>
      </c>
      <c r="T1043">
        <v>4</v>
      </c>
      <c r="U1043">
        <v>1</v>
      </c>
      <c r="V1043">
        <v>0</v>
      </c>
      <c r="W1043">
        <v>0</v>
      </c>
      <c r="X1043">
        <v>0</v>
      </c>
      <c r="Y1043">
        <v>0</v>
      </c>
      <c r="Z1043">
        <v>1</v>
      </c>
      <c r="AA1043">
        <v>0</v>
      </c>
      <c r="AB1043" t="s">
        <v>32</v>
      </c>
      <c r="AC1043">
        <f>2014 - Table2[[#This Row],[Year_Birth]]</f>
        <v>60</v>
      </c>
      <c r="AD1043">
        <f>IF(Table2[[#This Row],[Age]]&gt;100, "100", Table2[[#This Row],[Age]])</f>
        <v>60</v>
      </c>
      <c r="AE1043" t="str">
        <f>IF(Table2[[#This Row],[Age_Cleaned]]&lt;30,"&lt;30",
   IF(Table2[[#This Row],[Age_Cleaned]]&lt;=40,"30-40",
   IF(Table2[[#This Row],[Age_Cleaned]]&lt;=50,"40-50","50+")))</f>
        <v>50+</v>
      </c>
      <c r="AF1043" s="2">
        <f>Table2[[#This Row],[MntWines]]+Table2[[#This Row],[MntFruits]]+Table2[[#This Row],[MntMeatProducts]]+Table2[[#This Row],[MntFishProducts]]+Table2[[#This Row],[MntSweetProducts]]+Table2[[#This Row],[MntGoldProds]]</f>
        <v>488</v>
      </c>
      <c r="AG1043" s="2">
        <f>Table2[[#This Row],[AcceptedCmp1]] + Table2[[#This Row],[AcceptedCmp2]] + Table2[[#This Row],[AcceptedCmp3]] + Table2[[#This Row],[AcceptedCmp4]] + Table2[[#This Row],[AcceptedCmp5]] + Table2[[#This Row],[Response]]</f>
        <v>2</v>
      </c>
      <c r="AH104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043" s="2">
        <f>IF(Table2[[#This Row],[Marital_Cleaned]]="In Relationship",2,1) + Table2[[#This Row],[Kidhome]] + Table2[[#This Row],[Teenhome]]</f>
        <v>2</v>
      </c>
      <c r="AJ104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043" s="2">
        <f>IF(OR(Table2[[#This Row],[ Income ]]="",Table2[[#This Row],[ Income ]]&gt;200000),ROUND(MEDIAN(Table2[[ Income ]]),0),Table2[[#This Row],[ Income ]])</f>
        <v>36130</v>
      </c>
      <c r="AL1043" s="2" t="str">
        <f>IF(Table2[[#This Row],[Income_Cleaned]]&lt;35000,"Low",
   IF(Table2[[#This Row],[Income_Cleaned]]&lt;=70000,"Medium","High"))</f>
        <v>Medium</v>
      </c>
    </row>
    <row r="1044" spans="1:38" x14ac:dyDescent="0.35">
      <c r="A1044">
        <v>10841</v>
      </c>
      <c r="B1044">
        <v>1975</v>
      </c>
      <c r="C1044" t="s">
        <v>39</v>
      </c>
      <c r="D1044" t="s">
        <v>37</v>
      </c>
      <c r="E1044">
        <v>56559</v>
      </c>
      <c r="F1044">
        <v>0</v>
      </c>
      <c r="G1044">
        <v>1</v>
      </c>
      <c r="H1044" s="1">
        <v>41268</v>
      </c>
      <c r="I1044">
        <v>46</v>
      </c>
      <c r="J1044">
        <v>226</v>
      </c>
      <c r="K1044">
        <v>22</v>
      </c>
      <c r="L1044">
        <v>133</v>
      </c>
      <c r="M1044">
        <v>41</v>
      </c>
      <c r="N1044">
        <v>31</v>
      </c>
      <c r="O1044">
        <v>31</v>
      </c>
      <c r="P1044">
        <v>3</v>
      </c>
      <c r="Q1044">
        <v>4</v>
      </c>
      <c r="R1044">
        <v>3</v>
      </c>
      <c r="S1044">
        <v>8</v>
      </c>
      <c r="T1044">
        <v>4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 t="s">
        <v>32</v>
      </c>
      <c r="AC1044">
        <f>2014 - Table2[[#This Row],[Year_Birth]]</f>
        <v>39</v>
      </c>
      <c r="AD1044">
        <f>IF(Table2[[#This Row],[Age]]&gt;100, "100", Table2[[#This Row],[Age]])</f>
        <v>39</v>
      </c>
      <c r="AE1044" t="str">
        <f>IF(Table2[[#This Row],[Age_Cleaned]]&lt;30,"&lt;30",
   IF(Table2[[#This Row],[Age_Cleaned]]&lt;=40,"30-40",
   IF(Table2[[#This Row],[Age_Cleaned]]&lt;=50,"40-50","50+")))</f>
        <v>30-40</v>
      </c>
      <c r="AF1044" s="2">
        <f>Table2[[#This Row],[MntWines]]+Table2[[#This Row],[MntFruits]]+Table2[[#This Row],[MntMeatProducts]]+Table2[[#This Row],[MntFishProducts]]+Table2[[#This Row],[MntSweetProducts]]+Table2[[#This Row],[MntGoldProds]]</f>
        <v>484</v>
      </c>
      <c r="AG1044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04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044" s="2">
        <f>IF(Table2[[#This Row],[Marital_Cleaned]]="In Relationship",2,1) + Table2[[#This Row],[Kidhome]] + Table2[[#This Row],[Teenhome]]</f>
        <v>3</v>
      </c>
      <c r="AJ104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044" s="2">
        <f>IF(OR(Table2[[#This Row],[ Income ]]="",Table2[[#This Row],[ Income ]]&gt;200000),ROUND(MEDIAN(Table2[[ Income ]]),0),Table2[[#This Row],[ Income ]])</f>
        <v>56559</v>
      </c>
      <c r="AL1044" s="2" t="str">
        <f>IF(Table2[[#This Row],[Income_Cleaned]]&lt;35000,"Low",
   IF(Table2[[#This Row],[Income_Cleaned]]&lt;=70000,"Medium","High"))</f>
        <v>Medium</v>
      </c>
    </row>
    <row r="1045" spans="1:38" x14ac:dyDescent="0.35">
      <c r="A1045">
        <v>821</v>
      </c>
      <c r="B1045">
        <v>1992</v>
      </c>
      <c r="C1045" t="s">
        <v>43</v>
      </c>
      <c r="D1045" t="s">
        <v>33</v>
      </c>
      <c r="E1045">
        <v>92859</v>
      </c>
      <c r="F1045">
        <v>0</v>
      </c>
      <c r="G1045">
        <v>0</v>
      </c>
      <c r="H1045" s="1">
        <v>41201</v>
      </c>
      <c r="I1045">
        <v>46</v>
      </c>
      <c r="J1045">
        <v>962</v>
      </c>
      <c r="K1045">
        <v>61</v>
      </c>
      <c r="L1045">
        <v>921</v>
      </c>
      <c r="M1045">
        <v>52</v>
      </c>
      <c r="N1045">
        <v>61</v>
      </c>
      <c r="O1045">
        <v>20</v>
      </c>
      <c r="P1045">
        <v>1</v>
      </c>
      <c r="Q1045">
        <v>5</v>
      </c>
      <c r="R1045">
        <v>4</v>
      </c>
      <c r="S1045">
        <v>12</v>
      </c>
      <c r="T1045">
        <v>2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 t="s">
        <v>34</v>
      </c>
      <c r="AC1045">
        <f>2014 - Table2[[#This Row],[Year_Birth]]</f>
        <v>22</v>
      </c>
      <c r="AD1045">
        <f>IF(Table2[[#This Row],[Age]]&gt;100, "100", Table2[[#This Row],[Age]])</f>
        <v>22</v>
      </c>
      <c r="AE1045" t="str">
        <f>IF(Table2[[#This Row],[Age_Cleaned]]&lt;30,"&lt;30",
   IF(Table2[[#This Row],[Age_Cleaned]]&lt;=40,"30-40",
   IF(Table2[[#This Row],[Age_Cleaned]]&lt;=50,"40-50","50+")))</f>
        <v>&lt;30</v>
      </c>
      <c r="AF1045" s="2">
        <f>Table2[[#This Row],[MntWines]]+Table2[[#This Row],[MntFruits]]+Table2[[#This Row],[MntMeatProducts]]+Table2[[#This Row],[MntFishProducts]]+Table2[[#This Row],[MntSweetProducts]]+Table2[[#This Row],[MntGoldProds]]</f>
        <v>2077</v>
      </c>
      <c r="AG1045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04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045" s="2">
        <f>IF(Table2[[#This Row],[Marital_Cleaned]]="In Relationship",2,1) + Table2[[#This Row],[Kidhome]] + Table2[[#This Row],[Teenhome]]</f>
        <v>1</v>
      </c>
      <c r="AJ104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045" s="2">
        <f>IF(OR(Table2[[#This Row],[ Income ]]="",Table2[[#This Row],[ Income ]]&gt;200000),ROUND(MEDIAN(Table2[[ Income ]]),0),Table2[[#This Row],[ Income ]])</f>
        <v>92859</v>
      </c>
      <c r="AL1045" s="2" t="str">
        <f>IF(Table2[[#This Row],[Income_Cleaned]]&lt;35000,"Low",
   IF(Table2[[#This Row],[Income_Cleaned]]&lt;=70000,"Medium","High"))</f>
        <v>High</v>
      </c>
    </row>
    <row r="1046" spans="1:38" x14ac:dyDescent="0.35">
      <c r="A1046">
        <v>3933</v>
      </c>
      <c r="B1046">
        <v>1980</v>
      </c>
      <c r="C1046" t="s">
        <v>30</v>
      </c>
      <c r="D1046" t="s">
        <v>37</v>
      </c>
      <c r="E1046">
        <v>44010</v>
      </c>
      <c r="F1046">
        <v>1</v>
      </c>
      <c r="G1046">
        <v>0</v>
      </c>
      <c r="H1046" s="1">
        <v>41195</v>
      </c>
      <c r="I1046">
        <v>46</v>
      </c>
      <c r="J1046">
        <v>186</v>
      </c>
      <c r="K1046">
        <v>36</v>
      </c>
      <c r="L1046">
        <v>234</v>
      </c>
      <c r="M1046">
        <v>86</v>
      </c>
      <c r="N1046">
        <v>72</v>
      </c>
      <c r="O1046">
        <v>48</v>
      </c>
      <c r="P1046">
        <v>6</v>
      </c>
      <c r="Q1046">
        <v>10</v>
      </c>
      <c r="R1046">
        <v>2</v>
      </c>
      <c r="S1046">
        <v>6</v>
      </c>
      <c r="T1046">
        <v>9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 t="s">
        <v>45</v>
      </c>
      <c r="AC1046">
        <f>2014 - Table2[[#This Row],[Year_Birth]]</f>
        <v>34</v>
      </c>
      <c r="AD1046">
        <f>IF(Table2[[#This Row],[Age]]&gt;100, "100", Table2[[#This Row],[Age]])</f>
        <v>34</v>
      </c>
      <c r="AE1046" t="str">
        <f>IF(Table2[[#This Row],[Age_Cleaned]]&lt;30,"&lt;30",
   IF(Table2[[#This Row],[Age_Cleaned]]&lt;=40,"30-40",
   IF(Table2[[#This Row],[Age_Cleaned]]&lt;=50,"40-50","50+")))</f>
        <v>30-40</v>
      </c>
      <c r="AF1046" s="2">
        <f>Table2[[#This Row],[MntWines]]+Table2[[#This Row],[MntFruits]]+Table2[[#This Row],[MntMeatProducts]]+Table2[[#This Row],[MntFishProducts]]+Table2[[#This Row],[MntSweetProducts]]+Table2[[#This Row],[MntGoldProds]]</f>
        <v>662</v>
      </c>
      <c r="AG1046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04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046" s="2">
        <f>IF(Table2[[#This Row],[Marital_Cleaned]]="In Relationship",2,1) + Table2[[#This Row],[Kidhome]] + Table2[[#This Row],[Teenhome]]</f>
        <v>3</v>
      </c>
      <c r="AJ104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046" s="2">
        <f>IF(OR(Table2[[#This Row],[ Income ]]="",Table2[[#This Row],[ Income ]]&gt;200000),ROUND(MEDIAN(Table2[[ Income ]]),0),Table2[[#This Row],[ Income ]])</f>
        <v>44010</v>
      </c>
      <c r="AL1046" s="2" t="str">
        <f>IF(Table2[[#This Row],[Income_Cleaned]]&lt;35000,"Low",
   IF(Table2[[#This Row],[Income_Cleaned]]&lt;=70000,"Medium","High"))</f>
        <v>Medium</v>
      </c>
    </row>
    <row r="1047" spans="1:38" x14ac:dyDescent="0.35">
      <c r="A1047">
        <v>1225</v>
      </c>
      <c r="B1047">
        <v>1963</v>
      </c>
      <c r="C1047" t="s">
        <v>30</v>
      </c>
      <c r="D1047" t="s">
        <v>35</v>
      </c>
      <c r="E1047">
        <v>80124</v>
      </c>
      <c r="F1047">
        <v>0</v>
      </c>
      <c r="G1047">
        <v>0</v>
      </c>
      <c r="H1047" s="1">
        <v>41816</v>
      </c>
      <c r="I1047">
        <v>47</v>
      </c>
      <c r="J1047">
        <v>483</v>
      </c>
      <c r="K1047">
        <v>84</v>
      </c>
      <c r="L1047">
        <v>398</v>
      </c>
      <c r="M1047">
        <v>205</v>
      </c>
      <c r="N1047">
        <v>84</v>
      </c>
      <c r="O1047">
        <v>241</v>
      </c>
      <c r="P1047">
        <v>1</v>
      </c>
      <c r="Q1047">
        <v>3</v>
      </c>
      <c r="R1047">
        <v>7</v>
      </c>
      <c r="S1047">
        <v>8</v>
      </c>
      <c r="T1047">
        <v>1</v>
      </c>
      <c r="U1047">
        <v>1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 t="s">
        <v>45</v>
      </c>
      <c r="AC1047">
        <f>2014 - Table2[[#This Row],[Year_Birth]]</f>
        <v>51</v>
      </c>
      <c r="AD1047">
        <f>IF(Table2[[#This Row],[Age]]&gt;100, "100", Table2[[#This Row],[Age]])</f>
        <v>51</v>
      </c>
      <c r="AE1047" t="str">
        <f>IF(Table2[[#This Row],[Age_Cleaned]]&lt;30,"&lt;30",
   IF(Table2[[#This Row],[Age_Cleaned]]&lt;=40,"30-40",
   IF(Table2[[#This Row],[Age_Cleaned]]&lt;=50,"40-50","50+")))</f>
        <v>50+</v>
      </c>
      <c r="AF1047" s="2">
        <f>Table2[[#This Row],[MntWines]]+Table2[[#This Row],[MntFruits]]+Table2[[#This Row],[MntMeatProducts]]+Table2[[#This Row],[MntFishProducts]]+Table2[[#This Row],[MntSweetProducts]]+Table2[[#This Row],[MntGoldProds]]</f>
        <v>1495</v>
      </c>
      <c r="AG1047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104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047" s="2">
        <f>IF(Table2[[#This Row],[Marital_Cleaned]]="In Relationship",2,1) + Table2[[#This Row],[Kidhome]] + Table2[[#This Row],[Teenhome]]</f>
        <v>2</v>
      </c>
      <c r="AJ104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047" s="2">
        <f>IF(OR(Table2[[#This Row],[ Income ]]="",Table2[[#This Row],[ Income ]]&gt;200000),ROUND(MEDIAN(Table2[[ Income ]]),0),Table2[[#This Row],[ Income ]])</f>
        <v>80124</v>
      </c>
      <c r="AL1047" s="2" t="str">
        <f>IF(Table2[[#This Row],[Income_Cleaned]]&lt;35000,"Low",
   IF(Table2[[#This Row],[Income_Cleaned]]&lt;=70000,"Medium","High"))</f>
        <v>High</v>
      </c>
    </row>
    <row r="1048" spans="1:38" x14ac:dyDescent="0.35">
      <c r="A1048">
        <v>7059</v>
      </c>
      <c r="B1048">
        <v>1963</v>
      </c>
      <c r="C1048" t="s">
        <v>30</v>
      </c>
      <c r="D1048" t="s">
        <v>35</v>
      </c>
      <c r="E1048">
        <v>80124</v>
      </c>
      <c r="F1048">
        <v>0</v>
      </c>
      <c r="G1048">
        <v>0</v>
      </c>
      <c r="H1048" s="1">
        <v>41816</v>
      </c>
      <c r="I1048">
        <v>47</v>
      </c>
      <c r="J1048">
        <v>483</v>
      </c>
      <c r="K1048">
        <v>84</v>
      </c>
      <c r="L1048">
        <v>398</v>
      </c>
      <c r="M1048">
        <v>205</v>
      </c>
      <c r="N1048">
        <v>84</v>
      </c>
      <c r="O1048">
        <v>241</v>
      </c>
      <c r="P1048">
        <v>1</v>
      </c>
      <c r="Q1048">
        <v>3</v>
      </c>
      <c r="R1048">
        <v>7</v>
      </c>
      <c r="S1048">
        <v>8</v>
      </c>
      <c r="T1048">
        <v>1</v>
      </c>
      <c r="U1048">
        <v>1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 t="s">
        <v>32</v>
      </c>
      <c r="AC1048">
        <f>2014 - Table2[[#This Row],[Year_Birth]]</f>
        <v>51</v>
      </c>
      <c r="AD1048">
        <f>IF(Table2[[#This Row],[Age]]&gt;100, "100", Table2[[#This Row],[Age]])</f>
        <v>51</v>
      </c>
      <c r="AE1048" t="str">
        <f>IF(Table2[[#This Row],[Age_Cleaned]]&lt;30,"&lt;30",
   IF(Table2[[#This Row],[Age_Cleaned]]&lt;=40,"30-40",
   IF(Table2[[#This Row],[Age_Cleaned]]&lt;=50,"40-50","50+")))</f>
        <v>50+</v>
      </c>
      <c r="AF1048" s="2">
        <f>Table2[[#This Row],[MntWines]]+Table2[[#This Row],[MntFruits]]+Table2[[#This Row],[MntMeatProducts]]+Table2[[#This Row],[MntFishProducts]]+Table2[[#This Row],[MntSweetProducts]]+Table2[[#This Row],[MntGoldProds]]</f>
        <v>1495</v>
      </c>
      <c r="AG1048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104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048" s="2">
        <f>IF(Table2[[#This Row],[Marital_Cleaned]]="In Relationship",2,1) + Table2[[#This Row],[Kidhome]] + Table2[[#This Row],[Teenhome]]</f>
        <v>2</v>
      </c>
      <c r="AJ104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048" s="2">
        <f>IF(OR(Table2[[#This Row],[ Income ]]="",Table2[[#This Row],[ Income ]]&gt;200000),ROUND(MEDIAN(Table2[[ Income ]]),0),Table2[[#This Row],[ Income ]])</f>
        <v>80124</v>
      </c>
      <c r="AL1048" s="2" t="str">
        <f>IF(Table2[[#This Row],[Income_Cleaned]]&lt;35000,"Low",
   IF(Table2[[#This Row],[Income_Cleaned]]&lt;=70000,"Medium","High"))</f>
        <v>High</v>
      </c>
    </row>
    <row r="1049" spans="1:38" x14ac:dyDescent="0.35">
      <c r="A1049">
        <v>5633</v>
      </c>
      <c r="B1049">
        <v>1980</v>
      </c>
      <c r="C1049" t="s">
        <v>30</v>
      </c>
      <c r="D1049" t="s">
        <v>35</v>
      </c>
      <c r="E1049">
        <v>50183</v>
      </c>
      <c r="F1049">
        <v>1</v>
      </c>
      <c r="G1049">
        <v>1</v>
      </c>
      <c r="H1049" s="1">
        <v>41815</v>
      </c>
      <c r="I1049">
        <v>47</v>
      </c>
      <c r="J1049">
        <v>97</v>
      </c>
      <c r="K1049">
        <v>12</v>
      </c>
      <c r="L1049">
        <v>84</v>
      </c>
      <c r="M1049">
        <v>13</v>
      </c>
      <c r="N1049">
        <v>10</v>
      </c>
      <c r="O1049">
        <v>15</v>
      </c>
      <c r="P1049">
        <v>7</v>
      </c>
      <c r="Q1049">
        <v>3</v>
      </c>
      <c r="R1049">
        <v>1</v>
      </c>
      <c r="S1049">
        <v>6</v>
      </c>
      <c r="T1049">
        <v>5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 t="s">
        <v>45</v>
      </c>
      <c r="AC1049">
        <f>2014 - Table2[[#This Row],[Year_Birth]]</f>
        <v>34</v>
      </c>
      <c r="AD1049">
        <f>IF(Table2[[#This Row],[Age]]&gt;100, "100", Table2[[#This Row],[Age]])</f>
        <v>34</v>
      </c>
      <c r="AE1049" t="str">
        <f>IF(Table2[[#This Row],[Age_Cleaned]]&lt;30,"&lt;30",
   IF(Table2[[#This Row],[Age_Cleaned]]&lt;=40,"30-40",
   IF(Table2[[#This Row],[Age_Cleaned]]&lt;=50,"40-50","50+")))</f>
        <v>30-40</v>
      </c>
      <c r="AF1049" s="2">
        <f>Table2[[#This Row],[MntWines]]+Table2[[#This Row],[MntFruits]]+Table2[[#This Row],[MntMeatProducts]]+Table2[[#This Row],[MntFishProducts]]+Table2[[#This Row],[MntSweetProducts]]+Table2[[#This Row],[MntGoldProds]]</f>
        <v>231</v>
      </c>
      <c r="AG1049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04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049" s="2">
        <f>IF(Table2[[#This Row],[Marital_Cleaned]]="In Relationship",2,1) + Table2[[#This Row],[Kidhome]] + Table2[[#This Row],[Teenhome]]</f>
        <v>4</v>
      </c>
      <c r="AJ104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049" s="2">
        <f>IF(OR(Table2[[#This Row],[ Income ]]="",Table2[[#This Row],[ Income ]]&gt;200000),ROUND(MEDIAN(Table2[[ Income ]]),0),Table2[[#This Row],[ Income ]])</f>
        <v>50183</v>
      </c>
      <c r="AL1049" s="2" t="str">
        <f>IF(Table2[[#This Row],[Income_Cleaned]]&lt;35000,"Low",
   IF(Table2[[#This Row],[Income_Cleaned]]&lt;=70000,"Medium","High"))</f>
        <v>Medium</v>
      </c>
    </row>
    <row r="1050" spans="1:38" x14ac:dyDescent="0.35">
      <c r="A1050">
        <v>843</v>
      </c>
      <c r="B1050">
        <v>1971</v>
      </c>
      <c r="C1050" t="s">
        <v>30</v>
      </c>
      <c r="D1050" t="s">
        <v>35</v>
      </c>
      <c r="E1050">
        <v>64722</v>
      </c>
      <c r="F1050">
        <v>1</v>
      </c>
      <c r="G1050">
        <v>0</v>
      </c>
      <c r="H1050" s="1">
        <v>41785</v>
      </c>
      <c r="I1050">
        <v>47</v>
      </c>
      <c r="J1050">
        <v>303</v>
      </c>
      <c r="K1050">
        <v>0</v>
      </c>
      <c r="L1050">
        <v>280</v>
      </c>
      <c r="M1050">
        <v>60</v>
      </c>
      <c r="N1050">
        <v>147</v>
      </c>
      <c r="O1050">
        <v>15</v>
      </c>
      <c r="P1050">
        <v>4</v>
      </c>
      <c r="Q1050">
        <v>8</v>
      </c>
      <c r="R1050">
        <v>2</v>
      </c>
      <c r="S1050">
        <v>11</v>
      </c>
      <c r="T1050">
        <v>6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 t="s">
        <v>32</v>
      </c>
      <c r="AC1050">
        <f>2014 - Table2[[#This Row],[Year_Birth]]</f>
        <v>43</v>
      </c>
      <c r="AD1050">
        <f>IF(Table2[[#This Row],[Age]]&gt;100, "100", Table2[[#This Row],[Age]])</f>
        <v>43</v>
      </c>
      <c r="AE1050" t="str">
        <f>IF(Table2[[#This Row],[Age_Cleaned]]&lt;30,"&lt;30",
   IF(Table2[[#This Row],[Age_Cleaned]]&lt;=40,"30-40",
   IF(Table2[[#This Row],[Age_Cleaned]]&lt;=50,"40-50","50+")))</f>
        <v>40-50</v>
      </c>
      <c r="AF1050" s="2">
        <f>Table2[[#This Row],[MntWines]]+Table2[[#This Row],[MntFruits]]+Table2[[#This Row],[MntMeatProducts]]+Table2[[#This Row],[MntFishProducts]]+Table2[[#This Row],[MntSweetProducts]]+Table2[[#This Row],[MntGoldProds]]</f>
        <v>805</v>
      </c>
      <c r="AG1050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05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050" s="2">
        <f>IF(Table2[[#This Row],[Marital_Cleaned]]="In Relationship",2,1) + Table2[[#This Row],[Kidhome]] + Table2[[#This Row],[Teenhome]]</f>
        <v>3</v>
      </c>
      <c r="AJ105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050" s="2">
        <f>IF(OR(Table2[[#This Row],[ Income ]]="",Table2[[#This Row],[ Income ]]&gt;200000),ROUND(MEDIAN(Table2[[ Income ]]),0),Table2[[#This Row],[ Income ]])</f>
        <v>64722</v>
      </c>
      <c r="AL1050" s="2" t="str">
        <f>IF(Table2[[#This Row],[Income_Cleaned]]&lt;35000,"Low",
   IF(Table2[[#This Row],[Income_Cleaned]]&lt;=70000,"Medium","High"))</f>
        <v>Medium</v>
      </c>
    </row>
    <row r="1051" spans="1:38" x14ac:dyDescent="0.35">
      <c r="A1051">
        <v>6211</v>
      </c>
      <c r="B1051">
        <v>1976</v>
      </c>
      <c r="C1051" t="s">
        <v>39</v>
      </c>
      <c r="D1051" t="s">
        <v>37</v>
      </c>
      <c r="E1051">
        <v>37395</v>
      </c>
      <c r="F1051">
        <v>1</v>
      </c>
      <c r="G1051">
        <v>0</v>
      </c>
      <c r="H1051" s="1">
        <v>41761</v>
      </c>
      <c r="I1051">
        <v>47</v>
      </c>
      <c r="J1051">
        <v>18</v>
      </c>
      <c r="K1051">
        <v>0</v>
      </c>
      <c r="L1051">
        <v>9</v>
      </c>
      <c r="M1051">
        <v>0</v>
      </c>
      <c r="N1051">
        <v>1</v>
      </c>
      <c r="O1051">
        <v>11</v>
      </c>
      <c r="P1051">
        <v>1</v>
      </c>
      <c r="Q1051">
        <v>1</v>
      </c>
      <c r="R1051">
        <v>0</v>
      </c>
      <c r="S1051">
        <v>3</v>
      </c>
      <c r="T1051">
        <v>6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 t="s">
        <v>32</v>
      </c>
      <c r="AC1051">
        <f>2014 - Table2[[#This Row],[Year_Birth]]</f>
        <v>38</v>
      </c>
      <c r="AD1051">
        <f>IF(Table2[[#This Row],[Age]]&gt;100, "100", Table2[[#This Row],[Age]])</f>
        <v>38</v>
      </c>
      <c r="AE1051" t="str">
        <f>IF(Table2[[#This Row],[Age_Cleaned]]&lt;30,"&lt;30",
   IF(Table2[[#This Row],[Age_Cleaned]]&lt;=40,"30-40",
   IF(Table2[[#This Row],[Age_Cleaned]]&lt;=50,"40-50","50+")))</f>
        <v>30-40</v>
      </c>
      <c r="AF1051" s="2">
        <f>Table2[[#This Row],[MntWines]]+Table2[[#This Row],[MntFruits]]+Table2[[#This Row],[MntMeatProducts]]+Table2[[#This Row],[MntFishProducts]]+Table2[[#This Row],[MntSweetProducts]]+Table2[[#This Row],[MntGoldProds]]</f>
        <v>39</v>
      </c>
      <c r="AG1051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05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051" s="2">
        <f>IF(Table2[[#This Row],[Marital_Cleaned]]="In Relationship",2,1) + Table2[[#This Row],[Kidhome]] + Table2[[#This Row],[Teenhome]]</f>
        <v>3</v>
      </c>
      <c r="AJ105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051" s="2">
        <f>IF(OR(Table2[[#This Row],[ Income ]]="",Table2[[#This Row],[ Income ]]&gt;200000),ROUND(MEDIAN(Table2[[ Income ]]),0),Table2[[#This Row],[ Income ]])</f>
        <v>37395</v>
      </c>
      <c r="AL1051" s="2" t="str">
        <f>IF(Table2[[#This Row],[Income_Cleaned]]&lt;35000,"Low",
   IF(Table2[[#This Row],[Income_Cleaned]]&lt;=70000,"Medium","High"))</f>
        <v>Medium</v>
      </c>
    </row>
    <row r="1052" spans="1:38" x14ac:dyDescent="0.35">
      <c r="A1052">
        <v>7007</v>
      </c>
      <c r="B1052">
        <v>1968</v>
      </c>
      <c r="C1052" t="s">
        <v>43</v>
      </c>
      <c r="D1052" t="s">
        <v>35</v>
      </c>
      <c r="E1052">
        <v>29543</v>
      </c>
      <c r="F1052">
        <v>2</v>
      </c>
      <c r="G1052">
        <v>0</v>
      </c>
      <c r="H1052" s="1">
        <v>41730</v>
      </c>
      <c r="I1052">
        <v>47</v>
      </c>
      <c r="J1052">
        <v>17</v>
      </c>
      <c r="K1052">
        <v>3</v>
      </c>
      <c r="L1052">
        <v>18</v>
      </c>
      <c r="M1052">
        <v>3</v>
      </c>
      <c r="N1052">
        <v>4</v>
      </c>
      <c r="O1052">
        <v>18</v>
      </c>
      <c r="P1052">
        <v>2</v>
      </c>
      <c r="Q1052">
        <v>3</v>
      </c>
      <c r="R1052">
        <v>1</v>
      </c>
      <c r="S1052">
        <v>2</v>
      </c>
      <c r="T1052">
        <v>7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 t="s">
        <v>32</v>
      </c>
      <c r="AC1052">
        <f>2014 - Table2[[#This Row],[Year_Birth]]</f>
        <v>46</v>
      </c>
      <c r="AD1052">
        <f>IF(Table2[[#This Row],[Age]]&gt;100, "100", Table2[[#This Row],[Age]])</f>
        <v>46</v>
      </c>
      <c r="AE1052" t="str">
        <f>IF(Table2[[#This Row],[Age_Cleaned]]&lt;30,"&lt;30",
   IF(Table2[[#This Row],[Age_Cleaned]]&lt;=40,"30-40",
   IF(Table2[[#This Row],[Age_Cleaned]]&lt;=50,"40-50","50+")))</f>
        <v>40-50</v>
      </c>
      <c r="AF1052" s="2">
        <f>Table2[[#This Row],[MntWines]]+Table2[[#This Row],[MntFruits]]+Table2[[#This Row],[MntMeatProducts]]+Table2[[#This Row],[MntFishProducts]]+Table2[[#This Row],[MntSweetProducts]]+Table2[[#This Row],[MntGoldProds]]</f>
        <v>63</v>
      </c>
      <c r="AG1052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05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052" s="2">
        <f>IF(Table2[[#This Row],[Marital_Cleaned]]="In Relationship",2,1) + Table2[[#This Row],[Kidhome]] + Table2[[#This Row],[Teenhome]]</f>
        <v>4</v>
      </c>
      <c r="AJ105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052" s="2">
        <f>IF(OR(Table2[[#This Row],[ Income ]]="",Table2[[#This Row],[ Income ]]&gt;200000),ROUND(MEDIAN(Table2[[ Income ]]),0),Table2[[#This Row],[ Income ]])</f>
        <v>29543</v>
      </c>
      <c r="AL1052" s="2" t="str">
        <f>IF(Table2[[#This Row],[Income_Cleaned]]&lt;35000,"Low",
   IF(Table2[[#This Row],[Income_Cleaned]]&lt;=70000,"Medium","High"))</f>
        <v>Low</v>
      </c>
    </row>
    <row r="1053" spans="1:38" x14ac:dyDescent="0.35">
      <c r="A1053">
        <v>9671</v>
      </c>
      <c r="B1053">
        <v>1968</v>
      </c>
      <c r="C1053" t="s">
        <v>30</v>
      </c>
      <c r="D1053" t="s">
        <v>35</v>
      </c>
      <c r="E1053">
        <v>19514</v>
      </c>
      <c r="F1053">
        <v>1</v>
      </c>
      <c r="G1053">
        <v>1</v>
      </c>
      <c r="H1053" s="1">
        <v>41665</v>
      </c>
      <c r="I1053">
        <v>47</v>
      </c>
      <c r="J1053">
        <v>14</v>
      </c>
      <c r="K1053">
        <v>3</v>
      </c>
      <c r="L1053">
        <v>21</v>
      </c>
      <c r="M1053">
        <v>2</v>
      </c>
      <c r="N1053">
        <v>1</v>
      </c>
      <c r="O1053">
        <v>28</v>
      </c>
      <c r="P1053">
        <v>4</v>
      </c>
      <c r="Q1053">
        <v>3</v>
      </c>
      <c r="R1053">
        <v>1</v>
      </c>
      <c r="S1053">
        <v>2</v>
      </c>
      <c r="T1053">
        <v>8</v>
      </c>
      <c r="U1053">
        <v>1</v>
      </c>
      <c r="V1053">
        <v>0</v>
      </c>
      <c r="W1053">
        <v>0</v>
      </c>
      <c r="X1053">
        <v>0</v>
      </c>
      <c r="Y1053">
        <v>0</v>
      </c>
      <c r="Z1053">
        <v>1</v>
      </c>
      <c r="AA1053">
        <v>0</v>
      </c>
      <c r="AB1053" t="s">
        <v>32</v>
      </c>
      <c r="AC1053">
        <f>2014 - Table2[[#This Row],[Year_Birth]]</f>
        <v>46</v>
      </c>
      <c r="AD1053">
        <f>IF(Table2[[#This Row],[Age]]&gt;100, "100", Table2[[#This Row],[Age]])</f>
        <v>46</v>
      </c>
      <c r="AE1053" t="str">
        <f>IF(Table2[[#This Row],[Age_Cleaned]]&lt;30,"&lt;30",
   IF(Table2[[#This Row],[Age_Cleaned]]&lt;=40,"30-40",
   IF(Table2[[#This Row],[Age_Cleaned]]&lt;=50,"40-50","50+")))</f>
        <v>40-50</v>
      </c>
      <c r="AF1053" s="2">
        <f>Table2[[#This Row],[MntWines]]+Table2[[#This Row],[MntFruits]]+Table2[[#This Row],[MntMeatProducts]]+Table2[[#This Row],[MntFishProducts]]+Table2[[#This Row],[MntSweetProducts]]+Table2[[#This Row],[MntGoldProds]]</f>
        <v>69</v>
      </c>
      <c r="AG1053" s="2">
        <f>Table2[[#This Row],[AcceptedCmp1]] + Table2[[#This Row],[AcceptedCmp2]] + Table2[[#This Row],[AcceptedCmp3]] + Table2[[#This Row],[AcceptedCmp4]] + Table2[[#This Row],[AcceptedCmp5]] + Table2[[#This Row],[Response]]</f>
        <v>2</v>
      </c>
      <c r="AH105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053" s="2">
        <f>IF(Table2[[#This Row],[Marital_Cleaned]]="In Relationship",2,1) + Table2[[#This Row],[Kidhome]] + Table2[[#This Row],[Teenhome]]</f>
        <v>4</v>
      </c>
      <c r="AJ105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053" s="2">
        <f>IF(OR(Table2[[#This Row],[ Income ]]="",Table2[[#This Row],[ Income ]]&gt;200000),ROUND(MEDIAN(Table2[[ Income ]]),0),Table2[[#This Row],[ Income ]])</f>
        <v>19514</v>
      </c>
      <c r="AL1053" s="2" t="str">
        <f>IF(Table2[[#This Row],[Income_Cleaned]]&lt;35000,"Low",
   IF(Table2[[#This Row],[Income_Cleaned]]&lt;=70000,"Medium","High"))</f>
        <v>Low</v>
      </c>
    </row>
    <row r="1054" spans="1:38" x14ac:dyDescent="0.35">
      <c r="A1054">
        <v>8975</v>
      </c>
      <c r="B1054">
        <v>1968</v>
      </c>
      <c r="C1054" t="s">
        <v>30</v>
      </c>
      <c r="D1054" t="s">
        <v>35</v>
      </c>
      <c r="E1054">
        <v>19514</v>
      </c>
      <c r="F1054">
        <v>1</v>
      </c>
      <c r="G1054">
        <v>1</v>
      </c>
      <c r="H1054" s="1">
        <v>41665</v>
      </c>
      <c r="I1054">
        <v>47</v>
      </c>
      <c r="J1054">
        <v>14</v>
      </c>
      <c r="K1054">
        <v>3</v>
      </c>
      <c r="L1054">
        <v>21</v>
      </c>
      <c r="M1054">
        <v>2</v>
      </c>
      <c r="N1054">
        <v>1</v>
      </c>
      <c r="O1054">
        <v>28</v>
      </c>
      <c r="P1054">
        <v>4</v>
      </c>
      <c r="Q1054">
        <v>3</v>
      </c>
      <c r="R1054">
        <v>1</v>
      </c>
      <c r="S1054">
        <v>2</v>
      </c>
      <c r="T1054">
        <v>8</v>
      </c>
      <c r="U1054">
        <v>1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 t="s">
        <v>32</v>
      </c>
      <c r="AC1054">
        <f>2014 - Table2[[#This Row],[Year_Birth]]</f>
        <v>46</v>
      </c>
      <c r="AD1054">
        <f>IF(Table2[[#This Row],[Age]]&gt;100, "100", Table2[[#This Row],[Age]])</f>
        <v>46</v>
      </c>
      <c r="AE1054" t="str">
        <f>IF(Table2[[#This Row],[Age_Cleaned]]&lt;30,"&lt;30",
   IF(Table2[[#This Row],[Age_Cleaned]]&lt;=40,"30-40",
   IF(Table2[[#This Row],[Age_Cleaned]]&lt;=50,"40-50","50+")))</f>
        <v>40-50</v>
      </c>
      <c r="AF1054" s="2">
        <f>Table2[[#This Row],[MntWines]]+Table2[[#This Row],[MntFruits]]+Table2[[#This Row],[MntMeatProducts]]+Table2[[#This Row],[MntFishProducts]]+Table2[[#This Row],[MntSweetProducts]]+Table2[[#This Row],[MntGoldProds]]</f>
        <v>69</v>
      </c>
      <c r="AG1054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105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054" s="2">
        <f>IF(Table2[[#This Row],[Marital_Cleaned]]="In Relationship",2,1) + Table2[[#This Row],[Kidhome]] + Table2[[#This Row],[Teenhome]]</f>
        <v>4</v>
      </c>
      <c r="AJ105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054" s="2">
        <f>IF(OR(Table2[[#This Row],[ Income ]]="",Table2[[#This Row],[ Income ]]&gt;200000),ROUND(MEDIAN(Table2[[ Income ]]),0),Table2[[#This Row],[ Income ]])</f>
        <v>19514</v>
      </c>
      <c r="AL1054" s="2" t="str">
        <f>IF(Table2[[#This Row],[Income_Cleaned]]&lt;35000,"Low",
   IF(Table2[[#This Row],[Income_Cleaned]]&lt;=70000,"Medium","High"))</f>
        <v>Low</v>
      </c>
    </row>
    <row r="1055" spans="1:38" x14ac:dyDescent="0.35">
      <c r="A1055">
        <v>6616</v>
      </c>
      <c r="B1055">
        <v>1975</v>
      </c>
      <c r="C1055" t="s">
        <v>30</v>
      </c>
      <c r="D1055" t="s">
        <v>37</v>
      </c>
      <c r="E1055">
        <v>59481</v>
      </c>
      <c r="F1055">
        <v>0</v>
      </c>
      <c r="G1055">
        <v>1</v>
      </c>
      <c r="H1055" s="1">
        <v>41570</v>
      </c>
      <c r="I1055">
        <v>47</v>
      </c>
      <c r="J1055">
        <v>178</v>
      </c>
      <c r="K1055">
        <v>3</v>
      </c>
      <c r="L1055">
        <v>85</v>
      </c>
      <c r="M1055">
        <v>71</v>
      </c>
      <c r="N1055">
        <v>66</v>
      </c>
      <c r="O1055">
        <v>58</v>
      </c>
      <c r="P1055">
        <v>2</v>
      </c>
      <c r="Q1055">
        <v>3</v>
      </c>
      <c r="R1055">
        <v>3</v>
      </c>
      <c r="S1055">
        <v>8</v>
      </c>
      <c r="T1055">
        <v>2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 t="s">
        <v>32</v>
      </c>
      <c r="AC1055">
        <f>2014 - Table2[[#This Row],[Year_Birth]]</f>
        <v>39</v>
      </c>
      <c r="AD1055">
        <f>IF(Table2[[#This Row],[Age]]&gt;100, "100", Table2[[#This Row],[Age]])</f>
        <v>39</v>
      </c>
      <c r="AE1055" t="str">
        <f>IF(Table2[[#This Row],[Age_Cleaned]]&lt;30,"&lt;30",
   IF(Table2[[#This Row],[Age_Cleaned]]&lt;=40,"30-40",
   IF(Table2[[#This Row],[Age_Cleaned]]&lt;=50,"40-50","50+")))</f>
        <v>30-40</v>
      </c>
      <c r="AF1055" s="2">
        <f>Table2[[#This Row],[MntWines]]+Table2[[#This Row],[MntFruits]]+Table2[[#This Row],[MntMeatProducts]]+Table2[[#This Row],[MntFishProducts]]+Table2[[#This Row],[MntSweetProducts]]+Table2[[#This Row],[MntGoldProds]]</f>
        <v>461</v>
      </c>
      <c r="AG1055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05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055" s="2">
        <f>IF(Table2[[#This Row],[Marital_Cleaned]]="In Relationship",2,1) + Table2[[#This Row],[Kidhome]] + Table2[[#This Row],[Teenhome]]</f>
        <v>3</v>
      </c>
      <c r="AJ105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055" s="2">
        <f>IF(OR(Table2[[#This Row],[ Income ]]="",Table2[[#This Row],[ Income ]]&gt;200000),ROUND(MEDIAN(Table2[[ Income ]]),0),Table2[[#This Row],[ Income ]])</f>
        <v>59481</v>
      </c>
      <c r="AL1055" s="2" t="str">
        <f>IF(Table2[[#This Row],[Income_Cleaned]]&lt;35000,"Low",
   IF(Table2[[#This Row],[Income_Cleaned]]&lt;=70000,"Medium","High"))</f>
        <v>Medium</v>
      </c>
    </row>
    <row r="1056" spans="1:38" x14ac:dyDescent="0.35">
      <c r="A1056">
        <v>6248</v>
      </c>
      <c r="B1056">
        <v>1947</v>
      </c>
      <c r="C1056" t="s">
        <v>43</v>
      </c>
      <c r="D1056" t="s">
        <v>33</v>
      </c>
      <c r="E1056">
        <v>91712</v>
      </c>
      <c r="F1056">
        <v>0</v>
      </c>
      <c r="G1056">
        <v>0</v>
      </c>
      <c r="H1056" s="1">
        <v>41564</v>
      </c>
      <c r="I1056">
        <v>47</v>
      </c>
      <c r="J1056">
        <v>1276</v>
      </c>
      <c r="K1056">
        <v>24</v>
      </c>
      <c r="L1056">
        <v>746</v>
      </c>
      <c r="M1056">
        <v>94</v>
      </c>
      <c r="N1056">
        <v>29</v>
      </c>
      <c r="O1056">
        <v>48</v>
      </c>
      <c r="P1056">
        <v>0</v>
      </c>
      <c r="Q1056">
        <v>9</v>
      </c>
      <c r="R1056">
        <v>7</v>
      </c>
      <c r="S1056">
        <v>11</v>
      </c>
      <c r="T1056">
        <v>3</v>
      </c>
      <c r="U1056">
        <v>0</v>
      </c>
      <c r="V1056">
        <v>0</v>
      </c>
      <c r="W1056">
        <v>1</v>
      </c>
      <c r="X1056">
        <v>0</v>
      </c>
      <c r="Y1056">
        <v>0</v>
      </c>
      <c r="Z1056">
        <v>1</v>
      </c>
      <c r="AA1056">
        <v>0</v>
      </c>
      <c r="AB1056" t="s">
        <v>32</v>
      </c>
      <c r="AC1056">
        <f>2014 - Table2[[#This Row],[Year_Birth]]</f>
        <v>67</v>
      </c>
      <c r="AD1056">
        <f>IF(Table2[[#This Row],[Age]]&gt;100, "100", Table2[[#This Row],[Age]])</f>
        <v>67</v>
      </c>
      <c r="AE1056" t="str">
        <f>IF(Table2[[#This Row],[Age_Cleaned]]&lt;30,"&lt;30",
   IF(Table2[[#This Row],[Age_Cleaned]]&lt;=40,"30-40",
   IF(Table2[[#This Row],[Age_Cleaned]]&lt;=50,"40-50","50+")))</f>
        <v>50+</v>
      </c>
      <c r="AF1056" s="2">
        <f>Table2[[#This Row],[MntWines]]+Table2[[#This Row],[MntFruits]]+Table2[[#This Row],[MntMeatProducts]]+Table2[[#This Row],[MntFishProducts]]+Table2[[#This Row],[MntSweetProducts]]+Table2[[#This Row],[MntGoldProds]]</f>
        <v>2217</v>
      </c>
      <c r="AG1056" s="2">
        <f>Table2[[#This Row],[AcceptedCmp1]] + Table2[[#This Row],[AcceptedCmp2]] + Table2[[#This Row],[AcceptedCmp3]] + Table2[[#This Row],[AcceptedCmp4]] + Table2[[#This Row],[AcceptedCmp5]] + Table2[[#This Row],[Response]]</f>
        <v>2</v>
      </c>
      <c r="AH105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056" s="2">
        <f>IF(Table2[[#This Row],[Marital_Cleaned]]="In Relationship",2,1) + Table2[[#This Row],[Kidhome]] + Table2[[#This Row],[Teenhome]]</f>
        <v>1</v>
      </c>
      <c r="AJ105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056" s="2">
        <f>IF(OR(Table2[[#This Row],[ Income ]]="",Table2[[#This Row],[ Income ]]&gt;200000),ROUND(MEDIAN(Table2[[ Income ]]),0),Table2[[#This Row],[ Income ]])</f>
        <v>91712</v>
      </c>
      <c r="AL1056" s="2" t="str">
        <f>IF(Table2[[#This Row],[Income_Cleaned]]&lt;35000,"Low",
   IF(Table2[[#This Row],[Income_Cleaned]]&lt;=70000,"Medium","High"))</f>
        <v>High</v>
      </c>
    </row>
    <row r="1057" spans="1:38" x14ac:dyDescent="0.35">
      <c r="A1057">
        <v>7428</v>
      </c>
      <c r="B1057">
        <v>1975</v>
      </c>
      <c r="C1057" t="s">
        <v>30</v>
      </c>
      <c r="D1057" t="s">
        <v>37</v>
      </c>
      <c r="E1057">
        <v>80144</v>
      </c>
      <c r="F1057">
        <v>0</v>
      </c>
      <c r="G1057">
        <v>0</v>
      </c>
      <c r="H1057" s="1">
        <v>41547</v>
      </c>
      <c r="I1057">
        <v>47</v>
      </c>
      <c r="J1057">
        <v>240</v>
      </c>
      <c r="K1057">
        <v>132</v>
      </c>
      <c r="L1057">
        <v>445</v>
      </c>
      <c r="M1057">
        <v>250</v>
      </c>
      <c r="N1057">
        <v>192</v>
      </c>
      <c r="O1057">
        <v>108</v>
      </c>
      <c r="P1057">
        <v>1</v>
      </c>
      <c r="Q1057">
        <v>3</v>
      </c>
      <c r="R1057">
        <v>7</v>
      </c>
      <c r="S1057">
        <v>8</v>
      </c>
      <c r="T1057">
        <v>1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 t="s">
        <v>38</v>
      </c>
      <c r="AC1057">
        <f>2014 - Table2[[#This Row],[Year_Birth]]</f>
        <v>39</v>
      </c>
      <c r="AD1057">
        <f>IF(Table2[[#This Row],[Age]]&gt;100, "100", Table2[[#This Row],[Age]])</f>
        <v>39</v>
      </c>
      <c r="AE1057" t="str">
        <f>IF(Table2[[#This Row],[Age_Cleaned]]&lt;30,"&lt;30",
   IF(Table2[[#This Row],[Age_Cleaned]]&lt;=40,"30-40",
   IF(Table2[[#This Row],[Age_Cleaned]]&lt;=50,"40-50","50+")))</f>
        <v>30-40</v>
      </c>
      <c r="AF1057" s="2">
        <f>Table2[[#This Row],[MntWines]]+Table2[[#This Row],[MntFruits]]+Table2[[#This Row],[MntMeatProducts]]+Table2[[#This Row],[MntFishProducts]]+Table2[[#This Row],[MntSweetProducts]]+Table2[[#This Row],[MntGoldProds]]</f>
        <v>1367</v>
      </c>
      <c r="AG1057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05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057" s="2">
        <f>IF(Table2[[#This Row],[Marital_Cleaned]]="In Relationship",2,1) + Table2[[#This Row],[Kidhome]] + Table2[[#This Row],[Teenhome]]</f>
        <v>2</v>
      </c>
      <c r="AJ105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057" s="2">
        <f>IF(OR(Table2[[#This Row],[ Income ]]="",Table2[[#This Row],[ Income ]]&gt;200000),ROUND(MEDIAN(Table2[[ Income ]]),0),Table2[[#This Row],[ Income ]])</f>
        <v>80144</v>
      </c>
      <c r="AL1057" s="2" t="str">
        <f>IF(Table2[[#This Row],[Income_Cleaned]]&lt;35000,"Low",
   IF(Table2[[#This Row],[Income_Cleaned]]&lt;=70000,"Medium","High"))</f>
        <v>High</v>
      </c>
    </row>
    <row r="1058" spans="1:38" x14ac:dyDescent="0.35">
      <c r="A1058">
        <v>3075</v>
      </c>
      <c r="B1058">
        <v>1972</v>
      </c>
      <c r="C1058" t="s">
        <v>39</v>
      </c>
      <c r="D1058" t="s">
        <v>35</v>
      </c>
      <c r="E1058">
        <v>59973</v>
      </c>
      <c r="F1058">
        <v>0</v>
      </c>
      <c r="G1058">
        <v>0</v>
      </c>
      <c r="H1058" s="1">
        <v>41528</v>
      </c>
      <c r="I1058">
        <v>47</v>
      </c>
      <c r="J1058">
        <v>130</v>
      </c>
      <c r="K1058">
        <v>30</v>
      </c>
      <c r="L1058">
        <v>168</v>
      </c>
      <c r="M1058">
        <v>20</v>
      </c>
      <c r="N1058">
        <v>34</v>
      </c>
      <c r="O1058">
        <v>0</v>
      </c>
      <c r="P1058">
        <v>1</v>
      </c>
      <c r="Q1058">
        <v>3</v>
      </c>
      <c r="R1058">
        <v>4</v>
      </c>
      <c r="S1058">
        <v>7</v>
      </c>
      <c r="T1058">
        <v>1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 t="s">
        <v>32</v>
      </c>
      <c r="AC1058">
        <f>2014 - Table2[[#This Row],[Year_Birth]]</f>
        <v>42</v>
      </c>
      <c r="AD1058">
        <f>IF(Table2[[#This Row],[Age]]&gt;100, "100", Table2[[#This Row],[Age]])</f>
        <v>42</v>
      </c>
      <c r="AE1058" t="str">
        <f>IF(Table2[[#This Row],[Age_Cleaned]]&lt;30,"&lt;30",
   IF(Table2[[#This Row],[Age_Cleaned]]&lt;=40,"30-40",
   IF(Table2[[#This Row],[Age_Cleaned]]&lt;=50,"40-50","50+")))</f>
        <v>40-50</v>
      </c>
      <c r="AF1058" s="2">
        <f>Table2[[#This Row],[MntWines]]+Table2[[#This Row],[MntFruits]]+Table2[[#This Row],[MntMeatProducts]]+Table2[[#This Row],[MntFishProducts]]+Table2[[#This Row],[MntSweetProducts]]+Table2[[#This Row],[MntGoldProds]]</f>
        <v>382</v>
      </c>
      <c r="AG1058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05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058" s="2">
        <f>IF(Table2[[#This Row],[Marital_Cleaned]]="In Relationship",2,1) + Table2[[#This Row],[Kidhome]] + Table2[[#This Row],[Teenhome]]</f>
        <v>2</v>
      </c>
      <c r="AJ105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058" s="2">
        <f>IF(OR(Table2[[#This Row],[ Income ]]="",Table2[[#This Row],[ Income ]]&gt;200000),ROUND(MEDIAN(Table2[[ Income ]]),0),Table2[[#This Row],[ Income ]])</f>
        <v>59973</v>
      </c>
      <c r="AL1058" s="2" t="str">
        <f>IF(Table2[[#This Row],[Income_Cleaned]]&lt;35000,"Low",
   IF(Table2[[#This Row],[Income_Cleaned]]&lt;=70000,"Medium","High"))</f>
        <v>Medium</v>
      </c>
    </row>
    <row r="1059" spans="1:38" x14ac:dyDescent="0.35">
      <c r="A1059">
        <v>2937</v>
      </c>
      <c r="B1059">
        <v>1974</v>
      </c>
      <c r="C1059" t="s">
        <v>39</v>
      </c>
      <c r="D1059" t="s">
        <v>33</v>
      </c>
      <c r="E1059">
        <v>68352</v>
      </c>
      <c r="F1059">
        <v>0</v>
      </c>
      <c r="G1059">
        <v>1</v>
      </c>
      <c r="H1059" s="1">
        <v>41514</v>
      </c>
      <c r="I1059">
        <v>47</v>
      </c>
      <c r="J1059">
        <v>614</v>
      </c>
      <c r="K1059">
        <v>16</v>
      </c>
      <c r="L1059">
        <v>132</v>
      </c>
      <c r="M1059">
        <v>43</v>
      </c>
      <c r="N1059">
        <v>33</v>
      </c>
      <c r="O1059">
        <v>33</v>
      </c>
      <c r="P1059">
        <v>3</v>
      </c>
      <c r="Q1059">
        <v>8</v>
      </c>
      <c r="R1059">
        <v>5</v>
      </c>
      <c r="S1059">
        <v>9</v>
      </c>
      <c r="T1059">
        <v>6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 t="s">
        <v>34</v>
      </c>
      <c r="AC1059">
        <f>2014 - Table2[[#This Row],[Year_Birth]]</f>
        <v>40</v>
      </c>
      <c r="AD1059">
        <f>IF(Table2[[#This Row],[Age]]&gt;100, "100", Table2[[#This Row],[Age]])</f>
        <v>40</v>
      </c>
      <c r="AE1059" t="str">
        <f>IF(Table2[[#This Row],[Age_Cleaned]]&lt;30,"&lt;30",
   IF(Table2[[#This Row],[Age_Cleaned]]&lt;=40,"30-40",
   IF(Table2[[#This Row],[Age_Cleaned]]&lt;=50,"40-50","50+")))</f>
        <v>30-40</v>
      </c>
      <c r="AF1059" s="2">
        <f>Table2[[#This Row],[MntWines]]+Table2[[#This Row],[MntFruits]]+Table2[[#This Row],[MntMeatProducts]]+Table2[[#This Row],[MntFishProducts]]+Table2[[#This Row],[MntSweetProducts]]+Table2[[#This Row],[MntGoldProds]]</f>
        <v>871</v>
      </c>
      <c r="AG1059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05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059" s="2">
        <f>IF(Table2[[#This Row],[Marital_Cleaned]]="In Relationship",2,1) + Table2[[#This Row],[Kidhome]] + Table2[[#This Row],[Teenhome]]</f>
        <v>2</v>
      </c>
      <c r="AJ105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059" s="2">
        <f>IF(OR(Table2[[#This Row],[ Income ]]="",Table2[[#This Row],[ Income ]]&gt;200000),ROUND(MEDIAN(Table2[[ Income ]]),0),Table2[[#This Row],[ Income ]])</f>
        <v>68352</v>
      </c>
      <c r="AL1059" s="2" t="str">
        <f>IF(Table2[[#This Row],[Income_Cleaned]]&lt;35000,"Low",
   IF(Table2[[#This Row],[Income_Cleaned]]&lt;=70000,"Medium","High"))</f>
        <v>Medium</v>
      </c>
    </row>
    <row r="1060" spans="1:38" x14ac:dyDescent="0.35">
      <c r="A1060">
        <v>203</v>
      </c>
      <c r="B1060">
        <v>1975</v>
      </c>
      <c r="C1060" t="s">
        <v>43</v>
      </c>
      <c r="D1060" t="s">
        <v>33</v>
      </c>
      <c r="E1060">
        <v>81169</v>
      </c>
      <c r="F1060">
        <v>0</v>
      </c>
      <c r="G1060">
        <v>0</v>
      </c>
      <c r="H1060" s="1">
        <v>41378</v>
      </c>
      <c r="I1060">
        <v>47</v>
      </c>
      <c r="J1060">
        <v>1288</v>
      </c>
      <c r="K1060">
        <v>20</v>
      </c>
      <c r="L1060">
        <v>613</v>
      </c>
      <c r="M1060">
        <v>80</v>
      </c>
      <c r="N1060">
        <v>61</v>
      </c>
      <c r="O1060">
        <v>27</v>
      </c>
      <c r="P1060">
        <v>1</v>
      </c>
      <c r="Q1060">
        <v>5</v>
      </c>
      <c r="R1060">
        <v>7</v>
      </c>
      <c r="S1060">
        <v>9</v>
      </c>
      <c r="T1060">
        <v>2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 t="s">
        <v>32</v>
      </c>
      <c r="AC1060">
        <f>2014 - Table2[[#This Row],[Year_Birth]]</f>
        <v>39</v>
      </c>
      <c r="AD1060">
        <f>IF(Table2[[#This Row],[Age]]&gt;100, "100", Table2[[#This Row],[Age]])</f>
        <v>39</v>
      </c>
      <c r="AE1060" t="str">
        <f>IF(Table2[[#This Row],[Age_Cleaned]]&lt;30,"&lt;30",
   IF(Table2[[#This Row],[Age_Cleaned]]&lt;=40,"30-40",
   IF(Table2[[#This Row],[Age_Cleaned]]&lt;=50,"40-50","50+")))</f>
        <v>30-40</v>
      </c>
      <c r="AF1060" s="2">
        <f>Table2[[#This Row],[MntWines]]+Table2[[#This Row],[MntFruits]]+Table2[[#This Row],[MntMeatProducts]]+Table2[[#This Row],[MntFishProducts]]+Table2[[#This Row],[MntSweetProducts]]+Table2[[#This Row],[MntGoldProds]]</f>
        <v>2089</v>
      </c>
      <c r="AG1060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06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060" s="2">
        <f>IF(Table2[[#This Row],[Marital_Cleaned]]="In Relationship",2,1) + Table2[[#This Row],[Kidhome]] + Table2[[#This Row],[Teenhome]]</f>
        <v>1</v>
      </c>
      <c r="AJ106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060" s="2">
        <f>IF(OR(Table2[[#This Row],[ Income ]]="",Table2[[#This Row],[ Income ]]&gt;200000),ROUND(MEDIAN(Table2[[ Income ]]),0),Table2[[#This Row],[ Income ]])</f>
        <v>81169</v>
      </c>
      <c r="AL1060" s="2" t="str">
        <f>IF(Table2[[#This Row],[Income_Cleaned]]&lt;35000,"Low",
   IF(Table2[[#This Row],[Income_Cleaned]]&lt;=70000,"Medium","High"))</f>
        <v>High</v>
      </c>
    </row>
    <row r="1061" spans="1:38" x14ac:dyDescent="0.35">
      <c r="A1061">
        <v>2021</v>
      </c>
      <c r="B1061">
        <v>1975</v>
      </c>
      <c r="C1061" t="s">
        <v>30</v>
      </c>
      <c r="D1061" t="s">
        <v>35</v>
      </c>
      <c r="E1061">
        <v>61456</v>
      </c>
      <c r="F1061">
        <v>0</v>
      </c>
      <c r="G1061">
        <v>1</v>
      </c>
      <c r="H1061" s="1">
        <v>41360</v>
      </c>
      <c r="I1061">
        <v>47</v>
      </c>
      <c r="J1061">
        <v>563</v>
      </c>
      <c r="K1061">
        <v>76</v>
      </c>
      <c r="L1061">
        <v>384</v>
      </c>
      <c r="M1061">
        <v>84</v>
      </c>
      <c r="N1061">
        <v>192</v>
      </c>
      <c r="O1061">
        <v>89</v>
      </c>
      <c r="P1061">
        <v>4</v>
      </c>
      <c r="Q1061">
        <v>6</v>
      </c>
      <c r="R1061">
        <v>10</v>
      </c>
      <c r="S1061">
        <v>13</v>
      </c>
      <c r="T1061">
        <v>4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 t="s">
        <v>32</v>
      </c>
      <c r="AC1061">
        <f>2014 - Table2[[#This Row],[Year_Birth]]</f>
        <v>39</v>
      </c>
      <c r="AD1061">
        <f>IF(Table2[[#This Row],[Age]]&gt;100, "100", Table2[[#This Row],[Age]])</f>
        <v>39</v>
      </c>
      <c r="AE1061" t="str">
        <f>IF(Table2[[#This Row],[Age_Cleaned]]&lt;30,"&lt;30",
   IF(Table2[[#This Row],[Age_Cleaned]]&lt;=40,"30-40",
   IF(Table2[[#This Row],[Age_Cleaned]]&lt;=50,"40-50","50+")))</f>
        <v>30-40</v>
      </c>
      <c r="AF1061" s="2">
        <f>Table2[[#This Row],[MntWines]]+Table2[[#This Row],[MntFruits]]+Table2[[#This Row],[MntMeatProducts]]+Table2[[#This Row],[MntFishProducts]]+Table2[[#This Row],[MntSweetProducts]]+Table2[[#This Row],[MntGoldProds]]</f>
        <v>1388</v>
      </c>
      <c r="AG1061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06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061" s="2">
        <f>IF(Table2[[#This Row],[Marital_Cleaned]]="In Relationship",2,1) + Table2[[#This Row],[Kidhome]] + Table2[[#This Row],[Teenhome]]</f>
        <v>3</v>
      </c>
      <c r="AJ106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061" s="2">
        <f>IF(OR(Table2[[#This Row],[ Income ]]="",Table2[[#This Row],[ Income ]]&gt;200000),ROUND(MEDIAN(Table2[[ Income ]]),0),Table2[[#This Row],[ Income ]])</f>
        <v>61456</v>
      </c>
      <c r="AL1061" s="2" t="str">
        <f>IF(Table2[[#This Row],[Income_Cleaned]]&lt;35000,"Low",
   IF(Table2[[#This Row],[Income_Cleaned]]&lt;=70000,"Medium","High"))</f>
        <v>Medium</v>
      </c>
    </row>
    <row r="1062" spans="1:38" x14ac:dyDescent="0.35">
      <c r="A1062">
        <v>880</v>
      </c>
      <c r="B1062">
        <v>1966</v>
      </c>
      <c r="C1062" t="s">
        <v>46</v>
      </c>
      <c r="D1062" t="s">
        <v>37</v>
      </c>
      <c r="E1062">
        <v>22634</v>
      </c>
      <c r="F1062">
        <v>0</v>
      </c>
      <c r="G1062">
        <v>0</v>
      </c>
      <c r="H1062" s="1">
        <v>41290</v>
      </c>
      <c r="I1062">
        <v>47</v>
      </c>
      <c r="J1062">
        <v>2</v>
      </c>
      <c r="K1062">
        <v>23</v>
      </c>
      <c r="L1062">
        <v>11</v>
      </c>
      <c r="M1062">
        <v>8</v>
      </c>
      <c r="N1062">
        <v>6</v>
      </c>
      <c r="O1062">
        <v>46</v>
      </c>
      <c r="P1062">
        <v>1</v>
      </c>
      <c r="Q1062">
        <v>2</v>
      </c>
      <c r="R1062">
        <v>1</v>
      </c>
      <c r="S1062">
        <v>2</v>
      </c>
      <c r="T1062">
        <v>8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 t="s">
        <v>32</v>
      </c>
      <c r="AC1062">
        <f>2014 - Table2[[#This Row],[Year_Birth]]</f>
        <v>48</v>
      </c>
      <c r="AD1062">
        <f>IF(Table2[[#This Row],[Age]]&gt;100, "100", Table2[[#This Row],[Age]])</f>
        <v>48</v>
      </c>
      <c r="AE1062" t="str">
        <f>IF(Table2[[#This Row],[Age_Cleaned]]&lt;30,"&lt;30",
   IF(Table2[[#This Row],[Age_Cleaned]]&lt;=40,"30-40",
   IF(Table2[[#This Row],[Age_Cleaned]]&lt;=50,"40-50","50+")))</f>
        <v>40-50</v>
      </c>
      <c r="AF1062" s="2">
        <f>Table2[[#This Row],[MntWines]]+Table2[[#This Row],[MntFruits]]+Table2[[#This Row],[MntMeatProducts]]+Table2[[#This Row],[MntFishProducts]]+Table2[[#This Row],[MntSweetProducts]]+Table2[[#This Row],[MntGoldProds]]</f>
        <v>96</v>
      </c>
      <c r="AG1062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06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062" s="2">
        <f>IF(Table2[[#This Row],[Marital_Cleaned]]="In Relationship",2,1) + Table2[[#This Row],[Kidhome]] + Table2[[#This Row],[Teenhome]]</f>
        <v>2</v>
      </c>
      <c r="AJ106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1062" s="2">
        <f>IF(OR(Table2[[#This Row],[ Income ]]="",Table2[[#This Row],[ Income ]]&gt;200000),ROUND(MEDIAN(Table2[[ Income ]]),0),Table2[[#This Row],[ Income ]])</f>
        <v>22634</v>
      </c>
      <c r="AL1062" s="2" t="str">
        <f>IF(Table2[[#This Row],[Income_Cleaned]]&lt;35000,"Low",
   IF(Table2[[#This Row],[Income_Cleaned]]&lt;=70000,"Medium","High"))</f>
        <v>Low</v>
      </c>
    </row>
    <row r="1063" spans="1:38" x14ac:dyDescent="0.35">
      <c r="A1063">
        <v>524</v>
      </c>
      <c r="B1063">
        <v>1966</v>
      </c>
      <c r="C1063" t="s">
        <v>46</v>
      </c>
      <c r="D1063" t="s">
        <v>37</v>
      </c>
      <c r="E1063">
        <v>22634</v>
      </c>
      <c r="F1063">
        <v>0</v>
      </c>
      <c r="G1063">
        <v>0</v>
      </c>
      <c r="H1063" s="1">
        <v>41290</v>
      </c>
      <c r="I1063">
        <v>47</v>
      </c>
      <c r="J1063">
        <v>2</v>
      </c>
      <c r="K1063">
        <v>23</v>
      </c>
      <c r="L1063">
        <v>11</v>
      </c>
      <c r="M1063">
        <v>8</v>
      </c>
      <c r="N1063">
        <v>6</v>
      </c>
      <c r="O1063">
        <v>46</v>
      </c>
      <c r="P1063">
        <v>1</v>
      </c>
      <c r="Q1063">
        <v>2</v>
      </c>
      <c r="R1063">
        <v>1</v>
      </c>
      <c r="S1063">
        <v>2</v>
      </c>
      <c r="T1063">
        <v>8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 t="s">
        <v>38</v>
      </c>
      <c r="AC1063">
        <f>2014 - Table2[[#This Row],[Year_Birth]]</f>
        <v>48</v>
      </c>
      <c r="AD1063">
        <f>IF(Table2[[#This Row],[Age]]&gt;100, "100", Table2[[#This Row],[Age]])</f>
        <v>48</v>
      </c>
      <c r="AE1063" t="str">
        <f>IF(Table2[[#This Row],[Age_Cleaned]]&lt;30,"&lt;30",
   IF(Table2[[#This Row],[Age_Cleaned]]&lt;=40,"30-40",
   IF(Table2[[#This Row],[Age_Cleaned]]&lt;=50,"40-50","50+")))</f>
        <v>40-50</v>
      </c>
      <c r="AF1063" s="2">
        <f>Table2[[#This Row],[MntWines]]+Table2[[#This Row],[MntFruits]]+Table2[[#This Row],[MntMeatProducts]]+Table2[[#This Row],[MntFishProducts]]+Table2[[#This Row],[MntSweetProducts]]+Table2[[#This Row],[MntGoldProds]]</f>
        <v>96</v>
      </c>
      <c r="AG1063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06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063" s="2">
        <f>IF(Table2[[#This Row],[Marital_Cleaned]]="In Relationship",2,1) + Table2[[#This Row],[Kidhome]] + Table2[[#This Row],[Teenhome]]</f>
        <v>2</v>
      </c>
      <c r="AJ106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1063" s="2">
        <f>IF(OR(Table2[[#This Row],[ Income ]]="",Table2[[#This Row],[ Income ]]&gt;200000),ROUND(MEDIAN(Table2[[ Income ]]),0),Table2[[#This Row],[ Income ]])</f>
        <v>22634</v>
      </c>
      <c r="AL1063" s="2" t="str">
        <f>IF(Table2[[#This Row],[Income_Cleaned]]&lt;35000,"Low",
   IF(Table2[[#This Row],[Income_Cleaned]]&lt;=70000,"Medium","High"))</f>
        <v>Low</v>
      </c>
    </row>
    <row r="1064" spans="1:38" x14ac:dyDescent="0.35">
      <c r="A1064">
        <v>10837</v>
      </c>
      <c r="B1064">
        <v>1975</v>
      </c>
      <c r="C1064" t="s">
        <v>30</v>
      </c>
      <c r="D1064" t="s">
        <v>35</v>
      </c>
      <c r="E1064">
        <v>23957</v>
      </c>
      <c r="F1064">
        <v>1</v>
      </c>
      <c r="G1064">
        <v>0</v>
      </c>
      <c r="H1064" s="1">
        <v>41210</v>
      </c>
      <c r="I1064">
        <v>47</v>
      </c>
      <c r="J1064">
        <v>2</v>
      </c>
      <c r="K1064">
        <v>1</v>
      </c>
      <c r="L1064">
        <v>18</v>
      </c>
      <c r="M1064">
        <v>20</v>
      </c>
      <c r="N1064">
        <v>11</v>
      </c>
      <c r="O1064">
        <v>16</v>
      </c>
      <c r="P1064">
        <v>1</v>
      </c>
      <c r="Q1064">
        <v>2</v>
      </c>
      <c r="R1064">
        <v>0</v>
      </c>
      <c r="S1064">
        <v>3</v>
      </c>
      <c r="T1064">
        <v>6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1</v>
      </c>
      <c r="AA1064">
        <v>0</v>
      </c>
      <c r="AB1064" t="s">
        <v>34</v>
      </c>
      <c r="AC1064">
        <f>2014 - Table2[[#This Row],[Year_Birth]]</f>
        <v>39</v>
      </c>
      <c r="AD1064">
        <f>IF(Table2[[#This Row],[Age]]&gt;100, "100", Table2[[#This Row],[Age]])</f>
        <v>39</v>
      </c>
      <c r="AE1064" t="str">
        <f>IF(Table2[[#This Row],[Age_Cleaned]]&lt;30,"&lt;30",
   IF(Table2[[#This Row],[Age_Cleaned]]&lt;=40,"30-40",
   IF(Table2[[#This Row],[Age_Cleaned]]&lt;=50,"40-50","50+")))</f>
        <v>30-40</v>
      </c>
      <c r="AF1064" s="2">
        <f>Table2[[#This Row],[MntWines]]+Table2[[#This Row],[MntFruits]]+Table2[[#This Row],[MntMeatProducts]]+Table2[[#This Row],[MntFishProducts]]+Table2[[#This Row],[MntSweetProducts]]+Table2[[#This Row],[MntGoldProds]]</f>
        <v>68</v>
      </c>
      <c r="AG1064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106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064" s="2">
        <f>IF(Table2[[#This Row],[Marital_Cleaned]]="In Relationship",2,1) + Table2[[#This Row],[Kidhome]] + Table2[[#This Row],[Teenhome]]</f>
        <v>3</v>
      </c>
      <c r="AJ106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064" s="2">
        <f>IF(OR(Table2[[#This Row],[ Income ]]="",Table2[[#This Row],[ Income ]]&gt;200000),ROUND(MEDIAN(Table2[[ Income ]]),0),Table2[[#This Row],[ Income ]])</f>
        <v>23957</v>
      </c>
      <c r="AL1064" s="2" t="str">
        <f>IF(Table2[[#This Row],[Income_Cleaned]]&lt;35000,"Low",
   IF(Table2[[#This Row],[Income_Cleaned]]&lt;=70000,"Medium","High"))</f>
        <v>Low</v>
      </c>
    </row>
    <row r="1065" spans="1:38" x14ac:dyDescent="0.35">
      <c r="A1065">
        <v>7011</v>
      </c>
      <c r="B1065">
        <v>1973</v>
      </c>
      <c r="C1065" t="s">
        <v>30</v>
      </c>
      <c r="D1065" t="s">
        <v>35</v>
      </c>
      <c r="E1065">
        <v>33471</v>
      </c>
      <c r="F1065">
        <v>1</v>
      </c>
      <c r="G1065">
        <v>0</v>
      </c>
      <c r="H1065" s="1">
        <v>41194</v>
      </c>
      <c r="I1065">
        <v>47</v>
      </c>
      <c r="J1065">
        <v>43</v>
      </c>
      <c r="K1065">
        <v>2</v>
      </c>
      <c r="L1065">
        <v>27</v>
      </c>
      <c r="M1065">
        <v>0</v>
      </c>
      <c r="N1065">
        <v>9</v>
      </c>
      <c r="O1065">
        <v>12</v>
      </c>
      <c r="P1065">
        <v>3</v>
      </c>
      <c r="Q1065">
        <v>3</v>
      </c>
      <c r="R1065">
        <v>0</v>
      </c>
      <c r="S1065">
        <v>4</v>
      </c>
      <c r="T1065">
        <v>7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 t="s">
        <v>45</v>
      </c>
      <c r="AC1065">
        <f>2014 - Table2[[#This Row],[Year_Birth]]</f>
        <v>41</v>
      </c>
      <c r="AD1065">
        <f>IF(Table2[[#This Row],[Age]]&gt;100, "100", Table2[[#This Row],[Age]])</f>
        <v>41</v>
      </c>
      <c r="AE1065" t="str">
        <f>IF(Table2[[#This Row],[Age_Cleaned]]&lt;30,"&lt;30",
   IF(Table2[[#This Row],[Age_Cleaned]]&lt;=40,"30-40",
   IF(Table2[[#This Row],[Age_Cleaned]]&lt;=50,"40-50","50+")))</f>
        <v>40-50</v>
      </c>
      <c r="AF1065" s="2">
        <f>Table2[[#This Row],[MntWines]]+Table2[[#This Row],[MntFruits]]+Table2[[#This Row],[MntMeatProducts]]+Table2[[#This Row],[MntFishProducts]]+Table2[[#This Row],[MntSweetProducts]]+Table2[[#This Row],[MntGoldProds]]</f>
        <v>93</v>
      </c>
      <c r="AG1065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06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065" s="2">
        <f>IF(Table2[[#This Row],[Marital_Cleaned]]="In Relationship",2,1) + Table2[[#This Row],[Kidhome]] + Table2[[#This Row],[Teenhome]]</f>
        <v>3</v>
      </c>
      <c r="AJ106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065" s="2">
        <f>IF(OR(Table2[[#This Row],[ Income ]]="",Table2[[#This Row],[ Income ]]&gt;200000),ROUND(MEDIAN(Table2[[ Income ]]),0),Table2[[#This Row],[ Income ]])</f>
        <v>33471</v>
      </c>
      <c r="AL1065" s="2" t="str">
        <f>IF(Table2[[#This Row],[Income_Cleaned]]&lt;35000,"Low",
   IF(Table2[[#This Row],[Income_Cleaned]]&lt;=70000,"Medium","High"))</f>
        <v>Low</v>
      </c>
    </row>
    <row r="1066" spans="1:38" x14ac:dyDescent="0.35">
      <c r="A1066">
        <v>4184</v>
      </c>
      <c r="B1066">
        <v>1950</v>
      </c>
      <c r="C1066" t="s">
        <v>39</v>
      </c>
      <c r="D1066" t="s">
        <v>37</v>
      </c>
      <c r="E1066">
        <v>52157</v>
      </c>
      <c r="F1066">
        <v>0</v>
      </c>
      <c r="G1066">
        <v>1</v>
      </c>
      <c r="H1066" s="1">
        <v>41797</v>
      </c>
      <c r="I1066">
        <v>48</v>
      </c>
      <c r="J1066">
        <v>189</v>
      </c>
      <c r="K1066">
        <v>2</v>
      </c>
      <c r="L1066">
        <v>29</v>
      </c>
      <c r="M1066">
        <v>3</v>
      </c>
      <c r="N1066">
        <v>2</v>
      </c>
      <c r="O1066">
        <v>40</v>
      </c>
      <c r="P1066">
        <v>2</v>
      </c>
      <c r="Q1066">
        <v>3</v>
      </c>
      <c r="R1066">
        <v>2</v>
      </c>
      <c r="S1066">
        <v>5</v>
      </c>
      <c r="T1066">
        <v>4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 t="s">
        <v>32</v>
      </c>
      <c r="AC1066">
        <f>2014 - Table2[[#This Row],[Year_Birth]]</f>
        <v>64</v>
      </c>
      <c r="AD1066">
        <f>IF(Table2[[#This Row],[Age]]&gt;100, "100", Table2[[#This Row],[Age]])</f>
        <v>64</v>
      </c>
      <c r="AE1066" t="str">
        <f>IF(Table2[[#This Row],[Age_Cleaned]]&lt;30,"&lt;30",
   IF(Table2[[#This Row],[Age_Cleaned]]&lt;=40,"30-40",
   IF(Table2[[#This Row],[Age_Cleaned]]&lt;=50,"40-50","50+")))</f>
        <v>50+</v>
      </c>
      <c r="AF1066" s="2">
        <f>Table2[[#This Row],[MntWines]]+Table2[[#This Row],[MntFruits]]+Table2[[#This Row],[MntMeatProducts]]+Table2[[#This Row],[MntFishProducts]]+Table2[[#This Row],[MntSweetProducts]]+Table2[[#This Row],[MntGoldProds]]</f>
        <v>265</v>
      </c>
      <c r="AG1066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06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066" s="2">
        <f>IF(Table2[[#This Row],[Marital_Cleaned]]="In Relationship",2,1) + Table2[[#This Row],[Kidhome]] + Table2[[#This Row],[Teenhome]]</f>
        <v>3</v>
      </c>
      <c r="AJ106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066" s="2">
        <f>IF(OR(Table2[[#This Row],[ Income ]]="",Table2[[#This Row],[ Income ]]&gt;200000),ROUND(MEDIAN(Table2[[ Income ]]),0),Table2[[#This Row],[ Income ]])</f>
        <v>52157</v>
      </c>
      <c r="AL1066" s="2" t="str">
        <f>IF(Table2[[#This Row],[Income_Cleaned]]&lt;35000,"Low",
   IF(Table2[[#This Row],[Income_Cleaned]]&lt;=70000,"Medium","High"))</f>
        <v>Medium</v>
      </c>
    </row>
    <row r="1067" spans="1:38" x14ac:dyDescent="0.35">
      <c r="A1067">
        <v>7679</v>
      </c>
      <c r="B1067">
        <v>1985</v>
      </c>
      <c r="C1067" t="s">
        <v>39</v>
      </c>
      <c r="D1067" t="s">
        <v>33</v>
      </c>
      <c r="E1067">
        <v>30298</v>
      </c>
      <c r="F1067">
        <v>0</v>
      </c>
      <c r="G1067">
        <v>0</v>
      </c>
      <c r="H1067" s="1">
        <v>41778</v>
      </c>
      <c r="I1067">
        <v>48</v>
      </c>
      <c r="J1067">
        <v>6</v>
      </c>
      <c r="K1067">
        <v>3</v>
      </c>
      <c r="L1067">
        <v>12</v>
      </c>
      <c r="M1067">
        <v>6</v>
      </c>
      <c r="N1067">
        <v>1</v>
      </c>
      <c r="O1067">
        <v>0</v>
      </c>
      <c r="P1067">
        <v>1</v>
      </c>
      <c r="Q1067">
        <v>1</v>
      </c>
      <c r="R1067">
        <v>1</v>
      </c>
      <c r="S1067">
        <v>3</v>
      </c>
      <c r="T1067">
        <v>3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 t="s">
        <v>32</v>
      </c>
      <c r="AC1067">
        <f>2014 - Table2[[#This Row],[Year_Birth]]</f>
        <v>29</v>
      </c>
      <c r="AD1067">
        <f>IF(Table2[[#This Row],[Age]]&gt;100, "100", Table2[[#This Row],[Age]])</f>
        <v>29</v>
      </c>
      <c r="AE1067" t="str">
        <f>IF(Table2[[#This Row],[Age_Cleaned]]&lt;30,"&lt;30",
   IF(Table2[[#This Row],[Age_Cleaned]]&lt;=40,"30-40",
   IF(Table2[[#This Row],[Age_Cleaned]]&lt;=50,"40-50","50+")))</f>
        <v>&lt;30</v>
      </c>
      <c r="AF1067" s="2">
        <f>Table2[[#This Row],[MntWines]]+Table2[[#This Row],[MntFruits]]+Table2[[#This Row],[MntMeatProducts]]+Table2[[#This Row],[MntFishProducts]]+Table2[[#This Row],[MntSweetProducts]]+Table2[[#This Row],[MntGoldProds]]</f>
        <v>28</v>
      </c>
      <c r="AG1067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06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067" s="2">
        <f>IF(Table2[[#This Row],[Marital_Cleaned]]="In Relationship",2,1) + Table2[[#This Row],[Kidhome]] + Table2[[#This Row],[Teenhome]]</f>
        <v>1</v>
      </c>
      <c r="AJ106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067" s="2">
        <f>IF(OR(Table2[[#This Row],[ Income ]]="",Table2[[#This Row],[ Income ]]&gt;200000),ROUND(MEDIAN(Table2[[ Income ]]),0),Table2[[#This Row],[ Income ]])</f>
        <v>30298</v>
      </c>
      <c r="AL1067" s="2" t="str">
        <f>IF(Table2[[#This Row],[Income_Cleaned]]&lt;35000,"Low",
   IF(Table2[[#This Row],[Income_Cleaned]]&lt;=70000,"Medium","High"))</f>
        <v>Low</v>
      </c>
    </row>
    <row r="1068" spans="1:38" x14ac:dyDescent="0.35">
      <c r="A1068">
        <v>7485</v>
      </c>
      <c r="B1068">
        <v>1950</v>
      </c>
      <c r="C1068" t="s">
        <v>39</v>
      </c>
      <c r="D1068" t="s">
        <v>44</v>
      </c>
      <c r="E1068">
        <v>56551</v>
      </c>
      <c r="F1068">
        <v>1</v>
      </c>
      <c r="G1068">
        <v>1</v>
      </c>
      <c r="H1068" s="1">
        <v>41766</v>
      </c>
      <c r="I1068">
        <v>48</v>
      </c>
      <c r="J1068">
        <v>67</v>
      </c>
      <c r="K1068">
        <v>4</v>
      </c>
      <c r="L1068">
        <v>32</v>
      </c>
      <c r="M1068">
        <v>17</v>
      </c>
      <c r="N1068">
        <v>2</v>
      </c>
      <c r="O1068">
        <v>16</v>
      </c>
      <c r="P1068">
        <v>3</v>
      </c>
      <c r="Q1068">
        <v>2</v>
      </c>
      <c r="R1068">
        <v>1</v>
      </c>
      <c r="S1068">
        <v>4</v>
      </c>
      <c r="T1068">
        <v>4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 t="s">
        <v>45</v>
      </c>
      <c r="AC1068">
        <f>2014 - Table2[[#This Row],[Year_Birth]]</f>
        <v>64</v>
      </c>
      <c r="AD1068">
        <f>IF(Table2[[#This Row],[Age]]&gt;100, "100", Table2[[#This Row],[Age]])</f>
        <v>64</v>
      </c>
      <c r="AE1068" t="str">
        <f>IF(Table2[[#This Row],[Age_Cleaned]]&lt;30,"&lt;30",
   IF(Table2[[#This Row],[Age_Cleaned]]&lt;=40,"30-40",
   IF(Table2[[#This Row],[Age_Cleaned]]&lt;=50,"40-50","50+")))</f>
        <v>50+</v>
      </c>
      <c r="AF1068" s="2">
        <f>Table2[[#This Row],[MntWines]]+Table2[[#This Row],[MntFruits]]+Table2[[#This Row],[MntMeatProducts]]+Table2[[#This Row],[MntFishProducts]]+Table2[[#This Row],[MntSweetProducts]]+Table2[[#This Row],[MntGoldProds]]</f>
        <v>138</v>
      </c>
      <c r="AG1068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06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1068" s="2">
        <f>IF(Table2[[#This Row],[Marital_Cleaned]]="In Relationship",2,1) + Table2[[#This Row],[Kidhome]] + Table2[[#This Row],[Teenhome]]</f>
        <v>3</v>
      </c>
      <c r="AJ106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068" s="2">
        <f>IF(OR(Table2[[#This Row],[ Income ]]="",Table2[[#This Row],[ Income ]]&gt;200000),ROUND(MEDIAN(Table2[[ Income ]]),0),Table2[[#This Row],[ Income ]])</f>
        <v>56551</v>
      </c>
      <c r="AL1068" s="2" t="str">
        <f>IF(Table2[[#This Row],[Income_Cleaned]]&lt;35000,"Low",
   IF(Table2[[#This Row],[Income_Cleaned]]&lt;=70000,"Medium","High"))</f>
        <v>Medium</v>
      </c>
    </row>
    <row r="1069" spans="1:38" x14ac:dyDescent="0.35">
      <c r="A1069">
        <v>7530</v>
      </c>
      <c r="B1069">
        <v>1950</v>
      </c>
      <c r="C1069" t="s">
        <v>39</v>
      </c>
      <c r="D1069" t="s">
        <v>44</v>
      </c>
      <c r="E1069">
        <v>56551</v>
      </c>
      <c r="F1069">
        <v>1</v>
      </c>
      <c r="G1069">
        <v>1</v>
      </c>
      <c r="H1069" s="1">
        <v>41766</v>
      </c>
      <c r="I1069">
        <v>48</v>
      </c>
      <c r="J1069">
        <v>67</v>
      </c>
      <c r="K1069">
        <v>4</v>
      </c>
      <c r="L1069">
        <v>32</v>
      </c>
      <c r="M1069">
        <v>17</v>
      </c>
      <c r="N1069">
        <v>2</v>
      </c>
      <c r="O1069">
        <v>16</v>
      </c>
      <c r="P1069">
        <v>3</v>
      </c>
      <c r="Q1069">
        <v>2</v>
      </c>
      <c r="R1069">
        <v>1</v>
      </c>
      <c r="S1069">
        <v>4</v>
      </c>
      <c r="T1069">
        <v>4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 t="s">
        <v>32</v>
      </c>
      <c r="AC1069">
        <f>2014 - Table2[[#This Row],[Year_Birth]]</f>
        <v>64</v>
      </c>
      <c r="AD1069">
        <f>IF(Table2[[#This Row],[Age]]&gt;100, "100", Table2[[#This Row],[Age]])</f>
        <v>64</v>
      </c>
      <c r="AE1069" t="str">
        <f>IF(Table2[[#This Row],[Age_Cleaned]]&lt;30,"&lt;30",
   IF(Table2[[#This Row],[Age_Cleaned]]&lt;=40,"30-40",
   IF(Table2[[#This Row],[Age_Cleaned]]&lt;=50,"40-50","50+")))</f>
        <v>50+</v>
      </c>
      <c r="AF1069" s="2">
        <f>Table2[[#This Row],[MntWines]]+Table2[[#This Row],[MntFruits]]+Table2[[#This Row],[MntMeatProducts]]+Table2[[#This Row],[MntFishProducts]]+Table2[[#This Row],[MntSweetProducts]]+Table2[[#This Row],[MntGoldProds]]</f>
        <v>138</v>
      </c>
      <c r="AG1069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06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1069" s="2">
        <f>IF(Table2[[#This Row],[Marital_Cleaned]]="In Relationship",2,1) + Table2[[#This Row],[Kidhome]] + Table2[[#This Row],[Teenhome]]</f>
        <v>3</v>
      </c>
      <c r="AJ106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069" s="2">
        <f>IF(OR(Table2[[#This Row],[ Income ]]="",Table2[[#This Row],[ Income ]]&gt;200000),ROUND(MEDIAN(Table2[[ Income ]]),0),Table2[[#This Row],[ Income ]])</f>
        <v>56551</v>
      </c>
      <c r="AL1069" s="2" t="str">
        <f>IF(Table2[[#This Row],[Income_Cleaned]]&lt;35000,"Low",
   IF(Table2[[#This Row],[Income_Cleaned]]&lt;=70000,"Medium","High"))</f>
        <v>Medium</v>
      </c>
    </row>
    <row r="1070" spans="1:38" x14ac:dyDescent="0.35">
      <c r="A1070">
        <v>4369</v>
      </c>
      <c r="B1070">
        <v>1957</v>
      </c>
      <c r="C1070" t="s">
        <v>43</v>
      </c>
      <c r="D1070" t="s">
        <v>50</v>
      </c>
      <c r="E1070">
        <v>65487</v>
      </c>
      <c r="F1070">
        <v>0</v>
      </c>
      <c r="G1070">
        <v>0</v>
      </c>
      <c r="H1070" s="1">
        <v>41649</v>
      </c>
      <c r="I1070">
        <v>48</v>
      </c>
      <c r="J1070">
        <v>240</v>
      </c>
      <c r="K1070">
        <v>67</v>
      </c>
      <c r="L1070">
        <v>500</v>
      </c>
      <c r="M1070">
        <v>199</v>
      </c>
      <c r="N1070">
        <v>0</v>
      </c>
      <c r="O1070">
        <v>163</v>
      </c>
      <c r="P1070">
        <v>3</v>
      </c>
      <c r="Q1070">
        <v>3</v>
      </c>
      <c r="R1070">
        <v>5</v>
      </c>
      <c r="S1070">
        <v>6</v>
      </c>
      <c r="T1070">
        <v>2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 t="s">
        <v>34</v>
      </c>
      <c r="AC1070">
        <f>2014 - Table2[[#This Row],[Year_Birth]]</f>
        <v>57</v>
      </c>
      <c r="AD1070">
        <f>IF(Table2[[#This Row],[Age]]&gt;100, "100", Table2[[#This Row],[Age]])</f>
        <v>57</v>
      </c>
      <c r="AE1070" t="str">
        <f>IF(Table2[[#This Row],[Age_Cleaned]]&lt;30,"&lt;30",
   IF(Table2[[#This Row],[Age_Cleaned]]&lt;=40,"30-40",
   IF(Table2[[#This Row],[Age_Cleaned]]&lt;=50,"40-50","50+")))</f>
        <v>50+</v>
      </c>
      <c r="AF1070" s="2">
        <f>Table2[[#This Row],[MntWines]]+Table2[[#This Row],[MntFruits]]+Table2[[#This Row],[MntMeatProducts]]+Table2[[#This Row],[MntFishProducts]]+Table2[[#This Row],[MntSweetProducts]]+Table2[[#This Row],[MntGoldProds]]</f>
        <v>1169</v>
      </c>
      <c r="AG1070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07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070" s="2">
        <f>IF(Table2[[#This Row],[Marital_Cleaned]]="In Relationship",2,1) + Table2[[#This Row],[Kidhome]] + Table2[[#This Row],[Teenhome]]</f>
        <v>1</v>
      </c>
      <c r="AJ107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070" s="2">
        <f>IF(OR(Table2[[#This Row],[ Income ]]="",Table2[[#This Row],[ Income ]]&gt;200000),ROUND(MEDIAN(Table2[[ Income ]]),0),Table2[[#This Row],[ Income ]])</f>
        <v>65487</v>
      </c>
      <c r="AL1070" s="2" t="str">
        <f>IF(Table2[[#This Row],[Income_Cleaned]]&lt;35000,"Low",
   IF(Table2[[#This Row],[Income_Cleaned]]&lt;=70000,"Medium","High"))</f>
        <v>Medium</v>
      </c>
    </row>
    <row r="1071" spans="1:38" x14ac:dyDescent="0.35">
      <c r="A1071">
        <v>10652</v>
      </c>
      <c r="B1071">
        <v>1957</v>
      </c>
      <c r="C1071" t="s">
        <v>43</v>
      </c>
      <c r="D1071" t="s">
        <v>37</v>
      </c>
      <c r="E1071">
        <v>65487</v>
      </c>
      <c r="F1071">
        <v>0</v>
      </c>
      <c r="G1071">
        <v>0</v>
      </c>
      <c r="H1071" s="1">
        <v>41649</v>
      </c>
      <c r="I1071">
        <v>48</v>
      </c>
      <c r="J1071">
        <v>240</v>
      </c>
      <c r="K1071">
        <v>67</v>
      </c>
      <c r="L1071">
        <v>500</v>
      </c>
      <c r="M1071">
        <v>199</v>
      </c>
      <c r="N1071">
        <v>0</v>
      </c>
      <c r="O1071">
        <v>163</v>
      </c>
      <c r="P1071">
        <v>3</v>
      </c>
      <c r="Q1071">
        <v>3</v>
      </c>
      <c r="R1071">
        <v>5</v>
      </c>
      <c r="S1071">
        <v>6</v>
      </c>
      <c r="T1071">
        <v>2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 t="s">
        <v>34</v>
      </c>
      <c r="AC1071">
        <f>2014 - Table2[[#This Row],[Year_Birth]]</f>
        <v>57</v>
      </c>
      <c r="AD1071">
        <f>IF(Table2[[#This Row],[Age]]&gt;100, "100", Table2[[#This Row],[Age]])</f>
        <v>57</v>
      </c>
      <c r="AE1071" t="str">
        <f>IF(Table2[[#This Row],[Age_Cleaned]]&lt;30,"&lt;30",
   IF(Table2[[#This Row],[Age_Cleaned]]&lt;=40,"30-40",
   IF(Table2[[#This Row],[Age_Cleaned]]&lt;=50,"40-50","50+")))</f>
        <v>50+</v>
      </c>
      <c r="AF1071" s="2">
        <f>Table2[[#This Row],[MntWines]]+Table2[[#This Row],[MntFruits]]+Table2[[#This Row],[MntMeatProducts]]+Table2[[#This Row],[MntFishProducts]]+Table2[[#This Row],[MntSweetProducts]]+Table2[[#This Row],[MntGoldProds]]</f>
        <v>1169</v>
      </c>
      <c r="AG1071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07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071" s="2">
        <f>IF(Table2[[#This Row],[Marital_Cleaned]]="In Relationship",2,1) + Table2[[#This Row],[Kidhome]] + Table2[[#This Row],[Teenhome]]</f>
        <v>2</v>
      </c>
      <c r="AJ107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071" s="2">
        <f>IF(OR(Table2[[#This Row],[ Income ]]="",Table2[[#This Row],[ Income ]]&gt;200000),ROUND(MEDIAN(Table2[[ Income ]]),0),Table2[[#This Row],[ Income ]])</f>
        <v>65487</v>
      </c>
      <c r="AL1071" s="2" t="str">
        <f>IF(Table2[[#This Row],[Income_Cleaned]]&lt;35000,"Low",
   IF(Table2[[#This Row],[Income_Cleaned]]&lt;=70000,"Medium","High"))</f>
        <v>Medium</v>
      </c>
    </row>
    <row r="1072" spans="1:38" x14ac:dyDescent="0.35">
      <c r="A1072">
        <v>286</v>
      </c>
      <c r="B1072">
        <v>1952</v>
      </c>
      <c r="C1072" t="s">
        <v>30</v>
      </c>
      <c r="D1072" t="s">
        <v>33</v>
      </c>
      <c r="E1072">
        <v>44213</v>
      </c>
      <c r="F1072">
        <v>1</v>
      </c>
      <c r="G1072">
        <v>1</v>
      </c>
      <c r="H1072" s="1">
        <v>41607</v>
      </c>
      <c r="I1072">
        <v>48</v>
      </c>
      <c r="J1072">
        <v>95</v>
      </c>
      <c r="K1072">
        <v>11</v>
      </c>
      <c r="L1072">
        <v>35</v>
      </c>
      <c r="M1072">
        <v>0</v>
      </c>
      <c r="N1072">
        <v>4</v>
      </c>
      <c r="O1072">
        <v>7</v>
      </c>
      <c r="P1072">
        <v>4</v>
      </c>
      <c r="Q1072">
        <v>2</v>
      </c>
      <c r="R1072">
        <v>1</v>
      </c>
      <c r="S1072">
        <v>5</v>
      </c>
      <c r="T1072">
        <v>6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 t="s">
        <v>32</v>
      </c>
      <c r="AC1072">
        <f>2014 - Table2[[#This Row],[Year_Birth]]</f>
        <v>62</v>
      </c>
      <c r="AD1072">
        <f>IF(Table2[[#This Row],[Age]]&gt;100, "100", Table2[[#This Row],[Age]])</f>
        <v>62</v>
      </c>
      <c r="AE1072" t="str">
        <f>IF(Table2[[#This Row],[Age_Cleaned]]&lt;30,"&lt;30",
   IF(Table2[[#This Row],[Age_Cleaned]]&lt;=40,"30-40",
   IF(Table2[[#This Row],[Age_Cleaned]]&lt;=50,"40-50","50+")))</f>
        <v>50+</v>
      </c>
      <c r="AF1072" s="2">
        <f>Table2[[#This Row],[MntWines]]+Table2[[#This Row],[MntFruits]]+Table2[[#This Row],[MntMeatProducts]]+Table2[[#This Row],[MntFishProducts]]+Table2[[#This Row],[MntSweetProducts]]+Table2[[#This Row],[MntGoldProds]]</f>
        <v>152</v>
      </c>
      <c r="AG1072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07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072" s="2">
        <f>IF(Table2[[#This Row],[Marital_Cleaned]]="In Relationship",2,1) + Table2[[#This Row],[Kidhome]] + Table2[[#This Row],[Teenhome]]</f>
        <v>3</v>
      </c>
      <c r="AJ107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072" s="2">
        <f>IF(OR(Table2[[#This Row],[ Income ]]="",Table2[[#This Row],[ Income ]]&gt;200000),ROUND(MEDIAN(Table2[[ Income ]]),0),Table2[[#This Row],[ Income ]])</f>
        <v>44213</v>
      </c>
      <c r="AL1072" s="2" t="str">
        <f>IF(Table2[[#This Row],[Income_Cleaned]]&lt;35000,"Low",
   IF(Table2[[#This Row],[Income_Cleaned]]&lt;=70000,"Medium","High"))</f>
        <v>Medium</v>
      </c>
    </row>
    <row r="1073" spans="1:38" x14ac:dyDescent="0.35">
      <c r="A1073">
        <v>5922</v>
      </c>
      <c r="B1073">
        <v>1974</v>
      </c>
      <c r="C1073" t="s">
        <v>39</v>
      </c>
      <c r="D1073" t="s">
        <v>35</v>
      </c>
      <c r="E1073">
        <v>40344</v>
      </c>
      <c r="F1073">
        <v>0</v>
      </c>
      <c r="G1073">
        <v>1</v>
      </c>
      <c r="H1073" s="1">
        <v>41560</v>
      </c>
      <c r="I1073">
        <v>48</v>
      </c>
      <c r="J1073">
        <v>210</v>
      </c>
      <c r="K1073">
        <v>0</v>
      </c>
      <c r="L1073">
        <v>6</v>
      </c>
      <c r="M1073">
        <v>0</v>
      </c>
      <c r="N1073">
        <v>0</v>
      </c>
      <c r="O1073">
        <v>2</v>
      </c>
      <c r="P1073">
        <v>2</v>
      </c>
      <c r="Q1073">
        <v>4</v>
      </c>
      <c r="R1073">
        <v>1</v>
      </c>
      <c r="S1073">
        <v>5</v>
      </c>
      <c r="T1073">
        <v>7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 t="s">
        <v>32</v>
      </c>
      <c r="AC1073">
        <f>2014 - Table2[[#This Row],[Year_Birth]]</f>
        <v>40</v>
      </c>
      <c r="AD1073">
        <f>IF(Table2[[#This Row],[Age]]&gt;100, "100", Table2[[#This Row],[Age]])</f>
        <v>40</v>
      </c>
      <c r="AE1073" t="str">
        <f>IF(Table2[[#This Row],[Age_Cleaned]]&lt;30,"&lt;30",
   IF(Table2[[#This Row],[Age_Cleaned]]&lt;=40,"30-40",
   IF(Table2[[#This Row],[Age_Cleaned]]&lt;=50,"40-50","50+")))</f>
        <v>30-40</v>
      </c>
      <c r="AF1073" s="2">
        <f>Table2[[#This Row],[MntWines]]+Table2[[#This Row],[MntFruits]]+Table2[[#This Row],[MntMeatProducts]]+Table2[[#This Row],[MntFishProducts]]+Table2[[#This Row],[MntSweetProducts]]+Table2[[#This Row],[MntGoldProds]]</f>
        <v>218</v>
      </c>
      <c r="AG1073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07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073" s="2">
        <f>IF(Table2[[#This Row],[Marital_Cleaned]]="In Relationship",2,1) + Table2[[#This Row],[Kidhome]] + Table2[[#This Row],[Teenhome]]</f>
        <v>3</v>
      </c>
      <c r="AJ107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073" s="2">
        <f>IF(OR(Table2[[#This Row],[ Income ]]="",Table2[[#This Row],[ Income ]]&gt;200000),ROUND(MEDIAN(Table2[[ Income ]]),0),Table2[[#This Row],[ Income ]])</f>
        <v>40344</v>
      </c>
      <c r="AL1073" s="2" t="str">
        <f>IF(Table2[[#This Row],[Income_Cleaned]]&lt;35000,"Low",
   IF(Table2[[#This Row],[Income_Cleaned]]&lt;=70000,"Medium","High"))</f>
        <v>Medium</v>
      </c>
    </row>
    <row r="1074" spans="1:38" x14ac:dyDescent="0.35">
      <c r="A1074">
        <v>7250</v>
      </c>
      <c r="B1074">
        <v>1978</v>
      </c>
      <c r="C1074" t="s">
        <v>30</v>
      </c>
      <c r="D1074" t="s">
        <v>37</v>
      </c>
      <c r="E1074">
        <v>57867</v>
      </c>
      <c r="F1074">
        <v>1</v>
      </c>
      <c r="G1074">
        <v>0</v>
      </c>
      <c r="H1074" s="1">
        <v>41548</v>
      </c>
      <c r="I1074">
        <v>48</v>
      </c>
      <c r="J1074">
        <v>344</v>
      </c>
      <c r="K1074">
        <v>35</v>
      </c>
      <c r="L1074">
        <v>178</v>
      </c>
      <c r="M1074">
        <v>15</v>
      </c>
      <c r="N1074">
        <v>23</v>
      </c>
      <c r="O1074">
        <v>17</v>
      </c>
      <c r="P1074">
        <v>7</v>
      </c>
      <c r="Q1074">
        <v>7</v>
      </c>
      <c r="R1074">
        <v>2</v>
      </c>
      <c r="S1074">
        <v>9</v>
      </c>
      <c r="T1074">
        <v>6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 t="s">
        <v>34</v>
      </c>
      <c r="AC1074">
        <f>2014 - Table2[[#This Row],[Year_Birth]]</f>
        <v>36</v>
      </c>
      <c r="AD1074">
        <f>IF(Table2[[#This Row],[Age]]&gt;100, "100", Table2[[#This Row],[Age]])</f>
        <v>36</v>
      </c>
      <c r="AE1074" t="str">
        <f>IF(Table2[[#This Row],[Age_Cleaned]]&lt;30,"&lt;30",
   IF(Table2[[#This Row],[Age_Cleaned]]&lt;=40,"30-40",
   IF(Table2[[#This Row],[Age_Cleaned]]&lt;=50,"40-50","50+")))</f>
        <v>30-40</v>
      </c>
      <c r="AF1074" s="2">
        <f>Table2[[#This Row],[MntWines]]+Table2[[#This Row],[MntFruits]]+Table2[[#This Row],[MntMeatProducts]]+Table2[[#This Row],[MntFishProducts]]+Table2[[#This Row],[MntSweetProducts]]+Table2[[#This Row],[MntGoldProds]]</f>
        <v>612</v>
      </c>
      <c r="AG1074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07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074" s="2">
        <f>IF(Table2[[#This Row],[Marital_Cleaned]]="In Relationship",2,1) + Table2[[#This Row],[Kidhome]] + Table2[[#This Row],[Teenhome]]</f>
        <v>3</v>
      </c>
      <c r="AJ107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074" s="2">
        <f>IF(OR(Table2[[#This Row],[ Income ]]="",Table2[[#This Row],[ Income ]]&gt;200000),ROUND(MEDIAN(Table2[[ Income ]]),0),Table2[[#This Row],[ Income ]])</f>
        <v>57867</v>
      </c>
      <c r="AL1074" s="2" t="str">
        <f>IF(Table2[[#This Row],[Income_Cleaned]]&lt;35000,"Low",
   IF(Table2[[#This Row],[Income_Cleaned]]&lt;=70000,"Medium","High"))</f>
        <v>Medium</v>
      </c>
    </row>
    <row r="1075" spans="1:38" x14ac:dyDescent="0.35">
      <c r="A1075">
        <v>2478</v>
      </c>
      <c r="B1075">
        <v>1973</v>
      </c>
      <c r="C1075" t="s">
        <v>30</v>
      </c>
      <c r="D1075" t="s">
        <v>35</v>
      </c>
      <c r="E1075">
        <v>25410</v>
      </c>
      <c r="F1075">
        <v>1</v>
      </c>
      <c r="G1075">
        <v>0</v>
      </c>
      <c r="H1075" s="1">
        <v>41517</v>
      </c>
      <c r="I1075">
        <v>48</v>
      </c>
      <c r="J1075">
        <v>2</v>
      </c>
      <c r="K1075">
        <v>2</v>
      </c>
      <c r="L1075">
        <v>4</v>
      </c>
      <c r="M1075">
        <v>13</v>
      </c>
      <c r="N1075">
        <v>13</v>
      </c>
      <c r="O1075">
        <v>4</v>
      </c>
      <c r="P1075">
        <v>1</v>
      </c>
      <c r="Q1075">
        <v>1</v>
      </c>
      <c r="R1075">
        <v>0</v>
      </c>
      <c r="S1075">
        <v>4</v>
      </c>
      <c r="T1075">
        <v>4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 t="s">
        <v>32</v>
      </c>
      <c r="AC1075">
        <f>2014 - Table2[[#This Row],[Year_Birth]]</f>
        <v>41</v>
      </c>
      <c r="AD1075">
        <f>IF(Table2[[#This Row],[Age]]&gt;100, "100", Table2[[#This Row],[Age]])</f>
        <v>41</v>
      </c>
      <c r="AE1075" t="str">
        <f>IF(Table2[[#This Row],[Age_Cleaned]]&lt;30,"&lt;30",
   IF(Table2[[#This Row],[Age_Cleaned]]&lt;=40,"30-40",
   IF(Table2[[#This Row],[Age_Cleaned]]&lt;=50,"40-50","50+")))</f>
        <v>40-50</v>
      </c>
      <c r="AF1075" s="2">
        <f>Table2[[#This Row],[MntWines]]+Table2[[#This Row],[MntFruits]]+Table2[[#This Row],[MntMeatProducts]]+Table2[[#This Row],[MntFishProducts]]+Table2[[#This Row],[MntSweetProducts]]+Table2[[#This Row],[MntGoldProds]]</f>
        <v>38</v>
      </c>
      <c r="AG1075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07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075" s="2">
        <f>IF(Table2[[#This Row],[Marital_Cleaned]]="In Relationship",2,1) + Table2[[#This Row],[Kidhome]] + Table2[[#This Row],[Teenhome]]</f>
        <v>3</v>
      </c>
      <c r="AJ107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075" s="2">
        <f>IF(OR(Table2[[#This Row],[ Income ]]="",Table2[[#This Row],[ Income ]]&gt;200000),ROUND(MEDIAN(Table2[[ Income ]]),0),Table2[[#This Row],[ Income ]])</f>
        <v>25410</v>
      </c>
      <c r="AL1075" s="2" t="str">
        <f>IF(Table2[[#This Row],[Income_Cleaned]]&lt;35000,"Low",
   IF(Table2[[#This Row],[Income_Cleaned]]&lt;=70000,"Medium","High"))</f>
        <v>Low</v>
      </c>
    </row>
    <row r="1076" spans="1:38" x14ac:dyDescent="0.35">
      <c r="A1076">
        <v>1160</v>
      </c>
      <c r="B1076">
        <v>1970</v>
      </c>
      <c r="C1076" t="s">
        <v>30</v>
      </c>
      <c r="D1076" t="s">
        <v>35</v>
      </c>
      <c r="E1076">
        <v>13260</v>
      </c>
      <c r="F1076">
        <v>1</v>
      </c>
      <c r="G1076">
        <v>1</v>
      </c>
      <c r="H1076" s="1">
        <v>41509</v>
      </c>
      <c r="I1076">
        <v>48</v>
      </c>
      <c r="J1076">
        <v>9</v>
      </c>
      <c r="K1076">
        <v>4</v>
      </c>
      <c r="L1076">
        <v>17</v>
      </c>
      <c r="M1076">
        <v>10</v>
      </c>
      <c r="N1076">
        <v>2</v>
      </c>
      <c r="O1076">
        <v>7</v>
      </c>
      <c r="P1076">
        <v>4</v>
      </c>
      <c r="Q1076">
        <v>3</v>
      </c>
      <c r="R1076">
        <v>0</v>
      </c>
      <c r="S1076">
        <v>3</v>
      </c>
      <c r="T1076">
        <v>8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 t="s">
        <v>32</v>
      </c>
      <c r="AC1076">
        <f>2014 - Table2[[#This Row],[Year_Birth]]</f>
        <v>44</v>
      </c>
      <c r="AD1076">
        <f>IF(Table2[[#This Row],[Age]]&gt;100, "100", Table2[[#This Row],[Age]])</f>
        <v>44</v>
      </c>
      <c r="AE1076" t="str">
        <f>IF(Table2[[#This Row],[Age_Cleaned]]&lt;30,"&lt;30",
   IF(Table2[[#This Row],[Age_Cleaned]]&lt;=40,"30-40",
   IF(Table2[[#This Row],[Age_Cleaned]]&lt;=50,"40-50","50+")))</f>
        <v>40-50</v>
      </c>
      <c r="AF1076" s="2">
        <f>Table2[[#This Row],[MntWines]]+Table2[[#This Row],[MntFruits]]+Table2[[#This Row],[MntMeatProducts]]+Table2[[#This Row],[MntFishProducts]]+Table2[[#This Row],[MntSweetProducts]]+Table2[[#This Row],[MntGoldProds]]</f>
        <v>49</v>
      </c>
      <c r="AG1076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07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076" s="2">
        <f>IF(Table2[[#This Row],[Marital_Cleaned]]="In Relationship",2,1) + Table2[[#This Row],[Kidhome]] + Table2[[#This Row],[Teenhome]]</f>
        <v>4</v>
      </c>
      <c r="AJ107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076" s="2">
        <f>IF(OR(Table2[[#This Row],[ Income ]]="",Table2[[#This Row],[ Income ]]&gt;200000),ROUND(MEDIAN(Table2[[ Income ]]),0),Table2[[#This Row],[ Income ]])</f>
        <v>13260</v>
      </c>
      <c r="AL1076" s="2" t="str">
        <f>IF(Table2[[#This Row],[Income_Cleaned]]&lt;35000,"Low",
   IF(Table2[[#This Row],[Income_Cleaned]]&lt;=70000,"Medium","High"))</f>
        <v>Low</v>
      </c>
    </row>
    <row r="1077" spans="1:38" x14ac:dyDescent="0.35">
      <c r="A1077">
        <v>9214</v>
      </c>
      <c r="B1077">
        <v>1991</v>
      </c>
      <c r="C1077" t="s">
        <v>30</v>
      </c>
      <c r="D1077" t="s">
        <v>35</v>
      </c>
      <c r="E1077">
        <v>42691</v>
      </c>
      <c r="F1077">
        <v>0</v>
      </c>
      <c r="G1077">
        <v>0</v>
      </c>
      <c r="H1077" s="1">
        <v>41502</v>
      </c>
      <c r="I1077">
        <v>48</v>
      </c>
      <c r="J1077">
        <v>179</v>
      </c>
      <c r="K1077">
        <v>2</v>
      </c>
      <c r="L1077">
        <v>64</v>
      </c>
      <c r="M1077">
        <v>38</v>
      </c>
      <c r="N1077">
        <v>17</v>
      </c>
      <c r="O1077">
        <v>58</v>
      </c>
      <c r="P1077">
        <v>1</v>
      </c>
      <c r="Q1077">
        <v>5</v>
      </c>
      <c r="R1077">
        <v>1</v>
      </c>
      <c r="S1077">
        <v>6</v>
      </c>
      <c r="T1077">
        <v>5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 t="s">
        <v>32</v>
      </c>
      <c r="AC1077">
        <f>2014 - Table2[[#This Row],[Year_Birth]]</f>
        <v>23</v>
      </c>
      <c r="AD1077">
        <f>IF(Table2[[#This Row],[Age]]&gt;100, "100", Table2[[#This Row],[Age]])</f>
        <v>23</v>
      </c>
      <c r="AE1077" t="str">
        <f>IF(Table2[[#This Row],[Age_Cleaned]]&lt;30,"&lt;30",
   IF(Table2[[#This Row],[Age_Cleaned]]&lt;=40,"30-40",
   IF(Table2[[#This Row],[Age_Cleaned]]&lt;=50,"40-50","50+")))</f>
        <v>&lt;30</v>
      </c>
      <c r="AF1077" s="2">
        <f>Table2[[#This Row],[MntWines]]+Table2[[#This Row],[MntFruits]]+Table2[[#This Row],[MntMeatProducts]]+Table2[[#This Row],[MntFishProducts]]+Table2[[#This Row],[MntSweetProducts]]+Table2[[#This Row],[MntGoldProds]]</f>
        <v>358</v>
      </c>
      <c r="AG1077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07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077" s="2">
        <f>IF(Table2[[#This Row],[Marital_Cleaned]]="In Relationship",2,1) + Table2[[#This Row],[Kidhome]] + Table2[[#This Row],[Teenhome]]</f>
        <v>2</v>
      </c>
      <c r="AJ107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077" s="2">
        <f>IF(OR(Table2[[#This Row],[ Income ]]="",Table2[[#This Row],[ Income ]]&gt;200000),ROUND(MEDIAN(Table2[[ Income ]]),0),Table2[[#This Row],[ Income ]])</f>
        <v>42691</v>
      </c>
      <c r="AL1077" s="2" t="str">
        <f>IF(Table2[[#This Row],[Income_Cleaned]]&lt;35000,"Low",
   IF(Table2[[#This Row],[Income_Cleaned]]&lt;=70000,"Medium","High"))</f>
        <v>Medium</v>
      </c>
    </row>
    <row r="1078" spans="1:38" x14ac:dyDescent="0.35">
      <c r="A1078">
        <v>273</v>
      </c>
      <c r="B1078">
        <v>1970</v>
      </c>
      <c r="C1078" t="s">
        <v>43</v>
      </c>
      <c r="D1078" t="s">
        <v>35</v>
      </c>
      <c r="E1078">
        <v>36138</v>
      </c>
      <c r="F1078">
        <v>1</v>
      </c>
      <c r="G1078">
        <v>1</v>
      </c>
      <c r="H1078" s="1">
        <v>41471</v>
      </c>
      <c r="I1078">
        <v>48</v>
      </c>
      <c r="J1078">
        <v>130</v>
      </c>
      <c r="K1078">
        <v>0</v>
      </c>
      <c r="L1078">
        <v>16</v>
      </c>
      <c r="M1078">
        <v>0</v>
      </c>
      <c r="N1078">
        <v>0</v>
      </c>
      <c r="O1078">
        <v>5</v>
      </c>
      <c r="P1078">
        <v>5</v>
      </c>
      <c r="Q1078">
        <v>3</v>
      </c>
      <c r="R1078">
        <v>1</v>
      </c>
      <c r="S1078">
        <v>4</v>
      </c>
      <c r="T1078">
        <v>7</v>
      </c>
      <c r="U1078">
        <v>0</v>
      </c>
      <c r="V1078">
        <v>1</v>
      </c>
      <c r="W1078">
        <v>0</v>
      </c>
      <c r="X1078">
        <v>0</v>
      </c>
      <c r="Y1078">
        <v>0</v>
      </c>
      <c r="Z1078">
        <v>0</v>
      </c>
      <c r="AA1078">
        <v>0</v>
      </c>
      <c r="AB1078" t="s">
        <v>41</v>
      </c>
      <c r="AC1078">
        <f>2014 - Table2[[#This Row],[Year_Birth]]</f>
        <v>44</v>
      </c>
      <c r="AD1078">
        <f>IF(Table2[[#This Row],[Age]]&gt;100, "100", Table2[[#This Row],[Age]])</f>
        <v>44</v>
      </c>
      <c r="AE1078" t="str">
        <f>IF(Table2[[#This Row],[Age_Cleaned]]&lt;30,"&lt;30",
   IF(Table2[[#This Row],[Age_Cleaned]]&lt;=40,"30-40",
   IF(Table2[[#This Row],[Age_Cleaned]]&lt;=50,"40-50","50+")))</f>
        <v>40-50</v>
      </c>
      <c r="AF1078" s="2">
        <f>Table2[[#This Row],[MntWines]]+Table2[[#This Row],[MntFruits]]+Table2[[#This Row],[MntMeatProducts]]+Table2[[#This Row],[MntFishProducts]]+Table2[[#This Row],[MntSweetProducts]]+Table2[[#This Row],[MntGoldProds]]</f>
        <v>151</v>
      </c>
      <c r="AG1078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107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078" s="2">
        <f>IF(Table2[[#This Row],[Marital_Cleaned]]="In Relationship",2,1) + Table2[[#This Row],[Kidhome]] + Table2[[#This Row],[Teenhome]]</f>
        <v>4</v>
      </c>
      <c r="AJ107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078" s="2">
        <f>IF(OR(Table2[[#This Row],[ Income ]]="",Table2[[#This Row],[ Income ]]&gt;200000),ROUND(MEDIAN(Table2[[ Income ]]),0),Table2[[#This Row],[ Income ]])</f>
        <v>36138</v>
      </c>
      <c r="AL1078" s="2" t="str">
        <f>IF(Table2[[#This Row],[Income_Cleaned]]&lt;35000,"Low",
   IF(Table2[[#This Row],[Income_Cleaned]]&lt;=70000,"Medium","High"))</f>
        <v>Medium</v>
      </c>
    </row>
    <row r="1079" spans="1:38" x14ac:dyDescent="0.35">
      <c r="A1079">
        <v>851</v>
      </c>
      <c r="B1079">
        <v>1972</v>
      </c>
      <c r="C1079" t="s">
        <v>43</v>
      </c>
      <c r="D1079" t="s">
        <v>35</v>
      </c>
      <c r="E1079">
        <v>57136</v>
      </c>
      <c r="F1079">
        <v>1</v>
      </c>
      <c r="G1079">
        <v>1</v>
      </c>
      <c r="H1079" s="1">
        <v>41464</v>
      </c>
      <c r="I1079">
        <v>48</v>
      </c>
      <c r="J1079">
        <v>306</v>
      </c>
      <c r="K1079">
        <v>5</v>
      </c>
      <c r="L1079">
        <v>109</v>
      </c>
      <c r="M1079">
        <v>21</v>
      </c>
      <c r="N1079">
        <v>109</v>
      </c>
      <c r="O1079">
        <v>92</v>
      </c>
      <c r="P1079">
        <v>9</v>
      </c>
      <c r="Q1079">
        <v>5</v>
      </c>
      <c r="R1079">
        <v>2</v>
      </c>
      <c r="S1079">
        <v>10</v>
      </c>
      <c r="T1079">
        <v>6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 t="s">
        <v>34</v>
      </c>
      <c r="AC1079">
        <f>2014 - Table2[[#This Row],[Year_Birth]]</f>
        <v>42</v>
      </c>
      <c r="AD1079">
        <f>IF(Table2[[#This Row],[Age]]&gt;100, "100", Table2[[#This Row],[Age]])</f>
        <v>42</v>
      </c>
      <c r="AE1079" t="str">
        <f>IF(Table2[[#This Row],[Age_Cleaned]]&lt;30,"&lt;30",
   IF(Table2[[#This Row],[Age_Cleaned]]&lt;=40,"30-40",
   IF(Table2[[#This Row],[Age_Cleaned]]&lt;=50,"40-50","50+")))</f>
        <v>40-50</v>
      </c>
      <c r="AF1079" s="2">
        <f>Table2[[#This Row],[MntWines]]+Table2[[#This Row],[MntFruits]]+Table2[[#This Row],[MntMeatProducts]]+Table2[[#This Row],[MntFishProducts]]+Table2[[#This Row],[MntSweetProducts]]+Table2[[#This Row],[MntGoldProds]]</f>
        <v>642</v>
      </c>
      <c r="AG1079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07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079" s="2">
        <f>IF(Table2[[#This Row],[Marital_Cleaned]]="In Relationship",2,1) + Table2[[#This Row],[Kidhome]] + Table2[[#This Row],[Teenhome]]</f>
        <v>4</v>
      </c>
      <c r="AJ107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079" s="2">
        <f>IF(OR(Table2[[#This Row],[ Income ]]="",Table2[[#This Row],[ Income ]]&gt;200000),ROUND(MEDIAN(Table2[[ Income ]]),0),Table2[[#This Row],[ Income ]])</f>
        <v>57136</v>
      </c>
      <c r="AL1079" s="2" t="str">
        <f>IF(Table2[[#This Row],[Income_Cleaned]]&lt;35000,"Low",
   IF(Table2[[#This Row],[Income_Cleaned]]&lt;=70000,"Medium","High"))</f>
        <v>Medium</v>
      </c>
    </row>
    <row r="1080" spans="1:38" x14ac:dyDescent="0.35">
      <c r="A1080">
        <v>9729</v>
      </c>
      <c r="B1080">
        <v>1955</v>
      </c>
      <c r="C1080" t="s">
        <v>30</v>
      </c>
      <c r="D1080" t="s">
        <v>44</v>
      </c>
      <c r="E1080">
        <v>58275</v>
      </c>
      <c r="F1080">
        <v>1</v>
      </c>
      <c r="G1080">
        <v>1</v>
      </c>
      <c r="H1080" s="1">
        <v>41427</v>
      </c>
      <c r="I1080">
        <v>48</v>
      </c>
      <c r="J1080">
        <v>189</v>
      </c>
      <c r="K1080">
        <v>10</v>
      </c>
      <c r="L1080">
        <v>253</v>
      </c>
      <c r="M1080">
        <v>56</v>
      </c>
      <c r="N1080">
        <v>43</v>
      </c>
      <c r="O1080">
        <v>64</v>
      </c>
      <c r="P1080">
        <v>6</v>
      </c>
      <c r="Q1080">
        <v>8</v>
      </c>
      <c r="R1080">
        <v>2</v>
      </c>
      <c r="S1080">
        <v>7</v>
      </c>
      <c r="T1080">
        <v>7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 t="s">
        <v>41</v>
      </c>
      <c r="AC1080">
        <f>2014 - Table2[[#This Row],[Year_Birth]]</f>
        <v>59</v>
      </c>
      <c r="AD1080">
        <f>IF(Table2[[#This Row],[Age]]&gt;100, "100", Table2[[#This Row],[Age]])</f>
        <v>59</v>
      </c>
      <c r="AE1080" t="str">
        <f>IF(Table2[[#This Row],[Age_Cleaned]]&lt;30,"&lt;30",
   IF(Table2[[#This Row],[Age_Cleaned]]&lt;=40,"30-40",
   IF(Table2[[#This Row],[Age_Cleaned]]&lt;=50,"40-50","50+")))</f>
        <v>50+</v>
      </c>
      <c r="AF1080" s="2">
        <f>Table2[[#This Row],[MntWines]]+Table2[[#This Row],[MntFruits]]+Table2[[#This Row],[MntMeatProducts]]+Table2[[#This Row],[MntFishProducts]]+Table2[[#This Row],[MntSweetProducts]]+Table2[[#This Row],[MntGoldProds]]</f>
        <v>615</v>
      </c>
      <c r="AG1080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08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1080" s="2">
        <f>IF(Table2[[#This Row],[Marital_Cleaned]]="In Relationship",2,1) + Table2[[#This Row],[Kidhome]] + Table2[[#This Row],[Teenhome]]</f>
        <v>3</v>
      </c>
      <c r="AJ108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080" s="2">
        <f>IF(OR(Table2[[#This Row],[ Income ]]="",Table2[[#This Row],[ Income ]]&gt;200000),ROUND(MEDIAN(Table2[[ Income ]]),0),Table2[[#This Row],[ Income ]])</f>
        <v>58275</v>
      </c>
      <c r="AL1080" s="2" t="str">
        <f>IF(Table2[[#This Row],[Income_Cleaned]]&lt;35000,"Low",
   IF(Table2[[#This Row],[Income_Cleaned]]&lt;=70000,"Medium","High"))</f>
        <v>Medium</v>
      </c>
    </row>
    <row r="1081" spans="1:38" x14ac:dyDescent="0.35">
      <c r="A1081">
        <v>9665</v>
      </c>
      <c r="B1081">
        <v>1957</v>
      </c>
      <c r="C1081" t="s">
        <v>39</v>
      </c>
      <c r="D1081" t="s">
        <v>31</v>
      </c>
      <c r="E1081">
        <v>54237</v>
      </c>
      <c r="F1081">
        <v>0</v>
      </c>
      <c r="G1081">
        <v>1</v>
      </c>
      <c r="H1081" s="1">
        <v>41391</v>
      </c>
      <c r="I1081">
        <v>48</v>
      </c>
      <c r="J1081">
        <v>267</v>
      </c>
      <c r="K1081">
        <v>3</v>
      </c>
      <c r="L1081">
        <v>30</v>
      </c>
      <c r="M1081">
        <v>4</v>
      </c>
      <c r="N1081">
        <v>0</v>
      </c>
      <c r="O1081">
        <v>57</v>
      </c>
      <c r="P1081">
        <v>4</v>
      </c>
      <c r="Q1081">
        <v>5</v>
      </c>
      <c r="R1081">
        <v>2</v>
      </c>
      <c r="S1081">
        <v>5</v>
      </c>
      <c r="T1081">
        <v>6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 t="s">
        <v>45</v>
      </c>
      <c r="AC1081">
        <f>2014 - Table2[[#This Row],[Year_Birth]]</f>
        <v>57</v>
      </c>
      <c r="AD1081">
        <f>IF(Table2[[#This Row],[Age]]&gt;100, "100", Table2[[#This Row],[Age]])</f>
        <v>57</v>
      </c>
      <c r="AE1081" t="str">
        <f>IF(Table2[[#This Row],[Age_Cleaned]]&lt;30,"&lt;30",
   IF(Table2[[#This Row],[Age_Cleaned]]&lt;=40,"30-40",
   IF(Table2[[#This Row],[Age_Cleaned]]&lt;=50,"40-50","50+")))</f>
        <v>50+</v>
      </c>
      <c r="AF1081" s="2">
        <f>Table2[[#This Row],[MntWines]]+Table2[[#This Row],[MntFruits]]+Table2[[#This Row],[MntMeatProducts]]+Table2[[#This Row],[MntFishProducts]]+Table2[[#This Row],[MntSweetProducts]]+Table2[[#This Row],[MntGoldProds]]</f>
        <v>361</v>
      </c>
      <c r="AG1081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08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1081" s="2">
        <f>IF(Table2[[#This Row],[Marital_Cleaned]]="In Relationship",2,1) + Table2[[#This Row],[Kidhome]] + Table2[[#This Row],[Teenhome]]</f>
        <v>2</v>
      </c>
      <c r="AJ108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081" s="2">
        <f>IF(OR(Table2[[#This Row],[ Income ]]="",Table2[[#This Row],[ Income ]]&gt;200000),ROUND(MEDIAN(Table2[[ Income ]]),0),Table2[[#This Row],[ Income ]])</f>
        <v>54237</v>
      </c>
      <c r="AL1081" s="2" t="str">
        <f>IF(Table2[[#This Row],[Income_Cleaned]]&lt;35000,"Low",
   IF(Table2[[#This Row],[Income_Cleaned]]&lt;=70000,"Medium","High"))</f>
        <v>Medium</v>
      </c>
    </row>
    <row r="1082" spans="1:38" x14ac:dyDescent="0.35">
      <c r="A1082">
        <v>2620</v>
      </c>
      <c r="B1082">
        <v>1974</v>
      </c>
      <c r="C1082" t="s">
        <v>39</v>
      </c>
      <c r="D1082" t="s">
        <v>35</v>
      </c>
      <c r="E1082">
        <v>34596</v>
      </c>
      <c r="F1082">
        <v>1</v>
      </c>
      <c r="G1082">
        <v>0</v>
      </c>
      <c r="H1082" s="1">
        <v>41377</v>
      </c>
      <c r="I1082">
        <v>48</v>
      </c>
      <c r="J1082">
        <v>14</v>
      </c>
      <c r="K1082">
        <v>0</v>
      </c>
      <c r="L1082">
        <v>2</v>
      </c>
      <c r="M1082">
        <v>0</v>
      </c>
      <c r="N1082">
        <v>0</v>
      </c>
      <c r="O1082">
        <v>7</v>
      </c>
      <c r="P1082">
        <v>1</v>
      </c>
      <c r="Q1082">
        <v>1</v>
      </c>
      <c r="R1082">
        <v>0</v>
      </c>
      <c r="S1082">
        <v>2</v>
      </c>
      <c r="T1082">
        <v>8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1</v>
      </c>
      <c r="AA1082">
        <v>0</v>
      </c>
      <c r="AB1082" t="s">
        <v>45</v>
      </c>
      <c r="AC1082">
        <f>2014 - Table2[[#This Row],[Year_Birth]]</f>
        <v>40</v>
      </c>
      <c r="AD1082">
        <f>IF(Table2[[#This Row],[Age]]&gt;100, "100", Table2[[#This Row],[Age]])</f>
        <v>40</v>
      </c>
      <c r="AE1082" t="str">
        <f>IF(Table2[[#This Row],[Age_Cleaned]]&lt;30,"&lt;30",
   IF(Table2[[#This Row],[Age_Cleaned]]&lt;=40,"30-40",
   IF(Table2[[#This Row],[Age_Cleaned]]&lt;=50,"40-50","50+")))</f>
        <v>30-40</v>
      </c>
      <c r="AF1082" s="2">
        <f>Table2[[#This Row],[MntWines]]+Table2[[#This Row],[MntFruits]]+Table2[[#This Row],[MntMeatProducts]]+Table2[[#This Row],[MntFishProducts]]+Table2[[#This Row],[MntSweetProducts]]+Table2[[#This Row],[MntGoldProds]]</f>
        <v>23</v>
      </c>
      <c r="AG1082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108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082" s="2">
        <f>IF(Table2[[#This Row],[Marital_Cleaned]]="In Relationship",2,1) + Table2[[#This Row],[Kidhome]] + Table2[[#This Row],[Teenhome]]</f>
        <v>3</v>
      </c>
      <c r="AJ108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082" s="2">
        <f>IF(OR(Table2[[#This Row],[ Income ]]="",Table2[[#This Row],[ Income ]]&gt;200000),ROUND(MEDIAN(Table2[[ Income ]]),0),Table2[[#This Row],[ Income ]])</f>
        <v>34596</v>
      </c>
      <c r="AL1082" s="2" t="str">
        <f>IF(Table2[[#This Row],[Income_Cleaned]]&lt;35000,"Low",
   IF(Table2[[#This Row],[Income_Cleaned]]&lt;=70000,"Medium","High"))</f>
        <v>Low</v>
      </c>
    </row>
    <row r="1083" spans="1:38" x14ac:dyDescent="0.35">
      <c r="A1083">
        <v>8254</v>
      </c>
      <c r="B1083">
        <v>1974</v>
      </c>
      <c r="C1083" t="s">
        <v>39</v>
      </c>
      <c r="D1083" t="s">
        <v>35</v>
      </c>
      <c r="E1083">
        <v>34596</v>
      </c>
      <c r="F1083">
        <v>1</v>
      </c>
      <c r="G1083">
        <v>0</v>
      </c>
      <c r="H1083" s="1">
        <v>41377</v>
      </c>
      <c r="I1083">
        <v>48</v>
      </c>
      <c r="J1083">
        <v>14</v>
      </c>
      <c r="K1083">
        <v>0</v>
      </c>
      <c r="L1083">
        <v>2</v>
      </c>
      <c r="M1083">
        <v>0</v>
      </c>
      <c r="N1083">
        <v>0</v>
      </c>
      <c r="O1083">
        <v>7</v>
      </c>
      <c r="P1083">
        <v>1</v>
      </c>
      <c r="Q1083">
        <v>1</v>
      </c>
      <c r="R1083">
        <v>0</v>
      </c>
      <c r="S1083">
        <v>2</v>
      </c>
      <c r="T1083">
        <v>8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 t="s">
        <v>41</v>
      </c>
      <c r="AC1083">
        <f>2014 - Table2[[#This Row],[Year_Birth]]</f>
        <v>40</v>
      </c>
      <c r="AD1083">
        <f>IF(Table2[[#This Row],[Age]]&gt;100, "100", Table2[[#This Row],[Age]])</f>
        <v>40</v>
      </c>
      <c r="AE1083" t="str">
        <f>IF(Table2[[#This Row],[Age_Cleaned]]&lt;30,"&lt;30",
   IF(Table2[[#This Row],[Age_Cleaned]]&lt;=40,"30-40",
   IF(Table2[[#This Row],[Age_Cleaned]]&lt;=50,"40-50","50+")))</f>
        <v>30-40</v>
      </c>
      <c r="AF1083" s="2">
        <f>Table2[[#This Row],[MntWines]]+Table2[[#This Row],[MntFruits]]+Table2[[#This Row],[MntMeatProducts]]+Table2[[#This Row],[MntFishProducts]]+Table2[[#This Row],[MntSweetProducts]]+Table2[[#This Row],[MntGoldProds]]</f>
        <v>23</v>
      </c>
      <c r="AG1083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08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083" s="2">
        <f>IF(Table2[[#This Row],[Marital_Cleaned]]="In Relationship",2,1) + Table2[[#This Row],[Kidhome]] + Table2[[#This Row],[Teenhome]]</f>
        <v>3</v>
      </c>
      <c r="AJ108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083" s="2">
        <f>IF(OR(Table2[[#This Row],[ Income ]]="",Table2[[#This Row],[ Income ]]&gt;200000),ROUND(MEDIAN(Table2[[ Income ]]),0),Table2[[#This Row],[ Income ]])</f>
        <v>34596</v>
      </c>
      <c r="AL1083" s="2" t="str">
        <f>IF(Table2[[#This Row],[Income_Cleaned]]&lt;35000,"Low",
   IF(Table2[[#This Row],[Income_Cleaned]]&lt;=70000,"Medium","High"))</f>
        <v>Low</v>
      </c>
    </row>
    <row r="1084" spans="1:38" x14ac:dyDescent="0.35">
      <c r="A1084">
        <v>3852</v>
      </c>
      <c r="B1084">
        <v>1961</v>
      </c>
      <c r="C1084" t="s">
        <v>43</v>
      </c>
      <c r="D1084" t="s">
        <v>37</v>
      </c>
      <c r="E1084">
        <v>74881</v>
      </c>
      <c r="F1084">
        <v>1</v>
      </c>
      <c r="G1084">
        <v>1</v>
      </c>
      <c r="H1084" s="1">
        <v>41341</v>
      </c>
      <c r="I1084">
        <v>48</v>
      </c>
      <c r="J1084">
        <v>505</v>
      </c>
      <c r="K1084">
        <v>72</v>
      </c>
      <c r="L1084">
        <v>270</v>
      </c>
      <c r="M1084">
        <v>36</v>
      </c>
      <c r="N1084">
        <v>27</v>
      </c>
      <c r="O1084">
        <v>54</v>
      </c>
      <c r="P1084">
        <v>4</v>
      </c>
      <c r="Q1084">
        <v>9</v>
      </c>
      <c r="R1084">
        <v>2</v>
      </c>
      <c r="S1084">
        <v>12</v>
      </c>
      <c r="T1084">
        <v>5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 t="s">
        <v>42</v>
      </c>
      <c r="AC1084">
        <f>2014 - Table2[[#This Row],[Year_Birth]]</f>
        <v>53</v>
      </c>
      <c r="AD1084">
        <f>IF(Table2[[#This Row],[Age]]&gt;100, "100", Table2[[#This Row],[Age]])</f>
        <v>53</v>
      </c>
      <c r="AE1084" t="str">
        <f>IF(Table2[[#This Row],[Age_Cleaned]]&lt;30,"&lt;30",
   IF(Table2[[#This Row],[Age_Cleaned]]&lt;=40,"30-40",
   IF(Table2[[#This Row],[Age_Cleaned]]&lt;=50,"40-50","50+")))</f>
        <v>50+</v>
      </c>
      <c r="AF1084" s="2">
        <f>Table2[[#This Row],[MntWines]]+Table2[[#This Row],[MntFruits]]+Table2[[#This Row],[MntMeatProducts]]+Table2[[#This Row],[MntFishProducts]]+Table2[[#This Row],[MntSweetProducts]]+Table2[[#This Row],[MntGoldProds]]</f>
        <v>964</v>
      </c>
      <c r="AG1084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08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084" s="2">
        <f>IF(Table2[[#This Row],[Marital_Cleaned]]="In Relationship",2,1) + Table2[[#This Row],[Kidhome]] + Table2[[#This Row],[Teenhome]]</f>
        <v>4</v>
      </c>
      <c r="AJ108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084" s="2">
        <f>IF(OR(Table2[[#This Row],[ Income ]]="",Table2[[#This Row],[ Income ]]&gt;200000),ROUND(MEDIAN(Table2[[ Income ]]),0),Table2[[#This Row],[ Income ]])</f>
        <v>74881</v>
      </c>
      <c r="AL1084" s="2" t="str">
        <f>IF(Table2[[#This Row],[Income_Cleaned]]&lt;35000,"Low",
   IF(Table2[[#This Row],[Income_Cleaned]]&lt;=70000,"Medium","High"))</f>
        <v>High</v>
      </c>
    </row>
    <row r="1085" spans="1:38" x14ac:dyDescent="0.35">
      <c r="A1085">
        <v>1000</v>
      </c>
      <c r="B1085">
        <v>1961</v>
      </c>
      <c r="C1085" t="s">
        <v>43</v>
      </c>
      <c r="D1085" t="s">
        <v>37</v>
      </c>
      <c r="E1085">
        <v>74881</v>
      </c>
      <c r="F1085">
        <v>1</v>
      </c>
      <c r="G1085">
        <v>1</v>
      </c>
      <c r="H1085" s="1">
        <v>41341</v>
      </c>
      <c r="I1085">
        <v>48</v>
      </c>
      <c r="J1085">
        <v>505</v>
      </c>
      <c r="K1085">
        <v>72</v>
      </c>
      <c r="L1085">
        <v>270</v>
      </c>
      <c r="M1085">
        <v>36</v>
      </c>
      <c r="N1085">
        <v>27</v>
      </c>
      <c r="O1085">
        <v>54</v>
      </c>
      <c r="P1085">
        <v>4</v>
      </c>
      <c r="Q1085">
        <v>9</v>
      </c>
      <c r="R1085">
        <v>2</v>
      </c>
      <c r="S1085">
        <v>12</v>
      </c>
      <c r="T1085">
        <v>5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 t="s">
        <v>32</v>
      </c>
      <c r="AC1085">
        <f>2014 - Table2[[#This Row],[Year_Birth]]</f>
        <v>53</v>
      </c>
      <c r="AD1085">
        <f>IF(Table2[[#This Row],[Age]]&gt;100, "100", Table2[[#This Row],[Age]])</f>
        <v>53</v>
      </c>
      <c r="AE1085" t="str">
        <f>IF(Table2[[#This Row],[Age_Cleaned]]&lt;30,"&lt;30",
   IF(Table2[[#This Row],[Age_Cleaned]]&lt;=40,"30-40",
   IF(Table2[[#This Row],[Age_Cleaned]]&lt;=50,"40-50","50+")))</f>
        <v>50+</v>
      </c>
      <c r="AF1085" s="2">
        <f>Table2[[#This Row],[MntWines]]+Table2[[#This Row],[MntFruits]]+Table2[[#This Row],[MntMeatProducts]]+Table2[[#This Row],[MntFishProducts]]+Table2[[#This Row],[MntSweetProducts]]+Table2[[#This Row],[MntGoldProds]]</f>
        <v>964</v>
      </c>
      <c r="AG1085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08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085" s="2">
        <f>IF(Table2[[#This Row],[Marital_Cleaned]]="In Relationship",2,1) + Table2[[#This Row],[Kidhome]] + Table2[[#This Row],[Teenhome]]</f>
        <v>4</v>
      </c>
      <c r="AJ108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085" s="2">
        <f>IF(OR(Table2[[#This Row],[ Income ]]="",Table2[[#This Row],[ Income ]]&gt;200000),ROUND(MEDIAN(Table2[[ Income ]]),0),Table2[[#This Row],[ Income ]])</f>
        <v>74881</v>
      </c>
      <c r="AL1085" s="2" t="str">
        <f>IF(Table2[[#This Row],[Income_Cleaned]]&lt;35000,"Low",
   IF(Table2[[#This Row],[Income_Cleaned]]&lt;=70000,"Medium","High"))</f>
        <v>High</v>
      </c>
    </row>
    <row r="1086" spans="1:38" x14ac:dyDescent="0.35">
      <c r="A1086">
        <v>3099</v>
      </c>
      <c r="B1086">
        <v>1970</v>
      </c>
      <c r="C1086" t="s">
        <v>30</v>
      </c>
      <c r="D1086" t="s">
        <v>31</v>
      </c>
      <c r="E1086">
        <v>44267</v>
      </c>
      <c r="F1086">
        <v>1</v>
      </c>
      <c r="G1086">
        <v>1</v>
      </c>
      <c r="H1086" s="1">
        <v>41330</v>
      </c>
      <c r="I1086">
        <v>48</v>
      </c>
      <c r="J1086">
        <v>183</v>
      </c>
      <c r="K1086">
        <v>5</v>
      </c>
      <c r="L1086">
        <v>65</v>
      </c>
      <c r="M1086">
        <v>3</v>
      </c>
      <c r="N1086">
        <v>5</v>
      </c>
      <c r="O1086">
        <v>49</v>
      </c>
      <c r="P1086">
        <v>5</v>
      </c>
      <c r="Q1086">
        <v>5</v>
      </c>
      <c r="R1086">
        <v>2</v>
      </c>
      <c r="S1086">
        <v>4</v>
      </c>
      <c r="T1086">
        <v>9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 t="s">
        <v>32</v>
      </c>
      <c r="AC1086">
        <f>2014 - Table2[[#This Row],[Year_Birth]]</f>
        <v>44</v>
      </c>
      <c r="AD1086">
        <f>IF(Table2[[#This Row],[Age]]&gt;100, "100", Table2[[#This Row],[Age]])</f>
        <v>44</v>
      </c>
      <c r="AE1086" t="str">
        <f>IF(Table2[[#This Row],[Age_Cleaned]]&lt;30,"&lt;30",
   IF(Table2[[#This Row],[Age_Cleaned]]&lt;=40,"30-40",
   IF(Table2[[#This Row],[Age_Cleaned]]&lt;=50,"40-50","50+")))</f>
        <v>40-50</v>
      </c>
      <c r="AF1086" s="2">
        <f>Table2[[#This Row],[MntWines]]+Table2[[#This Row],[MntFruits]]+Table2[[#This Row],[MntMeatProducts]]+Table2[[#This Row],[MntFishProducts]]+Table2[[#This Row],[MntSweetProducts]]+Table2[[#This Row],[MntGoldProds]]</f>
        <v>310</v>
      </c>
      <c r="AG1086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08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1086" s="2">
        <f>IF(Table2[[#This Row],[Marital_Cleaned]]="In Relationship",2,1) + Table2[[#This Row],[Kidhome]] + Table2[[#This Row],[Teenhome]]</f>
        <v>3</v>
      </c>
      <c r="AJ108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086" s="2">
        <f>IF(OR(Table2[[#This Row],[ Income ]]="",Table2[[#This Row],[ Income ]]&gt;200000),ROUND(MEDIAN(Table2[[ Income ]]),0),Table2[[#This Row],[ Income ]])</f>
        <v>44267</v>
      </c>
      <c r="AL1086" s="2" t="str">
        <f>IF(Table2[[#This Row],[Income_Cleaned]]&lt;35000,"Low",
   IF(Table2[[#This Row],[Income_Cleaned]]&lt;=70000,"Medium","High"))</f>
        <v>Medium</v>
      </c>
    </row>
    <row r="1087" spans="1:38" x14ac:dyDescent="0.35">
      <c r="A1087">
        <v>6318</v>
      </c>
      <c r="B1087">
        <v>1988</v>
      </c>
      <c r="C1087" t="s">
        <v>30</v>
      </c>
      <c r="D1087" t="s">
        <v>35</v>
      </c>
      <c r="E1087">
        <v>68487</v>
      </c>
      <c r="F1087">
        <v>0</v>
      </c>
      <c r="G1087">
        <v>0</v>
      </c>
      <c r="H1087" s="1">
        <v>41287</v>
      </c>
      <c r="I1087">
        <v>48</v>
      </c>
      <c r="J1087">
        <v>758</v>
      </c>
      <c r="K1087">
        <v>12</v>
      </c>
      <c r="L1087">
        <v>385</v>
      </c>
      <c r="M1087">
        <v>33</v>
      </c>
      <c r="N1087">
        <v>89</v>
      </c>
      <c r="O1087">
        <v>89</v>
      </c>
      <c r="P1087">
        <v>1</v>
      </c>
      <c r="Q1087">
        <v>9</v>
      </c>
      <c r="R1087">
        <v>7</v>
      </c>
      <c r="S1087">
        <v>13</v>
      </c>
      <c r="T1087">
        <v>4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 t="s">
        <v>34</v>
      </c>
      <c r="AC1087">
        <f>2014 - Table2[[#This Row],[Year_Birth]]</f>
        <v>26</v>
      </c>
      <c r="AD1087">
        <f>IF(Table2[[#This Row],[Age]]&gt;100, "100", Table2[[#This Row],[Age]])</f>
        <v>26</v>
      </c>
      <c r="AE1087" t="str">
        <f>IF(Table2[[#This Row],[Age_Cleaned]]&lt;30,"&lt;30",
   IF(Table2[[#This Row],[Age_Cleaned]]&lt;=40,"30-40",
   IF(Table2[[#This Row],[Age_Cleaned]]&lt;=50,"40-50","50+")))</f>
        <v>&lt;30</v>
      </c>
      <c r="AF1087" s="2">
        <f>Table2[[#This Row],[MntWines]]+Table2[[#This Row],[MntFruits]]+Table2[[#This Row],[MntMeatProducts]]+Table2[[#This Row],[MntFishProducts]]+Table2[[#This Row],[MntSweetProducts]]+Table2[[#This Row],[MntGoldProds]]</f>
        <v>1366</v>
      </c>
      <c r="AG1087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08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087" s="2">
        <f>IF(Table2[[#This Row],[Marital_Cleaned]]="In Relationship",2,1) + Table2[[#This Row],[Kidhome]] + Table2[[#This Row],[Teenhome]]</f>
        <v>2</v>
      </c>
      <c r="AJ108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087" s="2">
        <f>IF(OR(Table2[[#This Row],[ Income ]]="",Table2[[#This Row],[ Income ]]&gt;200000),ROUND(MEDIAN(Table2[[ Income ]]),0),Table2[[#This Row],[ Income ]])</f>
        <v>68487</v>
      </c>
      <c r="AL1087" s="2" t="str">
        <f>IF(Table2[[#This Row],[Income_Cleaned]]&lt;35000,"Low",
   IF(Table2[[#This Row],[Income_Cleaned]]&lt;=70000,"Medium","High"))</f>
        <v>Medium</v>
      </c>
    </row>
    <row r="1088" spans="1:38" x14ac:dyDescent="0.35">
      <c r="A1088">
        <v>5396</v>
      </c>
      <c r="B1088">
        <v>1988</v>
      </c>
      <c r="C1088" t="s">
        <v>30</v>
      </c>
      <c r="D1088" t="s">
        <v>35</v>
      </c>
      <c r="E1088">
        <v>68487</v>
      </c>
      <c r="F1088">
        <v>0</v>
      </c>
      <c r="G1088">
        <v>0</v>
      </c>
      <c r="H1088" s="1">
        <v>41287</v>
      </c>
      <c r="I1088">
        <v>48</v>
      </c>
      <c r="J1088">
        <v>758</v>
      </c>
      <c r="K1088">
        <v>12</v>
      </c>
      <c r="L1088">
        <v>385</v>
      </c>
      <c r="M1088">
        <v>33</v>
      </c>
      <c r="N1088">
        <v>89</v>
      </c>
      <c r="O1088">
        <v>89</v>
      </c>
      <c r="P1088">
        <v>1</v>
      </c>
      <c r="Q1088">
        <v>9</v>
      </c>
      <c r="R1088">
        <v>7</v>
      </c>
      <c r="S1088">
        <v>13</v>
      </c>
      <c r="T1088">
        <v>4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 t="s">
        <v>38</v>
      </c>
      <c r="AC1088">
        <f>2014 - Table2[[#This Row],[Year_Birth]]</f>
        <v>26</v>
      </c>
      <c r="AD1088">
        <f>IF(Table2[[#This Row],[Age]]&gt;100, "100", Table2[[#This Row],[Age]])</f>
        <v>26</v>
      </c>
      <c r="AE1088" t="str">
        <f>IF(Table2[[#This Row],[Age_Cleaned]]&lt;30,"&lt;30",
   IF(Table2[[#This Row],[Age_Cleaned]]&lt;=40,"30-40",
   IF(Table2[[#This Row],[Age_Cleaned]]&lt;=50,"40-50","50+")))</f>
        <v>&lt;30</v>
      </c>
      <c r="AF1088" s="2">
        <f>Table2[[#This Row],[MntWines]]+Table2[[#This Row],[MntFruits]]+Table2[[#This Row],[MntMeatProducts]]+Table2[[#This Row],[MntFishProducts]]+Table2[[#This Row],[MntSweetProducts]]+Table2[[#This Row],[MntGoldProds]]</f>
        <v>1366</v>
      </c>
      <c r="AG1088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08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088" s="2">
        <f>IF(Table2[[#This Row],[Marital_Cleaned]]="In Relationship",2,1) + Table2[[#This Row],[Kidhome]] + Table2[[#This Row],[Teenhome]]</f>
        <v>2</v>
      </c>
      <c r="AJ108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088" s="2">
        <f>IF(OR(Table2[[#This Row],[ Income ]]="",Table2[[#This Row],[ Income ]]&gt;200000),ROUND(MEDIAN(Table2[[ Income ]]),0),Table2[[#This Row],[ Income ]])</f>
        <v>68487</v>
      </c>
      <c r="AL1088" s="2" t="str">
        <f>IF(Table2[[#This Row],[Income_Cleaned]]&lt;35000,"Low",
   IF(Table2[[#This Row],[Income_Cleaned]]&lt;=70000,"Medium","High"))</f>
        <v>Medium</v>
      </c>
    </row>
    <row r="1089" spans="1:38" x14ac:dyDescent="0.35">
      <c r="A1089">
        <v>7966</v>
      </c>
      <c r="B1089">
        <v>1959</v>
      </c>
      <c r="C1089" t="s">
        <v>30</v>
      </c>
      <c r="D1089" t="s">
        <v>33</v>
      </c>
      <c r="E1089">
        <v>80982</v>
      </c>
      <c r="F1089">
        <v>1</v>
      </c>
      <c r="G1089">
        <v>1</v>
      </c>
      <c r="H1089" s="1">
        <v>41282</v>
      </c>
      <c r="I1089">
        <v>48</v>
      </c>
      <c r="J1089">
        <v>505</v>
      </c>
      <c r="K1089">
        <v>137</v>
      </c>
      <c r="L1089">
        <v>401</v>
      </c>
      <c r="M1089">
        <v>104</v>
      </c>
      <c r="N1089">
        <v>22</v>
      </c>
      <c r="O1089">
        <v>22</v>
      </c>
      <c r="P1089">
        <v>3</v>
      </c>
      <c r="Q1089">
        <v>11</v>
      </c>
      <c r="R1089">
        <v>5</v>
      </c>
      <c r="S1089">
        <v>11</v>
      </c>
      <c r="T1089">
        <v>5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1</v>
      </c>
      <c r="AB1089" t="s">
        <v>32</v>
      </c>
      <c r="AC1089">
        <f>2014 - Table2[[#This Row],[Year_Birth]]</f>
        <v>55</v>
      </c>
      <c r="AD1089">
        <f>IF(Table2[[#This Row],[Age]]&gt;100, "100", Table2[[#This Row],[Age]])</f>
        <v>55</v>
      </c>
      <c r="AE1089" t="str">
        <f>IF(Table2[[#This Row],[Age_Cleaned]]&lt;30,"&lt;30",
   IF(Table2[[#This Row],[Age_Cleaned]]&lt;=40,"30-40",
   IF(Table2[[#This Row],[Age_Cleaned]]&lt;=50,"40-50","50+")))</f>
        <v>50+</v>
      </c>
      <c r="AF1089" s="2">
        <f>Table2[[#This Row],[MntWines]]+Table2[[#This Row],[MntFruits]]+Table2[[#This Row],[MntMeatProducts]]+Table2[[#This Row],[MntFishProducts]]+Table2[[#This Row],[MntSweetProducts]]+Table2[[#This Row],[MntGoldProds]]</f>
        <v>1191</v>
      </c>
      <c r="AG1089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08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089" s="2">
        <f>IF(Table2[[#This Row],[Marital_Cleaned]]="In Relationship",2,1) + Table2[[#This Row],[Kidhome]] + Table2[[#This Row],[Teenhome]]</f>
        <v>3</v>
      </c>
      <c r="AJ108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089" s="2">
        <f>IF(OR(Table2[[#This Row],[ Income ]]="",Table2[[#This Row],[ Income ]]&gt;200000),ROUND(MEDIAN(Table2[[ Income ]]),0),Table2[[#This Row],[ Income ]])</f>
        <v>80982</v>
      </c>
      <c r="AL1089" s="2" t="str">
        <f>IF(Table2[[#This Row],[Income_Cleaned]]&lt;35000,"Low",
   IF(Table2[[#This Row],[Income_Cleaned]]&lt;=70000,"Medium","High"))</f>
        <v>High</v>
      </c>
    </row>
    <row r="1090" spans="1:38" x14ac:dyDescent="0.35">
      <c r="A1090">
        <v>454</v>
      </c>
      <c r="B1090">
        <v>1980</v>
      </c>
      <c r="C1090" t="s">
        <v>30</v>
      </c>
      <c r="D1090" t="s">
        <v>37</v>
      </c>
      <c r="E1090">
        <v>69508</v>
      </c>
      <c r="F1090">
        <v>1</v>
      </c>
      <c r="G1090">
        <v>0</v>
      </c>
      <c r="H1090" s="1">
        <v>41227</v>
      </c>
      <c r="I1090">
        <v>48</v>
      </c>
      <c r="J1090">
        <v>824</v>
      </c>
      <c r="K1090">
        <v>32</v>
      </c>
      <c r="L1090">
        <v>162</v>
      </c>
      <c r="M1090">
        <v>42</v>
      </c>
      <c r="N1090">
        <v>32</v>
      </c>
      <c r="O1090">
        <v>43</v>
      </c>
      <c r="P1090">
        <v>2</v>
      </c>
      <c r="Q1090">
        <v>11</v>
      </c>
      <c r="R1090">
        <v>4</v>
      </c>
      <c r="S1090">
        <v>11</v>
      </c>
      <c r="T1090">
        <v>6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 t="s">
        <v>45</v>
      </c>
      <c r="AC1090">
        <f>2014 - Table2[[#This Row],[Year_Birth]]</f>
        <v>34</v>
      </c>
      <c r="AD1090">
        <f>IF(Table2[[#This Row],[Age]]&gt;100, "100", Table2[[#This Row],[Age]])</f>
        <v>34</v>
      </c>
      <c r="AE1090" t="str">
        <f>IF(Table2[[#This Row],[Age_Cleaned]]&lt;30,"&lt;30",
   IF(Table2[[#This Row],[Age_Cleaned]]&lt;=40,"30-40",
   IF(Table2[[#This Row],[Age_Cleaned]]&lt;=50,"40-50","50+")))</f>
        <v>30-40</v>
      </c>
      <c r="AF1090" s="2">
        <f>Table2[[#This Row],[MntWines]]+Table2[[#This Row],[MntFruits]]+Table2[[#This Row],[MntMeatProducts]]+Table2[[#This Row],[MntFishProducts]]+Table2[[#This Row],[MntSweetProducts]]+Table2[[#This Row],[MntGoldProds]]</f>
        <v>1135</v>
      </c>
      <c r="AG1090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09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090" s="2">
        <f>IF(Table2[[#This Row],[Marital_Cleaned]]="In Relationship",2,1) + Table2[[#This Row],[Kidhome]] + Table2[[#This Row],[Teenhome]]</f>
        <v>3</v>
      </c>
      <c r="AJ109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090" s="2">
        <f>IF(OR(Table2[[#This Row],[ Income ]]="",Table2[[#This Row],[ Income ]]&gt;200000),ROUND(MEDIAN(Table2[[ Income ]]),0),Table2[[#This Row],[ Income ]])</f>
        <v>69508</v>
      </c>
      <c r="AL1090" s="2" t="str">
        <f>IF(Table2[[#This Row],[Income_Cleaned]]&lt;35000,"Low",
   IF(Table2[[#This Row],[Income_Cleaned]]&lt;=70000,"Medium","High"))</f>
        <v>Medium</v>
      </c>
    </row>
    <row r="1091" spans="1:38" x14ac:dyDescent="0.35">
      <c r="A1091">
        <v>309</v>
      </c>
      <c r="B1091">
        <v>1961</v>
      </c>
      <c r="C1091" t="s">
        <v>39</v>
      </c>
      <c r="D1091" t="s">
        <v>37</v>
      </c>
      <c r="E1091">
        <v>63342</v>
      </c>
      <c r="F1091">
        <v>0</v>
      </c>
      <c r="G1091">
        <v>1</v>
      </c>
      <c r="H1091" s="1">
        <v>41198</v>
      </c>
      <c r="I1091">
        <v>48</v>
      </c>
      <c r="J1091">
        <v>918</v>
      </c>
      <c r="K1091">
        <v>21</v>
      </c>
      <c r="L1091">
        <v>118</v>
      </c>
      <c r="M1091">
        <v>13</v>
      </c>
      <c r="N1091">
        <v>10</v>
      </c>
      <c r="O1091">
        <v>21</v>
      </c>
      <c r="P1091">
        <v>3</v>
      </c>
      <c r="Q1091">
        <v>8</v>
      </c>
      <c r="R1091">
        <v>3</v>
      </c>
      <c r="S1091">
        <v>5</v>
      </c>
      <c r="T1091">
        <v>6</v>
      </c>
      <c r="U1091">
        <v>0</v>
      </c>
      <c r="V1091">
        <v>1</v>
      </c>
      <c r="W1091">
        <v>0</v>
      </c>
      <c r="X1091">
        <v>0</v>
      </c>
      <c r="Y1091">
        <v>0</v>
      </c>
      <c r="Z1091">
        <v>0</v>
      </c>
      <c r="AA1091">
        <v>0</v>
      </c>
      <c r="AB1091" t="s">
        <v>45</v>
      </c>
      <c r="AC1091">
        <f>2014 - Table2[[#This Row],[Year_Birth]]</f>
        <v>53</v>
      </c>
      <c r="AD1091">
        <f>IF(Table2[[#This Row],[Age]]&gt;100, "100", Table2[[#This Row],[Age]])</f>
        <v>53</v>
      </c>
      <c r="AE1091" t="str">
        <f>IF(Table2[[#This Row],[Age_Cleaned]]&lt;30,"&lt;30",
   IF(Table2[[#This Row],[Age_Cleaned]]&lt;=40,"30-40",
   IF(Table2[[#This Row],[Age_Cleaned]]&lt;=50,"40-50","50+")))</f>
        <v>50+</v>
      </c>
      <c r="AF1091" s="2">
        <f>Table2[[#This Row],[MntWines]]+Table2[[#This Row],[MntFruits]]+Table2[[#This Row],[MntMeatProducts]]+Table2[[#This Row],[MntFishProducts]]+Table2[[#This Row],[MntSweetProducts]]+Table2[[#This Row],[MntGoldProds]]</f>
        <v>1101</v>
      </c>
      <c r="AG1091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109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091" s="2">
        <f>IF(Table2[[#This Row],[Marital_Cleaned]]="In Relationship",2,1) + Table2[[#This Row],[Kidhome]] + Table2[[#This Row],[Teenhome]]</f>
        <v>3</v>
      </c>
      <c r="AJ109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091" s="2">
        <f>IF(OR(Table2[[#This Row],[ Income ]]="",Table2[[#This Row],[ Income ]]&gt;200000),ROUND(MEDIAN(Table2[[ Income ]]),0),Table2[[#This Row],[ Income ]])</f>
        <v>63342</v>
      </c>
      <c r="AL1091" s="2" t="str">
        <f>IF(Table2[[#This Row],[Income_Cleaned]]&lt;35000,"Low",
   IF(Table2[[#This Row],[Income_Cleaned]]&lt;=70000,"Medium","High"))</f>
        <v>Medium</v>
      </c>
    </row>
    <row r="1092" spans="1:38" x14ac:dyDescent="0.35">
      <c r="A1092">
        <v>3571</v>
      </c>
      <c r="B1092">
        <v>1961</v>
      </c>
      <c r="C1092" t="s">
        <v>39</v>
      </c>
      <c r="D1092" t="s">
        <v>37</v>
      </c>
      <c r="E1092">
        <v>63342</v>
      </c>
      <c r="F1092">
        <v>0</v>
      </c>
      <c r="G1092">
        <v>1</v>
      </c>
      <c r="H1092" s="1">
        <v>41198</v>
      </c>
      <c r="I1092">
        <v>48</v>
      </c>
      <c r="J1092">
        <v>918</v>
      </c>
      <c r="K1092">
        <v>21</v>
      </c>
      <c r="L1092">
        <v>118</v>
      </c>
      <c r="M1092">
        <v>13</v>
      </c>
      <c r="N1092">
        <v>10</v>
      </c>
      <c r="O1092">
        <v>21</v>
      </c>
      <c r="P1092">
        <v>3</v>
      </c>
      <c r="Q1092">
        <v>8</v>
      </c>
      <c r="R1092">
        <v>3</v>
      </c>
      <c r="S1092">
        <v>5</v>
      </c>
      <c r="T1092">
        <v>6</v>
      </c>
      <c r="U1092">
        <v>0</v>
      </c>
      <c r="V1092">
        <v>1</v>
      </c>
      <c r="W1092">
        <v>0</v>
      </c>
      <c r="X1092">
        <v>0</v>
      </c>
      <c r="Y1092">
        <v>0</v>
      </c>
      <c r="Z1092">
        <v>1</v>
      </c>
      <c r="AA1092">
        <v>0</v>
      </c>
      <c r="AB1092" t="s">
        <v>32</v>
      </c>
      <c r="AC1092">
        <f>2014 - Table2[[#This Row],[Year_Birth]]</f>
        <v>53</v>
      </c>
      <c r="AD1092">
        <f>IF(Table2[[#This Row],[Age]]&gt;100, "100", Table2[[#This Row],[Age]])</f>
        <v>53</v>
      </c>
      <c r="AE1092" t="str">
        <f>IF(Table2[[#This Row],[Age_Cleaned]]&lt;30,"&lt;30",
   IF(Table2[[#This Row],[Age_Cleaned]]&lt;=40,"30-40",
   IF(Table2[[#This Row],[Age_Cleaned]]&lt;=50,"40-50","50+")))</f>
        <v>50+</v>
      </c>
      <c r="AF1092" s="2">
        <f>Table2[[#This Row],[MntWines]]+Table2[[#This Row],[MntFruits]]+Table2[[#This Row],[MntMeatProducts]]+Table2[[#This Row],[MntFishProducts]]+Table2[[#This Row],[MntSweetProducts]]+Table2[[#This Row],[MntGoldProds]]</f>
        <v>1101</v>
      </c>
      <c r="AG1092" s="2">
        <f>Table2[[#This Row],[AcceptedCmp1]] + Table2[[#This Row],[AcceptedCmp2]] + Table2[[#This Row],[AcceptedCmp3]] + Table2[[#This Row],[AcceptedCmp4]] + Table2[[#This Row],[AcceptedCmp5]] + Table2[[#This Row],[Response]]</f>
        <v>2</v>
      </c>
      <c r="AH109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092" s="2">
        <f>IF(Table2[[#This Row],[Marital_Cleaned]]="In Relationship",2,1) + Table2[[#This Row],[Kidhome]] + Table2[[#This Row],[Teenhome]]</f>
        <v>3</v>
      </c>
      <c r="AJ109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092" s="2">
        <f>IF(OR(Table2[[#This Row],[ Income ]]="",Table2[[#This Row],[ Income ]]&gt;200000),ROUND(MEDIAN(Table2[[ Income ]]),0),Table2[[#This Row],[ Income ]])</f>
        <v>63342</v>
      </c>
      <c r="AL1092" s="2" t="str">
        <f>IF(Table2[[#This Row],[Income_Cleaned]]&lt;35000,"Low",
   IF(Table2[[#This Row],[Income_Cleaned]]&lt;=70000,"Medium","High"))</f>
        <v>Medium</v>
      </c>
    </row>
    <row r="1093" spans="1:38" x14ac:dyDescent="0.35">
      <c r="A1093">
        <v>8395</v>
      </c>
      <c r="B1093">
        <v>1961</v>
      </c>
      <c r="C1093" t="s">
        <v>30</v>
      </c>
      <c r="D1093" t="s">
        <v>33</v>
      </c>
      <c r="E1093">
        <v>82014</v>
      </c>
      <c r="F1093">
        <v>0</v>
      </c>
      <c r="G1093">
        <v>0</v>
      </c>
      <c r="H1093" s="1">
        <v>41141</v>
      </c>
      <c r="I1093">
        <v>48</v>
      </c>
      <c r="J1093">
        <v>980</v>
      </c>
      <c r="K1093">
        <v>37</v>
      </c>
      <c r="L1093">
        <v>265</v>
      </c>
      <c r="M1093">
        <v>35</v>
      </c>
      <c r="N1093">
        <v>163</v>
      </c>
      <c r="O1093">
        <v>31</v>
      </c>
      <c r="P1093">
        <v>1</v>
      </c>
      <c r="Q1093">
        <v>3</v>
      </c>
      <c r="R1093">
        <v>6</v>
      </c>
      <c r="S1093">
        <v>12</v>
      </c>
      <c r="T1093">
        <v>6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1</v>
      </c>
      <c r="AA1093">
        <v>0</v>
      </c>
      <c r="AB1093" t="s">
        <v>45</v>
      </c>
      <c r="AC1093">
        <f>2014 - Table2[[#This Row],[Year_Birth]]</f>
        <v>53</v>
      </c>
      <c r="AD1093">
        <f>IF(Table2[[#This Row],[Age]]&gt;100, "100", Table2[[#This Row],[Age]])</f>
        <v>53</v>
      </c>
      <c r="AE1093" t="str">
        <f>IF(Table2[[#This Row],[Age_Cleaned]]&lt;30,"&lt;30",
   IF(Table2[[#This Row],[Age_Cleaned]]&lt;=40,"30-40",
   IF(Table2[[#This Row],[Age_Cleaned]]&lt;=50,"40-50","50+")))</f>
        <v>50+</v>
      </c>
      <c r="AF1093" s="2">
        <f>Table2[[#This Row],[MntWines]]+Table2[[#This Row],[MntFruits]]+Table2[[#This Row],[MntMeatProducts]]+Table2[[#This Row],[MntFishProducts]]+Table2[[#This Row],[MntSweetProducts]]+Table2[[#This Row],[MntGoldProds]]</f>
        <v>1511</v>
      </c>
      <c r="AG1093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109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093" s="2">
        <f>IF(Table2[[#This Row],[Marital_Cleaned]]="In Relationship",2,1) + Table2[[#This Row],[Kidhome]] + Table2[[#This Row],[Teenhome]]</f>
        <v>1</v>
      </c>
      <c r="AJ109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093" s="2">
        <f>IF(OR(Table2[[#This Row],[ Income ]]="",Table2[[#This Row],[ Income ]]&gt;200000),ROUND(MEDIAN(Table2[[ Income ]]),0),Table2[[#This Row],[ Income ]])</f>
        <v>82014</v>
      </c>
      <c r="AL1093" s="2" t="str">
        <f>IF(Table2[[#This Row],[Income_Cleaned]]&lt;35000,"Low",
   IF(Table2[[#This Row],[Income_Cleaned]]&lt;=70000,"Medium","High"))</f>
        <v>High</v>
      </c>
    </row>
    <row r="1094" spans="1:38" x14ac:dyDescent="0.35">
      <c r="A1094">
        <v>2591</v>
      </c>
      <c r="B1094">
        <v>1959</v>
      </c>
      <c r="C1094" t="s">
        <v>30</v>
      </c>
      <c r="D1094" t="s">
        <v>44</v>
      </c>
      <c r="E1094">
        <v>76320</v>
      </c>
      <c r="F1094">
        <v>0</v>
      </c>
      <c r="G1094">
        <v>1</v>
      </c>
      <c r="H1094" s="1">
        <v>41812</v>
      </c>
      <c r="I1094">
        <v>49</v>
      </c>
      <c r="J1094">
        <v>526</v>
      </c>
      <c r="K1094">
        <v>35</v>
      </c>
      <c r="L1094">
        <v>214</v>
      </c>
      <c r="M1094">
        <v>69</v>
      </c>
      <c r="N1094">
        <v>53</v>
      </c>
      <c r="O1094">
        <v>35</v>
      </c>
      <c r="P1094">
        <v>2</v>
      </c>
      <c r="Q1094">
        <v>6</v>
      </c>
      <c r="R1094">
        <v>3</v>
      </c>
      <c r="S1094">
        <v>4</v>
      </c>
      <c r="T1094">
        <v>2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 t="s">
        <v>36</v>
      </c>
      <c r="AC1094">
        <f>2014 - Table2[[#This Row],[Year_Birth]]</f>
        <v>55</v>
      </c>
      <c r="AD1094">
        <f>IF(Table2[[#This Row],[Age]]&gt;100, "100", Table2[[#This Row],[Age]])</f>
        <v>55</v>
      </c>
      <c r="AE1094" t="str">
        <f>IF(Table2[[#This Row],[Age_Cleaned]]&lt;30,"&lt;30",
   IF(Table2[[#This Row],[Age_Cleaned]]&lt;=40,"30-40",
   IF(Table2[[#This Row],[Age_Cleaned]]&lt;=50,"40-50","50+")))</f>
        <v>50+</v>
      </c>
      <c r="AF1094" s="2">
        <f>Table2[[#This Row],[MntWines]]+Table2[[#This Row],[MntFruits]]+Table2[[#This Row],[MntMeatProducts]]+Table2[[#This Row],[MntFishProducts]]+Table2[[#This Row],[MntSweetProducts]]+Table2[[#This Row],[MntGoldProds]]</f>
        <v>932</v>
      </c>
      <c r="AG1094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09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1094" s="2">
        <f>IF(Table2[[#This Row],[Marital_Cleaned]]="In Relationship",2,1) + Table2[[#This Row],[Kidhome]] + Table2[[#This Row],[Teenhome]]</f>
        <v>2</v>
      </c>
      <c r="AJ109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094" s="2">
        <f>IF(OR(Table2[[#This Row],[ Income ]]="",Table2[[#This Row],[ Income ]]&gt;200000),ROUND(MEDIAN(Table2[[ Income ]]),0),Table2[[#This Row],[ Income ]])</f>
        <v>76320</v>
      </c>
      <c r="AL1094" s="2" t="str">
        <f>IF(Table2[[#This Row],[Income_Cleaned]]&lt;35000,"Low",
   IF(Table2[[#This Row],[Income_Cleaned]]&lt;=70000,"Medium","High"))</f>
        <v>High</v>
      </c>
    </row>
    <row r="1095" spans="1:38" x14ac:dyDescent="0.35">
      <c r="A1095">
        <v>1640</v>
      </c>
      <c r="B1095">
        <v>1954</v>
      </c>
      <c r="C1095" t="s">
        <v>30</v>
      </c>
      <c r="D1095" t="s">
        <v>31</v>
      </c>
      <c r="E1095">
        <v>64587</v>
      </c>
      <c r="F1095">
        <v>1</v>
      </c>
      <c r="G1095">
        <v>1</v>
      </c>
      <c r="H1095" s="1">
        <v>41812</v>
      </c>
      <c r="I1095">
        <v>49</v>
      </c>
      <c r="J1095">
        <v>66</v>
      </c>
      <c r="K1095">
        <v>0</v>
      </c>
      <c r="L1095">
        <v>16</v>
      </c>
      <c r="M1095">
        <v>0</v>
      </c>
      <c r="N1095">
        <v>6</v>
      </c>
      <c r="O1095">
        <v>20</v>
      </c>
      <c r="P1095">
        <v>2</v>
      </c>
      <c r="Q1095">
        <v>1</v>
      </c>
      <c r="R1095">
        <v>1</v>
      </c>
      <c r="S1095">
        <v>4</v>
      </c>
      <c r="T1095">
        <v>3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 t="s">
        <v>32</v>
      </c>
      <c r="AC1095">
        <f>2014 - Table2[[#This Row],[Year_Birth]]</f>
        <v>60</v>
      </c>
      <c r="AD1095">
        <f>IF(Table2[[#This Row],[Age]]&gt;100, "100", Table2[[#This Row],[Age]])</f>
        <v>60</v>
      </c>
      <c r="AE1095" t="str">
        <f>IF(Table2[[#This Row],[Age_Cleaned]]&lt;30,"&lt;30",
   IF(Table2[[#This Row],[Age_Cleaned]]&lt;=40,"30-40",
   IF(Table2[[#This Row],[Age_Cleaned]]&lt;=50,"40-50","50+")))</f>
        <v>50+</v>
      </c>
      <c r="AF1095" s="2">
        <f>Table2[[#This Row],[MntWines]]+Table2[[#This Row],[MntFruits]]+Table2[[#This Row],[MntMeatProducts]]+Table2[[#This Row],[MntFishProducts]]+Table2[[#This Row],[MntSweetProducts]]+Table2[[#This Row],[MntGoldProds]]</f>
        <v>108</v>
      </c>
      <c r="AG1095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09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1095" s="2">
        <f>IF(Table2[[#This Row],[Marital_Cleaned]]="In Relationship",2,1) + Table2[[#This Row],[Kidhome]] + Table2[[#This Row],[Teenhome]]</f>
        <v>3</v>
      </c>
      <c r="AJ109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095" s="2">
        <f>IF(OR(Table2[[#This Row],[ Income ]]="",Table2[[#This Row],[ Income ]]&gt;200000),ROUND(MEDIAN(Table2[[ Income ]]),0),Table2[[#This Row],[ Income ]])</f>
        <v>64587</v>
      </c>
      <c r="AL1095" s="2" t="str">
        <f>IF(Table2[[#This Row],[Income_Cleaned]]&lt;35000,"Low",
   IF(Table2[[#This Row],[Income_Cleaned]]&lt;=70000,"Medium","High"))</f>
        <v>Medium</v>
      </c>
    </row>
    <row r="1096" spans="1:38" x14ac:dyDescent="0.35">
      <c r="A1096">
        <v>810</v>
      </c>
      <c r="B1096">
        <v>1975</v>
      </c>
      <c r="C1096" t="s">
        <v>30</v>
      </c>
      <c r="D1096" t="s">
        <v>35</v>
      </c>
      <c r="E1096">
        <v>74190</v>
      </c>
      <c r="F1096">
        <v>0</v>
      </c>
      <c r="G1096">
        <v>1</v>
      </c>
      <c r="H1096" s="1">
        <v>41771</v>
      </c>
      <c r="I1096">
        <v>49</v>
      </c>
      <c r="J1096">
        <v>151</v>
      </c>
      <c r="K1096">
        <v>81</v>
      </c>
      <c r="L1096">
        <v>86</v>
      </c>
      <c r="M1096">
        <v>168</v>
      </c>
      <c r="N1096">
        <v>91</v>
      </c>
      <c r="O1096">
        <v>64</v>
      </c>
      <c r="P1096">
        <v>2</v>
      </c>
      <c r="Q1096">
        <v>4</v>
      </c>
      <c r="R1096">
        <v>2</v>
      </c>
      <c r="S1096">
        <v>11</v>
      </c>
      <c r="T1096">
        <v>2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 t="s">
        <v>32</v>
      </c>
      <c r="AC1096">
        <f>2014 - Table2[[#This Row],[Year_Birth]]</f>
        <v>39</v>
      </c>
      <c r="AD1096">
        <f>IF(Table2[[#This Row],[Age]]&gt;100, "100", Table2[[#This Row],[Age]])</f>
        <v>39</v>
      </c>
      <c r="AE1096" t="str">
        <f>IF(Table2[[#This Row],[Age_Cleaned]]&lt;30,"&lt;30",
   IF(Table2[[#This Row],[Age_Cleaned]]&lt;=40,"30-40",
   IF(Table2[[#This Row],[Age_Cleaned]]&lt;=50,"40-50","50+")))</f>
        <v>30-40</v>
      </c>
      <c r="AF1096" s="2">
        <f>Table2[[#This Row],[MntWines]]+Table2[[#This Row],[MntFruits]]+Table2[[#This Row],[MntMeatProducts]]+Table2[[#This Row],[MntFishProducts]]+Table2[[#This Row],[MntSweetProducts]]+Table2[[#This Row],[MntGoldProds]]</f>
        <v>641</v>
      </c>
      <c r="AG1096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09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096" s="2">
        <f>IF(Table2[[#This Row],[Marital_Cleaned]]="In Relationship",2,1) + Table2[[#This Row],[Kidhome]] + Table2[[#This Row],[Teenhome]]</f>
        <v>3</v>
      </c>
      <c r="AJ109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096" s="2">
        <f>IF(OR(Table2[[#This Row],[ Income ]]="",Table2[[#This Row],[ Income ]]&gt;200000),ROUND(MEDIAN(Table2[[ Income ]]),0),Table2[[#This Row],[ Income ]])</f>
        <v>74190</v>
      </c>
      <c r="AL1096" s="2" t="str">
        <f>IF(Table2[[#This Row],[Income_Cleaned]]&lt;35000,"Low",
   IF(Table2[[#This Row],[Income_Cleaned]]&lt;=70000,"Medium","High"))</f>
        <v>High</v>
      </c>
    </row>
    <row r="1097" spans="1:38" x14ac:dyDescent="0.35">
      <c r="A1097">
        <v>9423</v>
      </c>
      <c r="B1097">
        <v>1979</v>
      </c>
      <c r="C1097" t="s">
        <v>43</v>
      </c>
      <c r="D1097" t="s">
        <v>35</v>
      </c>
      <c r="E1097">
        <v>32765</v>
      </c>
      <c r="F1097">
        <v>1</v>
      </c>
      <c r="G1097">
        <v>0</v>
      </c>
      <c r="H1097" s="1">
        <v>41693</v>
      </c>
      <c r="I1097">
        <v>49</v>
      </c>
      <c r="J1097">
        <v>13</v>
      </c>
      <c r="K1097">
        <v>3</v>
      </c>
      <c r="L1097">
        <v>17</v>
      </c>
      <c r="M1097">
        <v>7</v>
      </c>
      <c r="N1097">
        <v>3</v>
      </c>
      <c r="O1097">
        <v>3</v>
      </c>
      <c r="P1097">
        <v>2</v>
      </c>
      <c r="Q1097">
        <v>2</v>
      </c>
      <c r="R1097">
        <v>0</v>
      </c>
      <c r="S1097">
        <v>4</v>
      </c>
      <c r="T1097">
        <v>5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 t="s">
        <v>32</v>
      </c>
      <c r="AC1097">
        <f>2014 - Table2[[#This Row],[Year_Birth]]</f>
        <v>35</v>
      </c>
      <c r="AD1097">
        <f>IF(Table2[[#This Row],[Age]]&gt;100, "100", Table2[[#This Row],[Age]])</f>
        <v>35</v>
      </c>
      <c r="AE1097" t="str">
        <f>IF(Table2[[#This Row],[Age_Cleaned]]&lt;30,"&lt;30",
   IF(Table2[[#This Row],[Age_Cleaned]]&lt;=40,"30-40",
   IF(Table2[[#This Row],[Age_Cleaned]]&lt;=50,"40-50","50+")))</f>
        <v>30-40</v>
      </c>
      <c r="AF1097" s="2">
        <f>Table2[[#This Row],[MntWines]]+Table2[[#This Row],[MntFruits]]+Table2[[#This Row],[MntMeatProducts]]+Table2[[#This Row],[MntFishProducts]]+Table2[[#This Row],[MntSweetProducts]]+Table2[[#This Row],[MntGoldProds]]</f>
        <v>46</v>
      </c>
      <c r="AG1097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09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097" s="2">
        <f>IF(Table2[[#This Row],[Marital_Cleaned]]="In Relationship",2,1) + Table2[[#This Row],[Kidhome]] + Table2[[#This Row],[Teenhome]]</f>
        <v>3</v>
      </c>
      <c r="AJ109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097" s="2">
        <f>IF(OR(Table2[[#This Row],[ Income ]]="",Table2[[#This Row],[ Income ]]&gt;200000),ROUND(MEDIAN(Table2[[ Income ]]),0),Table2[[#This Row],[ Income ]])</f>
        <v>32765</v>
      </c>
      <c r="AL1097" s="2" t="str">
        <f>IF(Table2[[#This Row],[Income_Cleaned]]&lt;35000,"Low",
   IF(Table2[[#This Row],[Income_Cleaned]]&lt;=70000,"Medium","High"))</f>
        <v>Low</v>
      </c>
    </row>
    <row r="1098" spans="1:38" x14ac:dyDescent="0.35">
      <c r="A1098">
        <v>4345</v>
      </c>
      <c r="B1098">
        <v>1964</v>
      </c>
      <c r="C1098" t="s">
        <v>40</v>
      </c>
      <c r="D1098" t="s">
        <v>33</v>
      </c>
      <c r="F1098">
        <v>1</v>
      </c>
      <c r="G1098">
        <v>1</v>
      </c>
      <c r="H1098" s="1">
        <v>41651</v>
      </c>
      <c r="I1098">
        <v>49</v>
      </c>
      <c r="J1098">
        <v>5</v>
      </c>
      <c r="K1098">
        <v>1</v>
      </c>
      <c r="L1098">
        <v>9</v>
      </c>
      <c r="M1098">
        <v>2</v>
      </c>
      <c r="N1098">
        <v>0</v>
      </c>
      <c r="O1098">
        <v>4</v>
      </c>
      <c r="P1098">
        <v>1</v>
      </c>
      <c r="Q1098">
        <v>1</v>
      </c>
      <c r="R1098">
        <v>0</v>
      </c>
      <c r="S1098">
        <v>2</v>
      </c>
      <c r="T1098">
        <v>7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 t="s">
        <v>38</v>
      </c>
      <c r="AC1098">
        <f>2014 - Table2[[#This Row],[Year_Birth]]</f>
        <v>50</v>
      </c>
      <c r="AD1098">
        <f>IF(Table2[[#This Row],[Age]]&gt;100, "100", Table2[[#This Row],[Age]])</f>
        <v>50</v>
      </c>
      <c r="AE1098" t="str">
        <f>IF(Table2[[#This Row],[Age_Cleaned]]&lt;30,"&lt;30",
   IF(Table2[[#This Row],[Age_Cleaned]]&lt;=40,"30-40",
   IF(Table2[[#This Row],[Age_Cleaned]]&lt;=50,"40-50","50+")))</f>
        <v>40-50</v>
      </c>
      <c r="AF1098" s="2">
        <f>Table2[[#This Row],[MntWines]]+Table2[[#This Row],[MntFruits]]+Table2[[#This Row],[MntMeatProducts]]+Table2[[#This Row],[MntFishProducts]]+Table2[[#This Row],[MntSweetProducts]]+Table2[[#This Row],[MntGoldProds]]</f>
        <v>21</v>
      </c>
      <c r="AG1098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09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098" s="2">
        <f>IF(Table2[[#This Row],[Marital_Cleaned]]="In Relationship",2,1) + Table2[[#This Row],[Kidhome]] + Table2[[#This Row],[Teenhome]]</f>
        <v>3</v>
      </c>
      <c r="AJ109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1098" s="2">
        <f>IF(OR(Table2[[#This Row],[ Income ]]="",Table2[[#This Row],[ Income ]]&gt;200000),ROUND(MEDIAN(Table2[[ Income ]]),0),Table2[[#This Row],[ Income ]])</f>
        <v>51382</v>
      </c>
      <c r="AL1098" s="2" t="str">
        <f>IF(Table2[[#This Row],[Income_Cleaned]]&lt;35000,"Low",
   IF(Table2[[#This Row],[Income_Cleaned]]&lt;=70000,"Medium","High"))</f>
        <v>Medium</v>
      </c>
    </row>
    <row r="1099" spans="1:38" x14ac:dyDescent="0.35">
      <c r="A1099">
        <v>89</v>
      </c>
      <c r="B1099">
        <v>1975</v>
      </c>
      <c r="C1099" t="s">
        <v>40</v>
      </c>
      <c r="D1099" t="s">
        <v>35</v>
      </c>
      <c r="E1099">
        <v>22212</v>
      </c>
      <c r="F1099">
        <v>1</v>
      </c>
      <c r="G1099">
        <v>0</v>
      </c>
      <c r="H1099" s="1">
        <v>41617</v>
      </c>
      <c r="I1099">
        <v>49</v>
      </c>
      <c r="J1099">
        <v>5</v>
      </c>
      <c r="K1099">
        <v>9</v>
      </c>
      <c r="L1099">
        <v>20</v>
      </c>
      <c r="M1099">
        <v>6</v>
      </c>
      <c r="N1099">
        <v>8</v>
      </c>
      <c r="O1099">
        <v>21</v>
      </c>
      <c r="P1099">
        <v>2</v>
      </c>
      <c r="Q1099">
        <v>2</v>
      </c>
      <c r="R1099">
        <v>0</v>
      </c>
      <c r="S1099">
        <v>4</v>
      </c>
      <c r="T1099">
        <v>6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 t="s">
        <v>45</v>
      </c>
      <c r="AC1099">
        <f>2014 - Table2[[#This Row],[Year_Birth]]</f>
        <v>39</v>
      </c>
      <c r="AD1099">
        <f>IF(Table2[[#This Row],[Age]]&gt;100, "100", Table2[[#This Row],[Age]])</f>
        <v>39</v>
      </c>
      <c r="AE1099" t="str">
        <f>IF(Table2[[#This Row],[Age_Cleaned]]&lt;30,"&lt;30",
   IF(Table2[[#This Row],[Age_Cleaned]]&lt;=40,"30-40",
   IF(Table2[[#This Row],[Age_Cleaned]]&lt;=50,"40-50","50+")))</f>
        <v>30-40</v>
      </c>
      <c r="AF1099" s="2">
        <f>Table2[[#This Row],[MntWines]]+Table2[[#This Row],[MntFruits]]+Table2[[#This Row],[MntMeatProducts]]+Table2[[#This Row],[MntFishProducts]]+Table2[[#This Row],[MntSweetProducts]]+Table2[[#This Row],[MntGoldProds]]</f>
        <v>69</v>
      </c>
      <c r="AG1099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09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099" s="2">
        <f>IF(Table2[[#This Row],[Marital_Cleaned]]="In Relationship",2,1) + Table2[[#This Row],[Kidhome]] + Table2[[#This Row],[Teenhome]]</f>
        <v>3</v>
      </c>
      <c r="AJ109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1099" s="2">
        <f>IF(OR(Table2[[#This Row],[ Income ]]="",Table2[[#This Row],[ Income ]]&gt;200000),ROUND(MEDIAN(Table2[[ Income ]]),0),Table2[[#This Row],[ Income ]])</f>
        <v>22212</v>
      </c>
      <c r="AL1099" s="2" t="str">
        <f>IF(Table2[[#This Row],[Income_Cleaned]]&lt;35000,"Low",
   IF(Table2[[#This Row],[Income_Cleaned]]&lt;=70000,"Medium","High"))</f>
        <v>Low</v>
      </c>
    </row>
    <row r="1100" spans="1:38" x14ac:dyDescent="0.35">
      <c r="A1100">
        <v>5294</v>
      </c>
      <c r="B1100">
        <v>1989</v>
      </c>
      <c r="C1100" t="s">
        <v>30</v>
      </c>
      <c r="D1100" t="s">
        <v>33</v>
      </c>
      <c r="E1100">
        <v>18358</v>
      </c>
      <c r="F1100">
        <v>1</v>
      </c>
      <c r="G1100">
        <v>0</v>
      </c>
      <c r="H1100" s="1">
        <v>41598</v>
      </c>
      <c r="I1100">
        <v>49</v>
      </c>
      <c r="J1100">
        <v>6</v>
      </c>
      <c r="K1100">
        <v>8</v>
      </c>
      <c r="L1100">
        <v>19</v>
      </c>
      <c r="M1100">
        <v>16</v>
      </c>
      <c r="N1100">
        <v>4</v>
      </c>
      <c r="O1100">
        <v>4</v>
      </c>
      <c r="P1100">
        <v>3</v>
      </c>
      <c r="Q1100">
        <v>3</v>
      </c>
      <c r="R1100">
        <v>0</v>
      </c>
      <c r="S1100">
        <v>4</v>
      </c>
      <c r="T1100">
        <v>7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 t="s">
        <v>32</v>
      </c>
      <c r="AC1100">
        <f>2014 - Table2[[#This Row],[Year_Birth]]</f>
        <v>25</v>
      </c>
      <c r="AD1100">
        <f>IF(Table2[[#This Row],[Age]]&gt;100, "100", Table2[[#This Row],[Age]])</f>
        <v>25</v>
      </c>
      <c r="AE1100" t="str">
        <f>IF(Table2[[#This Row],[Age_Cleaned]]&lt;30,"&lt;30",
   IF(Table2[[#This Row],[Age_Cleaned]]&lt;=40,"30-40",
   IF(Table2[[#This Row],[Age_Cleaned]]&lt;=50,"40-50","50+")))</f>
        <v>&lt;30</v>
      </c>
      <c r="AF1100" s="2">
        <f>Table2[[#This Row],[MntWines]]+Table2[[#This Row],[MntFruits]]+Table2[[#This Row],[MntMeatProducts]]+Table2[[#This Row],[MntFishProducts]]+Table2[[#This Row],[MntSweetProducts]]+Table2[[#This Row],[MntGoldProds]]</f>
        <v>57</v>
      </c>
      <c r="AG1100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10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100" s="2">
        <f>IF(Table2[[#This Row],[Marital_Cleaned]]="In Relationship",2,1) + Table2[[#This Row],[Kidhome]] + Table2[[#This Row],[Teenhome]]</f>
        <v>2</v>
      </c>
      <c r="AJ110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100" s="2">
        <f>IF(OR(Table2[[#This Row],[ Income ]]="",Table2[[#This Row],[ Income ]]&gt;200000),ROUND(MEDIAN(Table2[[ Income ]]),0),Table2[[#This Row],[ Income ]])</f>
        <v>18358</v>
      </c>
      <c r="AL1100" s="2" t="str">
        <f>IF(Table2[[#This Row],[Income_Cleaned]]&lt;35000,"Low",
   IF(Table2[[#This Row],[Income_Cleaned]]&lt;=70000,"Medium","High"))</f>
        <v>Low</v>
      </c>
    </row>
    <row r="1101" spans="1:38" x14ac:dyDescent="0.35">
      <c r="A1101">
        <v>1321</v>
      </c>
      <c r="B1101">
        <v>1974</v>
      </c>
      <c r="C1101" t="s">
        <v>30</v>
      </c>
      <c r="D1101" t="s">
        <v>35</v>
      </c>
      <c r="E1101">
        <v>26067</v>
      </c>
      <c r="F1101">
        <v>1</v>
      </c>
      <c r="G1101">
        <v>0</v>
      </c>
      <c r="H1101" s="1">
        <v>41582</v>
      </c>
      <c r="I1101">
        <v>49</v>
      </c>
      <c r="J1101">
        <v>22</v>
      </c>
      <c r="K1101">
        <v>2</v>
      </c>
      <c r="L1101">
        <v>18</v>
      </c>
      <c r="M1101">
        <v>0</v>
      </c>
      <c r="N1101">
        <v>2</v>
      </c>
      <c r="O1101">
        <v>12</v>
      </c>
      <c r="P1101">
        <v>3</v>
      </c>
      <c r="Q1101">
        <v>3</v>
      </c>
      <c r="R1101">
        <v>0</v>
      </c>
      <c r="S1101">
        <v>3</v>
      </c>
      <c r="T1101">
        <v>8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 t="s">
        <v>34</v>
      </c>
      <c r="AC1101">
        <f>2014 - Table2[[#This Row],[Year_Birth]]</f>
        <v>40</v>
      </c>
      <c r="AD1101">
        <f>IF(Table2[[#This Row],[Age]]&gt;100, "100", Table2[[#This Row],[Age]])</f>
        <v>40</v>
      </c>
      <c r="AE1101" t="str">
        <f>IF(Table2[[#This Row],[Age_Cleaned]]&lt;30,"&lt;30",
   IF(Table2[[#This Row],[Age_Cleaned]]&lt;=40,"30-40",
   IF(Table2[[#This Row],[Age_Cleaned]]&lt;=50,"40-50","50+")))</f>
        <v>30-40</v>
      </c>
      <c r="AF1101" s="2">
        <f>Table2[[#This Row],[MntWines]]+Table2[[#This Row],[MntFruits]]+Table2[[#This Row],[MntMeatProducts]]+Table2[[#This Row],[MntFishProducts]]+Table2[[#This Row],[MntSweetProducts]]+Table2[[#This Row],[MntGoldProds]]</f>
        <v>56</v>
      </c>
      <c r="AG1101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10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101" s="2">
        <f>IF(Table2[[#This Row],[Marital_Cleaned]]="In Relationship",2,1) + Table2[[#This Row],[Kidhome]] + Table2[[#This Row],[Teenhome]]</f>
        <v>3</v>
      </c>
      <c r="AJ110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101" s="2">
        <f>IF(OR(Table2[[#This Row],[ Income ]]="",Table2[[#This Row],[ Income ]]&gt;200000),ROUND(MEDIAN(Table2[[ Income ]]),0),Table2[[#This Row],[ Income ]])</f>
        <v>26067</v>
      </c>
      <c r="AL1101" s="2" t="str">
        <f>IF(Table2[[#This Row],[Income_Cleaned]]&lt;35000,"Low",
   IF(Table2[[#This Row],[Income_Cleaned]]&lt;=70000,"Medium","High"))</f>
        <v>Low</v>
      </c>
    </row>
    <row r="1102" spans="1:38" x14ac:dyDescent="0.35">
      <c r="A1102">
        <v>2686</v>
      </c>
      <c r="B1102">
        <v>1969</v>
      </c>
      <c r="C1102" t="s">
        <v>46</v>
      </c>
      <c r="D1102" t="s">
        <v>37</v>
      </c>
      <c r="E1102">
        <v>22390</v>
      </c>
      <c r="F1102">
        <v>0</v>
      </c>
      <c r="G1102">
        <v>0</v>
      </c>
      <c r="H1102" s="1">
        <v>41568</v>
      </c>
      <c r="I1102">
        <v>49</v>
      </c>
      <c r="J1102">
        <v>0</v>
      </c>
      <c r="K1102">
        <v>1</v>
      </c>
      <c r="L1102">
        <v>4</v>
      </c>
      <c r="M1102">
        <v>15</v>
      </c>
      <c r="N1102">
        <v>1</v>
      </c>
      <c r="O1102">
        <v>5</v>
      </c>
      <c r="P1102">
        <v>1</v>
      </c>
      <c r="Q1102">
        <v>1</v>
      </c>
      <c r="R1102">
        <v>0</v>
      </c>
      <c r="S1102">
        <v>2</v>
      </c>
      <c r="T1102">
        <v>7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 t="s">
        <v>38</v>
      </c>
      <c r="AC1102">
        <f>2014 - Table2[[#This Row],[Year_Birth]]</f>
        <v>45</v>
      </c>
      <c r="AD1102">
        <f>IF(Table2[[#This Row],[Age]]&gt;100, "100", Table2[[#This Row],[Age]])</f>
        <v>45</v>
      </c>
      <c r="AE1102" t="str">
        <f>IF(Table2[[#This Row],[Age_Cleaned]]&lt;30,"&lt;30",
   IF(Table2[[#This Row],[Age_Cleaned]]&lt;=40,"30-40",
   IF(Table2[[#This Row],[Age_Cleaned]]&lt;=50,"40-50","50+")))</f>
        <v>40-50</v>
      </c>
      <c r="AF1102" s="2">
        <f>Table2[[#This Row],[MntWines]]+Table2[[#This Row],[MntFruits]]+Table2[[#This Row],[MntMeatProducts]]+Table2[[#This Row],[MntFishProducts]]+Table2[[#This Row],[MntSweetProducts]]+Table2[[#This Row],[MntGoldProds]]</f>
        <v>26</v>
      </c>
      <c r="AG1102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10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102" s="2">
        <f>IF(Table2[[#This Row],[Marital_Cleaned]]="In Relationship",2,1) + Table2[[#This Row],[Kidhome]] + Table2[[#This Row],[Teenhome]]</f>
        <v>2</v>
      </c>
      <c r="AJ110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1102" s="2">
        <f>IF(OR(Table2[[#This Row],[ Income ]]="",Table2[[#This Row],[ Income ]]&gt;200000),ROUND(MEDIAN(Table2[[ Income ]]),0),Table2[[#This Row],[ Income ]])</f>
        <v>22390</v>
      </c>
      <c r="AL1102" s="2" t="str">
        <f>IF(Table2[[#This Row],[Income_Cleaned]]&lt;35000,"Low",
   IF(Table2[[#This Row],[Income_Cleaned]]&lt;=70000,"Medium","High"))</f>
        <v>Low</v>
      </c>
    </row>
    <row r="1103" spans="1:38" x14ac:dyDescent="0.35">
      <c r="A1103">
        <v>1215</v>
      </c>
      <c r="B1103">
        <v>1978</v>
      </c>
      <c r="C1103" t="s">
        <v>30</v>
      </c>
      <c r="D1103" t="s">
        <v>37</v>
      </c>
      <c r="E1103">
        <v>70440</v>
      </c>
      <c r="F1103">
        <v>0</v>
      </c>
      <c r="G1103">
        <v>0</v>
      </c>
      <c r="H1103" s="1">
        <v>41555</v>
      </c>
      <c r="I1103">
        <v>49</v>
      </c>
      <c r="J1103">
        <v>690</v>
      </c>
      <c r="K1103">
        <v>117</v>
      </c>
      <c r="L1103">
        <v>499</v>
      </c>
      <c r="M1103">
        <v>76</v>
      </c>
      <c r="N1103">
        <v>102</v>
      </c>
      <c r="O1103">
        <v>88</v>
      </c>
      <c r="P1103">
        <v>1</v>
      </c>
      <c r="Q1103">
        <v>5</v>
      </c>
      <c r="R1103">
        <v>10</v>
      </c>
      <c r="S1103">
        <v>7</v>
      </c>
      <c r="T1103">
        <v>3</v>
      </c>
      <c r="U1103">
        <v>0</v>
      </c>
      <c r="V1103">
        <v>0</v>
      </c>
      <c r="W1103">
        <v>0</v>
      </c>
      <c r="X1103">
        <v>1</v>
      </c>
      <c r="Y1103">
        <v>0</v>
      </c>
      <c r="Z1103">
        <v>0</v>
      </c>
      <c r="AA1103">
        <v>0</v>
      </c>
      <c r="AB1103" t="s">
        <v>32</v>
      </c>
      <c r="AC1103">
        <f>2014 - Table2[[#This Row],[Year_Birth]]</f>
        <v>36</v>
      </c>
      <c r="AD1103">
        <f>IF(Table2[[#This Row],[Age]]&gt;100, "100", Table2[[#This Row],[Age]])</f>
        <v>36</v>
      </c>
      <c r="AE1103" t="str">
        <f>IF(Table2[[#This Row],[Age_Cleaned]]&lt;30,"&lt;30",
   IF(Table2[[#This Row],[Age_Cleaned]]&lt;=40,"30-40",
   IF(Table2[[#This Row],[Age_Cleaned]]&lt;=50,"40-50","50+")))</f>
        <v>30-40</v>
      </c>
      <c r="AF1103" s="2">
        <f>Table2[[#This Row],[MntWines]]+Table2[[#This Row],[MntFruits]]+Table2[[#This Row],[MntMeatProducts]]+Table2[[#This Row],[MntFishProducts]]+Table2[[#This Row],[MntSweetProducts]]+Table2[[#This Row],[MntGoldProds]]</f>
        <v>1572</v>
      </c>
      <c r="AG1103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110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103" s="2">
        <f>IF(Table2[[#This Row],[Marital_Cleaned]]="In Relationship",2,1) + Table2[[#This Row],[Kidhome]] + Table2[[#This Row],[Teenhome]]</f>
        <v>2</v>
      </c>
      <c r="AJ110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103" s="2">
        <f>IF(OR(Table2[[#This Row],[ Income ]]="",Table2[[#This Row],[ Income ]]&gt;200000),ROUND(MEDIAN(Table2[[ Income ]]),0),Table2[[#This Row],[ Income ]])</f>
        <v>70440</v>
      </c>
      <c r="AL1103" s="2" t="str">
        <f>IF(Table2[[#This Row],[Income_Cleaned]]&lt;35000,"Low",
   IF(Table2[[#This Row],[Income_Cleaned]]&lt;=70000,"Medium","High"))</f>
        <v>High</v>
      </c>
    </row>
    <row r="1104" spans="1:38" x14ac:dyDescent="0.35">
      <c r="A1104">
        <v>9283</v>
      </c>
      <c r="B1104">
        <v>1978</v>
      </c>
      <c r="C1104" t="s">
        <v>30</v>
      </c>
      <c r="D1104" t="s">
        <v>33</v>
      </c>
      <c r="E1104">
        <v>60199</v>
      </c>
      <c r="F1104">
        <v>1</v>
      </c>
      <c r="G1104">
        <v>2</v>
      </c>
      <c r="H1104" s="1">
        <v>41529</v>
      </c>
      <c r="I1104">
        <v>49</v>
      </c>
      <c r="J1104">
        <v>8</v>
      </c>
      <c r="K1104">
        <v>1</v>
      </c>
      <c r="L1104">
        <v>7</v>
      </c>
      <c r="M1104">
        <v>2</v>
      </c>
      <c r="N1104">
        <v>0</v>
      </c>
      <c r="O1104">
        <v>0</v>
      </c>
      <c r="P1104">
        <v>1</v>
      </c>
      <c r="Q1104">
        <v>0</v>
      </c>
      <c r="R1104">
        <v>0</v>
      </c>
      <c r="S1104">
        <v>3</v>
      </c>
      <c r="T1104">
        <v>4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 t="s">
        <v>34</v>
      </c>
      <c r="AC1104">
        <f>2014 - Table2[[#This Row],[Year_Birth]]</f>
        <v>36</v>
      </c>
      <c r="AD1104">
        <f>IF(Table2[[#This Row],[Age]]&gt;100, "100", Table2[[#This Row],[Age]])</f>
        <v>36</v>
      </c>
      <c r="AE1104" t="str">
        <f>IF(Table2[[#This Row],[Age_Cleaned]]&lt;30,"&lt;30",
   IF(Table2[[#This Row],[Age_Cleaned]]&lt;=40,"30-40",
   IF(Table2[[#This Row],[Age_Cleaned]]&lt;=50,"40-50","50+")))</f>
        <v>30-40</v>
      </c>
      <c r="AF1104" s="2">
        <f>Table2[[#This Row],[MntWines]]+Table2[[#This Row],[MntFruits]]+Table2[[#This Row],[MntMeatProducts]]+Table2[[#This Row],[MntFishProducts]]+Table2[[#This Row],[MntSweetProducts]]+Table2[[#This Row],[MntGoldProds]]</f>
        <v>18</v>
      </c>
      <c r="AG1104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10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104" s="2">
        <f>IF(Table2[[#This Row],[Marital_Cleaned]]="In Relationship",2,1) + Table2[[#This Row],[Kidhome]] + Table2[[#This Row],[Teenhome]]</f>
        <v>4</v>
      </c>
      <c r="AJ110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104" s="2">
        <f>IF(OR(Table2[[#This Row],[ Income ]]="",Table2[[#This Row],[ Income ]]&gt;200000),ROUND(MEDIAN(Table2[[ Income ]]),0),Table2[[#This Row],[ Income ]])</f>
        <v>60199</v>
      </c>
      <c r="AL1104" s="2" t="str">
        <f>IF(Table2[[#This Row],[Income_Cleaned]]&lt;35000,"Low",
   IF(Table2[[#This Row],[Income_Cleaned]]&lt;=70000,"Medium","High"))</f>
        <v>Medium</v>
      </c>
    </row>
    <row r="1105" spans="1:38" x14ac:dyDescent="0.35">
      <c r="A1105">
        <v>3120</v>
      </c>
      <c r="B1105">
        <v>1981</v>
      </c>
      <c r="C1105" t="s">
        <v>30</v>
      </c>
      <c r="D1105" t="s">
        <v>37</v>
      </c>
      <c r="E1105">
        <v>38547</v>
      </c>
      <c r="F1105">
        <v>1</v>
      </c>
      <c r="G1105">
        <v>0</v>
      </c>
      <c r="H1105" s="1">
        <v>41514</v>
      </c>
      <c r="I1105">
        <v>49</v>
      </c>
      <c r="J1105">
        <v>6</v>
      </c>
      <c r="K1105">
        <v>1</v>
      </c>
      <c r="L1105">
        <v>10</v>
      </c>
      <c r="M1105">
        <v>0</v>
      </c>
      <c r="N1105">
        <v>1</v>
      </c>
      <c r="O1105">
        <v>4</v>
      </c>
      <c r="P1105">
        <v>1</v>
      </c>
      <c r="Q1105">
        <v>1</v>
      </c>
      <c r="R1105">
        <v>0</v>
      </c>
      <c r="S1105">
        <v>2</v>
      </c>
      <c r="T1105">
        <v>8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1</v>
      </c>
      <c r="AB1105" t="s">
        <v>34</v>
      </c>
      <c r="AC1105">
        <f>2014 - Table2[[#This Row],[Year_Birth]]</f>
        <v>33</v>
      </c>
      <c r="AD1105">
        <f>IF(Table2[[#This Row],[Age]]&gt;100, "100", Table2[[#This Row],[Age]])</f>
        <v>33</v>
      </c>
      <c r="AE1105" t="str">
        <f>IF(Table2[[#This Row],[Age_Cleaned]]&lt;30,"&lt;30",
   IF(Table2[[#This Row],[Age_Cleaned]]&lt;=40,"30-40",
   IF(Table2[[#This Row],[Age_Cleaned]]&lt;=50,"40-50","50+")))</f>
        <v>30-40</v>
      </c>
      <c r="AF1105" s="2">
        <f>Table2[[#This Row],[MntWines]]+Table2[[#This Row],[MntFruits]]+Table2[[#This Row],[MntMeatProducts]]+Table2[[#This Row],[MntFishProducts]]+Table2[[#This Row],[MntSweetProducts]]+Table2[[#This Row],[MntGoldProds]]</f>
        <v>22</v>
      </c>
      <c r="AG1105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10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105" s="2">
        <f>IF(Table2[[#This Row],[Marital_Cleaned]]="In Relationship",2,1) + Table2[[#This Row],[Kidhome]] + Table2[[#This Row],[Teenhome]]</f>
        <v>3</v>
      </c>
      <c r="AJ110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105" s="2">
        <f>IF(OR(Table2[[#This Row],[ Income ]]="",Table2[[#This Row],[ Income ]]&gt;200000),ROUND(MEDIAN(Table2[[ Income ]]),0),Table2[[#This Row],[ Income ]])</f>
        <v>38547</v>
      </c>
      <c r="AL1105" s="2" t="str">
        <f>IF(Table2[[#This Row],[Income_Cleaned]]&lt;35000,"Low",
   IF(Table2[[#This Row],[Income_Cleaned]]&lt;=70000,"Medium","High"))</f>
        <v>Medium</v>
      </c>
    </row>
    <row r="1106" spans="1:38" x14ac:dyDescent="0.35">
      <c r="A1106">
        <v>5868</v>
      </c>
      <c r="B1106">
        <v>1980</v>
      </c>
      <c r="C1106" t="s">
        <v>30</v>
      </c>
      <c r="D1106" t="s">
        <v>35</v>
      </c>
      <c r="E1106">
        <v>19107</v>
      </c>
      <c r="F1106">
        <v>1</v>
      </c>
      <c r="G1106">
        <v>0</v>
      </c>
      <c r="H1106" s="1">
        <v>41508</v>
      </c>
      <c r="I1106">
        <v>49</v>
      </c>
      <c r="J1106">
        <v>2</v>
      </c>
      <c r="K1106">
        <v>4</v>
      </c>
      <c r="L1106">
        <v>9</v>
      </c>
      <c r="M1106">
        <v>10</v>
      </c>
      <c r="N1106">
        <v>5</v>
      </c>
      <c r="O1106">
        <v>16</v>
      </c>
      <c r="P1106">
        <v>2</v>
      </c>
      <c r="Q1106">
        <v>1</v>
      </c>
      <c r="R1106">
        <v>0</v>
      </c>
      <c r="S1106">
        <v>3</v>
      </c>
      <c r="T1106">
        <v>7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 t="s">
        <v>34</v>
      </c>
      <c r="AC1106">
        <f>2014 - Table2[[#This Row],[Year_Birth]]</f>
        <v>34</v>
      </c>
      <c r="AD1106">
        <f>IF(Table2[[#This Row],[Age]]&gt;100, "100", Table2[[#This Row],[Age]])</f>
        <v>34</v>
      </c>
      <c r="AE1106" t="str">
        <f>IF(Table2[[#This Row],[Age_Cleaned]]&lt;30,"&lt;30",
   IF(Table2[[#This Row],[Age_Cleaned]]&lt;=40,"30-40",
   IF(Table2[[#This Row],[Age_Cleaned]]&lt;=50,"40-50","50+")))</f>
        <v>30-40</v>
      </c>
      <c r="AF1106" s="2">
        <f>Table2[[#This Row],[MntWines]]+Table2[[#This Row],[MntFruits]]+Table2[[#This Row],[MntMeatProducts]]+Table2[[#This Row],[MntFishProducts]]+Table2[[#This Row],[MntSweetProducts]]+Table2[[#This Row],[MntGoldProds]]</f>
        <v>46</v>
      </c>
      <c r="AG1106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10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106" s="2">
        <f>IF(Table2[[#This Row],[Marital_Cleaned]]="In Relationship",2,1) + Table2[[#This Row],[Kidhome]] + Table2[[#This Row],[Teenhome]]</f>
        <v>3</v>
      </c>
      <c r="AJ110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106" s="2">
        <f>IF(OR(Table2[[#This Row],[ Income ]]="",Table2[[#This Row],[ Income ]]&gt;200000),ROUND(MEDIAN(Table2[[ Income ]]),0),Table2[[#This Row],[ Income ]])</f>
        <v>19107</v>
      </c>
      <c r="AL1106" s="2" t="str">
        <f>IF(Table2[[#This Row],[Income_Cleaned]]&lt;35000,"Low",
   IF(Table2[[#This Row],[Income_Cleaned]]&lt;=70000,"Medium","High"))</f>
        <v>Low</v>
      </c>
    </row>
    <row r="1107" spans="1:38" x14ac:dyDescent="0.35">
      <c r="A1107">
        <v>8143</v>
      </c>
      <c r="B1107">
        <v>1985</v>
      </c>
      <c r="C1107" t="s">
        <v>39</v>
      </c>
      <c r="D1107" t="s">
        <v>33</v>
      </c>
      <c r="E1107">
        <v>37929</v>
      </c>
      <c r="F1107">
        <v>0</v>
      </c>
      <c r="G1107">
        <v>0</v>
      </c>
      <c r="H1107" s="1">
        <v>41485</v>
      </c>
      <c r="I1107">
        <v>49</v>
      </c>
      <c r="J1107">
        <v>202</v>
      </c>
      <c r="K1107">
        <v>2</v>
      </c>
      <c r="L1107">
        <v>46</v>
      </c>
      <c r="M1107">
        <v>3</v>
      </c>
      <c r="N1107">
        <v>2</v>
      </c>
      <c r="O1107">
        <v>10</v>
      </c>
      <c r="P1107">
        <v>2</v>
      </c>
      <c r="Q1107">
        <v>4</v>
      </c>
      <c r="R1107">
        <v>2</v>
      </c>
      <c r="S1107">
        <v>5</v>
      </c>
      <c r="T1107">
        <v>7</v>
      </c>
      <c r="U1107">
        <v>0</v>
      </c>
      <c r="V1107">
        <v>1</v>
      </c>
      <c r="W1107">
        <v>0</v>
      </c>
      <c r="X1107">
        <v>1</v>
      </c>
      <c r="Y1107">
        <v>0</v>
      </c>
      <c r="Z1107">
        <v>1</v>
      </c>
      <c r="AA1107">
        <v>0</v>
      </c>
      <c r="AB1107" t="s">
        <v>32</v>
      </c>
      <c r="AC1107">
        <f>2014 - Table2[[#This Row],[Year_Birth]]</f>
        <v>29</v>
      </c>
      <c r="AD1107">
        <f>IF(Table2[[#This Row],[Age]]&gt;100, "100", Table2[[#This Row],[Age]])</f>
        <v>29</v>
      </c>
      <c r="AE1107" t="str">
        <f>IF(Table2[[#This Row],[Age_Cleaned]]&lt;30,"&lt;30",
   IF(Table2[[#This Row],[Age_Cleaned]]&lt;=40,"30-40",
   IF(Table2[[#This Row],[Age_Cleaned]]&lt;=50,"40-50","50+")))</f>
        <v>&lt;30</v>
      </c>
      <c r="AF1107" s="2">
        <f>Table2[[#This Row],[MntWines]]+Table2[[#This Row],[MntFruits]]+Table2[[#This Row],[MntMeatProducts]]+Table2[[#This Row],[MntFishProducts]]+Table2[[#This Row],[MntSweetProducts]]+Table2[[#This Row],[MntGoldProds]]</f>
        <v>265</v>
      </c>
      <c r="AG1107" s="2">
        <f>Table2[[#This Row],[AcceptedCmp1]] + Table2[[#This Row],[AcceptedCmp2]] + Table2[[#This Row],[AcceptedCmp3]] + Table2[[#This Row],[AcceptedCmp4]] + Table2[[#This Row],[AcceptedCmp5]] + Table2[[#This Row],[Response]]</f>
        <v>3</v>
      </c>
      <c r="AH110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107" s="2">
        <f>IF(Table2[[#This Row],[Marital_Cleaned]]="In Relationship",2,1) + Table2[[#This Row],[Kidhome]] + Table2[[#This Row],[Teenhome]]</f>
        <v>1</v>
      </c>
      <c r="AJ110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107" s="2">
        <f>IF(OR(Table2[[#This Row],[ Income ]]="",Table2[[#This Row],[ Income ]]&gt;200000),ROUND(MEDIAN(Table2[[ Income ]]),0),Table2[[#This Row],[ Income ]])</f>
        <v>37929</v>
      </c>
      <c r="AL1107" s="2" t="str">
        <f>IF(Table2[[#This Row],[Income_Cleaned]]&lt;35000,"Low",
   IF(Table2[[#This Row],[Income_Cleaned]]&lt;=70000,"Medium","High"))</f>
        <v>Medium</v>
      </c>
    </row>
    <row r="1108" spans="1:38" x14ac:dyDescent="0.35">
      <c r="A1108">
        <v>3479</v>
      </c>
      <c r="B1108">
        <v>1950</v>
      </c>
      <c r="C1108" t="s">
        <v>30</v>
      </c>
      <c r="D1108" t="s">
        <v>33</v>
      </c>
      <c r="E1108">
        <v>16813</v>
      </c>
      <c r="F1108">
        <v>0</v>
      </c>
      <c r="G1108">
        <v>0</v>
      </c>
      <c r="H1108" s="1">
        <v>41474</v>
      </c>
      <c r="I1108">
        <v>49</v>
      </c>
      <c r="J1108">
        <v>4</v>
      </c>
      <c r="K1108">
        <v>8</v>
      </c>
      <c r="L1108">
        <v>11</v>
      </c>
      <c r="M1108">
        <v>12</v>
      </c>
      <c r="N1108">
        <v>2</v>
      </c>
      <c r="O1108">
        <v>13</v>
      </c>
      <c r="P1108">
        <v>1</v>
      </c>
      <c r="Q1108">
        <v>2</v>
      </c>
      <c r="R1108">
        <v>0</v>
      </c>
      <c r="S1108">
        <v>3</v>
      </c>
      <c r="T1108">
        <v>7</v>
      </c>
      <c r="U1108">
        <v>1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 t="s">
        <v>34</v>
      </c>
      <c r="AC1108">
        <f>2014 - Table2[[#This Row],[Year_Birth]]</f>
        <v>64</v>
      </c>
      <c r="AD1108">
        <f>IF(Table2[[#This Row],[Age]]&gt;100, "100", Table2[[#This Row],[Age]])</f>
        <v>64</v>
      </c>
      <c r="AE1108" t="str">
        <f>IF(Table2[[#This Row],[Age_Cleaned]]&lt;30,"&lt;30",
   IF(Table2[[#This Row],[Age_Cleaned]]&lt;=40,"30-40",
   IF(Table2[[#This Row],[Age_Cleaned]]&lt;=50,"40-50","50+")))</f>
        <v>50+</v>
      </c>
      <c r="AF1108" s="2">
        <f>Table2[[#This Row],[MntWines]]+Table2[[#This Row],[MntFruits]]+Table2[[#This Row],[MntMeatProducts]]+Table2[[#This Row],[MntFishProducts]]+Table2[[#This Row],[MntSweetProducts]]+Table2[[#This Row],[MntGoldProds]]</f>
        <v>50</v>
      </c>
      <c r="AG1108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110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108" s="2">
        <f>IF(Table2[[#This Row],[Marital_Cleaned]]="In Relationship",2,1) + Table2[[#This Row],[Kidhome]] + Table2[[#This Row],[Teenhome]]</f>
        <v>1</v>
      </c>
      <c r="AJ110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108" s="2">
        <f>IF(OR(Table2[[#This Row],[ Income ]]="",Table2[[#This Row],[ Income ]]&gt;200000),ROUND(MEDIAN(Table2[[ Income ]]),0),Table2[[#This Row],[ Income ]])</f>
        <v>16813</v>
      </c>
      <c r="AL1108" s="2" t="str">
        <f>IF(Table2[[#This Row],[Income_Cleaned]]&lt;35000,"Low",
   IF(Table2[[#This Row],[Income_Cleaned]]&lt;=70000,"Medium","High"))</f>
        <v>Low</v>
      </c>
    </row>
    <row r="1109" spans="1:38" x14ac:dyDescent="0.35">
      <c r="A1109">
        <v>7214</v>
      </c>
      <c r="B1109">
        <v>1957</v>
      </c>
      <c r="C1109" t="s">
        <v>30</v>
      </c>
      <c r="D1109" t="s">
        <v>35</v>
      </c>
      <c r="E1109">
        <v>62187</v>
      </c>
      <c r="F1109">
        <v>0</v>
      </c>
      <c r="G1109">
        <v>0</v>
      </c>
      <c r="H1109" s="1">
        <v>41460</v>
      </c>
      <c r="I1109">
        <v>49</v>
      </c>
      <c r="J1109">
        <v>792</v>
      </c>
      <c r="K1109">
        <v>0</v>
      </c>
      <c r="L1109">
        <v>275</v>
      </c>
      <c r="M1109">
        <v>45</v>
      </c>
      <c r="N1109">
        <v>45</v>
      </c>
      <c r="O1109">
        <v>126</v>
      </c>
      <c r="P1109">
        <v>1</v>
      </c>
      <c r="Q1109">
        <v>4</v>
      </c>
      <c r="R1109">
        <v>8</v>
      </c>
      <c r="S1109">
        <v>5</v>
      </c>
      <c r="T1109">
        <v>3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 t="s">
        <v>32</v>
      </c>
      <c r="AC1109">
        <f>2014 - Table2[[#This Row],[Year_Birth]]</f>
        <v>57</v>
      </c>
      <c r="AD1109">
        <f>IF(Table2[[#This Row],[Age]]&gt;100, "100", Table2[[#This Row],[Age]])</f>
        <v>57</v>
      </c>
      <c r="AE1109" t="str">
        <f>IF(Table2[[#This Row],[Age_Cleaned]]&lt;30,"&lt;30",
   IF(Table2[[#This Row],[Age_Cleaned]]&lt;=40,"30-40",
   IF(Table2[[#This Row],[Age_Cleaned]]&lt;=50,"40-50","50+")))</f>
        <v>50+</v>
      </c>
      <c r="AF1109" s="2">
        <f>Table2[[#This Row],[MntWines]]+Table2[[#This Row],[MntFruits]]+Table2[[#This Row],[MntMeatProducts]]+Table2[[#This Row],[MntFishProducts]]+Table2[[#This Row],[MntSweetProducts]]+Table2[[#This Row],[MntGoldProds]]</f>
        <v>1283</v>
      </c>
      <c r="AG1109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10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109" s="2">
        <f>IF(Table2[[#This Row],[Marital_Cleaned]]="In Relationship",2,1) + Table2[[#This Row],[Kidhome]] + Table2[[#This Row],[Teenhome]]</f>
        <v>2</v>
      </c>
      <c r="AJ110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109" s="2">
        <f>IF(OR(Table2[[#This Row],[ Income ]]="",Table2[[#This Row],[ Income ]]&gt;200000),ROUND(MEDIAN(Table2[[ Income ]]),0),Table2[[#This Row],[ Income ]])</f>
        <v>62187</v>
      </c>
      <c r="AL1109" s="2" t="str">
        <f>IF(Table2[[#This Row],[Income_Cleaned]]&lt;35000,"Low",
   IF(Table2[[#This Row],[Income_Cleaned]]&lt;=70000,"Medium","High"))</f>
        <v>Medium</v>
      </c>
    </row>
    <row r="1110" spans="1:38" x14ac:dyDescent="0.35">
      <c r="A1110">
        <v>5543</v>
      </c>
      <c r="B1110">
        <v>1966</v>
      </c>
      <c r="C1110" t="s">
        <v>30</v>
      </c>
      <c r="D1110" t="s">
        <v>37</v>
      </c>
      <c r="E1110">
        <v>57811</v>
      </c>
      <c r="F1110">
        <v>0</v>
      </c>
      <c r="G1110">
        <v>1</v>
      </c>
      <c r="H1110" s="1">
        <v>41449</v>
      </c>
      <c r="I1110">
        <v>49</v>
      </c>
      <c r="J1110">
        <v>545</v>
      </c>
      <c r="K1110">
        <v>7</v>
      </c>
      <c r="L1110">
        <v>114</v>
      </c>
      <c r="M1110">
        <v>37</v>
      </c>
      <c r="N1110">
        <v>21</v>
      </c>
      <c r="O1110">
        <v>78</v>
      </c>
      <c r="P1110">
        <v>5</v>
      </c>
      <c r="Q1110">
        <v>7</v>
      </c>
      <c r="R1110">
        <v>2</v>
      </c>
      <c r="S1110">
        <v>11</v>
      </c>
      <c r="T1110">
        <v>5</v>
      </c>
      <c r="U1110">
        <v>0</v>
      </c>
      <c r="V1110">
        <v>1</v>
      </c>
      <c r="W1110">
        <v>0</v>
      </c>
      <c r="X1110">
        <v>0</v>
      </c>
      <c r="Y1110">
        <v>0</v>
      </c>
      <c r="Z1110">
        <v>0</v>
      </c>
      <c r="AA1110">
        <v>0</v>
      </c>
      <c r="AB1110" t="s">
        <v>32</v>
      </c>
      <c r="AC1110">
        <f>2014 - Table2[[#This Row],[Year_Birth]]</f>
        <v>48</v>
      </c>
      <c r="AD1110">
        <f>IF(Table2[[#This Row],[Age]]&gt;100, "100", Table2[[#This Row],[Age]])</f>
        <v>48</v>
      </c>
      <c r="AE1110" t="str">
        <f>IF(Table2[[#This Row],[Age_Cleaned]]&lt;30,"&lt;30",
   IF(Table2[[#This Row],[Age_Cleaned]]&lt;=40,"30-40",
   IF(Table2[[#This Row],[Age_Cleaned]]&lt;=50,"40-50","50+")))</f>
        <v>40-50</v>
      </c>
      <c r="AF1110" s="2">
        <f>Table2[[#This Row],[MntWines]]+Table2[[#This Row],[MntFruits]]+Table2[[#This Row],[MntMeatProducts]]+Table2[[#This Row],[MntFishProducts]]+Table2[[#This Row],[MntSweetProducts]]+Table2[[#This Row],[MntGoldProds]]</f>
        <v>802</v>
      </c>
      <c r="AG1110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111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110" s="2">
        <f>IF(Table2[[#This Row],[Marital_Cleaned]]="In Relationship",2,1) + Table2[[#This Row],[Kidhome]] + Table2[[#This Row],[Teenhome]]</f>
        <v>3</v>
      </c>
      <c r="AJ111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110" s="2">
        <f>IF(OR(Table2[[#This Row],[ Income ]]="",Table2[[#This Row],[ Income ]]&gt;200000),ROUND(MEDIAN(Table2[[ Income ]]),0),Table2[[#This Row],[ Income ]])</f>
        <v>57811</v>
      </c>
      <c r="AL1110" s="2" t="str">
        <f>IF(Table2[[#This Row],[Income_Cleaned]]&lt;35000,"Low",
   IF(Table2[[#This Row],[Income_Cleaned]]&lt;=70000,"Medium","High"))</f>
        <v>Medium</v>
      </c>
    </row>
    <row r="1111" spans="1:38" x14ac:dyDescent="0.35">
      <c r="A1111">
        <v>9347</v>
      </c>
      <c r="B1111">
        <v>1956</v>
      </c>
      <c r="C1111" t="s">
        <v>43</v>
      </c>
      <c r="D1111" t="s">
        <v>37</v>
      </c>
      <c r="E1111">
        <v>50943</v>
      </c>
      <c r="F1111">
        <v>0</v>
      </c>
      <c r="G1111">
        <v>1</v>
      </c>
      <c r="H1111" s="1">
        <v>41446</v>
      </c>
      <c r="I1111">
        <v>49</v>
      </c>
      <c r="J1111">
        <v>31</v>
      </c>
      <c r="K1111">
        <v>0</v>
      </c>
      <c r="L1111">
        <v>7</v>
      </c>
      <c r="M1111">
        <v>2</v>
      </c>
      <c r="N1111">
        <v>0</v>
      </c>
      <c r="O1111">
        <v>6</v>
      </c>
      <c r="P1111">
        <v>1</v>
      </c>
      <c r="Q1111">
        <v>1</v>
      </c>
      <c r="R1111">
        <v>0</v>
      </c>
      <c r="S1111">
        <v>3</v>
      </c>
      <c r="T1111">
        <v>5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 t="s">
        <v>32</v>
      </c>
      <c r="AC1111">
        <f>2014 - Table2[[#This Row],[Year_Birth]]</f>
        <v>58</v>
      </c>
      <c r="AD1111">
        <f>IF(Table2[[#This Row],[Age]]&gt;100, "100", Table2[[#This Row],[Age]])</f>
        <v>58</v>
      </c>
      <c r="AE1111" t="str">
        <f>IF(Table2[[#This Row],[Age_Cleaned]]&lt;30,"&lt;30",
   IF(Table2[[#This Row],[Age_Cleaned]]&lt;=40,"30-40",
   IF(Table2[[#This Row],[Age_Cleaned]]&lt;=50,"40-50","50+")))</f>
        <v>50+</v>
      </c>
      <c r="AF1111" s="2">
        <f>Table2[[#This Row],[MntWines]]+Table2[[#This Row],[MntFruits]]+Table2[[#This Row],[MntMeatProducts]]+Table2[[#This Row],[MntFishProducts]]+Table2[[#This Row],[MntSweetProducts]]+Table2[[#This Row],[MntGoldProds]]</f>
        <v>46</v>
      </c>
      <c r="AG1111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11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111" s="2">
        <f>IF(Table2[[#This Row],[Marital_Cleaned]]="In Relationship",2,1) + Table2[[#This Row],[Kidhome]] + Table2[[#This Row],[Teenhome]]</f>
        <v>3</v>
      </c>
      <c r="AJ111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111" s="2">
        <f>IF(OR(Table2[[#This Row],[ Income ]]="",Table2[[#This Row],[ Income ]]&gt;200000),ROUND(MEDIAN(Table2[[ Income ]]),0),Table2[[#This Row],[ Income ]])</f>
        <v>50943</v>
      </c>
      <c r="AL1111" s="2" t="str">
        <f>IF(Table2[[#This Row],[Income_Cleaned]]&lt;35000,"Low",
   IF(Table2[[#This Row],[Income_Cleaned]]&lt;=70000,"Medium","High"))</f>
        <v>Medium</v>
      </c>
    </row>
    <row r="1112" spans="1:38" x14ac:dyDescent="0.35">
      <c r="A1112">
        <v>10160</v>
      </c>
      <c r="B1112">
        <v>1956</v>
      </c>
      <c r="C1112" t="s">
        <v>43</v>
      </c>
      <c r="D1112" t="s">
        <v>37</v>
      </c>
      <c r="E1112">
        <v>50943</v>
      </c>
      <c r="F1112">
        <v>0</v>
      </c>
      <c r="G1112">
        <v>1</v>
      </c>
      <c r="H1112" s="1">
        <v>41446</v>
      </c>
      <c r="I1112">
        <v>49</v>
      </c>
      <c r="J1112">
        <v>31</v>
      </c>
      <c r="K1112">
        <v>0</v>
      </c>
      <c r="L1112">
        <v>7</v>
      </c>
      <c r="M1112">
        <v>2</v>
      </c>
      <c r="N1112">
        <v>0</v>
      </c>
      <c r="O1112">
        <v>6</v>
      </c>
      <c r="P1112">
        <v>1</v>
      </c>
      <c r="Q1112">
        <v>1</v>
      </c>
      <c r="R1112">
        <v>0</v>
      </c>
      <c r="S1112">
        <v>3</v>
      </c>
      <c r="T1112">
        <v>5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 t="s">
        <v>32</v>
      </c>
      <c r="AC1112">
        <f>2014 - Table2[[#This Row],[Year_Birth]]</f>
        <v>58</v>
      </c>
      <c r="AD1112">
        <f>IF(Table2[[#This Row],[Age]]&gt;100, "100", Table2[[#This Row],[Age]])</f>
        <v>58</v>
      </c>
      <c r="AE1112" t="str">
        <f>IF(Table2[[#This Row],[Age_Cleaned]]&lt;30,"&lt;30",
   IF(Table2[[#This Row],[Age_Cleaned]]&lt;=40,"30-40",
   IF(Table2[[#This Row],[Age_Cleaned]]&lt;=50,"40-50","50+")))</f>
        <v>50+</v>
      </c>
      <c r="AF1112" s="2">
        <f>Table2[[#This Row],[MntWines]]+Table2[[#This Row],[MntFruits]]+Table2[[#This Row],[MntMeatProducts]]+Table2[[#This Row],[MntFishProducts]]+Table2[[#This Row],[MntSweetProducts]]+Table2[[#This Row],[MntGoldProds]]</f>
        <v>46</v>
      </c>
      <c r="AG1112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11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112" s="2">
        <f>IF(Table2[[#This Row],[Marital_Cleaned]]="In Relationship",2,1) + Table2[[#This Row],[Kidhome]] + Table2[[#This Row],[Teenhome]]</f>
        <v>3</v>
      </c>
      <c r="AJ111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112" s="2">
        <f>IF(OR(Table2[[#This Row],[ Income ]]="",Table2[[#This Row],[ Income ]]&gt;200000),ROUND(MEDIAN(Table2[[ Income ]]),0),Table2[[#This Row],[ Income ]])</f>
        <v>50943</v>
      </c>
      <c r="AL1112" s="2" t="str">
        <f>IF(Table2[[#This Row],[Income_Cleaned]]&lt;35000,"Low",
   IF(Table2[[#This Row],[Income_Cleaned]]&lt;=70000,"Medium","High"))</f>
        <v>Medium</v>
      </c>
    </row>
    <row r="1113" spans="1:38" x14ac:dyDescent="0.35">
      <c r="A1113">
        <v>1406</v>
      </c>
      <c r="B1113">
        <v>1975</v>
      </c>
      <c r="C1113" t="s">
        <v>30</v>
      </c>
      <c r="D1113" t="s">
        <v>33</v>
      </c>
      <c r="E1113">
        <v>53201</v>
      </c>
      <c r="F1113">
        <v>1</v>
      </c>
      <c r="G1113">
        <v>1</v>
      </c>
      <c r="H1113" s="1">
        <v>41317</v>
      </c>
      <c r="I1113">
        <v>49</v>
      </c>
      <c r="J1113">
        <v>280</v>
      </c>
      <c r="K1113">
        <v>7</v>
      </c>
      <c r="L1113">
        <v>81</v>
      </c>
      <c r="M1113">
        <v>20</v>
      </c>
      <c r="N1113">
        <v>0</v>
      </c>
      <c r="O1113">
        <v>27</v>
      </c>
      <c r="P1113">
        <v>8</v>
      </c>
      <c r="Q1113">
        <v>6</v>
      </c>
      <c r="R1113">
        <v>3</v>
      </c>
      <c r="S1113">
        <v>5</v>
      </c>
      <c r="T1113">
        <v>7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 t="s">
        <v>32</v>
      </c>
      <c r="AC1113">
        <f>2014 - Table2[[#This Row],[Year_Birth]]</f>
        <v>39</v>
      </c>
      <c r="AD1113">
        <f>IF(Table2[[#This Row],[Age]]&gt;100, "100", Table2[[#This Row],[Age]])</f>
        <v>39</v>
      </c>
      <c r="AE1113" t="str">
        <f>IF(Table2[[#This Row],[Age_Cleaned]]&lt;30,"&lt;30",
   IF(Table2[[#This Row],[Age_Cleaned]]&lt;=40,"30-40",
   IF(Table2[[#This Row],[Age_Cleaned]]&lt;=50,"40-50","50+")))</f>
        <v>30-40</v>
      </c>
      <c r="AF1113" s="2">
        <f>Table2[[#This Row],[MntWines]]+Table2[[#This Row],[MntFruits]]+Table2[[#This Row],[MntMeatProducts]]+Table2[[#This Row],[MntFishProducts]]+Table2[[#This Row],[MntSweetProducts]]+Table2[[#This Row],[MntGoldProds]]</f>
        <v>415</v>
      </c>
      <c r="AG1113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11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113" s="2">
        <f>IF(Table2[[#This Row],[Marital_Cleaned]]="In Relationship",2,1) + Table2[[#This Row],[Kidhome]] + Table2[[#This Row],[Teenhome]]</f>
        <v>3</v>
      </c>
      <c r="AJ111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113" s="2">
        <f>IF(OR(Table2[[#This Row],[ Income ]]="",Table2[[#This Row],[ Income ]]&gt;200000),ROUND(MEDIAN(Table2[[ Income ]]),0),Table2[[#This Row],[ Income ]])</f>
        <v>53201</v>
      </c>
      <c r="AL1113" s="2" t="str">
        <f>IF(Table2[[#This Row],[Income_Cleaned]]&lt;35000,"Low",
   IF(Table2[[#This Row],[Income_Cleaned]]&lt;=70000,"Medium","High"))</f>
        <v>Medium</v>
      </c>
    </row>
    <row r="1114" spans="1:38" x14ac:dyDescent="0.35">
      <c r="A1114">
        <v>7019</v>
      </c>
      <c r="B1114">
        <v>1963</v>
      </c>
      <c r="C1114" t="s">
        <v>30</v>
      </c>
      <c r="D1114" t="s">
        <v>37</v>
      </c>
      <c r="E1114">
        <v>54414</v>
      </c>
      <c r="F1114">
        <v>1</v>
      </c>
      <c r="G1114">
        <v>1</v>
      </c>
      <c r="H1114" s="1">
        <v>41297</v>
      </c>
      <c r="I1114">
        <v>49</v>
      </c>
      <c r="J1114">
        <v>109</v>
      </c>
      <c r="K1114">
        <v>18</v>
      </c>
      <c r="L1114">
        <v>16</v>
      </c>
      <c r="M1114">
        <v>24</v>
      </c>
      <c r="N1114">
        <v>26</v>
      </c>
      <c r="O1114">
        <v>18</v>
      </c>
      <c r="P1114">
        <v>4</v>
      </c>
      <c r="Q1114">
        <v>3</v>
      </c>
      <c r="R1114">
        <v>1</v>
      </c>
      <c r="S1114">
        <v>5</v>
      </c>
      <c r="T1114">
        <v>4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 t="s">
        <v>45</v>
      </c>
      <c r="AC1114">
        <f>2014 - Table2[[#This Row],[Year_Birth]]</f>
        <v>51</v>
      </c>
      <c r="AD1114">
        <f>IF(Table2[[#This Row],[Age]]&gt;100, "100", Table2[[#This Row],[Age]])</f>
        <v>51</v>
      </c>
      <c r="AE1114" t="str">
        <f>IF(Table2[[#This Row],[Age_Cleaned]]&lt;30,"&lt;30",
   IF(Table2[[#This Row],[Age_Cleaned]]&lt;=40,"30-40",
   IF(Table2[[#This Row],[Age_Cleaned]]&lt;=50,"40-50","50+")))</f>
        <v>50+</v>
      </c>
      <c r="AF1114" s="2">
        <f>Table2[[#This Row],[MntWines]]+Table2[[#This Row],[MntFruits]]+Table2[[#This Row],[MntMeatProducts]]+Table2[[#This Row],[MntFishProducts]]+Table2[[#This Row],[MntSweetProducts]]+Table2[[#This Row],[MntGoldProds]]</f>
        <v>211</v>
      </c>
      <c r="AG1114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11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114" s="2">
        <f>IF(Table2[[#This Row],[Marital_Cleaned]]="In Relationship",2,1) + Table2[[#This Row],[Kidhome]] + Table2[[#This Row],[Teenhome]]</f>
        <v>4</v>
      </c>
      <c r="AJ111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114" s="2">
        <f>IF(OR(Table2[[#This Row],[ Income ]]="",Table2[[#This Row],[ Income ]]&gt;200000),ROUND(MEDIAN(Table2[[ Income ]]),0),Table2[[#This Row],[ Income ]])</f>
        <v>54414</v>
      </c>
      <c r="AL1114" s="2" t="str">
        <f>IF(Table2[[#This Row],[Income_Cleaned]]&lt;35000,"Low",
   IF(Table2[[#This Row],[Income_Cleaned]]&lt;=70000,"Medium","High"))</f>
        <v>Medium</v>
      </c>
    </row>
    <row r="1115" spans="1:38" x14ac:dyDescent="0.35">
      <c r="A1115">
        <v>2157</v>
      </c>
      <c r="B1115">
        <v>1972</v>
      </c>
      <c r="C1115" t="s">
        <v>30</v>
      </c>
      <c r="D1115" t="s">
        <v>37</v>
      </c>
      <c r="E1115">
        <v>26290</v>
      </c>
      <c r="F1115">
        <v>1</v>
      </c>
      <c r="G1115">
        <v>1</v>
      </c>
      <c r="H1115" s="1">
        <v>41286</v>
      </c>
      <c r="I1115">
        <v>49</v>
      </c>
      <c r="J1115">
        <v>15</v>
      </c>
      <c r="K1115">
        <v>8</v>
      </c>
      <c r="L1115">
        <v>16</v>
      </c>
      <c r="M1115">
        <v>11</v>
      </c>
      <c r="N1115">
        <v>5</v>
      </c>
      <c r="O1115">
        <v>22</v>
      </c>
      <c r="P1115">
        <v>4</v>
      </c>
      <c r="Q1115">
        <v>2</v>
      </c>
      <c r="R1115">
        <v>0</v>
      </c>
      <c r="S1115">
        <v>4</v>
      </c>
      <c r="T1115">
        <v>6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 t="s">
        <v>34</v>
      </c>
      <c r="AC1115">
        <f>2014 - Table2[[#This Row],[Year_Birth]]</f>
        <v>42</v>
      </c>
      <c r="AD1115">
        <f>IF(Table2[[#This Row],[Age]]&gt;100, "100", Table2[[#This Row],[Age]])</f>
        <v>42</v>
      </c>
      <c r="AE1115" t="str">
        <f>IF(Table2[[#This Row],[Age_Cleaned]]&lt;30,"&lt;30",
   IF(Table2[[#This Row],[Age_Cleaned]]&lt;=40,"30-40",
   IF(Table2[[#This Row],[Age_Cleaned]]&lt;=50,"40-50","50+")))</f>
        <v>40-50</v>
      </c>
      <c r="AF1115" s="2">
        <f>Table2[[#This Row],[MntWines]]+Table2[[#This Row],[MntFruits]]+Table2[[#This Row],[MntMeatProducts]]+Table2[[#This Row],[MntFishProducts]]+Table2[[#This Row],[MntSweetProducts]]+Table2[[#This Row],[MntGoldProds]]</f>
        <v>77</v>
      </c>
      <c r="AG1115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11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115" s="2">
        <f>IF(Table2[[#This Row],[Marital_Cleaned]]="In Relationship",2,1) + Table2[[#This Row],[Kidhome]] + Table2[[#This Row],[Teenhome]]</f>
        <v>4</v>
      </c>
      <c r="AJ111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115" s="2">
        <f>IF(OR(Table2[[#This Row],[ Income ]]="",Table2[[#This Row],[ Income ]]&gt;200000),ROUND(MEDIAN(Table2[[ Income ]]),0),Table2[[#This Row],[ Income ]])</f>
        <v>26290</v>
      </c>
      <c r="AL1115" s="2" t="str">
        <f>IF(Table2[[#This Row],[Income_Cleaned]]&lt;35000,"Low",
   IF(Table2[[#This Row],[Income_Cleaned]]&lt;=70000,"Medium","High"))</f>
        <v>Low</v>
      </c>
    </row>
    <row r="1116" spans="1:38" x14ac:dyDescent="0.35">
      <c r="A1116">
        <v>8939</v>
      </c>
      <c r="B1116">
        <v>1959</v>
      </c>
      <c r="C1116" t="s">
        <v>30</v>
      </c>
      <c r="D1116" t="s">
        <v>31</v>
      </c>
      <c r="E1116">
        <v>61250</v>
      </c>
      <c r="F1116">
        <v>0</v>
      </c>
      <c r="G1116">
        <v>1</v>
      </c>
      <c r="H1116" s="1">
        <v>41259</v>
      </c>
      <c r="I1116">
        <v>49</v>
      </c>
      <c r="J1116">
        <v>382</v>
      </c>
      <c r="K1116">
        <v>138</v>
      </c>
      <c r="L1116">
        <v>65</v>
      </c>
      <c r="M1116">
        <v>60</v>
      </c>
      <c r="N1116">
        <v>26</v>
      </c>
      <c r="O1116">
        <v>59</v>
      </c>
      <c r="P1116">
        <v>6</v>
      </c>
      <c r="Q1116">
        <v>5</v>
      </c>
      <c r="R1116">
        <v>2</v>
      </c>
      <c r="S1116">
        <v>12</v>
      </c>
      <c r="T1116">
        <v>5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 t="s">
        <v>32</v>
      </c>
      <c r="AC1116">
        <f>2014 - Table2[[#This Row],[Year_Birth]]</f>
        <v>55</v>
      </c>
      <c r="AD1116">
        <f>IF(Table2[[#This Row],[Age]]&gt;100, "100", Table2[[#This Row],[Age]])</f>
        <v>55</v>
      </c>
      <c r="AE1116" t="str">
        <f>IF(Table2[[#This Row],[Age_Cleaned]]&lt;30,"&lt;30",
   IF(Table2[[#This Row],[Age_Cleaned]]&lt;=40,"30-40",
   IF(Table2[[#This Row],[Age_Cleaned]]&lt;=50,"40-50","50+")))</f>
        <v>50+</v>
      </c>
      <c r="AF1116" s="2">
        <f>Table2[[#This Row],[MntWines]]+Table2[[#This Row],[MntFruits]]+Table2[[#This Row],[MntMeatProducts]]+Table2[[#This Row],[MntFishProducts]]+Table2[[#This Row],[MntSweetProducts]]+Table2[[#This Row],[MntGoldProds]]</f>
        <v>730</v>
      </c>
      <c r="AG1116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11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1116" s="2">
        <f>IF(Table2[[#This Row],[Marital_Cleaned]]="In Relationship",2,1) + Table2[[#This Row],[Kidhome]] + Table2[[#This Row],[Teenhome]]</f>
        <v>2</v>
      </c>
      <c r="AJ111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116" s="2">
        <f>IF(OR(Table2[[#This Row],[ Income ]]="",Table2[[#This Row],[ Income ]]&gt;200000),ROUND(MEDIAN(Table2[[ Income ]]),0),Table2[[#This Row],[ Income ]])</f>
        <v>61250</v>
      </c>
      <c r="AL1116" s="2" t="str">
        <f>IF(Table2[[#This Row],[Income_Cleaned]]&lt;35000,"Low",
   IF(Table2[[#This Row],[Income_Cleaned]]&lt;=70000,"Medium","High"))</f>
        <v>Medium</v>
      </c>
    </row>
    <row r="1117" spans="1:38" x14ac:dyDescent="0.35">
      <c r="A1117">
        <v>10250</v>
      </c>
      <c r="B1117">
        <v>1947</v>
      </c>
      <c r="C1117" t="s">
        <v>46</v>
      </c>
      <c r="D1117" t="s">
        <v>37</v>
      </c>
      <c r="E1117">
        <v>28389</v>
      </c>
      <c r="F1117">
        <v>0</v>
      </c>
      <c r="G1117">
        <v>0</v>
      </c>
      <c r="H1117" s="1">
        <v>41233</v>
      </c>
      <c r="I1117">
        <v>49</v>
      </c>
      <c r="J1117">
        <v>1</v>
      </c>
      <c r="K1117">
        <v>5</v>
      </c>
      <c r="L1117">
        <v>3</v>
      </c>
      <c r="M1117">
        <v>7</v>
      </c>
      <c r="N1117">
        <v>4</v>
      </c>
      <c r="O1117">
        <v>8</v>
      </c>
      <c r="P1117">
        <v>1</v>
      </c>
      <c r="Q1117">
        <v>1</v>
      </c>
      <c r="R1117">
        <v>0</v>
      </c>
      <c r="S1117">
        <v>2</v>
      </c>
      <c r="T1117">
        <v>7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 t="s">
        <v>32</v>
      </c>
      <c r="AC1117">
        <f>2014 - Table2[[#This Row],[Year_Birth]]</f>
        <v>67</v>
      </c>
      <c r="AD1117">
        <f>IF(Table2[[#This Row],[Age]]&gt;100, "100", Table2[[#This Row],[Age]])</f>
        <v>67</v>
      </c>
      <c r="AE1117" t="str">
        <f>IF(Table2[[#This Row],[Age_Cleaned]]&lt;30,"&lt;30",
   IF(Table2[[#This Row],[Age_Cleaned]]&lt;=40,"30-40",
   IF(Table2[[#This Row],[Age_Cleaned]]&lt;=50,"40-50","50+")))</f>
        <v>50+</v>
      </c>
      <c r="AF1117" s="2">
        <f>Table2[[#This Row],[MntWines]]+Table2[[#This Row],[MntFruits]]+Table2[[#This Row],[MntMeatProducts]]+Table2[[#This Row],[MntFishProducts]]+Table2[[#This Row],[MntSweetProducts]]+Table2[[#This Row],[MntGoldProds]]</f>
        <v>28</v>
      </c>
      <c r="AG1117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11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117" s="2">
        <f>IF(Table2[[#This Row],[Marital_Cleaned]]="In Relationship",2,1) + Table2[[#This Row],[Kidhome]] + Table2[[#This Row],[Teenhome]]</f>
        <v>2</v>
      </c>
      <c r="AJ111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1117" s="2">
        <f>IF(OR(Table2[[#This Row],[ Income ]]="",Table2[[#This Row],[ Income ]]&gt;200000),ROUND(MEDIAN(Table2[[ Income ]]),0),Table2[[#This Row],[ Income ]])</f>
        <v>28389</v>
      </c>
      <c r="AL1117" s="2" t="str">
        <f>IF(Table2[[#This Row],[Income_Cleaned]]&lt;35000,"Low",
   IF(Table2[[#This Row],[Income_Cleaned]]&lt;=70000,"Medium","High"))</f>
        <v>Low</v>
      </c>
    </row>
    <row r="1118" spans="1:38" x14ac:dyDescent="0.35">
      <c r="A1118">
        <v>1272</v>
      </c>
      <c r="B1118">
        <v>1965</v>
      </c>
      <c r="C1118" t="s">
        <v>43</v>
      </c>
      <c r="D1118" t="s">
        <v>33</v>
      </c>
      <c r="E1118">
        <v>55250</v>
      </c>
      <c r="F1118">
        <v>0</v>
      </c>
      <c r="G1118">
        <v>1</v>
      </c>
      <c r="H1118" s="1">
        <v>41203</v>
      </c>
      <c r="I1118">
        <v>49</v>
      </c>
      <c r="J1118">
        <v>664</v>
      </c>
      <c r="K1118">
        <v>58</v>
      </c>
      <c r="L1118">
        <v>83</v>
      </c>
      <c r="M1118">
        <v>32</v>
      </c>
      <c r="N1118">
        <v>0</v>
      </c>
      <c r="O1118">
        <v>66</v>
      </c>
      <c r="P1118">
        <v>4</v>
      </c>
      <c r="Q1118">
        <v>7</v>
      </c>
      <c r="R1118">
        <v>5</v>
      </c>
      <c r="S1118">
        <v>10</v>
      </c>
      <c r="T1118">
        <v>5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 t="s">
        <v>38</v>
      </c>
      <c r="AC1118">
        <f>2014 - Table2[[#This Row],[Year_Birth]]</f>
        <v>49</v>
      </c>
      <c r="AD1118">
        <f>IF(Table2[[#This Row],[Age]]&gt;100, "100", Table2[[#This Row],[Age]])</f>
        <v>49</v>
      </c>
      <c r="AE1118" t="str">
        <f>IF(Table2[[#This Row],[Age_Cleaned]]&lt;30,"&lt;30",
   IF(Table2[[#This Row],[Age_Cleaned]]&lt;=40,"30-40",
   IF(Table2[[#This Row],[Age_Cleaned]]&lt;=50,"40-50","50+")))</f>
        <v>40-50</v>
      </c>
      <c r="AF1118" s="2">
        <f>Table2[[#This Row],[MntWines]]+Table2[[#This Row],[MntFruits]]+Table2[[#This Row],[MntMeatProducts]]+Table2[[#This Row],[MntFishProducts]]+Table2[[#This Row],[MntSweetProducts]]+Table2[[#This Row],[MntGoldProds]]</f>
        <v>903</v>
      </c>
      <c r="AG1118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11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118" s="2">
        <f>IF(Table2[[#This Row],[Marital_Cleaned]]="In Relationship",2,1) + Table2[[#This Row],[Kidhome]] + Table2[[#This Row],[Teenhome]]</f>
        <v>2</v>
      </c>
      <c r="AJ111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118" s="2">
        <f>IF(OR(Table2[[#This Row],[ Income ]]="",Table2[[#This Row],[ Income ]]&gt;200000),ROUND(MEDIAN(Table2[[ Income ]]),0),Table2[[#This Row],[ Income ]])</f>
        <v>55250</v>
      </c>
      <c r="AL1118" s="2" t="str">
        <f>IF(Table2[[#This Row],[Income_Cleaned]]&lt;35000,"Low",
   IF(Table2[[#This Row],[Income_Cleaned]]&lt;=70000,"Medium","High"))</f>
        <v>Medium</v>
      </c>
    </row>
    <row r="1119" spans="1:38" x14ac:dyDescent="0.35">
      <c r="A1119">
        <v>3007</v>
      </c>
      <c r="B1119">
        <v>1966</v>
      </c>
      <c r="C1119" t="s">
        <v>30</v>
      </c>
      <c r="D1119" t="s">
        <v>37</v>
      </c>
      <c r="E1119">
        <v>37758</v>
      </c>
      <c r="F1119">
        <v>1</v>
      </c>
      <c r="G1119">
        <v>1</v>
      </c>
      <c r="H1119" s="1">
        <v>41186</v>
      </c>
      <c r="I1119">
        <v>49</v>
      </c>
      <c r="J1119">
        <v>27</v>
      </c>
      <c r="K1119">
        <v>2</v>
      </c>
      <c r="L1119">
        <v>10</v>
      </c>
      <c r="M1119">
        <v>0</v>
      </c>
      <c r="N1119">
        <v>0</v>
      </c>
      <c r="O1119">
        <v>1</v>
      </c>
      <c r="P1119">
        <v>2</v>
      </c>
      <c r="Q1119">
        <v>1</v>
      </c>
      <c r="R1119">
        <v>0</v>
      </c>
      <c r="S1119">
        <v>3</v>
      </c>
      <c r="T1119">
        <v>8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 t="s">
        <v>42</v>
      </c>
      <c r="AC1119">
        <f>2014 - Table2[[#This Row],[Year_Birth]]</f>
        <v>48</v>
      </c>
      <c r="AD1119">
        <f>IF(Table2[[#This Row],[Age]]&gt;100, "100", Table2[[#This Row],[Age]])</f>
        <v>48</v>
      </c>
      <c r="AE1119" t="str">
        <f>IF(Table2[[#This Row],[Age_Cleaned]]&lt;30,"&lt;30",
   IF(Table2[[#This Row],[Age_Cleaned]]&lt;=40,"30-40",
   IF(Table2[[#This Row],[Age_Cleaned]]&lt;=50,"40-50","50+")))</f>
        <v>40-50</v>
      </c>
      <c r="AF1119" s="2">
        <f>Table2[[#This Row],[MntWines]]+Table2[[#This Row],[MntFruits]]+Table2[[#This Row],[MntMeatProducts]]+Table2[[#This Row],[MntFishProducts]]+Table2[[#This Row],[MntSweetProducts]]+Table2[[#This Row],[MntGoldProds]]</f>
        <v>40</v>
      </c>
      <c r="AG1119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11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119" s="2">
        <f>IF(Table2[[#This Row],[Marital_Cleaned]]="In Relationship",2,1) + Table2[[#This Row],[Kidhome]] + Table2[[#This Row],[Teenhome]]</f>
        <v>4</v>
      </c>
      <c r="AJ111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119" s="2">
        <f>IF(OR(Table2[[#This Row],[ Income ]]="",Table2[[#This Row],[ Income ]]&gt;200000),ROUND(MEDIAN(Table2[[ Income ]]),0),Table2[[#This Row],[ Income ]])</f>
        <v>37758</v>
      </c>
      <c r="AL1119" s="2" t="str">
        <f>IF(Table2[[#This Row],[Income_Cleaned]]&lt;35000,"Low",
   IF(Table2[[#This Row],[Income_Cleaned]]&lt;=70000,"Medium","High"))</f>
        <v>Medium</v>
      </c>
    </row>
    <row r="1120" spans="1:38" x14ac:dyDescent="0.35">
      <c r="A1120">
        <v>5513</v>
      </c>
      <c r="B1120">
        <v>1966</v>
      </c>
      <c r="C1120" t="s">
        <v>30</v>
      </c>
      <c r="D1120" t="s">
        <v>37</v>
      </c>
      <c r="E1120">
        <v>37758</v>
      </c>
      <c r="F1120">
        <v>1</v>
      </c>
      <c r="G1120">
        <v>1</v>
      </c>
      <c r="H1120" s="1">
        <v>41186</v>
      </c>
      <c r="I1120">
        <v>49</v>
      </c>
      <c r="J1120">
        <v>27</v>
      </c>
      <c r="K1120">
        <v>2</v>
      </c>
      <c r="L1120">
        <v>10</v>
      </c>
      <c r="M1120">
        <v>0</v>
      </c>
      <c r="N1120">
        <v>0</v>
      </c>
      <c r="O1120">
        <v>1</v>
      </c>
      <c r="P1120">
        <v>2</v>
      </c>
      <c r="Q1120">
        <v>1</v>
      </c>
      <c r="R1120">
        <v>0</v>
      </c>
      <c r="S1120">
        <v>3</v>
      </c>
      <c r="T1120">
        <v>8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 t="s">
        <v>32</v>
      </c>
      <c r="AC1120">
        <f>2014 - Table2[[#This Row],[Year_Birth]]</f>
        <v>48</v>
      </c>
      <c r="AD1120">
        <f>IF(Table2[[#This Row],[Age]]&gt;100, "100", Table2[[#This Row],[Age]])</f>
        <v>48</v>
      </c>
      <c r="AE1120" t="str">
        <f>IF(Table2[[#This Row],[Age_Cleaned]]&lt;30,"&lt;30",
   IF(Table2[[#This Row],[Age_Cleaned]]&lt;=40,"30-40",
   IF(Table2[[#This Row],[Age_Cleaned]]&lt;=50,"40-50","50+")))</f>
        <v>40-50</v>
      </c>
      <c r="AF1120" s="2">
        <f>Table2[[#This Row],[MntWines]]+Table2[[#This Row],[MntFruits]]+Table2[[#This Row],[MntMeatProducts]]+Table2[[#This Row],[MntFishProducts]]+Table2[[#This Row],[MntSweetProducts]]+Table2[[#This Row],[MntGoldProds]]</f>
        <v>40</v>
      </c>
      <c r="AG1120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12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120" s="2">
        <f>IF(Table2[[#This Row],[Marital_Cleaned]]="In Relationship",2,1) + Table2[[#This Row],[Kidhome]] + Table2[[#This Row],[Teenhome]]</f>
        <v>4</v>
      </c>
      <c r="AJ112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120" s="2">
        <f>IF(OR(Table2[[#This Row],[ Income ]]="",Table2[[#This Row],[ Income ]]&gt;200000),ROUND(MEDIAN(Table2[[ Income ]]),0),Table2[[#This Row],[ Income ]])</f>
        <v>37758</v>
      </c>
      <c r="AL1120" s="2" t="str">
        <f>IF(Table2[[#This Row],[Income_Cleaned]]&lt;35000,"Low",
   IF(Table2[[#This Row],[Income_Cleaned]]&lt;=70000,"Medium","High"))</f>
        <v>Medium</v>
      </c>
    </row>
    <row r="1121" spans="1:38" x14ac:dyDescent="0.35">
      <c r="A1121">
        <v>679</v>
      </c>
      <c r="B1121">
        <v>1957</v>
      </c>
      <c r="C1121" t="s">
        <v>39</v>
      </c>
      <c r="D1121" t="s">
        <v>35</v>
      </c>
      <c r="E1121">
        <v>37633</v>
      </c>
      <c r="F1121">
        <v>1</v>
      </c>
      <c r="G1121">
        <v>1</v>
      </c>
      <c r="H1121" s="1">
        <v>41172</v>
      </c>
      <c r="I1121">
        <v>49</v>
      </c>
      <c r="J1121">
        <v>13</v>
      </c>
      <c r="K1121">
        <v>4</v>
      </c>
      <c r="L1121">
        <v>20</v>
      </c>
      <c r="M1121">
        <v>0</v>
      </c>
      <c r="N1121">
        <v>0</v>
      </c>
      <c r="O1121">
        <v>1</v>
      </c>
      <c r="P1121">
        <v>2</v>
      </c>
      <c r="Q1121">
        <v>1</v>
      </c>
      <c r="R1121">
        <v>0</v>
      </c>
      <c r="S1121">
        <v>3</v>
      </c>
      <c r="T1121">
        <v>9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 t="s">
        <v>32</v>
      </c>
      <c r="AC1121">
        <f>2014 - Table2[[#This Row],[Year_Birth]]</f>
        <v>57</v>
      </c>
      <c r="AD1121">
        <f>IF(Table2[[#This Row],[Age]]&gt;100, "100", Table2[[#This Row],[Age]])</f>
        <v>57</v>
      </c>
      <c r="AE1121" t="str">
        <f>IF(Table2[[#This Row],[Age_Cleaned]]&lt;30,"&lt;30",
   IF(Table2[[#This Row],[Age_Cleaned]]&lt;=40,"30-40",
   IF(Table2[[#This Row],[Age_Cleaned]]&lt;=50,"40-50","50+")))</f>
        <v>50+</v>
      </c>
      <c r="AF1121" s="2">
        <f>Table2[[#This Row],[MntWines]]+Table2[[#This Row],[MntFruits]]+Table2[[#This Row],[MntMeatProducts]]+Table2[[#This Row],[MntFishProducts]]+Table2[[#This Row],[MntSweetProducts]]+Table2[[#This Row],[MntGoldProds]]</f>
        <v>38</v>
      </c>
      <c r="AG1121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12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121" s="2">
        <f>IF(Table2[[#This Row],[Marital_Cleaned]]="In Relationship",2,1) + Table2[[#This Row],[Kidhome]] + Table2[[#This Row],[Teenhome]]</f>
        <v>4</v>
      </c>
      <c r="AJ112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121" s="2">
        <f>IF(OR(Table2[[#This Row],[ Income ]]="",Table2[[#This Row],[ Income ]]&gt;200000),ROUND(MEDIAN(Table2[[ Income ]]),0),Table2[[#This Row],[ Income ]])</f>
        <v>37633</v>
      </c>
      <c r="AL1121" s="2" t="str">
        <f>IF(Table2[[#This Row],[Income_Cleaned]]&lt;35000,"Low",
   IF(Table2[[#This Row],[Income_Cleaned]]&lt;=70000,"Medium","High"))</f>
        <v>Medium</v>
      </c>
    </row>
    <row r="1122" spans="1:38" x14ac:dyDescent="0.35">
      <c r="A1122">
        <v>8876</v>
      </c>
      <c r="B1122">
        <v>1963</v>
      </c>
      <c r="C1122" t="s">
        <v>39</v>
      </c>
      <c r="D1122" t="s">
        <v>37</v>
      </c>
      <c r="E1122">
        <v>33629</v>
      </c>
      <c r="F1122">
        <v>1</v>
      </c>
      <c r="G1122">
        <v>1</v>
      </c>
      <c r="H1122" s="1">
        <v>41129</v>
      </c>
      <c r="I1122">
        <v>49</v>
      </c>
      <c r="J1122">
        <v>132</v>
      </c>
      <c r="K1122">
        <v>0</v>
      </c>
      <c r="L1122">
        <v>16</v>
      </c>
      <c r="M1122">
        <v>0</v>
      </c>
      <c r="N1122">
        <v>0</v>
      </c>
      <c r="O1122">
        <v>4</v>
      </c>
      <c r="P1122">
        <v>5</v>
      </c>
      <c r="Q1122">
        <v>3</v>
      </c>
      <c r="R1122">
        <v>1</v>
      </c>
      <c r="S1122">
        <v>4</v>
      </c>
      <c r="T1122">
        <v>9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 t="s">
        <v>32</v>
      </c>
      <c r="AC1122">
        <f>2014 - Table2[[#This Row],[Year_Birth]]</f>
        <v>51</v>
      </c>
      <c r="AD1122">
        <f>IF(Table2[[#This Row],[Age]]&gt;100, "100", Table2[[#This Row],[Age]])</f>
        <v>51</v>
      </c>
      <c r="AE1122" t="str">
        <f>IF(Table2[[#This Row],[Age_Cleaned]]&lt;30,"&lt;30",
   IF(Table2[[#This Row],[Age_Cleaned]]&lt;=40,"30-40",
   IF(Table2[[#This Row],[Age_Cleaned]]&lt;=50,"40-50","50+")))</f>
        <v>50+</v>
      </c>
      <c r="AF1122" s="2">
        <f>Table2[[#This Row],[MntWines]]+Table2[[#This Row],[MntFruits]]+Table2[[#This Row],[MntMeatProducts]]+Table2[[#This Row],[MntFishProducts]]+Table2[[#This Row],[MntSweetProducts]]+Table2[[#This Row],[MntGoldProds]]</f>
        <v>152</v>
      </c>
      <c r="AG1122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12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122" s="2">
        <f>IF(Table2[[#This Row],[Marital_Cleaned]]="In Relationship",2,1) + Table2[[#This Row],[Kidhome]] + Table2[[#This Row],[Teenhome]]</f>
        <v>4</v>
      </c>
      <c r="AJ112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122" s="2">
        <f>IF(OR(Table2[[#This Row],[ Income ]]="",Table2[[#This Row],[ Income ]]&gt;200000),ROUND(MEDIAN(Table2[[ Income ]]),0),Table2[[#This Row],[ Income ]])</f>
        <v>33629</v>
      </c>
      <c r="AL1122" s="2" t="str">
        <f>IF(Table2[[#This Row],[Income_Cleaned]]&lt;35000,"Low",
   IF(Table2[[#This Row],[Income_Cleaned]]&lt;=70000,"Medium","High"))</f>
        <v>Low</v>
      </c>
    </row>
    <row r="1123" spans="1:38" x14ac:dyDescent="0.35">
      <c r="A1123">
        <v>10827</v>
      </c>
      <c r="B1123">
        <v>1967</v>
      </c>
      <c r="C1123" t="s">
        <v>39</v>
      </c>
      <c r="D1123" t="s">
        <v>35</v>
      </c>
      <c r="E1123">
        <v>36947</v>
      </c>
      <c r="F1123">
        <v>1</v>
      </c>
      <c r="G1123">
        <v>1</v>
      </c>
      <c r="H1123" s="1">
        <v>41128</v>
      </c>
      <c r="I1123">
        <v>49</v>
      </c>
      <c r="J1123">
        <v>88</v>
      </c>
      <c r="K1123">
        <v>3</v>
      </c>
      <c r="L1123">
        <v>21</v>
      </c>
      <c r="M1123">
        <v>4</v>
      </c>
      <c r="N1123">
        <v>1</v>
      </c>
      <c r="O1123">
        <v>29</v>
      </c>
      <c r="P1123">
        <v>4</v>
      </c>
      <c r="Q1123">
        <v>3</v>
      </c>
      <c r="R1123">
        <v>0</v>
      </c>
      <c r="S1123">
        <v>4</v>
      </c>
      <c r="T1123">
        <v>9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 t="s">
        <v>38</v>
      </c>
      <c r="AC1123">
        <f>2014 - Table2[[#This Row],[Year_Birth]]</f>
        <v>47</v>
      </c>
      <c r="AD1123">
        <f>IF(Table2[[#This Row],[Age]]&gt;100, "100", Table2[[#This Row],[Age]])</f>
        <v>47</v>
      </c>
      <c r="AE1123" t="str">
        <f>IF(Table2[[#This Row],[Age_Cleaned]]&lt;30,"&lt;30",
   IF(Table2[[#This Row],[Age_Cleaned]]&lt;=40,"30-40",
   IF(Table2[[#This Row],[Age_Cleaned]]&lt;=50,"40-50","50+")))</f>
        <v>40-50</v>
      </c>
      <c r="AF1123" s="2">
        <f>Table2[[#This Row],[MntWines]]+Table2[[#This Row],[MntFruits]]+Table2[[#This Row],[MntMeatProducts]]+Table2[[#This Row],[MntFishProducts]]+Table2[[#This Row],[MntSweetProducts]]+Table2[[#This Row],[MntGoldProds]]</f>
        <v>146</v>
      </c>
      <c r="AG1123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12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123" s="2">
        <f>IF(Table2[[#This Row],[Marital_Cleaned]]="In Relationship",2,1) + Table2[[#This Row],[Kidhome]] + Table2[[#This Row],[Teenhome]]</f>
        <v>4</v>
      </c>
      <c r="AJ112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123" s="2">
        <f>IF(OR(Table2[[#This Row],[ Income ]]="",Table2[[#This Row],[ Income ]]&gt;200000),ROUND(MEDIAN(Table2[[ Income ]]),0),Table2[[#This Row],[ Income ]])</f>
        <v>36947</v>
      </c>
      <c r="AL1123" s="2" t="str">
        <f>IF(Table2[[#This Row],[Income_Cleaned]]&lt;35000,"Low",
   IF(Table2[[#This Row],[Income_Cleaned]]&lt;=70000,"Medium","High"))</f>
        <v>Medium</v>
      </c>
    </row>
    <row r="1124" spans="1:38" x14ac:dyDescent="0.35">
      <c r="A1124">
        <v>7300</v>
      </c>
      <c r="B1124">
        <v>1952</v>
      </c>
      <c r="C1124" t="s">
        <v>30</v>
      </c>
      <c r="D1124" t="s">
        <v>31</v>
      </c>
      <c r="E1124">
        <v>69142</v>
      </c>
      <c r="F1124">
        <v>0</v>
      </c>
      <c r="G1124">
        <v>1</v>
      </c>
      <c r="H1124" s="1">
        <v>41819</v>
      </c>
      <c r="I1124">
        <v>50</v>
      </c>
      <c r="J1124">
        <v>448</v>
      </c>
      <c r="K1124">
        <v>4</v>
      </c>
      <c r="L1124">
        <v>34</v>
      </c>
      <c r="M1124">
        <v>6</v>
      </c>
      <c r="N1124">
        <v>4</v>
      </c>
      <c r="O1124">
        <v>39</v>
      </c>
      <c r="P1124">
        <v>3</v>
      </c>
      <c r="Q1124">
        <v>8</v>
      </c>
      <c r="R1124">
        <v>1</v>
      </c>
      <c r="S1124">
        <v>7</v>
      </c>
      <c r="T1124">
        <v>5</v>
      </c>
      <c r="U1124">
        <v>0</v>
      </c>
      <c r="V1124">
        <v>1</v>
      </c>
      <c r="W1124">
        <v>0</v>
      </c>
      <c r="X1124">
        <v>0</v>
      </c>
      <c r="Y1124">
        <v>0</v>
      </c>
      <c r="Z1124">
        <v>0</v>
      </c>
      <c r="AA1124">
        <v>0</v>
      </c>
      <c r="AB1124" t="s">
        <v>42</v>
      </c>
      <c r="AC1124">
        <f>2014 - Table2[[#This Row],[Year_Birth]]</f>
        <v>62</v>
      </c>
      <c r="AD1124">
        <f>IF(Table2[[#This Row],[Age]]&gt;100, "100", Table2[[#This Row],[Age]])</f>
        <v>62</v>
      </c>
      <c r="AE1124" t="str">
        <f>IF(Table2[[#This Row],[Age_Cleaned]]&lt;30,"&lt;30",
   IF(Table2[[#This Row],[Age_Cleaned]]&lt;=40,"30-40",
   IF(Table2[[#This Row],[Age_Cleaned]]&lt;=50,"40-50","50+")))</f>
        <v>50+</v>
      </c>
      <c r="AF1124" s="2">
        <f>Table2[[#This Row],[MntWines]]+Table2[[#This Row],[MntFruits]]+Table2[[#This Row],[MntMeatProducts]]+Table2[[#This Row],[MntFishProducts]]+Table2[[#This Row],[MntSweetProducts]]+Table2[[#This Row],[MntGoldProds]]</f>
        <v>535</v>
      </c>
      <c r="AG1124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112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1124" s="2">
        <f>IF(Table2[[#This Row],[Marital_Cleaned]]="In Relationship",2,1) + Table2[[#This Row],[Kidhome]] + Table2[[#This Row],[Teenhome]]</f>
        <v>2</v>
      </c>
      <c r="AJ112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124" s="2">
        <f>IF(OR(Table2[[#This Row],[ Income ]]="",Table2[[#This Row],[ Income ]]&gt;200000),ROUND(MEDIAN(Table2[[ Income ]]),0),Table2[[#This Row],[ Income ]])</f>
        <v>69142</v>
      </c>
      <c r="AL1124" s="2" t="str">
        <f>IF(Table2[[#This Row],[Income_Cleaned]]&lt;35000,"Low",
   IF(Table2[[#This Row],[Income_Cleaned]]&lt;=70000,"Medium","High"))</f>
        <v>Medium</v>
      </c>
    </row>
    <row r="1125" spans="1:38" x14ac:dyDescent="0.35">
      <c r="A1125">
        <v>4268</v>
      </c>
      <c r="B1125">
        <v>1959</v>
      </c>
      <c r="C1125" t="s">
        <v>30</v>
      </c>
      <c r="D1125" t="s">
        <v>35</v>
      </c>
      <c r="E1125">
        <v>53154</v>
      </c>
      <c r="F1125">
        <v>0</v>
      </c>
      <c r="G1125">
        <v>1</v>
      </c>
      <c r="H1125" s="1">
        <v>41799</v>
      </c>
      <c r="I1125">
        <v>50</v>
      </c>
      <c r="J1125">
        <v>129</v>
      </c>
      <c r="K1125">
        <v>0</v>
      </c>
      <c r="L1125">
        <v>21</v>
      </c>
      <c r="M1125">
        <v>0</v>
      </c>
      <c r="N1125">
        <v>1</v>
      </c>
      <c r="O1125">
        <v>7</v>
      </c>
      <c r="P1125">
        <v>1</v>
      </c>
      <c r="Q1125">
        <v>3</v>
      </c>
      <c r="R1125">
        <v>1</v>
      </c>
      <c r="S1125">
        <v>4</v>
      </c>
      <c r="T1125">
        <v>4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 t="s">
        <v>36</v>
      </c>
      <c r="AC1125">
        <f>2014 - Table2[[#This Row],[Year_Birth]]</f>
        <v>55</v>
      </c>
      <c r="AD1125">
        <f>IF(Table2[[#This Row],[Age]]&gt;100, "100", Table2[[#This Row],[Age]])</f>
        <v>55</v>
      </c>
      <c r="AE1125" t="str">
        <f>IF(Table2[[#This Row],[Age_Cleaned]]&lt;30,"&lt;30",
   IF(Table2[[#This Row],[Age_Cleaned]]&lt;=40,"30-40",
   IF(Table2[[#This Row],[Age_Cleaned]]&lt;=50,"40-50","50+")))</f>
        <v>50+</v>
      </c>
      <c r="AF1125" s="2">
        <f>Table2[[#This Row],[MntWines]]+Table2[[#This Row],[MntFruits]]+Table2[[#This Row],[MntMeatProducts]]+Table2[[#This Row],[MntFishProducts]]+Table2[[#This Row],[MntSweetProducts]]+Table2[[#This Row],[MntGoldProds]]</f>
        <v>158</v>
      </c>
      <c r="AG1125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12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125" s="2">
        <f>IF(Table2[[#This Row],[Marital_Cleaned]]="In Relationship",2,1) + Table2[[#This Row],[Kidhome]] + Table2[[#This Row],[Teenhome]]</f>
        <v>3</v>
      </c>
      <c r="AJ112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125" s="2">
        <f>IF(OR(Table2[[#This Row],[ Income ]]="",Table2[[#This Row],[ Income ]]&gt;200000),ROUND(MEDIAN(Table2[[ Income ]]),0),Table2[[#This Row],[ Income ]])</f>
        <v>53154</v>
      </c>
      <c r="AL1125" s="2" t="str">
        <f>IF(Table2[[#This Row],[Income_Cleaned]]&lt;35000,"Low",
   IF(Table2[[#This Row],[Income_Cleaned]]&lt;=70000,"Medium","High"))</f>
        <v>Medium</v>
      </c>
    </row>
    <row r="1126" spans="1:38" x14ac:dyDescent="0.35">
      <c r="A1126">
        <v>4603</v>
      </c>
      <c r="B1126">
        <v>1960</v>
      </c>
      <c r="C1126" t="s">
        <v>39</v>
      </c>
      <c r="D1126" t="s">
        <v>35</v>
      </c>
      <c r="E1126">
        <v>65695</v>
      </c>
      <c r="F1126">
        <v>0</v>
      </c>
      <c r="G1126">
        <v>1</v>
      </c>
      <c r="H1126" s="1">
        <v>41670</v>
      </c>
      <c r="I1126">
        <v>50</v>
      </c>
      <c r="J1126">
        <v>371</v>
      </c>
      <c r="K1126">
        <v>32</v>
      </c>
      <c r="L1126">
        <v>189</v>
      </c>
      <c r="M1126">
        <v>0</v>
      </c>
      <c r="N1126">
        <v>58</v>
      </c>
      <c r="O1126">
        <v>6</v>
      </c>
      <c r="P1126">
        <v>2</v>
      </c>
      <c r="Q1126">
        <v>5</v>
      </c>
      <c r="R1126">
        <v>4</v>
      </c>
      <c r="S1126">
        <v>10</v>
      </c>
      <c r="T1126">
        <v>4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 t="s">
        <v>32</v>
      </c>
      <c r="AC1126">
        <f>2014 - Table2[[#This Row],[Year_Birth]]</f>
        <v>54</v>
      </c>
      <c r="AD1126">
        <f>IF(Table2[[#This Row],[Age]]&gt;100, "100", Table2[[#This Row],[Age]])</f>
        <v>54</v>
      </c>
      <c r="AE1126" t="str">
        <f>IF(Table2[[#This Row],[Age_Cleaned]]&lt;30,"&lt;30",
   IF(Table2[[#This Row],[Age_Cleaned]]&lt;=40,"30-40",
   IF(Table2[[#This Row],[Age_Cleaned]]&lt;=50,"40-50","50+")))</f>
        <v>50+</v>
      </c>
      <c r="AF1126" s="2">
        <f>Table2[[#This Row],[MntWines]]+Table2[[#This Row],[MntFruits]]+Table2[[#This Row],[MntMeatProducts]]+Table2[[#This Row],[MntFishProducts]]+Table2[[#This Row],[MntSweetProducts]]+Table2[[#This Row],[MntGoldProds]]</f>
        <v>656</v>
      </c>
      <c r="AG1126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12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126" s="2">
        <f>IF(Table2[[#This Row],[Marital_Cleaned]]="In Relationship",2,1) + Table2[[#This Row],[Kidhome]] + Table2[[#This Row],[Teenhome]]</f>
        <v>3</v>
      </c>
      <c r="AJ112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126" s="2">
        <f>IF(OR(Table2[[#This Row],[ Income ]]="",Table2[[#This Row],[ Income ]]&gt;200000),ROUND(MEDIAN(Table2[[ Income ]]),0),Table2[[#This Row],[ Income ]])</f>
        <v>65695</v>
      </c>
      <c r="AL1126" s="2" t="str">
        <f>IF(Table2[[#This Row],[Income_Cleaned]]&lt;35000,"Low",
   IF(Table2[[#This Row],[Income_Cleaned]]&lt;=70000,"Medium","High"))</f>
        <v>Medium</v>
      </c>
    </row>
    <row r="1127" spans="1:38" x14ac:dyDescent="0.35">
      <c r="A1127">
        <v>8659</v>
      </c>
      <c r="B1127">
        <v>1952</v>
      </c>
      <c r="C1127" t="s">
        <v>39</v>
      </c>
      <c r="D1127" t="s">
        <v>37</v>
      </c>
      <c r="E1127">
        <v>69805</v>
      </c>
      <c r="F1127">
        <v>0</v>
      </c>
      <c r="G1127">
        <v>1</v>
      </c>
      <c r="H1127" s="1">
        <v>41660</v>
      </c>
      <c r="I1127">
        <v>50</v>
      </c>
      <c r="J1127">
        <v>750</v>
      </c>
      <c r="K1127">
        <v>71</v>
      </c>
      <c r="L1127">
        <v>174</v>
      </c>
      <c r="M1127">
        <v>13</v>
      </c>
      <c r="N1127">
        <v>10</v>
      </c>
      <c r="O1127">
        <v>20</v>
      </c>
      <c r="P1127">
        <v>2</v>
      </c>
      <c r="Q1127">
        <v>6</v>
      </c>
      <c r="R1127">
        <v>8</v>
      </c>
      <c r="S1127">
        <v>11</v>
      </c>
      <c r="T1127">
        <v>2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 t="s">
        <v>41</v>
      </c>
      <c r="AC1127">
        <f>2014 - Table2[[#This Row],[Year_Birth]]</f>
        <v>62</v>
      </c>
      <c r="AD1127">
        <f>IF(Table2[[#This Row],[Age]]&gt;100, "100", Table2[[#This Row],[Age]])</f>
        <v>62</v>
      </c>
      <c r="AE1127" t="str">
        <f>IF(Table2[[#This Row],[Age_Cleaned]]&lt;30,"&lt;30",
   IF(Table2[[#This Row],[Age_Cleaned]]&lt;=40,"30-40",
   IF(Table2[[#This Row],[Age_Cleaned]]&lt;=50,"40-50","50+")))</f>
        <v>50+</v>
      </c>
      <c r="AF1127" s="2">
        <f>Table2[[#This Row],[MntWines]]+Table2[[#This Row],[MntFruits]]+Table2[[#This Row],[MntMeatProducts]]+Table2[[#This Row],[MntFishProducts]]+Table2[[#This Row],[MntSweetProducts]]+Table2[[#This Row],[MntGoldProds]]</f>
        <v>1038</v>
      </c>
      <c r="AG1127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12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127" s="2">
        <f>IF(Table2[[#This Row],[Marital_Cleaned]]="In Relationship",2,1) + Table2[[#This Row],[Kidhome]] + Table2[[#This Row],[Teenhome]]</f>
        <v>3</v>
      </c>
      <c r="AJ112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127" s="2">
        <f>IF(OR(Table2[[#This Row],[ Income ]]="",Table2[[#This Row],[ Income ]]&gt;200000),ROUND(MEDIAN(Table2[[ Income ]]),0),Table2[[#This Row],[ Income ]])</f>
        <v>69805</v>
      </c>
      <c r="AL1127" s="2" t="str">
        <f>IF(Table2[[#This Row],[Income_Cleaned]]&lt;35000,"Low",
   IF(Table2[[#This Row],[Income_Cleaned]]&lt;=70000,"Medium","High"))</f>
        <v>Medium</v>
      </c>
    </row>
    <row r="1128" spans="1:38" x14ac:dyDescent="0.35">
      <c r="A1128">
        <v>10708</v>
      </c>
      <c r="B1128">
        <v>1978</v>
      </c>
      <c r="C1128" t="s">
        <v>40</v>
      </c>
      <c r="D1128" t="s">
        <v>33</v>
      </c>
      <c r="E1128">
        <v>36975</v>
      </c>
      <c r="F1128">
        <v>1</v>
      </c>
      <c r="G1128">
        <v>0</v>
      </c>
      <c r="H1128" s="1">
        <v>41636</v>
      </c>
      <c r="I1128">
        <v>50</v>
      </c>
      <c r="J1128">
        <v>10</v>
      </c>
      <c r="K1128">
        <v>6</v>
      </c>
      <c r="L1128">
        <v>11</v>
      </c>
      <c r="M1128">
        <v>0</v>
      </c>
      <c r="N1128">
        <v>4</v>
      </c>
      <c r="O1128">
        <v>2</v>
      </c>
      <c r="P1128">
        <v>1</v>
      </c>
      <c r="Q1128">
        <v>1</v>
      </c>
      <c r="R1128">
        <v>0</v>
      </c>
      <c r="S1128">
        <v>3</v>
      </c>
      <c r="T1128">
        <v>7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 t="s">
        <v>32</v>
      </c>
      <c r="AC1128">
        <f>2014 - Table2[[#This Row],[Year_Birth]]</f>
        <v>36</v>
      </c>
      <c r="AD1128">
        <f>IF(Table2[[#This Row],[Age]]&gt;100, "100", Table2[[#This Row],[Age]])</f>
        <v>36</v>
      </c>
      <c r="AE1128" t="str">
        <f>IF(Table2[[#This Row],[Age_Cleaned]]&lt;30,"&lt;30",
   IF(Table2[[#This Row],[Age_Cleaned]]&lt;=40,"30-40",
   IF(Table2[[#This Row],[Age_Cleaned]]&lt;=50,"40-50","50+")))</f>
        <v>30-40</v>
      </c>
      <c r="AF1128" s="2">
        <f>Table2[[#This Row],[MntWines]]+Table2[[#This Row],[MntFruits]]+Table2[[#This Row],[MntMeatProducts]]+Table2[[#This Row],[MntFishProducts]]+Table2[[#This Row],[MntSweetProducts]]+Table2[[#This Row],[MntGoldProds]]</f>
        <v>33</v>
      </c>
      <c r="AG1128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12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128" s="2">
        <f>IF(Table2[[#This Row],[Marital_Cleaned]]="In Relationship",2,1) + Table2[[#This Row],[Kidhome]] + Table2[[#This Row],[Teenhome]]</f>
        <v>2</v>
      </c>
      <c r="AJ112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1128" s="2">
        <f>IF(OR(Table2[[#This Row],[ Income ]]="",Table2[[#This Row],[ Income ]]&gt;200000),ROUND(MEDIAN(Table2[[ Income ]]),0),Table2[[#This Row],[ Income ]])</f>
        <v>36975</v>
      </c>
      <c r="AL1128" s="2" t="str">
        <f>IF(Table2[[#This Row],[Income_Cleaned]]&lt;35000,"Low",
   IF(Table2[[#This Row],[Income_Cleaned]]&lt;=70000,"Medium","High"))</f>
        <v>Medium</v>
      </c>
    </row>
    <row r="1129" spans="1:38" x14ac:dyDescent="0.35">
      <c r="A1129">
        <v>1176</v>
      </c>
      <c r="B1129">
        <v>1973</v>
      </c>
      <c r="C1129" t="s">
        <v>30</v>
      </c>
      <c r="D1129" t="s">
        <v>35</v>
      </c>
      <c r="E1129">
        <v>26228</v>
      </c>
      <c r="F1129">
        <v>1</v>
      </c>
      <c r="G1129">
        <v>0</v>
      </c>
      <c r="H1129" s="1">
        <v>41539</v>
      </c>
      <c r="I1129">
        <v>50</v>
      </c>
      <c r="J1129">
        <v>2</v>
      </c>
      <c r="K1129">
        <v>6</v>
      </c>
      <c r="L1129">
        <v>4</v>
      </c>
      <c r="M1129">
        <v>3</v>
      </c>
      <c r="N1129">
        <v>1</v>
      </c>
      <c r="O1129">
        <v>9</v>
      </c>
      <c r="P1129">
        <v>1</v>
      </c>
      <c r="Q1129">
        <v>1</v>
      </c>
      <c r="R1129">
        <v>0</v>
      </c>
      <c r="S1129">
        <v>2</v>
      </c>
      <c r="T1129">
        <v>8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 t="s">
        <v>32</v>
      </c>
      <c r="AC1129">
        <f>2014 - Table2[[#This Row],[Year_Birth]]</f>
        <v>41</v>
      </c>
      <c r="AD1129">
        <f>IF(Table2[[#This Row],[Age]]&gt;100, "100", Table2[[#This Row],[Age]])</f>
        <v>41</v>
      </c>
      <c r="AE1129" t="str">
        <f>IF(Table2[[#This Row],[Age_Cleaned]]&lt;30,"&lt;30",
   IF(Table2[[#This Row],[Age_Cleaned]]&lt;=40,"30-40",
   IF(Table2[[#This Row],[Age_Cleaned]]&lt;=50,"40-50","50+")))</f>
        <v>40-50</v>
      </c>
      <c r="AF1129" s="2">
        <f>Table2[[#This Row],[MntWines]]+Table2[[#This Row],[MntFruits]]+Table2[[#This Row],[MntMeatProducts]]+Table2[[#This Row],[MntFishProducts]]+Table2[[#This Row],[MntSweetProducts]]+Table2[[#This Row],[MntGoldProds]]</f>
        <v>25</v>
      </c>
      <c r="AG1129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12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129" s="2">
        <f>IF(Table2[[#This Row],[Marital_Cleaned]]="In Relationship",2,1) + Table2[[#This Row],[Kidhome]] + Table2[[#This Row],[Teenhome]]</f>
        <v>3</v>
      </c>
      <c r="AJ112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129" s="2">
        <f>IF(OR(Table2[[#This Row],[ Income ]]="",Table2[[#This Row],[ Income ]]&gt;200000),ROUND(MEDIAN(Table2[[ Income ]]),0),Table2[[#This Row],[ Income ]])</f>
        <v>26228</v>
      </c>
      <c r="AL1129" s="2" t="str">
        <f>IF(Table2[[#This Row],[Income_Cleaned]]&lt;35000,"Low",
   IF(Table2[[#This Row],[Income_Cleaned]]&lt;=70000,"Medium","High"))</f>
        <v>Low</v>
      </c>
    </row>
    <row r="1130" spans="1:38" x14ac:dyDescent="0.35">
      <c r="A1130">
        <v>10380</v>
      </c>
      <c r="B1130">
        <v>1972</v>
      </c>
      <c r="C1130" t="s">
        <v>43</v>
      </c>
      <c r="D1130" t="s">
        <v>35</v>
      </c>
      <c r="E1130">
        <v>37787</v>
      </c>
      <c r="F1130">
        <v>1</v>
      </c>
      <c r="G1130">
        <v>0</v>
      </c>
      <c r="H1130" s="1">
        <v>41537</v>
      </c>
      <c r="I1130">
        <v>50</v>
      </c>
      <c r="J1130">
        <v>40</v>
      </c>
      <c r="K1130">
        <v>1</v>
      </c>
      <c r="L1130">
        <v>40</v>
      </c>
      <c r="M1130">
        <v>4</v>
      </c>
      <c r="N1130">
        <v>3</v>
      </c>
      <c r="O1130">
        <v>18</v>
      </c>
      <c r="P1130">
        <v>1</v>
      </c>
      <c r="Q1130">
        <v>3</v>
      </c>
      <c r="R1130">
        <v>0</v>
      </c>
      <c r="S1130">
        <v>3</v>
      </c>
      <c r="T1130">
        <v>8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 t="s">
        <v>42</v>
      </c>
      <c r="AC1130">
        <f>2014 - Table2[[#This Row],[Year_Birth]]</f>
        <v>42</v>
      </c>
      <c r="AD1130">
        <f>IF(Table2[[#This Row],[Age]]&gt;100, "100", Table2[[#This Row],[Age]])</f>
        <v>42</v>
      </c>
      <c r="AE1130" t="str">
        <f>IF(Table2[[#This Row],[Age_Cleaned]]&lt;30,"&lt;30",
   IF(Table2[[#This Row],[Age_Cleaned]]&lt;=40,"30-40",
   IF(Table2[[#This Row],[Age_Cleaned]]&lt;=50,"40-50","50+")))</f>
        <v>40-50</v>
      </c>
      <c r="AF1130" s="2">
        <f>Table2[[#This Row],[MntWines]]+Table2[[#This Row],[MntFruits]]+Table2[[#This Row],[MntMeatProducts]]+Table2[[#This Row],[MntFishProducts]]+Table2[[#This Row],[MntSweetProducts]]+Table2[[#This Row],[MntGoldProds]]</f>
        <v>106</v>
      </c>
      <c r="AG1130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13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130" s="2">
        <f>IF(Table2[[#This Row],[Marital_Cleaned]]="In Relationship",2,1) + Table2[[#This Row],[Kidhome]] + Table2[[#This Row],[Teenhome]]</f>
        <v>3</v>
      </c>
      <c r="AJ113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130" s="2">
        <f>IF(OR(Table2[[#This Row],[ Income ]]="",Table2[[#This Row],[ Income ]]&gt;200000),ROUND(MEDIAN(Table2[[ Income ]]),0),Table2[[#This Row],[ Income ]])</f>
        <v>37787</v>
      </c>
      <c r="AL1130" s="2" t="str">
        <f>IF(Table2[[#This Row],[Income_Cleaned]]&lt;35000,"Low",
   IF(Table2[[#This Row],[Income_Cleaned]]&lt;=70000,"Medium","High"))</f>
        <v>Medium</v>
      </c>
    </row>
    <row r="1131" spans="1:38" x14ac:dyDescent="0.35">
      <c r="A1131">
        <v>7037</v>
      </c>
      <c r="B1131">
        <v>1974</v>
      </c>
      <c r="C1131" t="s">
        <v>39</v>
      </c>
      <c r="D1131" t="s">
        <v>35</v>
      </c>
      <c r="E1131">
        <v>37087</v>
      </c>
      <c r="F1131">
        <v>1</v>
      </c>
      <c r="G1131">
        <v>0</v>
      </c>
      <c r="H1131" s="1">
        <v>41497</v>
      </c>
      <c r="I1131">
        <v>50</v>
      </c>
      <c r="J1131">
        <v>194</v>
      </c>
      <c r="K1131">
        <v>55</v>
      </c>
      <c r="L1131">
        <v>134</v>
      </c>
      <c r="M1131">
        <v>15</v>
      </c>
      <c r="N1131">
        <v>0</v>
      </c>
      <c r="O1131">
        <v>3</v>
      </c>
      <c r="P1131">
        <v>3</v>
      </c>
      <c r="Q1131">
        <v>4</v>
      </c>
      <c r="R1131">
        <v>2</v>
      </c>
      <c r="S1131">
        <v>8</v>
      </c>
      <c r="T1131">
        <v>6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 t="s">
        <v>45</v>
      </c>
      <c r="AC1131">
        <f>2014 - Table2[[#This Row],[Year_Birth]]</f>
        <v>40</v>
      </c>
      <c r="AD1131">
        <f>IF(Table2[[#This Row],[Age]]&gt;100, "100", Table2[[#This Row],[Age]])</f>
        <v>40</v>
      </c>
      <c r="AE1131" t="str">
        <f>IF(Table2[[#This Row],[Age_Cleaned]]&lt;30,"&lt;30",
   IF(Table2[[#This Row],[Age_Cleaned]]&lt;=40,"30-40",
   IF(Table2[[#This Row],[Age_Cleaned]]&lt;=50,"40-50","50+")))</f>
        <v>30-40</v>
      </c>
      <c r="AF1131" s="2">
        <f>Table2[[#This Row],[MntWines]]+Table2[[#This Row],[MntFruits]]+Table2[[#This Row],[MntMeatProducts]]+Table2[[#This Row],[MntFishProducts]]+Table2[[#This Row],[MntSweetProducts]]+Table2[[#This Row],[MntGoldProds]]</f>
        <v>401</v>
      </c>
      <c r="AG1131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13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131" s="2">
        <f>IF(Table2[[#This Row],[Marital_Cleaned]]="In Relationship",2,1) + Table2[[#This Row],[Kidhome]] + Table2[[#This Row],[Teenhome]]</f>
        <v>3</v>
      </c>
      <c r="AJ113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131" s="2">
        <f>IF(OR(Table2[[#This Row],[ Income ]]="",Table2[[#This Row],[ Income ]]&gt;200000),ROUND(MEDIAN(Table2[[ Income ]]),0),Table2[[#This Row],[ Income ]])</f>
        <v>37087</v>
      </c>
      <c r="AL1131" s="2" t="str">
        <f>IF(Table2[[#This Row],[Income_Cleaned]]&lt;35000,"Low",
   IF(Table2[[#This Row],[Income_Cleaned]]&lt;=70000,"Medium","High"))</f>
        <v>Medium</v>
      </c>
    </row>
    <row r="1132" spans="1:38" x14ac:dyDescent="0.35">
      <c r="A1132">
        <v>11096</v>
      </c>
      <c r="B1132">
        <v>1952</v>
      </c>
      <c r="C1132" t="s">
        <v>40</v>
      </c>
      <c r="D1132" t="s">
        <v>37</v>
      </c>
      <c r="E1132">
        <v>57247</v>
      </c>
      <c r="F1132">
        <v>0</v>
      </c>
      <c r="G1132">
        <v>1</v>
      </c>
      <c r="H1132" s="1">
        <v>41494</v>
      </c>
      <c r="I1132">
        <v>50</v>
      </c>
      <c r="J1132">
        <v>99</v>
      </c>
      <c r="K1132">
        <v>4</v>
      </c>
      <c r="L1132">
        <v>32</v>
      </c>
      <c r="M1132">
        <v>37</v>
      </c>
      <c r="N1132">
        <v>54</v>
      </c>
      <c r="O1132">
        <v>6</v>
      </c>
      <c r="P1132">
        <v>2</v>
      </c>
      <c r="Q1132">
        <v>2</v>
      </c>
      <c r="R1132">
        <v>1</v>
      </c>
      <c r="S1132">
        <v>7</v>
      </c>
      <c r="T1132">
        <v>2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 t="s">
        <v>32</v>
      </c>
      <c r="AC1132">
        <f>2014 - Table2[[#This Row],[Year_Birth]]</f>
        <v>62</v>
      </c>
      <c r="AD1132">
        <f>IF(Table2[[#This Row],[Age]]&gt;100, "100", Table2[[#This Row],[Age]])</f>
        <v>62</v>
      </c>
      <c r="AE1132" t="str">
        <f>IF(Table2[[#This Row],[Age_Cleaned]]&lt;30,"&lt;30",
   IF(Table2[[#This Row],[Age_Cleaned]]&lt;=40,"30-40",
   IF(Table2[[#This Row],[Age_Cleaned]]&lt;=50,"40-50","50+")))</f>
        <v>50+</v>
      </c>
      <c r="AF1132" s="2">
        <f>Table2[[#This Row],[MntWines]]+Table2[[#This Row],[MntFruits]]+Table2[[#This Row],[MntMeatProducts]]+Table2[[#This Row],[MntFishProducts]]+Table2[[#This Row],[MntSweetProducts]]+Table2[[#This Row],[MntGoldProds]]</f>
        <v>232</v>
      </c>
      <c r="AG1132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13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132" s="2">
        <f>IF(Table2[[#This Row],[Marital_Cleaned]]="In Relationship",2,1) + Table2[[#This Row],[Kidhome]] + Table2[[#This Row],[Teenhome]]</f>
        <v>3</v>
      </c>
      <c r="AJ113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1132" s="2">
        <f>IF(OR(Table2[[#This Row],[ Income ]]="",Table2[[#This Row],[ Income ]]&gt;200000),ROUND(MEDIAN(Table2[[ Income ]]),0),Table2[[#This Row],[ Income ]])</f>
        <v>57247</v>
      </c>
      <c r="AL1132" s="2" t="str">
        <f>IF(Table2[[#This Row],[Income_Cleaned]]&lt;35000,"Low",
   IF(Table2[[#This Row],[Income_Cleaned]]&lt;=70000,"Medium","High"))</f>
        <v>Medium</v>
      </c>
    </row>
    <row r="1133" spans="1:38" x14ac:dyDescent="0.35">
      <c r="A1133">
        <v>6374</v>
      </c>
      <c r="B1133">
        <v>1954</v>
      </c>
      <c r="C1133" t="s">
        <v>39</v>
      </c>
      <c r="D1133" t="s">
        <v>35</v>
      </c>
      <c r="E1133">
        <v>36930</v>
      </c>
      <c r="F1133">
        <v>0</v>
      </c>
      <c r="G1133">
        <v>1</v>
      </c>
      <c r="H1133" s="1">
        <v>41411</v>
      </c>
      <c r="I1133">
        <v>50</v>
      </c>
      <c r="J1133">
        <v>223</v>
      </c>
      <c r="K1133">
        <v>2</v>
      </c>
      <c r="L1133">
        <v>31</v>
      </c>
      <c r="M1133">
        <v>0</v>
      </c>
      <c r="N1133">
        <v>2</v>
      </c>
      <c r="O1133">
        <v>39</v>
      </c>
      <c r="P1133">
        <v>5</v>
      </c>
      <c r="Q1133">
        <v>5</v>
      </c>
      <c r="R1133">
        <v>2</v>
      </c>
      <c r="S1133">
        <v>4</v>
      </c>
      <c r="T1133">
        <v>8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 t="s">
        <v>32</v>
      </c>
      <c r="AC1133">
        <f>2014 - Table2[[#This Row],[Year_Birth]]</f>
        <v>60</v>
      </c>
      <c r="AD1133">
        <f>IF(Table2[[#This Row],[Age]]&gt;100, "100", Table2[[#This Row],[Age]])</f>
        <v>60</v>
      </c>
      <c r="AE1133" t="str">
        <f>IF(Table2[[#This Row],[Age_Cleaned]]&lt;30,"&lt;30",
   IF(Table2[[#This Row],[Age_Cleaned]]&lt;=40,"30-40",
   IF(Table2[[#This Row],[Age_Cleaned]]&lt;=50,"40-50","50+")))</f>
        <v>50+</v>
      </c>
      <c r="AF1133" s="2">
        <f>Table2[[#This Row],[MntWines]]+Table2[[#This Row],[MntFruits]]+Table2[[#This Row],[MntMeatProducts]]+Table2[[#This Row],[MntFishProducts]]+Table2[[#This Row],[MntSweetProducts]]+Table2[[#This Row],[MntGoldProds]]</f>
        <v>297</v>
      </c>
      <c r="AG1133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13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133" s="2">
        <f>IF(Table2[[#This Row],[Marital_Cleaned]]="In Relationship",2,1) + Table2[[#This Row],[Kidhome]] + Table2[[#This Row],[Teenhome]]</f>
        <v>3</v>
      </c>
      <c r="AJ113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133" s="2">
        <f>IF(OR(Table2[[#This Row],[ Income ]]="",Table2[[#This Row],[ Income ]]&gt;200000),ROUND(MEDIAN(Table2[[ Income ]]),0),Table2[[#This Row],[ Income ]])</f>
        <v>36930</v>
      </c>
      <c r="AL1133" s="2" t="str">
        <f>IF(Table2[[#This Row],[Income_Cleaned]]&lt;35000,"Low",
   IF(Table2[[#This Row],[Income_Cleaned]]&lt;=70000,"Medium","High"))</f>
        <v>Medium</v>
      </c>
    </row>
    <row r="1134" spans="1:38" x14ac:dyDescent="0.35">
      <c r="A1134">
        <v>5552</v>
      </c>
      <c r="B1134">
        <v>1963</v>
      </c>
      <c r="C1134" t="s">
        <v>43</v>
      </c>
      <c r="D1134" t="s">
        <v>31</v>
      </c>
      <c r="E1134">
        <v>48721</v>
      </c>
      <c r="F1134">
        <v>1</v>
      </c>
      <c r="G1134">
        <v>1</v>
      </c>
      <c r="H1134" s="1">
        <v>41407</v>
      </c>
      <c r="I1134">
        <v>50</v>
      </c>
      <c r="J1134">
        <v>81</v>
      </c>
      <c r="K1134">
        <v>18</v>
      </c>
      <c r="L1134">
        <v>113</v>
      </c>
      <c r="M1134">
        <v>47</v>
      </c>
      <c r="N1134">
        <v>13</v>
      </c>
      <c r="O1134">
        <v>21</v>
      </c>
      <c r="P1134">
        <v>6</v>
      </c>
      <c r="Q1134">
        <v>4</v>
      </c>
      <c r="R1134">
        <v>2</v>
      </c>
      <c r="S1134">
        <v>5</v>
      </c>
      <c r="T1134">
        <v>6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 t="s">
        <v>45</v>
      </c>
      <c r="AC1134">
        <f>2014 - Table2[[#This Row],[Year_Birth]]</f>
        <v>51</v>
      </c>
      <c r="AD1134">
        <f>IF(Table2[[#This Row],[Age]]&gt;100, "100", Table2[[#This Row],[Age]])</f>
        <v>51</v>
      </c>
      <c r="AE1134" t="str">
        <f>IF(Table2[[#This Row],[Age_Cleaned]]&lt;30,"&lt;30",
   IF(Table2[[#This Row],[Age_Cleaned]]&lt;=40,"30-40",
   IF(Table2[[#This Row],[Age_Cleaned]]&lt;=50,"40-50","50+")))</f>
        <v>50+</v>
      </c>
      <c r="AF1134" s="2">
        <f>Table2[[#This Row],[MntWines]]+Table2[[#This Row],[MntFruits]]+Table2[[#This Row],[MntMeatProducts]]+Table2[[#This Row],[MntFishProducts]]+Table2[[#This Row],[MntSweetProducts]]+Table2[[#This Row],[MntGoldProds]]</f>
        <v>293</v>
      </c>
      <c r="AG1134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13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1134" s="2">
        <f>IF(Table2[[#This Row],[Marital_Cleaned]]="In Relationship",2,1) + Table2[[#This Row],[Kidhome]] + Table2[[#This Row],[Teenhome]]</f>
        <v>3</v>
      </c>
      <c r="AJ113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134" s="2">
        <f>IF(OR(Table2[[#This Row],[ Income ]]="",Table2[[#This Row],[ Income ]]&gt;200000),ROUND(MEDIAN(Table2[[ Income ]]),0),Table2[[#This Row],[ Income ]])</f>
        <v>48721</v>
      </c>
      <c r="AL1134" s="2" t="str">
        <f>IF(Table2[[#This Row],[Income_Cleaned]]&lt;35000,"Low",
   IF(Table2[[#This Row],[Income_Cleaned]]&lt;=70000,"Medium","High"))</f>
        <v>Medium</v>
      </c>
    </row>
    <row r="1135" spans="1:38" x14ac:dyDescent="0.35">
      <c r="A1135">
        <v>2245</v>
      </c>
      <c r="B1135">
        <v>1969</v>
      </c>
      <c r="C1135" t="s">
        <v>43</v>
      </c>
      <c r="D1135" t="s">
        <v>35</v>
      </c>
      <c r="E1135">
        <v>43641</v>
      </c>
      <c r="F1135">
        <v>1</v>
      </c>
      <c r="G1135">
        <v>1</v>
      </c>
      <c r="H1135" s="1">
        <v>41386</v>
      </c>
      <c r="I1135">
        <v>50</v>
      </c>
      <c r="J1135">
        <v>57</v>
      </c>
      <c r="K1135">
        <v>2</v>
      </c>
      <c r="L1135">
        <v>51</v>
      </c>
      <c r="M1135">
        <v>4</v>
      </c>
      <c r="N1135">
        <v>2</v>
      </c>
      <c r="O1135">
        <v>23</v>
      </c>
      <c r="P1135">
        <v>3</v>
      </c>
      <c r="Q1135">
        <v>2</v>
      </c>
      <c r="R1135">
        <v>1</v>
      </c>
      <c r="S1135">
        <v>4</v>
      </c>
      <c r="T1135">
        <v>6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 t="s">
        <v>32</v>
      </c>
      <c r="AC1135">
        <f>2014 - Table2[[#This Row],[Year_Birth]]</f>
        <v>45</v>
      </c>
      <c r="AD1135">
        <f>IF(Table2[[#This Row],[Age]]&gt;100, "100", Table2[[#This Row],[Age]])</f>
        <v>45</v>
      </c>
      <c r="AE1135" t="str">
        <f>IF(Table2[[#This Row],[Age_Cleaned]]&lt;30,"&lt;30",
   IF(Table2[[#This Row],[Age_Cleaned]]&lt;=40,"30-40",
   IF(Table2[[#This Row],[Age_Cleaned]]&lt;=50,"40-50","50+")))</f>
        <v>40-50</v>
      </c>
      <c r="AF1135" s="2">
        <f>Table2[[#This Row],[MntWines]]+Table2[[#This Row],[MntFruits]]+Table2[[#This Row],[MntMeatProducts]]+Table2[[#This Row],[MntFishProducts]]+Table2[[#This Row],[MntSweetProducts]]+Table2[[#This Row],[MntGoldProds]]</f>
        <v>139</v>
      </c>
      <c r="AG1135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13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135" s="2">
        <f>IF(Table2[[#This Row],[Marital_Cleaned]]="In Relationship",2,1) + Table2[[#This Row],[Kidhome]] + Table2[[#This Row],[Teenhome]]</f>
        <v>4</v>
      </c>
      <c r="AJ113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135" s="2">
        <f>IF(OR(Table2[[#This Row],[ Income ]]="",Table2[[#This Row],[ Income ]]&gt;200000),ROUND(MEDIAN(Table2[[ Income ]]),0),Table2[[#This Row],[ Income ]])</f>
        <v>43641</v>
      </c>
      <c r="AL1135" s="2" t="str">
        <f>IF(Table2[[#This Row],[Income_Cleaned]]&lt;35000,"Low",
   IF(Table2[[#This Row],[Income_Cleaned]]&lt;=70000,"Medium","High"))</f>
        <v>Medium</v>
      </c>
    </row>
    <row r="1136" spans="1:38" x14ac:dyDescent="0.35">
      <c r="A1136">
        <v>6200</v>
      </c>
      <c r="B1136">
        <v>1951</v>
      </c>
      <c r="C1136" t="s">
        <v>30</v>
      </c>
      <c r="D1136" t="s">
        <v>35</v>
      </c>
      <c r="E1136">
        <v>75903</v>
      </c>
      <c r="F1136">
        <v>0</v>
      </c>
      <c r="G1136">
        <v>1</v>
      </c>
      <c r="H1136" s="1">
        <v>41372</v>
      </c>
      <c r="I1136">
        <v>50</v>
      </c>
      <c r="J1136">
        <v>340</v>
      </c>
      <c r="K1136">
        <v>108</v>
      </c>
      <c r="L1136">
        <v>185</v>
      </c>
      <c r="M1136">
        <v>130</v>
      </c>
      <c r="N1136">
        <v>38</v>
      </c>
      <c r="O1136">
        <v>100</v>
      </c>
      <c r="P1136">
        <v>2</v>
      </c>
      <c r="Q1136">
        <v>6</v>
      </c>
      <c r="R1136">
        <v>6</v>
      </c>
      <c r="S1136">
        <v>9</v>
      </c>
      <c r="T1136">
        <v>3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 t="s">
        <v>32</v>
      </c>
      <c r="AC1136">
        <f>2014 - Table2[[#This Row],[Year_Birth]]</f>
        <v>63</v>
      </c>
      <c r="AD1136">
        <f>IF(Table2[[#This Row],[Age]]&gt;100, "100", Table2[[#This Row],[Age]])</f>
        <v>63</v>
      </c>
      <c r="AE1136" t="str">
        <f>IF(Table2[[#This Row],[Age_Cleaned]]&lt;30,"&lt;30",
   IF(Table2[[#This Row],[Age_Cleaned]]&lt;=40,"30-40",
   IF(Table2[[#This Row],[Age_Cleaned]]&lt;=50,"40-50","50+")))</f>
        <v>50+</v>
      </c>
      <c r="AF1136" s="2">
        <f>Table2[[#This Row],[MntWines]]+Table2[[#This Row],[MntFruits]]+Table2[[#This Row],[MntMeatProducts]]+Table2[[#This Row],[MntFishProducts]]+Table2[[#This Row],[MntSweetProducts]]+Table2[[#This Row],[MntGoldProds]]</f>
        <v>901</v>
      </c>
      <c r="AG1136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13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136" s="2">
        <f>IF(Table2[[#This Row],[Marital_Cleaned]]="In Relationship",2,1) + Table2[[#This Row],[Kidhome]] + Table2[[#This Row],[Teenhome]]</f>
        <v>3</v>
      </c>
      <c r="AJ113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136" s="2">
        <f>IF(OR(Table2[[#This Row],[ Income ]]="",Table2[[#This Row],[ Income ]]&gt;200000),ROUND(MEDIAN(Table2[[ Income ]]),0),Table2[[#This Row],[ Income ]])</f>
        <v>75903</v>
      </c>
      <c r="AL1136" s="2" t="str">
        <f>IF(Table2[[#This Row],[Income_Cleaned]]&lt;35000,"Low",
   IF(Table2[[#This Row],[Income_Cleaned]]&lt;=70000,"Medium","High"))</f>
        <v>High</v>
      </c>
    </row>
    <row r="1137" spans="1:38" x14ac:dyDescent="0.35">
      <c r="A1137">
        <v>9904</v>
      </c>
      <c r="B1137">
        <v>1956</v>
      </c>
      <c r="C1137" t="s">
        <v>30</v>
      </c>
      <c r="D1137" t="s">
        <v>35</v>
      </c>
      <c r="E1137">
        <v>71391</v>
      </c>
      <c r="F1137">
        <v>0</v>
      </c>
      <c r="G1137">
        <v>1</v>
      </c>
      <c r="H1137" s="1">
        <v>41362</v>
      </c>
      <c r="I1137">
        <v>50</v>
      </c>
      <c r="J1137">
        <v>336</v>
      </c>
      <c r="K1137">
        <v>123</v>
      </c>
      <c r="L1137">
        <v>274</v>
      </c>
      <c r="M1137">
        <v>46</v>
      </c>
      <c r="N1137">
        <v>123</v>
      </c>
      <c r="O1137">
        <v>141</v>
      </c>
      <c r="P1137">
        <v>5</v>
      </c>
      <c r="Q1137">
        <v>6</v>
      </c>
      <c r="R1137">
        <v>5</v>
      </c>
      <c r="S1137">
        <v>12</v>
      </c>
      <c r="T1137">
        <v>3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 t="s">
        <v>34</v>
      </c>
      <c r="AC1137">
        <f>2014 - Table2[[#This Row],[Year_Birth]]</f>
        <v>58</v>
      </c>
      <c r="AD1137">
        <f>IF(Table2[[#This Row],[Age]]&gt;100, "100", Table2[[#This Row],[Age]])</f>
        <v>58</v>
      </c>
      <c r="AE1137" t="str">
        <f>IF(Table2[[#This Row],[Age_Cleaned]]&lt;30,"&lt;30",
   IF(Table2[[#This Row],[Age_Cleaned]]&lt;=40,"30-40",
   IF(Table2[[#This Row],[Age_Cleaned]]&lt;=50,"40-50","50+")))</f>
        <v>50+</v>
      </c>
      <c r="AF1137" s="2">
        <f>Table2[[#This Row],[MntWines]]+Table2[[#This Row],[MntFruits]]+Table2[[#This Row],[MntMeatProducts]]+Table2[[#This Row],[MntFishProducts]]+Table2[[#This Row],[MntSweetProducts]]+Table2[[#This Row],[MntGoldProds]]</f>
        <v>1043</v>
      </c>
      <c r="AG1137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13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137" s="2">
        <f>IF(Table2[[#This Row],[Marital_Cleaned]]="In Relationship",2,1) + Table2[[#This Row],[Kidhome]] + Table2[[#This Row],[Teenhome]]</f>
        <v>3</v>
      </c>
      <c r="AJ113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137" s="2">
        <f>IF(OR(Table2[[#This Row],[ Income ]]="",Table2[[#This Row],[ Income ]]&gt;200000),ROUND(MEDIAN(Table2[[ Income ]]),0),Table2[[#This Row],[ Income ]])</f>
        <v>71391</v>
      </c>
      <c r="AL1137" s="2" t="str">
        <f>IF(Table2[[#This Row],[Income_Cleaned]]&lt;35000,"Low",
   IF(Table2[[#This Row],[Income_Cleaned]]&lt;=70000,"Medium","High"))</f>
        <v>High</v>
      </c>
    </row>
    <row r="1138" spans="1:38" x14ac:dyDescent="0.35">
      <c r="A1138">
        <v>10031</v>
      </c>
      <c r="B1138">
        <v>1976</v>
      </c>
      <c r="C1138" t="s">
        <v>39</v>
      </c>
      <c r="D1138" t="s">
        <v>35</v>
      </c>
      <c r="E1138">
        <v>16927</v>
      </c>
      <c r="F1138">
        <v>1</v>
      </c>
      <c r="G1138">
        <v>1</v>
      </c>
      <c r="H1138" s="1">
        <v>41315</v>
      </c>
      <c r="I1138">
        <v>50</v>
      </c>
      <c r="J1138">
        <v>20</v>
      </c>
      <c r="K1138">
        <v>2</v>
      </c>
      <c r="L1138">
        <v>23</v>
      </c>
      <c r="M1138">
        <v>3</v>
      </c>
      <c r="N1138">
        <v>1</v>
      </c>
      <c r="O1138">
        <v>4</v>
      </c>
      <c r="P1138">
        <v>5</v>
      </c>
      <c r="Q1138">
        <v>3</v>
      </c>
      <c r="R1138">
        <v>0</v>
      </c>
      <c r="S1138">
        <v>4</v>
      </c>
      <c r="T1138">
        <v>8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 t="s">
        <v>45</v>
      </c>
      <c r="AC1138">
        <f>2014 - Table2[[#This Row],[Year_Birth]]</f>
        <v>38</v>
      </c>
      <c r="AD1138">
        <f>IF(Table2[[#This Row],[Age]]&gt;100, "100", Table2[[#This Row],[Age]])</f>
        <v>38</v>
      </c>
      <c r="AE1138" t="str">
        <f>IF(Table2[[#This Row],[Age_Cleaned]]&lt;30,"&lt;30",
   IF(Table2[[#This Row],[Age_Cleaned]]&lt;=40,"30-40",
   IF(Table2[[#This Row],[Age_Cleaned]]&lt;=50,"40-50","50+")))</f>
        <v>30-40</v>
      </c>
      <c r="AF1138" s="2">
        <f>Table2[[#This Row],[MntWines]]+Table2[[#This Row],[MntFruits]]+Table2[[#This Row],[MntMeatProducts]]+Table2[[#This Row],[MntFishProducts]]+Table2[[#This Row],[MntSweetProducts]]+Table2[[#This Row],[MntGoldProds]]</f>
        <v>53</v>
      </c>
      <c r="AG1138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13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138" s="2">
        <f>IF(Table2[[#This Row],[Marital_Cleaned]]="In Relationship",2,1) + Table2[[#This Row],[Kidhome]] + Table2[[#This Row],[Teenhome]]</f>
        <v>4</v>
      </c>
      <c r="AJ113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138" s="2">
        <f>IF(OR(Table2[[#This Row],[ Income ]]="",Table2[[#This Row],[ Income ]]&gt;200000),ROUND(MEDIAN(Table2[[ Income ]]),0),Table2[[#This Row],[ Income ]])</f>
        <v>16927</v>
      </c>
      <c r="AL1138" s="2" t="str">
        <f>IF(Table2[[#This Row],[Income_Cleaned]]&lt;35000,"Low",
   IF(Table2[[#This Row],[Income_Cleaned]]&lt;=70000,"Medium","High"))</f>
        <v>Low</v>
      </c>
    </row>
    <row r="1139" spans="1:38" x14ac:dyDescent="0.35">
      <c r="A1139">
        <v>6642</v>
      </c>
      <c r="B1139">
        <v>1961</v>
      </c>
      <c r="C1139" t="s">
        <v>30</v>
      </c>
      <c r="D1139" t="s">
        <v>31</v>
      </c>
      <c r="E1139">
        <v>27215</v>
      </c>
      <c r="F1139">
        <v>2</v>
      </c>
      <c r="G1139">
        <v>1</v>
      </c>
      <c r="H1139" s="1">
        <v>41297</v>
      </c>
      <c r="I1139">
        <v>50</v>
      </c>
      <c r="J1139">
        <v>30</v>
      </c>
      <c r="K1139">
        <v>5</v>
      </c>
      <c r="L1139">
        <v>22</v>
      </c>
      <c r="M1139">
        <v>8</v>
      </c>
      <c r="N1139">
        <v>9</v>
      </c>
      <c r="O1139">
        <v>28</v>
      </c>
      <c r="P1139">
        <v>4</v>
      </c>
      <c r="Q1139">
        <v>2</v>
      </c>
      <c r="R1139">
        <v>1</v>
      </c>
      <c r="S1139">
        <v>4</v>
      </c>
      <c r="T1139">
        <v>6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 t="s">
        <v>45</v>
      </c>
      <c r="AC1139">
        <f>2014 - Table2[[#This Row],[Year_Birth]]</f>
        <v>53</v>
      </c>
      <c r="AD1139">
        <f>IF(Table2[[#This Row],[Age]]&gt;100, "100", Table2[[#This Row],[Age]])</f>
        <v>53</v>
      </c>
      <c r="AE1139" t="str">
        <f>IF(Table2[[#This Row],[Age_Cleaned]]&lt;30,"&lt;30",
   IF(Table2[[#This Row],[Age_Cleaned]]&lt;=40,"30-40",
   IF(Table2[[#This Row],[Age_Cleaned]]&lt;=50,"40-50","50+")))</f>
        <v>50+</v>
      </c>
      <c r="AF1139" s="2">
        <f>Table2[[#This Row],[MntWines]]+Table2[[#This Row],[MntFruits]]+Table2[[#This Row],[MntMeatProducts]]+Table2[[#This Row],[MntFishProducts]]+Table2[[#This Row],[MntSweetProducts]]+Table2[[#This Row],[MntGoldProds]]</f>
        <v>102</v>
      </c>
      <c r="AG1139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13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1139" s="2">
        <f>IF(Table2[[#This Row],[Marital_Cleaned]]="In Relationship",2,1) + Table2[[#This Row],[Kidhome]] + Table2[[#This Row],[Teenhome]]</f>
        <v>4</v>
      </c>
      <c r="AJ113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139" s="2">
        <f>IF(OR(Table2[[#This Row],[ Income ]]="",Table2[[#This Row],[ Income ]]&gt;200000),ROUND(MEDIAN(Table2[[ Income ]]),0),Table2[[#This Row],[ Income ]])</f>
        <v>27215</v>
      </c>
      <c r="AL1139" s="2" t="str">
        <f>IF(Table2[[#This Row],[Income_Cleaned]]&lt;35000,"Low",
   IF(Table2[[#This Row],[Income_Cleaned]]&lt;=70000,"Medium","High"))</f>
        <v>Low</v>
      </c>
    </row>
    <row r="1140" spans="1:38" x14ac:dyDescent="0.35">
      <c r="A1140">
        <v>10882</v>
      </c>
      <c r="B1140">
        <v>1976</v>
      </c>
      <c r="C1140" t="s">
        <v>30</v>
      </c>
      <c r="D1140" t="s">
        <v>35</v>
      </c>
      <c r="E1140">
        <v>53858</v>
      </c>
      <c r="F1140">
        <v>0</v>
      </c>
      <c r="G1140">
        <v>1</v>
      </c>
      <c r="H1140" s="1">
        <v>41222</v>
      </c>
      <c r="I1140">
        <v>50</v>
      </c>
      <c r="J1140">
        <v>407</v>
      </c>
      <c r="K1140">
        <v>53</v>
      </c>
      <c r="L1140">
        <v>221</v>
      </c>
      <c r="M1140">
        <v>58</v>
      </c>
      <c r="N1140">
        <v>150</v>
      </c>
      <c r="O1140">
        <v>26</v>
      </c>
      <c r="P1140">
        <v>4</v>
      </c>
      <c r="Q1140">
        <v>4</v>
      </c>
      <c r="R1140">
        <v>3</v>
      </c>
      <c r="S1140">
        <v>6</v>
      </c>
      <c r="T1140">
        <v>4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 t="s">
        <v>32</v>
      </c>
      <c r="AC1140">
        <f>2014 - Table2[[#This Row],[Year_Birth]]</f>
        <v>38</v>
      </c>
      <c r="AD1140">
        <f>IF(Table2[[#This Row],[Age]]&gt;100, "100", Table2[[#This Row],[Age]])</f>
        <v>38</v>
      </c>
      <c r="AE1140" t="str">
        <f>IF(Table2[[#This Row],[Age_Cleaned]]&lt;30,"&lt;30",
   IF(Table2[[#This Row],[Age_Cleaned]]&lt;=40,"30-40",
   IF(Table2[[#This Row],[Age_Cleaned]]&lt;=50,"40-50","50+")))</f>
        <v>30-40</v>
      </c>
      <c r="AF1140" s="2">
        <f>Table2[[#This Row],[MntWines]]+Table2[[#This Row],[MntFruits]]+Table2[[#This Row],[MntMeatProducts]]+Table2[[#This Row],[MntFishProducts]]+Table2[[#This Row],[MntSweetProducts]]+Table2[[#This Row],[MntGoldProds]]</f>
        <v>915</v>
      </c>
      <c r="AG1140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14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140" s="2">
        <f>IF(Table2[[#This Row],[Marital_Cleaned]]="In Relationship",2,1) + Table2[[#This Row],[Kidhome]] + Table2[[#This Row],[Teenhome]]</f>
        <v>3</v>
      </c>
      <c r="AJ114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140" s="2">
        <f>IF(OR(Table2[[#This Row],[ Income ]]="",Table2[[#This Row],[ Income ]]&gt;200000),ROUND(MEDIAN(Table2[[ Income ]]),0),Table2[[#This Row],[ Income ]])</f>
        <v>53858</v>
      </c>
      <c r="AL1140" s="2" t="str">
        <f>IF(Table2[[#This Row],[Income_Cleaned]]&lt;35000,"Low",
   IF(Table2[[#This Row],[Income_Cleaned]]&lt;=70000,"Medium","High"))</f>
        <v>Medium</v>
      </c>
    </row>
    <row r="1141" spans="1:38" x14ac:dyDescent="0.35">
      <c r="A1141">
        <v>5636</v>
      </c>
      <c r="B1141">
        <v>1963</v>
      </c>
      <c r="C1141" t="s">
        <v>30</v>
      </c>
      <c r="D1141" t="s">
        <v>33</v>
      </c>
      <c r="E1141">
        <v>30983</v>
      </c>
      <c r="F1141">
        <v>0</v>
      </c>
      <c r="G1141">
        <v>0</v>
      </c>
      <c r="H1141" s="1">
        <v>41222</v>
      </c>
      <c r="I1141">
        <v>50</v>
      </c>
      <c r="J1141">
        <v>51</v>
      </c>
      <c r="K1141">
        <v>4</v>
      </c>
      <c r="L1141">
        <v>50</v>
      </c>
      <c r="M1141">
        <v>12</v>
      </c>
      <c r="N1141">
        <v>1</v>
      </c>
      <c r="O1141">
        <v>49</v>
      </c>
      <c r="P1141">
        <v>1</v>
      </c>
      <c r="Q1141">
        <v>4</v>
      </c>
      <c r="R1141">
        <v>0</v>
      </c>
      <c r="S1141">
        <v>3</v>
      </c>
      <c r="T1141">
        <v>8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1</v>
      </c>
      <c r="AA1141">
        <v>0</v>
      </c>
      <c r="AB1141" t="s">
        <v>42</v>
      </c>
      <c r="AC1141">
        <f>2014 - Table2[[#This Row],[Year_Birth]]</f>
        <v>51</v>
      </c>
      <c r="AD1141">
        <f>IF(Table2[[#This Row],[Age]]&gt;100, "100", Table2[[#This Row],[Age]])</f>
        <v>51</v>
      </c>
      <c r="AE1141" t="str">
        <f>IF(Table2[[#This Row],[Age_Cleaned]]&lt;30,"&lt;30",
   IF(Table2[[#This Row],[Age_Cleaned]]&lt;=40,"30-40",
   IF(Table2[[#This Row],[Age_Cleaned]]&lt;=50,"40-50","50+")))</f>
        <v>50+</v>
      </c>
      <c r="AF1141" s="2">
        <f>Table2[[#This Row],[MntWines]]+Table2[[#This Row],[MntFruits]]+Table2[[#This Row],[MntMeatProducts]]+Table2[[#This Row],[MntFishProducts]]+Table2[[#This Row],[MntSweetProducts]]+Table2[[#This Row],[MntGoldProds]]</f>
        <v>167</v>
      </c>
      <c r="AG1141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114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141" s="2">
        <f>IF(Table2[[#This Row],[Marital_Cleaned]]="In Relationship",2,1) + Table2[[#This Row],[Kidhome]] + Table2[[#This Row],[Teenhome]]</f>
        <v>1</v>
      </c>
      <c r="AJ114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141" s="2">
        <f>IF(OR(Table2[[#This Row],[ Income ]]="",Table2[[#This Row],[ Income ]]&gt;200000),ROUND(MEDIAN(Table2[[ Income ]]),0),Table2[[#This Row],[ Income ]])</f>
        <v>30983</v>
      </c>
      <c r="AL1141" s="2" t="str">
        <f>IF(Table2[[#This Row],[Income_Cleaned]]&lt;35000,"Low",
   IF(Table2[[#This Row],[Income_Cleaned]]&lt;=70000,"Medium","High"))</f>
        <v>Low</v>
      </c>
    </row>
    <row r="1142" spans="1:38" x14ac:dyDescent="0.35">
      <c r="A1142">
        <v>8692</v>
      </c>
      <c r="B1142">
        <v>1952</v>
      </c>
      <c r="C1142" t="s">
        <v>30</v>
      </c>
      <c r="D1142" t="s">
        <v>37</v>
      </c>
      <c r="E1142">
        <v>43462</v>
      </c>
      <c r="F1142">
        <v>1</v>
      </c>
      <c r="G1142">
        <v>1</v>
      </c>
      <c r="H1142" s="1">
        <v>41164</v>
      </c>
      <c r="I1142">
        <v>50</v>
      </c>
      <c r="J1142">
        <v>90</v>
      </c>
      <c r="K1142">
        <v>17</v>
      </c>
      <c r="L1142">
        <v>97</v>
      </c>
      <c r="M1142">
        <v>15</v>
      </c>
      <c r="N1142">
        <v>6</v>
      </c>
      <c r="O1142">
        <v>15</v>
      </c>
      <c r="P1142">
        <v>6</v>
      </c>
      <c r="Q1142">
        <v>4</v>
      </c>
      <c r="R1142">
        <v>1</v>
      </c>
      <c r="S1142">
        <v>5</v>
      </c>
      <c r="T1142">
        <v>8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 t="s">
        <v>32</v>
      </c>
      <c r="AC1142">
        <f>2014 - Table2[[#This Row],[Year_Birth]]</f>
        <v>62</v>
      </c>
      <c r="AD1142">
        <f>IF(Table2[[#This Row],[Age]]&gt;100, "100", Table2[[#This Row],[Age]])</f>
        <v>62</v>
      </c>
      <c r="AE1142" t="str">
        <f>IF(Table2[[#This Row],[Age_Cleaned]]&lt;30,"&lt;30",
   IF(Table2[[#This Row],[Age_Cleaned]]&lt;=40,"30-40",
   IF(Table2[[#This Row],[Age_Cleaned]]&lt;=50,"40-50","50+")))</f>
        <v>50+</v>
      </c>
      <c r="AF1142" s="2">
        <f>Table2[[#This Row],[MntWines]]+Table2[[#This Row],[MntFruits]]+Table2[[#This Row],[MntMeatProducts]]+Table2[[#This Row],[MntFishProducts]]+Table2[[#This Row],[MntSweetProducts]]+Table2[[#This Row],[MntGoldProds]]</f>
        <v>240</v>
      </c>
      <c r="AG1142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14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142" s="2">
        <f>IF(Table2[[#This Row],[Marital_Cleaned]]="In Relationship",2,1) + Table2[[#This Row],[Kidhome]] + Table2[[#This Row],[Teenhome]]</f>
        <v>4</v>
      </c>
      <c r="AJ114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142" s="2">
        <f>IF(OR(Table2[[#This Row],[ Income ]]="",Table2[[#This Row],[ Income ]]&gt;200000),ROUND(MEDIAN(Table2[[ Income ]]),0),Table2[[#This Row],[ Income ]])</f>
        <v>43462</v>
      </c>
      <c r="AL1142" s="2" t="str">
        <f>IF(Table2[[#This Row],[Income_Cleaned]]&lt;35000,"Low",
   IF(Table2[[#This Row],[Income_Cleaned]]&lt;=70000,"Medium","High"))</f>
        <v>Medium</v>
      </c>
    </row>
    <row r="1143" spans="1:38" x14ac:dyDescent="0.35">
      <c r="A1143">
        <v>8091</v>
      </c>
      <c r="B1143">
        <v>1956</v>
      </c>
      <c r="C1143" t="s">
        <v>30</v>
      </c>
      <c r="D1143" t="s">
        <v>35</v>
      </c>
      <c r="E1143">
        <v>63943</v>
      </c>
      <c r="F1143">
        <v>0</v>
      </c>
      <c r="G1143">
        <v>1</v>
      </c>
      <c r="H1143" s="1">
        <v>41154</v>
      </c>
      <c r="I1143">
        <v>50</v>
      </c>
      <c r="J1143">
        <v>423</v>
      </c>
      <c r="K1143">
        <v>184</v>
      </c>
      <c r="L1143">
        <v>368</v>
      </c>
      <c r="M1143">
        <v>13</v>
      </c>
      <c r="N1143">
        <v>97</v>
      </c>
      <c r="O1143">
        <v>21</v>
      </c>
      <c r="P1143">
        <v>1</v>
      </c>
      <c r="Q1143">
        <v>6</v>
      </c>
      <c r="R1143">
        <v>4</v>
      </c>
      <c r="S1143">
        <v>6</v>
      </c>
      <c r="T1143">
        <v>5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 t="s">
        <v>42</v>
      </c>
      <c r="AC1143">
        <f>2014 - Table2[[#This Row],[Year_Birth]]</f>
        <v>58</v>
      </c>
      <c r="AD1143">
        <f>IF(Table2[[#This Row],[Age]]&gt;100, "100", Table2[[#This Row],[Age]])</f>
        <v>58</v>
      </c>
      <c r="AE1143" t="str">
        <f>IF(Table2[[#This Row],[Age_Cleaned]]&lt;30,"&lt;30",
   IF(Table2[[#This Row],[Age_Cleaned]]&lt;=40,"30-40",
   IF(Table2[[#This Row],[Age_Cleaned]]&lt;=50,"40-50","50+")))</f>
        <v>50+</v>
      </c>
      <c r="AF1143" s="2">
        <f>Table2[[#This Row],[MntWines]]+Table2[[#This Row],[MntFruits]]+Table2[[#This Row],[MntMeatProducts]]+Table2[[#This Row],[MntFishProducts]]+Table2[[#This Row],[MntSweetProducts]]+Table2[[#This Row],[MntGoldProds]]</f>
        <v>1106</v>
      </c>
      <c r="AG1143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14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143" s="2">
        <f>IF(Table2[[#This Row],[Marital_Cleaned]]="In Relationship",2,1) + Table2[[#This Row],[Kidhome]] + Table2[[#This Row],[Teenhome]]</f>
        <v>3</v>
      </c>
      <c r="AJ114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143" s="2">
        <f>IF(OR(Table2[[#This Row],[ Income ]]="",Table2[[#This Row],[ Income ]]&gt;200000),ROUND(MEDIAN(Table2[[ Income ]]),0),Table2[[#This Row],[ Income ]])</f>
        <v>63943</v>
      </c>
      <c r="AL1143" s="2" t="str">
        <f>IF(Table2[[#This Row],[Income_Cleaned]]&lt;35000,"Low",
   IF(Table2[[#This Row],[Income_Cleaned]]&lt;=70000,"Medium","High"))</f>
        <v>Medium</v>
      </c>
    </row>
    <row r="1144" spans="1:38" x14ac:dyDescent="0.35">
      <c r="A1144">
        <v>8080</v>
      </c>
      <c r="B1144">
        <v>1986</v>
      </c>
      <c r="C1144" t="s">
        <v>30</v>
      </c>
      <c r="D1144" t="s">
        <v>33</v>
      </c>
      <c r="E1144">
        <v>26816</v>
      </c>
      <c r="F1144">
        <v>0</v>
      </c>
      <c r="G1144">
        <v>0</v>
      </c>
      <c r="H1144" s="1">
        <v>41138</v>
      </c>
      <c r="I1144">
        <v>50</v>
      </c>
      <c r="J1144">
        <v>5</v>
      </c>
      <c r="K1144">
        <v>1</v>
      </c>
      <c r="L1144">
        <v>6</v>
      </c>
      <c r="M1144">
        <v>3</v>
      </c>
      <c r="N1144">
        <v>4</v>
      </c>
      <c r="O1144">
        <v>3</v>
      </c>
      <c r="P1144">
        <v>1</v>
      </c>
      <c r="Q1144">
        <v>0</v>
      </c>
      <c r="R1144">
        <v>0</v>
      </c>
      <c r="S1144">
        <v>3</v>
      </c>
      <c r="T1144">
        <v>4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 t="s">
        <v>42</v>
      </c>
      <c r="AC1144">
        <f>2014 - Table2[[#This Row],[Year_Birth]]</f>
        <v>28</v>
      </c>
      <c r="AD1144">
        <f>IF(Table2[[#This Row],[Age]]&gt;100, "100", Table2[[#This Row],[Age]])</f>
        <v>28</v>
      </c>
      <c r="AE1144" t="str">
        <f>IF(Table2[[#This Row],[Age_Cleaned]]&lt;30,"&lt;30",
   IF(Table2[[#This Row],[Age_Cleaned]]&lt;=40,"30-40",
   IF(Table2[[#This Row],[Age_Cleaned]]&lt;=50,"40-50","50+")))</f>
        <v>&lt;30</v>
      </c>
      <c r="AF1144" s="2">
        <f>Table2[[#This Row],[MntWines]]+Table2[[#This Row],[MntFruits]]+Table2[[#This Row],[MntMeatProducts]]+Table2[[#This Row],[MntFishProducts]]+Table2[[#This Row],[MntSweetProducts]]+Table2[[#This Row],[MntGoldProds]]</f>
        <v>22</v>
      </c>
      <c r="AG1144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14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144" s="2">
        <f>IF(Table2[[#This Row],[Marital_Cleaned]]="In Relationship",2,1) + Table2[[#This Row],[Kidhome]] + Table2[[#This Row],[Teenhome]]</f>
        <v>1</v>
      </c>
      <c r="AJ114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144" s="2">
        <f>IF(OR(Table2[[#This Row],[ Income ]]="",Table2[[#This Row],[ Income ]]&gt;200000),ROUND(MEDIAN(Table2[[ Income ]]),0),Table2[[#This Row],[ Income ]])</f>
        <v>26816</v>
      </c>
      <c r="AL1144" s="2" t="str">
        <f>IF(Table2[[#This Row],[Income_Cleaned]]&lt;35000,"Low",
   IF(Table2[[#This Row],[Income_Cleaned]]&lt;=70000,"Medium","High"))</f>
        <v>Low</v>
      </c>
    </row>
    <row r="1145" spans="1:38" x14ac:dyDescent="0.35">
      <c r="A1145">
        <v>8370</v>
      </c>
      <c r="B1145">
        <v>1976</v>
      </c>
      <c r="C1145" t="s">
        <v>40</v>
      </c>
      <c r="D1145" t="s">
        <v>37</v>
      </c>
      <c r="E1145">
        <v>75484</v>
      </c>
      <c r="F1145">
        <v>0</v>
      </c>
      <c r="G1145">
        <v>1</v>
      </c>
      <c r="H1145" s="1">
        <v>41123</v>
      </c>
      <c r="I1145">
        <v>50</v>
      </c>
      <c r="J1145">
        <v>378</v>
      </c>
      <c r="K1145">
        <v>97</v>
      </c>
      <c r="L1145">
        <v>259</v>
      </c>
      <c r="M1145">
        <v>197</v>
      </c>
      <c r="N1145">
        <v>194</v>
      </c>
      <c r="O1145">
        <v>34</v>
      </c>
      <c r="P1145">
        <v>2</v>
      </c>
      <c r="Q1145">
        <v>7</v>
      </c>
      <c r="R1145">
        <v>3</v>
      </c>
      <c r="S1145">
        <v>6</v>
      </c>
      <c r="T1145">
        <v>4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 t="s">
        <v>34</v>
      </c>
      <c r="AC1145">
        <f>2014 - Table2[[#This Row],[Year_Birth]]</f>
        <v>38</v>
      </c>
      <c r="AD1145">
        <f>IF(Table2[[#This Row],[Age]]&gt;100, "100", Table2[[#This Row],[Age]])</f>
        <v>38</v>
      </c>
      <c r="AE1145" t="str">
        <f>IF(Table2[[#This Row],[Age_Cleaned]]&lt;30,"&lt;30",
   IF(Table2[[#This Row],[Age_Cleaned]]&lt;=40,"30-40",
   IF(Table2[[#This Row],[Age_Cleaned]]&lt;=50,"40-50","50+")))</f>
        <v>30-40</v>
      </c>
      <c r="AF1145" s="2">
        <f>Table2[[#This Row],[MntWines]]+Table2[[#This Row],[MntFruits]]+Table2[[#This Row],[MntMeatProducts]]+Table2[[#This Row],[MntFishProducts]]+Table2[[#This Row],[MntSweetProducts]]+Table2[[#This Row],[MntGoldProds]]</f>
        <v>1159</v>
      </c>
      <c r="AG1145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14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145" s="2">
        <f>IF(Table2[[#This Row],[Marital_Cleaned]]="In Relationship",2,1) + Table2[[#This Row],[Kidhome]] + Table2[[#This Row],[Teenhome]]</f>
        <v>3</v>
      </c>
      <c r="AJ114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1145" s="2">
        <f>IF(OR(Table2[[#This Row],[ Income ]]="",Table2[[#This Row],[ Income ]]&gt;200000),ROUND(MEDIAN(Table2[[ Income ]]),0),Table2[[#This Row],[ Income ]])</f>
        <v>75484</v>
      </c>
      <c r="AL1145" s="2" t="str">
        <f>IF(Table2[[#This Row],[Income_Cleaned]]&lt;35000,"Low",
   IF(Table2[[#This Row],[Income_Cleaned]]&lt;=70000,"Medium","High"))</f>
        <v>High</v>
      </c>
    </row>
    <row r="1146" spans="1:38" x14ac:dyDescent="0.35">
      <c r="A1146">
        <v>4550</v>
      </c>
      <c r="B1146">
        <v>1966</v>
      </c>
      <c r="C1146" t="s">
        <v>43</v>
      </c>
      <c r="D1146" t="s">
        <v>37</v>
      </c>
      <c r="E1146">
        <v>33564</v>
      </c>
      <c r="F1146">
        <v>0</v>
      </c>
      <c r="G1146">
        <v>1</v>
      </c>
      <c r="H1146" s="1">
        <v>41814</v>
      </c>
      <c r="I1146">
        <v>51</v>
      </c>
      <c r="J1146">
        <v>61</v>
      </c>
      <c r="K1146">
        <v>0</v>
      </c>
      <c r="L1146">
        <v>3</v>
      </c>
      <c r="M1146">
        <v>0</v>
      </c>
      <c r="N1146">
        <v>0</v>
      </c>
      <c r="O1146">
        <v>7</v>
      </c>
      <c r="P1146">
        <v>1</v>
      </c>
      <c r="Q1146">
        <v>1</v>
      </c>
      <c r="R1146">
        <v>1</v>
      </c>
      <c r="S1146">
        <v>3</v>
      </c>
      <c r="T1146">
        <v>5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 t="s">
        <v>32</v>
      </c>
      <c r="AC1146">
        <f>2014 - Table2[[#This Row],[Year_Birth]]</f>
        <v>48</v>
      </c>
      <c r="AD1146">
        <f>IF(Table2[[#This Row],[Age]]&gt;100, "100", Table2[[#This Row],[Age]])</f>
        <v>48</v>
      </c>
      <c r="AE1146" t="str">
        <f>IF(Table2[[#This Row],[Age_Cleaned]]&lt;30,"&lt;30",
   IF(Table2[[#This Row],[Age_Cleaned]]&lt;=40,"30-40",
   IF(Table2[[#This Row],[Age_Cleaned]]&lt;=50,"40-50","50+")))</f>
        <v>40-50</v>
      </c>
      <c r="AF1146" s="2">
        <f>Table2[[#This Row],[MntWines]]+Table2[[#This Row],[MntFruits]]+Table2[[#This Row],[MntMeatProducts]]+Table2[[#This Row],[MntFishProducts]]+Table2[[#This Row],[MntSweetProducts]]+Table2[[#This Row],[MntGoldProds]]</f>
        <v>71</v>
      </c>
      <c r="AG1146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14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146" s="2">
        <f>IF(Table2[[#This Row],[Marital_Cleaned]]="In Relationship",2,1) + Table2[[#This Row],[Kidhome]] + Table2[[#This Row],[Teenhome]]</f>
        <v>3</v>
      </c>
      <c r="AJ114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146" s="2">
        <f>IF(OR(Table2[[#This Row],[ Income ]]="",Table2[[#This Row],[ Income ]]&gt;200000),ROUND(MEDIAN(Table2[[ Income ]]),0),Table2[[#This Row],[ Income ]])</f>
        <v>33564</v>
      </c>
      <c r="AL1146" s="2" t="str">
        <f>IF(Table2[[#This Row],[Income_Cleaned]]&lt;35000,"Low",
   IF(Table2[[#This Row],[Income_Cleaned]]&lt;=70000,"Medium","High"))</f>
        <v>Low</v>
      </c>
    </row>
    <row r="1147" spans="1:38" x14ac:dyDescent="0.35">
      <c r="A1147">
        <v>3381</v>
      </c>
      <c r="B1147">
        <v>1953</v>
      </c>
      <c r="C1147" t="s">
        <v>43</v>
      </c>
      <c r="D1147" t="s">
        <v>35</v>
      </c>
      <c r="E1147">
        <v>54348</v>
      </c>
      <c r="F1147">
        <v>1</v>
      </c>
      <c r="G1147">
        <v>1</v>
      </c>
      <c r="H1147" s="1">
        <v>41798</v>
      </c>
      <c r="I1147">
        <v>51</v>
      </c>
      <c r="J1147">
        <v>70</v>
      </c>
      <c r="K1147">
        <v>0</v>
      </c>
      <c r="L1147">
        <v>16</v>
      </c>
      <c r="M1147">
        <v>0</v>
      </c>
      <c r="N1147">
        <v>0</v>
      </c>
      <c r="O1147">
        <v>4</v>
      </c>
      <c r="P1147">
        <v>2</v>
      </c>
      <c r="Q1147">
        <v>2</v>
      </c>
      <c r="R1147">
        <v>0</v>
      </c>
      <c r="S1147">
        <v>4</v>
      </c>
      <c r="T1147">
        <v>6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 t="s">
        <v>34</v>
      </c>
      <c r="AC1147">
        <f>2014 - Table2[[#This Row],[Year_Birth]]</f>
        <v>61</v>
      </c>
      <c r="AD1147">
        <f>IF(Table2[[#This Row],[Age]]&gt;100, "100", Table2[[#This Row],[Age]])</f>
        <v>61</v>
      </c>
      <c r="AE1147" t="str">
        <f>IF(Table2[[#This Row],[Age_Cleaned]]&lt;30,"&lt;30",
   IF(Table2[[#This Row],[Age_Cleaned]]&lt;=40,"30-40",
   IF(Table2[[#This Row],[Age_Cleaned]]&lt;=50,"40-50","50+")))</f>
        <v>50+</v>
      </c>
      <c r="AF1147" s="2">
        <f>Table2[[#This Row],[MntWines]]+Table2[[#This Row],[MntFruits]]+Table2[[#This Row],[MntMeatProducts]]+Table2[[#This Row],[MntFishProducts]]+Table2[[#This Row],[MntSweetProducts]]+Table2[[#This Row],[MntGoldProds]]</f>
        <v>90</v>
      </c>
      <c r="AG1147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14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147" s="2">
        <f>IF(Table2[[#This Row],[Marital_Cleaned]]="In Relationship",2,1) + Table2[[#This Row],[Kidhome]] + Table2[[#This Row],[Teenhome]]</f>
        <v>4</v>
      </c>
      <c r="AJ114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147" s="2">
        <f>IF(OR(Table2[[#This Row],[ Income ]]="",Table2[[#This Row],[ Income ]]&gt;200000),ROUND(MEDIAN(Table2[[ Income ]]),0),Table2[[#This Row],[ Income ]])</f>
        <v>54348</v>
      </c>
      <c r="AL1147" s="2" t="str">
        <f>IF(Table2[[#This Row],[Income_Cleaned]]&lt;35000,"Low",
   IF(Table2[[#This Row],[Income_Cleaned]]&lt;=70000,"Medium","High"))</f>
        <v>Medium</v>
      </c>
    </row>
    <row r="1148" spans="1:38" x14ac:dyDescent="0.35">
      <c r="A1148">
        <v>10556</v>
      </c>
      <c r="B1148">
        <v>1959</v>
      </c>
      <c r="C1148" t="s">
        <v>30</v>
      </c>
      <c r="D1148" t="s">
        <v>35</v>
      </c>
      <c r="E1148">
        <v>54984</v>
      </c>
      <c r="F1148">
        <v>0</v>
      </c>
      <c r="G1148">
        <v>1</v>
      </c>
      <c r="H1148" s="1">
        <v>41783</v>
      </c>
      <c r="I1148">
        <v>51</v>
      </c>
      <c r="J1148">
        <v>173</v>
      </c>
      <c r="K1148">
        <v>13</v>
      </c>
      <c r="L1148">
        <v>131</v>
      </c>
      <c r="M1148">
        <v>32</v>
      </c>
      <c r="N1148">
        <v>3</v>
      </c>
      <c r="O1148">
        <v>6</v>
      </c>
      <c r="P1148">
        <v>4</v>
      </c>
      <c r="Q1148">
        <v>6</v>
      </c>
      <c r="R1148">
        <v>1</v>
      </c>
      <c r="S1148">
        <v>6</v>
      </c>
      <c r="T1148">
        <v>7</v>
      </c>
      <c r="U1148">
        <v>0</v>
      </c>
      <c r="V1148">
        <v>0</v>
      </c>
      <c r="W1148">
        <v>0</v>
      </c>
      <c r="X1148">
        <v>1</v>
      </c>
      <c r="Y1148">
        <v>0</v>
      </c>
      <c r="Z1148">
        <v>0</v>
      </c>
      <c r="AA1148">
        <v>0</v>
      </c>
      <c r="AB1148" t="s">
        <v>32</v>
      </c>
      <c r="AC1148">
        <f>2014 - Table2[[#This Row],[Year_Birth]]</f>
        <v>55</v>
      </c>
      <c r="AD1148">
        <f>IF(Table2[[#This Row],[Age]]&gt;100, "100", Table2[[#This Row],[Age]])</f>
        <v>55</v>
      </c>
      <c r="AE1148" t="str">
        <f>IF(Table2[[#This Row],[Age_Cleaned]]&lt;30,"&lt;30",
   IF(Table2[[#This Row],[Age_Cleaned]]&lt;=40,"30-40",
   IF(Table2[[#This Row],[Age_Cleaned]]&lt;=50,"40-50","50+")))</f>
        <v>50+</v>
      </c>
      <c r="AF1148" s="2">
        <f>Table2[[#This Row],[MntWines]]+Table2[[#This Row],[MntFruits]]+Table2[[#This Row],[MntMeatProducts]]+Table2[[#This Row],[MntFishProducts]]+Table2[[#This Row],[MntSweetProducts]]+Table2[[#This Row],[MntGoldProds]]</f>
        <v>358</v>
      </c>
      <c r="AG1148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114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148" s="2">
        <f>IF(Table2[[#This Row],[Marital_Cleaned]]="In Relationship",2,1) + Table2[[#This Row],[Kidhome]] + Table2[[#This Row],[Teenhome]]</f>
        <v>3</v>
      </c>
      <c r="AJ114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148" s="2">
        <f>IF(OR(Table2[[#This Row],[ Income ]]="",Table2[[#This Row],[ Income ]]&gt;200000),ROUND(MEDIAN(Table2[[ Income ]]),0),Table2[[#This Row],[ Income ]])</f>
        <v>54984</v>
      </c>
      <c r="AL1148" s="2" t="str">
        <f>IF(Table2[[#This Row],[Income_Cleaned]]&lt;35000,"Low",
   IF(Table2[[#This Row],[Income_Cleaned]]&lt;=70000,"Medium","High"))</f>
        <v>Medium</v>
      </c>
    </row>
    <row r="1149" spans="1:38" x14ac:dyDescent="0.35">
      <c r="A1149">
        <v>9467</v>
      </c>
      <c r="B1149">
        <v>1984</v>
      </c>
      <c r="C1149" t="s">
        <v>30</v>
      </c>
      <c r="D1149" t="s">
        <v>33</v>
      </c>
      <c r="E1149">
        <v>34738</v>
      </c>
      <c r="F1149">
        <v>1</v>
      </c>
      <c r="G1149">
        <v>0</v>
      </c>
      <c r="H1149" s="1">
        <v>41770</v>
      </c>
      <c r="I1149">
        <v>51</v>
      </c>
      <c r="J1149">
        <v>3</v>
      </c>
      <c r="K1149">
        <v>2</v>
      </c>
      <c r="L1149">
        <v>10</v>
      </c>
      <c r="M1149">
        <v>3</v>
      </c>
      <c r="N1149">
        <v>0</v>
      </c>
      <c r="O1149">
        <v>2</v>
      </c>
      <c r="P1149">
        <v>1</v>
      </c>
      <c r="Q1149">
        <v>1</v>
      </c>
      <c r="R1149">
        <v>0</v>
      </c>
      <c r="S1149">
        <v>3</v>
      </c>
      <c r="T1149">
        <v>6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 t="s">
        <v>32</v>
      </c>
      <c r="AC1149">
        <f>2014 - Table2[[#This Row],[Year_Birth]]</f>
        <v>30</v>
      </c>
      <c r="AD1149">
        <f>IF(Table2[[#This Row],[Age]]&gt;100, "100", Table2[[#This Row],[Age]])</f>
        <v>30</v>
      </c>
      <c r="AE1149" t="str">
        <f>IF(Table2[[#This Row],[Age_Cleaned]]&lt;30,"&lt;30",
   IF(Table2[[#This Row],[Age_Cleaned]]&lt;=40,"30-40",
   IF(Table2[[#This Row],[Age_Cleaned]]&lt;=50,"40-50","50+")))</f>
        <v>30-40</v>
      </c>
      <c r="AF1149" s="2">
        <f>Table2[[#This Row],[MntWines]]+Table2[[#This Row],[MntFruits]]+Table2[[#This Row],[MntMeatProducts]]+Table2[[#This Row],[MntFishProducts]]+Table2[[#This Row],[MntSweetProducts]]+Table2[[#This Row],[MntGoldProds]]</f>
        <v>20</v>
      </c>
      <c r="AG1149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14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149" s="2">
        <f>IF(Table2[[#This Row],[Marital_Cleaned]]="In Relationship",2,1) + Table2[[#This Row],[Kidhome]] + Table2[[#This Row],[Teenhome]]</f>
        <v>2</v>
      </c>
      <c r="AJ114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149" s="2">
        <f>IF(OR(Table2[[#This Row],[ Income ]]="",Table2[[#This Row],[ Income ]]&gt;200000),ROUND(MEDIAN(Table2[[ Income ]]),0),Table2[[#This Row],[ Income ]])</f>
        <v>34738</v>
      </c>
      <c r="AL1149" s="2" t="str">
        <f>IF(Table2[[#This Row],[Income_Cleaned]]&lt;35000,"Low",
   IF(Table2[[#This Row],[Income_Cleaned]]&lt;=70000,"Medium","High"))</f>
        <v>Low</v>
      </c>
    </row>
    <row r="1150" spans="1:38" x14ac:dyDescent="0.35">
      <c r="A1150">
        <v>2891</v>
      </c>
      <c r="B1150">
        <v>1963</v>
      </c>
      <c r="C1150" t="s">
        <v>30</v>
      </c>
      <c r="D1150" t="s">
        <v>31</v>
      </c>
      <c r="E1150">
        <v>68118</v>
      </c>
      <c r="F1150">
        <v>0</v>
      </c>
      <c r="G1150">
        <v>1</v>
      </c>
      <c r="H1150" s="1">
        <v>41565</v>
      </c>
      <c r="I1150">
        <v>51</v>
      </c>
      <c r="J1150">
        <v>595</v>
      </c>
      <c r="K1150">
        <v>23</v>
      </c>
      <c r="L1150">
        <v>123</v>
      </c>
      <c r="M1150">
        <v>10</v>
      </c>
      <c r="N1150">
        <v>23</v>
      </c>
      <c r="O1150">
        <v>154</v>
      </c>
      <c r="P1150">
        <v>2</v>
      </c>
      <c r="Q1150">
        <v>8</v>
      </c>
      <c r="R1150">
        <v>9</v>
      </c>
      <c r="S1150">
        <v>4</v>
      </c>
      <c r="T1150">
        <v>6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 t="s">
        <v>36</v>
      </c>
      <c r="AC1150">
        <f>2014 - Table2[[#This Row],[Year_Birth]]</f>
        <v>51</v>
      </c>
      <c r="AD1150">
        <f>IF(Table2[[#This Row],[Age]]&gt;100, "100", Table2[[#This Row],[Age]])</f>
        <v>51</v>
      </c>
      <c r="AE1150" t="str">
        <f>IF(Table2[[#This Row],[Age_Cleaned]]&lt;30,"&lt;30",
   IF(Table2[[#This Row],[Age_Cleaned]]&lt;=40,"30-40",
   IF(Table2[[#This Row],[Age_Cleaned]]&lt;=50,"40-50","50+")))</f>
        <v>50+</v>
      </c>
      <c r="AF1150" s="2">
        <f>Table2[[#This Row],[MntWines]]+Table2[[#This Row],[MntFruits]]+Table2[[#This Row],[MntMeatProducts]]+Table2[[#This Row],[MntFishProducts]]+Table2[[#This Row],[MntSweetProducts]]+Table2[[#This Row],[MntGoldProds]]</f>
        <v>928</v>
      </c>
      <c r="AG1150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15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1150" s="2">
        <f>IF(Table2[[#This Row],[Marital_Cleaned]]="In Relationship",2,1) + Table2[[#This Row],[Kidhome]] + Table2[[#This Row],[Teenhome]]</f>
        <v>2</v>
      </c>
      <c r="AJ115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150" s="2">
        <f>IF(OR(Table2[[#This Row],[ Income ]]="",Table2[[#This Row],[ Income ]]&gt;200000),ROUND(MEDIAN(Table2[[ Income ]]),0),Table2[[#This Row],[ Income ]])</f>
        <v>68118</v>
      </c>
      <c r="AL1150" s="2" t="str">
        <f>IF(Table2[[#This Row],[Income_Cleaned]]&lt;35000,"Low",
   IF(Table2[[#This Row],[Income_Cleaned]]&lt;=70000,"Medium","High"))</f>
        <v>Medium</v>
      </c>
    </row>
    <row r="1151" spans="1:38" x14ac:dyDescent="0.35">
      <c r="A1151">
        <v>5011</v>
      </c>
      <c r="B1151">
        <v>1963</v>
      </c>
      <c r="C1151" t="s">
        <v>30</v>
      </c>
      <c r="D1151" t="s">
        <v>31</v>
      </c>
      <c r="E1151">
        <v>68118</v>
      </c>
      <c r="F1151">
        <v>0</v>
      </c>
      <c r="G1151">
        <v>1</v>
      </c>
      <c r="H1151" s="1">
        <v>41565</v>
      </c>
      <c r="I1151">
        <v>51</v>
      </c>
      <c r="J1151">
        <v>595</v>
      </c>
      <c r="K1151">
        <v>23</v>
      </c>
      <c r="L1151">
        <v>123</v>
      </c>
      <c r="M1151">
        <v>10</v>
      </c>
      <c r="N1151">
        <v>23</v>
      </c>
      <c r="O1151">
        <v>154</v>
      </c>
      <c r="P1151">
        <v>2</v>
      </c>
      <c r="Q1151">
        <v>8</v>
      </c>
      <c r="R1151">
        <v>9</v>
      </c>
      <c r="S1151">
        <v>4</v>
      </c>
      <c r="T1151">
        <v>6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 t="s">
        <v>32</v>
      </c>
      <c r="AC1151">
        <f>2014 - Table2[[#This Row],[Year_Birth]]</f>
        <v>51</v>
      </c>
      <c r="AD1151">
        <f>IF(Table2[[#This Row],[Age]]&gt;100, "100", Table2[[#This Row],[Age]])</f>
        <v>51</v>
      </c>
      <c r="AE1151" t="str">
        <f>IF(Table2[[#This Row],[Age_Cleaned]]&lt;30,"&lt;30",
   IF(Table2[[#This Row],[Age_Cleaned]]&lt;=40,"30-40",
   IF(Table2[[#This Row],[Age_Cleaned]]&lt;=50,"40-50","50+")))</f>
        <v>50+</v>
      </c>
      <c r="AF1151" s="2">
        <f>Table2[[#This Row],[MntWines]]+Table2[[#This Row],[MntFruits]]+Table2[[#This Row],[MntMeatProducts]]+Table2[[#This Row],[MntFishProducts]]+Table2[[#This Row],[MntSweetProducts]]+Table2[[#This Row],[MntGoldProds]]</f>
        <v>928</v>
      </c>
      <c r="AG1151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15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1151" s="2">
        <f>IF(Table2[[#This Row],[Marital_Cleaned]]="In Relationship",2,1) + Table2[[#This Row],[Kidhome]] + Table2[[#This Row],[Teenhome]]</f>
        <v>2</v>
      </c>
      <c r="AJ115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151" s="2">
        <f>IF(OR(Table2[[#This Row],[ Income ]]="",Table2[[#This Row],[ Income ]]&gt;200000),ROUND(MEDIAN(Table2[[ Income ]]),0),Table2[[#This Row],[ Income ]])</f>
        <v>68118</v>
      </c>
      <c r="AL1151" s="2" t="str">
        <f>IF(Table2[[#This Row],[Income_Cleaned]]&lt;35000,"Low",
   IF(Table2[[#This Row],[Income_Cleaned]]&lt;=70000,"Medium","High"))</f>
        <v>Medium</v>
      </c>
    </row>
    <row r="1152" spans="1:38" x14ac:dyDescent="0.35">
      <c r="A1152">
        <v>8140</v>
      </c>
      <c r="B1152">
        <v>1973</v>
      </c>
      <c r="C1152" t="s">
        <v>30</v>
      </c>
      <c r="D1152" t="s">
        <v>37</v>
      </c>
      <c r="E1152">
        <v>22682</v>
      </c>
      <c r="F1152">
        <v>1</v>
      </c>
      <c r="G1152">
        <v>0</v>
      </c>
      <c r="H1152" s="1">
        <v>41550</v>
      </c>
      <c r="I1152">
        <v>51</v>
      </c>
      <c r="J1152">
        <v>10</v>
      </c>
      <c r="K1152">
        <v>14</v>
      </c>
      <c r="L1152">
        <v>29</v>
      </c>
      <c r="M1152">
        <v>4</v>
      </c>
      <c r="N1152">
        <v>2</v>
      </c>
      <c r="O1152">
        <v>36</v>
      </c>
      <c r="P1152">
        <v>3</v>
      </c>
      <c r="Q1152">
        <v>2</v>
      </c>
      <c r="R1152">
        <v>1</v>
      </c>
      <c r="S1152">
        <v>4</v>
      </c>
      <c r="T1152">
        <v>4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 t="s">
        <v>38</v>
      </c>
      <c r="AC1152">
        <f>2014 - Table2[[#This Row],[Year_Birth]]</f>
        <v>41</v>
      </c>
      <c r="AD1152">
        <f>IF(Table2[[#This Row],[Age]]&gt;100, "100", Table2[[#This Row],[Age]])</f>
        <v>41</v>
      </c>
      <c r="AE1152" t="str">
        <f>IF(Table2[[#This Row],[Age_Cleaned]]&lt;30,"&lt;30",
   IF(Table2[[#This Row],[Age_Cleaned]]&lt;=40,"30-40",
   IF(Table2[[#This Row],[Age_Cleaned]]&lt;=50,"40-50","50+")))</f>
        <v>40-50</v>
      </c>
      <c r="AF1152" s="2">
        <f>Table2[[#This Row],[MntWines]]+Table2[[#This Row],[MntFruits]]+Table2[[#This Row],[MntMeatProducts]]+Table2[[#This Row],[MntFishProducts]]+Table2[[#This Row],[MntSweetProducts]]+Table2[[#This Row],[MntGoldProds]]</f>
        <v>95</v>
      </c>
      <c r="AG1152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15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152" s="2">
        <f>IF(Table2[[#This Row],[Marital_Cleaned]]="In Relationship",2,1) + Table2[[#This Row],[Kidhome]] + Table2[[#This Row],[Teenhome]]</f>
        <v>3</v>
      </c>
      <c r="AJ115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152" s="2">
        <f>IF(OR(Table2[[#This Row],[ Income ]]="",Table2[[#This Row],[ Income ]]&gt;200000),ROUND(MEDIAN(Table2[[ Income ]]),0),Table2[[#This Row],[ Income ]])</f>
        <v>22682</v>
      </c>
      <c r="AL1152" s="2" t="str">
        <f>IF(Table2[[#This Row],[Income_Cleaned]]&lt;35000,"Low",
   IF(Table2[[#This Row],[Income_Cleaned]]&lt;=70000,"Medium","High"))</f>
        <v>Low</v>
      </c>
    </row>
    <row r="1153" spans="1:38" x14ac:dyDescent="0.35">
      <c r="A1153">
        <v>11039</v>
      </c>
      <c r="B1153">
        <v>1975</v>
      </c>
      <c r="C1153" t="s">
        <v>30</v>
      </c>
      <c r="D1153" t="s">
        <v>35</v>
      </c>
      <c r="E1153">
        <v>51948</v>
      </c>
      <c r="F1153">
        <v>0</v>
      </c>
      <c r="G1153">
        <v>1</v>
      </c>
      <c r="H1153" s="1">
        <v>41534</v>
      </c>
      <c r="I1153">
        <v>51</v>
      </c>
      <c r="J1153">
        <v>82</v>
      </c>
      <c r="K1153">
        <v>33</v>
      </c>
      <c r="L1153">
        <v>54</v>
      </c>
      <c r="M1153">
        <v>71</v>
      </c>
      <c r="N1153">
        <v>30</v>
      </c>
      <c r="O1153">
        <v>41</v>
      </c>
      <c r="P1153">
        <v>2</v>
      </c>
      <c r="Q1153">
        <v>5</v>
      </c>
      <c r="R1153">
        <v>2</v>
      </c>
      <c r="S1153">
        <v>4</v>
      </c>
      <c r="T1153">
        <v>5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 t="s">
        <v>32</v>
      </c>
      <c r="AC1153">
        <f>2014 - Table2[[#This Row],[Year_Birth]]</f>
        <v>39</v>
      </c>
      <c r="AD1153">
        <f>IF(Table2[[#This Row],[Age]]&gt;100, "100", Table2[[#This Row],[Age]])</f>
        <v>39</v>
      </c>
      <c r="AE1153" t="str">
        <f>IF(Table2[[#This Row],[Age_Cleaned]]&lt;30,"&lt;30",
   IF(Table2[[#This Row],[Age_Cleaned]]&lt;=40,"30-40",
   IF(Table2[[#This Row],[Age_Cleaned]]&lt;=50,"40-50","50+")))</f>
        <v>30-40</v>
      </c>
      <c r="AF1153" s="2">
        <f>Table2[[#This Row],[MntWines]]+Table2[[#This Row],[MntFruits]]+Table2[[#This Row],[MntMeatProducts]]+Table2[[#This Row],[MntFishProducts]]+Table2[[#This Row],[MntSweetProducts]]+Table2[[#This Row],[MntGoldProds]]</f>
        <v>311</v>
      </c>
      <c r="AG1153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15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153" s="2">
        <f>IF(Table2[[#This Row],[Marital_Cleaned]]="In Relationship",2,1) + Table2[[#This Row],[Kidhome]] + Table2[[#This Row],[Teenhome]]</f>
        <v>3</v>
      </c>
      <c r="AJ115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153" s="2">
        <f>IF(OR(Table2[[#This Row],[ Income ]]="",Table2[[#This Row],[ Income ]]&gt;200000),ROUND(MEDIAN(Table2[[ Income ]]),0),Table2[[#This Row],[ Income ]])</f>
        <v>51948</v>
      </c>
      <c r="AL1153" s="2" t="str">
        <f>IF(Table2[[#This Row],[Income_Cleaned]]&lt;35000,"Low",
   IF(Table2[[#This Row],[Income_Cleaned]]&lt;=70000,"Medium","High"))</f>
        <v>Medium</v>
      </c>
    </row>
    <row r="1154" spans="1:38" x14ac:dyDescent="0.35">
      <c r="A1154">
        <v>78</v>
      </c>
      <c r="B1154">
        <v>1969</v>
      </c>
      <c r="C1154" t="s">
        <v>30</v>
      </c>
      <c r="D1154" t="s">
        <v>35</v>
      </c>
      <c r="E1154">
        <v>25293</v>
      </c>
      <c r="F1154">
        <v>1</v>
      </c>
      <c r="G1154">
        <v>0</v>
      </c>
      <c r="H1154" s="1">
        <v>41532</v>
      </c>
      <c r="I1154">
        <v>51</v>
      </c>
      <c r="J1154">
        <v>15</v>
      </c>
      <c r="K1154">
        <v>0</v>
      </c>
      <c r="L1154">
        <v>11</v>
      </c>
      <c r="M1154">
        <v>0</v>
      </c>
      <c r="N1154">
        <v>2</v>
      </c>
      <c r="O1154">
        <v>9</v>
      </c>
      <c r="P1154">
        <v>1</v>
      </c>
      <c r="Q1154">
        <v>1</v>
      </c>
      <c r="R1154">
        <v>1</v>
      </c>
      <c r="S1154">
        <v>2</v>
      </c>
      <c r="T1154">
        <v>8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 t="s">
        <v>32</v>
      </c>
      <c r="AC1154">
        <f>2014 - Table2[[#This Row],[Year_Birth]]</f>
        <v>45</v>
      </c>
      <c r="AD1154">
        <f>IF(Table2[[#This Row],[Age]]&gt;100, "100", Table2[[#This Row],[Age]])</f>
        <v>45</v>
      </c>
      <c r="AE1154" t="str">
        <f>IF(Table2[[#This Row],[Age_Cleaned]]&lt;30,"&lt;30",
   IF(Table2[[#This Row],[Age_Cleaned]]&lt;=40,"30-40",
   IF(Table2[[#This Row],[Age_Cleaned]]&lt;=50,"40-50","50+")))</f>
        <v>40-50</v>
      </c>
      <c r="AF1154" s="2">
        <f>Table2[[#This Row],[MntWines]]+Table2[[#This Row],[MntFruits]]+Table2[[#This Row],[MntMeatProducts]]+Table2[[#This Row],[MntFishProducts]]+Table2[[#This Row],[MntSweetProducts]]+Table2[[#This Row],[MntGoldProds]]</f>
        <v>37</v>
      </c>
      <c r="AG1154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15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154" s="2">
        <f>IF(Table2[[#This Row],[Marital_Cleaned]]="In Relationship",2,1) + Table2[[#This Row],[Kidhome]] + Table2[[#This Row],[Teenhome]]</f>
        <v>3</v>
      </c>
      <c r="AJ115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154" s="2">
        <f>IF(OR(Table2[[#This Row],[ Income ]]="",Table2[[#This Row],[ Income ]]&gt;200000),ROUND(MEDIAN(Table2[[ Income ]]),0),Table2[[#This Row],[ Income ]])</f>
        <v>25293</v>
      </c>
      <c r="AL1154" s="2" t="str">
        <f>IF(Table2[[#This Row],[Income_Cleaned]]&lt;35000,"Low",
   IF(Table2[[#This Row],[Income_Cleaned]]&lt;=70000,"Medium","High"))</f>
        <v>Low</v>
      </c>
    </row>
    <row r="1155" spans="1:38" x14ac:dyDescent="0.35">
      <c r="A1155">
        <v>5517</v>
      </c>
      <c r="B1155">
        <v>1969</v>
      </c>
      <c r="C1155" t="s">
        <v>30</v>
      </c>
      <c r="D1155" t="s">
        <v>35</v>
      </c>
      <c r="E1155">
        <v>25293</v>
      </c>
      <c r="F1155">
        <v>1</v>
      </c>
      <c r="G1155">
        <v>0</v>
      </c>
      <c r="H1155" s="1">
        <v>41532</v>
      </c>
      <c r="I1155">
        <v>51</v>
      </c>
      <c r="J1155">
        <v>15</v>
      </c>
      <c r="K1155">
        <v>0</v>
      </c>
      <c r="L1155">
        <v>11</v>
      </c>
      <c r="M1155">
        <v>0</v>
      </c>
      <c r="N1155">
        <v>2</v>
      </c>
      <c r="O1155">
        <v>9</v>
      </c>
      <c r="P1155">
        <v>1</v>
      </c>
      <c r="Q1155">
        <v>1</v>
      </c>
      <c r="R1155">
        <v>1</v>
      </c>
      <c r="S1155">
        <v>2</v>
      </c>
      <c r="T1155">
        <v>8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 t="s">
        <v>38</v>
      </c>
      <c r="AC1155">
        <f>2014 - Table2[[#This Row],[Year_Birth]]</f>
        <v>45</v>
      </c>
      <c r="AD1155">
        <f>IF(Table2[[#This Row],[Age]]&gt;100, "100", Table2[[#This Row],[Age]])</f>
        <v>45</v>
      </c>
      <c r="AE1155" t="str">
        <f>IF(Table2[[#This Row],[Age_Cleaned]]&lt;30,"&lt;30",
   IF(Table2[[#This Row],[Age_Cleaned]]&lt;=40,"30-40",
   IF(Table2[[#This Row],[Age_Cleaned]]&lt;=50,"40-50","50+")))</f>
        <v>40-50</v>
      </c>
      <c r="AF1155" s="2">
        <f>Table2[[#This Row],[MntWines]]+Table2[[#This Row],[MntFruits]]+Table2[[#This Row],[MntMeatProducts]]+Table2[[#This Row],[MntFishProducts]]+Table2[[#This Row],[MntSweetProducts]]+Table2[[#This Row],[MntGoldProds]]</f>
        <v>37</v>
      </c>
      <c r="AG1155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15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155" s="2">
        <f>IF(Table2[[#This Row],[Marital_Cleaned]]="In Relationship",2,1) + Table2[[#This Row],[Kidhome]] + Table2[[#This Row],[Teenhome]]</f>
        <v>3</v>
      </c>
      <c r="AJ115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155" s="2">
        <f>IF(OR(Table2[[#This Row],[ Income ]]="",Table2[[#This Row],[ Income ]]&gt;200000),ROUND(MEDIAN(Table2[[ Income ]]),0),Table2[[#This Row],[ Income ]])</f>
        <v>25293</v>
      </c>
      <c r="AL1155" s="2" t="str">
        <f>IF(Table2[[#This Row],[Income_Cleaned]]&lt;35000,"Low",
   IF(Table2[[#This Row],[Income_Cleaned]]&lt;=70000,"Medium","High"))</f>
        <v>Low</v>
      </c>
    </row>
    <row r="1156" spans="1:38" x14ac:dyDescent="0.35">
      <c r="A1156">
        <v>5290</v>
      </c>
      <c r="B1156">
        <v>1964</v>
      </c>
      <c r="C1156" t="s">
        <v>39</v>
      </c>
      <c r="D1156" t="s">
        <v>35</v>
      </c>
      <c r="E1156">
        <v>41551</v>
      </c>
      <c r="F1156">
        <v>1</v>
      </c>
      <c r="G1156">
        <v>1</v>
      </c>
      <c r="H1156" s="1">
        <v>41500</v>
      </c>
      <c r="I1156">
        <v>51</v>
      </c>
      <c r="J1156">
        <v>220</v>
      </c>
      <c r="K1156">
        <v>0</v>
      </c>
      <c r="L1156">
        <v>33</v>
      </c>
      <c r="M1156">
        <v>3</v>
      </c>
      <c r="N1156">
        <v>0</v>
      </c>
      <c r="O1156">
        <v>23</v>
      </c>
      <c r="P1156">
        <v>5</v>
      </c>
      <c r="Q1156">
        <v>5</v>
      </c>
      <c r="R1156">
        <v>1</v>
      </c>
      <c r="S1156">
        <v>5</v>
      </c>
      <c r="T1156">
        <v>8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 t="s">
        <v>34</v>
      </c>
      <c r="AC1156">
        <f>2014 - Table2[[#This Row],[Year_Birth]]</f>
        <v>50</v>
      </c>
      <c r="AD1156">
        <f>IF(Table2[[#This Row],[Age]]&gt;100, "100", Table2[[#This Row],[Age]])</f>
        <v>50</v>
      </c>
      <c r="AE1156" t="str">
        <f>IF(Table2[[#This Row],[Age_Cleaned]]&lt;30,"&lt;30",
   IF(Table2[[#This Row],[Age_Cleaned]]&lt;=40,"30-40",
   IF(Table2[[#This Row],[Age_Cleaned]]&lt;=50,"40-50","50+")))</f>
        <v>40-50</v>
      </c>
      <c r="AF1156" s="2">
        <f>Table2[[#This Row],[MntWines]]+Table2[[#This Row],[MntFruits]]+Table2[[#This Row],[MntMeatProducts]]+Table2[[#This Row],[MntFishProducts]]+Table2[[#This Row],[MntSweetProducts]]+Table2[[#This Row],[MntGoldProds]]</f>
        <v>279</v>
      </c>
      <c r="AG1156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15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156" s="2">
        <f>IF(Table2[[#This Row],[Marital_Cleaned]]="In Relationship",2,1) + Table2[[#This Row],[Kidhome]] + Table2[[#This Row],[Teenhome]]</f>
        <v>4</v>
      </c>
      <c r="AJ115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156" s="2">
        <f>IF(OR(Table2[[#This Row],[ Income ]]="",Table2[[#This Row],[ Income ]]&gt;200000),ROUND(MEDIAN(Table2[[ Income ]]),0),Table2[[#This Row],[ Income ]])</f>
        <v>41551</v>
      </c>
      <c r="AL1156" s="2" t="str">
        <f>IF(Table2[[#This Row],[Income_Cleaned]]&lt;35000,"Low",
   IF(Table2[[#This Row],[Income_Cleaned]]&lt;=70000,"Medium","High"))</f>
        <v>Medium</v>
      </c>
    </row>
    <row r="1157" spans="1:38" x14ac:dyDescent="0.35">
      <c r="A1157">
        <v>4128</v>
      </c>
      <c r="B1157">
        <v>1962</v>
      </c>
      <c r="C1157" t="s">
        <v>39</v>
      </c>
      <c r="D1157" t="s">
        <v>37</v>
      </c>
      <c r="E1157">
        <v>56067</v>
      </c>
      <c r="F1157">
        <v>0</v>
      </c>
      <c r="G1157">
        <v>1</v>
      </c>
      <c r="H1157" s="1">
        <v>41475</v>
      </c>
      <c r="I1157">
        <v>51</v>
      </c>
      <c r="J1157">
        <v>517</v>
      </c>
      <c r="K1157">
        <v>12</v>
      </c>
      <c r="L1157">
        <v>54</v>
      </c>
      <c r="M1157">
        <v>16</v>
      </c>
      <c r="N1157">
        <v>6</v>
      </c>
      <c r="O1157">
        <v>120</v>
      </c>
      <c r="P1157">
        <v>2</v>
      </c>
      <c r="Q1157">
        <v>7</v>
      </c>
      <c r="R1157">
        <v>4</v>
      </c>
      <c r="S1157">
        <v>7</v>
      </c>
      <c r="T1157">
        <v>5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 t="s">
        <v>45</v>
      </c>
      <c r="AC1157">
        <f>2014 - Table2[[#This Row],[Year_Birth]]</f>
        <v>52</v>
      </c>
      <c r="AD1157">
        <f>IF(Table2[[#This Row],[Age]]&gt;100, "100", Table2[[#This Row],[Age]])</f>
        <v>52</v>
      </c>
      <c r="AE1157" t="str">
        <f>IF(Table2[[#This Row],[Age_Cleaned]]&lt;30,"&lt;30",
   IF(Table2[[#This Row],[Age_Cleaned]]&lt;=40,"30-40",
   IF(Table2[[#This Row],[Age_Cleaned]]&lt;=50,"40-50","50+")))</f>
        <v>50+</v>
      </c>
      <c r="AF1157" s="2">
        <f>Table2[[#This Row],[MntWines]]+Table2[[#This Row],[MntFruits]]+Table2[[#This Row],[MntMeatProducts]]+Table2[[#This Row],[MntFishProducts]]+Table2[[#This Row],[MntSweetProducts]]+Table2[[#This Row],[MntGoldProds]]</f>
        <v>725</v>
      </c>
      <c r="AG1157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15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157" s="2">
        <f>IF(Table2[[#This Row],[Marital_Cleaned]]="In Relationship",2,1) + Table2[[#This Row],[Kidhome]] + Table2[[#This Row],[Teenhome]]</f>
        <v>3</v>
      </c>
      <c r="AJ115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157" s="2">
        <f>IF(OR(Table2[[#This Row],[ Income ]]="",Table2[[#This Row],[ Income ]]&gt;200000),ROUND(MEDIAN(Table2[[ Income ]]),0),Table2[[#This Row],[ Income ]])</f>
        <v>56067</v>
      </c>
      <c r="AL1157" s="2" t="str">
        <f>IF(Table2[[#This Row],[Income_Cleaned]]&lt;35000,"Low",
   IF(Table2[[#This Row],[Income_Cleaned]]&lt;=70000,"Medium","High"))</f>
        <v>Medium</v>
      </c>
    </row>
    <row r="1158" spans="1:38" x14ac:dyDescent="0.35">
      <c r="A1158">
        <v>8534</v>
      </c>
      <c r="B1158">
        <v>1952</v>
      </c>
      <c r="C1158" t="s">
        <v>30</v>
      </c>
      <c r="D1158" t="s">
        <v>35</v>
      </c>
      <c r="E1158">
        <v>67433</v>
      </c>
      <c r="F1158">
        <v>0</v>
      </c>
      <c r="G1158">
        <v>2</v>
      </c>
      <c r="H1158" s="1">
        <v>41471</v>
      </c>
      <c r="I1158">
        <v>51</v>
      </c>
      <c r="J1158">
        <v>615</v>
      </c>
      <c r="K1158">
        <v>28</v>
      </c>
      <c r="L1158">
        <v>259</v>
      </c>
      <c r="M1158">
        <v>12</v>
      </c>
      <c r="N1158">
        <v>48</v>
      </c>
      <c r="O1158">
        <v>30</v>
      </c>
      <c r="P1158">
        <v>4</v>
      </c>
      <c r="Q1158">
        <v>6</v>
      </c>
      <c r="R1158">
        <v>5</v>
      </c>
      <c r="S1158">
        <v>13</v>
      </c>
      <c r="T1158">
        <v>4</v>
      </c>
      <c r="U1158">
        <v>0</v>
      </c>
      <c r="V1158">
        <v>1</v>
      </c>
      <c r="W1158">
        <v>0</v>
      </c>
      <c r="X1158">
        <v>0</v>
      </c>
      <c r="Y1158">
        <v>0</v>
      </c>
      <c r="Z1158">
        <v>0</v>
      </c>
      <c r="AA1158">
        <v>0</v>
      </c>
      <c r="AB1158" t="s">
        <v>32</v>
      </c>
      <c r="AC1158">
        <f>2014 - Table2[[#This Row],[Year_Birth]]</f>
        <v>62</v>
      </c>
      <c r="AD1158">
        <f>IF(Table2[[#This Row],[Age]]&gt;100, "100", Table2[[#This Row],[Age]])</f>
        <v>62</v>
      </c>
      <c r="AE1158" t="str">
        <f>IF(Table2[[#This Row],[Age_Cleaned]]&lt;30,"&lt;30",
   IF(Table2[[#This Row],[Age_Cleaned]]&lt;=40,"30-40",
   IF(Table2[[#This Row],[Age_Cleaned]]&lt;=50,"40-50","50+")))</f>
        <v>50+</v>
      </c>
      <c r="AF1158" s="2">
        <f>Table2[[#This Row],[MntWines]]+Table2[[#This Row],[MntFruits]]+Table2[[#This Row],[MntMeatProducts]]+Table2[[#This Row],[MntFishProducts]]+Table2[[#This Row],[MntSweetProducts]]+Table2[[#This Row],[MntGoldProds]]</f>
        <v>992</v>
      </c>
      <c r="AG1158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115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158" s="2">
        <f>IF(Table2[[#This Row],[Marital_Cleaned]]="In Relationship",2,1) + Table2[[#This Row],[Kidhome]] + Table2[[#This Row],[Teenhome]]</f>
        <v>4</v>
      </c>
      <c r="AJ115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158" s="2">
        <f>IF(OR(Table2[[#This Row],[ Income ]]="",Table2[[#This Row],[ Income ]]&gt;200000),ROUND(MEDIAN(Table2[[ Income ]]),0),Table2[[#This Row],[ Income ]])</f>
        <v>67433</v>
      </c>
      <c r="AL1158" s="2" t="str">
        <f>IF(Table2[[#This Row],[Income_Cleaned]]&lt;35000,"Low",
   IF(Table2[[#This Row],[Income_Cleaned]]&lt;=70000,"Medium","High"))</f>
        <v>Medium</v>
      </c>
    </row>
    <row r="1159" spans="1:38" x14ac:dyDescent="0.35">
      <c r="A1159">
        <v>9592</v>
      </c>
      <c r="B1159">
        <v>1983</v>
      </c>
      <c r="C1159" t="s">
        <v>30</v>
      </c>
      <c r="D1159" t="s">
        <v>37</v>
      </c>
      <c r="E1159">
        <v>22010</v>
      </c>
      <c r="F1159">
        <v>1</v>
      </c>
      <c r="G1159">
        <v>0</v>
      </c>
      <c r="H1159" s="1">
        <v>41455</v>
      </c>
      <c r="I1159">
        <v>51</v>
      </c>
      <c r="J1159">
        <v>11</v>
      </c>
      <c r="K1159">
        <v>2</v>
      </c>
      <c r="L1159">
        <v>9</v>
      </c>
      <c r="M1159">
        <v>3</v>
      </c>
      <c r="N1159">
        <v>0</v>
      </c>
      <c r="O1159">
        <v>8</v>
      </c>
      <c r="P1159">
        <v>2</v>
      </c>
      <c r="Q1159">
        <v>2</v>
      </c>
      <c r="R1159">
        <v>0</v>
      </c>
      <c r="S1159">
        <v>3</v>
      </c>
      <c r="T1159">
        <v>8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 t="s">
        <v>32</v>
      </c>
      <c r="AC1159">
        <f>2014 - Table2[[#This Row],[Year_Birth]]</f>
        <v>31</v>
      </c>
      <c r="AD1159">
        <f>IF(Table2[[#This Row],[Age]]&gt;100, "100", Table2[[#This Row],[Age]])</f>
        <v>31</v>
      </c>
      <c r="AE1159" t="str">
        <f>IF(Table2[[#This Row],[Age_Cleaned]]&lt;30,"&lt;30",
   IF(Table2[[#This Row],[Age_Cleaned]]&lt;=40,"30-40",
   IF(Table2[[#This Row],[Age_Cleaned]]&lt;=50,"40-50","50+")))</f>
        <v>30-40</v>
      </c>
      <c r="AF1159" s="2">
        <f>Table2[[#This Row],[MntWines]]+Table2[[#This Row],[MntFruits]]+Table2[[#This Row],[MntMeatProducts]]+Table2[[#This Row],[MntFishProducts]]+Table2[[#This Row],[MntSweetProducts]]+Table2[[#This Row],[MntGoldProds]]</f>
        <v>33</v>
      </c>
      <c r="AG1159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15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159" s="2">
        <f>IF(Table2[[#This Row],[Marital_Cleaned]]="In Relationship",2,1) + Table2[[#This Row],[Kidhome]] + Table2[[#This Row],[Teenhome]]</f>
        <v>3</v>
      </c>
      <c r="AJ115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159" s="2">
        <f>IF(OR(Table2[[#This Row],[ Income ]]="",Table2[[#This Row],[ Income ]]&gt;200000),ROUND(MEDIAN(Table2[[ Income ]]),0),Table2[[#This Row],[ Income ]])</f>
        <v>22010</v>
      </c>
      <c r="AL1159" s="2" t="str">
        <f>IF(Table2[[#This Row],[Income_Cleaned]]&lt;35000,"Low",
   IF(Table2[[#This Row],[Income_Cleaned]]&lt;=70000,"Medium","High"))</f>
        <v>Low</v>
      </c>
    </row>
    <row r="1160" spans="1:38" x14ac:dyDescent="0.35">
      <c r="A1160">
        <v>8957</v>
      </c>
      <c r="B1160">
        <v>1952</v>
      </c>
      <c r="C1160" t="s">
        <v>40</v>
      </c>
      <c r="D1160" t="s">
        <v>33</v>
      </c>
      <c r="E1160">
        <v>64831</v>
      </c>
      <c r="F1160">
        <v>1</v>
      </c>
      <c r="G1160">
        <v>1</v>
      </c>
      <c r="H1160" s="1">
        <v>41435</v>
      </c>
      <c r="I1160">
        <v>51</v>
      </c>
      <c r="J1160">
        <v>480</v>
      </c>
      <c r="K1160">
        <v>86</v>
      </c>
      <c r="L1160">
        <v>249</v>
      </c>
      <c r="M1160">
        <v>75</v>
      </c>
      <c r="N1160">
        <v>86</v>
      </c>
      <c r="O1160">
        <v>144</v>
      </c>
      <c r="P1160">
        <v>8</v>
      </c>
      <c r="Q1160">
        <v>6</v>
      </c>
      <c r="R1160">
        <v>3</v>
      </c>
      <c r="S1160">
        <v>5</v>
      </c>
      <c r="T1160">
        <v>6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 t="s">
        <v>45</v>
      </c>
      <c r="AC1160">
        <f>2014 - Table2[[#This Row],[Year_Birth]]</f>
        <v>62</v>
      </c>
      <c r="AD1160">
        <f>IF(Table2[[#This Row],[Age]]&gt;100, "100", Table2[[#This Row],[Age]])</f>
        <v>62</v>
      </c>
      <c r="AE1160" t="str">
        <f>IF(Table2[[#This Row],[Age_Cleaned]]&lt;30,"&lt;30",
   IF(Table2[[#This Row],[Age_Cleaned]]&lt;=40,"30-40",
   IF(Table2[[#This Row],[Age_Cleaned]]&lt;=50,"40-50","50+")))</f>
        <v>50+</v>
      </c>
      <c r="AF1160" s="2">
        <f>Table2[[#This Row],[MntWines]]+Table2[[#This Row],[MntFruits]]+Table2[[#This Row],[MntMeatProducts]]+Table2[[#This Row],[MntFishProducts]]+Table2[[#This Row],[MntSweetProducts]]+Table2[[#This Row],[MntGoldProds]]</f>
        <v>1120</v>
      </c>
      <c r="AG1160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16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160" s="2">
        <f>IF(Table2[[#This Row],[Marital_Cleaned]]="In Relationship",2,1) + Table2[[#This Row],[Kidhome]] + Table2[[#This Row],[Teenhome]]</f>
        <v>3</v>
      </c>
      <c r="AJ116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1160" s="2">
        <f>IF(OR(Table2[[#This Row],[ Income ]]="",Table2[[#This Row],[ Income ]]&gt;200000),ROUND(MEDIAN(Table2[[ Income ]]),0),Table2[[#This Row],[ Income ]])</f>
        <v>64831</v>
      </c>
      <c r="AL1160" s="2" t="str">
        <f>IF(Table2[[#This Row],[Income_Cleaned]]&lt;35000,"Low",
   IF(Table2[[#This Row],[Income_Cleaned]]&lt;=70000,"Medium","High"))</f>
        <v>Medium</v>
      </c>
    </row>
    <row r="1161" spans="1:38" x14ac:dyDescent="0.35">
      <c r="A1161">
        <v>9308</v>
      </c>
      <c r="B1161">
        <v>1954</v>
      </c>
      <c r="C1161" t="s">
        <v>30</v>
      </c>
      <c r="D1161" t="s">
        <v>35</v>
      </c>
      <c r="E1161">
        <v>62820</v>
      </c>
      <c r="F1161">
        <v>0</v>
      </c>
      <c r="G1161">
        <v>0</v>
      </c>
      <c r="H1161" s="1">
        <v>41405</v>
      </c>
      <c r="I1161">
        <v>51</v>
      </c>
      <c r="J1161">
        <v>398</v>
      </c>
      <c r="K1161">
        <v>61</v>
      </c>
      <c r="L1161">
        <v>265</v>
      </c>
      <c r="M1161">
        <v>138</v>
      </c>
      <c r="N1161">
        <v>61</v>
      </c>
      <c r="O1161">
        <v>53</v>
      </c>
      <c r="P1161">
        <v>1</v>
      </c>
      <c r="Q1161">
        <v>3</v>
      </c>
      <c r="R1161">
        <v>4</v>
      </c>
      <c r="S1161">
        <v>6</v>
      </c>
      <c r="T1161">
        <v>1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 t="s">
        <v>45</v>
      </c>
      <c r="AC1161">
        <f>2014 - Table2[[#This Row],[Year_Birth]]</f>
        <v>60</v>
      </c>
      <c r="AD1161">
        <f>IF(Table2[[#This Row],[Age]]&gt;100, "100", Table2[[#This Row],[Age]])</f>
        <v>60</v>
      </c>
      <c r="AE1161" t="str">
        <f>IF(Table2[[#This Row],[Age_Cleaned]]&lt;30,"&lt;30",
   IF(Table2[[#This Row],[Age_Cleaned]]&lt;=40,"30-40",
   IF(Table2[[#This Row],[Age_Cleaned]]&lt;=50,"40-50","50+")))</f>
        <v>50+</v>
      </c>
      <c r="AF1161" s="2">
        <f>Table2[[#This Row],[MntWines]]+Table2[[#This Row],[MntFruits]]+Table2[[#This Row],[MntMeatProducts]]+Table2[[#This Row],[MntFishProducts]]+Table2[[#This Row],[MntSweetProducts]]+Table2[[#This Row],[MntGoldProds]]</f>
        <v>976</v>
      </c>
      <c r="AG1161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16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161" s="2">
        <f>IF(Table2[[#This Row],[Marital_Cleaned]]="In Relationship",2,1) + Table2[[#This Row],[Kidhome]] + Table2[[#This Row],[Teenhome]]</f>
        <v>2</v>
      </c>
      <c r="AJ116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161" s="2">
        <f>IF(OR(Table2[[#This Row],[ Income ]]="",Table2[[#This Row],[ Income ]]&gt;200000),ROUND(MEDIAN(Table2[[ Income ]]),0),Table2[[#This Row],[ Income ]])</f>
        <v>62820</v>
      </c>
      <c r="AL1161" s="2" t="str">
        <f>IF(Table2[[#This Row],[Income_Cleaned]]&lt;35000,"Low",
   IF(Table2[[#This Row],[Income_Cleaned]]&lt;=70000,"Medium","High"))</f>
        <v>Medium</v>
      </c>
    </row>
    <row r="1162" spans="1:38" x14ac:dyDescent="0.35">
      <c r="A1162">
        <v>544</v>
      </c>
      <c r="B1162">
        <v>1954</v>
      </c>
      <c r="C1162" t="s">
        <v>30</v>
      </c>
      <c r="D1162" t="s">
        <v>35</v>
      </c>
      <c r="E1162">
        <v>62820</v>
      </c>
      <c r="F1162">
        <v>0</v>
      </c>
      <c r="G1162">
        <v>0</v>
      </c>
      <c r="H1162" s="1">
        <v>41405</v>
      </c>
      <c r="I1162">
        <v>51</v>
      </c>
      <c r="J1162">
        <v>398</v>
      </c>
      <c r="K1162">
        <v>61</v>
      </c>
      <c r="L1162">
        <v>265</v>
      </c>
      <c r="M1162">
        <v>138</v>
      </c>
      <c r="N1162">
        <v>61</v>
      </c>
      <c r="O1162">
        <v>53</v>
      </c>
      <c r="P1162">
        <v>1</v>
      </c>
      <c r="Q1162">
        <v>3</v>
      </c>
      <c r="R1162">
        <v>4</v>
      </c>
      <c r="S1162">
        <v>6</v>
      </c>
      <c r="T1162">
        <v>1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 t="s">
        <v>32</v>
      </c>
      <c r="AC1162">
        <f>2014 - Table2[[#This Row],[Year_Birth]]</f>
        <v>60</v>
      </c>
      <c r="AD1162">
        <f>IF(Table2[[#This Row],[Age]]&gt;100, "100", Table2[[#This Row],[Age]])</f>
        <v>60</v>
      </c>
      <c r="AE1162" t="str">
        <f>IF(Table2[[#This Row],[Age_Cleaned]]&lt;30,"&lt;30",
   IF(Table2[[#This Row],[Age_Cleaned]]&lt;=40,"30-40",
   IF(Table2[[#This Row],[Age_Cleaned]]&lt;=50,"40-50","50+")))</f>
        <v>50+</v>
      </c>
      <c r="AF1162" s="2">
        <f>Table2[[#This Row],[MntWines]]+Table2[[#This Row],[MntFruits]]+Table2[[#This Row],[MntMeatProducts]]+Table2[[#This Row],[MntFishProducts]]+Table2[[#This Row],[MntSweetProducts]]+Table2[[#This Row],[MntGoldProds]]</f>
        <v>976</v>
      </c>
      <c r="AG1162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16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162" s="2">
        <f>IF(Table2[[#This Row],[Marital_Cleaned]]="In Relationship",2,1) + Table2[[#This Row],[Kidhome]] + Table2[[#This Row],[Teenhome]]</f>
        <v>2</v>
      </c>
      <c r="AJ116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162" s="2">
        <f>IF(OR(Table2[[#This Row],[ Income ]]="",Table2[[#This Row],[ Income ]]&gt;200000),ROUND(MEDIAN(Table2[[ Income ]]),0),Table2[[#This Row],[ Income ]])</f>
        <v>62820</v>
      </c>
      <c r="AL1162" s="2" t="str">
        <f>IF(Table2[[#This Row],[Income_Cleaned]]&lt;35000,"Low",
   IF(Table2[[#This Row],[Income_Cleaned]]&lt;=70000,"Medium","High"))</f>
        <v>Medium</v>
      </c>
    </row>
    <row r="1163" spans="1:38" x14ac:dyDescent="0.35">
      <c r="A1163">
        <v>5989</v>
      </c>
      <c r="B1163">
        <v>1959</v>
      </c>
      <c r="C1163" t="s">
        <v>40</v>
      </c>
      <c r="D1163" t="s">
        <v>31</v>
      </c>
      <c r="E1163">
        <v>78353</v>
      </c>
      <c r="F1163">
        <v>0</v>
      </c>
      <c r="G1163">
        <v>1</v>
      </c>
      <c r="H1163" s="1">
        <v>41380</v>
      </c>
      <c r="I1163">
        <v>51</v>
      </c>
      <c r="J1163">
        <v>752</v>
      </c>
      <c r="K1163">
        <v>122</v>
      </c>
      <c r="L1163">
        <v>476</v>
      </c>
      <c r="M1163">
        <v>39</v>
      </c>
      <c r="N1163">
        <v>153</v>
      </c>
      <c r="O1163">
        <v>34</v>
      </c>
      <c r="P1163">
        <v>1</v>
      </c>
      <c r="Q1163">
        <v>10</v>
      </c>
      <c r="R1163">
        <v>2</v>
      </c>
      <c r="S1163">
        <v>11</v>
      </c>
      <c r="T1163">
        <v>8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 t="s">
        <v>34</v>
      </c>
      <c r="AC1163">
        <f>2014 - Table2[[#This Row],[Year_Birth]]</f>
        <v>55</v>
      </c>
      <c r="AD1163">
        <f>IF(Table2[[#This Row],[Age]]&gt;100, "100", Table2[[#This Row],[Age]])</f>
        <v>55</v>
      </c>
      <c r="AE1163" t="str">
        <f>IF(Table2[[#This Row],[Age_Cleaned]]&lt;30,"&lt;30",
   IF(Table2[[#This Row],[Age_Cleaned]]&lt;=40,"30-40",
   IF(Table2[[#This Row],[Age_Cleaned]]&lt;=50,"40-50","50+")))</f>
        <v>50+</v>
      </c>
      <c r="AF1163" s="2">
        <f>Table2[[#This Row],[MntWines]]+Table2[[#This Row],[MntFruits]]+Table2[[#This Row],[MntMeatProducts]]+Table2[[#This Row],[MntFishProducts]]+Table2[[#This Row],[MntSweetProducts]]+Table2[[#This Row],[MntGoldProds]]</f>
        <v>1576</v>
      </c>
      <c r="AG1163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16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1163" s="2">
        <f>IF(Table2[[#This Row],[Marital_Cleaned]]="In Relationship",2,1) + Table2[[#This Row],[Kidhome]] + Table2[[#This Row],[Teenhome]]</f>
        <v>2</v>
      </c>
      <c r="AJ116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1163" s="2">
        <f>IF(OR(Table2[[#This Row],[ Income ]]="",Table2[[#This Row],[ Income ]]&gt;200000),ROUND(MEDIAN(Table2[[ Income ]]),0),Table2[[#This Row],[ Income ]])</f>
        <v>78353</v>
      </c>
      <c r="AL1163" s="2" t="str">
        <f>IF(Table2[[#This Row],[Income_Cleaned]]&lt;35000,"Low",
   IF(Table2[[#This Row],[Income_Cleaned]]&lt;=70000,"Medium","High"))</f>
        <v>High</v>
      </c>
    </row>
    <row r="1164" spans="1:38" x14ac:dyDescent="0.35">
      <c r="A1164">
        <v>635</v>
      </c>
      <c r="B1164">
        <v>1966</v>
      </c>
      <c r="C1164" t="s">
        <v>43</v>
      </c>
      <c r="D1164" t="s">
        <v>35</v>
      </c>
      <c r="E1164">
        <v>57183</v>
      </c>
      <c r="F1164">
        <v>1</v>
      </c>
      <c r="G1164">
        <v>1</v>
      </c>
      <c r="H1164" s="1">
        <v>41352</v>
      </c>
      <c r="I1164">
        <v>51</v>
      </c>
      <c r="J1164">
        <v>464</v>
      </c>
      <c r="K1164">
        <v>5</v>
      </c>
      <c r="L1164">
        <v>64</v>
      </c>
      <c r="M1164">
        <v>7</v>
      </c>
      <c r="N1164">
        <v>0</v>
      </c>
      <c r="O1164">
        <v>70</v>
      </c>
      <c r="P1164">
        <v>8</v>
      </c>
      <c r="Q1164">
        <v>9</v>
      </c>
      <c r="R1164">
        <v>1</v>
      </c>
      <c r="S1164">
        <v>7</v>
      </c>
      <c r="T1164">
        <v>8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 t="s">
        <v>32</v>
      </c>
      <c r="AC1164">
        <f>2014 - Table2[[#This Row],[Year_Birth]]</f>
        <v>48</v>
      </c>
      <c r="AD1164">
        <f>IF(Table2[[#This Row],[Age]]&gt;100, "100", Table2[[#This Row],[Age]])</f>
        <v>48</v>
      </c>
      <c r="AE1164" t="str">
        <f>IF(Table2[[#This Row],[Age_Cleaned]]&lt;30,"&lt;30",
   IF(Table2[[#This Row],[Age_Cleaned]]&lt;=40,"30-40",
   IF(Table2[[#This Row],[Age_Cleaned]]&lt;=50,"40-50","50+")))</f>
        <v>40-50</v>
      </c>
      <c r="AF1164" s="2">
        <f>Table2[[#This Row],[MntWines]]+Table2[[#This Row],[MntFruits]]+Table2[[#This Row],[MntMeatProducts]]+Table2[[#This Row],[MntFishProducts]]+Table2[[#This Row],[MntSweetProducts]]+Table2[[#This Row],[MntGoldProds]]</f>
        <v>610</v>
      </c>
      <c r="AG1164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16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164" s="2">
        <f>IF(Table2[[#This Row],[Marital_Cleaned]]="In Relationship",2,1) + Table2[[#This Row],[Kidhome]] + Table2[[#This Row],[Teenhome]]</f>
        <v>4</v>
      </c>
      <c r="AJ116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164" s="2">
        <f>IF(OR(Table2[[#This Row],[ Income ]]="",Table2[[#This Row],[ Income ]]&gt;200000),ROUND(MEDIAN(Table2[[ Income ]]),0),Table2[[#This Row],[ Income ]])</f>
        <v>57183</v>
      </c>
      <c r="AL1164" s="2" t="str">
        <f>IF(Table2[[#This Row],[Income_Cleaned]]&lt;35000,"Low",
   IF(Table2[[#This Row],[Income_Cleaned]]&lt;=70000,"Medium","High"))</f>
        <v>Medium</v>
      </c>
    </row>
    <row r="1165" spans="1:38" x14ac:dyDescent="0.35">
      <c r="A1165">
        <v>6673</v>
      </c>
      <c r="B1165">
        <v>1965</v>
      </c>
      <c r="C1165" t="s">
        <v>30</v>
      </c>
      <c r="D1165" t="s">
        <v>33</v>
      </c>
      <c r="E1165">
        <v>23478</v>
      </c>
      <c r="F1165">
        <v>0</v>
      </c>
      <c r="G1165">
        <v>0</v>
      </c>
      <c r="H1165" s="1">
        <v>41352</v>
      </c>
      <c r="I1165">
        <v>51</v>
      </c>
      <c r="J1165">
        <v>28</v>
      </c>
      <c r="K1165">
        <v>6</v>
      </c>
      <c r="L1165">
        <v>27</v>
      </c>
      <c r="M1165">
        <v>12</v>
      </c>
      <c r="N1165">
        <v>17</v>
      </c>
      <c r="O1165">
        <v>39</v>
      </c>
      <c r="P1165">
        <v>1</v>
      </c>
      <c r="Q1165">
        <v>3</v>
      </c>
      <c r="R1165">
        <v>0</v>
      </c>
      <c r="S1165">
        <v>3</v>
      </c>
      <c r="T1165">
        <v>8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 t="s">
        <v>36</v>
      </c>
      <c r="AC1165">
        <f>2014 - Table2[[#This Row],[Year_Birth]]</f>
        <v>49</v>
      </c>
      <c r="AD1165">
        <f>IF(Table2[[#This Row],[Age]]&gt;100, "100", Table2[[#This Row],[Age]])</f>
        <v>49</v>
      </c>
      <c r="AE1165" t="str">
        <f>IF(Table2[[#This Row],[Age_Cleaned]]&lt;30,"&lt;30",
   IF(Table2[[#This Row],[Age_Cleaned]]&lt;=40,"30-40",
   IF(Table2[[#This Row],[Age_Cleaned]]&lt;=50,"40-50","50+")))</f>
        <v>40-50</v>
      </c>
      <c r="AF1165" s="2">
        <f>Table2[[#This Row],[MntWines]]+Table2[[#This Row],[MntFruits]]+Table2[[#This Row],[MntMeatProducts]]+Table2[[#This Row],[MntFishProducts]]+Table2[[#This Row],[MntSweetProducts]]+Table2[[#This Row],[MntGoldProds]]</f>
        <v>129</v>
      </c>
      <c r="AG1165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16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165" s="2">
        <f>IF(Table2[[#This Row],[Marital_Cleaned]]="In Relationship",2,1) + Table2[[#This Row],[Kidhome]] + Table2[[#This Row],[Teenhome]]</f>
        <v>1</v>
      </c>
      <c r="AJ116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165" s="2">
        <f>IF(OR(Table2[[#This Row],[ Income ]]="",Table2[[#This Row],[ Income ]]&gt;200000),ROUND(MEDIAN(Table2[[ Income ]]),0),Table2[[#This Row],[ Income ]])</f>
        <v>23478</v>
      </c>
      <c r="AL1165" s="2" t="str">
        <f>IF(Table2[[#This Row],[Income_Cleaned]]&lt;35000,"Low",
   IF(Table2[[#This Row],[Income_Cleaned]]&lt;=70000,"Medium","High"))</f>
        <v>Low</v>
      </c>
    </row>
    <row r="1166" spans="1:38" x14ac:dyDescent="0.35">
      <c r="A1166">
        <v>1710</v>
      </c>
      <c r="B1166">
        <v>1978</v>
      </c>
      <c r="C1166" t="s">
        <v>30</v>
      </c>
      <c r="D1166" t="s">
        <v>33</v>
      </c>
      <c r="E1166">
        <v>30168</v>
      </c>
      <c r="F1166">
        <v>1</v>
      </c>
      <c r="G1166">
        <v>0</v>
      </c>
      <c r="H1166" s="1">
        <v>41340</v>
      </c>
      <c r="I1166">
        <v>51</v>
      </c>
      <c r="J1166">
        <v>154</v>
      </c>
      <c r="K1166">
        <v>20</v>
      </c>
      <c r="L1166">
        <v>66</v>
      </c>
      <c r="M1166">
        <v>0</v>
      </c>
      <c r="N1166">
        <v>12</v>
      </c>
      <c r="O1166">
        <v>27</v>
      </c>
      <c r="P1166">
        <v>7</v>
      </c>
      <c r="Q1166">
        <v>6</v>
      </c>
      <c r="R1166">
        <v>1</v>
      </c>
      <c r="S1166">
        <v>4</v>
      </c>
      <c r="T1166">
        <v>9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 t="s">
        <v>32</v>
      </c>
      <c r="AC1166">
        <f>2014 - Table2[[#This Row],[Year_Birth]]</f>
        <v>36</v>
      </c>
      <c r="AD1166">
        <f>IF(Table2[[#This Row],[Age]]&gt;100, "100", Table2[[#This Row],[Age]])</f>
        <v>36</v>
      </c>
      <c r="AE1166" t="str">
        <f>IF(Table2[[#This Row],[Age_Cleaned]]&lt;30,"&lt;30",
   IF(Table2[[#This Row],[Age_Cleaned]]&lt;=40,"30-40",
   IF(Table2[[#This Row],[Age_Cleaned]]&lt;=50,"40-50","50+")))</f>
        <v>30-40</v>
      </c>
      <c r="AF1166" s="2">
        <f>Table2[[#This Row],[MntWines]]+Table2[[#This Row],[MntFruits]]+Table2[[#This Row],[MntMeatProducts]]+Table2[[#This Row],[MntFishProducts]]+Table2[[#This Row],[MntSweetProducts]]+Table2[[#This Row],[MntGoldProds]]</f>
        <v>279</v>
      </c>
      <c r="AG1166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16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166" s="2">
        <f>IF(Table2[[#This Row],[Marital_Cleaned]]="In Relationship",2,1) + Table2[[#This Row],[Kidhome]] + Table2[[#This Row],[Teenhome]]</f>
        <v>2</v>
      </c>
      <c r="AJ116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166" s="2">
        <f>IF(OR(Table2[[#This Row],[ Income ]]="",Table2[[#This Row],[ Income ]]&gt;200000),ROUND(MEDIAN(Table2[[ Income ]]),0),Table2[[#This Row],[ Income ]])</f>
        <v>30168</v>
      </c>
      <c r="AL1166" s="2" t="str">
        <f>IF(Table2[[#This Row],[Income_Cleaned]]&lt;35000,"Low",
   IF(Table2[[#This Row],[Income_Cleaned]]&lt;=70000,"Medium","High"))</f>
        <v>Low</v>
      </c>
    </row>
    <row r="1167" spans="1:38" x14ac:dyDescent="0.35">
      <c r="A1167">
        <v>523</v>
      </c>
      <c r="B1167">
        <v>1989</v>
      </c>
      <c r="C1167" t="s">
        <v>30</v>
      </c>
      <c r="D1167" t="s">
        <v>35</v>
      </c>
      <c r="E1167">
        <v>37155</v>
      </c>
      <c r="F1167">
        <v>1</v>
      </c>
      <c r="G1167">
        <v>0</v>
      </c>
      <c r="H1167" s="1">
        <v>41305</v>
      </c>
      <c r="I1167">
        <v>51</v>
      </c>
      <c r="J1167">
        <v>23</v>
      </c>
      <c r="K1167">
        <v>0</v>
      </c>
      <c r="L1167">
        <v>26</v>
      </c>
      <c r="M1167">
        <v>7</v>
      </c>
      <c r="N1167">
        <v>15</v>
      </c>
      <c r="O1167">
        <v>3</v>
      </c>
      <c r="P1167">
        <v>1</v>
      </c>
      <c r="Q1167">
        <v>2</v>
      </c>
      <c r="R1167">
        <v>0</v>
      </c>
      <c r="S1167">
        <v>4</v>
      </c>
      <c r="T1167">
        <v>5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 t="s">
        <v>32</v>
      </c>
      <c r="AC1167">
        <f>2014 - Table2[[#This Row],[Year_Birth]]</f>
        <v>25</v>
      </c>
      <c r="AD1167">
        <f>IF(Table2[[#This Row],[Age]]&gt;100, "100", Table2[[#This Row],[Age]])</f>
        <v>25</v>
      </c>
      <c r="AE1167" t="str">
        <f>IF(Table2[[#This Row],[Age_Cleaned]]&lt;30,"&lt;30",
   IF(Table2[[#This Row],[Age_Cleaned]]&lt;=40,"30-40",
   IF(Table2[[#This Row],[Age_Cleaned]]&lt;=50,"40-50","50+")))</f>
        <v>&lt;30</v>
      </c>
      <c r="AF1167" s="2">
        <f>Table2[[#This Row],[MntWines]]+Table2[[#This Row],[MntFruits]]+Table2[[#This Row],[MntMeatProducts]]+Table2[[#This Row],[MntFishProducts]]+Table2[[#This Row],[MntSweetProducts]]+Table2[[#This Row],[MntGoldProds]]</f>
        <v>74</v>
      </c>
      <c r="AG1167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16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167" s="2">
        <f>IF(Table2[[#This Row],[Marital_Cleaned]]="In Relationship",2,1) + Table2[[#This Row],[Kidhome]] + Table2[[#This Row],[Teenhome]]</f>
        <v>3</v>
      </c>
      <c r="AJ116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167" s="2">
        <f>IF(OR(Table2[[#This Row],[ Income ]]="",Table2[[#This Row],[ Income ]]&gt;200000),ROUND(MEDIAN(Table2[[ Income ]]),0),Table2[[#This Row],[ Income ]])</f>
        <v>37155</v>
      </c>
      <c r="AL1167" s="2" t="str">
        <f>IF(Table2[[#This Row],[Income_Cleaned]]&lt;35000,"Low",
   IF(Table2[[#This Row],[Income_Cleaned]]&lt;=70000,"Medium","High"))</f>
        <v>Medium</v>
      </c>
    </row>
    <row r="1168" spans="1:38" x14ac:dyDescent="0.35">
      <c r="A1168">
        <v>8977</v>
      </c>
      <c r="B1168">
        <v>1985</v>
      </c>
      <c r="C1168" t="s">
        <v>46</v>
      </c>
      <c r="D1168" t="s">
        <v>33</v>
      </c>
      <c r="E1168">
        <v>16581</v>
      </c>
      <c r="F1168">
        <v>0</v>
      </c>
      <c r="G1168">
        <v>0</v>
      </c>
      <c r="H1168" s="1">
        <v>41286</v>
      </c>
      <c r="I1168">
        <v>51</v>
      </c>
      <c r="J1168">
        <v>1</v>
      </c>
      <c r="K1168">
        <v>3</v>
      </c>
      <c r="L1168">
        <v>4</v>
      </c>
      <c r="M1168">
        <v>2</v>
      </c>
      <c r="N1168">
        <v>3</v>
      </c>
      <c r="O1168">
        <v>11</v>
      </c>
      <c r="P1168">
        <v>1</v>
      </c>
      <c r="Q1168">
        <v>0</v>
      </c>
      <c r="R1168">
        <v>0</v>
      </c>
      <c r="S1168">
        <v>3</v>
      </c>
      <c r="T1168">
        <v>4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 t="s">
        <v>32</v>
      </c>
      <c r="AC1168">
        <f>2014 - Table2[[#This Row],[Year_Birth]]</f>
        <v>29</v>
      </c>
      <c r="AD1168">
        <f>IF(Table2[[#This Row],[Age]]&gt;100, "100", Table2[[#This Row],[Age]])</f>
        <v>29</v>
      </c>
      <c r="AE1168" t="str">
        <f>IF(Table2[[#This Row],[Age_Cleaned]]&lt;30,"&lt;30",
   IF(Table2[[#This Row],[Age_Cleaned]]&lt;=40,"30-40",
   IF(Table2[[#This Row],[Age_Cleaned]]&lt;=50,"40-50","50+")))</f>
        <v>&lt;30</v>
      </c>
      <c r="AF1168" s="2">
        <f>Table2[[#This Row],[MntWines]]+Table2[[#This Row],[MntFruits]]+Table2[[#This Row],[MntMeatProducts]]+Table2[[#This Row],[MntFishProducts]]+Table2[[#This Row],[MntSweetProducts]]+Table2[[#This Row],[MntGoldProds]]</f>
        <v>24</v>
      </c>
      <c r="AG1168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16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168" s="2">
        <f>IF(Table2[[#This Row],[Marital_Cleaned]]="In Relationship",2,1) + Table2[[#This Row],[Kidhome]] + Table2[[#This Row],[Teenhome]]</f>
        <v>1</v>
      </c>
      <c r="AJ116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1168" s="2">
        <f>IF(OR(Table2[[#This Row],[ Income ]]="",Table2[[#This Row],[ Income ]]&gt;200000),ROUND(MEDIAN(Table2[[ Income ]]),0),Table2[[#This Row],[ Income ]])</f>
        <v>16581</v>
      </c>
      <c r="AL1168" s="2" t="str">
        <f>IF(Table2[[#This Row],[Income_Cleaned]]&lt;35000,"Low",
   IF(Table2[[#This Row],[Income_Cleaned]]&lt;=70000,"Medium","High"))</f>
        <v>Low</v>
      </c>
    </row>
    <row r="1169" spans="1:38" x14ac:dyDescent="0.35">
      <c r="A1169">
        <v>9736</v>
      </c>
      <c r="B1169">
        <v>1980</v>
      </c>
      <c r="C1169" t="s">
        <v>30</v>
      </c>
      <c r="D1169" t="s">
        <v>35</v>
      </c>
      <c r="E1169">
        <v>41850</v>
      </c>
      <c r="F1169">
        <v>1</v>
      </c>
      <c r="G1169">
        <v>1</v>
      </c>
      <c r="H1169" s="1">
        <v>41267</v>
      </c>
      <c r="I1169">
        <v>51</v>
      </c>
      <c r="J1169">
        <v>53</v>
      </c>
      <c r="K1169">
        <v>5</v>
      </c>
      <c r="L1169">
        <v>19</v>
      </c>
      <c r="M1169">
        <v>2</v>
      </c>
      <c r="N1169">
        <v>13</v>
      </c>
      <c r="O1169">
        <v>4</v>
      </c>
      <c r="P1169">
        <v>3</v>
      </c>
      <c r="Q1169">
        <v>3</v>
      </c>
      <c r="R1169">
        <v>0</v>
      </c>
      <c r="S1169">
        <v>3</v>
      </c>
      <c r="T1169">
        <v>8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 t="s">
        <v>36</v>
      </c>
      <c r="AC1169">
        <f>2014 - Table2[[#This Row],[Year_Birth]]</f>
        <v>34</v>
      </c>
      <c r="AD1169">
        <f>IF(Table2[[#This Row],[Age]]&gt;100, "100", Table2[[#This Row],[Age]])</f>
        <v>34</v>
      </c>
      <c r="AE1169" t="str">
        <f>IF(Table2[[#This Row],[Age_Cleaned]]&lt;30,"&lt;30",
   IF(Table2[[#This Row],[Age_Cleaned]]&lt;=40,"30-40",
   IF(Table2[[#This Row],[Age_Cleaned]]&lt;=50,"40-50","50+")))</f>
        <v>30-40</v>
      </c>
      <c r="AF1169" s="2">
        <f>Table2[[#This Row],[MntWines]]+Table2[[#This Row],[MntFruits]]+Table2[[#This Row],[MntMeatProducts]]+Table2[[#This Row],[MntFishProducts]]+Table2[[#This Row],[MntSweetProducts]]+Table2[[#This Row],[MntGoldProds]]</f>
        <v>96</v>
      </c>
      <c r="AG1169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16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169" s="2">
        <f>IF(Table2[[#This Row],[Marital_Cleaned]]="In Relationship",2,1) + Table2[[#This Row],[Kidhome]] + Table2[[#This Row],[Teenhome]]</f>
        <v>4</v>
      </c>
      <c r="AJ116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169" s="2">
        <f>IF(OR(Table2[[#This Row],[ Income ]]="",Table2[[#This Row],[ Income ]]&gt;200000),ROUND(MEDIAN(Table2[[ Income ]]),0),Table2[[#This Row],[ Income ]])</f>
        <v>41850</v>
      </c>
      <c r="AL1169" s="2" t="str">
        <f>IF(Table2[[#This Row],[Income_Cleaned]]&lt;35000,"Low",
   IF(Table2[[#This Row],[Income_Cleaned]]&lt;=70000,"Medium","High"))</f>
        <v>Medium</v>
      </c>
    </row>
    <row r="1170" spans="1:38" x14ac:dyDescent="0.35">
      <c r="A1170">
        <v>1544</v>
      </c>
      <c r="B1170">
        <v>1967</v>
      </c>
      <c r="C1170" t="s">
        <v>43</v>
      </c>
      <c r="D1170" t="s">
        <v>31</v>
      </c>
      <c r="E1170">
        <v>81380</v>
      </c>
      <c r="F1170">
        <v>0</v>
      </c>
      <c r="G1170">
        <v>0</v>
      </c>
      <c r="H1170" s="1">
        <v>41265</v>
      </c>
      <c r="I1170">
        <v>51</v>
      </c>
      <c r="J1170">
        <v>741</v>
      </c>
      <c r="K1170">
        <v>68</v>
      </c>
      <c r="L1170">
        <v>689</v>
      </c>
      <c r="M1170">
        <v>224</v>
      </c>
      <c r="N1170">
        <v>68</v>
      </c>
      <c r="O1170">
        <v>103</v>
      </c>
      <c r="P1170">
        <v>1</v>
      </c>
      <c r="Q1170">
        <v>4</v>
      </c>
      <c r="R1170">
        <v>2</v>
      </c>
      <c r="S1170">
        <v>10</v>
      </c>
      <c r="T1170">
        <v>2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 t="s">
        <v>34</v>
      </c>
      <c r="AC1170">
        <f>2014 - Table2[[#This Row],[Year_Birth]]</f>
        <v>47</v>
      </c>
      <c r="AD1170">
        <f>IF(Table2[[#This Row],[Age]]&gt;100, "100", Table2[[#This Row],[Age]])</f>
        <v>47</v>
      </c>
      <c r="AE1170" t="str">
        <f>IF(Table2[[#This Row],[Age_Cleaned]]&lt;30,"&lt;30",
   IF(Table2[[#This Row],[Age_Cleaned]]&lt;=40,"30-40",
   IF(Table2[[#This Row],[Age_Cleaned]]&lt;=50,"40-50","50+")))</f>
        <v>40-50</v>
      </c>
      <c r="AF1170" s="2">
        <f>Table2[[#This Row],[MntWines]]+Table2[[#This Row],[MntFruits]]+Table2[[#This Row],[MntMeatProducts]]+Table2[[#This Row],[MntFishProducts]]+Table2[[#This Row],[MntSweetProducts]]+Table2[[#This Row],[MntGoldProds]]</f>
        <v>1893</v>
      </c>
      <c r="AG1170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17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1170" s="2">
        <f>IF(Table2[[#This Row],[Marital_Cleaned]]="In Relationship",2,1) + Table2[[#This Row],[Kidhome]] + Table2[[#This Row],[Teenhome]]</f>
        <v>1</v>
      </c>
      <c r="AJ117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170" s="2">
        <f>IF(OR(Table2[[#This Row],[ Income ]]="",Table2[[#This Row],[ Income ]]&gt;200000),ROUND(MEDIAN(Table2[[ Income ]]),0),Table2[[#This Row],[ Income ]])</f>
        <v>81380</v>
      </c>
      <c r="AL1170" s="2" t="str">
        <f>IF(Table2[[#This Row],[Income_Cleaned]]&lt;35000,"Low",
   IF(Table2[[#This Row],[Income_Cleaned]]&lt;=70000,"Medium","High"))</f>
        <v>High</v>
      </c>
    </row>
    <row r="1171" spans="1:38" x14ac:dyDescent="0.35">
      <c r="A1171">
        <v>6575</v>
      </c>
      <c r="B1171">
        <v>1981</v>
      </c>
      <c r="C1171" t="s">
        <v>30</v>
      </c>
      <c r="D1171" t="s">
        <v>37</v>
      </c>
      <c r="E1171">
        <v>56386</v>
      </c>
      <c r="F1171">
        <v>1</v>
      </c>
      <c r="G1171">
        <v>1</v>
      </c>
      <c r="H1171" s="1">
        <v>41209</v>
      </c>
      <c r="I1171">
        <v>51</v>
      </c>
      <c r="J1171">
        <v>230</v>
      </c>
      <c r="K1171">
        <v>48</v>
      </c>
      <c r="L1171">
        <v>214</v>
      </c>
      <c r="M1171">
        <v>13</v>
      </c>
      <c r="N1171">
        <v>32</v>
      </c>
      <c r="O1171">
        <v>75</v>
      </c>
      <c r="P1171">
        <v>8</v>
      </c>
      <c r="Q1171">
        <v>9</v>
      </c>
      <c r="R1171">
        <v>1</v>
      </c>
      <c r="S1171">
        <v>7</v>
      </c>
      <c r="T1171">
        <v>9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 t="s">
        <v>45</v>
      </c>
      <c r="AC1171">
        <f>2014 - Table2[[#This Row],[Year_Birth]]</f>
        <v>33</v>
      </c>
      <c r="AD1171">
        <f>IF(Table2[[#This Row],[Age]]&gt;100, "100", Table2[[#This Row],[Age]])</f>
        <v>33</v>
      </c>
      <c r="AE1171" t="str">
        <f>IF(Table2[[#This Row],[Age_Cleaned]]&lt;30,"&lt;30",
   IF(Table2[[#This Row],[Age_Cleaned]]&lt;=40,"30-40",
   IF(Table2[[#This Row],[Age_Cleaned]]&lt;=50,"40-50","50+")))</f>
        <v>30-40</v>
      </c>
      <c r="AF1171" s="2">
        <f>Table2[[#This Row],[MntWines]]+Table2[[#This Row],[MntFruits]]+Table2[[#This Row],[MntMeatProducts]]+Table2[[#This Row],[MntFishProducts]]+Table2[[#This Row],[MntSweetProducts]]+Table2[[#This Row],[MntGoldProds]]</f>
        <v>612</v>
      </c>
      <c r="AG1171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17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171" s="2">
        <f>IF(Table2[[#This Row],[Marital_Cleaned]]="In Relationship",2,1) + Table2[[#This Row],[Kidhome]] + Table2[[#This Row],[Teenhome]]</f>
        <v>4</v>
      </c>
      <c r="AJ117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171" s="2">
        <f>IF(OR(Table2[[#This Row],[ Income ]]="",Table2[[#This Row],[ Income ]]&gt;200000),ROUND(MEDIAN(Table2[[ Income ]]),0),Table2[[#This Row],[ Income ]])</f>
        <v>56386</v>
      </c>
      <c r="AL1171" s="2" t="str">
        <f>IF(Table2[[#This Row],[Income_Cleaned]]&lt;35000,"Low",
   IF(Table2[[#This Row],[Income_Cleaned]]&lt;=70000,"Medium","High"))</f>
        <v>Medium</v>
      </c>
    </row>
    <row r="1172" spans="1:38" x14ac:dyDescent="0.35">
      <c r="A1172">
        <v>6147</v>
      </c>
      <c r="B1172">
        <v>1971</v>
      </c>
      <c r="C1172" t="s">
        <v>30</v>
      </c>
      <c r="D1172" t="s">
        <v>31</v>
      </c>
      <c r="E1172">
        <v>25818</v>
      </c>
      <c r="F1172">
        <v>1</v>
      </c>
      <c r="G1172">
        <v>0</v>
      </c>
      <c r="H1172" s="1">
        <v>41200</v>
      </c>
      <c r="I1172">
        <v>51</v>
      </c>
      <c r="J1172">
        <v>5</v>
      </c>
      <c r="K1172">
        <v>2</v>
      </c>
      <c r="L1172">
        <v>8</v>
      </c>
      <c r="M1172">
        <v>2</v>
      </c>
      <c r="N1172">
        <v>2</v>
      </c>
      <c r="O1172">
        <v>9</v>
      </c>
      <c r="P1172">
        <v>1</v>
      </c>
      <c r="Q1172">
        <v>0</v>
      </c>
      <c r="R1172">
        <v>1</v>
      </c>
      <c r="S1172">
        <v>2</v>
      </c>
      <c r="T1172">
        <v>7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 t="s">
        <v>41</v>
      </c>
      <c r="AC1172">
        <f>2014 - Table2[[#This Row],[Year_Birth]]</f>
        <v>43</v>
      </c>
      <c r="AD1172">
        <f>IF(Table2[[#This Row],[Age]]&gt;100, "100", Table2[[#This Row],[Age]])</f>
        <v>43</v>
      </c>
      <c r="AE1172" t="str">
        <f>IF(Table2[[#This Row],[Age_Cleaned]]&lt;30,"&lt;30",
   IF(Table2[[#This Row],[Age_Cleaned]]&lt;=40,"30-40",
   IF(Table2[[#This Row],[Age_Cleaned]]&lt;=50,"40-50","50+")))</f>
        <v>40-50</v>
      </c>
      <c r="AF1172" s="2">
        <f>Table2[[#This Row],[MntWines]]+Table2[[#This Row],[MntFruits]]+Table2[[#This Row],[MntMeatProducts]]+Table2[[#This Row],[MntFishProducts]]+Table2[[#This Row],[MntSweetProducts]]+Table2[[#This Row],[MntGoldProds]]</f>
        <v>28</v>
      </c>
      <c r="AG1172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17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1172" s="2">
        <f>IF(Table2[[#This Row],[Marital_Cleaned]]="In Relationship",2,1) + Table2[[#This Row],[Kidhome]] + Table2[[#This Row],[Teenhome]]</f>
        <v>2</v>
      </c>
      <c r="AJ117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172" s="2">
        <f>IF(OR(Table2[[#This Row],[ Income ]]="",Table2[[#This Row],[ Income ]]&gt;200000),ROUND(MEDIAN(Table2[[ Income ]]),0),Table2[[#This Row],[ Income ]])</f>
        <v>25818</v>
      </c>
      <c r="AL1172" s="2" t="str">
        <f>IF(Table2[[#This Row],[Income_Cleaned]]&lt;35000,"Low",
   IF(Table2[[#This Row],[Income_Cleaned]]&lt;=70000,"Medium","High"))</f>
        <v>Low</v>
      </c>
    </row>
    <row r="1173" spans="1:38" x14ac:dyDescent="0.35">
      <c r="A1173">
        <v>6354</v>
      </c>
      <c r="B1173">
        <v>1984</v>
      </c>
      <c r="C1173" t="s">
        <v>30</v>
      </c>
      <c r="D1173" t="s">
        <v>37</v>
      </c>
      <c r="E1173">
        <v>15345</v>
      </c>
      <c r="F1173">
        <v>1</v>
      </c>
      <c r="G1173">
        <v>0</v>
      </c>
      <c r="H1173" s="1">
        <v>41152</v>
      </c>
      <c r="I1173">
        <v>51</v>
      </c>
      <c r="J1173">
        <v>5</v>
      </c>
      <c r="K1173">
        <v>2</v>
      </c>
      <c r="L1173">
        <v>16</v>
      </c>
      <c r="M1173">
        <v>3</v>
      </c>
      <c r="N1173">
        <v>2</v>
      </c>
      <c r="O1173">
        <v>19</v>
      </c>
      <c r="P1173">
        <v>2</v>
      </c>
      <c r="Q1173">
        <v>1</v>
      </c>
      <c r="R1173">
        <v>1</v>
      </c>
      <c r="S1173">
        <v>2</v>
      </c>
      <c r="T1173">
        <v>8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1</v>
      </c>
      <c r="AA1173">
        <v>0</v>
      </c>
      <c r="AB1173" t="s">
        <v>32</v>
      </c>
      <c r="AC1173">
        <f>2014 - Table2[[#This Row],[Year_Birth]]</f>
        <v>30</v>
      </c>
      <c r="AD1173">
        <f>IF(Table2[[#This Row],[Age]]&gt;100, "100", Table2[[#This Row],[Age]])</f>
        <v>30</v>
      </c>
      <c r="AE1173" t="str">
        <f>IF(Table2[[#This Row],[Age_Cleaned]]&lt;30,"&lt;30",
   IF(Table2[[#This Row],[Age_Cleaned]]&lt;=40,"30-40",
   IF(Table2[[#This Row],[Age_Cleaned]]&lt;=50,"40-50","50+")))</f>
        <v>30-40</v>
      </c>
      <c r="AF1173" s="2">
        <f>Table2[[#This Row],[MntWines]]+Table2[[#This Row],[MntFruits]]+Table2[[#This Row],[MntMeatProducts]]+Table2[[#This Row],[MntFishProducts]]+Table2[[#This Row],[MntSweetProducts]]+Table2[[#This Row],[MntGoldProds]]</f>
        <v>47</v>
      </c>
      <c r="AG1173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117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173" s="2">
        <f>IF(Table2[[#This Row],[Marital_Cleaned]]="In Relationship",2,1) + Table2[[#This Row],[Kidhome]] + Table2[[#This Row],[Teenhome]]</f>
        <v>3</v>
      </c>
      <c r="AJ117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173" s="2">
        <f>IF(OR(Table2[[#This Row],[ Income ]]="",Table2[[#This Row],[ Income ]]&gt;200000),ROUND(MEDIAN(Table2[[ Income ]]),0),Table2[[#This Row],[ Income ]])</f>
        <v>15345</v>
      </c>
      <c r="AL1173" s="2" t="str">
        <f>IF(Table2[[#This Row],[Income_Cleaned]]&lt;35000,"Low",
   IF(Table2[[#This Row],[Income_Cleaned]]&lt;=70000,"Medium","High"))</f>
        <v>Low</v>
      </c>
    </row>
    <row r="1174" spans="1:38" x14ac:dyDescent="0.35">
      <c r="A1174">
        <v>4769</v>
      </c>
      <c r="B1174">
        <v>1977</v>
      </c>
      <c r="C1174" t="s">
        <v>43</v>
      </c>
      <c r="D1174" t="s">
        <v>37</v>
      </c>
      <c r="E1174">
        <v>57954</v>
      </c>
      <c r="F1174">
        <v>1</v>
      </c>
      <c r="G1174">
        <v>1</v>
      </c>
      <c r="H1174" s="1">
        <v>41808</v>
      </c>
      <c r="I1174">
        <v>52</v>
      </c>
      <c r="J1174">
        <v>456</v>
      </c>
      <c r="K1174">
        <v>4</v>
      </c>
      <c r="L1174">
        <v>24</v>
      </c>
      <c r="M1174">
        <v>0</v>
      </c>
      <c r="N1174">
        <v>0</v>
      </c>
      <c r="O1174">
        <v>9</v>
      </c>
      <c r="P1174">
        <v>7</v>
      </c>
      <c r="Q1174">
        <v>8</v>
      </c>
      <c r="R1174">
        <v>2</v>
      </c>
      <c r="S1174">
        <v>6</v>
      </c>
      <c r="T1174">
        <v>7</v>
      </c>
      <c r="U1174">
        <v>0</v>
      </c>
      <c r="V1174">
        <v>1</v>
      </c>
      <c r="W1174">
        <v>0</v>
      </c>
      <c r="X1174">
        <v>0</v>
      </c>
      <c r="Y1174">
        <v>0</v>
      </c>
      <c r="Z1174">
        <v>0</v>
      </c>
      <c r="AA1174">
        <v>0</v>
      </c>
      <c r="AB1174" t="s">
        <v>32</v>
      </c>
      <c r="AC1174">
        <f>2014 - Table2[[#This Row],[Year_Birth]]</f>
        <v>37</v>
      </c>
      <c r="AD1174">
        <f>IF(Table2[[#This Row],[Age]]&gt;100, "100", Table2[[#This Row],[Age]])</f>
        <v>37</v>
      </c>
      <c r="AE1174" t="str">
        <f>IF(Table2[[#This Row],[Age_Cleaned]]&lt;30,"&lt;30",
   IF(Table2[[#This Row],[Age_Cleaned]]&lt;=40,"30-40",
   IF(Table2[[#This Row],[Age_Cleaned]]&lt;=50,"40-50","50+")))</f>
        <v>30-40</v>
      </c>
      <c r="AF1174" s="2">
        <f>Table2[[#This Row],[MntWines]]+Table2[[#This Row],[MntFruits]]+Table2[[#This Row],[MntMeatProducts]]+Table2[[#This Row],[MntFishProducts]]+Table2[[#This Row],[MntSweetProducts]]+Table2[[#This Row],[MntGoldProds]]</f>
        <v>493</v>
      </c>
      <c r="AG1174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117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174" s="2">
        <f>IF(Table2[[#This Row],[Marital_Cleaned]]="In Relationship",2,1) + Table2[[#This Row],[Kidhome]] + Table2[[#This Row],[Teenhome]]</f>
        <v>4</v>
      </c>
      <c r="AJ117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174" s="2">
        <f>IF(OR(Table2[[#This Row],[ Income ]]="",Table2[[#This Row],[ Income ]]&gt;200000),ROUND(MEDIAN(Table2[[ Income ]]),0),Table2[[#This Row],[ Income ]])</f>
        <v>57954</v>
      </c>
      <c r="AL1174" s="2" t="str">
        <f>IF(Table2[[#This Row],[Income_Cleaned]]&lt;35000,"Low",
   IF(Table2[[#This Row],[Income_Cleaned]]&lt;=70000,"Medium","High"))</f>
        <v>Medium</v>
      </c>
    </row>
    <row r="1175" spans="1:38" x14ac:dyDescent="0.35">
      <c r="A1175">
        <v>7540</v>
      </c>
      <c r="B1175">
        <v>1952</v>
      </c>
      <c r="C1175" t="s">
        <v>30</v>
      </c>
      <c r="D1175" t="s">
        <v>35</v>
      </c>
      <c r="E1175">
        <v>50300</v>
      </c>
      <c r="F1175">
        <v>0</v>
      </c>
      <c r="G1175">
        <v>1</v>
      </c>
      <c r="H1175" s="1">
        <v>41784</v>
      </c>
      <c r="I1175">
        <v>52</v>
      </c>
      <c r="J1175">
        <v>143</v>
      </c>
      <c r="K1175">
        <v>15</v>
      </c>
      <c r="L1175">
        <v>60</v>
      </c>
      <c r="M1175">
        <v>24</v>
      </c>
      <c r="N1175">
        <v>23</v>
      </c>
      <c r="O1175">
        <v>5</v>
      </c>
      <c r="P1175">
        <v>2</v>
      </c>
      <c r="Q1175">
        <v>2</v>
      </c>
      <c r="R1175">
        <v>1</v>
      </c>
      <c r="S1175">
        <v>8</v>
      </c>
      <c r="T1175">
        <v>2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 t="s">
        <v>32</v>
      </c>
      <c r="AC1175">
        <f>2014 - Table2[[#This Row],[Year_Birth]]</f>
        <v>62</v>
      </c>
      <c r="AD1175">
        <f>IF(Table2[[#This Row],[Age]]&gt;100, "100", Table2[[#This Row],[Age]])</f>
        <v>62</v>
      </c>
      <c r="AE1175" t="str">
        <f>IF(Table2[[#This Row],[Age_Cleaned]]&lt;30,"&lt;30",
   IF(Table2[[#This Row],[Age_Cleaned]]&lt;=40,"30-40",
   IF(Table2[[#This Row],[Age_Cleaned]]&lt;=50,"40-50","50+")))</f>
        <v>50+</v>
      </c>
      <c r="AF1175" s="2">
        <f>Table2[[#This Row],[MntWines]]+Table2[[#This Row],[MntFruits]]+Table2[[#This Row],[MntMeatProducts]]+Table2[[#This Row],[MntFishProducts]]+Table2[[#This Row],[MntSweetProducts]]+Table2[[#This Row],[MntGoldProds]]</f>
        <v>270</v>
      </c>
      <c r="AG1175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17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175" s="2">
        <f>IF(Table2[[#This Row],[Marital_Cleaned]]="In Relationship",2,1) + Table2[[#This Row],[Kidhome]] + Table2[[#This Row],[Teenhome]]</f>
        <v>3</v>
      </c>
      <c r="AJ117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175" s="2">
        <f>IF(OR(Table2[[#This Row],[ Income ]]="",Table2[[#This Row],[ Income ]]&gt;200000),ROUND(MEDIAN(Table2[[ Income ]]),0),Table2[[#This Row],[ Income ]])</f>
        <v>50300</v>
      </c>
      <c r="AL1175" s="2" t="str">
        <f>IF(Table2[[#This Row],[Income_Cleaned]]&lt;35000,"Low",
   IF(Table2[[#This Row],[Income_Cleaned]]&lt;=70000,"Medium","High"))</f>
        <v>Medium</v>
      </c>
    </row>
    <row r="1176" spans="1:38" x14ac:dyDescent="0.35">
      <c r="A1176">
        <v>5247</v>
      </c>
      <c r="B1176">
        <v>1955</v>
      </c>
      <c r="C1176" t="s">
        <v>39</v>
      </c>
      <c r="D1176" t="s">
        <v>35</v>
      </c>
      <c r="E1176">
        <v>38725</v>
      </c>
      <c r="F1176">
        <v>1</v>
      </c>
      <c r="G1176">
        <v>1</v>
      </c>
      <c r="H1176" s="1">
        <v>41769</v>
      </c>
      <c r="I1176">
        <v>52</v>
      </c>
      <c r="J1176">
        <v>31</v>
      </c>
      <c r="K1176">
        <v>0</v>
      </c>
      <c r="L1176">
        <v>6</v>
      </c>
      <c r="M1176">
        <v>2</v>
      </c>
      <c r="N1176">
        <v>1</v>
      </c>
      <c r="O1176">
        <v>5</v>
      </c>
      <c r="P1176">
        <v>2</v>
      </c>
      <c r="Q1176">
        <v>1</v>
      </c>
      <c r="R1176">
        <v>0</v>
      </c>
      <c r="S1176">
        <v>4</v>
      </c>
      <c r="T1176">
        <v>4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 t="s">
        <v>32</v>
      </c>
      <c r="AC1176">
        <f>2014 - Table2[[#This Row],[Year_Birth]]</f>
        <v>59</v>
      </c>
      <c r="AD1176">
        <f>IF(Table2[[#This Row],[Age]]&gt;100, "100", Table2[[#This Row],[Age]])</f>
        <v>59</v>
      </c>
      <c r="AE1176" t="str">
        <f>IF(Table2[[#This Row],[Age_Cleaned]]&lt;30,"&lt;30",
   IF(Table2[[#This Row],[Age_Cleaned]]&lt;=40,"30-40",
   IF(Table2[[#This Row],[Age_Cleaned]]&lt;=50,"40-50","50+")))</f>
        <v>50+</v>
      </c>
      <c r="AF1176" s="2">
        <f>Table2[[#This Row],[MntWines]]+Table2[[#This Row],[MntFruits]]+Table2[[#This Row],[MntMeatProducts]]+Table2[[#This Row],[MntFishProducts]]+Table2[[#This Row],[MntSweetProducts]]+Table2[[#This Row],[MntGoldProds]]</f>
        <v>45</v>
      </c>
      <c r="AG1176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17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176" s="2">
        <f>IF(Table2[[#This Row],[Marital_Cleaned]]="In Relationship",2,1) + Table2[[#This Row],[Kidhome]] + Table2[[#This Row],[Teenhome]]</f>
        <v>4</v>
      </c>
      <c r="AJ117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176" s="2">
        <f>IF(OR(Table2[[#This Row],[ Income ]]="",Table2[[#This Row],[ Income ]]&gt;200000),ROUND(MEDIAN(Table2[[ Income ]]),0),Table2[[#This Row],[ Income ]])</f>
        <v>38725</v>
      </c>
      <c r="AL1176" s="2" t="str">
        <f>IF(Table2[[#This Row],[Income_Cleaned]]&lt;35000,"Low",
   IF(Table2[[#This Row],[Income_Cleaned]]&lt;=70000,"Medium","High"))</f>
        <v>Medium</v>
      </c>
    </row>
    <row r="1177" spans="1:38" x14ac:dyDescent="0.35">
      <c r="A1177">
        <v>5987</v>
      </c>
      <c r="B1177">
        <v>1989</v>
      </c>
      <c r="C1177" t="s">
        <v>40</v>
      </c>
      <c r="D1177" t="s">
        <v>37</v>
      </c>
      <c r="E1177">
        <v>10404</v>
      </c>
      <c r="F1177">
        <v>1</v>
      </c>
      <c r="G1177">
        <v>0</v>
      </c>
      <c r="H1177" s="1">
        <v>41763</v>
      </c>
      <c r="I1177">
        <v>52</v>
      </c>
      <c r="J1177">
        <v>2</v>
      </c>
      <c r="K1177">
        <v>2</v>
      </c>
      <c r="L1177">
        <v>11</v>
      </c>
      <c r="M1177">
        <v>10</v>
      </c>
      <c r="N1177">
        <v>6</v>
      </c>
      <c r="O1177">
        <v>12</v>
      </c>
      <c r="P1177">
        <v>2</v>
      </c>
      <c r="Q1177">
        <v>1</v>
      </c>
      <c r="R1177">
        <v>0</v>
      </c>
      <c r="S1177">
        <v>4</v>
      </c>
      <c r="T1177">
        <v>5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 t="s">
        <v>32</v>
      </c>
      <c r="AC1177">
        <f>2014 - Table2[[#This Row],[Year_Birth]]</f>
        <v>25</v>
      </c>
      <c r="AD1177">
        <f>IF(Table2[[#This Row],[Age]]&gt;100, "100", Table2[[#This Row],[Age]])</f>
        <v>25</v>
      </c>
      <c r="AE1177" t="str">
        <f>IF(Table2[[#This Row],[Age_Cleaned]]&lt;30,"&lt;30",
   IF(Table2[[#This Row],[Age_Cleaned]]&lt;=40,"30-40",
   IF(Table2[[#This Row],[Age_Cleaned]]&lt;=50,"40-50","50+")))</f>
        <v>&lt;30</v>
      </c>
      <c r="AF1177" s="2">
        <f>Table2[[#This Row],[MntWines]]+Table2[[#This Row],[MntFruits]]+Table2[[#This Row],[MntMeatProducts]]+Table2[[#This Row],[MntFishProducts]]+Table2[[#This Row],[MntSweetProducts]]+Table2[[#This Row],[MntGoldProds]]</f>
        <v>43</v>
      </c>
      <c r="AG1177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17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177" s="2">
        <f>IF(Table2[[#This Row],[Marital_Cleaned]]="In Relationship",2,1) + Table2[[#This Row],[Kidhome]] + Table2[[#This Row],[Teenhome]]</f>
        <v>3</v>
      </c>
      <c r="AJ117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1177" s="2">
        <f>IF(OR(Table2[[#This Row],[ Income ]]="",Table2[[#This Row],[ Income ]]&gt;200000),ROUND(MEDIAN(Table2[[ Income ]]),0),Table2[[#This Row],[ Income ]])</f>
        <v>10404</v>
      </c>
      <c r="AL1177" s="2" t="str">
        <f>IF(Table2[[#This Row],[Income_Cleaned]]&lt;35000,"Low",
   IF(Table2[[#This Row],[Income_Cleaned]]&lt;=70000,"Medium","High"))</f>
        <v>Low</v>
      </c>
    </row>
    <row r="1178" spans="1:38" x14ac:dyDescent="0.35">
      <c r="A1178">
        <v>9960</v>
      </c>
      <c r="B1178">
        <v>1991</v>
      </c>
      <c r="C1178" t="s">
        <v>46</v>
      </c>
      <c r="D1178" t="s">
        <v>33</v>
      </c>
      <c r="E1178">
        <v>26868</v>
      </c>
      <c r="F1178">
        <v>1</v>
      </c>
      <c r="G1178">
        <v>0</v>
      </c>
      <c r="H1178" s="1">
        <v>41759</v>
      </c>
      <c r="I1178">
        <v>52</v>
      </c>
      <c r="J1178">
        <v>0</v>
      </c>
      <c r="K1178">
        <v>0</v>
      </c>
      <c r="L1178">
        <v>1</v>
      </c>
      <c r="M1178">
        <v>8</v>
      </c>
      <c r="N1178">
        <v>3</v>
      </c>
      <c r="O1178">
        <v>2</v>
      </c>
      <c r="P1178">
        <v>1</v>
      </c>
      <c r="Q1178">
        <v>1</v>
      </c>
      <c r="R1178">
        <v>0</v>
      </c>
      <c r="S1178">
        <v>2</v>
      </c>
      <c r="T1178">
        <v>7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 t="s">
        <v>45</v>
      </c>
      <c r="AC1178">
        <f>2014 - Table2[[#This Row],[Year_Birth]]</f>
        <v>23</v>
      </c>
      <c r="AD1178">
        <f>IF(Table2[[#This Row],[Age]]&gt;100, "100", Table2[[#This Row],[Age]])</f>
        <v>23</v>
      </c>
      <c r="AE1178" t="str">
        <f>IF(Table2[[#This Row],[Age_Cleaned]]&lt;30,"&lt;30",
   IF(Table2[[#This Row],[Age_Cleaned]]&lt;=40,"30-40",
   IF(Table2[[#This Row],[Age_Cleaned]]&lt;=50,"40-50","50+")))</f>
        <v>&lt;30</v>
      </c>
      <c r="AF1178" s="2">
        <f>Table2[[#This Row],[MntWines]]+Table2[[#This Row],[MntFruits]]+Table2[[#This Row],[MntMeatProducts]]+Table2[[#This Row],[MntFishProducts]]+Table2[[#This Row],[MntSweetProducts]]+Table2[[#This Row],[MntGoldProds]]</f>
        <v>14</v>
      </c>
      <c r="AG1178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17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178" s="2">
        <f>IF(Table2[[#This Row],[Marital_Cleaned]]="In Relationship",2,1) + Table2[[#This Row],[Kidhome]] + Table2[[#This Row],[Teenhome]]</f>
        <v>2</v>
      </c>
      <c r="AJ117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1178" s="2">
        <f>IF(OR(Table2[[#This Row],[ Income ]]="",Table2[[#This Row],[ Income ]]&gt;200000),ROUND(MEDIAN(Table2[[ Income ]]),0),Table2[[#This Row],[ Income ]])</f>
        <v>26868</v>
      </c>
      <c r="AL1178" s="2" t="str">
        <f>IF(Table2[[#This Row],[Income_Cleaned]]&lt;35000,"Low",
   IF(Table2[[#This Row],[Income_Cleaned]]&lt;=70000,"Medium","High"))</f>
        <v>Low</v>
      </c>
    </row>
    <row r="1179" spans="1:38" x14ac:dyDescent="0.35">
      <c r="A1179">
        <v>10972</v>
      </c>
      <c r="B1179">
        <v>1949</v>
      </c>
      <c r="C1179" t="s">
        <v>30</v>
      </c>
      <c r="D1179" t="s">
        <v>44</v>
      </c>
      <c r="E1179">
        <v>72298</v>
      </c>
      <c r="F1179">
        <v>0</v>
      </c>
      <c r="G1179">
        <v>0</v>
      </c>
      <c r="H1179" s="1">
        <v>41708</v>
      </c>
      <c r="I1179">
        <v>52</v>
      </c>
      <c r="J1179">
        <v>625</v>
      </c>
      <c r="K1179">
        <v>35</v>
      </c>
      <c r="L1179">
        <v>169</v>
      </c>
      <c r="M1179">
        <v>58</v>
      </c>
      <c r="N1179">
        <v>17</v>
      </c>
      <c r="O1179">
        <v>35</v>
      </c>
      <c r="P1179">
        <v>1</v>
      </c>
      <c r="Q1179">
        <v>4</v>
      </c>
      <c r="R1179">
        <v>3</v>
      </c>
      <c r="S1179">
        <v>6</v>
      </c>
      <c r="T1179">
        <v>1</v>
      </c>
      <c r="U1179">
        <v>0</v>
      </c>
      <c r="V1179">
        <v>1</v>
      </c>
      <c r="W1179">
        <v>1</v>
      </c>
      <c r="X1179">
        <v>0</v>
      </c>
      <c r="Y1179">
        <v>0</v>
      </c>
      <c r="Z1179">
        <v>0</v>
      </c>
      <c r="AA1179">
        <v>0</v>
      </c>
      <c r="AB1179" t="s">
        <v>32</v>
      </c>
      <c r="AC1179">
        <f>2014 - Table2[[#This Row],[Year_Birth]]</f>
        <v>65</v>
      </c>
      <c r="AD1179">
        <f>IF(Table2[[#This Row],[Age]]&gt;100, "100", Table2[[#This Row],[Age]])</f>
        <v>65</v>
      </c>
      <c r="AE1179" t="str">
        <f>IF(Table2[[#This Row],[Age_Cleaned]]&lt;30,"&lt;30",
   IF(Table2[[#This Row],[Age_Cleaned]]&lt;=40,"30-40",
   IF(Table2[[#This Row],[Age_Cleaned]]&lt;=50,"40-50","50+")))</f>
        <v>50+</v>
      </c>
      <c r="AF1179" s="2">
        <f>Table2[[#This Row],[MntWines]]+Table2[[#This Row],[MntFruits]]+Table2[[#This Row],[MntMeatProducts]]+Table2[[#This Row],[MntFishProducts]]+Table2[[#This Row],[MntSweetProducts]]+Table2[[#This Row],[MntGoldProds]]</f>
        <v>939</v>
      </c>
      <c r="AG1179" s="2">
        <f>Table2[[#This Row],[AcceptedCmp1]] + Table2[[#This Row],[AcceptedCmp2]] + Table2[[#This Row],[AcceptedCmp3]] + Table2[[#This Row],[AcceptedCmp4]] + Table2[[#This Row],[AcceptedCmp5]] + Table2[[#This Row],[Response]]</f>
        <v>2</v>
      </c>
      <c r="AH117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1179" s="2">
        <f>IF(Table2[[#This Row],[Marital_Cleaned]]="In Relationship",2,1) + Table2[[#This Row],[Kidhome]] + Table2[[#This Row],[Teenhome]]</f>
        <v>1</v>
      </c>
      <c r="AJ117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179" s="2">
        <f>IF(OR(Table2[[#This Row],[ Income ]]="",Table2[[#This Row],[ Income ]]&gt;200000),ROUND(MEDIAN(Table2[[ Income ]]),0),Table2[[#This Row],[ Income ]])</f>
        <v>72298</v>
      </c>
      <c r="AL1179" s="2" t="str">
        <f>IF(Table2[[#This Row],[Income_Cleaned]]&lt;35000,"Low",
   IF(Table2[[#This Row],[Income_Cleaned]]&lt;=70000,"Medium","High"))</f>
        <v>High</v>
      </c>
    </row>
    <row r="1180" spans="1:38" x14ac:dyDescent="0.35">
      <c r="A1180">
        <v>1399</v>
      </c>
      <c r="B1180">
        <v>1958</v>
      </c>
      <c r="C1180" t="s">
        <v>30</v>
      </c>
      <c r="D1180" t="s">
        <v>35</v>
      </c>
      <c r="E1180">
        <v>72905</v>
      </c>
      <c r="F1180">
        <v>0</v>
      </c>
      <c r="G1180">
        <v>0</v>
      </c>
      <c r="H1180" s="1">
        <v>41660</v>
      </c>
      <c r="I1180">
        <v>52</v>
      </c>
      <c r="J1180">
        <v>407</v>
      </c>
      <c r="K1180">
        <v>114</v>
      </c>
      <c r="L1180">
        <v>445</v>
      </c>
      <c r="M1180">
        <v>181</v>
      </c>
      <c r="N1180">
        <v>165</v>
      </c>
      <c r="O1180">
        <v>203</v>
      </c>
      <c r="P1180">
        <v>1</v>
      </c>
      <c r="Q1180">
        <v>3</v>
      </c>
      <c r="R1180">
        <v>7</v>
      </c>
      <c r="S1180">
        <v>9</v>
      </c>
      <c r="T1180">
        <v>1</v>
      </c>
      <c r="U1180">
        <v>0</v>
      </c>
      <c r="V1180">
        <v>0</v>
      </c>
      <c r="W1180">
        <v>0</v>
      </c>
      <c r="X1180">
        <v>1</v>
      </c>
      <c r="Y1180">
        <v>0</v>
      </c>
      <c r="Z1180">
        <v>0</v>
      </c>
      <c r="AA1180">
        <v>0</v>
      </c>
      <c r="AB1180" t="s">
        <v>32</v>
      </c>
      <c r="AC1180">
        <f>2014 - Table2[[#This Row],[Year_Birth]]</f>
        <v>56</v>
      </c>
      <c r="AD1180">
        <f>IF(Table2[[#This Row],[Age]]&gt;100, "100", Table2[[#This Row],[Age]])</f>
        <v>56</v>
      </c>
      <c r="AE1180" t="str">
        <f>IF(Table2[[#This Row],[Age_Cleaned]]&lt;30,"&lt;30",
   IF(Table2[[#This Row],[Age_Cleaned]]&lt;=40,"30-40",
   IF(Table2[[#This Row],[Age_Cleaned]]&lt;=50,"40-50","50+")))</f>
        <v>50+</v>
      </c>
      <c r="AF1180" s="2">
        <f>Table2[[#This Row],[MntWines]]+Table2[[#This Row],[MntFruits]]+Table2[[#This Row],[MntMeatProducts]]+Table2[[#This Row],[MntFishProducts]]+Table2[[#This Row],[MntSweetProducts]]+Table2[[#This Row],[MntGoldProds]]</f>
        <v>1515</v>
      </c>
      <c r="AG1180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118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180" s="2">
        <f>IF(Table2[[#This Row],[Marital_Cleaned]]="In Relationship",2,1) + Table2[[#This Row],[Kidhome]] + Table2[[#This Row],[Teenhome]]</f>
        <v>2</v>
      </c>
      <c r="AJ118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180" s="2">
        <f>IF(OR(Table2[[#This Row],[ Income ]]="",Table2[[#This Row],[ Income ]]&gt;200000),ROUND(MEDIAN(Table2[[ Income ]]),0),Table2[[#This Row],[ Income ]])</f>
        <v>72905</v>
      </c>
      <c r="AL1180" s="2" t="str">
        <f>IF(Table2[[#This Row],[Income_Cleaned]]&lt;35000,"Low",
   IF(Table2[[#This Row],[Income_Cleaned]]&lt;=70000,"Medium","High"))</f>
        <v>High</v>
      </c>
    </row>
    <row r="1181" spans="1:38" x14ac:dyDescent="0.35">
      <c r="A1181">
        <v>2698</v>
      </c>
      <c r="B1181">
        <v>1976</v>
      </c>
      <c r="C1181" t="s">
        <v>30</v>
      </c>
      <c r="D1181" t="s">
        <v>33</v>
      </c>
      <c r="E1181">
        <v>47025</v>
      </c>
      <c r="F1181">
        <v>0</v>
      </c>
      <c r="G1181">
        <v>1</v>
      </c>
      <c r="H1181" s="1">
        <v>41585</v>
      </c>
      <c r="I1181">
        <v>52</v>
      </c>
      <c r="J1181">
        <v>254</v>
      </c>
      <c r="K1181">
        <v>7</v>
      </c>
      <c r="L1181">
        <v>108</v>
      </c>
      <c r="M1181">
        <v>20</v>
      </c>
      <c r="N1181">
        <v>0</v>
      </c>
      <c r="O1181">
        <v>26</v>
      </c>
      <c r="P1181">
        <v>3</v>
      </c>
      <c r="Q1181">
        <v>6</v>
      </c>
      <c r="R1181">
        <v>3</v>
      </c>
      <c r="S1181">
        <v>5</v>
      </c>
      <c r="T1181">
        <v>6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 t="s">
        <v>36</v>
      </c>
      <c r="AC1181">
        <f>2014 - Table2[[#This Row],[Year_Birth]]</f>
        <v>38</v>
      </c>
      <c r="AD1181">
        <f>IF(Table2[[#This Row],[Age]]&gt;100, "100", Table2[[#This Row],[Age]])</f>
        <v>38</v>
      </c>
      <c r="AE1181" t="str">
        <f>IF(Table2[[#This Row],[Age_Cleaned]]&lt;30,"&lt;30",
   IF(Table2[[#This Row],[Age_Cleaned]]&lt;=40,"30-40",
   IF(Table2[[#This Row],[Age_Cleaned]]&lt;=50,"40-50","50+")))</f>
        <v>30-40</v>
      </c>
      <c r="AF1181" s="2">
        <f>Table2[[#This Row],[MntWines]]+Table2[[#This Row],[MntFruits]]+Table2[[#This Row],[MntMeatProducts]]+Table2[[#This Row],[MntFishProducts]]+Table2[[#This Row],[MntSweetProducts]]+Table2[[#This Row],[MntGoldProds]]</f>
        <v>415</v>
      </c>
      <c r="AG1181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18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181" s="2">
        <f>IF(Table2[[#This Row],[Marital_Cleaned]]="In Relationship",2,1) + Table2[[#This Row],[Kidhome]] + Table2[[#This Row],[Teenhome]]</f>
        <v>2</v>
      </c>
      <c r="AJ118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181" s="2">
        <f>IF(OR(Table2[[#This Row],[ Income ]]="",Table2[[#This Row],[ Income ]]&gt;200000),ROUND(MEDIAN(Table2[[ Income ]]),0),Table2[[#This Row],[ Income ]])</f>
        <v>47025</v>
      </c>
      <c r="AL1181" s="2" t="str">
        <f>IF(Table2[[#This Row],[Income_Cleaned]]&lt;35000,"Low",
   IF(Table2[[#This Row],[Income_Cleaned]]&lt;=70000,"Medium","High"))</f>
        <v>Medium</v>
      </c>
    </row>
    <row r="1182" spans="1:38" x14ac:dyDescent="0.35">
      <c r="A1182">
        <v>6340</v>
      </c>
      <c r="B1182">
        <v>1985</v>
      </c>
      <c r="C1182" t="s">
        <v>30</v>
      </c>
      <c r="D1182" t="s">
        <v>33</v>
      </c>
      <c r="E1182">
        <v>29938</v>
      </c>
      <c r="F1182">
        <v>1</v>
      </c>
      <c r="G1182">
        <v>0</v>
      </c>
      <c r="H1182" s="1">
        <v>41574</v>
      </c>
      <c r="I1182">
        <v>52</v>
      </c>
      <c r="J1182">
        <v>3</v>
      </c>
      <c r="K1182">
        <v>3</v>
      </c>
      <c r="L1182">
        <v>7</v>
      </c>
      <c r="M1182">
        <v>0</v>
      </c>
      <c r="N1182">
        <v>2</v>
      </c>
      <c r="O1182">
        <v>11</v>
      </c>
      <c r="P1182">
        <v>2</v>
      </c>
      <c r="Q1182">
        <v>1</v>
      </c>
      <c r="R1182">
        <v>0</v>
      </c>
      <c r="S1182">
        <v>3</v>
      </c>
      <c r="T1182">
        <v>6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 t="s">
        <v>45</v>
      </c>
      <c r="AC1182">
        <f>2014 - Table2[[#This Row],[Year_Birth]]</f>
        <v>29</v>
      </c>
      <c r="AD1182">
        <f>IF(Table2[[#This Row],[Age]]&gt;100, "100", Table2[[#This Row],[Age]])</f>
        <v>29</v>
      </c>
      <c r="AE1182" t="str">
        <f>IF(Table2[[#This Row],[Age_Cleaned]]&lt;30,"&lt;30",
   IF(Table2[[#This Row],[Age_Cleaned]]&lt;=40,"30-40",
   IF(Table2[[#This Row],[Age_Cleaned]]&lt;=50,"40-50","50+")))</f>
        <v>&lt;30</v>
      </c>
      <c r="AF1182" s="2">
        <f>Table2[[#This Row],[MntWines]]+Table2[[#This Row],[MntFruits]]+Table2[[#This Row],[MntMeatProducts]]+Table2[[#This Row],[MntFishProducts]]+Table2[[#This Row],[MntSweetProducts]]+Table2[[#This Row],[MntGoldProds]]</f>
        <v>26</v>
      </c>
      <c r="AG1182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18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182" s="2">
        <f>IF(Table2[[#This Row],[Marital_Cleaned]]="In Relationship",2,1) + Table2[[#This Row],[Kidhome]] + Table2[[#This Row],[Teenhome]]</f>
        <v>2</v>
      </c>
      <c r="AJ118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182" s="2">
        <f>IF(OR(Table2[[#This Row],[ Income ]]="",Table2[[#This Row],[ Income ]]&gt;200000),ROUND(MEDIAN(Table2[[ Income ]]),0),Table2[[#This Row],[ Income ]])</f>
        <v>29938</v>
      </c>
      <c r="AL1182" s="2" t="str">
        <f>IF(Table2[[#This Row],[Income_Cleaned]]&lt;35000,"Low",
   IF(Table2[[#This Row],[Income_Cleaned]]&lt;=70000,"Medium","High"))</f>
        <v>Low</v>
      </c>
    </row>
    <row r="1183" spans="1:38" x14ac:dyDescent="0.35">
      <c r="A1183">
        <v>4107</v>
      </c>
      <c r="B1183">
        <v>1948</v>
      </c>
      <c r="C1183" t="s">
        <v>39</v>
      </c>
      <c r="D1183" t="s">
        <v>37</v>
      </c>
      <c r="E1183">
        <v>46681</v>
      </c>
      <c r="F1183">
        <v>0</v>
      </c>
      <c r="G1183">
        <v>2</v>
      </c>
      <c r="H1183" s="1">
        <v>41555</v>
      </c>
      <c r="I1183">
        <v>52</v>
      </c>
      <c r="J1183">
        <v>269</v>
      </c>
      <c r="K1183">
        <v>15</v>
      </c>
      <c r="L1183">
        <v>69</v>
      </c>
      <c r="M1183">
        <v>15</v>
      </c>
      <c r="N1183">
        <v>19</v>
      </c>
      <c r="O1183">
        <v>38</v>
      </c>
      <c r="P1183">
        <v>2</v>
      </c>
      <c r="Q1183">
        <v>4</v>
      </c>
      <c r="R1183">
        <v>6</v>
      </c>
      <c r="S1183">
        <v>4</v>
      </c>
      <c r="T1183">
        <v>5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 t="s">
        <v>32</v>
      </c>
      <c r="AC1183">
        <f>2014 - Table2[[#This Row],[Year_Birth]]</f>
        <v>66</v>
      </c>
      <c r="AD1183">
        <f>IF(Table2[[#This Row],[Age]]&gt;100, "100", Table2[[#This Row],[Age]])</f>
        <v>66</v>
      </c>
      <c r="AE1183" t="str">
        <f>IF(Table2[[#This Row],[Age_Cleaned]]&lt;30,"&lt;30",
   IF(Table2[[#This Row],[Age_Cleaned]]&lt;=40,"30-40",
   IF(Table2[[#This Row],[Age_Cleaned]]&lt;=50,"40-50","50+")))</f>
        <v>50+</v>
      </c>
      <c r="AF1183" s="2">
        <f>Table2[[#This Row],[MntWines]]+Table2[[#This Row],[MntFruits]]+Table2[[#This Row],[MntMeatProducts]]+Table2[[#This Row],[MntFishProducts]]+Table2[[#This Row],[MntSweetProducts]]+Table2[[#This Row],[MntGoldProds]]</f>
        <v>425</v>
      </c>
      <c r="AG1183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18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183" s="2">
        <f>IF(Table2[[#This Row],[Marital_Cleaned]]="In Relationship",2,1) + Table2[[#This Row],[Kidhome]] + Table2[[#This Row],[Teenhome]]</f>
        <v>4</v>
      </c>
      <c r="AJ118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183" s="2">
        <f>IF(OR(Table2[[#This Row],[ Income ]]="",Table2[[#This Row],[ Income ]]&gt;200000),ROUND(MEDIAN(Table2[[ Income ]]),0),Table2[[#This Row],[ Income ]])</f>
        <v>46681</v>
      </c>
      <c r="AL1183" s="2" t="str">
        <f>IF(Table2[[#This Row],[Income_Cleaned]]&lt;35000,"Low",
   IF(Table2[[#This Row],[Income_Cleaned]]&lt;=70000,"Medium","High"))</f>
        <v>Medium</v>
      </c>
    </row>
    <row r="1184" spans="1:38" x14ac:dyDescent="0.35">
      <c r="A1184">
        <v>10906</v>
      </c>
      <c r="B1184">
        <v>1948</v>
      </c>
      <c r="C1184" t="s">
        <v>39</v>
      </c>
      <c r="D1184" t="s">
        <v>37</v>
      </c>
      <c r="E1184">
        <v>46681</v>
      </c>
      <c r="F1184">
        <v>0</v>
      </c>
      <c r="G1184">
        <v>2</v>
      </c>
      <c r="H1184" s="1">
        <v>41555</v>
      </c>
      <c r="I1184">
        <v>52</v>
      </c>
      <c r="J1184">
        <v>269</v>
      </c>
      <c r="K1184">
        <v>15</v>
      </c>
      <c r="L1184">
        <v>69</v>
      </c>
      <c r="M1184">
        <v>15</v>
      </c>
      <c r="N1184">
        <v>19</v>
      </c>
      <c r="O1184">
        <v>38</v>
      </c>
      <c r="P1184">
        <v>2</v>
      </c>
      <c r="Q1184">
        <v>4</v>
      </c>
      <c r="R1184">
        <v>6</v>
      </c>
      <c r="S1184">
        <v>4</v>
      </c>
      <c r="T1184">
        <v>5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 t="s">
        <v>45</v>
      </c>
      <c r="AC1184">
        <f>2014 - Table2[[#This Row],[Year_Birth]]</f>
        <v>66</v>
      </c>
      <c r="AD1184">
        <f>IF(Table2[[#This Row],[Age]]&gt;100, "100", Table2[[#This Row],[Age]])</f>
        <v>66</v>
      </c>
      <c r="AE1184" t="str">
        <f>IF(Table2[[#This Row],[Age_Cleaned]]&lt;30,"&lt;30",
   IF(Table2[[#This Row],[Age_Cleaned]]&lt;=40,"30-40",
   IF(Table2[[#This Row],[Age_Cleaned]]&lt;=50,"40-50","50+")))</f>
        <v>50+</v>
      </c>
      <c r="AF1184" s="2">
        <f>Table2[[#This Row],[MntWines]]+Table2[[#This Row],[MntFruits]]+Table2[[#This Row],[MntMeatProducts]]+Table2[[#This Row],[MntFishProducts]]+Table2[[#This Row],[MntSweetProducts]]+Table2[[#This Row],[MntGoldProds]]</f>
        <v>425</v>
      </c>
      <c r="AG1184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18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184" s="2">
        <f>IF(Table2[[#This Row],[Marital_Cleaned]]="In Relationship",2,1) + Table2[[#This Row],[Kidhome]] + Table2[[#This Row],[Teenhome]]</f>
        <v>4</v>
      </c>
      <c r="AJ118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184" s="2">
        <f>IF(OR(Table2[[#This Row],[ Income ]]="",Table2[[#This Row],[ Income ]]&gt;200000),ROUND(MEDIAN(Table2[[ Income ]]),0),Table2[[#This Row],[ Income ]])</f>
        <v>46681</v>
      </c>
      <c r="AL1184" s="2" t="str">
        <f>IF(Table2[[#This Row],[Income_Cleaned]]&lt;35000,"Low",
   IF(Table2[[#This Row],[Income_Cleaned]]&lt;=70000,"Medium","High"))</f>
        <v>Medium</v>
      </c>
    </row>
    <row r="1185" spans="1:38" x14ac:dyDescent="0.35">
      <c r="A1185">
        <v>2557</v>
      </c>
      <c r="B1185">
        <v>1970</v>
      </c>
      <c r="C1185" t="s">
        <v>43</v>
      </c>
      <c r="D1185" t="s">
        <v>33</v>
      </c>
      <c r="E1185">
        <v>29548</v>
      </c>
      <c r="F1185">
        <v>1</v>
      </c>
      <c r="G1185">
        <v>0</v>
      </c>
      <c r="H1185" s="1">
        <v>41515</v>
      </c>
      <c r="I1185">
        <v>52</v>
      </c>
      <c r="J1185">
        <v>7</v>
      </c>
      <c r="K1185">
        <v>1</v>
      </c>
      <c r="L1185">
        <v>6</v>
      </c>
      <c r="M1185">
        <v>3</v>
      </c>
      <c r="N1185">
        <v>1</v>
      </c>
      <c r="O1185">
        <v>11</v>
      </c>
      <c r="P1185">
        <v>1</v>
      </c>
      <c r="Q1185">
        <v>1</v>
      </c>
      <c r="R1185">
        <v>1</v>
      </c>
      <c r="S1185">
        <v>2</v>
      </c>
      <c r="T1185">
        <v>4</v>
      </c>
      <c r="U1185">
        <v>1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 t="s">
        <v>32</v>
      </c>
      <c r="AC1185">
        <f>2014 - Table2[[#This Row],[Year_Birth]]</f>
        <v>44</v>
      </c>
      <c r="AD1185">
        <f>IF(Table2[[#This Row],[Age]]&gt;100, "100", Table2[[#This Row],[Age]])</f>
        <v>44</v>
      </c>
      <c r="AE1185" t="str">
        <f>IF(Table2[[#This Row],[Age_Cleaned]]&lt;30,"&lt;30",
   IF(Table2[[#This Row],[Age_Cleaned]]&lt;=40,"30-40",
   IF(Table2[[#This Row],[Age_Cleaned]]&lt;=50,"40-50","50+")))</f>
        <v>40-50</v>
      </c>
      <c r="AF1185" s="2">
        <f>Table2[[#This Row],[MntWines]]+Table2[[#This Row],[MntFruits]]+Table2[[#This Row],[MntMeatProducts]]+Table2[[#This Row],[MntFishProducts]]+Table2[[#This Row],[MntSweetProducts]]+Table2[[#This Row],[MntGoldProds]]</f>
        <v>29</v>
      </c>
      <c r="AG1185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118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185" s="2">
        <f>IF(Table2[[#This Row],[Marital_Cleaned]]="In Relationship",2,1) + Table2[[#This Row],[Kidhome]] + Table2[[#This Row],[Teenhome]]</f>
        <v>2</v>
      </c>
      <c r="AJ118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185" s="2">
        <f>IF(OR(Table2[[#This Row],[ Income ]]="",Table2[[#This Row],[ Income ]]&gt;200000),ROUND(MEDIAN(Table2[[ Income ]]),0),Table2[[#This Row],[ Income ]])</f>
        <v>29548</v>
      </c>
      <c r="AL1185" s="2" t="str">
        <f>IF(Table2[[#This Row],[Income_Cleaned]]&lt;35000,"Low",
   IF(Table2[[#This Row],[Income_Cleaned]]&lt;=70000,"Medium","High"))</f>
        <v>Low</v>
      </c>
    </row>
    <row r="1186" spans="1:38" x14ac:dyDescent="0.35">
      <c r="A1186">
        <v>8786</v>
      </c>
      <c r="B1186">
        <v>1956</v>
      </c>
      <c r="C1186" t="s">
        <v>43</v>
      </c>
      <c r="D1186" t="s">
        <v>35</v>
      </c>
      <c r="E1186">
        <v>62058</v>
      </c>
      <c r="F1186">
        <v>0</v>
      </c>
      <c r="G1186">
        <v>1</v>
      </c>
      <c r="H1186" s="1">
        <v>41420</v>
      </c>
      <c r="I1186">
        <v>52</v>
      </c>
      <c r="J1186">
        <v>301</v>
      </c>
      <c r="K1186">
        <v>7</v>
      </c>
      <c r="L1186">
        <v>74</v>
      </c>
      <c r="M1186">
        <v>10</v>
      </c>
      <c r="N1186">
        <v>0</v>
      </c>
      <c r="O1186">
        <v>58</v>
      </c>
      <c r="P1186">
        <v>4</v>
      </c>
      <c r="Q1186">
        <v>6</v>
      </c>
      <c r="R1186">
        <v>1</v>
      </c>
      <c r="S1186">
        <v>7</v>
      </c>
      <c r="T1186">
        <v>6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 t="s">
        <v>41</v>
      </c>
      <c r="AC1186">
        <f>2014 - Table2[[#This Row],[Year_Birth]]</f>
        <v>58</v>
      </c>
      <c r="AD1186">
        <f>IF(Table2[[#This Row],[Age]]&gt;100, "100", Table2[[#This Row],[Age]])</f>
        <v>58</v>
      </c>
      <c r="AE1186" t="str">
        <f>IF(Table2[[#This Row],[Age_Cleaned]]&lt;30,"&lt;30",
   IF(Table2[[#This Row],[Age_Cleaned]]&lt;=40,"30-40",
   IF(Table2[[#This Row],[Age_Cleaned]]&lt;=50,"40-50","50+")))</f>
        <v>50+</v>
      </c>
      <c r="AF1186" s="2">
        <f>Table2[[#This Row],[MntWines]]+Table2[[#This Row],[MntFruits]]+Table2[[#This Row],[MntMeatProducts]]+Table2[[#This Row],[MntFishProducts]]+Table2[[#This Row],[MntSweetProducts]]+Table2[[#This Row],[MntGoldProds]]</f>
        <v>450</v>
      </c>
      <c r="AG1186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18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186" s="2">
        <f>IF(Table2[[#This Row],[Marital_Cleaned]]="In Relationship",2,1) + Table2[[#This Row],[Kidhome]] + Table2[[#This Row],[Teenhome]]</f>
        <v>3</v>
      </c>
      <c r="AJ118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186" s="2">
        <f>IF(OR(Table2[[#This Row],[ Income ]]="",Table2[[#This Row],[ Income ]]&gt;200000),ROUND(MEDIAN(Table2[[ Income ]]),0),Table2[[#This Row],[ Income ]])</f>
        <v>62058</v>
      </c>
      <c r="AL1186" s="2" t="str">
        <f>IF(Table2[[#This Row],[Income_Cleaned]]&lt;35000,"Low",
   IF(Table2[[#This Row],[Income_Cleaned]]&lt;=70000,"Medium","High"))</f>
        <v>Medium</v>
      </c>
    </row>
    <row r="1187" spans="1:38" x14ac:dyDescent="0.35">
      <c r="A1187">
        <v>7187</v>
      </c>
      <c r="B1187">
        <v>1969</v>
      </c>
      <c r="C1187" t="s">
        <v>43</v>
      </c>
      <c r="D1187" t="s">
        <v>37</v>
      </c>
      <c r="F1187">
        <v>1</v>
      </c>
      <c r="G1187">
        <v>1</v>
      </c>
      <c r="H1187" s="1">
        <v>41412</v>
      </c>
      <c r="I1187">
        <v>52</v>
      </c>
      <c r="J1187">
        <v>375</v>
      </c>
      <c r="K1187">
        <v>42</v>
      </c>
      <c r="L1187">
        <v>48</v>
      </c>
      <c r="M1187">
        <v>94</v>
      </c>
      <c r="N1187">
        <v>66</v>
      </c>
      <c r="O1187">
        <v>96</v>
      </c>
      <c r="P1187">
        <v>7</v>
      </c>
      <c r="Q1187">
        <v>4</v>
      </c>
      <c r="R1187">
        <v>10</v>
      </c>
      <c r="S1187">
        <v>4</v>
      </c>
      <c r="T1187">
        <v>3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 t="s">
        <v>38</v>
      </c>
      <c r="AC1187">
        <f>2014 - Table2[[#This Row],[Year_Birth]]</f>
        <v>45</v>
      </c>
      <c r="AD1187">
        <f>IF(Table2[[#This Row],[Age]]&gt;100, "100", Table2[[#This Row],[Age]])</f>
        <v>45</v>
      </c>
      <c r="AE1187" t="str">
        <f>IF(Table2[[#This Row],[Age_Cleaned]]&lt;30,"&lt;30",
   IF(Table2[[#This Row],[Age_Cleaned]]&lt;=40,"30-40",
   IF(Table2[[#This Row],[Age_Cleaned]]&lt;=50,"40-50","50+")))</f>
        <v>40-50</v>
      </c>
      <c r="AF1187" s="2">
        <f>Table2[[#This Row],[MntWines]]+Table2[[#This Row],[MntFruits]]+Table2[[#This Row],[MntMeatProducts]]+Table2[[#This Row],[MntFishProducts]]+Table2[[#This Row],[MntSweetProducts]]+Table2[[#This Row],[MntGoldProds]]</f>
        <v>721</v>
      </c>
      <c r="AG1187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18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187" s="2">
        <f>IF(Table2[[#This Row],[Marital_Cleaned]]="In Relationship",2,1) + Table2[[#This Row],[Kidhome]] + Table2[[#This Row],[Teenhome]]</f>
        <v>4</v>
      </c>
      <c r="AJ118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187" s="2">
        <f>IF(OR(Table2[[#This Row],[ Income ]]="",Table2[[#This Row],[ Income ]]&gt;200000),ROUND(MEDIAN(Table2[[ Income ]]),0),Table2[[#This Row],[ Income ]])</f>
        <v>51382</v>
      </c>
      <c r="AL1187" s="2" t="str">
        <f>IF(Table2[[#This Row],[Income_Cleaned]]&lt;35000,"Low",
   IF(Table2[[#This Row],[Income_Cleaned]]&lt;=70000,"Medium","High"))</f>
        <v>Medium</v>
      </c>
    </row>
    <row r="1188" spans="1:38" x14ac:dyDescent="0.35">
      <c r="A1188">
        <v>6119</v>
      </c>
      <c r="B1188">
        <v>1963</v>
      </c>
      <c r="C1188" t="s">
        <v>39</v>
      </c>
      <c r="D1188" t="s">
        <v>33</v>
      </c>
      <c r="E1188">
        <v>36736</v>
      </c>
      <c r="F1188">
        <v>1</v>
      </c>
      <c r="G1188">
        <v>1</v>
      </c>
      <c r="H1188" s="1">
        <v>41404</v>
      </c>
      <c r="I1188">
        <v>52</v>
      </c>
      <c r="J1188">
        <v>10</v>
      </c>
      <c r="K1188">
        <v>0</v>
      </c>
      <c r="L1188">
        <v>3</v>
      </c>
      <c r="M1188">
        <v>0</v>
      </c>
      <c r="N1188">
        <v>0</v>
      </c>
      <c r="O1188">
        <v>4</v>
      </c>
      <c r="P1188">
        <v>1</v>
      </c>
      <c r="Q1188">
        <v>1</v>
      </c>
      <c r="R1188">
        <v>0</v>
      </c>
      <c r="S1188">
        <v>2</v>
      </c>
      <c r="T1188">
        <v>6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 t="s">
        <v>32</v>
      </c>
      <c r="AC1188">
        <f>2014 - Table2[[#This Row],[Year_Birth]]</f>
        <v>51</v>
      </c>
      <c r="AD1188">
        <f>IF(Table2[[#This Row],[Age]]&gt;100, "100", Table2[[#This Row],[Age]])</f>
        <v>51</v>
      </c>
      <c r="AE1188" t="str">
        <f>IF(Table2[[#This Row],[Age_Cleaned]]&lt;30,"&lt;30",
   IF(Table2[[#This Row],[Age_Cleaned]]&lt;=40,"30-40",
   IF(Table2[[#This Row],[Age_Cleaned]]&lt;=50,"40-50","50+")))</f>
        <v>50+</v>
      </c>
      <c r="AF1188" s="2">
        <f>Table2[[#This Row],[MntWines]]+Table2[[#This Row],[MntFruits]]+Table2[[#This Row],[MntMeatProducts]]+Table2[[#This Row],[MntFishProducts]]+Table2[[#This Row],[MntSweetProducts]]+Table2[[#This Row],[MntGoldProds]]</f>
        <v>17</v>
      </c>
      <c r="AG1188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18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188" s="2">
        <f>IF(Table2[[#This Row],[Marital_Cleaned]]="In Relationship",2,1) + Table2[[#This Row],[Kidhome]] + Table2[[#This Row],[Teenhome]]</f>
        <v>3</v>
      </c>
      <c r="AJ118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188" s="2">
        <f>IF(OR(Table2[[#This Row],[ Income ]]="",Table2[[#This Row],[ Income ]]&gt;200000),ROUND(MEDIAN(Table2[[ Income ]]),0),Table2[[#This Row],[ Income ]])</f>
        <v>36736</v>
      </c>
      <c r="AL1188" s="2" t="str">
        <f>IF(Table2[[#This Row],[Income_Cleaned]]&lt;35000,"Low",
   IF(Table2[[#This Row],[Income_Cleaned]]&lt;=70000,"Medium","High"))</f>
        <v>Medium</v>
      </c>
    </row>
    <row r="1189" spans="1:38" x14ac:dyDescent="0.35">
      <c r="A1189">
        <v>2980</v>
      </c>
      <c r="B1189">
        <v>1952</v>
      </c>
      <c r="C1189" t="s">
        <v>43</v>
      </c>
      <c r="D1189" t="s">
        <v>33</v>
      </c>
      <c r="E1189">
        <v>8820</v>
      </c>
      <c r="F1189">
        <v>1</v>
      </c>
      <c r="G1189">
        <v>1</v>
      </c>
      <c r="H1189" s="1">
        <v>41355</v>
      </c>
      <c r="I1189">
        <v>52</v>
      </c>
      <c r="J1189">
        <v>12</v>
      </c>
      <c r="K1189">
        <v>0</v>
      </c>
      <c r="L1189">
        <v>13</v>
      </c>
      <c r="M1189">
        <v>4</v>
      </c>
      <c r="N1189">
        <v>2</v>
      </c>
      <c r="O1189">
        <v>4</v>
      </c>
      <c r="P1189">
        <v>4</v>
      </c>
      <c r="Q1189">
        <v>3</v>
      </c>
      <c r="R1189">
        <v>0</v>
      </c>
      <c r="S1189">
        <v>3</v>
      </c>
      <c r="T1189">
        <v>8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 t="s">
        <v>34</v>
      </c>
      <c r="AC1189">
        <f>2014 - Table2[[#This Row],[Year_Birth]]</f>
        <v>62</v>
      </c>
      <c r="AD1189">
        <f>IF(Table2[[#This Row],[Age]]&gt;100, "100", Table2[[#This Row],[Age]])</f>
        <v>62</v>
      </c>
      <c r="AE1189" t="str">
        <f>IF(Table2[[#This Row],[Age_Cleaned]]&lt;30,"&lt;30",
   IF(Table2[[#This Row],[Age_Cleaned]]&lt;=40,"30-40",
   IF(Table2[[#This Row],[Age_Cleaned]]&lt;=50,"40-50","50+")))</f>
        <v>50+</v>
      </c>
      <c r="AF1189" s="2">
        <f>Table2[[#This Row],[MntWines]]+Table2[[#This Row],[MntFruits]]+Table2[[#This Row],[MntMeatProducts]]+Table2[[#This Row],[MntFishProducts]]+Table2[[#This Row],[MntSweetProducts]]+Table2[[#This Row],[MntGoldProds]]</f>
        <v>35</v>
      </c>
      <c r="AG1189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18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189" s="2">
        <f>IF(Table2[[#This Row],[Marital_Cleaned]]="In Relationship",2,1) + Table2[[#This Row],[Kidhome]] + Table2[[#This Row],[Teenhome]]</f>
        <v>3</v>
      </c>
      <c r="AJ118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189" s="2">
        <f>IF(OR(Table2[[#This Row],[ Income ]]="",Table2[[#This Row],[ Income ]]&gt;200000),ROUND(MEDIAN(Table2[[ Income ]]),0),Table2[[#This Row],[ Income ]])</f>
        <v>8820</v>
      </c>
      <c r="AL1189" s="2" t="str">
        <f>IF(Table2[[#This Row],[Income_Cleaned]]&lt;35000,"Low",
   IF(Table2[[#This Row],[Income_Cleaned]]&lt;=70000,"Medium","High"))</f>
        <v>Low</v>
      </c>
    </row>
    <row r="1190" spans="1:38" x14ac:dyDescent="0.35">
      <c r="A1190">
        <v>3850</v>
      </c>
      <c r="B1190">
        <v>1963</v>
      </c>
      <c r="C1190" t="s">
        <v>46</v>
      </c>
      <c r="D1190" t="s">
        <v>37</v>
      </c>
      <c r="E1190">
        <v>14918</v>
      </c>
      <c r="F1190">
        <v>0</v>
      </c>
      <c r="G1190">
        <v>1</v>
      </c>
      <c r="H1190" s="1">
        <v>41250</v>
      </c>
      <c r="I1190">
        <v>52</v>
      </c>
      <c r="J1190">
        <v>3</v>
      </c>
      <c r="K1190">
        <v>3</v>
      </c>
      <c r="L1190">
        <v>3</v>
      </c>
      <c r="M1190">
        <v>15</v>
      </c>
      <c r="N1190">
        <v>4</v>
      </c>
      <c r="O1190">
        <v>15</v>
      </c>
      <c r="P1190">
        <v>1</v>
      </c>
      <c r="Q1190">
        <v>1</v>
      </c>
      <c r="R1190">
        <v>0</v>
      </c>
      <c r="S1190">
        <v>3</v>
      </c>
      <c r="T1190">
        <v>6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 t="s">
        <v>42</v>
      </c>
      <c r="AC1190">
        <f>2014 - Table2[[#This Row],[Year_Birth]]</f>
        <v>51</v>
      </c>
      <c r="AD1190">
        <f>IF(Table2[[#This Row],[Age]]&gt;100, "100", Table2[[#This Row],[Age]])</f>
        <v>51</v>
      </c>
      <c r="AE1190" t="str">
        <f>IF(Table2[[#This Row],[Age_Cleaned]]&lt;30,"&lt;30",
   IF(Table2[[#This Row],[Age_Cleaned]]&lt;=40,"30-40",
   IF(Table2[[#This Row],[Age_Cleaned]]&lt;=50,"40-50","50+")))</f>
        <v>50+</v>
      </c>
      <c r="AF1190" s="2">
        <f>Table2[[#This Row],[MntWines]]+Table2[[#This Row],[MntFruits]]+Table2[[#This Row],[MntMeatProducts]]+Table2[[#This Row],[MntFishProducts]]+Table2[[#This Row],[MntSweetProducts]]+Table2[[#This Row],[MntGoldProds]]</f>
        <v>43</v>
      </c>
      <c r="AG1190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19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190" s="2">
        <f>IF(Table2[[#This Row],[Marital_Cleaned]]="In Relationship",2,1) + Table2[[#This Row],[Kidhome]] + Table2[[#This Row],[Teenhome]]</f>
        <v>3</v>
      </c>
      <c r="AJ119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1190" s="2">
        <f>IF(OR(Table2[[#This Row],[ Income ]]="",Table2[[#This Row],[ Income ]]&gt;200000),ROUND(MEDIAN(Table2[[ Income ]]),0),Table2[[#This Row],[ Income ]])</f>
        <v>14918</v>
      </c>
      <c r="AL1190" s="2" t="str">
        <f>IF(Table2[[#This Row],[Income_Cleaned]]&lt;35000,"Low",
   IF(Table2[[#This Row],[Income_Cleaned]]&lt;=70000,"Medium","High"))</f>
        <v>Low</v>
      </c>
    </row>
    <row r="1191" spans="1:38" x14ac:dyDescent="0.35">
      <c r="A1191">
        <v>1077</v>
      </c>
      <c r="B1191">
        <v>1974</v>
      </c>
      <c r="C1191" t="s">
        <v>30</v>
      </c>
      <c r="D1191" t="s">
        <v>37</v>
      </c>
      <c r="E1191">
        <v>56715</v>
      </c>
      <c r="F1191">
        <v>0</v>
      </c>
      <c r="G1191">
        <v>0</v>
      </c>
      <c r="H1191" s="1">
        <v>41248</v>
      </c>
      <c r="I1191">
        <v>52</v>
      </c>
      <c r="J1191">
        <v>258</v>
      </c>
      <c r="K1191">
        <v>105</v>
      </c>
      <c r="L1191">
        <v>239</v>
      </c>
      <c r="M1191">
        <v>237</v>
      </c>
      <c r="N1191">
        <v>172</v>
      </c>
      <c r="O1191">
        <v>9</v>
      </c>
      <c r="P1191">
        <v>1</v>
      </c>
      <c r="Q1191">
        <v>7</v>
      </c>
      <c r="R1191">
        <v>3</v>
      </c>
      <c r="S1191">
        <v>4</v>
      </c>
      <c r="T1191">
        <v>4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 t="s">
        <v>32</v>
      </c>
      <c r="AC1191">
        <f>2014 - Table2[[#This Row],[Year_Birth]]</f>
        <v>40</v>
      </c>
      <c r="AD1191">
        <f>IF(Table2[[#This Row],[Age]]&gt;100, "100", Table2[[#This Row],[Age]])</f>
        <v>40</v>
      </c>
      <c r="AE1191" t="str">
        <f>IF(Table2[[#This Row],[Age_Cleaned]]&lt;30,"&lt;30",
   IF(Table2[[#This Row],[Age_Cleaned]]&lt;=40,"30-40",
   IF(Table2[[#This Row],[Age_Cleaned]]&lt;=50,"40-50","50+")))</f>
        <v>30-40</v>
      </c>
      <c r="AF1191" s="2">
        <f>Table2[[#This Row],[MntWines]]+Table2[[#This Row],[MntFruits]]+Table2[[#This Row],[MntMeatProducts]]+Table2[[#This Row],[MntFishProducts]]+Table2[[#This Row],[MntSweetProducts]]+Table2[[#This Row],[MntGoldProds]]</f>
        <v>1020</v>
      </c>
      <c r="AG1191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19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191" s="2">
        <f>IF(Table2[[#This Row],[Marital_Cleaned]]="In Relationship",2,1) + Table2[[#This Row],[Kidhome]] + Table2[[#This Row],[Teenhome]]</f>
        <v>2</v>
      </c>
      <c r="AJ119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191" s="2">
        <f>IF(OR(Table2[[#This Row],[ Income ]]="",Table2[[#This Row],[ Income ]]&gt;200000),ROUND(MEDIAN(Table2[[ Income ]]),0),Table2[[#This Row],[ Income ]])</f>
        <v>56715</v>
      </c>
      <c r="AL1191" s="2" t="str">
        <f>IF(Table2[[#This Row],[Income_Cleaned]]&lt;35000,"Low",
   IF(Table2[[#This Row],[Income_Cleaned]]&lt;=70000,"Medium","High"))</f>
        <v>Medium</v>
      </c>
    </row>
    <row r="1192" spans="1:38" x14ac:dyDescent="0.35">
      <c r="A1192">
        <v>9733</v>
      </c>
      <c r="B1192">
        <v>1978</v>
      </c>
      <c r="C1192" t="s">
        <v>46</v>
      </c>
      <c r="D1192" t="s">
        <v>37</v>
      </c>
      <c r="E1192">
        <v>24882</v>
      </c>
      <c r="F1192">
        <v>1</v>
      </c>
      <c r="G1192">
        <v>0</v>
      </c>
      <c r="H1192" s="1">
        <v>41161</v>
      </c>
      <c r="I1192">
        <v>52</v>
      </c>
      <c r="J1192">
        <v>1</v>
      </c>
      <c r="K1192">
        <v>4</v>
      </c>
      <c r="L1192">
        <v>10</v>
      </c>
      <c r="M1192">
        <v>29</v>
      </c>
      <c r="N1192">
        <v>0</v>
      </c>
      <c r="O1192">
        <v>36</v>
      </c>
      <c r="P1192">
        <v>1</v>
      </c>
      <c r="Q1192">
        <v>1</v>
      </c>
      <c r="R1192">
        <v>1</v>
      </c>
      <c r="S1192">
        <v>2</v>
      </c>
      <c r="T1192">
        <v>6</v>
      </c>
      <c r="U1192">
        <v>1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 t="s">
        <v>42</v>
      </c>
      <c r="AC1192">
        <f>2014 - Table2[[#This Row],[Year_Birth]]</f>
        <v>36</v>
      </c>
      <c r="AD1192">
        <f>IF(Table2[[#This Row],[Age]]&gt;100, "100", Table2[[#This Row],[Age]])</f>
        <v>36</v>
      </c>
      <c r="AE1192" t="str">
        <f>IF(Table2[[#This Row],[Age_Cleaned]]&lt;30,"&lt;30",
   IF(Table2[[#This Row],[Age_Cleaned]]&lt;=40,"30-40",
   IF(Table2[[#This Row],[Age_Cleaned]]&lt;=50,"40-50","50+")))</f>
        <v>30-40</v>
      </c>
      <c r="AF1192" s="2">
        <f>Table2[[#This Row],[MntWines]]+Table2[[#This Row],[MntFruits]]+Table2[[#This Row],[MntMeatProducts]]+Table2[[#This Row],[MntFishProducts]]+Table2[[#This Row],[MntSweetProducts]]+Table2[[#This Row],[MntGoldProds]]</f>
        <v>80</v>
      </c>
      <c r="AG1192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119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192" s="2">
        <f>IF(Table2[[#This Row],[Marital_Cleaned]]="In Relationship",2,1) + Table2[[#This Row],[Kidhome]] + Table2[[#This Row],[Teenhome]]</f>
        <v>3</v>
      </c>
      <c r="AJ119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1192" s="2">
        <f>IF(OR(Table2[[#This Row],[ Income ]]="",Table2[[#This Row],[ Income ]]&gt;200000),ROUND(MEDIAN(Table2[[ Income ]]),0),Table2[[#This Row],[ Income ]])</f>
        <v>24882</v>
      </c>
      <c r="AL1192" s="2" t="str">
        <f>IF(Table2[[#This Row],[Income_Cleaned]]&lt;35000,"Low",
   IF(Table2[[#This Row],[Income_Cleaned]]&lt;=70000,"Medium","High"))</f>
        <v>Low</v>
      </c>
    </row>
    <row r="1193" spans="1:38" x14ac:dyDescent="0.35">
      <c r="A1193">
        <v>8462</v>
      </c>
      <c r="B1193">
        <v>1978</v>
      </c>
      <c r="C1193" t="s">
        <v>46</v>
      </c>
      <c r="D1193" t="s">
        <v>37</v>
      </c>
      <c r="E1193">
        <v>24882</v>
      </c>
      <c r="F1193">
        <v>1</v>
      </c>
      <c r="G1193">
        <v>0</v>
      </c>
      <c r="H1193" s="1">
        <v>41161</v>
      </c>
      <c r="I1193">
        <v>52</v>
      </c>
      <c r="J1193">
        <v>1</v>
      </c>
      <c r="K1193">
        <v>4</v>
      </c>
      <c r="L1193">
        <v>10</v>
      </c>
      <c r="M1193">
        <v>29</v>
      </c>
      <c r="N1193">
        <v>0</v>
      </c>
      <c r="O1193">
        <v>36</v>
      </c>
      <c r="P1193">
        <v>1</v>
      </c>
      <c r="Q1193">
        <v>1</v>
      </c>
      <c r="R1193">
        <v>1</v>
      </c>
      <c r="S1193">
        <v>2</v>
      </c>
      <c r="T1193">
        <v>6</v>
      </c>
      <c r="U1193">
        <v>1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 t="s">
        <v>32</v>
      </c>
      <c r="AC1193">
        <f>2014 - Table2[[#This Row],[Year_Birth]]</f>
        <v>36</v>
      </c>
      <c r="AD1193">
        <f>IF(Table2[[#This Row],[Age]]&gt;100, "100", Table2[[#This Row],[Age]])</f>
        <v>36</v>
      </c>
      <c r="AE1193" t="str">
        <f>IF(Table2[[#This Row],[Age_Cleaned]]&lt;30,"&lt;30",
   IF(Table2[[#This Row],[Age_Cleaned]]&lt;=40,"30-40",
   IF(Table2[[#This Row],[Age_Cleaned]]&lt;=50,"40-50","50+")))</f>
        <v>30-40</v>
      </c>
      <c r="AF1193" s="2">
        <f>Table2[[#This Row],[MntWines]]+Table2[[#This Row],[MntFruits]]+Table2[[#This Row],[MntMeatProducts]]+Table2[[#This Row],[MntFishProducts]]+Table2[[#This Row],[MntSweetProducts]]+Table2[[#This Row],[MntGoldProds]]</f>
        <v>80</v>
      </c>
      <c r="AG1193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119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193" s="2">
        <f>IF(Table2[[#This Row],[Marital_Cleaned]]="In Relationship",2,1) + Table2[[#This Row],[Kidhome]] + Table2[[#This Row],[Teenhome]]</f>
        <v>3</v>
      </c>
      <c r="AJ119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1193" s="2">
        <f>IF(OR(Table2[[#This Row],[ Income ]]="",Table2[[#This Row],[ Income ]]&gt;200000),ROUND(MEDIAN(Table2[[ Income ]]),0),Table2[[#This Row],[ Income ]])</f>
        <v>24882</v>
      </c>
      <c r="AL1193" s="2" t="str">
        <f>IF(Table2[[#This Row],[Income_Cleaned]]&lt;35000,"Low",
   IF(Table2[[#This Row],[Income_Cleaned]]&lt;=70000,"Medium","High"))</f>
        <v>Low</v>
      </c>
    </row>
    <row r="1194" spans="1:38" x14ac:dyDescent="0.35">
      <c r="A1194">
        <v>4764</v>
      </c>
      <c r="B1194">
        <v>1952</v>
      </c>
      <c r="C1194" t="s">
        <v>43</v>
      </c>
      <c r="D1194" t="s">
        <v>37</v>
      </c>
      <c r="E1194">
        <v>40442</v>
      </c>
      <c r="F1194">
        <v>1</v>
      </c>
      <c r="G1194">
        <v>1</v>
      </c>
      <c r="H1194" s="1">
        <v>41140</v>
      </c>
      <c r="I1194">
        <v>52</v>
      </c>
      <c r="J1194">
        <v>45</v>
      </c>
      <c r="K1194">
        <v>12</v>
      </c>
      <c r="L1194">
        <v>52</v>
      </c>
      <c r="M1194">
        <v>25</v>
      </c>
      <c r="N1194">
        <v>22</v>
      </c>
      <c r="O1194">
        <v>13</v>
      </c>
      <c r="P1194">
        <v>4</v>
      </c>
      <c r="Q1194">
        <v>3</v>
      </c>
      <c r="R1194">
        <v>1</v>
      </c>
      <c r="S1194">
        <v>4</v>
      </c>
      <c r="T1194">
        <v>7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1</v>
      </c>
      <c r="AA1194">
        <v>0</v>
      </c>
      <c r="AB1194" t="s">
        <v>45</v>
      </c>
      <c r="AC1194">
        <f>2014 - Table2[[#This Row],[Year_Birth]]</f>
        <v>62</v>
      </c>
      <c r="AD1194">
        <f>IF(Table2[[#This Row],[Age]]&gt;100, "100", Table2[[#This Row],[Age]])</f>
        <v>62</v>
      </c>
      <c r="AE1194" t="str">
        <f>IF(Table2[[#This Row],[Age_Cleaned]]&lt;30,"&lt;30",
   IF(Table2[[#This Row],[Age_Cleaned]]&lt;=40,"30-40",
   IF(Table2[[#This Row],[Age_Cleaned]]&lt;=50,"40-50","50+")))</f>
        <v>50+</v>
      </c>
      <c r="AF1194" s="2">
        <f>Table2[[#This Row],[MntWines]]+Table2[[#This Row],[MntFruits]]+Table2[[#This Row],[MntMeatProducts]]+Table2[[#This Row],[MntFishProducts]]+Table2[[#This Row],[MntSweetProducts]]+Table2[[#This Row],[MntGoldProds]]</f>
        <v>169</v>
      </c>
      <c r="AG1194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119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194" s="2">
        <f>IF(Table2[[#This Row],[Marital_Cleaned]]="In Relationship",2,1) + Table2[[#This Row],[Kidhome]] + Table2[[#This Row],[Teenhome]]</f>
        <v>4</v>
      </c>
      <c r="AJ119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194" s="2">
        <f>IF(OR(Table2[[#This Row],[ Income ]]="",Table2[[#This Row],[ Income ]]&gt;200000),ROUND(MEDIAN(Table2[[ Income ]]),0),Table2[[#This Row],[ Income ]])</f>
        <v>40442</v>
      </c>
      <c r="AL1194" s="2" t="str">
        <f>IF(Table2[[#This Row],[Income_Cleaned]]&lt;35000,"Low",
   IF(Table2[[#This Row],[Income_Cleaned]]&lt;=70000,"Medium","High"))</f>
        <v>Medium</v>
      </c>
    </row>
    <row r="1195" spans="1:38" x14ac:dyDescent="0.35">
      <c r="A1195">
        <v>2223</v>
      </c>
      <c r="B1195">
        <v>1965</v>
      </c>
      <c r="C1195" t="s">
        <v>40</v>
      </c>
      <c r="D1195" t="s">
        <v>31</v>
      </c>
      <c r="E1195">
        <v>64176</v>
      </c>
      <c r="F1195">
        <v>0</v>
      </c>
      <c r="G1195">
        <v>1</v>
      </c>
      <c r="H1195" s="1">
        <v>41124</v>
      </c>
      <c r="I1195">
        <v>52</v>
      </c>
      <c r="J1195">
        <v>1215</v>
      </c>
      <c r="K1195">
        <v>33</v>
      </c>
      <c r="L1195">
        <v>249</v>
      </c>
      <c r="M1195">
        <v>64</v>
      </c>
      <c r="N1195">
        <v>116</v>
      </c>
      <c r="O1195">
        <v>149</v>
      </c>
      <c r="P1195">
        <v>8</v>
      </c>
      <c r="Q1195">
        <v>8</v>
      </c>
      <c r="R1195">
        <v>9</v>
      </c>
      <c r="S1195">
        <v>8</v>
      </c>
      <c r="T1195">
        <v>6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 t="s">
        <v>32</v>
      </c>
      <c r="AC1195">
        <f>2014 - Table2[[#This Row],[Year_Birth]]</f>
        <v>49</v>
      </c>
      <c r="AD1195">
        <f>IF(Table2[[#This Row],[Age]]&gt;100, "100", Table2[[#This Row],[Age]])</f>
        <v>49</v>
      </c>
      <c r="AE1195" t="str">
        <f>IF(Table2[[#This Row],[Age_Cleaned]]&lt;30,"&lt;30",
   IF(Table2[[#This Row],[Age_Cleaned]]&lt;=40,"30-40",
   IF(Table2[[#This Row],[Age_Cleaned]]&lt;=50,"40-50","50+")))</f>
        <v>40-50</v>
      </c>
      <c r="AF1195" s="2">
        <f>Table2[[#This Row],[MntWines]]+Table2[[#This Row],[MntFruits]]+Table2[[#This Row],[MntMeatProducts]]+Table2[[#This Row],[MntFishProducts]]+Table2[[#This Row],[MntSweetProducts]]+Table2[[#This Row],[MntGoldProds]]</f>
        <v>1826</v>
      </c>
      <c r="AG1195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19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1195" s="2">
        <f>IF(Table2[[#This Row],[Marital_Cleaned]]="In Relationship",2,1) + Table2[[#This Row],[Kidhome]] + Table2[[#This Row],[Teenhome]]</f>
        <v>2</v>
      </c>
      <c r="AJ119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1195" s="2">
        <f>IF(OR(Table2[[#This Row],[ Income ]]="",Table2[[#This Row],[ Income ]]&gt;200000),ROUND(MEDIAN(Table2[[ Income ]]),0),Table2[[#This Row],[ Income ]])</f>
        <v>64176</v>
      </c>
      <c r="AL1195" s="2" t="str">
        <f>IF(Table2[[#This Row],[Income_Cleaned]]&lt;35000,"Low",
   IF(Table2[[#This Row],[Income_Cleaned]]&lt;=70000,"Medium","High"))</f>
        <v>Medium</v>
      </c>
    </row>
    <row r="1196" spans="1:38" x14ac:dyDescent="0.35">
      <c r="A1196">
        <v>7788</v>
      </c>
      <c r="B1196">
        <v>1983</v>
      </c>
      <c r="C1196" t="s">
        <v>39</v>
      </c>
      <c r="D1196" t="s">
        <v>35</v>
      </c>
      <c r="E1196">
        <v>23536</v>
      </c>
      <c r="F1196">
        <v>1</v>
      </c>
      <c r="G1196">
        <v>0</v>
      </c>
      <c r="H1196" s="1">
        <v>41794</v>
      </c>
      <c r="I1196">
        <v>53</v>
      </c>
      <c r="J1196">
        <v>6</v>
      </c>
      <c r="K1196">
        <v>0</v>
      </c>
      <c r="L1196">
        <v>3</v>
      </c>
      <c r="M1196">
        <v>0</v>
      </c>
      <c r="N1196">
        <v>0</v>
      </c>
      <c r="O1196">
        <v>1</v>
      </c>
      <c r="P1196">
        <v>1</v>
      </c>
      <c r="Q1196">
        <v>0</v>
      </c>
      <c r="R1196">
        <v>0</v>
      </c>
      <c r="S1196">
        <v>3</v>
      </c>
      <c r="T1196">
        <v>3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 t="s">
        <v>32</v>
      </c>
      <c r="AC1196">
        <f>2014 - Table2[[#This Row],[Year_Birth]]</f>
        <v>31</v>
      </c>
      <c r="AD1196">
        <f>IF(Table2[[#This Row],[Age]]&gt;100, "100", Table2[[#This Row],[Age]])</f>
        <v>31</v>
      </c>
      <c r="AE1196" t="str">
        <f>IF(Table2[[#This Row],[Age_Cleaned]]&lt;30,"&lt;30",
   IF(Table2[[#This Row],[Age_Cleaned]]&lt;=40,"30-40",
   IF(Table2[[#This Row],[Age_Cleaned]]&lt;=50,"40-50","50+")))</f>
        <v>30-40</v>
      </c>
      <c r="AF1196" s="2">
        <f>Table2[[#This Row],[MntWines]]+Table2[[#This Row],[MntFruits]]+Table2[[#This Row],[MntMeatProducts]]+Table2[[#This Row],[MntFishProducts]]+Table2[[#This Row],[MntSweetProducts]]+Table2[[#This Row],[MntGoldProds]]</f>
        <v>10</v>
      </c>
      <c r="AG1196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19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196" s="2">
        <f>IF(Table2[[#This Row],[Marital_Cleaned]]="In Relationship",2,1) + Table2[[#This Row],[Kidhome]] + Table2[[#This Row],[Teenhome]]</f>
        <v>3</v>
      </c>
      <c r="AJ119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196" s="2">
        <f>IF(OR(Table2[[#This Row],[ Income ]]="",Table2[[#This Row],[ Income ]]&gt;200000),ROUND(MEDIAN(Table2[[ Income ]]),0),Table2[[#This Row],[ Income ]])</f>
        <v>23536</v>
      </c>
      <c r="AL1196" s="2" t="str">
        <f>IF(Table2[[#This Row],[Income_Cleaned]]&lt;35000,"Low",
   IF(Table2[[#This Row],[Income_Cleaned]]&lt;=70000,"Medium","High"))</f>
        <v>Low</v>
      </c>
    </row>
    <row r="1197" spans="1:38" x14ac:dyDescent="0.35">
      <c r="A1197">
        <v>5827</v>
      </c>
      <c r="B1197">
        <v>1958</v>
      </c>
      <c r="C1197" t="s">
        <v>30</v>
      </c>
      <c r="D1197" t="s">
        <v>31</v>
      </c>
      <c r="E1197">
        <v>35246</v>
      </c>
      <c r="F1197">
        <v>1</v>
      </c>
      <c r="G1197">
        <v>1</v>
      </c>
      <c r="H1197" s="1">
        <v>41745</v>
      </c>
      <c r="I1197">
        <v>53</v>
      </c>
      <c r="J1197">
        <v>36</v>
      </c>
      <c r="K1197">
        <v>0</v>
      </c>
      <c r="L1197">
        <v>12</v>
      </c>
      <c r="M1197">
        <v>2</v>
      </c>
      <c r="N1197">
        <v>2</v>
      </c>
      <c r="O1197">
        <v>10</v>
      </c>
      <c r="P1197">
        <v>4</v>
      </c>
      <c r="Q1197">
        <v>3</v>
      </c>
      <c r="R1197">
        <v>1</v>
      </c>
      <c r="S1197">
        <v>3</v>
      </c>
      <c r="T1197">
        <v>5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 t="s">
        <v>45</v>
      </c>
      <c r="AC1197">
        <f>2014 - Table2[[#This Row],[Year_Birth]]</f>
        <v>56</v>
      </c>
      <c r="AD1197">
        <f>IF(Table2[[#This Row],[Age]]&gt;100, "100", Table2[[#This Row],[Age]])</f>
        <v>56</v>
      </c>
      <c r="AE1197" t="str">
        <f>IF(Table2[[#This Row],[Age_Cleaned]]&lt;30,"&lt;30",
   IF(Table2[[#This Row],[Age_Cleaned]]&lt;=40,"30-40",
   IF(Table2[[#This Row],[Age_Cleaned]]&lt;=50,"40-50","50+")))</f>
        <v>50+</v>
      </c>
      <c r="AF1197" s="2">
        <f>Table2[[#This Row],[MntWines]]+Table2[[#This Row],[MntFruits]]+Table2[[#This Row],[MntMeatProducts]]+Table2[[#This Row],[MntFishProducts]]+Table2[[#This Row],[MntSweetProducts]]+Table2[[#This Row],[MntGoldProds]]</f>
        <v>62</v>
      </c>
      <c r="AG1197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19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1197" s="2">
        <f>IF(Table2[[#This Row],[Marital_Cleaned]]="In Relationship",2,1) + Table2[[#This Row],[Kidhome]] + Table2[[#This Row],[Teenhome]]</f>
        <v>3</v>
      </c>
      <c r="AJ119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197" s="2">
        <f>IF(OR(Table2[[#This Row],[ Income ]]="",Table2[[#This Row],[ Income ]]&gt;200000),ROUND(MEDIAN(Table2[[ Income ]]),0),Table2[[#This Row],[ Income ]])</f>
        <v>35246</v>
      </c>
      <c r="AL1197" s="2" t="str">
        <f>IF(Table2[[#This Row],[Income_Cleaned]]&lt;35000,"Low",
   IF(Table2[[#This Row],[Income_Cleaned]]&lt;=70000,"Medium","High"))</f>
        <v>Medium</v>
      </c>
    </row>
    <row r="1198" spans="1:38" x14ac:dyDescent="0.35">
      <c r="A1198">
        <v>2958</v>
      </c>
      <c r="B1198">
        <v>1978</v>
      </c>
      <c r="C1198" t="s">
        <v>30</v>
      </c>
      <c r="D1198" t="s">
        <v>35</v>
      </c>
      <c r="E1198">
        <v>28442</v>
      </c>
      <c r="F1198">
        <v>2</v>
      </c>
      <c r="G1198">
        <v>0</v>
      </c>
      <c r="H1198" s="1">
        <v>41694</v>
      </c>
      <c r="I1198">
        <v>53</v>
      </c>
      <c r="J1198">
        <v>19</v>
      </c>
      <c r="K1198">
        <v>3</v>
      </c>
      <c r="L1198">
        <v>10</v>
      </c>
      <c r="M1198">
        <v>11</v>
      </c>
      <c r="N1198">
        <v>8</v>
      </c>
      <c r="O1198">
        <v>6</v>
      </c>
      <c r="P1198">
        <v>3</v>
      </c>
      <c r="Q1198">
        <v>2</v>
      </c>
      <c r="R1198">
        <v>1</v>
      </c>
      <c r="S1198">
        <v>4</v>
      </c>
      <c r="T1198">
        <v>4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 t="s">
        <v>32</v>
      </c>
      <c r="AC1198">
        <f>2014 - Table2[[#This Row],[Year_Birth]]</f>
        <v>36</v>
      </c>
      <c r="AD1198">
        <f>IF(Table2[[#This Row],[Age]]&gt;100, "100", Table2[[#This Row],[Age]])</f>
        <v>36</v>
      </c>
      <c r="AE1198" t="str">
        <f>IF(Table2[[#This Row],[Age_Cleaned]]&lt;30,"&lt;30",
   IF(Table2[[#This Row],[Age_Cleaned]]&lt;=40,"30-40",
   IF(Table2[[#This Row],[Age_Cleaned]]&lt;=50,"40-50","50+")))</f>
        <v>30-40</v>
      </c>
      <c r="AF1198" s="2">
        <f>Table2[[#This Row],[MntWines]]+Table2[[#This Row],[MntFruits]]+Table2[[#This Row],[MntMeatProducts]]+Table2[[#This Row],[MntFishProducts]]+Table2[[#This Row],[MntSweetProducts]]+Table2[[#This Row],[MntGoldProds]]</f>
        <v>57</v>
      </c>
      <c r="AG1198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19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198" s="2">
        <f>IF(Table2[[#This Row],[Marital_Cleaned]]="In Relationship",2,1) + Table2[[#This Row],[Kidhome]] + Table2[[#This Row],[Teenhome]]</f>
        <v>4</v>
      </c>
      <c r="AJ119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198" s="2">
        <f>IF(OR(Table2[[#This Row],[ Income ]]="",Table2[[#This Row],[ Income ]]&gt;200000),ROUND(MEDIAN(Table2[[ Income ]]),0),Table2[[#This Row],[ Income ]])</f>
        <v>28442</v>
      </c>
      <c r="AL1198" s="2" t="str">
        <f>IF(Table2[[#This Row],[Income_Cleaned]]&lt;35000,"Low",
   IF(Table2[[#This Row],[Income_Cleaned]]&lt;=70000,"Medium","High"))</f>
        <v>Low</v>
      </c>
    </row>
    <row r="1199" spans="1:38" x14ac:dyDescent="0.35">
      <c r="A1199">
        <v>4954</v>
      </c>
      <c r="B1199">
        <v>1956</v>
      </c>
      <c r="C1199" t="s">
        <v>30</v>
      </c>
      <c r="D1199" t="s">
        <v>35</v>
      </c>
      <c r="E1199">
        <v>48195</v>
      </c>
      <c r="F1199">
        <v>1</v>
      </c>
      <c r="G1199">
        <v>1</v>
      </c>
      <c r="H1199" s="1">
        <v>41660</v>
      </c>
      <c r="I1199">
        <v>53</v>
      </c>
      <c r="J1199">
        <v>106</v>
      </c>
      <c r="K1199">
        <v>27</v>
      </c>
      <c r="L1199">
        <v>68</v>
      </c>
      <c r="M1199">
        <v>52</v>
      </c>
      <c r="N1199">
        <v>7</v>
      </c>
      <c r="O1199">
        <v>5</v>
      </c>
      <c r="P1199">
        <v>6</v>
      </c>
      <c r="Q1199">
        <v>4</v>
      </c>
      <c r="R1199">
        <v>2</v>
      </c>
      <c r="S1199">
        <v>5</v>
      </c>
      <c r="T1199">
        <v>6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 t="s">
        <v>32</v>
      </c>
      <c r="AC1199">
        <f>2014 - Table2[[#This Row],[Year_Birth]]</f>
        <v>58</v>
      </c>
      <c r="AD1199">
        <f>IF(Table2[[#This Row],[Age]]&gt;100, "100", Table2[[#This Row],[Age]])</f>
        <v>58</v>
      </c>
      <c r="AE1199" t="str">
        <f>IF(Table2[[#This Row],[Age_Cleaned]]&lt;30,"&lt;30",
   IF(Table2[[#This Row],[Age_Cleaned]]&lt;=40,"30-40",
   IF(Table2[[#This Row],[Age_Cleaned]]&lt;=50,"40-50","50+")))</f>
        <v>50+</v>
      </c>
      <c r="AF1199" s="2">
        <f>Table2[[#This Row],[MntWines]]+Table2[[#This Row],[MntFruits]]+Table2[[#This Row],[MntMeatProducts]]+Table2[[#This Row],[MntFishProducts]]+Table2[[#This Row],[MntSweetProducts]]+Table2[[#This Row],[MntGoldProds]]</f>
        <v>265</v>
      </c>
      <c r="AG1199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19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199" s="2">
        <f>IF(Table2[[#This Row],[Marital_Cleaned]]="In Relationship",2,1) + Table2[[#This Row],[Kidhome]] + Table2[[#This Row],[Teenhome]]</f>
        <v>4</v>
      </c>
      <c r="AJ119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199" s="2">
        <f>IF(OR(Table2[[#This Row],[ Income ]]="",Table2[[#This Row],[ Income ]]&gt;200000),ROUND(MEDIAN(Table2[[ Income ]]),0),Table2[[#This Row],[ Income ]])</f>
        <v>48195</v>
      </c>
      <c r="AL1199" s="2" t="str">
        <f>IF(Table2[[#This Row],[Income_Cleaned]]&lt;35000,"Low",
   IF(Table2[[#This Row],[Income_Cleaned]]&lt;=70000,"Medium","High"))</f>
        <v>Medium</v>
      </c>
    </row>
    <row r="1200" spans="1:38" x14ac:dyDescent="0.35">
      <c r="A1200">
        <v>3139</v>
      </c>
      <c r="B1200">
        <v>1982</v>
      </c>
      <c r="C1200" t="s">
        <v>40</v>
      </c>
      <c r="D1200" t="s">
        <v>33</v>
      </c>
      <c r="E1200">
        <v>74116</v>
      </c>
      <c r="F1200">
        <v>0</v>
      </c>
      <c r="G1200">
        <v>0</v>
      </c>
      <c r="H1200" s="1">
        <v>41638</v>
      </c>
      <c r="I1200">
        <v>53</v>
      </c>
      <c r="J1200">
        <v>871</v>
      </c>
      <c r="K1200">
        <v>111</v>
      </c>
      <c r="L1200">
        <v>704</v>
      </c>
      <c r="M1200">
        <v>145</v>
      </c>
      <c r="N1200">
        <v>55</v>
      </c>
      <c r="O1200">
        <v>166</v>
      </c>
      <c r="P1200">
        <v>1</v>
      </c>
      <c r="Q1200">
        <v>4</v>
      </c>
      <c r="R1200">
        <v>4</v>
      </c>
      <c r="S1200">
        <v>10</v>
      </c>
      <c r="T1200">
        <v>2</v>
      </c>
      <c r="U1200">
        <v>0</v>
      </c>
      <c r="V1200">
        <v>1</v>
      </c>
      <c r="W1200">
        <v>0</v>
      </c>
      <c r="X1200">
        <v>0</v>
      </c>
      <c r="Y1200">
        <v>0</v>
      </c>
      <c r="Z1200">
        <v>0</v>
      </c>
      <c r="AA1200">
        <v>0</v>
      </c>
      <c r="AB1200" t="s">
        <v>45</v>
      </c>
      <c r="AC1200">
        <f>2014 - Table2[[#This Row],[Year_Birth]]</f>
        <v>32</v>
      </c>
      <c r="AD1200">
        <f>IF(Table2[[#This Row],[Age]]&gt;100, "100", Table2[[#This Row],[Age]])</f>
        <v>32</v>
      </c>
      <c r="AE1200" t="str">
        <f>IF(Table2[[#This Row],[Age_Cleaned]]&lt;30,"&lt;30",
   IF(Table2[[#This Row],[Age_Cleaned]]&lt;=40,"30-40",
   IF(Table2[[#This Row],[Age_Cleaned]]&lt;=50,"40-50","50+")))</f>
        <v>30-40</v>
      </c>
      <c r="AF1200" s="2">
        <f>Table2[[#This Row],[MntWines]]+Table2[[#This Row],[MntFruits]]+Table2[[#This Row],[MntMeatProducts]]+Table2[[#This Row],[MntFishProducts]]+Table2[[#This Row],[MntSweetProducts]]+Table2[[#This Row],[MntGoldProds]]</f>
        <v>2052</v>
      </c>
      <c r="AG1200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120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200" s="2">
        <f>IF(Table2[[#This Row],[Marital_Cleaned]]="In Relationship",2,1) + Table2[[#This Row],[Kidhome]] + Table2[[#This Row],[Teenhome]]</f>
        <v>1</v>
      </c>
      <c r="AJ120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1200" s="2">
        <f>IF(OR(Table2[[#This Row],[ Income ]]="",Table2[[#This Row],[ Income ]]&gt;200000),ROUND(MEDIAN(Table2[[ Income ]]),0),Table2[[#This Row],[ Income ]])</f>
        <v>74116</v>
      </c>
      <c r="AL1200" s="2" t="str">
        <f>IF(Table2[[#This Row],[Income_Cleaned]]&lt;35000,"Low",
   IF(Table2[[#This Row],[Income_Cleaned]]&lt;=70000,"Medium","High"))</f>
        <v>High</v>
      </c>
    </row>
    <row r="1201" spans="1:38" x14ac:dyDescent="0.35">
      <c r="A1201">
        <v>9952</v>
      </c>
      <c r="B1201">
        <v>1947</v>
      </c>
      <c r="C1201" t="s">
        <v>43</v>
      </c>
      <c r="D1201" t="s">
        <v>37</v>
      </c>
      <c r="E1201">
        <v>78093</v>
      </c>
      <c r="F1201">
        <v>0</v>
      </c>
      <c r="G1201">
        <v>0</v>
      </c>
      <c r="H1201" s="1">
        <v>41619</v>
      </c>
      <c r="I1201">
        <v>53</v>
      </c>
      <c r="J1201">
        <v>368</v>
      </c>
      <c r="K1201">
        <v>32</v>
      </c>
      <c r="L1201">
        <v>639</v>
      </c>
      <c r="M1201">
        <v>13</v>
      </c>
      <c r="N1201">
        <v>43</v>
      </c>
      <c r="O1201">
        <v>10</v>
      </c>
      <c r="P1201">
        <v>1</v>
      </c>
      <c r="Q1201">
        <v>4</v>
      </c>
      <c r="R1201">
        <v>7</v>
      </c>
      <c r="S1201">
        <v>5</v>
      </c>
      <c r="T1201">
        <v>1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 t="s">
        <v>45</v>
      </c>
      <c r="AC1201">
        <f>2014 - Table2[[#This Row],[Year_Birth]]</f>
        <v>67</v>
      </c>
      <c r="AD1201">
        <f>IF(Table2[[#This Row],[Age]]&gt;100, "100", Table2[[#This Row],[Age]])</f>
        <v>67</v>
      </c>
      <c r="AE1201" t="str">
        <f>IF(Table2[[#This Row],[Age_Cleaned]]&lt;30,"&lt;30",
   IF(Table2[[#This Row],[Age_Cleaned]]&lt;=40,"30-40",
   IF(Table2[[#This Row],[Age_Cleaned]]&lt;=50,"40-50","50+")))</f>
        <v>50+</v>
      </c>
      <c r="AF1201" s="2">
        <f>Table2[[#This Row],[MntWines]]+Table2[[#This Row],[MntFruits]]+Table2[[#This Row],[MntMeatProducts]]+Table2[[#This Row],[MntFishProducts]]+Table2[[#This Row],[MntSweetProducts]]+Table2[[#This Row],[MntGoldProds]]</f>
        <v>1105</v>
      </c>
      <c r="AG1201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20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201" s="2">
        <f>IF(Table2[[#This Row],[Marital_Cleaned]]="In Relationship",2,1) + Table2[[#This Row],[Kidhome]] + Table2[[#This Row],[Teenhome]]</f>
        <v>2</v>
      </c>
      <c r="AJ120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201" s="2">
        <f>IF(OR(Table2[[#This Row],[ Income ]]="",Table2[[#This Row],[ Income ]]&gt;200000),ROUND(MEDIAN(Table2[[ Income ]]),0),Table2[[#This Row],[ Income ]])</f>
        <v>78093</v>
      </c>
      <c r="AL1201" s="2" t="str">
        <f>IF(Table2[[#This Row],[Income_Cleaned]]&lt;35000,"Low",
   IF(Table2[[#This Row],[Income_Cleaned]]&lt;=70000,"Medium","High"))</f>
        <v>High</v>
      </c>
    </row>
    <row r="1202" spans="1:38" x14ac:dyDescent="0.35">
      <c r="A1202">
        <v>8180</v>
      </c>
      <c r="B1202">
        <v>1952</v>
      </c>
      <c r="C1202" t="s">
        <v>43</v>
      </c>
      <c r="D1202" t="s">
        <v>31</v>
      </c>
      <c r="E1202">
        <v>59354</v>
      </c>
      <c r="F1202">
        <v>1</v>
      </c>
      <c r="G1202">
        <v>1</v>
      </c>
      <c r="H1202" s="1">
        <v>41593</v>
      </c>
      <c r="I1202">
        <v>53</v>
      </c>
      <c r="J1202">
        <v>233</v>
      </c>
      <c r="K1202">
        <v>2</v>
      </c>
      <c r="L1202">
        <v>53</v>
      </c>
      <c r="M1202">
        <v>3</v>
      </c>
      <c r="N1202">
        <v>5</v>
      </c>
      <c r="O1202">
        <v>14</v>
      </c>
      <c r="P1202">
        <v>3</v>
      </c>
      <c r="Q1202">
        <v>6</v>
      </c>
      <c r="R1202">
        <v>1</v>
      </c>
      <c r="S1202">
        <v>5</v>
      </c>
      <c r="T1202">
        <v>6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 t="s">
        <v>36</v>
      </c>
      <c r="AC1202">
        <f>2014 - Table2[[#This Row],[Year_Birth]]</f>
        <v>62</v>
      </c>
      <c r="AD1202">
        <f>IF(Table2[[#This Row],[Age]]&gt;100, "100", Table2[[#This Row],[Age]])</f>
        <v>62</v>
      </c>
      <c r="AE1202" t="str">
        <f>IF(Table2[[#This Row],[Age_Cleaned]]&lt;30,"&lt;30",
   IF(Table2[[#This Row],[Age_Cleaned]]&lt;=40,"30-40",
   IF(Table2[[#This Row],[Age_Cleaned]]&lt;=50,"40-50","50+")))</f>
        <v>50+</v>
      </c>
      <c r="AF1202" s="2">
        <f>Table2[[#This Row],[MntWines]]+Table2[[#This Row],[MntFruits]]+Table2[[#This Row],[MntMeatProducts]]+Table2[[#This Row],[MntFishProducts]]+Table2[[#This Row],[MntSweetProducts]]+Table2[[#This Row],[MntGoldProds]]</f>
        <v>310</v>
      </c>
      <c r="AG1202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20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1202" s="2">
        <f>IF(Table2[[#This Row],[Marital_Cleaned]]="In Relationship",2,1) + Table2[[#This Row],[Kidhome]] + Table2[[#This Row],[Teenhome]]</f>
        <v>3</v>
      </c>
      <c r="AJ120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202" s="2">
        <f>IF(OR(Table2[[#This Row],[ Income ]]="",Table2[[#This Row],[ Income ]]&gt;200000),ROUND(MEDIAN(Table2[[ Income ]]),0),Table2[[#This Row],[ Income ]])</f>
        <v>59354</v>
      </c>
      <c r="AL1202" s="2" t="str">
        <f>IF(Table2[[#This Row],[Income_Cleaned]]&lt;35000,"Low",
   IF(Table2[[#This Row],[Income_Cleaned]]&lt;=70000,"Medium","High"))</f>
        <v>Medium</v>
      </c>
    </row>
    <row r="1203" spans="1:38" x14ac:dyDescent="0.35">
      <c r="A1203">
        <v>3276</v>
      </c>
      <c r="B1203">
        <v>1976</v>
      </c>
      <c r="C1203" t="s">
        <v>40</v>
      </c>
      <c r="D1203" t="s">
        <v>37</v>
      </c>
      <c r="E1203">
        <v>36301</v>
      </c>
      <c r="F1203">
        <v>1</v>
      </c>
      <c r="G1203">
        <v>0</v>
      </c>
      <c r="H1203" s="1">
        <v>41572</v>
      </c>
      <c r="I1203">
        <v>53</v>
      </c>
      <c r="J1203">
        <v>11</v>
      </c>
      <c r="K1203">
        <v>12</v>
      </c>
      <c r="L1203">
        <v>35</v>
      </c>
      <c r="M1203">
        <v>3</v>
      </c>
      <c r="N1203">
        <v>5</v>
      </c>
      <c r="O1203">
        <v>12</v>
      </c>
      <c r="P1203">
        <v>1</v>
      </c>
      <c r="Q1203">
        <v>3</v>
      </c>
      <c r="R1203">
        <v>0</v>
      </c>
      <c r="S1203">
        <v>3</v>
      </c>
      <c r="T1203">
        <v>7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 t="s">
        <v>45</v>
      </c>
      <c r="AC1203">
        <f>2014 - Table2[[#This Row],[Year_Birth]]</f>
        <v>38</v>
      </c>
      <c r="AD1203">
        <f>IF(Table2[[#This Row],[Age]]&gt;100, "100", Table2[[#This Row],[Age]])</f>
        <v>38</v>
      </c>
      <c r="AE1203" t="str">
        <f>IF(Table2[[#This Row],[Age_Cleaned]]&lt;30,"&lt;30",
   IF(Table2[[#This Row],[Age_Cleaned]]&lt;=40,"30-40",
   IF(Table2[[#This Row],[Age_Cleaned]]&lt;=50,"40-50","50+")))</f>
        <v>30-40</v>
      </c>
      <c r="AF1203" s="2">
        <f>Table2[[#This Row],[MntWines]]+Table2[[#This Row],[MntFruits]]+Table2[[#This Row],[MntMeatProducts]]+Table2[[#This Row],[MntFishProducts]]+Table2[[#This Row],[MntSweetProducts]]+Table2[[#This Row],[MntGoldProds]]</f>
        <v>78</v>
      </c>
      <c r="AG1203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20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203" s="2">
        <f>IF(Table2[[#This Row],[Marital_Cleaned]]="In Relationship",2,1) + Table2[[#This Row],[Kidhome]] + Table2[[#This Row],[Teenhome]]</f>
        <v>3</v>
      </c>
      <c r="AJ120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1203" s="2">
        <f>IF(OR(Table2[[#This Row],[ Income ]]="",Table2[[#This Row],[ Income ]]&gt;200000),ROUND(MEDIAN(Table2[[ Income ]]),0),Table2[[#This Row],[ Income ]])</f>
        <v>36301</v>
      </c>
      <c r="AL1203" s="2" t="str">
        <f>IF(Table2[[#This Row],[Income_Cleaned]]&lt;35000,"Low",
   IF(Table2[[#This Row],[Income_Cleaned]]&lt;=70000,"Medium","High"))</f>
        <v>Medium</v>
      </c>
    </row>
    <row r="1204" spans="1:38" x14ac:dyDescent="0.35">
      <c r="A1204">
        <v>4994</v>
      </c>
      <c r="B1204">
        <v>1943</v>
      </c>
      <c r="C1204" t="s">
        <v>43</v>
      </c>
      <c r="D1204" t="s">
        <v>33</v>
      </c>
      <c r="E1204">
        <v>77598</v>
      </c>
      <c r="F1204">
        <v>0</v>
      </c>
      <c r="G1204">
        <v>0</v>
      </c>
      <c r="H1204" s="1">
        <v>41548</v>
      </c>
      <c r="I1204">
        <v>53</v>
      </c>
      <c r="J1204">
        <v>1193</v>
      </c>
      <c r="K1204">
        <v>33</v>
      </c>
      <c r="L1204">
        <v>281</v>
      </c>
      <c r="M1204">
        <v>129</v>
      </c>
      <c r="N1204">
        <v>66</v>
      </c>
      <c r="O1204">
        <v>33</v>
      </c>
      <c r="P1204">
        <v>1</v>
      </c>
      <c r="Q1204">
        <v>7</v>
      </c>
      <c r="R1204">
        <v>5</v>
      </c>
      <c r="S1204">
        <v>13</v>
      </c>
      <c r="T1204">
        <v>3</v>
      </c>
      <c r="U1204">
        <v>0</v>
      </c>
      <c r="V1204">
        <v>0</v>
      </c>
      <c r="W1204">
        <v>1</v>
      </c>
      <c r="X1204">
        <v>0</v>
      </c>
      <c r="Y1204">
        <v>0</v>
      </c>
      <c r="Z1204">
        <v>0</v>
      </c>
      <c r="AA1204">
        <v>0</v>
      </c>
      <c r="AB1204" t="s">
        <v>32</v>
      </c>
      <c r="AC1204">
        <f>2014 - Table2[[#This Row],[Year_Birth]]</f>
        <v>71</v>
      </c>
      <c r="AD1204">
        <f>IF(Table2[[#This Row],[Age]]&gt;100, "100", Table2[[#This Row],[Age]])</f>
        <v>71</v>
      </c>
      <c r="AE1204" t="str">
        <f>IF(Table2[[#This Row],[Age_Cleaned]]&lt;30,"&lt;30",
   IF(Table2[[#This Row],[Age_Cleaned]]&lt;=40,"30-40",
   IF(Table2[[#This Row],[Age_Cleaned]]&lt;=50,"40-50","50+")))</f>
        <v>50+</v>
      </c>
      <c r="AF1204" s="2">
        <f>Table2[[#This Row],[MntWines]]+Table2[[#This Row],[MntFruits]]+Table2[[#This Row],[MntMeatProducts]]+Table2[[#This Row],[MntFishProducts]]+Table2[[#This Row],[MntSweetProducts]]+Table2[[#This Row],[MntGoldProds]]</f>
        <v>1735</v>
      </c>
      <c r="AG1204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120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204" s="2">
        <f>IF(Table2[[#This Row],[Marital_Cleaned]]="In Relationship",2,1) + Table2[[#This Row],[Kidhome]] + Table2[[#This Row],[Teenhome]]</f>
        <v>1</v>
      </c>
      <c r="AJ120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204" s="2">
        <f>IF(OR(Table2[[#This Row],[ Income ]]="",Table2[[#This Row],[ Income ]]&gt;200000),ROUND(MEDIAN(Table2[[ Income ]]),0),Table2[[#This Row],[ Income ]])</f>
        <v>77598</v>
      </c>
      <c r="AL1204" s="2" t="str">
        <f>IF(Table2[[#This Row],[Income_Cleaned]]&lt;35000,"Low",
   IF(Table2[[#This Row],[Income_Cleaned]]&lt;=70000,"Medium","High"))</f>
        <v>High</v>
      </c>
    </row>
    <row r="1205" spans="1:38" x14ac:dyDescent="0.35">
      <c r="A1205">
        <v>3598</v>
      </c>
      <c r="B1205">
        <v>1972</v>
      </c>
      <c r="C1205" t="s">
        <v>30</v>
      </c>
      <c r="D1205" t="s">
        <v>35</v>
      </c>
      <c r="E1205">
        <v>62710</v>
      </c>
      <c r="F1205">
        <v>0</v>
      </c>
      <c r="G1205">
        <v>1</v>
      </c>
      <c r="H1205" s="1">
        <v>41417</v>
      </c>
      <c r="I1205">
        <v>53</v>
      </c>
      <c r="J1205">
        <v>441</v>
      </c>
      <c r="K1205">
        <v>35</v>
      </c>
      <c r="L1205">
        <v>83</v>
      </c>
      <c r="M1205">
        <v>7</v>
      </c>
      <c r="N1205">
        <v>29</v>
      </c>
      <c r="O1205">
        <v>11</v>
      </c>
      <c r="P1205">
        <v>4</v>
      </c>
      <c r="Q1205">
        <v>4</v>
      </c>
      <c r="R1205">
        <v>2</v>
      </c>
      <c r="S1205">
        <v>12</v>
      </c>
      <c r="T1205">
        <v>4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 t="s">
        <v>32</v>
      </c>
      <c r="AC1205">
        <f>2014 - Table2[[#This Row],[Year_Birth]]</f>
        <v>42</v>
      </c>
      <c r="AD1205">
        <f>IF(Table2[[#This Row],[Age]]&gt;100, "100", Table2[[#This Row],[Age]])</f>
        <v>42</v>
      </c>
      <c r="AE1205" t="str">
        <f>IF(Table2[[#This Row],[Age_Cleaned]]&lt;30,"&lt;30",
   IF(Table2[[#This Row],[Age_Cleaned]]&lt;=40,"30-40",
   IF(Table2[[#This Row],[Age_Cleaned]]&lt;=50,"40-50","50+")))</f>
        <v>40-50</v>
      </c>
      <c r="AF1205" s="2">
        <f>Table2[[#This Row],[MntWines]]+Table2[[#This Row],[MntFruits]]+Table2[[#This Row],[MntMeatProducts]]+Table2[[#This Row],[MntFishProducts]]+Table2[[#This Row],[MntSweetProducts]]+Table2[[#This Row],[MntGoldProds]]</f>
        <v>606</v>
      </c>
      <c r="AG1205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20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205" s="2">
        <f>IF(Table2[[#This Row],[Marital_Cleaned]]="In Relationship",2,1) + Table2[[#This Row],[Kidhome]] + Table2[[#This Row],[Teenhome]]</f>
        <v>3</v>
      </c>
      <c r="AJ120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205" s="2">
        <f>IF(OR(Table2[[#This Row],[ Income ]]="",Table2[[#This Row],[ Income ]]&gt;200000),ROUND(MEDIAN(Table2[[ Income ]]),0),Table2[[#This Row],[ Income ]])</f>
        <v>62710</v>
      </c>
      <c r="AL1205" s="2" t="str">
        <f>IF(Table2[[#This Row],[Income_Cleaned]]&lt;35000,"Low",
   IF(Table2[[#This Row],[Income_Cleaned]]&lt;=70000,"Medium","High"))</f>
        <v>Medium</v>
      </c>
    </row>
    <row r="1206" spans="1:38" x14ac:dyDescent="0.35">
      <c r="A1206">
        <v>945</v>
      </c>
      <c r="B1206">
        <v>1965</v>
      </c>
      <c r="C1206" t="s">
        <v>30</v>
      </c>
      <c r="D1206" t="s">
        <v>37</v>
      </c>
      <c r="E1206">
        <v>36317</v>
      </c>
      <c r="F1206">
        <v>0</v>
      </c>
      <c r="G1206">
        <v>1</v>
      </c>
      <c r="H1206" s="1">
        <v>41416</v>
      </c>
      <c r="I1206">
        <v>53</v>
      </c>
      <c r="J1206">
        <v>87</v>
      </c>
      <c r="K1206">
        <v>3</v>
      </c>
      <c r="L1206">
        <v>25</v>
      </c>
      <c r="M1206">
        <v>3</v>
      </c>
      <c r="N1206">
        <v>2</v>
      </c>
      <c r="O1206">
        <v>13</v>
      </c>
      <c r="P1206">
        <v>2</v>
      </c>
      <c r="Q1206">
        <v>3</v>
      </c>
      <c r="R1206">
        <v>0</v>
      </c>
      <c r="S1206">
        <v>4</v>
      </c>
      <c r="T1206">
        <v>7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 t="s">
        <v>32</v>
      </c>
      <c r="AC1206">
        <f>2014 - Table2[[#This Row],[Year_Birth]]</f>
        <v>49</v>
      </c>
      <c r="AD1206">
        <f>IF(Table2[[#This Row],[Age]]&gt;100, "100", Table2[[#This Row],[Age]])</f>
        <v>49</v>
      </c>
      <c r="AE1206" t="str">
        <f>IF(Table2[[#This Row],[Age_Cleaned]]&lt;30,"&lt;30",
   IF(Table2[[#This Row],[Age_Cleaned]]&lt;=40,"30-40",
   IF(Table2[[#This Row],[Age_Cleaned]]&lt;=50,"40-50","50+")))</f>
        <v>40-50</v>
      </c>
      <c r="AF1206" s="2">
        <f>Table2[[#This Row],[MntWines]]+Table2[[#This Row],[MntFruits]]+Table2[[#This Row],[MntMeatProducts]]+Table2[[#This Row],[MntFishProducts]]+Table2[[#This Row],[MntSweetProducts]]+Table2[[#This Row],[MntGoldProds]]</f>
        <v>133</v>
      </c>
      <c r="AG1206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20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206" s="2">
        <f>IF(Table2[[#This Row],[Marital_Cleaned]]="In Relationship",2,1) + Table2[[#This Row],[Kidhome]] + Table2[[#This Row],[Teenhome]]</f>
        <v>3</v>
      </c>
      <c r="AJ120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206" s="2">
        <f>IF(OR(Table2[[#This Row],[ Income ]]="",Table2[[#This Row],[ Income ]]&gt;200000),ROUND(MEDIAN(Table2[[ Income ]]),0),Table2[[#This Row],[ Income ]])</f>
        <v>36317</v>
      </c>
      <c r="AL1206" s="2" t="str">
        <f>IF(Table2[[#This Row],[Income_Cleaned]]&lt;35000,"Low",
   IF(Table2[[#This Row],[Income_Cleaned]]&lt;=70000,"Medium","High"))</f>
        <v>Medium</v>
      </c>
    </row>
    <row r="1207" spans="1:38" x14ac:dyDescent="0.35">
      <c r="A1207">
        <v>5048</v>
      </c>
      <c r="B1207">
        <v>1971</v>
      </c>
      <c r="C1207" t="s">
        <v>39</v>
      </c>
      <c r="D1207" t="s">
        <v>33</v>
      </c>
      <c r="E1207">
        <v>42767</v>
      </c>
      <c r="F1207">
        <v>2</v>
      </c>
      <c r="G1207">
        <v>0</v>
      </c>
      <c r="H1207" s="1">
        <v>41405</v>
      </c>
      <c r="I1207">
        <v>53</v>
      </c>
      <c r="J1207">
        <v>20</v>
      </c>
      <c r="K1207">
        <v>6</v>
      </c>
      <c r="L1207">
        <v>43</v>
      </c>
      <c r="M1207">
        <v>19</v>
      </c>
      <c r="N1207">
        <v>5</v>
      </c>
      <c r="O1207">
        <v>38</v>
      </c>
      <c r="P1207">
        <v>1</v>
      </c>
      <c r="Q1207">
        <v>3</v>
      </c>
      <c r="R1207">
        <v>1</v>
      </c>
      <c r="S1207">
        <v>2</v>
      </c>
      <c r="T1207">
        <v>8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 t="s">
        <v>45</v>
      </c>
      <c r="AC1207">
        <f>2014 - Table2[[#This Row],[Year_Birth]]</f>
        <v>43</v>
      </c>
      <c r="AD1207">
        <f>IF(Table2[[#This Row],[Age]]&gt;100, "100", Table2[[#This Row],[Age]])</f>
        <v>43</v>
      </c>
      <c r="AE1207" t="str">
        <f>IF(Table2[[#This Row],[Age_Cleaned]]&lt;30,"&lt;30",
   IF(Table2[[#This Row],[Age_Cleaned]]&lt;=40,"30-40",
   IF(Table2[[#This Row],[Age_Cleaned]]&lt;=50,"40-50","50+")))</f>
        <v>40-50</v>
      </c>
      <c r="AF1207" s="2">
        <f>Table2[[#This Row],[MntWines]]+Table2[[#This Row],[MntFruits]]+Table2[[#This Row],[MntMeatProducts]]+Table2[[#This Row],[MntFishProducts]]+Table2[[#This Row],[MntSweetProducts]]+Table2[[#This Row],[MntGoldProds]]</f>
        <v>131</v>
      </c>
      <c r="AG1207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20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207" s="2">
        <f>IF(Table2[[#This Row],[Marital_Cleaned]]="In Relationship",2,1) + Table2[[#This Row],[Kidhome]] + Table2[[#This Row],[Teenhome]]</f>
        <v>3</v>
      </c>
      <c r="AJ120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207" s="2">
        <f>IF(OR(Table2[[#This Row],[ Income ]]="",Table2[[#This Row],[ Income ]]&gt;200000),ROUND(MEDIAN(Table2[[ Income ]]),0),Table2[[#This Row],[ Income ]])</f>
        <v>42767</v>
      </c>
      <c r="AL1207" s="2" t="str">
        <f>IF(Table2[[#This Row],[Income_Cleaned]]&lt;35000,"Low",
   IF(Table2[[#This Row],[Income_Cleaned]]&lt;=70000,"Medium","High"))</f>
        <v>Medium</v>
      </c>
    </row>
    <row r="1208" spans="1:38" x14ac:dyDescent="0.35">
      <c r="A1208">
        <v>6214</v>
      </c>
      <c r="B1208">
        <v>1982</v>
      </c>
      <c r="C1208" t="s">
        <v>43</v>
      </c>
      <c r="D1208" t="s">
        <v>35</v>
      </c>
      <c r="E1208">
        <v>43815</v>
      </c>
      <c r="F1208">
        <v>1</v>
      </c>
      <c r="G1208">
        <v>0</v>
      </c>
      <c r="H1208" s="1">
        <v>41369</v>
      </c>
      <c r="I1208">
        <v>53</v>
      </c>
      <c r="J1208">
        <v>14</v>
      </c>
      <c r="K1208">
        <v>10</v>
      </c>
      <c r="L1208">
        <v>29</v>
      </c>
      <c r="M1208">
        <v>4</v>
      </c>
      <c r="N1208">
        <v>7</v>
      </c>
      <c r="O1208">
        <v>15</v>
      </c>
      <c r="P1208">
        <v>1</v>
      </c>
      <c r="Q1208">
        <v>2</v>
      </c>
      <c r="R1208">
        <v>0</v>
      </c>
      <c r="S1208">
        <v>3</v>
      </c>
      <c r="T1208">
        <v>6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 t="s">
        <v>32</v>
      </c>
      <c r="AC1208">
        <f>2014 - Table2[[#This Row],[Year_Birth]]</f>
        <v>32</v>
      </c>
      <c r="AD1208">
        <f>IF(Table2[[#This Row],[Age]]&gt;100, "100", Table2[[#This Row],[Age]])</f>
        <v>32</v>
      </c>
      <c r="AE1208" t="str">
        <f>IF(Table2[[#This Row],[Age_Cleaned]]&lt;30,"&lt;30",
   IF(Table2[[#This Row],[Age_Cleaned]]&lt;=40,"30-40",
   IF(Table2[[#This Row],[Age_Cleaned]]&lt;=50,"40-50","50+")))</f>
        <v>30-40</v>
      </c>
      <c r="AF1208" s="2">
        <f>Table2[[#This Row],[MntWines]]+Table2[[#This Row],[MntFruits]]+Table2[[#This Row],[MntMeatProducts]]+Table2[[#This Row],[MntFishProducts]]+Table2[[#This Row],[MntSweetProducts]]+Table2[[#This Row],[MntGoldProds]]</f>
        <v>79</v>
      </c>
      <c r="AG1208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20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208" s="2">
        <f>IF(Table2[[#This Row],[Marital_Cleaned]]="In Relationship",2,1) + Table2[[#This Row],[Kidhome]] + Table2[[#This Row],[Teenhome]]</f>
        <v>3</v>
      </c>
      <c r="AJ120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208" s="2">
        <f>IF(OR(Table2[[#This Row],[ Income ]]="",Table2[[#This Row],[ Income ]]&gt;200000),ROUND(MEDIAN(Table2[[ Income ]]),0),Table2[[#This Row],[ Income ]])</f>
        <v>43815</v>
      </c>
      <c r="AL1208" s="2" t="str">
        <f>IF(Table2[[#This Row],[Income_Cleaned]]&lt;35000,"Low",
   IF(Table2[[#This Row],[Income_Cleaned]]&lt;=70000,"Medium","High"))</f>
        <v>Medium</v>
      </c>
    </row>
    <row r="1209" spans="1:38" x14ac:dyDescent="0.35">
      <c r="A1209">
        <v>6230</v>
      </c>
      <c r="B1209">
        <v>1971</v>
      </c>
      <c r="C1209" t="s">
        <v>30</v>
      </c>
      <c r="D1209" t="s">
        <v>31</v>
      </c>
      <c r="E1209">
        <v>44421</v>
      </c>
      <c r="F1209">
        <v>1</v>
      </c>
      <c r="G1209">
        <v>1</v>
      </c>
      <c r="H1209" s="1">
        <v>41320</v>
      </c>
      <c r="I1209">
        <v>53</v>
      </c>
      <c r="J1209">
        <v>110</v>
      </c>
      <c r="K1209">
        <v>5</v>
      </c>
      <c r="L1209">
        <v>59</v>
      </c>
      <c r="M1209">
        <v>7</v>
      </c>
      <c r="N1209">
        <v>1</v>
      </c>
      <c r="O1209">
        <v>7</v>
      </c>
      <c r="P1209">
        <v>5</v>
      </c>
      <c r="Q1209">
        <v>5</v>
      </c>
      <c r="R1209">
        <v>0</v>
      </c>
      <c r="S1209">
        <v>4</v>
      </c>
      <c r="T1209">
        <v>8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 t="s">
        <v>32</v>
      </c>
      <c r="AC1209">
        <f>2014 - Table2[[#This Row],[Year_Birth]]</f>
        <v>43</v>
      </c>
      <c r="AD1209">
        <f>IF(Table2[[#This Row],[Age]]&gt;100, "100", Table2[[#This Row],[Age]])</f>
        <v>43</v>
      </c>
      <c r="AE1209" t="str">
        <f>IF(Table2[[#This Row],[Age_Cleaned]]&lt;30,"&lt;30",
   IF(Table2[[#This Row],[Age_Cleaned]]&lt;=40,"30-40",
   IF(Table2[[#This Row],[Age_Cleaned]]&lt;=50,"40-50","50+")))</f>
        <v>40-50</v>
      </c>
      <c r="AF1209" s="2">
        <f>Table2[[#This Row],[MntWines]]+Table2[[#This Row],[MntFruits]]+Table2[[#This Row],[MntMeatProducts]]+Table2[[#This Row],[MntFishProducts]]+Table2[[#This Row],[MntSweetProducts]]+Table2[[#This Row],[MntGoldProds]]</f>
        <v>189</v>
      </c>
      <c r="AG1209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20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1209" s="2">
        <f>IF(Table2[[#This Row],[Marital_Cleaned]]="In Relationship",2,1) + Table2[[#This Row],[Kidhome]] + Table2[[#This Row],[Teenhome]]</f>
        <v>3</v>
      </c>
      <c r="AJ120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209" s="2">
        <f>IF(OR(Table2[[#This Row],[ Income ]]="",Table2[[#This Row],[ Income ]]&gt;200000),ROUND(MEDIAN(Table2[[ Income ]]),0),Table2[[#This Row],[ Income ]])</f>
        <v>44421</v>
      </c>
      <c r="AL1209" s="2" t="str">
        <f>IF(Table2[[#This Row],[Income_Cleaned]]&lt;35000,"Low",
   IF(Table2[[#This Row],[Income_Cleaned]]&lt;=70000,"Medium","High"))</f>
        <v>Medium</v>
      </c>
    </row>
    <row r="1210" spans="1:38" x14ac:dyDescent="0.35">
      <c r="A1210">
        <v>2968</v>
      </c>
      <c r="B1210">
        <v>1943</v>
      </c>
      <c r="C1210" t="s">
        <v>39</v>
      </c>
      <c r="D1210" t="s">
        <v>31</v>
      </c>
      <c r="E1210">
        <v>48948</v>
      </c>
      <c r="F1210">
        <v>0</v>
      </c>
      <c r="G1210">
        <v>0</v>
      </c>
      <c r="H1210" s="1">
        <v>41306</v>
      </c>
      <c r="I1210">
        <v>53</v>
      </c>
      <c r="J1210">
        <v>437</v>
      </c>
      <c r="K1210">
        <v>8</v>
      </c>
      <c r="L1210">
        <v>206</v>
      </c>
      <c r="M1210">
        <v>160</v>
      </c>
      <c r="N1210">
        <v>49</v>
      </c>
      <c r="O1210">
        <v>42</v>
      </c>
      <c r="P1210">
        <v>2</v>
      </c>
      <c r="Q1210">
        <v>7</v>
      </c>
      <c r="R1210">
        <v>10</v>
      </c>
      <c r="S1210">
        <v>5</v>
      </c>
      <c r="T1210">
        <v>6</v>
      </c>
      <c r="U1210">
        <v>1</v>
      </c>
      <c r="V1210">
        <v>0</v>
      </c>
      <c r="W1210">
        <v>0</v>
      </c>
      <c r="X1210">
        <v>0</v>
      </c>
      <c r="Y1210">
        <v>0</v>
      </c>
      <c r="Z1210">
        <v>1</v>
      </c>
      <c r="AA1210">
        <v>0</v>
      </c>
      <c r="AB1210" t="s">
        <v>38</v>
      </c>
      <c r="AC1210">
        <f>2014 - Table2[[#This Row],[Year_Birth]]</f>
        <v>71</v>
      </c>
      <c r="AD1210">
        <f>IF(Table2[[#This Row],[Age]]&gt;100, "100", Table2[[#This Row],[Age]])</f>
        <v>71</v>
      </c>
      <c r="AE1210" t="str">
        <f>IF(Table2[[#This Row],[Age_Cleaned]]&lt;30,"&lt;30",
   IF(Table2[[#This Row],[Age_Cleaned]]&lt;=40,"30-40",
   IF(Table2[[#This Row],[Age_Cleaned]]&lt;=50,"40-50","50+")))</f>
        <v>50+</v>
      </c>
      <c r="AF1210" s="2">
        <f>Table2[[#This Row],[MntWines]]+Table2[[#This Row],[MntFruits]]+Table2[[#This Row],[MntMeatProducts]]+Table2[[#This Row],[MntFishProducts]]+Table2[[#This Row],[MntSweetProducts]]+Table2[[#This Row],[MntGoldProds]]</f>
        <v>902</v>
      </c>
      <c r="AG1210" s="2">
        <f>Table2[[#This Row],[AcceptedCmp1]] + Table2[[#This Row],[AcceptedCmp2]] + Table2[[#This Row],[AcceptedCmp3]] + Table2[[#This Row],[AcceptedCmp4]] + Table2[[#This Row],[AcceptedCmp5]] + Table2[[#This Row],[Response]]</f>
        <v>2</v>
      </c>
      <c r="AH121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1210" s="2">
        <f>IF(Table2[[#This Row],[Marital_Cleaned]]="In Relationship",2,1) + Table2[[#This Row],[Kidhome]] + Table2[[#This Row],[Teenhome]]</f>
        <v>1</v>
      </c>
      <c r="AJ121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210" s="2">
        <f>IF(OR(Table2[[#This Row],[ Income ]]="",Table2[[#This Row],[ Income ]]&gt;200000),ROUND(MEDIAN(Table2[[ Income ]]),0),Table2[[#This Row],[ Income ]])</f>
        <v>48948</v>
      </c>
      <c r="AL1210" s="2" t="str">
        <f>IF(Table2[[#This Row],[Income_Cleaned]]&lt;35000,"Low",
   IF(Table2[[#This Row],[Income_Cleaned]]&lt;=70000,"Medium","High"))</f>
        <v>Medium</v>
      </c>
    </row>
    <row r="1211" spans="1:38" x14ac:dyDescent="0.35">
      <c r="A1211">
        <v>8800</v>
      </c>
      <c r="B1211">
        <v>1943</v>
      </c>
      <c r="C1211" t="s">
        <v>39</v>
      </c>
      <c r="D1211" t="s">
        <v>31</v>
      </c>
      <c r="E1211">
        <v>48948</v>
      </c>
      <c r="F1211">
        <v>0</v>
      </c>
      <c r="G1211">
        <v>0</v>
      </c>
      <c r="H1211" s="1">
        <v>41306</v>
      </c>
      <c r="I1211">
        <v>53</v>
      </c>
      <c r="J1211">
        <v>437</v>
      </c>
      <c r="K1211">
        <v>8</v>
      </c>
      <c r="L1211">
        <v>206</v>
      </c>
      <c r="M1211">
        <v>160</v>
      </c>
      <c r="N1211">
        <v>49</v>
      </c>
      <c r="O1211">
        <v>42</v>
      </c>
      <c r="P1211">
        <v>2</v>
      </c>
      <c r="Q1211">
        <v>7</v>
      </c>
      <c r="R1211">
        <v>10</v>
      </c>
      <c r="S1211">
        <v>5</v>
      </c>
      <c r="T1211">
        <v>6</v>
      </c>
      <c r="U1211">
        <v>1</v>
      </c>
      <c r="V1211">
        <v>0</v>
      </c>
      <c r="W1211">
        <v>0</v>
      </c>
      <c r="X1211">
        <v>0</v>
      </c>
      <c r="Y1211">
        <v>0</v>
      </c>
      <c r="Z1211">
        <v>1</v>
      </c>
      <c r="AA1211">
        <v>0</v>
      </c>
      <c r="AB1211" t="s">
        <v>45</v>
      </c>
      <c r="AC1211">
        <f>2014 - Table2[[#This Row],[Year_Birth]]</f>
        <v>71</v>
      </c>
      <c r="AD1211">
        <f>IF(Table2[[#This Row],[Age]]&gt;100, "100", Table2[[#This Row],[Age]])</f>
        <v>71</v>
      </c>
      <c r="AE1211" t="str">
        <f>IF(Table2[[#This Row],[Age_Cleaned]]&lt;30,"&lt;30",
   IF(Table2[[#This Row],[Age_Cleaned]]&lt;=40,"30-40",
   IF(Table2[[#This Row],[Age_Cleaned]]&lt;=50,"40-50","50+")))</f>
        <v>50+</v>
      </c>
      <c r="AF1211" s="2">
        <f>Table2[[#This Row],[MntWines]]+Table2[[#This Row],[MntFruits]]+Table2[[#This Row],[MntMeatProducts]]+Table2[[#This Row],[MntFishProducts]]+Table2[[#This Row],[MntSweetProducts]]+Table2[[#This Row],[MntGoldProds]]</f>
        <v>902</v>
      </c>
      <c r="AG1211" s="2">
        <f>Table2[[#This Row],[AcceptedCmp1]] + Table2[[#This Row],[AcceptedCmp2]] + Table2[[#This Row],[AcceptedCmp3]] + Table2[[#This Row],[AcceptedCmp4]] + Table2[[#This Row],[AcceptedCmp5]] + Table2[[#This Row],[Response]]</f>
        <v>2</v>
      </c>
      <c r="AH121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1211" s="2">
        <f>IF(Table2[[#This Row],[Marital_Cleaned]]="In Relationship",2,1) + Table2[[#This Row],[Kidhome]] + Table2[[#This Row],[Teenhome]]</f>
        <v>1</v>
      </c>
      <c r="AJ121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211" s="2">
        <f>IF(OR(Table2[[#This Row],[ Income ]]="",Table2[[#This Row],[ Income ]]&gt;200000),ROUND(MEDIAN(Table2[[ Income ]]),0),Table2[[#This Row],[ Income ]])</f>
        <v>48948</v>
      </c>
      <c r="AL1211" s="2" t="str">
        <f>IF(Table2[[#This Row],[Income_Cleaned]]&lt;35000,"Low",
   IF(Table2[[#This Row],[Income_Cleaned]]&lt;=70000,"Medium","High"))</f>
        <v>Medium</v>
      </c>
    </row>
    <row r="1212" spans="1:38" x14ac:dyDescent="0.35">
      <c r="A1212">
        <v>1907</v>
      </c>
      <c r="B1212">
        <v>1950</v>
      </c>
      <c r="C1212" t="s">
        <v>43</v>
      </c>
      <c r="D1212" t="s">
        <v>31</v>
      </c>
      <c r="E1212">
        <v>63120</v>
      </c>
      <c r="F1212">
        <v>0</v>
      </c>
      <c r="G1212">
        <v>1</v>
      </c>
      <c r="H1212" s="1">
        <v>41180</v>
      </c>
      <c r="I1212">
        <v>53</v>
      </c>
      <c r="J1212">
        <v>965</v>
      </c>
      <c r="K1212">
        <v>69</v>
      </c>
      <c r="L1212">
        <v>279</v>
      </c>
      <c r="M1212">
        <v>54</v>
      </c>
      <c r="N1212">
        <v>41</v>
      </c>
      <c r="O1212">
        <v>69</v>
      </c>
      <c r="P1212">
        <v>5</v>
      </c>
      <c r="Q1212">
        <v>8</v>
      </c>
      <c r="R1212">
        <v>4</v>
      </c>
      <c r="S1212">
        <v>9</v>
      </c>
      <c r="T1212">
        <v>7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1</v>
      </c>
      <c r="AA1212">
        <v>0</v>
      </c>
      <c r="AB1212" t="s">
        <v>32</v>
      </c>
      <c r="AC1212">
        <f>2014 - Table2[[#This Row],[Year_Birth]]</f>
        <v>64</v>
      </c>
      <c r="AD1212">
        <f>IF(Table2[[#This Row],[Age]]&gt;100, "100", Table2[[#This Row],[Age]])</f>
        <v>64</v>
      </c>
      <c r="AE1212" t="str">
        <f>IF(Table2[[#This Row],[Age_Cleaned]]&lt;30,"&lt;30",
   IF(Table2[[#This Row],[Age_Cleaned]]&lt;=40,"30-40",
   IF(Table2[[#This Row],[Age_Cleaned]]&lt;=50,"40-50","50+")))</f>
        <v>50+</v>
      </c>
      <c r="AF1212" s="2">
        <f>Table2[[#This Row],[MntWines]]+Table2[[#This Row],[MntFruits]]+Table2[[#This Row],[MntMeatProducts]]+Table2[[#This Row],[MntFishProducts]]+Table2[[#This Row],[MntSweetProducts]]+Table2[[#This Row],[MntGoldProds]]</f>
        <v>1477</v>
      </c>
      <c r="AG1212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121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1212" s="2">
        <f>IF(Table2[[#This Row],[Marital_Cleaned]]="In Relationship",2,1) + Table2[[#This Row],[Kidhome]] + Table2[[#This Row],[Teenhome]]</f>
        <v>2</v>
      </c>
      <c r="AJ121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212" s="2">
        <f>IF(OR(Table2[[#This Row],[ Income ]]="",Table2[[#This Row],[ Income ]]&gt;200000),ROUND(MEDIAN(Table2[[ Income ]]),0),Table2[[#This Row],[ Income ]])</f>
        <v>63120</v>
      </c>
      <c r="AL1212" s="2" t="str">
        <f>IF(Table2[[#This Row],[Income_Cleaned]]&lt;35000,"Low",
   IF(Table2[[#This Row],[Income_Cleaned]]&lt;=70000,"Medium","High"))</f>
        <v>Medium</v>
      </c>
    </row>
    <row r="1213" spans="1:38" x14ac:dyDescent="0.35">
      <c r="A1213">
        <v>10478</v>
      </c>
      <c r="B1213">
        <v>1950</v>
      </c>
      <c r="C1213" t="s">
        <v>39</v>
      </c>
      <c r="D1213" t="s">
        <v>35</v>
      </c>
      <c r="E1213">
        <v>55517</v>
      </c>
      <c r="F1213">
        <v>1</v>
      </c>
      <c r="G1213">
        <v>1</v>
      </c>
      <c r="H1213" s="1">
        <v>41179</v>
      </c>
      <c r="I1213">
        <v>53</v>
      </c>
      <c r="J1213">
        <v>483</v>
      </c>
      <c r="K1213">
        <v>0</v>
      </c>
      <c r="L1213">
        <v>108</v>
      </c>
      <c r="M1213">
        <v>0</v>
      </c>
      <c r="N1213">
        <v>6</v>
      </c>
      <c r="O1213">
        <v>36</v>
      </c>
      <c r="P1213">
        <v>5</v>
      </c>
      <c r="Q1213">
        <v>11</v>
      </c>
      <c r="R1213">
        <v>1</v>
      </c>
      <c r="S1213">
        <v>6</v>
      </c>
      <c r="T1213">
        <v>9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1</v>
      </c>
      <c r="AA1213">
        <v>0</v>
      </c>
      <c r="AB1213" t="s">
        <v>45</v>
      </c>
      <c r="AC1213">
        <f>2014 - Table2[[#This Row],[Year_Birth]]</f>
        <v>64</v>
      </c>
      <c r="AD1213">
        <f>IF(Table2[[#This Row],[Age]]&gt;100, "100", Table2[[#This Row],[Age]])</f>
        <v>64</v>
      </c>
      <c r="AE1213" t="str">
        <f>IF(Table2[[#This Row],[Age_Cleaned]]&lt;30,"&lt;30",
   IF(Table2[[#This Row],[Age_Cleaned]]&lt;=40,"30-40",
   IF(Table2[[#This Row],[Age_Cleaned]]&lt;=50,"40-50","50+")))</f>
        <v>50+</v>
      </c>
      <c r="AF1213" s="2">
        <f>Table2[[#This Row],[MntWines]]+Table2[[#This Row],[MntFruits]]+Table2[[#This Row],[MntMeatProducts]]+Table2[[#This Row],[MntFishProducts]]+Table2[[#This Row],[MntSweetProducts]]+Table2[[#This Row],[MntGoldProds]]</f>
        <v>633</v>
      </c>
      <c r="AG1213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121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213" s="2">
        <f>IF(Table2[[#This Row],[Marital_Cleaned]]="In Relationship",2,1) + Table2[[#This Row],[Kidhome]] + Table2[[#This Row],[Teenhome]]</f>
        <v>4</v>
      </c>
      <c r="AJ121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213" s="2">
        <f>IF(OR(Table2[[#This Row],[ Income ]]="",Table2[[#This Row],[ Income ]]&gt;200000),ROUND(MEDIAN(Table2[[ Income ]]),0),Table2[[#This Row],[ Income ]])</f>
        <v>55517</v>
      </c>
      <c r="AL1213" s="2" t="str">
        <f>IF(Table2[[#This Row],[Income_Cleaned]]&lt;35000,"Low",
   IF(Table2[[#This Row],[Income_Cleaned]]&lt;=70000,"Medium","High"))</f>
        <v>Medium</v>
      </c>
    </row>
    <row r="1214" spans="1:38" x14ac:dyDescent="0.35">
      <c r="A1214">
        <v>4188</v>
      </c>
      <c r="B1214">
        <v>1957</v>
      </c>
      <c r="C1214" t="s">
        <v>30</v>
      </c>
      <c r="D1214" t="s">
        <v>33</v>
      </c>
      <c r="E1214">
        <v>36864</v>
      </c>
      <c r="F1214">
        <v>0</v>
      </c>
      <c r="G1214">
        <v>1</v>
      </c>
      <c r="H1214" s="1">
        <v>41134</v>
      </c>
      <c r="I1214">
        <v>53</v>
      </c>
      <c r="J1214">
        <v>204</v>
      </c>
      <c r="K1214">
        <v>5</v>
      </c>
      <c r="L1214">
        <v>39</v>
      </c>
      <c r="M1214">
        <v>17</v>
      </c>
      <c r="N1214">
        <v>0</v>
      </c>
      <c r="O1214">
        <v>89</v>
      </c>
      <c r="P1214">
        <v>3</v>
      </c>
      <c r="Q1214">
        <v>5</v>
      </c>
      <c r="R1214">
        <v>2</v>
      </c>
      <c r="S1214">
        <v>4</v>
      </c>
      <c r="T1214">
        <v>8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1</v>
      </c>
      <c r="AA1214">
        <v>0</v>
      </c>
      <c r="AB1214" t="s">
        <v>38</v>
      </c>
      <c r="AC1214">
        <f>2014 - Table2[[#This Row],[Year_Birth]]</f>
        <v>57</v>
      </c>
      <c r="AD1214">
        <f>IF(Table2[[#This Row],[Age]]&gt;100, "100", Table2[[#This Row],[Age]])</f>
        <v>57</v>
      </c>
      <c r="AE1214" t="str">
        <f>IF(Table2[[#This Row],[Age_Cleaned]]&lt;30,"&lt;30",
   IF(Table2[[#This Row],[Age_Cleaned]]&lt;=40,"30-40",
   IF(Table2[[#This Row],[Age_Cleaned]]&lt;=50,"40-50","50+")))</f>
        <v>50+</v>
      </c>
      <c r="AF1214" s="2">
        <f>Table2[[#This Row],[MntWines]]+Table2[[#This Row],[MntFruits]]+Table2[[#This Row],[MntMeatProducts]]+Table2[[#This Row],[MntFishProducts]]+Table2[[#This Row],[MntSweetProducts]]+Table2[[#This Row],[MntGoldProds]]</f>
        <v>354</v>
      </c>
      <c r="AG1214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121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214" s="2">
        <f>IF(Table2[[#This Row],[Marital_Cleaned]]="In Relationship",2,1) + Table2[[#This Row],[Kidhome]] + Table2[[#This Row],[Teenhome]]</f>
        <v>2</v>
      </c>
      <c r="AJ121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214" s="2">
        <f>IF(OR(Table2[[#This Row],[ Income ]]="",Table2[[#This Row],[ Income ]]&gt;200000),ROUND(MEDIAN(Table2[[ Income ]]),0),Table2[[#This Row],[ Income ]])</f>
        <v>36864</v>
      </c>
      <c r="AL1214" s="2" t="str">
        <f>IF(Table2[[#This Row],[Income_Cleaned]]&lt;35000,"Low",
   IF(Table2[[#This Row],[Income_Cleaned]]&lt;=70000,"Medium","High"))</f>
        <v>Medium</v>
      </c>
    </row>
    <row r="1215" spans="1:38" x14ac:dyDescent="0.35">
      <c r="A1215">
        <v>8720</v>
      </c>
      <c r="B1215">
        <v>1978</v>
      </c>
      <c r="C1215" t="s">
        <v>40</v>
      </c>
      <c r="D1215" t="s">
        <v>37</v>
      </c>
      <c r="F1215">
        <v>0</v>
      </c>
      <c r="G1215">
        <v>0</v>
      </c>
      <c r="H1215" s="1">
        <v>41133</v>
      </c>
      <c r="I1215">
        <v>53</v>
      </c>
      <c r="J1215">
        <v>32</v>
      </c>
      <c r="K1215">
        <v>2</v>
      </c>
      <c r="L1215">
        <v>1607</v>
      </c>
      <c r="M1215">
        <v>12</v>
      </c>
      <c r="N1215">
        <v>4</v>
      </c>
      <c r="O1215">
        <v>22</v>
      </c>
      <c r="P1215">
        <v>0</v>
      </c>
      <c r="Q1215">
        <v>0</v>
      </c>
      <c r="R1215">
        <v>0</v>
      </c>
      <c r="S1215">
        <v>1</v>
      </c>
      <c r="T1215">
        <v>0</v>
      </c>
      <c r="U1215">
        <v>0</v>
      </c>
      <c r="V1215">
        <v>1</v>
      </c>
      <c r="W1215">
        <v>0</v>
      </c>
      <c r="X1215">
        <v>0</v>
      </c>
      <c r="Y1215">
        <v>0</v>
      </c>
      <c r="Z1215">
        <v>0</v>
      </c>
      <c r="AA1215">
        <v>0</v>
      </c>
      <c r="AB1215" t="s">
        <v>42</v>
      </c>
      <c r="AC1215">
        <f>2014 - Table2[[#This Row],[Year_Birth]]</f>
        <v>36</v>
      </c>
      <c r="AD1215">
        <f>IF(Table2[[#This Row],[Age]]&gt;100, "100", Table2[[#This Row],[Age]])</f>
        <v>36</v>
      </c>
      <c r="AE1215" t="str">
        <f>IF(Table2[[#This Row],[Age_Cleaned]]&lt;30,"&lt;30",
   IF(Table2[[#This Row],[Age_Cleaned]]&lt;=40,"30-40",
   IF(Table2[[#This Row],[Age_Cleaned]]&lt;=50,"40-50","50+")))</f>
        <v>30-40</v>
      </c>
      <c r="AF1215" s="2">
        <f>Table2[[#This Row],[MntWines]]+Table2[[#This Row],[MntFruits]]+Table2[[#This Row],[MntMeatProducts]]+Table2[[#This Row],[MntFishProducts]]+Table2[[#This Row],[MntSweetProducts]]+Table2[[#This Row],[MntGoldProds]]</f>
        <v>1679</v>
      </c>
      <c r="AG1215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121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215" s="2">
        <f>IF(Table2[[#This Row],[Marital_Cleaned]]="In Relationship",2,1) + Table2[[#This Row],[Kidhome]] + Table2[[#This Row],[Teenhome]]</f>
        <v>2</v>
      </c>
      <c r="AJ121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1215" s="2">
        <f>IF(OR(Table2[[#This Row],[ Income ]]="",Table2[[#This Row],[ Income ]]&gt;200000),ROUND(MEDIAN(Table2[[ Income ]]),0),Table2[[#This Row],[ Income ]])</f>
        <v>51382</v>
      </c>
      <c r="AL1215" s="2" t="str">
        <f>IF(Table2[[#This Row],[Income_Cleaned]]&lt;35000,"Low",
   IF(Table2[[#This Row],[Income_Cleaned]]&lt;=70000,"Medium","High"))</f>
        <v>Medium</v>
      </c>
    </row>
    <row r="1216" spans="1:38" x14ac:dyDescent="0.35">
      <c r="A1216">
        <v>2225</v>
      </c>
      <c r="B1216">
        <v>1977</v>
      </c>
      <c r="C1216" t="s">
        <v>30</v>
      </c>
      <c r="D1216" t="s">
        <v>31</v>
      </c>
      <c r="E1216">
        <v>82582</v>
      </c>
      <c r="F1216">
        <v>0</v>
      </c>
      <c r="G1216">
        <v>0</v>
      </c>
      <c r="H1216" s="1">
        <v>41797</v>
      </c>
      <c r="I1216">
        <v>54</v>
      </c>
      <c r="J1216">
        <v>510</v>
      </c>
      <c r="K1216">
        <v>120</v>
      </c>
      <c r="L1216">
        <v>550</v>
      </c>
      <c r="M1216">
        <v>156</v>
      </c>
      <c r="N1216">
        <v>40</v>
      </c>
      <c r="O1216">
        <v>241</v>
      </c>
      <c r="P1216">
        <v>1</v>
      </c>
      <c r="Q1216">
        <v>4</v>
      </c>
      <c r="R1216">
        <v>9</v>
      </c>
      <c r="S1216">
        <v>7</v>
      </c>
      <c r="T1216">
        <v>1</v>
      </c>
      <c r="U1216">
        <v>1</v>
      </c>
      <c r="V1216">
        <v>0</v>
      </c>
      <c r="W1216">
        <v>0</v>
      </c>
      <c r="X1216">
        <v>1</v>
      </c>
      <c r="Y1216">
        <v>0</v>
      </c>
      <c r="Z1216">
        <v>1</v>
      </c>
      <c r="AA1216">
        <v>0</v>
      </c>
      <c r="AB1216" t="s">
        <v>38</v>
      </c>
      <c r="AC1216">
        <f>2014 - Table2[[#This Row],[Year_Birth]]</f>
        <v>37</v>
      </c>
      <c r="AD1216">
        <f>IF(Table2[[#This Row],[Age]]&gt;100, "100", Table2[[#This Row],[Age]])</f>
        <v>37</v>
      </c>
      <c r="AE1216" t="str">
        <f>IF(Table2[[#This Row],[Age_Cleaned]]&lt;30,"&lt;30",
   IF(Table2[[#This Row],[Age_Cleaned]]&lt;=40,"30-40",
   IF(Table2[[#This Row],[Age_Cleaned]]&lt;=50,"40-50","50+")))</f>
        <v>30-40</v>
      </c>
      <c r="AF1216" s="2">
        <f>Table2[[#This Row],[MntWines]]+Table2[[#This Row],[MntFruits]]+Table2[[#This Row],[MntMeatProducts]]+Table2[[#This Row],[MntFishProducts]]+Table2[[#This Row],[MntSweetProducts]]+Table2[[#This Row],[MntGoldProds]]</f>
        <v>1617</v>
      </c>
      <c r="AG1216" s="2">
        <f>Table2[[#This Row],[AcceptedCmp1]] + Table2[[#This Row],[AcceptedCmp2]] + Table2[[#This Row],[AcceptedCmp3]] + Table2[[#This Row],[AcceptedCmp4]] + Table2[[#This Row],[AcceptedCmp5]] + Table2[[#This Row],[Response]]</f>
        <v>3</v>
      </c>
      <c r="AH121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1216" s="2">
        <f>IF(Table2[[#This Row],[Marital_Cleaned]]="In Relationship",2,1) + Table2[[#This Row],[Kidhome]] + Table2[[#This Row],[Teenhome]]</f>
        <v>1</v>
      </c>
      <c r="AJ121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216" s="2">
        <f>IF(OR(Table2[[#This Row],[ Income ]]="",Table2[[#This Row],[ Income ]]&gt;200000),ROUND(MEDIAN(Table2[[ Income ]]),0),Table2[[#This Row],[ Income ]])</f>
        <v>82582</v>
      </c>
      <c r="AL1216" s="2" t="str">
        <f>IF(Table2[[#This Row],[Income_Cleaned]]&lt;35000,"Low",
   IF(Table2[[#This Row],[Income_Cleaned]]&lt;=70000,"Medium","High"))</f>
        <v>High</v>
      </c>
    </row>
    <row r="1217" spans="1:38" x14ac:dyDescent="0.35">
      <c r="A1217">
        <v>4790</v>
      </c>
      <c r="B1217">
        <v>1958</v>
      </c>
      <c r="C1217" t="s">
        <v>30</v>
      </c>
      <c r="D1217" t="s">
        <v>31</v>
      </c>
      <c r="E1217">
        <v>79803</v>
      </c>
      <c r="F1217">
        <v>0</v>
      </c>
      <c r="G1217">
        <v>1</v>
      </c>
      <c r="H1217" s="1">
        <v>41792</v>
      </c>
      <c r="I1217">
        <v>54</v>
      </c>
      <c r="J1217">
        <v>574</v>
      </c>
      <c r="K1217">
        <v>8</v>
      </c>
      <c r="L1217">
        <v>216</v>
      </c>
      <c r="M1217">
        <v>21</v>
      </c>
      <c r="N1217">
        <v>16</v>
      </c>
      <c r="O1217">
        <v>33</v>
      </c>
      <c r="P1217">
        <v>1</v>
      </c>
      <c r="Q1217">
        <v>4</v>
      </c>
      <c r="R1217">
        <v>3</v>
      </c>
      <c r="S1217">
        <v>5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 t="s">
        <v>32</v>
      </c>
      <c r="AC1217">
        <f>2014 - Table2[[#This Row],[Year_Birth]]</f>
        <v>56</v>
      </c>
      <c r="AD1217">
        <f>IF(Table2[[#This Row],[Age]]&gt;100, "100", Table2[[#This Row],[Age]])</f>
        <v>56</v>
      </c>
      <c r="AE1217" t="str">
        <f>IF(Table2[[#This Row],[Age_Cleaned]]&lt;30,"&lt;30",
   IF(Table2[[#This Row],[Age_Cleaned]]&lt;=40,"30-40",
   IF(Table2[[#This Row],[Age_Cleaned]]&lt;=50,"40-50","50+")))</f>
        <v>50+</v>
      </c>
      <c r="AF1217" s="2">
        <f>Table2[[#This Row],[MntWines]]+Table2[[#This Row],[MntFruits]]+Table2[[#This Row],[MntMeatProducts]]+Table2[[#This Row],[MntFishProducts]]+Table2[[#This Row],[MntSweetProducts]]+Table2[[#This Row],[MntGoldProds]]</f>
        <v>868</v>
      </c>
      <c r="AG1217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21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1217" s="2">
        <f>IF(Table2[[#This Row],[Marital_Cleaned]]="In Relationship",2,1) + Table2[[#This Row],[Kidhome]] + Table2[[#This Row],[Teenhome]]</f>
        <v>2</v>
      </c>
      <c r="AJ121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217" s="2">
        <f>IF(OR(Table2[[#This Row],[ Income ]]="",Table2[[#This Row],[ Income ]]&gt;200000),ROUND(MEDIAN(Table2[[ Income ]]),0),Table2[[#This Row],[ Income ]])</f>
        <v>79803</v>
      </c>
      <c r="AL1217" s="2" t="str">
        <f>IF(Table2[[#This Row],[Income_Cleaned]]&lt;35000,"Low",
   IF(Table2[[#This Row],[Income_Cleaned]]&lt;=70000,"Medium","High"))</f>
        <v>High</v>
      </c>
    </row>
    <row r="1218" spans="1:38" x14ac:dyDescent="0.35">
      <c r="A1218">
        <v>1131</v>
      </c>
      <c r="B1218">
        <v>1967</v>
      </c>
      <c r="C1218" t="s">
        <v>39</v>
      </c>
      <c r="D1218" t="s">
        <v>33</v>
      </c>
      <c r="E1218">
        <v>52569</v>
      </c>
      <c r="F1218">
        <v>0</v>
      </c>
      <c r="G1218">
        <v>1</v>
      </c>
      <c r="H1218" s="1">
        <v>41734</v>
      </c>
      <c r="I1218">
        <v>54</v>
      </c>
      <c r="J1218">
        <v>85</v>
      </c>
      <c r="K1218">
        <v>0</v>
      </c>
      <c r="L1218">
        <v>3</v>
      </c>
      <c r="M1218">
        <v>0</v>
      </c>
      <c r="N1218">
        <v>0</v>
      </c>
      <c r="O1218">
        <v>7</v>
      </c>
      <c r="P1218">
        <v>1</v>
      </c>
      <c r="Q1218">
        <v>2</v>
      </c>
      <c r="R1218">
        <v>0</v>
      </c>
      <c r="S1218">
        <v>4</v>
      </c>
      <c r="T1218">
        <v>3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 t="s">
        <v>45</v>
      </c>
      <c r="AC1218">
        <f>2014 - Table2[[#This Row],[Year_Birth]]</f>
        <v>47</v>
      </c>
      <c r="AD1218">
        <f>IF(Table2[[#This Row],[Age]]&gt;100, "100", Table2[[#This Row],[Age]])</f>
        <v>47</v>
      </c>
      <c r="AE1218" t="str">
        <f>IF(Table2[[#This Row],[Age_Cleaned]]&lt;30,"&lt;30",
   IF(Table2[[#This Row],[Age_Cleaned]]&lt;=40,"30-40",
   IF(Table2[[#This Row],[Age_Cleaned]]&lt;=50,"40-50","50+")))</f>
        <v>40-50</v>
      </c>
      <c r="AF1218" s="2">
        <f>Table2[[#This Row],[MntWines]]+Table2[[#This Row],[MntFruits]]+Table2[[#This Row],[MntMeatProducts]]+Table2[[#This Row],[MntFishProducts]]+Table2[[#This Row],[MntSweetProducts]]+Table2[[#This Row],[MntGoldProds]]</f>
        <v>95</v>
      </c>
      <c r="AG1218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21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218" s="2">
        <f>IF(Table2[[#This Row],[Marital_Cleaned]]="In Relationship",2,1) + Table2[[#This Row],[Kidhome]] + Table2[[#This Row],[Teenhome]]</f>
        <v>2</v>
      </c>
      <c r="AJ121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218" s="2">
        <f>IF(OR(Table2[[#This Row],[ Income ]]="",Table2[[#This Row],[ Income ]]&gt;200000),ROUND(MEDIAN(Table2[[ Income ]]),0),Table2[[#This Row],[ Income ]])</f>
        <v>52569</v>
      </c>
      <c r="AL1218" s="2" t="str">
        <f>IF(Table2[[#This Row],[Income_Cleaned]]&lt;35000,"Low",
   IF(Table2[[#This Row],[Income_Cleaned]]&lt;=70000,"Medium","High"))</f>
        <v>Medium</v>
      </c>
    </row>
    <row r="1219" spans="1:38" x14ac:dyDescent="0.35">
      <c r="A1219">
        <v>202</v>
      </c>
      <c r="B1219">
        <v>1948</v>
      </c>
      <c r="C1219" t="s">
        <v>39</v>
      </c>
      <c r="D1219" t="s">
        <v>44</v>
      </c>
      <c r="E1219">
        <v>82032</v>
      </c>
      <c r="F1219">
        <v>0</v>
      </c>
      <c r="G1219">
        <v>0</v>
      </c>
      <c r="H1219" s="1">
        <v>41734</v>
      </c>
      <c r="I1219">
        <v>54</v>
      </c>
      <c r="J1219">
        <v>332</v>
      </c>
      <c r="K1219">
        <v>194</v>
      </c>
      <c r="L1219">
        <v>377</v>
      </c>
      <c r="M1219">
        <v>149</v>
      </c>
      <c r="N1219">
        <v>125</v>
      </c>
      <c r="O1219">
        <v>57</v>
      </c>
      <c r="P1219">
        <v>0</v>
      </c>
      <c r="Q1219">
        <v>4</v>
      </c>
      <c r="R1219">
        <v>6</v>
      </c>
      <c r="S1219">
        <v>7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 t="s">
        <v>42</v>
      </c>
      <c r="AC1219">
        <f>2014 - Table2[[#This Row],[Year_Birth]]</f>
        <v>66</v>
      </c>
      <c r="AD1219">
        <f>IF(Table2[[#This Row],[Age]]&gt;100, "100", Table2[[#This Row],[Age]])</f>
        <v>66</v>
      </c>
      <c r="AE1219" t="str">
        <f>IF(Table2[[#This Row],[Age_Cleaned]]&lt;30,"&lt;30",
   IF(Table2[[#This Row],[Age_Cleaned]]&lt;=40,"30-40",
   IF(Table2[[#This Row],[Age_Cleaned]]&lt;=50,"40-50","50+")))</f>
        <v>50+</v>
      </c>
      <c r="AF1219" s="2">
        <f>Table2[[#This Row],[MntWines]]+Table2[[#This Row],[MntFruits]]+Table2[[#This Row],[MntMeatProducts]]+Table2[[#This Row],[MntFishProducts]]+Table2[[#This Row],[MntSweetProducts]]+Table2[[#This Row],[MntGoldProds]]</f>
        <v>1234</v>
      </c>
      <c r="AG1219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21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1219" s="2">
        <f>IF(Table2[[#This Row],[Marital_Cleaned]]="In Relationship",2,1) + Table2[[#This Row],[Kidhome]] + Table2[[#This Row],[Teenhome]]</f>
        <v>1</v>
      </c>
      <c r="AJ121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219" s="2">
        <f>IF(OR(Table2[[#This Row],[ Income ]]="",Table2[[#This Row],[ Income ]]&gt;200000),ROUND(MEDIAN(Table2[[ Income ]]),0),Table2[[#This Row],[ Income ]])</f>
        <v>82032</v>
      </c>
      <c r="AL1219" s="2" t="str">
        <f>IF(Table2[[#This Row],[Income_Cleaned]]&lt;35000,"Low",
   IF(Table2[[#This Row],[Income_Cleaned]]&lt;=70000,"Medium","High"))</f>
        <v>High</v>
      </c>
    </row>
    <row r="1220" spans="1:38" x14ac:dyDescent="0.35">
      <c r="A1220">
        <v>9589</v>
      </c>
      <c r="B1220">
        <v>1948</v>
      </c>
      <c r="C1220" t="s">
        <v>39</v>
      </c>
      <c r="D1220" t="s">
        <v>44</v>
      </c>
      <c r="E1220">
        <v>82032</v>
      </c>
      <c r="F1220">
        <v>0</v>
      </c>
      <c r="G1220">
        <v>0</v>
      </c>
      <c r="H1220" s="1">
        <v>41734</v>
      </c>
      <c r="I1220">
        <v>54</v>
      </c>
      <c r="J1220">
        <v>332</v>
      </c>
      <c r="K1220">
        <v>194</v>
      </c>
      <c r="L1220">
        <v>377</v>
      </c>
      <c r="M1220">
        <v>149</v>
      </c>
      <c r="N1220">
        <v>125</v>
      </c>
      <c r="O1220">
        <v>57</v>
      </c>
      <c r="P1220">
        <v>0</v>
      </c>
      <c r="Q1220">
        <v>4</v>
      </c>
      <c r="R1220">
        <v>6</v>
      </c>
      <c r="S1220">
        <v>7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 t="s">
        <v>42</v>
      </c>
      <c r="AC1220">
        <f>2014 - Table2[[#This Row],[Year_Birth]]</f>
        <v>66</v>
      </c>
      <c r="AD1220">
        <f>IF(Table2[[#This Row],[Age]]&gt;100, "100", Table2[[#This Row],[Age]])</f>
        <v>66</v>
      </c>
      <c r="AE1220" t="str">
        <f>IF(Table2[[#This Row],[Age_Cleaned]]&lt;30,"&lt;30",
   IF(Table2[[#This Row],[Age_Cleaned]]&lt;=40,"30-40",
   IF(Table2[[#This Row],[Age_Cleaned]]&lt;=50,"40-50","50+")))</f>
        <v>50+</v>
      </c>
      <c r="AF1220" s="2">
        <f>Table2[[#This Row],[MntWines]]+Table2[[#This Row],[MntFruits]]+Table2[[#This Row],[MntMeatProducts]]+Table2[[#This Row],[MntFishProducts]]+Table2[[#This Row],[MntSweetProducts]]+Table2[[#This Row],[MntGoldProds]]</f>
        <v>1234</v>
      </c>
      <c r="AG1220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22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1220" s="2">
        <f>IF(Table2[[#This Row],[Marital_Cleaned]]="In Relationship",2,1) + Table2[[#This Row],[Kidhome]] + Table2[[#This Row],[Teenhome]]</f>
        <v>1</v>
      </c>
      <c r="AJ122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220" s="2">
        <f>IF(OR(Table2[[#This Row],[ Income ]]="",Table2[[#This Row],[ Income ]]&gt;200000),ROUND(MEDIAN(Table2[[ Income ]]),0),Table2[[#This Row],[ Income ]])</f>
        <v>82032</v>
      </c>
      <c r="AL1220" s="2" t="str">
        <f>IF(Table2[[#This Row],[Income_Cleaned]]&lt;35000,"Low",
   IF(Table2[[#This Row],[Income_Cleaned]]&lt;=70000,"Medium","High"))</f>
        <v>High</v>
      </c>
    </row>
    <row r="1221" spans="1:38" x14ac:dyDescent="0.35">
      <c r="A1221">
        <v>3900</v>
      </c>
      <c r="B1221">
        <v>1972</v>
      </c>
      <c r="C1221" t="s">
        <v>30</v>
      </c>
      <c r="D1221" t="s">
        <v>35</v>
      </c>
      <c r="E1221">
        <v>65685</v>
      </c>
      <c r="F1221">
        <v>0</v>
      </c>
      <c r="G1221">
        <v>1</v>
      </c>
      <c r="H1221" s="1">
        <v>41727</v>
      </c>
      <c r="I1221">
        <v>54</v>
      </c>
      <c r="J1221">
        <v>642</v>
      </c>
      <c r="K1221">
        <v>14</v>
      </c>
      <c r="L1221">
        <v>49</v>
      </c>
      <c r="M1221">
        <v>0</v>
      </c>
      <c r="N1221">
        <v>7</v>
      </c>
      <c r="O1221">
        <v>57</v>
      </c>
      <c r="P1221">
        <v>1</v>
      </c>
      <c r="Q1221">
        <v>9</v>
      </c>
      <c r="R1221">
        <v>2</v>
      </c>
      <c r="S1221">
        <v>9</v>
      </c>
      <c r="T1221">
        <v>5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 t="s">
        <v>34</v>
      </c>
      <c r="AC1221">
        <f>2014 - Table2[[#This Row],[Year_Birth]]</f>
        <v>42</v>
      </c>
      <c r="AD1221">
        <f>IF(Table2[[#This Row],[Age]]&gt;100, "100", Table2[[#This Row],[Age]])</f>
        <v>42</v>
      </c>
      <c r="AE1221" t="str">
        <f>IF(Table2[[#This Row],[Age_Cleaned]]&lt;30,"&lt;30",
   IF(Table2[[#This Row],[Age_Cleaned]]&lt;=40,"30-40",
   IF(Table2[[#This Row],[Age_Cleaned]]&lt;=50,"40-50","50+")))</f>
        <v>40-50</v>
      </c>
      <c r="AF1221" s="2">
        <f>Table2[[#This Row],[MntWines]]+Table2[[#This Row],[MntFruits]]+Table2[[#This Row],[MntMeatProducts]]+Table2[[#This Row],[MntFishProducts]]+Table2[[#This Row],[MntSweetProducts]]+Table2[[#This Row],[MntGoldProds]]</f>
        <v>769</v>
      </c>
      <c r="AG1221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22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221" s="2">
        <f>IF(Table2[[#This Row],[Marital_Cleaned]]="In Relationship",2,1) + Table2[[#This Row],[Kidhome]] + Table2[[#This Row],[Teenhome]]</f>
        <v>3</v>
      </c>
      <c r="AJ122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221" s="2">
        <f>IF(OR(Table2[[#This Row],[ Income ]]="",Table2[[#This Row],[ Income ]]&gt;200000),ROUND(MEDIAN(Table2[[ Income ]]),0),Table2[[#This Row],[ Income ]])</f>
        <v>65685</v>
      </c>
      <c r="AL1221" s="2" t="str">
        <f>IF(Table2[[#This Row],[Income_Cleaned]]&lt;35000,"Low",
   IF(Table2[[#This Row],[Income_Cleaned]]&lt;=70000,"Medium","High"))</f>
        <v>Medium</v>
      </c>
    </row>
    <row r="1222" spans="1:38" x14ac:dyDescent="0.35">
      <c r="A1222">
        <v>9958</v>
      </c>
      <c r="B1222">
        <v>1972</v>
      </c>
      <c r="C1222" t="s">
        <v>30</v>
      </c>
      <c r="D1222" t="s">
        <v>35</v>
      </c>
      <c r="E1222">
        <v>65685</v>
      </c>
      <c r="F1222">
        <v>0</v>
      </c>
      <c r="G1222">
        <v>1</v>
      </c>
      <c r="H1222" s="1">
        <v>41727</v>
      </c>
      <c r="I1222">
        <v>54</v>
      </c>
      <c r="J1222">
        <v>642</v>
      </c>
      <c r="K1222">
        <v>14</v>
      </c>
      <c r="L1222">
        <v>49</v>
      </c>
      <c r="M1222">
        <v>0</v>
      </c>
      <c r="N1222">
        <v>7</v>
      </c>
      <c r="O1222">
        <v>57</v>
      </c>
      <c r="P1222">
        <v>1</v>
      </c>
      <c r="Q1222">
        <v>9</v>
      </c>
      <c r="R1222">
        <v>2</v>
      </c>
      <c r="S1222">
        <v>9</v>
      </c>
      <c r="T1222">
        <v>5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 t="s">
        <v>38</v>
      </c>
      <c r="AC1222">
        <f>2014 - Table2[[#This Row],[Year_Birth]]</f>
        <v>42</v>
      </c>
      <c r="AD1222">
        <f>IF(Table2[[#This Row],[Age]]&gt;100, "100", Table2[[#This Row],[Age]])</f>
        <v>42</v>
      </c>
      <c r="AE1222" t="str">
        <f>IF(Table2[[#This Row],[Age_Cleaned]]&lt;30,"&lt;30",
   IF(Table2[[#This Row],[Age_Cleaned]]&lt;=40,"30-40",
   IF(Table2[[#This Row],[Age_Cleaned]]&lt;=50,"40-50","50+")))</f>
        <v>40-50</v>
      </c>
      <c r="AF1222" s="2">
        <f>Table2[[#This Row],[MntWines]]+Table2[[#This Row],[MntFruits]]+Table2[[#This Row],[MntMeatProducts]]+Table2[[#This Row],[MntFishProducts]]+Table2[[#This Row],[MntSweetProducts]]+Table2[[#This Row],[MntGoldProds]]</f>
        <v>769</v>
      </c>
      <c r="AG1222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22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222" s="2">
        <f>IF(Table2[[#This Row],[Marital_Cleaned]]="In Relationship",2,1) + Table2[[#This Row],[Kidhome]] + Table2[[#This Row],[Teenhome]]</f>
        <v>3</v>
      </c>
      <c r="AJ122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222" s="2">
        <f>IF(OR(Table2[[#This Row],[ Income ]]="",Table2[[#This Row],[ Income ]]&gt;200000),ROUND(MEDIAN(Table2[[ Income ]]),0),Table2[[#This Row],[ Income ]])</f>
        <v>65685</v>
      </c>
      <c r="AL1222" s="2" t="str">
        <f>IF(Table2[[#This Row],[Income_Cleaned]]&lt;35000,"Low",
   IF(Table2[[#This Row],[Income_Cleaned]]&lt;=70000,"Medium","High"))</f>
        <v>Medium</v>
      </c>
    </row>
    <row r="1223" spans="1:38" x14ac:dyDescent="0.35">
      <c r="A1223">
        <v>8955</v>
      </c>
      <c r="B1223">
        <v>1957</v>
      </c>
      <c r="C1223" t="s">
        <v>39</v>
      </c>
      <c r="D1223" t="s">
        <v>37</v>
      </c>
      <c r="E1223">
        <v>40451</v>
      </c>
      <c r="F1223">
        <v>0</v>
      </c>
      <c r="G1223">
        <v>2</v>
      </c>
      <c r="H1223" s="1">
        <v>41686</v>
      </c>
      <c r="I1223">
        <v>54</v>
      </c>
      <c r="J1223">
        <v>35</v>
      </c>
      <c r="K1223">
        <v>0</v>
      </c>
      <c r="L1223">
        <v>4</v>
      </c>
      <c r="M1223">
        <v>0</v>
      </c>
      <c r="N1223">
        <v>0</v>
      </c>
      <c r="O1223">
        <v>10</v>
      </c>
      <c r="P1223">
        <v>1</v>
      </c>
      <c r="Q1223">
        <v>1</v>
      </c>
      <c r="R1223">
        <v>1</v>
      </c>
      <c r="S1223">
        <v>2</v>
      </c>
      <c r="T1223">
        <v>5</v>
      </c>
      <c r="U1223">
        <v>1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 t="s">
        <v>32</v>
      </c>
      <c r="AC1223">
        <f>2014 - Table2[[#This Row],[Year_Birth]]</f>
        <v>57</v>
      </c>
      <c r="AD1223">
        <f>IF(Table2[[#This Row],[Age]]&gt;100, "100", Table2[[#This Row],[Age]])</f>
        <v>57</v>
      </c>
      <c r="AE1223" t="str">
        <f>IF(Table2[[#This Row],[Age_Cleaned]]&lt;30,"&lt;30",
   IF(Table2[[#This Row],[Age_Cleaned]]&lt;=40,"30-40",
   IF(Table2[[#This Row],[Age_Cleaned]]&lt;=50,"40-50","50+")))</f>
        <v>50+</v>
      </c>
      <c r="AF1223" s="2">
        <f>Table2[[#This Row],[MntWines]]+Table2[[#This Row],[MntFruits]]+Table2[[#This Row],[MntMeatProducts]]+Table2[[#This Row],[MntFishProducts]]+Table2[[#This Row],[MntSweetProducts]]+Table2[[#This Row],[MntGoldProds]]</f>
        <v>49</v>
      </c>
      <c r="AG1223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122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223" s="2">
        <f>IF(Table2[[#This Row],[Marital_Cleaned]]="In Relationship",2,1) + Table2[[#This Row],[Kidhome]] + Table2[[#This Row],[Teenhome]]</f>
        <v>4</v>
      </c>
      <c r="AJ122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223" s="2">
        <f>IF(OR(Table2[[#This Row],[ Income ]]="",Table2[[#This Row],[ Income ]]&gt;200000),ROUND(MEDIAN(Table2[[ Income ]]),0),Table2[[#This Row],[ Income ]])</f>
        <v>40451</v>
      </c>
      <c r="AL1223" s="2" t="str">
        <f>IF(Table2[[#This Row],[Income_Cleaned]]&lt;35000,"Low",
   IF(Table2[[#This Row],[Income_Cleaned]]&lt;=70000,"Medium","High"))</f>
        <v>Medium</v>
      </c>
    </row>
    <row r="1224" spans="1:38" x14ac:dyDescent="0.35">
      <c r="A1224">
        <v>10033</v>
      </c>
      <c r="B1224">
        <v>1973</v>
      </c>
      <c r="C1224" t="s">
        <v>40</v>
      </c>
      <c r="D1224" t="s">
        <v>31</v>
      </c>
      <c r="E1224">
        <v>31163</v>
      </c>
      <c r="F1224">
        <v>1</v>
      </c>
      <c r="G1224">
        <v>0</v>
      </c>
      <c r="H1224" s="1">
        <v>41683</v>
      </c>
      <c r="I1224">
        <v>54</v>
      </c>
      <c r="J1224">
        <v>2</v>
      </c>
      <c r="K1224">
        <v>3</v>
      </c>
      <c r="L1224">
        <v>10</v>
      </c>
      <c r="M1224">
        <v>11</v>
      </c>
      <c r="N1224">
        <v>2</v>
      </c>
      <c r="O1224">
        <v>10</v>
      </c>
      <c r="P1224">
        <v>1</v>
      </c>
      <c r="Q1224">
        <v>1</v>
      </c>
      <c r="R1224">
        <v>0</v>
      </c>
      <c r="S1224">
        <v>3</v>
      </c>
      <c r="T1224">
        <v>6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 t="s">
        <v>41</v>
      </c>
      <c r="AC1224">
        <f>2014 - Table2[[#This Row],[Year_Birth]]</f>
        <v>41</v>
      </c>
      <c r="AD1224">
        <f>IF(Table2[[#This Row],[Age]]&gt;100, "100", Table2[[#This Row],[Age]])</f>
        <v>41</v>
      </c>
      <c r="AE1224" t="str">
        <f>IF(Table2[[#This Row],[Age_Cleaned]]&lt;30,"&lt;30",
   IF(Table2[[#This Row],[Age_Cleaned]]&lt;=40,"30-40",
   IF(Table2[[#This Row],[Age_Cleaned]]&lt;=50,"40-50","50+")))</f>
        <v>40-50</v>
      </c>
      <c r="AF1224" s="2">
        <f>Table2[[#This Row],[MntWines]]+Table2[[#This Row],[MntFruits]]+Table2[[#This Row],[MntMeatProducts]]+Table2[[#This Row],[MntFishProducts]]+Table2[[#This Row],[MntSweetProducts]]+Table2[[#This Row],[MntGoldProds]]</f>
        <v>38</v>
      </c>
      <c r="AG1224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22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1224" s="2">
        <f>IF(Table2[[#This Row],[Marital_Cleaned]]="In Relationship",2,1) + Table2[[#This Row],[Kidhome]] + Table2[[#This Row],[Teenhome]]</f>
        <v>2</v>
      </c>
      <c r="AJ122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1224" s="2">
        <f>IF(OR(Table2[[#This Row],[ Income ]]="",Table2[[#This Row],[ Income ]]&gt;200000),ROUND(MEDIAN(Table2[[ Income ]]),0),Table2[[#This Row],[ Income ]])</f>
        <v>31163</v>
      </c>
      <c r="AL1224" s="2" t="str">
        <f>IF(Table2[[#This Row],[Income_Cleaned]]&lt;35000,"Low",
   IF(Table2[[#This Row],[Income_Cleaned]]&lt;=70000,"Medium","High"))</f>
        <v>Low</v>
      </c>
    </row>
    <row r="1225" spans="1:38" x14ac:dyDescent="0.35">
      <c r="A1225">
        <v>5751</v>
      </c>
      <c r="B1225">
        <v>1973</v>
      </c>
      <c r="C1225" t="s">
        <v>40</v>
      </c>
      <c r="D1225" t="s">
        <v>31</v>
      </c>
      <c r="E1225">
        <v>31163</v>
      </c>
      <c r="F1225">
        <v>1</v>
      </c>
      <c r="G1225">
        <v>0</v>
      </c>
      <c r="H1225" s="1">
        <v>41683</v>
      </c>
      <c r="I1225">
        <v>54</v>
      </c>
      <c r="J1225">
        <v>2</v>
      </c>
      <c r="K1225">
        <v>3</v>
      </c>
      <c r="L1225">
        <v>10</v>
      </c>
      <c r="M1225">
        <v>11</v>
      </c>
      <c r="N1225">
        <v>2</v>
      </c>
      <c r="O1225">
        <v>10</v>
      </c>
      <c r="P1225">
        <v>1</v>
      </c>
      <c r="Q1225">
        <v>1</v>
      </c>
      <c r="R1225">
        <v>0</v>
      </c>
      <c r="S1225">
        <v>3</v>
      </c>
      <c r="T1225">
        <v>6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 t="s">
        <v>34</v>
      </c>
      <c r="AC1225">
        <f>2014 - Table2[[#This Row],[Year_Birth]]</f>
        <v>41</v>
      </c>
      <c r="AD1225">
        <f>IF(Table2[[#This Row],[Age]]&gt;100, "100", Table2[[#This Row],[Age]])</f>
        <v>41</v>
      </c>
      <c r="AE1225" t="str">
        <f>IF(Table2[[#This Row],[Age_Cleaned]]&lt;30,"&lt;30",
   IF(Table2[[#This Row],[Age_Cleaned]]&lt;=40,"30-40",
   IF(Table2[[#This Row],[Age_Cleaned]]&lt;=50,"40-50","50+")))</f>
        <v>40-50</v>
      </c>
      <c r="AF1225" s="2">
        <f>Table2[[#This Row],[MntWines]]+Table2[[#This Row],[MntFruits]]+Table2[[#This Row],[MntMeatProducts]]+Table2[[#This Row],[MntFishProducts]]+Table2[[#This Row],[MntSweetProducts]]+Table2[[#This Row],[MntGoldProds]]</f>
        <v>38</v>
      </c>
      <c r="AG1225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22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1225" s="2">
        <f>IF(Table2[[#This Row],[Marital_Cleaned]]="In Relationship",2,1) + Table2[[#This Row],[Kidhome]] + Table2[[#This Row],[Teenhome]]</f>
        <v>2</v>
      </c>
      <c r="AJ122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1225" s="2">
        <f>IF(OR(Table2[[#This Row],[ Income ]]="",Table2[[#This Row],[ Income ]]&gt;200000),ROUND(MEDIAN(Table2[[ Income ]]),0),Table2[[#This Row],[ Income ]])</f>
        <v>31163</v>
      </c>
      <c r="AL1225" s="2" t="str">
        <f>IF(Table2[[#This Row],[Income_Cleaned]]&lt;35000,"Low",
   IF(Table2[[#This Row],[Income_Cleaned]]&lt;=70000,"Medium","High"))</f>
        <v>Low</v>
      </c>
    </row>
    <row r="1226" spans="1:38" x14ac:dyDescent="0.35">
      <c r="A1226">
        <v>3308</v>
      </c>
      <c r="B1226">
        <v>1952</v>
      </c>
      <c r="C1226" t="s">
        <v>30</v>
      </c>
      <c r="D1226" t="s">
        <v>35</v>
      </c>
      <c r="E1226">
        <v>35704</v>
      </c>
      <c r="F1226">
        <v>1</v>
      </c>
      <c r="G1226">
        <v>1</v>
      </c>
      <c r="H1226" s="1">
        <v>41642</v>
      </c>
      <c r="I1226">
        <v>54</v>
      </c>
      <c r="J1226">
        <v>30</v>
      </c>
      <c r="K1226">
        <v>9</v>
      </c>
      <c r="L1226">
        <v>12</v>
      </c>
      <c r="M1226">
        <v>2</v>
      </c>
      <c r="N1226">
        <v>11</v>
      </c>
      <c r="O1226">
        <v>30</v>
      </c>
      <c r="P1226">
        <v>3</v>
      </c>
      <c r="Q1226">
        <v>2</v>
      </c>
      <c r="R1226">
        <v>0</v>
      </c>
      <c r="S1226">
        <v>4</v>
      </c>
      <c r="T1226">
        <v>4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 t="s">
        <v>45</v>
      </c>
      <c r="AC1226">
        <f>2014 - Table2[[#This Row],[Year_Birth]]</f>
        <v>62</v>
      </c>
      <c r="AD1226">
        <f>IF(Table2[[#This Row],[Age]]&gt;100, "100", Table2[[#This Row],[Age]])</f>
        <v>62</v>
      </c>
      <c r="AE1226" t="str">
        <f>IF(Table2[[#This Row],[Age_Cleaned]]&lt;30,"&lt;30",
   IF(Table2[[#This Row],[Age_Cleaned]]&lt;=40,"30-40",
   IF(Table2[[#This Row],[Age_Cleaned]]&lt;=50,"40-50","50+")))</f>
        <v>50+</v>
      </c>
      <c r="AF1226" s="2">
        <f>Table2[[#This Row],[MntWines]]+Table2[[#This Row],[MntFruits]]+Table2[[#This Row],[MntMeatProducts]]+Table2[[#This Row],[MntFishProducts]]+Table2[[#This Row],[MntSweetProducts]]+Table2[[#This Row],[MntGoldProds]]</f>
        <v>94</v>
      </c>
      <c r="AG1226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22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226" s="2">
        <f>IF(Table2[[#This Row],[Marital_Cleaned]]="In Relationship",2,1) + Table2[[#This Row],[Kidhome]] + Table2[[#This Row],[Teenhome]]</f>
        <v>4</v>
      </c>
      <c r="AJ122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226" s="2">
        <f>IF(OR(Table2[[#This Row],[ Income ]]="",Table2[[#This Row],[ Income ]]&gt;200000),ROUND(MEDIAN(Table2[[ Income ]]),0),Table2[[#This Row],[ Income ]])</f>
        <v>35704</v>
      </c>
      <c r="AL1226" s="2" t="str">
        <f>IF(Table2[[#This Row],[Income_Cleaned]]&lt;35000,"Low",
   IF(Table2[[#This Row],[Income_Cleaned]]&lt;=70000,"Medium","High"))</f>
        <v>Medium</v>
      </c>
    </row>
    <row r="1227" spans="1:38" x14ac:dyDescent="0.35">
      <c r="A1227">
        <v>7297</v>
      </c>
      <c r="B1227">
        <v>1973</v>
      </c>
      <c r="C1227" t="s">
        <v>30</v>
      </c>
      <c r="D1227" t="s">
        <v>33</v>
      </c>
      <c r="E1227">
        <v>7500</v>
      </c>
      <c r="F1227">
        <v>1</v>
      </c>
      <c r="G1227">
        <v>0</v>
      </c>
      <c r="H1227" s="1">
        <v>41634</v>
      </c>
      <c r="I1227">
        <v>54</v>
      </c>
      <c r="J1227">
        <v>5</v>
      </c>
      <c r="K1227">
        <v>3</v>
      </c>
      <c r="L1227">
        <v>10</v>
      </c>
      <c r="M1227">
        <v>12</v>
      </c>
      <c r="N1227">
        <v>7</v>
      </c>
      <c r="O1227">
        <v>20</v>
      </c>
      <c r="P1227">
        <v>4</v>
      </c>
      <c r="Q1227">
        <v>3</v>
      </c>
      <c r="R1227">
        <v>1</v>
      </c>
      <c r="S1227">
        <v>3</v>
      </c>
      <c r="T1227">
        <v>7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 t="s">
        <v>45</v>
      </c>
      <c r="AC1227">
        <f>2014 - Table2[[#This Row],[Year_Birth]]</f>
        <v>41</v>
      </c>
      <c r="AD1227">
        <f>IF(Table2[[#This Row],[Age]]&gt;100, "100", Table2[[#This Row],[Age]])</f>
        <v>41</v>
      </c>
      <c r="AE1227" t="str">
        <f>IF(Table2[[#This Row],[Age_Cleaned]]&lt;30,"&lt;30",
   IF(Table2[[#This Row],[Age_Cleaned]]&lt;=40,"30-40",
   IF(Table2[[#This Row],[Age_Cleaned]]&lt;=50,"40-50","50+")))</f>
        <v>40-50</v>
      </c>
      <c r="AF1227" s="2">
        <f>Table2[[#This Row],[MntWines]]+Table2[[#This Row],[MntFruits]]+Table2[[#This Row],[MntMeatProducts]]+Table2[[#This Row],[MntFishProducts]]+Table2[[#This Row],[MntSweetProducts]]+Table2[[#This Row],[MntGoldProds]]</f>
        <v>57</v>
      </c>
      <c r="AG1227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22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227" s="2">
        <f>IF(Table2[[#This Row],[Marital_Cleaned]]="In Relationship",2,1) + Table2[[#This Row],[Kidhome]] + Table2[[#This Row],[Teenhome]]</f>
        <v>2</v>
      </c>
      <c r="AJ122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227" s="2">
        <f>IF(OR(Table2[[#This Row],[ Income ]]="",Table2[[#This Row],[ Income ]]&gt;200000),ROUND(MEDIAN(Table2[[ Income ]]),0),Table2[[#This Row],[ Income ]])</f>
        <v>7500</v>
      </c>
      <c r="AL1227" s="2" t="str">
        <f>IF(Table2[[#This Row],[Income_Cleaned]]&lt;35000,"Low",
   IF(Table2[[#This Row],[Income_Cleaned]]&lt;=70000,"Medium","High"))</f>
        <v>Low</v>
      </c>
    </row>
    <row r="1228" spans="1:38" x14ac:dyDescent="0.35">
      <c r="A1228">
        <v>8008</v>
      </c>
      <c r="B1228">
        <v>1983</v>
      </c>
      <c r="C1228" t="s">
        <v>30</v>
      </c>
      <c r="D1228" t="s">
        <v>37</v>
      </c>
      <c r="E1228">
        <v>36075</v>
      </c>
      <c r="F1228">
        <v>1</v>
      </c>
      <c r="G1228">
        <v>0</v>
      </c>
      <c r="H1228" s="1">
        <v>41617</v>
      </c>
      <c r="I1228">
        <v>54</v>
      </c>
      <c r="J1228">
        <v>46</v>
      </c>
      <c r="K1228">
        <v>0</v>
      </c>
      <c r="L1228">
        <v>30</v>
      </c>
      <c r="M1228">
        <v>12</v>
      </c>
      <c r="N1228">
        <v>1</v>
      </c>
      <c r="O1228">
        <v>30</v>
      </c>
      <c r="P1228">
        <v>1</v>
      </c>
      <c r="Q1228">
        <v>2</v>
      </c>
      <c r="R1228">
        <v>0</v>
      </c>
      <c r="S1228">
        <v>4</v>
      </c>
      <c r="T1228">
        <v>6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 t="s">
        <v>32</v>
      </c>
      <c r="AC1228">
        <f>2014 - Table2[[#This Row],[Year_Birth]]</f>
        <v>31</v>
      </c>
      <c r="AD1228">
        <f>IF(Table2[[#This Row],[Age]]&gt;100, "100", Table2[[#This Row],[Age]])</f>
        <v>31</v>
      </c>
      <c r="AE1228" t="str">
        <f>IF(Table2[[#This Row],[Age_Cleaned]]&lt;30,"&lt;30",
   IF(Table2[[#This Row],[Age_Cleaned]]&lt;=40,"30-40",
   IF(Table2[[#This Row],[Age_Cleaned]]&lt;=50,"40-50","50+")))</f>
        <v>30-40</v>
      </c>
      <c r="AF1228" s="2">
        <f>Table2[[#This Row],[MntWines]]+Table2[[#This Row],[MntFruits]]+Table2[[#This Row],[MntMeatProducts]]+Table2[[#This Row],[MntFishProducts]]+Table2[[#This Row],[MntSweetProducts]]+Table2[[#This Row],[MntGoldProds]]</f>
        <v>119</v>
      </c>
      <c r="AG1228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22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228" s="2">
        <f>IF(Table2[[#This Row],[Marital_Cleaned]]="In Relationship",2,1) + Table2[[#This Row],[Kidhome]] + Table2[[#This Row],[Teenhome]]</f>
        <v>3</v>
      </c>
      <c r="AJ122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228" s="2">
        <f>IF(OR(Table2[[#This Row],[ Income ]]="",Table2[[#This Row],[ Income ]]&gt;200000),ROUND(MEDIAN(Table2[[ Income ]]),0),Table2[[#This Row],[ Income ]])</f>
        <v>36075</v>
      </c>
      <c r="AL1228" s="2" t="str">
        <f>IF(Table2[[#This Row],[Income_Cleaned]]&lt;35000,"Low",
   IF(Table2[[#This Row],[Income_Cleaned]]&lt;=70000,"Medium","High"))</f>
        <v>Medium</v>
      </c>
    </row>
    <row r="1229" spans="1:38" x14ac:dyDescent="0.35">
      <c r="A1229">
        <v>1232</v>
      </c>
      <c r="B1229">
        <v>1982</v>
      </c>
      <c r="C1229" t="s">
        <v>39</v>
      </c>
      <c r="D1229" t="s">
        <v>37</v>
      </c>
      <c r="E1229">
        <v>70038</v>
      </c>
      <c r="F1229">
        <v>0</v>
      </c>
      <c r="G1229">
        <v>0</v>
      </c>
      <c r="H1229" s="1">
        <v>41572</v>
      </c>
      <c r="I1229">
        <v>54</v>
      </c>
      <c r="J1229">
        <v>587</v>
      </c>
      <c r="K1229">
        <v>54</v>
      </c>
      <c r="L1229">
        <v>348</v>
      </c>
      <c r="M1229">
        <v>71</v>
      </c>
      <c r="N1229">
        <v>54</v>
      </c>
      <c r="O1229">
        <v>130</v>
      </c>
      <c r="P1229">
        <v>1</v>
      </c>
      <c r="Q1229">
        <v>4</v>
      </c>
      <c r="R1229">
        <v>4</v>
      </c>
      <c r="S1229">
        <v>8</v>
      </c>
      <c r="T1229">
        <v>2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 t="s">
        <v>41</v>
      </c>
      <c r="AC1229">
        <f>2014 - Table2[[#This Row],[Year_Birth]]</f>
        <v>32</v>
      </c>
      <c r="AD1229">
        <f>IF(Table2[[#This Row],[Age]]&gt;100, "100", Table2[[#This Row],[Age]])</f>
        <v>32</v>
      </c>
      <c r="AE1229" t="str">
        <f>IF(Table2[[#This Row],[Age_Cleaned]]&lt;30,"&lt;30",
   IF(Table2[[#This Row],[Age_Cleaned]]&lt;=40,"30-40",
   IF(Table2[[#This Row],[Age_Cleaned]]&lt;=50,"40-50","50+")))</f>
        <v>30-40</v>
      </c>
      <c r="AF1229" s="2">
        <f>Table2[[#This Row],[MntWines]]+Table2[[#This Row],[MntFruits]]+Table2[[#This Row],[MntMeatProducts]]+Table2[[#This Row],[MntFishProducts]]+Table2[[#This Row],[MntSweetProducts]]+Table2[[#This Row],[MntGoldProds]]</f>
        <v>1244</v>
      </c>
      <c r="AG1229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22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229" s="2">
        <f>IF(Table2[[#This Row],[Marital_Cleaned]]="In Relationship",2,1) + Table2[[#This Row],[Kidhome]] + Table2[[#This Row],[Teenhome]]</f>
        <v>2</v>
      </c>
      <c r="AJ122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229" s="2">
        <f>IF(OR(Table2[[#This Row],[ Income ]]="",Table2[[#This Row],[ Income ]]&gt;200000),ROUND(MEDIAN(Table2[[ Income ]]),0),Table2[[#This Row],[ Income ]])</f>
        <v>70038</v>
      </c>
      <c r="AL1229" s="2" t="str">
        <f>IF(Table2[[#This Row],[Income_Cleaned]]&lt;35000,"Low",
   IF(Table2[[#This Row],[Income_Cleaned]]&lt;=70000,"Medium","High"))</f>
        <v>High</v>
      </c>
    </row>
    <row r="1230" spans="1:38" x14ac:dyDescent="0.35">
      <c r="A1230">
        <v>2345</v>
      </c>
      <c r="B1230">
        <v>1982</v>
      </c>
      <c r="C1230" t="s">
        <v>39</v>
      </c>
      <c r="D1230" t="s">
        <v>37</v>
      </c>
      <c r="E1230">
        <v>70038</v>
      </c>
      <c r="F1230">
        <v>0</v>
      </c>
      <c r="G1230">
        <v>0</v>
      </c>
      <c r="H1230" s="1">
        <v>41572</v>
      </c>
      <c r="I1230">
        <v>54</v>
      </c>
      <c r="J1230">
        <v>587</v>
      </c>
      <c r="K1230">
        <v>54</v>
      </c>
      <c r="L1230">
        <v>348</v>
      </c>
      <c r="M1230">
        <v>71</v>
      </c>
      <c r="N1230">
        <v>54</v>
      </c>
      <c r="O1230">
        <v>130</v>
      </c>
      <c r="P1230">
        <v>1</v>
      </c>
      <c r="Q1230">
        <v>4</v>
      </c>
      <c r="R1230">
        <v>4</v>
      </c>
      <c r="S1230">
        <v>8</v>
      </c>
      <c r="T1230">
        <v>2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 t="s">
        <v>38</v>
      </c>
      <c r="AC1230">
        <f>2014 - Table2[[#This Row],[Year_Birth]]</f>
        <v>32</v>
      </c>
      <c r="AD1230">
        <f>IF(Table2[[#This Row],[Age]]&gt;100, "100", Table2[[#This Row],[Age]])</f>
        <v>32</v>
      </c>
      <c r="AE1230" t="str">
        <f>IF(Table2[[#This Row],[Age_Cleaned]]&lt;30,"&lt;30",
   IF(Table2[[#This Row],[Age_Cleaned]]&lt;=40,"30-40",
   IF(Table2[[#This Row],[Age_Cleaned]]&lt;=50,"40-50","50+")))</f>
        <v>30-40</v>
      </c>
      <c r="AF1230" s="2">
        <f>Table2[[#This Row],[MntWines]]+Table2[[#This Row],[MntFruits]]+Table2[[#This Row],[MntMeatProducts]]+Table2[[#This Row],[MntFishProducts]]+Table2[[#This Row],[MntSweetProducts]]+Table2[[#This Row],[MntGoldProds]]</f>
        <v>1244</v>
      </c>
      <c r="AG1230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23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230" s="2">
        <f>IF(Table2[[#This Row],[Marital_Cleaned]]="In Relationship",2,1) + Table2[[#This Row],[Kidhome]] + Table2[[#This Row],[Teenhome]]</f>
        <v>2</v>
      </c>
      <c r="AJ123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230" s="2">
        <f>IF(OR(Table2[[#This Row],[ Income ]]="",Table2[[#This Row],[ Income ]]&gt;200000),ROUND(MEDIAN(Table2[[ Income ]]),0),Table2[[#This Row],[ Income ]])</f>
        <v>70038</v>
      </c>
      <c r="AL1230" s="2" t="str">
        <f>IF(Table2[[#This Row],[Income_Cleaned]]&lt;35000,"Low",
   IF(Table2[[#This Row],[Income_Cleaned]]&lt;=70000,"Medium","High"))</f>
        <v>High</v>
      </c>
    </row>
    <row r="1231" spans="1:38" x14ac:dyDescent="0.35">
      <c r="A1231">
        <v>1628</v>
      </c>
      <c r="B1231">
        <v>1971</v>
      </c>
      <c r="C1231" t="s">
        <v>30</v>
      </c>
      <c r="D1231" t="s">
        <v>37</v>
      </c>
      <c r="E1231">
        <v>71796</v>
      </c>
      <c r="F1231">
        <v>0</v>
      </c>
      <c r="G1231">
        <v>0</v>
      </c>
      <c r="H1231" s="1">
        <v>41571</v>
      </c>
      <c r="I1231">
        <v>54</v>
      </c>
      <c r="J1231">
        <v>354</v>
      </c>
      <c r="K1231">
        <v>21</v>
      </c>
      <c r="L1231">
        <v>311</v>
      </c>
      <c r="M1231">
        <v>167</v>
      </c>
      <c r="N1231">
        <v>75</v>
      </c>
      <c r="O1231">
        <v>32</v>
      </c>
      <c r="P1231">
        <v>1</v>
      </c>
      <c r="Q1231">
        <v>9</v>
      </c>
      <c r="R1231">
        <v>3</v>
      </c>
      <c r="S1231">
        <v>4</v>
      </c>
      <c r="T1231">
        <v>4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 t="s">
        <v>45</v>
      </c>
      <c r="AC1231">
        <f>2014 - Table2[[#This Row],[Year_Birth]]</f>
        <v>43</v>
      </c>
      <c r="AD1231">
        <f>IF(Table2[[#This Row],[Age]]&gt;100, "100", Table2[[#This Row],[Age]])</f>
        <v>43</v>
      </c>
      <c r="AE1231" t="str">
        <f>IF(Table2[[#This Row],[Age_Cleaned]]&lt;30,"&lt;30",
   IF(Table2[[#This Row],[Age_Cleaned]]&lt;=40,"30-40",
   IF(Table2[[#This Row],[Age_Cleaned]]&lt;=50,"40-50","50+")))</f>
        <v>40-50</v>
      </c>
      <c r="AF1231" s="2">
        <f>Table2[[#This Row],[MntWines]]+Table2[[#This Row],[MntFruits]]+Table2[[#This Row],[MntMeatProducts]]+Table2[[#This Row],[MntFishProducts]]+Table2[[#This Row],[MntSweetProducts]]+Table2[[#This Row],[MntGoldProds]]</f>
        <v>960</v>
      </c>
      <c r="AG1231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23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231" s="2">
        <f>IF(Table2[[#This Row],[Marital_Cleaned]]="In Relationship",2,1) + Table2[[#This Row],[Kidhome]] + Table2[[#This Row],[Teenhome]]</f>
        <v>2</v>
      </c>
      <c r="AJ123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231" s="2">
        <f>IF(OR(Table2[[#This Row],[ Income ]]="",Table2[[#This Row],[ Income ]]&gt;200000),ROUND(MEDIAN(Table2[[ Income ]]),0),Table2[[#This Row],[ Income ]])</f>
        <v>71796</v>
      </c>
      <c r="AL1231" s="2" t="str">
        <f>IF(Table2[[#This Row],[Income_Cleaned]]&lt;35000,"Low",
   IF(Table2[[#This Row],[Income_Cleaned]]&lt;=70000,"Medium","High"))</f>
        <v>High</v>
      </c>
    </row>
    <row r="1232" spans="1:38" x14ac:dyDescent="0.35">
      <c r="A1232">
        <v>5081</v>
      </c>
      <c r="B1232">
        <v>1967</v>
      </c>
      <c r="C1232" t="s">
        <v>40</v>
      </c>
      <c r="D1232" t="s">
        <v>37</v>
      </c>
      <c r="E1232">
        <v>47821</v>
      </c>
      <c r="F1232">
        <v>1</v>
      </c>
      <c r="G1232">
        <v>1</v>
      </c>
      <c r="H1232" s="1">
        <v>41567</v>
      </c>
      <c r="I1232">
        <v>54</v>
      </c>
      <c r="J1232">
        <v>9</v>
      </c>
      <c r="K1232">
        <v>0</v>
      </c>
      <c r="L1232">
        <v>16</v>
      </c>
      <c r="M1232">
        <v>6</v>
      </c>
      <c r="N1232">
        <v>6</v>
      </c>
      <c r="O1232">
        <v>10</v>
      </c>
      <c r="P1232">
        <v>1</v>
      </c>
      <c r="Q1232">
        <v>1</v>
      </c>
      <c r="R1232">
        <v>0</v>
      </c>
      <c r="S1232">
        <v>3</v>
      </c>
      <c r="T1232">
        <v>8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 t="s">
        <v>32</v>
      </c>
      <c r="AC1232">
        <f>2014 - Table2[[#This Row],[Year_Birth]]</f>
        <v>47</v>
      </c>
      <c r="AD1232">
        <f>IF(Table2[[#This Row],[Age]]&gt;100, "100", Table2[[#This Row],[Age]])</f>
        <v>47</v>
      </c>
      <c r="AE1232" t="str">
        <f>IF(Table2[[#This Row],[Age_Cleaned]]&lt;30,"&lt;30",
   IF(Table2[[#This Row],[Age_Cleaned]]&lt;=40,"30-40",
   IF(Table2[[#This Row],[Age_Cleaned]]&lt;=50,"40-50","50+")))</f>
        <v>40-50</v>
      </c>
      <c r="AF1232" s="2">
        <f>Table2[[#This Row],[MntWines]]+Table2[[#This Row],[MntFruits]]+Table2[[#This Row],[MntMeatProducts]]+Table2[[#This Row],[MntFishProducts]]+Table2[[#This Row],[MntSweetProducts]]+Table2[[#This Row],[MntGoldProds]]</f>
        <v>47</v>
      </c>
      <c r="AG1232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23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232" s="2">
        <f>IF(Table2[[#This Row],[Marital_Cleaned]]="In Relationship",2,1) + Table2[[#This Row],[Kidhome]] + Table2[[#This Row],[Teenhome]]</f>
        <v>4</v>
      </c>
      <c r="AJ123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1232" s="2">
        <f>IF(OR(Table2[[#This Row],[ Income ]]="",Table2[[#This Row],[ Income ]]&gt;200000),ROUND(MEDIAN(Table2[[ Income ]]),0),Table2[[#This Row],[ Income ]])</f>
        <v>47821</v>
      </c>
      <c r="AL1232" s="2" t="str">
        <f>IF(Table2[[#This Row],[Income_Cleaned]]&lt;35000,"Low",
   IF(Table2[[#This Row],[Income_Cleaned]]&lt;=70000,"Medium","High"))</f>
        <v>Medium</v>
      </c>
    </row>
    <row r="1233" spans="1:38" x14ac:dyDescent="0.35">
      <c r="A1233">
        <v>839</v>
      </c>
      <c r="B1233">
        <v>1975</v>
      </c>
      <c r="C1233" t="s">
        <v>39</v>
      </c>
      <c r="D1233" t="s">
        <v>35</v>
      </c>
      <c r="E1233">
        <v>45503</v>
      </c>
      <c r="F1233">
        <v>1</v>
      </c>
      <c r="G1233">
        <v>0</v>
      </c>
      <c r="H1233" s="1">
        <v>41542</v>
      </c>
      <c r="I1233">
        <v>54</v>
      </c>
      <c r="J1233">
        <v>97</v>
      </c>
      <c r="K1233">
        <v>4</v>
      </c>
      <c r="L1233">
        <v>44</v>
      </c>
      <c r="M1233">
        <v>6</v>
      </c>
      <c r="N1233">
        <v>1</v>
      </c>
      <c r="O1233">
        <v>18</v>
      </c>
      <c r="P1233">
        <v>1</v>
      </c>
      <c r="Q1233">
        <v>3</v>
      </c>
      <c r="R1233">
        <v>1</v>
      </c>
      <c r="S1233">
        <v>4</v>
      </c>
      <c r="T1233">
        <v>5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 t="s">
        <v>32</v>
      </c>
      <c r="AC1233">
        <f>2014 - Table2[[#This Row],[Year_Birth]]</f>
        <v>39</v>
      </c>
      <c r="AD1233">
        <f>IF(Table2[[#This Row],[Age]]&gt;100, "100", Table2[[#This Row],[Age]])</f>
        <v>39</v>
      </c>
      <c r="AE1233" t="str">
        <f>IF(Table2[[#This Row],[Age_Cleaned]]&lt;30,"&lt;30",
   IF(Table2[[#This Row],[Age_Cleaned]]&lt;=40,"30-40",
   IF(Table2[[#This Row],[Age_Cleaned]]&lt;=50,"40-50","50+")))</f>
        <v>30-40</v>
      </c>
      <c r="AF1233" s="2">
        <f>Table2[[#This Row],[MntWines]]+Table2[[#This Row],[MntFruits]]+Table2[[#This Row],[MntMeatProducts]]+Table2[[#This Row],[MntFishProducts]]+Table2[[#This Row],[MntSweetProducts]]+Table2[[#This Row],[MntGoldProds]]</f>
        <v>170</v>
      </c>
      <c r="AG1233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23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233" s="2">
        <f>IF(Table2[[#This Row],[Marital_Cleaned]]="In Relationship",2,1) + Table2[[#This Row],[Kidhome]] + Table2[[#This Row],[Teenhome]]</f>
        <v>3</v>
      </c>
      <c r="AJ123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233" s="2">
        <f>IF(OR(Table2[[#This Row],[ Income ]]="",Table2[[#This Row],[ Income ]]&gt;200000),ROUND(MEDIAN(Table2[[ Income ]]),0),Table2[[#This Row],[ Income ]])</f>
        <v>45503</v>
      </c>
      <c r="AL1233" s="2" t="str">
        <f>IF(Table2[[#This Row],[Income_Cleaned]]&lt;35000,"Low",
   IF(Table2[[#This Row],[Income_Cleaned]]&lt;=70000,"Medium","High"))</f>
        <v>Medium</v>
      </c>
    </row>
    <row r="1234" spans="1:38" x14ac:dyDescent="0.35">
      <c r="A1234">
        <v>3706</v>
      </c>
      <c r="B1234">
        <v>1978</v>
      </c>
      <c r="C1234" t="s">
        <v>30</v>
      </c>
      <c r="D1234" t="s">
        <v>33</v>
      </c>
      <c r="E1234">
        <v>28647</v>
      </c>
      <c r="F1234">
        <v>1</v>
      </c>
      <c r="G1234">
        <v>0</v>
      </c>
      <c r="H1234" s="1">
        <v>41507</v>
      </c>
      <c r="I1234">
        <v>54</v>
      </c>
      <c r="J1234">
        <v>19</v>
      </c>
      <c r="K1234">
        <v>8</v>
      </c>
      <c r="L1234">
        <v>29</v>
      </c>
      <c r="M1234">
        <v>0</v>
      </c>
      <c r="N1234">
        <v>12</v>
      </c>
      <c r="O1234">
        <v>26</v>
      </c>
      <c r="P1234">
        <v>1</v>
      </c>
      <c r="Q1234">
        <v>2</v>
      </c>
      <c r="R1234">
        <v>2</v>
      </c>
      <c r="S1234">
        <v>2</v>
      </c>
      <c r="T1234">
        <v>7</v>
      </c>
      <c r="U1234">
        <v>1</v>
      </c>
      <c r="V1234">
        <v>0</v>
      </c>
      <c r="W1234">
        <v>0</v>
      </c>
      <c r="X1234">
        <v>0</v>
      </c>
      <c r="Y1234">
        <v>0</v>
      </c>
      <c r="Z1234">
        <v>1</v>
      </c>
      <c r="AA1234">
        <v>0</v>
      </c>
      <c r="AB1234" t="s">
        <v>32</v>
      </c>
      <c r="AC1234">
        <f>2014 - Table2[[#This Row],[Year_Birth]]</f>
        <v>36</v>
      </c>
      <c r="AD1234">
        <f>IF(Table2[[#This Row],[Age]]&gt;100, "100", Table2[[#This Row],[Age]])</f>
        <v>36</v>
      </c>
      <c r="AE1234" t="str">
        <f>IF(Table2[[#This Row],[Age_Cleaned]]&lt;30,"&lt;30",
   IF(Table2[[#This Row],[Age_Cleaned]]&lt;=40,"30-40",
   IF(Table2[[#This Row],[Age_Cleaned]]&lt;=50,"40-50","50+")))</f>
        <v>30-40</v>
      </c>
      <c r="AF1234" s="2">
        <f>Table2[[#This Row],[MntWines]]+Table2[[#This Row],[MntFruits]]+Table2[[#This Row],[MntMeatProducts]]+Table2[[#This Row],[MntFishProducts]]+Table2[[#This Row],[MntSweetProducts]]+Table2[[#This Row],[MntGoldProds]]</f>
        <v>94</v>
      </c>
      <c r="AG1234" s="2">
        <f>Table2[[#This Row],[AcceptedCmp1]] + Table2[[#This Row],[AcceptedCmp2]] + Table2[[#This Row],[AcceptedCmp3]] + Table2[[#This Row],[AcceptedCmp4]] + Table2[[#This Row],[AcceptedCmp5]] + Table2[[#This Row],[Response]]</f>
        <v>2</v>
      </c>
      <c r="AH123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234" s="2">
        <f>IF(Table2[[#This Row],[Marital_Cleaned]]="In Relationship",2,1) + Table2[[#This Row],[Kidhome]] + Table2[[#This Row],[Teenhome]]</f>
        <v>2</v>
      </c>
      <c r="AJ123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234" s="2">
        <f>IF(OR(Table2[[#This Row],[ Income ]]="",Table2[[#This Row],[ Income ]]&gt;200000),ROUND(MEDIAN(Table2[[ Income ]]),0),Table2[[#This Row],[ Income ]])</f>
        <v>28647</v>
      </c>
      <c r="AL1234" s="2" t="str">
        <f>IF(Table2[[#This Row],[Income_Cleaned]]&lt;35000,"Low",
   IF(Table2[[#This Row],[Income_Cleaned]]&lt;=70000,"Medium","High"))</f>
        <v>Low</v>
      </c>
    </row>
    <row r="1235" spans="1:38" x14ac:dyDescent="0.35">
      <c r="A1235">
        <v>5154</v>
      </c>
      <c r="B1235">
        <v>1972</v>
      </c>
      <c r="C1235" t="s">
        <v>43</v>
      </c>
      <c r="D1235" t="s">
        <v>31</v>
      </c>
      <c r="E1235">
        <v>37760</v>
      </c>
      <c r="F1235">
        <v>1</v>
      </c>
      <c r="G1235">
        <v>0</v>
      </c>
      <c r="H1235" s="1">
        <v>41497</v>
      </c>
      <c r="I1235">
        <v>54</v>
      </c>
      <c r="J1235">
        <v>26</v>
      </c>
      <c r="K1235">
        <v>3</v>
      </c>
      <c r="L1235">
        <v>13</v>
      </c>
      <c r="M1235">
        <v>2</v>
      </c>
      <c r="N1235">
        <v>10</v>
      </c>
      <c r="O1235">
        <v>0</v>
      </c>
      <c r="P1235">
        <v>1</v>
      </c>
      <c r="Q1235">
        <v>2</v>
      </c>
      <c r="R1235">
        <v>0</v>
      </c>
      <c r="S1235">
        <v>3</v>
      </c>
      <c r="T1235">
        <v>6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 t="s">
        <v>32</v>
      </c>
      <c r="AC1235">
        <f>2014 - Table2[[#This Row],[Year_Birth]]</f>
        <v>42</v>
      </c>
      <c r="AD1235">
        <f>IF(Table2[[#This Row],[Age]]&gt;100, "100", Table2[[#This Row],[Age]])</f>
        <v>42</v>
      </c>
      <c r="AE1235" t="str">
        <f>IF(Table2[[#This Row],[Age_Cleaned]]&lt;30,"&lt;30",
   IF(Table2[[#This Row],[Age_Cleaned]]&lt;=40,"30-40",
   IF(Table2[[#This Row],[Age_Cleaned]]&lt;=50,"40-50","50+")))</f>
        <v>40-50</v>
      </c>
      <c r="AF1235" s="2">
        <f>Table2[[#This Row],[MntWines]]+Table2[[#This Row],[MntFruits]]+Table2[[#This Row],[MntMeatProducts]]+Table2[[#This Row],[MntFishProducts]]+Table2[[#This Row],[MntSweetProducts]]+Table2[[#This Row],[MntGoldProds]]</f>
        <v>54</v>
      </c>
      <c r="AG1235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23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1235" s="2">
        <f>IF(Table2[[#This Row],[Marital_Cleaned]]="In Relationship",2,1) + Table2[[#This Row],[Kidhome]] + Table2[[#This Row],[Teenhome]]</f>
        <v>2</v>
      </c>
      <c r="AJ123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235" s="2">
        <f>IF(OR(Table2[[#This Row],[ Income ]]="",Table2[[#This Row],[ Income ]]&gt;200000),ROUND(MEDIAN(Table2[[ Income ]]),0),Table2[[#This Row],[ Income ]])</f>
        <v>37760</v>
      </c>
      <c r="AL1235" s="2" t="str">
        <f>IF(Table2[[#This Row],[Income_Cleaned]]&lt;35000,"Low",
   IF(Table2[[#This Row],[Income_Cleaned]]&lt;=70000,"Medium","High"))</f>
        <v>Medium</v>
      </c>
    </row>
    <row r="1236" spans="1:38" x14ac:dyDescent="0.35">
      <c r="A1236">
        <v>8584</v>
      </c>
      <c r="B1236">
        <v>1952</v>
      </c>
      <c r="C1236" t="s">
        <v>39</v>
      </c>
      <c r="D1236" t="s">
        <v>37</v>
      </c>
      <c r="E1236">
        <v>85431</v>
      </c>
      <c r="F1236">
        <v>0</v>
      </c>
      <c r="G1236">
        <v>0</v>
      </c>
      <c r="H1236" s="1">
        <v>41433</v>
      </c>
      <c r="I1236">
        <v>54</v>
      </c>
      <c r="J1236">
        <v>376</v>
      </c>
      <c r="K1236">
        <v>53</v>
      </c>
      <c r="L1236">
        <v>462</v>
      </c>
      <c r="M1236">
        <v>168</v>
      </c>
      <c r="N1236">
        <v>53</v>
      </c>
      <c r="O1236">
        <v>53</v>
      </c>
      <c r="P1236">
        <v>1</v>
      </c>
      <c r="Q1236">
        <v>2</v>
      </c>
      <c r="R1236">
        <v>7</v>
      </c>
      <c r="S1236">
        <v>7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 t="s">
        <v>32</v>
      </c>
      <c r="AC1236">
        <f>2014 - Table2[[#This Row],[Year_Birth]]</f>
        <v>62</v>
      </c>
      <c r="AD1236">
        <f>IF(Table2[[#This Row],[Age]]&gt;100, "100", Table2[[#This Row],[Age]])</f>
        <v>62</v>
      </c>
      <c r="AE1236" t="str">
        <f>IF(Table2[[#This Row],[Age_Cleaned]]&lt;30,"&lt;30",
   IF(Table2[[#This Row],[Age_Cleaned]]&lt;=40,"30-40",
   IF(Table2[[#This Row],[Age_Cleaned]]&lt;=50,"40-50","50+")))</f>
        <v>50+</v>
      </c>
      <c r="AF1236" s="2">
        <f>Table2[[#This Row],[MntWines]]+Table2[[#This Row],[MntFruits]]+Table2[[#This Row],[MntMeatProducts]]+Table2[[#This Row],[MntFishProducts]]+Table2[[#This Row],[MntSweetProducts]]+Table2[[#This Row],[MntGoldProds]]</f>
        <v>1165</v>
      </c>
      <c r="AG1236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23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236" s="2">
        <f>IF(Table2[[#This Row],[Marital_Cleaned]]="In Relationship",2,1) + Table2[[#This Row],[Kidhome]] + Table2[[#This Row],[Teenhome]]</f>
        <v>2</v>
      </c>
      <c r="AJ123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236" s="2">
        <f>IF(OR(Table2[[#This Row],[ Income ]]="",Table2[[#This Row],[ Income ]]&gt;200000),ROUND(MEDIAN(Table2[[ Income ]]),0),Table2[[#This Row],[ Income ]])</f>
        <v>85431</v>
      </c>
      <c r="AL1236" s="2" t="str">
        <f>IF(Table2[[#This Row],[Income_Cleaned]]&lt;35000,"Low",
   IF(Table2[[#This Row],[Income_Cleaned]]&lt;=70000,"Medium","High"))</f>
        <v>High</v>
      </c>
    </row>
    <row r="1237" spans="1:38" x14ac:dyDescent="0.35">
      <c r="A1237">
        <v>6583</v>
      </c>
      <c r="B1237">
        <v>1955</v>
      </c>
      <c r="C1237" t="s">
        <v>40</v>
      </c>
      <c r="D1237" t="s">
        <v>35</v>
      </c>
      <c r="E1237">
        <v>72635</v>
      </c>
      <c r="F1237">
        <v>0</v>
      </c>
      <c r="G1237">
        <v>0</v>
      </c>
      <c r="H1237" s="1">
        <v>41428</v>
      </c>
      <c r="I1237">
        <v>54</v>
      </c>
      <c r="J1237">
        <v>390</v>
      </c>
      <c r="K1237">
        <v>22</v>
      </c>
      <c r="L1237">
        <v>323</v>
      </c>
      <c r="M1237">
        <v>104</v>
      </c>
      <c r="N1237">
        <v>35</v>
      </c>
      <c r="O1237">
        <v>107</v>
      </c>
      <c r="P1237">
        <v>1</v>
      </c>
      <c r="Q1237">
        <v>6</v>
      </c>
      <c r="R1237">
        <v>8</v>
      </c>
      <c r="S1237">
        <v>6</v>
      </c>
      <c r="T1237">
        <v>3</v>
      </c>
      <c r="U1237">
        <v>0</v>
      </c>
      <c r="V1237">
        <v>0</v>
      </c>
      <c r="W1237">
        <v>0</v>
      </c>
      <c r="X1237">
        <v>1</v>
      </c>
      <c r="Y1237">
        <v>0</v>
      </c>
      <c r="Z1237">
        <v>0</v>
      </c>
      <c r="AA1237">
        <v>0</v>
      </c>
      <c r="AB1237" t="s">
        <v>32</v>
      </c>
      <c r="AC1237">
        <f>2014 - Table2[[#This Row],[Year_Birth]]</f>
        <v>59</v>
      </c>
      <c r="AD1237">
        <f>IF(Table2[[#This Row],[Age]]&gt;100, "100", Table2[[#This Row],[Age]])</f>
        <v>59</v>
      </c>
      <c r="AE1237" t="str">
        <f>IF(Table2[[#This Row],[Age_Cleaned]]&lt;30,"&lt;30",
   IF(Table2[[#This Row],[Age_Cleaned]]&lt;=40,"30-40",
   IF(Table2[[#This Row],[Age_Cleaned]]&lt;=50,"40-50","50+")))</f>
        <v>50+</v>
      </c>
      <c r="AF1237" s="2">
        <f>Table2[[#This Row],[MntWines]]+Table2[[#This Row],[MntFruits]]+Table2[[#This Row],[MntMeatProducts]]+Table2[[#This Row],[MntFishProducts]]+Table2[[#This Row],[MntSweetProducts]]+Table2[[#This Row],[MntGoldProds]]</f>
        <v>981</v>
      </c>
      <c r="AG1237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123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237" s="2">
        <f>IF(Table2[[#This Row],[Marital_Cleaned]]="In Relationship",2,1) + Table2[[#This Row],[Kidhome]] + Table2[[#This Row],[Teenhome]]</f>
        <v>2</v>
      </c>
      <c r="AJ123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1237" s="2">
        <f>IF(OR(Table2[[#This Row],[ Income ]]="",Table2[[#This Row],[ Income ]]&gt;200000),ROUND(MEDIAN(Table2[[ Income ]]),0),Table2[[#This Row],[ Income ]])</f>
        <v>72635</v>
      </c>
      <c r="AL1237" s="2" t="str">
        <f>IF(Table2[[#This Row],[Income_Cleaned]]&lt;35000,"Low",
   IF(Table2[[#This Row],[Income_Cleaned]]&lt;=70000,"Medium","High"))</f>
        <v>High</v>
      </c>
    </row>
    <row r="1238" spans="1:38" x14ac:dyDescent="0.35">
      <c r="A1238">
        <v>3433</v>
      </c>
      <c r="B1238">
        <v>1955</v>
      </c>
      <c r="C1238" t="s">
        <v>40</v>
      </c>
      <c r="D1238" t="s">
        <v>35</v>
      </c>
      <c r="E1238">
        <v>72635</v>
      </c>
      <c r="F1238">
        <v>0</v>
      </c>
      <c r="G1238">
        <v>0</v>
      </c>
      <c r="H1238" s="1">
        <v>41428</v>
      </c>
      <c r="I1238">
        <v>54</v>
      </c>
      <c r="J1238">
        <v>390</v>
      </c>
      <c r="K1238">
        <v>22</v>
      </c>
      <c r="L1238">
        <v>323</v>
      </c>
      <c r="M1238">
        <v>104</v>
      </c>
      <c r="N1238">
        <v>35</v>
      </c>
      <c r="O1238">
        <v>107</v>
      </c>
      <c r="P1238">
        <v>1</v>
      </c>
      <c r="Q1238">
        <v>6</v>
      </c>
      <c r="R1238">
        <v>8</v>
      </c>
      <c r="S1238">
        <v>6</v>
      </c>
      <c r="T1238">
        <v>3</v>
      </c>
      <c r="U1238">
        <v>0</v>
      </c>
      <c r="V1238">
        <v>0</v>
      </c>
      <c r="W1238">
        <v>0</v>
      </c>
      <c r="X1238">
        <v>1</v>
      </c>
      <c r="Y1238">
        <v>0</v>
      </c>
      <c r="Z1238">
        <v>0</v>
      </c>
      <c r="AA1238">
        <v>0</v>
      </c>
      <c r="AB1238" t="s">
        <v>32</v>
      </c>
      <c r="AC1238">
        <f>2014 - Table2[[#This Row],[Year_Birth]]</f>
        <v>59</v>
      </c>
      <c r="AD1238">
        <f>IF(Table2[[#This Row],[Age]]&gt;100, "100", Table2[[#This Row],[Age]])</f>
        <v>59</v>
      </c>
      <c r="AE1238" t="str">
        <f>IF(Table2[[#This Row],[Age_Cleaned]]&lt;30,"&lt;30",
   IF(Table2[[#This Row],[Age_Cleaned]]&lt;=40,"30-40",
   IF(Table2[[#This Row],[Age_Cleaned]]&lt;=50,"40-50","50+")))</f>
        <v>50+</v>
      </c>
      <c r="AF1238" s="2">
        <f>Table2[[#This Row],[MntWines]]+Table2[[#This Row],[MntFruits]]+Table2[[#This Row],[MntMeatProducts]]+Table2[[#This Row],[MntFishProducts]]+Table2[[#This Row],[MntSweetProducts]]+Table2[[#This Row],[MntGoldProds]]</f>
        <v>981</v>
      </c>
      <c r="AG1238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123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238" s="2">
        <f>IF(Table2[[#This Row],[Marital_Cleaned]]="In Relationship",2,1) + Table2[[#This Row],[Kidhome]] + Table2[[#This Row],[Teenhome]]</f>
        <v>2</v>
      </c>
      <c r="AJ123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1238" s="2">
        <f>IF(OR(Table2[[#This Row],[ Income ]]="",Table2[[#This Row],[ Income ]]&gt;200000),ROUND(MEDIAN(Table2[[ Income ]]),0),Table2[[#This Row],[ Income ]])</f>
        <v>72635</v>
      </c>
      <c r="AL1238" s="2" t="str">
        <f>IF(Table2[[#This Row],[Income_Cleaned]]&lt;35000,"Low",
   IF(Table2[[#This Row],[Income_Cleaned]]&lt;=70000,"Medium","High"))</f>
        <v>High</v>
      </c>
    </row>
    <row r="1239" spans="1:38" x14ac:dyDescent="0.35">
      <c r="A1239">
        <v>10486</v>
      </c>
      <c r="B1239">
        <v>1948</v>
      </c>
      <c r="C1239" t="s">
        <v>30</v>
      </c>
      <c r="D1239" t="s">
        <v>35</v>
      </c>
      <c r="E1239">
        <v>77142</v>
      </c>
      <c r="F1239">
        <v>0</v>
      </c>
      <c r="G1239">
        <v>0</v>
      </c>
      <c r="H1239" s="1">
        <v>41423</v>
      </c>
      <c r="I1239">
        <v>54</v>
      </c>
      <c r="J1239">
        <v>476</v>
      </c>
      <c r="K1239">
        <v>75</v>
      </c>
      <c r="L1239">
        <v>162</v>
      </c>
      <c r="M1239">
        <v>29</v>
      </c>
      <c r="N1239">
        <v>151</v>
      </c>
      <c r="O1239">
        <v>97</v>
      </c>
      <c r="P1239">
        <v>1</v>
      </c>
      <c r="Q1239">
        <v>4</v>
      </c>
      <c r="R1239">
        <v>4</v>
      </c>
      <c r="S1239">
        <v>8</v>
      </c>
      <c r="T1239">
        <v>2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 t="s">
        <v>32</v>
      </c>
      <c r="AC1239">
        <f>2014 - Table2[[#This Row],[Year_Birth]]</f>
        <v>66</v>
      </c>
      <c r="AD1239">
        <f>IF(Table2[[#This Row],[Age]]&gt;100, "100", Table2[[#This Row],[Age]])</f>
        <v>66</v>
      </c>
      <c r="AE1239" t="str">
        <f>IF(Table2[[#This Row],[Age_Cleaned]]&lt;30,"&lt;30",
   IF(Table2[[#This Row],[Age_Cleaned]]&lt;=40,"30-40",
   IF(Table2[[#This Row],[Age_Cleaned]]&lt;=50,"40-50","50+")))</f>
        <v>50+</v>
      </c>
      <c r="AF1239" s="2">
        <f>Table2[[#This Row],[MntWines]]+Table2[[#This Row],[MntFruits]]+Table2[[#This Row],[MntMeatProducts]]+Table2[[#This Row],[MntFishProducts]]+Table2[[#This Row],[MntSweetProducts]]+Table2[[#This Row],[MntGoldProds]]</f>
        <v>990</v>
      </c>
      <c r="AG1239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23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239" s="2">
        <f>IF(Table2[[#This Row],[Marital_Cleaned]]="In Relationship",2,1) + Table2[[#This Row],[Kidhome]] + Table2[[#This Row],[Teenhome]]</f>
        <v>2</v>
      </c>
      <c r="AJ123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239" s="2">
        <f>IF(OR(Table2[[#This Row],[ Income ]]="",Table2[[#This Row],[ Income ]]&gt;200000),ROUND(MEDIAN(Table2[[ Income ]]),0),Table2[[#This Row],[ Income ]])</f>
        <v>77142</v>
      </c>
      <c r="AL1239" s="2" t="str">
        <f>IF(Table2[[#This Row],[Income_Cleaned]]&lt;35000,"Low",
   IF(Table2[[#This Row],[Income_Cleaned]]&lt;=70000,"Medium","High"))</f>
        <v>High</v>
      </c>
    </row>
    <row r="1240" spans="1:38" x14ac:dyDescent="0.35">
      <c r="A1240">
        <v>8687</v>
      </c>
      <c r="B1240">
        <v>1978</v>
      </c>
      <c r="C1240" t="s">
        <v>30</v>
      </c>
      <c r="D1240" t="s">
        <v>37</v>
      </c>
      <c r="E1240">
        <v>53172</v>
      </c>
      <c r="F1240">
        <v>0</v>
      </c>
      <c r="G1240">
        <v>1</v>
      </c>
      <c r="H1240" s="1">
        <v>41400</v>
      </c>
      <c r="I1240">
        <v>54</v>
      </c>
      <c r="J1240">
        <v>121</v>
      </c>
      <c r="K1240">
        <v>62</v>
      </c>
      <c r="L1240">
        <v>90</v>
      </c>
      <c r="M1240">
        <v>68</v>
      </c>
      <c r="N1240">
        <v>20</v>
      </c>
      <c r="O1240">
        <v>125</v>
      </c>
      <c r="P1240">
        <v>3</v>
      </c>
      <c r="Q1240">
        <v>2</v>
      </c>
      <c r="R1240">
        <v>3</v>
      </c>
      <c r="S1240">
        <v>8</v>
      </c>
      <c r="T1240">
        <v>3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 t="s">
        <v>42</v>
      </c>
      <c r="AC1240">
        <f>2014 - Table2[[#This Row],[Year_Birth]]</f>
        <v>36</v>
      </c>
      <c r="AD1240">
        <f>IF(Table2[[#This Row],[Age]]&gt;100, "100", Table2[[#This Row],[Age]])</f>
        <v>36</v>
      </c>
      <c r="AE1240" t="str">
        <f>IF(Table2[[#This Row],[Age_Cleaned]]&lt;30,"&lt;30",
   IF(Table2[[#This Row],[Age_Cleaned]]&lt;=40,"30-40",
   IF(Table2[[#This Row],[Age_Cleaned]]&lt;=50,"40-50","50+")))</f>
        <v>30-40</v>
      </c>
      <c r="AF1240" s="2">
        <f>Table2[[#This Row],[MntWines]]+Table2[[#This Row],[MntFruits]]+Table2[[#This Row],[MntMeatProducts]]+Table2[[#This Row],[MntFishProducts]]+Table2[[#This Row],[MntSweetProducts]]+Table2[[#This Row],[MntGoldProds]]</f>
        <v>486</v>
      </c>
      <c r="AG1240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24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240" s="2">
        <f>IF(Table2[[#This Row],[Marital_Cleaned]]="In Relationship",2,1) + Table2[[#This Row],[Kidhome]] + Table2[[#This Row],[Teenhome]]</f>
        <v>3</v>
      </c>
      <c r="AJ124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240" s="2">
        <f>IF(OR(Table2[[#This Row],[ Income ]]="",Table2[[#This Row],[ Income ]]&gt;200000),ROUND(MEDIAN(Table2[[ Income ]]),0),Table2[[#This Row],[ Income ]])</f>
        <v>53172</v>
      </c>
      <c r="AL1240" s="2" t="str">
        <f>IF(Table2[[#This Row],[Income_Cleaned]]&lt;35000,"Low",
   IF(Table2[[#This Row],[Income_Cleaned]]&lt;=70000,"Medium","High"))</f>
        <v>Medium</v>
      </c>
    </row>
    <row r="1241" spans="1:38" x14ac:dyDescent="0.35">
      <c r="A1241">
        <v>7842</v>
      </c>
      <c r="B1241">
        <v>1968</v>
      </c>
      <c r="C1241" t="s">
        <v>30</v>
      </c>
      <c r="D1241" t="s">
        <v>33</v>
      </c>
      <c r="E1241">
        <v>36065</v>
      </c>
      <c r="F1241">
        <v>1</v>
      </c>
      <c r="G1241">
        <v>1</v>
      </c>
      <c r="H1241" s="1">
        <v>41364</v>
      </c>
      <c r="I1241">
        <v>54</v>
      </c>
      <c r="J1241">
        <v>18</v>
      </c>
      <c r="K1241">
        <v>7</v>
      </c>
      <c r="L1241">
        <v>34</v>
      </c>
      <c r="M1241">
        <v>10</v>
      </c>
      <c r="N1241">
        <v>2</v>
      </c>
      <c r="O1241">
        <v>3</v>
      </c>
      <c r="P1241">
        <v>3</v>
      </c>
      <c r="Q1241">
        <v>3</v>
      </c>
      <c r="R1241">
        <v>0</v>
      </c>
      <c r="S1241">
        <v>3</v>
      </c>
      <c r="T1241">
        <v>8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 t="s">
        <v>32</v>
      </c>
      <c r="AC1241">
        <f>2014 - Table2[[#This Row],[Year_Birth]]</f>
        <v>46</v>
      </c>
      <c r="AD1241">
        <f>IF(Table2[[#This Row],[Age]]&gt;100, "100", Table2[[#This Row],[Age]])</f>
        <v>46</v>
      </c>
      <c r="AE1241" t="str">
        <f>IF(Table2[[#This Row],[Age_Cleaned]]&lt;30,"&lt;30",
   IF(Table2[[#This Row],[Age_Cleaned]]&lt;=40,"30-40",
   IF(Table2[[#This Row],[Age_Cleaned]]&lt;=50,"40-50","50+")))</f>
        <v>40-50</v>
      </c>
      <c r="AF1241" s="2">
        <f>Table2[[#This Row],[MntWines]]+Table2[[#This Row],[MntFruits]]+Table2[[#This Row],[MntMeatProducts]]+Table2[[#This Row],[MntFishProducts]]+Table2[[#This Row],[MntSweetProducts]]+Table2[[#This Row],[MntGoldProds]]</f>
        <v>74</v>
      </c>
      <c r="AG1241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24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241" s="2">
        <f>IF(Table2[[#This Row],[Marital_Cleaned]]="In Relationship",2,1) + Table2[[#This Row],[Kidhome]] + Table2[[#This Row],[Teenhome]]</f>
        <v>3</v>
      </c>
      <c r="AJ124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241" s="2">
        <f>IF(OR(Table2[[#This Row],[ Income ]]="",Table2[[#This Row],[ Income ]]&gt;200000),ROUND(MEDIAN(Table2[[ Income ]]),0),Table2[[#This Row],[ Income ]])</f>
        <v>36065</v>
      </c>
      <c r="AL1241" s="2" t="str">
        <f>IF(Table2[[#This Row],[Income_Cleaned]]&lt;35000,"Low",
   IF(Table2[[#This Row],[Income_Cleaned]]&lt;=70000,"Medium","High"))</f>
        <v>Medium</v>
      </c>
    </row>
    <row r="1242" spans="1:38" x14ac:dyDescent="0.35">
      <c r="A1242">
        <v>3749</v>
      </c>
      <c r="B1242">
        <v>1973</v>
      </c>
      <c r="C1242" t="s">
        <v>30</v>
      </c>
      <c r="D1242" t="s">
        <v>37</v>
      </c>
      <c r="E1242">
        <v>73926</v>
      </c>
      <c r="F1242">
        <v>0</v>
      </c>
      <c r="G1242">
        <v>0</v>
      </c>
      <c r="H1242" s="1">
        <v>41335</v>
      </c>
      <c r="I1242">
        <v>54</v>
      </c>
      <c r="J1242">
        <v>627</v>
      </c>
      <c r="K1242">
        <v>91</v>
      </c>
      <c r="L1242">
        <v>597</v>
      </c>
      <c r="M1242">
        <v>159</v>
      </c>
      <c r="N1242">
        <v>91</v>
      </c>
      <c r="O1242">
        <v>15</v>
      </c>
      <c r="P1242">
        <v>1</v>
      </c>
      <c r="Q1242">
        <v>6</v>
      </c>
      <c r="R1242">
        <v>5</v>
      </c>
      <c r="S1242">
        <v>12</v>
      </c>
      <c r="T1242">
        <v>3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 t="s">
        <v>34</v>
      </c>
      <c r="AC1242">
        <f>2014 - Table2[[#This Row],[Year_Birth]]</f>
        <v>41</v>
      </c>
      <c r="AD1242">
        <f>IF(Table2[[#This Row],[Age]]&gt;100, "100", Table2[[#This Row],[Age]])</f>
        <v>41</v>
      </c>
      <c r="AE1242" t="str">
        <f>IF(Table2[[#This Row],[Age_Cleaned]]&lt;30,"&lt;30",
   IF(Table2[[#This Row],[Age_Cleaned]]&lt;=40,"30-40",
   IF(Table2[[#This Row],[Age_Cleaned]]&lt;=50,"40-50","50+")))</f>
        <v>40-50</v>
      </c>
      <c r="AF1242" s="2">
        <f>Table2[[#This Row],[MntWines]]+Table2[[#This Row],[MntFruits]]+Table2[[#This Row],[MntMeatProducts]]+Table2[[#This Row],[MntFishProducts]]+Table2[[#This Row],[MntSweetProducts]]+Table2[[#This Row],[MntGoldProds]]</f>
        <v>1580</v>
      </c>
      <c r="AG1242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24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242" s="2">
        <f>IF(Table2[[#This Row],[Marital_Cleaned]]="In Relationship",2,1) + Table2[[#This Row],[Kidhome]] + Table2[[#This Row],[Teenhome]]</f>
        <v>2</v>
      </c>
      <c r="AJ124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242" s="2">
        <f>IF(OR(Table2[[#This Row],[ Income ]]="",Table2[[#This Row],[ Income ]]&gt;200000),ROUND(MEDIAN(Table2[[ Income ]]),0),Table2[[#This Row],[ Income ]])</f>
        <v>73926</v>
      </c>
      <c r="AL1242" s="2" t="str">
        <f>IF(Table2[[#This Row],[Income_Cleaned]]&lt;35000,"Low",
   IF(Table2[[#This Row],[Income_Cleaned]]&lt;=70000,"Medium","High"))</f>
        <v>High</v>
      </c>
    </row>
    <row r="1243" spans="1:38" x14ac:dyDescent="0.35">
      <c r="A1243">
        <v>1331</v>
      </c>
      <c r="B1243">
        <v>1977</v>
      </c>
      <c r="C1243" t="s">
        <v>30</v>
      </c>
      <c r="D1243" t="s">
        <v>33</v>
      </c>
      <c r="E1243">
        <v>35790</v>
      </c>
      <c r="F1243">
        <v>1</v>
      </c>
      <c r="G1243">
        <v>0</v>
      </c>
      <c r="H1243" s="1">
        <v>41276</v>
      </c>
      <c r="I1243">
        <v>54</v>
      </c>
      <c r="J1243">
        <v>12</v>
      </c>
      <c r="K1243">
        <v>6</v>
      </c>
      <c r="L1243">
        <v>20</v>
      </c>
      <c r="M1243">
        <v>30</v>
      </c>
      <c r="N1243">
        <v>1</v>
      </c>
      <c r="O1243">
        <v>3</v>
      </c>
      <c r="P1243">
        <v>2</v>
      </c>
      <c r="Q1243">
        <v>2</v>
      </c>
      <c r="R1243">
        <v>0</v>
      </c>
      <c r="S1243">
        <v>3</v>
      </c>
      <c r="T1243">
        <v>7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 t="s">
        <v>38</v>
      </c>
      <c r="AC1243">
        <f>2014 - Table2[[#This Row],[Year_Birth]]</f>
        <v>37</v>
      </c>
      <c r="AD1243">
        <f>IF(Table2[[#This Row],[Age]]&gt;100, "100", Table2[[#This Row],[Age]])</f>
        <v>37</v>
      </c>
      <c r="AE1243" t="str">
        <f>IF(Table2[[#This Row],[Age_Cleaned]]&lt;30,"&lt;30",
   IF(Table2[[#This Row],[Age_Cleaned]]&lt;=40,"30-40",
   IF(Table2[[#This Row],[Age_Cleaned]]&lt;=50,"40-50","50+")))</f>
        <v>30-40</v>
      </c>
      <c r="AF1243" s="2">
        <f>Table2[[#This Row],[MntWines]]+Table2[[#This Row],[MntFruits]]+Table2[[#This Row],[MntMeatProducts]]+Table2[[#This Row],[MntFishProducts]]+Table2[[#This Row],[MntSweetProducts]]+Table2[[#This Row],[MntGoldProds]]</f>
        <v>72</v>
      </c>
      <c r="AG1243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24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243" s="2">
        <f>IF(Table2[[#This Row],[Marital_Cleaned]]="In Relationship",2,1) + Table2[[#This Row],[Kidhome]] + Table2[[#This Row],[Teenhome]]</f>
        <v>2</v>
      </c>
      <c r="AJ124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243" s="2">
        <f>IF(OR(Table2[[#This Row],[ Income ]]="",Table2[[#This Row],[ Income ]]&gt;200000),ROUND(MEDIAN(Table2[[ Income ]]),0),Table2[[#This Row],[ Income ]])</f>
        <v>35790</v>
      </c>
      <c r="AL1243" s="2" t="str">
        <f>IF(Table2[[#This Row],[Income_Cleaned]]&lt;35000,"Low",
   IF(Table2[[#This Row],[Income_Cleaned]]&lt;=70000,"Medium","High"))</f>
        <v>Medium</v>
      </c>
    </row>
    <row r="1244" spans="1:38" x14ac:dyDescent="0.35">
      <c r="A1244">
        <v>5995</v>
      </c>
      <c r="B1244">
        <v>1962</v>
      </c>
      <c r="C1244" t="s">
        <v>30</v>
      </c>
      <c r="D1244" t="s">
        <v>31</v>
      </c>
      <c r="E1244">
        <v>39552</v>
      </c>
      <c r="F1244">
        <v>1</v>
      </c>
      <c r="G1244">
        <v>1</v>
      </c>
      <c r="H1244" s="1">
        <v>41261</v>
      </c>
      <c r="I1244">
        <v>54</v>
      </c>
      <c r="J1244">
        <v>165</v>
      </c>
      <c r="K1244">
        <v>3</v>
      </c>
      <c r="L1244">
        <v>147</v>
      </c>
      <c r="M1244">
        <v>4</v>
      </c>
      <c r="N1244">
        <v>24</v>
      </c>
      <c r="O1244">
        <v>41</v>
      </c>
      <c r="P1244">
        <v>7</v>
      </c>
      <c r="Q1244">
        <v>6</v>
      </c>
      <c r="R1244">
        <v>2</v>
      </c>
      <c r="S1244">
        <v>5</v>
      </c>
      <c r="T1244">
        <v>8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1</v>
      </c>
      <c r="AA1244">
        <v>0</v>
      </c>
      <c r="AB1244" t="s">
        <v>32</v>
      </c>
      <c r="AC1244">
        <f>2014 - Table2[[#This Row],[Year_Birth]]</f>
        <v>52</v>
      </c>
      <c r="AD1244">
        <f>IF(Table2[[#This Row],[Age]]&gt;100, "100", Table2[[#This Row],[Age]])</f>
        <v>52</v>
      </c>
      <c r="AE1244" t="str">
        <f>IF(Table2[[#This Row],[Age_Cleaned]]&lt;30,"&lt;30",
   IF(Table2[[#This Row],[Age_Cleaned]]&lt;=40,"30-40",
   IF(Table2[[#This Row],[Age_Cleaned]]&lt;=50,"40-50","50+")))</f>
        <v>50+</v>
      </c>
      <c r="AF1244" s="2">
        <f>Table2[[#This Row],[MntWines]]+Table2[[#This Row],[MntFruits]]+Table2[[#This Row],[MntMeatProducts]]+Table2[[#This Row],[MntFishProducts]]+Table2[[#This Row],[MntSweetProducts]]+Table2[[#This Row],[MntGoldProds]]</f>
        <v>384</v>
      </c>
      <c r="AG1244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124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1244" s="2">
        <f>IF(Table2[[#This Row],[Marital_Cleaned]]="In Relationship",2,1) + Table2[[#This Row],[Kidhome]] + Table2[[#This Row],[Teenhome]]</f>
        <v>3</v>
      </c>
      <c r="AJ124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244" s="2">
        <f>IF(OR(Table2[[#This Row],[ Income ]]="",Table2[[#This Row],[ Income ]]&gt;200000),ROUND(MEDIAN(Table2[[ Income ]]),0),Table2[[#This Row],[ Income ]])</f>
        <v>39552</v>
      </c>
      <c r="AL1244" s="2" t="str">
        <f>IF(Table2[[#This Row],[Income_Cleaned]]&lt;35000,"Low",
   IF(Table2[[#This Row],[Income_Cleaned]]&lt;=70000,"Medium","High"))</f>
        <v>Medium</v>
      </c>
    </row>
    <row r="1245" spans="1:38" x14ac:dyDescent="0.35">
      <c r="A1245">
        <v>8985</v>
      </c>
      <c r="B1245">
        <v>1964</v>
      </c>
      <c r="C1245" t="s">
        <v>40</v>
      </c>
      <c r="D1245" t="s">
        <v>37</v>
      </c>
      <c r="E1245">
        <v>68316</v>
      </c>
      <c r="F1245">
        <v>0</v>
      </c>
      <c r="G1245">
        <v>1</v>
      </c>
      <c r="H1245" s="1">
        <v>41217</v>
      </c>
      <c r="I1245">
        <v>54</v>
      </c>
      <c r="J1245">
        <v>806</v>
      </c>
      <c r="K1245">
        <v>80</v>
      </c>
      <c r="L1245">
        <v>161</v>
      </c>
      <c r="M1245">
        <v>120</v>
      </c>
      <c r="N1245">
        <v>11</v>
      </c>
      <c r="O1245">
        <v>33</v>
      </c>
      <c r="P1245">
        <v>5</v>
      </c>
      <c r="Q1245">
        <v>10</v>
      </c>
      <c r="R1245">
        <v>7</v>
      </c>
      <c r="S1245">
        <v>10</v>
      </c>
      <c r="T1245">
        <v>6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 t="s">
        <v>32</v>
      </c>
      <c r="AC1245">
        <f>2014 - Table2[[#This Row],[Year_Birth]]</f>
        <v>50</v>
      </c>
      <c r="AD1245">
        <f>IF(Table2[[#This Row],[Age]]&gt;100, "100", Table2[[#This Row],[Age]])</f>
        <v>50</v>
      </c>
      <c r="AE1245" t="str">
        <f>IF(Table2[[#This Row],[Age_Cleaned]]&lt;30,"&lt;30",
   IF(Table2[[#This Row],[Age_Cleaned]]&lt;=40,"30-40",
   IF(Table2[[#This Row],[Age_Cleaned]]&lt;=50,"40-50","50+")))</f>
        <v>40-50</v>
      </c>
      <c r="AF1245" s="2">
        <f>Table2[[#This Row],[MntWines]]+Table2[[#This Row],[MntFruits]]+Table2[[#This Row],[MntMeatProducts]]+Table2[[#This Row],[MntFishProducts]]+Table2[[#This Row],[MntSweetProducts]]+Table2[[#This Row],[MntGoldProds]]</f>
        <v>1211</v>
      </c>
      <c r="AG1245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24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245" s="2">
        <f>IF(Table2[[#This Row],[Marital_Cleaned]]="In Relationship",2,1) + Table2[[#This Row],[Kidhome]] + Table2[[#This Row],[Teenhome]]</f>
        <v>3</v>
      </c>
      <c r="AJ124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1245" s="2">
        <f>IF(OR(Table2[[#This Row],[ Income ]]="",Table2[[#This Row],[ Income ]]&gt;200000),ROUND(MEDIAN(Table2[[ Income ]]),0),Table2[[#This Row],[ Income ]])</f>
        <v>68316</v>
      </c>
      <c r="AL1245" s="2" t="str">
        <f>IF(Table2[[#This Row],[Income_Cleaned]]&lt;35000,"Low",
   IF(Table2[[#This Row],[Income_Cleaned]]&lt;=70000,"Medium","High"))</f>
        <v>Medium</v>
      </c>
    </row>
    <row r="1246" spans="1:38" x14ac:dyDescent="0.35">
      <c r="A1246">
        <v>2798</v>
      </c>
      <c r="B1246">
        <v>1977</v>
      </c>
      <c r="C1246" t="s">
        <v>39</v>
      </c>
      <c r="D1246" t="s">
        <v>37</v>
      </c>
      <c r="E1246">
        <v>102160</v>
      </c>
      <c r="F1246">
        <v>0</v>
      </c>
      <c r="G1246">
        <v>0</v>
      </c>
      <c r="H1246" s="1">
        <v>41215</v>
      </c>
      <c r="I1246">
        <v>54</v>
      </c>
      <c r="J1246">
        <v>763</v>
      </c>
      <c r="K1246">
        <v>29</v>
      </c>
      <c r="L1246">
        <v>138</v>
      </c>
      <c r="M1246">
        <v>76</v>
      </c>
      <c r="N1246">
        <v>176</v>
      </c>
      <c r="O1246">
        <v>58</v>
      </c>
      <c r="P1246">
        <v>0</v>
      </c>
      <c r="Q1246">
        <v>7</v>
      </c>
      <c r="R1246">
        <v>9</v>
      </c>
      <c r="S1246">
        <v>10</v>
      </c>
      <c r="T1246">
        <v>4</v>
      </c>
      <c r="U1246">
        <v>0</v>
      </c>
      <c r="V1246">
        <v>1</v>
      </c>
      <c r="W1246">
        <v>1</v>
      </c>
      <c r="X1246">
        <v>1</v>
      </c>
      <c r="Y1246">
        <v>0</v>
      </c>
      <c r="Z1246">
        <v>1</v>
      </c>
      <c r="AA1246">
        <v>0</v>
      </c>
      <c r="AB1246" t="s">
        <v>45</v>
      </c>
      <c r="AC1246">
        <f>2014 - Table2[[#This Row],[Year_Birth]]</f>
        <v>37</v>
      </c>
      <c r="AD1246">
        <f>IF(Table2[[#This Row],[Age]]&gt;100, "100", Table2[[#This Row],[Age]])</f>
        <v>37</v>
      </c>
      <c r="AE1246" t="str">
        <f>IF(Table2[[#This Row],[Age_Cleaned]]&lt;30,"&lt;30",
   IF(Table2[[#This Row],[Age_Cleaned]]&lt;=40,"30-40",
   IF(Table2[[#This Row],[Age_Cleaned]]&lt;=50,"40-50","50+")))</f>
        <v>30-40</v>
      </c>
      <c r="AF1246" s="2">
        <f>Table2[[#This Row],[MntWines]]+Table2[[#This Row],[MntFruits]]+Table2[[#This Row],[MntMeatProducts]]+Table2[[#This Row],[MntFishProducts]]+Table2[[#This Row],[MntSweetProducts]]+Table2[[#This Row],[MntGoldProds]]</f>
        <v>1240</v>
      </c>
      <c r="AG1246" s="2">
        <f>Table2[[#This Row],[AcceptedCmp1]] + Table2[[#This Row],[AcceptedCmp2]] + Table2[[#This Row],[AcceptedCmp3]] + Table2[[#This Row],[AcceptedCmp4]] + Table2[[#This Row],[AcceptedCmp5]] + Table2[[#This Row],[Response]]</f>
        <v>4</v>
      </c>
      <c r="AH124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246" s="2">
        <f>IF(Table2[[#This Row],[Marital_Cleaned]]="In Relationship",2,1) + Table2[[#This Row],[Kidhome]] + Table2[[#This Row],[Teenhome]]</f>
        <v>2</v>
      </c>
      <c r="AJ124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246" s="2">
        <f>IF(OR(Table2[[#This Row],[ Income ]]="",Table2[[#This Row],[ Income ]]&gt;200000),ROUND(MEDIAN(Table2[[ Income ]]),0),Table2[[#This Row],[ Income ]])</f>
        <v>102160</v>
      </c>
      <c r="AL1246" s="2" t="str">
        <f>IF(Table2[[#This Row],[Income_Cleaned]]&lt;35000,"Low",
   IF(Table2[[#This Row],[Income_Cleaned]]&lt;=70000,"Medium","High"))</f>
        <v>High</v>
      </c>
    </row>
    <row r="1247" spans="1:38" x14ac:dyDescent="0.35">
      <c r="A1247">
        <v>7108</v>
      </c>
      <c r="B1247">
        <v>1965</v>
      </c>
      <c r="C1247" t="s">
        <v>43</v>
      </c>
      <c r="D1247" t="s">
        <v>44</v>
      </c>
      <c r="E1247">
        <v>51390</v>
      </c>
      <c r="F1247">
        <v>1</v>
      </c>
      <c r="G1247">
        <v>1</v>
      </c>
      <c r="H1247" s="1">
        <v>41160</v>
      </c>
      <c r="I1247">
        <v>54</v>
      </c>
      <c r="J1247">
        <v>205</v>
      </c>
      <c r="K1247">
        <v>20</v>
      </c>
      <c r="L1247">
        <v>47</v>
      </c>
      <c r="M1247">
        <v>23</v>
      </c>
      <c r="N1247">
        <v>2</v>
      </c>
      <c r="O1247">
        <v>56</v>
      </c>
      <c r="P1247">
        <v>6</v>
      </c>
      <c r="Q1247">
        <v>5</v>
      </c>
      <c r="R1247">
        <v>2</v>
      </c>
      <c r="S1247">
        <v>5</v>
      </c>
      <c r="T1247">
        <v>5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 t="s">
        <v>45</v>
      </c>
      <c r="AC1247">
        <f>2014 - Table2[[#This Row],[Year_Birth]]</f>
        <v>49</v>
      </c>
      <c r="AD1247">
        <f>IF(Table2[[#This Row],[Age]]&gt;100, "100", Table2[[#This Row],[Age]])</f>
        <v>49</v>
      </c>
      <c r="AE1247" t="str">
        <f>IF(Table2[[#This Row],[Age_Cleaned]]&lt;30,"&lt;30",
   IF(Table2[[#This Row],[Age_Cleaned]]&lt;=40,"30-40",
   IF(Table2[[#This Row],[Age_Cleaned]]&lt;=50,"40-50","50+")))</f>
        <v>40-50</v>
      </c>
      <c r="AF1247" s="2">
        <f>Table2[[#This Row],[MntWines]]+Table2[[#This Row],[MntFruits]]+Table2[[#This Row],[MntMeatProducts]]+Table2[[#This Row],[MntFishProducts]]+Table2[[#This Row],[MntSweetProducts]]+Table2[[#This Row],[MntGoldProds]]</f>
        <v>353</v>
      </c>
      <c r="AG1247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24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1247" s="2">
        <f>IF(Table2[[#This Row],[Marital_Cleaned]]="In Relationship",2,1) + Table2[[#This Row],[Kidhome]] + Table2[[#This Row],[Teenhome]]</f>
        <v>3</v>
      </c>
      <c r="AJ124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247" s="2">
        <f>IF(OR(Table2[[#This Row],[ Income ]]="",Table2[[#This Row],[ Income ]]&gt;200000),ROUND(MEDIAN(Table2[[ Income ]]),0),Table2[[#This Row],[ Income ]])</f>
        <v>51390</v>
      </c>
      <c r="AL1247" s="2" t="str">
        <f>IF(Table2[[#This Row],[Income_Cleaned]]&lt;35000,"Low",
   IF(Table2[[#This Row],[Income_Cleaned]]&lt;=70000,"Medium","High"))</f>
        <v>Medium</v>
      </c>
    </row>
    <row r="1248" spans="1:38" x14ac:dyDescent="0.35">
      <c r="A1248">
        <v>2781</v>
      </c>
      <c r="B1248">
        <v>1981</v>
      </c>
      <c r="C1248" t="s">
        <v>30</v>
      </c>
      <c r="D1248" t="s">
        <v>33</v>
      </c>
      <c r="E1248">
        <v>72066</v>
      </c>
      <c r="F1248">
        <v>0</v>
      </c>
      <c r="G1248">
        <v>0</v>
      </c>
      <c r="H1248" s="1">
        <v>41813</v>
      </c>
      <c r="I1248">
        <v>55</v>
      </c>
      <c r="J1248">
        <v>1003</v>
      </c>
      <c r="K1248">
        <v>34</v>
      </c>
      <c r="L1248">
        <v>536</v>
      </c>
      <c r="M1248">
        <v>134</v>
      </c>
      <c r="N1248">
        <v>51</v>
      </c>
      <c r="O1248">
        <v>34</v>
      </c>
      <c r="P1248">
        <v>1</v>
      </c>
      <c r="Q1248">
        <v>4</v>
      </c>
      <c r="R1248">
        <v>6</v>
      </c>
      <c r="S1248">
        <v>6</v>
      </c>
      <c r="T1248">
        <v>2</v>
      </c>
      <c r="U1248">
        <v>0</v>
      </c>
      <c r="V1248">
        <v>0</v>
      </c>
      <c r="W1248">
        <v>1</v>
      </c>
      <c r="X1248">
        <v>1</v>
      </c>
      <c r="Y1248">
        <v>0</v>
      </c>
      <c r="Z1248">
        <v>1</v>
      </c>
      <c r="AA1248">
        <v>0</v>
      </c>
      <c r="AB1248" t="s">
        <v>45</v>
      </c>
      <c r="AC1248">
        <f>2014 - Table2[[#This Row],[Year_Birth]]</f>
        <v>33</v>
      </c>
      <c r="AD1248">
        <f>IF(Table2[[#This Row],[Age]]&gt;100, "100", Table2[[#This Row],[Age]])</f>
        <v>33</v>
      </c>
      <c r="AE1248" t="str">
        <f>IF(Table2[[#This Row],[Age_Cleaned]]&lt;30,"&lt;30",
   IF(Table2[[#This Row],[Age_Cleaned]]&lt;=40,"30-40",
   IF(Table2[[#This Row],[Age_Cleaned]]&lt;=50,"40-50","50+")))</f>
        <v>30-40</v>
      </c>
      <c r="AF1248" s="2">
        <f>Table2[[#This Row],[MntWines]]+Table2[[#This Row],[MntFruits]]+Table2[[#This Row],[MntMeatProducts]]+Table2[[#This Row],[MntFishProducts]]+Table2[[#This Row],[MntSweetProducts]]+Table2[[#This Row],[MntGoldProds]]</f>
        <v>1792</v>
      </c>
      <c r="AG1248" s="2">
        <f>Table2[[#This Row],[AcceptedCmp1]] + Table2[[#This Row],[AcceptedCmp2]] + Table2[[#This Row],[AcceptedCmp3]] + Table2[[#This Row],[AcceptedCmp4]] + Table2[[#This Row],[AcceptedCmp5]] + Table2[[#This Row],[Response]]</f>
        <v>3</v>
      </c>
      <c r="AH124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248" s="2">
        <f>IF(Table2[[#This Row],[Marital_Cleaned]]="In Relationship",2,1) + Table2[[#This Row],[Kidhome]] + Table2[[#This Row],[Teenhome]]</f>
        <v>1</v>
      </c>
      <c r="AJ124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248" s="2">
        <f>IF(OR(Table2[[#This Row],[ Income ]]="",Table2[[#This Row],[ Income ]]&gt;200000),ROUND(MEDIAN(Table2[[ Income ]]),0),Table2[[#This Row],[ Income ]])</f>
        <v>72066</v>
      </c>
      <c r="AL1248" s="2" t="str">
        <f>IF(Table2[[#This Row],[Income_Cleaned]]&lt;35000,"Low",
   IF(Table2[[#This Row],[Income_Cleaned]]&lt;=70000,"Medium","High"))</f>
        <v>High</v>
      </c>
    </row>
    <row r="1249" spans="1:38" x14ac:dyDescent="0.35">
      <c r="A1249">
        <v>3623</v>
      </c>
      <c r="B1249">
        <v>1976</v>
      </c>
      <c r="C1249" t="s">
        <v>30</v>
      </c>
      <c r="D1249" t="s">
        <v>37</v>
      </c>
      <c r="E1249">
        <v>21675</v>
      </c>
      <c r="F1249">
        <v>1</v>
      </c>
      <c r="G1249">
        <v>0</v>
      </c>
      <c r="H1249" s="1">
        <v>41801</v>
      </c>
      <c r="I1249">
        <v>55</v>
      </c>
      <c r="J1249">
        <v>4</v>
      </c>
      <c r="K1249">
        <v>0</v>
      </c>
      <c r="L1249">
        <v>16</v>
      </c>
      <c r="M1249">
        <v>17</v>
      </c>
      <c r="N1249">
        <v>4</v>
      </c>
      <c r="O1249">
        <v>4</v>
      </c>
      <c r="P1249">
        <v>3</v>
      </c>
      <c r="Q1249">
        <v>4</v>
      </c>
      <c r="R1249">
        <v>0</v>
      </c>
      <c r="S1249">
        <v>3</v>
      </c>
      <c r="T1249">
        <v>7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 t="s">
        <v>42</v>
      </c>
      <c r="AC1249">
        <f>2014 - Table2[[#This Row],[Year_Birth]]</f>
        <v>38</v>
      </c>
      <c r="AD1249">
        <f>IF(Table2[[#This Row],[Age]]&gt;100, "100", Table2[[#This Row],[Age]])</f>
        <v>38</v>
      </c>
      <c r="AE1249" t="str">
        <f>IF(Table2[[#This Row],[Age_Cleaned]]&lt;30,"&lt;30",
   IF(Table2[[#This Row],[Age_Cleaned]]&lt;=40,"30-40",
   IF(Table2[[#This Row],[Age_Cleaned]]&lt;=50,"40-50","50+")))</f>
        <v>30-40</v>
      </c>
      <c r="AF1249" s="2">
        <f>Table2[[#This Row],[MntWines]]+Table2[[#This Row],[MntFruits]]+Table2[[#This Row],[MntMeatProducts]]+Table2[[#This Row],[MntFishProducts]]+Table2[[#This Row],[MntSweetProducts]]+Table2[[#This Row],[MntGoldProds]]</f>
        <v>45</v>
      </c>
      <c r="AG1249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24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249" s="2">
        <f>IF(Table2[[#This Row],[Marital_Cleaned]]="In Relationship",2,1) + Table2[[#This Row],[Kidhome]] + Table2[[#This Row],[Teenhome]]</f>
        <v>3</v>
      </c>
      <c r="AJ124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249" s="2">
        <f>IF(OR(Table2[[#This Row],[ Income ]]="",Table2[[#This Row],[ Income ]]&gt;200000),ROUND(MEDIAN(Table2[[ Income ]]),0),Table2[[#This Row],[ Income ]])</f>
        <v>21675</v>
      </c>
      <c r="AL1249" s="2" t="str">
        <f>IF(Table2[[#This Row],[Income_Cleaned]]&lt;35000,"Low",
   IF(Table2[[#This Row],[Income_Cleaned]]&lt;=70000,"Medium","High"))</f>
        <v>Low</v>
      </c>
    </row>
    <row r="1250" spans="1:38" x14ac:dyDescent="0.35">
      <c r="A1250">
        <v>194</v>
      </c>
      <c r="B1250">
        <v>1965</v>
      </c>
      <c r="C1250" t="s">
        <v>30</v>
      </c>
      <c r="D1250" t="s">
        <v>35</v>
      </c>
      <c r="E1250">
        <v>48006</v>
      </c>
      <c r="F1250">
        <v>1</v>
      </c>
      <c r="G1250">
        <v>1</v>
      </c>
      <c r="H1250" s="1">
        <v>41799</v>
      </c>
      <c r="I1250">
        <v>55</v>
      </c>
      <c r="J1250">
        <v>23</v>
      </c>
      <c r="K1250">
        <v>0</v>
      </c>
      <c r="L1250">
        <v>11</v>
      </c>
      <c r="M1250">
        <v>3</v>
      </c>
      <c r="N1250">
        <v>2</v>
      </c>
      <c r="O1250">
        <v>2</v>
      </c>
      <c r="P1250">
        <v>1</v>
      </c>
      <c r="Q1250">
        <v>1</v>
      </c>
      <c r="R1250">
        <v>0</v>
      </c>
      <c r="S1250">
        <v>3</v>
      </c>
      <c r="T1250">
        <v>6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 t="s">
        <v>32</v>
      </c>
      <c r="AC1250">
        <f>2014 - Table2[[#This Row],[Year_Birth]]</f>
        <v>49</v>
      </c>
      <c r="AD1250">
        <f>IF(Table2[[#This Row],[Age]]&gt;100, "100", Table2[[#This Row],[Age]])</f>
        <v>49</v>
      </c>
      <c r="AE1250" t="str">
        <f>IF(Table2[[#This Row],[Age_Cleaned]]&lt;30,"&lt;30",
   IF(Table2[[#This Row],[Age_Cleaned]]&lt;=40,"30-40",
   IF(Table2[[#This Row],[Age_Cleaned]]&lt;=50,"40-50","50+")))</f>
        <v>40-50</v>
      </c>
      <c r="AF1250" s="2">
        <f>Table2[[#This Row],[MntWines]]+Table2[[#This Row],[MntFruits]]+Table2[[#This Row],[MntMeatProducts]]+Table2[[#This Row],[MntFishProducts]]+Table2[[#This Row],[MntSweetProducts]]+Table2[[#This Row],[MntGoldProds]]</f>
        <v>41</v>
      </c>
      <c r="AG1250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25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250" s="2">
        <f>IF(Table2[[#This Row],[Marital_Cleaned]]="In Relationship",2,1) + Table2[[#This Row],[Kidhome]] + Table2[[#This Row],[Teenhome]]</f>
        <v>4</v>
      </c>
      <c r="AJ125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250" s="2">
        <f>IF(OR(Table2[[#This Row],[ Income ]]="",Table2[[#This Row],[ Income ]]&gt;200000),ROUND(MEDIAN(Table2[[ Income ]]),0),Table2[[#This Row],[ Income ]])</f>
        <v>48006</v>
      </c>
      <c r="AL1250" s="2" t="str">
        <f>IF(Table2[[#This Row],[Income_Cleaned]]&lt;35000,"Low",
   IF(Table2[[#This Row],[Income_Cleaned]]&lt;=70000,"Medium","High"))</f>
        <v>Medium</v>
      </c>
    </row>
    <row r="1251" spans="1:38" x14ac:dyDescent="0.35">
      <c r="A1251">
        <v>10833</v>
      </c>
      <c r="B1251">
        <v>1975</v>
      </c>
      <c r="C1251" t="s">
        <v>30</v>
      </c>
      <c r="D1251" t="s">
        <v>35</v>
      </c>
      <c r="E1251">
        <v>65106</v>
      </c>
      <c r="F1251">
        <v>0</v>
      </c>
      <c r="G1251">
        <v>1</v>
      </c>
      <c r="H1251" s="1">
        <v>41783</v>
      </c>
      <c r="I1251">
        <v>55</v>
      </c>
      <c r="J1251">
        <v>790</v>
      </c>
      <c r="K1251">
        <v>19</v>
      </c>
      <c r="L1251">
        <v>133</v>
      </c>
      <c r="M1251">
        <v>12</v>
      </c>
      <c r="N1251">
        <v>0</v>
      </c>
      <c r="O1251">
        <v>19</v>
      </c>
      <c r="P1251">
        <v>3</v>
      </c>
      <c r="Q1251">
        <v>8</v>
      </c>
      <c r="R1251">
        <v>3</v>
      </c>
      <c r="S1251">
        <v>13</v>
      </c>
      <c r="T1251">
        <v>6</v>
      </c>
      <c r="U1251">
        <v>0</v>
      </c>
      <c r="V1251">
        <v>1</v>
      </c>
      <c r="W1251">
        <v>0</v>
      </c>
      <c r="X1251">
        <v>0</v>
      </c>
      <c r="Y1251">
        <v>0</v>
      </c>
      <c r="Z1251">
        <v>0</v>
      </c>
      <c r="AA1251">
        <v>0</v>
      </c>
      <c r="AB1251" t="s">
        <v>32</v>
      </c>
      <c r="AC1251">
        <f>2014 - Table2[[#This Row],[Year_Birth]]</f>
        <v>39</v>
      </c>
      <c r="AD1251">
        <f>IF(Table2[[#This Row],[Age]]&gt;100, "100", Table2[[#This Row],[Age]])</f>
        <v>39</v>
      </c>
      <c r="AE1251" t="str">
        <f>IF(Table2[[#This Row],[Age_Cleaned]]&lt;30,"&lt;30",
   IF(Table2[[#This Row],[Age_Cleaned]]&lt;=40,"30-40",
   IF(Table2[[#This Row],[Age_Cleaned]]&lt;=50,"40-50","50+")))</f>
        <v>30-40</v>
      </c>
      <c r="AF1251" s="2">
        <f>Table2[[#This Row],[MntWines]]+Table2[[#This Row],[MntFruits]]+Table2[[#This Row],[MntMeatProducts]]+Table2[[#This Row],[MntFishProducts]]+Table2[[#This Row],[MntSweetProducts]]+Table2[[#This Row],[MntGoldProds]]</f>
        <v>973</v>
      </c>
      <c r="AG1251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125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251" s="2">
        <f>IF(Table2[[#This Row],[Marital_Cleaned]]="In Relationship",2,1) + Table2[[#This Row],[Kidhome]] + Table2[[#This Row],[Teenhome]]</f>
        <v>3</v>
      </c>
      <c r="AJ125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251" s="2">
        <f>IF(OR(Table2[[#This Row],[ Income ]]="",Table2[[#This Row],[ Income ]]&gt;200000),ROUND(MEDIAN(Table2[[ Income ]]),0),Table2[[#This Row],[ Income ]])</f>
        <v>65106</v>
      </c>
      <c r="AL1251" s="2" t="str">
        <f>IF(Table2[[#This Row],[Income_Cleaned]]&lt;35000,"Low",
   IF(Table2[[#This Row],[Income_Cleaned]]&lt;=70000,"Medium","High"))</f>
        <v>Medium</v>
      </c>
    </row>
    <row r="1252" spans="1:38" x14ac:dyDescent="0.35">
      <c r="A1252">
        <v>2315</v>
      </c>
      <c r="B1252">
        <v>1960</v>
      </c>
      <c r="C1252" t="s">
        <v>30</v>
      </c>
      <c r="D1252" t="s">
        <v>31</v>
      </c>
      <c r="E1252">
        <v>58401</v>
      </c>
      <c r="F1252">
        <v>0</v>
      </c>
      <c r="G1252">
        <v>1</v>
      </c>
      <c r="H1252" s="1">
        <v>41749</v>
      </c>
      <c r="I1252">
        <v>55</v>
      </c>
      <c r="J1252">
        <v>10</v>
      </c>
      <c r="K1252">
        <v>0</v>
      </c>
      <c r="L1252">
        <v>11</v>
      </c>
      <c r="M1252">
        <v>17</v>
      </c>
      <c r="N1252">
        <v>29</v>
      </c>
      <c r="O1252">
        <v>29</v>
      </c>
      <c r="P1252">
        <v>1</v>
      </c>
      <c r="Q1252">
        <v>1</v>
      </c>
      <c r="R1252">
        <v>2</v>
      </c>
      <c r="S1252">
        <v>2</v>
      </c>
      <c r="T1252">
        <v>4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 t="s">
        <v>32</v>
      </c>
      <c r="AC1252">
        <f>2014 - Table2[[#This Row],[Year_Birth]]</f>
        <v>54</v>
      </c>
      <c r="AD1252">
        <f>IF(Table2[[#This Row],[Age]]&gt;100, "100", Table2[[#This Row],[Age]])</f>
        <v>54</v>
      </c>
      <c r="AE1252" t="str">
        <f>IF(Table2[[#This Row],[Age_Cleaned]]&lt;30,"&lt;30",
   IF(Table2[[#This Row],[Age_Cleaned]]&lt;=40,"30-40",
   IF(Table2[[#This Row],[Age_Cleaned]]&lt;=50,"40-50","50+")))</f>
        <v>50+</v>
      </c>
      <c r="AF1252" s="2">
        <f>Table2[[#This Row],[MntWines]]+Table2[[#This Row],[MntFruits]]+Table2[[#This Row],[MntMeatProducts]]+Table2[[#This Row],[MntFishProducts]]+Table2[[#This Row],[MntSweetProducts]]+Table2[[#This Row],[MntGoldProds]]</f>
        <v>96</v>
      </c>
      <c r="AG1252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25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1252" s="2">
        <f>IF(Table2[[#This Row],[Marital_Cleaned]]="In Relationship",2,1) + Table2[[#This Row],[Kidhome]] + Table2[[#This Row],[Teenhome]]</f>
        <v>2</v>
      </c>
      <c r="AJ125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252" s="2">
        <f>IF(OR(Table2[[#This Row],[ Income ]]="",Table2[[#This Row],[ Income ]]&gt;200000),ROUND(MEDIAN(Table2[[ Income ]]),0),Table2[[#This Row],[ Income ]])</f>
        <v>58401</v>
      </c>
      <c r="AL1252" s="2" t="str">
        <f>IF(Table2[[#This Row],[Income_Cleaned]]&lt;35000,"Low",
   IF(Table2[[#This Row],[Income_Cleaned]]&lt;=70000,"Medium","High"))</f>
        <v>Medium</v>
      </c>
    </row>
    <row r="1253" spans="1:38" x14ac:dyDescent="0.35">
      <c r="A1253">
        <v>6336</v>
      </c>
      <c r="B1253">
        <v>1960</v>
      </c>
      <c r="C1253" t="s">
        <v>30</v>
      </c>
      <c r="D1253" t="s">
        <v>35</v>
      </c>
      <c r="E1253">
        <v>29315</v>
      </c>
      <c r="F1253">
        <v>1</v>
      </c>
      <c r="G1253">
        <v>1</v>
      </c>
      <c r="H1253" s="1">
        <v>41735</v>
      </c>
      <c r="I1253">
        <v>55</v>
      </c>
      <c r="J1253">
        <v>13</v>
      </c>
      <c r="K1253">
        <v>2</v>
      </c>
      <c r="L1253">
        <v>14</v>
      </c>
      <c r="M1253">
        <v>8</v>
      </c>
      <c r="N1253">
        <v>7</v>
      </c>
      <c r="O1253">
        <v>4</v>
      </c>
      <c r="P1253">
        <v>4</v>
      </c>
      <c r="Q1253">
        <v>2</v>
      </c>
      <c r="R1253">
        <v>0</v>
      </c>
      <c r="S1253">
        <v>4</v>
      </c>
      <c r="T1253">
        <v>6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 t="s">
        <v>45</v>
      </c>
      <c r="AC1253">
        <f>2014 - Table2[[#This Row],[Year_Birth]]</f>
        <v>54</v>
      </c>
      <c r="AD1253">
        <f>IF(Table2[[#This Row],[Age]]&gt;100, "100", Table2[[#This Row],[Age]])</f>
        <v>54</v>
      </c>
      <c r="AE1253" t="str">
        <f>IF(Table2[[#This Row],[Age_Cleaned]]&lt;30,"&lt;30",
   IF(Table2[[#This Row],[Age_Cleaned]]&lt;=40,"30-40",
   IF(Table2[[#This Row],[Age_Cleaned]]&lt;=50,"40-50","50+")))</f>
        <v>50+</v>
      </c>
      <c r="AF1253" s="2">
        <f>Table2[[#This Row],[MntWines]]+Table2[[#This Row],[MntFruits]]+Table2[[#This Row],[MntMeatProducts]]+Table2[[#This Row],[MntFishProducts]]+Table2[[#This Row],[MntSweetProducts]]+Table2[[#This Row],[MntGoldProds]]</f>
        <v>48</v>
      </c>
      <c r="AG1253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25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253" s="2">
        <f>IF(Table2[[#This Row],[Marital_Cleaned]]="In Relationship",2,1) + Table2[[#This Row],[Kidhome]] + Table2[[#This Row],[Teenhome]]</f>
        <v>4</v>
      </c>
      <c r="AJ125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253" s="2">
        <f>IF(OR(Table2[[#This Row],[ Income ]]="",Table2[[#This Row],[ Income ]]&gt;200000),ROUND(MEDIAN(Table2[[ Income ]]),0),Table2[[#This Row],[ Income ]])</f>
        <v>29315</v>
      </c>
      <c r="AL1253" s="2" t="str">
        <f>IF(Table2[[#This Row],[Income_Cleaned]]&lt;35000,"Low",
   IF(Table2[[#This Row],[Income_Cleaned]]&lt;=70000,"Medium","High"))</f>
        <v>Low</v>
      </c>
    </row>
    <row r="1254" spans="1:38" x14ac:dyDescent="0.35">
      <c r="A1254">
        <v>10738</v>
      </c>
      <c r="B1254">
        <v>1951</v>
      </c>
      <c r="C1254" t="s">
        <v>43</v>
      </c>
      <c r="D1254" t="s">
        <v>33</v>
      </c>
      <c r="E1254">
        <v>49389</v>
      </c>
      <c r="F1254">
        <v>1</v>
      </c>
      <c r="G1254">
        <v>1</v>
      </c>
      <c r="H1254" s="1">
        <v>41515</v>
      </c>
      <c r="I1254">
        <v>55</v>
      </c>
      <c r="J1254">
        <v>40</v>
      </c>
      <c r="K1254">
        <v>0</v>
      </c>
      <c r="L1254">
        <v>19</v>
      </c>
      <c r="M1254">
        <v>2</v>
      </c>
      <c r="N1254">
        <v>1</v>
      </c>
      <c r="O1254">
        <v>3</v>
      </c>
      <c r="P1254">
        <v>1</v>
      </c>
      <c r="Q1254">
        <v>2</v>
      </c>
      <c r="R1254">
        <v>0</v>
      </c>
      <c r="S1254">
        <v>3</v>
      </c>
      <c r="T1254">
        <v>7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 t="s">
        <v>38</v>
      </c>
      <c r="AC1254">
        <f>2014 - Table2[[#This Row],[Year_Birth]]</f>
        <v>63</v>
      </c>
      <c r="AD1254">
        <f>IF(Table2[[#This Row],[Age]]&gt;100, "100", Table2[[#This Row],[Age]])</f>
        <v>63</v>
      </c>
      <c r="AE1254" t="str">
        <f>IF(Table2[[#This Row],[Age_Cleaned]]&lt;30,"&lt;30",
   IF(Table2[[#This Row],[Age_Cleaned]]&lt;=40,"30-40",
   IF(Table2[[#This Row],[Age_Cleaned]]&lt;=50,"40-50","50+")))</f>
        <v>50+</v>
      </c>
      <c r="AF1254" s="2">
        <f>Table2[[#This Row],[MntWines]]+Table2[[#This Row],[MntFruits]]+Table2[[#This Row],[MntMeatProducts]]+Table2[[#This Row],[MntFishProducts]]+Table2[[#This Row],[MntSweetProducts]]+Table2[[#This Row],[MntGoldProds]]</f>
        <v>65</v>
      </c>
      <c r="AG1254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25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254" s="2">
        <f>IF(Table2[[#This Row],[Marital_Cleaned]]="In Relationship",2,1) + Table2[[#This Row],[Kidhome]] + Table2[[#This Row],[Teenhome]]</f>
        <v>3</v>
      </c>
      <c r="AJ125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254" s="2">
        <f>IF(OR(Table2[[#This Row],[ Income ]]="",Table2[[#This Row],[ Income ]]&gt;200000),ROUND(MEDIAN(Table2[[ Income ]]),0),Table2[[#This Row],[ Income ]])</f>
        <v>49389</v>
      </c>
      <c r="AL1254" s="2" t="str">
        <f>IF(Table2[[#This Row],[Income_Cleaned]]&lt;35000,"Low",
   IF(Table2[[#This Row],[Income_Cleaned]]&lt;=70000,"Medium","High"))</f>
        <v>Medium</v>
      </c>
    </row>
    <row r="1255" spans="1:38" x14ac:dyDescent="0.35">
      <c r="A1255">
        <v>8286</v>
      </c>
      <c r="B1255">
        <v>1965</v>
      </c>
      <c r="C1255" t="s">
        <v>39</v>
      </c>
      <c r="D1255" t="s">
        <v>37</v>
      </c>
      <c r="E1255">
        <v>51717</v>
      </c>
      <c r="F1255">
        <v>0</v>
      </c>
      <c r="G1255">
        <v>1</v>
      </c>
      <c r="H1255" s="1">
        <v>41506</v>
      </c>
      <c r="I1255">
        <v>55</v>
      </c>
      <c r="J1255">
        <v>98</v>
      </c>
      <c r="K1255">
        <v>1</v>
      </c>
      <c r="L1255">
        <v>17</v>
      </c>
      <c r="M1255">
        <v>0</v>
      </c>
      <c r="N1255">
        <v>1</v>
      </c>
      <c r="O1255">
        <v>5</v>
      </c>
      <c r="P1255">
        <v>1</v>
      </c>
      <c r="Q1255">
        <v>3</v>
      </c>
      <c r="R1255">
        <v>0</v>
      </c>
      <c r="S1255">
        <v>4</v>
      </c>
      <c r="T1255">
        <v>7</v>
      </c>
      <c r="U1255">
        <v>0</v>
      </c>
      <c r="V1255">
        <v>1</v>
      </c>
      <c r="W1255">
        <v>0</v>
      </c>
      <c r="X1255">
        <v>0</v>
      </c>
      <c r="Y1255">
        <v>0</v>
      </c>
      <c r="Z1255">
        <v>0</v>
      </c>
      <c r="AA1255">
        <v>0</v>
      </c>
      <c r="AB1255" t="s">
        <v>45</v>
      </c>
      <c r="AC1255">
        <f>2014 - Table2[[#This Row],[Year_Birth]]</f>
        <v>49</v>
      </c>
      <c r="AD1255">
        <f>IF(Table2[[#This Row],[Age]]&gt;100, "100", Table2[[#This Row],[Age]])</f>
        <v>49</v>
      </c>
      <c r="AE1255" t="str">
        <f>IF(Table2[[#This Row],[Age_Cleaned]]&lt;30,"&lt;30",
   IF(Table2[[#This Row],[Age_Cleaned]]&lt;=40,"30-40",
   IF(Table2[[#This Row],[Age_Cleaned]]&lt;=50,"40-50","50+")))</f>
        <v>40-50</v>
      </c>
      <c r="AF1255" s="2">
        <f>Table2[[#This Row],[MntWines]]+Table2[[#This Row],[MntFruits]]+Table2[[#This Row],[MntMeatProducts]]+Table2[[#This Row],[MntFishProducts]]+Table2[[#This Row],[MntSweetProducts]]+Table2[[#This Row],[MntGoldProds]]</f>
        <v>122</v>
      </c>
      <c r="AG1255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125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255" s="2">
        <f>IF(Table2[[#This Row],[Marital_Cleaned]]="In Relationship",2,1) + Table2[[#This Row],[Kidhome]] + Table2[[#This Row],[Teenhome]]</f>
        <v>3</v>
      </c>
      <c r="AJ125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255" s="2">
        <f>IF(OR(Table2[[#This Row],[ Income ]]="",Table2[[#This Row],[ Income ]]&gt;200000),ROUND(MEDIAN(Table2[[ Income ]]),0),Table2[[#This Row],[ Income ]])</f>
        <v>51717</v>
      </c>
      <c r="AL1255" s="2" t="str">
        <f>IF(Table2[[#This Row],[Income_Cleaned]]&lt;35000,"Low",
   IF(Table2[[#This Row],[Income_Cleaned]]&lt;=70000,"Medium","High"))</f>
        <v>Medium</v>
      </c>
    </row>
    <row r="1256" spans="1:38" x14ac:dyDescent="0.35">
      <c r="A1256">
        <v>2166</v>
      </c>
      <c r="B1256">
        <v>1960</v>
      </c>
      <c r="C1256" t="s">
        <v>40</v>
      </c>
      <c r="D1256" t="s">
        <v>44</v>
      </c>
      <c r="E1256">
        <v>46779</v>
      </c>
      <c r="F1256">
        <v>1</v>
      </c>
      <c r="G1256">
        <v>1</v>
      </c>
      <c r="H1256" s="1">
        <v>41467</v>
      </c>
      <c r="I1256">
        <v>55</v>
      </c>
      <c r="J1256">
        <v>12</v>
      </c>
      <c r="K1256">
        <v>1</v>
      </c>
      <c r="L1256">
        <v>3</v>
      </c>
      <c r="M1256">
        <v>0</v>
      </c>
      <c r="N1256">
        <v>0</v>
      </c>
      <c r="O1256">
        <v>7</v>
      </c>
      <c r="P1256">
        <v>1</v>
      </c>
      <c r="Q1256">
        <v>0</v>
      </c>
      <c r="R1256">
        <v>1</v>
      </c>
      <c r="S1256">
        <v>2</v>
      </c>
      <c r="T1256">
        <v>4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 t="s">
        <v>45</v>
      </c>
      <c r="AC1256">
        <f>2014 - Table2[[#This Row],[Year_Birth]]</f>
        <v>54</v>
      </c>
      <c r="AD1256">
        <f>IF(Table2[[#This Row],[Age]]&gt;100, "100", Table2[[#This Row],[Age]])</f>
        <v>54</v>
      </c>
      <c r="AE1256" t="str">
        <f>IF(Table2[[#This Row],[Age_Cleaned]]&lt;30,"&lt;30",
   IF(Table2[[#This Row],[Age_Cleaned]]&lt;=40,"30-40",
   IF(Table2[[#This Row],[Age_Cleaned]]&lt;=50,"40-50","50+")))</f>
        <v>50+</v>
      </c>
      <c r="AF1256" s="2">
        <f>Table2[[#This Row],[MntWines]]+Table2[[#This Row],[MntFruits]]+Table2[[#This Row],[MntMeatProducts]]+Table2[[#This Row],[MntFishProducts]]+Table2[[#This Row],[MntSweetProducts]]+Table2[[#This Row],[MntGoldProds]]</f>
        <v>23</v>
      </c>
      <c r="AG1256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25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1256" s="2">
        <f>IF(Table2[[#This Row],[Marital_Cleaned]]="In Relationship",2,1) + Table2[[#This Row],[Kidhome]] + Table2[[#This Row],[Teenhome]]</f>
        <v>3</v>
      </c>
      <c r="AJ125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1256" s="2">
        <f>IF(OR(Table2[[#This Row],[ Income ]]="",Table2[[#This Row],[ Income ]]&gt;200000),ROUND(MEDIAN(Table2[[ Income ]]),0),Table2[[#This Row],[ Income ]])</f>
        <v>46779</v>
      </c>
      <c r="AL1256" s="2" t="str">
        <f>IF(Table2[[#This Row],[Income_Cleaned]]&lt;35000,"Low",
   IF(Table2[[#This Row],[Income_Cleaned]]&lt;=70000,"Medium","High"))</f>
        <v>Medium</v>
      </c>
    </row>
    <row r="1257" spans="1:38" x14ac:dyDescent="0.35">
      <c r="A1257">
        <v>10691</v>
      </c>
      <c r="B1257">
        <v>1960</v>
      </c>
      <c r="C1257" t="s">
        <v>43</v>
      </c>
      <c r="D1257" t="s">
        <v>35</v>
      </c>
      <c r="E1257">
        <v>28520</v>
      </c>
      <c r="F1257">
        <v>1</v>
      </c>
      <c r="G1257">
        <v>1</v>
      </c>
      <c r="H1257" s="1">
        <v>41439</v>
      </c>
      <c r="I1257">
        <v>55</v>
      </c>
      <c r="J1257">
        <v>11</v>
      </c>
      <c r="K1257">
        <v>0</v>
      </c>
      <c r="L1257">
        <v>10</v>
      </c>
      <c r="M1257">
        <v>0</v>
      </c>
      <c r="N1257">
        <v>2</v>
      </c>
      <c r="O1257">
        <v>20</v>
      </c>
      <c r="P1257">
        <v>1</v>
      </c>
      <c r="Q1257">
        <v>1</v>
      </c>
      <c r="R1257">
        <v>1</v>
      </c>
      <c r="S1257">
        <v>2</v>
      </c>
      <c r="T1257">
        <v>6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 t="s">
        <v>32</v>
      </c>
      <c r="AC1257">
        <f>2014 - Table2[[#This Row],[Year_Birth]]</f>
        <v>54</v>
      </c>
      <c r="AD1257">
        <f>IF(Table2[[#This Row],[Age]]&gt;100, "100", Table2[[#This Row],[Age]])</f>
        <v>54</v>
      </c>
      <c r="AE1257" t="str">
        <f>IF(Table2[[#This Row],[Age_Cleaned]]&lt;30,"&lt;30",
   IF(Table2[[#This Row],[Age_Cleaned]]&lt;=40,"30-40",
   IF(Table2[[#This Row],[Age_Cleaned]]&lt;=50,"40-50","50+")))</f>
        <v>50+</v>
      </c>
      <c r="AF1257" s="2">
        <f>Table2[[#This Row],[MntWines]]+Table2[[#This Row],[MntFruits]]+Table2[[#This Row],[MntMeatProducts]]+Table2[[#This Row],[MntFishProducts]]+Table2[[#This Row],[MntSweetProducts]]+Table2[[#This Row],[MntGoldProds]]</f>
        <v>43</v>
      </c>
      <c r="AG1257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25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257" s="2">
        <f>IF(Table2[[#This Row],[Marital_Cleaned]]="In Relationship",2,1) + Table2[[#This Row],[Kidhome]] + Table2[[#This Row],[Teenhome]]</f>
        <v>4</v>
      </c>
      <c r="AJ125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257" s="2">
        <f>IF(OR(Table2[[#This Row],[ Income ]]="",Table2[[#This Row],[ Income ]]&gt;200000),ROUND(MEDIAN(Table2[[ Income ]]),0),Table2[[#This Row],[ Income ]])</f>
        <v>28520</v>
      </c>
      <c r="AL1257" s="2" t="str">
        <f>IF(Table2[[#This Row],[Income_Cleaned]]&lt;35000,"Low",
   IF(Table2[[#This Row],[Income_Cleaned]]&lt;=70000,"Medium","High"))</f>
        <v>Low</v>
      </c>
    </row>
    <row r="1258" spans="1:38" x14ac:dyDescent="0.35">
      <c r="A1258">
        <v>9739</v>
      </c>
      <c r="B1258">
        <v>1963</v>
      </c>
      <c r="C1258" t="s">
        <v>30</v>
      </c>
      <c r="D1258" t="s">
        <v>33</v>
      </c>
      <c r="E1258">
        <v>34377</v>
      </c>
      <c r="F1258">
        <v>0</v>
      </c>
      <c r="G1258">
        <v>1</v>
      </c>
      <c r="H1258" s="1">
        <v>41293</v>
      </c>
      <c r="I1258">
        <v>55</v>
      </c>
      <c r="J1258">
        <v>62</v>
      </c>
      <c r="K1258">
        <v>0</v>
      </c>
      <c r="L1258">
        <v>22</v>
      </c>
      <c r="M1258">
        <v>3</v>
      </c>
      <c r="N1258">
        <v>1</v>
      </c>
      <c r="O1258">
        <v>26</v>
      </c>
      <c r="P1258">
        <v>2</v>
      </c>
      <c r="Q1258">
        <v>2</v>
      </c>
      <c r="R1258">
        <v>2</v>
      </c>
      <c r="S1258">
        <v>2</v>
      </c>
      <c r="T1258">
        <v>7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 t="s">
        <v>32</v>
      </c>
      <c r="AC1258">
        <f>2014 - Table2[[#This Row],[Year_Birth]]</f>
        <v>51</v>
      </c>
      <c r="AD1258">
        <f>IF(Table2[[#This Row],[Age]]&gt;100, "100", Table2[[#This Row],[Age]])</f>
        <v>51</v>
      </c>
      <c r="AE1258" t="str">
        <f>IF(Table2[[#This Row],[Age_Cleaned]]&lt;30,"&lt;30",
   IF(Table2[[#This Row],[Age_Cleaned]]&lt;=40,"30-40",
   IF(Table2[[#This Row],[Age_Cleaned]]&lt;=50,"40-50","50+")))</f>
        <v>50+</v>
      </c>
      <c r="AF1258" s="2">
        <f>Table2[[#This Row],[MntWines]]+Table2[[#This Row],[MntFruits]]+Table2[[#This Row],[MntMeatProducts]]+Table2[[#This Row],[MntFishProducts]]+Table2[[#This Row],[MntSweetProducts]]+Table2[[#This Row],[MntGoldProds]]</f>
        <v>114</v>
      </c>
      <c r="AG1258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25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258" s="2">
        <f>IF(Table2[[#This Row],[Marital_Cleaned]]="In Relationship",2,1) + Table2[[#This Row],[Kidhome]] + Table2[[#This Row],[Teenhome]]</f>
        <v>2</v>
      </c>
      <c r="AJ125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258" s="2">
        <f>IF(OR(Table2[[#This Row],[ Income ]]="",Table2[[#This Row],[ Income ]]&gt;200000),ROUND(MEDIAN(Table2[[ Income ]]),0),Table2[[#This Row],[ Income ]])</f>
        <v>34377</v>
      </c>
      <c r="AL1258" s="2" t="str">
        <f>IF(Table2[[#This Row],[Income_Cleaned]]&lt;35000,"Low",
   IF(Table2[[#This Row],[Income_Cleaned]]&lt;=70000,"Medium","High"))</f>
        <v>Low</v>
      </c>
    </row>
    <row r="1259" spans="1:38" x14ac:dyDescent="0.35">
      <c r="A1259">
        <v>1829</v>
      </c>
      <c r="B1259">
        <v>1961</v>
      </c>
      <c r="C1259" t="s">
        <v>39</v>
      </c>
      <c r="D1259" t="s">
        <v>31</v>
      </c>
      <c r="E1259">
        <v>54959</v>
      </c>
      <c r="F1259">
        <v>0</v>
      </c>
      <c r="G1259">
        <v>1</v>
      </c>
      <c r="H1259" s="1">
        <v>41293</v>
      </c>
      <c r="I1259">
        <v>55</v>
      </c>
      <c r="J1259">
        <v>1148</v>
      </c>
      <c r="K1259">
        <v>0</v>
      </c>
      <c r="L1259">
        <v>60</v>
      </c>
      <c r="M1259">
        <v>0</v>
      </c>
      <c r="N1259">
        <v>0</v>
      </c>
      <c r="O1259">
        <v>24</v>
      </c>
      <c r="P1259">
        <v>3</v>
      </c>
      <c r="Q1259">
        <v>9</v>
      </c>
      <c r="R1259">
        <v>5</v>
      </c>
      <c r="S1259">
        <v>4</v>
      </c>
      <c r="T1259">
        <v>7</v>
      </c>
      <c r="U1259">
        <v>0</v>
      </c>
      <c r="V1259">
        <v>1</v>
      </c>
      <c r="W1259">
        <v>0</v>
      </c>
      <c r="X1259">
        <v>0</v>
      </c>
      <c r="Y1259">
        <v>0</v>
      </c>
      <c r="Z1259">
        <v>1</v>
      </c>
      <c r="AA1259">
        <v>0</v>
      </c>
      <c r="AB1259" t="s">
        <v>32</v>
      </c>
      <c r="AC1259">
        <f>2014 - Table2[[#This Row],[Year_Birth]]</f>
        <v>53</v>
      </c>
      <c r="AD1259">
        <f>IF(Table2[[#This Row],[Age]]&gt;100, "100", Table2[[#This Row],[Age]])</f>
        <v>53</v>
      </c>
      <c r="AE1259" t="str">
        <f>IF(Table2[[#This Row],[Age_Cleaned]]&lt;30,"&lt;30",
   IF(Table2[[#This Row],[Age_Cleaned]]&lt;=40,"30-40",
   IF(Table2[[#This Row],[Age_Cleaned]]&lt;=50,"40-50","50+")))</f>
        <v>50+</v>
      </c>
      <c r="AF1259" s="2">
        <f>Table2[[#This Row],[MntWines]]+Table2[[#This Row],[MntFruits]]+Table2[[#This Row],[MntMeatProducts]]+Table2[[#This Row],[MntFishProducts]]+Table2[[#This Row],[MntSweetProducts]]+Table2[[#This Row],[MntGoldProds]]</f>
        <v>1232</v>
      </c>
      <c r="AG1259" s="2">
        <f>Table2[[#This Row],[AcceptedCmp1]] + Table2[[#This Row],[AcceptedCmp2]] + Table2[[#This Row],[AcceptedCmp3]] + Table2[[#This Row],[AcceptedCmp4]] + Table2[[#This Row],[AcceptedCmp5]] + Table2[[#This Row],[Response]]</f>
        <v>2</v>
      </c>
      <c r="AH125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1259" s="2">
        <f>IF(Table2[[#This Row],[Marital_Cleaned]]="In Relationship",2,1) + Table2[[#This Row],[Kidhome]] + Table2[[#This Row],[Teenhome]]</f>
        <v>2</v>
      </c>
      <c r="AJ125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259" s="2">
        <f>IF(OR(Table2[[#This Row],[ Income ]]="",Table2[[#This Row],[ Income ]]&gt;200000),ROUND(MEDIAN(Table2[[ Income ]]),0),Table2[[#This Row],[ Income ]])</f>
        <v>54959</v>
      </c>
      <c r="AL1259" s="2" t="str">
        <f>IF(Table2[[#This Row],[Income_Cleaned]]&lt;35000,"Low",
   IF(Table2[[#This Row],[Income_Cleaned]]&lt;=70000,"Medium","High"))</f>
        <v>Medium</v>
      </c>
    </row>
    <row r="1260" spans="1:38" x14ac:dyDescent="0.35">
      <c r="A1260">
        <v>6260</v>
      </c>
      <c r="B1260">
        <v>1955</v>
      </c>
      <c r="C1260" t="s">
        <v>43</v>
      </c>
      <c r="D1260" t="s">
        <v>37</v>
      </c>
      <c r="E1260">
        <v>82384</v>
      </c>
      <c r="F1260">
        <v>0</v>
      </c>
      <c r="G1260">
        <v>0</v>
      </c>
      <c r="H1260" s="1">
        <v>41232</v>
      </c>
      <c r="I1260">
        <v>55</v>
      </c>
      <c r="J1260">
        <v>984</v>
      </c>
      <c r="K1260">
        <v>51</v>
      </c>
      <c r="L1260">
        <v>432</v>
      </c>
      <c r="M1260">
        <v>180</v>
      </c>
      <c r="N1260">
        <v>120</v>
      </c>
      <c r="O1260">
        <v>190</v>
      </c>
      <c r="P1260">
        <v>1</v>
      </c>
      <c r="Q1260">
        <v>3</v>
      </c>
      <c r="R1260">
        <v>10</v>
      </c>
      <c r="S1260">
        <v>13</v>
      </c>
      <c r="T1260">
        <v>1</v>
      </c>
      <c r="U1260">
        <v>0</v>
      </c>
      <c r="V1260">
        <v>0</v>
      </c>
      <c r="W1260">
        <v>1</v>
      </c>
      <c r="X1260">
        <v>0</v>
      </c>
      <c r="Y1260">
        <v>0</v>
      </c>
      <c r="Z1260">
        <v>1</v>
      </c>
      <c r="AA1260">
        <v>0</v>
      </c>
      <c r="AB1260" t="s">
        <v>38</v>
      </c>
      <c r="AC1260">
        <f>2014 - Table2[[#This Row],[Year_Birth]]</f>
        <v>59</v>
      </c>
      <c r="AD1260">
        <f>IF(Table2[[#This Row],[Age]]&gt;100, "100", Table2[[#This Row],[Age]])</f>
        <v>59</v>
      </c>
      <c r="AE1260" t="str">
        <f>IF(Table2[[#This Row],[Age_Cleaned]]&lt;30,"&lt;30",
   IF(Table2[[#This Row],[Age_Cleaned]]&lt;=40,"30-40",
   IF(Table2[[#This Row],[Age_Cleaned]]&lt;=50,"40-50","50+")))</f>
        <v>50+</v>
      </c>
      <c r="AF1260" s="2">
        <f>Table2[[#This Row],[MntWines]]+Table2[[#This Row],[MntFruits]]+Table2[[#This Row],[MntMeatProducts]]+Table2[[#This Row],[MntFishProducts]]+Table2[[#This Row],[MntSweetProducts]]+Table2[[#This Row],[MntGoldProds]]</f>
        <v>1957</v>
      </c>
      <c r="AG1260" s="2">
        <f>Table2[[#This Row],[AcceptedCmp1]] + Table2[[#This Row],[AcceptedCmp2]] + Table2[[#This Row],[AcceptedCmp3]] + Table2[[#This Row],[AcceptedCmp4]] + Table2[[#This Row],[AcceptedCmp5]] + Table2[[#This Row],[Response]]</f>
        <v>2</v>
      </c>
      <c r="AH126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260" s="2">
        <f>IF(Table2[[#This Row],[Marital_Cleaned]]="In Relationship",2,1) + Table2[[#This Row],[Kidhome]] + Table2[[#This Row],[Teenhome]]</f>
        <v>2</v>
      </c>
      <c r="AJ126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260" s="2">
        <f>IF(OR(Table2[[#This Row],[ Income ]]="",Table2[[#This Row],[ Income ]]&gt;200000),ROUND(MEDIAN(Table2[[ Income ]]),0),Table2[[#This Row],[ Income ]])</f>
        <v>82384</v>
      </c>
      <c r="AL1260" s="2" t="str">
        <f>IF(Table2[[#This Row],[Income_Cleaned]]&lt;35000,"Low",
   IF(Table2[[#This Row],[Income_Cleaned]]&lt;=70000,"Medium","High"))</f>
        <v>High</v>
      </c>
    </row>
    <row r="1261" spans="1:38" x14ac:dyDescent="0.35">
      <c r="A1261">
        <v>10448</v>
      </c>
      <c r="B1261">
        <v>1956</v>
      </c>
      <c r="C1261" t="s">
        <v>30</v>
      </c>
      <c r="D1261" t="s">
        <v>33</v>
      </c>
      <c r="E1261">
        <v>46998</v>
      </c>
      <c r="F1261">
        <v>0</v>
      </c>
      <c r="G1261">
        <v>1</v>
      </c>
      <c r="H1261" s="1">
        <v>41204</v>
      </c>
      <c r="I1261">
        <v>55</v>
      </c>
      <c r="J1261">
        <v>172</v>
      </c>
      <c r="K1261">
        <v>41</v>
      </c>
      <c r="L1261">
        <v>86</v>
      </c>
      <c r="M1261">
        <v>45</v>
      </c>
      <c r="N1261">
        <v>6</v>
      </c>
      <c r="O1261">
        <v>27</v>
      </c>
      <c r="P1261">
        <v>5</v>
      </c>
      <c r="Q1261">
        <v>5</v>
      </c>
      <c r="R1261">
        <v>3</v>
      </c>
      <c r="S1261">
        <v>5</v>
      </c>
      <c r="T1261">
        <v>7</v>
      </c>
      <c r="U1261">
        <v>1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 t="s">
        <v>32</v>
      </c>
      <c r="AC1261">
        <f>2014 - Table2[[#This Row],[Year_Birth]]</f>
        <v>58</v>
      </c>
      <c r="AD1261">
        <f>IF(Table2[[#This Row],[Age]]&gt;100, "100", Table2[[#This Row],[Age]])</f>
        <v>58</v>
      </c>
      <c r="AE1261" t="str">
        <f>IF(Table2[[#This Row],[Age_Cleaned]]&lt;30,"&lt;30",
   IF(Table2[[#This Row],[Age_Cleaned]]&lt;=40,"30-40",
   IF(Table2[[#This Row],[Age_Cleaned]]&lt;=50,"40-50","50+")))</f>
        <v>50+</v>
      </c>
      <c r="AF1261" s="2">
        <f>Table2[[#This Row],[MntWines]]+Table2[[#This Row],[MntFruits]]+Table2[[#This Row],[MntMeatProducts]]+Table2[[#This Row],[MntFishProducts]]+Table2[[#This Row],[MntSweetProducts]]+Table2[[#This Row],[MntGoldProds]]</f>
        <v>377</v>
      </c>
      <c r="AG1261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126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261" s="2">
        <f>IF(Table2[[#This Row],[Marital_Cleaned]]="In Relationship",2,1) + Table2[[#This Row],[Kidhome]] + Table2[[#This Row],[Teenhome]]</f>
        <v>2</v>
      </c>
      <c r="AJ126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261" s="2">
        <f>IF(OR(Table2[[#This Row],[ Income ]]="",Table2[[#This Row],[ Income ]]&gt;200000),ROUND(MEDIAN(Table2[[ Income ]]),0),Table2[[#This Row],[ Income ]])</f>
        <v>46998</v>
      </c>
      <c r="AL1261" s="2" t="str">
        <f>IF(Table2[[#This Row],[Income_Cleaned]]&lt;35000,"Low",
   IF(Table2[[#This Row],[Income_Cleaned]]&lt;=70000,"Medium","High"))</f>
        <v>Medium</v>
      </c>
    </row>
    <row r="1262" spans="1:38" x14ac:dyDescent="0.35">
      <c r="A1262">
        <v>1343</v>
      </c>
      <c r="B1262">
        <v>1968</v>
      </c>
      <c r="C1262" t="s">
        <v>30</v>
      </c>
      <c r="D1262" t="s">
        <v>37</v>
      </c>
      <c r="E1262">
        <v>58554</v>
      </c>
      <c r="F1262">
        <v>1</v>
      </c>
      <c r="G1262">
        <v>1</v>
      </c>
      <c r="H1262" s="1">
        <v>41178</v>
      </c>
      <c r="I1262">
        <v>55</v>
      </c>
      <c r="J1262">
        <v>368</v>
      </c>
      <c r="K1262">
        <v>24</v>
      </c>
      <c r="L1262">
        <v>68</v>
      </c>
      <c r="M1262">
        <v>38</v>
      </c>
      <c r="N1262">
        <v>0</v>
      </c>
      <c r="O1262">
        <v>88</v>
      </c>
      <c r="P1262">
        <v>6</v>
      </c>
      <c r="Q1262">
        <v>8</v>
      </c>
      <c r="R1262">
        <v>2</v>
      </c>
      <c r="S1262">
        <v>6</v>
      </c>
      <c r="T1262">
        <v>7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 t="s">
        <v>36</v>
      </c>
      <c r="AC1262">
        <f>2014 - Table2[[#This Row],[Year_Birth]]</f>
        <v>46</v>
      </c>
      <c r="AD1262">
        <f>IF(Table2[[#This Row],[Age]]&gt;100, "100", Table2[[#This Row],[Age]])</f>
        <v>46</v>
      </c>
      <c r="AE1262" t="str">
        <f>IF(Table2[[#This Row],[Age_Cleaned]]&lt;30,"&lt;30",
   IF(Table2[[#This Row],[Age_Cleaned]]&lt;=40,"30-40",
   IF(Table2[[#This Row],[Age_Cleaned]]&lt;=50,"40-50","50+")))</f>
        <v>40-50</v>
      </c>
      <c r="AF1262" s="2">
        <f>Table2[[#This Row],[MntWines]]+Table2[[#This Row],[MntFruits]]+Table2[[#This Row],[MntMeatProducts]]+Table2[[#This Row],[MntFishProducts]]+Table2[[#This Row],[MntSweetProducts]]+Table2[[#This Row],[MntGoldProds]]</f>
        <v>586</v>
      </c>
      <c r="AG1262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26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262" s="2">
        <f>IF(Table2[[#This Row],[Marital_Cleaned]]="In Relationship",2,1) + Table2[[#This Row],[Kidhome]] + Table2[[#This Row],[Teenhome]]</f>
        <v>4</v>
      </c>
      <c r="AJ126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262" s="2">
        <f>IF(OR(Table2[[#This Row],[ Income ]]="",Table2[[#This Row],[ Income ]]&gt;200000),ROUND(MEDIAN(Table2[[ Income ]]),0),Table2[[#This Row],[ Income ]])</f>
        <v>58554</v>
      </c>
      <c r="AL1262" s="2" t="str">
        <f>IF(Table2[[#This Row],[Income_Cleaned]]&lt;35000,"Low",
   IF(Table2[[#This Row],[Income_Cleaned]]&lt;=70000,"Medium","High"))</f>
        <v>Medium</v>
      </c>
    </row>
    <row r="1263" spans="1:38" x14ac:dyDescent="0.35">
      <c r="A1263">
        <v>4749</v>
      </c>
      <c r="B1263">
        <v>1968</v>
      </c>
      <c r="C1263" t="s">
        <v>30</v>
      </c>
      <c r="D1263" t="s">
        <v>37</v>
      </c>
      <c r="E1263">
        <v>58554</v>
      </c>
      <c r="F1263">
        <v>1</v>
      </c>
      <c r="G1263">
        <v>1</v>
      </c>
      <c r="H1263" s="1">
        <v>41178</v>
      </c>
      <c r="I1263">
        <v>55</v>
      </c>
      <c r="J1263">
        <v>368</v>
      </c>
      <c r="K1263">
        <v>24</v>
      </c>
      <c r="L1263">
        <v>68</v>
      </c>
      <c r="M1263">
        <v>38</v>
      </c>
      <c r="N1263">
        <v>0</v>
      </c>
      <c r="O1263">
        <v>88</v>
      </c>
      <c r="P1263">
        <v>6</v>
      </c>
      <c r="Q1263">
        <v>8</v>
      </c>
      <c r="R1263">
        <v>2</v>
      </c>
      <c r="S1263">
        <v>6</v>
      </c>
      <c r="T1263">
        <v>7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 t="s">
        <v>42</v>
      </c>
      <c r="AC1263">
        <f>2014 - Table2[[#This Row],[Year_Birth]]</f>
        <v>46</v>
      </c>
      <c r="AD1263">
        <f>IF(Table2[[#This Row],[Age]]&gt;100, "100", Table2[[#This Row],[Age]])</f>
        <v>46</v>
      </c>
      <c r="AE1263" t="str">
        <f>IF(Table2[[#This Row],[Age_Cleaned]]&lt;30,"&lt;30",
   IF(Table2[[#This Row],[Age_Cleaned]]&lt;=40,"30-40",
   IF(Table2[[#This Row],[Age_Cleaned]]&lt;=50,"40-50","50+")))</f>
        <v>40-50</v>
      </c>
      <c r="AF1263" s="2">
        <f>Table2[[#This Row],[MntWines]]+Table2[[#This Row],[MntFruits]]+Table2[[#This Row],[MntMeatProducts]]+Table2[[#This Row],[MntFishProducts]]+Table2[[#This Row],[MntSweetProducts]]+Table2[[#This Row],[MntGoldProds]]</f>
        <v>586</v>
      </c>
      <c r="AG1263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26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263" s="2">
        <f>IF(Table2[[#This Row],[Marital_Cleaned]]="In Relationship",2,1) + Table2[[#This Row],[Kidhome]] + Table2[[#This Row],[Teenhome]]</f>
        <v>4</v>
      </c>
      <c r="AJ126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263" s="2">
        <f>IF(OR(Table2[[#This Row],[ Income ]]="",Table2[[#This Row],[ Income ]]&gt;200000),ROUND(MEDIAN(Table2[[ Income ]]),0),Table2[[#This Row],[ Income ]])</f>
        <v>58554</v>
      </c>
      <c r="AL1263" s="2" t="str">
        <f>IF(Table2[[#This Row],[Income_Cleaned]]&lt;35000,"Low",
   IF(Table2[[#This Row],[Income_Cleaned]]&lt;=70000,"Medium","High"))</f>
        <v>Medium</v>
      </c>
    </row>
    <row r="1264" spans="1:38" x14ac:dyDescent="0.35">
      <c r="A1264">
        <v>531</v>
      </c>
      <c r="B1264">
        <v>1954</v>
      </c>
      <c r="C1264" t="s">
        <v>39</v>
      </c>
      <c r="D1264" t="s">
        <v>31</v>
      </c>
      <c r="E1264">
        <v>57333</v>
      </c>
      <c r="F1264">
        <v>0</v>
      </c>
      <c r="G1264">
        <v>1</v>
      </c>
      <c r="H1264" s="1">
        <v>41174</v>
      </c>
      <c r="I1264">
        <v>55</v>
      </c>
      <c r="J1264">
        <v>941</v>
      </c>
      <c r="K1264">
        <v>14</v>
      </c>
      <c r="L1264">
        <v>397</v>
      </c>
      <c r="M1264">
        <v>76</v>
      </c>
      <c r="N1264">
        <v>58</v>
      </c>
      <c r="O1264">
        <v>176</v>
      </c>
      <c r="P1264">
        <v>11</v>
      </c>
      <c r="Q1264">
        <v>8</v>
      </c>
      <c r="R1264">
        <v>5</v>
      </c>
      <c r="S1264">
        <v>9</v>
      </c>
      <c r="T1264">
        <v>6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1</v>
      </c>
      <c r="AA1264">
        <v>0</v>
      </c>
      <c r="AB1264" t="s">
        <v>32</v>
      </c>
      <c r="AC1264">
        <f>2014 - Table2[[#This Row],[Year_Birth]]</f>
        <v>60</v>
      </c>
      <c r="AD1264">
        <f>IF(Table2[[#This Row],[Age]]&gt;100, "100", Table2[[#This Row],[Age]])</f>
        <v>60</v>
      </c>
      <c r="AE1264" t="str">
        <f>IF(Table2[[#This Row],[Age_Cleaned]]&lt;30,"&lt;30",
   IF(Table2[[#This Row],[Age_Cleaned]]&lt;=40,"30-40",
   IF(Table2[[#This Row],[Age_Cleaned]]&lt;=50,"40-50","50+")))</f>
        <v>50+</v>
      </c>
      <c r="AF1264" s="2">
        <f>Table2[[#This Row],[MntWines]]+Table2[[#This Row],[MntFruits]]+Table2[[#This Row],[MntMeatProducts]]+Table2[[#This Row],[MntFishProducts]]+Table2[[#This Row],[MntSweetProducts]]+Table2[[#This Row],[MntGoldProds]]</f>
        <v>1662</v>
      </c>
      <c r="AG1264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126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1264" s="2">
        <f>IF(Table2[[#This Row],[Marital_Cleaned]]="In Relationship",2,1) + Table2[[#This Row],[Kidhome]] + Table2[[#This Row],[Teenhome]]</f>
        <v>2</v>
      </c>
      <c r="AJ126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264" s="2">
        <f>IF(OR(Table2[[#This Row],[ Income ]]="",Table2[[#This Row],[ Income ]]&gt;200000),ROUND(MEDIAN(Table2[[ Income ]]),0),Table2[[#This Row],[ Income ]])</f>
        <v>57333</v>
      </c>
      <c r="AL1264" s="2" t="str">
        <f>IF(Table2[[#This Row],[Income_Cleaned]]&lt;35000,"Low",
   IF(Table2[[#This Row],[Income_Cleaned]]&lt;=70000,"Medium","High"))</f>
        <v>Medium</v>
      </c>
    </row>
    <row r="1265" spans="1:38" x14ac:dyDescent="0.35">
      <c r="A1265">
        <v>6905</v>
      </c>
      <c r="B1265">
        <v>1994</v>
      </c>
      <c r="C1265" t="s">
        <v>30</v>
      </c>
      <c r="D1265" t="s">
        <v>37</v>
      </c>
      <c r="E1265">
        <v>80685</v>
      </c>
      <c r="F1265">
        <v>0</v>
      </c>
      <c r="G1265">
        <v>0</v>
      </c>
      <c r="H1265" s="1">
        <v>41143</v>
      </c>
      <c r="I1265">
        <v>55</v>
      </c>
      <c r="J1265">
        <v>241</v>
      </c>
      <c r="K1265">
        <v>45</v>
      </c>
      <c r="L1265">
        <v>604</v>
      </c>
      <c r="M1265">
        <v>34</v>
      </c>
      <c r="N1265">
        <v>26</v>
      </c>
      <c r="O1265">
        <v>54</v>
      </c>
      <c r="P1265">
        <v>1</v>
      </c>
      <c r="Q1265">
        <v>6</v>
      </c>
      <c r="R1265">
        <v>4</v>
      </c>
      <c r="S1265">
        <v>10</v>
      </c>
      <c r="T1265">
        <v>2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 t="s">
        <v>32</v>
      </c>
      <c r="AC1265">
        <f>2014 - Table2[[#This Row],[Year_Birth]]</f>
        <v>20</v>
      </c>
      <c r="AD1265">
        <f>IF(Table2[[#This Row],[Age]]&gt;100, "100", Table2[[#This Row],[Age]])</f>
        <v>20</v>
      </c>
      <c r="AE1265" t="str">
        <f>IF(Table2[[#This Row],[Age_Cleaned]]&lt;30,"&lt;30",
   IF(Table2[[#This Row],[Age_Cleaned]]&lt;=40,"30-40",
   IF(Table2[[#This Row],[Age_Cleaned]]&lt;=50,"40-50","50+")))</f>
        <v>&lt;30</v>
      </c>
      <c r="AF1265" s="2">
        <f>Table2[[#This Row],[MntWines]]+Table2[[#This Row],[MntFruits]]+Table2[[#This Row],[MntMeatProducts]]+Table2[[#This Row],[MntFishProducts]]+Table2[[#This Row],[MntSweetProducts]]+Table2[[#This Row],[MntGoldProds]]</f>
        <v>1004</v>
      </c>
      <c r="AG1265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26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265" s="2">
        <f>IF(Table2[[#This Row],[Marital_Cleaned]]="In Relationship",2,1) + Table2[[#This Row],[Kidhome]] + Table2[[#This Row],[Teenhome]]</f>
        <v>2</v>
      </c>
      <c r="AJ126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265" s="2">
        <f>IF(OR(Table2[[#This Row],[ Income ]]="",Table2[[#This Row],[ Income ]]&gt;200000),ROUND(MEDIAN(Table2[[ Income ]]),0),Table2[[#This Row],[ Income ]])</f>
        <v>80685</v>
      </c>
      <c r="AL1265" s="2" t="str">
        <f>IF(Table2[[#This Row],[Income_Cleaned]]&lt;35000,"Low",
   IF(Table2[[#This Row],[Income_Cleaned]]&lt;=70000,"Medium","High"))</f>
        <v>High</v>
      </c>
    </row>
    <row r="1266" spans="1:38" x14ac:dyDescent="0.35">
      <c r="A1266">
        <v>1045</v>
      </c>
      <c r="B1266">
        <v>1965</v>
      </c>
      <c r="C1266" t="s">
        <v>30</v>
      </c>
      <c r="D1266" t="s">
        <v>37</v>
      </c>
      <c r="E1266">
        <v>52117</v>
      </c>
      <c r="F1266">
        <v>0</v>
      </c>
      <c r="G1266">
        <v>1</v>
      </c>
      <c r="H1266" s="1">
        <v>41137</v>
      </c>
      <c r="I1266">
        <v>55</v>
      </c>
      <c r="J1266">
        <v>112</v>
      </c>
      <c r="K1266">
        <v>10</v>
      </c>
      <c r="L1266">
        <v>107</v>
      </c>
      <c r="M1266">
        <v>30</v>
      </c>
      <c r="N1266">
        <v>0</v>
      </c>
      <c r="O1266">
        <v>20</v>
      </c>
      <c r="P1266">
        <v>2</v>
      </c>
      <c r="Q1266">
        <v>5</v>
      </c>
      <c r="R1266">
        <v>2</v>
      </c>
      <c r="S1266">
        <v>4</v>
      </c>
      <c r="T1266">
        <v>7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 t="s">
        <v>32</v>
      </c>
      <c r="AC1266">
        <f>2014 - Table2[[#This Row],[Year_Birth]]</f>
        <v>49</v>
      </c>
      <c r="AD1266">
        <f>IF(Table2[[#This Row],[Age]]&gt;100, "100", Table2[[#This Row],[Age]])</f>
        <v>49</v>
      </c>
      <c r="AE1266" t="str">
        <f>IF(Table2[[#This Row],[Age_Cleaned]]&lt;30,"&lt;30",
   IF(Table2[[#This Row],[Age_Cleaned]]&lt;=40,"30-40",
   IF(Table2[[#This Row],[Age_Cleaned]]&lt;=50,"40-50","50+")))</f>
        <v>40-50</v>
      </c>
      <c r="AF1266" s="2">
        <f>Table2[[#This Row],[MntWines]]+Table2[[#This Row],[MntFruits]]+Table2[[#This Row],[MntMeatProducts]]+Table2[[#This Row],[MntFishProducts]]+Table2[[#This Row],[MntSweetProducts]]+Table2[[#This Row],[MntGoldProds]]</f>
        <v>279</v>
      </c>
      <c r="AG1266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26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266" s="2">
        <f>IF(Table2[[#This Row],[Marital_Cleaned]]="In Relationship",2,1) + Table2[[#This Row],[Kidhome]] + Table2[[#This Row],[Teenhome]]</f>
        <v>3</v>
      </c>
      <c r="AJ126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266" s="2">
        <f>IF(OR(Table2[[#This Row],[ Income ]]="",Table2[[#This Row],[ Income ]]&gt;200000),ROUND(MEDIAN(Table2[[ Income ]]),0),Table2[[#This Row],[ Income ]])</f>
        <v>52117</v>
      </c>
      <c r="AL1266" s="2" t="str">
        <f>IF(Table2[[#This Row],[Income_Cleaned]]&lt;35000,"Low",
   IF(Table2[[#This Row],[Income_Cleaned]]&lt;=70000,"Medium","High"))</f>
        <v>Medium</v>
      </c>
    </row>
    <row r="1267" spans="1:38" x14ac:dyDescent="0.35">
      <c r="A1267">
        <v>4012</v>
      </c>
      <c r="B1267">
        <v>1972</v>
      </c>
      <c r="C1267" t="s">
        <v>39</v>
      </c>
      <c r="D1267" t="s">
        <v>37</v>
      </c>
      <c r="E1267">
        <v>62220</v>
      </c>
      <c r="F1267">
        <v>0</v>
      </c>
      <c r="G1267">
        <v>1</v>
      </c>
      <c r="H1267" s="1">
        <v>41132</v>
      </c>
      <c r="I1267">
        <v>55</v>
      </c>
      <c r="J1267">
        <v>799</v>
      </c>
      <c r="K1267">
        <v>12</v>
      </c>
      <c r="L1267">
        <v>375</v>
      </c>
      <c r="M1267">
        <v>16</v>
      </c>
      <c r="N1267">
        <v>12</v>
      </c>
      <c r="O1267">
        <v>12</v>
      </c>
      <c r="P1267">
        <v>5</v>
      </c>
      <c r="Q1267">
        <v>7</v>
      </c>
      <c r="R1267">
        <v>6</v>
      </c>
      <c r="S1267">
        <v>5</v>
      </c>
      <c r="T1267">
        <v>6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1</v>
      </c>
      <c r="AA1267">
        <v>0</v>
      </c>
      <c r="AB1267" t="s">
        <v>41</v>
      </c>
      <c r="AC1267">
        <f>2014 - Table2[[#This Row],[Year_Birth]]</f>
        <v>42</v>
      </c>
      <c r="AD1267">
        <f>IF(Table2[[#This Row],[Age]]&gt;100, "100", Table2[[#This Row],[Age]])</f>
        <v>42</v>
      </c>
      <c r="AE1267" t="str">
        <f>IF(Table2[[#This Row],[Age_Cleaned]]&lt;30,"&lt;30",
   IF(Table2[[#This Row],[Age_Cleaned]]&lt;=40,"30-40",
   IF(Table2[[#This Row],[Age_Cleaned]]&lt;=50,"40-50","50+")))</f>
        <v>40-50</v>
      </c>
      <c r="AF1267" s="2">
        <f>Table2[[#This Row],[MntWines]]+Table2[[#This Row],[MntFruits]]+Table2[[#This Row],[MntMeatProducts]]+Table2[[#This Row],[MntFishProducts]]+Table2[[#This Row],[MntSweetProducts]]+Table2[[#This Row],[MntGoldProds]]</f>
        <v>1226</v>
      </c>
      <c r="AG1267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126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267" s="2">
        <f>IF(Table2[[#This Row],[Marital_Cleaned]]="In Relationship",2,1) + Table2[[#This Row],[Kidhome]] + Table2[[#This Row],[Teenhome]]</f>
        <v>3</v>
      </c>
      <c r="AJ126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267" s="2">
        <f>IF(OR(Table2[[#This Row],[ Income ]]="",Table2[[#This Row],[ Income ]]&gt;200000),ROUND(MEDIAN(Table2[[ Income ]]),0),Table2[[#This Row],[ Income ]])</f>
        <v>62220</v>
      </c>
      <c r="AL1267" s="2" t="str">
        <f>IF(Table2[[#This Row],[Income_Cleaned]]&lt;35000,"Low",
   IF(Table2[[#This Row],[Income_Cleaned]]&lt;=70000,"Medium","High"))</f>
        <v>Medium</v>
      </c>
    </row>
    <row r="1268" spans="1:38" x14ac:dyDescent="0.35">
      <c r="A1268">
        <v>5529</v>
      </c>
      <c r="B1268">
        <v>1946</v>
      </c>
      <c r="C1268" t="s">
        <v>39</v>
      </c>
      <c r="D1268" t="s">
        <v>37</v>
      </c>
      <c r="E1268">
        <v>64014</v>
      </c>
      <c r="F1268">
        <v>2</v>
      </c>
      <c r="G1268">
        <v>1</v>
      </c>
      <c r="H1268" s="1">
        <v>41800</v>
      </c>
      <c r="I1268">
        <v>56</v>
      </c>
      <c r="J1268">
        <v>406</v>
      </c>
      <c r="K1268">
        <v>0</v>
      </c>
      <c r="L1268">
        <v>30</v>
      </c>
      <c r="M1268">
        <v>0</v>
      </c>
      <c r="N1268">
        <v>0</v>
      </c>
      <c r="O1268">
        <v>8</v>
      </c>
      <c r="P1268">
        <v>7</v>
      </c>
      <c r="Q1268">
        <v>8</v>
      </c>
      <c r="R1268">
        <v>2</v>
      </c>
      <c r="S1268">
        <v>5</v>
      </c>
      <c r="T1268">
        <v>7</v>
      </c>
      <c r="U1268">
        <v>0</v>
      </c>
      <c r="V1268">
        <v>0</v>
      </c>
      <c r="W1268">
        <v>0</v>
      </c>
      <c r="X1268">
        <v>1</v>
      </c>
      <c r="Y1268">
        <v>0</v>
      </c>
      <c r="Z1268">
        <v>0</v>
      </c>
      <c r="AA1268">
        <v>0</v>
      </c>
      <c r="AB1268" t="s">
        <v>34</v>
      </c>
      <c r="AC1268">
        <f>2014 - Table2[[#This Row],[Year_Birth]]</f>
        <v>68</v>
      </c>
      <c r="AD1268">
        <f>IF(Table2[[#This Row],[Age]]&gt;100, "100", Table2[[#This Row],[Age]])</f>
        <v>68</v>
      </c>
      <c r="AE1268" t="str">
        <f>IF(Table2[[#This Row],[Age_Cleaned]]&lt;30,"&lt;30",
   IF(Table2[[#This Row],[Age_Cleaned]]&lt;=40,"30-40",
   IF(Table2[[#This Row],[Age_Cleaned]]&lt;=50,"40-50","50+")))</f>
        <v>50+</v>
      </c>
      <c r="AF1268" s="2">
        <f>Table2[[#This Row],[MntWines]]+Table2[[#This Row],[MntFruits]]+Table2[[#This Row],[MntMeatProducts]]+Table2[[#This Row],[MntFishProducts]]+Table2[[#This Row],[MntSweetProducts]]+Table2[[#This Row],[MntGoldProds]]</f>
        <v>444</v>
      </c>
      <c r="AG1268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126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268" s="2">
        <f>IF(Table2[[#This Row],[Marital_Cleaned]]="In Relationship",2,1) + Table2[[#This Row],[Kidhome]] + Table2[[#This Row],[Teenhome]]</f>
        <v>5</v>
      </c>
      <c r="AJ126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268" s="2">
        <f>IF(OR(Table2[[#This Row],[ Income ]]="",Table2[[#This Row],[ Income ]]&gt;200000),ROUND(MEDIAN(Table2[[ Income ]]),0),Table2[[#This Row],[ Income ]])</f>
        <v>64014</v>
      </c>
      <c r="AL1268" s="2" t="str">
        <f>IF(Table2[[#This Row],[Income_Cleaned]]&lt;35000,"Low",
   IF(Table2[[#This Row],[Income_Cleaned]]&lt;=70000,"Medium","High"))</f>
        <v>Medium</v>
      </c>
    </row>
    <row r="1269" spans="1:38" x14ac:dyDescent="0.35">
      <c r="A1269">
        <v>4001</v>
      </c>
      <c r="B1269">
        <v>1946</v>
      </c>
      <c r="C1269" t="s">
        <v>39</v>
      </c>
      <c r="D1269" t="s">
        <v>37</v>
      </c>
      <c r="E1269">
        <v>64014</v>
      </c>
      <c r="F1269">
        <v>2</v>
      </c>
      <c r="G1269">
        <v>1</v>
      </c>
      <c r="H1269" s="1">
        <v>41800</v>
      </c>
      <c r="I1269">
        <v>56</v>
      </c>
      <c r="J1269">
        <v>406</v>
      </c>
      <c r="K1269">
        <v>0</v>
      </c>
      <c r="L1269">
        <v>30</v>
      </c>
      <c r="M1269">
        <v>0</v>
      </c>
      <c r="N1269">
        <v>0</v>
      </c>
      <c r="O1269">
        <v>8</v>
      </c>
      <c r="P1269">
        <v>7</v>
      </c>
      <c r="Q1269">
        <v>8</v>
      </c>
      <c r="R1269">
        <v>2</v>
      </c>
      <c r="S1269">
        <v>5</v>
      </c>
      <c r="T1269">
        <v>7</v>
      </c>
      <c r="U1269">
        <v>0</v>
      </c>
      <c r="V1269">
        <v>0</v>
      </c>
      <c r="W1269">
        <v>0</v>
      </c>
      <c r="X1269">
        <v>1</v>
      </c>
      <c r="Y1269">
        <v>0</v>
      </c>
      <c r="Z1269">
        <v>0</v>
      </c>
      <c r="AA1269">
        <v>0</v>
      </c>
      <c r="AB1269" t="s">
        <v>45</v>
      </c>
      <c r="AC1269">
        <f>2014 - Table2[[#This Row],[Year_Birth]]</f>
        <v>68</v>
      </c>
      <c r="AD1269">
        <f>IF(Table2[[#This Row],[Age]]&gt;100, "100", Table2[[#This Row],[Age]])</f>
        <v>68</v>
      </c>
      <c r="AE1269" t="str">
        <f>IF(Table2[[#This Row],[Age_Cleaned]]&lt;30,"&lt;30",
   IF(Table2[[#This Row],[Age_Cleaned]]&lt;=40,"30-40",
   IF(Table2[[#This Row],[Age_Cleaned]]&lt;=50,"40-50","50+")))</f>
        <v>50+</v>
      </c>
      <c r="AF1269" s="2">
        <f>Table2[[#This Row],[MntWines]]+Table2[[#This Row],[MntFruits]]+Table2[[#This Row],[MntMeatProducts]]+Table2[[#This Row],[MntFishProducts]]+Table2[[#This Row],[MntSweetProducts]]+Table2[[#This Row],[MntGoldProds]]</f>
        <v>444</v>
      </c>
      <c r="AG1269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126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269" s="2">
        <f>IF(Table2[[#This Row],[Marital_Cleaned]]="In Relationship",2,1) + Table2[[#This Row],[Kidhome]] + Table2[[#This Row],[Teenhome]]</f>
        <v>5</v>
      </c>
      <c r="AJ126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269" s="2">
        <f>IF(OR(Table2[[#This Row],[ Income ]]="",Table2[[#This Row],[ Income ]]&gt;200000),ROUND(MEDIAN(Table2[[ Income ]]),0),Table2[[#This Row],[ Income ]])</f>
        <v>64014</v>
      </c>
      <c r="AL1269" s="2" t="str">
        <f>IF(Table2[[#This Row],[Income_Cleaned]]&lt;35000,"Low",
   IF(Table2[[#This Row],[Income_Cleaned]]&lt;=70000,"Medium","High"))</f>
        <v>Medium</v>
      </c>
    </row>
    <row r="1270" spans="1:38" x14ac:dyDescent="0.35">
      <c r="A1270">
        <v>10420</v>
      </c>
      <c r="B1270">
        <v>1955</v>
      </c>
      <c r="C1270" t="s">
        <v>43</v>
      </c>
      <c r="D1270" t="s">
        <v>31</v>
      </c>
      <c r="E1270">
        <v>46390</v>
      </c>
      <c r="F1270">
        <v>0</v>
      </c>
      <c r="G1270">
        <v>1</v>
      </c>
      <c r="H1270" s="1">
        <v>41764</v>
      </c>
      <c r="I1270">
        <v>56</v>
      </c>
      <c r="J1270">
        <v>95</v>
      </c>
      <c r="K1270">
        <v>14</v>
      </c>
      <c r="L1270">
        <v>64</v>
      </c>
      <c r="M1270">
        <v>2</v>
      </c>
      <c r="N1270">
        <v>9</v>
      </c>
      <c r="O1270">
        <v>38</v>
      </c>
      <c r="P1270">
        <v>1</v>
      </c>
      <c r="Q1270">
        <v>4</v>
      </c>
      <c r="R1270">
        <v>2</v>
      </c>
      <c r="S1270">
        <v>3</v>
      </c>
      <c r="T1270">
        <v>7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 t="s">
        <v>36</v>
      </c>
      <c r="AC1270">
        <f>2014 - Table2[[#This Row],[Year_Birth]]</f>
        <v>59</v>
      </c>
      <c r="AD1270">
        <f>IF(Table2[[#This Row],[Age]]&gt;100, "100", Table2[[#This Row],[Age]])</f>
        <v>59</v>
      </c>
      <c r="AE1270" t="str">
        <f>IF(Table2[[#This Row],[Age_Cleaned]]&lt;30,"&lt;30",
   IF(Table2[[#This Row],[Age_Cleaned]]&lt;=40,"30-40",
   IF(Table2[[#This Row],[Age_Cleaned]]&lt;=50,"40-50","50+")))</f>
        <v>50+</v>
      </c>
      <c r="AF1270" s="2">
        <f>Table2[[#This Row],[MntWines]]+Table2[[#This Row],[MntFruits]]+Table2[[#This Row],[MntMeatProducts]]+Table2[[#This Row],[MntFishProducts]]+Table2[[#This Row],[MntSweetProducts]]+Table2[[#This Row],[MntGoldProds]]</f>
        <v>222</v>
      </c>
      <c r="AG1270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27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1270" s="2">
        <f>IF(Table2[[#This Row],[Marital_Cleaned]]="In Relationship",2,1) + Table2[[#This Row],[Kidhome]] + Table2[[#This Row],[Teenhome]]</f>
        <v>2</v>
      </c>
      <c r="AJ127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270" s="2">
        <f>IF(OR(Table2[[#This Row],[ Income ]]="",Table2[[#This Row],[ Income ]]&gt;200000),ROUND(MEDIAN(Table2[[ Income ]]),0),Table2[[#This Row],[ Income ]])</f>
        <v>46390</v>
      </c>
      <c r="AL1270" s="2" t="str">
        <f>IF(Table2[[#This Row],[Income_Cleaned]]&lt;35000,"Low",
   IF(Table2[[#This Row],[Income_Cleaned]]&lt;=70000,"Medium","High"))</f>
        <v>Medium</v>
      </c>
    </row>
    <row r="1271" spans="1:38" x14ac:dyDescent="0.35">
      <c r="A1271">
        <v>7723</v>
      </c>
      <c r="B1271">
        <v>1979</v>
      </c>
      <c r="C1271" t="s">
        <v>30</v>
      </c>
      <c r="D1271" t="s">
        <v>37</v>
      </c>
      <c r="E1271">
        <v>75507</v>
      </c>
      <c r="F1271">
        <v>0</v>
      </c>
      <c r="G1271">
        <v>0</v>
      </c>
      <c r="H1271" s="1">
        <v>41761</v>
      </c>
      <c r="I1271">
        <v>56</v>
      </c>
      <c r="J1271">
        <v>709</v>
      </c>
      <c r="K1271">
        <v>93</v>
      </c>
      <c r="L1271">
        <v>374</v>
      </c>
      <c r="M1271">
        <v>104</v>
      </c>
      <c r="N1271">
        <v>80</v>
      </c>
      <c r="O1271">
        <v>80</v>
      </c>
      <c r="P1271">
        <v>1</v>
      </c>
      <c r="Q1271">
        <v>8</v>
      </c>
      <c r="R1271">
        <v>6</v>
      </c>
      <c r="S1271">
        <v>6</v>
      </c>
      <c r="T1271">
        <v>3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 t="s">
        <v>41</v>
      </c>
      <c r="AC1271">
        <f>2014 - Table2[[#This Row],[Year_Birth]]</f>
        <v>35</v>
      </c>
      <c r="AD1271">
        <f>IF(Table2[[#This Row],[Age]]&gt;100, "100", Table2[[#This Row],[Age]])</f>
        <v>35</v>
      </c>
      <c r="AE1271" t="str">
        <f>IF(Table2[[#This Row],[Age_Cleaned]]&lt;30,"&lt;30",
   IF(Table2[[#This Row],[Age_Cleaned]]&lt;=40,"30-40",
   IF(Table2[[#This Row],[Age_Cleaned]]&lt;=50,"40-50","50+")))</f>
        <v>30-40</v>
      </c>
      <c r="AF1271" s="2">
        <f>Table2[[#This Row],[MntWines]]+Table2[[#This Row],[MntFruits]]+Table2[[#This Row],[MntMeatProducts]]+Table2[[#This Row],[MntFishProducts]]+Table2[[#This Row],[MntSweetProducts]]+Table2[[#This Row],[MntGoldProds]]</f>
        <v>1440</v>
      </c>
      <c r="AG1271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27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271" s="2">
        <f>IF(Table2[[#This Row],[Marital_Cleaned]]="In Relationship",2,1) + Table2[[#This Row],[Kidhome]] + Table2[[#This Row],[Teenhome]]</f>
        <v>2</v>
      </c>
      <c r="AJ127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271" s="2">
        <f>IF(OR(Table2[[#This Row],[ Income ]]="",Table2[[#This Row],[ Income ]]&gt;200000),ROUND(MEDIAN(Table2[[ Income ]]),0),Table2[[#This Row],[ Income ]])</f>
        <v>75507</v>
      </c>
      <c r="AL1271" s="2" t="str">
        <f>IF(Table2[[#This Row],[Income_Cleaned]]&lt;35000,"Low",
   IF(Table2[[#This Row],[Income_Cleaned]]&lt;=70000,"Medium","High"))</f>
        <v>High</v>
      </c>
    </row>
    <row r="1272" spans="1:38" x14ac:dyDescent="0.35">
      <c r="A1272">
        <v>2963</v>
      </c>
      <c r="B1272">
        <v>1979</v>
      </c>
      <c r="C1272" t="s">
        <v>30</v>
      </c>
      <c r="D1272" t="s">
        <v>37</v>
      </c>
      <c r="E1272">
        <v>75507</v>
      </c>
      <c r="F1272">
        <v>0</v>
      </c>
      <c r="G1272">
        <v>0</v>
      </c>
      <c r="H1272" s="1">
        <v>41761</v>
      </c>
      <c r="I1272">
        <v>56</v>
      </c>
      <c r="J1272">
        <v>709</v>
      </c>
      <c r="K1272">
        <v>93</v>
      </c>
      <c r="L1272">
        <v>374</v>
      </c>
      <c r="M1272">
        <v>104</v>
      </c>
      <c r="N1272">
        <v>80</v>
      </c>
      <c r="O1272">
        <v>80</v>
      </c>
      <c r="P1272">
        <v>1</v>
      </c>
      <c r="Q1272">
        <v>8</v>
      </c>
      <c r="R1272">
        <v>6</v>
      </c>
      <c r="S1272">
        <v>6</v>
      </c>
      <c r="T1272">
        <v>3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 t="s">
        <v>38</v>
      </c>
      <c r="AC1272">
        <f>2014 - Table2[[#This Row],[Year_Birth]]</f>
        <v>35</v>
      </c>
      <c r="AD1272">
        <f>IF(Table2[[#This Row],[Age]]&gt;100, "100", Table2[[#This Row],[Age]])</f>
        <v>35</v>
      </c>
      <c r="AE1272" t="str">
        <f>IF(Table2[[#This Row],[Age_Cleaned]]&lt;30,"&lt;30",
   IF(Table2[[#This Row],[Age_Cleaned]]&lt;=40,"30-40",
   IF(Table2[[#This Row],[Age_Cleaned]]&lt;=50,"40-50","50+")))</f>
        <v>30-40</v>
      </c>
      <c r="AF1272" s="2">
        <f>Table2[[#This Row],[MntWines]]+Table2[[#This Row],[MntFruits]]+Table2[[#This Row],[MntMeatProducts]]+Table2[[#This Row],[MntFishProducts]]+Table2[[#This Row],[MntSweetProducts]]+Table2[[#This Row],[MntGoldProds]]</f>
        <v>1440</v>
      </c>
      <c r="AG1272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27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272" s="2">
        <f>IF(Table2[[#This Row],[Marital_Cleaned]]="In Relationship",2,1) + Table2[[#This Row],[Kidhome]] + Table2[[#This Row],[Teenhome]]</f>
        <v>2</v>
      </c>
      <c r="AJ127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272" s="2">
        <f>IF(OR(Table2[[#This Row],[ Income ]]="",Table2[[#This Row],[ Income ]]&gt;200000),ROUND(MEDIAN(Table2[[ Income ]]),0),Table2[[#This Row],[ Income ]])</f>
        <v>75507</v>
      </c>
      <c r="AL1272" s="2" t="str">
        <f>IF(Table2[[#This Row],[Income_Cleaned]]&lt;35000,"Low",
   IF(Table2[[#This Row],[Income_Cleaned]]&lt;=70000,"Medium","High"))</f>
        <v>High</v>
      </c>
    </row>
    <row r="1273" spans="1:38" x14ac:dyDescent="0.35">
      <c r="A1273">
        <v>10634</v>
      </c>
      <c r="B1273">
        <v>1951</v>
      </c>
      <c r="C1273" t="s">
        <v>43</v>
      </c>
      <c r="D1273" t="s">
        <v>35</v>
      </c>
      <c r="E1273">
        <v>59412</v>
      </c>
      <c r="F1273">
        <v>0</v>
      </c>
      <c r="G1273">
        <v>0</v>
      </c>
      <c r="H1273" s="1">
        <v>41748</v>
      </c>
      <c r="I1273">
        <v>56</v>
      </c>
      <c r="J1273">
        <v>90</v>
      </c>
      <c r="K1273">
        <v>67</v>
      </c>
      <c r="L1273">
        <v>165</v>
      </c>
      <c r="M1273">
        <v>30</v>
      </c>
      <c r="N1273">
        <v>43</v>
      </c>
      <c r="O1273">
        <v>11</v>
      </c>
      <c r="P1273">
        <v>1</v>
      </c>
      <c r="Q1273">
        <v>4</v>
      </c>
      <c r="R1273">
        <v>2</v>
      </c>
      <c r="S1273">
        <v>8</v>
      </c>
      <c r="T1273">
        <v>3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 t="s">
        <v>32</v>
      </c>
      <c r="AC1273">
        <f>2014 - Table2[[#This Row],[Year_Birth]]</f>
        <v>63</v>
      </c>
      <c r="AD1273">
        <f>IF(Table2[[#This Row],[Age]]&gt;100, "100", Table2[[#This Row],[Age]])</f>
        <v>63</v>
      </c>
      <c r="AE1273" t="str">
        <f>IF(Table2[[#This Row],[Age_Cleaned]]&lt;30,"&lt;30",
   IF(Table2[[#This Row],[Age_Cleaned]]&lt;=40,"30-40",
   IF(Table2[[#This Row],[Age_Cleaned]]&lt;=50,"40-50","50+")))</f>
        <v>50+</v>
      </c>
      <c r="AF1273" s="2">
        <f>Table2[[#This Row],[MntWines]]+Table2[[#This Row],[MntFruits]]+Table2[[#This Row],[MntMeatProducts]]+Table2[[#This Row],[MntFishProducts]]+Table2[[#This Row],[MntSweetProducts]]+Table2[[#This Row],[MntGoldProds]]</f>
        <v>406</v>
      </c>
      <c r="AG1273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27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273" s="2">
        <f>IF(Table2[[#This Row],[Marital_Cleaned]]="In Relationship",2,1) + Table2[[#This Row],[Kidhome]] + Table2[[#This Row],[Teenhome]]</f>
        <v>2</v>
      </c>
      <c r="AJ127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273" s="2">
        <f>IF(OR(Table2[[#This Row],[ Income ]]="",Table2[[#This Row],[ Income ]]&gt;200000),ROUND(MEDIAN(Table2[[ Income ]]),0),Table2[[#This Row],[ Income ]])</f>
        <v>59412</v>
      </c>
      <c r="AL1273" s="2" t="str">
        <f>IF(Table2[[#This Row],[Income_Cleaned]]&lt;35000,"Low",
   IF(Table2[[#This Row],[Income_Cleaned]]&lt;=70000,"Medium","High"))</f>
        <v>Medium</v>
      </c>
    </row>
    <row r="1274" spans="1:38" x14ac:dyDescent="0.35">
      <c r="A1274">
        <v>5180</v>
      </c>
      <c r="B1274">
        <v>1968</v>
      </c>
      <c r="C1274" t="s">
        <v>39</v>
      </c>
      <c r="D1274" t="s">
        <v>31</v>
      </c>
      <c r="E1274">
        <v>50616</v>
      </c>
      <c r="F1274">
        <v>0</v>
      </c>
      <c r="G1274">
        <v>1</v>
      </c>
      <c r="H1274" s="1">
        <v>41747</v>
      </c>
      <c r="I1274">
        <v>56</v>
      </c>
      <c r="J1274">
        <v>128</v>
      </c>
      <c r="K1274">
        <v>0</v>
      </c>
      <c r="L1274">
        <v>16</v>
      </c>
      <c r="M1274">
        <v>0</v>
      </c>
      <c r="N1274">
        <v>1</v>
      </c>
      <c r="O1274">
        <v>4</v>
      </c>
      <c r="P1274">
        <v>2</v>
      </c>
      <c r="Q1274">
        <v>4</v>
      </c>
      <c r="R1274">
        <v>0</v>
      </c>
      <c r="S1274">
        <v>4</v>
      </c>
      <c r="T1274">
        <v>7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 t="s">
        <v>32</v>
      </c>
      <c r="AC1274">
        <f>2014 - Table2[[#This Row],[Year_Birth]]</f>
        <v>46</v>
      </c>
      <c r="AD1274">
        <f>IF(Table2[[#This Row],[Age]]&gt;100, "100", Table2[[#This Row],[Age]])</f>
        <v>46</v>
      </c>
      <c r="AE1274" t="str">
        <f>IF(Table2[[#This Row],[Age_Cleaned]]&lt;30,"&lt;30",
   IF(Table2[[#This Row],[Age_Cleaned]]&lt;=40,"30-40",
   IF(Table2[[#This Row],[Age_Cleaned]]&lt;=50,"40-50","50+")))</f>
        <v>40-50</v>
      </c>
      <c r="AF1274" s="2">
        <f>Table2[[#This Row],[MntWines]]+Table2[[#This Row],[MntFruits]]+Table2[[#This Row],[MntMeatProducts]]+Table2[[#This Row],[MntFishProducts]]+Table2[[#This Row],[MntSweetProducts]]+Table2[[#This Row],[MntGoldProds]]</f>
        <v>149</v>
      </c>
      <c r="AG1274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27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1274" s="2">
        <f>IF(Table2[[#This Row],[Marital_Cleaned]]="In Relationship",2,1) + Table2[[#This Row],[Kidhome]] + Table2[[#This Row],[Teenhome]]</f>
        <v>2</v>
      </c>
      <c r="AJ127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274" s="2">
        <f>IF(OR(Table2[[#This Row],[ Income ]]="",Table2[[#This Row],[ Income ]]&gt;200000),ROUND(MEDIAN(Table2[[ Income ]]),0),Table2[[#This Row],[ Income ]])</f>
        <v>50616</v>
      </c>
      <c r="AL1274" s="2" t="str">
        <f>IF(Table2[[#This Row],[Income_Cleaned]]&lt;35000,"Low",
   IF(Table2[[#This Row],[Income_Cleaned]]&lt;=70000,"Medium","High"))</f>
        <v>Medium</v>
      </c>
    </row>
    <row r="1275" spans="1:38" x14ac:dyDescent="0.35">
      <c r="A1275">
        <v>6866</v>
      </c>
      <c r="B1275">
        <v>1969</v>
      </c>
      <c r="C1275" t="s">
        <v>43</v>
      </c>
      <c r="D1275" t="s">
        <v>37</v>
      </c>
      <c r="E1275">
        <v>35924</v>
      </c>
      <c r="F1275">
        <v>1</v>
      </c>
      <c r="G1275">
        <v>1</v>
      </c>
      <c r="H1275" s="1">
        <v>41721</v>
      </c>
      <c r="I1275">
        <v>56</v>
      </c>
      <c r="J1275">
        <v>8</v>
      </c>
      <c r="K1275">
        <v>0</v>
      </c>
      <c r="L1275">
        <v>14</v>
      </c>
      <c r="M1275">
        <v>2</v>
      </c>
      <c r="N1275">
        <v>3</v>
      </c>
      <c r="O1275">
        <v>7</v>
      </c>
      <c r="P1275">
        <v>1</v>
      </c>
      <c r="Q1275">
        <v>1</v>
      </c>
      <c r="R1275">
        <v>0</v>
      </c>
      <c r="S1275">
        <v>3</v>
      </c>
      <c r="T1275">
        <v>5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 t="s">
        <v>45</v>
      </c>
      <c r="AC1275">
        <f>2014 - Table2[[#This Row],[Year_Birth]]</f>
        <v>45</v>
      </c>
      <c r="AD1275">
        <f>IF(Table2[[#This Row],[Age]]&gt;100, "100", Table2[[#This Row],[Age]])</f>
        <v>45</v>
      </c>
      <c r="AE1275" t="str">
        <f>IF(Table2[[#This Row],[Age_Cleaned]]&lt;30,"&lt;30",
   IF(Table2[[#This Row],[Age_Cleaned]]&lt;=40,"30-40",
   IF(Table2[[#This Row],[Age_Cleaned]]&lt;=50,"40-50","50+")))</f>
        <v>40-50</v>
      </c>
      <c r="AF1275" s="2">
        <f>Table2[[#This Row],[MntWines]]+Table2[[#This Row],[MntFruits]]+Table2[[#This Row],[MntMeatProducts]]+Table2[[#This Row],[MntFishProducts]]+Table2[[#This Row],[MntSweetProducts]]+Table2[[#This Row],[MntGoldProds]]</f>
        <v>34</v>
      </c>
      <c r="AG1275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27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275" s="2">
        <f>IF(Table2[[#This Row],[Marital_Cleaned]]="In Relationship",2,1) + Table2[[#This Row],[Kidhome]] + Table2[[#This Row],[Teenhome]]</f>
        <v>4</v>
      </c>
      <c r="AJ127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275" s="2">
        <f>IF(OR(Table2[[#This Row],[ Income ]]="",Table2[[#This Row],[ Income ]]&gt;200000),ROUND(MEDIAN(Table2[[ Income ]]),0),Table2[[#This Row],[ Income ]])</f>
        <v>35924</v>
      </c>
      <c r="AL1275" s="2" t="str">
        <f>IF(Table2[[#This Row],[Income_Cleaned]]&lt;35000,"Low",
   IF(Table2[[#This Row],[Income_Cleaned]]&lt;=70000,"Medium","High"))</f>
        <v>Medium</v>
      </c>
    </row>
    <row r="1276" spans="1:38" x14ac:dyDescent="0.35">
      <c r="A1276">
        <v>1328</v>
      </c>
      <c r="B1276">
        <v>1982</v>
      </c>
      <c r="C1276" t="s">
        <v>40</v>
      </c>
      <c r="D1276" t="s">
        <v>35</v>
      </c>
      <c r="E1276">
        <v>57937</v>
      </c>
      <c r="F1276">
        <v>0</v>
      </c>
      <c r="G1276">
        <v>1</v>
      </c>
      <c r="H1276" s="1">
        <v>41686</v>
      </c>
      <c r="I1276">
        <v>56</v>
      </c>
      <c r="J1276">
        <v>261</v>
      </c>
      <c r="K1276">
        <v>42</v>
      </c>
      <c r="L1276">
        <v>144</v>
      </c>
      <c r="M1276">
        <v>55</v>
      </c>
      <c r="N1276">
        <v>48</v>
      </c>
      <c r="O1276">
        <v>133</v>
      </c>
      <c r="P1276">
        <v>3</v>
      </c>
      <c r="Q1276">
        <v>4</v>
      </c>
      <c r="R1276">
        <v>4</v>
      </c>
      <c r="S1276">
        <v>9</v>
      </c>
      <c r="T1276">
        <v>3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 t="s">
        <v>45</v>
      </c>
      <c r="AC1276">
        <f>2014 - Table2[[#This Row],[Year_Birth]]</f>
        <v>32</v>
      </c>
      <c r="AD1276">
        <f>IF(Table2[[#This Row],[Age]]&gt;100, "100", Table2[[#This Row],[Age]])</f>
        <v>32</v>
      </c>
      <c r="AE1276" t="str">
        <f>IF(Table2[[#This Row],[Age_Cleaned]]&lt;30,"&lt;30",
   IF(Table2[[#This Row],[Age_Cleaned]]&lt;=40,"30-40",
   IF(Table2[[#This Row],[Age_Cleaned]]&lt;=50,"40-50","50+")))</f>
        <v>30-40</v>
      </c>
      <c r="AF1276" s="2">
        <f>Table2[[#This Row],[MntWines]]+Table2[[#This Row],[MntFruits]]+Table2[[#This Row],[MntMeatProducts]]+Table2[[#This Row],[MntFishProducts]]+Table2[[#This Row],[MntSweetProducts]]+Table2[[#This Row],[MntGoldProds]]</f>
        <v>683</v>
      </c>
      <c r="AG1276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27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276" s="2">
        <f>IF(Table2[[#This Row],[Marital_Cleaned]]="In Relationship",2,1) + Table2[[#This Row],[Kidhome]] + Table2[[#This Row],[Teenhome]]</f>
        <v>3</v>
      </c>
      <c r="AJ127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1276" s="2">
        <f>IF(OR(Table2[[#This Row],[ Income ]]="",Table2[[#This Row],[ Income ]]&gt;200000),ROUND(MEDIAN(Table2[[ Income ]]),0),Table2[[#This Row],[ Income ]])</f>
        <v>57937</v>
      </c>
      <c r="AL1276" s="2" t="str">
        <f>IF(Table2[[#This Row],[Income_Cleaned]]&lt;35000,"Low",
   IF(Table2[[#This Row],[Income_Cleaned]]&lt;=70000,"Medium","High"))</f>
        <v>Medium</v>
      </c>
    </row>
    <row r="1277" spans="1:38" x14ac:dyDescent="0.35">
      <c r="A1277">
        <v>1139</v>
      </c>
      <c r="B1277">
        <v>1984</v>
      </c>
      <c r="C1277" t="s">
        <v>39</v>
      </c>
      <c r="D1277" t="s">
        <v>35</v>
      </c>
      <c r="E1277">
        <v>73356</v>
      </c>
      <c r="F1277">
        <v>0</v>
      </c>
      <c r="G1277">
        <v>0</v>
      </c>
      <c r="H1277" s="1">
        <v>41676</v>
      </c>
      <c r="I1277">
        <v>56</v>
      </c>
      <c r="J1277">
        <v>1050</v>
      </c>
      <c r="K1277">
        <v>14</v>
      </c>
      <c r="L1277">
        <v>322</v>
      </c>
      <c r="M1277">
        <v>0</v>
      </c>
      <c r="N1277">
        <v>14</v>
      </c>
      <c r="O1277">
        <v>112</v>
      </c>
      <c r="P1277">
        <v>1</v>
      </c>
      <c r="Q1277">
        <v>5</v>
      </c>
      <c r="R1277">
        <v>11</v>
      </c>
      <c r="S1277">
        <v>5</v>
      </c>
      <c r="T1277">
        <v>2</v>
      </c>
      <c r="U1277">
        <v>1</v>
      </c>
      <c r="V1277">
        <v>0</v>
      </c>
      <c r="W1277">
        <v>1</v>
      </c>
      <c r="X1277">
        <v>1</v>
      </c>
      <c r="Y1277">
        <v>0</v>
      </c>
      <c r="Z1277">
        <v>1</v>
      </c>
      <c r="AA1277">
        <v>0</v>
      </c>
      <c r="AB1277" t="s">
        <v>32</v>
      </c>
      <c r="AC1277">
        <f>2014 - Table2[[#This Row],[Year_Birth]]</f>
        <v>30</v>
      </c>
      <c r="AD1277">
        <f>IF(Table2[[#This Row],[Age]]&gt;100, "100", Table2[[#This Row],[Age]])</f>
        <v>30</v>
      </c>
      <c r="AE1277" t="str">
        <f>IF(Table2[[#This Row],[Age_Cleaned]]&lt;30,"&lt;30",
   IF(Table2[[#This Row],[Age_Cleaned]]&lt;=40,"30-40",
   IF(Table2[[#This Row],[Age_Cleaned]]&lt;=50,"40-50","50+")))</f>
        <v>30-40</v>
      </c>
      <c r="AF1277" s="2">
        <f>Table2[[#This Row],[MntWines]]+Table2[[#This Row],[MntFruits]]+Table2[[#This Row],[MntMeatProducts]]+Table2[[#This Row],[MntFishProducts]]+Table2[[#This Row],[MntSweetProducts]]+Table2[[#This Row],[MntGoldProds]]</f>
        <v>1512</v>
      </c>
      <c r="AG1277" s="2">
        <f>Table2[[#This Row],[AcceptedCmp1]] + Table2[[#This Row],[AcceptedCmp2]] + Table2[[#This Row],[AcceptedCmp3]] + Table2[[#This Row],[AcceptedCmp4]] + Table2[[#This Row],[AcceptedCmp5]] + Table2[[#This Row],[Response]]</f>
        <v>4</v>
      </c>
      <c r="AH127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277" s="2">
        <f>IF(Table2[[#This Row],[Marital_Cleaned]]="In Relationship",2,1) + Table2[[#This Row],[Kidhome]] + Table2[[#This Row],[Teenhome]]</f>
        <v>2</v>
      </c>
      <c r="AJ127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277" s="2">
        <f>IF(OR(Table2[[#This Row],[ Income ]]="",Table2[[#This Row],[ Income ]]&gt;200000),ROUND(MEDIAN(Table2[[ Income ]]),0),Table2[[#This Row],[ Income ]])</f>
        <v>73356</v>
      </c>
      <c r="AL1277" s="2" t="str">
        <f>IF(Table2[[#This Row],[Income_Cleaned]]&lt;35000,"Low",
   IF(Table2[[#This Row],[Income_Cleaned]]&lt;=70000,"Medium","High"))</f>
        <v>High</v>
      </c>
    </row>
    <row r="1278" spans="1:38" x14ac:dyDescent="0.35">
      <c r="A1278">
        <v>4961</v>
      </c>
      <c r="B1278">
        <v>1974</v>
      </c>
      <c r="C1278" t="s">
        <v>43</v>
      </c>
      <c r="D1278" t="s">
        <v>37</v>
      </c>
      <c r="E1278">
        <v>21255</v>
      </c>
      <c r="F1278">
        <v>1</v>
      </c>
      <c r="G1278">
        <v>0</v>
      </c>
      <c r="H1278" s="1">
        <v>41660</v>
      </c>
      <c r="I1278">
        <v>56</v>
      </c>
      <c r="J1278">
        <v>29</v>
      </c>
      <c r="K1278">
        <v>0</v>
      </c>
      <c r="L1278">
        <v>25</v>
      </c>
      <c r="M1278">
        <v>2</v>
      </c>
      <c r="N1278">
        <v>2</v>
      </c>
      <c r="O1278">
        <v>3</v>
      </c>
      <c r="P1278">
        <v>4</v>
      </c>
      <c r="Q1278">
        <v>2</v>
      </c>
      <c r="R1278">
        <v>1</v>
      </c>
      <c r="S1278">
        <v>4</v>
      </c>
      <c r="T1278">
        <v>4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 t="s">
        <v>32</v>
      </c>
      <c r="AC1278">
        <f>2014 - Table2[[#This Row],[Year_Birth]]</f>
        <v>40</v>
      </c>
      <c r="AD1278">
        <f>IF(Table2[[#This Row],[Age]]&gt;100, "100", Table2[[#This Row],[Age]])</f>
        <v>40</v>
      </c>
      <c r="AE1278" t="str">
        <f>IF(Table2[[#This Row],[Age_Cleaned]]&lt;30,"&lt;30",
   IF(Table2[[#This Row],[Age_Cleaned]]&lt;=40,"30-40",
   IF(Table2[[#This Row],[Age_Cleaned]]&lt;=50,"40-50","50+")))</f>
        <v>30-40</v>
      </c>
      <c r="AF1278" s="2">
        <f>Table2[[#This Row],[MntWines]]+Table2[[#This Row],[MntFruits]]+Table2[[#This Row],[MntMeatProducts]]+Table2[[#This Row],[MntFishProducts]]+Table2[[#This Row],[MntSweetProducts]]+Table2[[#This Row],[MntGoldProds]]</f>
        <v>61</v>
      </c>
      <c r="AG1278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27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278" s="2">
        <f>IF(Table2[[#This Row],[Marital_Cleaned]]="In Relationship",2,1) + Table2[[#This Row],[Kidhome]] + Table2[[#This Row],[Teenhome]]</f>
        <v>3</v>
      </c>
      <c r="AJ127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278" s="2">
        <f>IF(OR(Table2[[#This Row],[ Income ]]="",Table2[[#This Row],[ Income ]]&gt;200000),ROUND(MEDIAN(Table2[[ Income ]]),0),Table2[[#This Row],[ Income ]])</f>
        <v>21255</v>
      </c>
      <c r="AL1278" s="2" t="str">
        <f>IF(Table2[[#This Row],[Income_Cleaned]]&lt;35000,"Low",
   IF(Table2[[#This Row],[Income_Cleaned]]&lt;=70000,"Medium","High"))</f>
        <v>Low</v>
      </c>
    </row>
    <row r="1279" spans="1:38" x14ac:dyDescent="0.35">
      <c r="A1279">
        <v>5177</v>
      </c>
      <c r="B1279">
        <v>1974</v>
      </c>
      <c r="C1279" t="s">
        <v>43</v>
      </c>
      <c r="D1279" t="s">
        <v>35</v>
      </c>
      <c r="E1279">
        <v>58494</v>
      </c>
      <c r="F1279">
        <v>0</v>
      </c>
      <c r="G1279">
        <v>1</v>
      </c>
      <c r="H1279" s="1">
        <v>41620</v>
      </c>
      <c r="I1279">
        <v>56</v>
      </c>
      <c r="J1279">
        <v>298</v>
      </c>
      <c r="K1279">
        <v>7</v>
      </c>
      <c r="L1279">
        <v>68</v>
      </c>
      <c r="M1279">
        <v>4</v>
      </c>
      <c r="N1279">
        <v>0</v>
      </c>
      <c r="O1279">
        <v>19</v>
      </c>
      <c r="P1279">
        <v>2</v>
      </c>
      <c r="Q1279">
        <v>6</v>
      </c>
      <c r="R1279">
        <v>2</v>
      </c>
      <c r="S1279">
        <v>6</v>
      </c>
      <c r="T1279">
        <v>6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 t="s">
        <v>45</v>
      </c>
      <c r="AC1279">
        <f>2014 - Table2[[#This Row],[Year_Birth]]</f>
        <v>40</v>
      </c>
      <c r="AD1279">
        <f>IF(Table2[[#This Row],[Age]]&gt;100, "100", Table2[[#This Row],[Age]])</f>
        <v>40</v>
      </c>
      <c r="AE1279" t="str">
        <f>IF(Table2[[#This Row],[Age_Cleaned]]&lt;30,"&lt;30",
   IF(Table2[[#This Row],[Age_Cleaned]]&lt;=40,"30-40",
   IF(Table2[[#This Row],[Age_Cleaned]]&lt;=50,"40-50","50+")))</f>
        <v>30-40</v>
      </c>
      <c r="AF1279" s="2">
        <f>Table2[[#This Row],[MntWines]]+Table2[[#This Row],[MntFruits]]+Table2[[#This Row],[MntMeatProducts]]+Table2[[#This Row],[MntFishProducts]]+Table2[[#This Row],[MntSweetProducts]]+Table2[[#This Row],[MntGoldProds]]</f>
        <v>396</v>
      </c>
      <c r="AG1279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27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279" s="2">
        <f>IF(Table2[[#This Row],[Marital_Cleaned]]="In Relationship",2,1) + Table2[[#This Row],[Kidhome]] + Table2[[#This Row],[Teenhome]]</f>
        <v>3</v>
      </c>
      <c r="AJ127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279" s="2">
        <f>IF(OR(Table2[[#This Row],[ Income ]]="",Table2[[#This Row],[ Income ]]&gt;200000),ROUND(MEDIAN(Table2[[ Income ]]),0),Table2[[#This Row],[ Income ]])</f>
        <v>58494</v>
      </c>
      <c r="AL1279" s="2" t="str">
        <f>IF(Table2[[#This Row],[Income_Cleaned]]&lt;35000,"Low",
   IF(Table2[[#This Row],[Income_Cleaned]]&lt;=70000,"Medium","High"))</f>
        <v>Medium</v>
      </c>
    </row>
    <row r="1280" spans="1:38" x14ac:dyDescent="0.35">
      <c r="A1280">
        <v>2075</v>
      </c>
      <c r="B1280">
        <v>1969</v>
      </c>
      <c r="C1280" t="s">
        <v>30</v>
      </c>
      <c r="D1280" t="s">
        <v>35</v>
      </c>
      <c r="E1280">
        <v>72460</v>
      </c>
      <c r="F1280">
        <v>0</v>
      </c>
      <c r="G1280">
        <v>0</v>
      </c>
      <c r="H1280" s="1">
        <v>41592</v>
      </c>
      <c r="I1280">
        <v>56</v>
      </c>
      <c r="J1280">
        <v>377</v>
      </c>
      <c r="K1280">
        <v>10</v>
      </c>
      <c r="L1280">
        <v>540</v>
      </c>
      <c r="M1280">
        <v>80</v>
      </c>
      <c r="N1280">
        <v>30</v>
      </c>
      <c r="O1280">
        <v>10</v>
      </c>
      <c r="P1280">
        <v>1</v>
      </c>
      <c r="Q1280">
        <v>3</v>
      </c>
      <c r="R1280">
        <v>5</v>
      </c>
      <c r="S1280">
        <v>7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 t="s">
        <v>45</v>
      </c>
      <c r="AC1280">
        <f>2014 - Table2[[#This Row],[Year_Birth]]</f>
        <v>45</v>
      </c>
      <c r="AD1280">
        <f>IF(Table2[[#This Row],[Age]]&gt;100, "100", Table2[[#This Row],[Age]])</f>
        <v>45</v>
      </c>
      <c r="AE1280" t="str">
        <f>IF(Table2[[#This Row],[Age_Cleaned]]&lt;30,"&lt;30",
   IF(Table2[[#This Row],[Age_Cleaned]]&lt;=40,"30-40",
   IF(Table2[[#This Row],[Age_Cleaned]]&lt;=50,"40-50","50+")))</f>
        <v>40-50</v>
      </c>
      <c r="AF1280" s="2">
        <f>Table2[[#This Row],[MntWines]]+Table2[[#This Row],[MntFruits]]+Table2[[#This Row],[MntMeatProducts]]+Table2[[#This Row],[MntFishProducts]]+Table2[[#This Row],[MntSweetProducts]]+Table2[[#This Row],[MntGoldProds]]</f>
        <v>1047</v>
      </c>
      <c r="AG1280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28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280" s="2">
        <f>IF(Table2[[#This Row],[Marital_Cleaned]]="In Relationship",2,1) + Table2[[#This Row],[Kidhome]] + Table2[[#This Row],[Teenhome]]</f>
        <v>2</v>
      </c>
      <c r="AJ128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280" s="2">
        <f>IF(OR(Table2[[#This Row],[ Income ]]="",Table2[[#This Row],[ Income ]]&gt;200000),ROUND(MEDIAN(Table2[[ Income ]]),0),Table2[[#This Row],[ Income ]])</f>
        <v>72460</v>
      </c>
      <c r="AL1280" s="2" t="str">
        <f>IF(Table2[[#This Row],[Income_Cleaned]]&lt;35000,"Low",
   IF(Table2[[#This Row],[Income_Cleaned]]&lt;=70000,"Medium","High"))</f>
        <v>High</v>
      </c>
    </row>
    <row r="1281" spans="1:38" x14ac:dyDescent="0.35">
      <c r="A1281">
        <v>3428</v>
      </c>
      <c r="B1281">
        <v>1991</v>
      </c>
      <c r="C1281" t="s">
        <v>39</v>
      </c>
      <c r="D1281" t="s">
        <v>37</v>
      </c>
      <c r="E1281">
        <v>68682</v>
      </c>
      <c r="F1281">
        <v>0</v>
      </c>
      <c r="G1281">
        <v>0</v>
      </c>
      <c r="H1281" s="1">
        <v>41553</v>
      </c>
      <c r="I1281">
        <v>56</v>
      </c>
      <c r="J1281">
        <v>919</v>
      </c>
      <c r="K1281">
        <v>0</v>
      </c>
      <c r="L1281">
        <v>505</v>
      </c>
      <c r="M1281">
        <v>99</v>
      </c>
      <c r="N1281">
        <v>30</v>
      </c>
      <c r="O1281">
        <v>45</v>
      </c>
      <c r="P1281">
        <v>1</v>
      </c>
      <c r="Q1281">
        <v>4</v>
      </c>
      <c r="R1281">
        <v>9</v>
      </c>
      <c r="S1281">
        <v>10</v>
      </c>
      <c r="T1281">
        <v>2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 t="s">
        <v>32</v>
      </c>
      <c r="AC1281">
        <f>2014 - Table2[[#This Row],[Year_Birth]]</f>
        <v>23</v>
      </c>
      <c r="AD1281">
        <f>IF(Table2[[#This Row],[Age]]&gt;100, "100", Table2[[#This Row],[Age]])</f>
        <v>23</v>
      </c>
      <c r="AE1281" t="str">
        <f>IF(Table2[[#This Row],[Age_Cleaned]]&lt;30,"&lt;30",
   IF(Table2[[#This Row],[Age_Cleaned]]&lt;=40,"30-40",
   IF(Table2[[#This Row],[Age_Cleaned]]&lt;=50,"40-50","50+")))</f>
        <v>&lt;30</v>
      </c>
      <c r="AF1281" s="2">
        <f>Table2[[#This Row],[MntWines]]+Table2[[#This Row],[MntFruits]]+Table2[[#This Row],[MntMeatProducts]]+Table2[[#This Row],[MntFishProducts]]+Table2[[#This Row],[MntSweetProducts]]+Table2[[#This Row],[MntGoldProds]]</f>
        <v>1598</v>
      </c>
      <c r="AG1281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28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281" s="2">
        <f>IF(Table2[[#This Row],[Marital_Cleaned]]="In Relationship",2,1) + Table2[[#This Row],[Kidhome]] + Table2[[#This Row],[Teenhome]]</f>
        <v>2</v>
      </c>
      <c r="AJ128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281" s="2">
        <f>IF(OR(Table2[[#This Row],[ Income ]]="",Table2[[#This Row],[ Income ]]&gt;200000),ROUND(MEDIAN(Table2[[ Income ]]),0),Table2[[#This Row],[ Income ]])</f>
        <v>68682</v>
      </c>
      <c r="AL1281" s="2" t="str">
        <f>IF(Table2[[#This Row],[Income_Cleaned]]&lt;35000,"Low",
   IF(Table2[[#This Row],[Income_Cleaned]]&lt;=70000,"Medium","High"))</f>
        <v>Medium</v>
      </c>
    </row>
    <row r="1282" spans="1:38" x14ac:dyDescent="0.35">
      <c r="A1282">
        <v>4500</v>
      </c>
      <c r="B1282">
        <v>1991</v>
      </c>
      <c r="C1282" t="s">
        <v>39</v>
      </c>
      <c r="D1282" t="s">
        <v>37</v>
      </c>
      <c r="E1282">
        <v>68682</v>
      </c>
      <c r="F1282">
        <v>0</v>
      </c>
      <c r="G1282">
        <v>0</v>
      </c>
      <c r="H1282" s="1">
        <v>41553</v>
      </c>
      <c r="I1282">
        <v>56</v>
      </c>
      <c r="J1282">
        <v>919</v>
      </c>
      <c r="K1282">
        <v>0</v>
      </c>
      <c r="L1282">
        <v>505</v>
      </c>
      <c r="M1282">
        <v>99</v>
      </c>
      <c r="N1282">
        <v>30</v>
      </c>
      <c r="O1282">
        <v>45</v>
      </c>
      <c r="P1282">
        <v>1</v>
      </c>
      <c r="Q1282">
        <v>4</v>
      </c>
      <c r="R1282">
        <v>9</v>
      </c>
      <c r="S1282">
        <v>10</v>
      </c>
      <c r="T1282">
        <v>2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 t="s">
        <v>32</v>
      </c>
      <c r="AC1282">
        <f>2014 - Table2[[#This Row],[Year_Birth]]</f>
        <v>23</v>
      </c>
      <c r="AD1282">
        <f>IF(Table2[[#This Row],[Age]]&gt;100, "100", Table2[[#This Row],[Age]])</f>
        <v>23</v>
      </c>
      <c r="AE1282" t="str">
        <f>IF(Table2[[#This Row],[Age_Cleaned]]&lt;30,"&lt;30",
   IF(Table2[[#This Row],[Age_Cleaned]]&lt;=40,"30-40",
   IF(Table2[[#This Row],[Age_Cleaned]]&lt;=50,"40-50","50+")))</f>
        <v>&lt;30</v>
      </c>
      <c r="AF1282" s="2">
        <f>Table2[[#This Row],[MntWines]]+Table2[[#This Row],[MntFruits]]+Table2[[#This Row],[MntMeatProducts]]+Table2[[#This Row],[MntFishProducts]]+Table2[[#This Row],[MntSweetProducts]]+Table2[[#This Row],[MntGoldProds]]</f>
        <v>1598</v>
      </c>
      <c r="AG1282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28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282" s="2">
        <f>IF(Table2[[#This Row],[Marital_Cleaned]]="In Relationship",2,1) + Table2[[#This Row],[Kidhome]] + Table2[[#This Row],[Teenhome]]</f>
        <v>2</v>
      </c>
      <c r="AJ128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282" s="2">
        <f>IF(OR(Table2[[#This Row],[ Income ]]="",Table2[[#This Row],[ Income ]]&gt;200000),ROUND(MEDIAN(Table2[[ Income ]]),0),Table2[[#This Row],[ Income ]])</f>
        <v>68682</v>
      </c>
      <c r="AL1282" s="2" t="str">
        <f>IF(Table2[[#This Row],[Income_Cleaned]]&lt;35000,"Low",
   IF(Table2[[#This Row],[Income_Cleaned]]&lt;=70000,"Medium","High"))</f>
        <v>Medium</v>
      </c>
    </row>
    <row r="1283" spans="1:38" x14ac:dyDescent="0.35">
      <c r="A1283">
        <v>7369</v>
      </c>
      <c r="B1283">
        <v>1981</v>
      </c>
      <c r="C1283" t="s">
        <v>43</v>
      </c>
      <c r="D1283" t="s">
        <v>35</v>
      </c>
      <c r="E1283">
        <v>36959</v>
      </c>
      <c r="F1283">
        <v>1</v>
      </c>
      <c r="G1283">
        <v>0</v>
      </c>
      <c r="H1283" s="1">
        <v>41549</v>
      </c>
      <c r="I1283">
        <v>56</v>
      </c>
      <c r="J1283">
        <v>25</v>
      </c>
      <c r="K1283">
        <v>6</v>
      </c>
      <c r="L1283">
        <v>25</v>
      </c>
      <c r="M1283">
        <v>6</v>
      </c>
      <c r="N1283">
        <v>0</v>
      </c>
      <c r="O1283">
        <v>0</v>
      </c>
      <c r="P1283">
        <v>2</v>
      </c>
      <c r="Q1283">
        <v>2</v>
      </c>
      <c r="R1283">
        <v>0</v>
      </c>
      <c r="S1283">
        <v>3</v>
      </c>
      <c r="T1283">
        <v>8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 t="s">
        <v>32</v>
      </c>
      <c r="AC1283">
        <f>2014 - Table2[[#This Row],[Year_Birth]]</f>
        <v>33</v>
      </c>
      <c r="AD1283">
        <f>IF(Table2[[#This Row],[Age]]&gt;100, "100", Table2[[#This Row],[Age]])</f>
        <v>33</v>
      </c>
      <c r="AE1283" t="str">
        <f>IF(Table2[[#This Row],[Age_Cleaned]]&lt;30,"&lt;30",
   IF(Table2[[#This Row],[Age_Cleaned]]&lt;=40,"30-40",
   IF(Table2[[#This Row],[Age_Cleaned]]&lt;=50,"40-50","50+")))</f>
        <v>30-40</v>
      </c>
      <c r="AF1283" s="2">
        <f>Table2[[#This Row],[MntWines]]+Table2[[#This Row],[MntFruits]]+Table2[[#This Row],[MntMeatProducts]]+Table2[[#This Row],[MntFishProducts]]+Table2[[#This Row],[MntSweetProducts]]+Table2[[#This Row],[MntGoldProds]]</f>
        <v>62</v>
      </c>
      <c r="AG1283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28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283" s="2">
        <f>IF(Table2[[#This Row],[Marital_Cleaned]]="In Relationship",2,1) + Table2[[#This Row],[Kidhome]] + Table2[[#This Row],[Teenhome]]</f>
        <v>3</v>
      </c>
      <c r="AJ128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283" s="2">
        <f>IF(OR(Table2[[#This Row],[ Income ]]="",Table2[[#This Row],[ Income ]]&gt;200000),ROUND(MEDIAN(Table2[[ Income ]]),0),Table2[[#This Row],[ Income ]])</f>
        <v>36959</v>
      </c>
      <c r="AL1283" s="2" t="str">
        <f>IF(Table2[[#This Row],[Income_Cleaned]]&lt;35000,"Low",
   IF(Table2[[#This Row],[Income_Cleaned]]&lt;=70000,"Medium","High"))</f>
        <v>Medium</v>
      </c>
    </row>
    <row r="1284" spans="1:38" x14ac:dyDescent="0.35">
      <c r="A1284">
        <v>4381</v>
      </c>
      <c r="B1284">
        <v>1971</v>
      </c>
      <c r="C1284" t="s">
        <v>39</v>
      </c>
      <c r="D1284" t="s">
        <v>35</v>
      </c>
      <c r="E1284">
        <v>46463</v>
      </c>
      <c r="F1284">
        <v>1</v>
      </c>
      <c r="G1284">
        <v>1</v>
      </c>
      <c r="H1284" s="1">
        <v>41504</v>
      </c>
      <c r="I1284">
        <v>56</v>
      </c>
      <c r="J1284">
        <v>163</v>
      </c>
      <c r="K1284">
        <v>2</v>
      </c>
      <c r="L1284">
        <v>40</v>
      </c>
      <c r="M1284">
        <v>8</v>
      </c>
      <c r="N1284">
        <v>11</v>
      </c>
      <c r="O1284">
        <v>11</v>
      </c>
      <c r="P1284">
        <v>7</v>
      </c>
      <c r="Q1284">
        <v>3</v>
      </c>
      <c r="R1284">
        <v>1</v>
      </c>
      <c r="S1284">
        <v>6</v>
      </c>
      <c r="T1284">
        <v>6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 t="s">
        <v>32</v>
      </c>
      <c r="AC1284">
        <f>2014 - Table2[[#This Row],[Year_Birth]]</f>
        <v>43</v>
      </c>
      <c r="AD1284">
        <f>IF(Table2[[#This Row],[Age]]&gt;100, "100", Table2[[#This Row],[Age]])</f>
        <v>43</v>
      </c>
      <c r="AE1284" t="str">
        <f>IF(Table2[[#This Row],[Age_Cleaned]]&lt;30,"&lt;30",
   IF(Table2[[#This Row],[Age_Cleaned]]&lt;=40,"30-40",
   IF(Table2[[#This Row],[Age_Cleaned]]&lt;=50,"40-50","50+")))</f>
        <v>40-50</v>
      </c>
      <c r="AF1284" s="2">
        <f>Table2[[#This Row],[MntWines]]+Table2[[#This Row],[MntFruits]]+Table2[[#This Row],[MntMeatProducts]]+Table2[[#This Row],[MntFishProducts]]+Table2[[#This Row],[MntSweetProducts]]+Table2[[#This Row],[MntGoldProds]]</f>
        <v>235</v>
      </c>
      <c r="AG1284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28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284" s="2">
        <f>IF(Table2[[#This Row],[Marital_Cleaned]]="In Relationship",2,1) + Table2[[#This Row],[Kidhome]] + Table2[[#This Row],[Teenhome]]</f>
        <v>4</v>
      </c>
      <c r="AJ128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284" s="2">
        <f>IF(OR(Table2[[#This Row],[ Income ]]="",Table2[[#This Row],[ Income ]]&gt;200000),ROUND(MEDIAN(Table2[[ Income ]]),0),Table2[[#This Row],[ Income ]])</f>
        <v>46463</v>
      </c>
      <c r="AL1284" s="2" t="str">
        <f>IF(Table2[[#This Row],[Income_Cleaned]]&lt;35000,"Low",
   IF(Table2[[#This Row],[Income_Cleaned]]&lt;=70000,"Medium","High"))</f>
        <v>Medium</v>
      </c>
    </row>
    <row r="1285" spans="1:38" x14ac:dyDescent="0.35">
      <c r="A1285">
        <v>9964</v>
      </c>
      <c r="B1285">
        <v>1979</v>
      </c>
      <c r="C1285" t="s">
        <v>30</v>
      </c>
      <c r="D1285" t="s">
        <v>33</v>
      </c>
      <c r="E1285">
        <v>61825</v>
      </c>
      <c r="F1285">
        <v>0</v>
      </c>
      <c r="G1285">
        <v>1</v>
      </c>
      <c r="H1285" s="1">
        <v>41493</v>
      </c>
      <c r="I1285">
        <v>56</v>
      </c>
      <c r="J1285">
        <v>162</v>
      </c>
      <c r="K1285">
        <v>50</v>
      </c>
      <c r="L1285">
        <v>100</v>
      </c>
      <c r="M1285">
        <v>55</v>
      </c>
      <c r="N1285">
        <v>30</v>
      </c>
      <c r="O1285">
        <v>27</v>
      </c>
      <c r="P1285">
        <v>1</v>
      </c>
      <c r="Q1285">
        <v>4</v>
      </c>
      <c r="R1285">
        <v>2</v>
      </c>
      <c r="S1285">
        <v>8</v>
      </c>
      <c r="T1285">
        <v>4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 t="s">
        <v>32</v>
      </c>
      <c r="AC1285">
        <f>2014 - Table2[[#This Row],[Year_Birth]]</f>
        <v>35</v>
      </c>
      <c r="AD1285">
        <f>IF(Table2[[#This Row],[Age]]&gt;100, "100", Table2[[#This Row],[Age]])</f>
        <v>35</v>
      </c>
      <c r="AE1285" t="str">
        <f>IF(Table2[[#This Row],[Age_Cleaned]]&lt;30,"&lt;30",
   IF(Table2[[#This Row],[Age_Cleaned]]&lt;=40,"30-40",
   IF(Table2[[#This Row],[Age_Cleaned]]&lt;=50,"40-50","50+")))</f>
        <v>30-40</v>
      </c>
      <c r="AF1285" s="2">
        <f>Table2[[#This Row],[MntWines]]+Table2[[#This Row],[MntFruits]]+Table2[[#This Row],[MntMeatProducts]]+Table2[[#This Row],[MntFishProducts]]+Table2[[#This Row],[MntSweetProducts]]+Table2[[#This Row],[MntGoldProds]]</f>
        <v>424</v>
      </c>
      <c r="AG1285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28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285" s="2">
        <f>IF(Table2[[#This Row],[Marital_Cleaned]]="In Relationship",2,1) + Table2[[#This Row],[Kidhome]] + Table2[[#This Row],[Teenhome]]</f>
        <v>2</v>
      </c>
      <c r="AJ128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285" s="2">
        <f>IF(OR(Table2[[#This Row],[ Income ]]="",Table2[[#This Row],[ Income ]]&gt;200000),ROUND(MEDIAN(Table2[[ Income ]]),0),Table2[[#This Row],[ Income ]])</f>
        <v>61825</v>
      </c>
      <c r="AL1285" s="2" t="str">
        <f>IF(Table2[[#This Row],[Income_Cleaned]]&lt;35000,"Low",
   IF(Table2[[#This Row],[Income_Cleaned]]&lt;=70000,"Medium","High"))</f>
        <v>Medium</v>
      </c>
    </row>
    <row r="1286" spans="1:38" x14ac:dyDescent="0.35">
      <c r="A1286">
        <v>1630</v>
      </c>
      <c r="B1286">
        <v>1979</v>
      </c>
      <c r="C1286" t="s">
        <v>30</v>
      </c>
      <c r="D1286" t="s">
        <v>33</v>
      </c>
      <c r="E1286">
        <v>61825</v>
      </c>
      <c r="F1286">
        <v>0</v>
      </c>
      <c r="G1286">
        <v>1</v>
      </c>
      <c r="H1286" s="1">
        <v>41493</v>
      </c>
      <c r="I1286">
        <v>56</v>
      </c>
      <c r="J1286">
        <v>162</v>
      </c>
      <c r="K1286">
        <v>50</v>
      </c>
      <c r="L1286">
        <v>100</v>
      </c>
      <c r="M1286">
        <v>55</v>
      </c>
      <c r="N1286">
        <v>30</v>
      </c>
      <c r="O1286">
        <v>27</v>
      </c>
      <c r="P1286">
        <v>1</v>
      </c>
      <c r="Q1286">
        <v>4</v>
      </c>
      <c r="R1286">
        <v>2</v>
      </c>
      <c r="S1286">
        <v>8</v>
      </c>
      <c r="T1286">
        <v>4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 t="s">
        <v>32</v>
      </c>
      <c r="AC1286">
        <f>2014 - Table2[[#This Row],[Year_Birth]]</f>
        <v>35</v>
      </c>
      <c r="AD1286">
        <f>IF(Table2[[#This Row],[Age]]&gt;100, "100", Table2[[#This Row],[Age]])</f>
        <v>35</v>
      </c>
      <c r="AE1286" t="str">
        <f>IF(Table2[[#This Row],[Age_Cleaned]]&lt;30,"&lt;30",
   IF(Table2[[#This Row],[Age_Cleaned]]&lt;=40,"30-40",
   IF(Table2[[#This Row],[Age_Cleaned]]&lt;=50,"40-50","50+")))</f>
        <v>30-40</v>
      </c>
      <c r="AF1286" s="2">
        <f>Table2[[#This Row],[MntWines]]+Table2[[#This Row],[MntFruits]]+Table2[[#This Row],[MntMeatProducts]]+Table2[[#This Row],[MntFishProducts]]+Table2[[#This Row],[MntSweetProducts]]+Table2[[#This Row],[MntGoldProds]]</f>
        <v>424</v>
      </c>
      <c r="AG1286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28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286" s="2">
        <f>IF(Table2[[#This Row],[Marital_Cleaned]]="In Relationship",2,1) + Table2[[#This Row],[Kidhome]] + Table2[[#This Row],[Teenhome]]</f>
        <v>2</v>
      </c>
      <c r="AJ128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286" s="2">
        <f>IF(OR(Table2[[#This Row],[ Income ]]="",Table2[[#This Row],[ Income ]]&gt;200000),ROUND(MEDIAN(Table2[[ Income ]]),0),Table2[[#This Row],[ Income ]])</f>
        <v>61825</v>
      </c>
      <c r="AL1286" s="2" t="str">
        <f>IF(Table2[[#This Row],[Income_Cleaned]]&lt;35000,"Low",
   IF(Table2[[#This Row],[Income_Cleaned]]&lt;=70000,"Medium","High"))</f>
        <v>Medium</v>
      </c>
    </row>
    <row r="1287" spans="1:38" x14ac:dyDescent="0.35">
      <c r="A1287">
        <v>5012</v>
      </c>
      <c r="B1287">
        <v>1989</v>
      </c>
      <c r="C1287" t="s">
        <v>30</v>
      </c>
      <c r="D1287" t="s">
        <v>35</v>
      </c>
      <c r="E1287">
        <v>28691</v>
      </c>
      <c r="F1287">
        <v>1</v>
      </c>
      <c r="G1287">
        <v>0</v>
      </c>
      <c r="H1287" s="1">
        <v>41459</v>
      </c>
      <c r="I1287">
        <v>56</v>
      </c>
      <c r="J1287">
        <v>5</v>
      </c>
      <c r="K1287">
        <v>4</v>
      </c>
      <c r="L1287">
        <v>13</v>
      </c>
      <c r="M1287">
        <v>8</v>
      </c>
      <c r="N1287">
        <v>0</v>
      </c>
      <c r="O1287">
        <v>4</v>
      </c>
      <c r="P1287">
        <v>1</v>
      </c>
      <c r="Q1287">
        <v>1</v>
      </c>
      <c r="R1287">
        <v>0</v>
      </c>
      <c r="S1287">
        <v>3</v>
      </c>
      <c r="T1287">
        <v>8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 t="s">
        <v>32</v>
      </c>
      <c r="AC1287">
        <f>2014 - Table2[[#This Row],[Year_Birth]]</f>
        <v>25</v>
      </c>
      <c r="AD1287">
        <f>IF(Table2[[#This Row],[Age]]&gt;100, "100", Table2[[#This Row],[Age]])</f>
        <v>25</v>
      </c>
      <c r="AE1287" t="str">
        <f>IF(Table2[[#This Row],[Age_Cleaned]]&lt;30,"&lt;30",
   IF(Table2[[#This Row],[Age_Cleaned]]&lt;=40,"30-40",
   IF(Table2[[#This Row],[Age_Cleaned]]&lt;=50,"40-50","50+")))</f>
        <v>&lt;30</v>
      </c>
      <c r="AF1287" s="2">
        <f>Table2[[#This Row],[MntWines]]+Table2[[#This Row],[MntFruits]]+Table2[[#This Row],[MntMeatProducts]]+Table2[[#This Row],[MntFishProducts]]+Table2[[#This Row],[MntSweetProducts]]+Table2[[#This Row],[MntGoldProds]]</f>
        <v>34</v>
      </c>
      <c r="AG1287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28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287" s="2">
        <f>IF(Table2[[#This Row],[Marital_Cleaned]]="In Relationship",2,1) + Table2[[#This Row],[Kidhome]] + Table2[[#This Row],[Teenhome]]</f>
        <v>3</v>
      </c>
      <c r="AJ128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287" s="2">
        <f>IF(OR(Table2[[#This Row],[ Income ]]="",Table2[[#This Row],[ Income ]]&gt;200000),ROUND(MEDIAN(Table2[[ Income ]]),0),Table2[[#This Row],[ Income ]])</f>
        <v>28691</v>
      </c>
      <c r="AL1287" s="2" t="str">
        <f>IF(Table2[[#This Row],[Income_Cleaned]]&lt;35000,"Low",
   IF(Table2[[#This Row],[Income_Cleaned]]&lt;=70000,"Medium","High"))</f>
        <v>Low</v>
      </c>
    </row>
    <row r="1288" spans="1:38" x14ac:dyDescent="0.35">
      <c r="A1288">
        <v>6918</v>
      </c>
      <c r="B1288">
        <v>1989</v>
      </c>
      <c r="C1288" t="s">
        <v>30</v>
      </c>
      <c r="D1288" t="s">
        <v>35</v>
      </c>
      <c r="E1288">
        <v>28691</v>
      </c>
      <c r="F1288">
        <v>1</v>
      </c>
      <c r="G1288">
        <v>0</v>
      </c>
      <c r="H1288" s="1">
        <v>41459</v>
      </c>
      <c r="I1288">
        <v>56</v>
      </c>
      <c r="J1288">
        <v>5</v>
      </c>
      <c r="K1288">
        <v>4</v>
      </c>
      <c r="L1288">
        <v>13</v>
      </c>
      <c r="M1288">
        <v>8</v>
      </c>
      <c r="N1288">
        <v>0</v>
      </c>
      <c r="O1288">
        <v>4</v>
      </c>
      <c r="P1288">
        <v>1</v>
      </c>
      <c r="Q1288">
        <v>1</v>
      </c>
      <c r="R1288">
        <v>0</v>
      </c>
      <c r="S1288">
        <v>3</v>
      </c>
      <c r="T1288">
        <v>8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 t="s">
        <v>32</v>
      </c>
      <c r="AC1288">
        <f>2014 - Table2[[#This Row],[Year_Birth]]</f>
        <v>25</v>
      </c>
      <c r="AD1288">
        <f>IF(Table2[[#This Row],[Age]]&gt;100, "100", Table2[[#This Row],[Age]])</f>
        <v>25</v>
      </c>
      <c r="AE1288" t="str">
        <f>IF(Table2[[#This Row],[Age_Cleaned]]&lt;30,"&lt;30",
   IF(Table2[[#This Row],[Age_Cleaned]]&lt;=40,"30-40",
   IF(Table2[[#This Row],[Age_Cleaned]]&lt;=50,"40-50","50+")))</f>
        <v>&lt;30</v>
      </c>
      <c r="AF1288" s="2">
        <f>Table2[[#This Row],[MntWines]]+Table2[[#This Row],[MntFruits]]+Table2[[#This Row],[MntMeatProducts]]+Table2[[#This Row],[MntFishProducts]]+Table2[[#This Row],[MntSweetProducts]]+Table2[[#This Row],[MntGoldProds]]</f>
        <v>34</v>
      </c>
      <c r="AG1288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28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288" s="2">
        <f>IF(Table2[[#This Row],[Marital_Cleaned]]="In Relationship",2,1) + Table2[[#This Row],[Kidhome]] + Table2[[#This Row],[Teenhome]]</f>
        <v>3</v>
      </c>
      <c r="AJ128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288" s="2">
        <f>IF(OR(Table2[[#This Row],[ Income ]]="",Table2[[#This Row],[ Income ]]&gt;200000),ROUND(MEDIAN(Table2[[ Income ]]),0),Table2[[#This Row],[ Income ]])</f>
        <v>28691</v>
      </c>
      <c r="AL1288" s="2" t="str">
        <f>IF(Table2[[#This Row],[Income_Cleaned]]&lt;35000,"Low",
   IF(Table2[[#This Row],[Income_Cleaned]]&lt;=70000,"Medium","High"))</f>
        <v>Low</v>
      </c>
    </row>
    <row r="1289" spans="1:38" x14ac:dyDescent="0.35">
      <c r="A1289">
        <v>7822</v>
      </c>
      <c r="B1289">
        <v>1976</v>
      </c>
      <c r="C1289" t="s">
        <v>30</v>
      </c>
      <c r="D1289" t="s">
        <v>37</v>
      </c>
      <c r="E1289">
        <v>54058</v>
      </c>
      <c r="F1289">
        <v>0</v>
      </c>
      <c r="G1289">
        <v>1</v>
      </c>
      <c r="H1289" s="1">
        <v>41429</v>
      </c>
      <c r="I1289">
        <v>56</v>
      </c>
      <c r="J1289">
        <v>198</v>
      </c>
      <c r="K1289">
        <v>18</v>
      </c>
      <c r="L1289">
        <v>252</v>
      </c>
      <c r="M1289">
        <v>32</v>
      </c>
      <c r="N1289">
        <v>108</v>
      </c>
      <c r="O1289">
        <v>54</v>
      </c>
      <c r="P1289">
        <v>2</v>
      </c>
      <c r="Q1289">
        <v>4</v>
      </c>
      <c r="R1289">
        <v>6</v>
      </c>
      <c r="S1289">
        <v>8</v>
      </c>
      <c r="T1289">
        <v>3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 t="s">
        <v>32</v>
      </c>
      <c r="AC1289">
        <f>2014 - Table2[[#This Row],[Year_Birth]]</f>
        <v>38</v>
      </c>
      <c r="AD1289">
        <f>IF(Table2[[#This Row],[Age]]&gt;100, "100", Table2[[#This Row],[Age]])</f>
        <v>38</v>
      </c>
      <c r="AE1289" t="str">
        <f>IF(Table2[[#This Row],[Age_Cleaned]]&lt;30,"&lt;30",
   IF(Table2[[#This Row],[Age_Cleaned]]&lt;=40,"30-40",
   IF(Table2[[#This Row],[Age_Cleaned]]&lt;=50,"40-50","50+")))</f>
        <v>30-40</v>
      </c>
      <c r="AF1289" s="2">
        <f>Table2[[#This Row],[MntWines]]+Table2[[#This Row],[MntFruits]]+Table2[[#This Row],[MntMeatProducts]]+Table2[[#This Row],[MntFishProducts]]+Table2[[#This Row],[MntSweetProducts]]+Table2[[#This Row],[MntGoldProds]]</f>
        <v>662</v>
      </c>
      <c r="AG1289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28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289" s="2">
        <f>IF(Table2[[#This Row],[Marital_Cleaned]]="In Relationship",2,1) + Table2[[#This Row],[Kidhome]] + Table2[[#This Row],[Teenhome]]</f>
        <v>3</v>
      </c>
      <c r="AJ128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289" s="2">
        <f>IF(OR(Table2[[#This Row],[ Income ]]="",Table2[[#This Row],[ Income ]]&gt;200000),ROUND(MEDIAN(Table2[[ Income ]]),0),Table2[[#This Row],[ Income ]])</f>
        <v>54058</v>
      </c>
      <c r="AL1289" s="2" t="str">
        <f>IF(Table2[[#This Row],[Income_Cleaned]]&lt;35000,"Low",
   IF(Table2[[#This Row],[Income_Cleaned]]&lt;=70000,"Medium","High"))</f>
        <v>Medium</v>
      </c>
    </row>
    <row r="1290" spans="1:38" x14ac:dyDescent="0.35">
      <c r="A1290">
        <v>10156</v>
      </c>
      <c r="B1290">
        <v>1975</v>
      </c>
      <c r="C1290" t="s">
        <v>30</v>
      </c>
      <c r="D1290" t="s">
        <v>33</v>
      </c>
      <c r="E1290">
        <v>84196</v>
      </c>
      <c r="F1290">
        <v>0</v>
      </c>
      <c r="G1290">
        <v>1</v>
      </c>
      <c r="H1290" s="1">
        <v>41428</v>
      </c>
      <c r="I1290">
        <v>56</v>
      </c>
      <c r="J1290">
        <v>215</v>
      </c>
      <c r="K1290">
        <v>63</v>
      </c>
      <c r="L1290">
        <v>507</v>
      </c>
      <c r="M1290">
        <v>231</v>
      </c>
      <c r="N1290">
        <v>31</v>
      </c>
      <c r="O1290">
        <v>190</v>
      </c>
      <c r="P1290">
        <v>1</v>
      </c>
      <c r="Q1290">
        <v>8</v>
      </c>
      <c r="R1290">
        <v>4</v>
      </c>
      <c r="S1290">
        <v>7</v>
      </c>
      <c r="T1290">
        <v>3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 t="s">
        <v>32</v>
      </c>
      <c r="AC1290">
        <f>2014 - Table2[[#This Row],[Year_Birth]]</f>
        <v>39</v>
      </c>
      <c r="AD1290">
        <f>IF(Table2[[#This Row],[Age]]&gt;100, "100", Table2[[#This Row],[Age]])</f>
        <v>39</v>
      </c>
      <c r="AE1290" t="str">
        <f>IF(Table2[[#This Row],[Age_Cleaned]]&lt;30,"&lt;30",
   IF(Table2[[#This Row],[Age_Cleaned]]&lt;=40,"30-40",
   IF(Table2[[#This Row],[Age_Cleaned]]&lt;=50,"40-50","50+")))</f>
        <v>30-40</v>
      </c>
      <c r="AF1290" s="2">
        <f>Table2[[#This Row],[MntWines]]+Table2[[#This Row],[MntFruits]]+Table2[[#This Row],[MntMeatProducts]]+Table2[[#This Row],[MntFishProducts]]+Table2[[#This Row],[MntSweetProducts]]+Table2[[#This Row],[MntGoldProds]]</f>
        <v>1237</v>
      </c>
      <c r="AG1290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29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290" s="2">
        <f>IF(Table2[[#This Row],[Marital_Cleaned]]="In Relationship",2,1) + Table2[[#This Row],[Kidhome]] + Table2[[#This Row],[Teenhome]]</f>
        <v>2</v>
      </c>
      <c r="AJ129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290" s="2">
        <f>IF(OR(Table2[[#This Row],[ Income ]]="",Table2[[#This Row],[ Income ]]&gt;200000),ROUND(MEDIAN(Table2[[ Income ]]),0),Table2[[#This Row],[ Income ]])</f>
        <v>84196</v>
      </c>
      <c r="AL1290" s="2" t="str">
        <f>IF(Table2[[#This Row],[Income_Cleaned]]&lt;35000,"Low",
   IF(Table2[[#This Row],[Income_Cleaned]]&lt;=70000,"Medium","High"))</f>
        <v>High</v>
      </c>
    </row>
    <row r="1291" spans="1:38" x14ac:dyDescent="0.35">
      <c r="A1291">
        <v>3033</v>
      </c>
      <c r="B1291">
        <v>1963</v>
      </c>
      <c r="C1291" t="s">
        <v>43</v>
      </c>
      <c r="D1291" t="s">
        <v>37</v>
      </c>
      <c r="E1291">
        <v>38620</v>
      </c>
      <c r="F1291">
        <v>0</v>
      </c>
      <c r="G1291">
        <v>0</v>
      </c>
      <c r="H1291" s="1">
        <v>41405</v>
      </c>
      <c r="I1291">
        <v>56</v>
      </c>
      <c r="J1291">
        <v>112</v>
      </c>
      <c r="K1291">
        <v>17</v>
      </c>
      <c r="L1291">
        <v>44</v>
      </c>
      <c r="M1291">
        <v>34</v>
      </c>
      <c r="N1291">
        <v>22</v>
      </c>
      <c r="O1291">
        <v>89</v>
      </c>
      <c r="P1291">
        <v>1</v>
      </c>
      <c r="Q1291">
        <v>2</v>
      </c>
      <c r="R1291">
        <v>5</v>
      </c>
      <c r="S1291">
        <v>3</v>
      </c>
      <c r="T1291">
        <v>3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 t="s">
        <v>38</v>
      </c>
      <c r="AC1291">
        <f>2014 - Table2[[#This Row],[Year_Birth]]</f>
        <v>51</v>
      </c>
      <c r="AD1291">
        <f>IF(Table2[[#This Row],[Age]]&gt;100, "100", Table2[[#This Row],[Age]])</f>
        <v>51</v>
      </c>
      <c r="AE1291" t="str">
        <f>IF(Table2[[#This Row],[Age_Cleaned]]&lt;30,"&lt;30",
   IF(Table2[[#This Row],[Age_Cleaned]]&lt;=40,"30-40",
   IF(Table2[[#This Row],[Age_Cleaned]]&lt;=50,"40-50","50+")))</f>
        <v>50+</v>
      </c>
      <c r="AF1291" s="2">
        <f>Table2[[#This Row],[MntWines]]+Table2[[#This Row],[MntFruits]]+Table2[[#This Row],[MntMeatProducts]]+Table2[[#This Row],[MntFishProducts]]+Table2[[#This Row],[MntSweetProducts]]+Table2[[#This Row],[MntGoldProds]]</f>
        <v>318</v>
      </c>
      <c r="AG1291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29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291" s="2">
        <f>IF(Table2[[#This Row],[Marital_Cleaned]]="In Relationship",2,1) + Table2[[#This Row],[Kidhome]] + Table2[[#This Row],[Teenhome]]</f>
        <v>2</v>
      </c>
      <c r="AJ129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291" s="2">
        <f>IF(OR(Table2[[#This Row],[ Income ]]="",Table2[[#This Row],[ Income ]]&gt;200000),ROUND(MEDIAN(Table2[[ Income ]]),0),Table2[[#This Row],[ Income ]])</f>
        <v>38620</v>
      </c>
      <c r="AL1291" s="2" t="str">
        <f>IF(Table2[[#This Row],[Income_Cleaned]]&lt;35000,"Low",
   IF(Table2[[#This Row],[Income_Cleaned]]&lt;=70000,"Medium","High"))</f>
        <v>Medium</v>
      </c>
    </row>
    <row r="1292" spans="1:38" x14ac:dyDescent="0.35">
      <c r="A1292">
        <v>4119</v>
      </c>
      <c r="B1292">
        <v>1963</v>
      </c>
      <c r="C1292" t="s">
        <v>43</v>
      </c>
      <c r="D1292" t="s">
        <v>37</v>
      </c>
      <c r="E1292">
        <v>38620</v>
      </c>
      <c r="F1292">
        <v>0</v>
      </c>
      <c r="G1292">
        <v>0</v>
      </c>
      <c r="H1292" s="1">
        <v>41405</v>
      </c>
      <c r="I1292">
        <v>56</v>
      </c>
      <c r="J1292">
        <v>112</v>
      </c>
      <c r="K1292">
        <v>17</v>
      </c>
      <c r="L1292">
        <v>44</v>
      </c>
      <c r="M1292">
        <v>34</v>
      </c>
      <c r="N1292">
        <v>22</v>
      </c>
      <c r="O1292">
        <v>89</v>
      </c>
      <c r="P1292">
        <v>1</v>
      </c>
      <c r="Q1292">
        <v>2</v>
      </c>
      <c r="R1292">
        <v>5</v>
      </c>
      <c r="S1292">
        <v>3</v>
      </c>
      <c r="T1292">
        <v>3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 t="s">
        <v>41</v>
      </c>
      <c r="AC1292">
        <f>2014 - Table2[[#This Row],[Year_Birth]]</f>
        <v>51</v>
      </c>
      <c r="AD1292">
        <f>IF(Table2[[#This Row],[Age]]&gt;100, "100", Table2[[#This Row],[Age]])</f>
        <v>51</v>
      </c>
      <c r="AE1292" t="str">
        <f>IF(Table2[[#This Row],[Age_Cleaned]]&lt;30,"&lt;30",
   IF(Table2[[#This Row],[Age_Cleaned]]&lt;=40,"30-40",
   IF(Table2[[#This Row],[Age_Cleaned]]&lt;=50,"40-50","50+")))</f>
        <v>50+</v>
      </c>
      <c r="AF1292" s="2">
        <f>Table2[[#This Row],[MntWines]]+Table2[[#This Row],[MntFruits]]+Table2[[#This Row],[MntMeatProducts]]+Table2[[#This Row],[MntFishProducts]]+Table2[[#This Row],[MntSweetProducts]]+Table2[[#This Row],[MntGoldProds]]</f>
        <v>318</v>
      </c>
      <c r="AG1292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29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292" s="2">
        <f>IF(Table2[[#This Row],[Marital_Cleaned]]="In Relationship",2,1) + Table2[[#This Row],[Kidhome]] + Table2[[#This Row],[Teenhome]]</f>
        <v>2</v>
      </c>
      <c r="AJ129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292" s="2">
        <f>IF(OR(Table2[[#This Row],[ Income ]]="",Table2[[#This Row],[ Income ]]&gt;200000),ROUND(MEDIAN(Table2[[ Income ]]),0),Table2[[#This Row],[ Income ]])</f>
        <v>38620</v>
      </c>
      <c r="AL1292" s="2" t="str">
        <f>IF(Table2[[#This Row],[Income_Cleaned]]&lt;35000,"Low",
   IF(Table2[[#This Row],[Income_Cleaned]]&lt;=70000,"Medium","High"))</f>
        <v>Medium</v>
      </c>
    </row>
    <row r="1293" spans="1:38" x14ac:dyDescent="0.35">
      <c r="A1293">
        <v>11110</v>
      </c>
      <c r="B1293">
        <v>1973</v>
      </c>
      <c r="C1293" t="s">
        <v>30</v>
      </c>
      <c r="D1293" t="s">
        <v>33</v>
      </c>
      <c r="E1293">
        <v>3502</v>
      </c>
      <c r="F1293">
        <v>1</v>
      </c>
      <c r="G1293">
        <v>0</v>
      </c>
      <c r="H1293" s="1">
        <v>41377</v>
      </c>
      <c r="I1293">
        <v>56</v>
      </c>
      <c r="J1293">
        <v>2</v>
      </c>
      <c r="K1293">
        <v>1</v>
      </c>
      <c r="L1293">
        <v>1</v>
      </c>
      <c r="M1293">
        <v>0</v>
      </c>
      <c r="N1293">
        <v>0</v>
      </c>
      <c r="O1293">
        <v>1</v>
      </c>
      <c r="P1293">
        <v>0</v>
      </c>
      <c r="Q1293">
        <v>0</v>
      </c>
      <c r="R1293">
        <v>0</v>
      </c>
      <c r="S1293">
        <v>0</v>
      </c>
      <c r="T1293">
        <v>14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 t="s">
        <v>42</v>
      </c>
      <c r="AC1293">
        <f>2014 - Table2[[#This Row],[Year_Birth]]</f>
        <v>41</v>
      </c>
      <c r="AD1293">
        <f>IF(Table2[[#This Row],[Age]]&gt;100, "100", Table2[[#This Row],[Age]])</f>
        <v>41</v>
      </c>
      <c r="AE1293" t="str">
        <f>IF(Table2[[#This Row],[Age_Cleaned]]&lt;30,"&lt;30",
   IF(Table2[[#This Row],[Age_Cleaned]]&lt;=40,"30-40",
   IF(Table2[[#This Row],[Age_Cleaned]]&lt;=50,"40-50","50+")))</f>
        <v>40-50</v>
      </c>
      <c r="AF1293" s="2">
        <f>Table2[[#This Row],[MntWines]]+Table2[[#This Row],[MntFruits]]+Table2[[#This Row],[MntMeatProducts]]+Table2[[#This Row],[MntFishProducts]]+Table2[[#This Row],[MntSweetProducts]]+Table2[[#This Row],[MntGoldProds]]</f>
        <v>5</v>
      </c>
      <c r="AG1293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29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293" s="2">
        <f>IF(Table2[[#This Row],[Marital_Cleaned]]="In Relationship",2,1) + Table2[[#This Row],[Kidhome]] + Table2[[#This Row],[Teenhome]]</f>
        <v>2</v>
      </c>
      <c r="AJ129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293" s="2">
        <f>IF(OR(Table2[[#This Row],[ Income ]]="",Table2[[#This Row],[ Income ]]&gt;200000),ROUND(MEDIAN(Table2[[ Income ]]),0),Table2[[#This Row],[ Income ]])</f>
        <v>3502</v>
      </c>
      <c r="AL1293" s="2" t="str">
        <f>IF(Table2[[#This Row],[Income_Cleaned]]&lt;35000,"Low",
   IF(Table2[[#This Row],[Income_Cleaned]]&lt;=70000,"Medium","High"))</f>
        <v>Low</v>
      </c>
    </row>
    <row r="1294" spans="1:38" x14ac:dyDescent="0.35">
      <c r="A1294">
        <v>332</v>
      </c>
      <c r="B1294">
        <v>1957</v>
      </c>
      <c r="C1294" t="s">
        <v>30</v>
      </c>
      <c r="D1294" t="s">
        <v>35</v>
      </c>
      <c r="E1294">
        <v>47743</v>
      </c>
      <c r="F1294">
        <v>0</v>
      </c>
      <c r="G1294">
        <v>1</v>
      </c>
      <c r="H1294" s="1">
        <v>41355</v>
      </c>
      <c r="I1294">
        <v>56</v>
      </c>
      <c r="J1294">
        <v>198</v>
      </c>
      <c r="K1294">
        <v>2</v>
      </c>
      <c r="L1294">
        <v>43</v>
      </c>
      <c r="M1294">
        <v>0</v>
      </c>
      <c r="N1294">
        <v>12</v>
      </c>
      <c r="O1294">
        <v>20</v>
      </c>
      <c r="P1294">
        <v>3</v>
      </c>
      <c r="Q1294">
        <v>4</v>
      </c>
      <c r="R1294">
        <v>1</v>
      </c>
      <c r="S1294">
        <v>6</v>
      </c>
      <c r="T1294">
        <v>6</v>
      </c>
      <c r="U1294">
        <v>0</v>
      </c>
      <c r="V1294">
        <v>1</v>
      </c>
      <c r="W1294">
        <v>0</v>
      </c>
      <c r="X1294">
        <v>0</v>
      </c>
      <c r="Y1294">
        <v>0</v>
      </c>
      <c r="Z1294">
        <v>0</v>
      </c>
      <c r="AA1294">
        <v>0</v>
      </c>
      <c r="AB1294" t="s">
        <v>32</v>
      </c>
      <c r="AC1294">
        <f>2014 - Table2[[#This Row],[Year_Birth]]</f>
        <v>57</v>
      </c>
      <c r="AD1294">
        <f>IF(Table2[[#This Row],[Age]]&gt;100, "100", Table2[[#This Row],[Age]])</f>
        <v>57</v>
      </c>
      <c r="AE1294" t="str">
        <f>IF(Table2[[#This Row],[Age_Cleaned]]&lt;30,"&lt;30",
   IF(Table2[[#This Row],[Age_Cleaned]]&lt;=40,"30-40",
   IF(Table2[[#This Row],[Age_Cleaned]]&lt;=50,"40-50","50+")))</f>
        <v>50+</v>
      </c>
      <c r="AF1294" s="2">
        <f>Table2[[#This Row],[MntWines]]+Table2[[#This Row],[MntFruits]]+Table2[[#This Row],[MntMeatProducts]]+Table2[[#This Row],[MntFishProducts]]+Table2[[#This Row],[MntSweetProducts]]+Table2[[#This Row],[MntGoldProds]]</f>
        <v>275</v>
      </c>
      <c r="AG1294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129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294" s="2">
        <f>IF(Table2[[#This Row],[Marital_Cleaned]]="In Relationship",2,1) + Table2[[#This Row],[Kidhome]] + Table2[[#This Row],[Teenhome]]</f>
        <v>3</v>
      </c>
      <c r="AJ129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294" s="2">
        <f>IF(OR(Table2[[#This Row],[ Income ]]="",Table2[[#This Row],[ Income ]]&gt;200000),ROUND(MEDIAN(Table2[[ Income ]]),0),Table2[[#This Row],[ Income ]])</f>
        <v>47743</v>
      </c>
      <c r="AL1294" s="2" t="str">
        <f>IF(Table2[[#This Row],[Income_Cleaned]]&lt;35000,"Low",
   IF(Table2[[#This Row],[Income_Cleaned]]&lt;=70000,"Medium","High"))</f>
        <v>Medium</v>
      </c>
    </row>
    <row r="1295" spans="1:38" x14ac:dyDescent="0.35">
      <c r="A1295">
        <v>737</v>
      </c>
      <c r="B1295">
        <v>1949</v>
      </c>
      <c r="C1295" t="s">
        <v>39</v>
      </c>
      <c r="D1295" t="s">
        <v>35</v>
      </c>
      <c r="E1295">
        <v>80360</v>
      </c>
      <c r="F1295">
        <v>0</v>
      </c>
      <c r="G1295">
        <v>0</v>
      </c>
      <c r="H1295" s="1">
        <v>41336</v>
      </c>
      <c r="I1295">
        <v>56</v>
      </c>
      <c r="J1295">
        <v>1493</v>
      </c>
      <c r="K1295">
        <v>86</v>
      </c>
      <c r="L1295">
        <v>454</v>
      </c>
      <c r="M1295">
        <v>112</v>
      </c>
      <c r="N1295">
        <v>43</v>
      </c>
      <c r="O1295">
        <v>43</v>
      </c>
      <c r="P1295">
        <v>2</v>
      </c>
      <c r="Q1295">
        <v>4</v>
      </c>
      <c r="R1295">
        <v>4</v>
      </c>
      <c r="S1295">
        <v>5</v>
      </c>
      <c r="T1295">
        <v>2</v>
      </c>
      <c r="U1295">
        <v>0</v>
      </c>
      <c r="V1295">
        <v>1</v>
      </c>
      <c r="W1295">
        <v>1</v>
      </c>
      <c r="X1295">
        <v>1</v>
      </c>
      <c r="Y1295">
        <v>0</v>
      </c>
      <c r="Z1295">
        <v>0</v>
      </c>
      <c r="AA1295">
        <v>0</v>
      </c>
      <c r="AB1295" t="s">
        <v>32</v>
      </c>
      <c r="AC1295">
        <f>2014 - Table2[[#This Row],[Year_Birth]]</f>
        <v>65</v>
      </c>
      <c r="AD1295">
        <f>IF(Table2[[#This Row],[Age]]&gt;100, "100", Table2[[#This Row],[Age]])</f>
        <v>65</v>
      </c>
      <c r="AE1295" t="str">
        <f>IF(Table2[[#This Row],[Age_Cleaned]]&lt;30,"&lt;30",
   IF(Table2[[#This Row],[Age_Cleaned]]&lt;=40,"30-40",
   IF(Table2[[#This Row],[Age_Cleaned]]&lt;=50,"40-50","50+")))</f>
        <v>50+</v>
      </c>
      <c r="AF1295" s="2">
        <f>Table2[[#This Row],[MntWines]]+Table2[[#This Row],[MntFruits]]+Table2[[#This Row],[MntMeatProducts]]+Table2[[#This Row],[MntFishProducts]]+Table2[[#This Row],[MntSweetProducts]]+Table2[[#This Row],[MntGoldProds]]</f>
        <v>2231</v>
      </c>
      <c r="AG1295" s="2">
        <f>Table2[[#This Row],[AcceptedCmp1]] + Table2[[#This Row],[AcceptedCmp2]] + Table2[[#This Row],[AcceptedCmp3]] + Table2[[#This Row],[AcceptedCmp4]] + Table2[[#This Row],[AcceptedCmp5]] + Table2[[#This Row],[Response]]</f>
        <v>3</v>
      </c>
      <c r="AH129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295" s="2">
        <f>IF(Table2[[#This Row],[Marital_Cleaned]]="In Relationship",2,1) + Table2[[#This Row],[Kidhome]] + Table2[[#This Row],[Teenhome]]</f>
        <v>2</v>
      </c>
      <c r="AJ129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295" s="2">
        <f>IF(OR(Table2[[#This Row],[ Income ]]="",Table2[[#This Row],[ Income ]]&gt;200000),ROUND(MEDIAN(Table2[[ Income ]]),0),Table2[[#This Row],[ Income ]])</f>
        <v>80360</v>
      </c>
      <c r="AL1295" s="2" t="str">
        <f>IF(Table2[[#This Row],[Income_Cleaned]]&lt;35000,"Low",
   IF(Table2[[#This Row],[Income_Cleaned]]&lt;=70000,"Medium","High"))</f>
        <v>High</v>
      </c>
    </row>
    <row r="1296" spans="1:38" x14ac:dyDescent="0.35">
      <c r="A1296">
        <v>10319</v>
      </c>
      <c r="B1296">
        <v>1971</v>
      </c>
      <c r="C1296" t="s">
        <v>30</v>
      </c>
      <c r="D1296" t="s">
        <v>35</v>
      </c>
      <c r="E1296">
        <v>66303</v>
      </c>
      <c r="F1296">
        <v>0</v>
      </c>
      <c r="G1296">
        <v>1</v>
      </c>
      <c r="H1296" s="1">
        <v>41331</v>
      </c>
      <c r="I1296">
        <v>56</v>
      </c>
      <c r="J1296">
        <v>1090</v>
      </c>
      <c r="K1296">
        <v>12</v>
      </c>
      <c r="L1296">
        <v>96</v>
      </c>
      <c r="M1296">
        <v>16</v>
      </c>
      <c r="N1296">
        <v>12</v>
      </c>
      <c r="O1296">
        <v>60</v>
      </c>
      <c r="P1296">
        <v>4</v>
      </c>
      <c r="Q1296">
        <v>3</v>
      </c>
      <c r="R1296">
        <v>4</v>
      </c>
      <c r="S1296">
        <v>11</v>
      </c>
      <c r="T1296">
        <v>8</v>
      </c>
      <c r="U1296">
        <v>0</v>
      </c>
      <c r="V1296">
        <v>1</v>
      </c>
      <c r="W1296">
        <v>0</v>
      </c>
      <c r="X1296">
        <v>0</v>
      </c>
      <c r="Y1296">
        <v>0</v>
      </c>
      <c r="Z1296">
        <v>0</v>
      </c>
      <c r="AA1296">
        <v>0</v>
      </c>
      <c r="AB1296" t="s">
        <v>32</v>
      </c>
      <c r="AC1296">
        <f>2014 - Table2[[#This Row],[Year_Birth]]</f>
        <v>43</v>
      </c>
      <c r="AD1296">
        <f>IF(Table2[[#This Row],[Age]]&gt;100, "100", Table2[[#This Row],[Age]])</f>
        <v>43</v>
      </c>
      <c r="AE1296" t="str">
        <f>IF(Table2[[#This Row],[Age_Cleaned]]&lt;30,"&lt;30",
   IF(Table2[[#This Row],[Age_Cleaned]]&lt;=40,"30-40",
   IF(Table2[[#This Row],[Age_Cleaned]]&lt;=50,"40-50","50+")))</f>
        <v>40-50</v>
      </c>
      <c r="AF1296" s="2">
        <f>Table2[[#This Row],[MntWines]]+Table2[[#This Row],[MntFruits]]+Table2[[#This Row],[MntMeatProducts]]+Table2[[#This Row],[MntFishProducts]]+Table2[[#This Row],[MntSweetProducts]]+Table2[[#This Row],[MntGoldProds]]</f>
        <v>1286</v>
      </c>
      <c r="AG1296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129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296" s="2">
        <f>IF(Table2[[#This Row],[Marital_Cleaned]]="In Relationship",2,1) + Table2[[#This Row],[Kidhome]] + Table2[[#This Row],[Teenhome]]</f>
        <v>3</v>
      </c>
      <c r="AJ129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296" s="2">
        <f>IF(OR(Table2[[#This Row],[ Income ]]="",Table2[[#This Row],[ Income ]]&gt;200000),ROUND(MEDIAN(Table2[[ Income ]]),0),Table2[[#This Row],[ Income ]])</f>
        <v>66303</v>
      </c>
      <c r="AL1296" s="2" t="str">
        <f>IF(Table2[[#This Row],[Income_Cleaned]]&lt;35000,"Low",
   IF(Table2[[#This Row],[Income_Cleaned]]&lt;=70000,"Medium","High"))</f>
        <v>Medium</v>
      </c>
    </row>
    <row r="1297" spans="1:38" x14ac:dyDescent="0.35">
      <c r="A1297">
        <v>2683</v>
      </c>
      <c r="B1297">
        <v>1969</v>
      </c>
      <c r="C1297" t="s">
        <v>30</v>
      </c>
      <c r="D1297" t="s">
        <v>35</v>
      </c>
      <c r="E1297">
        <v>52413</v>
      </c>
      <c r="F1297">
        <v>0</v>
      </c>
      <c r="G1297">
        <v>2</v>
      </c>
      <c r="H1297" s="1">
        <v>41307</v>
      </c>
      <c r="I1297">
        <v>56</v>
      </c>
      <c r="J1297">
        <v>295</v>
      </c>
      <c r="K1297">
        <v>106</v>
      </c>
      <c r="L1297">
        <v>271</v>
      </c>
      <c r="M1297">
        <v>75</v>
      </c>
      <c r="N1297">
        <v>98</v>
      </c>
      <c r="O1297">
        <v>65</v>
      </c>
      <c r="P1297">
        <v>4</v>
      </c>
      <c r="Q1297">
        <v>6</v>
      </c>
      <c r="R1297">
        <v>4</v>
      </c>
      <c r="S1297">
        <v>12</v>
      </c>
      <c r="T1297">
        <v>6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 t="s">
        <v>34</v>
      </c>
      <c r="AC1297">
        <f>2014 - Table2[[#This Row],[Year_Birth]]</f>
        <v>45</v>
      </c>
      <c r="AD1297">
        <f>IF(Table2[[#This Row],[Age]]&gt;100, "100", Table2[[#This Row],[Age]])</f>
        <v>45</v>
      </c>
      <c r="AE1297" t="str">
        <f>IF(Table2[[#This Row],[Age_Cleaned]]&lt;30,"&lt;30",
   IF(Table2[[#This Row],[Age_Cleaned]]&lt;=40,"30-40",
   IF(Table2[[#This Row],[Age_Cleaned]]&lt;=50,"40-50","50+")))</f>
        <v>40-50</v>
      </c>
      <c r="AF1297" s="2">
        <f>Table2[[#This Row],[MntWines]]+Table2[[#This Row],[MntFruits]]+Table2[[#This Row],[MntMeatProducts]]+Table2[[#This Row],[MntFishProducts]]+Table2[[#This Row],[MntSweetProducts]]+Table2[[#This Row],[MntGoldProds]]</f>
        <v>910</v>
      </c>
      <c r="AG1297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29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297" s="2">
        <f>IF(Table2[[#This Row],[Marital_Cleaned]]="In Relationship",2,1) + Table2[[#This Row],[Kidhome]] + Table2[[#This Row],[Teenhome]]</f>
        <v>4</v>
      </c>
      <c r="AJ129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297" s="2">
        <f>IF(OR(Table2[[#This Row],[ Income ]]="",Table2[[#This Row],[ Income ]]&gt;200000),ROUND(MEDIAN(Table2[[ Income ]]),0),Table2[[#This Row],[ Income ]])</f>
        <v>52413</v>
      </c>
      <c r="AL1297" s="2" t="str">
        <f>IF(Table2[[#This Row],[Income_Cleaned]]&lt;35000,"Low",
   IF(Table2[[#This Row],[Income_Cleaned]]&lt;=70000,"Medium","High"))</f>
        <v>Medium</v>
      </c>
    </row>
    <row r="1298" spans="1:38" x14ac:dyDescent="0.35">
      <c r="A1298">
        <v>3445</v>
      </c>
      <c r="B1298">
        <v>1956</v>
      </c>
      <c r="C1298" t="s">
        <v>30</v>
      </c>
      <c r="D1298" t="s">
        <v>33</v>
      </c>
      <c r="E1298">
        <v>60714</v>
      </c>
      <c r="F1298">
        <v>0</v>
      </c>
      <c r="G1298">
        <v>0</v>
      </c>
      <c r="H1298" s="1">
        <v>41291</v>
      </c>
      <c r="I1298">
        <v>56</v>
      </c>
      <c r="J1298">
        <v>216</v>
      </c>
      <c r="K1298">
        <v>162</v>
      </c>
      <c r="L1298">
        <v>224</v>
      </c>
      <c r="M1298">
        <v>101</v>
      </c>
      <c r="N1298">
        <v>92</v>
      </c>
      <c r="O1298">
        <v>162</v>
      </c>
      <c r="P1298">
        <v>2</v>
      </c>
      <c r="Q1298">
        <v>7</v>
      </c>
      <c r="R1298">
        <v>4</v>
      </c>
      <c r="S1298">
        <v>10</v>
      </c>
      <c r="T1298">
        <v>5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1</v>
      </c>
      <c r="AA1298">
        <v>0</v>
      </c>
      <c r="AB1298" t="s">
        <v>45</v>
      </c>
      <c r="AC1298">
        <f>2014 - Table2[[#This Row],[Year_Birth]]</f>
        <v>58</v>
      </c>
      <c r="AD1298">
        <f>IF(Table2[[#This Row],[Age]]&gt;100, "100", Table2[[#This Row],[Age]])</f>
        <v>58</v>
      </c>
      <c r="AE1298" t="str">
        <f>IF(Table2[[#This Row],[Age_Cleaned]]&lt;30,"&lt;30",
   IF(Table2[[#This Row],[Age_Cleaned]]&lt;=40,"30-40",
   IF(Table2[[#This Row],[Age_Cleaned]]&lt;=50,"40-50","50+")))</f>
        <v>50+</v>
      </c>
      <c r="AF1298" s="2">
        <f>Table2[[#This Row],[MntWines]]+Table2[[#This Row],[MntFruits]]+Table2[[#This Row],[MntMeatProducts]]+Table2[[#This Row],[MntFishProducts]]+Table2[[#This Row],[MntSweetProducts]]+Table2[[#This Row],[MntGoldProds]]</f>
        <v>957</v>
      </c>
      <c r="AG1298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129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298" s="2">
        <f>IF(Table2[[#This Row],[Marital_Cleaned]]="In Relationship",2,1) + Table2[[#This Row],[Kidhome]] + Table2[[#This Row],[Teenhome]]</f>
        <v>1</v>
      </c>
      <c r="AJ129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298" s="2">
        <f>IF(OR(Table2[[#This Row],[ Income ]]="",Table2[[#This Row],[ Income ]]&gt;200000),ROUND(MEDIAN(Table2[[ Income ]]),0),Table2[[#This Row],[ Income ]])</f>
        <v>60714</v>
      </c>
      <c r="AL1298" s="2" t="str">
        <f>IF(Table2[[#This Row],[Income_Cleaned]]&lt;35000,"Low",
   IF(Table2[[#This Row],[Income_Cleaned]]&lt;=70000,"Medium","High"))</f>
        <v>Medium</v>
      </c>
    </row>
    <row r="1299" spans="1:38" x14ac:dyDescent="0.35">
      <c r="A1299">
        <v>10913</v>
      </c>
      <c r="B1299">
        <v>1984</v>
      </c>
      <c r="C1299" t="s">
        <v>43</v>
      </c>
      <c r="D1299" t="s">
        <v>33</v>
      </c>
      <c r="E1299">
        <v>31385</v>
      </c>
      <c r="F1299">
        <v>1</v>
      </c>
      <c r="G1299">
        <v>0</v>
      </c>
      <c r="H1299" s="1">
        <v>41248</v>
      </c>
      <c r="I1299">
        <v>56</v>
      </c>
      <c r="J1299">
        <v>3</v>
      </c>
      <c r="K1299">
        <v>2</v>
      </c>
      <c r="L1299">
        <v>12</v>
      </c>
      <c r="M1299">
        <v>0</v>
      </c>
      <c r="N1299">
        <v>1</v>
      </c>
      <c r="O1299">
        <v>9</v>
      </c>
      <c r="P1299">
        <v>1</v>
      </c>
      <c r="Q1299">
        <v>1</v>
      </c>
      <c r="R1299">
        <v>0</v>
      </c>
      <c r="S1299">
        <v>2</v>
      </c>
      <c r="T1299">
        <v>8</v>
      </c>
      <c r="U1299">
        <v>1</v>
      </c>
      <c r="V1299">
        <v>0</v>
      </c>
      <c r="W1299">
        <v>0</v>
      </c>
      <c r="X1299">
        <v>0</v>
      </c>
      <c r="Y1299">
        <v>0</v>
      </c>
      <c r="Z1299">
        <v>1</v>
      </c>
      <c r="AA1299">
        <v>0</v>
      </c>
      <c r="AB1299" t="s">
        <v>32</v>
      </c>
      <c r="AC1299">
        <f>2014 - Table2[[#This Row],[Year_Birth]]</f>
        <v>30</v>
      </c>
      <c r="AD1299">
        <f>IF(Table2[[#This Row],[Age]]&gt;100, "100", Table2[[#This Row],[Age]])</f>
        <v>30</v>
      </c>
      <c r="AE1299" t="str">
        <f>IF(Table2[[#This Row],[Age_Cleaned]]&lt;30,"&lt;30",
   IF(Table2[[#This Row],[Age_Cleaned]]&lt;=40,"30-40",
   IF(Table2[[#This Row],[Age_Cleaned]]&lt;=50,"40-50","50+")))</f>
        <v>30-40</v>
      </c>
      <c r="AF1299" s="2">
        <f>Table2[[#This Row],[MntWines]]+Table2[[#This Row],[MntFruits]]+Table2[[#This Row],[MntMeatProducts]]+Table2[[#This Row],[MntFishProducts]]+Table2[[#This Row],[MntSweetProducts]]+Table2[[#This Row],[MntGoldProds]]</f>
        <v>27</v>
      </c>
      <c r="AG1299" s="2">
        <f>Table2[[#This Row],[AcceptedCmp1]] + Table2[[#This Row],[AcceptedCmp2]] + Table2[[#This Row],[AcceptedCmp3]] + Table2[[#This Row],[AcceptedCmp4]] + Table2[[#This Row],[AcceptedCmp5]] + Table2[[#This Row],[Response]]</f>
        <v>2</v>
      </c>
      <c r="AH129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299" s="2">
        <f>IF(Table2[[#This Row],[Marital_Cleaned]]="In Relationship",2,1) + Table2[[#This Row],[Kidhome]] + Table2[[#This Row],[Teenhome]]</f>
        <v>2</v>
      </c>
      <c r="AJ129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299" s="2">
        <f>IF(OR(Table2[[#This Row],[ Income ]]="",Table2[[#This Row],[ Income ]]&gt;200000),ROUND(MEDIAN(Table2[[ Income ]]),0),Table2[[#This Row],[ Income ]])</f>
        <v>31385</v>
      </c>
      <c r="AL1299" s="2" t="str">
        <f>IF(Table2[[#This Row],[Income_Cleaned]]&lt;35000,"Low",
   IF(Table2[[#This Row],[Income_Cleaned]]&lt;=70000,"Medium","High"))</f>
        <v>Low</v>
      </c>
    </row>
    <row r="1300" spans="1:38" x14ac:dyDescent="0.35">
      <c r="A1300">
        <v>4427</v>
      </c>
      <c r="B1300">
        <v>1995</v>
      </c>
      <c r="C1300" t="s">
        <v>40</v>
      </c>
      <c r="D1300" t="s">
        <v>33</v>
      </c>
      <c r="E1300">
        <v>83257</v>
      </c>
      <c r="F1300">
        <v>0</v>
      </c>
      <c r="G1300">
        <v>0</v>
      </c>
      <c r="H1300" s="1">
        <v>41170</v>
      </c>
      <c r="I1300">
        <v>56</v>
      </c>
      <c r="J1300">
        <v>536</v>
      </c>
      <c r="K1300">
        <v>27</v>
      </c>
      <c r="L1300">
        <v>590</v>
      </c>
      <c r="M1300">
        <v>38</v>
      </c>
      <c r="N1300">
        <v>107</v>
      </c>
      <c r="O1300">
        <v>67</v>
      </c>
      <c r="P1300">
        <v>1</v>
      </c>
      <c r="Q1300">
        <v>5</v>
      </c>
      <c r="R1300">
        <v>10</v>
      </c>
      <c r="S1300">
        <v>12</v>
      </c>
      <c r="T1300">
        <v>6</v>
      </c>
      <c r="U1300">
        <v>1</v>
      </c>
      <c r="V1300">
        <v>0</v>
      </c>
      <c r="W1300">
        <v>1</v>
      </c>
      <c r="X1300">
        <v>0</v>
      </c>
      <c r="Y1300">
        <v>0</v>
      </c>
      <c r="Z1300">
        <v>1</v>
      </c>
      <c r="AA1300">
        <v>1</v>
      </c>
      <c r="AB1300" t="s">
        <v>32</v>
      </c>
      <c r="AC1300">
        <f>2014 - Table2[[#This Row],[Year_Birth]]</f>
        <v>19</v>
      </c>
      <c r="AD1300">
        <f>IF(Table2[[#This Row],[Age]]&gt;100, "100", Table2[[#This Row],[Age]])</f>
        <v>19</v>
      </c>
      <c r="AE1300" t="str">
        <f>IF(Table2[[#This Row],[Age_Cleaned]]&lt;30,"&lt;30",
   IF(Table2[[#This Row],[Age_Cleaned]]&lt;=40,"30-40",
   IF(Table2[[#This Row],[Age_Cleaned]]&lt;=50,"40-50","50+")))</f>
        <v>&lt;30</v>
      </c>
      <c r="AF1300" s="2">
        <f>Table2[[#This Row],[MntWines]]+Table2[[#This Row],[MntFruits]]+Table2[[#This Row],[MntMeatProducts]]+Table2[[#This Row],[MntFishProducts]]+Table2[[#This Row],[MntSweetProducts]]+Table2[[#This Row],[MntGoldProds]]</f>
        <v>1365</v>
      </c>
      <c r="AG1300" s="2">
        <f>Table2[[#This Row],[AcceptedCmp1]] + Table2[[#This Row],[AcceptedCmp2]] + Table2[[#This Row],[AcceptedCmp3]] + Table2[[#This Row],[AcceptedCmp4]] + Table2[[#This Row],[AcceptedCmp5]] + Table2[[#This Row],[Response]]</f>
        <v>3</v>
      </c>
      <c r="AH130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300" s="2">
        <f>IF(Table2[[#This Row],[Marital_Cleaned]]="In Relationship",2,1) + Table2[[#This Row],[Kidhome]] + Table2[[#This Row],[Teenhome]]</f>
        <v>1</v>
      </c>
      <c r="AJ130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1300" s="2">
        <f>IF(OR(Table2[[#This Row],[ Income ]]="",Table2[[#This Row],[ Income ]]&gt;200000),ROUND(MEDIAN(Table2[[ Income ]]),0),Table2[[#This Row],[ Income ]])</f>
        <v>83257</v>
      </c>
      <c r="AL1300" s="2" t="str">
        <f>IF(Table2[[#This Row],[Income_Cleaned]]&lt;35000,"Low",
   IF(Table2[[#This Row],[Income_Cleaned]]&lt;=70000,"Medium","High"))</f>
        <v>High</v>
      </c>
    </row>
    <row r="1301" spans="1:38" x14ac:dyDescent="0.35">
      <c r="A1301">
        <v>8717</v>
      </c>
      <c r="B1301">
        <v>1975</v>
      </c>
      <c r="C1301" t="s">
        <v>39</v>
      </c>
      <c r="D1301" t="s">
        <v>35</v>
      </c>
      <c r="E1301">
        <v>80427</v>
      </c>
      <c r="F1301">
        <v>0</v>
      </c>
      <c r="G1301">
        <v>1</v>
      </c>
      <c r="H1301" s="1">
        <v>41164</v>
      </c>
      <c r="I1301">
        <v>56</v>
      </c>
      <c r="J1301">
        <v>1149</v>
      </c>
      <c r="K1301">
        <v>71</v>
      </c>
      <c r="L1301">
        <v>449</v>
      </c>
      <c r="M1301">
        <v>69</v>
      </c>
      <c r="N1301">
        <v>71</v>
      </c>
      <c r="O1301">
        <v>26</v>
      </c>
      <c r="P1301">
        <v>1</v>
      </c>
      <c r="Q1301">
        <v>11</v>
      </c>
      <c r="R1301">
        <v>8</v>
      </c>
      <c r="S1301">
        <v>8</v>
      </c>
      <c r="T1301">
        <v>5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 t="s">
        <v>42</v>
      </c>
      <c r="AC1301">
        <f>2014 - Table2[[#This Row],[Year_Birth]]</f>
        <v>39</v>
      </c>
      <c r="AD1301">
        <f>IF(Table2[[#This Row],[Age]]&gt;100, "100", Table2[[#This Row],[Age]])</f>
        <v>39</v>
      </c>
      <c r="AE1301" t="str">
        <f>IF(Table2[[#This Row],[Age_Cleaned]]&lt;30,"&lt;30",
   IF(Table2[[#This Row],[Age_Cleaned]]&lt;=40,"30-40",
   IF(Table2[[#This Row],[Age_Cleaned]]&lt;=50,"40-50","50+")))</f>
        <v>30-40</v>
      </c>
      <c r="AF1301" s="2">
        <f>Table2[[#This Row],[MntWines]]+Table2[[#This Row],[MntFruits]]+Table2[[#This Row],[MntMeatProducts]]+Table2[[#This Row],[MntFishProducts]]+Table2[[#This Row],[MntSweetProducts]]+Table2[[#This Row],[MntGoldProds]]</f>
        <v>1835</v>
      </c>
      <c r="AG1301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30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301" s="2">
        <f>IF(Table2[[#This Row],[Marital_Cleaned]]="In Relationship",2,1) + Table2[[#This Row],[Kidhome]] + Table2[[#This Row],[Teenhome]]</f>
        <v>3</v>
      </c>
      <c r="AJ130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301" s="2">
        <f>IF(OR(Table2[[#This Row],[ Income ]]="",Table2[[#This Row],[ Income ]]&gt;200000),ROUND(MEDIAN(Table2[[ Income ]]),0),Table2[[#This Row],[ Income ]])</f>
        <v>80427</v>
      </c>
      <c r="AL1301" s="2" t="str">
        <f>IF(Table2[[#This Row],[Income_Cleaned]]&lt;35000,"Low",
   IF(Table2[[#This Row],[Income_Cleaned]]&lt;=70000,"Medium","High"))</f>
        <v>High</v>
      </c>
    </row>
    <row r="1302" spans="1:38" x14ac:dyDescent="0.35">
      <c r="A1302">
        <v>2066</v>
      </c>
      <c r="B1302">
        <v>1949</v>
      </c>
      <c r="C1302" t="s">
        <v>30</v>
      </c>
      <c r="D1302" t="s">
        <v>37</v>
      </c>
      <c r="E1302">
        <v>38823</v>
      </c>
      <c r="F1302">
        <v>0</v>
      </c>
      <c r="G1302">
        <v>1</v>
      </c>
      <c r="H1302" s="1">
        <v>41151</v>
      </c>
      <c r="I1302">
        <v>56</v>
      </c>
      <c r="J1302">
        <v>70</v>
      </c>
      <c r="K1302">
        <v>0</v>
      </c>
      <c r="L1302">
        <v>11</v>
      </c>
      <c r="M1302">
        <v>2</v>
      </c>
      <c r="N1302">
        <v>8</v>
      </c>
      <c r="O1302">
        <v>23</v>
      </c>
      <c r="P1302">
        <v>1</v>
      </c>
      <c r="Q1302">
        <v>2</v>
      </c>
      <c r="R1302">
        <v>1</v>
      </c>
      <c r="S1302">
        <v>3</v>
      </c>
      <c r="T1302">
        <v>6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 t="s">
        <v>32</v>
      </c>
      <c r="AC1302">
        <f>2014 - Table2[[#This Row],[Year_Birth]]</f>
        <v>65</v>
      </c>
      <c r="AD1302">
        <f>IF(Table2[[#This Row],[Age]]&gt;100, "100", Table2[[#This Row],[Age]])</f>
        <v>65</v>
      </c>
      <c r="AE1302" t="str">
        <f>IF(Table2[[#This Row],[Age_Cleaned]]&lt;30,"&lt;30",
   IF(Table2[[#This Row],[Age_Cleaned]]&lt;=40,"30-40",
   IF(Table2[[#This Row],[Age_Cleaned]]&lt;=50,"40-50","50+")))</f>
        <v>50+</v>
      </c>
      <c r="AF1302" s="2">
        <f>Table2[[#This Row],[MntWines]]+Table2[[#This Row],[MntFruits]]+Table2[[#This Row],[MntMeatProducts]]+Table2[[#This Row],[MntFishProducts]]+Table2[[#This Row],[MntSweetProducts]]+Table2[[#This Row],[MntGoldProds]]</f>
        <v>114</v>
      </c>
      <c r="AG1302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30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302" s="2">
        <f>IF(Table2[[#This Row],[Marital_Cleaned]]="In Relationship",2,1) + Table2[[#This Row],[Kidhome]] + Table2[[#This Row],[Teenhome]]</f>
        <v>3</v>
      </c>
      <c r="AJ130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302" s="2">
        <f>IF(OR(Table2[[#This Row],[ Income ]]="",Table2[[#This Row],[ Income ]]&gt;200000),ROUND(MEDIAN(Table2[[ Income ]]),0),Table2[[#This Row],[ Income ]])</f>
        <v>38823</v>
      </c>
      <c r="AL1302" s="2" t="str">
        <f>IF(Table2[[#This Row],[Income_Cleaned]]&lt;35000,"Low",
   IF(Table2[[#This Row],[Income_Cleaned]]&lt;=70000,"Medium","High"))</f>
        <v>Medium</v>
      </c>
    </row>
    <row r="1303" spans="1:38" x14ac:dyDescent="0.35">
      <c r="A1303">
        <v>3340</v>
      </c>
      <c r="B1303">
        <v>1977</v>
      </c>
      <c r="C1303" t="s">
        <v>30</v>
      </c>
      <c r="D1303" t="s">
        <v>35</v>
      </c>
      <c r="E1303">
        <v>42014</v>
      </c>
      <c r="F1303">
        <v>1</v>
      </c>
      <c r="G1303">
        <v>0</v>
      </c>
      <c r="H1303" s="1">
        <v>41138</v>
      </c>
      <c r="I1303">
        <v>56</v>
      </c>
      <c r="J1303">
        <v>244</v>
      </c>
      <c r="K1303">
        <v>15</v>
      </c>
      <c r="L1303">
        <v>108</v>
      </c>
      <c r="M1303">
        <v>4</v>
      </c>
      <c r="N1303">
        <v>15</v>
      </c>
      <c r="O1303">
        <v>50</v>
      </c>
      <c r="P1303">
        <v>6</v>
      </c>
      <c r="Q1303">
        <v>7</v>
      </c>
      <c r="R1303">
        <v>1</v>
      </c>
      <c r="S1303">
        <v>6</v>
      </c>
      <c r="T1303">
        <v>8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1</v>
      </c>
      <c r="AA1303">
        <v>0</v>
      </c>
      <c r="AB1303" t="s">
        <v>34</v>
      </c>
      <c r="AC1303">
        <f>2014 - Table2[[#This Row],[Year_Birth]]</f>
        <v>37</v>
      </c>
      <c r="AD1303">
        <f>IF(Table2[[#This Row],[Age]]&gt;100, "100", Table2[[#This Row],[Age]])</f>
        <v>37</v>
      </c>
      <c r="AE1303" t="str">
        <f>IF(Table2[[#This Row],[Age_Cleaned]]&lt;30,"&lt;30",
   IF(Table2[[#This Row],[Age_Cleaned]]&lt;=40,"30-40",
   IF(Table2[[#This Row],[Age_Cleaned]]&lt;=50,"40-50","50+")))</f>
        <v>30-40</v>
      </c>
      <c r="AF1303" s="2">
        <f>Table2[[#This Row],[MntWines]]+Table2[[#This Row],[MntFruits]]+Table2[[#This Row],[MntMeatProducts]]+Table2[[#This Row],[MntFishProducts]]+Table2[[#This Row],[MntSweetProducts]]+Table2[[#This Row],[MntGoldProds]]</f>
        <v>436</v>
      </c>
      <c r="AG1303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130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303" s="2">
        <f>IF(Table2[[#This Row],[Marital_Cleaned]]="In Relationship",2,1) + Table2[[#This Row],[Kidhome]] + Table2[[#This Row],[Teenhome]]</f>
        <v>3</v>
      </c>
      <c r="AJ130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303" s="2">
        <f>IF(OR(Table2[[#This Row],[ Income ]]="",Table2[[#This Row],[ Income ]]&gt;200000),ROUND(MEDIAN(Table2[[ Income ]]),0),Table2[[#This Row],[ Income ]])</f>
        <v>42014</v>
      </c>
      <c r="AL1303" s="2" t="str">
        <f>IF(Table2[[#This Row],[Income_Cleaned]]&lt;35000,"Low",
   IF(Table2[[#This Row],[Income_Cleaned]]&lt;=70000,"Medium","High"))</f>
        <v>Medium</v>
      </c>
    </row>
    <row r="1304" spans="1:38" x14ac:dyDescent="0.35">
      <c r="A1304">
        <v>8685</v>
      </c>
      <c r="B1304">
        <v>1977</v>
      </c>
      <c r="C1304" t="s">
        <v>30</v>
      </c>
      <c r="D1304" t="s">
        <v>35</v>
      </c>
      <c r="E1304">
        <v>42014</v>
      </c>
      <c r="F1304">
        <v>1</v>
      </c>
      <c r="G1304">
        <v>0</v>
      </c>
      <c r="H1304" s="1">
        <v>41138</v>
      </c>
      <c r="I1304">
        <v>56</v>
      </c>
      <c r="J1304">
        <v>244</v>
      </c>
      <c r="K1304">
        <v>15</v>
      </c>
      <c r="L1304">
        <v>108</v>
      </c>
      <c r="M1304">
        <v>4</v>
      </c>
      <c r="N1304">
        <v>15</v>
      </c>
      <c r="O1304">
        <v>50</v>
      </c>
      <c r="P1304">
        <v>6</v>
      </c>
      <c r="Q1304">
        <v>7</v>
      </c>
      <c r="R1304">
        <v>1</v>
      </c>
      <c r="S1304">
        <v>6</v>
      </c>
      <c r="T1304">
        <v>8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1</v>
      </c>
      <c r="AA1304">
        <v>0</v>
      </c>
      <c r="AB1304" t="s">
        <v>45</v>
      </c>
      <c r="AC1304">
        <f>2014 - Table2[[#This Row],[Year_Birth]]</f>
        <v>37</v>
      </c>
      <c r="AD1304">
        <f>IF(Table2[[#This Row],[Age]]&gt;100, "100", Table2[[#This Row],[Age]])</f>
        <v>37</v>
      </c>
      <c r="AE1304" t="str">
        <f>IF(Table2[[#This Row],[Age_Cleaned]]&lt;30,"&lt;30",
   IF(Table2[[#This Row],[Age_Cleaned]]&lt;=40,"30-40",
   IF(Table2[[#This Row],[Age_Cleaned]]&lt;=50,"40-50","50+")))</f>
        <v>30-40</v>
      </c>
      <c r="AF1304" s="2">
        <f>Table2[[#This Row],[MntWines]]+Table2[[#This Row],[MntFruits]]+Table2[[#This Row],[MntMeatProducts]]+Table2[[#This Row],[MntFishProducts]]+Table2[[#This Row],[MntSweetProducts]]+Table2[[#This Row],[MntGoldProds]]</f>
        <v>436</v>
      </c>
      <c r="AG1304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130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304" s="2">
        <f>IF(Table2[[#This Row],[Marital_Cleaned]]="In Relationship",2,1) + Table2[[#This Row],[Kidhome]] + Table2[[#This Row],[Teenhome]]</f>
        <v>3</v>
      </c>
      <c r="AJ130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304" s="2">
        <f>IF(OR(Table2[[#This Row],[ Income ]]="",Table2[[#This Row],[ Income ]]&gt;200000),ROUND(MEDIAN(Table2[[ Income ]]),0),Table2[[#This Row],[ Income ]])</f>
        <v>42014</v>
      </c>
      <c r="AL1304" s="2" t="str">
        <f>IF(Table2[[#This Row],[Income_Cleaned]]&lt;35000,"Low",
   IF(Table2[[#This Row],[Income_Cleaned]]&lt;=70000,"Medium","High"))</f>
        <v>Medium</v>
      </c>
    </row>
    <row r="1305" spans="1:38" x14ac:dyDescent="0.35">
      <c r="A1305">
        <v>4149</v>
      </c>
      <c r="B1305">
        <v>1948</v>
      </c>
      <c r="C1305" t="s">
        <v>39</v>
      </c>
      <c r="D1305" t="s">
        <v>37</v>
      </c>
      <c r="E1305">
        <v>76140</v>
      </c>
      <c r="F1305">
        <v>0</v>
      </c>
      <c r="G1305">
        <v>0</v>
      </c>
      <c r="H1305" s="1">
        <v>41772</v>
      </c>
      <c r="I1305">
        <v>57</v>
      </c>
      <c r="J1305">
        <v>586</v>
      </c>
      <c r="K1305">
        <v>66</v>
      </c>
      <c r="L1305">
        <v>653</v>
      </c>
      <c r="M1305">
        <v>17</v>
      </c>
      <c r="N1305">
        <v>0</v>
      </c>
      <c r="O1305">
        <v>26</v>
      </c>
      <c r="P1305">
        <v>1</v>
      </c>
      <c r="Q1305">
        <v>5</v>
      </c>
      <c r="R1305">
        <v>9</v>
      </c>
      <c r="S1305">
        <v>6</v>
      </c>
      <c r="T1305">
        <v>2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 t="s">
        <v>32</v>
      </c>
      <c r="AC1305">
        <f>2014 - Table2[[#This Row],[Year_Birth]]</f>
        <v>66</v>
      </c>
      <c r="AD1305">
        <f>IF(Table2[[#This Row],[Age]]&gt;100, "100", Table2[[#This Row],[Age]])</f>
        <v>66</v>
      </c>
      <c r="AE1305" t="str">
        <f>IF(Table2[[#This Row],[Age_Cleaned]]&lt;30,"&lt;30",
   IF(Table2[[#This Row],[Age_Cleaned]]&lt;=40,"30-40",
   IF(Table2[[#This Row],[Age_Cleaned]]&lt;=50,"40-50","50+")))</f>
        <v>50+</v>
      </c>
      <c r="AF1305" s="2">
        <f>Table2[[#This Row],[MntWines]]+Table2[[#This Row],[MntFruits]]+Table2[[#This Row],[MntMeatProducts]]+Table2[[#This Row],[MntFishProducts]]+Table2[[#This Row],[MntSweetProducts]]+Table2[[#This Row],[MntGoldProds]]</f>
        <v>1348</v>
      </c>
      <c r="AG1305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30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305" s="2">
        <f>IF(Table2[[#This Row],[Marital_Cleaned]]="In Relationship",2,1) + Table2[[#This Row],[Kidhome]] + Table2[[#This Row],[Teenhome]]</f>
        <v>2</v>
      </c>
      <c r="AJ130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305" s="2">
        <f>IF(OR(Table2[[#This Row],[ Income ]]="",Table2[[#This Row],[ Income ]]&gt;200000),ROUND(MEDIAN(Table2[[ Income ]]),0),Table2[[#This Row],[ Income ]])</f>
        <v>76140</v>
      </c>
      <c r="AL1305" s="2" t="str">
        <f>IF(Table2[[#This Row],[Income_Cleaned]]&lt;35000,"Low",
   IF(Table2[[#This Row],[Income_Cleaned]]&lt;=70000,"Medium","High"))</f>
        <v>High</v>
      </c>
    </row>
    <row r="1306" spans="1:38" x14ac:dyDescent="0.35">
      <c r="A1306">
        <v>8726</v>
      </c>
      <c r="B1306">
        <v>1964</v>
      </c>
      <c r="C1306" t="s">
        <v>40</v>
      </c>
      <c r="D1306" t="s">
        <v>31</v>
      </c>
      <c r="E1306">
        <v>41713</v>
      </c>
      <c r="F1306">
        <v>1</v>
      </c>
      <c r="G1306">
        <v>1</v>
      </c>
      <c r="H1306" s="1">
        <v>41758</v>
      </c>
      <c r="I1306">
        <v>57</v>
      </c>
      <c r="J1306">
        <v>77</v>
      </c>
      <c r="K1306">
        <v>8</v>
      </c>
      <c r="L1306">
        <v>44</v>
      </c>
      <c r="M1306">
        <v>10</v>
      </c>
      <c r="N1306">
        <v>10</v>
      </c>
      <c r="O1306">
        <v>25</v>
      </c>
      <c r="P1306">
        <v>5</v>
      </c>
      <c r="Q1306">
        <v>3</v>
      </c>
      <c r="R1306">
        <v>1</v>
      </c>
      <c r="S1306">
        <v>4</v>
      </c>
      <c r="T1306">
        <v>6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 t="s">
        <v>34</v>
      </c>
      <c r="AC1306">
        <f>2014 - Table2[[#This Row],[Year_Birth]]</f>
        <v>50</v>
      </c>
      <c r="AD1306">
        <f>IF(Table2[[#This Row],[Age]]&gt;100, "100", Table2[[#This Row],[Age]])</f>
        <v>50</v>
      </c>
      <c r="AE1306" t="str">
        <f>IF(Table2[[#This Row],[Age_Cleaned]]&lt;30,"&lt;30",
   IF(Table2[[#This Row],[Age_Cleaned]]&lt;=40,"30-40",
   IF(Table2[[#This Row],[Age_Cleaned]]&lt;=50,"40-50","50+")))</f>
        <v>40-50</v>
      </c>
      <c r="AF1306" s="2">
        <f>Table2[[#This Row],[MntWines]]+Table2[[#This Row],[MntFruits]]+Table2[[#This Row],[MntMeatProducts]]+Table2[[#This Row],[MntFishProducts]]+Table2[[#This Row],[MntSweetProducts]]+Table2[[#This Row],[MntGoldProds]]</f>
        <v>174</v>
      </c>
      <c r="AG1306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30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1306" s="2">
        <f>IF(Table2[[#This Row],[Marital_Cleaned]]="In Relationship",2,1) + Table2[[#This Row],[Kidhome]] + Table2[[#This Row],[Teenhome]]</f>
        <v>3</v>
      </c>
      <c r="AJ130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1306" s="2">
        <f>IF(OR(Table2[[#This Row],[ Income ]]="",Table2[[#This Row],[ Income ]]&gt;200000),ROUND(MEDIAN(Table2[[ Income ]]),0),Table2[[#This Row],[ Income ]])</f>
        <v>41713</v>
      </c>
      <c r="AL1306" s="2" t="str">
        <f>IF(Table2[[#This Row],[Income_Cleaned]]&lt;35000,"Low",
   IF(Table2[[#This Row],[Income_Cleaned]]&lt;=70000,"Medium","High"))</f>
        <v>Medium</v>
      </c>
    </row>
    <row r="1307" spans="1:38" x14ac:dyDescent="0.35">
      <c r="A1307">
        <v>2295</v>
      </c>
      <c r="B1307">
        <v>1954</v>
      </c>
      <c r="C1307" t="s">
        <v>39</v>
      </c>
      <c r="D1307" t="s">
        <v>35</v>
      </c>
      <c r="E1307">
        <v>62670</v>
      </c>
      <c r="F1307">
        <v>0</v>
      </c>
      <c r="G1307">
        <v>1</v>
      </c>
      <c r="H1307" s="1">
        <v>41672</v>
      </c>
      <c r="I1307">
        <v>57</v>
      </c>
      <c r="J1307">
        <v>539</v>
      </c>
      <c r="K1307">
        <v>30</v>
      </c>
      <c r="L1307">
        <v>92</v>
      </c>
      <c r="M1307">
        <v>80</v>
      </c>
      <c r="N1307">
        <v>46</v>
      </c>
      <c r="O1307">
        <v>38</v>
      </c>
      <c r="P1307">
        <v>1</v>
      </c>
      <c r="Q1307">
        <v>5</v>
      </c>
      <c r="R1307">
        <v>3</v>
      </c>
      <c r="S1307">
        <v>13</v>
      </c>
      <c r="T1307">
        <v>3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 t="s">
        <v>45</v>
      </c>
      <c r="AC1307">
        <f>2014 - Table2[[#This Row],[Year_Birth]]</f>
        <v>60</v>
      </c>
      <c r="AD1307">
        <f>IF(Table2[[#This Row],[Age]]&gt;100, "100", Table2[[#This Row],[Age]])</f>
        <v>60</v>
      </c>
      <c r="AE1307" t="str">
        <f>IF(Table2[[#This Row],[Age_Cleaned]]&lt;30,"&lt;30",
   IF(Table2[[#This Row],[Age_Cleaned]]&lt;=40,"30-40",
   IF(Table2[[#This Row],[Age_Cleaned]]&lt;=50,"40-50","50+")))</f>
        <v>50+</v>
      </c>
      <c r="AF1307" s="2">
        <f>Table2[[#This Row],[MntWines]]+Table2[[#This Row],[MntFruits]]+Table2[[#This Row],[MntMeatProducts]]+Table2[[#This Row],[MntFishProducts]]+Table2[[#This Row],[MntSweetProducts]]+Table2[[#This Row],[MntGoldProds]]</f>
        <v>825</v>
      </c>
      <c r="AG1307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30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307" s="2">
        <f>IF(Table2[[#This Row],[Marital_Cleaned]]="In Relationship",2,1) + Table2[[#This Row],[Kidhome]] + Table2[[#This Row],[Teenhome]]</f>
        <v>3</v>
      </c>
      <c r="AJ130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307" s="2">
        <f>IF(OR(Table2[[#This Row],[ Income ]]="",Table2[[#This Row],[ Income ]]&gt;200000),ROUND(MEDIAN(Table2[[ Income ]]),0),Table2[[#This Row],[ Income ]])</f>
        <v>62670</v>
      </c>
      <c r="AL1307" s="2" t="str">
        <f>IF(Table2[[#This Row],[Income_Cleaned]]&lt;35000,"Low",
   IF(Table2[[#This Row],[Income_Cleaned]]&lt;=70000,"Medium","High"))</f>
        <v>Medium</v>
      </c>
    </row>
    <row r="1308" spans="1:38" x14ac:dyDescent="0.35">
      <c r="A1308">
        <v>3283</v>
      </c>
      <c r="B1308">
        <v>1972</v>
      </c>
      <c r="C1308" t="s">
        <v>40</v>
      </c>
      <c r="D1308" t="s">
        <v>35</v>
      </c>
      <c r="E1308">
        <v>70932</v>
      </c>
      <c r="F1308">
        <v>0</v>
      </c>
      <c r="G1308">
        <v>1</v>
      </c>
      <c r="H1308" s="1">
        <v>41658</v>
      </c>
      <c r="I1308">
        <v>57</v>
      </c>
      <c r="J1308">
        <v>200</v>
      </c>
      <c r="K1308">
        <v>193</v>
      </c>
      <c r="L1308">
        <v>100</v>
      </c>
      <c r="M1308">
        <v>46</v>
      </c>
      <c r="N1308">
        <v>185</v>
      </c>
      <c r="O1308">
        <v>185</v>
      </c>
      <c r="P1308">
        <v>2</v>
      </c>
      <c r="Q1308">
        <v>6</v>
      </c>
      <c r="R1308">
        <v>2</v>
      </c>
      <c r="S1308">
        <v>12</v>
      </c>
      <c r="T1308">
        <v>3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 t="s">
        <v>32</v>
      </c>
      <c r="AC1308">
        <f>2014 - Table2[[#This Row],[Year_Birth]]</f>
        <v>42</v>
      </c>
      <c r="AD1308">
        <f>IF(Table2[[#This Row],[Age]]&gt;100, "100", Table2[[#This Row],[Age]])</f>
        <v>42</v>
      </c>
      <c r="AE1308" t="str">
        <f>IF(Table2[[#This Row],[Age_Cleaned]]&lt;30,"&lt;30",
   IF(Table2[[#This Row],[Age_Cleaned]]&lt;=40,"30-40",
   IF(Table2[[#This Row],[Age_Cleaned]]&lt;=50,"40-50","50+")))</f>
        <v>40-50</v>
      </c>
      <c r="AF1308" s="2">
        <f>Table2[[#This Row],[MntWines]]+Table2[[#This Row],[MntFruits]]+Table2[[#This Row],[MntMeatProducts]]+Table2[[#This Row],[MntFishProducts]]+Table2[[#This Row],[MntSweetProducts]]+Table2[[#This Row],[MntGoldProds]]</f>
        <v>909</v>
      </c>
      <c r="AG1308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30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308" s="2">
        <f>IF(Table2[[#This Row],[Marital_Cleaned]]="In Relationship",2,1) + Table2[[#This Row],[Kidhome]] + Table2[[#This Row],[Teenhome]]</f>
        <v>3</v>
      </c>
      <c r="AJ130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1308" s="2">
        <f>IF(OR(Table2[[#This Row],[ Income ]]="",Table2[[#This Row],[ Income ]]&gt;200000),ROUND(MEDIAN(Table2[[ Income ]]),0),Table2[[#This Row],[ Income ]])</f>
        <v>70932</v>
      </c>
      <c r="AL1308" s="2" t="str">
        <f>IF(Table2[[#This Row],[Income_Cleaned]]&lt;35000,"Low",
   IF(Table2[[#This Row],[Income_Cleaned]]&lt;=70000,"Medium","High"))</f>
        <v>High</v>
      </c>
    </row>
    <row r="1309" spans="1:38" x14ac:dyDescent="0.35">
      <c r="A1309">
        <v>1915</v>
      </c>
      <c r="B1309">
        <v>1951</v>
      </c>
      <c r="C1309" t="s">
        <v>39</v>
      </c>
      <c r="D1309" t="s">
        <v>35</v>
      </c>
      <c r="E1309">
        <v>78939</v>
      </c>
      <c r="F1309">
        <v>0</v>
      </c>
      <c r="G1309">
        <v>0</v>
      </c>
      <c r="H1309" s="1">
        <v>41620</v>
      </c>
      <c r="I1309">
        <v>57</v>
      </c>
      <c r="J1309">
        <v>794</v>
      </c>
      <c r="K1309">
        <v>115</v>
      </c>
      <c r="L1309">
        <v>243</v>
      </c>
      <c r="M1309">
        <v>150</v>
      </c>
      <c r="N1309">
        <v>0</v>
      </c>
      <c r="O1309">
        <v>205</v>
      </c>
      <c r="P1309">
        <v>1</v>
      </c>
      <c r="Q1309">
        <v>8</v>
      </c>
      <c r="R1309">
        <v>5</v>
      </c>
      <c r="S1309">
        <v>6</v>
      </c>
      <c r="T1309">
        <v>3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 t="s">
        <v>41</v>
      </c>
      <c r="AC1309">
        <f>2014 - Table2[[#This Row],[Year_Birth]]</f>
        <v>63</v>
      </c>
      <c r="AD1309">
        <f>IF(Table2[[#This Row],[Age]]&gt;100, "100", Table2[[#This Row],[Age]])</f>
        <v>63</v>
      </c>
      <c r="AE1309" t="str">
        <f>IF(Table2[[#This Row],[Age_Cleaned]]&lt;30,"&lt;30",
   IF(Table2[[#This Row],[Age_Cleaned]]&lt;=40,"30-40",
   IF(Table2[[#This Row],[Age_Cleaned]]&lt;=50,"40-50","50+")))</f>
        <v>50+</v>
      </c>
      <c r="AF1309" s="2">
        <f>Table2[[#This Row],[MntWines]]+Table2[[#This Row],[MntFruits]]+Table2[[#This Row],[MntMeatProducts]]+Table2[[#This Row],[MntFishProducts]]+Table2[[#This Row],[MntSweetProducts]]+Table2[[#This Row],[MntGoldProds]]</f>
        <v>1507</v>
      </c>
      <c r="AG1309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30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309" s="2">
        <f>IF(Table2[[#This Row],[Marital_Cleaned]]="In Relationship",2,1) + Table2[[#This Row],[Kidhome]] + Table2[[#This Row],[Teenhome]]</f>
        <v>2</v>
      </c>
      <c r="AJ130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309" s="2">
        <f>IF(OR(Table2[[#This Row],[ Income ]]="",Table2[[#This Row],[ Income ]]&gt;200000),ROUND(MEDIAN(Table2[[ Income ]]),0),Table2[[#This Row],[ Income ]])</f>
        <v>78939</v>
      </c>
      <c r="AL1309" s="2" t="str">
        <f>IF(Table2[[#This Row],[Income_Cleaned]]&lt;35000,"Low",
   IF(Table2[[#This Row],[Income_Cleaned]]&lt;=70000,"Medium","High"))</f>
        <v>High</v>
      </c>
    </row>
    <row r="1310" spans="1:38" x14ac:dyDescent="0.35">
      <c r="A1310">
        <v>800</v>
      </c>
      <c r="B1310">
        <v>1960</v>
      </c>
      <c r="C1310" t="s">
        <v>30</v>
      </c>
      <c r="D1310" t="s">
        <v>37</v>
      </c>
      <c r="E1310">
        <v>44512</v>
      </c>
      <c r="F1310">
        <v>1</v>
      </c>
      <c r="G1310">
        <v>1</v>
      </c>
      <c r="H1310" s="1">
        <v>41516</v>
      </c>
      <c r="I1310">
        <v>57</v>
      </c>
      <c r="J1310">
        <v>23</v>
      </c>
      <c r="K1310">
        <v>1</v>
      </c>
      <c r="L1310">
        <v>6</v>
      </c>
      <c r="M1310">
        <v>0</v>
      </c>
      <c r="N1310">
        <v>0</v>
      </c>
      <c r="O1310">
        <v>2</v>
      </c>
      <c r="P1310">
        <v>2</v>
      </c>
      <c r="Q1310">
        <v>1</v>
      </c>
      <c r="R1310">
        <v>0</v>
      </c>
      <c r="S1310">
        <v>3</v>
      </c>
      <c r="T1310">
        <v>4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 t="s">
        <v>45</v>
      </c>
      <c r="AC1310">
        <f>2014 - Table2[[#This Row],[Year_Birth]]</f>
        <v>54</v>
      </c>
      <c r="AD1310">
        <f>IF(Table2[[#This Row],[Age]]&gt;100, "100", Table2[[#This Row],[Age]])</f>
        <v>54</v>
      </c>
      <c r="AE1310" t="str">
        <f>IF(Table2[[#This Row],[Age_Cleaned]]&lt;30,"&lt;30",
   IF(Table2[[#This Row],[Age_Cleaned]]&lt;=40,"30-40",
   IF(Table2[[#This Row],[Age_Cleaned]]&lt;=50,"40-50","50+")))</f>
        <v>50+</v>
      </c>
      <c r="AF1310" s="2">
        <f>Table2[[#This Row],[MntWines]]+Table2[[#This Row],[MntFruits]]+Table2[[#This Row],[MntMeatProducts]]+Table2[[#This Row],[MntFishProducts]]+Table2[[#This Row],[MntSweetProducts]]+Table2[[#This Row],[MntGoldProds]]</f>
        <v>32</v>
      </c>
      <c r="AG1310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31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310" s="2">
        <f>IF(Table2[[#This Row],[Marital_Cleaned]]="In Relationship",2,1) + Table2[[#This Row],[Kidhome]] + Table2[[#This Row],[Teenhome]]</f>
        <v>4</v>
      </c>
      <c r="AJ131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310" s="2">
        <f>IF(OR(Table2[[#This Row],[ Income ]]="",Table2[[#This Row],[ Income ]]&gt;200000),ROUND(MEDIAN(Table2[[ Income ]]),0),Table2[[#This Row],[ Income ]])</f>
        <v>44512</v>
      </c>
      <c r="AL1310" s="2" t="str">
        <f>IF(Table2[[#This Row],[Income_Cleaned]]&lt;35000,"Low",
   IF(Table2[[#This Row],[Income_Cleaned]]&lt;=70000,"Medium","High"))</f>
        <v>Medium</v>
      </c>
    </row>
    <row r="1311" spans="1:38" x14ac:dyDescent="0.35">
      <c r="A1311">
        <v>9166</v>
      </c>
      <c r="B1311">
        <v>1968</v>
      </c>
      <c r="C1311" t="s">
        <v>30</v>
      </c>
      <c r="D1311" t="s">
        <v>35</v>
      </c>
      <c r="E1311">
        <v>63967</v>
      </c>
      <c r="F1311">
        <v>0</v>
      </c>
      <c r="G1311">
        <v>1</v>
      </c>
      <c r="H1311" s="1">
        <v>41495</v>
      </c>
      <c r="I1311">
        <v>57</v>
      </c>
      <c r="J1311">
        <v>387</v>
      </c>
      <c r="K1311">
        <v>84</v>
      </c>
      <c r="L1311">
        <v>141</v>
      </c>
      <c r="M1311">
        <v>73</v>
      </c>
      <c r="N1311">
        <v>35</v>
      </c>
      <c r="O1311">
        <v>162</v>
      </c>
      <c r="P1311">
        <v>3</v>
      </c>
      <c r="Q1311">
        <v>4</v>
      </c>
      <c r="R1311">
        <v>4</v>
      </c>
      <c r="S1311">
        <v>12</v>
      </c>
      <c r="T1311">
        <v>2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 t="s">
        <v>32</v>
      </c>
      <c r="AC1311">
        <f>2014 - Table2[[#This Row],[Year_Birth]]</f>
        <v>46</v>
      </c>
      <c r="AD1311">
        <f>IF(Table2[[#This Row],[Age]]&gt;100, "100", Table2[[#This Row],[Age]])</f>
        <v>46</v>
      </c>
      <c r="AE1311" t="str">
        <f>IF(Table2[[#This Row],[Age_Cleaned]]&lt;30,"&lt;30",
   IF(Table2[[#This Row],[Age_Cleaned]]&lt;=40,"30-40",
   IF(Table2[[#This Row],[Age_Cleaned]]&lt;=50,"40-50","50+")))</f>
        <v>40-50</v>
      </c>
      <c r="AF1311" s="2">
        <f>Table2[[#This Row],[MntWines]]+Table2[[#This Row],[MntFruits]]+Table2[[#This Row],[MntMeatProducts]]+Table2[[#This Row],[MntFishProducts]]+Table2[[#This Row],[MntSweetProducts]]+Table2[[#This Row],[MntGoldProds]]</f>
        <v>882</v>
      </c>
      <c r="AG1311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31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311" s="2">
        <f>IF(Table2[[#This Row],[Marital_Cleaned]]="In Relationship",2,1) + Table2[[#This Row],[Kidhome]] + Table2[[#This Row],[Teenhome]]</f>
        <v>3</v>
      </c>
      <c r="AJ131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311" s="2">
        <f>IF(OR(Table2[[#This Row],[ Income ]]="",Table2[[#This Row],[ Income ]]&gt;200000),ROUND(MEDIAN(Table2[[ Income ]]),0),Table2[[#This Row],[ Income ]])</f>
        <v>63967</v>
      </c>
      <c r="AL1311" s="2" t="str">
        <f>IF(Table2[[#This Row],[Income_Cleaned]]&lt;35000,"Low",
   IF(Table2[[#This Row],[Income_Cleaned]]&lt;=70000,"Medium","High"))</f>
        <v>Medium</v>
      </c>
    </row>
    <row r="1312" spans="1:38" x14ac:dyDescent="0.35">
      <c r="A1312">
        <v>5147</v>
      </c>
      <c r="B1312">
        <v>1948</v>
      </c>
      <c r="C1312" t="s">
        <v>30</v>
      </c>
      <c r="D1312" t="s">
        <v>33</v>
      </c>
      <c r="E1312">
        <v>90842</v>
      </c>
      <c r="F1312">
        <v>0</v>
      </c>
      <c r="G1312">
        <v>0</v>
      </c>
      <c r="H1312" s="1">
        <v>41484</v>
      </c>
      <c r="I1312">
        <v>57</v>
      </c>
      <c r="J1312">
        <v>774</v>
      </c>
      <c r="K1312">
        <v>70</v>
      </c>
      <c r="L1312">
        <v>118</v>
      </c>
      <c r="M1312">
        <v>182</v>
      </c>
      <c r="N1312">
        <v>187</v>
      </c>
      <c r="O1312">
        <v>93</v>
      </c>
      <c r="P1312">
        <v>1</v>
      </c>
      <c r="Q1312">
        <v>4</v>
      </c>
      <c r="R1312">
        <v>9</v>
      </c>
      <c r="S1312">
        <v>13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 t="s">
        <v>32</v>
      </c>
      <c r="AC1312">
        <f>2014 - Table2[[#This Row],[Year_Birth]]</f>
        <v>66</v>
      </c>
      <c r="AD1312">
        <f>IF(Table2[[#This Row],[Age]]&gt;100, "100", Table2[[#This Row],[Age]])</f>
        <v>66</v>
      </c>
      <c r="AE1312" t="str">
        <f>IF(Table2[[#This Row],[Age_Cleaned]]&lt;30,"&lt;30",
   IF(Table2[[#This Row],[Age_Cleaned]]&lt;=40,"30-40",
   IF(Table2[[#This Row],[Age_Cleaned]]&lt;=50,"40-50","50+")))</f>
        <v>50+</v>
      </c>
      <c r="AF1312" s="2">
        <f>Table2[[#This Row],[MntWines]]+Table2[[#This Row],[MntFruits]]+Table2[[#This Row],[MntMeatProducts]]+Table2[[#This Row],[MntFishProducts]]+Table2[[#This Row],[MntSweetProducts]]+Table2[[#This Row],[MntGoldProds]]</f>
        <v>1424</v>
      </c>
      <c r="AG1312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31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312" s="2">
        <f>IF(Table2[[#This Row],[Marital_Cleaned]]="In Relationship",2,1) + Table2[[#This Row],[Kidhome]] + Table2[[#This Row],[Teenhome]]</f>
        <v>1</v>
      </c>
      <c r="AJ131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312" s="2">
        <f>IF(OR(Table2[[#This Row],[ Income ]]="",Table2[[#This Row],[ Income ]]&gt;200000),ROUND(MEDIAN(Table2[[ Income ]]),0),Table2[[#This Row],[ Income ]])</f>
        <v>90842</v>
      </c>
      <c r="AL1312" s="2" t="str">
        <f>IF(Table2[[#This Row],[Income_Cleaned]]&lt;35000,"Low",
   IF(Table2[[#This Row],[Income_Cleaned]]&lt;=70000,"Medium","High"))</f>
        <v>High</v>
      </c>
    </row>
    <row r="1313" spans="1:38" x14ac:dyDescent="0.35">
      <c r="A1313">
        <v>13</v>
      </c>
      <c r="B1313">
        <v>1947</v>
      </c>
      <c r="C1313" t="s">
        <v>39</v>
      </c>
      <c r="D1313" t="s">
        <v>44</v>
      </c>
      <c r="E1313">
        <v>25358</v>
      </c>
      <c r="F1313">
        <v>0</v>
      </c>
      <c r="G1313">
        <v>1</v>
      </c>
      <c r="H1313" s="1">
        <v>41477</v>
      </c>
      <c r="I1313">
        <v>57</v>
      </c>
      <c r="J1313">
        <v>19</v>
      </c>
      <c r="K1313">
        <v>0</v>
      </c>
      <c r="L1313">
        <v>5</v>
      </c>
      <c r="M1313">
        <v>0</v>
      </c>
      <c r="N1313">
        <v>0</v>
      </c>
      <c r="O1313">
        <v>8</v>
      </c>
      <c r="P1313">
        <v>2</v>
      </c>
      <c r="Q1313">
        <v>1</v>
      </c>
      <c r="R1313">
        <v>0</v>
      </c>
      <c r="S1313">
        <v>3</v>
      </c>
      <c r="T1313">
        <v>6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 t="s">
        <v>45</v>
      </c>
      <c r="AC1313">
        <f>2014 - Table2[[#This Row],[Year_Birth]]</f>
        <v>67</v>
      </c>
      <c r="AD1313">
        <f>IF(Table2[[#This Row],[Age]]&gt;100, "100", Table2[[#This Row],[Age]])</f>
        <v>67</v>
      </c>
      <c r="AE1313" t="str">
        <f>IF(Table2[[#This Row],[Age_Cleaned]]&lt;30,"&lt;30",
   IF(Table2[[#This Row],[Age_Cleaned]]&lt;=40,"30-40",
   IF(Table2[[#This Row],[Age_Cleaned]]&lt;=50,"40-50","50+")))</f>
        <v>50+</v>
      </c>
      <c r="AF1313" s="2">
        <f>Table2[[#This Row],[MntWines]]+Table2[[#This Row],[MntFruits]]+Table2[[#This Row],[MntMeatProducts]]+Table2[[#This Row],[MntFishProducts]]+Table2[[#This Row],[MntSweetProducts]]+Table2[[#This Row],[MntGoldProds]]</f>
        <v>32</v>
      </c>
      <c r="AG1313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31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1313" s="2">
        <f>IF(Table2[[#This Row],[Marital_Cleaned]]="In Relationship",2,1) + Table2[[#This Row],[Kidhome]] + Table2[[#This Row],[Teenhome]]</f>
        <v>2</v>
      </c>
      <c r="AJ131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313" s="2">
        <f>IF(OR(Table2[[#This Row],[ Income ]]="",Table2[[#This Row],[ Income ]]&gt;200000),ROUND(MEDIAN(Table2[[ Income ]]),0),Table2[[#This Row],[ Income ]])</f>
        <v>25358</v>
      </c>
      <c r="AL1313" s="2" t="str">
        <f>IF(Table2[[#This Row],[Income_Cleaned]]&lt;35000,"Low",
   IF(Table2[[#This Row],[Income_Cleaned]]&lt;=70000,"Medium","High"))</f>
        <v>Low</v>
      </c>
    </row>
    <row r="1314" spans="1:38" x14ac:dyDescent="0.35">
      <c r="A1314">
        <v>8557</v>
      </c>
      <c r="B1314">
        <v>1982</v>
      </c>
      <c r="C1314" t="s">
        <v>30</v>
      </c>
      <c r="D1314" t="s">
        <v>33</v>
      </c>
      <c r="F1314">
        <v>1</v>
      </c>
      <c r="G1314">
        <v>0</v>
      </c>
      <c r="H1314" s="1">
        <v>41442</v>
      </c>
      <c r="I1314">
        <v>57</v>
      </c>
      <c r="J1314">
        <v>11</v>
      </c>
      <c r="K1314">
        <v>3</v>
      </c>
      <c r="L1314">
        <v>22</v>
      </c>
      <c r="M1314">
        <v>2</v>
      </c>
      <c r="N1314">
        <v>2</v>
      </c>
      <c r="O1314">
        <v>6</v>
      </c>
      <c r="P1314">
        <v>2</v>
      </c>
      <c r="Q1314">
        <v>2</v>
      </c>
      <c r="R1314">
        <v>0</v>
      </c>
      <c r="S1314">
        <v>3</v>
      </c>
      <c r="T1314">
        <v>6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 t="s">
        <v>38</v>
      </c>
      <c r="AC1314">
        <f>2014 - Table2[[#This Row],[Year_Birth]]</f>
        <v>32</v>
      </c>
      <c r="AD1314">
        <f>IF(Table2[[#This Row],[Age]]&gt;100, "100", Table2[[#This Row],[Age]])</f>
        <v>32</v>
      </c>
      <c r="AE1314" t="str">
        <f>IF(Table2[[#This Row],[Age_Cleaned]]&lt;30,"&lt;30",
   IF(Table2[[#This Row],[Age_Cleaned]]&lt;=40,"30-40",
   IF(Table2[[#This Row],[Age_Cleaned]]&lt;=50,"40-50","50+")))</f>
        <v>30-40</v>
      </c>
      <c r="AF1314" s="2">
        <f>Table2[[#This Row],[MntWines]]+Table2[[#This Row],[MntFruits]]+Table2[[#This Row],[MntMeatProducts]]+Table2[[#This Row],[MntFishProducts]]+Table2[[#This Row],[MntSweetProducts]]+Table2[[#This Row],[MntGoldProds]]</f>
        <v>46</v>
      </c>
      <c r="AG1314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31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314" s="2">
        <f>IF(Table2[[#This Row],[Marital_Cleaned]]="In Relationship",2,1) + Table2[[#This Row],[Kidhome]] + Table2[[#This Row],[Teenhome]]</f>
        <v>2</v>
      </c>
      <c r="AJ131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314" s="2">
        <f>IF(OR(Table2[[#This Row],[ Income ]]="",Table2[[#This Row],[ Income ]]&gt;200000),ROUND(MEDIAN(Table2[[ Income ]]),0),Table2[[#This Row],[ Income ]])</f>
        <v>51382</v>
      </c>
      <c r="AL1314" s="2" t="str">
        <f>IF(Table2[[#This Row],[Income_Cleaned]]&lt;35000,"Low",
   IF(Table2[[#This Row],[Income_Cleaned]]&lt;=70000,"Medium","High"))</f>
        <v>Medium</v>
      </c>
    </row>
    <row r="1315" spans="1:38" x14ac:dyDescent="0.35">
      <c r="A1315">
        <v>8724</v>
      </c>
      <c r="B1315">
        <v>1982</v>
      </c>
      <c r="C1315" t="s">
        <v>30</v>
      </c>
      <c r="D1315" t="s">
        <v>33</v>
      </c>
      <c r="E1315">
        <v>28567</v>
      </c>
      <c r="F1315">
        <v>1</v>
      </c>
      <c r="G1315">
        <v>0</v>
      </c>
      <c r="H1315" s="1">
        <v>41442</v>
      </c>
      <c r="I1315">
        <v>57</v>
      </c>
      <c r="J1315">
        <v>11</v>
      </c>
      <c r="K1315">
        <v>3</v>
      </c>
      <c r="L1315">
        <v>22</v>
      </c>
      <c r="M1315">
        <v>2</v>
      </c>
      <c r="N1315">
        <v>2</v>
      </c>
      <c r="O1315">
        <v>6</v>
      </c>
      <c r="P1315">
        <v>2</v>
      </c>
      <c r="Q1315">
        <v>2</v>
      </c>
      <c r="R1315">
        <v>0</v>
      </c>
      <c r="S1315">
        <v>3</v>
      </c>
      <c r="T1315">
        <v>6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 t="s">
        <v>32</v>
      </c>
      <c r="AC1315">
        <f>2014 - Table2[[#This Row],[Year_Birth]]</f>
        <v>32</v>
      </c>
      <c r="AD1315">
        <f>IF(Table2[[#This Row],[Age]]&gt;100, "100", Table2[[#This Row],[Age]])</f>
        <v>32</v>
      </c>
      <c r="AE1315" t="str">
        <f>IF(Table2[[#This Row],[Age_Cleaned]]&lt;30,"&lt;30",
   IF(Table2[[#This Row],[Age_Cleaned]]&lt;=40,"30-40",
   IF(Table2[[#This Row],[Age_Cleaned]]&lt;=50,"40-50","50+")))</f>
        <v>30-40</v>
      </c>
      <c r="AF1315" s="2">
        <f>Table2[[#This Row],[MntWines]]+Table2[[#This Row],[MntFruits]]+Table2[[#This Row],[MntMeatProducts]]+Table2[[#This Row],[MntFishProducts]]+Table2[[#This Row],[MntSweetProducts]]+Table2[[#This Row],[MntGoldProds]]</f>
        <v>46</v>
      </c>
      <c r="AG1315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31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315" s="2">
        <f>IF(Table2[[#This Row],[Marital_Cleaned]]="In Relationship",2,1) + Table2[[#This Row],[Kidhome]] + Table2[[#This Row],[Teenhome]]</f>
        <v>2</v>
      </c>
      <c r="AJ131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315" s="2">
        <f>IF(OR(Table2[[#This Row],[ Income ]]="",Table2[[#This Row],[ Income ]]&gt;200000),ROUND(MEDIAN(Table2[[ Income ]]),0),Table2[[#This Row],[ Income ]])</f>
        <v>28567</v>
      </c>
      <c r="AL1315" s="2" t="str">
        <f>IF(Table2[[#This Row],[Income_Cleaned]]&lt;35000,"Low",
   IF(Table2[[#This Row],[Income_Cleaned]]&lt;=70000,"Medium","High"))</f>
        <v>Low</v>
      </c>
    </row>
    <row r="1316" spans="1:38" x14ac:dyDescent="0.35">
      <c r="A1316">
        <v>9381</v>
      </c>
      <c r="B1316">
        <v>1978</v>
      </c>
      <c r="C1316" t="s">
        <v>30</v>
      </c>
      <c r="D1316" t="s">
        <v>35</v>
      </c>
      <c r="E1316">
        <v>66373</v>
      </c>
      <c r="F1316">
        <v>1</v>
      </c>
      <c r="G1316">
        <v>1</v>
      </c>
      <c r="H1316" s="1">
        <v>41437</v>
      </c>
      <c r="I1316">
        <v>57</v>
      </c>
      <c r="J1316">
        <v>328</v>
      </c>
      <c r="K1316">
        <v>9</v>
      </c>
      <c r="L1316">
        <v>124</v>
      </c>
      <c r="M1316">
        <v>12</v>
      </c>
      <c r="N1316">
        <v>24</v>
      </c>
      <c r="O1316">
        <v>109</v>
      </c>
      <c r="P1316">
        <v>7</v>
      </c>
      <c r="Q1316">
        <v>4</v>
      </c>
      <c r="R1316">
        <v>2</v>
      </c>
      <c r="S1316">
        <v>10</v>
      </c>
      <c r="T1316">
        <v>3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 t="s">
        <v>38</v>
      </c>
      <c r="AC1316">
        <f>2014 - Table2[[#This Row],[Year_Birth]]</f>
        <v>36</v>
      </c>
      <c r="AD1316">
        <f>IF(Table2[[#This Row],[Age]]&gt;100, "100", Table2[[#This Row],[Age]])</f>
        <v>36</v>
      </c>
      <c r="AE1316" t="str">
        <f>IF(Table2[[#This Row],[Age_Cleaned]]&lt;30,"&lt;30",
   IF(Table2[[#This Row],[Age_Cleaned]]&lt;=40,"30-40",
   IF(Table2[[#This Row],[Age_Cleaned]]&lt;=50,"40-50","50+")))</f>
        <v>30-40</v>
      </c>
      <c r="AF1316" s="2">
        <f>Table2[[#This Row],[MntWines]]+Table2[[#This Row],[MntFruits]]+Table2[[#This Row],[MntMeatProducts]]+Table2[[#This Row],[MntFishProducts]]+Table2[[#This Row],[MntSweetProducts]]+Table2[[#This Row],[MntGoldProds]]</f>
        <v>606</v>
      </c>
      <c r="AG1316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31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316" s="2">
        <f>IF(Table2[[#This Row],[Marital_Cleaned]]="In Relationship",2,1) + Table2[[#This Row],[Kidhome]] + Table2[[#This Row],[Teenhome]]</f>
        <v>4</v>
      </c>
      <c r="AJ131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316" s="2">
        <f>IF(OR(Table2[[#This Row],[ Income ]]="",Table2[[#This Row],[ Income ]]&gt;200000),ROUND(MEDIAN(Table2[[ Income ]]),0),Table2[[#This Row],[ Income ]])</f>
        <v>66373</v>
      </c>
      <c r="AL1316" s="2" t="str">
        <f>IF(Table2[[#This Row],[Income_Cleaned]]&lt;35000,"Low",
   IF(Table2[[#This Row],[Income_Cleaned]]&lt;=70000,"Medium","High"))</f>
        <v>Medium</v>
      </c>
    </row>
    <row r="1317" spans="1:38" x14ac:dyDescent="0.35">
      <c r="A1317">
        <v>9384</v>
      </c>
      <c r="B1317">
        <v>1978</v>
      </c>
      <c r="C1317" t="s">
        <v>30</v>
      </c>
      <c r="D1317" t="s">
        <v>35</v>
      </c>
      <c r="E1317">
        <v>66373</v>
      </c>
      <c r="F1317">
        <v>1</v>
      </c>
      <c r="G1317">
        <v>1</v>
      </c>
      <c r="H1317" s="1">
        <v>41437</v>
      </c>
      <c r="I1317">
        <v>57</v>
      </c>
      <c r="J1317">
        <v>328</v>
      </c>
      <c r="K1317">
        <v>9</v>
      </c>
      <c r="L1317">
        <v>124</v>
      </c>
      <c r="M1317">
        <v>12</v>
      </c>
      <c r="N1317">
        <v>24</v>
      </c>
      <c r="O1317">
        <v>109</v>
      </c>
      <c r="P1317">
        <v>7</v>
      </c>
      <c r="Q1317">
        <v>4</v>
      </c>
      <c r="R1317">
        <v>2</v>
      </c>
      <c r="S1317">
        <v>10</v>
      </c>
      <c r="T1317">
        <v>3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 t="s">
        <v>38</v>
      </c>
      <c r="AC1317">
        <f>2014 - Table2[[#This Row],[Year_Birth]]</f>
        <v>36</v>
      </c>
      <c r="AD1317">
        <f>IF(Table2[[#This Row],[Age]]&gt;100, "100", Table2[[#This Row],[Age]])</f>
        <v>36</v>
      </c>
      <c r="AE1317" t="str">
        <f>IF(Table2[[#This Row],[Age_Cleaned]]&lt;30,"&lt;30",
   IF(Table2[[#This Row],[Age_Cleaned]]&lt;=40,"30-40",
   IF(Table2[[#This Row],[Age_Cleaned]]&lt;=50,"40-50","50+")))</f>
        <v>30-40</v>
      </c>
      <c r="AF1317" s="2">
        <f>Table2[[#This Row],[MntWines]]+Table2[[#This Row],[MntFruits]]+Table2[[#This Row],[MntMeatProducts]]+Table2[[#This Row],[MntFishProducts]]+Table2[[#This Row],[MntSweetProducts]]+Table2[[#This Row],[MntGoldProds]]</f>
        <v>606</v>
      </c>
      <c r="AG1317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31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317" s="2">
        <f>IF(Table2[[#This Row],[Marital_Cleaned]]="In Relationship",2,1) + Table2[[#This Row],[Kidhome]] + Table2[[#This Row],[Teenhome]]</f>
        <v>4</v>
      </c>
      <c r="AJ131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317" s="2">
        <f>IF(OR(Table2[[#This Row],[ Income ]]="",Table2[[#This Row],[ Income ]]&gt;200000),ROUND(MEDIAN(Table2[[ Income ]]),0),Table2[[#This Row],[ Income ]])</f>
        <v>66373</v>
      </c>
      <c r="AL1317" s="2" t="str">
        <f>IF(Table2[[#This Row],[Income_Cleaned]]&lt;35000,"Low",
   IF(Table2[[#This Row],[Income_Cleaned]]&lt;=70000,"Medium","High"))</f>
        <v>Medium</v>
      </c>
    </row>
    <row r="1318" spans="1:38" x14ac:dyDescent="0.35">
      <c r="A1318">
        <v>3560</v>
      </c>
      <c r="B1318">
        <v>1952</v>
      </c>
      <c r="C1318" t="s">
        <v>30</v>
      </c>
      <c r="D1318" t="s">
        <v>37</v>
      </c>
      <c r="E1318">
        <v>83844</v>
      </c>
      <c r="F1318">
        <v>0</v>
      </c>
      <c r="G1318">
        <v>0</v>
      </c>
      <c r="H1318" s="1">
        <v>41406</v>
      </c>
      <c r="I1318">
        <v>57</v>
      </c>
      <c r="J1318">
        <v>901</v>
      </c>
      <c r="K1318">
        <v>31</v>
      </c>
      <c r="L1318">
        <v>345</v>
      </c>
      <c r="M1318">
        <v>75</v>
      </c>
      <c r="N1318">
        <v>31</v>
      </c>
      <c r="O1318">
        <v>191</v>
      </c>
      <c r="P1318">
        <v>1</v>
      </c>
      <c r="Q1318">
        <v>4</v>
      </c>
      <c r="R1318">
        <v>4</v>
      </c>
      <c r="S1318">
        <v>11</v>
      </c>
      <c r="T1318">
        <v>1</v>
      </c>
      <c r="U1318">
        <v>0</v>
      </c>
      <c r="V1318">
        <v>0</v>
      </c>
      <c r="W1318">
        <v>1</v>
      </c>
      <c r="X1318">
        <v>0</v>
      </c>
      <c r="Y1318">
        <v>0</v>
      </c>
      <c r="Z1318">
        <v>0</v>
      </c>
      <c r="AA1318">
        <v>0</v>
      </c>
      <c r="AB1318" t="s">
        <v>41</v>
      </c>
      <c r="AC1318">
        <f>2014 - Table2[[#This Row],[Year_Birth]]</f>
        <v>62</v>
      </c>
      <c r="AD1318">
        <f>IF(Table2[[#This Row],[Age]]&gt;100, "100", Table2[[#This Row],[Age]])</f>
        <v>62</v>
      </c>
      <c r="AE1318" t="str">
        <f>IF(Table2[[#This Row],[Age_Cleaned]]&lt;30,"&lt;30",
   IF(Table2[[#This Row],[Age_Cleaned]]&lt;=40,"30-40",
   IF(Table2[[#This Row],[Age_Cleaned]]&lt;=50,"40-50","50+")))</f>
        <v>50+</v>
      </c>
      <c r="AF1318" s="2">
        <f>Table2[[#This Row],[MntWines]]+Table2[[#This Row],[MntFruits]]+Table2[[#This Row],[MntMeatProducts]]+Table2[[#This Row],[MntFishProducts]]+Table2[[#This Row],[MntSweetProducts]]+Table2[[#This Row],[MntGoldProds]]</f>
        <v>1574</v>
      </c>
      <c r="AG1318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131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318" s="2">
        <f>IF(Table2[[#This Row],[Marital_Cleaned]]="In Relationship",2,1) + Table2[[#This Row],[Kidhome]] + Table2[[#This Row],[Teenhome]]</f>
        <v>2</v>
      </c>
      <c r="AJ131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318" s="2">
        <f>IF(OR(Table2[[#This Row],[ Income ]]="",Table2[[#This Row],[ Income ]]&gt;200000),ROUND(MEDIAN(Table2[[ Income ]]),0),Table2[[#This Row],[ Income ]])</f>
        <v>83844</v>
      </c>
      <c r="AL1318" s="2" t="str">
        <f>IF(Table2[[#This Row],[Income_Cleaned]]&lt;35000,"Low",
   IF(Table2[[#This Row],[Income_Cleaned]]&lt;=70000,"Medium","High"))</f>
        <v>High</v>
      </c>
    </row>
    <row r="1319" spans="1:38" x14ac:dyDescent="0.35">
      <c r="A1319">
        <v>241</v>
      </c>
      <c r="B1319">
        <v>1952</v>
      </c>
      <c r="C1319" t="s">
        <v>30</v>
      </c>
      <c r="D1319" t="s">
        <v>37</v>
      </c>
      <c r="E1319">
        <v>83844</v>
      </c>
      <c r="F1319">
        <v>0</v>
      </c>
      <c r="G1319">
        <v>0</v>
      </c>
      <c r="H1319" s="1">
        <v>41406</v>
      </c>
      <c r="I1319">
        <v>57</v>
      </c>
      <c r="J1319">
        <v>901</v>
      </c>
      <c r="K1319">
        <v>31</v>
      </c>
      <c r="L1319">
        <v>345</v>
      </c>
      <c r="M1319">
        <v>75</v>
      </c>
      <c r="N1319">
        <v>31</v>
      </c>
      <c r="O1319">
        <v>191</v>
      </c>
      <c r="P1319">
        <v>1</v>
      </c>
      <c r="Q1319">
        <v>4</v>
      </c>
      <c r="R1319">
        <v>4</v>
      </c>
      <c r="S1319">
        <v>11</v>
      </c>
      <c r="T1319">
        <v>1</v>
      </c>
      <c r="U1319">
        <v>0</v>
      </c>
      <c r="V1319">
        <v>0</v>
      </c>
      <c r="W1319">
        <v>1</v>
      </c>
      <c r="X1319">
        <v>0</v>
      </c>
      <c r="Y1319">
        <v>0</v>
      </c>
      <c r="Z1319">
        <v>0</v>
      </c>
      <c r="AA1319">
        <v>0</v>
      </c>
      <c r="AB1319" t="s">
        <v>32</v>
      </c>
      <c r="AC1319">
        <f>2014 - Table2[[#This Row],[Year_Birth]]</f>
        <v>62</v>
      </c>
      <c r="AD1319">
        <f>IF(Table2[[#This Row],[Age]]&gt;100, "100", Table2[[#This Row],[Age]])</f>
        <v>62</v>
      </c>
      <c r="AE1319" t="str">
        <f>IF(Table2[[#This Row],[Age_Cleaned]]&lt;30,"&lt;30",
   IF(Table2[[#This Row],[Age_Cleaned]]&lt;=40,"30-40",
   IF(Table2[[#This Row],[Age_Cleaned]]&lt;=50,"40-50","50+")))</f>
        <v>50+</v>
      </c>
      <c r="AF1319" s="2">
        <f>Table2[[#This Row],[MntWines]]+Table2[[#This Row],[MntFruits]]+Table2[[#This Row],[MntMeatProducts]]+Table2[[#This Row],[MntFishProducts]]+Table2[[#This Row],[MntSweetProducts]]+Table2[[#This Row],[MntGoldProds]]</f>
        <v>1574</v>
      </c>
      <c r="AG1319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131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319" s="2">
        <f>IF(Table2[[#This Row],[Marital_Cleaned]]="In Relationship",2,1) + Table2[[#This Row],[Kidhome]] + Table2[[#This Row],[Teenhome]]</f>
        <v>2</v>
      </c>
      <c r="AJ131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319" s="2">
        <f>IF(OR(Table2[[#This Row],[ Income ]]="",Table2[[#This Row],[ Income ]]&gt;200000),ROUND(MEDIAN(Table2[[ Income ]]),0),Table2[[#This Row],[ Income ]])</f>
        <v>83844</v>
      </c>
      <c r="AL1319" s="2" t="str">
        <f>IF(Table2[[#This Row],[Income_Cleaned]]&lt;35000,"Low",
   IF(Table2[[#This Row],[Income_Cleaned]]&lt;=70000,"Medium","High"))</f>
        <v>High</v>
      </c>
    </row>
    <row r="1320" spans="1:38" x14ac:dyDescent="0.35">
      <c r="A1320">
        <v>7521</v>
      </c>
      <c r="B1320">
        <v>1952</v>
      </c>
      <c r="C1320" t="s">
        <v>30</v>
      </c>
      <c r="D1320" t="s">
        <v>37</v>
      </c>
      <c r="E1320">
        <v>83844</v>
      </c>
      <c r="F1320">
        <v>0</v>
      </c>
      <c r="G1320">
        <v>0</v>
      </c>
      <c r="H1320" s="1">
        <v>41406</v>
      </c>
      <c r="I1320">
        <v>57</v>
      </c>
      <c r="J1320">
        <v>901</v>
      </c>
      <c r="K1320">
        <v>31</v>
      </c>
      <c r="L1320">
        <v>345</v>
      </c>
      <c r="M1320">
        <v>75</v>
      </c>
      <c r="N1320">
        <v>31</v>
      </c>
      <c r="O1320">
        <v>191</v>
      </c>
      <c r="P1320">
        <v>1</v>
      </c>
      <c r="Q1320">
        <v>4</v>
      </c>
      <c r="R1320">
        <v>4</v>
      </c>
      <c r="S1320">
        <v>11</v>
      </c>
      <c r="T1320">
        <v>1</v>
      </c>
      <c r="U1320">
        <v>0</v>
      </c>
      <c r="V1320">
        <v>0</v>
      </c>
      <c r="W1320">
        <v>1</v>
      </c>
      <c r="X1320">
        <v>0</v>
      </c>
      <c r="Y1320">
        <v>0</v>
      </c>
      <c r="Z1320">
        <v>0</v>
      </c>
      <c r="AA1320">
        <v>0</v>
      </c>
      <c r="AB1320" t="s">
        <v>34</v>
      </c>
      <c r="AC1320">
        <f>2014 - Table2[[#This Row],[Year_Birth]]</f>
        <v>62</v>
      </c>
      <c r="AD1320">
        <f>IF(Table2[[#This Row],[Age]]&gt;100, "100", Table2[[#This Row],[Age]])</f>
        <v>62</v>
      </c>
      <c r="AE1320" t="str">
        <f>IF(Table2[[#This Row],[Age_Cleaned]]&lt;30,"&lt;30",
   IF(Table2[[#This Row],[Age_Cleaned]]&lt;=40,"30-40",
   IF(Table2[[#This Row],[Age_Cleaned]]&lt;=50,"40-50","50+")))</f>
        <v>50+</v>
      </c>
      <c r="AF1320" s="2">
        <f>Table2[[#This Row],[MntWines]]+Table2[[#This Row],[MntFruits]]+Table2[[#This Row],[MntMeatProducts]]+Table2[[#This Row],[MntFishProducts]]+Table2[[#This Row],[MntSweetProducts]]+Table2[[#This Row],[MntGoldProds]]</f>
        <v>1574</v>
      </c>
      <c r="AG1320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132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320" s="2">
        <f>IF(Table2[[#This Row],[Marital_Cleaned]]="In Relationship",2,1) + Table2[[#This Row],[Kidhome]] + Table2[[#This Row],[Teenhome]]</f>
        <v>2</v>
      </c>
      <c r="AJ132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320" s="2">
        <f>IF(OR(Table2[[#This Row],[ Income ]]="",Table2[[#This Row],[ Income ]]&gt;200000),ROUND(MEDIAN(Table2[[ Income ]]),0),Table2[[#This Row],[ Income ]])</f>
        <v>83844</v>
      </c>
      <c r="AL1320" s="2" t="str">
        <f>IF(Table2[[#This Row],[Income_Cleaned]]&lt;35000,"Low",
   IF(Table2[[#This Row],[Income_Cleaned]]&lt;=70000,"Medium","High"))</f>
        <v>High</v>
      </c>
    </row>
    <row r="1321" spans="1:38" x14ac:dyDescent="0.35">
      <c r="A1321">
        <v>9799</v>
      </c>
      <c r="B1321">
        <v>1968</v>
      </c>
      <c r="C1321" t="s">
        <v>39</v>
      </c>
      <c r="D1321" t="s">
        <v>31</v>
      </c>
      <c r="E1321">
        <v>83664</v>
      </c>
      <c r="F1321">
        <v>1</v>
      </c>
      <c r="G1321">
        <v>1</v>
      </c>
      <c r="H1321" s="1">
        <v>41402</v>
      </c>
      <c r="I1321">
        <v>57</v>
      </c>
      <c r="J1321">
        <v>866</v>
      </c>
      <c r="K1321">
        <v>21</v>
      </c>
      <c r="L1321">
        <v>151</v>
      </c>
      <c r="M1321">
        <v>28</v>
      </c>
      <c r="N1321">
        <v>21</v>
      </c>
      <c r="O1321">
        <v>86</v>
      </c>
      <c r="P1321">
        <v>3</v>
      </c>
      <c r="Q1321">
        <v>2</v>
      </c>
      <c r="R1321">
        <v>2</v>
      </c>
      <c r="S1321">
        <v>12</v>
      </c>
      <c r="T1321">
        <v>5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 t="s">
        <v>32</v>
      </c>
      <c r="AC1321">
        <f>2014 - Table2[[#This Row],[Year_Birth]]</f>
        <v>46</v>
      </c>
      <c r="AD1321">
        <f>IF(Table2[[#This Row],[Age]]&gt;100, "100", Table2[[#This Row],[Age]])</f>
        <v>46</v>
      </c>
      <c r="AE1321" t="str">
        <f>IF(Table2[[#This Row],[Age_Cleaned]]&lt;30,"&lt;30",
   IF(Table2[[#This Row],[Age_Cleaned]]&lt;=40,"30-40",
   IF(Table2[[#This Row],[Age_Cleaned]]&lt;=50,"40-50","50+")))</f>
        <v>40-50</v>
      </c>
      <c r="AF1321" s="2">
        <f>Table2[[#This Row],[MntWines]]+Table2[[#This Row],[MntFruits]]+Table2[[#This Row],[MntMeatProducts]]+Table2[[#This Row],[MntFishProducts]]+Table2[[#This Row],[MntSweetProducts]]+Table2[[#This Row],[MntGoldProds]]</f>
        <v>1173</v>
      </c>
      <c r="AG1321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32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1321" s="2">
        <f>IF(Table2[[#This Row],[Marital_Cleaned]]="In Relationship",2,1) + Table2[[#This Row],[Kidhome]] + Table2[[#This Row],[Teenhome]]</f>
        <v>3</v>
      </c>
      <c r="AJ132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321" s="2">
        <f>IF(OR(Table2[[#This Row],[ Income ]]="",Table2[[#This Row],[ Income ]]&gt;200000),ROUND(MEDIAN(Table2[[ Income ]]),0),Table2[[#This Row],[ Income ]])</f>
        <v>83664</v>
      </c>
      <c r="AL1321" s="2" t="str">
        <f>IF(Table2[[#This Row],[Income_Cleaned]]&lt;35000,"Low",
   IF(Table2[[#This Row],[Income_Cleaned]]&lt;=70000,"Medium","High"))</f>
        <v>High</v>
      </c>
    </row>
    <row r="1322" spans="1:38" x14ac:dyDescent="0.35">
      <c r="A1322">
        <v>5123</v>
      </c>
      <c r="B1322">
        <v>1951</v>
      </c>
      <c r="C1322" t="s">
        <v>43</v>
      </c>
      <c r="D1322" t="s">
        <v>35</v>
      </c>
      <c r="E1322">
        <v>27450</v>
      </c>
      <c r="F1322">
        <v>0</v>
      </c>
      <c r="G1322">
        <v>0</v>
      </c>
      <c r="H1322" s="1">
        <v>41379</v>
      </c>
      <c r="I1322">
        <v>57</v>
      </c>
      <c r="J1322">
        <v>37</v>
      </c>
      <c r="K1322">
        <v>12</v>
      </c>
      <c r="L1322">
        <v>23</v>
      </c>
      <c r="M1322">
        <v>8</v>
      </c>
      <c r="N1322">
        <v>11</v>
      </c>
      <c r="O1322">
        <v>52</v>
      </c>
      <c r="P1322">
        <v>1</v>
      </c>
      <c r="Q1322">
        <v>2</v>
      </c>
      <c r="R1322">
        <v>1</v>
      </c>
      <c r="S1322">
        <v>3</v>
      </c>
      <c r="T1322">
        <v>7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 t="s">
        <v>32</v>
      </c>
      <c r="AC1322">
        <f>2014 - Table2[[#This Row],[Year_Birth]]</f>
        <v>63</v>
      </c>
      <c r="AD1322">
        <f>IF(Table2[[#This Row],[Age]]&gt;100, "100", Table2[[#This Row],[Age]])</f>
        <v>63</v>
      </c>
      <c r="AE1322" t="str">
        <f>IF(Table2[[#This Row],[Age_Cleaned]]&lt;30,"&lt;30",
   IF(Table2[[#This Row],[Age_Cleaned]]&lt;=40,"30-40",
   IF(Table2[[#This Row],[Age_Cleaned]]&lt;=50,"40-50","50+")))</f>
        <v>50+</v>
      </c>
      <c r="AF1322" s="2">
        <f>Table2[[#This Row],[MntWines]]+Table2[[#This Row],[MntFruits]]+Table2[[#This Row],[MntMeatProducts]]+Table2[[#This Row],[MntFishProducts]]+Table2[[#This Row],[MntSweetProducts]]+Table2[[#This Row],[MntGoldProds]]</f>
        <v>143</v>
      </c>
      <c r="AG1322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32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322" s="2">
        <f>IF(Table2[[#This Row],[Marital_Cleaned]]="In Relationship",2,1) + Table2[[#This Row],[Kidhome]] + Table2[[#This Row],[Teenhome]]</f>
        <v>2</v>
      </c>
      <c r="AJ132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322" s="2">
        <f>IF(OR(Table2[[#This Row],[ Income ]]="",Table2[[#This Row],[ Income ]]&gt;200000),ROUND(MEDIAN(Table2[[ Income ]]),0),Table2[[#This Row],[ Income ]])</f>
        <v>27450</v>
      </c>
      <c r="AL1322" s="2" t="str">
        <f>IF(Table2[[#This Row],[Income_Cleaned]]&lt;35000,"Low",
   IF(Table2[[#This Row],[Income_Cleaned]]&lt;=70000,"Medium","High"))</f>
        <v>Low</v>
      </c>
    </row>
    <row r="1323" spans="1:38" x14ac:dyDescent="0.35">
      <c r="A1323">
        <v>448</v>
      </c>
      <c r="B1323">
        <v>1978</v>
      </c>
      <c r="C1323" t="s">
        <v>39</v>
      </c>
      <c r="D1323" t="s">
        <v>33</v>
      </c>
      <c r="E1323">
        <v>54880</v>
      </c>
      <c r="F1323">
        <v>1</v>
      </c>
      <c r="G1323">
        <v>0</v>
      </c>
      <c r="H1323" s="1">
        <v>41334</v>
      </c>
      <c r="I1323">
        <v>57</v>
      </c>
      <c r="J1323">
        <v>308</v>
      </c>
      <c r="K1323">
        <v>85</v>
      </c>
      <c r="L1323">
        <v>137</v>
      </c>
      <c r="M1323">
        <v>102</v>
      </c>
      <c r="N1323">
        <v>45</v>
      </c>
      <c r="O1323">
        <v>118</v>
      </c>
      <c r="P1323">
        <v>2</v>
      </c>
      <c r="Q1323">
        <v>6</v>
      </c>
      <c r="R1323">
        <v>2</v>
      </c>
      <c r="S1323">
        <v>11</v>
      </c>
      <c r="T1323">
        <v>5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 t="s">
        <v>32</v>
      </c>
      <c r="AC1323">
        <f>2014 - Table2[[#This Row],[Year_Birth]]</f>
        <v>36</v>
      </c>
      <c r="AD1323">
        <f>IF(Table2[[#This Row],[Age]]&gt;100, "100", Table2[[#This Row],[Age]])</f>
        <v>36</v>
      </c>
      <c r="AE1323" t="str">
        <f>IF(Table2[[#This Row],[Age_Cleaned]]&lt;30,"&lt;30",
   IF(Table2[[#This Row],[Age_Cleaned]]&lt;=40,"30-40",
   IF(Table2[[#This Row],[Age_Cleaned]]&lt;=50,"40-50","50+")))</f>
        <v>30-40</v>
      </c>
      <c r="AF1323" s="2">
        <f>Table2[[#This Row],[MntWines]]+Table2[[#This Row],[MntFruits]]+Table2[[#This Row],[MntMeatProducts]]+Table2[[#This Row],[MntFishProducts]]+Table2[[#This Row],[MntSweetProducts]]+Table2[[#This Row],[MntGoldProds]]</f>
        <v>795</v>
      </c>
      <c r="AG1323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32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323" s="2">
        <f>IF(Table2[[#This Row],[Marital_Cleaned]]="In Relationship",2,1) + Table2[[#This Row],[Kidhome]] + Table2[[#This Row],[Teenhome]]</f>
        <v>2</v>
      </c>
      <c r="AJ132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323" s="2">
        <f>IF(OR(Table2[[#This Row],[ Income ]]="",Table2[[#This Row],[ Income ]]&gt;200000),ROUND(MEDIAN(Table2[[ Income ]]),0),Table2[[#This Row],[ Income ]])</f>
        <v>54880</v>
      </c>
      <c r="AL1323" s="2" t="str">
        <f>IF(Table2[[#This Row],[Income_Cleaned]]&lt;35000,"Low",
   IF(Table2[[#This Row],[Income_Cleaned]]&lt;=70000,"Medium","High"))</f>
        <v>Medium</v>
      </c>
    </row>
    <row r="1324" spans="1:38" x14ac:dyDescent="0.35">
      <c r="A1324">
        <v>4837</v>
      </c>
      <c r="B1324">
        <v>1965</v>
      </c>
      <c r="C1324" t="s">
        <v>39</v>
      </c>
      <c r="D1324" t="s">
        <v>35</v>
      </c>
      <c r="E1324">
        <v>71322</v>
      </c>
      <c r="F1324">
        <v>0</v>
      </c>
      <c r="G1324">
        <v>1</v>
      </c>
      <c r="H1324" s="1">
        <v>41321</v>
      </c>
      <c r="I1324">
        <v>57</v>
      </c>
      <c r="J1324">
        <v>753</v>
      </c>
      <c r="K1324">
        <v>43</v>
      </c>
      <c r="L1324">
        <v>226</v>
      </c>
      <c r="M1324">
        <v>69</v>
      </c>
      <c r="N1324">
        <v>10</v>
      </c>
      <c r="O1324">
        <v>204</v>
      </c>
      <c r="P1324">
        <v>2</v>
      </c>
      <c r="Q1324">
        <v>8</v>
      </c>
      <c r="R1324">
        <v>5</v>
      </c>
      <c r="S1324">
        <v>13</v>
      </c>
      <c r="T1324">
        <v>4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 t="s">
        <v>32</v>
      </c>
      <c r="AC1324">
        <f>2014 - Table2[[#This Row],[Year_Birth]]</f>
        <v>49</v>
      </c>
      <c r="AD1324">
        <f>IF(Table2[[#This Row],[Age]]&gt;100, "100", Table2[[#This Row],[Age]])</f>
        <v>49</v>
      </c>
      <c r="AE1324" t="str">
        <f>IF(Table2[[#This Row],[Age_Cleaned]]&lt;30,"&lt;30",
   IF(Table2[[#This Row],[Age_Cleaned]]&lt;=40,"30-40",
   IF(Table2[[#This Row],[Age_Cleaned]]&lt;=50,"40-50","50+")))</f>
        <v>40-50</v>
      </c>
      <c r="AF1324" s="2">
        <f>Table2[[#This Row],[MntWines]]+Table2[[#This Row],[MntFruits]]+Table2[[#This Row],[MntMeatProducts]]+Table2[[#This Row],[MntFishProducts]]+Table2[[#This Row],[MntSweetProducts]]+Table2[[#This Row],[MntGoldProds]]</f>
        <v>1305</v>
      </c>
      <c r="AG1324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32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324" s="2">
        <f>IF(Table2[[#This Row],[Marital_Cleaned]]="In Relationship",2,1) + Table2[[#This Row],[Kidhome]] + Table2[[#This Row],[Teenhome]]</f>
        <v>3</v>
      </c>
      <c r="AJ132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324" s="2">
        <f>IF(OR(Table2[[#This Row],[ Income ]]="",Table2[[#This Row],[ Income ]]&gt;200000),ROUND(MEDIAN(Table2[[ Income ]]),0),Table2[[#This Row],[ Income ]])</f>
        <v>71322</v>
      </c>
      <c r="AL1324" s="2" t="str">
        <f>IF(Table2[[#This Row],[Income_Cleaned]]&lt;35000,"Low",
   IF(Table2[[#This Row],[Income_Cleaned]]&lt;=70000,"Medium","High"))</f>
        <v>High</v>
      </c>
    </row>
    <row r="1325" spans="1:38" x14ac:dyDescent="0.35">
      <c r="A1325">
        <v>9365</v>
      </c>
      <c r="B1325">
        <v>1976</v>
      </c>
      <c r="C1325" t="s">
        <v>39</v>
      </c>
      <c r="D1325" t="s">
        <v>33</v>
      </c>
      <c r="E1325">
        <v>60000</v>
      </c>
      <c r="F1325">
        <v>0</v>
      </c>
      <c r="G1325">
        <v>1</v>
      </c>
      <c r="H1325" s="1">
        <v>41265</v>
      </c>
      <c r="I1325">
        <v>57</v>
      </c>
      <c r="J1325">
        <v>1048</v>
      </c>
      <c r="K1325">
        <v>0</v>
      </c>
      <c r="L1325">
        <v>217</v>
      </c>
      <c r="M1325">
        <v>0</v>
      </c>
      <c r="N1325">
        <v>0</v>
      </c>
      <c r="O1325">
        <v>12</v>
      </c>
      <c r="P1325">
        <v>5</v>
      </c>
      <c r="Q1325">
        <v>11</v>
      </c>
      <c r="R1325">
        <v>3</v>
      </c>
      <c r="S1325">
        <v>5</v>
      </c>
      <c r="T1325">
        <v>6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 t="s">
        <v>32</v>
      </c>
      <c r="AC1325">
        <f>2014 - Table2[[#This Row],[Year_Birth]]</f>
        <v>38</v>
      </c>
      <c r="AD1325">
        <f>IF(Table2[[#This Row],[Age]]&gt;100, "100", Table2[[#This Row],[Age]])</f>
        <v>38</v>
      </c>
      <c r="AE1325" t="str">
        <f>IF(Table2[[#This Row],[Age_Cleaned]]&lt;30,"&lt;30",
   IF(Table2[[#This Row],[Age_Cleaned]]&lt;=40,"30-40",
   IF(Table2[[#This Row],[Age_Cleaned]]&lt;=50,"40-50","50+")))</f>
        <v>30-40</v>
      </c>
      <c r="AF1325" s="2">
        <f>Table2[[#This Row],[MntWines]]+Table2[[#This Row],[MntFruits]]+Table2[[#This Row],[MntMeatProducts]]+Table2[[#This Row],[MntFishProducts]]+Table2[[#This Row],[MntSweetProducts]]+Table2[[#This Row],[MntGoldProds]]</f>
        <v>1277</v>
      </c>
      <c r="AG1325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32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325" s="2">
        <f>IF(Table2[[#This Row],[Marital_Cleaned]]="In Relationship",2,1) + Table2[[#This Row],[Kidhome]] + Table2[[#This Row],[Teenhome]]</f>
        <v>2</v>
      </c>
      <c r="AJ132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325" s="2">
        <f>IF(OR(Table2[[#This Row],[ Income ]]="",Table2[[#This Row],[ Income ]]&gt;200000),ROUND(MEDIAN(Table2[[ Income ]]),0),Table2[[#This Row],[ Income ]])</f>
        <v>60000</v>
      </c>
      <c r="AL1325" s="2" t="str">
        <f>IF(Table2[[#This Row],[Income_Cleaned]]&lt;35000,"Low",
   IF(Table2[[#This Row],[Income_Cleaned]]&lt;=70000,"Medium","High"))</f>
        <v>Medium</v>
      </c>
    </row>
    <row r="1326" spans="1:38" x14ac:dyDescent="0.35">
      <c r="A1326">
        <v>8932</v>
      </c>
      <c r="B1326">
        <v>1969</v>
      </c>
      <c r="C1326" t="s">
        <v>43</v>
      </c>
      <c r="D1326" t="s">
        <v>37</v>
      </c>
      <c r="E1326">
        <v>65176</v>
      </c>
      <c r="F1326">
        <v>0</v>
      </c>
      <c r="G1326">
        <v>1</v>
      </c>
      <c r="H1326" s="1">
        <v>41211</v>
      </c>
      <c r="I1326">
        <v>57</v>
      </c>
      <c r="J1326">
        <v>960</v>
      </c>
      <c r="K1326">
        <v>28</v>
      </c>
      <c r="L1326">
        <v>183</v>
      </c>
      <c r="M1326">
        <v>220</v>
      </c>
      <c r="N1326">
        <v>70</v>
      </c>
      <c r="O1326">
        <v>70</v>
      </c>
      <c r="P1326">
        <v>4</v>
      </c>
      <c r="Q1326">
        <v>9</v>
      </c>
      <c r="R1326">
        <v>6</v>
      </c>
      <c r="S1326">
        <v>6</v>
      </c>
      <c r="T1326">
        <v>6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 t="s">
        <v>45</v>
      </c>
      <c r="AC1326">
        <f>2014 - Table2[[#This Row],[Year_Birth]]</f>
        <v>45</v>
      </c>
      <c r="AD1326">
        <f>IF(Table2[[#This Row],[Age]]&gt;100, "100", Table2[[#This Row],[Age]])</f>
        <v>45</v>
      </c>
      <c r="AE1326" t="str">
        <f>IF(Table2[[#This Row],[Age_Cleaned]]&lt;30,"&lt;30",
   IF(Table2[[#This Row],[Age_Cleaned]]&lt;=40,"30-40",
   IF(Table2[[#This Row],[Age_Cleaned]]&lt;=50,"40-50","50+")))</f>
        <v>40-50</v>
      </c>
      <c r="AF1326" s="2">
        <f>Table2[[#This Row],[MntWines]]+Table2[[#This Row],[MntFruits]]+Table2[[#This Row],[MntMeatProducts]]+Table2[[#This Row],[MntFishProducts]]+Table2[[#This Row],[MntSweetProducts]]+Table2[[#This Row],[MntGoldProds]]</f>
        <v>1531</v>
      </c>
      <c r="AG1326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32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326" s="2">
        <f>IF(Table2[[#This Row],[Marital_Cleaned]]="In Relationship",2,1) + Table2[[#This Row],[Kidhome]] + Table2[[#This Row],[Teenhome]]</f>
        <v>3</v>
      </c>
      <c r="AJ132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326" s="2">
        <f>IF(OR(Table2[[#This Row],[ Income ]]="",Table2[[#This Row],[ Income ]]&gt;200000),ROUND(MEDIAN(Table2[[ Income ]]),0),Table2[[#This Row],[ Income ]])</f>
        <v>65176</v>
      </c>
      <c r="AL1326" s="2" t="str">
        <f>IF(Table2[[#This Row],[Income_Cleaned]]&lt;35000,"Low",
   IF(Table2[[#This Row],[Income_Cleaned]]&lt;=70000,"Medium","High"))</f>
        <v>Medium</v>
      </c>
    </row>
    <row r="1327" spans="1:38" x14ac:dyDescent="0.35">
      <c r="A1327">
        <v>7055</v>
      </c>
      <c r="B1327">
        <v>1952</v>
      </c>
      <c r="C1327" t="s">
        <v>39</v>
      </c>
      <c r="D1327" t="s">
        <v>37</v>
      </c>
      <c r="E1327">
        <v>61010</v>
      </c>
      <c r="F1327">
        <v>0</v>
      </c>
      <c r="G1327">
        <v>1</v>
      </c>
      <c r="H1327" s="1">
        <v>41191</v>
      </c>
      <c r="I1327">
        <v>57</v>
      </c>
      <c r="J1327">
        <v>888</v>
      </c>
      <c r="K1327">
        <v>0</v>
      </c>
      <c r="L1327">
        <v>57</v>
      </c>
      <c r="M1327">
        <v>0</v>
      </c>
      <c r="N1327">
        <v>0</v>
      </c>
      <c r="O1327">
        <v>76</v>
      </c>
      <c r="P1327">
        <v>2</v>
      </c>
      <c r="Q1327">
        <v>8</v>
      </c>
      <c r="R1327">
        <v>5</v>
      </c>
      <c r="S1327">
        <v>11</v>
      </c>
      <c r="T1327">
        <v>5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 t="s">
        <v>34</v>
      </c>
      <c r="AC1327">
        <f>2014 - Table2[[#This Row],[Year_Birth]]</f>
        <v>62</v>
      </c>
      <c r="AD1327">
        <f>IF(Table2[[#This Row],[Age]]&gt;100, "100", Table2[[#This Row],[Age]])</f>
        <v>62</v>
      </c>
      <c r="AE1327" t="str">
        <f>IF(Table2[[#This Row],[Age_Cleaned]]&lt;30,"&lt;30",
   IF(Table2[[#This Row],[Age_Cleaned]]&lt;=40,"30-40",
   IF(Table2[[#This Row],[Age_Cleaned]]&lt;=50,"40-50","50+")))</f>
        <v>50+</v>
      </c>
      <c r="AF1327" s="2">
        <f>Table2[[#This Row],[MntWines]]+Table2[[#This Row],[MntFruits]]+Table2[[#This Row],[MntMeatProducts]]+Table2[[#This Row],[MntFishProducts]]+Table2[[#This Row],[MntSweetProducts]]+Table2[[#This Row],[MntGoldProds]]</f>
        <v>1021</v>
      </c>
      <c r="AG1327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32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327" s="2">
        <f>IF(Table2[[#This Row],[Marital_Cleaned]]="In Relationship",2,1) + Table2[[#This Row],[Kidhome]] + Table2[[#This Row],[Teenhome]]</f>
        <v>3</v>
      </c>
      <c r="AJ132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327" s="2">
        <f>IF(OR(Table2[[#This Row],[ Income ]]="",Table2[[#This Row],[ Income ]]&gt;200000),ROUND(MEDIAN(Table2[[ Income ]]),0),Table2[[#This Row],[ Income ]])</f>
        <v>61010</v>
      </c>
      <c r="AL1327" s="2" t="str">
        <f>IF(Table2[[#This Row],[Income_Cleaned]]&lt;35000,"Low",
   IF(Table2[[#This Row],[Income_Cleaned]]&lt;=70000,"Medium","High"))</f>
        <v>Medium</v>
      </c>
    </row>
    <row r="1328" spans="1:38" x14ac:dyDescent="0.35">
      <c r="A1328">
        <v>3537</v>
      </c>
      <c r="B1328">
        <v>1981</v>
      </c>
      <c r="C1328" t="s">
        <v>30</v>
      </c>
      <c r="D1328" t="s">
        <v>37</v>
      </c>
      <c r="E1328">
        <v>31089</v>
      </c>
      <c r="F1328">
        <v>1</v>
      </c>
      <c r="G1328">
        <v>0</v>
      </c>
      <c r="H1328" s="1">
        <v>41138</v>
      </c>
      <c r="I1328">
        <v>57</v>
      </c>
      <c r="J1328">
        <v>31</v>
      </c>
      <c r="K1328">
        <v>3</v>
      </c>
      <c r="L1328">
        <v>31</v>
      </c>
      <c r="M1328">
        <v>2</v>
      </c>
      <c r="N1328">
        <v>8</v>
      </c>
      <c r="O1328">
        <v>4</v>
      </c>
      <c r="P1328">
        <v>3</v>
      </c>
      <c r="Q1328">
        <v>3</v>
      </c>
      <c r="R1328">
        <v>0</v>
      </c>
      <c r="S1328">
        <v>4</v>
      </c>
      <c r="T1328">
        <v>8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 t="s">
        <v>32</v>
      </c>
      <c r="AC1328">
        <f>2014 - Table2[[#This Row],[Year_Birth]]</f>
        <v>33</v>
      </c>
      <c r="AD1328">
        <f>IF(Table2[[#This Row],[Age]]&gt;100, "100", Table2[[#This Row],[Age]])</f>
        <v>33</v>
      </c>
      <c r="AE1328" t="str">
        <f>IF(Table2[[#This Row],[Age_Cleaned]]&lt;30,"&lt;30",
   IF(Table2[[#This Row],[Age_Cleaned]]&lt;=40,"30-40",
   IF(Table2[[#This Row],[Age_Cleaned]]&lt;=50,"40-50","50+")))</f>
        <v>30-40</v>
      </c>
      <c r="AF1328" s="2">
        <f>Table2[[#This Row],[MntWines]]+Table2[[#This Row],[MntFruits]]+Table2[[#This Row],[MntMeatProducts]]+Table2[[#This Row],[MntFishProducts]]+Table2[[#This Row],[MntSweetProducts]]+Table2[[#This Row],[MntGoldProds]]</f>
        <v>79</v>
      </c>
      <c r="AG1328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32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328" s="2">
        <f>IF(Table2[[#This Row],[Marital_Cleaned]]="In Relationship",2,1) + Table2[[#This Row],[Kidhome]] + Table2[[#This Row],[Teenhome]]</f>
        <v>3</v>
      </c>
      <c r="AJ132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328" s="2">
        <f>IF(OR(Table2[[#This Row],[ Income ]]="",Table2[[#This Row],[ Income ]]&gt;200000),ROUND(MEDIAN(Table2[[ Income ]]),0),Table2[[#This Row],[ Income ]])</f>
        <v>31089</v>
      </c>
      <c r="AL1328" s="2" t="str">
        <f>IF(Table2[[#This Row],[Income_Cleaned]]&lt;35000,"Low",
   IF(Table2[[#This Row],[Income_Cleaned]]&lt;=70000,"Medium","High"))</f>
        <v>Low</v>
      </c>
    </row>
    <row r="1329" spans="1:38" x14ac:dyDescent="0.35">
      <c r="A1329">
        <v>9081</v>
      </c>
      <c r="B1329">
        <v>1988</v>
      </c>
      <c r="C1329" t="s">
        <v>30</v>
      </c>
      <c r="D1329" t="s">
        <v>33</v>
      </c>
      <c r="E1329">
        <v>20518</v>
      </c>
      <c r="F1329">
        <v>1</v>
      </c>
      <c r="G1329">
        <v>0</v>
      </c>
      <c r="H1329" s="1">
        <v>41777</v>
      </c>
      <c r="I1329">
        <v>58</v>
      </c>
      <c r="J1329">
        <v>4</v>
      </c>
      <c r="K1329">
        <v>1</v>
      </c>
      <c r="L1329">
        <v>6</v>
      </c>
      <c r="M1329">
        <v>4</v>
      </c>
      <c r="N1329">
        <v>1</v>
      </c>
      <c r="O1329">
        <v>9</v>
      </c>
      <c r="P1329">
        <v>1</v>
      </c>
      <c r="Q1329">
        <v>1</v>
      </c>
      <c r="R1329">
        <v>1</v>
      </c>
      <c r="S1329">
        <v>2</v>
      </c>
      <c r="T1329">
        <v>5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 t="s">
        <v>32</v>
      </c>
      <c r="AC1329">
        <f>2014 - Table2[[#This Row],[Year_Birth]]</f>
        <v>26</v>
      </c>
      <c r="AD1329">
        <f>IF(Table2[[#This Row],[Age]]&gt;100, "100", Table2[[#This Row],[Age]])</f>
        <v>26</v>
      </c>
      <c r="AE1329" t="str">
        <f>IF(Table2[[#This Row],[Age_Cleaned]]&lt;30,"&lt;30",
   IF(Table2[[#This Row],[Age_Cleaned]]&lt;=40,"30-40",
   IF(Table2[[#This Row],[Age_Cleaned]]&lt;=50,"40-50","50+")))</f>
        <v>&lt;30</v>
      </c>
      <c r="AF1329" s="2">
        <f>Table2[[#This Row],[MntWines]]+Table2[[#This Row],[MntFruits]]+Table2[[#This Row],[MntMeatProducts]]+Table2[[#This Row],[MntFishProducts]]+Table2[[#This Row],[MntSweetProducts]]+Table2[[#This Row],[MntGoldProds]]</f>
        <v>25</v>
      </c>
      <c r="AG1329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32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329" s="2">
        <f>IF(Table2[[#This Row],[Marital_Cleaned]]="In Relationship",2,1) + Table2[[#This Row],[Kidhome]] + Table2[[#This Row],[Teenhome]]</f>
        <v>2</v>
      </c>
      <c r="AJ132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329" s="2">
        <f>IF(OR(Table2[[#This Row],[ Income ]]="",Table2[[#This Row],[ Income ]]&gt;200000),ROUND(MEDIAN(Table2[[ Income ]]),0),Table2[[#This Row],[ Income ]])</f>
        <v>20518</v>
      </c>
      <c r="AL1329" s="2" t="str">
        <f>IF(Table2[[#This Row],[Income_Cleaned]]&lt;35000,"Low",
   IF(Table2[[#This Row],[Income_Cleaned]]&lt;=70000,"Medium","High"))</f>
        <v>Low</v>
      </c>
    </row>
    <row r="1330" spans="1:38" x14ac:dyDescent="0.35">
      <c r="A1330">
        <v>4988</v>
      </c>
      <c r="B1330">
        <v>1948</v>
      </c>
      <c r="C1330" t="s">
        <v>39</v>
      </c>
      <c r="D1330" t="s">
        <v>35</v>
      </c>
      <c r="E1330">
        <v>34469</v>
      </c>
      <c r="F1330">
        <v>1</v>
      </c>
      <c r="G1330">
        <v>1</v>
      </c>
      <c r="H1330" s="1">
        <v>41763</v>
      </c>
      <c r="I1330">
        <v>58</v>
      </c>
      <c r="J1330">
        <v>19</v>
      </c>
      <c r="K1330">
        <v>6</v>
      </c>
      <c r="L1330">
        <v>20</v>
      </c>
      <c r="M1330">
        <v>0</v>
      </c>
      <c r="N1330">
        <v>5</v>
      </c>
      <c r="O1330">
        <v>12</v>
      </c>
      <c r="P1330">
        <v>3</v>
      </c>
      <c r="Q1330">
        <v>1</v>
      </c>
      <c r="R1330">
        <v>1</v>
      </c>
      <c r="S1330">
        <v>4</v>
      </c>
      <c r="T1330">
        <v>4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 t="s">
        <v>45</v>
      </c>
      <c r="AC1330">
        <f>2014 - Table2[[#This Row],[Year_Birth]]</f>
        <v>66</v>
      </c>
      <c r="AD1330">
        <f>IF(Table2[[#This Row],[Age]]&gt;100, "100", Table2[[#This Row],[Age]])</f>
        <v>66</v>
      </c>
      <c r="AE1330" t="str">
        <f>IF(Table2[[#This Row],[Age_Cleaned]]&lt;30,"&lt;30",
   IF(Table2[[#This Row],[Age_Cleaned]]&lt;=40,"30-40",
   IF(Table2[[#This Row],[Age_Cleaned]]&lt;=50,"40-50","50+")))</f>
        <v>50+</v>
      </c>
      <c r="AF1330" s="2">
        <f>Table2[[#This Row],[MntWines]]+Table2[[#This Row],[MntFruits]]+Table2[[#This Row],[MntMeatProducts]]+Table2[[#This Row],[MntFishProducts]]+Table2[[#This Row],[MntSweetProducts]]+Table2[[#This Row],[MntGoldProds]]</f>
        <v>62</v>
      </c>
      <c r="AG1330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33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330" s="2">
        <f>IF(Table2[[#This Row],[Marital_Cleaned]]="In Relationship",2,1) + Table2[[#This Row],[Kidhome]] + Table2[[#This Row],[Teenhome]]</f>
        <v>4</v>
      </c>
      <c r="AJ133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330" s="2">
        <f>IF(OR(Table2[[#This Row],[ Income ]]="",Table2[[#This Row],[ Income ]]&gt;200000),ROUND(MEDIAN(Table2[[ Income ]]),0),Table2[[#This Row],[ Income ]])</f>
        <v>34469</v>
      </c>
      <c r="AL1330" s="2" t="str">
        <f>IF(Table2[[#This Row],[Income_Cleaned]]&lt;35000,"Low",
   IF(Table2[[#This Row],[Income_Cleaned]]&lt;=70000,"Medium","High"))</f>
        <v>Low</v>
      </c>
    </row>
    <row r="1331" spans="1:38" x14ac:dyDescent="0.35">
      <c r="A1331">
        <v>1050</v>
      </c>
      <c r="B1331">
        <v>1952</v>
      </c>
      <c r="C1331" t="s">
        <v>30</v>
      </c>
      <c r="D1331" t="s">
        <v>35</v>
      </c>
      <c r="E1331">
        <v>28332</v>
      </c>
      <c r="F1331">
        <v>0</v>
      </c>
      <c r="G1331">
        <v>0</v>
      </c>
      <c r="H1331" s="1">
        <v>41759</v>
      </c>
      <c r="I1331">
        <v>58</v>
      </c>
      <c r="J1331">
        <v>14</v>
      </c>
      <c r="K1331">
        <v>10</v>
      </c>
      <c r="L1331">
        <v>13</v>
      </c>
      <c r="M1331">
        <v>4</v>
      </c>
      <c r="N1331">
        <v>15</v>
      </c>
      <c r="O1331">
        <v>9</v>
      </c>
      <c r="P1331">
        <v>1</v>
      </c>
      <c r="Q1331">
        <v>2</v>
      </c>
      <c r="R1331">
        <v>1</v>
      </c>
      <c r="S1331">
        <v>4</v>
      </c>
      <c r="T1331">
        <v>2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 t="s">
        <v>41</v>
      </c>
      <c r="AC1331">
        <f>2014 - Table2[[#This Row],[Year_Birth]]</f>
        <v>62</v>
      </c>
      <c r="AD1331">
        <f>IF(Table2[[#This Row],[Age]]&gt;100, "100", Table2[[#This Row],[Age]])</f>
        <v>62</v>
      </c>
      <c r="AE1331" t="str">
        <f>IF(Table2[[#This Row],[Age_Cleaned]]&lt;30,"&lt;30",
   IF(Table2[[#This Row],[Age_Cleaned]]&lt;=40,"30-40",
   IF(Table2[[#This Row],[Age_Cleaned]]&lt;=50,"40-50","50+")))</f>
        <v>50+</v>
      </c>
      <c r="AF1331" s="2">
        <f>Table2[[#This Row],[MntWines]]+Table2[[#This Row],[MntFruits]]+Table2[[#This Row],[MntMeatProducts]]+Table2[[#This Row],[MntFishProducts]]+Table2[[#This Row],[MntSweetProducts]]+Table2[[#This Row],[MntGoldProds]]</f>
        <v>65</v>
      </c>
      <c r="AG1331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33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331" s="2">
        <f>IF(Table2[[#This Row],[Marital_Cleaned]]="In Relationship",2,1) + Table2[[#This Row],[Kidhome]] + Table2[[#This Row],[Teenhome]]</f>
        <v>2</v>
      </c>
      <c r="AJ133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331" s="2">
        <f>IF(OR(Table2[[#This Row],[ Income ]]="",Table2[[#This Row],[ Income ]]&gt;200000),ROUND(MEDIAN(Table2[[ Income ]]),0),Table2[[#This Row],[ Income ]])</f>
        <v>28332</v>
      </c>
      <c r="AL1331" s="2" t="str">
        <f>IF(Table2[[#This Row],[Income_Cleaned]]&lt;35000,"Low",
   IF(Table2[[#This Row],[Income_Cleaned]]&lt;=70000,"Medium","High"))</f>
        <v>Low</v>
      </c>
    </row>
    <row r="1332" spans="1:38" x14ac:dyDescent="0.35">
      <c r="A1332">
        <v>5610</v>
      </c>
      <c r="B1332">
        <v>1965</v>
      </c>
      <c r="C1332" t="s">
        <v>30</v>
      </c>
      <c r="D1332" t="s">
        <v>37</v>
      </c>
      <c r="E1332">
        <v>33456</v>
      </c>
      <c r="F1332">
        <v>1</v>
      </c>
      <c r="G1332">
        <v>1</v>
      </c>
      <c r="H1332" s="1">
        <v>41750</v>
      </c>
      <c r="I1332">
        <v>58</v>
      </c>
      <c r="J1332">
        <v>7</v>
      </c>
      <c r="K1332">
        <v>3</v>
      </c>
      <c r="L1332">
        <v>10</v>
      </c>
      <c r="M1332">
        <v>8</v>
      </c>
      <c r="N1332">
        <v>1</v>
      </c>
      <c r="O1332">
        <v>7</v>
      </c>
      <c r="P1332">
        <v>2</v>
      </c>
      <c r="Q1332">
        <v>1</v>
      </c>
      <c r="R1332">
        <v>0</v>
      </c>
      <c r="S1332">
        <v>3</v>
      </c>
      <c r="T1332">
        <v>7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 t="s">
        <v>42</v>
      </c>
      <c r="AC1332">
        <f>2014 - Table2[[#This Row],[Year_Birth]]</f>
        <v>49</v>
      </c>
      <c r="AD1332">
        <f>IF(Table2[[#This Row],[Age]]&gt;100, "100", Table2[[#This Row],[Age]])</f>
        <v>49</v>
      </c>
      <c r="AE1332" t="str">
        <f>IF(Table2[[#This Row],[Age_Cleaned]]&lt;30,"&lt;30",
   IF(Table2[[#This Row],[Age_Cleaned]]&lt;=40,"30-40",
   IF(Table2[[#This Row],[Age_Cleaned]]&lt;=50,"40-50","50+")))</f>
        <v>40-50</v>
      </c>
      <c r="AF1332" s="2">
        <f>Table2[[#This Row],[MntWines]]+Table2[[#This Row],[MntFruits]]+Table2[[#This Row],[MntMeatProducts]]+Table2[[#This Row],[MntFishProducts]]+Table2[[#This Row],[MntSweetProducts]]+Table2[[#This Row],[MntGoldProds]]</f>
        <v>36</v>
      </c>
      <c r="AG1332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33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332" s="2">
        <f>IF(Table2[[#This Row],[Marital_Cleaned]]="In Relationship",2,1) + Table2[[#This Row],[Kidhome]] + Table2[[#This Row],[Teenhome]]</f>
        <v>4</v>
      </c>
      <c r="AJ133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332" s="2">
        <f>IF(OR(Table2[[#This Row],[ Income ]]="",Table2[[#This Row],[ Income ]]&gt;200000),ROUND(MEDIAN(Table2[[ Income ]]),0),Table2[[#This Row],[ Income ]])</f>
        <v>33456</v>
      </c>
      <c r="AL1332" s="2" t="str">
        <f>IF(Table2[[#This Row],[Income_Cleaned]]&lt;35000,"Low",
   IF(Table2[[#This Row],[Income_Cleaned]]&lt;=70000,"Medium","High"))</f>
        <v>Low</v>
      </c>
    </row>
    <row r="1333" spans="1:38" x14ac:dyDescent="0.35">
      <c r="A1333">
        <v>3526</v>
      </c>
      <c r="B1333">
        <v>1968</v>
      </c>
      <c r="C1333" t="s">
        <v>39</v>
      </c>
      <c r="D1333" t="s">
        <v>35</v>
      </c>
      <c r="E1333">
        <v>38443</v>
      </c>
      <c r="F1333">
        <v>1</v>
      </c>
      <c r="G1333">
        <v>1</v>
      </c>
      <c r="H1333" s="1">
        <v>41666</v>
      </c>
      <c r="I1333">
        <v>58</v>
      </c>
      <c r="J1333">
        <v>32</v>
      </c>
      <c r="K1333">
        <v>0</v>
      </c>
      <c r="L1333">
        <v>5</v>
      </c>
      <c r="M1333">
        <v>0</v>
      </c>
      <c r="N1333">
        <v>0</v>
      </c>
      <c r="O1333">
        <v>1</v>
      </c>
      <c r="P1333">
        <v>2</v>
      </c>
      <c r="Q1333">
        <v>1</v>
      </c>
      <c r="R1333">
        <v>0</v>
      </c>
      <c r="S1333">
        <v>3</v>
      </c>
      <c r="T1333">
        <v>7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 t="s">
        <v>32</v>
      </c>
      <c r="AC1333">
        <f>2014 - Table2[[#This Row],[Year_Birth]]</f>
        <v>46</v>
      </c>
      <c r="AD1333">
        <f>IF(Table2[[#This Row],[Age]]&gt;100, "100", Table2[[#This Row],[Age]])</f>
        <v>46</v>
      </c>
      <c r="AE1333" t="str">
        <f>IF(Table2[[#This Row],[Age_Cleaned]]&lt;30,"&lt;30",
   IF(Table2[[#This Row],[Age_Cleaned]]&lt;=40,"30-40",
   IF(Table2[[#This Row],[Age_Cleaned]]&lt;=50,"40-50","50+")))</f>
        <v>40-50</v>
      </c>
      <c r="AF1333" s="2">
        <f>Table2[[#This Row],[MntWines]]+Table2[[#This Row],[MntFruits]]+Table2[[#This Row],[MntMeatProducts]]+Table2[[#This Row],[MntFishProducts]]+Table2[[#This Row],[MntSweetProducts]]+Table2[[#This Row],[MntGoldProds]]</f>
        <v>38</v>
      </c>
      <c r="AG1333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33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333" s="2">
        <f>IF(Table2[[#This Row],[Marital_Cleaned]]="In Relationship",2,1) + Table2[[#This Row],[Kidhome]] + Table2[[#This Row],[Teenhome]]</f>
        <v>4</v>
      </c>
      <c r="AJ133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333" s="2">
        <f>IF(OR(Table2[[#This Row],[ Income ]]="",Table2[[#This Row],[ Income ]]&gt;200000),ROUND(MEDIAN(Table2[[ Income ]]),0),Table2[[#This Row],[ Income ]])</f>
        <v>38443</v>
      </c>
      <c r="AL1333" s="2" t="str">
        <f>IF(Table2[[#This Row],[Income_Cleaned]]&lt;35000,"Low",
   IF(Table2[[#This Row],[Income_Cleaned]]&lt;=70000,"Medium","High"))</f>
        <v>Medium</v>
      </c>
    </row>
    <row r="1334" spans="1:38" x14ac:dyDescent="0.35">
      <c r="A1334">
        <v>5136</v>
      </c>
      <c r="B1334">
        <v>1973</v>
      </c>
      <c r="C1334" t="s">
        <v>30</v>
      </c>
      <c r="D1334" t="s">
        <v>33</v>
      </c>
      <c r="E1334">
        <v>65333</v>
      </c>
      <c r="F1334">
        <v>0</v>
      </c>
      <c r="G1334">
        <v>1</v>
      </c>
      <c r="H1334" s="1">
        <v>41656</v>
      </c>
      <c r="I1334">
        <v>58</v>
      </c>
      <c r="J1334">
        <v>654</v>
      </c>
      <c r="K1334">
        <v>7</v>
      </c>
      <c r="L1334">
        <v>92</v>
      </c>
      <c r="M1334">
        <v>0</v>
      </c>
      <c r="N1334">
        <v>15</v>
      </c>
      <c r="O1334">
        <v>30</v>
      </c>
      <c r="P1334">
        <v>7</v>
      </c>
      <c r="Q1334">
        <v>9</v>
      </c>
      <c r="R1334">
        <v>4</v>
      </c>
      <c r="S1334">
        <v>8</v>
      </c>
      <c r="T1334">
        <v>6</v>
      </c>
      <c r="U1334">
        <v>0</v>
      </c>
      <c r="V1334">
        <v>1</v>
      </c>
      <c r="W1334">
        <v>1</v>
      </c>
      <c r="X1334">
        <v>0</v>
      </c>
      <c r="Y1334">
        <v>0</v>
      </c>
      <c r="Z1334">
        <v>0</v>
      </c>
      <c r="AA1334">
        <v>0</v>
      </c>
      <c r="AB1334" t="s">
        <v>34</v>
      </c>
      <c r="AC1334">
        <f>2014 - Table2[[#This Row],[Year_Birth]]</f>
        <v>41</v>
      </c>
      <c r="AD1334">
        <f>IF(Table2[[#This Row],[Age]]&gt;100, "100", Table2[[#This Row],[Age]])</f>
        <v>41</v>
      </c>
      <c r="AE1334" t="str">
        <f>IF(Table2[[#This Row],[Age_Cleaned]]&lt;30,"&lt;30",
   IF(Table2[[#This Row],[Age_Cleaned]]&lt;=40,"30-40",
   IF(Table2[[#This Row],[Age_Cleaned]]&lt;=50,"40-50","50+")))</f>
        <v>40-50</v>
      </c>
      <c r="AF1334" s="2">
        <f>Table2[[#This Row],[MntWines]]+Table2[[#This Row],[MntFruits]]+Table2[[#This Row],[MntMeatProducts]]+Table2[[#This Row],[MntFishProducts]]+Table2[[#This Row],[MntSweetProducts]]+Table2[[#This Row],[MntGoldProds]]</f>
        <v>798</v>
      </c>
      <c r="AG1334" s="2">
        <f>Table2[[#This Row],[AcceptedCmp1]] + Table2[[#This Row],[AcceptedCmp2]] + Table2[[#This Row],[AcceptedCmp3]] + Table2[[#This Row],[AcceptedCmp4]] + Table2[[#This Row],[AcceptedCmp5]] + Table2[[#This Row],[Response]]</f>
        <v>2</v>
      </c>
      <c r="AH133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334" s="2">
        <f>IF(Table2[[#This Row],[Marital_Cleaned]]="In Relationship",2,1) + Table2[[#This Row],[Kidhome]] + Table2[[#This Row],[Teenhome]]</f>
        <v>2</v>
      </c>
      <c r="AJ133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334" s="2">
        <f>IF(OR(Table2[[#This Row],[ Income ]]="",Table2[[#This Row],[ Income ]]&gt;200000),ROUND(MEDIAN(Table2[[ Income ]]),0),Table2[[#This Row],[ Income ]])</f>
        <v>65333</v>
      </c>
      <c r="AL1334" s="2" t="str">
        <f>IF(Table2[[#This Row],[Income_Cleaned]]&lt;35000,"Low",
   IF(Table2[[#This Row],[Income_Cleaned]]&lt;=70000,"Medium","High"))</f>
        <v>Medium</v>
      </c>
    </row>
    <row r="1335" spans="1:38" x14ac:dyDescent="0.35">
      <c r="A1335">
        <v>1411</v>
      </c>
      <c r="B1335">
        <v>1952</v>
      </c>
      <c r="C1335" t="s">
        <v>30</v>
      </c>
      <c r="D1335" t="s">
        <v>31</v>
      </c>
      <c r="E1335">
        <v>82623</v>
      </c>
      <c r="F1335">
        <v>0</v>
      </c>
      <c r="G1335">
        <v>0</v>
      </c>
      <c r="H1335" s="1">
        <v>41588</v>
      </c>
      <c r="I1335">
        <v>58</v>
      </c>
      <c r="J1335">
        <v>204</v>
      </c>
      <c r="K1335">
        <v>34</v>
      </c>
      <c r="L1335">
        <v>204</v>
      </c>
      <c r="M1335">
        <v>172</v>
      </c>
      <c r="N1335">
        <v>153</v>
      </c>
      <c r="O1335">
        <v>173</v>
      </c>
      <c r="P1335">
        <v>1</v>
      </c>
      <c r="Q1335">
        <v>2</v>
      </c>
      <c r="R1335">
        <v>9</v>
      </c>
      <c r="S1335">
        <v>4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 t="s">
        <v>32</v>
      </c>
      <c r="AC1335">
        <f>2014 - Table2[[#This Row],[Year_Birth]]</f>
        <v>62</v>
      </c>
      <c r="AD1335">
        <f>IF(Table2[[#This Row],[Age]]&gt;100, "100", Table2[[#This Row],[Age]])</f>
        <v>62</v>
      </c>
      <c r="AE1335" t="str">
        <f>IF(Table2[[#This Row],[Age_Cleaned]]&lt;30,"&lt;30",
   IF(Table2[[#This Row],[Age_Cleaned]]&lt;=40,"30-40",
   IF(Table2[[#This Row],[Age_Cleaned]]&lt;=50,"40-50","50+")))</f>
        <v>50+</v>
      </c>
      <c r="AF1335" s="2">
        <f>Table2[[#This Row],[MntWines]]+Table2[[#This Row],[MntFruits]]+Table2[[#This Row],[MntMeatProducts]]+Table2[[#This Row],[MntFishProducts]]+Table2[[#This Row],[MntSweetProducts]]+Table2[[#This Row],[MntGoldProds]]</f>
        <v>940</v>
      </c>
      <c r="AG1335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33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1335" s="2">
        <f>IF(Table2[[#This Row],[Marital_Cleaned]]="In Relationship",2,1) + Table2[[#This Row],[Kidhome]] + Table2[[#This Row],[Teenhome]]</f>
        <v>1</v>
      </c>
      <c r="AJ133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335" s="2">
        <f>IF(OR(Table2[[#This Row],[ Income ]]="",Table2[[#This Row],[ Income ]]&gt;200000),ROUND(MEDIAN(Table2[[ Income ]]),0),Table2[[#This Row],[ Income ]])</f>
        <v>82623</v>
      </c>
      <c r="AL1335" s="2" t="str">
        <f>IF(Table2[[#This Row],[Income_Cleaned]]&lt;35000,"Low",
   IF(Table2[[#This Row],[Income_Cleaned]]&lt;=70000,"Medium","High"))</f>
        <v>High</v>
      </c>
    </row>
    <row r="1336" spans="1:38" x14ac:dyDescent="0.35">
      <c r="A1336">
        <v>701</v>
      </c>
      <c r="B1336">
        <v>1971</v>
      </c>
      <c r="C1336" t="s">
        <v>30</v>
      </c>
      <c r="D1336" t="s">
        <v>35</v>
      </c>
      <c r="E1336">
        <v>73691</v>
      </c>
      <c r="F1336">
        <v>0</v>
      </c>
      <c r="G1336">
        <v>1</v>
      </c>
      <c r="H1336" s="1">
        <v>41584</v>
      </c>
      <c r="I1336">
        <v>58</v>
      </c>
      <c r="J1336">
        <v>707</v>
      </c>
      <c r="K1336">
        <v>21</v>
      </c>
      <c r="L1336">
        <v>250</v>
      </c>
      <c r="M1336">
        <v>85</v>
      </c>
      <c r="N1336">
        <v>43</v>
      </c>
      <c r="O1336">
        <v>73</v>
      </c>
      <c r="P1336">
        <v>2</v>
      </c>
      <c r="Q1336">
        <v>6</v>
      </c>
      <c r="R1336">
        <v>2</v>
      </c>
      <c r="S1336">
        <v>8</v>
      </c>
      <c r="T1336">
        <v>2</v>
      </c>
      <c r="U1336">
        <v>1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 t="s">
        <v>32</v>
      </c>
      <c r="AC1336">
        <f>2014 - Table2[[#This Row],[Year_Birth]]</f>
        <v>43</v>
      </c>
      <c r="AD1336">
        <f>IF(Table2[[#This Row],[Age]]&gt;100, "100", Table2[[#This Row],[Age]])</f>
        <v>43</v>
      </c>
      <c r="AE1336" t="str">
        <f>IF(Table2[[#This Row],[Age_Cleaned]]&lt;30,"&lt;30",
   IF(Table2[[#This Row],[Age_Cleaned]]&lt;=40,"30-40",
   IF(Table2[[#This Row],[Age_Cleaned]]&lt;=50,"40-50","50+")))</f>
        <v>40-50</v>
      </c>
      <c r="AF1336" s="2">
        <f>Table2[[#This Row],[MntWines]]+Table2[[#This Row],[MntFruits]]+Table2[[#This Row],[MntMeatProducts]]+Table2[[#This Row],[MntFishProducts]]+Table2[[#This Row],[MntSweetProducts]]+Table2[[#This Row],[MntGoldProds]]</f>
        <v>1179</v>
      </c>
      <c r="AG1336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133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336" s="2">
        <f>IF(Table2[[#This Row],[Marital_Cleaned]]="In Relationship",2,1) + Table2[[#This Row],[Kidhome]] + Table2[[#This Row],[Teenhome]]</f>
        <v>3</v>
      </c>
      <c r="AJ133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336" s="2">
        <f>IF(OR(Table2[[#This Row],[ Income ]]="",Table2[[#This Row],[ Income ]]&gt;200000),ROUND(MEDIAN(Table2[[ Income ]]),0),Table2[[#This Row],[ Income ]])</f>
        <v>73691</v>
      </c>
      <c r="AL1336" s="2" t="str">
        <f>IF(Table2[[#This Row],[Income_Cleaned]]&lt;35000,"Low",
   IF(Table2[[#This Row],[Income_Cleaned]]&lt;=70000,"Medium","High"))</f>
        <v>High</v>
      </c>
    </row>
    <row r="1337" spans="1:38" x14ac:dyDescent="0.35">
      <c r="A1337">
        <v>6203</v>
      </c>
      <c r="B1337">
        <v>1947</v>
      </c>
      <c r="C1337" t="s">
        <v>30</v>
      </c>
      <c r="D1337" t="s">
        <v>37</v>
      </c>
      <c r="E1337">
        <v>74485</v>
      </c>
      <c r="F1337">
        <v>0</v>
      </c>
      <c r="G1337">
        <v>0</v>
      </c>
      <c r="H1337" s="1">
        <v>41510</v>
      </c>
      <c r="I1337">
        <v>58</v>
      </c>
      <c r="J1337">
        <v>499</v>
      </c>
      <c r="K1337">
        <v>149</v>
      </c>
      <c r="L1337">
        <v>815</v>
      </c>
      <c r="M1337">
        <v>173</v>
      </c>
      <c r="N1337">
        <v>49</v>
      </c>
      <c r="O1337">
        <v>49</v>
      </c>
      <c r="P1337">
        <v>1</v>
      </c>
      <c r="Q1337">
        <v>6</v>
      </c>
      <c r="R1337">
        <v>7</v>
      </c>
      <c r="S1337">
        <v>12</v>
      </c>
      <c r="T1337">
        <v>3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 t="s">
        <v>32</v>
      </c>
      <c r="AC1337">
        <f>2014 - Table2[[#This Row],[Year_Birth]]</f>
        <v>67</v>
      </c>
      <c r="AD1337">
        <f>IF(Table2[[#This Row],[Age]]&gt;100, "100", Table2[[#This Row],[Age]])</f>
        <v>67</v>
      </c>
      <c r="AE1337" t="str">
        <f>IF(Table2[[#This Row],[Age_Cleaned]]&lt;30,"&lt;30",
   IF(Table2[[#This Row],[Age_Cleaned]]&lt;=40,"30-40",
   IF(Table2[[#This Row],[Age_Cleaned]]&lt;=50,"40-50","50+")))</f>
        <v>50+</v>
      </c>
      <c r="AF1337" s="2">
        <f>Table2[[#This Row],[MntWines]]+Table2[[#This Row],[MntFruits]]+Table2[[#This Row],[MntMeatProducts]]+Table2[[#This Row],[MntFishProducts]]+Table2[[#This Row],[MntSweetProducts]]+Table2[[#This Row],[MntGoldProds]]</f>
        <v>1734</v>
      </c>
      <c r="AG1337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33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337" s="2">
        <f>IF(Table2[[#This Row],[Marital_Cleaned]]="In Relationship",2,1) + Table2[[#This Row],[Kidhome]] + Table2[[#This Row],[Teenhome]]</f>
        <v>2</v>
      </c>
      <c r="AJ133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337" s="2">
        <f>IF(OR(Table2[[#This Row],[ Income ]]="",Table2[[#This Row],[ Income ]]&gt;200000),ROUND(MEDIAN(Table2[[ Income ]]),0),Table2[[#This Row],[ Income ]])</f>
        <v>74485</v>
      </c>
      <c r="AL1337" s="2" t="str">
        <f>IF(Table2[[#This Row],[Income_Cleaned]]&lt;35000,"Low",
   IF(Table2[[#This Row],[Income_Cleaned]]&lt;=70000,"Medium","High"))</f>
        <v>High</v>
      </c>
    </row>
    <row r="1338" spans="1:38" x14ac:dyDescent="0.35">
      <c r="A1338">
        <v>7192</v>
      </c>
      <c r="B1338">
        <v>1955</v>
      </c>
      <c r="C1338" t="s">
        <v>30</v>
      </c>
      <c r="D1338" t="s">
        <v>37</v>
      </c>
      <c r="E1338">
        <v>65748</v>
      </c>
      <c r="F1338">
        <v>0</v>
      </c>
      <c r="G1338">
        <v>1</v>
      </c>
      <c r="H1338" s="1">
        <v>41379</v>
      </c>
      <c r="I1338">
        <v>58</v>
      </c>
      <c r="J1338">
        <v>172</v>
      </c>
      <c r="K1338">
        <v>73</v>
      </c>
      <c r="L1338">
        <v>93</v>
      </c>
      <c r="M1338">
        <v>95</v>
      </c>
      <c r="N1338">
        <v>78</v>
      </c>
      <c r="O1338">
        <v>34</v>
      </c>
      <c r="P1338">
        <v>2</v>
      </c>
      <c r="Q1338">
        <v>2</v>
      </c>
      <c r="R1338">
        <v>4</v>
      </c>
      <c r="S1338">
        <v>10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1</v>
      </c>
      <c r="AB1338" t="s">
        <v>32</v>
      </c>
      <c r="AC1338">
        <f>2014 - Table2[[#This Row],[Year_Birth]]</f>
        <v>59</v>
      </c>
      <c r="AD1338">
        <f>IF(Table2[[#This Row],[Age]]&gt;100, "100", Table2[[#This Row],[Age]])</f>
        <v>59</v>
      </c>
      <c r="AE1338" t="str">
        <f>IF(Table2[[#This Row],[Age_Cleaned]]&lt;30,"&lt;30",
   IF(Table2[[#This Row],[Age_Cleaned]]&lt;=40,"30-40",
   IF(Table2[[#This Row],[Age_Cleaned]]&lt;=50,"40-50","50+")))</f>
        <v>50+</v>
      </c>
      <c r="AF1338" s="2">
        <f>Table2[[#This Row],[MntWines]]+Table2[[#This Row],[MntFruits]]+Table2[[#This Row],[MntMeatProducts]]+Table2[[#This Row],[MntFishProducts]]+Table2[[#This Row],[MntSweetProducts]]+Table2[[#This Row],[MntGoldProds]]</f>
        <v>545</v>
      </c>
      <c r="AG1338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33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338" s="2">
        <f>IF(Table2[[#This Row],[Marital_Cleaned]]="In Relationship",2,1) + Table2[[#This Row],[Kidhome]] + Table2[[#This Row],[Teenhome]]</f>
        <v>3</v>
      </c>
      <c r="AJ133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338" s="2">
        <f>IF(OR(Table2[[#This Row],[ Income ]]="",Table2[[#This Row],[ Income ]]&gt;200000),ROUND(MEDIAN(Table2[[ Income ]]),0),Table2[[#This Row],[ Income ]])</f>
        <v>65748</v>
      </c>
      <c r="AL1338" s="2" t="str">
        <f>IF(Table2[[#This Row],[Income_Cleaned]]&lt;35000,"Low",
   IF(Table2[[#This Row],[Income_Cleaned]]&lt;=70000,"Medium","High"))</f>
        <v>Medium</v>
      </c>
    </row>
    <row r="1339" spans="1:38" x14ac:dyDescent="0.35">
      <c r="A1339">
        <v>5181</v>
      </c>
      <c r="B1339">
        <v>1982</v>
      </c>
      <c r="C1339" t="s">
        <v>46</v>
      </c>
      <c r="D1339" t="s">
        <v>33</v>
      </c>
      <c r="E1339">
        <v>24367</v>
      </c>
      <c r="F1339">
        <v>1</v>
      </c>
      <c r="G1339">
        <v>0</v>
      </c>
      <c r="H1339" s="1">
        <v>41353</v>
      </c>
      <c r="I1339">
        <v>58</v>
      </c>
      <c r="J1339">
        <v>2</v>
      </c>
      <c r="K1339">
        <v>4</v>
      </c>
      <c r="L1339">
        <v>2</v>
      </c>
      <c r="M1339">
        <v>0</v>
      </c>
      <c r="N1339">
        <v>11</v>
      </c>
      <c r="O1339">
        <v>5</v>
      </c>
      <c r="P1339">
        <v>1</v>
      </c>
      <c r="Q1339">
        <v>1</v>
      </c>
      <c r="R1339">
        <v>0</v>
      </c>
      <c r="S1339">
        <v>2</v>
      </c>
      <c r="T1339">
        <v>9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 t="s">
        <v>32</v>
      </c>
      <c r="AC1339">
        <f>2014 - Table2[[#This Row],[Year_Birth]]</f>
        <v>32</v>
      </c>
      <c r="AD1339">
        <f>IF(Table2[[#This Row],[Age]]&gt;100, "100", Table2[[#This Row],[Age]])</f>
        <v>32</v>
      </c>
      <c r="AE1339" t="str">
        <f>IF(Table2[[#This Row],[Age_Cleaned]]&lt;30,"&lt;30",
   IF(Table2[[#This Row],[Age_Cleaned]]&lt;=40,"30-40",
   IF(Table2[[#This Row],[Age_Cleaned]]&lt;=50,"40-50","50+")))</f>
        <v>30-40</v>
      </c>
      <c r="AF1339" s="2">
        <f>Table2[[#This Row],[MntWines]]+Table2[[#This Row],[MntFruits]]+Table2[[#This Row],[MntMeatProducts]]+Table2[[#This Row],[MntFishProducts]]+Table2[[#This Row],[MntSweetProducts]]+Table2[[#This Row],[MntGoldProds]]</f>
        <v>24</v>
      </c>
      <c r="AG1339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33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339" s="2">
        <f>IF(Table2[[#This Row],[Marital_Cleaned]]="In Relationship",2,1) + Table2[[#This Row],[Kidhome]] + Table2[[#This Row],[Teenhome]]</f>
        <v>2</v>
      </c>
      <c r="AJ133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1339" s="2">
        <f>IF(OR(Table2[[#This Row],[ Income ]]="",Table2[[#This Row],[ Income ]]&gt;200000),ROUND(MEDIAN(Table2[[ Income ]]),0),Table2[[#This Row],[ Income ]])</f>
        <v>24367</v>
      </c>
      <c r="AL1339" s="2" t="str">
        <f>IF(Table2[[#This Row],[Income_Cleaned]]&lt;35000,"Low",
   IF(Table2[[#This Row],[Income_Cleaned]]&lt;=70000,"Medium","High"))</f>
        <v>Low</v>
      </c>
    </row>
    <row r="1340" spans="1:38" x14ac:dyDescent="0.35">
      <c r="A1340">
        <v>9220</v>
      </c>
      <c r="B1340">
        <v>1971</v>
      </c>
      <c r="C1340" t="s">
        <v>30</v>
      </c>
      <c r="D1340" t="s">
        <v>33</v>
      </c>
      <c r="E1340">
        <v>91700</v>
      </c>
      <c r="F1340">
        <v>0</v>
      </c>
      <c r="G1340">
        <v>0</v>
      </c>
      <c r="H1340" s="1">
        <v>41291</v>
      </c>
      <c r="I1340">
        <v>58</v>
      </c>
      <c r="J1340">
        <v>576</v>
      </c>
      <c r="K1340">
        <v>172</v>
      </c>
      <c r="L1340">
        <v>961</v>
      </c>
      <c r="M1340">
        <v>125</v>
      </c>
      <c r="N1340">
        <v>115</v>
      </c>
      <c r="O1340">
        <v>19</v>
      </c>
      <c r="P1340">
        <v>1</v>
      </c>
      <c r="Q1340">
        <v>8</v>
      </c>
      <c r="R1340">
        <v>6</v>
      </c>
      <c r="S1340">
        <v>5</v>
      </c>
      <c r="T1340">
        <v>3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1</v>
      </c>
      <c r="AA1340">
        <v>0</v>
      </c>
      <c r="AB1340" t="s">
        <v>32</v>
      </c>
      <c r="AC1340">
        <f>2014 - Table2[[#This Row],[Year_Birth]]</f>
        <v>43</v>
      </c>
      <c r="AD1340">
        <f>IF(Table2[[#This Row],[Age]]&gt;100, "100", Table2[[#This Row],[Age]])</f>
        <v>43</v>
      </c>
      <c r="AE1340" t="str">
        <f>IF(Table2[[#This Row],[Age_Cleaned]]&lt;30,"&lt;30",
   IF(Table2[[#This Row],[Age_Cleaned]]&lt;=40,"30-40",
   IF(Table2[[#This Row],[Age_Cleaned]]&lt;=50,"40-50","50+")))</f>
        <v>40-50</v>
      </c>
      <c r="AF1340" s="2">
        <f>Table2[[#This Row],[MntWines]]+Table2[[#This Row],[MntFruits]]+Table2[[#This Row],[MntMeatProducts]]+Table2[[#This Row],[MntFishProducts]]+Table2[[#This Row],[MntSweetProducts]]+Table2[[#This Row],[MntGoldProds]]</f>
        <v>1968</v>
      </c>
      <c r="AG1340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134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340" s="2">
        <f>IF(Table2[[#This Row],[Marital_Cleaned]]="In Relationship",2,1) + Table2[[#This Row],[Kidhome]] + Table2[[#This Row],[Teenhome]]</f>
        <v>1</v>
      </c>
      <c r="AJ134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340" s="2">
        <f>IF(OR(Table2[[#This Row],[ Income ]]="",Table2[[#This Row],[ Income ]]&gt;200000),ROUND(MEDIAN(Table2[[ Income ]]),0),Table2[[#This Row],[ Income ]])</f>
        <v>91700</v>
      </c>
      <c r="AL1340" s="2" t="str">
        <f>IF(Table2[[#This Row],[Income_Cleaned]]&lt;35000,"Low",
   IF(Table2[[#This Row],[Income_Cleaned]]&lt;=70000,"Medium","High"))</f>
        <v>High</v>
      </c>
    </row>
    <row r="1341" spans="1:38" x14ac:dyDescent="0.35">
      <c r="A1341">
        <v>7734</v>
      </c>
      <c r="B1341">
        <v>1993</v>
      </c>
      <c r="C1341" t="s">
        <v>30</v>
      </c>
      <c r="D1341" t="s">
        <v>50</v>
      </c>
      <c r="E1341">
        <v>79244</v>
      </c>
      <c r="F1341">
        <v>0</v>
      </c>
      <c r="G1341">
        <v>0</v>
      </c>
      <c r="H1341" s="1">
        <v>41262</v>
      </c>
      <c r="I1341">
        <v>58</v>
      </c>
      <c r="J1341">
        <v>471</v>
      </c>
      <c r="K1341">
        <v>102</v>
      </c>
      <c r="L1341">
        <v>125</v>
      </c>
      <c r="M1341">
        <v>212</v>
      </c>
      <c r="N1341">
        <v>61</v>
      </c>
      <c r="O1341">
        <v>245</v>
      </c>
      <c r="P1341">
        <v>1</v>
      </c>
      <c r="Q1341">
        <v>4</v>
      </c>
      <c r="R1341">
        <v>10</v>
      </c>
      <c r="S1341">
        <v>7</v>
      </c>
      <c r="T1341">
        <v>1</v>
      </c>
      <c r="U1341">
        <v>0</v>
      </c>
      <c r="V1341">
        <v>0</v>
      </c>
      <c r="W1341">
        <v>1</v>
      </c>
      <c r="X1341">
        <v>1</v>
      </c>
      <c r="Y1341">
        <v>0</v>
      </c>
      <c r="Z1341">
        <v>1</v>
      </c>
      <c r="AA1341">
        <v>0</v>
      </c>
      <c r="AB1341" t="s">
        <v>38</v>
      </c>
      <c r="AC1341">
        <f>2014 - Table2[[#This Row],[Year_Birth]]</f>
        <v>21</v>
      </c>
      <c r="AD1341">
        <f>IF(Table2[[#This Row],[Age]]&gt;100, "100", Table2[[#This Row],[Age]])</f>
        <v>21</v>
      </c>
      <c r="AE1341" t="str">
        <f>IF(Table2[[#This Row],[Age_Cleaned]]&lt;30,"&lt;30",
   IF(Table2[[#This Row],[Age_Cleaned]]&lt;=40,"30-40",
   IF(Table2[[#This Row],[Age_Cleaned]]&lt;=50,"40-50","50+")))</f>
        <v>&lt;30</v>
      </c>
      <c r="AF1341" s="2">
        <f>Table2[[#This Row],[MntWines]]+Table2[[#This Row],[MntFruits]]+Table2[[#This Row],[MntMeatProducts]]+Table2[[#This Row],[MntFishProducts]]+Table2[[#This Row],[MntSweetProducts]]+Table2[[#This Row],[MntGoldProds]]</f>
        <v>1216</v>
      </c>
      <c r="AG1341" s="2">
        <f>Table2[[#This Row],[AcceptedCmp1]] + Table2[[#This Row],[AcceptedCmp2]] + Table2[[#This Row],[AcceptedCmp3]] + Table2[[#This Row],[AcceptedCmp4]] + Table2[[#This Row],[AcceptedCmp5]] + Table2[[#This Row],[Response]]</f>
        <v>3</v>
      </c>
      <c r="AH134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341" s="2">
        <f>IF(Table2[[#This Row],[Marital_Cleaned]]="In Relationship",2,1) + Table2[[#This Row],[Kidhome]] + Table2[[#This Row],[Teenhome]]</f>
        <v>1</v>
      </c>
      <c r="AJ134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341" s="2">
        <f>IF(OR(Table2[[#This Row],[ Income ]]="",Table2[[#This Row],[ Income ]]&gt;200000),ROUND(MEDIAN(Table2[[ Income ]]),0),Table2[[#This Row],[ Income ]])</f>
        <v>79244</v>
      </c>
      <c r="AL1341" s="2" t="str">
        <f>IF(Table2[[#This Row],[Income_Cleaned]]&lt;35000,"Low",
   IF(Table2[[#This Row],[Income_Cleaned]]&lt;=70000,"Medium","High"))</f>
        <v>High</v>
      </c>
    </row>
    <row r="1342" spans="1:38" x14ac:dyDescent="0.35">
      <c r="A1342">
        <v>10446</v>
      </c>
      <c r="B1342">
        <v>1957</v>
      </c>
      <c r="C1342" t="s">
        <v>39</v>
      </c>
      <c r="D1342" t="s">
        <v>35</v>
      </c>
      <c r="E1342">
        <v>82017</v>
      </c>
      <c r="F1342">
        <v>0</v>
      </c>
      <c r="G1342">
        <v>0</v>
      </c>
      <c r="H1342" s="1">
        <v>41220</v>
      </c>
      <c r="I1342">
        <v>58</v>
      </c>
      <c r="J1342">
        <v>184</v>
      </c>
      <c r="K1342">
        <v>23</v>
      </c>
      <c r="L1342">
        <v>446</v>
      </c>
      <c r="M1342">
        <v>30</v>
      </c>
      <c r="N1342">
        <v>23</v>
      </c>
      <c r="O1342">
        <v>23</v>
      </c>
      <c r="P1342">
        <v>1</v>
      </c>
      <c r="Q1342">
        <v>5</v>
      </c>
      <c r="R1342">
        <v>4</v>
      </c>
      <c r="S1342">
        <v>7</v>
      </c>
      <c r="T1342">
        <v>2</v>
      </c>
      <c r="U1342">
        <v>0</v>
      </c>
      <c r="V1342">
        <v>1</v>
      </c>
      <c r="W1342">
        <v>1</v>
      </c>
      <c r="X1342">
        <v>1</v>
      </c>
      <c r="Y1342">
        <v>0</v>
      </c>
      <c r="Z1342">
        <v>1</v>
      </c>
      <c r="AA1342">
        <v>0</v>
      </c>
      <c r="AB1342" t="s">
        <v>34</v>
      </c>
      <c r="AC1342">
        <f>2014 - Table2[[#This Row],[Year_Birth]]</f>
        <v>57</v>
      </c>
      <c r="AD1342">
        <f>IF(Table2[[#This Row],[Age]]&gt;100, "100", Table2[[#This Row],[Age]])</f>
        <v>57</v>
      </c>
      <c r="AE1342" t="str">
        <f>IF(Table2[[#This Row],[Age_Cleaned]]&lt;30,"&lt;30",
   IF(Table2[[#This Row],[Age_Cleaned]]&lt;=40,"30-40",
   IF(Table2[[#This Row],[Age_Cleaned]]&lt;=50,"40-50","50+")))</f>
        <v>50+</v>
      </c>
      <c r="AF1342" s="2">
        <f>Table2[[#This Row],[MntWines]]+Table2[[#This Row],[MntFruits]]+Table2[[#This Row],[MntMeatProducts]]+Table2[[#This Row],[MntFishProducts]]+Table2[[#This Row],[MntSweetProducts]]+Table2[[#This Row],[MntGoldProds]]</f>
        <v>729</v>
      </c>
      <c r="AG1342" s="2">
        <f>Table2[[#This Row],[AcceptedCmp1]] + Table2[[#This Row],[AcceptedCmp2]] + Table2[[#This Row],[AcceptedCmp3]] + Table2[[#This Row],[AcceptedCmp4]] + Table2[[#This Row],[AcceptedCmp5]] + Table2[[#This Row],[Response]]</f>
        <v>4</v>
      </c>
      <c r="AH134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342" s="2">
        <f>IF(Table2[[#This Row],[Marital_Cleaned]]="In Relationship",2,1) + Table2[[#This Row],[Kidhome]] + Table2[[#This Row],[Teenhome]]</f>
        <v>2</v>
      </c>
      <c r="AJ134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342" s="2">
        <f>IF(OR(Table2[[#This Row],[ Income ]]="",Table2[[#This Row],[ Income ]]&gt;200000),ROUND(MEDIAN(Table2[[ Income ]]),0),Table2[[#This Row],[ Income ]])</f>
        <v>82017</v>
      </c>
      <c r="AL1342" s="2" t="str">
        <f>IF(Table2[[#This Row],[Income_Cleaned]]&lt;35000,"Low",
   IF(Table2[[#This Row],[Income_Cleaned]]&lt;=70000,"Medium","High"))</f>
        <v>High</v>
      </c>
    </row>
    <row r="1343" spans="1:38" x14ac:dyDescent="0.35">
      <c r="A1343">
        <v>5524</v>
      </c>
      <c r="B1343">
        <v>1957</v>
      </c>
      <c r="C1343" t="s">
        <v>30</v>
      </c>
      <c r="D1343" t="s">
        <v>33</v>
      </c>
      <c r="E1343">
        <v>58138</v>
      </c>
      <c r="F1343">
        <v>0</v>
      </c>
      <c r="G1343">
        <v>0</v>
      </c>
      <c r="H1343" s="1">
        <v>41156</v>
      </c>
      <c r="I1343">
        <v>58</v>
      </c>
      <c r="J1343">
        <v>635</v>
      </c>
      <c r="K1343">
        <v>88</v>
      </c>
      <c r="L1343">
        <v>546</v>
      </c>
      <c r="M1343">
        <v>172</v>
      </c>
      <c r="N1343">
        <v>88</v>
      </c>
      <c r="O1343">
        <v>88</v>
      </c>
      <c r="P1343">
        <v>3</v>
      </c>
      <c r="Q1343">
        <v>8</v>
      </c>
      <c r="R1343">
        <v>10</v>
      </c>
      <c r="S1343">
        <v>4</v>
      </c>
      <c r="T1343">
        <v>7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1</v>
      </c>
      <c r="AA1343">
        <v>0</v>
      </c>
      <c r="AB1343" t="s">
        <v>36</v>
      </c>
      <c r="AC1343">
        <f>2014 - Table2[[#This Row],[Year_Birth]]</f>
        <v>57</v>
      </c>
      <c r="AD1343">
        <f>IF(Table2[[#This Row],[Age]]&gt;100, "100", Table2[[#This Row],[Age]])</f>
        <v>57</v>
      </c>
      <c r="AE1343" t="str">
        <f>IF(Table2[[#This Row],[Age_Cleaned]]&lt;30,"&lt;30",
   IF(Table2[[#This Row],[Age_Cleaned]]&lt;=40,"30-40",
   IF(Table2[[#This Row],[Age_Cleaned]]&lt;=50,"40-50","50+")))</f>
        <v>50+</v>
      </c>
      <c r="AF1343" s="2">
        <f>Table2[[#This Row],[MntWines]]+Table2[[#This Row],[MntFruits]]+Table2[[#This Row],[MntMeatProducts]]+Table2[[#This Row],[MntFishProducts]]+Table2[[#This Row],[MntSweetProducts]]+Table2[[#This Row],[MntGoldProds]]</f>
        <v>1617</v>
      </c>
      <c r="AG1343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134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343" s="2">
        <f>IF(Table2[[#This Row],[Marital_Cleaned]]="In Relationship",2,1) + Table2[[#This Row],[Kidhome]] + Table2[[#This Row],[Teenhome]]</f>
        <v>1</v>
      </c>
      <c r="AJ134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343" s="2">
        <f>IF(OR(Table2[[#This Row],[ Income ]]="",Table2[[#This Row],[ Income ]]&gt;200000),ROUND(MEDIAN(Table2[[ Income ]]),0),Table2[[#This Row],[ Income ]])</f>
        <v>58138</v>
      </c>
      <c r="AL1343" s="2" t="str">
        <f>IF(Table2[[#This Row],[Income_Cleaned]]&lt;35000,"Low",
   IF(Table2[[#This Row],[Income_Cleaned]]&lt;=70000,"Medium","High"))</f>
        <v>Medium</v>
      </c>
    </row>
    <row r="1344" spans="1:38" x14ac:dyDescent="0.35">
      <c r="A1344">
        <v>3830</v>
      </c>
      <c r="B1344">
        <v>1953</v>
      </c>
      <c r="C1344" t="s">
        <v>43</v>
      </c>
      <c r="D1344" t="s">
        <v>35</v>
      </c>
      <c r="E1344">
        <v>59354</v>
      </c>
      <c r="F1344">
        <v>0</v>
      </c>
      <c r="G1344">
        <v>2</v>
      </c>
      <c r="H1344" s="1">
        <v>41753</v>
      </c>
      <c r="I1344">
        <v>59</v>
      </c>
      <c r="J1344">
        <v>295</v>
      </c>
      <c r="K1344">
        <v>21</v>
      </c>
      <c r="L1344">
        <v>78</v>
      </c>
      <c r="M1344">
        <v>39</v>
      </c>
      <c r="N1344">
        <v>13</v>
      </c>
      <c r="O1344">
        <v>13</v>
      </c>
      <c r="P1344">
        <v>1</v>
      </c>
      <c r="Q1344">
        <v>4</v>
      </c>
      <c r="R1344">
        <v>4</v>
      </c>
      <c r="S1344">
        <v>7</v>
      </c>
      <c r="T1344">
        <v>3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 t="s">
        <v>34</v>
      </c>
      <c r="AC1344">
        <f>2014 - Table2[[#This Row],[Year_Birth]]</f>
        <v>61</v>
      </c>
      <c r="AD1344">
        <f>IF(Table2[[#This Row],[Age]]&gt;100, "100", Table2[[#This Row],[Age]])</f>
        <v>61</v>
      </c>
      <c r="AE1344" t="str">
        <f>IF(Table2[[#This Row],[Age_Cleaned]]&lt;30,"&lt;30",
   IF(Table2[[#This Row],[Age_Cleaned]]&lt;=40,"30-40",
   IF(Table2[[#This Row],[Age_Cleaned]]&lt;=50,"40-50","50+")))</f>
        <v>50+</v>
      </c>
      <c r="AF1344" s="2">
        <f>Table2[[#This Row],[MntWines]]+Table2[[#This Row],[MntFruits]]+Table2[[#This Row],[MntMeatProducts]]+Table2[[#This Row],[MntFishProducts]]+Table2[[#This Row],[MntSweetProducts]]+Table2[[#This Row],[MntGoldProds]]</f>
        <v>459</v>
      </c>
      <c r="AG1344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34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344" s="2">
        <f>IF(Table2[[#This Row],[Marital_Cleaned]]="In Relationship",2,1) + Table2[[#This Row],[Kidhome]] + Table2[[#This Row],[Teenhome]]</f>
        <v>4</v>
      </c>
      <c r="AJ134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344" s="2">
        <f>IF(OR(Table2[[#This Row],[ Income ]]="",Table2[[#This Row],[ Income ]]&gt;200000),ROUND(MEDIAN(Table2[[ Income ]]),0),Table2[[#This Row],[ Income ]])</f>
        <v>59354</v>
      </c>
      <c r="AL1344" s="2" t="str">
        <f>IF(Table2[[#This Row],[Income_Cleaned]]&lt;35000,"Low",
   IF(Table2[[#This Row],[Income_Cleaned]]&lt;=70000,"Medium","High"))</f>
        <v>Medium</v>
      </c>
    </row>
    <row r="1345" spans="1:38" x14ac:dyDescent="0.35">
      <c r="A1345">
        <v>5186</v>
      </c>
      <c r="B1345">
        <v>1955</v>
      </c>
      <c r="C1345" t="s">
        <v>39</v>
      </c>
      <c r="D1345" t="s">
        <v>35</v>
      </c>
      <c r="E1345">
        <v>58482</v>
      </c>
      <c r="F1345">
        <v>0</v>
      </c>
      <c r="G1345">
        <v>1</v>
      </c>
      <c r="H1345" s="1">
        <v>41710</v>
      </c>
      <c r="I1345">
        <v>59</v>
      </c>
      <c r="J1345">
        <v>576</v>
      </c>
      <c r="K1345">
        <v>7</v>
      </c>
      <c r="L1345">
        <v>115</v>
      </c>
      <c r="M1345">
        <v>19</v>
      </c>
      <c r="N1345">
        <v>7</v>
      </c>
      <c r="O1345">
        <v>7</v>
      </c>
      <c r="P1345">
        <v>2</v>
      </c>
      <c r="Q1345">
        <v>7</v>
      </c>
      <c r="R1345">
        <v>4</v>
      </c>
      <c r="S1345">
        <v>9</v>
      </c>
      <c r="T1345">
        <v>6</v>
      </c>
      <c r="U1345">
        <v>0</v>
      </c>
      <c r="V1345">
        <v>1</v>
      </c>
      <c r="W1345">
        <v>0</v>
      </c>
      <c r="X1345">
        <v>0</v>
      </c>
      <c r="Y1345">
        <v>0</v>
      </c>
      <c r="Z1345">
        <v>0</v>
      </c>
      <c r="AA1345">
        <v>0</v>
      </c>
      <c r="AB1345" t="s">
        <v>34</v>
      </c>
      <c r="AC1345">
        <f>2014 - Table2[[#This Row],[Year_Birth]]</f>
        <v>59</v>
      </c>
      <c r="AD1345">
        <f>IF(Table2[[#This Row],[Age]]&gt;100, "100", Table2[[#This Row],[Age]])</f>
        <v>59</v>
      </c>
      <c r="AE1345" t="str">
        <f>IF(Table2[[#This Row],[Age_Cleaned]]&lt;30,"&lt;30",
   IF(Table2[[#This Row],[Age_Cleaned]]&lt;=40,"30-40",
   IF(Table2[[#This Row],[Age_Cleaned]]&lt;=50,"40-50","50+")))</f>
        <v>50+</v>
      </c>
      <c r="AF1345" s="2">
        <f>Table2[[#This Row],[MntWines]]+Table2[[#This Row],[MntFruits]]+Table2[[#This Row],[MntMeatProducts]]+Table2[[#This Row],[MntFishProducts]]+Table2[[#This Row],[MntSweetProducts]]+Table2[[#This Row],[MntGoldProds]]</f>
        <v>731</v>
      </c>
      <c r="AG1345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134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345" s="2">
        <f>IF(Table2[[#This Row],[Marital_Cleaned]]="In Relationship",2,1) + Table2[[#This Row],[Kidhome]] + Table2[[#This Row],[Teenhome]]</f>
        <v>3</v>
      </c>
      <c r="AJ134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345" s="2">
        <f>IF(OR(Table2[[#This Row],[ Income ]]="",Table2[[#This Row],[ Income ]]&gt;200000),ROUND(MEDIAN(Table2[[ Income ]]),0),Table2[[#This Row],[ Income ]])</f>
        <v>58482</v>
      </c>
      <c r="AL1345" s="2" t="str">
        <f>IF(Table2[[#This Row],[Income_Cleaned]]&lt;35000,"Low",
   IF(Table2[[#This Row],[Income_Cleaned]]&lt;=70000,"Medium","High"))</f>
        <v>Medium</v>
      </c>
    </row>
    <row r="1346" spans="1:38" x14ac:dyDescent="0.35">
      <c r="A1346">
        <v>8514</v>
      </c>
      <c r="B1346">
        <v>1976</v>
      </c>
      <c r="C1346" t="s">
        <v>30</v>
      </c>
      <c r="D1346" t="s">
        <v>37</v>
      </c>
      <c r="E1346">
        <v>29478</v>
      </c>
      <c r="F1346">
        <v>1</v>
      </c>
      <c r="G1346">
        <v>0</v>
      </c>
      <c r="H1346" s="1">
        <v>41656</v>
      </c>
      <c r="I1346">
        <v>59</v>
      </c>
      <c r="J1346">
        <v>8</v>
      </c>
      <c r="K1346">
        <v>0</v>
      </c>
      <c r="L1346">
        <v>7</v>
      </c>
      <c r="M1346">
        <v>3</v>
      </c>
      <c r="N1346">
        <v>1</v>
      </c>
      <c r="O1346">
        <v>1</v>
      </c>
      <c r="P1346">
        <v>1</v>
      </c>
      <c r="Q1346">
        <v>1</v>
      </c>
      <c r="R1346">
        <v>0</v>
      </c>
      <c r="S1346">
        <v>3</v>
      </c>
      <c r="T1346">
        <v>6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 t="s">
        <v>32</v>
      </c>
      <c r="AC1346">
        <f>2014 - Table2[[#This Row],[Year_Birth]]</f>
        <v>38</v>
      </c>
      <c r="AD1346">
        <f>IF(Table2[[#This Row],[Age]]&gt;100, "100", Table2[[#This Row],[Age]])</f>
        <v>38</v>
      </c>
      <c r="AE1346" t="str">
        <f>IF(Table2[[#This Row],[Age_Cleaned]]&lt;30,"&lt;30",
   IF(Table2[[#This Row],[Age_Cleaned]]&lt;=40,"30-40",
   IF(Table2[[#This Row],[Age_Cleaned]]&lt;=50,"40-50","50+")))</f>
        <v>30-40</v>
      </c>
      <c r="AF1346" s="2">
        <f>Table2[[#This Row],[MntWines]]+Table2[[#This Row],[MntFruits]]+Table2[[#This Row],[MntMeatProducts]]+Table2[[#This Row],[MntFishProducts]]+Table2[[#This Row],[MntSweetProducts]]+Table2[[#This Row],[MntGoldProds]]</f>
        <v>20</v>
      </c>
      <c r="AG1346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34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346" s="2">
        <f>IF(Table2[[#This Row],[Marital_Cleaned]]="In Relationship",2,1) + Table2[[#This Row],[Kidhome]] + Table2[[#This Row],[Teenhome]]</f>
        <v>3</v>
      </c>
      <c r="AJ134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346" s="2">
        <f>IF(OR(Table2[[#This Row],[ Income ]]="",Table2[[#This Row],[ Income ]]&gt;200000),ROUND(MEDIAN(Table2[[ Income ]]),0),Table2[[#This Row],[ Income ]])</f>
        <v>29478</v>
      </c>
      <c r="AL1346" s="2" t="str">
        <f>IF(Table2[[#This Row],[Income_Cleaned]]&lt;35000,"Low",
   IF(Table2[[#This Row],[Income_Cleaned]]&lt;=70000,"Medium","High"))</f>
        <v>Low</v>
      </c>
    </row>
    <row r="1347" spans="1:38" x14ac:dyDescent="0.35">
      <c r="A1347">
        <v>7165</v>
      </c>
      <c r="B1347">
        <v>1972</v>
      </c>
      <c r="C1347" t="s">
        <v>30</v>
      </c>
      <c r="D1347" t="s">
        <v>37</v>
      </c>
      <c r="E1347">
        <v>64474</v>
      </c>
      <c r="F1347">
        <v>0</v>
      </c>
      <c r="G1347">
        <v>1</v>
      </c>
      <c r="H1347" s="1">
        <v>41569</v>
      </c>
      <c r="I1347">
        <v>59</v>
      </c>
      <c r="J1347">
        <v>381</v>
      </c>
      <c r="K1347">
        <v>35</v>
      </c>
      <c r="L1347">
        <v>172</v>
      </c>
      <c r="M1347">
        <v>56</v>
      </c>
      <c r="N1347">
        <v>86</v>
      </c>
      <c r="O1347">
        <v>93</v>
      </c>
      <c r="P1347">
        <v>2</v>
      </c>
      <c r="Q1347">
        <v>8</v>
      </c>
      <c r="R1347">
        <v>2</v>
      </c>
      <c r="S1347">
        <v>10</v>
      </c>
      <c r="T1347">
        <v>5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 t="s">
        <v>32</v>
      </c>
      <c r="AC1347">
        <f>2014 - Table2[[#This Row],[Year_Birth]]</f>
        <v>42</v>
      </c>
      <c r="AD1347">
        <f>IF(Table2[[#This Row],[Age]]&gt;100, "100", Table2[[#This Row],[Age]])</f>
        <v>42</v>
      </c>
      <c r="AE1347" t="str">
        <f>IF(Table2[[#This Row],[Age_Cleaned]]&lt;30,"&lt;30",
   IF(Table2[[#This Row],[Age_Cleaned]]&lt;=40,"30-40",
   IF(Table2[[#This Row],[Age_Cleaned]]&lt;=50,"40-50","50+")))</f>
        <v>40-50</v>
      </c>
      <c r="AF1347" s="2">
        <f>Table2[[#This Row],[MntWines]]+Table2[[#This Row],[MntFruits]]+Table2[[#This Row],[MntMeatProducts]]+Table2[[#This Row],[MntFishProducts]]+Table2[[#This Row],[MntSweetProducts]]+Table2[[#This Row],[MntGoldProds]]</f>
        <v>823</v>
      </c>
      <c r="AG1347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34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347" s="2">
        <f>IF(Table2[[#This Row],[Marital_Cleaned]]="In Relationship",2,1) + Table2[[#This Row],[Kidhome]] + Table2[[#This Row],[Teenhome]]</f>
        <v>3</v>
      </c>
      <c r="AJ134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347" s="2">
        <f>IF(OR(Table2[[#This Row],[ Income ]]="",Table2[[#This Row],[ Income ]]&gt;200000),ROUND(MEDIAN(Table2[[ Income ]]),0),Table2[[#This Row],[ Income ]])</f>
        <v>64474</v>
      </c>
      <c r="AL1347" s="2" t="str">
        <f>IF(Table2[[#This Row],[Income_Cleaned]]&lt;35000,"Low",
   IF(Table2[[#This Row],[Income_Cleaned]]&lt;=70000,"Medium","High"))</f>
        <v>Medium</v>
      </c>
    </row>
    <row r="1348" spans="1:38" x14ac:dyDescent="0.35">
      <c r="A1348">
        <v>10236</v>
      </c>
      <c r="B1348">
        <v>1975</v>
      </c>
      <c r="C1348" t="s">
        <v>43</v>
      </c>
      <c r="D1348" t="s">
        <v>33</v>
      </c>
      <c r="E1348">
        <v>31160</v>
      </c>
      <c r="F1348">
        <v>1</v>
      </c>
      <c r="G1348">
        <v>0</v>
      </c>
      <c r="H1348" s="1">
        <v>41533</v>
      </c>
      <c r="I1348">
        <v>59</v>
      </c>
      <c r="J1348">
        <v>16</v>
      </c>
      <c r="K1348">
        <v>3</v>
      </c>
      <c r="L1348">
        <v>25</v>
      </c>
      <c r="M1348">
        <v>6</v>
      </c>
      <c r="N1348">
        <v>1</v>
      </c>
      <c r="O1348">
        <v>13</v>
      </c>
      <c r="P1348">
        <v>2</v>
      </c>
      <c r="Q1348">
        <v>2</v>
      </c>
      <c r="R1348">
        <v>0</v>
      </c>
      <c r="S1348">
        <v>3</v>
      </c>
      <c r="T1348">
        <v>8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 t="s">
        <v>45</v>
      </c>
      <c r="AC1348">
        <f>2014 - Table2[[#This Row],[Year_Birth]]</f>
        <v>39</v>
      </c>
      <c r="AD1348">
        <f>IF(Table2[[#This Row],[Age]]&gt;100, "100", Table2[[#This Row],[Age]])</f>
        <v>39</v>
      </c>
      <c r="AE1348" t="str">
        <f>IF(Table2[[#This Row],[Age_Cleaned]]&lt;30,"&lt;30",
   IF(Table2[[#This Row],[Age_Cleaned]]&lt;=40,"30-40",
   IF(Table2[[#This Row],[Age_Cleaned]]&lt;=50,"40-50","50+")))</f>
        <v>30-40</v>
      </c>
      <c r="AF1348" s="2">
        <f>Table2[[#This Row],[MntWines]]+Table2[[#This Row],[MntFruits]]+Table2[[#This Row],[MntMeatProducts]]+Table2[[#This Row],[MntFishProducts]]+Table2[[#This Row],[MntSweetProducts]]+Table2[[#This Row],[MntGoldProds]]</f>
        <v>64</v>
      </c>
      <c r="AG1348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34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348" s="2">
        <f>IF(Table2[[#This Row],[Marital_Cleaned]]="In Relationship",2,1) + Table2[[#This Row],[Kidhome]] + Table2[[#This Row],[Teenhome]]</f>
        <v>2</v>
      </c>
      <c r="AJ134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348" s="2">
        <f>IF(OR(Table2[[#This Row],[ Income ]]="",Table2[[#This Row],[ Income ]]&gt;200000),ROUND(MEDIAN(Table2[[ Income ]]),0),Table2[[#This Row],[ Income ]])</f>
        <v>31160</v>
      </c>
      <c r="AL1348" s="2" t="str">
        <f>IF(Table2[[#This Row],[Income_Cleaned]]&lt;35000,"Low",
   IF(Table2[[#This Row],[Income_Cleaned]]&lt;=70000,"Medium","High"))</f>
        <v>Low</v>
      </c>
    </row>
    <row r="1349" spans="1:38" x14ac:dyDescent="0.35">
      <c r="A1349">
        <v>2392</v>
      </c>
      <c r="B1349">
        <v>1972</v>
      </c>
      <c r="C1349" t="s">
        <v>30</v>
      </c>
      <c r="D1349" t="s">
        <v>35</v>
      </c>
      <c r="E1349">
        <v>40321</v>
      </c>
      <c r="F1349">
        <v>1</v>
      </c>
      <c r="G1349">
        <v>1</v>
      </c>
      <c r="H1349" s="1">
        <v>41484</v>
      </c>
      <c r="I1349">
        <v>59</v>
      </c>
      <c r="J1349">
        <v>44</v>
      </c>
      <c r="K1349">
        <v>4</v>
      </c>
      <c r="L1349">
        <v>21</v>
      </c>
      <c r="M1349">
        <v>6</v>
      </c>
      <c r="N1349">
        <v>0</v>
      </c>
      <c r="O1349">
        <v>27</v>
      </c>
      <c r="P1349">
        <v>2</v>
      </c>
      <c r="Q1349">
        <v>3</v>
      </c>
      <c r="R1349">
        <v>0</v>
      </c>
      <c r="S1349">
        <v>3</v>
      </c>
      <c r="T1349">
        <v>7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 t="s">
        <v>32</v>
      </c>
      <c r="AC1349">
        <f>2014 - Table2[[#This Row],[Year_Birth]]</f>
        <v>42</v>
      </c>
      <c r="AD1349">
        <f>IF(Table2[[#This Row],[Age]]&gt;100, "100", Table2[[#This Row],[Age]])</f>
        <v>42</v>
      </c>
      <c r="AE1349" t="str">
        <f>IF(Table2[[#This Row],[Age_Cleaned]]&lt;30,"&lt;30",
   IF(Table2[[#This Row],[Age_Cleaned]]&lt;=40,"30-40",
   IF(Table2[[#This Row],[Age_Cleaned]]&lt;=50,"40-50","50+")))</f>
        <v>40-50</v>
      </c>
      <c r="AF1349" s="2">
        <f>Table2[[#This Row],[MntWines]]+Table2[[#This Row],[MntFruits]]+Table2[[#This Row],[MntMeatProducts]]+Table2[[#This Row],[MntFishProducts]]+Table2[[#This Row],[MntSweetProducts]]+Table2[[#This Row],[MntGoldProds]]</f>
        <v>102</v>
      </c>
      <c r="AG1349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34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349" s="2">
        <f>IF(Table2[[#This Row],[Marital_Cleaned]]="In Relationship",2,1) + Table2[[#This Row],[Kidhome]] + Table2[[#This Row],[Teenhome]]</f>
        <v>4</v>
      </c>
      <c r="AJ134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349" s="2">
        <f>IF(OR(Table2[[#This Row],[ Income ]]="",Table2[[#This Row],[ Income ]]&gt;200000),ROUND(MEDIAN(Table2[[ Income ]]),0),Table2[[#This Row],[ Income ]])</f>
        <v>40321</v>
      </c>
      <c r="AL1349" s="2" t="str">
        <f>IF(Table2[[#This Row],[Income_Cleaned]]&lt;35000,"Low",
   IF(Table2[[#This Row],[Income_Cleaned]]&lt;=70000,"Medium","High"))</f>
        <v>Medium</v>
      </c>
    </row>
    <row r="1350" spans="1:38" x14ac:dyDescent="0.35">
      <c r="A1350">
        <v>1920</v>
      </c>
      <c r="B1350">
        <v>1972</v>
      </c>
      <c r="C1350" t="s">
        <v>30</v>
      </c>
      <c r="D1350" t="s">
        <v>35</v>
      </c>
      <c r="E1350">
        <v>40321</v>
      </c>
      <c r="F1350">
        <v>1</v>
      </c>
      <c r="G1350">
        <v>1</v>
      </c>
      <c r="H1350" s="1">
        <v>41484</v>
      </c>
      <c r="I1350">
        <v>59</v>
      </c>
      <c r="J1350">
        <v>44</v>
      </c>
      <c r="K1350">
        <v>4</v>
      </c>
      <c r="L1350">
        <v>21</v>
      </c>
      <c r="M1350">
        <v>6</v>
      </c>
      <c r="N1350">
        <v>0</v>
      </c>
      <c r="O1350">
        <v>27</v>
      </c>
      <c r="P1350">
        <v>2</v>
      </c>
      <c r="Q1350">
        <v>3</v>
      </c>
      <c r="R1350">
        <v>0</v>
      </c>
      <c r="S1350">
        <v>3</v>
      </c>
      <c r="T1350">
        <v>7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 t="s">
        <v>32</v>
      </c>
      <c r="AC1350">
        <f>2014 - Table2[[#This Row],[Year_Birth]]</f>
        <v>42</v>
      </c>
      <c r="AD1350">
        <f>IF(Table2[[#This Row],[Age]]&gt;100, "100", Table2[[#This Row],[Age]])</f>
        <v>42</v>
      </c>
      <c r="AE1350" t="str">
        <f>IF(Table2[[#This Row],[Age_Cleaned]]&lt;30,"&lt;30",
   IF(Table2[[#This Row],[Age_Cleaned]]&lt;=40,"30-40",
   IF(Table2[[#This Row],[Age_Cleaned]]&lt;=50,"40-50","50+")))</f>
        <v>40-50</v>
      </c>
      <c r="AF1350" s="2">
        <f>Table2[[#This Row],[MntWines]]+Table2[[#This Row],[MntFruits]]+Table2[[#This Row],[MntMeatProducts]]+Table2[[#This Row],[MntFishProducts]]+Table2[[#This Row],[MntSweetProducts]]+Table2[[#This Row],[MntGoldProds]]</f>
        <v>102</v>
      </c>
      <c r="AG1350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35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350" s="2">
        <f>IF(Table2[[#This Row],[Marital_Cleaned]]="In Relationship",2,1) + Table2[[#This Row],[Kidhome]] + Table2[[#This Row],[Teenhome]]</f>
        <v>4</v>
      </c>
      <c r="AJ135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350" s="2">
        <f>IF(OR(Table2[[#This Row],[ Income ]]="",Table2[[#This Row],[ Income ]]&gt;200000),ROUND(MEDIAN(Table2[[ Income ]]),0),Table2[[#This Row],[ Income ]])</f>
        <v>40321</v>
      </c>
      <c r="AL1350" s="2" t="str">
        <f>IF(Table2[[#This Row],[Income_Cleaned]]&lt;35000,"Low",
   IF(Table2[[#This Row],[Income_Cleaned]]&lt;=70000,"Medium","High"))</f>
        <v>Medium</v>
      </c>
    </row>
    <row r="1351" spans="1:38" x14ac:dyDescent="0.35">
      <c r="A1351">
        <v>3673</v>
      </c>
      <c r="B1351">
        <v>1971</v>
      </c>
      <c r="C1351" t="s">
        <v>30</v>
      </c>
      <c r="D1351" t="s">
        <v>33</v>
      </c>
      <c r="E1351">
        <v>55239</v>
      </c>
      <c r="F1351">
        <v>0</v>
      </c>
      <c r="G1351">
        <v>1</v>
      </c>
      <c r="H1351" s="1">
        <v>41469</v>
      </c>
      <c r="I1351">
        <v>59</v>
      </c>
      <c r="J1351">
        <v>371</v>
      </c>
      <c r="K1351">
        <v>17</v>
      </c>
      <c r="L1351">
        <v>238</v>
      </c>
      <c r="M1351">
        <v>23</v>
      </c>
      <c r="N1351">
        <v>24</v>
      </c>
      <c r="O1351">
        <v>106</v>
      </c>
      <c r="P1351">
        <v>3</v>
      </c>
      <c r="Q1351">
        <v>7</v>
      </c>
      <c r="R1351">
        <v>5</v>
      </c>
      <c r="S1351">
        <v>11</v>
      </c>
      <c r="T1351">
        <v>5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 t="s">
        <v>45</v>
      </c>
      <c r="AC1351">
        <f>2014 - Table2[[#This Row],[Year_Birth]]</f>
        <v>43</v>
      </c>
      <c r="AD1351">
        <f>IF(Table2[[#This Row],[Age]]&gt;100, "100", Table2[[#This Row],[Age]])</f>
        <v>43</v>
      </c>
      <c r="AE1351" t="str">
        <f>IF(Table2[[#This Row],[Age_Cleaned]]&lt;30,"&lt;30",
   IF(Table2[[#This Row],[Age_Cleaned]]&lt;=40,"30-40",
   IF(Table2[[#This Row],[Age_Cleaned]]&lt;=50,"40-50","50+")))</f>
        <v>40-50</v>
      </c>
      <c r="AF1351" s="2">
        <f>Table2[[#This Row],[MntWines]]+Table2[[#This Row],[MntFruits]]+Table2[[#This Row],[MntMeatProducts]]+Table2[[#This Row],[MntFishProducts]]+Table2[[#This Row],[MntSweetProducts]]+Table2[[#This Row],[MntGoldProds]]</f>
        <v>779</v>
      </c>
      <c r="AG1351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35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351" s="2">
        <f>IF(Table2[[#This Row],[Marital_Cleaned]]="In Relationship",2,1) + Table2[[#This Row],[Kidhome]] + Table2[[#This Row],[Teenhome]]</f>
        <v>2</v>
      </c>
      <c r="AJ135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351" s="2">
        <f>IF(OR(Table2[[#This Row],[ Income ]]="",Table2[[#This Row],[ Income ]]&gt;200000),ROUND(MEDIAN(Table2[[ Income ]]),0),Table2[[#This Row],[ Income ]])</f>
        <v>55239</v>
      </c>
      <c r="AL1351" s="2" t="str">
        <f>IF(Table2[[#This Row],[Income_Cleaned]]&lt;35000,"Low",
   IF(Table2[[#This Row],[Income_Cleaned]]&lt;=70000,"Medium","High"))</f>
        <v>Medium</v>
      </c>
    </row>
    <row r="1352" spans="1:38" x14ac:dyDescent="0.35">
      <c r="A1352">
        <v>1453</v>
      </c>
      <c r="B1352">
        <v>1943</v>
      </c>
      <c r="C1352" t="s">
        <v>39</v>
      </c>
      <c r="D1352" t="s">
        <v>44</v>
      </c>
      <c r="E1352">
        <v>57513</v>
      </c>
      <c r="F1352">
        <v>0</v>
      </c>
      <c r="G1352">
        <v>0</v>
      </c>
      <c r="H1352" s="1">
        <v>41461</v>
      </c>
      <c r="I1352">
        <v>59</v>
      </c>
      <c r="J1352">
        <v>735</v>
      </c>
      <c r="K1352">
        <v>40</v>
      </c>
      <c r="L1352">
        <v>183</v>
      </c>
      <c r="M1352">
        <v>52</v>
      </c>
      <c r="N1352">
        <v>20</v>
      </c>
      <c r="O1352">
        <v>30</v>
      </c>
      <c r="P1352">
        <v>2</v>
      </c>
      <c r="Q1352">
        <v>9</v>
      </c>
      <c r="R1352">
        <v>3</v>
      </c>
      <c r="S1352">
        <v>13</v>
      </c>
      <c r="T1352">
        <v>6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 t="s">
        <v>32</v>
      </c>
      <c r="AC1352">
        <f>2014 - Table2[[#This Row],[Year_Birth]]</f>
        <v>71</v>
      </c>
      <c r="AD1352">
        <f>IF(Table2[[#This Row],[Age]]&gt;100, "100", Table2[[#This Row],[Age]])</f>
        <v>71</v>
      </c>
      <c r="AE1352" t="str">
        <f>IF(Table2[[#This Row],[Age_Cleaned]]&lt;30,"&lt;30",
   IF(Table2[[#This Row],[Age_Cleaned]]&lt;=40,"30-40",
   IF(Table2[[#This Row],[Age_Cleaned]]&lt;=50,"40-50","50+")))</f>
        <v>50+</v>
      </c>
      <c r="AF1352" s="2">
        <f>Table2[[#This Row],[MntWines]]+Table2[[#This Row],[MntFruits]]+Table2[[#This Row],[MntMeatProducts]]+Table2[[#This Row],[MntFishProducts]]+Table2[[#This Row],[MntSweetProducts]]+Table2[[#This Row],[MntGoldProds]]</f>
        <v>1060</v>
      </c>
      <c r="AG1352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35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1352" s="2">
        <f>IF(Table2[[#This Row],[Marital_Cleaned]]="In Relationship",2,1) + Table2[[#This Row],[Kidhome]] + Table2[[#This Row],[Teenhome]]</f>
        <v>1</v>
      </c>
      <c r="AJ135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352" s="2">
        <f>IF(OR(Table2[[#This Row],[ Income ]]="",Table2[[#This Row],[ Income ]]&gt;200000),ROUND(MEDIAN(Table2[[ Income ]]),0),Table2[[#This Row],[ Income ]])</f>
        <v>57513</v>
      </c>
      <c r="AL1352" s="2" t="str">
        <f>IF(Table2[[#This Row],[Income_Cleaned]]&lt;35000,"Low",
   IF(Table2[[#This Row],[Income_Cleaned]]&lt;=70000,"Medium","High"))</f>
        <v>Medium</v>
      </c>
    </row>
    <row r="1353" spans="1:38" x14ac:dyDescent="0.35">
      <c r="A1353">
        <v>4518</v>
      </c>
      <c r="B1353">
        <v>1979</v>
      </c>
      <c r="C1353" t="s">
        <v>30</v>
      </c>
      <c r="D1353" t="s">
        <v>37</v>
      </c>
      <c r="E1353">
        <v>85693</v>
      </c>
      <c r="F1353">
        <v>0</v>
      </c>
      <c r="G1353">
        <v>1</v>
      </c>
      <c r="H1353" s="1">
        <v>41384</v>
      </c>
      <c r="I1353">
        <v>59</v>
      </c>
      <c r="J1353">
        <v>386</v>
      </c>
      <c r="K1353">
        <v>172</v>
      </c>
      <c r="L1353">
        <v>183</v>
      </c>
      <c r="M1353">
        <v>185</v>
      </c>
      <c r="N1353">
        <v>132</v>
      </c>
      <c r="O1353">
        <v>111</v>
      </c>
      <c r="P1353">
        <v>2</v>
      </c>
      <c r="Q1353">
        <v>9</v>
      </c>
      <c r="R1353">
        <v>5</v>
      </c>
      <c r="S1353">
        <v>11</v>
      </c>
      <c r="T1353">
        <v>5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 t="s">
        <v>34</v>
      </c>
      <c r="AC1353">
        <f>2014 - Table2[[#This Row],[Year_Birth]]</f>
        <v>35</v>
      </c>
      <c r="AD1353">
        <f>IF(Table2[[#This Row],[Age]]&gt;100, "100", Table2[[#This Row],[Age]])</f>
        <v>35</v>
      </c>
      <c r="AE1353" t="str">
        <f>IF(Table2[[#This Row],[Age_Cleaned]]&lt;30,"&lt;30",
   IF(Table2[[#This Row],[Age_Cleaned]]&lt;=40,"30-40",
   IF(Table2[[#This Row],[Age_Cleaned]]&lt;=50,"40-50","50+")))</f>
        <v>30-40</v>
      </c>
      <c r="AF1353" s="2">
        <f>Table2[[#This Row],[MntWines]]+Table2[[#This Row],[MntFruits]]+Table2[[#This Row],[MntMeatProducts]]+Table2[[#This Row],[MntFishProducts]]+Table2[[#This Row],[MntSweetProducts]]+Table2[[#This Row],[MntGoldProds]]</f>
        <v>1169</v>
      </c>
      <c r="AG1353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35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353" s="2">
        <f>IF(Table2[[#This Row],[Marital_Cleaned]]="In Relationship",2,1) + Table2[[#This Row],[Kidhome]] + Table2[[#This Row],[Teenhome]]</f>
        <v>3</v>
      </c>
      <c r="AJ135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353" s="2">
        <f>IF(OR(Table2[[#This Row],[ Income ]]="",Table2[[#This Row],[ Income ]]&gt;200000),ROUND(MEDIAN(Table2[[ Income ]]),0),Table2[[#This Row],[ Income ]])</f>
        <v>85693</v>
      </c>
      <c r="AL1353" s="2" t="str">
        <f>IF(Table2[[#This Row],[Income_Cleaned]]&lt;35000,"Low",
   IF(Table2[[#This Row],[Income_Cleaned]]&lt;=70000,"Medium","High"))</f>
        <v>High</v>
      </c>
    </row>
    <row r="1354" spans="1:38" x14ac:dyDescent="0.35">
      <c r="A1354">
        <v>8969</v>
      </c>
      <c r="B1354">
        <v>1977</v>
      </c>
      <c r="C1354" t="s">
        <v>30</v>
      </c>
      <c r="D1354" t="s">
        <v>35</v>
      </c>
      <c r="E1354">
        <v>71855</v>
      </c>
      <c r="F1354">
        <v>0</v>
      </c>
      <c r="G1354">
        <v>1</v>
      </c>
      <c r="H1354" s="1">
        <v>41290</v>
      </c>
      <c r="I1354">
        <v>59</v>
      </c>
      <c r="J1354">
        <v>548</v>
      </c>
      <c r="K1354">
        <v>31</v>
      </c>
      <c r="L1354">
        <v>422</v>
      </c>
      <c r="M1354">
        <v>0</v>
      </c>
      <c r="N1354">
        <v>112</v>
      </c>
      <c r="O1354">
        <v>28</v>
      </c>
      <c r="P1354">
        <v>4</v>
      </c>
      <c r="Q1354">
        <v>5</v>
      </c>
      <c r="R1354">
        <v>5</v>
      </c>
      <c r="S1354">
        <v>11</v>
      </c>
      <c r="T1354">
        <v>3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 t="s">
        <v>45</v>
      </c>
      <c r="AC1354">
        <f>2014 - Table2[[#This Row],[Year_Birth]]</f>
        <v>37</v>
      </c>
      <c r="AD1354">
        <f>IF(Table2[[#This Row],[Age]]&gt;100, "100", Table2[[#This Row],[Age]])</f>
        <v>37</v>
      </c>
      <c r="AE1354" t="str">
        <f>IF(Table2[[#This Row],[Age_Cleaned]]&lt;30,"&lt;30",
   IF(Table2[[#This Row],[Age_Cleaned]]&lt;=40,"30-40",
   IF(Table2[[#This Row],[Age_Cleaned]]&lt;=50,"40-50","50+")))</f>
        <v>30-40</v>
      </c>
      <c r="AF1354" s="2">
        <f>Table2[[#This Row],[MntWines]]+Table2[[#This Row],[MntFruits]]+Table2[[#This Row],[MntMeatProducts]]+Table2[[#This Row],[MntFishProducts]]+Table2[[#This Row],[MntSweetProducts]]+Table2[[#This Row],[MntGoldProds]]</f>
        <v>1141</v>
      </c>
      <c r="AG1354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35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354" s="2">
        <f>IF(Table2[[#This Row],[Marital_Cleaned]]="In Relationship",2,1) + Table2[[#This Row],[Kidhome]] + Table2[[#This Row],[Teenhome]]</f>
        <v>3</v>
      </c>
      <c r="AJ135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354" s="2">
        <f>IF(OR(Table2[[#This Row],[ Income ]]="",Table2[[#This Row],[ Income ]]&gt;200000),ROUND(MEDIAN(Table2[[ Income ]]),0),Table2[[#This Row],[ Income ]])</f>
        <v>71855</v>
      </c>
      <c r="AL1354" s="2" t="str">
        <f>IF(Table2[[#This Row],[Income_Cleaned]]&lt;35000,"Low",
   IF(Table2[[#This Row],[Income_Cleaned]]&lt;=70000,"Medium","High"))</f>
        <v>High</v>
      </c>
    </row>
    <row r="1355" spans="1:38" x14ac:dyDescent="0.35">
      <c r="A1355">
        <v>387</v>
      </c>
      <c r="B1355">
        <v>1976</v>
      </c>
      <c r="C1355" t="s">
        <v>46</v>
      </c>
      <c r="D1355" t="s">
        <v>35</v>
      </c>
      <c r="E1355">
        <v>7500</v>
      </c>
      <c r="F1355">
        <v>0</v>
      </c>
      <c r="G1355">
        <v>0</v>
      </c>
      <c r="H1355" s="1">
        <v>41226</v>
      </c>
      <c r="I1355">
        <v>59</v>
      </c>
      <c r="J1355">
        <v>6</v>
      </c>
      <c r="K1355">
        <v>16</v>
      </c>
      <c r="L1355">
        <v>11</v>
      </c>
      <c r="M1355">
        <v>11</v>
      </c>
      <c r="N1355">
        <v>1</v>
      </c>
      <c r="O1355">
        <v>16</v>
      </c>
      <c r="P1355">
        <v>1</v>
      </c>
      <c r="Q1355">
        <v>2</v>
      </c>
      <c r="R1355">
        <v>0</v>
      </c>
      <c r="S1355">
        <v>3</v>
      </c>
      <c r="T1355">
        <v>8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 t="s">
        <v>36</v>
      </c>
      <c r="AC1355">
        <f>2014 - Table2[[#This Row],[Year_Birth]]</f>
        <v>38</v>
      </c>
      <c r="AD1355">
        <f>IF(Table2[[#This Row],[Age]]&gt;100, "100", Table2[[#This Row],[Age]])</f>
        <v>38</v>
      </c>
      <c r="AE1355" t="str">
        <f>IF(Table2[[#This Row],[Age_Cleaned]]&lt;30,"&lt;30",
   IF(Table2[[#This Row],[Age_Cleaned]]&lt;=40,"30-40",
   IF(Table2[[#This Row],[Age_Cleaned]]&lt;=50,"40-50","50+")))</f>
        <v>30-40</v>
      </c>
      <c r="AF1355" s="2">
        <f>Table2[[#This Row],[MntWines]]+Table2[[#This Row],[MntFruits]]+Table2[[#This Row],[MntMeatProducts]]+Table2[[#This Row],[MntFishProducts]]+Table2[[#This Row],[MntSweetProducts]]+Table2[[#This Row],[MntGoldProds]]</f>
        <v>61</v>
      </c>
      <c r="AG1355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35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355" s="2">
        <f>IF(Table2[[#This Row],[Marital_Cleaned]]="In Relationship",2,1) + Table2[[#This Row],[Kidhome]] + Table2[[#This Row],[Teenhome]]</f>
        <v>2</v>
      </c>
      <c r="AJ135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1355" s="2">
        <f>IF(OR(Table2[[#This Row],[ Income ]]="",Table2[[#This Row],[ Income ]]&gt;200000),ROUND(MEDIAN(Table2[[ Income ]]),0),Table2[[#This Row],[ Income ]])</f>
        <v>7500</v>
      </c>
      <c r="AL1355" s="2" t="str">
        <f>IF(Table2[[#This Row],[Income_Cleaned]]&lt;35000,"Low",
   IF(Table2[[#This Row],[Income_Cleaned]]&lt;=70000,"Medium","High"))</f>
        <v>Low</v>
      </c>
    </row>
    <row r="1356" spans="1:38" x14ac:dyDescent="0.35">
      <c r="A1356">
        <v>1079</v>
      </c>
      <c r="B1356">
        <v>1971</v>
      </c>
      <c r="C1356" t="s">
        <v>39</v>
      </c>
      <c r="D1356" t="s">
        <v>35</v>
      </c>
      <c r="E1356">
        <v>71969</v>
      </c>
      <c r="F1356">
        <v>0</v>
      </c>
      <c r="G1356">
        <v>1</v>
      </c>
      <c r="H1356" s="1">
        <v>41198</v>
      </c>
      <c r="I1356">
        <v>59</v>
      </c>
      <c r="J1356">
        <v>1000</v>
      </c>
      <c r="K1356">
        <v>0</v>
      </c>
      <c r="L1356">
        <v>76</v>
      </c>
      <c r="M1356">
        <v>0</v>
      </c>
      <c r="N1356">
        <v>0</v>
      </c>
      <c r="O1356">
        <v>10</v>
      </c>
      <c r="P1356">
        <v>3</v>
      </c>
      <c r="Q1356">
        <v>3</v>
      </c>
      <c r="R1356">
        <v>4</v>
      </c>
      <c r="S1356">
        <v>9</v>
      </c>
      <c r="T1356">
        <v>8</v>
      </c>
      <c r="U1356">
        <v>0</v>
      </c>
      <c r="V1356">
        <v>1</v>
      </c>
      <c r="W1356">
        <v>0</v>
      </c>
      <c r="X1356">
        <v>0</v>
      </c>
      <c r="Y1356">
        <v>0</v>
      </c>
      <c r="Z1356">
        <v>0</v>
      </c>
      <c r="AA1356">
        <v>0</v>
      </c>
      <c r="AB1356" t="s">
        <v>42</v>
      </c>
      <c r="AC1356">
        <f>2014 - Table2[[#This Row],[Year_Birth]]</f>
        <v>43</v>
      </c>
      <c r="AD1356">
        <f>IF(Table2[[#This Row],[Age]]&gt;100, "100", Table2[[#This Row],[Age]])</f>
        <v>43</v>
      </c>
      <c r="AE1356" t="str">
        <f>IF(Table2[[#This Row],[Age_Cleaned]]&lt;30,"&lt;30",
   IF(Table2[[#This Row],[Age_Cleaned]]&lt;=40,"30-40",
   IF(Table2[[#This Row],[Age_Cleaned]]&lt;=50,"40-50","50+")))</f>
        <v>40-50</v>
      </c>
      <c r="AF1356" s="2">
        <f>Table2[[#This Row],[MntWines]]+Table2[[#This Row],[MntFruits]]+Table2[[#This Row],[MntMeatProducts]]+Table2[[#This Row],[MntFishProducts]]+Table2[[#This Row],[MntSweetProducts]]+Table2[[#This Row],[MntGoldProds]]</f>
        <v>1086</v>
      </c>
      <c r="AG1356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135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356" s="2">
        <f>IF(Table2[[#This Row],[Marital_Cleaned]]="In Relationship",2,1) + Table2[[#This Row],[Kidhome]] + Table2[[#This Row],[Teenhome]]</f>
        <v>3</v>
      </c>
      <c r="AJ135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356" s="2">
        <f>IF(OR(Table2[[#This Row],[ Income ]]="",Table2[[#This Row],[ Income ]]&gt;200000),ROUND(MEDIAN(Table2[[ Income ]]),0),Table2[[#This Row],[ Income ]])</f>
        <v>71969</v>
      </c>
      <c r="AL1356" s="2" t="str">
        <f>IF(Table2[[#This Row],[Income_Cleaned]]&lt;35000,"Low",
   IF(Table2[[#This Row],[Income_Cleaned]]&lt;=70000,"Medium","High"))</f>
        <v>High</v>
      </c>
    </row>
    <row r="1357" spans="1:38" x14ac:dyDescent="0.35">
      <c r="A1357">
        <v>164</v>
      </c>
      <c r="B1357">
        <v>1977</v>
      </c>
      <c r="C1357" t="s">
        <v>39</v>
      </c>
      <c r="D1357" t="s">
        <v>35</v>
      </c>
      <c r="E1357">
        <v>28973</v>
      </c>
      <c r="F1357">
        <v>0</v>
      </c>
      <c r="G1357">
        <v>0</v>
      </c>
      <c r="H1357" s="1">
        <v>41195</v>
      </c>
      <c r="I1357">
        <v>59</v>
      </c>
      <c r="J1357">
        <v>206</v>
      </c>
      <c r="K1357">
        <v>0</v>
      </c>
      <c r="L1357">
        <v>46</v>
      </c>
      <c r="M1357">
        <v>3</v>
      </c>
      <c r="N1357">
        <v>2</v>
      </c>
      <c r="O1357">
        <v>12</v>
      </c>
      <c r="P1357">
        <v>2</v>
      </c>
      <c r="Q1357">
        <v>5</v>
      </c>
      <c r="R1357">
        <v>1</v>
      </c>
      <c r="S1357">
        <v>5</v>
      </c>
      <c r="T1357">
        <v>8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 t="s">
        <v>32</v>
      </c>
      <c r="AC1357">
        <f>2014 - Table2[[#This Row],[Year_Birth]]</f>
        <v>37</v>
      </c>
      <c r="AD1357">
        <f>IF(Table2[[#This Row],[Age]]&gt;100, "100", Table2[[#This Row],[Age]])</f>
        <v>37</v>
      </c>
      <c r="AE1357" t="str">
        <f>IF(Table2[[#This Row],[Age_Cleaned]]&lt;30,"&lt;30",
   IF(Table2[[#This Row],[Age_Cleaned]]&lt;=40,"30-40",
   IF(Table2[[#This Row],[Age_Cleaned]]&lt;=50,"40-50","50+")))</f>
        <v>30-40</v>
      </c>
      <c r="AF1357" s="2">
        <f>Table2[[#This Row],[MntWines]]+Table2[[#This Row],[MntFruits]]+Table2[[#This Row],[MntMeatProducts]]+Table2[[#This Row],[MntFishProducts]]+Table2[[#This Row],[MntSweetProducts]]+Table2[[#This Row],[MntGoldProds]]</f>
        <v>269</v>
      </c>
      <c r="AG1357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35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357" s="2">
        <f>IF(Table2[[#This Row],[Marital_Cleaned]]="In Relationship",2,1) + Table2[[#This Row],[Kidhome]] + Table2[[#This Row],[Teenhome]]</f>
        <v>2</v>
      </c>
      <c r="AJ135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357" s="2">
        <f>IF(OR(Table2[[#This Row],[ Income ]]="",Table2[[#This Row],[ Income ]]&gt;200000),ROUND(MEDIAN(Table2[[ Income ]]),0),Table2[[#This Row],[ Income ]])</f>
        <v>28973</v>
      </c>
      <c r="AL1357" s="2" t="str">
        <f>IF(Table2[[#This Row],[Income_Cleaned]]&lt;35000,"Low",
   IF(Table2[[#This Row],[Income_Cleaned]]&lt;=70000,"Medium","High"))</f>
        <v>Low</v>
      </c>
    </row>
    <row r="1358" spans="1:38" x14ac:dyDescent="0.35">
      <c r="A1358">
        <v>3434</v>
      </c>
      <c r="B1358">
        <v>1951</v>
      </c>
      <c r="C1358" t="s">
        <v>30</v>
      </c>
      <c r="D1358" t="s">
        <v>33</v>
      </c>
      <c r="E1358">
        <v>80872</v>
      </c>
      <c r="F1358">
        <v>0</v>
      </c>
      <c r="G1358">
        <v>0</v>
      </c>
      <c r="H1358" s="1">
        <v>41771</v>
      </c>
      <c r="I1358">
        <v>60</v>
      </c>
      <c r="J1358">
        <v>483</v>
      </c>
      <c r="K1358">
        <v>72</v>
      </c>
      <c r="L1358">
        <v>567</v>
      </c>
      <c r="M1358">
        <v>94</v>
      </c>
      <c r="N1358">
        <v>12</v>
      </c>
      <c r="O1358">
        <v>108</v>
      </c>
      <c r="P1358">
        <v>1</v>
      </c>
      <c r="Q1358">
        <v>4</v>
      </c>
      <c r="R1358">
        <v>4</v>
      </c>
      <c r="S1358">
        <v>10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 t="s">
        <v>32</v>
      </c>
      <c r="AC1358">
        <f>2014 - Table2[[#This Row],[Year_Birth]]</f>
        <v>63</v>
      </c>
      <c r="AD1358">
        <f>IF(Table2[[#This Row],[Age]]&gt;100, "100", Table2[[#This Row],[Age]])</f>
        <v>63</v>
      </c>
      <c r="AE1358" t="str">
        <f>IF(Table2[[#This Row],[Age_Cleaned]]&lt;30,"&lt;30",
   IF(Table2[[#This Row],[Age_Cleaned]]&lt;=40,"30-40",
   IF(Table2[[#This Row],[Age_Cleaned]]&lt;=50,"40-50","50+")))</f>
        <v>50+</v>
      </c>
      <c r="AF1358" s="2">
        <f>Table2[[#This Row],[MntWines]]+Table2[[#This Row],[MntFruits]]+Table2[[#This Row],[MntMeatProducts]]+Table2[[#This Row],[MntFishProducts]]+Table2[[#This Row],[MntSweetProducts]]+Table2[[#This Row],[MntGoldProds]]</f>
        <v>1336</v>
      </c>
      <c r="AG1358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35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358" s="2">
        <f>IF(Table2[[#This Row],[Marital_Cleaned]]="In Relationship",2,1) + Table2[[#This Row],[Kidhome]] + Table2[[#This Row],[Teenhome]]</f>
        <v>1</v>
      </c>
      <c r="AJ135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358" s="2">
        <f>IF(OR(Table2[[#This Row],[ Income ]]="",Table2[[#This Row],[ Income ]]&gt;200000),ROUND(MEDIAN(Table2[[ Income ]]),0),Table2[[#This Row],[ Income ]])</f>
        <v>80872</v>
      </c>
      <c r="AL1358" s="2" t="str">
        <f>IF(Table2[[#This Row],[Income_Cleaned]]&lt;35000,"Low",
   IF(Table2[[#This Row],[Income_Cleaned]]&lt;=70000,"Medium","High"))</f>
        <v>High</v>
      </c>
    </row>
    <row r="1359" spans="1:38" x14ac:dyDescent="0.35">
      <c r="A1359">
        <v>5721</v>
      </c>
      <c r="B1359">
        <v>1956</v>
      </c>
      <c r="C1359" t="s">
        <v>39</v>
      </c>
      <c r="D1359" t="s">
        <v>35</v>
      </c>
      <c r="E1359">
        <v>84117</v>
      </c>
      <c r="F1359">
        <v>0</v>
      </c>
      <c r="G1359">
        <v>0</v>
      </c>
      <c r="H1359" s="1">
        <v>41770</v>
      </c>
      <c r="I1359">
        <v>60</v>
      </c>
      <c r="J1359">
        <v>611</v>
      </c>
      <c r="K1359">
        <v>76</v>
      </c>
      <c r="L1359">
        <v>749</v>
      </c>
      <c r="M1359">
        <v>59</v>
      </c>
      <c r="N1359">
        <v>45</v>
      </c>
      <c r="O1359">
        <v>26</v>
      </c>
      <c r="P1359">
        <v>1</v>
      </c>
      <c r="Q1359">
        <v>7</v>
      </c>
      <c r="R1359">
        <v>10</v>
      </c>
      <c r="S1359">
        <v>6</v>
      </c>
      <c r="T1359">
        <v>2</v>
      </c>
      <c r="U1359">
        <v>0</v>
      </c>
      <c r="V1359">
        <v>0</v>
      </c>
      <c r="W1359">
        <v>1</v>
      </c>
      <c r="X1359">
        <v>0</v>
      </c>
      <c r="Y1359">
        <v>0</v>
      </c>
      <c r="Z1359">
        <v>0</v>
      </c>
      <c r="AA1359">
        <v>0</v>
      </c>
      <c r="AB1359" t="s">
        <v>34</v>
      </c>
      <c r="AC1359">
        <f>2014 - Table2[[#This Row],[Year_Birth]]</f>
        <v>58</v>
      </c>
      <c r="AD1359">
        <f>IF(Table2[[#This Row],[Age]]&gt;100, "100", Table2[[#This Row],[Age]])</f>
        <v>58</v>
      </c>
      <c r="AE1359" t="str">
        <f>IF(Table2[[#This Row],[Age_Cleaned]]&lt;30,"&lt;30",
   IF(Table2[[#This Row],[Age_Cleaned]]&lt;=40,"30-40",
   IF(Table2[[#This Row],[Age_Cleaned]]&lt;=50,"40-50","50+")))</f>
        <v>50+</v>
      </c>
      <c r="AF1359" s="2">
        <f>Table2[[#This Row],[MntWines]]+Table2[[#This Row],[MntFruits]]+Table2[[#This Row],[MntMeatProducts]]+Table2[[#This Row],[MntFishProducts]]+Table2[[#This Row],[MntSweetProducts]]+Table2[[#This Row],[MntGoldProds]]</f>
        <v>1566</v>
      </c>
      <c r="AG1359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135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359" s="2">
        <f>IF(Table2[[#This Row],[Marital_Cleaned]]="In Relationship",2,1) + Table2[[#This Row],[Kidhome]] + Table2[[#This Row],[Teenhome]]</f>
        <v>2</v>
      </c>
      <c r="AJ135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359" s="2">
        <f>IF(OR(Table2[[#This Row],[ Income ]]="",Table2[[#This Row],[ Income ]]&gt;200000),ROUND(MEDIAN(Table2[[ Income ]]),0),Table2[[#This Row],[ Income ]])</f>
        <v>84117</v>
      </c>
      <c r="AL1359" s="2" t="str">
        <f>IF(Table2[[#This Row],[Income_Cleaned]]&lt;35000,"Low",
   IF(Table2[[#This Row],[Income_Cleaned]]&lt;=70000,"Medium","High"))</f>
        <v>High</v>
      </c>
    </row>
    <row r="1360" spans="1:38" x14ac:dyDescent="0.35">
      <c r="A1360">
        <v>8418</v>
      </c>
      <c r="B1360">
        <v>1958</v>
      </c>
      <c r="C1360" t="s">
        <v>40</v>
      </c>
      <c r="D1360" t="s">
        <v>33</v>
      </c>
      <c r="E1360">
        <v>38741</v>
      </c>
      <c r="F1360">
        <v>1</v>
      </c>
      <c r="G1360">
        <v>1</v>
      </c>
      <c r="H1360" s="1">
        <v>41728</v>
      </c>
      <c r="I1360">
        <v>60</v>
      </c>
      <c r="J1360">
        <v>7</v>
      </c>
      <c r="K1360">
        <v>10</v>
      </c>
      <c r="L1360">
        <v>17</v>
      </c>
      <c r="M1360">
        <v>8</v>
      </c>
      <c r="N1360">
        <v>6</v>
      </c>
      <c r="O1360">
        <v>13</v>
      </c>
      <c r="P1360">
        <v>2</v>
      </c>
      <c r="Q1360">
        <v>2</v>
      </c>
      <c r="R1360">
        <v>0</v>
      </c>
      <c r="S1360">
        <v>3</v>
      </c>
      <c r="T1360">
        <v>7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 t="s">
        <v>41</v>
      </c>
      <c r="AC1360">
        <f>2014 - Table2[[#This Row],[Year_Birth]]</f>
        <v>56</v>
      </c>
      <c r="AD1360">
        <f>IF(Table2[[#This Row],[Age]]&gt;100, "100", Table2[[#This Row],[Age]])</f>
        <v>56</v>
      </c>
      <c r="AE1360" t="str">
        <f>IF(Table2[[#This Row],[Age_Cleaned]]&lt;30,"&lt;30",
   IF(Table2[[#This Row],[Age_Cleaned]]&lt;=40,"30-40",
   IF(Table2[[#This Row],[Age_Cleaned]]&lt;=50,"40-50","50+")))</f>
        <v>50+</v>
      </c>
      <c r="AF1360" s="2">
        <f>Table2[[#This Row],[MntWines]]+Table2[[#This Row],[MntFruits]]+Table2[[#This Row],[MntMeatProducts]]+Table2[[#This Row],[MntFishProducts]]+Table2[[#This Row],[MntSweetProducts]]+Table2[[#This Row],[MntGoldProds]]</f>
        <v>61</v>
      </c>
      <c r="AG1360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36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360" s="2">
        <f>IF(Table2[[#This Row],[Marital_Cleaned]]="In Relationship",2,1) + Table2[[#This Row],[Kidhome]] + Table2[[#This Row],[Teenhome]]</f>
        <v>3</v>
      </c>
      <c r="AJ136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1360" s="2">
        <f>IF(OR(Table2[[#This Row],[ Income ]]="",Table2[[#This Row],[ Income ]]&gt;200000),ROUND(MEDIAN(Table2[[ Income ]]),0),Table2[[#This Row],[ Income ]])</f>
        <v>38741</v>
      </c>
      <c r="AL1360" s="2" t="str">
        <f>IF(Table2[[#This Row],[Income_Cleaned]]&lt;35000,"Low",
   IF(Table2[[#This Row],[Income_Cleaned]]&lt;=70000,"Medium","High"))</f>
        <v>Medium</v>
      </c>
    </row>
    <row r="1361" spans="1:38" x14ac:dyDescent="0.35">
      <c r="A1361">
        <v>5300</v>
      </c>
      <c r="B1361">
        <v>1973</v>
      </c>
      <c r="C1361" t="s">
        <v>43</v>
      </c>
      <c r="D1361" t="s">
        <v>35</v>
      </c>
      <c r="E1361">
        <v>38961</v>
      </c>
      <c r="F1361">
        <v>1</v>
      </c>
      <c r="G1361">
        <v>0</v>
      </c>
      <c r="H1361" s="1">
        <v>41638</v>
      </c>
      <c r="I1361">
        <v>60</v>
      </c>
      <c r="J1361">
        <v>19</v>
      </c>
      <c r="K1361">
        <v>7</v>
      </c>
      <c r="L1361">
        <v>19</v>
      </c>
      <c r="M1361">
        <v>0</v>
      </c>
      <c r="N1361">
        <v>1</v>
      </c>
      <c r="O1361">
        <v>24</v>
      </c>
      <c r="P1361">
        <v>1</v>
      </c>
      <c r="Q1361">
        <v>2</v>
      </c>
      <c r="R1361">
        <v>1</v>
      </c>
      <c r="S1361">
        <v>2</v>
      </c>
      <c r="T1361">
        <v>7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 t="s">
        <v>32</v>
      </c>
      <c r="AC1361">
        <f>2014 - Table2[[#This Row],[Year_Birth]]</f>
        <v>41</v>
      </c>
      <c r="AD1361">
        <f>IF(Table2[[#This Row],[Age]]&gt;100, "100", Table2[[#This Row],[Age]])</f>
        <v>41</v>
      </c>
      <c r="AE1361" t="str">
        <f>IF(Table2[[#This Row],[Age_Cleaned]]&lt;30,"&lt;30",
   IF(Table2[[#This Row],[Age_Cleaned]]&lt;=40,"30-40",
   IF(Table2[[#This Row],[Age_Cleaned]]&lt;=50,"40-50","50+")))</f>
        <v>40-50</v>
      </c>
      <c r="AF1361" s="2">
        <f>Table2[[#This Row],[MntWines]]+Table2[[#This Row],[MntFruits]]+Table2[[#This Row],[MntMeatProducts]]+Table2[[#This Row],[MntFishProducts]]+Table2[[#This Row],[MntSweetProducts]]+Table2[[#This Row],[MntGoldProds]]</f>
        <v>70</v>
      </c>
      <c r="AG1361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36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361" s="2">
        <f>IF(Table2[[#This Row],[Marital_Cleaned]]="In Relationship",2,1) + Table2[[#This Row],[Kidhome]] + Table2[[#This Row],[Teenhome]]</f>
        <v>3</v>
      </c>
      <c r="AJ136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361" s="2">
        <f>IF(OR(Table2[[#This Row],[ Income ]]="",Table2[[#This Row],[ Income ]]&gt;200000),ROUND(MEDIAN(Table2[[ Income ]]),0),Table2[[#This Row],[ Income ]])</f>
        <v>38961</v>
      </c>
      <c r="AL1361" s="2" t="str">
        <f>IF(Table2[[#This Row],[Income_Cleaned]]&lt;35000,"Low",
   IF(Table2[[#This Row],[Income_Cleaned]]&lt;=70000,"Medium","High"))</f>
        <v>Medium</v>
      </c>
    </row>
    <row r="1362" spans="1:38" x14ac:dyDescent="0.35">
      <c r="A1362">
        <v>10424</v>
      </c>
      <c r="B1362">
        <v>1968</v>
      </c>
      <c r="C1362" t="s">
        <v>30</v>
      </c>
      <c r="D1362" t="s">
        <v>33</v>
      </c>
      <c r="E1362">
        <v>75922</v>
      </c>
      <c r="F1362">
        <v>0</v>
      </c>
      <c r="G1362">
        <v>0</v>
      </c>
      <c r="H1362" s="1">
        <v>41617</v>
      </c>
      <c r="I1362">
        <v>60</v>
      </c>
      <c r="J1362">
        <v>265</v>
      </c>
      <c r="K1362">
        <v>138</v>
      </c>
      <c r="L1362">
        <v>553</v>
      </c>
      <c r="M1362">
        <v>224</v>
      </c>
      <c r="N1362">
        <v>23</v>
      </c>
      <c r="O1362">
        <v>92</v>
      </c>
      <c r="P1362">
        <v>1</v>
      </c>
      <c r="Q1362">
        <v>4</v>
      </c>
      <c r="R1362">
        <v>4</v>
      </c>
      <c r="S1362">
        <v>9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 t="s">
        <v>45</v>
      </c>
      <c r="AC1362">
        <f>2014 - Table2[[#This Row],[Year_Birth]]</f>
        <v>46</v>
      </c>
      <c r="AD1362">
        <f>IF(Table2[[#This Row],[Age]]&gt;100, "100", Table2[[#This Row],[Age]])</f>
        <v>46</v>
      </c>
      <c r="AE1362" t="str">
        <f>IF(Table2[[#This Row],[Age_Cleaned]]&lt;30,"&lt;30",
   IF(Table2[[#This Row],[Age_Cleaned]]&lt;=40,"30-40",
   IF(Table2[[#This Row],[Age_Cleaned]]&lt;=50,"40-50","50+")))</f>
        <v>40-50</v>
      </c>
      <c r="AF1362" s="2">
        <f>Table2[[#This Row],[MntWines]]+Table2[[#This Row],[MntFruits]]+Table2[[#This Row],[MntMeatProducts]]+Table2[[#This Row],[MntFishProducts]]+Table2[[#This Row],[MntSweetProducts]]+Table2[[#This Row],[MntGoldProds]]</f>
        <v>1295</v>
      </c>
      <c r="AG1362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36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362" s="2">
        <f>IF(Table2[[#This Row],[Marital_Cleaned]]="In Relationship",2,1) + Table2[[#This Row],[Kidhome]] + Table2[[#This Row],[Teenhome]]</f>
        <v>1</v>
      </c>
      <c r="AJ136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362" s="2">
        <f>IF(OR(Table2[[#This Row],[ Income ]]="",Table2[[#This Row],[ Income ]]&gt;200000),ROUND(MEDIAN(Table2[[ Income ]]),0),Table2[[#This Row],[ Income ]])</f>
        <v>75922</v>
      </c>
      <c r="AL1362" s="2" t="str">
        <f>IF(Table2[[#This Row],[Income_Cleaned]]&lt;35000,"Low",
   IF(Table2[[#This Row],[Income_Cleaned]]&lt;=70000,"Medium","High"))</f>
        <v>High</v>
      </c>
    </row>
    <row r="1363" spans="1:38" x14ac:dyDescent="0.35">
      <c r="A1363">
        <v>11171</v>
      </c>
      <c r="B1363">
        <v>1965</v>
      </c>
      <c r="C1363" t="s">
        <v>43</v>
      </c>
      <c r="D1363" t="s">
        <v>35</v>
      </c>
      <c r="E1363">
        <v>56962</v>
      </c>
      <c r="F1363">
        <v>2</v>
      </c>
      <c r="G1363">
        <v>1</v>
      </c>
      <c r="H1363" s="1">
        <v>41558</v>
      </c>
      <c r="I1363">
        <v>60</v>
      </c>
      <c r="J1363">
        <v>292</v>
      </c>
      <c r="K1363">
        <v>3</v>
      </c>
      <c r="L1363">
        <v>77</v>
      </c>
      <c r="M1363">
        <v>10</v>
      </c>
      <c r="N1363">
        <v>3</v>
      </c>
      <c r="O1363">
        <v>26</v>
      </c>
      <c r="P1363">
        <v>7</v>
      </c>
      <c r="Q1363">
        <v>6</v>
      </c>
      <c r="R1363">
        <v>3</v>
      </c>
      <c r="S1363">
        <v>5</v>
      </c>
      <c r="T1363">
        <v>7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 t="s">
        <v>38</v>
      </c>
      <c r="AC1363">
        <f>2014 - Table2[[#This Row],[Year_Birth]]</f>
        <v>49</v>
      </c>
      <c r="AD1363">
        <f>IF(Table2[[#This Row],[Age]]&gt;100, "100", Table2[[#This Row],[Age]])</f>
        <v>49</v>
      </c>
      <c r="AE1363" t="str">
        <f>IF(Table2[[#This Row],[Age_Cleaned]]&lt;30,"&lt;30",
   IF(Table2[[#This Row],[Age_Cleaned]]&lt;=40,"30-40",
   IF(Table2[[#This Row],[Age_Cleaned]]&lt;=50,"40-50","50+")))</f>
        <v>40-50</v>
      </c>
      <c r="AF1363" s="2">
        <f>Table2[[#This Row],[MntWines]]+Table2[[#This Row],[MntFruits]]+Table2[[#This Row],[MntMeatProducts]]+Table2[[#This Row],[MntFishProducts]]+Table2[[#This Row],[MntSweetProducts]]+Table2[[#This Row],[MntGoldProds]]</f>
        <v>411</v>
      </c>
      <c r="AG1363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36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363" s="2">
        <f>IF(Table2[[#This Row],[Marital_Cleaned]]="In Relationship",2,1) + Table2[[#This Row],[Kidhome]] + Table2[[#This Row],[Teenhome]]</f>
        <v>5</v>
      </c>
      <c r="AJ136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363" s="2">
        <f>IF(OR(Table2[[#This Row],[ Income ]]="",Table2[[#This Row],[ Income ]]&gt;200000),ROUND(MEDIAN(Table2[[ Income ]]),0),Table2[[#This Row],[ Income ]])</f>
        <v>56962</v>
      </c>
      <c r="AL1363" s="2" t="str">
        <f>IF(Table2[[#This Row],[Income_Cleaned]]&lt;35000,"Low",
   IF(Table2[[#This Row],[Income_Cleaned]]&lt;=70000,"Medium","High"))</f>
        <v>Medium</v>
      </c>
    </row>
    <row r="1364" spans="1:38" x14ac:dyDescent="0.35">
      <c r="A1364">
        <v>1600</v>
      </c>
      <c r="B1364">
        <v>1965</v>
      </c>
      <c r="C1364" t="s">
        <v>43</v>
      </c>
      <c r="D1364" t="s">
        <v>35</v>
      </c>
      <c r="E1364">
        <v>56962</v>
      </c>
      <c r="F1364">
        <v>2</v>
      </c>
      <c r="G1364">
        <v>1</v>
      </c>
      <c r="H1364" s="1">
        <v>41558</v>
      </c>
      <c r="I1364">
        <v>60</v>
      </c>
      <c r="J1364">
        <v>292</v>
      </c>
      <c r="K1364">
        <v>3</v>
      </c>
      <c r="L1364">
        <v>77</v>
      </c>
      <c r="M1364">
        <v>10</v>
      </c>
      <c r="N1364">
        <v>3</v>
      </c>
      <c r="O1364">
        <v>26</v>
      </c>
      <c r="P1364">
        <v>7</v>
      </c>
      <c r="Q1364">
        <v>6</v>
      </c>
      <c r="R1364">
        <v>3</v>
      </c>
      <c r="S1364">
        <v>5</v>
      </c>
      <c r="T1364">
        <v>7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 t="s">
        <v>45</v>
      </c>
      <c r="AC1364">
        <f>2014 - Table2[[#This Row],[Year_Birth]]</f>
        <v>49</v>
      </c>
      <c r="AD1364">
        <f>IF(Table2[[#This Row],[Age]]&gt;100, "100", Table2[[#This Row],[Age]])</f>
        <v>49</v>
      </c>
      <c r="AE1364" t="str">
        <f>IF(Table2[[#This Row],[Age_Cleaned]]&lt;30,"&lt;30",
   IF(Table2[[#This Row],[Age_Cleaned]]&lt;=40,"30-40",
   IF(Table2[[#This Row],[Age_Cleaned]]&lt;=50,"40-50","50+")))</f>
        <v>40-50</v>
      </c>
      <c r="AF1364" s="2">
        <f>Table2[[#This Row],[MntWines]]+Table2[[#This Row],[MntFruits]]+Table2[[#This Row],[MntMeatProducts]]+Table2[[#This Row],[MntFishProducts]]+Table2[[#This Row],[MntSweetProducts]]+Table2[[#This Row],[MntGoldProds]]</f>
        <v>411</v>
      </c>
      <c r="AG1364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36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364" s="2">
        <f>IF(Table2[[#This Row],[Marital_Cleaned]]="In Relationship",2,1) + Table2[[#This Row],[Kidhome]] + Table2[[#This Row],[Teenhome]]</f>
        <v>5</v>
      </c>
      <c r="AJ136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364" s="2">
        <f>IF(OR(Table2[[#This Row],[ Income ]]="",Table2[[#This Row],[ Income ]]&gt;200000),ROUND(MEDIAN(Table2[[ Income ]]),0),Table2[[#This Row],[ Income ]])</f>
        <v>56962</v>
      </c>
      <c r="AL1364" s="2" t="str">
        <f>IF(Table2[[#This Row],[Income_Cleaned]]&lt;35000,"Low",
   IF(Table2[[#This Row],[Income_Cleaned]]&lt;=70000,"Medium","High"))</f>
        <v>Medium</v>
      </c>
    </row>
    <row r="1365" spans="1:38" x14ac:dyDescent="0.35">
      <c r="A1365">
        <v>7851</v>
      </c>
      <c r="B1365">
        <v>1949</v>
      </c>
      <c r="C1365" t="s">
        <v>30</v>
      </c>
      <c r="D1365" t="s">
        <v>44</v>
      </c>
      <c r="E1365">
        <v>70165</v>
      </c>
      <c r="F1365">
        <v>0</v>
      </c>
      <c r="G1365">
        <v>0</v>
      </c>
      <c r="H1365" s="1">
        <v>41539</v>
      </c>
      <c r="I1365">
        <v>60</v>
      </c>
      <c r="J1365">
        <v>161</v>
      </c>
      <c r="K1365">
        <v>0</v>
      </c>
      <c r="L1365">
        <v>253</v>
      </c>
      <c r="M1365">
        <v>199</v>
      </c>
      <c r="N1365">
        <v>191</v>
      </c>
      <c r="O1365">
        <v>122</v>
      </c>
      <c r="P1365">
        <v>1</v>
      </c>
      <c r="Q1365">
        <v>3</v>
      </c>
      <c r="R1365">
        <v>7</v>
      </c>
      <c r="S1365">
        <v>11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 t="s">
        <v>32</v>
      </c>
      <c r="AC1365">
        <f>2014 - Table2[[#This Row],[Year_Birth]]</f>
        <v>65</v>
      </c>
      <c r="AD1365">
        <f>IF(Table2[[#This Row],[Age]]&gt;100, "100", Table2[[#This Row],[Age]])</f>
        <v>65</v>
      </c>
      <c r="AE1365" t="str">
        <f>IF(Table2[[#This Row],[Age_Cleaned]]&lt;30,"&lt;30",
   IF(Table2[[#This Row],[Age_Cleaned]]&lt;=40,"30-40",
   IF(Table2[[#This Row],[Age_Cleaned]]&lt;=50,"40-50","50+")))</f>
        <v>50+</v>
      </c>
      <c r="AF1365" s="2">
        <f>Table2[[#This Row],[MntWines]]+Table2[[#This Row],[MntFruits]]+Table2[[#This Row],[MntMeatProducts]]+Table2[[#This Row],[MntFishProducts]]+Table2[[#This Row],[MntSweetProducts]]+Table2[[#This Row],[MntGoldProds]]</f>
        <v>926</v>
      </c>
      <c r="AG1365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36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1365" s="2">
        <f>IF(Table2[[#This Row],[Marital_Cleaned]]="In Relationship",2,1) + Table2[[#This Row],[Kidhome]] + Table2[[#This Row],[Teenhome]]</f>
        <v>1</v>
      </c>
      <c r="AJ136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365" s="2">
        <f>IF(OR(Table2[[#This Row],[ Income ]]="",Table2[[#This Row],[ Income ]]&gt;200000),ROUND(MEDIAN(Table2[[ Income ]]),0),Table2[[#This Row],[ Income ]])</f>
        <v>70165</v>
      </c>
      <c r="AL1365" s="2" t="str">
        <f>IF(Table2[[#This Row],[Income_Cleaned]]&lt;35000,"Low",
   IF(Table2[[#This Row],[Income_Cleaned]]&lt;=70000,"Medium","High"))</f>
        <v>High</v>
      </c>
    </row>
    <row r="1366" spans="1:38" x14ac:dyDescent="0.35">
      <c r="A1366">
        <v>10701</v>
      </c>
      <c r="B1366">
        <v>1973</v>
      </c>
      <c r="C1366" t="s">
        <v>30</v>
      </c>
      <c r="D1366" t="s">
        <v>35</v>
      </c>
      <c r="E1366">
        <v>65308</v>
      </c>
      <c r="F1366">
        <v>0</v>
      </c>
      <c r="G1366">
        <v>0</v>
      </c>
      <c r="H1366" s="1">
        <v>41528</v>
      </c>
      <c r="I1366">
        <v>60</v>
      </c>
      <c r="J1366">
        <v>713</v>
      </c>
      <c r="K1366">
        <v>0</v>
      </c>
      <c r="L1366">
        <v>264</v>
      </c>
      <c r="M1366">
        <v>120</v>
      </c>
      <c r="N1366">
        <v>80</v>
      </c>
      <c r="O1366">
        <v>34</v>
      </c>
      <c r="P1366">
        <v>1</v>
      </c>
      <c r="Q1366">
        <v>7</v>
      </c>
      <c r="R1366">
        <v>8</v>
      </c>
      <c r="S1366">
        <v>12</v>
      </c>
      <c r="T1366">
        <v>4</v>
      </c>
      <c r="U1366">
        <v>0</v>
      </c>
      <c r="V1366">
        <v>0</v>
      </c>
      <c r="W1366">
        <v>1</v>
      </c>
      <c r="X1366">
        <v>1</v>
      </c>
      <c r="Y1366">
        <v>0</v>
      </c>
      <c r="Z1366">
        <v>0</v>
      </c>
      <c r="AA1366">
        <v>0</v>
      </c>
      <c r="AB1366" t="s">
        <v>36</v>
      </c>
      <c r="AC1366">
        <f>2014 - Table2[[#This Row],[Year_Birth]]</f>
        <v>41</v>
      </c>
      <c r="AD1366">
        <f>IF(Table2[[#This Row],[Age]]&gt;100, "100", Table2[[#This Row],[Age]])</f>
        <v>41</v>
      </c>
      <c r="AE1366" t="str">
        <f>IF(Table2[[#This Row],[Age_Cleaned]]&lt;30,"&lt;30",
   IF(Table2[[#This Row],[Age_Cleaned]]&lt;=40,"30-40",
   IF(Table2[[#This Row],[Age_Cleaned]]&lt;=50,"40-50","50+")))</f>
        <v>40-50</v>
      </c>
      <c r="AF1366" s="2">
        <f>Table2[[#This Row],[MntWines]]+Table2[[#This Row],[MntFruits]]+Table2[[#This Row],[MntMeatProducts]]+Table2[[#This Row],[MntFishProducts]]+Table2[[#This Row],[MntSweetProducts]]+Table2[[#This Row],[MntGoldProds]]</f>
        <v>1211</v>
      </c>
      <c r="AG1366" s="2">
        <f>Table2[[#This Row],[AcceptedCmp1]] + Table2[[#This Row],[AcceptedCmp2]] + Table2[[#This Row],[AcceptedCmp3]] + Table2[[#This Row],[AcceptedCmp4]] + Table2[[#This Row],[AcceptedCmp5]] + Table2[[#This Row],[Response]]</f>
        <v>2</v>
      </c>
      <c r="AH136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366" s="2">
        <f>IF(Table2[[#This Row],[Marital_Cleaned]]="In Relationship",2,1) + Table2[[#This Row],[Kidhome]] + Table2[[#This Row],[Teenhome]]</f>
        <v>2</v>
      </c>
      <c r="AJ136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366" s="2">
        <f>IF(OR(Table2[[#This Row],[ Income ]]="",Table2[[#This Row],[ Income ]]&gt;200000),ROUND(MEDIAN(Table2[[ Income ]]),0),Table2[[#This Row],[ Income ]])</f>
        <v>65308</v>
      </c>
      <c r="AL1366" s="2" t="str">
        <f>IF(Table2[[#This Row],[Income_Cleaned]]&lt;35000,"Low",
   IF(Table2[[#This Row],[Income_Cleaned]]&lt;=70000,"Medium","High"))</f>
        <v>Medium</v>
      </c>
    </row>
    <row r="1367" spans="1:38" x14ac:dyDescent="0.35">
      <c r="A1367">
        <v>891</v>
      </c>
      <c r="B1367">
        <v>1951</v>
      </c>
      <c r="C1367" t="s">
        <v>43</v>
      </c>
      <c r="D1367" t="s">
        <v>37</v>
      </c>
      <c r="E1367">
        <v>29298</v>
      </c>
      <c r="F1367">
        <v>1</v>
      </c>
      <c r="G1367">
        <v>1</v>
      </c>
      <c r="H1367" s="1">
        <v>41524</v>
      </c>
      <c r="I1367">
        <v>60</v>
      </c>
      <c r="J1367">
        <v>6</v>
      </c>
      <c r="K1367">
        <v>0</v>
      </c>
      <c r="L1367">
        <v>2</v>
      </c>
      <c r="M1367">
        <v>2</v>
      </c>
      <c r="N1367">
        <v>0</v>
      </c>
      <c r="O1367">
        <v>1</v>
      </c>
      <c r="P1367">
        <v>1</v>
      </c>
      <c r="Q1367">
        <v>1</v>
      </c>
      <c r="R1367">
        <v>0</v>
      </c>
      <c r="S1367">
        <v>2</v>
      </c>
      <c r="T1367">
        <v>5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 t="s">
        <v>32</v>
      </c>
      <c r="AC1367">
        <f>2014 - Table2[[#This Row],[Year_Birth]]</f>
        <v>63</v>
      </c>
      <c r="AD1367">
        <f>IF(Table2[[#This Row],[Age]]&gt;100, "100", Table2[[#This Row],[Age]])</f>
        <v>63</v>
      </c>
      <c r="AE1367" t="str">
        <f>IF(Table2[[#This Row],[Age_Cleaned]]&lt;30,"&lt;30",
   IF(Table2[[#This Row],[Age_Cleaned]]&lt;=40,"30-40",
   IF(Table2[[#This Row],[Age_Cleaned]]&lt;=50,"40-50","50+")))</f>
        <v>50+</v>
      </c>
      <c r="AF1367" s="2">
        <f>Table2[[#This Row],[MntWines]]+Table2[[#This Row],[MntFruits]]+Table2[[#This Row],[MntMeatProducts]]+Table2[[#This Row],[MntFishProducts]]+Table2[[#This Row],[MntSweetProducts]]+Table2[[#This Row],[MntGoldProds]]</f>
        <v>11</v>
      </c>
      <c r="AG1367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36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367" s="2">
        <f>IF(Table2[[#This Row],[Marital_Cleaned]]="In Relationship",2,1) + Table2[[#This Row],[Kidhome]] + Table2[[#This Row],[Teenhome]]</f>
        <v>4</v>
      </c>
      <c r="AJ136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367" s="2">
        <f>IF(OR(Table2[[#This Row],[ Income ]]="",Table2[[#This Row],[ Income ]]&gt;200000),ROUND(MEDIAN(Table2[[ Income ]]),0),Table2[[#This Row],[ Income ]])</f>
        <v>29298</v>
      </c>
      <c r="AL1367" s="2" t="str">
        <f>IF(Table2[[#This Row],[Income_Cleaned]]&lt;35000,"Low",
   IF(Table2[[#This Row],[Income_Cleaned]]&lt;=70000,"Medium","High"))</f>
        <v>Low</v>
      </c>
    </row>
    <row r="1368" spans="1:38" x14ac:dyDescent="0.35">
      <c r="A1368">
        <v>6912</v>
      </c>
      <c r="B1368">
        <v>1967</v>
      </c>
      <c r="C1368" t="s">
        <v>39</v>
      </c>
      <c r="D1368" t="s">
        <v>35</v>
      </c>
      <c r="E1368">
        <v>63246</v>
      </c>
      <c r="F1368">
        <v>0</v>
      </c>
      <c r="G1368">
        <v>2</v>
      </c>
      <c r="H1368" s="1">
        <v>41506</v>
      </c>
      <c r="I1368">
        <v>60</v>
      </c>
      <c r="J1368">
        <v>593</v>
      </c>
      <c r="K1368">
        <v>30</v>
      </c>
      <c r="L1368">
        <v>91</v>
      </c>
      <c r="M1368">
        <v>29</v>
      </c>
      <c r="N1368">
        <v>22</v>
      </c>
      <c r="O1368">
        <v>7</v>
      </c>
      <c r="P1368">
        <v>1</v>
      </c>
      <c r="Q1368">
        <v>6</v>
      </c>
      <c r="R1368">
        <v>3</v>
      </c>
      <c r="S1368">
        <v>12</v>
      </c>
      <c r="T1368">
        <v>4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 t="s">
        <v>32</v>
      </c>
      <c r="AC1368">
        <f>2014 - Table2[[#This Row],[Year_Birth]]</f>
        <v>47</v>
      </c>
      <c r="AD1368">
        <f>IF(Table2[[#This Row],[Age]]&gt;100, "100", Table2[[#This Row],[Age]])</f>
        <v>47</v>
      </c>
      <c r="AE1368" t="str">
        <f>IF(Table2[[#This Row],[Age_Cleaned]]&lt;30,"&lt;30",
   IF(Table2[[#This Row],[Age_Cleaned]]&lt;=40,"30-40",
   IF(Table2[[#This Row],[Age_Cleaned]]&lt;=50,"40-50","50+")))</f>
        <v>40-50</v>
      </c>
      <c r="AF1368" s="2">
        <f>Table2[[#This Row],[MntWines]]+Table2[[#This Row],[MntFruits]]+Table2[[#This Row],[MntMeatProducts]]+Table2[[#This Row],[MntFishProducts]]+Table2[[#This Row],[MntSweetProducts]]+Table2[[#This Row],[MntGoldProds]]</f>
        <v>772</v>
      </c>
      <c r="AG1368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36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368" s="2">
        <f>IF(Table2[[#This Row],[Marital_Cleaned]]="In Relationship",2,1) + Table2[[#This Row],[Kidhome]] + Table2[[#This Row],[Teenhome]]</f>
        <v>4</v>
      </c>
      <c r="AJ136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368" s="2">
        <f>IF(OR(Table2[[#This Row],[ Income ]]="",Table2[[#This Row],[ Income ]]&gt;200000),ROUND(MEDIAN(Table2[[ Income ]]),0),Table2[[#This Row],[ Income ]])</f>
        <v>63246</v>
      </c>
      <c r="AL1368" s="2" t="str">
        <f>IF(Table2[[#This Row],[Income_Cleaned]]&lt;35000,"Low",
   IF(Table2[[#This Row],[Income_Cleaned]]&lt;=70000,"Medium","High"))</f>
        <v>Medium</v>
      </c>
    </row>
    <row r="1369" spans="1:38" x14ac:dyDescent="0.35">
      <c r="A1369">
        <v>5967</v>
      </c>
      <c r="B1369">
        <v>1952</v>
      </c>
      <c r="C1369" t="s">
        <v>30</v>
      </c>
      <c r="D1369" t="s">
        <v>37</v>
      </c>
      <c r="E1369">
        <v>33402</v>
      </c>
      <c r="F1369">
        <v>1</v>
      </c>
      <c r="G1369">
        <v>1</v>
      </c>
      <c r="H1369" s="1">
        <v>41473</v>
      </c>
      <c r="I1369">
        <v>60</v>
      </c>
      <c r="J1369">
        <v>26</v>
      </c>
      <c r="K1369">
        <v>2</v>
      </c>
      <c r="L1369">
        <v>19</v>
      </c>
      <c r="M1369">
        <v>10</v>
      </c>
      <c r="N1369">
        <v>5</v>
      </c>
      <c r="O1369">
        <v>8</v>
      </c>
      <c r="P1369">
        <v>3</v>
      </c>
      <c r="Q1369">
        <v>2</v>
      </c>
      <c r="R1369">
        <v>1</v>
      </c>
      <c r="S1369">
        <v>3</v>
      </c>
      <c r="T1369">
        <v>8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 t="s">
        <v>41</v>
      </c>
      <c r="AC1369">
        <f>2014 - Table2[[#This Row],[Year_Birth]]</f>
        <v>62</v>
      </c>
      <c r="AD1369">
        <f>IF(Table2[[#This Row],[Age]]&gt;100, "100", Table2[[#This Row],[Age]])</f>
        <v>62</v>
      </c>
      <c r="AE1369" t="str">
        <f>IF(Table2[[#This Row],[Age_Cleaned]]&lt;30,"&lt;30",
   IF(Table2[[#This Row],[Age_Cleaned]]&lt;=40,"30-40",
   IF(Table2[[#This Row],[Age_Cleaned]]&lt;=50,"40-50","50+")))</f>
        <v>50+</v>
      </c>
      <c r="AF1369" s="2">
        <f>Table2[[#This Row],[MntWines]]+Table2[[#This Row],[MntFruits]]+Table2[[#This Row],[MntMeatProducts]]+Table2[[#This Row],[MntFishProducts]]+Table2[[#This Row],[MntSweetProducts]]+Table2[[#This Row],[MntGoldProds]]</f>
        <v>70</v>
      </c>
      <c r="AG1369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36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369" s="2">
        <f>IF(Table2[[#This Row],[Marital_Cleaned]]="In Relationship",2,1) + Table2[[#This Row],[Kidhome]] + Table2[[#This Row],[Teenhome]]</f>
        <v>4</v>
      </c>
      <c r="AJ136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369" s="2">
        <f>IF(OR(Table2[[#This Row],[ Income ]]="",Table2[[#This Row],[ Income ]]&gt;200000),ROUND(MEDIAN(Table2[[ Income ]]),0),Table2[[#This Row],[ Income ]])</f>
        <v>33402</v>
      </c>
      <c r="AL1369" s="2" t="str">
        <f>IF(Table2[[#This Row],[Income_Cleaned]]&lt;35000,"Low",
   IF(Table2[[#This Row],[Income_Cleaned]]&lt;=70000,"Medium","High"))</f>
        <v>Low</v>
      </c>
    </row>
    <row r="1370" spans="1:38" x14ac:dyDescent="0.35">
      <c r="A1370">
        <v>2109</v>
      </c>
      <c r="B1370">
        <v>1990</v>
      </c>
      <c r="C1370" t="s">
        <v>30</v>
      </c>
      <c r="D1370" t="s">
        <v>33</v>
      </c>
      <c r="E1370">
        <v>96843</v>
      </c>
      <c r="F1370">
        <v>0</v>
      </c>
      <c r="G1370">
        <v>0</v>
      </c>
      <c r="H1370" s="1">
        <v>41387</v>
      </c>
      <c r="I1370">
        <v>60</v>
      </c>
      <c r="J1370">
        <v>448</v>
      </c>
      <c r="K1370">
        <v>71</v>
      </c>
      <c r="L1370">
        <v>951</v>
      </c>
      <c r="M1370">
        <v>40</v>
      </c>
      <c r="N1370">
        <v>17</v>
      </c>
      <c r="O1370">
        <v>17</v>
      </c>
      <c r="P1370">
        <v>1</v>
      </c>
      <c r="Q1370">
        <v>6</v>
      </c>
      <c r="R1370">
        <v>11</v>
      </c>
      <c r="S1370">
        <v>10</v>
      </c>
      <c r="T1370">
        <v>2</v>
      </c>
      <c r="U1370">
        <v>0</v>
      </c>
      <c r="V1370">
        <v>0</v>
      </c>
      <c r="W1370">
        <v>1</v>
      </c>
      <c r="X1370">
        <v>0</v>
      </c>
      <c r="Y1370">
        <v>0</v>
      </c>
      <c r="Z1370">
        <v>1</v>
      </c>
      <c r="AA1370">
        <v>0</v>
      </c>
      <c r="AB1370" t="s">
        <v>32</v>
      </c>
      <c r="AC1370">
        <f>2014 - Table2[[#This Row],[Year_Birth]]</f>
        <v>24</v>
      </c>
      <c r="AD1370">
        <f>IF(Table2[[#This Row],[Age]]&gt;100, "100", Table2[[#This Row],[Age]])</f>
        <v>24</v>
      </c>
      <c r="AE1370" t="str">
        <f>IF(Table2[[#This Row],[Age_Cleaned]]&lt;30,"&lt;30",
   IF(Table2[[#This Row],[Age_Cleaned]]&lt;=40,"30-40",
   IF(Table2[[#This Row],[Age_Cleaned]]&lt;=50,"40-50","50+")))</f>
        <v>&lt;30</v>
      </c>
      <c r="AF1370" s="2">
        <f>Table2[[#This Row],[MntWines]]+Table2[[#This Row],[MntFruits]]+Table2[[#This Row],[MntMeatProducts]]+Table2[[#This Row],[MntFishProducts]]+Table2[[#This Row],[MntSweetProducts]]+Table2[[#This Row],[MntGoldProds]]</f>
        <v>1544</v>
      </c>
      <c r="AG1370" s="2">
        <f>Table2[[#This Row],[AcceptedCmp1]] + Table2[[#This Row],[AcceptedCmp2]] + Table2[[#This Row],[AcceptedCmp3]] + Table2[[#This Row],[AcceptedCmp4]] + Table2[[#This Row],[AcceptedCmp5]] + Table2[[#This Row],[Response]]</f>
        <v>2</v>
      </c>
      <c r="AH137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370" s="2">
        <f>IF(Table2[[#This Row],[Marital_Cleaned]]="In Relationship",2,1) + Table2[[#This Row],[Kidhome]] + Table2[[#This Row],[Teenhome]]</f>
        <v>1</v>
      </c>
      <c r="AJ137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370" s="2">
        <f>IF(OR(Table2[[#This Row],[ Income ]]="",Table2[[#This Row],[ Income ]]&gt;200000),ROUND(MEDIAN(Table2[[ Income ]]),0),Table2[[#This Row],[ Income ]])</f>
        <v>96843</v>
      </c>
      <c r="AL1370" s="2" t="str">
        <f>IF(Table2[[#This Row],[Income_Cleaned]]&lt;35000,"Low",
   IF(Table2[[#This Row],[Income_Cleaned]]&lt;=70000,"Medium","High"))</f>
        <v>High</v>
      </c>
    </row>
    <row r="1371" spans="1:38" x14ac:dyDescent="0.35">
      <c r="A1371">
        <v>6292</v>
      </c>
      <c r="B1371">
        <v>1986</v>
      </c>
      <c r="C1371" t="s">
        <v>39</v>
      </c>
      <c r="D1371" t="s">
        <v>35</v>
      </c>
      <c r="E1371">
        <v>82333</v>
      </c>
      <c r="F1371">
        <v>0</v>
      </c>
      <c r="G1371">
        <v>0</v>
      </c>
      <c r="H1371" s="1">
        <v>41363</v>
      </c>
      <c r="I1371">
        <v>60</v>
      </c>
      <c r="J1371">
        <v>1311</v>
      </c>
      <c r="K1371">
        <v>0</v>
      </c>
      <c r="L1371">
        <v>359</v>
      </c>
      <c r="M1371">
        <v>46</v>
      </c>
      <c r="N1371">
        <v>89</v>
      </c>
      <c r="O1371">
        <v>17</v>
      </c>
      <c r="P1371">
        <v>1</v>
      </c>
      <c r="Q1371">
        <v>4</v>
      </c>
      <c r="R1371">
        <v>3</v>
      </c>
      <c r="S1371">
        <v>10</v>
      </c>
      <c r="T1371">
        <v>2</v>
      </c>
      <c r="U1371">
        <v>0</v>
      </c>
      <c r="V1371">
        <v>0</v>
      </c>
      <c r="W1371">
        <v>1</v>
      </c>
      <c r="X1371">
        <v>0</v>
      </c>
      <c r="Y1371">
        <v>0</v>
      </c>
      <c r="Z1371">
        <v>1</v>
      </c>
      <c r="AA1371">
        <v>0</v>
      </c>
      <c r="AB1371" t="s">
        <v>41</v>
      </c>
      <c r="AC1371">
        <f>2014 - Table2[[#This Row],[Year_Birth]]</f>
        <v>28</v>
      </c>
      <c r="AD1371">
        <f>IF(Table2[[#This Row],[Age]]&gt;100, "100", Table2[[#This Row],[Age]])</f>
        <v>28</v>
      </c>
      <c r="AE1371" t="str">
        <f>IF(Table2[[#This Row],[Age_Cleaned]]&lt;30,"&lt;30",
   IF(Table2[[#This Row],[Age_Cleaned]]&lt;=40,"30-40",
   IF(Table2[[#This Row],[Age_Cleaned]]&lt;=50,"40-50","50+")))</f>
        <v>&lt;30</v>
      </c>
      <c r="AF1371" s="2">
        <f>Table2[[#This Row],[MntWines]]+Table2[[#This Row],[MntFruits]]+Table2[[#This Row],[MntMeatProducts]]+Table2[[#This Row],[MntFishProducts]]+Table2[[#This Row],[MntSweetProducts]]+Table2[[#This Row],[MntGoldProds]]</f>
        <v>1822</v>
      </c>
      <c r="AG1371" s="2">
        <f>Table2[[#This Row],[AcceptedCmp1]] + Table2[[#This Row],[AcceptedCmp2]] + Table2[[#This Row],[AcceptedCmp3]] + Table2[[#This Row],[AcceptedCmp4]] + Table2[[#This Row],[AcceptedCmp5]] + Table2[[#This Row],[Response]]</f>
        <v>2</v>
      </c>
      <c r="AH137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371" s="2">
        <f>IF(Table2[[#This Row],[Marital_Cleaned]]="In Relationship",2,1) + Table2[[#This Row],[Kidhome]] + Table2[[#This Row],[Teenhome]]</f>
        <v>2</v>
      </c>
      <c r="AJ137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371" s="2">
        <f>IF(OR(Table2[[#This Row],[ Income ]]="",Table2[[#This Row],[ Income ]]&gt;200000),ROUND(MEDIAN(Table2[[ Income ]]),0),Table2[[#This Row],[ Income ]])</f>
        <v>82333</v>
      </c>
      <c r="AL1371" s="2" t="str">
        <f>IF(Table2[[#This Row],[Income_Cleaned]]&lt;35000,"Low",
   IF(Table2[[#This Row],[Income_Cleaned]]&lt;=70000,"Medium","High"))</f>
        <v>High</v>
      </c>
    </row>
    <row r="1372" spans="1:38" x14ac:dyDescent="0.35">
      <c r="A1372">
        <v>8537</v>
      </c>
      <c r="B1372">
        <v>1949</v>
      </c>
      <c r="C1372" t="s">
        <v>30</v>
      </c>
      <c r="D1372" t="s">
        <v>44</v>
      </c>
      <c r="E1372">
        <v>72643</v>
      </c>
      <c r="F1372">
        <v>0</v>
      </c>
      <c r="G1372">
        <v>0</v>
      </c>
      <c r="H1372" s="1">
        <v>41332</v>
      </c>
      <c r="I1372">
        <v>60</v>
      </c>
      <c r="J1372">
        <v>526</v>
      </c>
      <c r="K1372">
        <v>80</v>
      </c>
      <c r="L1372">
        <v>553</v>
      </c>
      <c r="M1372">
        <v>123</v>
      </c>
      <c r="N1372">
        <v>94</v>
      </c>
      <c r="O1372">
        <v>53</v>
      </c>
      <c r="P1372">
        <v>1</v>
      </c>
      <c r="Q1372">
        <v>3</v>
      </c>
      <c r="R1372">
        <v>10</v>
      </c>
      <c r="S1372">
        <v>7</v>
      </c>
      <c r="T1372">
        <v>2</v>
      </c>
      <c r="U1372">
        <v>0</v>
      </c>
      <c r="V1372">
        <v>0</v>
      </c>
      <c r="W1372">
        <v>0</v>
      </c>
      <c r="X1372">
        <v>1</v>
      </c>
      <c r="Y1372">
        <v>0</v>
      </c>
      <c r="Z1372">
        <v>1</v>
      </c>
      <c r="AA1372">
        <v>0</v>
      </c>
      <c r="AB1372" t="s">
        <v>32</v>
      </c>
      <c r="AC1372">
        <f>2014 - Table2[[#This Row],[Year_Birth]]</f>
        <v>65</v>
      </c>
      <c r="AD1372">
        <f>IF(Table2[[#This Row],[Age]]&gt;100, "100", Table2[[#This Row],[Age]])</f>
        <v>65</v>
      </c>
      <c r="AE1372" t="str">
        <f>IF(Table2[[#This Row],[Age_Cleaned]]&lt;30,"&lt;30",
   IF(Table2[[#This Row],[Age_Cleaned]]&lt;=40,"30-40",
   IF(Table2[[#This Row],[Age_Cleaned]]&lt;=50,"40-50","50+")))</f>
        <v>50+</v>
      </c>
      <c r="AF1372" s="2">
        <f>Table2[[#This Row],[MntWines]]+Table2[[#This Row],[MntFruits]]+Table2[[#This Row],[MntMeatProducts]]+Table2[[#This Row],[MntFishProducts]]+Table2[[#This Row],[MntSweetProducts]]+Table2[[#This Row],[MntGoldProds]]</f>
        <v>1429</v>
      </c>
      <c r="AG1372" s="2">
        <f>Table2[[#This Row],[AcceptedCmp1]] + Table2[[#This Row],[AcceptedCmp2]] + Table2[[#This Row],[AcceptedCmp3]] + Table2[[#This Row],[AcceptedCmp4]] + Table2[[#This Row],[AcceptedCmp5]] + Table2[[#This Row],[Response]]</f>
        <v>2</v>
      </c>
      <c r="AH137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1372" s="2">
        <f>IF(Table2[[#This Row],[Marital_Cleaned]]="In Relationship",2,1) + Table2[[#This Row],[Kidhome]] + Table2[[#This Row],[Teenhome]]</f>
        <v>1</v>
      </c>
      <c r="AJ137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372" s="2">
        <f>IF(OR(Table2[[#This Row],[ Income ]]="",Table2[[#This Row],[ Income ]]&gt;200000),ROUND(MEDIAN(Table2[[ Income ]]),0),Table2[[#This Row],[ Income ]])</f>
        <v>72643</v>
      </c>
      <c r="AL1372" s="2" t="str">
        <f>IF(Table2[[#This Row],[Income_Cleaned]]&lt;35000,"Low",
   IF(Table2[[#This Row],[Income_Cleaned]]&lt;=70000,"Medium","High"))</f>
        <v>High</v>
      </c>
    </row>
    <row r="1373" spans="1:38" x14ac:dyDescent="0.35">
      <c r="A1373">
        <v>9576</v>
      </c>
      <c r="B1373">
        <v>1982</v>
      </c>
      <c r="C1373" t="s">
        <v>39</v>
      </c>
      <c r="D1373" t="s">
        <v>37</v>
      </c>
      <c r="E1373">
        <v>32313</v>
      </c>
      <c r="F1373">
        <v>1</v>
      </c>
      <c r="G1373">
        <v>0</v>
      </c>
      <c r="H1373" s="1">
        <v>41316</v>
      </c>
      <c r="I1373">
        <v>60</v>
      </c>
      <c r="J1373">
        <v>86</v>
      </c>
      <c r="K1373">
        <v>4</v>
      </c>
      <c r="L1373">
        <v>56</v>
      </c>
      <c r="M1373">
        <v>2</v>
      </c>
      <c r="N1373">
        <v>4</v>
      </c>
      <c r="O1373">
        <v>7</v>
      </c>
      <c r="P1373">
        <v>3</v>
      </c>
      <c r="Q1373">
        <v>4</v>
      </c>
      <c r="R1373">
        <v>0</v>
      </c>
      <c r="S1373">
        <v>4</v>
      </c>
      <c r="T1373">
        <v>9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 t="s">
        <v>32</v>
      </c>
      <c r="AC1373">
        <f>2014 - Table2[[#This Row],[Year_Birth]]</f>
        <v>32</v>
      </c>
      <c r="AD1373">
        <f>IF(Table2[[#This Row],[Age]]&gt;100, "100", Table2[[#This Row],[Age]])</f>
        <v>32</v>
      </c>
      <c r="AE1373" t="str">
        <f>IF(Table2[[#This Row],[Age_Cleaned]]&lt;30,"&lt;30",
   IF(Table2[[#This Row],[Age_Cleaned]]&lt;=40,"30-40",
   IF(Table2[[#This Row],[Age_Cleaned]]&lt;=50,"40-50","50+")))</f>
        <v>30-40</v>
      </c>
      <c r="AF1373" s="2">
        <f>Table2[[#This Row],[MntWines]]+Table2[[#This Row],[MntFruits]]+Table2[[#This Row],[MntMeatProducts]]+Table2[[#This Row],[MntFishProducts]]+Table2[[#This Row],[MntSweetProducts]]+Table2[[#This Row],[MntGoldProds]]</f>
        <v>159</v>
      </c>
      <c r="AG1373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37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373" s="2">
        <f>IF(Table2[[#This Row],[Marital_Cleaned]]="In Relationship",2,1) + Table2[[#This Row],[Kidhome]] + Table2[[#This Row],[Teenhome]]</f>
        <v>3</v>
      </c>
      <c r="AJ137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373" s="2">
        <f>IF(OR(Table2[[#This Row],[ Income ]]="",Table2[[#This Row],[ Income ]]&gt;200000),ROUND(MEDIAN(Table2[[ Income ]]),0),Table2[[#This Row],[ Income ]])</f>
        <v>32313</v>
      </c>
      <c r="AL1373" s="2" t="str">
        <f>IF(Table2[[#This Row],[Income_Cleaned]]&lt;35000,"Low",
   IF(Table2[[#This Row],[Income_Cleaned]]&lt;=70000,"Medium","High"))</f>
        <v>Low</v>
      </c>
    </row>
    <row r="1374" spans="1:38" x14ac:dyDescent="0.35">
      <c r="A1374">
        <v>5935</v>
      </c>
      <c r="B1374">
        <v>1956</v>
      </c>
      <c r="C1374" t="s">
        <v>43</v>
      </c>
      <c r="D1374" t="s">
        <v>33</v>
      </c>
      <c r="E1374">
        <v>55284</v>
      </c>
      <c r="F1374">
        <v>0</v>
      </c>
      <c r="G1374">
        <v>1</v>
      </c>
      <c r="H1374" s="1">
        <v>41267</v>
      </c>
      <c r="I1374">
        <v>60</v>
      </c>
      <c r="J1374">
        <v>547</v>
      </c>
      <c r="K1374">
        <v>7</v>
      </c>
      <c r="L1374">
        <v>140</v>
      </c>
      <c r="M1374">
        <v>0</v>
      </c>
      <c r="N1374">
        <v>7</v>
      </c>
      <c r="O1374">
        <v>63</v>
      </c>
      <c r="P1374">
        <v>3</v>
      </c>
      <c r="Q1374">
        <v>7</v>
      </c>
      <c r="R1374">
        <v>5</v>
      </c>
      <c r="S1374">
        <v>8</v>
      </c>
      <c r="T1374">
        <v>5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 t="s">
        <v>42</v>
      </c>
      <c r="AC1374">
        <f>2014 - Table2[[#This Row],[Year_Birth]]</f>
        <v>58</v>
      </c>
      <c r="AD1374">
        <f>IF(Table2[[#This Row],[Age]]&gt;100, "100", Table2[[#This Row],[Age]])</f>
        <v>58</v>
      </c>
      <c r="AE1374" t="str">
        <f>IF(Table2[[#This Row],[Age_Cleaned]]&lt;30,"&lt;30",
   IF(Table2[[#This Row],[Age_Cleaned]]&lt;=40,"30-40",
   IF(Table2[[#This Row],[Age_Cleaned]]&lt;=50,"40-50","50+")))</f>
        <v>50+</v>
      </c>
      <c r="AF1374" s="2">
        <f>Table2[[#This Row],[MntWines]]+Table2[[#This Row],[MntFruits]]+Table2[[#This Row],[MntMeatProducts]]+Table2[[#This Row],[MntFishProducts]]+Table2[[#This Row],[MntSweetProducts]]+Table2[[#This Row],[MntGoldProds]]</f>
        <v>764</v>
      </c>
      <c r="AG1374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37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374" s="2">
        <f>IF(Table2[[#This Row],[Marital_Cleaned]]="In Relationship",2,1) + Table2[[#This Row],[Kidhome]] + Table2[[#This Row],[Teenhome]]</f>
        <v>2</v>
      </c>
      <c r="AJ137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374" s="2">
        <f>IF(OR(Table2[[#This Row],[ Income ]]="",Table2[[#This Row],[ Income ]]&gt;200000),ROUND(MEDIAN(Table2[[ Income ]]),0),Table2[[#This Row],[ Income ]])</f>
        <v>55284</v>
      </c>
      <c r="AL1374" s="2" t="str">
        <f>IF(Table2[[#This Row],[Income_Cleaned]]&lt;35000,"Low",
   IF(Table2[[#This Row],[Income_Cleaned]]&lt;=70000,"Medium","High"))</f>
        <v>Medium</v>
      </c>
    </row>
    <row r="1375" spans="1:38" x14ac:dyDescent="0.35">
      <c r="A1375">
        <v>10264</v>
      </c>
      <c r="B1375">
        <v>1979</v>
      </c>
      <c r="C1375" t="s">
        <v>30</v>
      </c>
      <c r="D1375" t="s">
        <v>31</v>
      </c>
      <c r="E1375">
        <v>15287</v>
      </c>
      <c r="F1375">
        <v>1</v>
      </c>
      <c r="G1375">
        <v>0</v>
      </c>
      <c r="H1375" s="1">
        <v>41192</v>
      </c>
      <c r="I1375">
        <v>60</v>
      </c>
      <c r="J1375">
        <v>1</v>
      </c>
      <c r="K1375">
        <v>2</v>
      </c>
      <c r="L1375">
        <v>8</v>
      </c>
      <c r="M1375">
        <v>4</v>
      </c>
      <c r="N1375">
        <v>3</v>
      </c>
      <c r="O1375">
        <v>13</v>
      </c>
      <c r="P1375">
        <v>2</v>
      </c>
      <c r="Q1375">
        <v>1</v>
      </c>
      <c r="R1375">
        <v>1</v>
      </c>
      <c r="S1375">
        <v>2</v>
      </c>
      <c r="T1375">
        <v>7</v>
      </c>
      <c r="U1375">
        <v>1</v>
      </c>
      <c r="V1375">
        <v>0</v>
      </c>
      <c r="W1375">
        <v>0</v>
      </c>
      <c r="X1375">
        <v>0</v>
      </c>
      <c r="Y1375">
        <v>0</v>
      </c>
      <c r="Z1375">
        <v>1</v>
      </c>
      <c r="AA1375">
        <v>0</v>
      </c>
      <c r="AB1375" t="s">
        <v>45</v>
      </c>
      <c r="AC1375">
        <f>2014 - Table2[[#This Row],[Year_Birth]]</f>
        <v>35</v>
      </c>
      <c r="AD1375">
        <f>IF(Table2[[#This Row],[Age]]&gt;100, "100", Table2[[#This Row],[Age]])</f>
        <v>35</v>
      </c>
      <c r="AE1375" t="str">
        <f>IF(Table2[[#This Row],[Age_Cleaned]]&lt;30,"&lt;30",
   IF(Table2[[#This Row],[Age_Cleaned]]&lt;=40,"30-40",
   IF(Table2[[#This Row],[Age_Cleaned]]&lt;=50,"40-50","50+")))</f>
        <v>30-40</v>
      </c>
      <c r="AF1375" s="2">
        <f>Table2[[#This Row],[MntWines]]+Table2[[#This Row],[MntFruits]]+Table2[[#This Row],[MntMeatProducts]]+Table2[[#This Row],[MntFishProducts]]+Table2[[#This Row],[MntSweetProducts]]+Table2[[#This Row],[MntGoldProds]]</f>
        <v>31</v>
      </c>
      <c r="AG1375" s="2">
        <f>Table2[[#This Row],[AcceptedCmp1]] + Table2[[#This Row],[AcceptedCmp2]] + Table2[[#This Row],[AcceptedCmp3]] + Table2[[#This Row],[AcceptedCmp4]] + Table2[[#This Row],[AcceptedCmp5]] + Table2[[#This Row],[Response]]</f>
        <v>2</v>
      </c>
      <c r="AH137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1375" s="2">
        <f>IF(Table2[[#This Row],[Marital_Cleaned]]="In Relationship",2,1) + Table2[[#This Row],[Kidhome]] + Table2[[#This Row],[Teenhome]]</f>
        <v>2</v>
      </c>
      <c r="AJ137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375" s="2">
        <f>IF(OR(Table2[[#This Row],[ Income ]]="",Table2[[#This Row],[ Income ]]&gt;200000),ROUND(MEDIAN(Table2[[ Income ]]),0),Table2[[#This Row],[ Income ]])</f>
        <v>15287</v>
      </c>
      <c r="AL1375" s="2" t="str">
        <f>IF(Table2[[#This Row],[Income_Cleaned]]&lt;35000,"Low",
   IF(Table2[[#This Row],[Income_Cleaned]]&lt;=70000,"Medium","High"))</f>
        <v>Low</v>
      </c>
    </row>
    <row r="1376" spans="1:38" x14ac:dyDescent="0.35">
      <c r="A1376">
        <v>234</v>
      </c>
      <c r="B1376">
        <v>1979</v>
      </c>
      <c r="C1376" t="s">
        <v>30</v>
      </c>
      <c r="D1376" t="s">
        <v>31</v>
      </c>
      <c r="E1376">
        <v>15287</v>
      </c>
      <c r="F1376">
        <v>1</v>
      </c>
      <c r="G1376">
        <v>0</v>
      </c>
      <c r="H1376" s="1">
        <v>41192</v>
      </c>
      <c r="I1376">
        <v>60</v>
      </c>
      <c r="J1376">
        <v>1</v>
      </c>
      <c r="K1376">
        <v>2</v>
      </c>
      <c r="L1376">
        <v>8</v>
      </c>
      <c r="M1376">
        <v>4</v>
      </c>
      <c r="N1376">
        <v>3</v>
      </c>
      <c r="O1376">
        <v>13</v>
      </c>
      <c r="P1376">
        <v>2</v>
      </c>
      <c r="Q1376">
        <v>1</v>
      </c>
      <c r="R1376">
        <v>1</v>
      </c>
      <c r="S1376">
        <v>2</v>
      </c>
      <c r="T1376">
        <v>7</v>
      </c>
      <c r="U1376">
        <v>1</v>
      </c>
      <c r="V1376">
        <v>0</v>
      </c>
      <c r="W1376">
        <v>0</v>
      </c>
      <c r="X1376">
        <v>0</v>
      </c>
      <c r="Y1376">
        <v>0</v>
      </c>
      <c r="Z1376">
        <v>1</v>
      </c>
      <c r="AA1376">
        <v>0</v>
      </c>
      <c r="AB1376" t="s">
        <v>32</v>
      </c>
      <c r="AC1376">
        <f>2014 - Table2[[#This Row],[Year_Birth]]</f>
        <v>35</v>
      </c>
      <c r="AD1376">
        <f>IF(Table2[[#This Row],[Age]]&gt;100, "100", Table2[[#This Row],[Age]])</f>
        <v>35</v>
      </c>
      <c r="AE1376" t="str">
        <f>IF(Table2[[#This Row],[Age_Cleaned]]&lt;30,"&lt;30",
   IF(Table2[[#This Row],[Age_Cleaned]]&lt;=40,"30-40",
   IF(Table2[[#This Row],[Age_Cleaned]]&lt;=50,"40-50","50+")))</f>
        <v>30-40</v>
      </c>
      <c r="AF1376" s="2">
        <f>Table2[[#This Row],[MntWines]]+Table2[[#This Row],[MntFruits]]+Table2[[#This Row],[MntMeatProducts]]+Table2[[#This Row],[MntFishProducts]]+Table2[[#This Row],[MntSweetProducts]]+Table2[[#This Row],[MntGoldProds]]</f>
        <v>31</v>
      </c>
      <c r="AG1376" s="2">
        <f>Table2[[#This Row],[AcceptedCmp1]] + Table2[[#This Row],[AcceptedCmp2]] + Table2[[#This Row],[AcceptedCmp3]] + Table2[[#This Row],[AcceptedCmp4]] + Table2[[#This Row],[AcceptedCmp5]] + Table2[[#This Row],[Response]]</f>
        <v>2</v>
      </c>
      <c r="AH137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1376" s="2">
        <f>IF(Table2[[#This Row],[Marital_Cleaned]]="In Relationship",2,1) + Table2[[#This Row],[Kidhome]] + Table2[[#This Row],[Teenhome]]</f>
        <v>2</v>
      </c>
      <c r="AJ137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376" s="2">
        <f>IF(OR(Table2[[#This Row],[ Income ]]="",Table2[[#This Row],[ Income ]]&gt;200000),ROUND(MEDIAN(Table2[[ Income ]]),0),Table2[[#This Row],[ Income ]])</f>
        <v>15287</v>
      </c>
      <c r="AL1376" s="2" t="str">
        <f>IF(Table2[[#This Row],[Income_Cleaned]]&lt;35000,"Low",
   IF(Table2[[#This Row],[Income_Cleaned]]&lt;=70000,"Medium","High"))</f>
        <v>Low</v>
      </c>
    </row>
    <row r="1377" spans="1:38" x14ac:dyDescent="0.35">
      <c r="A1377">
        <v>3202</v>
      </c>
      <c r="B1377">
        <v>1987</v>
      </c>
      <c r="C1377" t="s">
        <v>39</v>
      </c>
      <c r="D1377" t="s">
        <v>35</v>
      </c>
      <c r="E1377">
        <v>51563</v>
      </c>
      <c r="F1377">
        <v>0</v>
      </c>
      <c r="G1377">
        <v>0</v>
      </c>
      <c r="H1377" s="1">
        <v>41183</v>
      </c>
      <c r="I1377">
        <v>60</v>
      </c>
      <c r="J1377">
        <v>1166</v>
      </c>
      <c r="K1377">
        <v>0</v>
      </c>
      <c r="L1377">
        <v>48</v>
      </c>
      <c r="M1377">
        <v>0</v>
      </c>
      <c r="N1377">
        <v>0</v>
      </c>
      <c r="O1377">
        <v>36</v>
      </c>
      <c r="P1377">
        <v>1</v>
      </c>
      <c r="Q1377">
        <v>4</v>
      </c>
      <c r="R1377">
        <v>4</v>
      </c>
      <c r="S1377">
        <v>10</v>
      </c>
      <c r="T1377">
        <v>8</v>
      </c>
      <c r="U1377">
        <v>0</v>
      </c>
      <c r="V1377">
        <v>1</v>
      </c>
      <c r="W1377">
        <v>1</v>
      </c>
      <c r="X1377">
        <v>0</v>
      </c>
      <c r="Y1377">
        <v>0</v>
      </c>
      <c r="Z1377">
        <v>0</v>
      </c>
      <c r="AA1377">
        <v>0</v>
      </c>
      <c r="AB1377" t="s">
        <v>45</v>
      </c>
      <c r="AC1377">
        <f>2014 - Table2[[#This Row],[Year_Birth]]</f>
        <v>27</v>
      </c>
      <c r="AD1377">
        <f>IF(Table2[[#This Row],[Age]]&gt;100, "100", Table2[[#This Row],[Age]])</f>
        <v>27</v>
      </c>
      <c r="AE1377" t="str">
        <f>IF(Table2[[#This Row],[Age_Cleaned]]&lt;30,"&lt;30",
   IF(Table2[[#This Row],[Age_Cleaned]]&lt;=40,"30-40",
   IF(Table2[[#This Row],[Age_Cleaned]]&lt;=50,"40-50","50+")))</f>
        <v>&lt;30</v>
      </c>
      <c r="AF1377" s="2">
        <f>Table2[[#This Row],[MntWines]]+Table2[[#This Row],[MntFruits]]+Table2[[#This Row],[MntMeatProducts]]+Table2[[#This Row],[MntFishProducts]]+Table2[[#This Row],[MntSweetProducts]]+Table2[[#This Row],[MntGoldProds]]</f>
        <v>1250</v>
      </c>
      <c r="AG1377" s="2">
        <f>Table2[[#This Row],[AcceptedCmp1]] + Table2[[#This Row],[AcceptedCmp2]] + Table2[[#This Row],[AcceptedCmp3]] + Table2[[#This Row],[AcceptedCmp4]] + Table2[[#This Row],[AcceptedCmp5]] + Table2[[#This Row],[Response]]</f>
        <v>2</v>
      </c>
      <c r="AH137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377" s="2">
        <f>IF(Table2[[#This Row],[Marital_Cleaned]]="In Relationship",2,1) + Table2[[#This Row],[Kidhome]] + Table2[[#This Row],[Teenhome]]</f>
        <v>2</v>
      </c>
      <c r="AJ137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377" s="2">
        <f>IF(OR(Table2[[#This Row],[ Income ]]="",Table2[[#This Row],[ Income ]]&gt;200000),ROUND(MEDIAN(Table2[[ Income ]]),0),Table2[[#This Row],[ Income ]])</f>
        <v>51563</v>
      </c>
      <c r="AL1377" s="2" t="str">
        <f>IF(Table2[[#This Row],[Income_Cleaned]]&lt;35000,"Low",
   IF(Table2[[#This Row],[Income_Cleaned]]&lt;=70000,"Medium","High"))</f>
        <v>Medium</v>
      </c>
    </row>
    <row r="1378" spans="1:38" x14ac:dyDescent="0.35">
      <c r="A1378">
        <v>1103</v>
      </c>
      <c r="B1378">
        <v>1976</v>
      </c>
      <c r="C1378" t="s">
        <v>43</v>
      </c>
      <c r="D1378" t="s">
        <v>35</v>
      </c>
      <c r="E1378">
        <v>81929</v>
      </c>
      <c r="F1378">
        <v>1</v>
      </c>
      <c r="G1378">
        <v>0</v>
      </c>
      <c r="H1378" s="1">
        <v>41181</v>
      </c>
      <c r="I1378">
        <v>60</v>
      </c>
      <c r="J1378">
        <v>1486</v>
      </c>
      <c r="K1378">
        <v>55</v>
      </c>
      <c r="L1378">
        <v>278</v>
      </c>
      <c r="M1378">
        <v>49</v>
      </c>
      <c r="N1378">
        <v>0</v>
      </c>
      <c r="O1378">
        <v>185</v>
      </c>
      <c r="P1378">
        <v>2</v>
      </c>
      <c r="Q1378">
        <v>4</v>
      </c>
      <c r="R1378">
        <v>4</v>
      </c>
      <c r="S1378">
        <v>10</v>
      </c>
      <c r="T1378">
        <v>6</v>
      </c>
      <c r="U1378">
        <v>1</v>
      </c>
      <c r="V1378">
        <v>0</v>
      </c>
      <c r="W1378">
        <v>1</v>
      </c>
      <c r="X1378">
        <v>0</v>
      </c>
      <c r="Y1378">
        <v>0</v>
      </c>
      <c r="Z1378">
        <v>1</v>
      </c>
      <c r="AA1378">
        <v>0</v>
      </c>
      <c r="AB1378" t="s">
        <v>38</v>
      </c>
      <c r="AC1378">
        <f>2014 - Table2[[#This Row],[Year_Birth]]</f>
        <v>38</v>
      </c>
      <c r="AD1378">
        <f>IF(Table2[[#This Row],[Age]]&gt;100, "100", Table2[[#This Row],[Age]])</f>
        <v>38</v>
      </c>
      <c r="AE1378" t="str">
        <f>IF(Table2[[#This Row],[Age_Cleaned]]&lt;30,"&lt;30",
   IF(Table2[[#This Row],[Age_Cleaned]]&lt;=40,"30-40",
   IF(Table2[[#This Row],[Age_Cleaned]]&lt;=50,"40-50","50+")))</f>
        <v>30-40</v>
      </c>
      <c r="AF1378" s="2">
        <f>Table2[[#This Row],[MntWines]]+Table2[[#This Row],[MntFruits]]+Table2[[#This Row],[MntMeatProducts]]+Table2[[#This Row],[MntFishProducts]]+Table2[[#This Row],[MntSweetProducts]]+Table2[[#This Row],[MntGoldProds]]</f>
        <v>2053</v>
      </c>
      <c r="AG1378" s="2">
        <f>Table2[[#This Row],[AcceptedCmp1]] + Table2[[#This Row],[AcceptedCmp2]] + Table2[[#This Row],[AcceptedCmp3]] + Table2[[#This Row],[AcceptedCmp4]] + Table2[[#This Row],[AcceptedCmp5]] + Table2[[#This Row],[Response]]</f>
        <v>3</v>
      </c>
      <c r="AH137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378" s="2">
        <f>IF(Table2[[#This Row],[Marital_Cleaned]]="In Relationship",2,1) + Table2[[#This Row],[Kidhome]] + Table2[[#This Row],[Teenhome]]</f>
        <v>3</v>
      </c>
      <c r="AJ137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378" s="2">
        <f>IF(OR(Table2[[#This Row],[ Income ]]="",Table2[[#This Row],[ Income ]]&gt;200000),ROUND(MEDIAN(Table2[[ Income ]]),0),Table2[[#This Row],[ Income ]])</f>
        <v>81929</v>
      </c>
      <c r="AL1378" s="2" t="str">
        <f>IF(Table2[[#This Row],[Income_Cleaned]]&lt;35000,"Low",
   IF(Table2[[#This Row],[Income_Cleaned]]&lt;=70000,"Medium","High"))</f>
        <v>High</v>
      </c>
    </row>
    <row r="1379" spans="1:38" x14ac:dyDescent="0.35">
      <c r="A1379">
        <v>610</v>
      </c>
      <c r="B1379">
        <v>1953</v>
      </c>
      <c r="C1379" t="s">
        <v>39</v>
      </c>
      <c r="D1379" t="s">
        <v>37</v>
      </c>
      <c r="E1379">
        <v>53593</v>
      </c>
      <c r="F1379">
        <v>1</v>
      </c>
      <c r="G1379">
        <v>1</v>
      </c>
      <c r="H1379" s="1">
        <v>41128</v>
      </c>
      <c r="I1379">
        <v>60</v>
      </c>
      <c r="J1379">
        <v>349</v>
      </c>
      <c r="K1379">
        <v>4</v>
      </c>
      <c r="L1379">
        <v>78</v>
      </c>
      <c r="M1379">
        <v>6</v>
      </c>
      <c r="N1379">
        <v>0</v>
      </c>
      <c r="O1379">
        <v>43</v>
      </c>
      <c r="P1379">
        <v>8</v>
      </c>
      <c r="Q1379">
        <v>7</v>
      </c>
      <c r="R1379">
        <v>2</v>
      </c>
      <c r="S1379">
        <v>6</v>
      </c>
      <c r="T1379">
        <v>8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 t="s">
        <v>38</v>
      </c>
      <c r="AC1379">
        <f>2014 - Table2[[#This Row],[Year_Birth]]</f>
        <v>61</v>
      </c>
      <c r="AD1379">
        <f>IF(Table2[[#This Row],[Age]]&gt;100, "100", Table2[[#This Row],[Age]])</f>
        <v>61</v>
      </c>
      <c r="AE1379" t="str">
        <f>IF(Table2[[#This Row],[Age_Cleaned]]&lt;30,"&lt;30",
   IF(Table2[[#This Row],[Age_Cleaned]]&lt;=40,"30-40",
   IF(Table2[[#This Row],[Age_Cleaned]]&lt;=50,"40-50","50+")))</f>
        <v>50+</v>
      </c>
      <c r="AF1379" s="2">
        <f>Table2[[#This Row],[MntWines]]+Table2[[#This Row],[MntFruits]]+Table2[[#This Row],[MntMeatProducts]]+Table2[[#This Row],[MntFishProducts]]+Table2[[#This Row],[MntSweetProducts]]+Table2[[#This Row],[MntGoldProds]]</f>
        <v>480</v>
      </c>
      <c r="AG1379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37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379" s="2">
        <f>IF(Table2[[#This Row],[Marital_Cleaned]]="In Relationship",2,1) + Table2[[#This Row],[Kidhome]] + Table2[[#This Row],[Teenhome]]</f>
        <v>4</v>
      </c>
      <c r="AJ137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379" s="2">
        <f>IF(OR(Table2[[#This Row],[ Income ]]="",Table2[[#This Row],[ Income ]]&gt;200000),ROUND(MEDIAN(Table2[[ Income ]]),0),Table2[[#This Row],[ Income ]])</f>
        <v>53593</v>
      </c>
      <c r="AL1379" s="2" t="str">
        <f>IF(Table2[[#This Row],[Income_Cleaned]]&lt;35000,"Low",
   IF(Table2[[#This Row],[Income_Cleaned]]&lt;=70000,"Medium","High"))</f>
        <v>Medium</v>
      </c>
    </row>
    <row r="1380" spans="1:38" x14ac:dyDescent="0.35">
      <c r="A1380">
        <v>4480</v>
      </c>
      <c r="B1380">
        <v>1973</v>
      </c>
      <c r="C1380" t="s">
        <v>43</v>
      </c>
      <c r="D1380" t="s">
        <v>35</v>
      </c>
      <c r="E1380">
        <v>60432</v>
      </c>
      <c r="F1380">
        <v>0</v>
      </c>
      <c r="G1380">
        <v>1</v>
      </c>
      <c r="H1380" s="1">
        <v>41707</v>
      </c>
      <c r="I1380">
        <v>61</v>
      </c>
      <c r="J1380">
        <v>365</v>
      </c>
      <c r="K1380">
        <v>3</v>
      </c>
      <c r="L1380">
        <v>15</v>
      </c>
      <c r="M1380">
        <v>4</v>
      </c>
      <c r="N1380">
        <v>3</v>
      </c>
      <c r="O1380">
        <v>11</v>
      </c>
      <c r="P1380">
        <v>5</v>
      </c>
      <c r="Q1380">
        <v>7</v>
      </c>
      <c r="R1380">
        <v>2</v>
      </c>
      <c r="S1380">
        <v>5</v>
      </c>
      <c r="T1380">
        <v>6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 t="s">
        <v>45</v>
      </c>
      <c r="AC1380">
        <f>2014 - Table2[[#This Row],[Year_Birth]]</f>
        <v>41</v>
      </c>
      <c r="AD1380">
        <f>IF(Table2[[#This Row],[Age]]&gt;100, "100", Table2[[#This Row],[Age]])</f>
        <v>41</v>
      </c>
      <c r="AE1380" t="str">
        <f>IF(Table2[[#This Row],[Age_Cleaned]]&lt;30,"&lt;30",
   IF(Table2[[#This Row],[Age_Cleaned]]&lt;=40,"30-40",
   IF(Table2[[#This Row],[Age_Cleaned]]&lt;=50,"40-50","50+")))</f>
        <v>40-50</v>
      </c>
      <c r="AF1380" s="2">
        <f>Table2[[#This Row],[MntWines]]+Table2[[#This Row],[MntFruits]]+Table2[[#This Row],[MntMeatProducts]]+Table2[[#This Row],[MntFishProducts]]+Table2[[#This Row],[MntSweetProducts]]+Table2[[#This Row],[MntGoldProds]]</f>
        <v>401</v>
      </c>
      <c r="AG1380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38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380" s="2">
        <f>IF(Table2[[#This Row],[Marital_Cleaned]]="In Relationship",2,1) + Table2[[#This Row],[Kidhome]] + Table2[[#This Row],[Teenhome]]</f>
        <v>3</v>
      </c>
      <c r="AJ138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380" s="2">
        <f>IF(OR(Table2[[#This Row],[ Income ]]="",Table2[[#This Row],[ Income ]]&gt;200000),ROUND(MEDIAN(Table2[[ Income ]]),0),Table2[[#This Row],[ Income ]])</f>
        <v>60432</v>
      </c>
      <c r="AL1380" s="2" t="str">
        <f>IF(Table2[[#This Row],[Income_Cleaned]]&lt;35000,"Low",
   IF(Table2[[#This Row],[Income_Cleaned]]&lt;=70000,"Medium","High"))</f>
        <v>Medium</v>
      </c>
    </row>
    <row r="1381" spans="1:38" x14ac:dyDescent="0.35">
      <c r="A1381">
        <v>10660</v>
      </c>
      <c r="B1381">
        <v>1957</v>
      </c>
      <c r="C1381" t="s">
        <v>43</v>
      </c>
      <c r="D1381" t="s">
        <v>35</v>
      </c>
      <c r="E1381">
        <v>66726</v>
      </c>
      <c r="F1381">
        <v>1</v>
      </c>
      <c r="G1381">
        <v>1</v>
      </c>
      <c r="H1381" s="1">
        <v>41651</v>
      </c>
      <c r="I1381">
        <v>61</v>
      </c>
      <c r="J1381">
        <v>349</v>
      </c>
      <c r="K1381">
        <v>7</v>
      </c>
      <c r="L1381">
        <v>35</v>
      </c>
      <c r="M1381">
        <v>0</v>
      </c>
      <c r="N1381">
        <v>0</v>
      </c>
      <c r="O1381">
        <v>47</v>
      </c>
      <c r="P1381">
        <v>3</v>
      </c>
      <c r="Q1381">
        <v>8</v>
      </c>
      <c r="R1381">
        <v>2</v>
      </c>
      <c r="S1381">
        <v>4</v>
      </c>
      <c r="T1381">
        <v>7</v>
      </c>
      <c r="U1381">
        <v>0</v>
      </c>
      <c r="V1381">
        <v>1</v>
      </c>
      <c r="W1381">
        <v>0</v>
      </c>
      <c r="X1381">
        <v>0</v>
      </c>
      <c r="Y1381">
        <v>0</v>
      </c>
      <c r="Z1381">
        <v>0</v>
      </c>
      <c r="AA1381">
        <v>0</v>
      </c>
      <c r="AB1381" t="s">
        <v>32</v>
      </c>
      <c r="AC1381">
        <f>2014 - Table2[[#This Row],[Year_Birth]]</f>
        <v>57</v>
      </c>
      <c r="AD1381">
        <f>IF(Table2[[#This Row],[Age]]&gt;100, "100", Table2[[#This Row],[Age]])</f>
        <v>57</v>
      </c>
      <c r="AE1381" t="str">
        <f>IF(Table2[[#This Row],[Age_Cleaned]]&lt;30,"&lt;30",
   IF(Table2[[#This Row],[Age_Cleaned]]&lt;=40,"30-40",
   IF(Table2[[#This Row],[Age_Cleaned]]&lt;=50,"40-50","50+")))</f>
        <v>50+</v>
      </c>
      <c r="AF1381" s="2">
        <f>Table2[[#This Row],[MntWines]]+Table2[[#This Row],[MntFruits]]+Table2[[#This Row],[MntMeatProducts]]+Table2[[#This Row],[MntFishProducts]]+Table2[[#This Row],[MntSweetProducts]]+Table2[[#This Row],[MntGoldProds]]</f>
        <v>438</v>
      </c>
      <c r="AG1381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138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381" s="2">
        <f>IF(Table2[[#This Row],[Marital_Cleaned]]="In Relationship",2,1) + Table2[[#This Row],[Kidhome]] + Table2[[#This Row],[Teenhome]]</f>
        <v>4</v>
      </c>
      <c r="AJ138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381" s="2">
        <f>IF(OR(Table2[[#This Row],[ Income ]]="",Table2[[#This Row],[ Income ]]&gt;200000),ROUND(MEDIAN(Table2[[ Income ]]),0),Table2[[#This Row],[ Income ]])</f>
        <v>66726</v>
      </c>
      <c r="AL1381" s="2" t="str">
        <f>IF(Table2[[#This Row],[Income_Cleaned]]&lt;35000,"Low",
   IF(Table2[[#This Row],[Income_Cleaned]]&lt;=70000,"Medium","High"))</f>
        <v>Medium</v>
      </c>
    </row>
    <row r="1382" spans="1:38" x14ac:dyDescent="0.35">
      <c r="A1382">
        <v>9353</v>
      </c>
      <c r="B1382">
        <v>1959</v>
      </c>
      <c r="C1382" t="s">
        <v>30</v>
      </c>
      <c r="D1382" t="s">
        <v>33</v>
      </c>
      <c r="E1382">
        <v>62450</v>
      </c>
      <c r="F1382">
        <v>0</v>
      </c>
      <c r="G1382">
        <v>1</v>
      </c>
      <c r="H1382" s="1">
        <v>41645</v>
      </c>
      <c r="I1382">
        <v>61</v>
      </c>
      <c r="J1382">
        <v>515</v>
      </c>
      <c r="K1382">
        <v>47</v>
      </c>
      <c r="L1382">
        <v>267</v>
      </c>
      <c r="M1382">
        <v>62</v>
      </c>
      <c r="N1382">
        <v>66</v>
      </c>
      <c r="O1382">
        <v>38</v>
      </c>
      <c r="P1382">
        <v>2</v>
      </c>
      <c r="Q1382">
        <v>5</v>
      </c>
      <c r="R1382">
        <v>5</v>
      </c>
      <c r="S1382">
        <v>4</v>
      </c>
      <c r="T1382">
        <v>3</v>
      </c>
      <c r="U1382">
        <v>0</v>
      </c>
      <c r="V1382">
        <v>1</v>
      </c>
      <c r="W1382">
        <v>0</v>
      </c>
      <c r="X1382">
        <v>0</v>
      </c>
      <c r="Y1382">
        <v>0</v>
      </c>
      <c r="Z1382">
        <v>0</v>
      </c>
      <c r="AA1382">
        <v>0</v>
      </c>
      <c r="AB1382" t="s">
        <v>42</v>
      </c>
      <c r="AC1382">
        <f>2014 - Table2[[#This Row],[Year_Birth]]</f>
        <v>55</v>
      </c>
      <c r="AD1382">
        <f>IF(Table2[[#This Row],[Age]]&gt;100, "100", Table2[[#This Row],[Age]])</f>
        <v>55</v>
      </c>
      <c r="AE1382" t="str">
        <f>IF(Table2[[#This Row],[Age_Cleaned]]&lt;30,"&lt;30",
   IF(Table2[[#This Row],[Age_Cleaned]]&lt;=40,"30-40",
   IF(Table2[[#This Row],[Age_Cleaned]]&lt;=50,"40-50","50+")))</f>
        <v>50+</v>
      </c>
      <c r="AF1382" s="2">
        <f>Table2[[#This Row],[MntWines]]+Table2[[#This Row],[MntFruits]]+Table2[[#This Row],[MntMeatProducts]]+Table2[[#This Row],[MntFishProducts]]+Table2[[#This Row],[MntSweetProducts]]+Table2[[#This Row],[MntGoldProds]]</f>
        <v>995</v>
      </c>
      <c r="AG1382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138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382" s="2">
        <f>IF(Table2[[#This Row],[Marital_Cleaned]]="In Relationship",2,1) + Table2[[#This Row],[Kidhome]] + Table2[[#This Row],[Teenhome]]</f>
        <v>2</v>
      </c>
      <c r="AJ138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382" s="2">
        <f>IF(OR(Table2[[#This Row],[ Income ]]="",Table2[[#This Row],[ Income ]]&gt;200000),ROUND(MEDIAN(Table2[[ Income ]]),0),Table2[[#This Row],[ Income ]])</f>
        <v>62450</v>
      </c>
      <c r="AL1382" s="2" t="str">
        <f>IF(Table2[[#This Row],[Income_Cleaned]]&lt;35000,"Low",
   IF(Table2[[#This Row],[Income_Cleaned]]&lt;=70000,"Medium","High"))</f>
        <v>Medium</v>
      </c>
    </row>
    <row r="1383" spans="1:38" x14ac:dyDescent="0.35">
      <c r="A1383">
        <v>4120</v>
      </c>
      <c r="B1383">
        <v>1975</v>
      </c>
      <c r="C1383" t="s">
        <v>40</v>
      </c>
      <c r="D1383" t="s">
        <v>33</v>
      </c>
      <c r="E1383">
        <v>49514</v>
      </c>
      <c r="F1383">
        <v>1</v>
      </c>
      <c r="G1383">
        <v>0</v>
      </c>
      <c r="H1383" s="1">
        <v>41625</v>
      </c>
      <c r="I1383">
        <v>61</v>
      </c>
      <c r="J1383">
        <v>88</v>
      </c>
      <c r="K1383">
        <v>39</v>
      </c>
      <c r="L1383">
        <v>78</v>
      </c>
      <c r="M1383">
        <v>58</v>
      </c>
      <c r="N1383">
        <v>13</v>
      </c>
      <c r="O1383">
        <v>93</v>
      </c>
      <c r="P1383">
        <v>2</v>
      </c>
      <c r="Q1383">
        <v>6</v>
      </c>
      <c r="R1383">
        <v>1</v>
      </c>
      <c r="S1383">
        <v>4</v>
      </c>
      <c r="T1383">
        <v>7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 t="s">
        <v>42</v>
      </c>
      <c r="AC1383">
        <f>2014 - Table2[[#This Row],[Year_Birth]]</f>
        <v>39</v>
      </c>
      <c r="AD1383">
        <f>IF(Table2[[#This Row],[Age]]&gt;100, "100", Table2[[#This Row],[Age]])</f>
        <v>39</v>
      </c>
      <c r="AE1383" t="str">
        <f>IF(Table2[[#This Row],[Age_Cleaned]]&lt;30,"&lt;30",
   IF(Table2[[#This Row],[Age_Cleaned]]&lt;=40,"30-40",
   IF(Table2[[#This Row],[Age_Cleaned]]&lt;=50,"40-50","50+")))</f>
        <v>30-40</v>
      </c>
      <c r="AF1383" s="2">
        <f>Table2[[#This Row],[MntWines]]+Table2[[#This Row],[MntFruits]]+Table2[[#This Row],[MntMeatProducts]]+Table2[[#This Row],[MntFishProducts]]+Table2[[#This Row],[MntSweetProducts]]+Table2[[#This Row],[MntGoldProds]]</f>
        <v>369</v>
      </c>
      <c r="AG1383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38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383" s="2">
        <f>IF(Table2[[#This Row],[Marital_Cleaned]]="In Relationship",2,1) + Table2[[#This Row],[Kidhome]] + Table2[[#This Row],[Teenhome]]</f>
        <v>2</v>
      </c>
      <c r="AJ138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1383" s="2">
        <f>IF(OR(Table2[[#This Row],[ Income ]]="",Table2[[#This Row],[ Income ]]&gt;200000),ROUND(MEDIAN(Table2[[ Income ]]),0),Table2[[#This Row],[ Income ]])</f>
        <v>49514</v>
      </c>
      <c r="AL1383" s="2" t="str">
        <f>IF(Table2[[#This Row],[Income_Cleaned]]&lt;35000,"Low",
   IF(Table2[[#This Row],[Income_Cleaned]]&lt;=70000,"Medium","High"))</f>
        <v>Medium</v>
      </c>
    </row>
    <row r="1384" spans="1:38" x14ac:dyDescent="0.35">
      <c r="A1384">
        <v>2836</v>
      </c>
      <c r="B1384">
        <v>1972</v>
      </c>
      <c r="C1384" t="s">
        <v>39</v>
      </c>
      <c r="D1384" t="s">
        <v>35</v>
      </c>
      <c r="E1384">
        <v>43269</v>
      </c>
      <c r="F1384">
        <v>1</v>
      </c>
      <c r="G1384">
        <v>0</v>
      </c>
      <c r="H1384" s="1">
        <v>41533</v>
      </c>
      <c r="I1384">
        <v>61</v>
      </c>
      <c r="J1384">
        <v>10</v>
      </c>
      <c r="K1384">
        <v>1</v>
      </c>
      <c r="L1384">
        <v>7</v>
      </c>
      <c r="M1384">
        <v>0</v>
      </c>
      <c r="N1384">
        <v>0</v>
      </c>
      <c r="O1384">
        <v>1</v>
      </c>
      <c r="P1384">
        <v>1</v>
      </c>
      <c r="Q1384">
        <v>1</v>
      </c>
      <c r="R1384">
        <v>0</v>
      </c>
      <c r="S1384">
        <v>2</v>
      </c>
      <c r="T1384">
        <v>8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 t="s">
        <v>41</v>
      </c>
      <c r="AC1384">
        <f>2014 - Table2[[#This Row],[Year_Birth]]</f>
        <v>42</v>
      </c>
      <c r="AD1384">
        <f>IF(Table2[[#This Row],[Age]]&gt;100, "100", Table2[[#This Row],[Age]])</f>
        <v>42</v>
      </c>
      <c r="AE1384" t="str">
        <f>IF(Table2[[#This Row],[Age_Cleaned]]&lt;30,"&lt;30",
   IF(Table2[[#This Row],[Age_Cleaned]]&lt;=40,"30-40",
   IF(Table2[[#This Row],[Age_Cleaned]]&lt;=50,"40-50","50+")))</f>
        <v>40-50</v>
      </c>
      <c r="AF1384" s="2">
        <f>Table2[[#This Row],[MntWines]]+Table2[[#This Row],[MntFruits]]+Table2[[#This Row],[MntMeatProducts]]+Table2[[#This Row],[MntFishProducts]]+Table2[[#This Row],[MntSweetProducts]]+Table2[[#This Row],[MntGoldProds]]</f>
        <v>19</v>
      </c>
      <c r="AG1384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38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384" s="2">
        <f>IF(Table2[[#This Row],[Marital_Cleaned]]="In Relationship",2,1) + Table2[[#This Row],[Kidhome]] + Table2[[#This Row],[Teenhome]]</f>
        <v>3</v>
      </c>
      <c r="AJ138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384" s="2">
        <f>IF(OR(Table2[[#This Row],[ Income ]]="",Table2[[#This Row],[ Income ]]&gt;200000),ROUND(MEDIAN(Table2[[ Income ]]),0),Table2[[#This Row],[ Income ]])</f>
        <v>43269</v>
      </c>
      <c r="AL1384" s="2" t="str">
        <f>IF(Table2[[#This Row],[Income_Cleaned]]&lt;35000,"Low",
   IF(Table2[[#This Row],[Income_Cleaned]]&lt;=70000,"Medium","High"))</f>
        <v>Medium</v>
      </c>
    </row>
    <row r="1385" spans="1:38" x14ac:dyDescent="0.35">
      <c r="A1385">
        <v>9579</v>
      </c>
      <c r="B1385">
        <v>1959</v>
      </c>
      <c r="C1385" t="s">
        <v>39</v>
      </c>
      <c r="D1385" t="s">
        <v>35</v>
      </c>
      <c r="E1385">
        <v>33762</v>
      </c>
      <c r="F1385">
        <v>2</v>
      </c>
      <c r="G1385">
        <v>1</v>
      </c>
      <c r="H1385" s="1">
        <v>41462</v>
      </c>
      <c r="I1385">
        <v>61</v>
      </c>
      <c r="J1385">
        <v>53</v>
      </c>
      <c r="K1385">
        <v>1</v>
      </c>
      <c r="L1385">
        <v>34</v>
      </c>
      <c r="M1385">
        <v>2</v>
      </c>
      <c r="N1385">
        <v>0</v>
      </c>
      <c r="O1385">
        <v>16</v>
      </c>
      <c r="P1385">
        <v>3</v>
      </c>
      <c r="Q1385">
        <v>2</v>
      </c>
      <c r="R1385">
        <v>2</v>
      </c>
      <c r="S1385">
        <v>2</v>
      </c>
      <c r="T1385">
        <v>8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 t="s">
        <v>34</v>
      </c>
      <c r="AC1385">
        <f>2014 - Table2[[#This Row],[Year_Birth]]</f>
        <v>55</v>
      </c>
      <c r="AD1385">
        <f>IF(Table2[[#This Row],[Age]]&gt;100, "100", Table2[[#This Row],[Age]])</f>
        <v>55</v>
      </c>
      <c r="AE1385" t="str">
        <f>IF(Table2[[#This Row],[Age_Cleaned]]&lt;30,"&lt;30",
   IF(Table2[[#This Row],[Age_Cleaned]]&lt;=40,"30-40",
   IF(Table2[[#This Row],[Age_Cleaned]]&lt;=50,"40-50","50+")))</f>
        <v>50+</v>
      </c>
      <c r="AF1385" s="2">
        <f>Table2[[#This Row],[MntWines]]+Table2[[#This Row],[MntFruits]]+Table2[[#This Row],[MntMeatProducts]]+Table2[[#This Row],[MntFishProducts]]+Table2[[#This Row],[MntSweetProducts]]+Table2[[#This Row],[MntGoldProds]]</f>
        <v>106</v>
      </c>
      <c r="AG1385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38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385" s="2">
        <f>IF(Table2[[#This Row],[Marital_Cleaned]]="In Relationship",2,1) + Table2[[#This Row],[Kidhome]] + Table2[[#This Row],[Teenhome]]</f>
        <v>5</v>
      </c>
      <c r="AJ138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385" s="2">
        <f>IF(OR(Table2[[#This Row],[ Income ]]="",Table2[[#This Row],[ Income ]]&gt;200000),ROUND(MEDIAN(Table2[[ Income ]]),0),Table2[[#This Row],[ Income ]])</f>
        <v>33762</v>
      </c>
      <c r="AL1385" s="2" t="str">
        <f>IF(Table2[[#This Row],[Income_Cleaned]]&lt;35000,"Low",
   IF(Table2[[#This Row],[Income_Cleaned]]&lt;=70000,"Medium","High"))</f>
        <v>Low</v>
      </c>
    </row>
    <row r="1386" spans="1:38" x14ac:dyDescent="0.35">
      <c r="A1386">
        <v>5841</v>
      </c>
      <c r="B1386">
        <v>1966</v>
      </c>
      <c r="C1386" t="s">
        <v>30</v>
      </c>
      <c r="D1386" t="s">
        <v>37</v>
      </c>
      <c r="E1386">
        <v>60894</v>
      </c>
      <c r="F1386">
        <v>0</v>
      </c>
      <c r="G1386">
        <v>1</v>
      </c>
      <c r="H1386" s="1">
        <v>41453</v>
      </c>
      <c r="I1386">
        <v>61</v>
      </c>
      <c r="J1386">
        <v>606</v>
      </c>
      <c r="K1386">
        <v>7</v>
      </c>
      <c r="L1386">
        <v>155</v>
      </c>
      <c r="M1386">
        <v>10</v>
      </c>
      <c r="N1386">
        <v>0</v>
      </c>
      <c r="O1386">
        <v>54</v>
      </c>
      <c r="P1386">
        <v>5</v>
      </c>
      <c r="Q1386">
        <v>10</v>
      </c>
      <c r="R1386">
        <v>3</v>
      </c>
      <c r="S1386">
        <v>8</v>
      </c>
      <c r="T1386">
        <v>7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 t="s">
        <v>32</v>
      </c>
      <c r="AC1386">
        <f>2014 - Table2[[#This Row],[Year_Birth]]</f>
        <v>48</v>
      </c>
      <c r="AD1386">
        <f>IF(Table2[[#This Row],[Age]]&gt;100, "100", Table2[[#This Row],[Age]])</f>
        <v>48</v>
      </c>
      <c r="AE1386" t="str">
        <f>IF(Table2[[#This Row],[Age_Cleaned]]&lt;30,"&lt;30",
   IF(Table2[[#This Row],[Age_Cleaned]]&lt;=40,"30-40",
   IF(Table2[[#This Row],[Age_Cleaned]]&lt;=50,"40-50","50+")))</f>
        <v>40-50</v>
      </c>
      <c r="AF1386" s="2">
        <f>Table2[[#This Row],[MntWines]]+Table2[[#This Row],[MntFruits]]+Table2[[#This Row],[MntMeatProducts]]+Table2[[#This Row],[MntFishProducts]]+Table2[[#This Row],[MntSweetProducts]]+Table2[[#This Row],[MntGoldProds]]</f>
        <v>832</v>
      </c>
      <c r="AG1386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38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386" s="2">
        <f>IF(Table2[[#This Row],[Marital_Cleaned]]="In Relationship",2,1) + Table2[[#This Row],[Kidhome]] + Table2[[#This Row],[Teenhome]]</f>
        <v>3</v>
      </c>
      <c r="AJ138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386" s="2">
        <f>IF(OR(Table2[[#This Row],[ Income ]]="",Table2[[#This Row],[ Income ]]&gt;200000),ROUND(MEDIAN(Table2[[ Income ]]),0),Table2[[#This Row],[ Income ]])</f>
        <v>60894</v>
      </c>
      <c r="AL1386" s="2" t="str">
        <f>IF(Table2[[#This Row],[Income_Cleaned]]&lt;35000,"Low",
   IF(Table2[[#This Row],[Income_Cleaned]]&lt;=70000,"Medium","High"))</f>
        <v>Medium</v>
      </c>
    </row>
    <row r="1387" spans="1:38" x14ac:dyDescent="0.35">
      <c r="A1387">
        <v>3174</v>
      </c>
      <c r="B1387">
        <v>1959</v>
      </c>
      <c r="C1387" t="s">
        <v>30</v>
      </c>
      <c r="D1387" t="s">
        <v>37</v>
      </c>
      <c r="E1387">
        <v>87771</v>
      </c>
      <c r="F1387">
        <v>0</v>
      </c>
      <c r="G1387">
        <v>1</v>
      </c>
      <c r="H1387" s="1">
        <v>41416</v>
      </c>
      <c r="I1387">
        <v>61</v>
      </c>
      <c r="J1387">
        <v>1492</v>
      </c>
      <c r="K1387">
        <v>38</v>
      </c>
      <c r="L1387">
        <v>287</v>
      </c>
      <c r="M1387">
        <v>50</v>
      </c>
      <c r="N1387">
        <v>57</v>
      </c>
      <c r="O1387">
        <v>33</v>
      </c>
      <c r="P1387">
        <v>1</v>
      </c>
      <c r="Q1387">
        <v>5</v>
      </c>
      <c r="R1387">
        <v>10</v>
      </c>
      <c r="S1387">
        <v>4</v>
      </c>
      <c r="T1387">
        <v>6</v>
      </c>
      <c r="U1387">
        <v>0</v>
      </c>
      <c r="V1387">
        <v>1</v>
      </c>
      <c r="W1387">
        <v>1</v>
      </c>
      <c r="X1387">
        <v>1</v>
      </c>
      <c r="Y1387">
        <v>1</v>
      </c>
      <c r="Z1387">
        <v>1</v>
      </c>
      <c r="AA1387">
        <v>0</v>
      </c>
      <c r="AB1387" t="s">
        <v>32</v>
      </c>
      <c r="AC1387">
        <f>2014 - Table2[[#This Row],[Year_Birth]]</f>
        <v>55</v>
      </c>
      <c r="AD1387">
        <f>IF(Table2[[#This Row],[Age]]&gt;100, "100", Table2[[#This Row],[Age]])</f>
        <v>55</v>
      </c>
      <c r="AE1387" t="str">
        <f>IF(Table2[[#This Row],[Age_Cleaned]]&lt;30,"&lt;30",
   IF(Table2[[#This Row],[Age_Cleaned]]&lt;=40,"30-40",
   IF(Table2[[#This Row],[Age_Cleaned]]&lt;=50,"40-50","50+")))</f>
        <v>50+</v>
      </c>
      <c r="AF1387" s="2">
        <f>Table2[[#This Row],[MntWines]]+Table2[[#This Row],[MntFruits]]+Table2[[#This Row],[MntMeatProducts]]+Table2[[#This Row],[MntFishProducts]]+Table2[[#This Row],[MntSweetProducts]]+Table2[[#This Row],[MntGoldProds]]</f>
        <v>1957</v>
      </c>
      <c r="AG1387" s="2">
        <f>Table2[[#This Row],[AcceptedCmp1]] + Table2[[#This Row],[AcceptedCmp2]] + Table2[[#This Row],[AcceptedCmp3]] + Table2[[#This Row],[AcceptedCmp4]] + Table2[[#This Row],[AcceptedCmp5]] + Table2[[#This Row],[Response]]</f>
        <v>5</v>
      </c>
      <c r="AH138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387" s="2">
        <f>IF(Table2[[#This Row],[Marital_Cleaned]]="In Relationship",2,1) + Table2[[#This Row],[Kidhome]] + Table2[[#This Row],[Teenhome]]</f>
        <v>3</v>
      </c>
      <c r="AJ138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387" s="2">
        <f>IF(OR(Table2[[#This Row],[ Income ]]="",Table2[[#This Row],[ Income ]]&gt;200000),ROUND(MEDIAN(Table2[[ Income ]]),0),Table2[[#This Row],[ Income ]])</f>
        <v>87771</v>
      </c>
      <c r="AL1387" s="2" t="str">
        <f>IF(Table2[[#This Row],[Income_Cleaned]]&lt;35000,"Low",
   IF(Table2[[#This Row],[Income_Cleaned]]&lt;=70000,"Medium","High"))</f>
        <v>High</v>
      </c>
    </row>
    <row r="1388" spans="1:38" x14ac:dyDescent="0.35">
      <c r="A1388">
        <v>5536</v>
      </c>
      <c r="B1388">
        <v>1959</v>
      </c>
      <c r="C1388" t="s">
        <v>30</v>
      </c>
      <c r="D1388" t="s">
        <v>37</v>
      </c>
      <c r="E1388">
        <v>87771</v>
      </c>
      <c r="F1388">
        <v>0</v>
      </c>
      <c r="G1388">
        <v>1</v>
      </c>
      <c r="H1388" s="1">
        <v>41416</v>
      </c>
      <c r="I1388">
        <v>61</v>
      </c>
      <c r="J1388">
        <v>1492</v>
      </c>
      <c r="K1388">
        <v>38</v>
      </c>
      <c r="L1388">
        <v>287</v>
      </c>
      <c r="M1388">
        <v>50</v>
      </c>
      <c r="N1388">
        <v>57</v>
      </c>
      <c r="O1388">
        <v>33</v>
      </c>
      <c r="P1388">
        <v>1</v>
      </c>
      <c r="Q1388">
        <v>5</v>
      </c>
      <c r="R1388">
        <v>10</v>
      </c>
      <c r="S1388">
        <v>4</v>
      </c>
      <c r="T1388">
        <v>6</v>
      </c>
      <c r="U1388">
        <v>0</v>
      </c>
      <c r="V1388">
        <v>1</v>
      </c>
      <c r="W1388">
        <v>1</v>
      </c>
      <c r="X1388">
        <v>1</v>
      </c>
      <c r="Y1388">
        <v>1</v>
      </c>
      <c r="Z1388">
        <v>1</v>
      </c>
      <c r="AA1388">
        <v>0</v>
      </c>
      <c r="AB1388" t="s">
        <v>34</v>
      </c>
      <c r="AC1388">
        <f>2014 - Table2[[#This Row],[Year_Birth]]</f>
        <v>55</v>
      </c>
      <c r="AD1388">
        <f>IF(Table2[[#This Row],[Age]]&gt;100, "100", Table2[[#This Row],[Age]])</f>
        <v>55</v>
      </c>
      <c r="AE1388" t="str">
        <f>IF(Table2[[#This Row],[Age_Cleaned]]&lt;30,"&lt;30",
   IF(Table2[[#This Row],[Age_Cleaned]]&lt;=40,"30-40",
   IF(Table2[[#This Row],[Age_Cleaned]]&lt;=50,"40-50","50+")))</f>
        <v>50+</v>
      </c>
      <c r="AF1388" s="2">
        <f>Table2[[#This Row],[MntWines]]+Table2[[#This Row],[MntFruits]]+Table2[[#This Row],[MntMeatProducts]]+Table2[[#This Row],[MntFishProducts]]+Table2[[#This Row],[MntSweetProducts]]+Table2[[#This Row],[MntGoldProds]]</f>
        <v>1957</v>
      </c>
      <c r="AG1388" s="2">
        <f>Table2[[#This Row],[AcceptedCmp1]] + Table2[[#This Row],[AcceptedCmp2]] + Table2[[#This Row],[AcceptedCmp3]] + Table2[[#This Row],[AcceptedCmp4]] + Table2[[#This Row],[AcceptedCmp5]] + Table2[[#This Row],[Response]]</f>
        <v>5</v>
      </c>
      <c r="AH138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388" s="2">
        <f>IF(Table2[[#This Row],[Marital_Cleaned]]="In Relationship",2,1) + Table2[[#This Row],[Kidhome]] + Table2[[#This Row],[Teenhome]]</f>
        <v>3</v>
      </c>
      <c r="AJ138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388" s="2">
        <f>IF(OR(Table2[[#This Row],[ Income ]]="",Table2[[#This Row],[ Income ]]&gt;200000),ROUND(MEDIAN(Table2[[ Income ]]),0),Table2[[#This Row],[ Income ]])</f>
        <v>87771</v>
      </c>
      <c r="AL1388" s="2" t="str">
        <f>IF(Table2[[#This Row],[Income_Cleaned]]&lt;35000,"Low",
   IF(Table2[[#This Row],[Income_Cleaned]]&lt;=70000,"Medium","High"))</f>
        <v>High</v>
      </c>
    </row>
    <row r="1389" spans="1:38" x14ac:dyDescent="0.35">
      <c r="A1389">
        <v>2061</v>
      </c>
      <c r="B1389">
        <v>1955</v>
      </c>
      <c r="C1389" t="s">
        <v>30</v>
      </c>
      <c r="D1389" t="s">
        <v>35</v>
      </c>
      <c r="E1389">
        <v>50737</v>
      </c>
      <c r="F1389">
        <v>0</v>
      </c>
      <c r="G1389">
        <v>1</v>
      </c>
      <c r="H1389" s="1">
        <v>41405</v>
      </c>
      <c r="I1389">
        <v>61</v>
      </c>
      <c r="J1389">
        <v>78</v>
      </c>
      <c r="K1389">
        <v>0</v>
      </c>
      <c r="L1389">
        <v>11</v>
      </c>
      <c r="M1389">
        <v>0</v>
      </c>
      <c r="N1389">
        <v>0</v>
      </c>
      <c r="O1389">
        <v>10</v>
      </c>
      <c r="P1389">
        <v>1</v>
      </c>
      <c r="Q1389">
        <v>2</v>
      </c>
      <c r="R1389">
        <v>0</v>
      </c>
      <c r="S1389">
        <v>4</v>
      </c>
      <c r="T1389">
        <v>6</v>
      </c>
      <c r="U1389">
        <v>0</v>
      </c>
      <c r="V1389">
        <v>1</v>
      </c>
      <c r="W1389">
        <v>0</v>
      </c>
      <c r="X1389">
        <v>0</v>
      </c>
      <c r="Y1389">
        <v>0</v>
      </c>
      <c r="Z1389">
        <v>0</v>
      </c>
      <c r="AA1389">
        <v>0</v>
      </c>
      <c r="AB1389" t="s">
        <v>32</v>
      </c>
      <c r="AC1389">
        <f>2014 - Table2[[#This Row],[Year_Birth]]</f>
        <v>59</v>
      </c>
      <c r="AD1389">
        <f>IF(Table2[[#This Row],[Age]]&gt;100, "100", Table2[[#This Row],[Age]])</f>
        <v>59</v>
      </c>
      <c r="AE1389" t="str">
        <f>IF(Table2[[#This Row],[Age_Cleaned]]&lt;30,"&lt;30",
   IF(Table2[[#This Row],[Age_Cleaned]]&lt;=40,"30-40",
   IF(Table2[[#This Row],[Age_Cleaned]]&lt;=50,"40-50","50+")))</f>
        <v>50+</v>
      </c>
      <c r="AF1389" s="2">
        <f>Table2[[#This Row],[MntWines]]+Table2[[#This Row],[MntFruits]]+Table2[[#This Row],[MntMeatProducts]]+Table2[[#This Row],[MntFishProducts]]+Table2[[#This Row],[MntSweetProducts]]+Table2[[#This Row],[MntGoldProds]]</f>
        <v>99</v>
      </c>
      <c r="AG1389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138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389" s="2">
        <f>IF(Table2[[#This Row],[Marital_Cleaned]]="In Relationship",2,1) + Table2[[#This Row],[Kidhome]] + Table2[[#This Row],[Teenhome]]</f>
        <v>3</v>
      </c>
      <c r="AJ138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389" s="2">
        <f>IF(OR(Table2[[#This Row],[ Income ]]="",Table2[[#This Row],[ Income ]]&gt;200000),ROUND(MEDIAN(Table2[[ Income ]]),0),Table2[[#This Row],[ Income ]])</f>
        <v>50737</v>
      </c>
      <c r="AL1389" s="2" t="str">
        <f>IF(Table2[[#This Row],[Income_Cleaned]]&lt;35000,"Low",
   IF(Table2[[#This Row],[Income_Cleaned]]&lt;=70000,"Medium","High"))</f>
        <v>Medium</v>
      </c>
    </row>
    <row r="1390" spans="1:38" x14ac:dyDescent="0.35">
      <c r="A1390">
        <v>8477</v>
      </c>
      <c r="B1390">
        <v>1956</v>
      </c>
      <c r="C1390" t="s">
        <v>30</v>
      </c>
      <c r="D1390" t="s">
        <v>31</v>
      </c>
      <c r="E1390">
        <v>26150</v>
      </c>
      <c r="F1390">
        <v>2</v>
      </c>
      <c r="G1390">
        <v>1</v>
      </c>
      <c r="H1390" s="1">
        <v>41344</v>
      </c>
      <c r="I1390">
        <v>61</v>
      </c>
      <c r="J1390">
        <v>5</v>
      </c>
      <c r="K1390">
        <v>1</v>
      </c>
      <c r="L1390">
        <v>13</v>
      </c>
      <c r="M1390">
        <v>3</v>
      </c>
      <c r="N1390">
        <v>5</v>
      </c>
      <c r="O1390">
        <v>1</v>
      </c>
      <c r="P1390">
        <v>1</v>
      </c>
      <c r="Q1390">
        <v>1</v>
      </c>
      <c r="R1390">
        <v>0</v>
      </c>
      <c r="S1390">
        <v>3</v>
      </c>
      <c r="T1390">
        <v>7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 t="s">
        <v>32</v>
      </c>
      <c r="AC1390">
        <f>2014 - Table2[[#This Row],[Year_Birth]]</f>
        <v>58</v>
      </c>
      <c r="AD1390">
        <f>IF(Table2[[#This Row],[Age]]&gt;100, "100", Table2[[#This Row],[Age]])</f>
        <v>58</v>
      </c>
      <c r="AE1390" t="str">
        <f>IF(Table2[[#This Row],[Age_Cleaned]]&lt;30,"&lt;30",
   IF(Table2[[#This Row],[Age_Cleaned]]&lt;=40,"30-40",
   IF(Table2[[#This Row],[Age_Cleaned]]&lt;=50,"40-50","50+")))</f>
        <v>50+</v>
      </c>
      <c r="AF1390" s="2">
        <f>Table2[[#This Row],[MntWines]]+Table2[[#This Row],[MntFruits]]+Table2[[#This Row],[MntMeatProducts]]+Table2[[#This Row],[MntFishProducts]]+Table2[[#This Row],[MntSweetProducts]]+Table2[[#This Row],[MntGoldProds]]</f>
        <v>28</v>
      </c>
      <c r="AG1390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39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1390" s="2">
        <f>IF(Table2[[#This Row],[Marital_Cleaned]]="In Relationship",2,1) + Table2[[#This Row],[Kidhome]] + Table2[[#This Row],[Teenhome]]</f>
        <v>4</v>
      </c>
      <c r="AJ139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390" s="2">
        <f>IF(OR(Table2[[#This Row],[ Income ]]="",Table2[[#This Row],[ Income ]]&gt;200000),ROUND(MEDIAN(Table2[[ Income ]]),0),Table2[[#This Row],[ Income ]])</f>
        <v>26150</v>
      </c>
      <c r="AL1390" s="2" t="str">
        <f>IF(Table2[[#This Row],[Income_Cleaned]]&lt;35000,"Low",
   IF(Table2[[#This Row],[Income_Cleaned]]&lt;=70000,"Medium","High"))</f>
        <v>Low</v>
      </c>
    </row>
    <row r="1391" spans="1:38" x14ac:dyDescent="0.35">
      <c r="A1391">
        <v>640</v>
      </c>
      <c r="B1391">
        <v>1951</v>
      </c>
      <c r="C1391" t="s">
        <v>30</v>
      </c>
      <c r="D1391" t="s">
        <v>35</v>
      </c>
      <c r="E1391">
        <v>57304</v>
      </c>
      <c r="F1391">
        <v>0</v>
      </c>
      <c r="G1391">
        <v>1</v>
      </c>
      <c r="H1391" s="1">
        <v>41344</v>
      </c>
      <c r="I1391">
        <v>61</v>
      </c>
      <c r="J1391">
        <v>356</v>
      </c>
      <c r="K1391">
        <v>80</v>
      </c>
      <c r="L1391">
        <v>329</v>
      </c>
      <c r="M1391">
        <v>138</v>
      </c>
      <c r="N1391">
        <v>17</v>
      </c>
      <c r="O1391">
        <v>106</v>
      </c>
      <c r="P1391">
        <v>2</v>
      </c>
      <c r="Q1391">
        <v>7</v>
      </c>
      <c r="R1391">
        <v>6</v>
      </c>
      <c r="S1391">
        <v>10</v>
      </c>
      <c r="T1391">
        <v>5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 t="s">
        <v>32</v>
      </c>
      <c r="AC1391">
        <f>2014 - Table2[[#This Row],[Year_Birth]]</f>
        <v>63</v>
      </c>
      <c r="AD1391">
        <f>IF(Table2[[#This Row],[Age]]&gt;100, "100", Table2[[#This Row],[Age]])</f>
        <v>63</v>
      </c>
      <c r="AE1391" t="str">
        <f>IF(Table2[[#This Row],[Age_Cleaned]]&lt;30,"&lt;30",
   IF(Table2[[#This Row],[Age_Cleaned]]&lt;=40,"30-40",
   IF(Table2[[#This Row],[Age_Cleaned]]&lt;=50,"40-50","50+")))</f>
        <v>50+</v>
      </c>
      <c r="AF1391" s="2">
        <f>Table2[[#This Row],[MntWines]]+Table2[[#This Row],[MntFruits]]+Table2[[#This Row],[MntMeatProducts]]+Table2[[#This Row],[MntFishProducts]]+Table2[[#This Row],[MntSweetProducts]]+Table2[[#This Row],[MntGoldProds]]</f>
        <v>1026</v>
      </c>
      <c r="AG1391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39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391" s="2">
        <f>IF(Table2[[#This Row],[Marital_Cleaned]]="In Relationship",2,1) + Table2[[#This Row],[Kidhome]] + Table2[[#This Row],[Teenhome]]</f>
        <v>3</v>
      </c>
      <c r="AJ139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391" s="2">
        <f>IF(OR(Table2[[#This Row],[ Income ]]="",Table2[[#This Row],[ Income ]]&gt;200000),ROUND(MEDIAN(Table2[[ Income ]]),0),Table2[[#This Row],[ Income ]])</f>
        <v>57304</v>
      </c>
      <c r="AL1391" s="2" t="str">
        <f>IF(Table2[[#This Row],[Income_Cleaned]]&lt;35000,"Low",
   IF(Table2[[#This Row],[Income_Cleaned]]&lt;=70000,"Medium","High"))</f>
        <v>Medium</v>
      </c>
    </row>
    <row r="1392" spans="1:38" x14ac:dyDescent="0.35">
      <c r="A1392">
        <v>3828</v>
      </c>
      <c r="B1392">
        <v>1951</v>
      </c>
      <c r="C1392" t="s">
        <v>30</v>
      </c>
      <c r="D1392" t="s">
        <v>35</v>
      </c>
      <c r="E1392">
        <v>71107</v>
      </c>
      <c r="F1392">
        <v>0</v>
      </c>
      <c r="G1392">
        <v>1</v>
      </c>
      <c r="H1392" s="1">
        <v>41322</v>
      </c>
      <c r="I1392">
        <v>61</v>
      </c>
      <c r="J1392">
        <v>533</v>
      </c>
      <c r="K1392">
        <v>10</v>
      </c>
      <c r="L1392">
        <v>217</v>
      </c>
      <c r="M1392">
        <v>198</v>
      </c>
      <c r="N1392">
        <v>174</v>
      </c>
      <c r="O1392">
        <v>195</v>
      </c>
      <c r="P1392">
        <v>2</v>
      </c>
      <c r="Q1392">
        <v>7</v>
      </c>
      <c r="R1392">
        <v>6</v>
      </c>
      <c r="S1392">
        <v>13</v>
      </c>
      <c r="T1392">
        <v>4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 t="s">
        <v>32</v>
      </c>
      <c r="AC1392">
        <f>2014 - Table2[[#This Row],[Year_Birth]]</f>
        <v>63</v>
      </c>
      <c r="AD1392">
        <f>IF(Table2[[#This Row],[Age]]&gt;100, "100", Table2[[#This Row],[Age]])</f>
        <v>63</v>
      </c>
      <c r="AE1392" t="str">
        <f>IF(Table2[[#This Row],[Age_Cleaned]]&lt;30,"&lt;30",
   IF(Table2[[#This Row],[Age_Cleaned]]&lt;=40,"30-40",
   IF(Table2[[#This Row],[Age_Cleaned]]&lt;=50,"40-50","50+")))</f>
        <v>50+</v>
      </c>
      <c r="AF1392" s="2">
        <f>Table2[[#This Row],[MntWines]]+Table2[[#This Row],[MntFruits]]+Table2[[#This Row],[MntMeatProducts]]+Table2[[#This Row],[MntFishProducts]]+Table2[[#This Row],[MntSweetProducts]]+Table2[[#This Row],[MntGoldProds]]</f>
        <v>1327</v>
      </c>
      <c r="AG1392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39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392" s="2">
        <f>IF(Table2[[#This Row],[Marital_Cleaned]]="In Relationship",2,1) + Table2[[#This Row],[Kidhome]] + Table2[[#This Row],[Teenhome]]</f>
        <v>3</v>
      </c>
      <c r="AJ139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392" s="2">
        <f>IF(OR(Table2[[#This Row],[ Income ]]="",Table2[[#This Row],[ Income ]]&gt;200000),ROUND(MEDIAN(Table2[[ Income ]]),0),Table2[[#This Row],[ Income ]])</f>
        <v>71107</v>
      </c>
      <c r="AL1392" s="2" t="str">
        <f>IF(Table2[[#This Row],[Income_Cleaned]]&lt;35000,"Low",
   IF(Table2[[#This Row],[Income_Cleaned]]&lt;=70000,"Medium","High"))</f>
        <v>High</v>
      </c>
    </row>
    <row r="1393" spans="1:38" x14ac:dyDescent="0.35">
      <c r="A1393">
        <v>4093</v>
      </c>
      <c r="B1393">
        <v>1975</v>
      </c>
      <c r="C1393" t="s">
        <v>43</v>
      </c>
      <c r="D1393" t="s">
        <v>37</v>
      </c>
      <c r="E1393">
        <v>53253</v>
      </c>
      <c r="F1393">
        <v>1</v>
      </c>
      <c r="G1393">
        <v>1</v>
      </c>
      <c r="H1393" s="1">
        <v>41316</v>
      </c>
      <c r="I1393">
        <v>61</v>
      </c>
      <c r="J1393">
        <v>216</v>
      </c>
      <c r="K1393">
        <v>9</v>
      </c>
      <c r="L1393">
        <v>57</v>
      </c>
      <c r="M1393">
        <v>20</v>
      </c>
      <c r="N1393">
        <v>9</v>
      </c>
      <c r="O1393">
        <v>125</v>
      </c>
      <c r="P1393">
        <v>7</v>
      </c>
      <c r="Q1393">
        <v>4</v>
      </c>
      <c r="R1393">
        <v>3</v>
      </c>
      <c r="S1393">
        <v>5</v>
      </c>
      <c r="T1393">
        <v>5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 t="s">
        <v>34</v>
      </c>
      <c r="AC1393">
        <f>2014 - Table2[[#This Row],[Year_Birth]]</f>
        <v>39</v>
      </c>
      <c r="AD1393">
        <f>IF(Table2[[#This Row],[Age]]&gt;100, "100", Table2[[#This Row],[Age]])</f>
        <v>39</v>
      </c>
      <c r="AE1393" t="str">
        <f>IF(Table2[[#This Row],[Age_Cleaned]]&lt;30,"&lt;30",
   IF(Table2[[#This Row],[Age_Cleaned]]&lt;=40,"30-40",
   IF(Table2[[#This Row],[Age_Cleaned]]&lt;=50,"40-50","50+")))</f>
        <v>30-40</v>
      </c>
      <c r="AF1393" s="2">
        <f>Table2[[#This Row],[MntWines]]+Table2[[#This Row],[MntFruits]]+Table2[[#This Row],[MntMeatProducts]]+Table2[[#This Row],[MntFishProducts]]+Table2[[#This Row],[MntSweetProducts]]+Table2[[#This Row],[MntGoldProds]]</f>
        <v>436</v>
      </c>
      <c r="AG1393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39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393" s="2">
        <f>IF(Table2[[#This Row],[Marital_Cleaned]]="In Relationship",2,1) + Table2[[#This Row],[Kidhome]] + Table2[[#This Row],[Teenhome]]</f>
        <v>4</v>
      </c>
      <c r="AJ139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393" s="2">
        <f>IF(OR(Table2[[#This Row],[ Income ]]="",Table2[[#This Row],[ Income ]]&gt;200000),ROUND(MEDIAN(Table2[[ Income ]]),0),Table2[[#This Row],[ Income ]])</f>
        <v>53253</v>
      </c>
      <c r="AL1393" s="2" t="str">
        <f>IF(Table2[[#This Row],[Income_Cleaned]]&lt;35000,"Low",
   IF(Table2[[#This Row],[Income_Cleaned]]&lt;=70000,"Medium","High"))</f>
        <v>Medium</v>
      </c>
    </row>
    <row r="1394" spans="1:38" x14ac:dyDescent="0.35">
      <c r="A1394">
        <v>8624</v>
      </c>
      <c r="B1394">
        <v>1958</v>
      </c>
      <c r="C1394" t="s">
        <v>30</v>
      </c>
      <c r="D1394" t="s">
        <v>35</v>
      </c>
      <c r="E1394">
        <v>81320</v>
      </c>
      <c r="F1394">
        <v>0</v>
      </c>
      <c r="G1394">
        <v>0</v>
      </c>
      <c r="H1394" s="1">
        <v>41311</v>
      </c>
      <c r="I1394">
        <v>61</v>
      </c>
      <c r="J1394">
        <v>183</v>
      </c>
      <c r="K1394">
        <v>33</v>
      </c>
      <c r="L1394">
        <v>493</v>
      </c>
      <c r="M1394">
        <v>59</v>
      </c>
      <c r="N1394">
        <v>103</v>
      </c>
      <c r="O1394">
        <v>57</v>
      </c>
      <c r="P1394">
        <v>1</v>
      </c>
      <c r="Q1394">
        <v>4</v>
      </c>
      <c r="R1394">
        <v>3</v>
      </c>
      <c r="S1394">
        <v>10</v>
      </c>
      <c r="T1394">
        <v>2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 t="s">
        <v>45</v>
      </c>
      <c r="AC1394">
        <f>2014 - Table2[[#This Row],[Year_Birth]]</f>
        <v>56</v>
      </c>
      <c r="AD1394">
        <f>IF(Table2[[#This Row],[Age]]&gt;100, "100", Table2[[#This Row],[Age]])</f>
        <v>56</v>
      </c>
      <c r="AE1394" t="str">
        <f>IF(Table2[[#This Row],[Age_Cleaned]]&lt;30,"&lt;30",
   IF(Table2[[#This Row],[Age_Cleaned]]&lt;=40,"30-40",
   IF(Table2[[#This Row],[Age_Cleaned]]&lt;=50,"40-50","50+")))</f>
        <v>50+</v>
      </c>
      <c r="AF1394" s="2">
        <f>Table2[[#This Row],[MntWines]]+Table2[[#This Row],[MntFruits]]+Table2[[#This Row],[MntMeatProducts]]+Table2[[#This Row],[MntFishProducts]]+Table2[[#This Row],[MntSweetProducts]]+Table2[[#This Row],[MntGoldProds]]</f>
        <v>928</v>
      </c>
      <c r="AG1394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39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394" s="2">
        <f>IF(Table2[[#This Row],[Marital_Cleaned]]="In Relationship",2,1) + Table2[[#This Row],[Kidhome]] + Table2[[#This Row],[Teenhome]]</f>
        <v>2</v>
      </c>
      <c r="AJ139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394" s="2">
        <f>IF(OR(Table2[[#This Row],[ Income ]]="",Table2[[#This Row],[ Income ]]&gt;200000),ROUND(MEDIAN(Table2[[ Income ]]),0),Table2[[#This Row],[ Income ]])</f>
        <v>81320</v>
      </c>
      <c r="AL1394" s="2" t="str">
        <f>IF(Table2[[#This Row],[Income_Cleaned]]&lt;35000,"Low",
   IF(Table2[[#This Row],[Income_Cleaned]]&lt;=70000,"Medium","High"))</f>
        <v>High</v>
      </c>
    </row>
    <row r="1395" spans="1:38" x14ac:dyDescent="0.35">
      <c r="A1395">
        <v>2802</v>
      </c>
      <c r="B1395">
        <v>1992</v>
      </c>
      <c r="C1395" t="s">
        <v>40</v>
      </c>
      <c r="D1395" t="s">
        <v>35</v>
      </c>
      <c r="E1395">
        <v>87000</v>
      </c>
      <c r="F1395">
        <v>0</v>
      </c>
      <c r="G1395">
        <v>0</v>
      </c>
      <c r="H1395" s="1">
        <v>41258</v>
      </c>
      <c r="I1395">
        <v>61</v>
      </c>
      <c r="J1395">
        <v>196</v>
      </c>
      <c r="K1395">
        <v>25</v>
      </c>
      <c r="L1395">
        <v>607</v>
      </c>
      <c r="M1395">
        <v>67</v>
      </c>
      <c r="N1395">
        <v>17</v>
      </c>
      <c r="O1395">
        <v>49</v>
      </c>
      <c r="P1395">
        <v>1</v>
      </c>
      <c r="Q1395">
        <v>4</v>
      </c>
      <c r="R1395">
        <v>6</v>
      </c>
      <c r="S1395">
        <v>7</v>
      </c>
      <c r="T1395">
        <v>2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 t="s">
        <v>38</v>
      </c>
      <c r="AC1395">
        <f>2014 - Table2[[#This Row],[Year_Birth]]</f>
        <v>22</v>
      </c>
      <c r="AD1395">
        <f>IF(Table2[[#This Row],[Age]]&gt;100, "100", Table2[[#This Row],[Age]])</f>
        <v>22</v>
      </c>
      <c r="AE1395" t="str">
        <f>IF(Table2[[#This Row],[Age_Cleaned]]&lt;30,"&lt;30",
   IF(Table2[[#This Row],[Age_Cleaned]]&lt;=40,"30-40",
   IF(Table2[[#This Row],[Age_Cleaned]]&lt;=50,"40-50","50+")))</f>
        <v>&lt;30</v>
      </c>
      <c r="AF1395" s="2">
        <f>Table2[[#This Row],[MntWines]]+Table2[[#This Row],[MntFruits]]+Table2[[#This Row],[MntMeatProducts]]+Table2[[#This Row],[MntFishProducts]]+Table2[[#This Row],[MntSweetProducts]]+Table2[[#This Row],[MntGoldProds]]</f>
        <v>961</v>
      </c>
      <c r="AG1395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39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395" s="2">
        <f>IF(Table2[[#This Row],[Marital_Cleaned]]="In Relationship",2,1) + Table2[[#This Row],[Kidhome]] + Table2[[#This Row],[Teenhome]]</f>
        <v>2</v>
      </c>
      <c r="AJ139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1395" s="2">
        <f>IF(OR(Table2[[#This Row],[ Income ]]="",Table2[[#This Row],[ Income ]]&gt;200000),ROUND(MEDIAN(Table2[[ Income ]]),0),Table2[[#This Row],[ Income ]])</f>
        <v>87000</v>
      </c>
      <c r="AL1395" s="2" t="str">
        <f>IF(Table2[[#This Row],[Income_Cleaned]]&lt;35000,"Low",
   IF(Table2[[#This Row],[Income_Cleaned]]&lt;=70000,"Medium","High"))</f>
        <v>High</v>
      </c>
    </row>
    <row r="1396" spans="1:38" x14ac:dyDescent="0.35">
      <c r="A1396">
        <v>368</v>
      </c>
      <c r="B1396">
        <v>1974</v>
      </c>
      <c r="C1396" t="s">
        <v>30</v>
      </c>
      <c r="D1396" t="s">
        <v>35</v>
      </c>
      <c r="E1396">
        <v>40049</v>
      </c>
      <c r="F1396">
        <v>0</v>
      </c>
      <c r="G1396">
        <v>1</v>
      </c>
      <c r="H1396" s="1">
        <v>41242</v>
      </c>
      <c r="I1396">
        <v>61</v>
      </c>
      <c r="J1396">
        <v>91</v>
      </c>
      <c r="K1396">
        <v>65</v>
      </c>
      <c r="L1396">
        <v>52</v>
      </c>
      <c r="M1396">
        <v>10</v>
      </c>
      <c r="N1396">
        <v>44</v>
      </c>
      <c r="O1396">
        <v>28</v>
      </c>
      <c r="P1396">
        <v>3</v>
      </c>
      <c r="Q1396">
        <v>3</v>
      </c>
      <c r="R1396">
        <v>2</v>
      </c>
      <c r="S1396">
        <v>6</v>
      </c>
      <c r="T1396">
        <v>5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 t="s">
        <v>42</v>
      </c>
      <c r="AC1396">
        <f>2014 - Table2[[#This Row],[Year_Birth]]</f>
        <v>40</v>
      </c>
      <c r="AD1396">
        <f>IF(Table2[[#This Row],[Age]]&gt;100, "100", Table2[[#This Row],[Age]])</f>
        <v>40</v>
      </c>
      <c r="AE1396" t="str">
        <f>IF(Table2[[#This Row],[Age_Cleaned]]&lt;30,"&lt;30",
   IF(Table2[[#This Row],[Age_Cleaned]]&lt;=40,"30-40",
   IF(Table2[[#This Row],[Age_Cleaned]]&lt;=50,"40-50","50+")))</f>
        <v>30-40</v>
      </c>
      <c r="AF1396" s="2">
        <f>Table2[[#This Row],[MntWines]]+Table2[[#This Row],[MntFruits]]+Table2[[#This Row],[MntMeatProducts]]+Table2[[#This Row],[MntFishProducts]]+Table2[[#This Row],[MntSweetProducts]]+Table2[[#This Row],[MntGoldProds]]</f>
        <v>290</v>
      </c>
      <c r="AG1396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39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396" s="2">
        <f>IF(Table2[[#This Row],[Marital_Cleaned]]="In Relationship",2,1) + Table2[[#This Row],[Kidhome]] + Table2[[#This Row],[Teenhome]]</f>
        <v>3</v>
      </c>
      <c r="AJ139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396" s="2">
        <f>IF(OR(Table2[[#This Row],[ Income ]]="",Table2[[#This Row],[ Income ]]&gt;200000),ROUND(MEDIAN(Table2[[ Income ]]),0),Table2[[#This Row],[ Income ]])</f>
        <v>40049</v>
      </c>
      <c r="AL1396" s="2" t="str">
        <f>IF(Table2[[#This Row],[Income_Cleaned]]&lt;35000,"Low",
   IF(Table2[[#This Row],[Income_Cleaned]]&lt;=70000,"Medium","High"))</f>
        <v>Medium</v>
      </c>
    </row>
    <row r="1397" spans="1:38" x14ac:dyDescent="0.35">
      <c r="A1397">
        <v>3599</v>
      </c>
      <c r="B1397">
        <v>1970</v>
      </c>
      <c r="C1397" t="s">
        <v>30</v>
      </c>
      <c r="D1397" t="s">
        <v>35</v>
      </c>
      <c r="E1397">
        <v>63684</v>
      </c>
      <c r="F1397">
        <v>0</v>
      </c>
      <c r="G1397">
        <v>1</v>
      </c>
      <c r="H1397" s="1">
        <v>41239</v>
      </c>
      <c r="I1397">
        <v>61</v>
      </c>
      <c r="J1397">
        <v>575</v>
      </c>
      <c r="K1397">
        <v>80</v>
      </c>
      <c r="L1397">
        <v>428</v>
      </c>
      <c r="M1397">
        <v>208</v>
      </c>
      <c r="N1397">
        <v>93</v>
      </c>
      <c r="O1397">
        <v>80</v>
      </c>
      <c r="P1397">
        <v>3</v>
      </c>
      <c r="Q1397">
        <v>8</v>
      </c>
      <c r="R1397">
        <v>4</v>
      </c>
      <c r="S1397">
        <v>8</v>
      </c>
      <c r="T1397">
        <v>5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 t="s">
        <v>32</v>
      </c>
      <c r="AC1397">
        <f>2014 - Table2[[#This Row],[Year_Birth]]</f>
        <v>44</v>
      </c>
      <c r="AD1397">
        <f>IF(Table2[[#This Row],[Age]]&gt;100, "100", Table2[[#This Row],[Age]])</f>
        <v>44</v>
      </c>
      <c r="AE1397" t="str">
        <f>IF(Table2[[#This Row],[Age_Cleaned]]&lt;30,"&lt;30",
   IF(Table2[[#This Row],[Age_Cleaned]]&lt;=40,"30-40",
   IF(Table2[[#This Row],[Age_Cleaned]]&lt;=50,"40-50","50+")))</f>
        <v>40-50</v>
      </c>
      <c r="AF1397" s="2">
        <f>Table2[[#This Row],[MntWines]]+Table2[[#This Row],[MntFruits]]+Table2[[#This Row],[MntMeatProducts]]+Table2[[#This Row],[MntFishProducts]]+Table2[[#This Row],[MntSweetProducts]]+Table2[[#This Row],[MntGoldProds]]</f>
        <v>1464</v>
      </c>
      <c r="AG1397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39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397" s="2">
        <f>IF(Table2[[#This Row],[Marital_Cleaned]]="In Relationship",2,1) + Table2[[#This Row],[Kidhome]] + Table2[[#This Row],[Teenhome]]</f>
        <v>3</v>
      </c>
      <c r="AJ139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397" s="2">
        <f>IF(OR(Table2[[#This Row],[ Income ]]="",Table2[[#This Row],[ Income ]]&gt;200000),ROUND(MEDIAN(Table2[[ Income ]]),0),Table2[[#This Row],[ Income ]])</f>
        <v>63684</v>
      </c>
      <c r="AL1397" s="2" t="str">
        <f>IF(Table2[[#This Row],[Income_Cleaned]]&lt;35000,"Low",
   IF(Table2[[#This Row],[Income_Cleaned]]&lt;=70000,"Medium","High"))</f>
        <v>Medium</v>
      </c>
    </row>
    <row r="1398" spans="1:38" x14ac:dyDescent="0.35">
      <c r="A1398">
        <v>3389</v>
      </c>
      <c r="B1398">
        <v>1970</v>
      </c>
      <c r="C1398" t="s">
        <v>30</v>
      </c>
      <c r="D1398" t="s">
        <v>35</v>
      </c>
      <c r="E1398">
        <v>69016</v>
      </c>
      <c r="F1398">
        <v>0</v>
      </c>
      <c r="G1398">
        <v>1</v>
      </c>
      <c r="H1398" s="1">
        <v>41235</v>
      </c>
      <c r="I1398">
        <v>61</v>
      </c>
      <c r="J1398">
        <v>726</v>
      </c>
      <c r="K1398">
        <v>53</v>
      </c>
      <c r="L1398">
        <v>363</v>
      </c>
      <c r="M1398">
        <v>123</v>
      </c>
      <c r="N1398">
        <v>107</v>
      </c>
      <c r="O1398">
        <v>161</v>
      </c>
      <c r="P1398">
        <v>4</v>
      </c>
      <c r="Q1398">
        <v>8</v>
      </c>
      <c r="R1398">
        <v>9</v>
      </c>
      <c r="S1398">
        <v>13</v>
      </c>
      <c r="T1398">
        <v>5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 t="s">
        <v>32</v>
      </c>
      <c r="AC1398">
        <f>2014 - Table2[[#This Row],[Year_Birth]]</f>
        <v>44</v>
      </c>
      <c r="AD1398">
        <f>IF(Table2[[#This Row],[Age]]&gt;100, "100", Table2[[#This Row],[Age]])</f>
        <v>44</v>
      </c>
      <c r="AE1398" t="str">
        <f>IF(Table2[[#This Row],[Age_Cleaned]]&lt;30,"&lt;30",
   IF(Table2[[#This Row],[Age_Cleaned]]&lt;=40,"30-40",
   IF(Table2[[#This Row],[Age_Cleaned]]&lt;=50,"40-50","50+")))</f>
        <v>40-50</v>
      </c>
      <c r="AF1398" s="2">
        <f>Table2[[#This Row],[MntWines]]+Table2[[#This Row],[MntFruits]]+Table2[[#This Row],[MntMeatProducts]]+Table2[[#This Row],[MntFishProducts]]+Table2[[#This Row],[MntSweetProducts]]+Table2[[#This Row],[MntGoldProds]]</f>
        <v>1533</v>
      </c>
      <c r="AG1398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39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398" s="2">
        <f>IF(Table2[[#This Row],[Marital_Cleaned]]="In Relationship",2,1) + Table2[[#This Row],[Kidhome]] + Table2[[#This Row],[Teenhome]]</f>
        <v>3</v>
      </c>
      <c r="AJ139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398" s="2">
        <f>IF(OR(Table2[[#This Row],[ Income ]]="",Table2[[#This Row],[ Income ]]&gt;200000),ROUND(MEDIAN(Table2[[ Income ]]),0),Table2[[#This Row],[ Income ]])</f>
        <v>69016</v>
      </c>
      <c r="AL1398" s="2" t="str">
        <f>IF(Table2[[#This Row],[Income_Cleaned]]&lt;35000,"Low",
   IF(Table2[[#This Row],[Income_Cleaned]]&lt;=70000,"Medium","High"))</f>
        <v>Medium</v>
      </c>
    </row>
    <row r="1399" spans="1:38" x14ac:dyDescent="0.35">
      <c r="A1399">
        <v>10710</v>
      </c>
      <c r="B1399">
        <v>1979</v>
      </c>
      <c r="C1399" t="s">
        <v>30</v>
      </c>
      <c r="D1399" t="s">
        <v>35</v>
      </c>
      <c r="E1399">
        <v>7500</v>
      </c>
      <c r="F1399">
        <v>0</v>
      </c>
      <c r="G1399">
        <v>1</v>
      </c>
      <c r="H1399" s="1">
        <v>41150</v>
      </c>
      <c r="I1399">
        <v>61</v>
      </c>
      <c r="J1399">
        <v>5</v>
      </c>
      <c r="K1399">
        <v>2</v>
      </c>
      <c r="L1399">
        <v>3</v>
      </c>
      <c r="M1399">
        <v>3</v>
      </c>
      <c r="N1399">
        <v>0</v>
      </c>
      <c r="O1399">
        <v>5</v>
      </c>
      <c r="P1399">
        <v>1</v>
      </c>
      <c r="Q1399">
        <v>1</v>
      </c>
      <c r="R1399">
        <v>0</v>
      </c>
      <c r="S1399">
        <v>2</v>
      </c>
      <c r="T1399">
        <v>8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 t="s">
        <v>32</v>
      </c>
      <c r="AC1399">
        <f>2014 - Table2[[#This Row],[Year_Birth]]</f>
        <v>35</v>
      </c>
      <c r="AD1399">
        <f>IF(Table2[[#This Row],[Age]]&gt;100, "100", Table2[[#This Row],[Age]])</f>
        <v>35</v>
      </c>
      <c r="AE1399" t="str">
        <f>IF(Table2[[#This Row],[Age_Cleaned]]&lt;30,"&lt;30",
   IF(Table2[[#This Row],[Age_Cleaned]]&lt;=40,"30-40",
   IF(Table2[[#This Row],[Age_Cleaned]]&lt;=50,"40-50","50+")))</f>
        <v>30-40</v>
      </c>
      <c r="AF1399" s="2">
        <f>Table2[[#This Row],[MntWines]]+Table2[[#This Row],[MntFruits]]+Table2[[#This Row],[MntMeatProducts]]+Table2[[#This Row],[MntFishProducts]]+Table2[[#This Row],[MntSweetProducts]]+Table2[[#This Row],[MntGoldProds]]</f>
        <v>18</v>
      </c>
      <c r="AG1399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39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399" s="2">
        <f>IF(Table2[[#This Row],[Marital_Cleaned]]="In Relationship",2,1) + Table2[[#This Row],[Kidhome]] + Table2[[#This Row],[Teenhome]]</f>
        <v>3</v>
      </c>
      <c r="AJ139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399" s="2">
        <f>IF(OR(Table2[[#This Row],[ Income ]]="",Table2[[#This Row],[ Income ]]&gt;200000),ROUND(MEDIAN(Table2[[ Income ]]),0),Table2[[#This Row],[ Income ]])</f>
        <v>7500</v>
      </c>
      <c r="AL1399" s="2" t="str">
        <f>IF(Table2[[#This Row],[Income_Cleaned]]&lt;35000,"Low",
   IF(Table2[[#This Row],[Income_Cleaned]]&lt;=70000,"Medium","High"))</f>
        <v>Low</v>
      </c>
    </row>
    <row r="1400" spans="1:38" x14ac:dyDescent="0.35">
      <c r="A1400">
        <v>7118</v>
      </c>
      <c r="B1400">
        <v>1957</v>
      </c>
      <c r="C1400" t="s">
        <v>30</v>
      </c>
      <c r="D1400" t="s">
        <v>35</v>
      </c>
      <c r="E1400">
        <v>73803</v>
      </c>
      <c r="F1400">
        <v>0</v>
      </c>
      <c r="G1400">
        <v>1</v>
      </c>
      <c r="H1400" s="1">
        <v>41122</v>
      </c>
      <c r="I1400">
        <v>61</v>
      </c>
      <c r="J1400">
        <v>833</v>
      </c>
      <c r="K1400">
        <v>80</v>
      </c>
      <c r="L1400">
        <v>363</v>
      </c>
      <c r="M1400">
        <v>52</v>
      </c>
      <c r="N1400">
        <v>26</v>
      </c>
      <c r="O1400">
        <v>174</v>
      </c>
      <c r="P1400">
        <v>2</v>
      </c>
      <c r="Q1400">
        <v>9</v>
      </c>
      <c r="R1400">
        <v>5</v>
      </c>
      <c r="S1400">
        <v>6</v>
      </c>
      <c r="T1400">
        <v>6</v>
      </c>
      <c r="U1400">
        <v>1</v>
      </c>
      <c r="V1400">
        <v>0</v>
      </c>
      <c r="W1400">
        <v>0</v>
      </c>
      <c r="X1400">
        <v>0</v>
      </c>
      <c r="Y1400">
        <v>0</v>
      </c>
      <c r="Z1400">
        <v>1</v>
      </c>
      <c r="AA1400">
        <v>0</v>
      </c>
      <c r="AB1400" t="s">
        <v>34</v>
      </c>
      <c r="AC1400">
        <f>2014 - Table2[[#This Row],[Year_Birth]]</f>
        <v>57</v>
      </c>
      <c r="AD1400">
        <f>IF(Table2[[#This Row],[Age]]&gt;100, "100", Table2[[#This Row],[Age]])</f>
        <v>57</v>
      </c>
      <c r="AE1400" t="str">
        <f>IF(Table2[[#This Row],[Age_Cleaned]]&lt;30,"&lt;30",
   IF(Table2[[#This Row],[Age_Cleaned]]&lt;=40,"30-40",
   IF(Table2[[#This Row],[Age_Cleaned]]&lt;=50,"40-50","50+")))</f>
        <v>50+</v>
      </c>
      <c r="AF1400" s="2">
        <f>Table2[[#This Row],[MntWines]]+Table2[[#This Row],[MntFruits]]+Table2[[#This Row],[MntMeatProducts]]+Table2[[#This Row],[MntFishProducts]]+Table2[[#This Row],[MntSweetProducts]]+Table2[[#This Row],[MntGoldProds]]</f>
        <v>1528</v>
      </c>
      <c r="AG1400" s="2">
        <f>Table2[[#This Row],[AcceptedCmp1]] + Table2[[#This Row],[AcceptedCmp2]] + Table2[[#This Row],[AcceptedCmp3]] + Table2[[#This Row],[AcceptedCmp4]] + Table2[[#This Row],[AcceptedCmp5]] + Table2[[#This Row],[Response]]</f>
        <v>2</v>
      </c>
      <c r="AH140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400" s="2">
        <f>IF(Table2[[#This Row],[Marital_Cleaned]]="In Relationship",2,1) + Table2[[#This Row],[Kidhome]] + Table2[[#This Row],[Teenhome]]</f>
        <v>3</v>
      </c>
      <c r="AJ140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400" s="2">
        <f>IF(OR(Table2[[#This Row],[ Income ]]="",Table2[[#This Row],[ Income ]]&gt;200000),ROUND(MEDIAN(Table2[[ Income ]]),0),Table2[[#This Row],[ Income ]])</f>
        <v>73803</v>
      </c>
      <c r="AL1400" s="2" t="str">
        <f>IF(Table2[[#This Row],[Income_Cleaned]]&lt;35000,"Low",
   IF(Table2[[#This Row],[Income_Cleaned]]&lt;=70000,"Medium","High"))</f>
        <v>High</v>
      </c>
    </row>
    <row r="1401" spans="1:38" x14ac:dyDescent="0.35">
      <c r="A1401">
        <v>4937</v>
      </c>
      <c r="B1401">
        <v>1973</v>
      </c>
      <c r="C1401" t="s">
        <v>40</v>
      </c>
      <c r="D1401" t="s">
        <v>35</v>
      </c>
      <c r="E1401">
        <v>46094</v>
      </c>
      <c r="F1401">
        <v>1</v>
      </c>
      <c r="G1401">
        <v>1</v>
      </c>
      <c r="H1401" s="1">
        <v>41800</v>
      </c>
      <c r="I1401">
        <v>62</v>
      </c>
      <c r="J1401">
        <v>12</v>
      </c>
      <c r="K1401">
        <v>2</v>
      </c>
      <c r="L1401">
        <v>20</v>
      </c>
      <c r="M1401">
        <v>3</v>
      </c>
      <c r="N1401">
        <v>2</v>
      </c>
      <c r="O1401">
        <v>5</v>
      </c>
      <c r="P1401">
        <v>1</v>
      </c>
      <c r="Q1401">
        <v>1</v>
      </c>
      <c r="R1401">
        <v>0</v>
      </c>
      <c r="S1401">
        <v>3</v>
      </c>
      <c r="T1401">
        <v>7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 t="s">
        <v>32</v>
      </c>
      <c r="AC1401">
        <f>2014 - Table2[[#This Row],[Year_Birth]]</f>
        <v>41</v>
      </c>
      <c r="AD1401">
        <f>IF(Table2[[#This Row],[Age]]&gt;100, "100", Table2[[#This Row],[Age]])</f>
        <v>41</v>
      </c>
      <c r="AE1401" t="str">
        <f>IF(Table2[[#This Row],[Age_Cleaned]]&lt;30,"&lt;30",
   IF(Table2[[#This Row],[Age_Cleaned]]&lt;=40,"30-40",
   IF(Table2[[#This Row],[Age_Cleaned]]&lt;=50,"40-50","50+")))</f>
        <v>40-50</v>
      </c>
      <c r="AF1401" s="2">
        <f>Table2[[#This Row],[MntWines]]+Table2[[#This Row],[MntFruits]]+Table2[[#This Row],[MntMeatProducts]]+Table2[[#This Row],[MntFishProducts]]+Table2[[#This Row],[MntSweetProducts]]+Table2[[#This Row],[MntGoldProds]]</f>
        <v>44</v>
      </c>
      <c r="AG1401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40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401" s="2">
        <f>IF(Table2[[#This Row],[Marital_Cleaned]]="In Relationship",2,1) + Table2[[#This Row],[Kidhome]] + Table2[[#This Row],[Teenhome]]</f>
        <v>4</v>
      </c>
      <c r="AJ140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1401" s="2">
        <f>IF(OR(Table2[[#This Row],[ Income ]]="",Table2[[#This Row],[ Income ]]&gt;200000),ROUND(MEDIAN(Table2[[ Income ]]),0),Table2[[#This Row],[ Income ]])</f>
        <v>46094</v>
      </c>
      <c r="AL1401" s="2" t="str">
        <f>IF(Table2[[#This Row],[Income_Cleaned]]&lt;35000,"Low",
   IF(Table2[[#This Row],[Income_Cleaned]]&lt;=70000,"Medium","High"))</f>
        <v>Medium</v>
      </c>
    </row>
    <row r="1402" spans="1:38" x14ac:dyDescent="0.35">
      <c r="A1402">
        <v>1127</v>
      </c>
      <c r="B1402">
        <v>1973</v>
      </c>
      <c r="C1402" t="s">
        <v>39</v>
      </c>
      <c r="D1402" t="s">
        <v>35</v>
      </c>
      <c r="E1402">
        <v>85844</v>
      </c>
      <c r="F1402">
        <v>0</v>
      </c>
      <c r="G1402">
        <v>0</v>
      </c>
      <c r="H1402" s="1">
        <v>41788</v>
      </c>
      <c r="I1402">
        <v>62</v>
      </c>
      <c r="J1402">
        <v>938</v>
      </c>
      <c r="K1402">
        <v>19</v>
      </c>
      <c r="L1402">
        <v>843</v>
      </c>
      <c r="M1402">
        <v>25</v>
      </c>
      <c r="N1402">
        <v>95</v>
      </c>
      <c r="O1402">
        <v>38</v>
      </c>
      <c r="P1402">
        <v>1</v>
      </c>
      <c r="Q1402">
        <v>6</v>
      </c>
      <c r="R1402">
        <v>6</v>
      </c>
      <c r="S1402">
        <v>7</v>
      </c>
      <c r="T1402">
        <v>2</v>
      </c>
      <c r="U1402">
        <v>0</v>
      </c>
      <c r="V1402">
        <v>0</v>
      </c>
      <c r="W1402">
        <v>1</v>
      </c>
      <c r="X1402">
        <v>0</v>
      </c>
      <c r="Y1402">
        <v>0</v>
      </c>
      <c r="Z1402">
        <v>0</v>
      </c>
      <c r="AA1402">
        <v>0</v>
      </c>
      <c r="AB1402" t="s">
        <v>32</v>
      </c>
      <c r="AC1402">
        <f>2014 - Table2[[#This Row],[Year_Birth]]</f>
        <v>41</v>
      </c>
      <c r="AD1402">
        <f>IF(Table2[[#This Row],[Age]]&gt;100, "100", Table2[[#This Row],[Age]])</f>
        <v>41</v>
      </c>
      <c r="AE1402" t="str">
        <f>IF(Table2[[#This Row],[Age_Cleaned]]&lt;30,"&lt;30",
   IF(Table2[[#This Row],[Age_Cleaned]]&lt;=40,"30-40",
   IF(Table2[[#This Row],[Age_Cleaned]]&lt;=50,"40-50","50+")))</f>
        <v>40-50</v>
      </c>
      <c r="AF1402" s="2">
        <f>Table2[[#This Row],[MntWines]]+Table2[[#This Row],[MntFruits]]+Table2[[#This Row],[MntMeatProducts]]+Table2[[#This Row],[MntFishProducts]]+Table2[[#This Row],[MntSweetProducts]]+Table2[[#This Row],[MntGoldProds]]</f>
        <v>1958</v>
      </c>
      <c r="AG1402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140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402" s="2">
        <f>IF(Table2[[#This Row],[Marital_Cleaned]]="In Relationship",2,1) + Table2[[#This Row],[Kidhome]] + Table2[[#This Row],[Teenhome]]</f>
        <v>2</v>
      </c>
      <c r="AJ140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402" s="2">
        <f>IF(OR(Table2[[#This Row],[ Income ]]="",Table2[[#This Row],[ Income ]]&gt;200000),ROUND(MEDIAN(Table2[[ Income ]]),0),Table2[[#This Row],[ Income ]])</f>
        <v>85844</v>
      </c>
      <c r="AL1402" s="2" t="str">
        <f>IF(Table2[[#This Row],[Income_Cleaned]]&lt;35000,"Low",
   IF(Table2[[#This Row],[Income_Cleaned]]&lt;=70000,"Medium","High"))</f>
        <v>High</v>
      </c>
    </row>
    <row r="1403" spans="1:38" x14ac:dyDescent="0.35">
      <c r="A1403">
        <v>833</v>
      </c>
      <c r="B1403">
        <v>1955</v>
      </c>
      <c r="C1403" t="s">
        <v>43</v>
      </c>
      <c r="D1403" t="s">
        <v>35</v>
      </c>
      <c r="E1403">
        <v>38452</v>
      </c>
      <c r="F1403">
        <v>1</v>
      </c>
      <c r="G1403">
        <v>1</v>
      </c>
      <c r="H1403" s="1">
        <v>41728</v>
      </c>
      <c r="I1403">
        <v>62</v>
      </c>
      <c r="J1403">
        <v>56</v>
      </c>
      <c r="K1403">
        <v>0</v>
      </c>
      <c r="L1403">
        <v>14</v>
      </c>
      <c r="M1403">
        <v>0</v>
      </c>
      <c r="N1403">
        <v>0</v>
      </c>
      <c r="O1403">
        <v>2</v>
      </c>
      <c r="P1403">
        <v>3</v>
      </c>
      <c r="Q1403">
        <v>3</v>
      </c>
      <c r="R1403">
        <v>0</v>
      </c>
      <c r="S1403">
        <v>3</v>
      </c>
      <c r="T1403">
        <v>7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 t="s">
        <v>32</v>
      </c>
      <c r="AC1403">
        <f>2014 - Table2[[#This Row],[Year_Birth]]</f>
        <v>59</v>
      </c>
      <c r="AD1403">
        <f>IF(Table2[[#This Row],[Age]]&gt;100, "100", Table2[[#This Row],[Age]])</f>
        <v>59</v>
      </c>
      <c r="AE1403" t="str">
        <f>IF(Table2[[#This Row],[Age_Cleaned]]&lt;30,"&lt;30",
   IF(Table2[[#This Row],[Age_Cleaned]]&lt;=40,"30-40",
   IF(Table2[[#This Row],[Age_Cleaned]]&lt;=50,"40-50","50+")))</f>
        <v>50+</v>
      </c>
      <c r="AF1403" s="2">
        <f>Table2[[#This Row],[MntWines]]+Table2[[#This Row],[MntFruits]]+Table2[[#This Row],[MntMeatProducts]]+Table2[[#This Row],[MntFishProducts]]+Table2[[#This Row],[MntSweetProducts]]+Table2[[#This Row],[MntGoldProds]]</f>
        <v>72</v>
      </c>
      <c r="AG1403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40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403" s="2">
        <f>IF(Table2[[#This Row],[Marital_Cleaned]]="In Relationship",2,1) + Table2[[#This Row],[Kidhome]] + Table2[[#This Row],[Teenhome]]</f>
        <v>4</v>
      </c>
      <c r="AJ140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403" s="2">
        <f>IF(OR(Table2[[#This Row],[ Income ]]="",Table2[[#This Row],[ Income ]]&gt;200000),ROUND(MEDIAN(Table2[[ Income ]]),0),Table2[[#This Row],[ Income ]])</f>
        <v>38452</v>
      </c>
      <c r="AL1403" s="2" t="str">
        <f>IF(Table2[[#This Row],[Income_Cleaned]]&lt;35000,"Low",
   IF(Table2[[#This Row],[Income_Cleaned]]&lt;=70000,"Medium","High"))</f>
        <v>Medium</v>
      </c>
    </row>
    <row r="1404" spans="1:38" x14ac:dyDescent="0.35">
      <c r="A1404">
        <v>3565</v>
      </c>
      <c r="B1404">
        <v>1955</v>
      </c>
      <c r="C1404" t="s">
        <v>43</v>
      </c>
      <c r="D1404" t="s">
        <v>35</v>
      </c>
      <c r="E1404">
        <v>38452</v>
      </c>
      <c r="F1404">
        <v>1</v>
      </c>
      <c r="G1404">
        <v>1</v>
      </c>
      <c r="H1404" s="1">
        <v>41728</v>
      </c>
      <c r="I1404">
        <v>62</v>
      </c>
      <c r="J1404">
        <v>56</v>
      </c>
      <c r="K1404">
        <v>0</v>
      </c>
      <c r="L1404">
        <v>14</v>
      </c>
      <c r="M1404">
        <v>0</v>
      </c>
      <c r="N1404">
        <v>0</v>
      </c>
      <c r="O1404">
        <v>2</v>
      </c>
      <c r="P1404">
        <v>3</v>
      </c>
      <c r="Q1404">
        <v>3</v>
      </c>
      <c r="R1404">
        <v>0</v>
      </c>
      <c r="S1404">
        <v>3</v>
      </c>
      <c r="T1404">
        <v>7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 t="s">
        <v>32</v>
      </c>
      <c r="AC1404">
        <f>2014 - Table2[[#This Row],[Year_Birth]]</f>
        <v>59</v>
      </c>
      <c r="AD1404">
        <f>IF(Table2[[#This Row],[Age]]&gt;100, "100", Table2[[#This Row],[Age]])</f>
        <v>59</v>
      </c>
      <c r="AE1404" t="str">
        <f>IF(Table2[[#This Row],[Age_Cleaned]]&lt;30,"&lt;30",
   IF(Table2[[#This Row],[Age_Cleaned]]&lt;=40,"30-40",
   IF(Table2[[#This Row],[Age_Cleaned]]&lt;=50,"40-50","50+")))</f>
        <v>50+</v>
      </c>
      <c r="AF1404" s="2">
        <f>Table2[[#This Row],[MntWines]]+Table2[[#This Row],[MntFruits]]+Table2[[#This Row],[MntMeatProducts]]+Table2[[#This Row],[MntFishProducts]]+Table2[[#This Row],[MntSweetProducts]]+Table2[[#This Row],[MntGoldProds]]</f>
        <v>72</v>
      </c>
      <c r="AG1404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40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404" s="2">
        <f>IF(Table2[[#This Row],[Marital_Cleaned]]="In Relationship",2,1) + Table2[[#This Row],[Kidhome]] + Table2[[#This Row],[Teenhome]]</f>
        <v>4</v>
      </c>
      <c r="AJ140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404" s="2">
        <f>IF(OR(Table2[[#This Row],[ Income ]]="",Table2[[#This Row],[ Income ]]&gt;200000),ROUND(MEDIAN(Table2[[ Income ]]),0),Table2[[#This Row],[ Income ]])</f>
        <v>38452</v>
      </c>
      <c r="AL1404" s="2" t="str">
        <f>IF(Table2[[#This Row],[Income_Cleaned]]&lt;35000,"Low",
   IF(Table2[[#This Row],[Income_Cleaned]]&lt;=70000,"Medium","High"))</f>
        <v>Medium</v>
      </c>
    </row>
    <row r="1405" spans="1:38" x14ac:dyDescent="0.35">
      <c r="A1405">
        <v>6086</v>
      </c>
      <c r="B1405">
        <v>1955</v>
      </c>
      <c r="C1405" t="s">
        <v>30</v>
      </c>
      <c r="D1405" t="s">
        <v>35</v>
      </c>
      <c r="E1405">
        <v>80395</v>
      </c>
      <c r="F1405">
        <v>0</v>
      </c>
      <c r="G1405">
        <v>0</v>
      </c>
      <c r="H1405" s="1">
        <v>41601</v>
      </c>
      <c r="I1405">
        <v>62</v>
      </c>
      <c r="J1405">
        <v>445</v>
      </c>
      <c r="K1405">
        <v>25</v>
      </c>
      <c r="L1405">
        <v>706</v>
      </c>
      <c r="M1405">
        <v>80</v>
      </c>
      <c r="N1405">
        <v>76</v>
      </c>
      <c r="O1405">
        <v>48</v>
      </c>
      <c r="P1405">
        <v>1</v>
      </c>
      <c r="Q1405">
        <v>6</v>
      </c>
      <c r="R1405">
        <v>5</v>
      </c>
      <c r="S1405">
        <v>12</v>
      </c>
      <c r="T1405">
        <v>2</v>
      </c>
      <c r="U1405">
        <v>0</v>
      </c>
      <c r="V1405">
        <v>0</v>
      </c>
      <c r="W1405">
        <v>0</v>
      </c>
      <c r="X1405">
        <v>1</v>
      </c>
      <c r="Y1405">
        <v>0</v>
      </c>
      <c r="Z1405">
        <v>0</v>
      </c>
      <c r="AA1405">
        <v>0</v>
      </c>
      <c r="AB1405" t="s">
        <v>38</v>
      </c>
      <c r="AC1405">
        <f>2014 - Table2[[#This Row],[Year_Birth]]</f>
        <v>59</v>
      </c>
      <c r="AD1405">
        <f>IF(Table2[[#This Row],[Age]]&gt;100, "100", Table2[[#This Row],[Age]])</f>
        <v>59</v>
      </c>
      <c r="AE1405" t="str">
        <f>IF(Table2[[#This Row],[Age_Cleaned]]&lt;30,"&lt;30",
   IF(Table2[[#This Row],[Age_Cleaned]]&lt;=40,"30-40",
   IF(Table2[[#This Row],[Age_Cleaned]]&lt;=50,"40-50","50+")))</f>
        <v>50+</v>
      </c>
      <c r="AF1405" s="2">
        <f>Table2[[#This Row],[MntWines]]+Table2[[#This Row],[MntFruits]]+Table2[[#This Row],[MntMeatProducts]]+Table2[[#This Row],[MntFishProducts]]+Table2[[#This Row],[MntSweetProducts]]+Table2[[#This Row],[MntGoldProds]]</f>
        <v>1380</v>
      </c>
      <c r="AG1405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140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405" s="2">
        <f>IF(Table2[[#This Row],[Marital_Cleaned]]="In Relationship",2,1) + Table2[[#This Row],[Kidhome]] + Table2[[#This Row],[Teenhome]]</f>
        <v>2</v>
      </c>
      <c r="AJ140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405" s="2">
        <f>IF(OR(Table2[[#This Row],[ Income ]]="",Table2[[#This Row],[ Income ]]&gt;200000),ROUND(MEDIAN(Table2[[ Income ]]),0),Table2[[#This Row],[ Income ]])</f>
        <v>80395</v>
      </c>
      <c r="AL1405" s="2" t="str">
        <f>IF(Table2[[#This Row],[Income_Cleaned]]&lt;35000,"Low",
   IF(Table2[[#This Row],[Income_Cleaned]]&lt;=70000,"Medium","High"))</f>
        <v>High</v>
      </c>
    </row>
    <row r="1406" spans="1:38" x14ac:dyDescent="0.35">
      <c r="A1406">
        <v>1763</v>
      </c>
      <c r="B1406">
        <v>1988</v>
      </c>
      <c r="C1406" t="s">
        <v>30</v>
      </c>
      <c r="D1406" t="s">
        <v>37</v>
      </c>
      <c r="E1406">
        <v>87679</v>
      </c>
      <c r="F1406">
        <v>0</v>
      </c>
      <c r="G1406">
        <v>0</v>
      </c>
      <c r="H1406" s="1">
        <v>41482</v>
      </c>
      <c r="I1406">
        <v>62</v>
      </c>
      <c r="J1406">
        <v>1259</v>
      </c>
      <c r="K1406">
        <v>172</v>
      </c>
      <c r="L1406">
        <v>815</v>
      </c>
      <c r="M1406">
        <v>97</v>
      </c>
      <c r="N1406">
        <v>148</v>
      </c>
      <c r="O1406">
        <v>33</v>
      </c>
      <c r="P1406">
        <v>1</v>
      </c>
      <c r="Q1406">
        <v>7</v>
      </c>
      <c r="R1406">
        <v>11</v>
      </c>
      <c r="S1406">
        <v>10</v>
      </c>
      <c r="T1406">
        <v>4</v>
      </c>
      <c r="U1406">
        <v>1</v>
      </c>
      <c r="V1406">
        <v>0</v>
      </c>
      <c r="W1406">
        <v>1</v>
      </c>
      <c r="X1406">
        <v>1</v>
      </c>
      <c r="Y1406">
        <v>0</v>
      </c>
      <c r="Z1406">
        <v>1</v>
      </c>
      <c r="AA1406">
        <v>0</v>
      </c>
      <c r="AB1406" t="s">
        <v>34</v>
      </c>
      <c r="AC1406">
        <f>2014 - Table2[[#This Row],[Year_Birth]]</f>
        <v>26</v>
      </c>
      <c r="AD1406">
        <f>IF(Table2[[#This Row],[Age]]&gt;100, "100", Table2[[#This Row],[Age]])</f>
        <v>26</v>
      </c>
      <c r="AE1406" t="str">
        <f>IF(Table2[[#This Row],[Age_Cleaned]]&lt;30,"&lt;30",
   IF(Table2[[#This Row],[Age_Cleaned]]&lt;=40,"30-40",
   IF(Table2[[#This Row],[Age_Cleaned]]&lt;=50,"40-50","50+")))</f>
        <v>&lt;30</v>
      </c>
      <c r="AF1406" s="2">
        <f>Table2[[#This Row],[MntWines]]+Table2[[#This Row],[MntFruits]]+Table2[[#This Row],[MntMeatProducts]]+Table2[[#This Row],[MntFishProducts]]+Table2[[#This Row],[MntSweetProducts]]+Table2[[#This Row],[MntGoldProds]]</f>
        <v>2524</v>
      </c>
      <c r="AG1406" s="2">
        <f>Table2[[#This Row],[AcceptedCmp1]] + Table2[[#This Row],[AcceptedCmp2]] + Table2[[#This Row],[AcceptedCmp3]] + Table2[[#This Row],[AcceptedCmp4]] + Table2[[#This Row],[AcceptedCmp5]] + Table2[[#This Row],[Response]]</f>
        <v>4</v>
      </c>
      <c r="AH140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406" s="2">
        <f>IF(Table2[[#This Row],[Marital_Cleaned]]="In Relationship",2,1) + Table2[[#This Row],[Kidhome]] + Table2[[#This Row],[Teenhome]]</f>
        <v>2</v>
      </c>
      <c r="AJ140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406" s="2">
        <f>IF(OR(Table2[[#This Row],[ Income ]]="",Table2[[#This Row],[ Income ]]&gt;200000),ROUND(MEDIAN(Table2[[ Income ]]),0),Table2[[#This Row],[ Income ]])</f>
        <v>87679</v>
      </c>
      <c r="AL1406" s="2" t="str">
        <f>IF(Table2[[#This Row],[Income_Cleaned]]&lt;35000,"Low",
   IF(Table2[[#This Row],[Income_Cleaned]]&lt;=70000,"Medium","High"))</f>
        <v>High</v>
      </c>
    </row>
    <row r="1407" spans="1:38" x14ac:dyDescent="0.35">
      <c r="A1407">
        <v>4697</v>
      </c>
      <c r="B1407">
        <v>1949</v>
      </c>
      <c r="C1407" t="s">
        <v>43</v>
      </c>
      <c r="D1407" t="s">
        <v>31</v>
      </c>
      <c r="E1407">
        <v>35416</v>
      </c>
      <c r="F1407">
        <v>0</v>
      </c>
      <c r="G1407">
        <v>0</v>
      </c>
      <c r="H1407" s="1">
        <v>41438</v>
      </c>
      <c r="I1407">
        <v>62</v>
      </c>
      <c r="J1407">
        <v>248</v>
      </c>
      <c r="K1407">
        <v>3</v>
      </c>
      <c r="L1407">
        <v>81</v>
      </c>
      <c r="M1407">
        <v>4</v>
      </c>
      <c r="N1407">
        <v>3</v>
      </c>
      <c r="O1407">
        <v>51</v>
      </c>
      <c r="P1407">
        <v>3</v>
      </c>
      <c r="Q1407">
        <v>7</v>
      </c>
      <c r="R1407">
        <v>1</v>
      </c>
      <c r="S1407">
        <v>5</v>
      </c>
      <c r="T1407">
        <v>8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 t="s">
        <v>45</v>
      </c>
      <c r="AC1407">
        <f>2014 - Table2[[#This Row],[Year_Birth]]</f>
        <v>65</v>
      </c>
      <c r="AD1407">
        <f>IF(Table2[[#This Row],[Age]]&gt;100, "100", Table2[[#This Row],[Age]])</f>
        <v>65</v>
      </c>
      <c r="AE1407" t="str">
        <f>IF(Table2[[#This Row],[Age_Cleaned]]&lt;30,"&lt;30",
   IF(Table2[[#This Row],[Age_Cleaned]]&lt;=40,"30-40",
   IF(Table2[[#This Row],[Age_Cleaned]]&lt;=50,"40-50","50+")))</f>
        <v>50+</v>
      </c>
      <c r="AF1407" s="2">
        <f>Table2[[#This Row],[MntWines]]+Table2[[#This Row],[MntFruits]]+Table2[[#This Row],[MntMeatProducts]]+Table2[[#This Row],[MntFishProducts]]+Table2[[#This Row],[MntSweetProducts]]+Table2[[#This Row],[MntGoldProds]]</f>
        <v>390</v>
      </c>
      <c r="AG1407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40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1407" s="2">
        <f>IF(Table2[[#This Row],[Marital_Cleaned]]="In Relationship",2,1) + Table2[[#This Row],[Kidhome]] + Table2[[#This Row],[Teenhome]]</f>
        <v>1</v>
      </c>
      <c r="AJ140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407" s="2">
        <f>IF(OR(Table2[[#This Row],[ Income ]]="",Table2[[#This Row],[ Income ]]&gt;200000),ROUND(MEDIAN(Table2[[ Income ]]),0),Table2[[#This Row],[ Income ]])</f>
        <v>35416</v>
      </c>
      <c r="AL1407" s="2" t="str">
        <f>IF(Table2[[#This Row],[Income_Cleaned]]&lt;35000,"Low",
   IF(Table2[[#This Row],[Income_Cleaned]]&lt;=70000,"Medium","High"))</f>
        <v>Medium</v>
      </c>
    </row>
    <row r="1408" spans="1:38" x14ac:dyDescent="0.35">
      <c r="A1408">
        <v>182</v>
      </c>
      <c r="B1408">
        <v>1946</v>
      </c>
      <c r="C1408" t="s">
        <v>39</v>
      </c>
      <c r="D1408" t="s">
        <v>37</v>
      </c>
      <c r="E1408">
        <v>44124</v>
      </c>
      <c r="F1408">
        <v>0</v>
      </c>
      <c r="G1408">
        <v>1</v>
      </c>
      <c r="H1408" s="1">
        <v>41405</v>
      </c>
      <c r="I1408">
        <v>62</v>
      </c>
      <c r="J1408">
        <v>284</v>
      </c>
      <c r="K1408">
        <v>0</v>
      </c>
      <c r="L1408">
        <v>55</v>
      </c>
      <c r="M1408">
        <v>0</v>
      </c>
      <c r="N1408">
        <v>6</v>
      </c>
      <c r="O1408">
        <v>52</v>
      </c>
      <c r="P1408">
        <v>4</v>
      </c>
      <c r="Q1408">
        <v>6</v>
      </c>
      <c r="R1408">
        <v>2</v>
      </c>
      <c r="S1408">
        <v>5</v>
      </c>
      <c r="T1408">
        <v>8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 t="s">
        <v>32</v>
      </c>
      <c r="AC1408">
        <f>2014 - Table2[[#This Row],[Year_Birth]]</f>
        <v>68</v>
      </c>
      <c r="AD1408">
        <f>IF(Table2[[#This Row],[Age]]&gt;100, "100", Table2[[#This Row],[Age]])</f>
        <v>68</v>
      </c>
      <c r="AE1408" t="str">
        <f>IF(Table2[[#This Row],[Age_Cleaned]]&lt;30,"&lt;30",
   IF(Table2[[#This Row],[Age_Cleaned]]&lt;=40,"30-40",
   IF(Table2[[#This Row],[Age_Cleaned]]&lt;=50,"40-50","50+")))</f>
        <v>50+</v>
      </c>
      <c r="AF1408" s="2">
        <f>Table2[[#This Row],[MntWines]]+Table2[[#This Row],[MntFruits]]+Table2[[#This Row],[MntMeatProducts]]+Table2[[#This Row],[MntFishProducts]]+Table2[[#This Row],[MntSweetProducts]]+Table2[[#This Row],[MntGoldProds]]</f>
        <v>397</v>
      </c>
      <c r="AG1408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40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408" s="2">
        <f>IF(Table2[[#This Row],[Marital_Cleaned]]="In Relationship",2,1) + Table2[[#This Row],[Kidhome]] + Table2[[#This Row],[Teenhome]]</f>
        <v>3</v>
      </c>
      <c r="AJ140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408" s="2">
        <f>IF(OR(Table2[[#This Row],[ Income ]]="",Table2[[#This Row],[ Income ]]&gt;200000),ROUND(MEDIAN(Table2[[ Income ]]),0),Table2[[#This Row],[ Income ]])</f>
        <v>44124</v>
      </c>
      <c r="AL1408" s="2" t="str">
        <f>IF(Table2[[#This Row],[Income_Cleaned]]&lt;35000,"Low",
   IF(Table2[[#This Row],[Income_Cleaned]]&lt;=70000,"Medium","High"))</f>
        <v>Medium</v>
      </c>
    </row>
    <row r="1409" spans="1:38" x14ac:dyDescent="0.35">
      <c r="A1409">
        <v>1165</v>
      </c>
      <c r="B1409">
        <v>1958</v>
      </c>
      <c r="C1409" t="s">
        <v>39</v>
      </c>
      <c r="D1409" t="s">
        <v>33</v>
      </c>
      <c r="E1409">
        <v>50729</v>
      </c>
      <c r="F1409">
        <v>1</v>
      </c>
      <c r="G1409">
        <v>1</v>
      </c>
      <c r="H1409" s="1">
        <v>41396</v>
      </c>
      <c r="I1409">
        <v>62</v>
      </c>
      <c r="J1409">
        <v>239</v>
      </c>
      <c r="K1409">
        <v>13</v>
      </c>
      <c r="L1409">
        <v>143</v>
      </c>
      <c r="M1409">
        <v>45</v>
      </c>
      <c r="N1409">
        <v>4</v>
      </c>
      <c r="O1409">
        <v>52</v>
      </c>
      <c r="P1409">
        <v>9</v>
      </c>
      <c r="Q1409">
        <v>6</v>
      </c>
      <c r="R1409">
        <v>2</v>
      </c>
      <c r="S1409">
        <v>7</v>
      </c>
      <c r="T1409">
        <v>6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 t="s">
        <v>45</v>
      </c>
      <c r="AC1409">
        <f>2014 - Table2[[#This Row],[Year_Birth]]</f>
        <v>56</v>
      </c>
      <c r="AD1409">
        <f>IF(Table2[[#This Row],[Age]]&gt;100, "100", Table2[[#This Row],[Age]])</f>
        <v>56</v>
      </c>
      <c r="AE1409" t="str">
        <f>IF(Table2[[#This Row],[Age_Cleaned]]&lt;30,"&lt;30",
   IF(Table2[[#This Row],[Age_Cleaned]]&lt;=40,"30-40",
   IF(Table2[[#This Row],[Age_Cleaned]]&lt;=50,"40-50","50+")))</f>
        <v>50+</v>
      </c>
      <c r="AF1409" s="2">
        <f>Table2[[#This Row],[MntWines]]+Table2[[#This Row],[MntFruits]]+Table2[[#This Row],[MntMeatProducts]]+Table2[[#This Row],[MntFishProducts]]+Table2[[#This Row],[MntSweetProducts]]+Table2[[#This Row],[MntGoldProds]]</f>
        <v>496</v>
      </c>
      <c r="AG1409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40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409" s="2">
        <f>IF(Table2[[#This Row],[Marital_Cleaned]]="In Relationship",2,1) + Table2[[#This Row],[Kidhome]] + Table2[[#This Row],[Teenhome]]</f>
        <v>3</v>
      </c>
      <c r="AJ140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409" s="2">
        <f>IF(OR(Table2[[#This Row],[ Income ]]="",Table2[[#This Row],[ Income ]]&gt;200000),ROUND(MEDIAN(Table2[[ Income ]]),0),Table2[[#This Row],[ Income ]])</f>
        <v>50729</v>
      </c>
      <c r="AL1409" s="2" t="str">
        <f>IF(Table2[[#This Row],[Income_Cleaned]]&lt;35000,"Low",
   IF(Table2[[#This Row],[Income_Cleaned]]&lt;=70000,"Medium","High"))</f>
        <v>Medium</v>
      </c>
    </row>
    <row r="1410" spans="1:38" x14ac:dyDescent="0.35">
      <c r="A1410">
        <v>5386</v>
      </c>
      <c r="B1410">
        <v>1953</v>
      </c>
      <c r="C1410" t="s">
        <v>30</v>
      </c>
      <c r="D1410" t="s">
        <v>37</v>
      </c>
      <c r="E1410">
        <v>94384</v>
      </c>
      <c r="F1410">
        <v>0</v>
      </c>
      <c r="G1410">
        <v>0</v>
      </c>
      <c r="H1410" s="1">
        <v>41337</v>
      </c>
      <c r="I1410">
        <v>62</v>
      </c>
      <c r="J1410">
        <v>1111</v>
      </c>
      <c r="K1410">
        <v>24</v>
      </c>
      <c r="L1410">
        <v>790</v>
      </c>
      <c r="M1410">
        <v>160</v>
      </c>
      <c r="N1410">
        <v>45</v>
      </c>
      <c r="O1410">
        <v>172</v>
      </c>
      <c r="P1410">
        <v>0</v>
      </c>
      <c r="Q1410">
        <v>5</v>
      </c>
      <c r="R1410">
        <v>8</v>
      </c>
      <c r="S1410">
        <v>5</v>
      </c>
      <c r="T1410">
        <v>2</v>
      </c>
      <c r="U1410">
        <v>0</v>
      </c>
      <c r="V1410">
        <v>1</v>
      </c>
      <c r="W1410">
        <v>1</v>
      </c>
      <c r="X1410">
        <v>1</v>
      </c>
      <c r="Y1410">
        <v>0</v>
      </c>
      <c r="Z1410">
        <v>1</v>
      </c>
      <c r="AA1410">
        <v>0</v>
      </c>
      <c r="AB1410" t="s">
        <v>45</v>
      </c>
      <c r="AC1410">
        <f>2014 - Table2[[#This Row],[Year_Birth]]</f>
        <v>61</v>
      </c>
      <c r="AD1410">
        <f>IF(Table2[[#This Row],[Age]]&gt;100, "100", Table2[[#This Row],[Age]])</f>
        <v>61</v>
      </c>
      <c r="AE1410" t="str">
        <f>IF(Table2[[#This Row],[Age_Cleaned]]&lt;30,"&lt;30",
   IF(Table2[[#This Row],[Age_Cleaned]]&lt;=40,"30-40",
   IF(Table2[[#This Row],[Age_Cleaned]]&lt;=50,"40-50","50+")))</f>
        <v>50+</v>
      </c>
      <c r="AF1410" s="2">
        <f>Table2[[#This Row],[MntWines]]+Table2[[#This Row],[MntFruits]]+Table2[[#This Row],[MntMeatProducts]]+Table2[[#This Row],[MntFishProducts]]+Table2[[#This Row],[MntSweetProducts]]+Table2[[#This Row],[MntGoldProds]]</f>
        <v>2302</v>
      </c>
      <c r="AG1410" s="2">
        <f>Table2[[#This Row],[AcceptedCmp1]] + Table2[[#This Row],[AcceptedCmp2]] + Table2[[#This Row],[AcceptedCmp3]] + Table2[[#This Row],[AcceptedCmp4]] + Table2[[#This Row],[AcceptedCmp5]] + Table2[[#This Row],[Response]]</f>
        <v>4</v>
      </c>
      <c r="AH141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410" s="2">
        <f>IF(Table2[[#This Row],[Marital_Cleaned]]="In Relationship",2,1) + Table2[[#This Row],[Kidhome]] + Table2[[#This Row],[Teenhome]]</f>
        <v>2</v>
      </c>
      <c r="AJ141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410" s="2">
        <f>IF(OR(Table2[[#This Row],[ Income ]]="",Table2[[#This Row],[ Income ]]&gt;200000),ROUND(MEDIAN(Table2[[ Income ]]),0),Table2[[#This Row],[ Income ]])</f>
        <v>94384</v>
      </c>
      <c r="AL1410" s="2" t="str">
        <f>IF(Table2[[#This Row],[Income_Cleaned]]&lt;35000,"Low",
   IF(Table2[[#This Row],[Income_Cleaned]]&lt;=70000,"Medium","High"))</f>
        <v>High</v>
      </c>
    </row>
    <row r="1411" spans="1:38" x14ac:dyDescent="0.35">
      <c r="A1411">
        <v>6024</v>
      </c>
      <c r="B1411">
        <v>1953</v>
      </c>
      <c r="C1411" t="s">
        <v>30</v>
      </c>
      <c r="D1411" t="s">
        <v>37</v>
      </c>
      <c r="E1411">
        <v>94384</v>
      </c>
      <c r="F1411">
        <v>0</v>
      </c>
      <c r="G1411">
        <v>0</v>
      </c>
      <c r="H1411" s="1">
        <v>41337</v>
      </c>
      <c r="I1411">
        <v>62</v>
      </c>
      <c r="J1411">
        <v>1111</v>
      </c>
      <c r="K1411">
        <v>24</v>
      </c>
      <c r="L1411">
        <v>790</v>
      </c>
      <c r="M1411">
        <v>160</v>
      </c>
      <c r="N1411">
        <v>45</v>
      </c>
      <c r="O1411">
        <v>172</v>
      </c>
      <c r="P1411">
        <v>0</v>
      </c>
      <c r="Q1411">
        <v>5</v>
      </c>
      <c r="R1411">
        <v>8</v>
      </c>
      <c r="S1411">
        <v>5</v>
      </c>
      <c r="T1411">
        <v>2</v>
      </c>
      <c r="U1411">
        <v>0</v>
      </c>
      <c r="V1411">
        <v>1</v>
      </c>
      <c r="W1411">
        <v>1</v>
      </c>
      <c r="X1411">
        <v>1</v>
      </c>
      <c r="Y1411">
        <v>0</v>
      </c>
      <c r="Z1411">
        <v>1</v>
      </c>
      <c r="AA1411">
        <v>0</v>
      </c>
      <c r="AB1411" t="s">
        <v>32</v>
      </c>
      <c r="AC1411">
        <f>2014 - Table2[[#This Row],[Year_Birth]]</f>
        <v>61</v>
      </c>
      <c r="AD1411">
        <f>IF(Table2[[#This Row],[Age]]&gt;100, "100", Table2[[#This Row],[Age]])</f>
        <v>61</v>
      </c>
      <c r="AE1411" t="str">
        <f>IF(Table2[[#This Row],[Age_Cleaned]]&lt;30,"&lt;30",
   IF(Table2[[#This Row],[Age_Cleaned]]&lt;=40,"30-40",
   IF(Table2[[#This Row],[Age_Cleaned]]&lt;=50,"40-50","50+")))</f>
        <v>50+</v>
      </c>
      <c r="AF1411" s="2">
        <f>Table2[[#This Row],[MntWines]]+Table2[[#This Row],[MntFruits]]+Table2[[#This Row],[MntMeatProducts]]+Table2[[#This Row],[MntFishProducts]]+Table2[[#This Row],[MntSweetProducts]]+Table2[[#This Row],[MntGoldProds]]</f>
        <v>2302</v>
      </c>
      <c r="AG1411" s="2">
        <f>Table2[[#This Row],[AcceptedCmp1]] + Table2[[#This Row],[AcceptedCmp2]] + Table2[[#This Row],[AcceptedCmp3]] + Table2[[#This Row],[AcceptedCmp4]] + Table2[[#This Row],[AcceptedCmp5]] + Table2[[#This Row],[Response]]</f>
        <v>4</v>
      </c>
      <c r="AH141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411" s="2">
        <f>IF(Table2[[#This Row],[Marital_Cleaned]]="In Relationship",2,1) + Table2[[#This Row],[Kidhome]] + Table2[[#This Row],[Teenhome]]</f>
        <v>2</v>
      </c>
      <c r="AJ141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411" s="2">
        <f>IF(OR(Table2[[#This Row],[ Income ]]="",Table2[[#This Row],[ Income ]]&gt;200000),ROUND(MEDIAN(Table2[[ Income ]]),0),Table2[[#This Row],[ Income ]])</f>
        <v>94384</v>
      </c>
      <c r="AL1411" s="2" t="str">
        <f>IF(Table2[[#This Row],[Income_Cleaned]]&lt;35000,"Low",
   IF(Table2[[#This Row],[Income_Cleaned]]&lt;=70000,"Medium","High"))</f>
        <v>High</v>
      </c>
    </row>
    <row r="1412" spans="1:38" x14ac:dyDescent="0.35">
      <c r="A1412">
        <v>2678</v>
      </c>
      <c r="B1412">
        <v>1990</v>
      </c>
      <c r="C1412" t="s">
        <v>30</v>
      </c>
      <c r="D1412" t="s">
        <v>33</v>
      </c>
      <c r="E1412">
        <v>34412</v>
      </c>
      <c r="F1412">
        <v>1</v>
      </c>
      <c r="G1412">
        <v>0</v>
      </c>
      <c r="H1412" s="1">
        <v>41318</v>
      </c>
      <c r="I1412">
        <v>62</v>
      </c>
      <c r="J1412">
        <v>52</v>
      </c>
      <c r="K1412">
        <v>12</v>
      </c>
      <c r="L1412">
        <v>50</v>
      </c>
      <c r="M1412">
        <v>4</v>
      </c>
      <c r="N1412">
        <v>36</v>
      </c>
      <c r="O1412">
        <v>55</v>
      </c>
      <c r="P1412">
        <v>3</v>
      </c>
      <c r="Q1412">
        <v>5</v>
      </c>
      <c r="R1412">
        <v>0</v>
      </c>
      <c r="S1412">
        <v>3</v>
      </c>
      <c r="T1412">
        <v>9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 t="s">
        <v>38</v>
      </c>
      <c r="AC1412">
        <f>2014 - Table2[[#This Row],[Year_Birth]]</f>
        <v>24</v>
      </c>
      <c r="AD1412">
        <f>IF(Table2[[#This Row],[Age]]&gt;100, "100", Table2[[#This Row],[Age]])</f>
        <v>24</v>
      </c>
      <c r="AE1412" t="str">
        <f>IF(Table2[[#This Row],[Age_Cleaned]]&lt;30,"&lt;30",
   IF(Table2[[#This Row],[Age_Cleaned]]&lt;=40,"30-40",
   IF(Table2[[#This Row],[Age_Cleaned]]&lt;=50,"40-50","50+")))</f>
        <v>&lt;30</v>
      </c>
      <c r="AF1412" s="2">
        <f>Table2[[#This Row],[MntWines]]+Table2[[#This Row],[MntFruits]]+Table2[[#This Row],[MntMeatProducts]]+Table2[[#This Row],[MntFishProducts]]+Table2[[#This Row],[MntSweetProducts]]+Table2[[#This Row],[MntGoldProds]]</f>
        <v>209</v>
      </c>
      <c r="AG1412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41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412" s="2">
        <f>IF(Table2[[#This Row],[Marital_Cleaned]]="In Relationship",2,1) + Table2[[#This Row],[Kidhome]] + Table2[[#This Row],[Teenhome]]</f>
        <v>2</v>
      </c>
      <c r="AJ141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412" s="2">
        <f>IF(OR(Table2[[#This Row],[ Income ]]="",Table2[[#This Row],[ Income ]]&gt;200000),ROUND(MEDIAN(Table2[[ Income ]]),0),Table2[[#This Row],[ Income ]])</f>
        <v>34412</v>
      </c>
      <c r="AL1412" s="2" t="str">
        <f>IF(Table2[[#This Row],[Income_Cleaned]]&lt;35000,"Low",
   IF(Table2[[#This Row],[Income_Cleaned]]&lt;=70000,"Medium","High"))</f>
        <v>Low</v>
      </c>
    </row>
    <row r="1413" spans="1:38" x14ac:dyDescent="0.35">
      <c r="A1413">
        <v>5790</v>
      </c>
      <c r="B1413">
        <v>1985</v>
      </c>
      <c r="C1413" t="s">
        <v>30</v>
      </c>
      <c r="D1413" t="s">
        <v>35</v>
      </c>
      <c r="E1413">
        <v>31158</v>
      </c>
      <c r="F1413">
        <v>1</v>
      </c>
      <c r="G1413">
        <v>0</v>
      </c>
      <c r="H1413" s="1">
        <v>41301</v>
      </c>
      <c r="I1413">
        <v>62</v>
      </c>
      <c r="J1413">
        <v>25</v>
      </c>
      <c r="K1413">
        <v>6</v>
      </c>
      <c r="L1413">
        <v>16</v>
      </c>
      <c r="M1413">
        <v>20</v>
      </c>
      <c r="N1413">
        <v>0</v>
      </c>
      <c r="O1413">
        <v>5</v>
      </c>
      <c r="P1413">
        <v>2</v>
      </c>
      <c r="Q1413">
        <v>2</v>
      </c>
      <c r="R1413">
        <v>0</v>
      </c>
      <c r="S1413">
        <v>3</v>
      </c>
      <c r="T1413">
        <v>8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 t="s">
        <v>32</v>
      </c>
      <c r="AC1413">
        <f>2014 - Table2[[#This Row],[Year_Birth]]</f>
        <v>29</v>
      </c>
      <c r="AD1413">
        <f>IF(Table2[[#This Row],[Age]]&gt;100, "100", Table2[[#This Row],[Age]])</f>
        <v>29</v>
      </c>
      <c r="AE1413" t="str">
        <f>IF(Table2[[#This Row],[Age_Cleaned]]&lt;30,"&lt;30",
   IF(Table2[[#This Row],[Age_Cleaned]]&lt;=40,"30-40",
   IF(Table2[[#This Row],[Age_Cleaned]]&lt;=50,"40-50","50+")))</f>
        <v>&lt;30</v>
      </c>
      <c r="AF1413" s="2">
        <f>Table2[[#This Row],[MntWines]]+Table2[[#This Row],[MntFruits]]+Table2[[#This Row],[MntMeatProducts]]+Table2[[#This Row],[MntFishProducts]]+Table2[[#This Row],[MntSweetProducts]]+Table2[[#This Row],[MntGoldProds]]</f>
        <v>72</v>
      </c>
      <c r="AG1413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41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413" s="2">
        <f>IF(Table2[[#This Row],[Marital_Cleaned]]="In Relationship",2,1) + Table2[[#This Row],[Kidhome]] + Table2[[#This Row],[Teenhome]]</f>
        <v>3</v>
      </c>
      <c r="AJ141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413" s="2">
        <f>IF(OR(Table2[[#This Row],[ Income ]]="",Table2[[#This Row],[ Income ]]&gt;200000),ROUND(MEDIAN(Table2[[ Income ]]),0),Table2[[#This Row],[ Income ]])</f>
        <v>31158</v>
      </c>
      <c r="AL1413" s="2" t="str">
        <f>IF(Table2[[#This Row],[Income_Cleaned]]&lt;35000,"Low",
   IF(Table2[[#This Row],[Income_Cleaned]]&lt;=70000,"Medium","High"))</f>
        <v>Low</v>
      </c>
    </row>
    <row r="1414" spans="1:38" x14ac:dyDescent="0.35">
      <c r="A1414">
        <v>236</v>
      </c>
      <c r="B1414">
        <v>1951</v>
      </c>
      <c r="C1414" t="s">
        <v>30</v>
      </c>
      <c r="D1414" t="s">
        <v>35</v>
      </c>
      <c r="E1414">
        <v>34838</v>
      </c>
      <c r="F1414">
        <v>1</v>
      </c>
      <c r="G1414">
        <v>1</v>
      </c>
      <c r="H1414" s="1">
        <v>41293</v>
      </c>
      <c r="I1414">
        <v>62</v>
      </c>
      <c r="J1414">
        <v>28</v>
      </c>
      <c r="K1414">
        <v>23</v>
      </c>
      <c r="L1414">
        <v>29</v>
      </c>
      <c r="M1414">
        <v>29</v>
      </c>
      <c r="N1414">
        <v>14</v>
      </c>
      <c r="O1414">
        <v>47</v>
      </c>
      <c r="P1414">
        <v>3</v>
      </c>
      <c r="Q1414">
        <v>2</v>
      </c>
      <c r="R1414">
        <v>1</v>
      </c>
      <c r="S1414">
        <v>4</v>
      </c>
      <c r="T1414">
        <v>6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 t="s">
        <v>34</v>
      </c>
      <c r="AC1414">
        <f>2014 - Table2[[#This Row],[Year_Birth]]</f>
        <v>63</v>
      </c>
      <c r="AD1414">
        <f>IF(Table2[[#This Row],[Age]]&gt;100, "100", Table2[[#This Row],[Age]])</f>
        <v>63</v>
      </c>
      <c r="AE1414" t="str">
        <f>IF(Table2[[#This Row],[Age_Cleaned]]&lt;30,"&lt;30",
   IF(Table2[[#This Row],[Age_Cleaned]]&lt;=40,"30-40",
   IF(Table2[[#This Row],[Age_Cleaned]]&lt;=50,"40-50","50+")))</f>
        <v>50+</v>
      </c>
      <c r="AF1414" s="2">
        <f>Table2[[#This Row],[MntWines]]+Table2[[#This Row],[MntFruits]]+Table2[[#This Row],[MntMeatProducts]]+Table2[[#This Row],[MntFishProducts]]+Table2[[#This Row],[MntSweetProducts]]+Table2[[#This Row],[MntGoldProds]]</f>
        <v>170</v>
      </c>
      <c r="AG1414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41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414" s="2">
        <f>IF(Table2[[#This Row],[Marital_Cleaned]]="In Relationship",2,1) + Table2[[#This Row],[Kidhome]] + Table2[[#This Row],[Teenhome]]</f>
        <v>4</v>
      </c>
      <c r="AJ141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414" s="2">
        <f>IF(OR(Table2[[#This Row],[ Income ]]="",Table2[[#This Row],[ Income ]]&gt;200000),ROUND(MEDIAN(Table2[[ Income ]]),0),Table2[[#This Row],[ Income ]])</f>
        <v>34838</v>
      </c>
      <c r="AL1414" s="2" t="str">
        <f>IF(Table2[[#This Row],[Income_Cleaned]]&lt;35000,"Low",
   IF(Table2[[#This Row],[Income_Cleaned]]&lt;=70000,"Medium","High"))</f>
        <v>Low</v>
      </c>
    </row>
    <row r="1415" spans="1:38" x14ac:dyDescent="0.35">
      <c r="A1415">
        <v>6001</v>
      </c>
      <c r="B1415">
        <v>1979</v>
      </c>
      <c r="C1415" t="s">
        <v>30</v>
      </c>
      <c r="D1415" t="s">
        <v>35</v>
      </c>
      <c r="E1415">
        <v>56775</v>
      </c>
      <c r="F1415">
        <v>0</v>
      </c>
      <c r="G1415">
        <v>1</v>
      </c>
      <c r="H1415" s="1">
        <v>41276</v>
      </c>
      <c r="I1415">
        <v>62</v>
      </c>
      <c r="J1415">
        <v>614</v>
      </c>
      <c r="K1415">
        <v>35</v>
      </c>
      <c r="L1415">
        <v>160</v>
      </c>
      <c r="M1415">
        <v>58</v>
      </c>
      <c r="N1415">
        <v>35</v>
      </c>
      <c r="O1415">
        <v>35</v>
      </c>
      <c r="P1415">
        <v>2</v>
      </c>
      <c r="Q1415">
        <v>5</v>
      </c>
      <c r="R1415">
        <v>8</v>
      </c>
      <c r="S1415">
        <v>10</v>
      </c>
      <c r="T1415">
        <v>5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 t="s">
        <v>32</v>
      </c>
      <c r="AC1415">
        <f>2014 - Table2[[#This Row],[Year_Birth]]</f>
        <v>35</v>
      </c>
      <c r="AD1415">
        <f>IF(Table2[[#This Row],[Age]]&gt;100, "100", Table2[[#This Row],[Age]])</f>
        <v>35</v>
      </c>
      <c r="AE1415" t="str">
        <f>IF(Table2[[#This Row],[Age_Cleaned]]&lt;30,"&lt;30",
   IF(Table2[[#This Row],[Age_Cleaned]]&lt;=40,"30-40",
   IF(Table2[[#This Row],[Age_Cleaned]]&lt;=50,"40-50","50+")))</f>
        <v>30-40</v>
      </c>
      <c r="AF1415" s="2">
        <f>Table2[[#This Row],[MntWines]]+Table2[[#This Row],[MntFruits]]+Table2[[#This Row],[MntMeatProducts]]+Table2[[#This Row],[MntFishProducts]]+Table2[[#This Row],[MntSweetProducts]]+Table2[[#This Row],[MntGoldProds]]</f>
        <v>937</v>
      </c>
      <c r="AG1415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41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415" s="2">
        <f>IF(Table2[[#This Row],[Marital_Cleaned]]="In Relationship",2,1) + Table2[[#This Row],[Kidhome]] + Table2[[#This Row],[Teenhome]]</f>
        <v>3</v>
      </c>
      <c r="AJ141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415" s="2">
        <f>IF(OR(Table2[[#This Row],[ Income ]]="",Table2[[#This Row],[ Income ]]&gt;200000),ROUND(MEDIAN(Table2[[ Income ]]),0),Table2[[#This Row],[ Income ]])</f>
        <v>56775</v>
      </c>
      <c r="AL1415" s="2" t="str">
        <f>IF(Table2[[#This Row],[Income_Cleaned]]&lt;35000,"Low",
   IF(Table2[[#This Row],[Income_Cleaned]]&lt;=70000,"Medium","High"))</f>
        <v>Medium</v>
      </c>
    </row>
    <row r="1416" spans="1:38" x14ac:dyDescent="0.35">
      <c r="A1416">
        <v>6250</v>
      </c>
      <c r="B1416">
        <v>1949</v>
      </c>
      <c r="C1416" t="s">
        <v>39</v>
      </c>
      <c r="D1416" t="s">
        <v>44</v>
      </c>
      <c r="E1416">
        <v>54356</v>
      </c>
      <c r="F1416">
        <v>0</v>
      </c>
      <c r="G1416">
        <v>1</v>
      </c>
      <c r="H1416" s="1">
        <v>41232</v>
      </c>
      <c r="I1416">
        <v>62</v>
      </c>
      <c r="J1416">
        <v>710</v>
      </c>
      <c r="K1416">
        <v>15</v>
      </c>
      <c r="L1416">
        <v>30</v>
      </c>
      <c r="M1416">
        <v>20</v>
      </c>
      <c r="N1416">
        <v>0</v>
      </c>
      <c r="O1416">
        <v>0</v>
      </c>
      <c r="P1416">
        <v>3</v>
      </c>
      <c r="Q1416">
        <v>11</v>
      </c>
      <c r="R1416">
        <v>2</v>
      </c>
      <c r="S1416">
        <v>8</v>
      </c>
      <c r="T1416">
        <v>8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1</v>
      </c>
      <c r="AA1416">
        <v>0</v>
      </c>
      <c r="AB1416" t="s">
        <v>32</v>
      </c>
      <c r="AC1416">
        <f>2014 - Table2[[#This Row],[Year_Birth]]</f>
        <v>65</v>
      </c>
      <c r="AD1416">
        <f>IF(Table2[[#This Row],[Age]]&gt;100, "100", Table2[[#This Row],[Age]])</f>
        <v>65</v>
      </c>
      <c r="AE1416" t="str">
        <f>IF(Table2[[#This Row],[Age_Cleaned]]&lt;30,"&lt;30",
   IF(Table2[[#This Row],[Age_Cleaned]]&lt;=40,"30-40",
   IF(Table2[[#This Row],[Age_Cleaned]]&lt;=50,"40-50","50+")))</f>
        <v>50+</v>
      </c>
      <c r="AF1416" s="2">
        <f>Table2[[#This Row],[MntWines]]+Table2[[#This Row],[MntFruits]]+Table2[[#This Row],[MntMeatProducts]]+Table2[[#This Row],[MntFishProducts]]+Table2[[#This Row],[MntSweetProducts]]+Table2[[#This Row],[MntGoldProds]]</f>
        <v>775</v>
      </c>
      <c r="AG1416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141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1416" s="2">
        <f>IF(Table2[[#This Row],[Marital_Cleaned]]="In Relationship",2,1) + Table2[[#This Row],[Kidhome]] + Table2[[#This Row],[Teenhome]]</f>
        <v>2</v>
      </c>
      <c r="AJ141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416" s="2">
        <f>IF(OR(Table2[[#This Row],[ Income ]]="",Table2[[#This Row],[ Income ]]&gt;200000),ROUND(MEDIAN(Table2[[ Income ]]),0),Table2[[#This Row],[ Income ]])</f>
        <v>54356</v>
      </c>
      <c r="AL1416" s="2" t="str">
        <f>IF(Table2[[#This Row],[Income_Cleaned]]&lt;35000,"Low",
   IF(Table2[[#This Row],[Income_Cleaned]]&lt;=70000,"Medium","High"))</f>
        <v>Medium</v>
      </c>
    </row>
    <row r="1417" spans="1:38" x14ac:dyDescent="0.35">
      <c r="A1417">
        <v>1168</v>
      </c>
      <c r="B1417">
        <v>1978</v>
      </c>
      <c r="C1417" t="s">
        <v>39</v>
      </c>
      <c r="D1417" t="s">
        <v>35</v>
      </c>
      <c r="E1417">
        <v>72159</v>
      </c>
      <c r="F1417">
        <v>0</v>
      </c>
      <c r="G1417">
        <v>0</v>
      </c>
      <c r="H1417" s="1">
        <v>41211</v>
      </c>
      <c r="I1417">
        <v>62</v>
      </c>
      <c r="J1417">
        <v>322</v>
      </c>
      <c r="K1417">
        <v>53</v>
      </c>
      <c r="L1417">
        <v>899</v>
      </c>
      <c r="M1417">
        <v>34</v>
      </c>
      <c r="N1417">
        <v>40</v>
      </c>
      <c r="O1417">
        <v>53</v>
      </c>
      <c r="P1417">
        <v>1</v>
      </c>
      <c r="Q1417">
        <v>4</v>
      </c>
      <c r="R1417">
        <v>6</v>
      </c>
      <c r="S1417">
        <v>10</v>
      </c>
      <c r="T1417">
        <v>2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 t="s">
        <v>32</v>
      </c>
      <c r="AC1417">
        <f>2014 - Table2[[#This Row],[Year_Birth]]</f>
        <v>36</v>
      </c>
      <c r="AD1417">
        <f>IF(Table2[[#This Row],[Age]]&gt;100, "100", Table2[[#This Row],[Age]])</f>
        <v>36</v>
      </c>
      <c r="AE1417" t="str">
        <f>IF(Table2[[#This Row],[Age_Cleaned]]&lt;30,"&lt;30",
   IF(Table2[[#This Row],[Age_Cleaned]]&lt;=40,"30-40",
   IF(Table2[[#This Row],[Age_Cleaned]]&lt;=50,"40-50","50+")))</f>
        <v>30-40</v>
      </c>
      <c r="AF1417" s="2">
        <f>Table2[[#This Row],[MntWines]]+Table2[[#This Row],[MntFruits]]+Table2[[#This Row],[MntMeatProducts]]+Table2[[#This Row],[MntFishProducts]]+Table2[[#This Row],[MntSweetProducts]]+Table2[[#This Row],[MntGoldProds]]</f>
        <v>1401</v>
      </c>
      <c r="AG1417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41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417" s="2">
        <f>IF(Table2[[#This Row],[Marital_Cleaned]]="In Relationship",2,1) + Table2[[#This Row],[Kidhome]] + Table2[[#This Row],[Teenhome]]</f>
        <v>2</v>
      </c>
      <c r="AJ141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417" s="2">
        <f>IF(OR(Table2[[#This Row],[ Income ]]="",Table2[[#This Row],[ Income ]]&gt;200000),ROUND(MEDIAN(Table2[[ Income ]]),0),Table2[[#This Row],[ Income ]])</f>
        <v>72159</v>
      </c>
      <c r="AL1417" s="2" t="str">
        <f>IF(Table2[[#This Row],[Income_Cleaned]]&lt;35000,"Low",
   IF(Table2[[#This Row],[Income_Cleaned]]&lt;=70000,"Medium","High"))</f>
        <v>High</v>
      </c>
    </row>
    <row r="1418" spans="1:38" x14ac:dyDescent="0.35">
      <c r="A1418">
        <v>10749</v>
      </c>
      <c r="B1418">
        <v>1991</v>
      </c>
      <c r="C1418" t="s">
        <v>30</v>
      </c>
      <c r="D1418" t="s">
        <v>33</v>
      </c>
      <c r="E1418">
        <v>8028</v>
      </c>
      <c r="F1418">
        <v>0</v>
      </c>
      <c r="G1418">
        <v>0</v>
      </c>
      <c r="H1418" s="1">
        <v>41170</v>
      </c>
      <c r="I1418">
        <v>62</v>
      </c>
      <c r="J1418">
        <v>73</v>
      </c>
      <c r="K1418">
        <v>18</v>
      </c>
      <c r="L1418">
        <v>66</v>
      </c>
      <c r="M1418">
        <v>7</v>
      </c>
      <c r="N1418">
        <v>12</v>
      </c>
      <c r="O1418">
        <v>2</v>
      </c>
      <c r="P1418">
        <v>15</v>
      </c>
      <c r="Q1418">
        <v>0</v>
      </c>
      <c r="R1418">
        <v>1</v>
      </c>
      <c r="S1418">
        <v>0</v>
      </c>
      <c r="T1418">
        <v>19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 t="s">
        <v>32</v>
      </c>
      <c r="AC1418">
        <f>2014 - Table2[[#This Row],[Year_Birth]]</f>
        <v>23</v>
      </c>
      <c r="AD1418">
        <f>IF(Table2[[#This Row],[Age]]&gt;100, "100", Table2[[#This Row],[Age]])</f>
        <v>23</v>
      </c>
      <c r="AE1418" t="str">
        <f>IF(Table2[[#This Row],[Age_Cleaned]]&lt;30,"&lt;30",
   IF(Table2[[#This Row],[Age_Cleaned]]&lt;=40,"30-40",
   IF(Table2[[#This Row],[Age_Cleaned]]&lt;=50,"40-50","50+")))</f>
        <v>&lt;30</v>
      </c>
      <c r="AF1418" s="2">
        <f>Table2[[#This Row],[MntWines]]+Table2[[#This Row],[MntFruits]]+Table2[[#This Row],[MntMeatProducts]]+Table2[[#This Row],[MntFishProducts]]+Table2[[#This Row],[MntSweetProducts]]+Table2[[#This Row],[MntGoldProds]]</f>
        <v>178</v>
      </c>
      <c r="AG1418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41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418" s="2">
        <f>IF(Table2[[#This Row],[Marital_Cleaned]]="In Relationship",2,1) + Table2[[#This Row],[Kidhome]] + Table2[[#This Row],[Teenhome]]</f>
        <v>1</v>
      </c>
      <c r="AJ141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418" s="2">
        <f>IF(OR(Table2[[#This Row],[ Income ]]="",Table2[[#This Row],[ Income ]]&gt;200000),ROUND(MEDIAN(Table2[[ Income ]]),0),Table2[[#This Row],[ Income ]])</f>
        <v>8028</v>
      </c>
      <c r="AL1418" s="2" t="str">
        <f>IF(Table2[[#This Row],[Income_Cleaned]]&lt;35000,"Low",
   IF(Table2[[#This Row],[Income_Cleaned]]&lt;=70000,"Medium","High"))</f>
        <v>Low</v>
      </c>
    </row>
    <row r="1419" spans="1:38" x14ac:dyDescent="0.35">
      <c r="A1419">
        <v>2926</v>
      </c>
      <c r="B1419">
        <v>1952</v>
      </c>
      <c r="C1419" t="s">
        <v>43</v>
      </c>
      <c r="D1419" t="s">
        <v>37</v>
      </c>
      <c r="E1419">
        <v>55951</v>
      </c>
      <c r="F1419">
        <v>0</v>
      </c>
      <c r="G1419">
        <v>1</v>
      </c>
      <c r="H1419" s="1">
        <v>41144</v>
      </c>
      <c r="I1419">
        <v>62</v>
      </c>
      <c r="J1419">
        <v>1241</v>
      </c>
      <c r="K1419">
        <v>0</v>
      </c>
      <c r="L1419">
        <v>80</v>
      </c>
      <c r="M1419">
        <v>0</v>
      </c>
      <c r="N1419">
        <v>13</v>
      </c>
      <c r="O1419">
        <v>40</v>
      </c>
      <c r="P1419">
        <v>3</v>
      </c>
      <c r="Q1419">
        <v>3</v>
      </c>
      <c r="R1419">
        <v>6</v>
      </c>
      <c r="S1419">
        <v>11</v>
      </c>
      <c r="T1419">
        <v>8</v>
      </c>
      <c r="U1419">
        <v>0</v>
      </c>
      <c r="V1419">
        <v>1</v>
      </c>
      <c r="W1419">
        <v>0</v>
      </c>
      <c r="X1419">
        <v>0</v>
      </c>
      <c r="Y1419">
        <v>1</v>
      </c>
      <c r="Z1419">
        <v>0</v>
      </c>
      <c r="AA1419">
        <v>0</v>
      </c>
      <c r="AB1419" t="s">
        <v>45</v>
      </c>
      <c r="AC1419">
        <f>2014 - Table2[[#This Row],[Year_Birth]]</f>
        <v>62</v>
      </c>
      <c r="AD1419">
        <f>IF(Table2[[#This Row],[Age]]&gt;100, "100", Table2[[#This Row],[Age]])</f>
        <v>62</v>
      </c>
      <c r="AE1419" t="str">
        <f>IF(Table2[[#This Row],[Age_Cleaned]]&lt;30,"&lt;30",
   IF(Table2[[#This Row],[Age_Cleaned]]&lt;=40,"30-40",
   IF(Table2[[#This Row],[Age_Cleaned]]&lt;=50,"40-50","50+")))</f>
        <v>50+</v>
      </c>
      <c r="AF1419" s="2">
        <f>Table2[[#This Row],[MntWines]]+Table2[[#This Row],[MntFruits]]+Table2[[#This Row],[MntMeatProducts]]+Table2[[#This Row],[MntFishProducts]]+Table2[[#This Row],[MntSweetProducts]]+Table2[[#This Row],[MntGoldProds]]</f>
        <v>1374</v>
      </c>
      <c r="AG1419" s="2">
        <f>Table2[[#This Row],[AcceptedCmp1]] + Table2[[#This Row],[AcceptedCmp2]] + Table2[[#This Row],[AcceptedCmp3]] + Table2[[#This Row],[AcceptedCmp4]] + Table2[[#This Row],[AcceptedCmp5]] + Table2[[#This Row],[Response]]</f>
        <v>2</v>
      </c>
      <c r="AH141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419" s="2">
        <f>IF(Table2[[#This Row],[Marital_Cleaned]]="In Relationship",2,1) + Table2[[#This Row],[Kidhome]] + Table2[[#This Row],[Teenhome]]</f>
        <v>3</v>
      </c>
      <c r="AJ141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419" s="2">
        <f>IF(OR(Table2[[#This Row],[ Income ]]="",Table2[[#This Row],[ Income ]]&gt;200000),ROUND(MEDIAN(Table2[[ Income ]]),0),Table2[[#This Row],[ Income ]])</f>
        <v>55951</v>
      </c>
      <c r="AL1419" s="2" t="str">
        <f>IF(Table2[[#This Row],[Income_Cleaned]]&lt;35000,"Low",
   IF(Table2[[#This Row],[Income_Cleaned]]&lt;=70000,"Medium","High"))</f>
        <v>Medium</v>
      </c>
    </row>
    <row r="1420" spans="1:38" x14ac:dyDescent="0.35">
      <c r="A1420">
        <v>716</v>
      </c>
      <c r="B1420">
        <v>1949</v>
      </c>
      <c r="C1420" t="s">
        <v>39</v>
      </c>
      <c r="D1420" t="s">
        <v>37</v>
      </c>
      <c r="E1420">
        <v>67911</v>
      </c>
      <c r="F1420">
        <v>0</v>
      </c>
      <c r="G1420">
        <v>1</v>
      </c>
      <c r="H1420" s="1">
        <v>41781</v>
      </c>
      <c r="I1420">
        <v>63</v>
      </c>
      <c r="J1420">
        <v>529</v>
      </c>
      <c r="K1420">
        <v>0</v>
      </c>
      <c r="L1420">
        <v>356</v>
      </c>
      <c r="M1420">
        <v>63</v>
      </c>
      <c r="N1420">
        <v>28</v>
      </c>
      <c r="O1420">
        <v>0</v>
      </c>
      <c r="P1420">
        <v>3</v>
      </c>
      <c r="Q1420">
        <v>6</v>
      </c>
      <c r="R1420">
        <v>7</v>
      </c>
      <c r="S1420">
        <v>11</v>
      </c>
      <c r="T1420">
        <v>3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 t="s">
        <v>32</v>
      </c>
      <c r="AC1420">
        <f>2014 - Table2[[#This Row],[Year_Birth]]</f>
        <v>65</v>
      </c>
      <c r="AD1420">
        <f>IF(Table2[[#This Row],[Age]]&gt;100, "100", Table2[[#This Row],[Age]])</f>
        <v>65</v>
      </c>
      <c r="AE1420" t="str">
        <f>IF(Table2[[#This Row],[Age_Cleaned]]&lt;30,"&lt;30",
   IF(Table2[[#This Row],[Age_Cleaned]]&lt;=40,"30-40",
   IF(Table2[[#This Row],[Age_Cleaned]]&lt;=50,"40-50","50+")))</f>
        <v>50+</v>
      </c>
      <c r="AF1420" s="2">
        <f>Table2[[#This Row],[MntWines]]+Table2[[#This Row],[MntFruits]]+Table2[[#This Row],[MntMeatProducts]]+Table2[[#This Row],[MntFishProducts]]+Table2[[#This Row],[MntSweetProducts]]+Table2[[#This Row],[MntGoldProds]]</f>
        <v>976</v>
      </c>
      <c r="AG1420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42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420" s="2">
        <f>IF(Table2[[#This Row],[Marital_Cleaned]]="In Relationship",2,1) + Table2[[#This Row],[Kidhome]] + Table2[[#This Row],[Teenhome]]</f>
        <v>3</v>
      </c>
      <c r="AJ142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420" s="2">
        <f>IF(OR(Table2[[#This Row],[ Income ]]="",Table2[[#This Row],[ Income ]]&gt;200000),ROUND(MEDIAN(Table2[[ Income ]]),0),Table2[[#This Row],[ Income ]])</f>
        <v>67911</v>
      </c>
      <c r="AL1420" s="2" t="str">
        <f>IF(Table2[[#This Row],[Income_Cleaned]]&lt;35000,"Low",
   IF(Table2[[#This Row],[Income_Cleaned]]&lt;=70000,"Medium","High"))</f>
        <v>Medium</v>
      </c>
    </row>
    <row r="1421" spans="1:38" x14ac:dyDescent="0.35">
      <c r="A1421">
        <v>6544</v>
      </c>
      <c r="B1421">
        <v>1949</v>
      </c>
      <c r="C1421" t="s">
        <v>39</v>
      </c>
      <c r="D1421" t="s">
        <v>37</v>
      </c>
      <c r="E1421">
        <v>67911</v>
      </c>
      <c r="F1421">
        <v>0</v>
      </c>
      <c r="G1421">
        <v>1</v>
      </c>
      <c r="H1421" s="1">
        <v>41781</v>
      </c>
      <c r="I1421">
        <v>63</v>
      </c>
      <c r="J1421">
        <v>529</v>
      </c>
      <c r="K1421">
        <v>0</v>
      </c>
      <c r="L1421">
        <v>356</v>
      </c>
      <c r="M1421">
        <v>63</v>
      </c>
      <c r="N1421">
        <v>28</v>
      </c>
      <c r="O1421">
        <v>0</v>
      </c>
      <c r="P1421">
        <v>3</v>
      </c>
      <c r="Q1421">
        <v>6</v>
      </c>
      <c r="R1421">
        <v>7</v>
      </c>
      <c r="S1421">
        <v>11</v>
      </c>
      <c r="T1421">
        <v>3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 t="s">
        <v>41</v>
      </c>
      <c r="AC1421">
        <f>2014 - Table2[[#This Row],[Year_Birth]]</f>
        <v>65</v>
      </c>
      <c r="AD1421">
        <f>IF(Table2[[#This Row],[Age]]&gt;100, "100", Table2[[#This Row],[Age]])</f>
        <v>65</v>
      </c>
      <c r="AE1421" t="str">
        <f>IF(Table2[[#This Row],[Age_Cleaned]]&lt;30,"&lt;30",
   IF(Table2[[#This Row],[Age_Cleaned]]&lt;=40,"30-40",
   IF(Table2[[#This Row],[Age_Cleaned]]&lt;=50,"40-50","50+")))</f>
        <v>50+</v>
      </c>
      <c r="AF1421" s="2">
        <f>Table2[[#This Row],[MntWines]]+Table2[[#This Row],[MntFruits]]+Table2[[#This Row],[MntMeatProducts]]+Table2[[#This Row],[MntFishProducts]]+Table2[[#This Row],[MntSweetProducts]]+Table2[[#This Row],[MntGoldProds]]</f>
        <v>976</v>
      </c>
      <c r="AG1421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42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421" s="2">
        <f>IF(Table2[[#This Row],[Marital_Cleaned]]="In Relationship",2,1) + Table2[[#This Row],[Kidhome]] + Table2[[#This Row],[Teenhome]]</f>
        <v>3</v>
      </c>
      <c r="AJ142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421" s="2">
        <f>IF(OR(Table2[[#This Row],[ Income ]]="",Table2[[#This Row],[ Income ]]&gt;200000),ROUND(MEDIAN(Table2[[ Income ]]),0),Table2[[#This Row],[ Income ]])</f>
        <v>67911</v>
      </c>
      <c r="AL1421" s="2" t="str">
        <f>IF(Table2[[#This Row],[Income_Cleaned]]&lt;35000,"Low",
   IF(Table2[[#This Row],[Income_Cleaned]]&lt;=70000,"Medium","High"))</f>
        <v>Medium</v>
      </c>
    </row>
    <row r="1422" spans="1:38" x14ac:dyDescent="0.35">
      <c r="A1422">
        <v>4298</v>
      </c>
      <c r="B1422">
        <v>1973</v>
      </c>
      <c r="C1422" t="s">
        <v>39</v>
      </c>
      <c r="D1422" t="s">
        <v>37</v>
      </c>
      <c r="E1422">
        <v>20427</v>
      </c>
      <c r="F1422">
        <v>1</v>
      </c>
      <c r="G1422">
        <v>0</v>
      </c>
      <c r="H1422" s="1">
        <v>41722</v>
      </c>
      <c r="I1422">
        <v>63</v>
      </c>
      <c r="J1422">
        <v>5</v>
      </c>
      <c r="K1422">
        <v>0</v>
      </c>
      <c r="L1422">
        <v>4</v>
      </c>
      <c r="M1422">
        <v>0</v>
      </c>
      <c r="N1422">
        <v>0</v>
      </c>
      <c r="O1422">
        <v>1</v>
      </c>
      <c r="P1422">
        <v>1</v>
      </c>
      <c r="Q1422">
        <v>1</v>
      </c>
      <c r="R1422">
        <v>0</v>
      </c>
      <c r="S1422">
        <v>2</v>
      </c>
      <c r="T1422">
        <v>8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 t="s">
        <v>32</v>
      </c>
      <c r="AC1422">
        <f>2014 - Table2[[#This Row],[Year_Birth]]</f>
        <v>41</v>
      </c>
      <c r="AD1422">
        <f>IF(Table2[[#This Row],[Age]]&gt;100, "100", Table2[[#This Row],[Age]])</f>
        <v>41</v>
      </c>
      <c r="AE1422" t="str">
        <f>IF(Table2[[#This Row],[Age_Cleaned]]&lt;30,"&lt;30",
   IF(Table2[[#This Row],[Age_Cleaned]]&lt;=40,"30-40",
   IF(Table2[[#This Row],[Age_Cleaned]]&lt;=50,"40-50","50+")))</f>
        <v>40-50</v>
      </c>
      <c r="AF1422" s="2">
        <f>Table2[[#This Row],[MntWines]]+Table2[[#This Row],[MntFruits]]+Table2[[#This Row],[MntMeatProducts]]+Table2[[#This Row],[MntFishProducts]]+Table2[[#This Row],[MntSweetProducts]]+Table2[[#This Row],[MntGoldProds]]</f>
        <v>10</v>
      </c>
      <c r="AG1422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42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422" s="2">
        <f>IF(Table2[[#This Row],[Marital_Cleaned]]="In Relationship",2,1) + Table2[[#This Row],[Kidhome]] + Table2[[#This Row],[Teenhome]]</f>
        <v>3</v>
      </c>
      <c r="AJ142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422" s="2">
        <f>IF(OR(Table2[[#This Row],[ Income ]]="",Table2[[#This Row],[ Income ]]&gt;200000),ROUND(MEDIAN(Table2[[ Income ]]),0),Table2[[#This Row],[ Income ]])</f>
        <v>20427</v>
      </c>
      <c r="AL1422" s="2" t="str">
        <f>IF(Table2[[#This Row],[Income_Cleaned]]&lt;35000,"Low",
   IF(Table2[[#This Row],[Income_Cleaned]]&lt;=70000,"Medium","High"))</f>
        <v>Low</v>
      </c>
    </row>
    <row r="1423" spans="1:38" x14ac:dyDescent="0.35">
      <c r="A1423">
        <v>5823</v>
      </c>
      <c r="B1423">
        <v>1970</v>
      </c>
      <c r="C1423" t="s">
        <v>39</v>
      </c>
      <c r="D1423" t="s">
        <v>33</v>
      </c>
      <c r="E1423">
        <v>32303</v>
      </c>
      <c r="F1423">
        <v>0</v>
      </c>
      <c r="G1423">
        <v>1</v>
      </c>
      <c r="H1423" s="1">
        <v>41706</v>
      </c>
      <c r="I1423">
        <v>63</v>
      </c>
      <c r="J1423">
        <v>35</v>
      </c>
      <c r="K1423">
        <v>0</v>
      </c>
      <c r="L1423">
        <v>2</v>
      </c>
      <c r="M1423">
        <v>0</v>
      </c>
      <c r="N1423">
        <v>0</v>
      </c>
      <c r="O1423">
        <v>2</v>
      </c>
      <c r="P1423">
        <v>2</v>
      </c>
      <c r="Q1423">
        <v>1</v>
      </c>
      <c r="R1423">
        <v>0</v>
      </c>
      <c r="S1423">
        <v>4</v>
      </c>
      <c r="T1423">
        <v>5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 t="s">
        <v>42</v>
      </c>
      <c r="AC1423">
        <f>2014 - Table2[[#This Row],[Year_Birth]]</f>
        <v>44</v>
      </c>
      <c r="AD1423">
        <f>IF(Table2[[#This Row],[Age]]&gt;100, "100", Table2[[#This Row],[Age]])</f>
        <v>44</v>
      </c>
      <c r="AE1423" t="str">
        <f>IF(Table2[[#This Row],[Age_Cleaned]]&lt;30,"&lt;30",
   IF(Table2[[#This Row],[Age_Cleaned]]&lt;=40,"30-40",
   IF(Table2[[#This Row],[Age_Cleaned]]&lt;=50,"40-50","50+")))</f>
        <v>40-50</v>
      </c>
      <c r="AF1423" s="2">
        <f>Table2[[#This Row],[MntWines]]+Table2[[#This Row],[MntFruits]]+Table2[[#This Row],[MntMeatProducts]]+Table2[[#This Row],[MntFishProducts]]+Table2[[#This Row],[MntSweetProducts]]+Table2[[#This Row],[MntGoldProds]]</f>
        <v>39</v>
      </c>
      <c r="AG1423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42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423" s="2">
        <f>IF(Table2[[#This Row],[Marital_Cleaned]]="In Relationship",2,1) + Table2[[#This Row],[Kidhome]] + Table2[[#This Row],[Teenhome]]</f>
        <v>2</v>
      </c>
      <c r="AJ142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423" s="2">
        <f>IF(OR(Table2[[#This Row],[ Income ]]="",Table2[[#This Row],[ Income ]]&gt;200000),ROUND(MEDIAN(Table2[[ Income ]]),0),Table2[[#This Row],[ Income ]])</f>
        <v>32303</v>
      </c>
      <c r="AL1423" s="2" t="str">
        <f>IF(Table2[[#This Row],[Income_Cleaned]]&lt;35000,"Low",
   IF(Table2[[#This Row],[Income_Cleaned]]&lt;=70000,"Medium","High"))</f>
        <v>Low</v>
      </c>
    </row>
    <row r="1424" spans="1:38" x14ac:dyDescent="0.35">
      <c r="A1424">
        <v>8375</v>
      </c>
      <c r="B1424">
        <v>1968</v>
      </c>
      <c r="C1424" t="s">
        <v>39</v>
      </c>
      <c r="D1424" t="s">
        <v>35</v>
      </c>
      <c r="E1424">
        <v>55954</v>
      </c>
      <c r="F1424">
        <v>0</v>
      </c>
      <c r="G1424">
        <v>1</v>
      </c>
      <c r="H1424" s="1">
        <v>41701</v>
      </c>
      <c r="I1424">
        <v>63</v>
      </c>
      <c r="J1424">
        <v>447</v>
      </c>
      <c r="K1424">
        <v>0</v>
      </c>
      <c r="L1424">
        <v>28</v>
      </c>
      <c r="M1424">
        <v>0</v>
      </c>
      <c r="N1424">
        <v>0</v>
      </c>
      <c r="O1424">
        <v>43</v>
      </c>
      <c r="P1424">
        <v>3</v>
      </c>
      <c r="Q1424">
        <v>8</v>
      </c>
      <c r="R1424">
        <v>2</v>
      </c>
      <c r="S1424">
        <v>6</v>
      </c>
      <c r="T1424">
        <v>7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 t="s">
        <v>38</v>
      </c>
      <c r="AC1424">
        <f>2014 - Table2[[#This Row],[Year_Birth]]</f>
        <v>46</v>
      </c>
      <c r="AD1424">
        <f>IF(Table2[[#This Row],[Age]]&gt;100, "100", Table2[[#This Row],[Age]])</f>
        <v>46</v>
      </c>
      <c r="AE1424" t="str">
        <f>IF(Table2[[#This Row],[Age_Cleaned]]&lt;30,"&lt;30",
   IF(Table2[[#This Row],[Age_Cleaned]]&lt;=40,"30-40",
   IF(Table2[[#This Row],[Age_Cleaned]]&lt;=50,"40-50","50+")))</f>
        <v>40-50</v>
      </c>
      <c r="AF1424" s="2">
        <f>Table2[[#This Row],[MntWines]]+Table2[[#This Row],[MntFruits]]+Table2[[#This Row],[MntMeatProducts]]+Table2[[#This Row],[MntFishProducts]]+Table2[[#This Row],[MntSweetProducts]]+Table2[[#This Row],[MntGoldProds]]</f>
        <v>518</v>
      </c>
      <c r="AG1424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42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424" s="2">
        <f>IF(Table2[[#This Row],[Marital_Cleaned]]="In Relationship",2,1) + Table2[[#This Row],[Kidhome]] + Table2[[#This Row],[Teenhome]]</f>
        <v>3</v>
      </c>
      <c r="AJ142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424" s="2">
        <f>IF(OR(Table2[[#This Row],[ Income ]]="",Table2[[#This Row],[ Income ]]&gt;200000),ROUND(MEDIAN(Table2[[ Income ]]),0),Table2[[#This Row],[ Income ]])</f>
        <v>55954</v>
      </c>
      <c r="AL1424" s="2" t="str">
        <f>IF(Table2[[#This Row],[Income_Cleaned]]&lt;35000,"Low",
   IF(Table2[[#This Row],[Income_Cleaned]]&lt;=70000,"Medium","High"))</f>
        <v>Medium</v>
      </c>
    </row>
    <row r="1425" spans="1:38" x14ac:dyDescent="0.35">
      <c r="A1425">
        <v>5723</v>
      </c>
      <c r="B1425">
        <v>1976</v>
      </c>
      <c r="C1425" t="s">
        <v>39</v>
      </c>
      <c r="D1425" t="s">
        <v>37</v>
      </c>
      <c r="E1425">
        <v>49187</v>
      </c>
      <c r="F1425">
        <v>0</v>
      </c>
      <c r="G1425">
        <v>1</v>
      </c>
      <c r="H1425" s="1">
        <v>41650</v>
      </c>
      <c r="I1425">
        <v>63</v>
      </c>
      <c r="J1425">
        <v>81</v>
      </c>
      <c r="K1425">
        <v>1</v>
      </c>
      <c r="L1425">
        <v>31</v>
      </c>
      <c r="M1425">
        <v>2</v>
      </c>
      <c r="N1425">
        <v>1</v>
      </c>
      <c r="O1425">
        <v>0</v>
      </c>
      <c r="P1425">
        <v>1</v>
      </c>
      <c r="Q1425">
        <v>1</v>
      </c>
      <c r="R1425">
        <v>1</v>
      </c>
      <c r="S1425">
        <v>5</v>
      </c>
      <c r="T1425">
        <v>2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 t="s">
        <v>32</v>
      </c>
      <c r="AC1425">
        <f>2014 - Table2[[#This Row],[Year_Birth]]</f>
        <v>38</v>
      </c>
      <c r="AD1425">
        <f>IF(Table2[[#This Row],[Age]]&gt;100, "100", Table2[[#This Row],[Age]])</f>
        <v>38</v>
      </c>
      <c r="AE1425" t="str">
        <f>IF(Table2[[#This Row],[Age_Cleaned]]&lt;30,"&lt;30",
   IF(Table2[[#This Row],[Age_Cleaned]]&lt;=40,"30-40",
   IF(Table2[[#This Row],[Age_Cleaned]]&lt;=50,"40-50","50+")))</f>
        <v>30-40</v>
      </c>
      <c r="AF1425" s="2">
        <f>Table2[[#This Row],[MntWines]]+Table2[[#This Row],[MntFruits]]+Table2[[#This Row],[MntMeatProducts]]+Table2[[#This Row],[MntFishProducts]]+Table2[[#This Row],[MntSweetProducts]]+Table2[[#This Row],[MntGoldProds]]</f>
        <v>116</v>
      </c>
      <c r="AG1425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42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425" s="2">
        <f>IF(Table2[[#This Row],[Marital_Cleaned]]="In Relationship",2,1) + Table2[[#This Row],[Kidhome]] + Table2[[#This Row],[Teenhome]]</f>
        <v>3</v>
      </c>
      <c r="AJ142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425" s="2">
        <f>IF(OR(Table2[[#This Row],[ Income ]]="",Table2[[#This Row],[ Income ]]&gt;200000),ROUND(MEDIAN(Table2[[ Income ]]),0),Table2[[#This Row],[ Income ]])</f>
        <v>49187</v>
      </c>
      <c r="AL1425" s="2" t="str">
        <f>IF(Table2[[#This Row],[Income_Cleaned]]&lt;35000,"Low",
   IF(Table2[[#This Row],[Income_Cleaned]]&lt;=70000,"Medium","High"))</f>
        <v>Medium</v>
      </c>
    </row>
    <row r="1426" spans="1:38" x14ac:dyDescent="0.35">
      <c r="A1426">
        <v>5763</v>
      </c>
      <c r="B1426">
        <v>1972</v>
      </c>
      <c r="C1426" t="s">
        <v>43</v>
      </c>
      <c r="D1426" t="s">
        <v>37</v>
      </c>
      <c r="E1426">
        <v>49854</v>
      </c>
      <c r="F1426">
        <v>1</v>
      </c>
      <c r="G1426">
        <v>0</v>
      </c>
      <c r="H1426" s="1">
        <v>41588</v>
      </c>
      <c r="I1426">
        <v>63</v>
      </c>
      <c r="J1426">
        <v>123</v>
      </c>
      <c r="K1426">
        <v>17</v>
      </c>
      <c r="L1426">
        <v>171</v>
      </c>
      <c r="M1426">
        <v>39</v>
      </c>
      <c r="N1426">
        <v>0</v>
      </c>
      <c r="O1426">
        <v>30</v>
      </c>
      <c r="P1426">
        <v>5</v>
      </c>
      <c r="Q1426">
        <v>6</v>
      </c>
      <c r="R1426">
        <v>2</v>
      </c>
      <c r="S1426">
        <v>5</v>
      </c>
      <c r="T1426">
        <v>6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 t="s">
        <v>34</v>
      </c>
      <c r="AC1426">
        <f>2014 - Table2[[#This Row],[Year_Birth]]</f>
        <v>42</v>
      </c>
      <c r="AD1426">
        <f>IF(Table2[[#This Row],[Age]]&gt;100, "100", Table2[[#This Row],[Age]])</f>
        <v>42</v>
      </c>
      <c r="AE1426" t="str">
        <f>IF(Table2[[#This Row],[Age_Cleaned]]&lt;30,"&lt;30",
   IF(Table2[[#This Row],[Age_Cleaned]]&lt;=40,"30-40",
   IF(Table2[[#This Row],[Age_Cleaned]]&lt;=50,"40-50","50+")))</f>
        <v>40-50</v>
      </c>
      <c r="AF1426" s="2">
        <f>Table2[[#This Row],[MntWines]]+Table2[[#This Row],[MntFruits]]+Table2[[#This Row],[MntMeatProducts]]+Table2[[#This Row],[MntFishProducts]]+Table2[[#This Row],[MntSweetProducts]]+Table2[[#This Row],[MntGoldProds]]</f>
        <v>380</v>
      </c>
      <c r="AG1426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42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426" s="2">
        <f>IF(Table2[[#This Row],[Marital_Cleaned]]="In Relationship",2,1) + Table2[[#This Row],[Kidhome]] + Table2[[#This Row],[Teenhome]]</f>
        <v>3</v>
      </c>
      <c r="AJ142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426" s="2">
        <f>IF(OR(Table2[[#This Row],[ Income ]]="",Table2[[#This Row],[ Income ]]&gt;200000),ROUND(MEDIAN(Table2[[ Income ]]),0),Table2[[#This Row],[ Income ]])</f>
        <v>49854</v>
      </c>
      <c r="AL1426" s="2" t="str">
        <f>IF(Table2[[#This Row],[Income_Cleaned]]&lt;35000,"Low",
   IF(Table2[[#This Row],[Income_Cleaned]]&lt;=70000,"Medium","High"))</f>
        <v>Medium</v>
      </c>
    </row>
    <row r="1427" spans="1:38" x14ac:dyDescent="0.35">
      <c r="A1427">
        <v>8727</v>
      </c>
      <c r="B1427">
        <v>1978</v>
      </c>
      <c r="C1427" t="s">
        <v>30</v>
      </c>
      <c r="D1427" t="s">
        <v>31</v>
      </c>
      <c r="E1427">
        <v>63693</v>
      </c>
      <c r="F1427">
        <v>0</v>
      </c>
      <c r="G1427">
        <v>1</v>
      </c>
      <c r="H1427" s="1">
        <v>41561</v>
      </c>
      <c r="I1427">
        <v>63</v>
      </c>
      <c r="J1427">
        <v>587</v>
      </c>
      <c r="K1427">
        <v>43</v>
      </c>
      <c r="L1427">
        <v>337</v>
      </c>
      <c r="M1427">
        <v>42</v>
      </c>
      <c r="N1427">
        <v>87</v>
      </c>
      <c r="O1427">
        <v>54</v>
      </c>
      <c r="P1427">
        <v>3</v>
      </c>
      <c r="Q1427">
        <v>11</v>
      </c>
      <c r="R1427">
        <v>6</v>
      </c>
      <c r="S1427">
        <v>9</v>
      </c>
      <c r="T1427">
        <v>6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 t="s">
        <v>45</v>
      </c>
      <c r="AC1427">
        <f>2014 - Table2[[#This Row],[Year_Birth]]</f>
        <v>36</v>
      </c>
      <c r="AD1427">
        <f>IF(Table2[[#This Row],[Age]]&gt;100, "100", Table2[[#This Row],[Age]])</f>
        <v>36</v>
      </c>
      <c r="AE1427" t="str">
        <f>IF(Table2[[#This Row],[Age_Cleaned]]&lt;30,"&lt;30",
   IF(Table2[[#This Row],[Age_Cleaned]]&lt;=40,"30-40",
   IF(Table2[[#This Row],[Age_Cleaned]]&lt;=50,"40-50","50+")))</f>
        <v>30-40</v>
      </c>
      <c r="AF1427" s="2">
        <f>Table2[[#This Row],[MntWines]]+Table2[[#This Row],[MntFruits]]+Table2[[#This Row],[MntMeatProducts]]+Table2[[#This Row],[MntFishProducts]]+Table2[[#This Row],[MntSweetProducts]]+Table2[[#This Row],[MntGoldProds]]</f>
        <v>1150</v>
      </c>
      <c r="AG1427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42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1427" s="2">
        <f>IF(Table2[[#This Row],[Marital_Cleaned]]="In Relationship",2,1) + Table2[[#This Row],[Kidhome]] + Table2[[#This Row],[Teenhome]]</f>
        <v>2</v>
      </c>
      <c r="AJ142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427" s="2">
        <f>IF(OR(Table2[[#This Row],[ Income ]]="",Table2[[#This Row],[ Income ]]&gt;200000),ROUND(MEDIAN(Table2[[ Income ]]),0),Table2[[#This Row],[ Income ]])</f>
        <v>63693</v>
      </c>
      <c r="AL1427" s="2" t="str">
        <f>IF(Table2[[#This Row],[Income_Cleaned]]&lt;35000,"Low",
   IF(Table2[[#This Row],[Income_Cleaned]]&lt;=70000,"Medium","High"))</f>
        <v>Medium</v>
      </c>
    </row>
    <row r="1428" spans="1:38" x14ac:dyDescent="0.35">
      <c r="A1428">
        <v>3056</v>
      </c>
      <c r="B1428">
        <v>1978</v>
      </c>
      <c r="C1428" t="s">
        <v>30</v>
      </c>
      <c r="D1428" t="s">
        <v>31</v>
      </c>
      <c r="E1428">
        <v>63693</v>
      </c>
      <c r="F1428">
        <v>0</v>
      </c>
      <c r="G1428">
        <v>1</v>
      </c>
      <c r="H1428" s="1">
        <v>41561</v>
      </c>
      <c r="I1428">
        <v>63</v>
      </c>
      <c r="J1428">
        <v>587</v>
      </c>
      <c r="K1428">
        <v>43</v>
      </c>
      <c r="L1428">
        <v>337</v>
      </c>
      <c r="M1428">
        <v>42</v>
      </c>
      <c r="N1428">
        <v>87</v>
      </c>
      <c r="O1428">
        <v>54</v>
      </c>
      <c r="P1428">
        <v>3</v>
      </c>
      <c r="Q1428">
        <v>11</v>
      </c>
      <c r="R1428">
        <v>6</v>
      </c>
      <c r="S1428">
        <v>9</v>
      </c>
      <c r="T1428">
        <v>6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 t="s">
        <v>45</v>
      </c>
      <c r="AC1428">
        <f>2014 - Table2[[#This Row],[Year_Birth]]</f>
        <v>36</v>
      </c>
      <c r="AD1428">
        <f>IF(Table2[[#This Row],[Age]]&gt;100, "100", Table2[[#This Row],[Age]])</f>
        <v>36</v>
      </c>
      <c r="AE1428" t="str">
        <f>IF(Table2[[#This Row],[Age_Cleaned]]&lt;30,"&lt;30",
   IF(Table2[[#This Row],[Age_Cleaned]]&lt;=40,"30-40",
   IF(Table2[[#This Row],[Age_Cleaned]]&lt;=50,"40-50","50+")))</f>
        <v>30-40</v>
      </c>
      <c r="AF1428" s="2">
        <f>Table2[[#This Row],[MntWines]]+Table2[[#This Row],[MntFruits]]+Table2[[#This Row],[MntMeatProducts]]+Table2[[#This Row],[MntFishProducts]]+Table2[[#This Row],[MntSweetProducts]]+Table2[[#This Row],[MntGoldProds]]</f>
        <v>1150</v>
      </c>
      <c r="AG1428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42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1428" s="2">
        <f>IF(Table2[[#This Row],[Marital_Cleaned]]="In Relationship",2,1) + Table2[[#This Row],[Kidhome]] + Table2[[#This Row],[Teenhome]]</f>
        <v>2</v>
      </c>
      <c r="AJ142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428" s="2">
        <f>IF(OR(Table2[[#This Row],[ Income ]]="",Table2[[#This Row],[ Income ]]&gt;200000),ROUND(MEDIAN(Table2[[ Income ]]),0),Table2[[#This Row],[ Income ]])</f>
        <v>63693</v>
      </c>
      <c r="AL1428" s="2" t="str">
        <f>IF(Table2[[#This Row],[Income_Cleaned]]&lt;35000,"Low",
   IF(Table2[[#This Row],[Income_Cleaned]]&lt;=70000,"Medium","High"))</f>
        <v>Medium</v>
      </c>
    </row>
    <row r="1429" spans="1:38" x14ac:dyDescent="0.35">
      <c r="A1429">
        <v>8442</v>
      </c>
      <c r="B1429">
        <v>1985</v>
      </c>
      <c r="C1429" t="s">
        <v>43</v>
      </c>
      <c r="D1429" t="s">
        <v>35</v>
      </c>
      <c r="E1429">
        <v>19510</v>
      </c>
      <c r="F1429">
        <v>2</v>
      </c>
      <c r="G1429">
        <v>0</v>
      </c>
      <c r="H1429" s="1">
        <v>41521</v>
      </c>
      <c r="I1429">
        <v>63</v>
      </c>
      <c r="J1429">
        <v>9</v>
      </c>
      <c r="K1429">
        <v>0</v>
      </c>
      <c r="L1429">
        <v>7</v>
      </c>
      <c r="M1429">
        <v>3</v>
      </c>
      <c r="N1429">
        <v>4</v>
      </c>
      <c r="O1429">
        <v>7</v>
      </c>
      <c r="P1429">
        <v>2</v>
      </c>
      <c r="Q1429">
        <v>1</v>
      </c>
      <c r="R1429">
        <v>0</v>
      </c>
      <c r="S1429">
        <v>3</v>
      </c>
      <c r="T1429">
        <v>7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 t="s">
        <v>34</v>
      </c>
      <c r="AC1429">
        <f>2014 - Table2[[#This Row],[Year_Birth]]</f>
        <v>29</v>
      </c>
      <c r="AD1429">
        <f>IF(Table2[[#This Row],[Age]]&gt;100, "100", Table2[[#This Row],[Age]])</f>
        <v>29</v>
      </c>
      <c r="AE1429" t="str">
        <f>IF(Table2[[#This Row],[Age_Cleaned]]&lt;30,"&lt;30",
   IF(Table2[[#This Row],[Age_Cleaned]]&lt;=40,"30-40",
   IF(Table2[[#This Row],[Age_Cleaned]]&lt;=50,"40-50","50+")))</f>
        <v>&lt;30</v>
      </c>
      <c r="AF1429" s="2">
        <f>Table2[[#This Row],[MntWines]]+Table2[[#This Row],[MntFruits]]+Table2[[#This Row],[MntMeatProducts]]+Table2[[#This Row],[MntFishProducts]]+Table2[[#This Row],[MntSweetProducts]]+Table2[[#This Row],[MntGoldProds]]</f>
        <v>30</v>
      </c>
      <c r="AG1429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42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429" s="2">
        <f>IF(Table2[[#This Row],[Marital_Cleaned]]="In Relationship",2,1) + Table2[[#This Row],[Kidhome]] + Table2[[#This Row],[Teenhome]]</f>
        <v>4</v>
      </c>
      <c r="AJ142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429" s="2">
        <f>IF(OR(Table2[[#This Row],[ Income ]]="",Table2[[#This Row],[ Income ]]&gt;200000),ROUND(MEDIAN(Table2[[ Income ]]),0),Table2[[#This Row],[ Income ]])</f>
        <v>19510</v>
      </c>
      <c r="AL1429" s="2" t="str">
        <f>IF(Table2[[#This Row],[Income_Cleaned]]&lt;35000,"Low",
   IF(Table2[[#This Row],[Income_Cleaned]]&lt;=70000,"Medium","High"))</f>
        <v>Low</v>
      </c>
    </row>
    <row r="1430" spans="1:38" x14ac:dyDescent="0.35">
      <c r="A1430">
        <v>3712</v>
      </c>
      <c r="B1430">
        <v>1959</v>
      </c>
      <c r="C1430" t="s">
        <v>30</v>
      </c>
      <c r="D1430" t="s">
        <v>31</v>
      </c>
      <c r="E1430">
        <v>52332</v>
      </c>
      <c r="F1430">
        <v>0</v>
      </c>
      <c r="G1430">
        <v>0</v>
      </c>
      <c r="H1430" s="1">
        <v>41514</v>
      </c>
      <c r="I1430">
        <v>63</v>
      </c>
      <c r="J1430">
        <v>212</v>
      </c>
      <c r="K1430">
        <v>5</v>
      </c>
      <c r="L1430">
        <v>33</v>
      </c>
      <c r="M1430">
        <v>7</v>
      </c>
      <c r="N1430">
        <v>0</v>
      </c>
      <c r="O1430">
        <v>2</v>
      </c>
      <c r="P1430">
        <v>1</v>
      </c>
      <c r="Q1430">
        <v>3</v>
      </c>
      <c r="R1430">
        <v>2</v>
      </c>
      <c r="S1430">
        <v>6</v>
      </c>
      <c r="T1430">
        <v>4</v>
      </c>
      <c r="U1430">
        <v>0</v>
      </c>
      <c r="V1430">
        <v>1</v>
      </c>
      <c r="W1430">
        <v>0</v>
      </c>
      <c r="X1430">
        <v>0</v>
      </c>
      <c r="Y1430">
        <v>0</v>
      </c>
      <c r="Z1430">
        <v>0</v>
      </c>
      <c r="AA1430">
        <v>0</v>
      </c>
      <c r="AB1430" t="s">
        <v>42</v>
      </c>
      <c r="AC1430">
        <f>2014 - Table2[[#This Row],[Year_Birth]]</f>
        <v>55</v>
      </c>
      <c r="AD1430">
        <f>IF(Table2[[#This Row],[Age]]&gt;100, "100", Table2[[#This Row],[Age]])</f>
        <v>55</v>
      </c>
      <c r="AE1430" t="str">
        <f>IF(Table2[[#This Row],[Age_Cleaned]]&lt;30,"&lt;30",
   IF(Table2[[#This Row],[Age_Cleaned]]&lt;=40,"30-40",
   IF(Table2[[#This Row],[Age_Cleaned]]&lt;=50,"40-50","50+")))</f>
        <v>50+</v>
      </c>
      <c r="AF1430" s="2">
        <f>Table2[[#This Row],[MntWines]]+Table2[[#This Row],[MntFruits]]+Table2[[#This Row],[MntMeatProducts]]+Table2[[#This Row],[MntFishProducts]]+Table2[[#This Row],[MntSweetProducts]]+Table2[[#This Row],[MntGoldProds]]</f>
        <v>259</v>
      </c>
      <c r="AG1430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143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1430" s="2">
        <f>IF(Table2[[#This Row],[Marital_Cleaned]]="In Relationship",2,1) + Table2[[#This Row],[Kidhome]] + Table2[[#This Row],[Teenhome]]</f>
        <v>1</v>
      </c>
      <c r="AJ143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430" s="2">
        <f>IF(OR(Table2[[#This Row],[ Income ]]="",Table2[[#This Row],[ Income ]]&gt;200000),ROUND(MEDIAN(Table2[[ Income ]]),0),Table2[[#This Row],[ Income ]])</f>
        <v>52332</v>
      </c>
      <c r="AL1430" s="2" t="str">
        <f>IF(Table2[[#This Row],[Income_Cleaned]]&lt;35000,"Low",
   IF(Table2[[#This Row],[Income_Cleaned]]&lt;=70000,"Medium","High"))</f>
        <v>Medium</v>
      </c>
    </row>
    <row r="1431" spans="1:38" x14ac:dyDescent="0.35">
      <c r="A1431">
        <v>10722</v>
      </c>
      <c r="B1431">
        <v>1973</v>
      </c>
      <c r="C1431" t="s">
        <v>30</v>
      </c>
      <c r="D1431" t="s">
        <v>37</v>
      </c>
      <c r="E1431">
        <v>55593</v>
      </c>
      <c r="F1431">
        <v>0</v>
      </c>
      <c r="G1431">
        <v>1</v>
      </c>
      <c r="H1431" s="1">
        <v>41507</v>
      </c>
      <c r="I1431">
        <v>63</v>
      </c>
      <c r="J1431">
        <v>293</v>
      </c>
      <c r="K1431">
        <v>8</v>
      </c>
      <c r="L1431">
        <v>124</v>
      </c>
      <c r="M1431">
        <v>11</v>
      </c>
      <c r="N1431">
        <v>4</v>
      </c>
      <c r="O1431">
        <v>106</v>
      </c>
      <c r="P1431">
        <v>2</v>
      </c>
      <c r="Q1431">
        <v>6</v>
      </c>
      <c r="R1431">
        <v>6</v>
      </c>
      <c r="S1431">
        <v>3</v>
      </c>
      <c r="T1431">
        <v>6</v>
      </c>
      <c r="U1431">
        <v>1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 t="s">
        <v>42</v>
      </c>
      <c r="AC1431">
        <f>2014 - Table2[[#This Row],[Year_Birth]]</f>
        <v>41</v>
      </c>
      <c r="AD1431">
        <f>IF(Table2[[#This Row],[Age]]&gt;100, "100", Table2[[#This Row],[Age]])</f>
        <v>41</v>
      </c>
      <c r="AE1431" t="str">
        <f>IF(Table2[[#This Row],[Age_Cleaned]]&lt;30,"&lt;30",
   IF(Table2[[#This Row],[Age_Cleaned]]&lt;=40,"30-40",
   IF(Table2[[#This Row],[Age_Cleaned]]&lt;=50,"40-50","50+")))</f>
        <v>40-50</v>
      </c>
      <c r="AF1431" s="2">
        <f>Table2[[#This Row],[MntWines]]+Table2[[#This Row],[MntFruits]]+Table2[[#This Row],[MntMeatProducts]]+Table2[[#This Row],[MntFishProducts]]+Table2[[#This Row],[MntSweetProducts]]+Table2[[#This Row],[MntGoldProds]]</f>
        <v>546</v>
      </c>
      <c r="AG1431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143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431" s="2">
        <f>IF(Table2[[#This Row],[Marital_Cleaned]]="In Relationship",2,1) + Table2[[#This Row],[Kidhome]] + Table2[[#This Row],[Teenhome]]</f>
        <v>3</v>
      </c>
      <c r="AJ143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431" s="2">
        <f>IF(OR(Table2[[#This Row],[ Income ]]="",Table2[[#This Row],[ Income ]]&gt;200000),ROUND(MEDIAN(Table2[[ Income ]]),0),Table2[[#This Row],[ Income ]])</f>
        <v>55593</v>
      </c>
      <c r="AL1431" s="2" t="str">
        <f>IF(Table2[[#This Row],[Income_Cleaned]]&lt;35000,"Low",
   IF(Table2[[#This Row],[Income_Cleaned]]&lt;=70000,"Medium","High"))</f>
        <v>Medium</v>
      </c>
    </row>
    <row r="1432" spans="1:38" x14ac:dyDescent="0.35">
      <c r="A1432">
        <v>2406</v>
      </c>
      <c r="B1432">
        <v>1949</v>
      </c>
      <c r="C1432" t="s">
        <v>30</v>
      </c>
      <c r="D1432" t="s">
        <v>37</v>
      </c>
      <c r="E1432">
        <v>54591</v>
      </c>
      <c r="F1432">
        <v>0</v>
      </c>
      <c r="G1432">
        <v>1</v>
      </c>
      <c r="H1432" s="1">
        <v>41491</v>
      </c>
      <c r="I1432">
        <v>63</v>
      </c>
      <c r="J1432">
        <v>376</v>
      </c>
      <c r="K1432">
        <v>4</v>
      </c>
      <c r="L1432">
        <v>94</v>
      </c>
      <c r="M1432">
        <v>12</v>
      </c>
      <c r="N1432">
        <v>9</v>
      </c>
      <c r="O1432">
        <v>24</v>
      </c>
      <c r="P1432">
        <v>3</v>
      </c>
      <c r="Q1432">
        <v>6</v>
      </c>
      <c r="R1432">
        <v>2</v>
      </c>
      <c r="S1432">
        <v>8</v>
      </c>
      <c r="T1432">
        <v>5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 t="s">
        <v>38</v>
      </c>
      <c r="AC1432">
        <f>2014 - Table2[[#This Row],[Year_Birth]]</f>
        <v>65</v>
      </c>
      <c r="AD1432">
        <f>IF(Table2[[#This Row],[Age]]&gt;100, "100", Table2[[#This Row],[Age]])</f>
        <v>65</v>
      </c>
      <c r="AE1432" t="str">
        <f>IF(Table2[[#This Row],[Age_Cleaned]]&lt;30,"&lt;30",
   IF(Table2[[#This Row],[Age_Cleaned]]&lt;=40,"30-40",
   IF(Table2[[#This Row],[Age_Cleaned]]&lt;=50,"40-50","50+")))</f>
        <v>50+</v>
      </c>
      <c r="AF1432" s="2">
        <f>Table2[[#This Row],[MntWines]]+Table2[[#This Row],[MntFruits]]+Table2[[#This Row],[MntMeatProducts]]+Table2[[#This Row],[MntFishProducts]]+Table2[[#This Row],[MntSweetProducts]]+Table2[[#This Row],[MntGoldProds]]</f>
        <v>519</v>
      </c>
      <c r="AG1432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43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432" s="2">
        <f>IF(Table2[[#This Row],[Marital_Cleaned]]="In Relationship",2,1) + Table2[[#This Row],[Kidhome]] + Table2[[#This Row],[Teenhome]]</f>
        <v>3</v>
      </c>
      <c r="AJ143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432" s="2">
        <f>IF(OR(Table2[[#This Row],[ Income ]]="",Table2[[#This Row],[ Income ]]&gt;200000),ROUND(MEDIAN(Table2[[ Income ]]),0),Table2[[#This Row],[ Income ]])</f>
        <v>54591</v>
      </c>
      <c r="AL1432" s="2" t="str">
        <f>IF(Table2[[#This Row],[Income_Cleaned]]&lt;35000,"Low",
   IF(Table2[[#This Row],[Income_Cleaned]]&lt;=70000,"Medium","High"))</f>
        <v>Medium</v>
      </c>
    </row>
    <row r="1433" spans="1:38" x14ac:dyDescent="0.35">
      <c r="A1433">
        <v>7313</v>
      </c>
      <c r="B1433">
        <v>1949</v>
      </c>
      <c r="C1433" t="s">
        <v>40</v>
      </c>
      <c r="D1433" t="s">
        <v>44</v>
      </c>
      <c r="E1433">
        <v>74859</v>
      </c>
      <c r="F1433">
        <v>0</v>
      </c>
      <c r="G1433">
        <v>0</v>
      </c>
      <c r="H1433" s="1">
        <v>41428</v>
      </c>
      <c r="I1433">
        <v>63</v>
      </c>
      <c r="J1433">
        <v>570</v>
      </c>
      <c r="K1433">
        <v>73</v>
      </c>
      <c r="L1433">
        <v>614</v>
      </c>
      <c r="M1433">
        <v>133</v>
      </c>
      <c r="N1433">
        <v>102</v>
      </c>
      <c r="O1433">
        <v>73</v>
      </c>
      <c r="P1433">
        <v>1</v>
      </c>
      <c r="Q1433">
        <v>6</v>
      </c>
      <c r="R1433">
        <v>5</v>
      </c>
      <c r="S1433">
        <v>11</v>
      </c>
      <c r="T1433">
        <v>3</v>
      </c>
      <c r="U1433">
        <v>0</v>
      </c>
      <c r="V1433">
        <v>0</v>
      </c>
      <c r="W1433">
        <v>0</v>
      </c>
      <c r="X1433">
        <v>1</v>
      </c>
      <c r="Y1433">
        <v>0</v>
      </c>
      <c r="Z1433">
        <v>0</v>
      </c>
      <c r="AA1433">
        <v>0</v>
      </c>
      <c r="AB1433" t="s">
        <v>34</v>
      </c>
      <c r="AC1433">
        <f>2014 - Table2[[#This Row],[Year_Birth]]</f>
        <v>65</v>
      </c>
      <c r="AD1433">
        <f>IF(Table2[[#This Row],[Age]]&gt;100, "100", Table2[[#This Row],[Age]])</f>
        <v>65</v>
      </c>
      <c r="AE1433" t="str">
        <f>IF(Table2[[#This Row],[Age_Cleaned]]&lt;30,"&lt;30",
   IF(Table2[[#This Row],[Age_Cleaned]]&lt;=40,"30-40",
   IF(Table2[[#This Row],[Age_Cleaned]]&lt;=50,"40-50","50+")))</f>
        <v>50+</v>
      </c>
      <c r="AF1433" s="2">
        <f>Table2[[#This Row],[MntWines]]+Table2[[#This Row],[MntFruits]]+Table2[[#This Row],[MntMeatProducts]]+Table2[[#This Row],[MntFishProducts]]+Table2[[#This Row],[MntSweetProducts]]+Table2[[#This Row],[MntGoldProds]]</f>
        <v>1565</v>
      </c>
      <c r="AG1433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143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1433" s="2">
        <f>IF(Table2[[#This Row],[Marital_Cleaned]]="In Relationship",2,1) + Table2[[#This Row],[Kidhome]] + Table2[[#This Row],[Teenhome]]</f>
        <v>1</v>
      </c>
      <c r="AJ143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1433" s="2">
        <f>IF(OR(Table2[[#This Row],[ Income ]]="",Table2[[#This Row],[ Income ]]&gt;200000),ROUND(MEDIAN(Table2[[ Income ]]),0),Table2[[#This Row],[ Income ]])</f>
        <v>74859</v>
      </c>
      <c r="AL1433" s="2" t="str">
        <f>IF(Table2[[#This Row],[Income_Cleaned]]&lt;35000,"Low",
   IF(Table2[[#This Row],[Income_Cleaned]]&lt;=70000,"Medium","High"))</f>
        <v>High</v>
      </c>
    </row>
    <row r="1434" spans="1:38" x14ac:dyDescent="0.35">
      <c r="A1434">
        <v>2656</v>
      </c>
      <c r="B1434">
        <v>1971</v>
      </c>
      <c r="C1434" t="s">
        <v>30</v>
      </c>
      <c r="D1434" t="s">
        <v>31</v>
      </c>
      <c r="E1434">
        <v>40851</v>
      </c>
      <c r="F1434">
        <v>1</v>
      </c>
      <c r="G1434">
        <v>1</v>
      </c>
      <c r="H1434" s="1">
        <v>41326</v>
      </c>
      <c r="I1434">
        <v>63</v>
      </c>
      <c r="J1434">
        <v>23</v>
      </c>
      <c r="K1434">
        <v>1</v>
      </c>
      <c r="L1434">
        <v>7</v>
      </c>
      <c r="M1434">
        <v>0</v>
      </c>
      <c r="N1434">
        <v>4</v>
      </c>
      <c r="O1434">
        <v>24</v>
      </c>
      <c r="P1434">
        <v>1</v>
      </c>
      <c r="Q1434">
        <v>1</v>
      </c>
      <c r="R1434">
        <v>1</v>
      </c>
      <c r="S1434">
        <v>2</v>
      </c>
      <c r="T1434">
        <v>7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 t="s">
        <v>34</v>
      </c>
      <c r="AC1434">
        <f>2014 - Table2[[#This Row],[Year_Birth]]</f>
        <v>43</v>
      </c>
      <c r="AD1434">
        <f>IF(Table2[[#This Row],[Age]]&gt;100, "100", Table2[[#This Row],[Age]])</f>
        <v>43</v>
      </c>
      <c r="AE1434" t="str">
        <f>IF(Table2[[#This Row],[Age_Cleaned]]&lt;30,"&lt;30",
   IF(Table2[[#This Row],[Age_Cleaned]]&lt;=40,"30-40",
   IF(Table2[[#This Row],[Age_Cleaned]]&lt;=50,"40-50","50+")))</f>
        <v>40-50</v>
      </c>
      <c r="AF1434" s="2">
        <f>Table2[[#This Row],[MntWines]]+Table2[[#This Row],[MntFruits]]+Table2[[#This Row],[MntMeatProducts]]+Table2[[#This Row],[MntFishProducts]]+Table2[[#This Row],[MntSweetProducts]]+Table2[[#This Row],[MntGoldProds]]</f>
        <v>59</v>
      </c>
      <c r="AG1434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43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1434" s="2">
        <f>IF(Table2[[#This Row],[Marital_Cleaned]]="In Relationship",2,1) + Table2[[#This Row],[Kidhome]] + Table2[[#This Row],[Teenhome]]</f>
        <v>3</v>
      </c>
      <c r="AJ143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434" s="2">
        <f>IF(OR(Table2[[#This Row],[ Income ]]="",Table2[[#This Row],[ Income ]]&gt;200000),ROUND(MEDIAN(Table2[[ Income ]]),0),Table2[[#This Row],[ Income ]])</f>
        <v>40851</v>
      </c>
      <c r="AL1434" s="2" t="str">
        <f>IF(Table2[[#This Row],[Income_Cleaned]]&lt;35000,"Low",
   IF(Table2[[#This Row],[Income_Cleaned]]&lt;=70000,"Medium","High"))</f>
        <v>Medium</v>
      </c>
    </row>
    <row r="1435" spans="1:38" x14ac:dyDescent="0.35">
      <c r="A1435">
        <v>1993</v>
      </c>
      <c r="B1435">
        <v>1949</v>
      </c>
      <c r="C1435" t="s">
        <v>39</v>
      </c>
      <c r="D1435" t="s">
        <v>35</v>
      </c>
      <c r="E1435">
        <v>58607</v>
      </c>
      <c r="F1435">
        <v>0</v>
      </c>
      <c r="G1435">
        <v>1</v>
      </c>
      <c r="H1435" s="1">
        <v>41266</v>
      </c>
      <c r="I1435">
        <v>63</v>
      </c>
      <c r="J1435">
        <v>867</v>
      </c>
      <c r="K1435">
        <v>0</v>
      </c>
      <c r="L1435">
        <v>86</v>
      </c>
      <c r="M1435">
        <v>0</v>
      </c>
      <c r="N1435">
        <v>0</v>
      </c>
      <c r="O1435">
        <v>19</v>
      </c>
      <c r="P1435">
        <v>3</v>
      </c>
      <c r="Q1435">
        <v>2</v>
      </c>
      <c r="R1435">
        <v>3</v>
      </c>
      <c r="S1435">
        <v>9</v>
      </c>
      <c r="T1435">
        <v>8</v>
      </c>
      <c r="U1435">
        <v>0</v>
      </c>
      <c r="V1435">
        <v>1</v>
      </c>
      <c r="W1435">
        <v>0</v>
      </c>
      <c r="X1435">
        <v>0</v>
      </c>
      <c r="Y1435">
        <v>0</v>
      </c>
      <c r="Z1435">
        <v>0</v>
      </c>
      <c r="AA1435">
        <v>0</v>
      </c>
      <c r="AB1435" t="s">
        <v>36</v>
      </c>
      <c r="AC1435">
        <f>2014 - Table2[[#This Row],[Year_Birth]]</f>
        <v>65</v>
      </c>
      <c r="AD1435">
        <f>IF(Table2[[#This Row],[Age]]&gt;100, "100", Table2[[#This Row],[Age]])</f>
        <v>65</v>
      </c>
      <c r="AE1435" t="str">
        <f>IF(Table2[[#This Row],[Age_Cleaned]]&lt;30,"&lt;30",
   IF(Table2[[#This Row],[Age_Cleaned]]&lt;=40,"30-40",
   IF(Table2[[#This Row],[Age_Cleaned]]&lt;=50,"40-50","50+")))</f>
        <v>50+</v>
      </c>
      <c r="AF1435" s="2">
        <f>Table2[[#This Row],[MntWines]]+Table2[[#This Row],[MntFruits]]+Table2[[#This Row],[MntMeatProducts]]+Table2[[#This Row],[MntFishProducts]]+Table2[[#This Row],[MntSweetProducts]]+Table2[[#This Row],[MntGoldProds]]</f>
        <v>972</v>
      </c>
      <c r="AG1435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143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435" s="2">
        <f>IF(Table2[[#This Row],[Marital_Cleaned]]="In Relationship",2,1) + Table2[[#This Row],[Kidhome]] + Table2[[#This Row],[Teenhome]]</f>
        <v>3</v>
      </c>
      <c r="AJ143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435" s="2">
        <f>IF(OR(Table2[[#This Row],[ Income ]]="",Table2[[#This Row],[ Income ]]&gt;200000),ROUND(MEDIAN(Table2[[ Income ]]),0),Table2[[#This Row],[ Income ]])</f>
        <v>58607</v>
      </c>
      <c r="AL1435" s="2" t="str">
        <f>IF(Table2[[#This Row],[Income_Cleaned]]&lt;35000,"Low",
   IF(Table2[[#This Row],[Income_Cleaned]]&lt;=70000,"Medium","High"))</f>
        <v>Medium</v>
      </c>
    </row>
    <row r="1436" spans="1:38" x14ac:dyDescent="0.35">
      <c r="A1436">
        <v>4136</v>
      </c>
      <c r="B1436">
        <v>1992</v>
      </c>
      <c r="C1436" t="s">
        <v>46</v>
      </c>
      <c r="D1436" t="s">
        <v>33</v>
      </c>
      <c r="E1436">
        <v>7500</v>
      </c>
      <c r="F1436">
        <v>1</v>
      </c>
      <c r="G1436">
        <v>0</v>
      </c>
      <c r="H1436" s="1">
        <v>41246</v>
      </c>
      <c r="I1436">
        <v>63</v>
      </c>
      <c r="J1436">
        <v>10</v>
      </c>
      <c r="K1436">
        <v>17</v>
      </c>
      <c r="L1436">
        <v>18</v>
      </c>
      <c r="M1436">
        <v>8</v>
      </c>
      <c r="N1436">
        <v>26</v>
      </c>
      <c r="O1436">
        <v>40</v>
      </c>
      <c r="P1436">
        <v>4</v>
      </c>
      <c r="Q1436">
        <v>3</v>
      </c>
      <c r="R1436">
        <v>2</v>
      </c>
      <c r="S1436">
        <v>2</v>
      </c>
      <c r="T1436">
        <v>9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 t="s">
        <v>32</v>
      </c>
      <c r="AC1436">
        <f>2014 - Table2[[#This Row],[Year_Birth]]</f>
        <v>22</v>
      </c>
      <c r="AD1436">
        <f>IF(Table2[[#This Row],[Age]]&gt;100, "100", Table2[[#This Row],[Age]])</f>
        <v>22</v>
      </c>
      <c r="AE1436" t="str">
        <f>IF(Table2[[#This Row],[Age_Cleaned]]&lt;30,"&lt;30",
   IF(Table2[[#This Row],[Age_Cleaned]]&lt;=40,"30-40",
   IF(Table2[[#This Row],[Age_Cleaned]]&lt;=50,"40-50","50+")))</f>
        <v>&lt;30</v>
      </c>
      <c r="AF1436" s="2">
        <f>Table2[[#This Row],[MntWines]]+Table2[[#This Row],[MntFruits]]+Table2[[#This Row],[MntMeatProducts]]+Table2[[#This Row],[MntFishProducts]]+Table2[[#This Row],[MntSweetProducts]]+Table2[[#This Row],[MntGoldProds]]</f>
        <v>119</v>
      </c>
      <c r="AG1436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43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436" s="2">
        <f>IF(Table2[[#This Row],[Marital_Cleaned]]="In Relationship",2,1) + Table2[[#This Row],[Kidhome]] + Table2[[#This Row],[Teenhome]]</f>
        <v>2</v>
      </c>
      <c r="AJ143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1436" s="2">
        <f>IF(OR(Table2[[#This Row],[ Income ]]="",Table2[[#This Row],[ Income ]]&gt;200000),ROUND(MEDIAN(Table2[[ Income ]]),0),Table2[[#This Row],[ Income ]])</f>
        <v>7500</v>
      </c>
      <c r="AL1436" s="2" t="str">
        <f>IF(Table2[[#This Row],[Income_Cleaned]]&lt;35000,"Low",
   IF(Table2[[#This Row],[Income_Cleaned]]&lt;=70000,"Medium","High"))</f>
        <v>Low</v>
      </c>
    </row>
    <row r="1437" spans="1:38" x14ac:dyDescent="0.35">
      <c r="A1437">
        <v>2928</v>
      </c>
      <c r="B1437">
        <v>1975</v>
      </c>
      <c r="C1437" t="s">
        <v>39</v>
      </c>
      <c r="D1437" t="s">
        <v>33</v>
      </c>
      <c r="E1437">
        <v>52614</v>
      </c>
      <c r="F1437">
        <v>0</v>
      </c>
      <c r="G1437">
        <v>1</v>
      </c>
      <c r="H1437" s="1">
        <v>41244</v>
      </c>
      <c r="I1437">
        <v>63</v>
      </c>
      <c r="J1437">
        <v>789</v>
      </c>
      <c r="K1437">
        <v>0</v>
      </c>
      <c r="L1437">
        <v>142</v>
      </c>
      <c r="M1437">
        <v>12</v>
      </c>
      <c r="N1437">
        <v>9</v>
      </c>
      <c r="O1437">
        <v>38</v>
      </c>
      <c r="P1437">
        <v>2</v>
      </c>
      <c r="Q1437">
        <v>2</v>
      </c>
      <c r="R1437">
        <v>4</v>
      </c>
      <c r="S1437">
        <v>8</v>
      </c>
      <c r="T1437">
        <v>8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 t="s">
        <v>32</v>
      </c>
      <c r="AC1437">
        <f>2014 - Table2[[#This Row],[Year_Birth]]</f>
        <v>39</v>
      </c>
      <c r="AD1437">
        <f>IF(Table2[[#This Row],[Age]]&gt;100, "100", Table2[[#This Row],[Age]])</f>
        <v>39</v>
      </c>
      <c r="AE1437" t="str">
        <f>IF(Table2[[#This Row],[Age_Cleaned]]&lt;30,"&lt;30",
   IF(Table2[[#This Row],[Age_Cleaned]]&lt;=40,"30-40",
   IF(Table2[[#This Row],[Age_Cleaned]]&lt;=50,"40-50","50+")))</f>
        <v>30-40</v>
      </c>
      <c r="AF1437" s="2">
        <f>Table2[[#This Row],[MntWines]]+Table2[[#This Row],[MntFruits]]+Table2[[#This Row],[MntMeatProducts]]+Table2[[#This Row],[MntFishProducts]]+Table2[[#This Row],[MntSweetProducts]]+Table2[[#This Row],[MntGoldProds]]</f>
        <v>990</v>
      </c>
      <c r="AG1437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43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437" s="2">
        <f>IF(Table2[[#This Row],[Marital_Cleaned]]="In Relationship",2,1) + Table2[[#This Row],[Kidhome]] + Table2[[#This Row],[Teenhome]]</f>
        <v>2</v>
      </c>
      <c r="AJ143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437" s="2">
        <f>IF(OR(Table2[[#This Row],[ Income ]]="",Table2[[#This Row],[ Income ]]&gt;200000),ROUND(MEDIAN(Table2[[ Income ]]),0),Table2[[#This Row],[ Income ]])</f>
        <v>52614</v>
      </c>
      <c r="AL1437" s="2" t="str">
        <f>IF(Table2[[#This Row],[Income_Cleaned]]&lt;35000,"Low",
   IF(Table2[[#This Row],[Income_Cleaned]]&lt;=70000,"Medium","High"))</f>
        <v>Medium</v>
      </c>
    </row>
    <row r="1438" spans="1:38" x14ac:dyDescent="0.35">
      <c r="A1438">
        <v>2920</v>
      </c>
      <c r="B1438">
        <v>1975</v>
      </c>
      <c r="C1438" t="s">
        <v>39</v>
      </c>
      <c r="D1438" t="s">
        <v>33</v>
      </c>
      <c r="E1438">
        <v>52614</v>
      </c>
      <c r="F1438">
        <v>0</v>
      </c>
      <c r="G1438">
        <v>1</v>
      </c>
      <c r="H1438" s="1">
        <v>41244</v>
      </c>
      <c r="I1438">
        <v>63</v>
      </c>
      <c r="J1438">
        <v>789</v>
      </c>
      <c r="K1438">
        <v>0</v>
      </c>
      <c r="L1438">
        <v>142</v>
      </c>
      <c r="M1438">
        <v>12</v>
      </c>
      <c r="N1438">
        <v>9</v>
      </c>
      <c r="O1438">
        <v>38</v>
      </c>
      <c r="P1438">
        <v>2</v>
      </c>
      <c r="Q1438">
        <v>2</v>
      </c>
      <c r="R1438">
        <v>4</v>
      </c>
      <c r="S1438">
        <v>8</v>
      </c>
      <c r="T1438">
        <v>8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 t="s">
        <v>48</v>
      </c>
      <c r="AC1438">
        <f>2014 - Table2[[#This Row],[Year_Birth]]</f>
        <v>39</v>
      </c>
      <c r="AD1438">
        <f>IF(Table2[[#This Row],[Age]]&gt;100, "100", Table2[[#This Row],[Age]])</f>
        <v>39</v>
      </c>
      <c r="AE1438" t="str">
        <f>IF(Table2[[#This Row],[Age_Cleaned]]&lt;30,"&lt;30",
   IF(Table2[[#This Row],[Age_Cleaned]]&lt;=40,"30-40",
   IF(Table2[[#This Row],[Age_Cleaned]]&lt;=50,"40-50","50+")))</f>
        <v>30-40</v>
      </c>
      <c r="AF1438" s="2">
        <f>Table2[[#This Row],[MntWines]]+Table2[[#This Row],[MntFruits]]+Table2[[#This Row],[MntMeatProducts]]+Table2[[#This Row],[MntFishProducts]]+Table2[[#This Row],[MntSweetProducts]]+Table2[[#This Row],[MntGoldProds]]</f>
        <v>990</v>
      </c>
      <c r="AG1438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43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438" s="2">
        <f>IF(Table2[[#This Row],[Marital_Cleaned]]="In Relationship",2,1) + Table2[[#This Row],[Kidhome]] + Table2[[#This Row],[Teenhome]]</f>
        <v>2</v>
      </c>
      <c r="AJ143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438" s="2">
        <f>IF(OR(Table2[[#This Row],[ Income ]]="",Table2[[#This Row],[ Income ]]&gt;200000),ROUND(MEDIAN(Table2[[ Income ]]),0),Table2[[#This Row],[ Income ]])</f>
        <v>52614</v>
      </c>
      <c r="AL1438" s="2" t="str">
        <f>IF(Table2[[#This Row],[Income_Cleaned]]&lt;35000,"Low",
   IF(Table2[[#This Row],[Income_Cleaned]]&lt;=70000,"Medium","High"))</f>
        <v>Medium</v>
      </c>
    </row>
    <row r="1439" spans="1:38" x14ac:dyDescent="0.35">
      <c r="A1439">
        <v>6661</v>
      </c>
      <c r="B1439">
        <v>1974</v>
      </c>
      <c r="C1439" t="s">
        <v>30</v>
      </c>
      <c r="D1439" t="s">
        <v>35</v>
      </c>
      <c r="E1439">
        <v>67445</v>
      </c>
      <c r="F1439">
        <v>0</v>
      </c>
      <c r="G1439">
        <v>1</v>
      </c>
      <c r="H1439" s="1">
        <v>41133</v>
      </c>
      <c r="I1439">
        <v>63</v>
      </c>
      <c r="J1439">
        <v>757</v>
      </c>
      <c r="K1439">
        <v>80</v>
      </c>
      <c r="L1439">
        <v>217</v>
      </c>
      <c r="M1439">
        <v>29</v>
      </c>
      <c r="N1439">
        <v>80</v>
      </c>
      <c r="O1439">
        <v>11</v>
      </c>
      <c r="P1439">
        <v>5</v>
      </c>
      <c r="Q1439">
        <v>9</v>
      </c>
      <c r="R1439">
        <v>6</v>
      </c>
      <c r="S1439">
        <v>12</v>
      </c>
      <c r="T1439">
        <v>6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 t="s">
        <v>32</v>
      </c>
      <c r="AC1439">
        <f>2014 - Table2[[#This Row],[Year_Birth]]</f>
        <v>40</v>
      </c>
      <c r="AD1439">
        <f>IF(Table2[[#This Row],[Age]]&gt;100, "100", Table2[[#This Row],[Age]])</f>
        <v>40</v>
      </c>
      <c r="AE1439" t="str">
        <f>IF(Table2[[#This Row],[Age_Cleaned]]&lt;30,"&lt;30",
   IF(Table2[[#This Row],[Age_Cleaned]]&lt;=40,"30-40",
   IF(Table2[[#This Row],[Age_Cleaned]]&lt;=50,"40-50","50+")))</f>
        <v>30-40</v>
      </c>
      <c r="AF1439" s="2">
        <f>Table2[[#This Row],[MntWines]]+Table2[[#This Row],[MntFruits]]+Table2[[#This Row],[MntMeatProducts]]+Table2[[#This Row],[MntFishProducts]]+Table2[[#This Row],[MntSweetProducts]]+Table2[[#This Row],[MntGoldProds]]</f>
        <v>1174</v>
      </c>
      <c r="AG1439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43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439" s="2">
        <f>IF(Table2[[#This Row],[Marital_Cleaned]]="In Relationship",2,1) + Table2[[#This Row],[Kidhome]] + Table2[[#This Row],[Teenhome]]</f>
        <v>3</v>
      </c>
      <c r="AJ143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439" s="2">
        <f>IF(OR(Table2[[#This Row],[ Income ]]="",Table2[[#This Row],[ Income ]]&gt;200000),ROUND(MEDIAN(Table2[[ Income ]]),0),Table2[[#This Row],[ Income ]])</f>
        <v>67445</v>
      </c>
      <c r="AL1439" s="2" t="str">
        <f>IF(Table2[[#This Row],[Income_Cleaned]]&lt;35000,"Low",
   IF(Table2[[#This Row],[Income_Cleaned]]&lt;=70000,"Medium","High"))</f>
        <v>Medium</v>
      </c>
    </row>
    <row r="1440" spans="1:38" x14ac:dyDescent="0.35">
      <c r="A1440">
        <v>5462</v>
      </c>
      <c r="B1440">
        <v>1974</v>
      </c>
      <c r="C1440" t="s">
        <v>30</v>
      </c>
      <c r="D1440" t="s">
        <v>35</v>
      </c>
      <c r="E1440">
        <v>67445</v>
      </c>
      <c r="F1440">
        <v>0</v>
      </c>
      <c r="G1440">
        <v>1</v>
      </c>
      <c r="H1440" s="1">
        <v>41133</v>
      </c>
      <c r="I1440">
        <v>63</v>
      </c>
      <c r="J1440">
        <v>757</v>
      </c>
      <c r="K1440">
        <v>80</v>
      </c>
      <c r="L1440">
        <v>217</v>
      </c>
      <c r="M1440">
        <v>29</v>
      </c>
      <c r="N1440">
        <v>80</v>
      </c>
      <c r="O1440">
        <v>11</v>
      </c>
      <c r="P1440">
        <v>5</v>
      </c>
      <c r="Q1440">
        <v>9</v>
      </c>
      <c r="R1440">
        <v>6</v>
      </c>
      <c r="S1440">
        <v>12</v>
      </c>
      <c r="T1440">
        <v>6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 t="s">
        <v>42</v>
      </c>
      <c r="AC1440">
        <f>2014 - Table2[[#This Row],[Year_Birth]]</f>
        <v>40</v>
      </c>
      <c r="AD1440">
        <f>IF(Table2[[#This Row],[Age]]&gt;100, "100", Table2[[#This Row],[Age]])</f>
        <v>40</v>
      </c>
      <c r="AE1440" t="str">
        <f>IF(Table2[[#This Row],[Age_Cleaned]]&lt;30,"&lt;30",
   IF(Table2[[#This Row],[Age_Cleaned]]&lt;=40,"30-40",
   IF(Table2[[#This Row],[Age_Cleaned]]&lt;=50,"40-50","50+")))</f>
        <v>30-40</v>
      </c>
      <c r="AF1440" s="2">
        <f>Table2[[#This Row],[MntWines]]+Table2[[#This Row],[MntFruits]]+Table2[[#This Row],[MntMeatProducts]]+Table2[[#This Row],[MntFishProducts]]+Table2[[#This Row],[MntSweetProducts]]+Table2[[#This Row],[MntGoldProds]]</f>
        <v>1174</v>
      </c>
      <c r="AG1440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44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440" s="2">
        <f>IF(Table2[[#This Row],[Marital_Cleaned]]="In Relationship",2,1) + Table2[[#This Row],[Kidhome]] + Table2[[#This Row],[Teenhome]]</f>
        <v>3</v>
      </c>
      <c r="AJ144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440" s="2">
        <f>IF(OR(Table2[[#This Row],[ Income ]]="",Table2[[#This Row],[ Income ]]&gt;200000),ROUND(MEDIAN(Table2[[ Income ]]),0),Table2[[#This Row],[ Income ]])</f>
        <v>67445</v>
      </c>
      <c r="AL1440" s="2" t="str">
        <f>IF(Table2[[#This Row],[Income_Cleaned]]&lt;35000,"Low",
   IF(Table2[[#This Row],[Income_Cleaned]]&lt;=70000,"Medium","High"))</f>
        <v>Medium</v>
      </c>
    </row>
    <row r="1441" spans="1:38" x14ac:dyDescent="0.35">
      <c r="A1441">
        <v>10897</v>
      </c>
      <c r="B1441">
        <v>1974</v>
      </c>
      <c r="C1441" t="s">
        <v>30</v>
      </c>
      <c r="D1441" t="s">
        <v>35</v>
      </c>
      <c r="E1441">
        <v>67445</v>
      </c>
      <c r="F1441">
        <v>0</v>
      </c>
      <c r="G1441">
        <v>1</v>
      </c>
      <c r="H1441" s="1">
        <v>41133</v>
      </c>
      <c r="I1441">
        <v>63</v>
      </c>
      <c r="J1441">
        <v>757</v>
      </c>
      <c r="K1441">
        <v>80</v>
      </c>
      <c r="L1441">
        <v>217</v>
      </c>
      <c r="M1441">
        <v>29</v>
      </c>
      <c r="N1441">
        <v>80</v>
      </c>
      <c r="O1441">
        <v>11</v>
      </c>
      <c r="P1441">
        <v>5</v>
      </c>
      <c r="Q1441">
        <v>9</v>
      </c>
      <c r="R1441">
        <v>6</v>
      </c>
      <c r="S1441">
        <v>12</v>
      </c>
      <c r="T1441">
        <v>6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 t="s">
        <v>38</v>
      </c>
      <c r="AC1441">
        <f>2014 - Table2[[#This Row],[Year_Birth]]</f>
        <v>40</v>
      </c>
      <c r="AD1441">
        <f>IF(Table2[[#This Row],[Age]]&gt;100, "100", Table2[[#This Row],[Age]])</f>
        <v>40</v>
      </c>
      <c r="AE1441" t="str">
        <f>IF(Table2[[#This Row],[Age_Cleaned]]&lt;30,"&lt;30",
   IF(Table2[[#This Row],[Age_Cleaned]]&lt;=40,"30-40",
   IF(Table2[[#This Row],[Age_Cleaned]]&lt;=50,"40-50","50+")))</f>
        <v>30-40</v>
      </c>
      <c r="AF1441" s="2">
        <f>Table2[[#This Row],[MntWines]]+Table2[[#This Row],[MntFruits]]+Table2[[#This Row],[MntMeatProducts]]+Table2[[#This Row],[MntFishProducts]]+Table2[[#This Row],[MntSweetProducts]]+Table2[[#This Row],[MntGoldProds]]</f>
        <v>1174</v>
      </c>
      <c r="AG1441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44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441" s="2">
        <f>IF(Table2[[#This Row],[Marital_Cleaned]]="In Relationship",2,1) + Table2[[#This Row],[Kidhome]] + Table2[[#This Row],[Teenhome]]</f>
        <v>3</v>
      </c>
      <c r="AJ144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441" s="2">
        <f>IF(OR(Table2[[#This Row],[ Income ]]="",Table2[[#This Row],[ Income ]]&gt;200000),ROUND(MEDIAN(Table2[[ Income ]]),0),Table2[[#This Row],[ Income ]])</f>
        <v>67445</v>
      </c>
      <c r="AL1441" s="2" t="str">
        <f>IF(Table2[[#This Row],[Income_Cleaned]]&lt;35000,"Low",
   IF(Table2[[#This Row],[Income_Cleaned]]&lt;=70000,"Medium","High"))</f>
        <v>Medium</v>
      </c>
    </row>
    <row r="1442" spans="1:38" x14ac:dyDescent="0.35">
      <c r="A1442">
        <v>10542</v>
      </c>
      <c r="B1442">
        <v>1968</v>
      </c>
      <c r="C1442" t="s">
        <v>39</v>
      </c>
      <c r="D1442" t="s">
        <v>35</v>
      </c>
      <c r="E1442">
        <v>36778</v>
      </c>
      <c r="F1442">
        <v>1</v>
      </c>
      <c r="G1442">
        <v>1</v>
      </c>
      <c r="H1442" s="1">
        <v>41126</v>
      </c>
      <c r="I1442">
        <v>63</v>
      </c>
      <c r="J1442">
        <v>29</v>
      </c>
      <c r="K1442">
        <v>4</v>
      </c>
      <c r="L1442">
        <v>34</v>
      </c>
      <c r="M1442">
        <v>2</v>
      </c>
      <c r="N1442">
        <v>4</v>
      </c>
      <c r="O1442">
        <v>4</v>
      </c>
      <c r="P1442">
        <v>3</v>
      </c>
      <c r="Q1442">
        <v>3</v>
      </c>
      <c r="R1442">
        <v>0</v>
      </c>
      <c r="S1442">
        <v>3</v>
      </c>
      <c r="T1442">
        <v>9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 t="s">
        <v>32</v>
      </c>
      <c r="AC1442">
        <f>2014 - Table2[[#This Row],[Year_Birth]]</f>
        <v>46</v>
      </c>
      <c r="AD1442">
        <f>IF(Table2[[#This Row],[Age]]&gt;100, "100", Table2[[#This Row],[Age]])</f>
        <v>46</v>
      </c>
      <c r="AE1442" t="str">
        <f>IF(Table2[[#This Row],[Age_Cleaned]]&lt;30,"&lt;30",
   IF(Table2[[#This Row],[Age_Cleaned]]&lt;=40,"30-40",
   IF(Table2[[#This Row],[Age_Cleaned]]&lt;=50,"40-50","50+")))</f>
        <v>40-50</v>
      </c>
      <c r="AF1442" s="2">
        <f>Table2[[#This Row],[MntWines]]+Table2[[#This Row],[MntFruits]]+Table2[[#This Row],[MntMeatProducts]]+Table2[[#This Row],[MntFishProducts]]+Table2[[#This Row],[MntSweetProducts]]+Table2[[#This Row],[MntGoldProds]]</f>
        <v>77</v>
      </c>
      <c r="AG1442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44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442" s="2">
        <f>IF(Table2[[#This Row],[Marital_Cleaned]]="In Relationship",2,1) + Table2[[#This Row],[Kidhome]] + Table2[[#This Row],[Teenhome]]</f>
        <v>4</v>
      </c>
      <c r="AJ144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442" s="2">
        <f>IF(OR(Table2[[#This Row],[ Income ]]="",Table2[[#This Row],[ Income ]]&gt;200000),ROUND(MEDIAN(Table2[[ Income ]]),0),Table2[[#This Row],[ Income ]])</f>
        <v>36778</v>
      </c>
      <c r="AL1442" s="2" t="str">
        <f>IF(Table2[[#This Row],[Income_Cleaned]]&lt;35000,"Low",
   IF(Table2[[#This Row],[Income_Cleaned]]&lt;=70000,"Medium","High"))</f>
        <v>Medium</v>
      </c>
    </row>
    <row r="1443" spans="1:38" x14ac:dyDescent="0.35">
      <c r="A1443">
        <v>5756</v>
      </c>
      <c r="B1443">
        <v>1983</v>
      </c>
      <c r="C1443" t="s">
        <v>30</v>
      </c>
      <c r="D1443" t="s">
        <v>37</v>
      </c>
      <c r="E1443">
        <v>39453</v>
      </c>
      <c r="F1443">
        <v>1</v>
      </c>
      <c r="G1443">
        <v>0</v>
      </c>
      <c r="H1443" s="1">
        <v>41732</v>
      </c>
      <c r="I1443">
        <v>64</v>
      </c>
      <c r="J1443">
        <v>46</v>
      </c>
      <c r="K1443">
        <v>0</v>
      </c>
      <c r="L1443">
        <v>7</v>
      </c>
      <c r="M1443">
        <v>0</v>
      </c>
      <c r="N1443">
        <v>0</v>
      </c>
      <c r="O1443">
        <v>2</v>
      </c>
      <c r="P1443">
        <v>2</v>
      </c>
      <c r="Q1443">
        <v>2</v>
      </c>
      <c r="R1443">
        <v>0</v>
      </c>
      <c r="S1443">
        <v>3</v>
      </c>
      <c r="T1443">
        <v>6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 t="s">
        <v>32</v>
      </c>
      <c r="AC1443">
        <f>2014 - Table2[[#This Row],[Year_Birth]]</f>
        <v>31</v>
      </c>
      <c r="AD1443">
        <f>IF(Table2[[#This Row],[Age]]&gt;100, "100", Table2[[#This Row],[Age]])</f>
        <v>31</v>
      </c>
      <c r="AE1443" t="str">
        <f>IF(Table2[[#This Row],[Age_Cleaned]]&lt;30,"&lt;30",
   IF(Table2[[#This Row],[Age_Cleaned]]&lt;=40,"30-40",
   IF(Table2[[#This Row],[Age_Cleaned]]&lt;=50,"40-50","50+")))</f>
        <v>30-40</v>
      </c>
      <c r="AF1443" s="2">
        <f>Table2[[#This Row],[MntWines]]+Table2[[#This Row],[MntFruits]]+Table2[[#This Row],[MntMeatProducts]]+Table2[[#This Row],[MntFishProducts]]+Table2[[#This Row],[MntSweetProducts]]+Table2[[#This Row],[MntGoldProds]]</f>
        <v>55</v>
      </c>
      <c r="AG1443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44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443" s="2">
        <f>IF(Table2[[#This Row],[Marital_Cleaned]]="In Relationship",2,1) + Table2[[#This Row],[Kidhome]] + Table2[[#This Row],[Teenhome]]</f>
        <v>3</v>
      </c>
      <c r="AJ144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443" s="2">
        <f>IF(OR(Table2[[#This Row],[ Income ]]="",Table2[[#This Row],[ Income ]]&gt;200000),ROUND(MEDIAN(Table2[[ Income ]]),0),Table2[[#This Row],[ Income ]])</f>
        <v>39453</v>
      </c>
      <c r="AL1443" s="2" t="str">
        <f>IF(Table2[[#This Row],[Income_Cleaned]]&lt;35000,"Low",
   IF(Table2[[#This Row],[Income_Cleaned]]&lt;=70000,"Medium","High"))</f>
        <v>Medium</v>
      </c>
    </row>
    <row r="1444" spans="1:38" x14ac:dyDescent="0.35">
      <c r="A1444">
        <v>3570</v>
      </c>
      <c r="B1444">
        <v>1969</v>
      </c>
      <c r="C1444" t="s">
        <v>39</v>
      </c>
      <c r="D1444" t="s">
        <v>37</v>
      </c>
      <c r="E1444">
        <v>42731</v>
      </c>
      <c r="F1444">
        <v>1</v>
      </c>
      <c r="G1444">
        <v>0</v>
      </c>
      <c r="H1444" s="1">
        <v>41568</v>
      </c>
      <c r="I1444">
        <v>64</v>
      </c>
      <c r="J1444">
        <v>159</v>
      </c>
      <c r="K1444">
        <v>2</v>
      </c>
      <c r="L1444">
        <v>51</v>
      </c>
      <c r="M1444">
        <v>6</v>
      </c>
      <c r="N1444">
        <v>2</v>
      </c>
      <c r="O1444">
        <v>24</v>
      </c>
      <c r="P1444">
        <v>3</v>
      </c>
      <c r="Q1444">
        <v>4</v>
      </c>
      <c r="R1444">
        <v>1</v>
      </c>
      <c r="S1444">
        <v>5</v>
      </c>
      <c r="T1444">
        <v>5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 t="s">
        <v>45</v>
      </c>
      <c r="AC1444">
        <f>2014 - Table2[[#This Row],[Year_Birth]]</f>
        <v>45</v>
      </c>
      <c r="AD1444">
        <f>IF(Table2[[#This Row],[Age]]&gt;100, "100", Table2[[#This Row],[Age]])</f>
        <v>45</v>
      </c>
      <c r="AE1444" t="str">
        <f>IF(Table2[[#This Row],[Age_Cleaned]]&lt;30,"&lt;30",
   IF(Table2[[#This Row],[Age_Cleaned]]&lt;=40,"30-40",
   IF(Table2[[#This Row],[Age_Cleaned]]&lt;=50,"40-50","50+")))</f>
        <v>40-50</v>
      </c>
      <c r="AF1444" s="2">
        <f>Table2[[#This Row],[MntWines]]+Table2[[#This Row],[MntFruits]]+Table2[[#This Row],[MntMeatProducts]]+Table2[[#This Row],[MntFishProducts]]+Table2[[#This Row],[MntSweetProducts]]+Table2[[#This Row],[MntGoldProds]]</f>
        <v>244</v>
      </c>
      <c r="AG1444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44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444" s="2">
        <f>IF(Table2[[#This Row],[Marital_Cleaned]]="In Relationship",2,1) + Table2[[#This Row],[Kidhome]] + Table2[[#This Row],[Teenhome]]</f>
        <v>3</v>
      </c>
      <c r="AJ144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444" s="2">
        <f>IF(OR(Table2[[#This Row],[ Income ]]="",Table2[[#This Row],[ Income ]]&gt;200000),ROUND(MEDIAN(Table2[[ Income ]]),0),Table2[[#This Row],[ Income ]])</f>
        <v>42731</v>
      </c>
      <c r="AL1444" s="2" t="str">
        <f>IF(Table2[[#This Row],[Income_Cleaned]]&lt;35000,"Low",
   IF(Table2[[#This Row],[Income_Cleaned]]&lt;=70000,"Medium","High"))</f>
        <v>Medium</v>
      </c>
    </row>
    <row r="1445" spans="1:38" x14ac:dyDescent="0.35">
      <c r="A1445">
        <v>1072</v>
      </c>
      <c r="B1445">
        <v>1965</v>
      </c>
      <c r="C1445" t="s">
        <v>39</v>
      </c>
      <c r="D1445" t="s">
        <v>33</v>
      </c>
      <c r="E1445">
        <v>40760</v>
      </c>
      <c r="F1445">
        <v>0</v>
      </c>
      <c r="G1445">
        <v>1</v>
      </c>
      <c r="H1445" s="1">
        <v>41516</v>
      </c>
      <c r="I1445">
        <v>64</v>
      </c>
      <c r="J1445">
        <v>70</v>
      </c>
      <c r="K1445">
        <v>0</v>
      </c>
      <c r="L1445">
        <v>17</v>
      </c>
      <c r="M1445">
        <v>0</v>
      </c>
      <c r="N1445">
        <v>0</v>
      </c>
      <c r="O1445">
        <v>6</v>
      </c>
      <c r="P1445">
        <v>2</v>
      </c>
      <c r="Q1445">
        <v>2</v>
      </c>
      <c r="R1445">
        <v>1</v>
      </c>
      <c r="S1445">
        <v>3</v>
      </c>
      <c r="T1445">
        <v>6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 t="s">
        <v>34</v>
      </c>
      <c r="AC1445">
        <f>2014 - Table2[[#This Row],[Year_Birth]]</f>
        <v>49</v>
      </c>
      <c r="AD1445">
        <f>IF(Table2[[#This Row],[Age]]&gt;100, "100", Table2[[#This Row],[Age]])</f>
        <v>49</v>
      </c>
      <c r="AE1445" t="str">
        <f>IF(Table2[[#This Row],[Age_Cleaned]]&lt;30,"&lt;30",
   IF(Table2[[#This Row],[Age_Cleaned]]&lt;=40,"30-40",
   IF(Table2[[#This Row],[Age_Cleaned]]&lt;=50,"40-50","50+")))</f>
        <v>40-50</v>
      </c>
      <c r="AF1445" s="2">
        <f>Table2[[#This Row],[MntWines]]+Table2[[#This Row],[MntFruits]]+Table2[[#This Row],[MntMeatProducts]]+Table2[[#This Row],[MntFishProducts]]+Table2[[#This Row],[MntSweetProducts]]+Table2[[#This Row],[MntGoldProds]]</f>
        <v>93</v>
      </c>
      <c r="AG1445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44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445" s="2">
        <f>IF(Table2[[#This Row],[Marital_Cleaned]]="In Relationship",2,1) + Table2[[#This Row],[Kidhome]] + Table2[[#This Row],[Teenhome]]</f>
        <v>2</v>
      </c>
      <c r="AJ144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445" s="2">
        <f>IF(OR(Table2[[#This Row],[ Income ]]="",Table2[[#This Row],[ Income ]]&gt;200000),ROUND(MEDIAN(Table2[[ Income ]]),0),Table2[[#This Row],[ Income ]])</f>
        <v>40760</v>
      </c>
      <c r="AL1445" s="2" t="str">
        <f>IF(Table2[[#This Row],[Income_Cleaned]]&lt;35000,"Low",
   IF(Table2[[#This Row],[Income_Cleaned]]&lt;=70000,"Medium","High"))</f>
        <v>Medium</v>
      </c>
    </row>
    <row r="1446" spans="1:38" x14ac:dyDescent="0.35">
      <c r="A1446">
        <v>9606</v>
      </c>
      <c r="B1446">
        <v>1965</v>
      </c>
      <c r="C1446" t="s">
        <v>39</v>
      </c>
      <c r="D1446" t="s">
        <v>35</v>
      </c>
      <c r="E1446">
        <v>69969</v>
      </c>
      <c r="F1446">
        <v>0</v>
      </c>
      <c r="G1446">
        <v>0</v>
      </c>
      <c r="H1446" s="1">
        <v>41513</v>
      </c>
      <c r="I1446">
        <v>64</v>
      </c>
      <c r="J1446">
        <v>882</v>
      </c>
      <c r="K1446">
        <v>29</v>
      </c>
      <c r="L1446">
        <v>514</v>
      </c>
      <c r="M1446">
        <v>38</v>
      </c>
      <c r="N1446">
        <v>29</v>
      </c>
      <c r="O1446">
        <v>44</v>
      </c>
      <c r="P1446">
        <v>1</v>
      </c>
      <c r="Q1446">
        <v>4</v>
      </c>
      <c r="R1446">
        <v>2</v>
      </c>
      <c r="S1446">
        <v>6</v>
      </c>
      <c r="T1446">
        <v>3</v>
      </c>
      <c r="U1446">
        <v>0</v>
      </c>
      <c r="V1446">
        <v>0</v>
      </c>
      <c r="W1446">
        <v>1</v>
      </c>
      <c r="X1446">
        <v>1</v>
      </c>
      <c r="Y1446">
        <v>0</v>
      </c>
      <c r="Z1446">
        <v>1</v>
      </c>
      <c r="AA1446">
        <v>0</v>
      </c>
      <c r="AB1446" t="s">
        <v>32</v>
      </c>
      <c r="AC1446">
        <f>2014 - Table2[[#This Row],[Year_Birth]]</f>
        <v>49</v>
      </c>
      <c r="AD1446">
        <f>IF(Table2[[#This Row],[Age]]&gt;100, "100", Table2[[#This Row],[Age]])</f>
        <v>49</v>
      </c>
      <c r="AE1446" t="str">
        <f>IF(Table2[[#This Row],[Age_Cleaned]]&lt;30,"&lt;30",
   IF(Table2[[#This Row],[Age_Cleaned]]&lt;=40,"30-40",
   IF(Table2[[#This Row],[Age_Cleaned]]&lt;=50,"40-50","50+")))</f>
        <v>40-50</v>
      </c>
      <c r="AF1446" s="2">
        <f>Table2[[#This Row],[MntWines]]+Table2[[#This Row],[MntFruits]]+Table2[[#This Row],[MntMeatProducts]]+Table2[[#This Row],[MntFishProducts]]+Table2[[#This Row],[MntSweetProducts]]+Table2[[#This Row],[MntGoldProds]]</f>
        <v>1536</v>
      </c>
      <c r="AG1446" s="2">
        <f>Table2[[#This Row],[AcceptedCmp1]] + Table2[[#This Row],[AcceptedCmp2]] + Table2[[#This Row],[AcceptedCmp3]] + Table2[[#This Row],[AcceptedCmp4]] + Table2[[#This Row],[AcceptedCmp5]] + Table2[[#This Row],[Response]]</f>
        <v>3</v>
      </c>
      <c r="AH144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446" s="2">
        <f>IF(Table2[[#This Row],[Marital_Cleaned]]="In Relationship",2,1) + Table2[[#This Row],[Kidhome]] + Table2[[#This Row],[Teenhome]]</f>
        <v>2</v>
      </c>
      <c r="AJ144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446" s="2">
        <f>IF(OR(Table2[[#This Row],[ Income ]]="",Table2[[#This Row],[ Income ]]&gt;200000),ROUND(MEDIAN(Table2[[ Income ]]),0),Table2[[#This Row],[ Income ]])</f>
        <v>69969</v>
      </c>
      <c r="AL1446" s="2" t="str">
        <f>IF(Table2[[#This Row],[Income_Cleaned]]&lt;35000,"Low",
   IF(Table2[[#This Row],[Income_Cleaned]]&lt;=70000,"Medium","High"))</f>
        <v>Medium</v>
      </c>
    </row>
    <row r="1447" spans="1:38" x14ac:dyDescent="0.35">
      <c r="A1447">
        <v>2730</v>
      </c>
      <c r="B1447">
        <v>1955</v>
      </c>
      <c r="C1447" t="s">
        <v>30</v>
      </c>
      <c r="D1447" t="s">
        <v>33</v>
      </c>
      <c r="E1447">
        <v>80317</v>
      </c>
      <c r="F1447">
        <v>0</v>
      </c>
      <c r="G1447">
        <v>0</v>
      </c>
      <c r="H1447" s="1">
        <v>41506</v>
      </c>
      <c r="I1447">
        <v>64</v>
      </c>
      <c r="J1447">
        <v>536</v>
      </c>
      <c r="K1447">
        <v>11</v>
      </c>
      <c r="L1447">
        <v>387</v>
      </c>
      <c r="M1447">
        <v>149</v>
      </c>
      <c r="N1447">
        <v>91</v>
      </c>
      <c r="O1447">
        <v>57</v>
      </c>
      <c r="P1447">
        <v>1</v>
      </c>
      <c r="Q1447">
        <v>3</v>
      </c>
      <c r="R1447">
        <v>4</v>
      </c>
      <c r="S1447">
        <v>10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 t="s">
        <v>34</v>
      </c>
      <c r="AC1447">
        <f>2014 - Table2[[#This Row],[Year_Birth]]</f>
        <v>59</v>
      </c>
      <c r="AD1447">
        <f>IF(Table2[[#This Row],[Age]]&gt;100, "100", Table2[[#This Row],[Age]])</f>
        <v>59</v>
      </c>
      <c r="AE1447" t="str">
        <f>IF(Table2[[#This Row],[Age_Cleaned]]&lt;30,"&lt;30",
   IF(Table2[[#This Row],[Age_Cleaned]]&lt;=40,"30-40",
   IF(Table2[[#This Row],[Age_Cleaned]]&lt;=50,"40-50","50+")))</f>
        <v>50+</v>
      </c>
      <c r="AF1447" s="2">
        <f>Table2[[#This Row],[MntWines]]+Table2[[#This Row],[MntFruits]]+Table2[[#This Row],[MntMeatProducts]]+Table2[[#This Row],[MntFishProducts]]+Table2[[#This Row],[MntSweetProducts]]+Table2[[#This Row],[MntGoldProds]]</f>
        <v>1231</v>
      </c>
      <c r="AG1447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44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447" s="2">
        <f>IF(Table2[[#This Row],[Marital_Cleaned]]="In Relationship",2,1) + Table2[[#This Row],[Kidhome]] + Table2[[#This Row],[Teenhome]]</f>
        <v>1</v>
      </c>
      <c r="AJ144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447" s="2">
        <f>IF(OR(Table2[[#This Row],[ Income ]]="",Table2[[#This Row],[ Income ]]&gt;200000),ROUND(MEDIAN(Table2[[ Income ]]),0),Table2[[#This Row],[ Income ]])</f>
        <v>80317</v>
      </c>
      <c r="AL1447" s="2" t="str">
        <f>IF(Table2[[#This Row],[Income_Cleaned]]&lt;35000,"Low",
   IF(Table2[[#This Row],[Income_Cleaned]]&lt;=70000,"Medium","High"))</f>
        <v>High</v>
      </c>
    </row>
    <row r="1448" spans="1:38" x14ac:dyDescent="0.35">
      <c r="A1448">
        <v>2995</v>
      </c>
      <c r="B1448">
        <v>1957</v>
      </c>
      <c r="C1448" t="s">
        <v>43</v>
      </c>
      <c r="D1448" t="s">
        <v>37</v>
      </c>
      <c r="E1448">
        <v>66636</v>
      </c>
      <c r="F1448">
        <v>0</v>
      </c>
      <c r="G1448">
        <v>0</v>
      </c>
      <c r="H1448" s="1">
        <v>41503</v>
      </c>
      <c r="I1448">
        <v>64</v>
      </c>
      <c r="J1448">
        <v>291</v>
      </c>
      <c r="K1448">
        <v>10</v>
      </c>
      <c r="L1448">
        <v>689</v>
      </c>
      <c r="M1448">
        <v>84</v>
      </c>
      <c r="N1448">
        <v>10</v>
      </c>
      <c r="O1448">
        <v>0</v>
      </c>
      <c r="P1448">
        <v>1</v>
      </c>
      <c r="Q1448">
        <v>3</v>
      </c>
      <c r="R1448">
        <v>4</v>
      </c>
      <c r="S1448">
        <v>9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 t="s">
        <v>32</v>
      </c>
      <c r="AC1448">
        <f>2014 - Table2[[#This Row],[Year_Birth]]</f>
        <v>57</v>
      </c>
      <c r="AD1448">
        <f>IF(Table2[[#This Row],[Age]]&gt;100, "100", Table2[[#This Row],[Age]])</f>
        <v>57</v>
      </c>
      <c r="AE1448" t="str">
        <f>IF(Table2[[#This Row],[Age_Cleaned]]&lt;30,"&lt;30",
   IF(Table2[[#This Row],[Age_Cleaned]]&lt;=40,"30-40",
   IF(Table2[[#This Row],[Age_Cleaned]]&lt;=50,"40-50","50+")))</f>
        <v>50+</v>
      </c>
      <c r="AF1448" s="2">
        <f>Table2[[#This Row],[MntWines]]+Table2[[#This Row],[MntFruits]]+Table2[[#This Row],[MntMeatProducts]]+Table2[[#This Row],[MntFishProducts]]+Table2[[#This Row],[MntSweetProducts]]+Table2[[#This Row],[MntGoldProds]]</f>
        <v>1084</v>
      </c>
      <c r="AG1448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44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448" s="2">
        <f>IF(Table2[[#This Row],[Marital_Cleaned]]="In Relationship",2,1) + Table2[[#This Row],[Kidhome]] + Table2[[#This Row],[Teenhome]]</f>
        <v>2</v>
      </c>
      <c r="AJ144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448" s="2">
        <f>IF(OR(Table2[[#This Row],[ Income ]]="",Table2[[#This Row],[ Income ]]&gt;200000),ROUND(MEDIAN(Table2[[ Income ]]),0),Table2[[#This Row],[ Income ]])</f>
        <v>66636</v>
      </c>
      <c r="AL1448" s="2" t="str">
        <f>IF(Table2[[#This Row],[Income_Cleaned]]&lt;35000,"Low",
   IF(Table2[[#This Row],[Income_Cleaned]]&lt;=70000,"Medium","High"))</f>
        <v>Medium</v>
      </c>
    </row>
    <row r="1449" spans="1:38" x14ac:dyDescent="0.35">
      <c r="A1449">
        <v>8210</v>
      </c>
      <c r="B1449">
        <v>1975</v>
      </c>
      <c r="C1449" t="s">
        <v>43</v>
      </c>
      <c r="D1449" t="s">
        <v>35</v>
      </c>
      <c r="E1449">
        <v>54730</v>
      </c>
      <c r="F1449">
        <v>0</v>
      </c>
      <c r="G1449">
        <v>1</v>
      </c>
      <c r="H1449" s="1">
        <v>41501</v>
      </c>
      <c r="I1449">
        <v>64</v>
      </c>
      <c r="J1449">
        <v>318</v>
      </c>
      <c r="K1449">
        <v>3</v>
      </c>
      <c r="L1449">
        <v>17</v>
      </c>
      <c r="M1449">
        <v>4</v>
      </c>
      <c r="N1449">
        <v>7</v>
      </c>
      <c r="O1449">
        <v>56</v>
      </c>
      <c r="P1449">
        <v>5</v>
      </c>
      <c r="Q1449">
        <v>4</v>
      </c>
      <c r="R1449">
        <v>1</v>
      </c>
      <c r="S1449">
        <v>8</v>
      </c>
      <c r="T1449">
        <v>4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 t="s">
        <v>32</v>
      </c>
      <c r="AC1449">
        <f>2014 - Table2[[#This Row],[Year_Birth]]</f>
        <v>39</v>
      </c>
      <c r="AD1449">
        <f>IF(Table2[[#This Row],[Age]]&gt;100, "100", Table2[[#This Row],[Age]])</f>
        <v>39</v>
      </c>
      <c r="AE1449" t="str">
        <f>IF(Table2[[#This Row],[Age_Cleaned]]&lt;30,"&lt;30",
   IF(Table2[[#This Row],[Age_Cleaned]]&lt;=40,"30-40",
   IF(Table2[[#This Row],[Age_Cleaned]]&lt;=50,"40-50","50+")))</f>
        <v>30-40</v>
      </c>
      <c r="AF1449" s="2">
        <f>Table2[[#This Row],[MntWines]]+Table2[[#This Row],[MntFruits]]+Table2[[#This Row],[MntMeatProducts]]+Table2[[#This Row],[MntFishProducts]]+Table2[[#This Row],[MntSweetProducts]]+Table2[[#This Row],[MntGoldProds]]</f>
        <v>405</v>
      </c>
      <c r="AG1449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44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449" s="2">
        <f>IF(Table2[[#This Row],[Marital_Cleaned]]="In Relationship",2,1) + Table2[[#This Row],[Kidhome]] + Table2[[#This Row],[Teenhome]]</f>
        <v>3</v>
      </c>
      <c r="AJ144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449" s="2">
        <f>IF(OR(Table2[[#This Row],[ Income ]]="",Table2[[#This Row],[ Income ]]&gt;200000),ROUND(MEDIAN(Table2[[ Income ]]),0),Table2[[#This Row],[ Income ]])</f>
        <v>54730</v>
      </c>
      <c r="AL1449" s="2" t="str">
        <f>IF(Table2[[#This Row],[Income_Cleaned]]&lt;35000,"Low",
   IF(Table2[[#This Row],[Income_Cleaned]]&lt;=70000,"Medium","High"))</f>
        <v>Medium</v>
      </c>
    </row>
    <row r="1450" spans="1:38" x14ac:dyDescent="0.35">
      <c r="A1450">
        <v>773</v>
      </c>
      <c r="B1450">
        <v>1971</v>
      </c>
      <c r="C1450" t="s">
        <v>43</v>
      </c>
      <c r="D1450" t="s">
        <v>31</v>
      </c>
      <c r="E1450">
        <v>42835</v>
      </c>
      <c r="F1450">
        <v>1</v>
      </c>
      <c r="G1450">
        <v>1</v>
      </c>
      <c r="H1450" s="1">
        <v>41455</v>
      </c>
      <c r="I1450">
        <v>64</v>
      </c>
      <c r="J1450">
        <v>379</v>
      </c>
      <c r="K1450">
        <v>4</v>
      </c>
      <c r="L1450">
        <v>93</v>
      </c>
      <c r="M1450">
        <v>12</v>
      </c>
      <c r="N1450">
        <v>9</v>
      </c>
      <c r="O1450">
        <v>98</v>
      </c>
      <c r="P1450">
        <v>7</v>
      </c>
      <c r="Q1450">
        <v>6</v>
      </c>
      <c r="R1450">
        <v>6</v>
      </c>
      <c r="S1450">
        <v>4</v>
      </c>
      <c r="T1450">
        <v>6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 t="s">
        <v>42</v>
      </c>
      <c r="AC1450">
        <f>2014 - Table2[[#This Row],[Year_Birth]]</f>
        <v>43</v>
      </c>
      <c r="AD1450">
        <f>IF(Table2[[#This Row],[Age]]&gt;100, "100", Table2[[#This Row],[Age]])</f>
        <v>43</v>
      </c>
      <c r="AE1450" t="str">
        <f>IF(Table2[[#This Row],[Age_Cleaned]]&lt;30,"&lt;30",
   IF(Table2[[#This Row],[Age_Cleaned]]&lt;=40,"30-40",
   IF(Table2[[#This Row],[Age_Cleaned]]&lt;=50,"40-50","50+")))</f>
        <v>40-50</v>
      </c>
      <c r="AF1450" s="2">
        <f>Table2[[#This Row],[MntWines]]+Table2[[#This Row],[MntFruits]]+Table2[[#This Row],[MntMeatProducts]]+Table2[[#This Row],[MntFishProducts]]+Table2[[#This Row],[MntSweetProducts]]+Table2[[#This Row],[MntGoldProds]]</f>
        <v>595</v>
      </c>
      <c r="AG1450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45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1450" s="2">
        <f>IF(Table2[[#This Row],[Marital_Cleaned]]="In Relationship",2,1) + Table2[[#This Row],[Kidhome]] + Table2[[#This Row],[Teenhome]]</f>
        <v>3</v>
      </c>
      <c r="AJ145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450" s="2">
        <f>IF(OR(Table2[[#This Row],[ Income ]]="",Table2[[#This Row],[ Income ]]&gt;200000),ROUND(MEDIAN(Table2[[ Income ]]),0),Table2[[#This Row],[ Income ]])</f>
        <v>42835</v>
      </c>
      <c r="AL1450" s="2" t="str">
        <f>IF(Table2[[#This Row],[Income_Cleaned]]&lt;35000,"Low",
   IF(Table2[[#This Row],[Income_Cleaned]]&lt;=70000,"Medium","High"))</f>
        <v>Medium</v>
      </c>
    </row>
    <row r="1451" spans="1:38" x14ac:dyDescent="0.35">
      <c r="A1451">
        <v>5272</v>
      </c>
      <c r="B1451">
        <v>1965</v>
      </c>
      <c r="C1451" t="s">
        <v>43</v>
      </c>
      <c r="D1451" t="s">
        <v>35</v>
      </c>
      <c r="E1451">
        <v>53843</v>
      </c>
      <c r="F1451">
        <v>0</v>
      </c>
      <c r="G1451">
        <v>1</v>
      </c>
      <c r="H1451" s="1">
        <v>41452</v>
      </c>
      <c r="I1451">
        <v>64</v>
      </c>
      <c r="J1451">
        <v>378</v>
      </c>
      <c r="K1451">
        <v>0</v>
      </c>
      <c r="L1451">
        <v>88</v>
      </c>
      <c r="M1451">
        <v>19</v>
      </c>
      <c r="N1451">
        <v>4</v>
      </c>
      <c r="O1451">
        <v>73</v>
      </c>
      <c r="P1451">
        <v>4</v>
      </c>
      <c r="Q1451">
        <v>8</v>
      </c>
      <c r="R1451">
        <v>5</v>
      </c>
      <c r="S1451">
        <v>3</v>
      </c>
      <c r="T1451">
        <v>7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 t="s">
        <v>45</v>
      </c>
      <c r="AC1451">
        <f>2014 - Table2[[#This Row],[Year_Birth]]</f>
        <v>49</v>
      </c>
      <c r="AD1451">
        <f>IF(Table2[[#This Row],[Age]]&gt;100, "100", Table2[[#This Row],[Age]])</f>
        <v>49</v>
      </c>
      <c r="AE1451" t="str">
        <f>IF(Table2[[#This Row],[Age_Cleaned]]&lt;30,"&lt;30",
   IF(Table2[[#This Row],[Age_Cleaned]]&lt;=40,"30-40",
   IF(Table2[[#This Row],[Age_Cleaned]]&lt;=50,"40-50","50+")))</f>
        <v>40-50</v>
      </c>
      <c r="AF1451" s="2">
        <f>Table2[[#This Row],[MntWines]]+Table2[[#This Row],[MntFruits]]+Table2[[#This Row],[MntMeatProducts]]+Table2[[#This Row],[MntFishProducts]]+Table2[[#This Row],[MntSweetProducts]]+Table2[[#This Row],[MntGoldProds]]</f>
        <v>562</v>
      </c>
      <c r="AG1451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45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451" s="2">
        <f>IF(Table2[[#This Row],[Marital_Cleaned]]="In Relationship",2,1) + Table2[[#This Row],[Kidhome]] + Table2[[#This Row],[Teenhome]]</f>
        <v>3</v>
      </c>
      <c r="AJ145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451" s="2">
        <f>IF(OR(Table2[[#This Row],[ Income ]]="",Table2[[#This Row],[ Income ]]&gt;200000),ROUND(MEDIAN(Table2[[ Income ]]),0),Table2[[#This Row],[ Income ]])</f>
        <v>53843</v>
      </c>
      <c r="AL1451" s="2" t="str">
        <f>IF(Table2[[#This Row],[Income_Cleaned]]&lt;35000,"Low",
   IF(Table2[[#This Row],[Income_Cleaned]]&lt;=70000,"Medium","High"))</f>
        <v>Medium</v>
      </c>
    </row>
    <row r="1452" spans="1:38" x14ac:dyDescent="0.35">
      <c r="A1452">
        <v>5125</v>
      </c>
      <c r="B1452">
        <v>1960</v>
      </c>
      <c r="C1452" t="s">
        <v>30</v>
      </c>
      <c r="D1452" t="s">
        <v>35</v>
      </c>
      <c r="E1452">
        <v>79530</v>
      </c>
      <c r="F1452">
        <v>0</v>
      </c>
      <c r="G1452">
        <v>0</v>
      </c>
      <c r="H1452" s="1">
        <v>41411</v>
      </c>
      <c r="I1452">
        <v>64</v>
      </c>
      <c r="J1452">
        <v>333</v>
      </c>
      <c r="K1452">
        <v>0</v>
      </c>
      <c r="L1452">
        <v>815</v>
      </c>
      <c r="M1452">
        <v>129</v>
      </c>
      <c r="N1452">
        <v>42</v>
      </c>
      <c r="O1452">
        <v>29</v>
      </c>
      <c r="P1452">
        <v>1</v>
      </c>
      <c r="Q1452">
        <v>4</v>
      </c>
      <c r="R1452">
        <v>10</v>
      </c>
      <c r="S1452">
        <v>11</v>
      </c>
      <c r="T1452">
        <v>2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 t="s">
        <v>32</v>
      </c>
      <c r="AC1452">
        <f>2014 - Table2[[#This Row],[Year_Birth]]</f>
        <v>54</v>
      </c>
      <c r="AD1452">
        <f>IF(Table2[[#This Row],[Age]]&gt;100, "100", Table2[[#This Row],[Age]])</f>
        <v>54</v>
      </c>
      <c r="AE1452" t="str">
        <f>IF(Table2[[#This Row],[Age_Cleaned]]&lt;30,"&lt;30",
   IF(Table2[[#This Row],[Age_Cleaned]]&lt;=40,"30-40",
   IF(Table2[[#This Row],[Age_Cleaned]]&lt;=50,"40-50","50+")))</f>
        <v>50+</v>
      </c>
      <c r="AF1452" s="2">
        <f>Table2[[#This Row],[MntWines]]+Table2[[#This Row],[MntFruits]]+Table2[[#This Row],[MntMeatProducts]]+Table2[[#This Row],[MntFishProducts]]+Table2[[#This Row],[MntSweetProducts]]+Table2[[#This Row],[MntGoldProds]]</f>
        <v>1348</v>
      </c>
      <c r="AG1452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45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452" s="2">
        <f>IF(Table2[[#This Row],[Marital_Cleaned]]="In Relationship",2,1) + Table2[[#This Row],[Kidhome]] + Table2[[#This Row],[Teenhome]]</f>
        <v>2</v>
      </c>
      <c r="AJ145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452" s="2">
        <f>IF(OR(Table2[[#This Row],[ Income ]]="",Table2[[#This Row],[ Income ]]&gt;200000),ROUND(MEDIAN(Table2[[ Income ]]),0),Table2[[#This Row],[ Income ]])</f>
        <v>79530</v>
      </c>
      <c r="AL1452" s="2" t="str">
        <f>IF(Table2[[#This Row],[Income_Cleaned]]&lt;35000,"Low",
   IF(Table2[[#This Row],[Income_Cleaned]]&lt;=70000,"Medium","High"))</f>
        <v>High</v>
      </c>
    </row>
    <row r="1453" spans="1:38" x14ac:dyDescent="0.35">
      <c r="A1453">
        <v>4391</v>
      </c>
      <c r="B1453">
        <v>1968</v>
      </c>
      <c r="C1453" t="s">
        <v>43</v>
      </c>
      <c r="D1453" t="s">
        <v>31</v>
      </c>
      <c r="E1453">
        <v>63841</v>
      </c>
      <c r="F1453">
        <v>0</v>
      </c>
      <c r="G1453">
        <v>1</v>
      </c>
      <c r="H1453" s="1">
        <v>41385</v>
      </c>
      <c r="I1453">
        <v>64</v>
      </c>
      <c r="J1453">
        <v>635</v>
      </c>
      <c r="K1453">
        <v>15</v>
      </c>
      <c r="L1453">
        <v>100</v>
      </c>
      <c r="M1453">
        <v>20</v>
      </c>
      <c r="N1453">
        <v>7</v>
      </c>
      <c r="O1453">
        <v>131</v>
      </c>
      <c r="P1453">
        <v>1</v>
      </c>
      <c r="Q1453">
        <v>9</v>
      </c>
      <c r="R1453">
        <v>3</v>
      </c>
      <c r="S1453">
        <v>9</v>
      </c>
      <c r="T1453">
        <v>6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 t="s">
        <v>45</v>
      </c>
      <c r="AC1453">
        <f>2014 - Table2[[#This Row],[Year_Birth]]</f>
        <v>46</v>
      </c>
      <c r="AD1453">
        <f>IF(Table2[[#This Row],[Age]]&gt;100, "100", Table2[[#This Row],[Age]])</f>
        <v>46</v>
      </c>
      <c r="AE1453" t="str">
        <f>IF(Table2[[#This Row],[Age_Cleaned]]&lt;30,"&lt;30",
   IF(Table2[[#This Row],[Age_Cleaned]]&lt;=40,"30-40",
   IF(Table2[[#This Row],[Age_Cleaned]]&lt;=50,"40-50","50+")))</f>
        <v>40-50</v>
      </c>
      <c r="AF1453" s="2">
        <f>Table2[[#This Row],[MntWines]]+Table2[[#This Row],[MntFruits]]+Table2[[#This Row],[MntMeatProducts]]+Table2[[#This Row],[MntFishProducts]]+Table2[[#This Row],[MntSweetProducts]]+Table2[[#This Row],[MntGoldProds]]</f>
        <v>908</v>
      </c>
      <c r="AG1453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45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1453" s="2">
        <f>IF(Table2[[#This Row],[Marital_Cleaned]]="In Relationship",2,1) + Table2[[#This Row],[Kidhome]] + Table2[[#This Row],[Teenhome]]</f>
        <v>2</v>
      </c>
      <c r="AJ145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453" s="2">
        <f>IF(OR(Table2[[#This Row],[ Income ]]="",Table2[[#This Row],[ Income ]]&gt;200000),ROUND(MEDIAN(Table2[[ Income ]]),0),Table2[[#This Row],[ Income ]])</f>
        <v>63841</v>
      </c>
      <c r="AL1453" s="2" t="str">
        <f>IF(Table2[[#This Row],[Income_Cleaned]]&lt;35000,"Low",
   IF(Table2[[#This Row],[Income_Cleaned]]&lt;=70000,"Medium","High"))</f>
        <v>Medium</v>
      </c>
    </row>
    <row r="1454" spans="1:38" x14ac:dyDescent="0.35">
      <c r="A1454">
        <v>6283</v>
      </c>
      <c r="B1454">
        <v>1968</v>
      </c>
      <c r="C1454" t="s">
        <v>43</v>
      </c>
      <c r="D1454" t="s">
        <v>31</v>
      </c>
      <c r="E1454">
        <v>63841</v>
      </c>
      <c r="F1454">
        <v>0</v>
      </c>
      <c r="G1454">
        <v>1</v>
      </c>
      <c r="H1454" s="1">
        <v>41385</v>
      </c>
      <c r="I1454">
        <v>64</v>
      </c>
      <c r="J1454">
        <v>635</v>
      </c>
      <c r="K1454">
        <v>15</v>
      </c>
      <c r="L1454">
        <v>100</v>
      </c>
      <c r="M1454">
        <v>20</v>
      </c>
      <c r="N1454">
        <v>7</v>
      </c>
      <c r="O1454">
        <v>131</v>
      </c>
      <c r="P1454">
        <v>1</v>
      </c>
      <c r="Q1454">
        <v>9</v>
      </c>
      <c r="R1454">
        <v>3</v>
      </c>
      <c r="S1454">
        <v>9</v>
      </c>
      <c r="T1454">
        <v>6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 t="s">
        <v>32</v>
      </c>
      <c r="AC1454">
        <f>2014 - Table2[[#This Row],[Year_Birth]]</f>
        <v>46</v>
      </c>
      <c r="AD1454">
        <f>IF(Table2[[#This Row],[Age]]&gt;100, "100", Table2[[#This Row],[Age]])</f>
        <v>46</v>
      </c>
      <c r="AE1454" t="str">
        <f>IF(Table2[[#This Row],[Age_Cleaned]]&lt;30,"&lt;30",
   IF(Table2[[#This Row],[Age_Cleaned]]&lt;=40,"30-40",
   IF(Table2[[#This Row],[Age_Cleaned]]&lt;=50,"40-50","50+")))</f>
        <v>40-50</v>
      </c>
      <c r="AF1454" s="2">
        <f>Table2[[#This Row],[MntWines]]+Table2[[#This Row],[MntFruits]]+Table2[[#This Row],[MntMeatProducts]]+Table2[[#This Row],[MntFishProducts]]+Table2[[#This Row],[MntSweetProducts]]+Table2[[#This Row],[MntGoldProds]]</f>
        <v>908</v>
      </c>
      <c r="AG1454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45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1454" s="2">
        <f>IF(Table2[[#This Row],[Marital_Cleaned]]="In Relationship",2,1) + Table2[[#This Row],[Kidhome]] + Table2[[#This Row],[Teenhome]]</f>
        <v>2</v>
      </c>
      <c r="AJ145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454" s="2">
        <f>IF(OR(Table2[[#This Row],[ Income ]]="",Table2[[#This Row],[ Income ]]&gt;200000),ROUND(MEDIAN(Table2[[ Income ]]),0),Table2[[#This Row],[ Income ]])</f>
        <v>63841</v>
      </c>
      <c r="AL1454" s="2" t="str">
        <f>IF(Table2[[#This Row],[Income_Cleaned]]&lt;35000,"Low",
   IF(Table2[[#This Row],[Income_Cleaned]]&lt;=70000,"Medium","High"))</f>
        <v>Medium</v>
      </c>
    </row>
    <row r="1455" spans="1:38" x14ac:dyDescent="0.35">
      <c r="A1455">
        <v>3421</v>
      </c>
      <c r="B1455">
        <v>1968</v>
      </c>
      <c r="C1455" t="s">
        <v>43</v>
      </c>
      <c r="D1455" t="s">
        <v>31</v>
      </c>
      <c r="E1455">
        <v>63841</v>
      </c>
      <c r="F1455">
        <v>0</v>
      </c>
      <c r="G1455">
        <v>1</v>
      </c>
      <c r="H1455" s="1">
        <v>41385</v>
      </c>
      <c r="I1455">
        <v>64</v>
      </c>
      <c r="J1455">
        <v>635</v>
      </c>
      <c r="K1455">
        <v>15</v>
      </c>
      <c r="L1455">
        <v>100</v>
      </c>
      <c r="M1455">
        <v>20</v>
      </c>
      <c r="N1455">
        <v>7</v>
      </c>
      <c r="O1455">
        <v>131</v>
      </c>
      <c r="P1455">
        <v>1</v>
      </c>
      <c r="Q1455">
        <v>9</v>
      </c>
      <c r="R1455">
        <v>3</v>
      </c>
      <c r="S1455">
        <v>9</v>
      </c>
      <c r="T1455">
        <v>6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 t="s">
        <v>38</v>
      </c>
      <c r="AC1455">
        <f>2014 - Table2[[#This Row],[Year_Birth]]</f>
        <v>46</v>
      </c>
      <c r="AD1455">
        <f>IF(Table2[[#This Row],[Age]]&gt;100, "100", Table2[[#This Row],[Age]])</f>
        <v>46</v>
      </c>
      <c r="AE1455" t="str">
        <f>IF(Table2[[#This Row],[Age_Cleaned]]&lt;30,"&lt;30",
   IF(Table2[[#This Row],[Age_Cleaned]]&lt;=40,"30-40",
   IF(Table2[[#This Row],[Age_Cleaned]]&lt;=50,"40-50","50+")))</f>
        <v>40-50</v>
      </c>
      <c r="AF1455" s="2">
        <f>Table2[[#This Row],[MntWines]]+Table2[[#This Row],[MntFruits]]+Table2[[#This Row],[MntMeatProducts]]+Table2[[#This Row],[MntFishProducts]]+Table2[[#This Row],[MntSweetProducts]]+Table2[[#This Row],[MntGoldProds]]</f>
        <v>908</v>
      </c>
      <c r="AG1455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45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1455" s="2">
        <f>IF(Table2[[#This Row],[Marital_Cleaned]]="In Relationship",2,1) + Table2[[#This Row],[Kidhome]] + Table2[[#This Row],[Teenhome]]</f>
        <v>2</v>
      </c>
      <c r="AJ145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455" s="2">
        <f>IF(OR(Table2[[#This Row],[ Income ]]="",Table2[[#This Row],[ Income ]]&gt;200000),ROUND(MEDIAN(Table2[[ Income ]]),0),Table2[[#This Row],[ Income ]])</f>
        <v>63841</v>
      </c>
      <c r="AL1455" s="2" t="str">
        <f>IF(Table2[[#This Row],[Income_Cleaned]]&lt;35000,"Low",
   IF(Table2[[#This Row],[Income_Cleaned]]&lt;=70000,"Medium","High"))</f>
        <v>Medium</v>
      </c>
    </row>
    <row r="1456" spans="1:38" x14ac:dyDescent="0.35">
      <c r="A1456">
        <v>5731</v>
      </c>
      <c r="B1456">
        <v>1983</v>
      </c>
      <c r="C1456" t="s">
        <v>43</v>
      </c>
      <c r="D1456" t="s">
        <v>35</v>
      </c>
      <c r="E1456">
        <v>27100</v>
      </c>
      <c r="F1456">
        <v>1</v>
      </c>
      <c r="G1456">
        <v>0</v>
      </c>
      <c r="H1456" s="1">
        <v>41369</v>
      </c>
      <c r="I1456">
        <v>64</v>
      </c>
      <c r="J1456">
        <v>12</v>
      </c>
      <c r="K1456">
        <v>0</v>
      </c>
      <c r="L1456">
        <v>13</v>
      </c>
      <c r="M1456">
        <v>2</v>
      </c>
      <c r="N1456">
        <v>0</v>
      </c>
      <c r="O1456">
        <v>10</v>
      </c>
      <c r="P1456">
        <v>1</v>
      </c>
      <c r="Q1456">
        <v>1</v>
      </c>
      <c r="R1456">
        <v>0</v>
      </c>
      <c r="S1456">
        <v>3</v>
      </c>
      <c r="T1456">
        <v>7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 t="s">
        <v>32</v>
      </c>
      <c r="AC1456">
        <f>2014 - Table2[[#This Row],[Year_Birth]]</f>
        <v>31</v>
      </c>
      <c r="AD1456">
        <f>IF(Table2[[#This Row],[Age]]&gt;100, "100", Table2[[#This Row],[Age]])</f>
        <v>31</v>
      </c>
      <c r="AE1456" t="str">
        <f>IF(Table2[[#This Row],[Age_Cleaned]]&lt;30,"&lt;30",
   IF(Table2[[#This Row],[Age_Cleaned]]&lt;=40,"30-40",
   IF(Table2[[#This Row],[Age_Cleaned]]&lt;=50,"40-50","50+")))</f>
        <v>30-40</v>
      </c>
      <c r="AF1456" s="2">
        <f>Table2[[#This Row],[MntWines]]+Table2[[#This Row],[MntFruits]]+Table2[[#This Row],[MntMeatProducts]]+Table2[[#This Row],[MntFishProducts]]+Table2[[#This Row],[MntSweetProducts]]+Table2[[#This Row],[MntGoldProds]]</f>
        <v>37</v>
      </c>
      <c r="AG1456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45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456" s="2">
        <f>IF(Table2[[#This Row],[Marital_Cleaned]]="In Relationship",2,1) + Table2[[#This Row],[Kidhome]] + Table2[[#This Row],[Teenhome]]</f>
        <v>3</v>
      </c>
      <c r="AJ145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456" s="2">
        <f>IF(OR(Table2[[#This Row],[ Income ]]="",Table2[[#This Row],[ Income ]]&gt;200000),ROUND(MEDIAN(Table2[[ Income ]]),0),Table2[[#This Row],[ Income ]])</f>
        <v>27100</v>
      </c>
      <c r="AL1456" s="2" t="str">
        <f>IF(Table2[[#This Row],[Income_Cleaned]]&lt;35000,"Low",
   IF(Table2[[#This Row],[Income_Cleaned]]&lt;=70000,"Medium","High"))</f>
        <v>Low</v>
      </c>
    </row>
    <row r="1457" spans="1:38" x14ac:dyDescent="0.35">
      <c r="A1457">
        <v>7152</v>
      </c>
      <c r="B1457">
        <v>1983</v>
      </c>
      <c r="C1457" t="s">
        <v>43</v>
      </c>
      <c r="D1457" t="s">
        <v>35</v>
      </c>
      <c r="E1457">
        <v>27100</v>
      </c>
      <c r="F1457">
        <v>1</v>
      </c>
      <c r="G1457">
        <v>0</v>
      </c>
      <c r="H1457" s="1">
        <v>41369</v>
      </c>
      <c r="I1457">
        <v>64</v>
      </c>
      <c r="J1457">
        <v>12</v>
      </c>
      <c r="K1457">
        <v>0</v>
      </c>
      <c r="L1457">
        <v>13</v>
      </c>
      <c r="M1457">
        <v>2</v>
      </c>
      <c r="N1457">
        <v>0</v>
      </c>
      <c r="O1457">
        <v>10</v>
      </c>
      <c r="P1457">
        <v>1</v>
      </c>
      <c r="Q1457">
        <v>1</v>
      </c>
      <c r="R1457">
        <v>0</v>
      </c>
      <c r="S1457">
        <v>3</v>
      </c>
      <c r="T1457">
        <v>7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 t="s">
        <v>41</v>
      </c>
      <c r="AC1457">
        <f>2014 - Table2[[#This Row],[Year_Birth]]</f>
        <v>31</v>
      </c>
      <c r="AD1457">
        <f>IF(Table2[[#This Row],[Age]]&gt;100, "100", Table2[[#This Row],[Age]])</f>
        <v>31</v>
      </c>
      <c r="AE1457" t="str">
        <f>IF(Table2[[#This Row],[Age_Cleaned]]&lt;30,"&lt;30",
   IF(Table2[[#This Row],[Age_Cleaned]]&lt;=40,"30-40",
   IF(Table2[[#This Row],[Age_Cleaned]]&lt;=50,"40-50","50+")))</f>
        <v>30-40</v>
      </c>
      <c r="AF1457" s="2">
        <f>Table2[[#This Row],[MntWines]]+Table2[[#This Row],[MntFruits]]+Table2[[#This Row],[MntMeatProducts]]+Table2[[#This Row],[MntFishProducts]]+Table2[[#This Row],[MntSweetProducts]]+Table2[[#This Row],[MntGoldProds]]</f>
        <v>37</v>
      </c>
      <c r="AG1457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45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457" s="2">
        <f>IF(Table2[[#This Row],[Marital_Cleaned]]="In Relationship",2,1) + Table2[[#This Row],[Kidhome]] + Table2[[#This Row],[Teenhome]]</f>
        <v>3</v>
      </c>
      <c r="AJ145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457" s="2">
        <f>IF(OR(Table2[[#This Row],[ Income ]]="",Table2[[#This Row],[ Income ]]&gt;200000),ROUND(MEDIAN(Table2[[ Income ]]),0),Table2[[#This Row],[ Income ]])</f>
        <v>27100</v>
      </c>
      <c r="AL1457" s="2" t="str">
        <f>IF(Table2[[#This Row],[Income_Cleaned]]&lt;35000,"Low",
   IF(Table2[[#This Row],[Income_Cleaned]]&lt;=70000,"Medium","High"))</f>
        <v>Low</v>
      </c>
    </row>
    <row r="1458" spans="1:38" x14ac:dyDescent="0.35">
      <c r="A1458">
        <v>3919</v>
      </c>
      <c r="B1458">
        <v>1976</v>
      </c>
      <c r="C1458" t="s">
        <v>43</v>
      </c>
      <c r="D1458" t="s">
        <v>33</v>
      </c>
      <c r="E1458">
        <v>72309</v>
      </c>
      <c r="F1458">
        <v>0</v>
      </c>
      <c r="G1458">
        <v>0</v>
      </c>
      <c r="H1458" s="1">
        <v>41344</v>
      </c>
      <c r="I1458">
        <v>64</v>
      </c>
      <c r="J1458">
        <v>960</v>
      </c>
      <c r="K1458">
        <v>0</v>
      </c>
      <c r="L1458">
        <v>883</v>
      </c>
      <c r="M1458">
        <v>50</v>
      </c>
      <c r="N1458">
        <v>38</v>
      </c>
      <c r="O1458">
        <v>0</v>
      </c>
      <c r="P1458">
        <v>1</v>
      </c>
      <c r="Q1458">
        <v>5</v>
      </c>
      <c r="R1458">
        <v>6</v>
      </c>
      <c r="S1458">
        <v>8</v>
      </c>
      <c r="T1458">
        <v>3</v>
      </c>
      <c r="U1458">
        <v>0</v>
      </c>
      <c r="V1458">
        <v>0</v>
      </c>
      <c r="W1458">
        <v>0</v>
      </c>
      <c r="X1458">
        <v>1</v>
      </c>
      <c r="Y1458">
        <v>0</v>
      </c>
      <c r="Z1458">
        <v>1</v>
      </c>
      <c r="AA1458">
        <v>0</v>
      </c>
      <c r="AB1458" t="s">
        <v>34</v>
      </c>
      <c r="AC1458">
        <f>2014 - Table2[[#This Row],[Year_Birth]]</f>
        <v>38</v>
      </c>
      <c r="AD1458">
        <f>IF(Table2[[#This Row],[Age]]&gt;100, "100", Table2[[#This Row],[Age]])</f>
        <v>38</v>
      </c>
      <c r="AE1458" t="str">
        <f>IF(Table2[[#This Row],[Age_Cleaned]]&lt;30,"&lt;30",
   IF(Table2[[#This Row],[Age_Cleaned]]&lt;=40,"30-40",
   IF(Table2[[#This Row],[Age_Cleaned]]&lt;=50,"40-50","50+")))</f>
        <v>30-40</v>
      </c>
      <c r="AF1458" s="2">
        <f>Table2[[#This Row],[MntWines]]+Table2[[#This Row],[MntFruits]]+Table2[[#This Row],[MntMeatProducts]]+Table2[[#This Row],[MntFishProducts]]+Table2[[#This Row],[MntSweetProducts]]+Table2[[#This Row],[MntGoldProds]]</f>
        <v>1931</v>
      </c>
      <c r="AG1458" s="2">
        <f>Table2[[#This Row],[AcceptedCmp1]] + Table2[[#This Row],[AcceptedCmp2]] + Table2[[#This Row],[AcceptedCmp3]] + Table2[[#This Row],[AcceptedCmp4]] + Table2[[#This Row],[AcceptedCmp5]] + Table2[[#This Row],[Response]]</f>
        <v>2</v>
      </c>
      <c r="AH145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458" s="2">
        <f>IF(Table2[[#This Row],[Marital_Cleaned]]="In Relationship",2,1) + Table2[[#This Row],[Kidhome]] + Table2[[#This Row],[Teenhome]]</f>
        <v>1</v>
      </c>
      <c r="AJ145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458" s="2">
        <f>IF(OR(Table2[[#This Row],[ Income ]]="",Table2[[#This Row],[ Income ]]&gt;200000),ROUND(MEDIAN(Table2[[ Income ]]),0),Table2[[#This Row],[ Income ]])</f>
        <v>72309</v>
      </c>
      <c r="AL1458" s="2" t="str">
        <f>IF(Table2[[#This Row],[Income_Cleaned]]&lt;35000,"Low",
   IF(Table2[[#This Row],[Income_Cleaned]]&lt;=70000,"Medium","High"))</f>
        <v>High</v>
      </c>
    </row>
    <row r="1459" spans="1:38" x14ac:dyDescent="0.35">
      <c r="A1459">
        <v>6097</v>
      </c>
      <c r="B1459">
        <v>1959</v>
      </c>
      <c r="C1459" t="s">
        <v>30</v>
      </c>
      <c r="D1459" t="s">
        <v>33</v>
      </c>
      <c r="E1459">
        <v>50664</v>
      </c>
      <c r="F1459">
        <v>1</v>
      </c>
      <c r="G1459">
        <v>1</v>
      </c>
      <c r="H1459" s="1">
        <v>41290</v>
      </c>
      <c r="I1459">
        <v>64</v>
      </c>
      <c r="J1459">
        <v>313</v>
      </c>
      <c r="K1459">
        <v>8</v>
      </c>
      <c r="L1459">
        <v>104</v>
      </c>
      <c r="M1459">
        <v>6</v>
      </c>
      <c r="N1459">
        <v>4</v>
      </c>
      <c r="O1459">
        <v>126</v>
      </c>
      <c r="P1459">
        <v>9</v>
      </c>
      <c r="Q1459">
        <v>8</v>
      </c>
      <c r="R1459">
        <v>1</v>
      </c>
      <c r="S1459">
        <v>6</v>
      </c>
      <c r="T1459">
        <v>9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 t="s">
        <v>45</v>
      </c>
      <c r="AC1459">
        <f>2014 - Table2[[#This Row],[Year_Birth]]</f>
        <v>55</v>
      </c>
      <c r="AD1459">
        <f>IF(Table2[[#This Row],[Age]]&gt;100, "100", Table2[[#This Row],[Age]])</f>
        <v>55</v>
      </c>
      <c r="AE1459" t="str">
        <f>IF(Table2[[#This Row],[Age_Cleaned]]&lt;30,"&lt;30",
   IF(Table2[[#This Row],[Age_Cleaned]]&lt;=40,"30-40",
   IF(Table2[[#This Row],[Age_Cleaned]]&lt;=50,"40-50","50+")))</f>
        <v>50+</v>
      </c>
      <c r="AF1459" s="2">
        <f>Table2[[#This Row],[MntWines]]+Table2[[#This Row],[MntFruits]]+Table2[[#This Row],[MntMeatProducts]]+Table2[[#This Row],[MntFishProducts]]+Table2[[#This Row],[MntSweetProducts]]+Table2[[#This Row],[MntGoldProds]]</f>
        <v>561</v>
      </c>
      <c r="AG1459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45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459" s="2">
        <f>IF(Table2[[#This Row],[Marital_Cleaned]]="In Relationship",2,1) + Table2[[#This Row],[Kidhome]] + Table2[[#This Row],[Teenhome]]</f>
        <v>3</v>
      </c>
      <c r="AJ145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459" s="2">
        <f>IF(OR(Table2[[#This Row],[ Income ]]="",Table2[[#This Row],[ Income ]]&gt;200000),ROUND(MEDIAN(Table2[[ Income ]]),0),Table2[[#This Row],[ Income ]])</f>
        <v>50664</v>
      </c>
      <c r="AL1459" s="2" t="str">
        <f>IF(Table2[[#This Row],[Income_Cleaned]]&lt;35000,"Low",
   IF(Table2[[#This Row],[Income_Cleaned]]&lt;=70000,"Medium","High"))</f>
        <v>Medium</v>
      </c>
    </row>
    <row r="1460" spans="1:38" x14ac:dyDescent="0.35">
      <c r="A1460">
        <v>5150</v>
      </c>
      <c r="B1460">
        <v>1979</v>
      </c>
      <c r="C1460" t="s">
        <v>46</v>
      </c>
      <c r="D1460" t="s">
        <v>33</v>
      </c>
      <c r="E1460">
        <v>20194</v>
      </c>
      <c r="F1460">
        <v>1</v>
      </c>
      <c r="G1460">
        <v>0</v>
      </c>
      <c r="H1460" s="1">
        <v>41260</v>
      </c>
      <c r="I1460">
        <v>64</v>
      </c>
      <c r="J1460">
        <v>0</v>
      </c>
      <c r="K1460">
        <v>4</v>
      </c>
      <c r="L1460">
        <v>7</v>
      </c>
      <c r="M1460">
        <v>11</v>
      </c>
      <c r="N1460">
        <v>10</v>
      </c>
      <c r="O1460">
        <v>15</v>
      </c>
      <c r="P1460">
        <v>2</v>
      </c>
      <c r="Q1460">
        <v>2</v>
      </c>
      <c r="R1460">
        <v>0</v>
      </c>
      <c r="S1460">
        <v>3</v>
      </c>
      <c r="T1460">
        <v>6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 t="s">
        <v>32</v>
      </c>
      <c r="AC1460">
        <f>2014 - Table2[[#This Row],[Year_Birth]]</f>
        <v>35</v>
      </c>
      <c r="AD1460">
        <f>IF(Table2[[#This Row],[Age]]&gt;100, "100", Table2[[#This Row],[Age]])</f>
        <v>35</v>
      </c>
      <c r="AE1460" t="str">
        <f>IF(Table2[[#This Row],[Age_Cleaned]]&lt;30,"&lt;30",
   IF(Table2[[#This Row],[Age_Cleaned]]&lt;=40,"30-40",
   IF(Table2[[#This Row],[Age_Cleaned]]&lt;=50,"40-50","50+")))</f>
        <v>30-40</v>
      </c>
      <c r="AF1460" s="2">
        <f>Table2[[#This Row],[MntWines]]+Table2[[#This Row],[MntFruits]]+Table2[[#This Row],[MntMeatProducts]]+Table2[[#This Row],[MntFishProducts]]+Table2[[#This Row],[MntSweetProducts]]+Table2[[#This Row],[MntGoldProds]]</f>
        <v>47</v>
      </c>
      <c r="AG1460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46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460" s="2">
        <f>IF(Table2[[#This Row],[Marital_Cleaned]]="In Relationship",2,1) + Table2[[#This Row],[Kidhome]] + Table2[[#This Row],[Teenhome]]</f>
        <v>2</v>
      </c>
      <c r="AJ146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1460" s="2">
        <f>IF(OR(Table2[[#This Row],[ Income ]]="",Table2[[#This Row],[ Income ]]&gt;200000),ROUND(MEDIAN(Table2[[ Income ]]),0),Table2[[#This Row],[ Income ]])</f>
        <v>20194</v>
      </c>
      <c r="AL1460" s="2" t="str">
        <f>IF(Table2[[#This Row],[Income_Cleaned]]&lt;35000,"Low",
   IF(Table2[[#This Row],[Income_Cleaned]]&lt;=70000,"Medium","High"))</f>
        <v>Low</v>
      </c>
    </row>
    <row r="1461" spans="1:38" x14ac:dyDescent="0.35">
      <c r="A1461">
        <v>10479</v>
      </c>
      <c r="B1461">
        <v>1975</v>
      </c>
      <c r="C1461" t="s">
        <v>39</v>
      </c>
      <c r="D1461" t="s">
        <v>35</v>
      </c>
      <c r="E1461">
        <v>76618</v>
      </c>
      <c r="F1461">
        <v>0</v>
      </c>
      <c r="G1461">
        <v>0</v>
      </c>
      <c r="H1461" s="1">
        <v>41250</v>
      </c>
      <c r="I1461">
        <v>64</v>
      </c>
      <c r="J1461">
        <v>749</v>
      </c>
      <c r="K1461">
        <v>40</v>
      </c>
      <c r="L1461">
        <v>294</v>
      </c>
      <c r="M1461">
        <v>121</v>
      </c>
      <c r="N1461">
        <v>160</v>
      </c>
      <c r="O1461">
        <v>147</v>
      </c>
      <c r="P1461">
        <v>1</v>
      </c>
      <c r="Q1461">
        <v>3</v>
      </c>
      <c r="R1461">
        <v>2</v>
      </c>
      <c r="S1461">
        <v>5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 t="s">
        <v>38</v>
      </c>
      <c r="AC1461">
        <f>2014 - Table2[[#This Row],[Year_Birth]]</f>
        <v>39</v>
      </c>
      <c r="AD1461">
        <f>IF(Table2[[#This Row],[Age]]&gt;100, "100", Table2[[#This Row],[Age]])</f>
        <v>39</v>
      </c>
      <c r="AE1461" t="str">
        <f>IF(Table2[[#This Row],[Age_Cleaned]]&lt;30,"&lt;30",
   IF(Table2[[#This Row],[Age_Cleaned]]&lt;=40,"30-40",
   IF(Table2[[#This Row],[Age_Cleaned]]&lt;=50,"40-50","50+")))</f>
        <v>30-40</v>
      </c>
      <c r="AF1461" s="2">
        <f>Table2[[#This Row],[MntWines]]+Table2[[#This Row],[MntFruits]]+Table2[[#This Row],[MntMeatProducts]]+Table2[[#This Row],[MntFishProducts]]+Table2[[#This Row],[MntSweetProducts]]+Table2[[#This Row],[MntGoldProds]]</f>
        <v>1511</v>
      </c>
      <c r="AG1461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46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461" s="2">
        <f>IF(Table2[[#This Row],[Marital_Cleaned]]="In Relationship",2,1) + Table2[[#This Row],[Kidhome]] + Table2[[#This Row],[Teenhome]]</f>
        <v>2</v>
      </c>
      <c r="AJ146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461" s="2">
        <f>IF(OR(Table2[[#This Row],[ Income ]]="",Table2[[#This Row],[ Income ]]&gt;200000),ROUND(MEDIAN(Table2[[ Income ]]),0),Table2[[#This Row],[ Income ]])</f>
        <v>76618</v>
      </c>
      <c r="AL1461" s="2" t="str">
        <f>IF(Table2[[#This Row],[Income_Cleaned]]&lt;35000,"Low",
   IF(Table2[[#This Row],[Income_Cleaned]]&lt;=70000,"Medium","High"))</f>
        <v>High</v>
      </c>
    </row>
    <row r="1462" spans="1:38" x14ac:dyDescent="0.35">
      <c r="A1462">
        <v>5966</v>
      </c>
      <c r="B1462">
        <v>1974</v>
      </c>
      <c r="C1462" t="s">
        <v>39</v>
      </c>
      <c r="D1462" t="s">
        <v>35</v>
      </c>
      <c r="E1462">
        <v>45207</v>
      </c>
      <c r="F1462">
        <v>1</v>
      </c>
      <c r="G1462">
        <v>1</v>
      </c>
      <c r="H1462" s="1">
        <v>41223</v>
      </c>
      <c r="I1462">
        <v>64</v>
      </c>
      <c r="J1462">
        <v>203</v>
      </c>
      <c r="K1462">
        <v>0</v>
      </c>
      <c r="L1462">
        <v>10</v>
      </c>
      <c r="M1462">
        <v>0</v>
      </c>
      <c r="N1462">
        <v>0</v>
      </c>
      <c r="O1462">
        <v>2</v>
      </c>
      <c r="P1462">
        <v>5</v>
      </c>
      <c r="Q1462">
        <v>3</v>
      </c>
      <c r="R1462">
        <v>1</v>
      </c>
      <c r="S1462">
        <v>6</v>
      </c>
      <c r="T1462">
        <v>6</v>
      </c>
      <c r="U1462">
        <v>0</v>
      </c>
      <c r="V1462">
        <v>1</v>
      </c>
      <c r="W1462">
        <v>0</v>
      </c>
      <c r="X1462">
        <v>0</v>
      </c>
      <c r="Y1462">
        <v>0</v>
      </c>
      <c r="Z1462">
        <v>0</v>
      </c>
      <c r="AA1462">
        <v>0</v>
      </c>
      <c r="AB1462" t="s">
        <v>32</v>
      </c>
      <c r="AC1462">
        <f>2014 - Table2[[#This Row],[Year_Birth]]</f>
        <v>40</v>
      </c>
      <c r="AD1462">
        <f>IF(Table2[[#This Row],[Age]]&gt;100, "100", Table2[[#This Row],[Age]])</f>
        <v>40</v>
      </c>
      <c r="AE1462" t="str">
        <f>IF(Table2[[#This Row],[Age_Cleaned]]&lt;30,"&lt;30",
   IF(Table2[[#This Row],[Age_Cleaned]]&lt;=40,"30-40",
   IF(Table2[[#This Row],[Age_Cleaned]]&lt;=50,"40-50","50+")))</f>
        <v>30-40</v>
      </c>
      <c r="AF1462" s="2">
        <f>Table2[[#This Row],[MntWines]]+Table2[[#This Row],[MntFruits]]+Table2[[#This Row],[MntMeatProducts]]+Table2[[#This Row],[MntFishProducts]]+Table2[[#This Row],[MntSweetProducts]]+Table2[[#This Row],[MntGoldProds]]</f>
        <v>215</v>
      </c>
      <c r="AG1462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146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462" s="2">
        <f>IF(Table2[[#This Row],[Marital_Cleaned]]="In Relationship",2,1) + Table2[[#This Row],[Kidhome]] + Table2[[#This Row],[Teenhome]]</f>
        <v>4</v>
      </c>
      <c r="AJ146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462" s="2">
        <f>IF(OR(Table2[[#This Row],[ Income ]]="",Table2[[#This Row],[ Income ]]&gt;200000),ROUND(MEDIAN(Table2[[ Income ]]),0),Table2[[#This Row],[ Income ]])</f>
        <v>45207</v>
      </c>
      <c r="AL1462" s="2" t="str">
        <f>IF(Table2[[#This Row],[Income_Cleaned]]&lt;35000,"Low",
   IF(Table2[[#This Row],[Income_Cleaned]]&lt;=70000,"Medium","High"))</f>
        <v>Medium</v>
      </c>
    </row>
    <row r="1463" spans="1:38" x14ac:dyDescent="0.35">
      <c r="A1463">
        <v>3439</v>
      </c>
      <c r="B1463">
        <v>1972</v>
      </c>
      <c r="C1463" t="s">
        <v>30</v>
      </c>
      <c r="D1463" t="s">
        <v>35</v>
      </c>
      <c r="E1463">
        <v>56721</v>
      </c>
      <c r="F1463">
        <v>1</v>
      </c>
      <c r="G1463">
        <v>1</v>
      </c>
      <c r="H1463" s="1">
        <v>41213</v>
      </c>
      <c r="I1463">
        <v>64</v>
      </c>
      <c r="J1463">
        <v>157</v>
      </c>
      <c r="K1463">
        <v>6</v>
      </c>
      <c r="L1463">
        <v>39</v>
      </c>
      <c r="M1463">
        <v>6</v>
      </c>
      <c r="N1463">
        <v>13</v>
      </c>
      <c r="O1463">
        <v>75</v>
      </c>
      <c r="P1463">
        <v>5</v>
      </c>
      <c r="Q1463">
        <v>4</v>
      </c>
      <c r="R1463">
        <v>1</v>
      </c>
      <c r="S1463">
        <v>5</v>
      </c>
      <c r="T1463">
        <v>6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 t="s">
        <v>32</v>
      </c>
      <c r="AC1463">
        <f>2014 - Table2[[#This Row],[Year_Birth]]</f>
        <v>42</v>
      </c>
      <c r="AD1463">
        <f>IF(Table2[[#This Row],[Age]]&gt;100, "100", Table2[[#This Row],[Age]])</f>
        <v>42</v>
      </c>
      <c r="AE1463" t="str">
        <f>IF(Table2[[#This Row],[Age_Cleaned]]&lt;30,"&lt;30",
   IF(Table2[[#This Row],[Age_Cleaned]]&lt;=40,"30-40",
   IF(Table2[[#This Row],[Age_Cleaned]]&lt;=50,"40-50","50+")))</f>
        <v>40-50</v>
      </c>
      <c r="AF1463" s="2">
        <f>Table2[[#This Row],[MntWines]]+Table2[[#This Row],[MntFruits]]+Table2[[#This Row],[MntMeatProducts]]+Table2[[#This Row],[MntFishProducts]]+Table2[[#This Row],[MntSweetProducts]]+Table2[[#This Row],[MntGoldProds]]</f>
        <v>296</v>
      </c>
      <c r="AG1463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46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463" s="2">
        <f>IF(Table2[[#This Row],[Marital_Cleaned]]="In Relationship",2,1) + Table2[[#This Row],[Kidhome]] + Table2[[#This Row],[Teenhome]]</f>
        <v>4</v>
      </c>
      <c r="AJ146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463" s="2">
        <f>IF(OR(Table2[[#This Row],[ Income ]]="",Table2[[#This Row],[ Income ]]&gt;200000),ROUND(MEDIAN(Table2[[ Income ]]),0),Table2[[#This Row],[ Income ]])</f>
        <v>56721</v>
      </c>
      <c r="AL1463" s="2" t="str">
        <f>IF(Table2[[#This Row],[Income_Cleaned]]&lt;35000,"Low",
   IF(Table2[[#This Row],[Income_Cleaned]]&lt;=70000,"Medium","High"))</f>
        <v>Medium</v>
      </c>
    </row>
    <row r="1464" spans="1:38" x14ac:dyDescent="0.35">
      <c r="A1464">
        <v>6609</v>
      </c>
      <c r="B1464">
        <v>1966</v>
      </c>
      <c r="C1464" t="s">
        <v>30</v>
      </c>
      <c r="D1464" t="s">
        <v>44</v>
      </c>
      <c r="E1464">
        <v>27038</v>
      </c>
      <c r="F1464">
        <v>0</v>
      </c>
      <c r="G1464">
        <v>0</v>
      </c>
      <c r="H1464" s="1">
        <v>41170</v>
      </c>
      <c r="I1464">
        <v>64</v>
      </c>
      <c r="J1464">
        <v>1</v>
      </c>
      <c r="K1464">
        <v>26</v>
      </c>
      <c r="L1464">
        <v>25</v>
      </c>
      <c r="M1464">
        <v>17</v>
      </c>
      <c r="N1464">
        <v>23</v>
      </c>
      <c r="O1464">
        <v>15</v>
      </c>
      <c r="P1464">
        <v>1</v>
      </c>
      <c r="Q1464">
        <v>3</v>
      </c>
      <c r="R1464">
        <v>0</v>
      </c>
      <c r="S1464">
        <v>3</v>
      </c>
      <c r="T1464">
        <v>9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1</v>
      </c>
      <c r="AA1464">
        <v>0</v>
      </c>
      <c r="AB1464" t="s">
        <v>45</v>
      </c>
      <c r="AC1464">
        <f>2014 - Table2[[#This Row],[Year_Birth]]</f>
        <v>48</v>
      </c>
      <c r="AD1464">
        <f>IF(Table2[[#This Row],[Age]]&gt;100, "100", Table2[[#This Row],[Age]])</f>
        <v>48</v>
      </c>
      <c r="AE1464" t="str">
        <f>IF(Table2[[#This Row],[Age_Cleaned]]&lt;30,"&lt;30",
   IF(Table2[[#This Row],[Age_Cleaned]]&lt;=40,"30-40",
   IF(Table2[[#This Row],[Age_Cleaned]]&lt;=50,"40-50","50+")))</f>
        <v>40-50</v>
      </c>
      <c r="AF1464" s="2">
        <f>Table2[[#This Row],[MntWines]]+Table2[[#This Row],[MntFruits]]+Table2[[#This Row],[MntMeatProducts]]+Table2[[#This Row],[MntFishProducts]]+Table2[[#This Row],[MntSweetProducts]]+Table2[[#This Row],[MntGoldProds]]</f>
        <v>107</v>
      </c>
      <c r="AG1464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146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1464" s="2">
        <f>IF(Table2[[#This Row],[Marital_Cleaned]]="In Relationship",2,1) + Table2[[#This Row],[Kidhome]] + Table2[[#This Row],[Teenhome]]</f>
        <v>1</v>
      </c>
      <c r="AJ146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464" s="2">
        <f>IF(OR(Table2[[#This Row],[ Income ]]="",Table2[[#This Row],[ Income ]]&gt;200000),ROUND(MEDIAN(Table2[[ Income ]]),0),Table2[[#This Row],[ Income ]])</f>
        <v>27038</v>
      </c>
      <c r="AL1464" s="2" t="str">
        <f>IF(Table2[[#This Row],[Income_Cleaned]]&lt;35000,"Low",
   IF(Table2[[#This Row],[Income_Cleaned]]&lt;=70000,"Medium","High"))</f>
        <v>Low</v>
      </c>
    </row>
    <row r="1465" spans="1:38" x14ac:dyDescent="0.35">
      <c r="A1465">
        <v>5393</v>
      </c>
      <c r="B1465">
        <v>1977</v>
      </c>
      <c r="C1465" t="s">
        <v>30</v>
      </c>
      <c r="D1465" t="s">
        <v>33</v>
      </c>
      <c r="E1465">
        <v>23763</v>
      </c>
      <c r="F1465">
        <v>1</v>
      </c>
      <c r="G1465">
        <v>0</v>
      </c>
      <c r="H1465" s="1">
        <v>41128</v>
      </c>
      <c r="I1465">
        <v>64</v>
      </c>
      <c r="J1465">
        <v>22</v>
      </c>
      <c r="K1465">
        <v>0</v>
      </c>
      <c r="L1465">
        <v>6</v>
      </c>
      <c r="M1465">
        <v>6</v>
      </c>
      <c r="N1465">
        <v>2</v>
      </c>
      <c r="O1465">
        <v>6</v>
      </c>
      <c r="P1465">
        <v>1</v>
      </c>
      <c r="Q1465">
        <v>1</v>
      </c>
      <c r="R1465">
        <v>0</v>
      </c>
      <c r="S1465">
        <v>3</v>
      </c>
      <c r="T1465">
        <v>7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 t="s">
        <v>32</v>
      </c>
      <c r="AC1465">
        <f>2014 - Table2[[#This Row],[Year_Birth]]</f>
        <v>37</v>
      </c>
      <c r="AD1465">
        <f>IF(Table2[[#This Row],[Age]]&gt;100, "100", Table2[[#This Row],[Age]])</f>
        <v>37</v>
      </c>
      <c r="AE1465" t="str">
        <f>IF(Table2[[#This Row],[Age_Cleaned]]&lt;30,"&lt;30",
   IF(Table2[[#This Row],[Age_Cleaned]]&lt;=40,"30-40",
   IF(Table2[[#This Row],[Age_Cleaned]]&lt;=50,"40-50","50+")))</f>
        <v>30-40</v>
      </c>
      <c r="AF1465" s="2">
        <f>Table2[[#This Row],[MntWines]]+Table2[[#This Row],[MntFruits]]+Table2[[#This Row],[MntMeatProducts]]+Table2[[#This Row],[MntFishProducts]]+Table2[[#This Row],[MntSweetProducts]]+Table2[[#This Row],[MntGoldProds]]</f>
        <v>42</v>
      </c>
      <c r="AG1465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46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465" s="2">
        <f>IF(Table2[[#This Row],[Marital_Cleaned]]="In Relationship",2,1) + Table2[[#This Row],[Kidhome]] + Table2[[#This Row],[Teenhome]]</f>
        <v>2</v>
      </c>
      <c r="AJ146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465" s="2">
        <f>IF(OR(Table2[[#This Row],[ Income ]]="",Table2[[#This Row],[ Income ]]&gt;200000),ROUND(MEDIAN(Table2[[ Income ]]),0),Table2[[#This Row],[ Income ]])</f>
        <v>23763</v>
      </c>
      <c r="AL1465" s="2" t="str">
        <f>IF(Table2[[#This Row],[Income_Cleaned]]&lt;35000,"Low",
   IF(Table2[[#This Row],[Income_Cleaned]]&lt;=70000,"Medium","High"))</f>
        <v>Low</v>
      </c>
    </row>
    <row r="1466" spans="1:38" x14ac:dyDescent="0.35">
      <c r="A1466">
        <v>9014</v>
      </c>
      <c r="B1466">
        <v>1975</v>
      </c>
      <c r="C1466" t="s">
        <v>30</v>
      </c>
      <c r="D1466" t="s">
        <v>35</v>
      </c>
      <c r="E1466">
        <v>37085</v>
      </c>
      <c r="F1466">
        <v>1</v>
      </c>
      <c r="G1466">
        <v>1</v>
      </c>
      <c r="H1466" s="1">
        <v>41816</v>
      </c>
      <c r="I1466">
        <v>65</v>
      </c>
      <c r="J1466">
        <v>39</v>
      </c>
      <c r="K1466">
        <v>1</v>
      </c>
      <c r="L1466">
        <v>16</v>
      </c>
      <c r="M1466">
        <v>2</v>
      </c>
      <c r="N1466">
        <v>0</v>
      </c>
      <c r="O1466">
        <v>3</v>
      </c>
      <c r="P1466">
        <v>4</v>
      </c>
      <c r="Q1466">
        <v>3</v>
      </c>
      <c r="R1466">
        <v>0</v>
      </c>
      <c r="S1466">
        <v>3</v>
      </c>
      <c r="T1466">
        <v>8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 t="s">
        <v>42</v>
      </c>
      <c r="AC1466">
        <f>2014 - Table2[[#This Row],[Year_Birth]]</f>
        <v>39</v>
      </c>
      <c r="AD1466">
        <f>IF(Table2[[#This Row],[Age]]&gt;100, "100", Table2[[#This Row],[Age]])</f>
        <v>39</v>
      </c>
      <c r="AE1466" t="str">
        <f>IF(Table2[[#This Row],[Age_Cleaned]]&lt;30,"&lt;30",
   IF(Table2[[#This Row],[Age_Cleaned]]&lt;=40,"30-40",
   IF(Table2[[#This Row],[Age_Cleaned]]&lt;=50,"40-50","50+")))</f>
        <v>30-40</v>
      </c>
      <c r="AF1466" s="2">
        <f>Table2[[#This Row],[MntWines]]+Table2[[#This Row],[MntFruits]]+Table2[[#This Row],[MntMeatProducts]]+Table2[[#This Row],[MntFishProducts]]+Table2[[#This Row],[MntSweetProducts]]+Table2[[#This Row],[MntGoldProds]]</f>
        <v>61</v>
      </c>
      <c r="AG1466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46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466" s="2">
        <f>IF(Table2[[#This Row],[Marital_Cleaned]]="In Relationship",2,1) + Table2[[#This Row],[Kidhome]] + Table2[[#This Row],[Teenhome]]</f>
        <v>4</v>
      </c>
      <c r="AJ146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466" s="2">
        <f>IF(OR(Table2[[#This Row],[ Income ]]="",Table2[[#This Row],[ Income ]]&gt;200000),ROUND(MEDIAN(Table2[[ Income ]]),0),Table2[[#This Row],[ Income ]])</f>
        <v>37085</v>
      </c>
      <c r="AL1466" s="2" t="str">
        <f>IF(Table2[[#This Row],[Income_Cleaned]]&lt;35000,"Low",
   IF(Table2[[#This Row],[Income_Cleaned]]&lt;=70000,"Medium","High"))</f>
        <v>Medium</v>
      </c>
    </row>
    <row r="1467" spans="1:38" x14ac:dyDescent="0.35">
      <c r="A1467">
        <v>4050</v>
      </c>
      <c r="B1467">
        <v>1966</v>
      </c>
      <c r="C1467" t="s">
        <v>43</v>
      </c>
      <c r="D1467" t="s">
        <v>35</v>
      </c>
      <c r="E1467">
        <v>49605</v>
      </c>
      <c r="F1467">
        <v>0</v>
      </c>
      <c r="G1467">
        <v>0</v>
      </c>
      <c r="H1467" s="1">
        <v>41811</v>
      </c>
      <c r="I1467">
        <v>65</v>
      </c>
      <c r="J1467">
        <v>42</v>
      </c>
      <c r="K1467">
        <v>16</v>
      </c>
      <c r="L1467">
        <v>29</v>
      </c>
      <c r="M1467">
        <v>12</v>
      </c>
      <c r="N1467">
        <v>20</v>
      </c>
      <c r="O1467">
        <v>8</v>
      </c>
      <c r="P1467">
        <v>1</v>
      </c>
      <c r="Q1467">
        <v>2</v>
      </c>
      <c r="R1467">
        <v>1</v>
      </c>
      <c r="S1467">
        <v>4</v>
      </c>
      <c r="T1467">
        <v>3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 t="s">
        <v>34</v>
      </c>
      <c r="AC1467">
        <f>2014 - Table2[[#This Row],[Year_Birth]]</f>
        <v>48</v>
      </c>
      <c r="AD1467">
        <f>IF(Table2[[#This Row],[Age]]&gt;100, "100", Table2[[#This Row],[Age]])</f>
        <v>48</v>
      </c>
      <c r="AE1467" t="str">
        <f>IF(Table2[[#This Row],[Age_Cleaned]]&lt;30,"&lt;30",
   IF(Table2[[#This Row],[Age_Cleaned]]&lt;=40,"30-40",
   IF(Table2[[#This Row],[Age_Cleaned]]&lt;=50,"40-50","50+")))</f>
        <v>40-50</v>
      </c>
      <c r="AF1467" s="2">
        <f>Table2[[#This Row],[MntWines]]+Table2[[#This Row],[MntFruits]]+Table2[[#This Row],[MntMeatProducts]]+Table2[[#This Row],[MntFishProducts]]+Table2[[#This Row],[MntSweetProducts]]+Table2[[#This Row],[MntGoldProds]]</f>
        <v>127</v>
      </c>
      <c r="AG1467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46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467" s="2">
        <f>IF(Table2[[#This Row],[Marital_Cleaned]]="In Relationship",2,1) + Table2[[#This Row],[Kidhome]] + Table2[[#This Row],[Teenhome]]</f>
        <v>2</v>
      </c>
      <c r="AJ146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467" s="2">
        <f>IF(OR(Table2[[#This Row],[ Income ]]="",Table2[[#This Row],[ Income ]]&gt;200000),ROUND(MEDIAN(Table2[[ Income ]]),0),Table2[[#This Row],[ Income ]])</f>
        <v>49605</v>
      </c>
      <c r="AL1467" s="2" t="str">
        <f>IF(Table2[[#This Row],[Income_Cleaned]]&lt;35000,"Low",
   IF(Table2[[#This Row],[Income_Cleaned]]&lt;=70000,"Medium","High"))</f>
        <v>Medium</v>
      </c>
    </row>
    <row r="1468" spans="1:38" x14ac:dyDescent="0.35">
      <c r="A1468">
        <v>6862</v>
      </c>
      <c r="B1468">
        <v>1971</v>
      </c>
      <c r="C1468" t="s">
        <v>30</v>
      </c>
      <c r="D1468" t="s">
        <v>31</v>
      </c>
      <c r="E1468">
        <v>1730</v>
      </c>
      <c r="F1468">
        <v>0</v>
      </c>
      <c r="G1468">
        <v>0</v>
      </c>
      <c r="H1468" s="1">
        <v>41777</v>
      </c>
      <c r="I1468">
        <v>65</v>
      </c>
      <c r="J1468">
        <v>1</v>
      </c>
      <c r="K1468">
        <v>1</v>
      </c>
      <c r="L1468">
        <v>3</v>
      </c>
      <c r="M1468">
        <v>1</v>
      </c>
      <c r="N1468">
        <v>1</v>
      </c>
      <c r="O1468">
        <v>1</v>
      </c>
      <c r="P1468">
        <v>15</v>
      </c>
      <c r="Q1468">
        <v>0</v>
      </c>
      <c r="R1468">
        <v>0</v>
      </c>
      <c r="S1468">
        <v>0</v>
      </c>
      <c r="T1468">
        <v>20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 t="s">
        <v>32</v>
      </c>
      <c r="AC1468">
        <f>2014 - Table2[[#This Row],[Year_Birth]]</f>
        <v>43</v>
      </c>
      <c r="AD1468">
        <f>IF(Table2[[#This Row],[Age]]&gt;100, "100", Table2[[#This Row],[Age]])</f>
        <v>43</v>
      </c>
      <c r="AE1468" t="str">
        <f>IF(Table2[[#This Row],[Age_Cleaned]]&lt;30,"&lt;30",
   IF(Table2[[#This Row],[Age_Cleaned]]&lt;=40,"30-40",
   IF(Table2[[#This Row],[Age_Cleaned]]&lt;=50,"40-50","50+")))</f>
        <v>40-50</v>
      </c>
      <c r="AF1468" s="2">
        <f>Table2[[#This Row],[MntWines]]+Table2[[#This Row],[MntFruits]]+Table2[[#This Row],[MntMeatProducts]]+Table2[[#This Row],[MntFishProducts]]+Table2[[#This Row],[MntSweetProducts]]+Table2[[#This Row],[MntGoldProds]]</f>
        <v>8</v>
      </c>
      <c r="AG1468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46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1468" s="2">
        <f>IF(Table2[[#This Row],[Marital_Cleaned]]="In Relationship",2,1) + Table2[[#This Row],[Kidhome]] + Table2[[#This Row],[Teenhome]]</f>
        <v>1</v>
      </c>
      <c r="AJ146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468" s="2">
        <f>IF(OR(Table2[[#This Row],[ Income ]]="",Table2[[#This Row],[ Income ]]&gt;200000),ROUND(MEDIAN(Table2[[ Income ]]),0),Table2[[#This Row],[ Income ]])</f>
        <v>1730</v>
      </c>
      <c r="AL1468" s="2" t="str">
        <f>IF(Table2[[#This Row],[Income_Cleaned]]&lt;35000,"Low",
   IF(Table2[[#This Row],[Income_Cleaned]]&lt;=70000,"Medium","High"))</f>
        <v>Low</v>
      </c>
    </row>
    <row r="1469" spans="1:38" x14ac:dyDescent="0.35">
      <c r="A1469">
        <v>8315</v>
      </c>
      <c r="B1469">
        <v>1995</v>
      </c>
      <c r="C1469" t="s">
        <v>30</v>
      </c>
      <c r="D1469" t="s">
        <v>33</v>
      </c>
      <c r="E1469">
        <v>34824</v>
      </c>
      <c r="F1469">
        <v>0</v>
      </c>
      <c r="G1469">
        <v>0</v>
      </c>
      <c r="H1469" s="1">
        <v>41724</v>
      </c>
      <c r="I1469">
        <v>65</v>
      </c>
      <c r="J1469">
        <v>4</v>
      </c>
      <c r="K1469">
        <v>2</v>
      </c>
      <c r="L1469">
        <v>11</v>
      </c>
      <c r="M1469">
        <v>2</v>
      </c>
      <c r="N1469">
        <v>0</v>
      </c>
      <c r="O1469">
        <v>4</v>
      </c>
      <c r="P1469">
        <v>1</v>
      </c>
      <c r="Q1469">
        <v>1</v>
      </c>
      <c r="R1469">
        <v>0</v>
      </c>
      <c r="S1469">
        <v>2</v>
      </c>
      <c r="T1469">
        <v>6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 t="s">
        <v>36</v>
      </c>
      <c r="AC1469">
        <f>2014 - Table2[[#This Row],[Year_Birth]]</f>
        <v>19</v>
      </c>
      <c r="AD1469">
        <f>IF(Table2[[#This Row],[Age]]&gt;100, "100", Table2[[#This Row],[Age]])</f>
        <v>19</v>
      </c>
      <c r="AE1469" t="str">
        <f>IF(Table2[[#This Row],[Age_Cleaned]]&lt;30,"&lt;30",
   IF(Table2[[#This Row],[Age_Cleaned]]&lt;=40,"30-40",
   IF(Table2[[#This Row],[Age_Cleaned]]&lt;=50,"40-50","50+")))</f>
        <v>&lt;30</v>
      </c>
      <c r="AF1469" s="2">
        <f>Table2[[#This Row],[MntWines]]+Table2[[#This Row],[MntFruits]]+Table2[[#This Row],[MntMeatProducts]]+Table2[[#This Row],[MntFishProducts]]+Table2[[#This Row],[MntSweetProducts]]+Table2[[#This Row],[MntGoldProds]]</f>
        <v>23</v>
      </c>
      <c r="AG1469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46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469" s="2">
        <f>IF(Table2[[#This Row],[Marital_Cleaned]]="In Relationship",2,1) + Table2[[#This Row],[Kidhome]] + Table2[[#This Row],[Teenhome]]</f>
        <v>1</v>
      </c>
      <c r="AJ146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469" s="2">
        <f>IF(OR(Table2[[#This Row],[ Income ]]="",Table2[[#This Row],[ Income ]]&gt;200000),ROUND(MEDIAN(Table2[[ Income ]]),0),Table2[[#This Row],[ Income ]])</f>
        <v>34824</v>
      </c>
      <c r="AL1469" s="2" t="str">
        <f>IF(Table2[[#This Row],[Income_Cleaned]]&lt;35000,"Low",
   IF(Table2[[#This Row],[Income_Cleaned]]&lt;=70000,"Medium","High"))</f>
        <v>Low</v>
      </c>
    </row>
    <row r="1470" spans="1:38" x14ac:dyDescent="0.35">
      <c r="A1470">
        <v>5184</v>
      </c>
      <c r="B1470">
        <v>1995</v>
      </c>
      <c r="C1470" t="s">
        <v>30</v>
      </c>
      <c r="D1470" t="s">
        <v>33</v>
      </c>
      <c r="E1470">
        <v>34824</v>
      </c>
      <c r="F1470">
        <v>0</v>
      </c>
      <c r="G1470">
        <v>0</v>
      </c>
      <c r="H1470" s="1">
        <v>41724</v>
      </c>
      <c r="I1470">
        <v>65</v>
      </c>
      <c r="J1470">
        <v>4</v>
      </c>
      <c r="K1470">
        <v>2</v>
      </c>
      <c r="L1470">
        <v>11</v>
      </c>
      <c r="M1470">
        <v>2</v>
      </c>
      <c r="N1470">
        <v>0</v>
      </c>
      <c r="O1470">
        <v>4</v>
      </c>
      <c r="P1470">
        <v>1</v>
      </c>
      <c r="Q1470">
        <v>1</v>
      </c>
      <c r="R1470">
        <v>0</v>
      </c>
      <c r="S1470">
        <v>2</v>
      </c>
      <c r="T1470">
        <v>6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 t="s">
        <v>32</v>
      </c>
      <c r="AC1470">
        <f>2014 - Table2[[#This Row],[Year_Birth]]</f>
        <v>19</v>
      </c>
      <c r="AD1470">
        <f>IF(Table2[[#This Row],[Age]]&gt;100, "100", Table2[[#This Row],[Age]])</f>
        <v>19</v>
      </c>
      <c r="AE1470" t="str">
        <f>IF(Table2[[#This Row],[Age_Cleaned]]&lt;30,"&lt;30",
   IF(Table2[[#This Row],[Age_Cleaned]]&lt;=40,"30-40",
   IF(Table2[[#This Row],[Age_Cleaned]]&lt;=50,"40-50","50+")))</f>
        <v>&lt;30</v>
      </c>
      <c r="AF1470" s="2">
        <f>Table2[[#This Row],[MntWines]]+Table2[[#This Row],[MntFruits]]+Table2[[#This Row],[MntMeatProducts]]+Table2[[#This Row],[MntFishProducts]]+Table2[[#This Row],[MntSweetProducts]]+Table2[[#This Row],[MntGoldProds]]</f>
        <v>23</v>
      </c>
      <c r="AG1470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47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470" s="2">
        <f>IF(Table2[[#This Row],[Marital_Cleaned]]="In Relationship",2,1) + Table2[[#This Row],[Kidhome]] + Table2[[#This Row],[Teenhome]]</f>
        <v>1</v>
      </c>
      <c r="AJ147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470" s="2">
        <f>IF(OR(Table2[[#This Row],[ Income ]]="",Table2[[#This Row],[ Income ]]&gt;200000),ROUND(MEDIAN(Table2[[ Income ]]),0),Table2[[#This Row],[ Income ]])</f>
        <v>34824</v>
      </c>
      <c r="AL1470" s="2" t="str">
        <f>IF(Table2[[#This Row],[Income_Cleaned]]&lt;35000,"Low",
   IF(Table2[[#This Row],[Income_Cleaned]]&lt;=70000,"Medium","High"))</f>
        <v>Low</v>
      </c>
    </row>
    <row r="1471" spans="1:38" x14ac:dyDescent="0.35">
      <c r="A1471">
        <v>3643</v>
      </c>
      <c r="B1471">
        <v>1974</v>
      </c>
      <c r="C1471" t="s">
        <v>43</v>
      </c>
      <c r="D1471" t="s">
        <v>35</v>
      </c>
      <c r="E1471">
        <v>63206</v>
      </c>
      <c r="F1471">
        <v>0</v>
      </c>
      <c r="G1471">
        <v>0</v>
      </c>
      <c r="H1471" s="1">
        <v>41718</v>
      </c>
      <c r="I1471">
        <v>65</v>
      </c>
      <c r="J1471">
        <v>750</v>
      </c>
      <c r="K1471">
        <v>8</v>
      </c>
      <c r="L1471">
        <v>125</v>
      </c>
      <c r="M1471">
        <v>11</v>
      </c>
      <c r="N1471">
        <v>8</v>
      </c>
      <c r="O1471">
        <v>26</v>
      </c>
      <c r="P1471">
        <v>1</v>
      </c>
      <c r="Q1471">
        <v>4</v>
      </c>
      <c r="R1471">
        <v>3</v>
      </c>
      <c r="S1471">
        <v>6</v>
      </c>
      <c r="T1471">
        <v>2</v>
      </c>
      <c r="U1471">
        <v>0</v>
      </c>
      <c r="V1471">
        <v>0</v>
      </c>
      <c r="W1471">
        <v>1</v>
      </c>
      <c r="X1471">
        <v>0</v>
      </c>
      <c r="Y1471">
        <v>0</v>
      </c>
      <c r="Z1471">
        <v>0</v>
      </c>
      <c r="AA1471">
        <v>0</v>
      </c>
      <c r="AB1471" t="s">
        <v>34</v>
      </c>
      <c r="AC1471">
        <f>2014 - Table2[[#This Row],[Year_Birth]]</f>
        <v>40</v>
      </c>
      <c r="AD1471">
        <f>IF(Table2[[#This Row],[Age]]&gt;100, "100", Table2[[#This Row],[Age]])</f>
        <v>40</v>
      </c>
      <c r="AE1471" t="str">
        <f>IF(Table2[[#This Row],[Age_Cleaned]]&lt;30,"&lt;30",
   IF(Table2[[#This Row],[Age_Cleaned]]&lt;=40,"30-40",
   IF(Table2[[#This Row],[Age_Cleaned]]&lt;=50,"40-50","50+")))</f>
        <v>30-40</v>
      </c>
      <c r="AF1471" s="2">
        <f>Table2[[#This Row],[MntWines]]+Table2[[#This Row],[MntFruits]]+Table2[[#This Row],[MntMeatProducts]]+Table2[[#This Row],[MntFishProducts]]+Table2[[#This Row],[MntSweetProducts]]+Table2[[#This Row],[MntGoldProds]]</f>
        <v>928</v>
      </c>
      <c r="AG1471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147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471" s="2">
        <f>IF(Table2[[#This Row],[Marital_Cleaned]]="In Relationship",2,1) + Table2[[#This Row],[Kidhome]] + Table2[[#This Row],[Teenhome]]</f>
        <v>2</v>
      </c>
      <c r="AJ147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471" s="2">
        <f>IF(OR(Table2[[#This Row],[ Income ]]="",Table2[[#This Row],[ Income ]]&gt;200000),ROUND(MEDIAN(Table2[[ Income ]]),0),Table2[[#This Row],[ Income ]])</f>
        <v>63206</v>
      </c>
      <c r="AL1471" s="2" t="str">
        <f>IF(Table2[[#This Row],[Income_Cleaned]]&lt;35000,"Low",
   IF(Table2[[#This Row],[Income_Cleaned]]&lt;=70000,"Medium","High"))</f>
        <v>Medium</v>
      </c>
    </row>
    <row r="1472" spans="1:38" x14ac:dyDescent="0.35">
      <c r="A1472">
        <v>2589</v>
      </c>
      <c r="B1472">
        <v>1972</v>
      </c>
      <c r="C1472" t="s">
        <v>30</v>
      </c>
      <c r="D1472" t="s">
        <v>31</v>
      </c>
      <c r="E1472">
        <v>26759</v>
      </c>
      <c r="F1472">
        <v>1</v>
      </c>
      <c r="G1472">
        <v>0</v>
      </c>
      <c r="H1472" s="1">
        <v>41677</v>
      </c>
      <c r="I1472">
        <v>65</v>
      </c>
      <c r="J1472">
        <v>25</v>
      </c>
      <c r="K1472">
        <v>3</v>
      </c>
      <c r="L1472">
        <v>16</v>
      </c>
      <c r="M1472">
        <v>8</v>
      </c>
      <c r="N1472">
        <v>5</v>
      </c>
      <c r="O1472">
        <v>2</v>
      </c>
      <c r="P1472">
        <v>2</v>
      </c>
      <c r="Q1472">
        <v>2</v>
      </c>
      <c r="R1472">
        <v>1</v>
      </c>
      <c r="S1472">
        <v>3</v>
      </c>
      <c r="T1472">
        <v>6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 t="s">
        <v>38</v>
      </c>
      <c r="AC1472">
        <f>2014 - Table2[[#This Row],[Year_Birth]]</f>
        <v>42</v>
      </c>
      <c r="AD1472">
        <f>IF(Table2[[#This Row],[Age]]&gt;100, "100", Table2[[#This Row],[Age]])</f>
        <v>42</v>
      </c>
      <c r="AE1472" t="str">
        <f>IF(Table2[[#This Row],[Age_Cleaned]]&lt;30,"&lt;30",
   IF(Table2[[#This Row],[Age_Cleaned]]&lt;=40,"30-40",
   IF(Table2[[#This Row],[Age_Cleaned]]&lt;=50,"40-50","50+")))</f>
        <v>40-50</v>
      </c>
      <c r="AF1472" s="2">
        <f>Table2[[#This Row],[MntWines]]+Table2[[#This Row],[MntFruits]]+Table2[[#This Row],[MntMeatProducts]]+Table2[[#This Row],[MntFishProducts]]+Table2[[#This Row],[MntSweetProducts]]+Table2[[#This Row],[MntGoldProds]]</f>
        <v>59</v>
      </c>
      <c r="AG1472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47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1472" s="2">
        <f>IF(Table2[[#This Row],[Marital_Cleaned]]="In Relationship",2,1) + Table2[[#This Row],[Kidhome]] + Table2[[#This Row],[Teenhome]]</f>
        <v>2</v>
      </c>
      <c r="AJ147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472" s="2">
        <f>IF(OR(Table2[[#This Row],[ Income ]]="",Table2[[#This Row],[ Income ]]&gt;200000),ROUND(MEDIAN(Table2[[ Income ]]),0),Table2[[#This Row],[ Income ]])</f>
        <v>26759</v>
      </c>
      <c r="AL1472" s="2" t="str">
        <f>IF(Table2[[#This Row],[Income_Cleaned]]&lt;35000,"Low",
   IF(Table2[[#This Row],[Income_Cleaned]]&lt;=70000,"Medium","High"))</f>
        <v>Low</v>
      </c>
    </row>
    <row r="1473" spans="1:38" x14ac:dyDescent="0.35">
      <c r="A1473">
        <v>4887</v>
      </c>
      <c r="B1473">
        <v>1976</v>
      </c>
      <c r="C1473" t="s">
        <v>39</v>
      </c>
      <c r="D1473" t="s">
        <v>31</v>
      </c>
      <c r="E1473">
        <v>55412</v>
      </c>
      <c r="F1473">
        <v>1</v>
      </c>
      <c r="G1473">
        <v>1</v>
      </c>
      <c r="H1473" s="1">
        <v>41600</v>
      </c>
      <c r="I1473">
        <v>65</v>
      </c>
      <c r="J1473">
        <v>10</v>
      </c>
      <c r="K1473">
        <v>5</v>
      </c>
      <c r="L1473">
        <v>28</v>
      </c>
      <c r="M1473">
        <v>11</v>
      </c>
      <c r="N1473">
        <v>1</v>
      </c>
      <c r="O1473">
        <v>8</v>
      </c>
      <c r="P1473">
        <v>1</v>
      </c>
      <c r="Q1473">
        <v>2</v>
      </c>
      <c r="R1473">
        <v>0</v>
      </c>
      <c r="S1473">
        <v>3</v>
      </c>
      <c r="T1473">
        <v>5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 t="s">
        <v>34</v>
      </c>
      <c r="AC1473">
        <f>2014 - Table2[[#This Row],[Year_Birth]]</f>
        <v>38</v>
      </c>
      <c r="AD1473">
        <f>IF(Table2[[#This Row],[Age]]&gt;100, "100", Table2[[#This Row],[Age]])</f>
        <v>38</v>
      </c>
      <c r="AE1473" t="str">
        <f>IF(Table2[[#This Row],[Age_Cleaned]]&lt;30,"&lt;30",
   IF(Table2[[#This Row],[Age_Cleaned]]&lt;=40,"30-40",
   IF(Table2[[#This Row],[Age_Cleaned]]&lt;=50,"40-50","50+")))</f>
        <v>30-40</v>
      </c>
      <c r="AF1473" s="2">
        <f>Table2[[#This Row],[MntWines]]+Table2[[#This Row],[MntFruits]]+Table2[[#This Row],[MntMeatProducts]]+Table2[[#This Row],[MntFishProducts]]+Table2[[#This Row],[MntSweetProducts]]+Table2[[#This Row],[MntGoldProds]]</f>
        <v>63</v>
      </c>
      <c r="AG1473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47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1473" s="2">
        <f>IF(Table2[[#This Row],[Marital_Cleaned]]="In Relationship",2,1) + Table2[[#This Row],[Kidhome]] + Table2[[#This Row],[Teenhome]]</f>
        <v>3</v>
      </c>
      <c r="AJ147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473" s="2">
        <f>IF(OR(Table2[[#This Row],[ Income ]]="",Table2[[#This Row],[ Income ]]&gt;200000),ROUND(MEDIAN(Table2[[ Income ]]),0),Table2[[#This Row],[ Income ]])</f>
        <v>55412</v>
      </c>
      <c r="AL1473" s="2" t="str">
        <f>IF(Table2[[#This Row],[Income_Cleaned]]&lt;35000,"Low",
   IF(Table2[[#This Row],[Income_Cleaned]]&lt;=70000,"Medium","High"))</f>
        <v>Medium</v>
      </c>
    </row>
    <row r="1474" spans="1:38" x14ac:dyDescent="0.35">
      <c r="A1474">
        <v>10104</v>
      </c>
      <c r="B1474">
        <v>1974</v>
      </c>
      <c r="C1474" t="s">
        <v>30</v>
      </c>
      <c r="D1474" t="s">
        <v>37</v>
      </c>
      <c r="E1474">
        <v>33590</v>
      </c>
      <c r="F1474">
        <v>2</v>
      </c>
      <c r="G1474">
        <v>1</v>
      </c>
      <c r="H1474" s="1">
        <v>41581</v>
      </c>
      <c r="I1474">
        <v>65</v>
      </c>
      <c r="J1474">
        <v>4</v>
      </c>
      <c r="K1474">
        <v>0</v>
      </c>
      <c r="L1474">
        <v>2</v>
      </c>
      <c r="M1474">
        <v>0</v>
      </c>
      <c r="N1474">
        <v>0</v>
      </c>
      <c r="O1474">
        <v>2</v>
      </c>
      <c r="P1474">
        <v>1</v>
      </c>
      <c r="Q1474">
        <v>1</v>
      </c>
      <c r="R1474">
        <v>0</v>
      </c>
      <c r="S1474">
        <v>2</v>
      </c>
      <c r="T1474">
        <v>7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 t="s">
        <v>34</v>
      </c>
      <c r="AC1474">
        <f>2014 - Table2[[#This Row],[Year_Birth]]</f>
        <v>40</v>
      </c>
      <c r="AD1474">
        <f>IF(Table2[[#This Row],[Age]]&gt;100, "100", Table2[[#This Row],[Age]])</f>
        <v>40</v>
      </c>
      <c r="AE1474" t="str">
        <f>IF(Table2[[#This Row],[Age_Cleaned]]&lt;30,"&lt;30",
   IF(Table2[[#This Row],[Age_Cleaned]]&lt;=40,"30-40",
   IF(Table2[[#This Row],[Age_Cleaned]]&lt;=50,"40-50","50+")))</f>
        <v>30-40</v>
      </c>
      <c r="AF1474" s="2">
        <f>Table2[[#This Row],[MntWines]]+Table2[[#This Row],[MntFruits]]+Table2[[#This Row],[MntMeatProducts]]+Table2[[#This Row],[MntFishProducts]]+Table2[[#This Row],[MntSweetProducts]]+Table2[[#This Row],[MntGoldProds]]</f>
        <v>8</v>
      </c>
      <c r="AG1474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47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474" s="2">
        <f>IF(Table2[[#This Row],[Marital_Cleaned]]="In Relationship",2,1) + Table2[[#This Row],[Kidhome]] + Table2[[#This Row],[Teenhome]]</f>
        <v>5</v>
      </c>
      <c r="AJ147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474" s="2">
        <f>IF(OR(Table2[[#This Row],[ Income ]]="",Table2[[#This Row],[ Income ]]&gt;200000),ROUND(MEDIAN(Table2[[ Income ]]),0),Table2[[#This Row],[ Income ]])</f>
        <v>33590</v>
      </c>
      <c r="AL1474" s="2" t="str">
        <f>IF(Table2[[#This Row],[Income_Cleaned]]&lt;35000,"Low",
   IF(Table2[[#This Row],[Income_Cleaned]]&lt;=70000,"Medium","High"))</f>
        <v>Low</v>
      </c>
    </row>
    <row r="1475" spans="1:38" x14ac:dyDescent="0.35">
      <c r="A1475">
        <v>3254</v>
      </c>
      <c r="B1475">
        <v>1971</v>
      </c>
      <c r="C1475" t="s">
        <v>30</v>
      </c>
      <c r="D1475" t="s">
        <v>35</v>
      </c>
      <c r="E1475">
        <v>70886</v>
      </c>
      <c r="F1475">
        <v>1</v>
      </c>
      <c r="G1475">
        <v>0</v>
      </c>
      <c r="H1475" s="1">
        <v>41561</v>
      </c>
      <c r="I1475">
        <v>65</v>
      </c>
      <c r="J1475">
        <v>407</v>
      </c>
      <c r="K1475">
        <v>70</v>
      </c>
      <c r="L1475">
        <v>239</v>
      </c>
      <c r="M1475">
        <v>103</v>
      </c>
      <c r="N1475">
        <v>88</v>
      </c>
      <c r="O1475">
        <v>53</v>
      </c>
      <c r="P1475">
        <v>1</v>
      </c>
      <c r="Q1475">
        <v>5</v>
      </c>
      <c r="R1475">
        <v>4</v>
      </c>
      <c r="S1475">
        <v>4</v>
      </c>
      <c r="T1475">
        <v>2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 t="s">
        <v>32</v>
      </c>
      <c r="AC1475">
        <f>2014 - Table2[[#This Row],[Year_Birth]]</f>
        <v>43</v>
      </c>
      <c r="AD1475">
        <f>IF(Table2[[#This Row],[Age]]&gt;100, "100", Table2[[#This Row],[Age]])</f>
        <v>43</v>
      </c>
      <c r="AE1475" t="str">
        <f>IF(Table2[[#This Row],[Age_Cleaned]]&lt;30,"&lt;30",
   IF(Table2[[#This Row],[Age_Cleaned]]&lt;=40,"30-40",
   IF(Table2[[#This Row],[Age_Cleaned]]&lt;=50,"40-50","50+")))</f>
        <v>40-50</v>
      </c>
      <c r="AF1475" s="2">
        <f>Table2[[#This Row],[MntWines]]+Table2[[#This Row],[MntFruits]]+Table2[[#This Row],[MntMeatProducts]]+Table2[[#This Row],[MntFishProducts]]+Table2[[#This Row],[MntSweetProducts]]+Table2[[#This Row],[MntGoldProds]]</f>
        <v>960</v>
      </c>
      <c r="AG1475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47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475" s="2">
        <f>IF(Table2[[#This Row],[Marital_Cleaned]]="In Relationship",2,1) + Table2[[#This Row],[Kidhome]] + Table2[[#This Row],[Teenhome]]</f>
        <v>3</v>
      </c>
      <c r="AJ147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475" s="2">
        <f>IF(OR(Table2[[#This Row],[ Income ]]="",Table2[[#This Row],[ Income ]]&gt;200000),ROUND(MEDIAN(Table2[[ Income ]]),0),Table2[[#This Row],[ Income ]])</f>
        <v>70886</v>
      </c>
      <c r="AL1475" s="2" t="str">
        <f>IF(Table2[[#This Row],[Income_Cleaned]]&lt;35000,"Low",
   IF(Table2[[#This Row],[Income_Cleaned]]&lt;=70000,"Medium","High"))</f>
        <v>High</v>
      </c>
    </row>
    <row r="1476" spans="1:38" x14ac:dyDescent="0.35">
      <c r="A1476">
        <v>2004</v>
      </c>
      <c r="B1476">
        <v>1969</v>
      </c>
      <c r="C1476" t="s">
        <v>30</v>
      </c>
      <c r="D1476" t="s">
        <v>33</v>
      </c>
      <c r="E1476">
        <v>72679</v>
      </c>
      <c r="F1476">
        <v>0</v>
      </c>
      <c r="G1476">
        <v>1</v>
      </c>
      <c r="H1476" s="1">
        <v>41535</v>
      </c>
      <c r="I1476">
        <v>65</v>
      </c>
      <c r="J1476">
        <v>619</v>
      </c>
      <c r="K1476">
        <v>54</v>
      </c>
      <c r="L1476">
        <v>260</v>
      </c>
      <c r="M1476">
        <v>127</v>
      </c>
      <c r="N1476">
        <v>54</v>
      </c>
      <c r="O1476">
        <v>54</v>
      </c>
      <c r="P1476">
        <v>1</v>
      </c>
      <c r="Q1476">
        <v>4</v>
      </c>
      <c r="R1476">
        <v>7</v>
      </c>
      <c r="S1476">
        <v>5</v>
      </c>
      <c r="T1476">
        <v>1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 t="s">
        <v>32</v>
      </c>
      <c r="AC1476">
        <f>2014 - Table2[[#This Row],[Year_Birth]]</f>
        <v>45</v>
      </c>
      <c r="AD1476">
        <f>IF(Table2[[#This Row],[Age]]&gt;100, "100", Table2[[#This Row],[Age]])</f>
        <v>45</v>
      </c>
      <c r="AE1476" t="str">
        <f>IF(Table2[[#This Row],[Age_Cleaned]]&lt;30,"&lt;30",
   IF(Table2[[#This Row],[Age_Cleaned]]&lt;=40,"30-40",
   IF(Table2[[#This Row],[Age_Cleaned]]&lt;=50,"40-50","50+")))</f>
        <v>40-50</v>
      </c>
      <c r="AF1476" s="2">
        <f>Table2[[#This Row],[MntWines]]+Table2[[#This Row],[MntFruits]]+Table2[[#This Row],[MntMeatProducts]]+Table2[[#This Row],[MntFishProducts]]+Table2[[#This Row],[MntSweetProducts]]+Table2[[#This Row],[MntGoldProds]]</f>
        <v>1168</v>
      </c>
      <c r="AG1476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47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476" s="2">
        <f>IF(Table2[[#This Row],[Marital_Cleaned]]="In Relationship",2,1) + Table2[[#This Row],[Kidhome]] + Table2[[#This Row],[Teenhome]]</f>
        <v>2</v>
      </c>
      <c r="AJ147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476" s="2">
        <f>IF(OR(Table2[[#This Row],[ Income ]]="",Table2[[#This Row],[ Income ]]&gt;200000),ROUND(MEDIAN(Table2[[ Income ]]),0),Table2[[#This Row],[ Income ]])</f>
        <v>72679</v>
      </c>
      <c r="AL1476" s="2" t="str">
        <f>IF(Table2[[#This Row],[Income_Cleaned]]&lt;35000,"Low",
   IF(Table2[[#This Row],[Income_Cleaned]]&lt;=70000,"Medium","High"))</f>
        <v>High</v>
      </c>
    </row>
    <row r="1477" spans="1:38" x14ac:dyDescent="0.35">
      <c r="A1477">
        <v>6142</v>
      </c>
      <c r="B1477">
        <v>1943</v>
      </c>
      <c r="C1477" t="s">
        <v>43</v>
      </c>
      <c r="D1477" t="s">
        <v>35</v>
      </c>
      <c r="E1477">
        <v>65073</v>
      </c>
      <c r="F1477">
        <v>0</v>
      </c>
      <c r="G1477">
        <v>0</v>
      </c>
      <c r="H1477" s="1">
        <v>41506</v>
      </c>
      <c r="I1477">
        <v>65</v>
      </c>
      <c r="J1477">
        <v>629</v>
      </c>
      <c r="K1477">
        <v>17</v>
      </c>
      <c r="L1477">
        <v>177</v>
      </c>
      <c r="M1477">
        <v>69</v>
      </c>
      <c r="N1477">
        <v>0</v>
      </c>
      <c r="O1477">
        <v>8</v>
      </c>
      <c r="P1477">
        <v>1</v>
      </c>
      <c r="Q1477">
        <v>5</v>
      </c>
      <c r="R1477">
        <v>3</v>
      </c>
      <c r="S1477">
        <v>5</v>
      </c>
      <c r="T1477">
        <v>2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1</v>
      </c>
      <c r="AB1477" t="s">
        <v>32</v>
      </c>
      <c r="AC1477">
        <f>2014 - Table2[[#This Row],[Year_Birth]]</f>
        <v>71</v>
      </c>
      <c r="AD1477">
        <f>IF(Table2[[#This Row],[Age]]&gt;100, "100", Table2[[#This Row],[Age]])</f>
        <v>71</v>
      </c>
      <c r="AE1477" t="str">
        <f>IF(Table2[[#This Row],[Age_Cleaned]]&lt;30,"&lt;30",
   IF(Table2[[#This Row],[Age_Cleaned]]&lt;=40,"30-40",
   IF(Table2[[#This Row],[Age_Cleaned]]&lt;=50,"40-50","50+")))</f>
        <v>50+</v>
      </c>
      <c r="AF1477" s="2">
        <f>Table2[[#This Row],[MntWines]]+Table2[[#This Row],[MntFruits]]+Table2[[#This Row],[MntMeatProducts]]+Table2[[#This Row],[MntFishProducts]]+Table2[[#This Row],[MntSweetProducts]]+Table2[[#This Row],[MntGoldProds]]</f>
        <v>900</v>
      </c>
      <c r="AG1477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47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477" s="2">
        <f>IF(Table2[[#This Row],[Marital_Cleaned]]="In Relationship",2,1) + Table2[[#This Row],[Kidhome]] + Table2[[#This Row],[Teenhome]]</f>
        <v>2</v>
      </c>
      <c r="AJ147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477" s="2">
        <f>IF(OR(Table2[[#This Row],[ Income ]]="",Table2[[#This Row],[ Income ]]&gt;200000),ROUND(MEDIAN(Table2[[ Income ]]),0),Table2[[#This Row],[ Income ]])</f>
        <v>65073</v>
      </c>
      <c r="AL1477" s="2" t="str">
        <f>IF(Table2[[#This Row],[Income_Cleaned]]&lt;35000,"Low",
   IF(Table2[[#This Row],[Income_Cleaned]]&lt;=70000,"Medium","High"))</f>
        <v>Medium</v>
      </c>
    </row>
    <row r="1478" spans="1:38" x14ac:dyDescent="0.35">
      <c r="A1478">
        <v>8553</v>
      </c>
      <c r="B1478">
        <v>1965</v>
      </c>
      <c r="C1478" t="s">
        <v>30</v>
      </c>
      <c r="D1478" t="s">
        <v>35</v>
      </c>
      <c r="E1478">
        <v>44300</v>
      </c>
      <c r="F1478">
        <v>1</v>
      </c>
      <c r="G1478">
        <v>1</v>
      </c>
      <c r="H1478" s="1">
        <v>41448</v>
      </c>
      <c r="I1478">
        <v>65</v>
      </c>
      <c r="J1478">
        <v>30</v>
      </c>
      <c r="K1478">
        <v>0</v>
      </c>
      <c r="L1478">
        <v>9</v>
      </c>
      <c r="M1478">
        <v>0</v>
      </c>
      <c r="N1478">
        <v>0</v>
      </c>
      <c r="O1478">
        <v>3</v>
      </c>
      <c r="P1478">
        <v>2</v>
      </c>
      <c r="Q1478">
        <v>1</v>
      </c>
      <c r="R1478">
        <v>0</v>
      </c>
      <c r="S1478">
        <v>3</v>
      </c>
      <c r="T1478">
        <v>6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 t="s">
        <v>32</v>
      </c>
      <c r="AC1478">
        <f>2014 - Table2[[#This Row],[Year_Birth]]</f>
        <v>49</v>
      </c>
      <c r="AD1478">
        <f>IF(Table2[[#This Row],[Age]]&gt;100, "100", Table2[[#This Row],[Age]])</f>
        <v>49</v>
      </c>
      <c r="AE1478" t="str">
        <f>IF(Table2[[#This Row],[Age_Cleaned]]&lt;30,"&lt;30",
   IF(Table2[[#This Row],[Age_Cleaned]]&lt;=40,"30-40",
   IF(Table2[[#This Row],[Age_Cleaned]]&lt;=50,"40-50","50+")))</f>
        <v>40-50</v>
      </c>
      <c r="AF1478" s="2">
        <f>Table2[[#This Row],[MntWines]]+Table2[[#This Row],[MntFruits]]+Table2[[#This Row],[MntMeatProducts]]+Table2[[#This Row],[MntFishProducts]]+Table2[[#This Row],[MntSweetProducts]]+Table2[[#This Row],[MntGoldProds]]</f>
        <v>42</v>
      </c>
      <c r="AG1478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47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478" s="2">
        <f>IF(Table2[[#This Row],[Marital_Cleaned]]="In Relationship",2,1) + Table2[[#This Row],[Kidhome]] + Table2[[#This Row],[Teenhome]]</f>
        <v>4</v>
      </c>
      <c r="AJ147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478" s="2">
        <f>IF(OR(Table2[[#This Row],[ Income ]]="",Table2[[#This Row],[ Income ]]&gt;200000),ROUND(MEDIAN(Table2[[ Income ]]),0),Table2[[#This Row],[ Income ]])</f>
        <v>44300</v>
      </c>
      <c r="AL1478" s="2" t="str">
        <f>IF(Table2[[#This Row],[Income_Cleaned]]&lt;35000,"Low",
   IF(Table2[[#This Row],[Income_Cleaned]]&lt;=70000,"Medium","High"))</f>
        <v>Medium</v>
      </c>
    </row>
    <row r="1479" spans="1:38" x14ac:dyDescent="0.35">
      <c r="A1479">
        <v>9805</v>
      </c>
      <c r="B1479">
        <v>1953</v>
      </c>
      <c r="C1479" t="s">
        <v>43</v>
      </c>
      <c r="D1479" t="s">
        <v>37</v>
      </c>
      <c r="E1479">
        <v>56129</v>
      </c>
      <c r="F1479">
        <v>0</v>
      </c>
      <c r="G1479">
        <v>1</v>
      </c>
      <c r="H1479" s="1">
        <v>41445</v>
      </c>
      <c r="I1479">
        <v>65</v>
      </c>
      <c r="J1479">
        <v>320</v>
      </c>
      <c r="K1479">
        <v>48</v>
      </c>
      <c r="L1479">
        <v>133</v>
      </c>
      <c r="M1479">
        <v>39</v>
      </c>
      <c r="N1479">
        <v>72</v>
      </c>
      <c r="O1479">
        <v>48</v>
      </c>
      <c r="P1479">
        <v>4</v>
      </c>
      <c r="Q1479">
        <v>6</v>
      </c>
      <c r="R1479">
        <v>2</v>
      </c>
      <c r="S1479">
        <v>10</v>
      </c>
      <c r="T1479">
        <v>4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 t="s">
        <v>34</v>
      </c>
      <c r="AC1479">
        <f>2014 - Table2[[#This Row],[Year_Birth]]</f>
        <v>61</v>
      </c>
      <c r="AD1479">
        <f>IF(Table2[[#This Row],[Age]]&gt;100, "100", Table2[[#This Row],[Age]])</f>
        <v>61</v>
      </c>
      <c r="AE1479" t="str">
        <f>IF(Table2[[#This Row],[Age_Cleaned]]&lt;30,"&lt;30",
   IF(Table2[[#This Row],[Age_Cleaned]]&lt;=40,"30-40",
   IF(Table2[[#This Row],[Age_Cleaned]]&lt;=50,"40-50","50+")))</f>
        <v>50+</v>
      </c>
      <c r="AF1479" s="2">
        <f>Table2[[#This Row],[MntWines]]+Table2[[#This Row],[MntFruits]]+Table2[[#This Row],[MntMeatProducts]]+Table2[[#This Row],[MntFishProducts]]+Table2[[#This Row],[MntSweetProducts]]+Table2[[#This Row],[MntGoldProds]]</f>
        <v>660</v>
      </c>
      <c r="AG1479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47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479" s="2">
        <f>IF(Table2[[#This Row],[Marital_Cleaned]]="In Relationship",2,1) + Table2[[#This Row],[Kidhome]] + Table2[[#This Row],[Teenhome]]</f>
        <v>3</v>
      </c>
      <c r="AJ147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479" s="2">
        <f>IF(OR(Table2[[#This Row],[ Income ]]="",Table2[[#This Row],[ Income ]]&gt;200000),ROUND(MEDIAN(Table2[[ Income ]]),0),Table2[[#This Row],[ Income ]])</f>
        <v>56129</v>
      </c>
      <c r="AL1479" s="2" t="str">
        <f>IF(Table2[[#This Row],[Income_Cleaned]]&lt;35000,"Low",
   IF(Table2[[#This Row],[Income_Cleaned]]&lt;=70000,"Medium","High"))</f>
        <v>Medium</v>
      </c>
    </row>
    <row r="1480" spans="1:38" x14ac:dyDescent="0.35">
      <c r="A1480">
        <v>849</v>
      </c>
      <c r="B1480">
        <v>1953</v>
      </c>
      <c r="C1480" t="s">
        <v>43</v>
      </c>
      <c r="D1480" t="s">
        <v>37</v>
      </c>
      <c r="E1480">
        <v>56129</v>
      </c>
      <c r="F1480">
        <v>0</v>
      </c>
      <c r="G1480">
        <v>1</v>
      </c>
      <c r="H1480" s="1">
        <v>41445</v>
      </c>
      <c r="I1480">
        <v>65</v>
      </c>
      <c r="J1480">
        <v>320</v>
      </c>
      <c r="K1480">
        <v>48</v>
      </c>
      <c r="L1480">
        <v>133</v>
      </c>
      <c r="M1480">
        <v>39</v>
      </c>
      <c r="N1480">
        <v>72</v>
      </c>
      <c r="O1480">
        <v>48</v>
      </c>
      <c r="P1480">
        <v>4</v>
      </c>
      <c r="Q1480">
        <v>6</v>
      </c>
      <c r="R1480">
        <v>2</v>
      </c>
      <c r="S1480">
        <v>10</v>
      </c>
      <c r="T1480">
        <v>4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 t="s">
        <v>32</v>
      </c>
      <c r="AC1480">
        <f>2014 - Table2[[#This Row],[Year_Birth]]</f>
        <v>61</v>
      </c>
      <c r="AD1480">
        <f>IF(Table2[[#This Row],[Age]]&gt;100, "100", Table2[[#This Row],[Age]])</f>
        <v>61</v>
      </c>
      <c r="AE1480" t="str">
        <f>IF(Table2[[#This Row],[Age_Cleaned]]&lt;30,"&lt;30",
   IF(Table2[[#This Row],[Age_Cleaned]]&lt;=40,"30-40",
   IF(Table2[[#This Row],[Age_Cleaned]]&lt;=50,"40-50","50+")))</f>
        <v>50+</v>
      </c>
      <c r="AF1480" s="2">
        <f>Table2[[#This Row],[MntWines]]+Table2[[#This Row],[MntFruits]]+Table2[[#This Row],[MntMeatProducts]]+Table2[[#This Row],[MntFishProducts]]+Table2[[#This Row],[MntSweetProducts]]+Table2[[#This Row],[MntGoldProds]]</f>
        <v>660</v>
      </c>
      <c r="AG1480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48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480" s="2">
        <f>IF(Table2[[#This Row],[Marital_Cleaned]]="In Relationship",2,1) + Table2[[#This Row],[Kidhome]] + Table2[[#This Row],[Teenhome]]</f>
        <v>3</v>
      </c>
      <c r="AJ148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480" s="2">
        <f>IF(OR(Table2[[#This Row],[ Income ]]="",Table2[[#This Row],[ Income ]]&gt;200000),ROUND(MEDIAN(Table2[[ Income ]]),0),Table2[[#This Row],[ Income ]])</f>
        <v>56129</v>
      </c>
      <c r="AL1480" s="2" t="str">
        <f>IF(Table2[[#This Row],[Income_Cleaned]]&lt;35000,"Low",
   IF(Table2[[#This Row],[Income_Cleaned]]&lt;=70000,"Medium","High"))</f>
        <v>Medium</v>
      </c>
    </row>
    <row r="1481" spans="1:38" x14ac:dyDescent="0.35">
      <c r="A1481">
        <v>1606</v>
      </c>
      <c r="B1481">
        <v>1971</v>
      </c>
      <c r="C1481" t="s">
        <v>30</v>
      </c>
      <c r="D1481" t="s">
        <v>37</v>
      </c>
      <c r="E1481">
        <v>38590</v>
      </c>
      <c r="F1481">
        <v>1</v>
      </c>
      <c r="G1481">
        <v>0</v>
      </c>
      <c r="H1481" s="1">
        <v>41409</v>
      </c>
      <c r="I1481">
        <v>65</v>
      </c>
      <c r="J1481">
        <v>3</v>
      </c>
      <c r="K1481">
        <v>1</v>
      </c>
      <c r="L1481">
        <v>8</v>
      </c>
      <c r="M1481">
        <v>4</v>
      </c>
      <c r="N1481">
        <v>3</v>
      </c>
      <c r="O1481">
        <v>3</v>
      </c>
      <c r="P1481">
        <v>1</v>
      </c>
      <c r="Q1481">
        <v>1</v>
      </c>
      <c r="R1481">
        <v>0</v>
      </c>
      <c r="S1481">
        <v>2</v>
      </c>
      <c r="T1481">
        <v>8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 t="s">
        <v>45</v>
      </c>
      <c r="AC1481">
        <f>2014 - Table2[[#This Row],[Year_Birth]]</f>
        <v>43</v>
      </c>
      <c r="AD1481">
        <f>IF(Table2[[#This Row],[Age]]&gt;100, "100", Table2[[#This Row],[Age]])</f>
        <v>43</v>
      </c>
      <c r="AE1481" t="str">
        <f>IF(Table2[[#This Row],[Age_Cleaned]]&lt;30,"&lt;30",
   IF(Table2[[#This Row],[Age_Cleaned]]&lt;=40,"30-40",
   IF(Table2[[#This Row],[Age_Cleaned]]&lt;=50,"40-50","50+")))</f>
        <v>40-50</v>
      </c>
      <c r="AF1481" s="2">
        <f>Table2[[#This Row],[MntWines]]+Table2[[#This Row],[MntFruits]]+Table2[[#This Row],[MntMeatProducts]]+Table2[[#This Row],[MntFishProducts]]+Table2[[#This Row],[MntSweetProducts]]+Table2[[#This Row],[MntGoldProds]]</f>
        <v>22</v>
      </c>
      <c r="AG1481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48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481" s="2">
        <f>IF(Table2[[#This Row],[Marital_Cleaned]]="In Relationship",2,1) + Table2[[#This Row],[Kidhome]] + Table2[[#This Row],[Teenhome]]</f>
        <v>3</v>
      </c>
      <c r="AJ148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481" s="2">
        <f>IF(OR(Table2[[#This Row],[ Income ]]="",Table2[[#This Row],[ Income ]]&gt;200000),ROUND(MEDIAN(Table2[[ Income ]]),0),Table2[[#This Row],[ Income ]])</f>
        <v>38590</v>
      </c>
      <c r="AL1481" s="2" t="str">
        <f>IF(Table2[[#This Row],[Income_Cleaned]]&lt;35000,"Low",
   IF(Table2[[#This Row],[Income_Cleaned]]&lt;=70000,"Medium","High"))</f>
        <v>Medium</v>
      </c>
    </row>
    <row r="1482" spans="1:38" x14ac:dyDescent="0.35">
      <c r="A1482">
        <v>125</v>
      </c>
      <c r="B1482">
        <v>1958</v>
      </c>
      <c r="C1482" t="s">
        <v>40</v>
      </c>
      <c r="D1482" t="s">
        <v>37</v>
      </c>
      <c r="E1482">
        <v>53083</v>
      </c>
      <c r="F1482">
        <v>1</v>
      </c>
      <c r="G1482">
        <v>1</v>
      </c>
      <c r="H1482" s="1">
        <v>41409</v>
      </c>
      <c r="I1482">
        <v>65</v>
      </c>
      <c r="J1482">
        <v>215</v>
      </c>
      <c r="K1482">
        <v>7</v>
      </c>
      <c r="L1482">
        <v>33</v>
      </c>
      <c r="M1482">
        <v>3</v>
      </c>
      <c r="N1482">
        <v>0</v>
      </c>
      <c r="O1482">
        <v>13</v>
      </c>
      <c r="P1482">
        <v>6</v>
      </c>
      <c r="Q1482">
        <v>5</v>
      </c>
      <c r="R1482">
        <v>1</v>
      </c>
      <c r="S1482">
        <v>5</v>
      </c>
      <c r="T1482">
        <v>7</v>
      </c>
      <c r="U1482">
        <v>0</v>
      </c>
      <c r="V1482">
        <v>1</v>
      </c>
      <c r="W1482">
        <v>0</v>
      </c>
      <c r="X1482">
        <v>0</v>
      </c>
      <c r="Y1482">
        <v>0</v>
      </c>
      <c r="Z1482">
        <v>0</v>
      </c>
      <c r="AA1482">
        <v>0</v>
      </c>
      <c r="AB1482" t="s">
        <v>42</v>
      </c>
      <c r="AC1482">
        <f>2014 - Table2[[#This Row],[Year_Birth]]</f>
        <v>56</v>
      </c>
      <c r="AD1482">
        <f>IF(Table2[[#This Row],[Age]]&gt;100, "100", Table2[[#This Row],[Age]])</f>
        <v>56</v>
      </c>
      <c r="AE1482" t="str">
        <f>IF(Table2[[#This Row],[Age_Cleaned]]&lt;30,"&lt;30",
   IF(Table2[[#This Row],[Age_Cleaned]]&lt;=40,"30-40",
   IF(Table2[[#This Row],[Age_Cleaned]]&lt;=50,"40-50","50+")))</f>
        <v>50+</v>
      </c>
      <c r="AF1482" s="2">
        <f>Table2[[#This Row],[MntWines]]+Table2[[#This Row],[MntFruits]]+Table2[[#This Row],[MntMeatProducts]]+Table2[[#This Row],[MntFishProducts]]+Table2[[#This Row],[MntSweetProducts]]+Table2[[#This Row],[MntGoldProds]]</f>
        <v>271</v>
      </c>
      <c r="AG1482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148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482" s="2">
        <f>IF(Table2[[#This Row],[Marital_Cleaned]]="In Relationship",2,1) + Table2[[#This Row],[Kidhome]] + Table2[[#This Row],[Teenhome]]</f>
        <v>4</v>
      </c>
      <c r="AJ148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1482" s="2">
        <f>IF(OR(Table2[[#This Row],[ Income ]]="",Table2[[#This Row],[ Income ]]&gt;200000),ROUND(MEDIAN(Table2[[ Income ]]),0),Table2[[#This Row],[ Income ]])</f>
        <v>53083</v>
      </c>
      <c r="AL1482" s="2" t="str">
        <f>IF(Table2[[#This Row],[Income_Cleaned]]&lt;35000,"Low",
   IF(Table2[[#This Row],[Income_Cleaned]]&lt;=70000,"Medium","High"))</f>
        <v>Medium</v>
      </c>
    </row>
    <row r="1483" spans="1:38" x14ac:dyDescent="0.35">
      <c r="A1483">
        <v>9305</v>
      </c>
      <c r="B1483">
        <v>1976</v>
      </c>
      <c r="C1483" t="s">
        <v>40</v>
      </c>
      <c r="D1483" t="s">
        <v>33</v>
      </c>
      <c r="E1483">
        <v>79689</v>
      </c>
      <c r="F1483">
        <v>0</v>
      </c>
      <c r="G1483">
        <v>0</v>
      </c>
      <c r="H1483" s="1">
        <v>41406</v>
      </c>
      <c r="I1483">
        <v>65</v>
      </c>
      <c r="J1483">
        <v>311</v>
      </c>
      <c r="K1483">
        <v>26</v>
      </c>
      <c r="L1483">
        <v>640</v>
      </c>
      <c r="M1483">
        <v>180</v>
      </c>
      <c r="N1483">
        <v>37</v>
      </c>
      <c r="O1483">
        <v>121</v>
      </c>
      <c r="P1483">
        <v>1</v>
      </c>
      <c r="Q1483">
        <v>4</v>
      </c>
      <c r="R1483">
        <v>9</v>
      </c>
      <c r="S1483">
        <v>13</v>
      </c>
      <c r="T1483">
        <v>2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 t="s">
        <v>32</v>
      </c>
      <c r="AC1483">
        <f>2014 - Table2[[#This Row],[Year_Birth]]</f>
        <v>38</v>
      </c>
      <c r="AD1483">
        <f>IF(Table2[[#This Row],[Age]]&gt;100, "100", Table2[[#This Row],[Age]])</f>
        <v>38</v>
      </c>
      <c r="AE1483" t="str">
        <f>IF(Table2[[#This Row],[Age_Cleaned]]&lt;30,"&lt;30",
   IF(Table2[[#This Row],[Age_Cleaned]]&lt;=40,"30-40",
   IF(Table2[[#This Row],[Age_Cleaned]]&lt;=50,"40-50","50+")))</f>
        <v>30-40</v>
      </c>
      <c r="AF1483" s="2">
        <f>Table2[[#This Row],[MntWines]]+Table2[[#This Row],[MntFruits]]+Table2[[#This Row],[MntMeatProducts]]+Table2[[#This Row],[MntFishProducts]]+Table2[[#This Row],[MntSweetProducts]]+Table2[[#This Row],[MntGoldProds]]</f>
        <v>1315</v>
      </c>
      <c r="AG1483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48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483" s="2">
        <f>IF(Table2[[#This Row],[Marital_Cleaned]]="In Relationship",2,1) + Table2[[#This Row],[Kidhome]] + Table2[[#This Row],[Teenhome]]</f>
        <v>1</v>
      </c>
      <c r="AJ148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1483" s="2">
        <f>IF(OR(Table2[[#This Row],[ Income ]]="",Table2[[#This Row],[ Income ]]&gt;200000),ROUND(MEDIAN(Table2[[ Income ]]),0),Table2[[#This Row],[ Income ]])</f>
        <v>79689</v>
      </c>
      <c r="AL1483" s="2" t="str">
        <f>IF(Table2[[#This Row],[Income_Cleaned]]&lt;35000,"Low",
   IF(Table2[[#This Row],[Income_Cleaned]]&lt;=70000,"Medium","High"))</f>
        <v>High</v>
      </c>
    </row>
    <row r="1484" spans="1:38" x14ac:dyDescent="0.35">
      <c r="A1484">
        <v>4706</v>
      </c>
      <c r="B1484">
        <v>1966</v>
      </c>
      <c r="C1484" t="s">
        <v>30</v>
      </c>
      <c r="D1484" t="s">
        <v>33</v>
      </c>
      <c r="E1484">
        <v>34704</v>
      </c>
      <c r="F1484">
        <v>0</v>
      </c>
      <c r="G1484">
        <v>1</v>
      </c>
      <c r="H1484" s="1">
        <v>41391</v>
      </c>
      <c r="I1484">
        <v>65</v>
      </c>
      <c r="J1484">
        <v>29</v>
      </c>
      <c r="K1484">
        <v>0</v>
      </c>
      <c r="L1484">
        <v>5</v>
      </c>
      <c r="M1484">
        <v>0</v>
      </c>
      <c r="N1484">
        <v>1</v>
      </c>
      <c r="O1484">
        <v>5</v>
      </c>
      <c r="P1484">
        <v>1</v>
      </c>
      <c r="Q1484">
        <v>1</v>
      </c>
      <c r="R1484">
        <v>0</v>
      </c>
      <c r="S1484">
        <v>3</v>
      </c>
      <c r="T1484">
        <v>5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 t="s">
        <v>34</v>
      </c>
      <c r="AC1484">
        <f>2014 - Table2[[#This Row],[Year_Birth]]</f>
        <v>48</v>
      </c>
      <c r="AD1484">
        <f>IF(Table2[[#This Row],[Age]]&gt;100, "100", Table2[[#This Row],[Age]])</f>
        <v>48</v>
      </c>
      <c r="AE1484" t="str">
        <f>IF(Table2[[#This Row],[Age_Cleaned]]&lt;30,"&lt;30",
   IF(Table2[[#This Row],[Age_Cleaned]]&lt;=40,"30-40",
   IF(Table2[[#This Row],[Age_Cleaned]]&lt;=50,"40-50","50+")))</f>
        <v>40-50</v>
      </c>
      <c r="AF1484" s="2">
        <f>Table2[[#This Row],[MntWines]]+Table2[[#This Row],[MntFruits]]+Table2[[#This Row],[MntMeatProducts]]+Table2[[#This Row],[MntFishProducts]]+Table2[[#This Row],[MntSweetProducts]]+Table2[[#This Row],[MntGoldProds]]</f>
        <v>40</v>
      </c>
      <c r="AG1484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48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484" s="2">
        <f>IF(Table2[[#This Row],[Marital_Cleaned]]="In Relationship",2,1) + Table2[[#This Row],[Kidhome]] + Table2[[#This Row],[Teenhome]]</f>
        <v>2</v>
      </c>
      <c r="AJ148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484" s="2">
        <f>IF(OR(Table2[[#This Row],[ Income ]]="",Table2[[#This Row],[ Income ]]&gt;200000),ROUND(MEDIAN(Table2[[ Income ]]),0),Table2[[#This Row],[ Income ]])</f>
        <v>34704</v>
      </c>
      <c r="AL1484" s="2" t="str">
        <f>IF(Table2[[#This Row],[Income_Cleaned]]&lt;35000,"Low",
   IF(Table2[[#This Row],[Income_Cleaned]]&lt;=70000,"Medium","High"))</f>
        <v>Low</v>
      </c>
    </row>
    <row r="1485" spans="1:38" x14ac:dyDescent="0.35">
      <c r="A1485">
        <v>4437</v>
      </c>
      <c r="B1485">
        <v>1962</v>
      </c>
      <c r="C1485" t="s">
        <v>30</v>
      </c>
      <c r="D1485" t="s">
        <v>35</v>
      </c>
      <c r="E1485">
        <v>65316</v>
      </c>
      <c r="F1485">
        <v>1</v>
      </c>
      <c r="G1485">
        <v>1</v>
      </c>
      <c r="H1485" s="1">
        <v>41388</v>
      </c>
      <c r="I1485">
        <v>65</v>
      </c>
      <c r="J1485">
        <v>112</v>
      </c>
      <c r="K1485">
        <v>6</v>
      </c>
      <c r="L1485">
        <v>92</v>
      </c>
      <c r="M1485">
        <v>3</v>
      </c>
      <c r="N1485">
        <v>9</v>
      </c>
      <c r="O1485">
        <v>38</v>
      </c>
      <c r="P1485">
        <v>2</v>
      </c>
      <c r="Q1485">
        <v>3</v>
      </c>
      <c r="R1485">
        <v>2</v>
      </c>
      <c r="S1485">
        <v>5</v>
      </c>
      <c r="T1485">
        <v>4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 t="s">
        <v>32</v>
      </c>
      <c r="AC1485">
        <f>2014 - Table2[[#This Row],[Year_Birth]]</f>
        <v>52</v>
      </c>
      <c r="AD1485">
        <f>IF(Table2[[#This Row],[Age]]&gt;100, "100", Table2[[#This Row],[Age]])</f>
        <v>52</v>
      </c>
      <c r="AE1485" t="str">
        <f>IF(Table2[[#This Row],[Age_Cleaned]]&lt;30,"&lt;30",
   IF(Table2[[#This Row],[Age_Cleaned]]&lt;=40,"30-40",
   IF(Table2[[#This Row],[Age_Cleaned]]&lt;=50,"40-50","50+")))</f>
        <v>50+</v>
      </c>
      <c r="AF1485" s="2">
        <f>Table2[[#This Row],[MntWines]]+Table2[[#This Row],[MntFruits]]+Table2[[#This Row],[MntMeatProducts]]+Table2[[#This Row],[MntFishProducts]]+Table2[[#This Row],[MntSweetProducts]]+Table2[[#This Row],[MntGoldProds]]</f>
        <v>260</v>
      </c>
      <c r="AG1485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48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485" s="2">
        <f>IF(Table2[[#This Row],[Marital_Cleaned]]="In Relationship",2,1) + Table2[[#This Row],[Kidhome]] + Table2[[#This Row],[Teenhome]]</f>
        <v>4</v>
      </c>
      <c r="AJ148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485" s="2">
        <f>IF(OR(Table2[[#This Row],[ Income ]]="",Table2[[#This Row],[ Income ]]&gt;200000),ROUND(MEDIAN(Table2[[ Income ]]),0),Table2[[#This Row],[ Income ]])</f>
        <v>65316</v>
      </c>
      <c r="AL1485" s="2" t="str">
        <f>IF(Table2[[#This Row],[Income_Cleaned]]&lt;35000,"Low",
   IF(Table2[[#This Row],[Income_Cleaned]]&lt;=70000,"Medium","High"))</f>
        <v>Medium</v>
      </c>
    </row>
    <row r="1486" spans="1:38" x14ac:dyDescent="0.35">
      <c r="A1486">
        <v>3081</v>
      </c>
      <c r="B1486">
        <v>1978</v>
      </c>
      <c r="C1486" t="s">
        <v>39</v>
      </c>
      <c r="D1486" t="s">
        <v>35</v>
      </c>
      <c r="E1486">
        <v>41014</v>
      </c>
      <c r="F1486">
        <v>1</v>
      </c>
      <c r="G1486">
        <v>0</v>
      </c>
      <c r="H1486" s="1">
        <v>41386</v>
      </c>
      <c r="I1486">
        <v>65</v>
      </c>
      <c r="J1486">
        <v>7</v>
      </c>
      <c r="K1486">
        <v>2</v>
      </c>
      <c r="L1486">
        <v>6</v>
      </c>
      <c r="M1486">
        <v>2</v>
      </c>
      <c r="N1486">
        <v>0</v>
      </c>
      <c r="O1486">
        <v>3</v>
      </c>
      <c r="P1486">
        <v>1</v>
      </c>
      <c r="Q1486">
        <v>1</v>
      </c>
      <c r="R1486">
        <v>0</v>
      </c>
      <c r="S1486">
        <v>2</v>
      </c>
      <c r="T1486">
        <v>7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 t="s">
        <v>32</v>
      </c>
      <c r="AC1486">
        <f>2014 - Table2[[#This Row],[Year_Birth]]</f>
        <v>36</v>
      </c>
      <c r="AD1486">
        <f>IF(Table2[[#This Row],[Age]]&gt;100, "100", Table2[[#This Row],[Age]])</f>
        <v>36</v>
      </c>
      <c r="AE1486" t="str">
        <f>IF(Table2[[#This Row],[Age_Cleaned]]&lt;30,"&lt;30",
   IF(Table2[[#This Row],[Age_Cleaned]]&lt;=40,"30-40",
   IF(Table2[[#This Row],[Age_Cleaned]]&lt;=50,"40-50","50+")))</f>
        <v>30-40</v>
      </c>
      <c r="AF1486" s="2">
        <f>Table2[[#This Row],[MntWines]]+Table2[[#This Row],[MntFruits]]+Table2[[#This Row],[MntMeatProducts]]+Table2[[#This Row],[MntFishProducts]]+Table2[[#This Row],[MntSweetProducts]]+Table2[[#This Row],[MntGoldProds]]</f>
        <v>20</v>
      </c>
      <c r="AG1486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48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486" s="2">
        <f>IF(Table2[[#This Row],[Marital_Cleaned]]="In Relationship",2,1) + Table2[[#This Row],[Kidhome]] + Table2[[#This Row],[Teenhome]]</f>
        <v>3</v>
      </c>
      <c r="AJ148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486" s="2">
        <f>IF(OR(Table2[[#This Row],[ Income ]]="",Table2[[#This Row],[ Income ]]&gt;200000),ROUND(MEDIAN(Table2[[ Income ]]),0),Table2[[#This Row],[ Income ]])</f>
        <v>41014</v>
      </c>
      <c r="AL1486" s="2" t="str">
        <f>IF(Table2[[#This Row],[Income_Cleaned]]&lt;35000,"Low",
   IF(Table2[[#This Row],[Income_Cleaned]]&lt;=70000,"Medium","High"))</f>
        <v>Medium</v>
      </c>
    </row>
    <row r="1487" spans="1:38" x14ac:dyDescent="0.35">
      <c r="A1487">
        <v>3536</v>
      </c>
      <c r="B1487">
        <v>1960</v>
      </c>
      <c r="C1487" t="s">
        <v>30</v>
      </c>
      <c r="D1487" t="s">
        <v>37</v>
      </c>
      <c r="E1487">
        <v>19740</v>
      </c>
      <c r="F1487">
        <v>0</v>
      </c>
      <c r="G1487">
        <v>1</v>
      </c>
      <c r="H1487" s="1">
        <v>41357</v>
      </c>
      <c r="I1487">
        <v>65</v>
      </c>
      <c r="J1487">
        <v>7</v>
      </c>
      <c r="K1487">
        <v>11</v>
      </c>
      <c r="L1487">
        <v>3</v>
      </c>
      <c r="M1487">
        <v>10</v>
      </c>
      <c r="N1487">
        <v>4</v>
      </c>
      <c r="O1487">
        <v>20</v>
      </c>
      <c r="P1487">
        <v>2</v>
      </c>
      <c r="Q1487">
        <v>1</v>
      </c>
      <c r="R1487">
        <v>1</v>
      </c>
      <c r="S1487">
        <v>3</v>
      </c>
      <c r="T1487">
        <v>5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 t="s">
        <v>42</v>
      </c>
      <c r="AC1487">
        <f>2014 - Table2[[#This Row],[Year_Birth]]</f>
        <v>54</v>
      </c>
      <c r="AD1487">
        <f>IF(Table2[[#This Row],[Age]]&gt;100, "100", Table2[[#This Row],[Age]])</f>
        <v>54</v>
      </c>
      <c r="AE1487" t="str">
        <f>IF(Table2[[#This Row],[Age_Cleaned]]&lt;30,"&lt;30",
   IF(Table2[[#This Row],[Age_Cleaned]]&lt;=40,"30-40",
   IF(Table2[[#This Row],[Age_Cleaned]]&lt;=50,"40-50","50+")))</f>
        <v>50+</v>
      </c>
      <c r="AF1487" s="2">
        <f>Table2[[#This Row],[MntWines]]+Table2[[#This Row],[MntFruits]]+Table2[[#This Row],[MntMeatProducts]]+Table2[[#This Row],[MntFishProducts]]+Table2[[#This Row],[MntSweetProducts]]+Table2[[#This Row],[MntGoldProds]]</f>
        <v>55</v>
      </c>
      <c r="AG1487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48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487" s="2">
        <f>IF(Table2[[#This Row],[Marital_Cleaned]]="In Relationship",2,1) + Table2[[#This Row],[Kidhome]] + Table2[[#This Row],[Teenhome]]</f>
        <v>3</v>
      </c>
      <c r="AJ148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487" s="2">
        <f>IF(OR(Table2[[#This Row],[ Income ]]="",Table2[[#This Row],[ Income ]]&gt;200000),ROUND(MEDIAN(Table2[[ Income ]]),0),Table2[[#This Row],[ Income ]])</f>
        <v>19740</v>
      </c>
      <c r="AL1487" s="2" t="str">
        <f>IF(Table2[[#This Row],[Income_Cleaned]]&lt;35000,"Low",
   IF(Table2[[#This Row],[Income_Cleaned]]&lt;=70000,"Medium","High"))</f>
        <v>Low</v>
      </c>
    </row>
    <row r="1488" spans="1:38" x14ac:dyDescent="0.35">
      <c r="A1488">
        <v>8686</v>
      </c>
      <c r="B1488">
        <v>1979</v>
      </c>
      <c r="C1488" t="s">
        <v>46</v>
      </c>
      <c r="D1488" t="s">
        <v>37</v>
      </c>
      <c r="E1488">
        <v>23724</v>
      </c>
      <c r="F1488">
        <v>1</v>
      </c>
      <c r="G1488">
        <v>0</v>
      </c>
      <c r="H1488" s="1">
        <v>41282</v>
      </c>
      <c r="I1488">
        <v>65</v>
      </c>
      <c r="J1488">
        <v>5</v>
      </c>
      <c r="K1488">
        <v>23</v>
      </c>
      <c r="L1488">
        <v>15</v>
      </c>
      <c r="M1488">
        <v>0</v>
      </c>
      <c r="N1488">
        <v>18</v>
      </c>
      <c r="O1488">
        <v>14</v>
      </c>
      <c r="P1488">
        <v>2</v>
      </c>
      <c r="Q1488">
        <v>2</v>
      </c>
      <c r="R1488">
        <v>0</v>
      </c>
      <c r="S1488">
        <v>3</v>
      </c>
      <c r="T1488">
        <v>8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 t="s">
        <v>32</v>
      </c>
      <c r="AC1488">
        <f>2014 - Table2[[#This Row],[Year_Birth]]</f>
        <v>35</v>
      </c>
      <c r="AD1488">
        <f>IF(Table2[[#This Row],[Age]]&gt;100, "100", Table2[[#This Row],[Age]])</f>
        <v>35</v>
      </c>
      <c r="AE1488" t="str">
        <f>IF(Table2[[#This Row],[Age_Cleaned]]&lt;30,"&lt;30",
   IF(Table2[[#This Row],[Age_Cleaned]]&lt;=40,"30-40",
   IF(Table2[[#This Row],[Age_Cleaned]]&lt;=50,"40-50","50+")))</f>
        <v>30-40</v>
      </c>
      <c r="AF1488" s="2">
        <f>Table2[[#This Row],[MntWines]]+Table2[[#This Row],[MntFruits]]+Table2[[#This Row],[MntMeatProducts]]+Table2[[#This Row],[MntFishProducts]]+Table2[[#This Row],[MntSweetProducts]]+Table2[[#This Row],[MntGoldProds]]</f>
        <v>75</v>
      </c>
      <c r="AG1488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48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488" s="2">
        <f>IF(Table2[[#This Row],[Marital_Cleaned]]="In Relationship",2,1) + Table2[[#This Row],[Kidhome]] + Table2[[#This Row],[Teenhome]]</f>
        <v>3</v>
      </c>
      <c r="AJ148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1488" s="2">
        <f>IF(OR(Table2[[#This Row],[ Income ]]="",Table2[[#This Row],[ Income ]]&gt;200000),ROUND(MEDIAN(Table2[[ Income ]]),0),Table2[[#This Row],[ Income ]])</f>
        <v>23724</v>
      </c>
      <c r="AL1488" s="2" t="str">
        <f>IF(Table2[[#This Row],[Income_Cleaned]]&lt;35000,"Low",
   IF(Table2[[#This Row],[Income_Cleaned]]&lt;=70000,"Medium","High"))</f>
        <v>Low</v>
      </c>
    </row>
    <row r="1489" spans="1:38" x14ac:dyDescent="0.35">
      <c r="A1489">
        <v>9707</v>
      </c>
      <c r="B1489">
        <v>1969</v>
      </c>
      <c r="C1489" t="s">
        <v>39</v>
      </c>
      <c r="D1489" t="s">
        <v>35</v>
      </c>
      <c r="E1489">
        <v>55212</v>
      </c>
      <c r="F1489">
        <v>0</v>
      </c>
      <c r="G1489">
        <v>1</v>
      </c>
      <c r="H1489" s="1">
        <v>41236</v>
      </c>
      <c r="I1489">
        <v>65</v>
      </c>
      <c r="J1489">
        <v>1103</v>
      </c>
      <c r="K1489">
        <v>0</v>
      </c>
      <c r="L1489">
        <v>45</v>
      </c>
      <c r="M1489">
        <v>0</v>
      </c>
      <c r="N1489">
        <v>0</v>
      </c>
      <c r="O1489">
        <v>34</v>
      </c>
      <c r="P1489">
        <v>3</v>
      </c>
      <c r="Q1489">
        <v>4</v>
      </c>
      <c r="R1489">
        <v>2</v>
      </c>
      <c r="S1489">
        <v>11</v>
      </c>
      <c r="T1489">
        <v>8</v>
      </c>
      <c r="U1489">
        <v>0</v>
      </c>
      <c r="V1489">
        <v>1</v>
      </c>
      <c r="W1489">
        <v>0</v>
      </c>
      <c r="X1489">
        <v>0</v>
      </c>
      <c r="Y1489">
        <v>1</v>
      </c>
      <c r="Z1489">
        <v>0</v>
      </c>
      <c r="AA1489">
        <v>0</v>
      </c>
      <c r="AB1489" t="s">
        <v>32</v>
      </c>
      <c r="AC1489">
        <f>2014 - Table2[[#This Row],[Year_Birth]]</f>
        <v>45</v>
      </c>
      <c r="AD1489">
        <f>IF(Table2[[#This Row],[Age]]&gt;100, "100", Table2[[#This Row],[Age]])</f>
        <v>45</v>
      </c>
      <c r="AE1489" t="str">
        <f>IF(Table2[[#This Row],[Age_Cleaned]]&lt;30,"&lt;30",
   IF(Table2[[#This Row],[Age_Cleaned]]&lt;=40,"30-40",
   IF(Table2[[#This Row],[Age_Cleaned]]&lt;=50,"40-50","50+")))</f>
        <v>40-50</v>
      </c>
      <c r="AF1489" s="2">
        <f>Table2[[#This Row],[MntWines]]+Table2[[#This Row],[MntFruits]]+Table2[[#This Row],[MntMeatProducts]]+Table2[[#This Row],[MntFishProducts]]+Table2[[#This Row],[MntSweetProducts]]+Table2[[#This Row],[MntGoldProds]]</f>
        <v>1182</v>
      </c>
      <c r="AG1489" s="2">
        <f>Table2[[#This Row],[AcceptedCmp1]] + Table2[[#This Row],[AcceptedCmp2]] + Table2[[#This Row],[AcceptedCmp3]] + Table2[[#This Row],[AcceptedCmp4]] + Table2[[#This Row],[AcceptedCmp5]] + Table2[[#This Row],[Response]]</f>
        <v>2</v>
      </c>
      <c r="AH148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489" s="2">
        <f>IF(Table2[[#This Row],[Marital_Cleaned]]="In Relationship",2,1) + Table2[[#This Row],[Kidhome]] + Table2[[#This Row],[Teenhome]]</f>
        <v>3</v>
      </c>
      <c r="AJ148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489" s="2">
        <f>IF(OR(Table2[[#This Row],[ Income ]]="",Table2[[#This Row],[ Income ]]&gt;200000),ROUND(MEDIAN(Table2[[ Income ]]),0),Table2[[#This Row],[ Income ]])</f>
        <v>55212</v>
      </c>
      <c r="AL1489" s="2" t="str">
        <f>IF(Table2[[#This Row],[Income_Cleaned]]&lt;35000,"Low",
   IF(Table2[[#This Row],[Income_Cleaned]]&lt;=70000,"Medium","High"))</f>
        <v>Medium</v>
      </c>
    </row>
    <row r="1490" spans="1:38" x14ac:dyDescent="0.35">
      <c r="A1490">
        <v>10872</v>
      </c>
      <c r="B1490">
        <v>1969</v>
      </c>
      <c r="C1490" t="s">
        <v>39</v>
      </c>
      <c r="D1490" t="s">
        <v>35</v>
      </c>
      <c r="E1490">
        <v>55212</v>
      </c>
      <c r="F1490">
        <v>0</v>
      </c>
      <c r="G1490">
        <v>1</v>
      </c>
      <c r="H1490" s="1">
        <v>41236</v>
      </c>
      <c r="I1490">
        <v>65</v>
      </c>
      <c r="J1490">
        <v>1103</v>
      </c>
      <c r="K1490">
        <v>0</v>
      </c>
      <c r="L1490">
        <v>45</v>
      </c>
      <c r="M1490">
        <v>0</v>
      </c>
      <c r="N1490">
        <v>0</v>
      </c>
      <c r="O1490">
        <v>34</v>
      </c>
      <c r="P1490">
        <v>3</v>
      </c>
      <c r="Q1490">
        <v>4</v>
      </c>
      <c r="R1490">
        <v>2</v>
      </c>
      <c r="S1490">
        <v>11</v>
      </c>
      <c r="T1490">
        <v>8</v>
      </c>
      <c r="U1490">
        <v>0</v>
      </c>
      <c r="V1490">
        <v>1</v>
      </c>
      <c r="W1490">
        <v>0</v>
      </c>
      <c r="X1490">
        <v>0</v>
      </c>
      <c r="Y1490">
        <v>1</v>
      </c>
      <c r="Z1490">
        <v>0</v>
      </c>
      <c r="AA1490">
        <v>0</v>
      </c>
      <c r="AB1490" t="s">
        <v>32</v>
      </c>
      <c r="AC1490">
        <f>2014 - Table2[[#This Row],[Year_Birth]]</f>
        <v>45</v>
      </c>
      <c r="AD1490">
        <f>IF(Table2[[#This Row],[Age]]&gt;100, "100", Table2[[#This Row],[Age]])</f>
        <v>45</v>
      </c>
      <c r="AE1490" t="str">
        <f>IF(Table2[[#This Row],[Age_Cleaned]]&lt;30,"&lt;30",
   IF(Table2[[#This Row],[Age_Cleaned]]&lt;=40,"30-40",
   IF(Table2[[#This Row],[Age_Cleaned]]&lt;=50,"40-50","50+")))</f>
        <v>40-50</v>
      </c>
      <c r="AF1490" s="2">
        <f>Table2[[#This Row],[MntWines]]+Table2[[#This Row],[MntFruits]]+Table2[[#This Row],[MntMeatProducts]]+Table2[[#This Row],[MntFishProducts]]+Table2[[#This Row],[MntSweetProducts]]+Table2[[#This Row],[MntGoldProds]]</f>
        <v>1182</v>
      </c>
      <c r="AG1490" s="2">
        <f>Table2[[#This Row],[AcceptedCmp1]] + Table2[[#This Row],[AcceptedCmp2]] + Table2[[#This Row],[AcceptedCmp3]] + Table2[[#This Row],[AcceptedCmp4]] + Table2[[#This Row],[AcceptedCmp5]] + Table2[[#This Row],[Response]]</f>
        <v>2</v>
      </c>
      <c r="AH149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490" s="2">
        <f>IF(Table2[[#This Row],[Marital_Cleaned]]="In Relationship",2,1) + Table2[[#This Row],[Kidhome]] + Table2[[#This Row],[Teenhome]]</f>
        <v>3</v>
      </c>
      <c r="AJ149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490" s="2">
        <f>IF(OR(Table2[[#This Row],[ Income ]]="",Table2[[#This Row],[ Income ]]&gt;200000),ROUND(MEDIAN(Table2[[ Income ]]),0),Table2[[#This Row],[ Income ]])</f>
        <v>55212</v>
      </c>
      <c r="AL1490" s="2" t="str">
        <f>IF(Table2[[#This Row],[Income_Cleaned]]&lt;35000,"Low",
   IF(Table2[[#This Row],[Income_Cleaned]]&lt;=70000,"Medium","High"))</f>
        <v>Medium</v>
      </c>
    </row>
    <row r="1491" spans="1:38" x14ac:dyDescent="0.35">
      <c r="A1491">
        <v>9058</v>
      </c>
      <c r="B1491">
        <v>1955</v>
      </c>
      <c r="C1491" t="s">
        <v>30</v>
      </c>
      <c r="D1491" t="s">
        <v>44</v>
      </c>
      <c r="E1491">
        <v>79800</v>
      </c>
      <c r="F1491">
        <v>0</v>
      </c>
      <c r="G1491">
        <v>0</v>
      </c>
      <c r="H1491" s="1">
        <v>41175</v>
      </c>
      <c r="I1491">
        <v>65</v>
      </c>
      <c r="J1491">
        <v>1060</v>
      </c>
      <c r="K1491">
        <v>21</v>
      </c>
      <c r="L1491">
        <v>530</v>
      </c>
      <c r="M1491">
        <v>32</v>
      </c>
      <c r="N1491">
        <v>0</v>
      </c>
      <c r="O1491">
        <v>224</v>
      </c>
      <c r="P1491">
        <v>1</v>
      </c>
      <c r="Q1491">
        <v>5</v>
      </c>
      <c r="R1491">
        <v>11</v>
      </c>
      <c r="S1491">
        <v>5</v>
      </c>
      <c r="T1491">
        <v>3</v>
      </c>
      <c r="U1491">
        <v>1</v>
      </c>
      <c r="V1491">
        <v>0</v>
      </c>
      <c r="W1491">
        <v>1</v>
      </c>
      <c r="X1491">
        <v>1</v>
      </c>
      <c r="Y1491">
        <v>0</v>
      </c>
      <c r="Z1491">
        <v>1</v>
      </c>
      <c r="AA1491">
        <v>0</v>
      </c>
      <c r="AB1491" t="s">
        <v>32</v>
      </c>
      <c r="AC1491">
        <f>2014 - Table2[[#This Row],[Year_Birth]]</f>
        <v>59</v>
      </c>
      <c r="AD1491">
        <f>IF(Table2[[#This Row],[Age]]&gt;100, "100", Table2[[#This Row],[Age]])</f>
        <v>59</v>
      </c>
      <c r="AE1491" t="str">
        <f>IF(Table2[[#This Row],[Age_Cleaned]]&lt;30,"&lt;30",
   IF(Table2[[#This Row],[Age_Cleaned]]&lt;=40,"30-40",
   IF(Table2[[#This Row],[Age_Cleaned]]&lt;=50,"40-50","50+")))</f>
        <v>50+</v>
      </c>
      <c r="AF1491" s="2">
        <f>Table2[[#This Row],[MntWines]]+Table2[[#This Row],[MntFruits]]+Table2[[#This Row],[MntMeatProducts]]+Table2[[#This Row],[MntFishProducts]]+Table2[[#This Row],[MntSweetProducts]]+Table2[[#This Row],[MntGoldProds]]</f>
        <v>1867</v>
      </c>
      <c r="AG1491" s="2">
        <f>Table2[[#This Row],[AcceptedCmp1]] + Table2[[#This Row],[AcceptedCmp2]] + Table2[[#This Row],[AcceptedCmp3]] + Table2[[#This Row],[AcceptedCmp4]] + Table2[[#This Row],[AcceptedCmp5]] + Table2[[#This Row],[Response]]</f>
        <v>4</v>
      </c>
      <c r="AH149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1491" s="2">
        <f>IF(Table2[[#This Row],[Marital_Cleaned]]="In Relationship",2,1) + Table2[[#This Row],[Kidhome]] + Table2[[#This Row],[Teenhome]]</f>
        <v>1</v>
      </c>
      <c r="AJ149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491" s="2">
        <f>IF(OR(Table2[[#This Row],[ Income ]]="",Table2[[#This Row],[ Income ]]&gt;200000),ROUND(MEDIAN(Table2[[ Income ]]),0),Table2[[#This Row],[ Income ]])</f>
        <v>79800</v>
      </c>
      <c r="AL1491" s="2" t="str">
        <f>IF(Table2[[#This Row],[Income_Cleaned]]&lt;35000,"Low",
   IF(Table2[[#This Row],[Income_Cleaned]]&lt;=70000,"Medium","High"))</f>
        <v>High</v>
      </c>
    </row>
    <row r="1492" spans="1:38" x14ac:dyDescent="0.35">
      <c r="A1492">
        <v>4640</v>
      </c>
      <c r="B1492">
        <v>1967</v>
      </c>
      <c r="C1492" t="s">
        <v>30</v>
      </c>
      <c r="D1492" t="s">
        <v>31</v>
      </c>
      <c r="E1492">
        <v>70647</v>
      </c>
      <c r="F1492">
        <v>0</v>
      </c>
      <c r="G1492">
        <v>1</v>
      </c>
      <c r="H1492" s="1">
        <v>41173</v>
      </c>
      <c r="I1492">
        <v>65</v>
      </c>
      <c r="J1492">
        <v>561</v>
      </c>
      <c r="K1492">
        <v>85</v>
      </c>
      <c r="L1492">
        <v>171</v>
      </c>
      <c r="M1492">
        <v>25</v>
      </c>
      <c r="N1492">
        <v>123</v>
      </c>
      <c r="O1492">
        <v>114</v>
      </c>
      <c r="P1492">
        <v>2</v>
      </c>
      <c r="Q1492">
        <v>4</v>
      </c>
      <c r="R1492">
        <v>7</v>
      </c>
      <c r="S1492">
        <v>13</v>
      </c>
      <c r="T1492">
        <v>2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 t="s">
        <v>45</v>
      </c>
      <c r="AC1492">
        <f>2014 - Table2[[#This Row],[Year_Birth]]</f>
        <v>47</v>
      </c>
      <c r="AD1492">
        <f>IF(Table2[[#This Row],[Age]]&gt;100, "100", Table2[[#This Row],[Age]])</f>
        <v>47</v>
      </c>
      <c r="AE1492" t="str">
        <f>IF(Table2[[#This Row],[Age_Cleaned]]&lt;30,"&lt;30",
   IF(Table2[[#This Row],[Age_Cleaned]]&lt;=40,"30-40",
   IF(Table2[[#This Row],[Age_Cleaned]]&lt;=50,"40-50","50+")))</f>
        <v>40-50</v>
      </c>
      <c r="AF1492" s="2">
        <f>Table2[[#This Row],[MntWines]]+Table2[[#This Row],[MntFruits]]+Table2[[#This Row],[MntMeatProducts]]+Table2[[#This Row],[MntFishProducts]]+Table2[[#This Row],[MntSweetProducts]]+Table2[[#This Row],[MntGoldProds]]</f>
        <v>1079</v>
      </c>
      <c r="AG1492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49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1492" s="2">
        <f>IF(Table2[[#This Row],[Marital_Cleaned]]="In Relationship",2,1) + Table2[[#This Row],[Kidhome]] + Table2[[#This Row],[Teenhome]]</f>
        <v>2</v>
      </c>
      <c r="AJ149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492" s="2">
        <f>IF(OR(Table2[[#This Row],[ Income ]]="",Table2[[#This Row],[ Income ]]&gt;200000),ROUND(MEDIAN(Table2[[ Income ]]),0),Table2[[#This Row],[ Income ]])</f>
        <v>70647</v>
      </c>
      <c r="AL1492" s="2" t="str">
        <f>IF(Table2[[#This Row],[Income_Cleaned]]&lt;35000,"Low",
   IF(Table2[[#This Row],[Income_Cleaned]]&lt;=70000,"Medium","High"))</f>
        <v>High</v>
      </c>
    </row>
    <row r="1493" spans="1:38" x14ac:dyDescent="0.35">
      <c r="A1493">
        <v>2525</v>
      </c>
      <c r="B1493">
        <v>1974</v>
      </c>
      <c r="C1493" t="s">
        <v>39</v>
      </c>
      <c r="D1493" t="s">
        <v>35</v>
      </c>
      <c r="E1493">
        <v>38410</v>
      </c>
      <c r="F1493">
        <v>0</v>
      </c>
      <c r="G1493">
        <v>0</v>
      </c>
      <c r="H1493" s="1">
        <v>41166</v>
      </c>
      <c r="I1493">
        <v>65</v>
      </c>
      <c r="J1493">
        <v>153</v>
      </c>
      <c r="K1493">
        <v>64</v>
      </c>
      <c r="L1493">
        <v>123</v>
      </c>
      <c r="M1493">
        <v>116</v>
      </c>
      <c r="N1493">
        <v>64</v>
      </c>
      <c r="O1493">
        <v>14</v>
      </c>
      <c r="P1493">
        <v>2</v>
      </c>
      <c r="Q1493">
        <v>5</v>
      </c>
      <c r="R1493">
        <v>2</v>
      </c>
      <c r="S1493">
        <v>9</v>
      </c>
      <c r="T1493">
        <v>6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1</v>
      </c>
      <c r="AA1493">
        <v>0</v>
      </c>
      <c r="AB1493" t="s">
        <v>34</v>
      </c>
      <c r="AC1493">
        <f>2014 - Table2[[#This Row],[Year_Birth]]</f>
        <v>40</v>
      </c>
      <c r="AD1493">
        <f>IF(Table2[[#This Row],[Age]]&gt;100, "100", Table2[[#This Row],[Age]])</f>
        <v>40</v>
      </c>
      <c r="AE1493" t="str">
        <f>IF(Table2[[#This Row],[Age_Cleaned]]&lt;30,"&lt;30",
   IF(Table2[[#This Row],[Age_Cleaned]]&lt;=40,"30-40",
   IF(Table2[[#This Row],[Age_Cleaned]]&lt;=50,"40-50","50+")))</f>
        <v>30-40</v>
      </c>
      <c r="AF1493" s="2">
        <f>Table2[[#This Row],[MntWines]]+Table2[[#This Row],[MntFruits]]+Table2[[#This Row],[MntMeatProducts]]+Table2[[#This Row],[MntFishProducts]]+Table2[[#This Row],[MntSweetProducts]]+Table2[[#This Row],[MntGoldProds]]</f>
        <v>534</v>
      </c>
      <c r="AG1493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149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493" s="2">
        <f>IF(Table2[[#This Row],[Marital_Cleaned]]="In Relationship",2,1) + Table2[[#This Row],[Kidhome]] + Table2[[#This Row],[Teenhome]]</f>
        <v>2</v>
      </c>
      <c r="AJ149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493" s="2">
        <f>IF(OR(Table2[[#This Row],[ Income ]]="",Table2[[#This Row],[ Income ]]&gt;200000),ROUND(MEDIAN(Table2[[ Income ]]),0),Table2[[#This Row],[ Income ]])</f>
        <v>38410</v>
      </c>
      <c r="AL1493" s="2" t="str">
        <f>IF(Table2[[#This Row],[Income_Cleaned]]&lt;35000,"Low",
   IF(Table2[[#This Row],[Income_Cleaned]]&lt;=70000,"Medium","High"))</f>
        <v>Medium</v>
      </c>
    </row>
    <row r="1494" spans="1:38" x14ac:dyDescent="0.35">
      <c r="A1494">
        <v>9503</v>
      </c>
      <c r="B1494">
        <v>1980</v>
      </c>
      <c r="C1494" t="s">
        <v>30</v>
      </c>
      <c r="D1494" t="s">
        <v>33</v>
      </c>
      <c r="E1494">
        <v>28071</v>
      </c>
      <c r="F1494">
        <v>0</v>
      </c>
      <c r="G1494">
        <v>0</v>
      </c>
      <c r="H1494" s="1">
        <v>41150</v>
      </c>
      <c r="I1494">
        <v>65</v>
      </c>
      <c r="J1494">
        <v>39</v>
      </c>
      <c r="K1494">
        <v>33</v>
      </c>
      <c r="L1494">
        <v>130</v>
      </c>
      <c r="M1494">
        <v>41</v>
      </c>
      <c r="N1494">
        <v>26</v>
      </c>
      <c r="O1494">
        <v>44</v>
      </c>
      <c r="P1494">
        <v>2</v>
      </c>
      <c r="Q1494">
        <v>5</v>
      </c>
      <c r="R1494">
        <v>1</v>
      </c>
      <c r="S1494">
        <v>5</v>
      </c>
      <c r="T1494">
        <v>8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 t="s">
        <v>32</v>
      </c>
      <c r="AC1494">
        <f>2014 - Table2[[#This Row],[Year_Birth]]</f>
        <v>34</v>
      </c>
      <c r="AD1494">
        <f>IF(Table2[[#This Row],[Age]]&gt;100, "100", Table2[[#This Row],[Age]])</f>
        <v>34</v>
      </c>
      <c r="AE1494" t="str">
        <f>IF(Table2[[#This Row],[Age_Cleaned]]&lt;30,"&lt;30",
   IF(Table2[[#This Row],[Age_Cleaned]]&lt;=40,"30-40",
   IF(Table2[[#This Row],[Age_Cleaned]]&lt;=50,"40-50","50+")))</f>
        <v>30-40</v>
      </c>
      <c r="AF1494" s="2">
        <f>Table2[[#This Row],[MntWines]]+Table2[[#This Row],[MntFruits]]+Table2[[#This Row],[MntMeatProducts]]+Table2[[#This Row],[MntFishProducts]]+Table2[[#This Row],[MntSweetProducts]]+Table2[[#This Row],[MntGoldProds]]</f>
        <v>313</v>
      </c>
      <c r="AG1494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49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494" s="2">
        <f>IF(Table2[[#This Row],[Marital_Cleaned]]="In Relationship",2,1) + Table2[[#This Row],[Kidhome]] + Table2[[#This Row],[Teenhome]]</f>
        <v>1</v>
      </c>
      <c r="AJ149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494" s="2">
        <f>IF(OR(Table2[[#This Row],[ Income ]]="",Table2[[#This Row],[ Income ]]&gt;200000),ROUND(MEDIAN(Table2[[ Income ]]),0),Table2[[#This Row],[ Income ]])</f>
        <v>28071</v>
      </c>
      <c r="AL1494" s="2" t="str">
        <f>IF(Table2[[#This Row],[Income_Cleaned]]&lt;35000,"Low",
   IF(Table2[[#This Row],[Income_Cleaned]]&lt;=70000,"Medium","High"))</f>
        <v>Low</v>
      </c>
    </row>
    <row r="1495" spans="1:38" x14ac:dyDescent="0.35">
      <c r="A1495">
        <v>10704</v>
      </c>
      <c r="B1495">
        <v>1969</v>
      </c>
      <c r="C1495" t="s">
        <v>30</v>
      </c>
      <c r="D1495" t="s">
        <v>33</v>
      </c>
      <c r="E1495">
        <v>54803</v>
      </c>
      <c r="F1495">
        <v>0</v>
      </c>
      <c r="G1495">
        <v>1</v>
      </c>
      <c r="H1495" s="1">
        <v>41142</v>
      </c>
      <c r="I1495">
        <v>65</v>
      </c>
      <c r="J1495">
        <v>404</v>
      </c>
      <c r="K1495">
        <v>0</v>
      </c>
      <c r="L1495">
        <v>92</v>
      </c>
      <c r="M1495">
        <v>28</v>
      </c>
      <c r="N1495">
        <v>27</v>
      </c>
      <c r="O1495">
        <v>142</v>
      </c>
      <c r="P1495">
        <v>2</v>
      </c>
      <c r="Q1495">
        <v>6</v>
      </c>
      <c r="R1495">
        <v>2</v>
      </c>
      <c r="S1495">
        <v>9</v>
      </c>
      <c r="T1495">
        <v>4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 t="s">
        <v>32</v>
      </c>
      <c r="AC1495">
        <f>2014 - Table2[[#This Row],[Year_Birth]]</f>
        <v>45</v>
      </c>
      <c r="AD1495">
        <f>IF(Table2[[#This Row],[Age]]&gt;100, "100", Table2[[#This Row],[Age]])</f>
        <v>45</v>
      </c>
      <c r="AE1495" t="str">
        <f>IF(Table2[[#This Row],[Age_Cleaned]]&lt;30,"&lt;30",
   IF(Table2[[#This Row],[Age_Cleaned]]&lt;=40,"30-40",
   IF(Table2[[#This Row],[Age_Cleaned]]&lt;=50,"40-50","50+")))</f>
        <v>40-50</v>
      </c>
      <c r="AF1495" s="2">
        <f>Table2[[#This Row],[MntWines]]+Table2[[#This Row],[MntFruits]]+Table2[[#This Row],[MntMeatProducts]]+Table2[[#This Row],[MntFishProducts]]+Table2[[#This Row],[MntSweetProducts]]+Table2[[#This Row],[MntGoldProds]]</f>
        <v>693</v>
      </c>
      <c r="AG1495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49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495" s="2">
        <f>IF(Table2[[#This Row],[Marital_Cleaned]]="In Relationship",2,1) + Table2[[#This Row],[Kidhome]] + Table2[[#This Row],[Teenhome]]</f>
        <v>2</v>
      </c>
      <c r="AJ149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495" s="2">
        <f>IF(OR(Table2[[#This Row],[ Income ]]="",Table2[[#This Row],[ Income ]]&gt;200000),ROUND(MEDIAN(Table2[[ Income ]]),0),Table2[[#This Row],[ Income ]])</f>
        <v>54803</v>
      </c>
      <c r="AL1495" s="2" t="str">
        <f>IF(Table2[[#This Row],[Income_Cleaned]]&lt;35000,"Low",
   IF(Table2[[#This Row],[Income_Cleaned]]&lt;=70000,"Medium","High"))</f>
        <v>Medium</v>
      </c>
    </row>
    <row r="1496" spans="1:38" x14ac:dyDescent="0.35">
      <c r="A1496">
        <v>2669</v>
      </c>
      <c r="B1496">
        <v>1993</v>
      </c>
      <c r="C1496" t="s">
        <v>30</v>
      </c>
      <c r="D1496" t="s">
        <v>33</v>
      </c>
      <c r="E1496">
        <v>74293</v>
      </c>
      <c r="F1496">
        <v>0</v>
      </c>
      <c r="G1496">
        <v>0</v>
      </c>
      <c r="H1496" s="1">
        <v>41763</v>
      </c>
      <c r="I1496">
        <v>66</v>
      </c>
      <c r="J1496">
        <v>375</v>
      </c>
      <c r="K1496">
        <v>152</v>
      </c>
      <c r="L1496">
        <v>335</v>
      </c>
      <c r="M1496">
        <v>93</v>
      </c>
      <c r="N1496">
        <v>91</v>
      </c>
      <c r="O1496">
        <v>81</v>
      </c>
      <c r="P1496">
        <v>1</v>
      </c>
      <c r="Q1496">
        <v>5</v>
      </c>
      <c r="R1496">
        <v>4</v>
      </c>
      <c r="S1496">
        <v>6</v>
      </c>
      <c r="T1496">
        <v>2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 t="s">
        <v>32</v>
      </c>
      <c r="AC1496">
        <f>2014 - Table2[[#This Row],[Year_Birth]]</f>
        <v>21</v>
      </c>
      <c r="AD1496">
        <f>IF(Table2[[#This Row],[Age]]&gt;100, "100", Table2[[#This Row],[Age]])</f>
        <v>21</v>
      </c>
      <c r="AE1496" t="str">
        <f>IF(Table2[[#This Row],[Age_Cleaned]]&lt;30,"&lt;30",
   IF(Table2[[#This Row],[Age_Cleaned]]&lt;=40,"30-40",
   IF(Table2[[#This Row],[Age_Cleaned]]&lt;=50,"40-50","50+")))</f>
        <v>&lt;30</v>
      </c>
      <c r="AF1496" s="2">
        <f>Table2[[#This Row],[MntWines]]+Table2[[#This Row],[MntFruits]]+Table2[[#This Row],[MntMeatProducts]]+Table2[[#This Row],[MntFishProducts]]+Table2[[#This Row],[MntSweetProducts]]+Table2[[#This Row],[MntGoldProds]]</f>
        <v>1127</v>
      </c>
      <c r="AG1496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49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496" s="2">
        <f>IF(Table2[[#This Row],[Marital_Cleaned]]="In Relationship",2,1) + Table2[[#This Row],[Kidhome]] + Table2[[#This Row],[Teenhome]]</f>
        <v>1</v>
      </c>
      <c r="AJ149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496" s="2">
        <f>IF(OR(Table2[[#This Row],[ Income ]]="",Table2[[#This Row],[ Income ]]&gt;200000),ROUND(MEDIAN(Table2[[ Income ]]),0),Table2[[#This Row],[ Income ]])</f>
        <v>74293</v>
      </c>
      <c r="AL1496" s="2" t="str">
        <f>IF(Table2[[#This Row],[Income_Cleaned]]&lt;35000,"Low",
   IF(Table2[[#This Row],[Income_Cleaned]]&lt;=70000,"Medium","High"))</f>
        <v>High</v>
      </c>
    </row>
    <row r="1497" spans="1:38" x14ac:dyDescent="0.35">
      <c r="A1497">
        <v>10037</v>
      </c>
      <c r="B1497">
        <v>1993</v>
      </c>
      <c r="C1497" t="s">
        <v>30</v>
      </c>
      <c r="D1497" t="s">
        <v>33</v>
      </c>
      <c r="E1497">
        <v>74293</v>
      </c>
      <c r="F1497">
        <v>0</v>
      </c>
      <c r="G1497">
        <v>0</v>
      </c>
      <c r="H1497" s="1">
        <v>41763</v>
      </c>
      <c r="I1497">
        <v>66</v>
      </c>
      <c r="J1497">
        <v>375</v>
      </c>
      <c r="K1497">
        <v>152</v>
      </c>
      <c r="L1497">
        <v>335</v>
      </c>
      <c r="M1497">
        <v>93</v>
      </c>
      <c r="N1497">
        <v>91</v>
      </c>
      <c r="O1497">
        <v>81</v>
      </c>
      <c r="P1497">
        <v>1</v>
      </c>
      <c r="Q1497">
        <v>5</v>
      </c>
      <c r="R1497">
        <v>4</v>
      </c>
      <c r="S1497">
        <v>6</v>
      </c>
      <c r="T1497">
        <v>2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 t="s">
        <v>45</v>
      </c>
      <c r="AC1497">
        <f>2014 - Table2[[#This Row],[Year_Birth]]</f>
        <v>21</v>
      </c>
      <c r="AD1497">
        <f>IF(Table2[[#This Row],[Age]]&gt;100, "100", Table2[[#This Row],[Age]])</f>
        <v>21</v>
      </c>
      <c r="AE1497" t="str">
        <f>IF(Table2[[#This Row],[Age_Cleaned]]&lt;30,"&lt;30",
   IF(Table2[[#This Row],[Age_Cleaned]]&lt;=40,"30-40",
   IF(Table2[[#This Row],[Age_Cleaned]]&lt;=50,"40-50","50+")))</f>
        <v>&lt;30</v>
      </c>
      <c r="AF1497" s="2">
        <f>Table2[[#This Row],[MntWines]]+Table2[[#This Row],[MntFruits]]+Table2[[#This Row],[MntMeatProducts]]+Table2[[#This Row],[MntFishProducts]]+Table2[[#This Row],[MntSweetProducts]]+Table2[[#This Row],[MntGoldProds]]</f>
        <v>1127</v>
      </c>
      <c r="AG1497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49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497" s="2">
        <f>IF(Table2[[#This Row],[Marital_Cleaned]]="In Relationship",2,1) + Table2[[#This Row],[Kidhome]] + Table2[[#This Row],[Teenhome]]</f>
        <v>1</v>
      </c>
      <c r="AJ149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497" s="2">
        <f>IF(OR(Table2[[#This Row],[ Income ]]="",Table2[[#This Row],[ Income ]]&gt;200000),ROUND(MEDIAN(Table2[[ Income ]]),0),Table2[[#This Row],[ Income ]])</f>
        <v>74293</v>
      </c>
      <c r="AL1497" s="2" t="str">
        <f>IF(Table2[[#This Row],[Income_Cleaned]]&lt;35000,"Low",
   IF(Table2[[#This Row],[Income_Cleaned]]&lt;=70000,"Medium","High"))</f>
        <v>High</v>
      </c>
    </row>
    <row r="1498" spans="1:38" x14ac:dyDescent="0.35">
      <c r="A1498">
        <v>5680</v>
      </c>
      <c r="B1498">
        <v>1984</v>
      </c>
      <c r="C1498" t="s">
        <v>40</v>
      </c>
      <c r="D1498" t="s">
        <v>35</v>
      </c>
      <c r="E1498">
        <v>35684</v>
      </c>
      <c r="F1498">
        <v>1</v>
      </c>
      <c r="G1498">
        <v>0</v>
      </c>
      <c r="H1498" s="1">
        <v>41751</v>
      </c>
      <c r="I1498">
        <v>66</v>
      </c>
      <c r="J1498">
        <v>10</v>
      </c>
      <c r="K1498">
        <v>4</v>
      </c>
      <c r="L1498">
        <v>7</v>
      </c>
      <c r="M1498">
        <v>0</v>
      </c>
      <c r="N1498">
        <v>6</v>
      </c>
      <c r="O1498">
        <v>3</v>
      </c>
      <c r="P1498">
        <v>1</v>
      </c>
      <c r="Q1498">
        <v>1</v>
      </c>
      <c r="R1498">
        <v>0</v>
      </c>
      <c r="S1498">
        <v>3</v>
      </c>
      <c r="T1498">
        <v>6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 t="s">
        <v>32</v>
      </c>
      <c r="AC1498">
        <f>2014 - Table2[[#This Row],[Year_Birth]]</f>
        <v>30</v>
      </c>
      <c r="AD1498">
        <f>IF(Table2[[#This Row],[Age]]&gt;100, "100", Table2[[#This Row],[Age]])</f>
        <v>30</v>
      </c>
      <c r="AE1498" t="str">
        <f>IF(Table2[[#This Row],[Age_Cleaned]]&lt;30,"&lt;30",
   IF(Table2[[#This Row],[Age_Cleaned]]&lt;=40,"30-40",
   IF(Table2[[#This Row],[Age_Cleaned]]&lt;=50,"40-50","50+")))</f>
        <v>30-40</v>
      </c>
      <c r="AF1498" s="2">
        <f>Table2[[#This Row],[MntWines]]+Table2[[#This Row],[MntFruits]]+Table2[[#This Row],[MntMeatProducts]]+Table2[[#This Row],[MntFishProducts]]+Table2[[#This Row],[MntSweetProducts]]+Table2[[#This Row],[MntGoldProds]]</f>
        <v>30</v>
      </c>
      <c r="AG1498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49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498" s="2">
        <f>IF(Table2[[#This Row],[Marital_Cleaned]]="In Relationship",2,1) + Table2[[#This Row],[Kidhome]] + Table2[[#This Row],[Teenhome]]</f>
        <v>3</v>
      </c>
      <c r="AJ149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1498" s="2">
        <f>IF(OR(Table2[[#This Row],[ Income ]]="",Table2[[#This Row],[ Income ]]&gt;200000),ROUND(MEDIAN(Table2[[ Income ]]),0),Table2[[#This Row],[ Income ]])</f>
        <v>35684</v>
      </c>
      <c r="AL1498" s="2" t="str">
        <f>IF(Table2[[#This Row],[Income_Cleaned]]&lt;35000,"Low",
   IF(Table2[[#This Row],[Income_Cleaned]]&lt;=70000,"Medium","High"))</f>
        <v>Medium</v>
      </c>
    </row>
    <row r="1499" spans="1:38" x14ac:dyDescent="0.35">
      <c r="A1499">
        <v>3726</v>
      </c>
      <c r="B1499">
        <v>1986</v>
      </c>
      <c r="C1499" t="s">
        <v>39</v>
      </c>
      <c r="D1499" t="s">
        <v>37</v>
      </c>
      <c r="E1499">
        <v>34320</v>
      </c>
      <c r="F1499">
        <v>1</v>
      </c>
      <c r="G1499">
        <v>0</v>
      </c>
      <c r="H1499" s="1">
        <v>41686</v>
      </c>
      <c r="I1499">
        <v>66</v>
      </c>
      <c r="J1499">
        <v>4</v>
      </c>
      <c r="K1499">
        <v>1</v>
      </c>
      <c r="L1499">
        <v>9</v>
      </c>
      <c r="M1499">
        <v>3</v>
      </c>
      <c r="N1499">
        <v>0</v>
      </c>
      <c r="O1499">
        <v>0</v>
      </c>
      <c r="P1499">
        <v>1</v>
      </c>
      <c r="Q1499">
        <v>1</v>
      </c>
      <c r="R1499">
        <v>0</v>
      </c>
      <c r="S1499">
        <v>2</v>
      </c>
      <c r="T1499">
        <v>8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 t="s">
        <v>45</v>
      </c>
      <c r="AC1499">
        <f>2014 - Table2[[#This Row],[Year_Birth]]</f>
        <v>28</v>
      </c>
      <c r="AD1499">
        <f>IF(Table2[[#This Row],[Age]]&gt;100, "100", Table2[[#This Row],[Age]])</f>
        <v>28</v>
      </c>
      <c r="AE1499" t="str">
        <f>IF(Table2[[#This Row],[Age_Cleaned]]&lt;30,"&lt;30",
   IF(Table2[[#This Row],[Age_Cleaned]]&lt;=40,"30-40",
   IF(Table2[[#This Row],[Age_Cleaned]]&lt;=50,"40-50","50+")))</f>
        <v>&lt;30</v>
      </c>
      <c r="AF1499" s="2">
        <f>Table2[[#This Row],[MntWines]]+Table2[[#This Row],[MntFruits]]+Table2[[#This Row],[MntMeatProducts]]+Table2[[#This Row],[MntFishProducts]]+Table2[[#This Row],[MntSweetProducts]]+Table2[[#This Row],[MntGoldProds]]</f>
        <v>17</v>
      </c>
      <c r="AG1499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49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499" s="2">
        <f>IF(Table2[[#This Row],[Marital_Cleaned]]="In Relationship",2,1) + Table2[[#This Row],[Kidhome]] + Table2[[#This Row],[Teenhome]]</f>
        <v>3</v>
      </c>
      <c r="AJ149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499" s="2">
        <f>IF(OR(Table2[[#This Row],[ Income ]]="",Table2[[#This Row],[ Income ]]&gt;200000),ROUND(MEDIAN(Table2[[ Income ]]),0),Table2[[#This Row],[ Income ]])</f>
        <v>34320</v>
      </c>
      <c r="AL1499" s="2" t="str">
        <f>IF(Table2[[#This Row],[Income_Cleaned]]&lt;35000,"Low",
   IF(Table2[[#This Row],[Income_Cleaned]]&lt;=70000,"Medium","High"))</f>
        <v>Low</v>
      </c>
    </row>
    <row r="1500" spans="1:38" x14ac:dyDescent="0.35">
      <c r="A1500">
        <v>4548</v>
      </c>
      <c r="B1500">
        <v>1981</v>
      </c>
      <c r="C1500" t="s">
        <v>30</v>
      </c>
      <c r="D1500" t="s">
        <v>33</v>
      </c>
      <c r="E1500">
        <v>41967</v>
      </c>
      <c r="F1500">
        <v>1</v>
      </c>
      <c r="G1500">
        <v>1</v>
      </c>
      <c r="H1500" s="1">
        <v>41601</v>
      </c>
      <c r="I1500">
        <v>66</v>
      </c>
      <c r="J1500">
        <v>23</v>
      </c>
      <c r="K1500">
        <v>4</v>
      </c>
      <c r="L1500">
        <v>10</v>
      </c>
      <c r="M1500">
        <v>0</v>
      </c>
      <c r="N1500">
        <v>2</v>
      </c>
      <c r="O1500">
        <v>15</v>
      </c>
      <c r="P1500">
        <v>1</v>
      </c>
      <c r="Q1500">
        <v>1</v>
      </c>
      <c r="R1500">
        <v>0</v>
      </c>
      <c r="S1500">
        <v>3</v>
      </c>
      <c r="T1500">
        <v>4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 t="s">
        <v>34</v>
      </c>
      <c r="AC1500">
        <f>2014 - Table2[[#This Row],[Year_Birth]]</f>
        <v>33</v>
      </c>
      <c r="AD1500">
        <f>IF(Table2[[#This Row],[Age]]&gt;100, "100", Table2[[#This Row],[Age]])</f>
        <v>33</v>
      </c>
      <c r="AE1500" t="str">
        <f>IF(Table2[[#This Row],[Age_Cleaned]]&lt;30,"&lt;30",
   IF(Table2[[#This Row],[Age_Cleaned]]&lt;=40,"30-40",
   IF(Table2[[#This Row],[Age_Cleaned]]&lt;=50,"40-50","50+")))</f>
        <v>30-40</v>
      </c>
      <c r="AF1500" s="2">
        <f>Table2[[#This Row],[MntWines]]+Table2[[#This Row],[MntFruits]]+Table2[[#This Row],[MntMeatProducts]]+Table2[[#This Row],[MntFishProducts]]+Table2[[#This Row],[MntSweetProducts]]+Table2[[#This Row],[MntGoldProds]]</f>
        <v>54</v>
      </c>
      <c r="AG1500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50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500" s="2">
        <f>IF(Table2[[#This Row],[Marital_Cleaned]]="In Relationship",2,1) + Table2[[#This Row],[Kidhome]] + Table2[[#This Row],[Teenhome]]</f>
        <v>3</v>
      </c>
      <c r="AJ150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500" s="2">
        <f>IF(OR(Table2[[#This Row],[ Income ]]="",Table2[[#This Row],[ Income ]]&gt;200000),ROUND(MEDIAN(Table2[[ Income ]]),0),Table2[[#This Row],[ Income ]])</f>
        <v>41967</v>
      </c>
      <c r="AL1500" s="2" t="str">
        <f>IF(Table2[[#This Row],[Income_Cleaned]]&lt;35000,"Low",
   IF(Table2[[#This Row],[Income_Cleaned]]&lt;=70000,"Medium","High"))</f>
        <v>Medium</v>
      </c>
    </row>
    <row r="1501" spans="1:38" x14ac:dyDescent="0.35">
      <c r="A1501">
        <v>4599</v>
      </c>
      <c r="B1501">
        <v>1976</v>
      </c>
      <c r="C1501" t="s">
        <v>43</v>
      </c>
      <c r="D1501" t="s">
        <v>35</v>
      </c>
      <c r="E1501">
        <v>49681</v>
      </c>
      <c r="F1501">
        <v>0</v>
      </c>
      <c r="G1501">
        <v>2</v>
      </c>
      <c r="H1501" s="1">
        <v>41582</v>
      </c>
      <c r="I1501">
        <v>66</v>
      </c>
      <c r="J1501">
        <v>411</v>
      </c>
      <c r="K1501">
        <v>0</v>
      </c>
      <c r="L1501">
        <v>26</v>
      </c>
      <c r="M1501">
        <v>0</v>
      </c>
      <c r="N1501">
        <v>0</v>
      </c>
      <c r="O1501">
        <v>21</v>
      </c>
      <c r="P1501">
        <v>6</v>
      </c>
      <c r="Q1501">
        <v>7</v>
      </c>
      <c r="R1501">
        <v>1</v>
      </c>
      <c r="S1501">
        <v>7</v>
      </c>
      <c r="T1501">
        <v>7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 t="s">
        <v>34</v>
      </c>
      <c r="AC1501">
        <f>2014 - Table2[[#This Row],[Year_Birth]]</f>
        <v>38</v>
      </c>
      <c r="AD1501">
        <f>IF(Table2[[#This Row],[Age]]&gt;100, "100", Table2[[#This Row],[Age]])</f>
        <v>38</v>
      </c>
      <c r="AE1501" t="str">
        <f>IF(Table2[[#This Row],[Age_Cleaned]]&lt;30,"&lt;30",
   IF(Table2[[#This Row],[Age_Cleaned]]&lt;=40,"30-40",
   IF(Table2[[#This Row],[Age_Cleaned]]&lt;=50,"40-50","50+")))</f>
        <v>30-40</v>
      </c>
      <c r="AF1501" s="2">
        <f>Table2[[#This Row],[MntWines]]+Table2[[#This Row],[MntFruits]]+Table2[[#This Row],[MntMeatProducts]]+Table2[[#This Row],[MntFishProducts]]+Table2[[#This Row],[MntSweetProducts]]+Table2[[#This Row],[MntGoldProds]]</f>
        <v>458</v>
      </c>
      <c r="AG1501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50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501" s="2">
        <f>IF(Table2[[#This Row],[Marital_Cleaned]]="In Relationship",2,1) + Table2[[#This Row],[Kidhome]] + Table2[[#This Row],[Teenhome]]</f>
        <v>4</v>
      </c>
      <c r="AJ150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501" s="2">
        <f>IF(OR(Table2[[#This Row],[ Income ]]="",Table2[[#This Row],[ Income ]]&gt;200000),ROUND(MEDIAN(Table2[[ Income ]]),0),Table2[[#This Row],[ Income ]])</f>
        <v>49681</v>
      </c>
      <c r="AL1501" s="2" t="str">
        <f>IF(Table2[[#This Row],[Income_Cleaned]]&lt;35000,"Low",
   IF(Table2[[#This Row],[Income_Cleaned]]&lt;=70000,"Medium","High"))</f>
        <v>Medium</v>
      </c>
    </row>
    <row r="1502" spans="1:38" x14ac:dyDescent="0.35">
      <c r="A1502">
        <v>879</v>
      </c>
      <c r="B1502">
        <v>1976</v>
      </c>
      <c r="C1502" t="s">
        <v>43</v>
      </c>
      <c r="D1502" t="s">
        <v>35</v>
      </c>
      <c r="E1502">
        <v>49681</v>
      </c>
      <c r="F1502">
        <v>0</v>
      </c>
      <c r="G1502">
        <v>2</v>
      </c>
      <c r="H1502" s="1">
        <v>41582</v>
      </c>
      <c r="I1502">
        <v>66</v>
      </c>
      <c r="J1502">
        <v>411</v>
      </c>
      <c r="K1502">
        <v>0</v>
      </c>
      <c r="L1502">
        <v>26</v>
      </c>
      <c r="M1502">
        <v>0</v>
      </c>
      <c r="N1502">
        <v>0</v>
      </c>
      <c r="O1502">
        <v>21</v>
      </c>
      <c r="P1502">
        <v>6</v>
      </c>
      <c r="Q1502">
        <v>7</v>
      </c>
      <c r="R1502">
        <v>1</v>
      </c>
      <c r="S1502">
        <v>7</v>
      </c>
      <c r="T1502">
        <v>7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 t="s">
        <v>45</v>
      </c>
      <c r="AC1502">
        <f>2014 - Table2[[#This Row],[Year_Birth]]</f>
        <v>38</v>
      </c>
      <c r="AD1502">
        <f>IF(Table2[[#This Row],[Age]]&gt;100, "100", Table2[[#This Row],[Age]])</f>
        <v>38</v>
      </c>
      <c r="AE1502" t="str">
        <f>IF(Table2[[#This Row],[Age_Cleaned]]&lt;30,"&lt;30",
   IF(Table2[[#This Row],[Age_Cleaned]]&lt;=40,"30-40",
   IF(Table2[[#This Row],[Age_Cleaned]]&lt;=50,"40-50","50+")))</f>
        <v>30-40</v>
      </c>
      <c r="AF1502" s="2">
        <f>Table2[[#This Row],[MntWines]]+Table2[[#This Row],[MntFruits]]+Table2[[#This Row],[MntMeatProducts]]+Table2[[#This Row],[MntFishProducts]]+Table2[[#This Row],[MntSweetProducts]]+Table2[[#This Row],[MntGoldProds]]</f>
        <v>458</v>
      </c>
      <c r="AG1502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50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502" s="2">
        <f>IF(Table2[[#This Row],[Marital_Cleaned]]="In Relationship",2,1) + Table2[[#This Row],[Kidhome]] + Table2[[#This Row],[Teenhome]]</f>
        <v>4</v>
      </c>
      <c r="AJ150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502" s="2">
        <f>IF(OR(Table2[[#This Row],[ Income ]]="",Table2[[#This Row],[ Income ]]&gt;200000),ROUND(MEDIAN(Table2[[ Income ]]),0),Table2[[#This Row],[ Income ]])</f>
        <v>49681</v>
      </c>
      <c r="AL1502" s="2" t="str">
        <f>IF(Table2[[#This Row],[Income_Cleaned]]&lt;35000,"Low",
   IF(Table2[[#This Row],[Income_Cleaned]]&lt;=70000,"Medium","High"))</f>
        <v>Medium</v>
      </c>
    </row>
    <row r="1503" spans="1:38" x14ac:dyDescent="0.35">
      <c r="A1503">
        <v>7409</v>
      </c>
      <c r="B1503">
        <v>1970</v>
      </c>
      <c r="C1503" t="s">
        <v>30</v>
      </c>
      <c r="D1503" t="s">
        <v>37</v>
      </c>
      <c r="E1503">
        <v>53187</v>
      </c>
      <c r="F1503">
        <v>1</v>
      </c>
      <c r="G1503">
        <v>0</v>
      </c>
      <c r="H1503" s="1">
        <v>41573</v>
      </c>
      <c r="I1503">
        <v>66</v>
      </c>
      <c r="J1503">
        <v>211</v>
      </c>
      <c r="K1503">
        <v>2</v>
      </c>
      <c r="L1503">
        <v>30</v>
      </c>
      <c r="M1503">
        <v>7</v>
      </c>
      <c r="N1503">
        <v>7</v>
      </c>
      <c r="O1503">
        <v>10</v>
      </c>
      <c r="P1503">
        <v>2</v>
      </c>
      <c r="Q1503">
        <v>4</v>
      </c>
      <c r="R1503">
        <v>1</v>
      </c>
      <c r="S1503">
        <v>6</v>
      </c>
      <c r="T1503">
        <v>5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 t="s">
        <v>32</v>
      </c>
      <c r="AC1503">
        <f>2014 - Table2[[#This Row],[Year_Birth]]</f>
        <v>44</v>
      </c>
      <c r="AD1503">
        <f>IF(Table2[[#This Row],[Age]]&gt;100, "100", Table2[[#This Row],[Age]])</f>
        <v>44</v>
      </c>
      <c r="AE1503" t="str">
        <f>IF(Table2[[#This Row],[Age_Cleaned]]&lt;30,"&lt;30",
   IF(Table2[[#This Row],[Age_Cleaned]]&lt;=40,"30-40",
   IF(Table2[[#This Row],[Age_Cleaned]]&lt;=50,"40-50","50+")))</f>
        <v>40-50</v>
      </c>
      <c r="AF1503" s="2">
        <f>Table2[[#This Row],[MntWines]]+Table2[[#This Row],[MntFruits]]+Table2[[#This Row],[MntMeatProducts]]+Table2[[#This Row],[MntFishProducts]]+Table2[[#This Row],[MntSweetProducts]]+Table2[[#This Row],[MntGoldProds]]</f>
        <v>267</v>
      </c>
      <c r="AG1503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50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503" s="2">
        <f>IF(Table2[[#This Row],[Marital_Cleaned]]="In Relationship",2,1) + Table2[[#This Row],[Kidhome]] + Table2[[#This Row],[Teenhome]]</f>
        <v>3</v>
      </c>
      <c r="AJ150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503" s="2">
        <f>IF(OR(Table2[[#This Row],[ Income ]]="",Table2[[#This Row],[ Income ]]&gt;200000),ROUND(MEDIAN(Table2[[ Income ]]),0),Table2[[#This Row],[ Income ]])</f>
        <v>53187</v>
      </c>
      <c r="AL1503" s="2" t="str">
        <f>IF(Table2[[#This Row],[Income_Cleaned]]&lt;35000,"Low",
   IF(Table2[[#This Row],[Income_Cleaned]]&lt;=70000,"Medium","High"))</f>
        <v>Medium</v>
      </c>
    </row>
    <row r="1504" spans="1:38" x14ac:dyDescent="0.35">
      <c r="A1504">
        <v>1964</v>
      </c>
      <c r="B1504">
        <v>1951</v>
      </c>
      <c r="C1504" t="s">
        <v>30</v>
      </c>
      <c r="D1504" t="s">
        <v>37</v>
      </c>
      <c r="E1504">
        <v>86610</v>
      </c>
      <c r="F1504">
        <v>0</v>
      </c>
      <c r="G1504">
        <v>0</v>
      </c>
      <c r="H1504" s="1">
        <v>41522</v>
      </c>
      <c r="I1504">
        <v>66</v>
      </c>
      <c r="J1504">
        <v>446</v>
      </c>
      <c r="K1504">
        <v>107</v>
      </c>
      <c r="L1504">
        <v>768</v>
      </c>
      <c r="M1504">
        <v>33</v>
      </c>
      <c r="N1504">
        <v>196</v>
      </c>
      <c r="O1504">
        <v>53</v>
      </c>
      <c r="P1504">
        <v>1</v>
      </c>
      <c r="Q1504">
        <v>5</v>
      </c>
      <c r="R1504">
        <v>6</v>
      </c>
      <c r="S1504">
        <v>6</v>
      </c>
      <c r="T1504">
        <v>2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 t="s">
        <v>32</v>
      </c>
      <c r="AC1504">
        <f>2014 - Table2[[#This Row],[Year_Birth]]</f>
        <v>63</v>
      </c>
      <c r="AD1504">
        <f>IF(Table2[[#This Row],[Age]]&gt;100, "100", Table2[[#This Row],[Age]])</f>
        <v>63</v>
      </c>
      <c r="AE1504" t="str">
        <f>IF(Table2[[#This Row],[Age_Cleaned]]&lt;30,"&lt;30",
   IF(Table2[[#This Row],[Age_Cleaned]]&lt;=40,"30-40",
   IF(Table2[[#This Row],[Age_Cleaned]]&lt;=50,"40-50","50+")))</f>
        <v>50+</v>
      </c>
      <c r="AF1504" s="2">
        <f>Table2[[#This Row],[MntWines]]+Table2[[#This Row],[MntFruits]]+Table2[[#This Row],[MntMeatProducts]]+Table2[[#This Row],[MntFishProducts]]+Table2[[#This Row],[MntSweetProducts]]+Table2[[#This Row],[MntGoldProds]]</f>
        <v>1603</v>
      </c>
      <c r="AG1504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50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504" s="2">
        <f>IF(Table2[[#This Row],[Marital_Cleaned]]="In Relationship",2,1) + Table2[[#This Row],[Kidhome]] + Table2[[#This Row],[Teenhome]]</f>
        <v>2</v>
      </c>
      <c r="AJ150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504" s="2">
        <f>IF(OR(Table2[[#This Row],[ Income ]]="",Table2[[#This Row],[ Income ]]&gt;200000),ROUND(MEDIAN(Table2[[ Income ]]),0),Table2[[#This Row],[ Income ]])</f>
        <v>86610</v>
      </c>
      <c r="AL1504" s="2" t="str">
        <f>IF(Table2[[#This Row],[Income_Cleaned]]&lt;35000,"Low",
   IF(Table2[[#This Row],[Income_Cleaned]]&lt;=70000,"Medium","High"))</f>
        <v>High</v>
      </c>
    </row>
    <row r="1505" spans="1:38" x14ac:dyDescent="0.35">
      <c r="A1505">
        <v>0</v>
      </c>
      <c r="B1505">
        <v>1985</v>
      </c>
      <c r="C1505" t="s">
        <v>30</v>
      </c>
      <c r="D1505" t="s">
        <v>35</v>
      </c>
      <c r="E1505">
        <v>70951</v>
      </c>
      <c r="F1505">
        <v>0</v>
      </c>
      <c r="G1505">
        <v>0</v>
      </c>
      <c r="H1505" s="1">
        <v>41398</v>
      </c>
      <c r="I1505">
        <v>66</v>
      </c>
      <c r="J1505">
        <v>239</v>
      </c>
      <c r="K1505">
        <v>10</v>
      </c>
      <c r="L1505">
        <v>554</v>
      </c>
      <c r="M1505">
        <v>254</v>
      </c>
      <c r="N1505">
        <v>87</v>
      </c>
      <c r="O1505">
        <v>54</v>
      </c>
      <c r="P1505">
        <v>1</v>
      </c>
      <c r="Q1505">
        <v>3</v>
      </c>
      <c r="R1505">
        <v>4</v>
      </c>
      <c r="S1505">
        <v>9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 t="s">
        <v>45</v>
      </c>
      <c r="AC1505">
        <f>2014 - Table2[[#This Row],[Year_Birth]]</f>
        <v>29</v>
      </c>
      <c r="AD1505">
        <f>IF(Table2[[#This Row],[Age]]&gt;100, "100", Table2[[#This Row],[Age]])</f>
        <v>29</v>
      </c>
      <c r="AE1505" t="str">
        <f>IF(Table2[[#This Row],[Age_Cleaned]]&lt;30,"&lt;30",
   IF(Table2[[#This Row],[Age_Cleaned]]&lt;=40,"30-40",
   IF(Table2[[#This Row],[Age_Cleaned]]&lt;=50,"40-50","50+")))</f>
        <v>&lt;30</v>
      </c>
      <c r="AF1505" s="2">
        <f>Table2[[#This Row],[MntWines]]+Table2[[#This Row],[MntFruits]]+Table2[[#This Row],[MntMeatProducts]]+Table2[[#This Row],[MntFishProducts]]+Table2[[#This Row],[MntSweetProducts]]+Table2[[#This Row],[MntGoldProds]]</f>
        <v>1198</v>
      </c>
      <c r="AG1505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50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505" s="2">
        <f>IF(Table2[[#This Row],[Marital_Cleaned]]="In Relationship",2,1) + Table2[[#This Row],[Kidhome]] + Table2[[#This Row],[Teenhome]]</f>
        <v>2</v>
      </c>
      <c r="AJ150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505" s="2">
        <f>IF(OR(Table2[[#This Row],[ Income ]]="",Table2[[#This Row],[ Income ]]&gt;200000),ROUND(MEDIAN(Table2[[ Income ]]),0),Table2[[#This Row],[ Income ]])</f>
        <v>70951</v>
      </c>
      <c r="AL1505" s="2" t="str">
        <f>IF(Table2[[#This Row],[Income_Cleaned]]&lt;35000,"Low",
   IF(Table2[[#This Row],[Income_Cleaned]]&lt;=70000,"Medium","High"))</f>
        <v>High</v>
      </c>
    </row>
    <row r="1506" spans="1:38" x14ac:dyDescent="0.35">
      <c r="A1506">
        <v>4860</v>
      </c>
      <c r="B1506">
        <v>1970</v>
      </c>
      <c r="C1506" t="s">
        <v>30</v>
      </c>
      <c r="D1506" t="s">
        <v>33</v>
      </c>
      <c r="E1506">
        <v>24206</v>
      </c>
      <c r="F1506">
        <v>1</v>
      </c>
      <c r="G1506">
        <v>0</v>
      </c>
      <c r="H1506" s="1">
        <v>41341</v>
      </c>
      <c r="I1506">
        <v>66</v>
      </c>
      <c r="J1506">
        <v>7</v>
      </c>
      <c r="K1506">
        <v>2</v>
      </c>
      <c r="L1506">
        <v>8</v>
      </c>
      <c r="M1506">
        <v>3</v>
      </c>
      <c r="N1506">
        <v>2</v>
      </c>
      <c r="O1506">
        <v>3</v>
      </c>
      <c r="P1506">
        <v>1</v>
      </c>
      <c r="Q1506">
        <v>1</v>
      </c>
      <c r="R1506">
        <v>0</v>
      </c>
      <c r="S1506">
        <v>3</v>
      </c>
      <c r="T1506">
        <v>6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 t="s">
        <v>32</v>
      </c>
      <c r="AC1506">
        <f>2014 - Table2[[#This Row],[Year_Birth]]</f>
        <v>44</v>
      </c>
      <c r="AD1506">
        <f>IF(Table2[[#This Row],[Age]]&gt;100, "100", Table2[[#This Row],[Age]])</f>
        <v>44</v>
      </c>
      <c r="AE1506" t="str">
        <f>IF(Table2[[#This Row],[Age_Cleaned]]&lt;30,"&lt;30",
   IF(Table2[[#This Row],[Age_Cleaned]]&lt;=40,"30-40",
   IF(Table2[[#This Row],[Age_Cleaned]]&lt;=50,"40-50","50+")))</f>
        <v>40-50</v>
      </c>
      <c r="AF1506" s="2">
        <f>Table2[[#This Row],[MntWines]]+Table2[[#This Row],[MntFruits]]+Table2[[#This Row],[MntMeatProducts]]+Table2[[#This Row],[MntFishProducts]]+Table2[[#This Row],[MntSweetProducts]]+Table2[[#This Row],[MntGoldProds]]</f>
        <v>25</v>
      </c>
      <c r="AG1506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50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506" s="2">
        <f>IF(Table2[[#This Row],[Marital_Cleaned]]="In Relationship",2,1) + Table2[[#This Row],[Kidhome]] + Table2[[#This Row],[Teenhome]]</f>
        <v>2</v>
      </c>
      <c r="AJ150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506" s="2">
        <f>IF(OR(Table2[[#This Row],[ Income ]]="",Table2[[#This Row],[ Income ]]&gt;200000),ROUND(MEDIAN(Table2[[ Income ]]),0),Table2[[#This Row],[ Income ]])</f>
        <v>24206</v>
      </c>
      <c r="AL1506" s="2" t="str">
        <f>IF(Table2[[#This Row],[Income_Cleaned]]&lt;35000,"Low",
   IF(Table2[[#This Row],[Income_Cleaned]]&lt;=70000,"Medium","High"))</f>
        <v>Low</v>
      </c>
    </row>
    <row r="1507" spans="1:38" x14ac:dyDescent="0.35">
      <c r="A1507">
        <v>425</v>
      </c>
      <c r="B1507">
        <v>1985</v>
      </c>
      <c r="C1507" t="s">
        <v>30</v>
      </c>
      <c r="D1507" t="s">
        <v>35</v>
      </c>
      <c r="E1507">
        <v>55357</v>
      </c>
      <c r="F1507">
        <v>2</v>
      </c>
      <c r="G1507">
        <v>0</v>
      </c>
      <c r="H1507" s="1">
        <v>41324</v>
      </c>
      <c r="I1507">
        <v>66</v>
      </c>
      <c r="J1507">
        <v>374</v>
      </c>
      <c r="K1507">
        <v>64</v>
      </c>
      <c r="L1507">
        <v>116</v>
      </c>
      <c r="M1507">
        <v>84</v>
      </c>
      <c r="N1507">
        <v>25</v>
      </c>
      <c r="O1507">
        <v>64</v>
      </c>
      <c r="P1507">
        <v>3</v>
      </c>
      <c r="Q1507">
        <v>6</v>
      </c>
      <c r="R1507">
        <v>2</v>
      </c>
      <c r="S1507">
        <v>11</v>
      </c>
      <c r="T1507">
        <v>5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 t="s">
        <v>42</v>
      </c>
      <c r="AC1507">
        <f>2014 - Table2[[#This Row],[Year_Birth]]</f>
        <v>29</v>
      </c>
      <c r="AD1507">
        <f>IF(Table2[[#This Row],[Age]]&gt;100, "100", Table2[[#This Row],[Age]])</f>
        <v>29</v>
      </c>
      <c r="AE1507" t="str">
        <f>IF(Table2[[#This Row],[Age_Cleaned]]&lt;30,"&lt;30",
   IF(Table2[[#This Row],[Age_Cleaned]]&lt;=40,"30-40",
   IF(Table2[[#This Row],[Age_Cleaned]]&lt;=50,"40-50","50+")))</f>
        <v>&lt;30</v>
      </c>
      <c r="AF1507" s="2">
        <f>Table2[[#This Row],[MntWines]]+Table2[[#This Row],[MntFruits]]+Table2[[#This Row],[MntMeatProducts]]+Table2[[#This Row],[MntFishProducts]]+Table2[[#This Row],[MntSweetProducts]]+Table2[[#This Row],[MntGoldProds]]</f>
        <v>727</v>
      </c>
      <c r="AG1507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50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507" s="2">
        <f>IF(Table2[[#This Row],[Marital_Cleaned]]="In Relationship",2,1) + Table2[[#This Row],[Kidhome]] + Table2[[#This Row],[Teenhome]]</f>
        <v>4</v>
      </c>
      <c r="AJ150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507" s="2">
        <f>IF(OR(Table2[[#This Row],[ Income ]]="",Table2[[#This Row],[ Income ]]&gt;200000),ROUND(MEDIAN(Table2[[ Income ]]),0),Table2[[#This Row],[ Income ]])</f>
        <v>55357</v>
      </c>
      <c r="AL1507" s="2" t="str">
        <f>IF(Table2[[#This Row],[Income_Cleaned]]&lt;35000,"Low",
   IF(Table2[[#This Row],[Income_Cleaned]]&lt;=70000,"Medium","High"))</f>
        <v>Medium</v>
      </c>
    </row>
    <row r="1508" spans="1:38" x14ac:dyDescent="0.35">
      <c r="A1508">
        <v>9500</v>
      </c>
      <c r="B1508">
        <v>1959</v>
      </c>
      <c r="C1508" t="s">
        <v>30</v>
      </c>
      <c r="D1508" t="s">
        <v>35</v>
      </c>
      <c r="E1508">
        <v>58113</v>
      </c>
      <c r="F1508">
        <v>0</v>
      </c>
      <c r="G1508">
        <v>1</v>
      </c>
      <c r="H1508" s="1">
        <v>41299</v>
      </c>
      <c r="I1508">
        <v>66</v>
      </c>
      <c r="J1508">
        <v>221</v>
      </c>
      <c r="K1508">
        <v>104</v>
      </c>
      <c r="L1508">
        <v>169</v>
      </c>
      <c r="M1508">
        <v>102</v>
      </c>
      <c r="N1508">
        <v>78</v>
      </c>
      <c r="O1508">
        <v>84</v>
      </c>
      <c r="P1508">
        <v>3</v>
      </c>
      <c r="Q1508">
        <v>9</v>
      </c>
      <c r="R1508">
        <v>2</v>
      </c>
      <c r="S1508">
        <v>8</v>
      </c>
      <c r="T1508">
        <v>7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1</v>
      </c>
      <c r="AB1508" t="s">
        <v>32</v>
      </c>
      <c r="AC1508">
        <f>2014 - Table2[[#This Row],[Year_Birth]]</f>
        <v>55</v>
      </c>
      <c r="AD1508">
        <f>IF(Table2[[#This Row],[Age]]&gt;100, "100", Table2[[#This Row],[Age]])</f>
        <v>55</v>
      </c>
      <c r="AE1508" t="str">
        <f>IF(Table2[[#This Row],[Age_Cleaned]]&lt;30,"&lt;30",
   IF(Table2[[#This Row],[Age_Cleaned]]&lt;=40,"30-40",
   IF(Table2[[#This Row],[Age_Cleaned]]&lt;=50,"40-50","50+")))</f>
        <v>50+</v>
      </c>
      <c r="AF1508" s="2">
        <f>Table2[[#This Row],[MntWines]]+Table2[[#This Row],[MntFruits]]+Table2[[#This Row],[MntMeatProducts]]+Table2[[#This Row],[MntFishProducts]]+Table2[[#This Row],[MntSweetProducts]]+Table2[[#This Row],[MntGoldProds]]</f>
        <v>758</v>
      </c>
      <c r="AG1508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50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508" s="2">
        <f>IF(Table2[[#This Row],[Marital_Cleaned]]="In Relationship",2,1) + Table2[[#This Row],[Kidhome]] + Table2[[#This Row],[Teenhome]]</f>
        <v>3</v>
      </c>
      <c r="AJ150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508" s="2">
        <f>IF(OR(Table2[[#This Row],[ Income ]]="",Table2[[#This Row],[ Income ]]&gt;200000),ROUND(MEDIAN(Table2[[ Income ]]),0),Table2[[#This Row],[ Income ]])</f>
        <v>58113</v>
      </c>
      <c r="AL1508" s="2" t="str">
        <f>IF(Table2[[#This Row],[Income_Cleaned]]&lt;35000,"Low",
   IF(Table2[[#This Row],[Income_Cleaned]]&lt;=70000,"Medium","High"))</f>
        <v>Medium</v>
      </c>
    </row>
    <row r="1509" spans="1:38" x14ac:dyDescent="0.35">
      <c r="A1509">
        <v>3074</v>
      </c>
      <c r="B1509">
        <v>1984</v>
      </c>
      <c r="C1509" t="s">
        <v>39</v>
      </c>
      <c r="D1509" t="s">
        <v>35</v>
      </c>
      <c r="E1509">
        <v>70643</v>
      </c>
      <c r="F1509">
        <v>0</v>
      </c>
      <c r="G1509">
        <v>0</v>
      </c>
      <c r="H1509" s="1">
        <v>41197</v>
      </c>
      <c r="I1509">
        <v>66</v>
      </c>
      <c r="J1509">
        <v>1218</v>
      </c>
      <c r="K1509">
        <v>107</v>
      </c>
      <c r="L1509">
        <v>304</v>
      </c>
      <c r="M1509">
        <v>23</v>
      </c>
      <c r="N1509">
        <v>143</v>
      </c>
      <c r="O1509">
        <v>33</v>
      </c>
      <c r="P1509">
        <v>1</v>
      </c>
      <c r="Q1509">
        <v>5</v>
      </c>
      <c r="R1509">
        <v>8</v>
      </c>
      <c r="S1509">
        <v>4</v>
      </c>
      <c r="T1509">
        <v>6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1</v>
      </c>
      <c r="AA1509">
        <v>0</v>
      </c>
      <c r="AB1509" t="s">
        <v>32</v>
      </c>
      <c r="AC1509">
        <f>2014 - Table2[[#This Row],[Year_Birth]]</f>
        <v>30</v>
      </c>
      <c r="AD1509">
        <f>IF(Table2[[#This Row],[Age]]&gt;100, "100", Table2[[#This Row],[Age]])</f>
        <v>30</v>
      </c>
      <c r="AE1509" t="str">
        <f>IF(Table2[[#This Row],[Age_Cleaned]]&lt;30,"&lt;30",
   IF(Table2[[#This Row],[Age_Cleaned]]&lt;=40,"30-40",
   IF(Table2[[#This Row],[Age_Cleaned]]&lt;=50,"40-50","50+")))</f>
        <v>30-40</v>
      </c>
      <c r="AF1509" s="2">
        <f>Table2[[#This Row],[MntWines]]+Table2[[#This Row],[MntFruits]]+Table2[[#This Row],[MntMeatProducts]]+Table2[[#This Row],[MntFishProducts]]+Table2[[#This Row],[MntSweetProducts]]+Table2[[#This Row],[MntGoldProds]]</f>
        <v>1828</v>
      </c>
      <c r="AG1509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150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509" s="2">
        <f>IF(Table2[[#This Row],[Marital_Cleaned]]="In Relationship",2,1) + Table2[[#This Row],[Kidhome]] + Table2[[#This Row],[Teenhome]]</f>
        <v>2</v>
      </c>
      <c r="AJ150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509" s="2">
        <f>IF(OR(Table2[[#This Row],[ Income ]]="",Table2[[#This Row],[ Income ]]&gt;200000),ROUND(MEDIAN(Table2[[ Income ]]),0),Table2[[#This Row],[ Income ]])</f>
        <v>70643</v>
      </c>
      <c r="AL1509" s="2" t="str">
        <f>IF(Table2[[#This Row],[Income_Cleaned]]&lt;35000,"Low",
   IF(Table2[[#This Row],[Income_Cleaned]]&lt;=70000,"Medium","High"))</f>
        <v>High</v>
      </c>
    </row>
    <row r="1510" spans="1:38" x14ac:dyDescent="0.35">
      <c r="A1510">
        <v>5140</v>
      </c>
      <c r="B1510">
        <v>1985</v>
      </c>
      <c r="C1510" t="s">
        <v>39</v>
      </c>
      <c r="D1510" t="s">
        <v>35</v>
      </c>
      <c r="E1510">
        <v>64355</v>
      </c>
      <c r="F1510">
        <v>1</v>
      </c>
      <c r="G1510">
        <v>0</v>
      </c>
      <c r="H1510" s="1">
        <v>41145</v>
      </c>
      <c r="I1510">
        <v>66</v>
      </c>
      <c r="J1510">
        <v>1047</v>
      </c>
      <c r="K1510">
        <v>0</v>
      </c>
      <c r="L1510">
        <v>140</v>
      </c>
      <c r="M1510">
        <v>67</v>
      </c>
      <c r="N1510">
        <v>38</v>
      </c>
      <c r="O1510">
        <v>153</v>
      </c>
      <c r="P1510">
        <v>2</v>
      </c>
      <c r="Q1510">
        <v>4</v>
      </c>
      <c r="R1510">
        <v>3</v>
      </c>
      <c r="S1510">
        <v>12</v>
      </c>
      <c r="T1510">
        <v>8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 t="s">
        <v>32</v>
      </c>
      <c r="AC1510">
        <f>2014 - Table2[[#This Row],[Year_Birth]]</f>
        <v>29</v>
      </c>
      <c r="AD1510">
        <f>IF(Table2[[#This Row],[Age]]&gt;100, "100", Table2[[#This Row],[Age]])</f>
        <v>29</v>
      </c>
      <c r="AE1510" t="str">
        <f>IF(Table2[[#This Row],[Age_Cleaned]]&lt;30,"&lt;30",
   IF(Table2[[#This Row],[Age_Cleaned]]&lt;=40,"30-40",
   IF(Table2[[#This Row],[Age_Cleaned]]&lt;=50,"40-50","50+")))</f>
        <v>&lt;30</v>
      </c>
      <c r="AF1510" s="2">
        <f>Table2[[#This Row],[MntWines]]+Table2[[#This Row],[MntFruits]]+Table2[[#This Row],[MntMeatProducts]]+Table2[[#This Row],[MntFishProducts]]+Table2[[#This Row],[MntSweetProducts]]+Table2[[#This Row],[MntGoldProds]]</f>
        <v>1445</v>
      </c>
      <c r="AG1510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51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510" s="2">
        <f>IF(Table2[[#This Row],[Marital_Cleaned]]="In Relationship",2,1) + Table2[[#This Row],[Kidhome]] + Table2[[#This Row],[Teenhome]]</f>
        <v>3</v>
      </c>
      <c r="AJ151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510" s="2">
        <f>IF(OR(Table2[[#This Row],[ Income ]]="",Table2[[#This Row],[ Income ]]&gt;200000),ROUND(MEDIAN(Table2[[ Income ]]),0),Table2[[#This Row],[ Income ]])</f>
        <v>64355</v>
      </c>
      <c r="AL1510" s="2" t="str">
        <f>IF(Table2[[#This Row],[Income_Cleaned]]&lt;35000,"Low",
   IF(Table2[[#This Row],[Income_Cleaned]]&lt;=70000,"Medium","High"))</f>
        <v>Medium</v>
      </c>
    </row>
    <row r="1511" spans="1:38" x14ac:dyDescent="0.35">
      <c r="A1511">
        <v>2611</v>
      </c>
      <c r="B1511">
        <v>1959</v>
      </c>
      <c r="C1511" t="s">
        <v>43</v>
      </c>
      <c r="D1511" t="s">
        <v>37</v>
      </c>
      <c r="E1511">
        <v>82576</v>
      </c>
      <c r="F1511">
        <v>0</v>
      </c>
      <c r="G1511">
        <v>0</v>
      </c>
      <c r="H1511" s="1">
        <v>41122</v>
      </c>
      <c r="I1511">
        <v>66</v>
      </c>
      <c r="J1511">
        <v>1206</v>
      </c>
      <c r="K1511">
        <v>55</v>
      </c>
      <c r="L1511">
        <v>445</v>
      </c>
      <c r="M1511">
        <v>168</v>
      </c>
      <c r="N1511">
        <v>18</v>
      </c>
      <c r="O1511">
        <v>18</v>
      </c>
      <c r="P1511">
        <v>1</v>
      </c>
      <c r="Q1511">
        <v>2</v>
      </c>
      <c r="R1511">
        <v>4</v>
      </c>
      <c r="S1511">
        <v>12</v>
      </c>
      <c r="T1511">
        <v>1</v>
      </c>
      <c r="U1511">
        <v>0</v>
      </c>
      <c r="V1511">
        <v>0</v>
      </c>
      <c r="W1511">
        <v>1</v>
      </c>
      <c r="X1511">
        <v>0</v>
      </c>
      <c r="Y1511">
        <v>0</v>
      </c>
      <c r="Z1511">
        <v>0</v>
      </c>
      <c r="AA1511">
        <v>0</v>
      </c>
      <c r="AB1511" t="s">
        <v>45</v>
      </c>
      <c r="AC1511">
        <f>2014 - Table2[[#This Row],[Year_Birth]]</f>
        <v>55</v>
      </c>
      <c r="AD1511">
        <f>IF(Table2[[#This Row],[Age]]&gt;100, "100", Table2[[#This Row],[Age]])</f>
        <v>55</v>
      </c>
      <c r="AE1511" t="str">
        <f>IF(Table2[[#This Row],[Age_Cleaned]]&lt;30,"&lt;30",
   IF(Table2[[#This Row],[Age_Cleaned]]&lt;=40,"30-40",
   IF(Table2[[#This Row],[Age_Cleaned]]&lt;=50,"40-50","50+")))</f>
        <v>50+</v>
      </c>
      <c r="AF1511" s="2">
        <f>Table2[[#This Row],[MntWines]]+Table2[[#This Row],[MntFruits]]+Table2[[#This Row],[MntMeatProducts]]+Table2[[#This Row],[MntFishProducts]]+Table2[[#This Row],[MntSweetProducts]]+Table2[[#This Row],[MntGoldProds]]</f>
        <v>1910</v>
      </c>
      <c r="AG1511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151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511" s="2">
        <f>IF(Table2[[#This Row],[Marital_Cleaned]]="In Relationship",2,1) + Table2[[#This Row],[Kidhome]] + Table2[[#This Row],[Teenhome]]</f>
        <v>2</v>
      </c>
      <c r="AJ151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511" s="2">
        <f>IF(OR(Table2[[#This Row],[ Income ]]="",Table2[[#This Row],[ Income ]]&gt;200000),ROUND(MEDIAN(Table2[[ Income ]]),0),Table2[[#This Row],[ Income ]])</f>
        <v>82576</v>
      </c>
      <c r="AL1511" s="2" t="str">
        <f>IF(Table2[[#This Row],[Income_Cleaned]]&lt;35000,"Low",
   IF(Table2[[#This Row],[Income_Cleaned]]&lt;=70000,"Medium","High"))</f>
        <v>High</v>
      </c>
    </row>
    <row r="1512" spans="1:38" x14ac:dyDescent="0.35">
      <c r="A1512">
        <v>916</v>
      </c>
      <c r="B1512">
        <v>1972</v>
      </c>
      <c r="C1512" t="s">
        <v>39</v>
      </c>
      <c r="D1512" t="s">
        <v>33</v>
      </c>
      <c r="E1512">
        <v>41644</v>
      </c>
      <c r="F1512">
        <v>1</v>
      </c>
      <c r="G1512">
        <v>1</v>
      </c>
      <c r="H1512" s="1">
        <v>41768</v>
      </c>
      <c r="I1512">
        <v>67</v>
      </c>
      <c r="J1512">
        <v>20</v>
      </c>
      <c r="K1512">
        <v>3</v>
      </c>
      <c r="L1512">
        <v>4</v>
      </c>
      <c r="M1512">
        <v>2</v>
      </c>
      <c r="N1512">
        <v>0</v>
      </c>
      <c r="O1512">
        <v>2</v>
      </c>
      <c r="P1512">
        <v>2</v>
      </c>
      <c r="Q1512">
        <v>1</v>
      </c>
      <c r="R1512">
        <v>0</v>
      </c>
      <c r="S1512">
        <v>3</v>
      </c>
      <c r="T1512">
        <v>3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 t="s">
        <v>32</v>
      </c>
      <c r="AC1512">
        <f>2014 - Table2[[#This Row],[Year_Birth]]</f>
        <v>42</v>
      </c>
      <c r="AD1512">
        <f>IF(Table2[[#This Row],[Age]]&gt;100, "100", Table2[[#This Row],[Age]])</f>
        <v>42</v>
      </c>
      <c r="AE1512" t="str">
        <f>IF(Table2[[#This Row],[Age_Cleaned]]&lt;30,"&lt;30",
   IF(Table2[[#This Row],[Age_Cleaned]]&lt;=40,"30-40",
   IF(Table2[[#This Row],[Age_Cleaned]]&lt;=50,"40-50","50+")))</f>
        <v>40-50</v>
      </c>
      <c r="AF1512" s="2">
        <f>Table2[[#This Row],[MntWines]]+Table2[[#This Row],[MntFruits]]+Table2[[#This Row],[MntMeatProducts]]+Table2[[#This Row],[MntFishProducts]]+Table2[[#This Row],[MntSweetProducts]]+Table2[[#This Row],[MntGoldProds]]</f>
        <v>31</v>
      </c>
      <c r="AG1512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51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512" s="2">
        <f>IF(Table2[[#This Row],[Marital_Cleaned]]="In Relationship",2,1) + Table2[[#This Row],[Kidhome]] + Table2[[#This Row],[Teenhome]]</f>
        <v>3</v>
      </c>
      <c r="AJ151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512" s="2">
        <f>IF(OR(Table2[[#This Row],[ Income ]]="",Table2[[#This Row],[ Income ]]&gt;200000),ROUND(MEDIAN(Table2[[ Income ]]),0),Table2[[#This Row],[ Income ]])</f>
        <v>41644</v>
      </c>
      <c r="AL1512" s="2" t="str">
        <f>IF(Table2[[#This Row],[Income_Cleaned]]&lt;35000,"Low",
   IF(Table2[[#This Row],[Income_Cleaned]]&lt;=70000,"Medium","High"))</f>
        <v>Medium</v>
      </c>
    </row>
    <row r="1513" spans="1:38" x14ac:dyDescent="0.35">
      <c r="A1513">
        <v>10413</v>
      </c>
      <c r="B1513">
        <v>1984</v>
      </c>
      <c r="C1513" t="s">
        <v>30</v>
      </c>
      <c r="D1513" t="s">
        <v>35</v>
      </c>
      <c r="E1513">
        <v>72570</v>
      </c>
      <c r="F1513">
        <v>0</v>
      </c>
      <c r="G1513">
        <v>0</v>
      </c>
      <c r="H1513" s="1">
        <v>41754</v>
      </c>
      <c r="I1513">
        <v>67</v>
      </c>
      <c r="J1513">
        <v>274</v>
      </c>
      <c r="K1513">
        <v>83</v>
      </c>
      <c r="L1513">
        <v>216</v>
      </c>
      <c r="M1513">
        <v>151</v>
      </c>
      <c r="N1513">
        <v>141</v>
      </c>
      <c r="O1513">
        <v>224</v>
      </c>
      <c r="P1513">
        <v>1</v>
      </c>
      <c r="Q1513">
        <v>4</v>
      </c>
      <c r="R1513">
        <v>6</v>
      </c>
      <c r="S1513">
        <v>12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 t="s">
        <v>32</v>
      </c>
      <c r="AC1513">
        <f>2014 - Table2[[#This Row],[Year_Birth]]</f>
        <v>30</v>
      </c>
      <c r="AD1513">
        <f>IF(Table2[[#This Row],[Age]]&gt;100, "100", Table2[[#This Row],[Age]])</f>
        <v>30</v>
      </c>
      <c r="AE1513" t="str">
        <f>IF(Table2[[#This Row],[Age_Cleaned]]&lt;30,"&lt;30",
   IF(Table2[[#This Row],[Age_Cleaned]]&lt;=40,"30-40",
   IF(Table2[[#This Row],[Age_Cleaned]]&lt;=50,"40-50","50+")))</f>
        <v>30-40</v>
      </c>
      <c r="AF1513" s="2">
        <f>Table2[[#This Row],[MntWines]]+Table2[[#This Row],[MntFruits]]+Table2[[#This Row],[MntMeatProducts]]+Table2[[#This Row],[MntFishProducts]]+Table2[[#This Row],[MntSweetProducts]]+Table2[[#This Row],[MntGoldProds]]</f>
        <v>1089</v>
      </c>
      <c r="AG1513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51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513" s="2">
        <f>IF(Table2[[#This Row],[Marital_Cleaned]]="In Relationship",2,1) + Table2[[#This Row],[Kidhome]] + Table2[[#This Row],[Teenhome]]</f>
        <v>2</v>
      </c>
      <c r="AJ151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513" s="2">
        <f>IF(OR(Table2[[#This Row],[ Income ]]="",Table2[[#This Row],[ Income ]]&gt;200000),ROUND(MEDIAN(Table2[[ Income ]]),0),Table2[[#This Row],[ Income ]])</f>
        <v>72570</v>
      </c>
      <c r="AL1513" s="2" t="str">
        <f>IF(Table2[[#This Row],[Income_Cleaned]]&lt;35000,"Low",
   IF(Table2[[#This Row],[Income_Cleaned]]&lt;=70000,"Medium","High"))</f>
        <v>High</v>
      </c>
    </row>
    <row r="1514" spans="1:38" x14ac:dyDescent="0.35">
      <c r="A1514">
        <v>3696</v>
      </c>
      <c r="B1514">
        <v>1965</v>
      </c>
      <c r="C1514" t="s">
        <v>30</v>
      </c>
      <c r="D1514" t="s">
        <v>31</v>
      </c>
      <c r="E1514">
        <v>30630</v>
      </c>
      <c r="F1514">
        <v>1</v>
      </c>
      <c r="G1514">
        <v>1</v>
      </c>
      <c r="H1514" s="1">
        <v>41666</v>
      </c>
      <c r="I1514">
        <v>67</v>
      </c>
      <c r="J1514">
        <v>27</v>
      </c>
      <c r="K1514">
        <v>1</v>
      </c>
      <c r="L1514">
        <v>12</v>
      </c>
      <c r="M1514">
        <v>2</v>
      </c>
      <c r="N1514">
        <v>0</v>
      </c>
      <c r="O1514">
        <v>10</v>
      </c>
      <c r="P1514">
        <v>2</v>
      </c>
      <c r="Q1514">
        <v>2</v>
      </c>
      <c r="R1514">
        <v>0</v>
      </c>
      <c r="S1514">
        <v>3</v>
      </c>
      <c r="T1514">
        <v>7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 t="s">
        <v>32</v>
      </c>
      <c r="AC1514">
        <f>2014 - Table2[[#This Row],[Year_Birth]]</f>
        <v>49</v>
      </c>
      <c r="AD1514">
        <f>IF(Table2[[#This Row],[Age]]&gt;100, "100", Table2[[#This Row],[Age]])</f>
        <v>49</v>
      </c>
      <c r="AE1514" t="str">
        <f>IF(Table2[[#This Row],[Age_Cleaned]]&lt;30,"&lt;30",
   IF(Table2[[#This Row],[Age_Cleaned]]&lt;=40,"30-40",
   IF(Table2[[#This Row],[Age_Cleaned]]&lt;=50,"40-50","50+")))</f>
        <v>40-50</v>
      </c>
      <c r="AF1514" s="2">
        <f>Table2[[#This Row],[MntWines]]+Table2[[#This Row],[MntFruits]]+Table2[[#This Row],[MntMeatProducts]]+Table2[[#This Row],[MntFishProducts]]+Table2[[#This Row],[MntSweetProducts]]+Table2[[#This Row],[MntGoldProds]]</f>
        <v>52</v>
      </c>
      <c r="AG1514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51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1514" s="2">
        <f>IF(Table2[[#This Row],[Marital_Cleaned]]="In Relationship",2,1) + Table2[[#This Row],[Kidhome]] + Table2[[#This Row],[Teenhome]]</f>
        <v>3</v>
      </c>
      <c r="AJ151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514" s="2">
        <f>IF(OR(Table2[[#This Row],[ Income ]]="",Table2[[#This Row],[ Income ]]&gt;200000),ROUND(MEDIAN(Table2[[ Income ]]),0),Table2[[#This Row],[ Income ]])</f>
        <v>30630</v>
      </c>
      <c r="AL1514" s="2" t="str">
        <f>IF(Table2[[#This Row],[Income_Cleaned]]&lt;35000,"Low",
   IF(Table2[[#This Row],[Income_Cleaned]]&lt;=70000,"Medium","High"))</f>
        <v>Low</v>
      </c>
    </row>
    <row r="1515" spans="1:38" x14ac:dyDescent="0.35">
      <c r="A1515">
        <v>304</v>
      </c>
      <c r="B1515">
        <v>1981</v>
      </c>
      <c r="C1515" t="s">
        <v>43</v>
      </c>
      <c r="D1515" t="s">
        <v>33</v>
      </c>
      <c r="E1515">
        <v>22944</v>
      </c>
      <c r="F1515">
        <v>1</v>
      </c>
      <c r="G1515">
        <v>0</v>
      </c>
      <c r="H1515" s="1">
        <v>41631</v>
      </c>
      <c r="I1515">
        <v>67</v>
      </c>
      <c r="J1515">
        <v>19</v>
      </c>
      <c r="K1515">
        <v>3</v>
      </c>
      <c r="L1515">
        <v>19</v>
      </c>
      <c r="M1515">
        <v>4</v>
      </c>
      <c r="N1515">
        <v>5</v>
      </c>
      <c r="O1515">
        <v>26</v>
      </c>
      <c r="P1515">
        <v>3</v>
      </c>
      <c r="Q1515">
        <v>3</v>
      </c>
      <c r="R1515">
        <v>0</v>
      </c>
      <c r="S1515">
        <v>3</v>
      </c>
      <c r="T1515">
        <v>7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 t="s">
        <v>32</v>
      </c>
      <c r="AC1515">
        <f>2014 - Table2[[#This Row],[Year_Birth]]</f>
        <v>33</v>
      </c>
      <c r="AD1515">
        <f>IF(Table2[[#This Row],[Age]]&gt;100, "100", Table2[[#This Row],[Age]])</f>
        <v>33</v>
      </c>
      <c r="AE1515" t="str">
        <f>IF(Table2[[#This Row],[Age_Cleaned]]&lt;30,"&lt;30",
   IF(Table2[[#This Row],[Age_Cleaned]]&lt;=40,"30-40",
   IF(Table2[[#This Row],[Age_Cleaned]]&lt;=50,"40-50","50+")))</f>
        <v>30-40</v>
      </c>
      <c r="AF1515" s="2">
        <f>Table2[[#This Row],[MntWines]]+Table2[[#This Row],[MntFruits]]+Table2[[#This Row],[MntMeatProducts]]+Table2[[#This Row],[MntFishProducts]]+Table2[[#This Row],[MntSweetProducts]]+Table2[[#This Row],[MntGoldProds]]</f>
        <v>76</v>
      </c>
      <c r="AG1515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51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515" s="2">
        <f>IF(Table2[[#This Row],[Marital_Cleaned]]="In Relationship",2,1) + Table2[[#This Row],[Kidhome]] + Table2[[#This Row],[Teenhome]]</f>
        <v>2</v>
      </c>
      <c r="AJ151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515" s="2">
        <f>IF(OR(Table2[[#This Row],[ Income ]]="",Table2[[#This Row],[ Income ]]&gt;200000),ROUND(MEDIAN(Table2[[ Income ]]),0),Table2[[#This Row],[ Income ]])</f>
        <v>22944</v>
      </c>
      <c r="AL1515" s="2" t="str">
        <f>IF(Table2[[#This Row],[Income_Cleaned]]&lt;35000,"Low",
   IF(Table2[[#This Row],[Income_Cleaned]]&lt;=70000,"Medium","High"))</f>
        <v>Low</v>
      </c>
    </row>
    <row r="1516" spans="1:38" x14ac:dyDescent="0.35">
      <c r="A1516">
        <v>5113</v>
      </c>
      <c r="B1516">
        <v>1971</v>
      </c>
      <c r="C1516" t="s">
        <v>39</v>
      </c>
      <c r="D1516" t="s">
        <v>31</v>
      </c>
      <c r="E1516">
        <v>86979</v>
      </c>
      <c r="F1516">
        <v>0</v>
      </c>
      <c r="G1516">
        <v>0</v>
      </c>
      <c r="H1516" s="1">
        <v>41585</v>
      </c>
      <c r="I1516">
        <v>67</v>
      </c>
      <c r="J1516">
        <v>584</v>
      </c>
      <c r="K1516">
        <v>100</v>
      </c>
      <c r="L1516">
        <v>835</v>
      </c>
      <c r="M1516">
        <v>65</v>
      </c>
      <c r="N1516">
        <v>83</v>
      </c>
      <c r="O1516">
        <v>35</v>
      </c>
      <c r="P1516">
        <v>1</v>
      </c>
      <c r="Q1516">
        <v>5</v>
      </c>
      <c r="R1516">
        <v>5</v>
      </c>
      <c r="S1516">
        <v>5</v>
      </c>
      <c r="T1516">
        <v>2</v>
      </c>
      <c r="U1516">
        <v>1</v>
      </c>
      <c r="V1516">
        <v>0</v>
      </c>
      <c r="W1516">
        <v>0</v>
      </c>
      <c r="X1516">
        <v>0</v>
      </c>
      <c r="Y1516">
        <v>0</v>
      </c>
      <c r="Z1516">
        <v>1</v>
      </c>
      <c r="AA1516">
        <v>0</v>
      </c>
      <c r="AB1516" t="s">
        <v>32</v>
      </c>
      <c r="AC1516">
        <f>2014 - Table2[[#This Row],[Year_Birth]]</f>
        <v>43</v>
      </c>
      <c r="AD1516">
        <f>IF(Table2[[#This Row],[Age]]&gt;100, "100", Table2[[#This Row],[Age]])</f>
        <v>43</v>
      </c>
      <c r="AE1516" t="str">
        <f>IF(Table2[[#This Row],[Age_Cleaned]]&lt;30,"&lt;30",
   IF(Table2[[#This Row],[Age_Cleaned]]&lt;=40,"30-40",
   IF(Table2[[#This Row],[Age_Cleaned]]&lt;=50,"40-50","50+")))</f>
        <v>40-50</v>
      </c>
      <c r="AF1516" s="2">
        <f>Table2[[#This Row],[MntWines]]+Table2[[#This Row],[MntFruits]]+Table2[[#This Row],[MntMeatProducts]]+Table2[[#This Row],[MntFishProducts]]+Table2[[#This Row],[MntSweetProducts]]+Table2[[#This Row],[MntGoldProds]]</f>
        <v>1702</v>
      </c>
      <c r="AG1516" s="2">
        <f>Table2[[#This Row],[AcceptedCmp1]] + Table2[[#This Row],[AcceptedCmp2]] + Table2[[#This Row],[AcceptedCmp3]] + Table2[[#This Row],[AcceptedCmp4]] + Table2[[#This Row],[AcceptedCmp5]] + Table2[[#This Row],[Response]]</f>
        <v>2</v>
      </c>
      <c r="AH151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1516" s="2">
        <f>IF(Table2[[#This Row],[Marital_Cleaned]]="In Relationship",2,1) + Table2[[#This Row],[Kidhome]] + Table2[[#This Row],[Teenhome]]</f>
        <v>1</v>
      </c>
      <c r="AJ151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516" s="2">
        <f>IF(OR(Table2[[#This Row],[ Income ]]="",Table2[[#This Row],[ Income ]]&gt;200000),ROUND(MEDIAN(Table2[[ Income ]]),0),Table2[[#This Row],[ Income ]])</f>
        <v>86979</v>
      </c>
      <c r="AL1516" s="2" t="str">
        <f>IF(Table2[[#This Row],[Income_Cleaned]]&lt;35000,"Low",
   IF(Table2[[#This Row],[Income_Cleaned]]&lt;=70000,"Medium","High"))</f>
        <v>High</v>
      </c>
    </row>
    <row r="1517" spans="1:38" x14ac:dyDescent="0.35">
      <c r="A1517">
        <v>2863</v>
      </c>
      <c r="B1517">
        <v>1970</v>
      </c>
      <c r="C1517" t="s">
        <v>30</v>
      </c>
      <c r="D1517" t="s">
        <v>33</v>
      </c>
      <c r="F1517">
        <v>1</v>
      </c>
      <c r="G1517">
        <v>2</v>
      </c>
      <c r="H1517" s="1">
        <v>41509</v>
      </c>
      <c r="I1517">
        <v>67</v>
      </c>
      <c r="J1517">
        <v>738</v>
      </c>
      <c r="K1517">
        <v>20</v>
      </c>
      <c r="L1517">
        <v>172</v>
      </c>
      <c r="M1517">
        <v>52</v>
      </c>
      <c r="N1517">
        <v>50</v>
      </c>
      <c r="O1517">
        <v>20</v>
      </c>
      <c r="P1517">
        <v>6</v>
      </c>
      <c r="Q1517">
        <v>2</v>
      </c>
      <c r="R1517">
        <v>3</v>
      </c>
      <c r="S1517">
        <v>10</v>
      </c>
      <c r="T1517">
        <v>7</v>
      </c>
      <c r="U1517">
        <v>0</v>
      </c>
      <c r="V1517">
        <v>1</v>
      </c>
      <c r="W1517">
        <v>0</v>
      </c>
      <c r="X1517">
        <v>1</v>
      </c>
      <c r="Y1517">
        <v>0</v>
      </c>
      <c r="Z1517">
        <v>0</v>
      </c>
      <c r="AA1517">
        <v>0</v>
      </c>
      <c r="AB1517" t="s">
        <v>32</v>
      </c>
      <c r="AC1517">
        <f>2014 - Table2[[#This Row],[Year_Birth]]</f>
        <v>44</v>
      </c>
      <c r="AD1517">
        <f>IF(Table2[[#This Row],[Age]]&gt;100, "100", Table2[[#This Row],[Age]])</f>
        <v>44</v>
      </c>
      <c r="AE1517" t="str">
        <f>IF(Table2[[#This Row],[Age_Cleaned]]&lt;30,"&lt;30",
   IF(Table2[[#This Row],[Age_Cleaned]]&lt;=40,"30-40",
   IF(Table2[[#This Row],[Age_Cleaned]]&lt;=50,"40-50","50+")))</f>
        <v>40-50</v>
      </c>
      <c r="AF1517" s="2">
        <f>Table2[[#This Row],[MntWines]]+Table2[[#This Row],[MntFruits]]+Table2[[#This Row],[MntMeatProducts]]+Table2[[#This Row],[MntFishProducts]]+Table2[[#This Row],[MntSweetProducts]]+Table2[[#This Row],[MntGoldProds]]</f>
        <v>1052</v>
      </c>
      <c r="AG1517" s="2">
        <f>Table2[[#This Row],[AcceptedCmp1]] + Table2[[#This Row],[AcceptedCmp2]] + Table2[[#This Row],[AcceptedCmp3]] + Table2[[#This Row],[AcceptedCmp4]] + Table2[[#This Row],[AcceptedCmp5]] + Table2[[#This Row],[Response]]</f>
        <v>2</v>
      </c>
      <c r="AH151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517" s="2">
        <f>IF(Table2[[#This Row],[Marital_Cleaned]]="In Relationship",2,1) + Table2[[#This Row],[Kidhome]] + Table2[[#This Row],[Teenhome]]</f>
        <v>4</v>
      </c>
      <c r="AJ151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517" s="2">
        <f>IF(OR(Table2[[#This Row],[ Income ]]="",Table2[[#This Row],[ Income ]]&gt;200000),ROUND(MEDIAN(Table2[[ Income ]]),0),Table2[[#This Row],[ Income ]])</f>
        <v>51382</v>
      </c>
      <c r="AL1517" s="2" t="str">
        <f>IF(Table2[[#This Row],[Income_Cleaned]]&lt;35000,"Low",
   IF(Table2[[#This Row],[Income_Cleaned]]&lt;=70000,"Medium","High"))</f>
        <v>Medium</v>
      </c>
    </row>
    <row r="1518" spans="1:38" x14ac:dyDescent="0.35">
      <c r="A1518">
        <v>4597</v>
      </c>
      <c r="B1518">
        <v>1970</v>
      </c>
      <c r="C1518" t="s">
        <v>39</v>
      </c>
      <c r="D1518" t="s">
        <v>37</v>
      </c>
      <c r="E1518">
        <v>82072</v>
      </c>
      <c r="F1518">
        <v>0</v>
      </c>
      <c r="G1518">
        <v>0</v>
      </c>
      <c r="H1518" s="1">
        <v>41457</v>
      </c>
      <c r="I1518">
        <v>67</v>
      </c>
      <c r="J1518">
        <v>889</v>
      </c>
      <c r="K1518">
        <v>55</v>
      </c>
      <c r="L1518">
        <v>685</v>
      </c>
      <c r="M1518">
        <v>168</v>
      </c>
      <c r="N1518">
        <v>92</v>
      </c>
      <c r="O1518">
        <v>129</v>
      </c>
      <c r="P1518">
        <v>1</v>
      </c>
      <c r="Q1518">
        <v>3</v>
      </c>
      <c r="R1518">
        <v>2</v>
      </c>
      <c r="S1518">
        <v>13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 t="s">
        <v>45</v>
      </c>
      <c r="AC1518">
        <f>2014 - Table2[[#This Row],[Year_Birth]]</f>
        <v>44</v>
      </c>
      <c r="AD1518">
        <f>IF(Table2[[#This Row],[Age]]&gt;100, "100", Table2[[#This Row],[Age]])</f>
        <v>44</v>
      </c>
      <c r="AE1518" t="str">
        <f>IF(Table2[[#This Row],[Age_Cleaned]]&lt;30,"&lt;30",
   IF(Table2[[#This Row],[Age_Cleaned]]&lt;=40,"30-40",
   IF(Table2[[#This Row],[Age_Cleaned]]&lt;=50,"40-50","50+")))</f>
        <v>40-50</v>
      </c>
      <c r="AF1518" s="2">
        <f>Table2[[#This Row],[MntWines]]+Table2[[#This Row],[MntFruits]]+Table2[[#This Row],[MntMeatProducts]]+Table2[[#This Row],[MntFishProducts]]+Table2[[#This Row],[MntSweetProducts]]+Table2[[#This Row],[MntGoldProds]]</f>
        <v>2018</v>
      </c>
      <c r="AG1518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51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518" s="2">
        <f>IF(Table2[[#This Row],[Marital_Cleaned]]="In Relationship",2,1) + Table2[[#This Row],[Kidhome]] + Table2[[#This Row],[Teenhome]]</f>
        <v>2</v>
      </c>
      <c r="AJ151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518" s="2">
        <f>IF(OR(Table2[[#This Row],[ Income ]]="",Table2[[#This Row],[ Income ]]&gt;200000),ROUND(MEDIAN(Table2[[ Income ]]),0),Table2[[#This Row],[ Income ]])</f>
        <v>82072</v>
      </c>
      <c r="AL1518" s="2" t="str">
        <f>IF(Table2[[#This Row],[Income_Cleaned]]&lt;35000,"Low",
   IF(Table2[[#This Row],[Income_Cleaned]]&lt;=70000,"Medium","High"))</f>
        <v>High</v>
      </c>
    </row>
    <row r="1519" spans="1:38" x14ac:dyDescent="0.35">
      <c r="A1519">
        <v>675</v>
      </c>
      <c r="B1519">
        <v>1973</v>
      </c>
      <c r="C1519" t="s">
        <v>43</v>
      </c>
      <c r="D1519" t="s">
        <v>31</v>
      </c>
      <c r="E1519">
        <v>52034</v>
      </c>
      <c r="F1519">
        <v>1</v>
      </c>
      <c r="G1519">
        <v>1</v>
      </c>
      <c r="H1519" s="1">
        <v>41411</v>
      </c>
      <c r="I1519">
        <v>67</v>
      </c>
      <c r="J1519">
        <v>146</v>
      </c>
      <c r="K1519">
        <v>0</v>
      </c>
      <c r="L1519">
        <v>93</v>
      </c>
      <c r="M1519">
        <v>7</v>
      </c>
      <c r="N1519">
        <v>13</v>
      </c>
      <c r="O1519">
        <v>73</v>
      </c>
      <c r="P1519">
        <v>5</v>
      </c>
      <c r="Q1519">
        <v>4</v>
      </c>
      <c r="R1519">
        <v>2</v>
      </c>
      <c r="S1519">
        <v>5</v>
      </c>
      <c r="T1519">
        <v>7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 t="s">
        <v>32</v>
      </c>
      <c r="AC1519">
        <f>2014 - Table2[[#This Row],[Year_Birth]]</f>
        <v>41</v>
      </c>
      <c r="AD1519">
        <f>IF(Table2[[#This Row],[Age]]&gt;100, "100", Table2[[#This Row],[Age]])</f>
        <v>41</v>
      </c>
      <c r="AE1519" t="str">
        <f>IF(Table2[[#This Row],[Age_Cleaned]]&lt;30,"&lt;30",
   IF(Table2[[#This Row],[Age_Cleaned]]&lt;=40,"30-40",
   IF(Table2[[#This Row],[Age_Cleaned]]&lt;=50,"40-50","50+")))</f>
        <v>40-50</v>
      </c>
      <c r="AF1519" s="2">
        <f>Table2[[#This Row],[MntWines]]+Table2[[#This Row],[MntFruits]]+Table2[[#This Row],[MntMeatProducts]]+Table2[[#This Row],[MntFishProducts]]+Table2[[#This Row],[MntSweetProducts]]+Table2[[#This Row],[MntGoldProds]]</f>
        <v>332</v>
      </c>
      <c r="AG1519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51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1519" s="2">
        <f>IF(Table2[[#This Row],[Marital_Cleaned]]="In Relationship",2,1) + Table2[[#This Row],[Kidhome]] + Table2[[#This Row],[Teenhome]]</f>
        <v>3</v>
      </c>
      <c r="AJ151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519" s="2">
        <f>IF(OR(Table2[[#This Row],[ Income ]]="",Table2[[#This Row],[ Income ]]&gt;200000),ROUND(MEDIAN(Table2[[ Income ]]),0),Table2[[#This Row],[ Income ]])</f>
        <v>52034</v>
      </c>
      <c r="AL1519" s="2" t="str">
        <f>IF(Table2[[#This Row],[Income_Cleaned]]&lt;35000,"Low",
   IF(Table2[[#This Row],[Income_Cleaned]]&lt;=70000,"Medium","High"))</f>
        <v>Medium</v>
      </c>
    </row>
    <row r="1520" spans="1:38" x14ac:dyDescent="0.35">
      <c r="A1520">
        <v>4483</v>
      </c>
      <c r="B1520">
        <v>1993</v>
      </c>
      <c r="C1520" t="s">
        <v>30</v>
      </c>
      <c r="D1520" t="s">
        <v>33</v>
      </c>
      <c r="E1520">
        <v>72354</v>
      </c>
      <c r="F1520">
        <v>0</v>
      </c>
      <c r="G1520">
        <v>0</v>
      </c>
      <c r="H1520" s="1">
        <v>41381</v>
      </c>
      <c r="I1520">
        <v>67</v>
      </c>
      <c r="J1520">
        <v>315</v>
      </c>
      <c r="K1520">
        <v>26</v>
      </c>
      <c r="L1520">
        <v>473</v>
      </c>
      <c r="M1520">
        <v>220</v>
      </c>
      <c r="N1520">
        <v>12</v>
      </c>
      <c r="O1520">
        <v>182</v>
      </c>
      <c r="P1520">
        <v>1</v>
      </c>
      <c r="Q1520">
        <v>2</v>
      </c>
      <c r="R1520">
        <v>10</v>
      </c>
      <c r="S1520">
        <v>6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 t="s">
        <v>45</v>
      </c>
      <c r="AC1520">
        <f>2014 - Table2[[#This Row],[Year_Birth]]</f>
        <v>21</v>
      </c>
      <c r="AD1520">
        <f>IF(Table2[[#This Row],[Age]]&gt;100, "100", Table2[[#This Row],[Age]])</f>
        <v>21</v>
      </c>
      <c r="AE1520" t="str">
        <f>IF(Table2[[#This Row],[Age_Cleaned]]&lt;30,"&lt;30",
   IF(Table2[[#This Row],[Age_Cleaned]]&lt;=40,"30-40",
   IF(Table2[[#This Row],[Age_Cleaned]]&lt;=50,"40-50","50+")))</f>
        <v>&lt;30</v>
      </c>
      <c r="AF1520" s="2">
        <f>Table2[[#This Row],[MntWines]]+Table2[[#This Row],[MntFruits]]+Table2[[#This Row],[MntMeatProducts]]+Table2[[#This Row],[MntFishProducts]]+Table2[[#This Row],[MntSweetProducts]]+Table2[[#This Row],[MntGoldProds]]</f>
        <v>1228</v>
      </c>
      <c r="AG1520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52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520" s="2">
        <f>IF(Table2[[#This Row],[Marital_Cleaned]]="In Relationship",2,1) + Table2[[#This Row],[Kidhome]] + Table2[[#This Row],[Teenhome]]</f>
        <v>1</v>
      </c>
      <c r="AJ152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520" s="2">
        <f>IF(OR(Table2[[#This Row],[ Income ]]="",Table2[[#This Row],[ Income ]]&gt;200000),ROUND(MEDIAN(Table2[[ Income ]]),0),Table2[[#This Row],[ Income ]])</f>
        <v>72354</v>
      </c>
      <c r="AL1520" s="2" t="str">
        <f>IF(Table2[[#This Row],[Income_Cleaned]]&lt;35000,"Low",
   IF(Table2[[#This Row],[Income_Cleaned]]&lt;=70000,"Medium","High"))</f>
        <v>High</v>
      </c>
    </row>
    <row r="1521" spans="1:38" x14ac:dyDescent="0.35">
      <c r="A1521">
        <v>1502</v>
      </c>
      <c r="B1521">
        <v>1983</v>
      </c>
      <c r="C1521" t="s">
        <v>30</v>
      </c>
      <c r="D1521" t="s">
        <v>37</v>
      </c>
      <c r="E1521">
        <v>28427</v>
      </c>
      <c r="F1521">
        <v>1</v>
      </c>
      <c r="G1521">
        <v>0</v>
      </c>
      <c r="H1521" s="1">
        <v>41354</v>
      </c>
      <c r="I1521">
        <v>67</v>
      </c>
      <c r="J1521">
        <v>18</v>
      </c>
      <c r="K1521">
        <v>3</v>
      </c>
      <c r="L1521">
        <v>19</v>
      </c>
      <c r="M1521">
        <v>3</v>
      </c>
      <c r="N1521">
        <v>3</v>
      </c>
      <c r="O1521">
        <v>6</v>
      </c>
      <c r="P1521">
        <v>2</v>
      </c>
      <c r="Q1521">
        <v>2</v>
      </c>
      <c r="R1521">
        <v>0</v>
      </c>
      <c r="S1521">
        <v>3</v>
      </c>
      <c r="T1521">
        <v>8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 t="s">
        <v>32</v>
      </c>
      <c r="AC1521">
        <f>2014 - Table2[[#This Row],[Year_Birth]]</f>
        <v>31</v>
      </c>
      <c r="AD1521">
        <f>IF(Table2[[#This Row],[Age]]&gt;100, "100", Table2[[#This Row],[Age]])</f>
        <v>31</v>
      </c>
      <c r="AE1521" t="str">
        <f>IF(Table2[[#This Row],[Age_Cleaned]]&lt;30,"&lt;30",
   IF(Table2[[#This Row],[Age_Cleaned]]&lt;=40,"30-40",
   IF(Table2[[#This Row],[Age_Cleaned]]&lt;=50,"40-50","50+")))</f>
        <v>30-40</v>
      </c>
      <c r="AF1521" s="2">
        <f>Table2[[#This Row],[MntWines]]+Table2[[#This Row],[MntFruits]]+Table2[[#This Row],[MntMeatProducts]]+Table2[[#This Row],[MntFishProducts]]+Table2[[#This Row],[MntSweetProducts]]+Table2[[#This Row],[MntGoldProds]]</f>
        <v>52</v>
      </c>
      <c r="AG1521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52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521" s="2">
        <f>IF(Table2[[#This Row],[Marital_Cleaned]]="In Relationship",2,1) + Table2[[#This Row],[Kidhome]] + Table2[[#This Row],[Teenhome]]</f>
        <v>3</v>
      </c>
      <c r="AJ152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521" s="2">
        <f>IF(OR(Table2[[#This Row],[ Income ]]="",Table2[[#This Row],[ Income ]]&gt;200000),ROUND(MEDIAN(Table2[[ Income ]]),0),Table2[[#This Row],[ Income ]])</f>
        <v>28427</v>
      </c>
      <c r="AL1521" s="2" t="str">
        <f>IF(Table2[[#This Row],[Income_Cleaned]]&lt;35000,"Low",
   IF(Table2[[#This Row],[Income_Cleaned]]&lt;=70000,"Medium","High"))</f>
        <v>Low</v>
      </c>
    </row>
    <row r="1522" spans="1:38" x14ac:dyDescent="0.35">
      <c r="A1522">
        <v>736</v>
      </c>
      <c r="B1522">
        <v>1983</v>
      </c>
      <c r="C1522" t="s">
        <v>30</v>
      </c>
      <c r="D1522" t="s">
        <v>37</v>
      </c>
      <c r="E1522">
        <v>28427</v>
      </c>
      <c r="F1522">
        <v>1</v>
      </c>
      <c r="G1522">
        <v>0</v>
      </c>
      <c r="H1522" s="1">
        <v>41354</v>
      </c>
      <c r="I1522">
        <v>67</v>
      </c>
      <c r="J1522">
        <v>18</v>
      </c>
      <c r="K1522">
        <v>3</v>
      </c>
      <c r="L1522">
        <v>19</v>
      </c>
      <c r="M1522">
        <v>3</v>
      </c>
      <c r="N1522">
        <v>3</v>
      </c>
      <c r="O1522">
        <v>6</v>
      </c>
      <c r="P1522">
        <v>2</v>
      </c>
      <c r="Q1522">
        <v>2</v>
      </c>
      <c r="R1522">
        <v>0</v>
      </c>
      <c r="S1522">
        <v>3</v>
      </c>
      <c r="T1522">
        <v>8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 t="s">
        <v>42</v>
      </c>
      <c r="AC1522">
        <f>2014 - Table2[[#This Row],[Year_Birth]]</f>
        <v>31</v>
      </c>
      <c r="AD1522">
        <f>IF(Table2[[#This Row],[Age]]&gt;100, "100", Table2[[#This Row],[Age]])</f>
        <v>31</v>
      </c>
      <c r="AE1522" t="str">
        <f>IF(Table2[[#This Row],[Age_Cleaned]]&lt;30,"&lt;30",
   IF(Table2[[#This Row],[Age_Cleaned]]&lt;=40,"30-40",
   IF(Table2[[#This Row],[Age_Cleaned]]&lt;=50,"40-50","50+")))</f>
        <v>30-40</v>
      </c>
      <c r="AF1522" s="2">
        <f>Table2[[#This Row],[MntWines]]+Table2[[#This Row],[MntFruits]]+Table2[[#This Row],[MntMeatProducts]]+Table2[[#This Row],[MntFishProducts]]+Table2[[#This Row],[MntSweetProducts]]+Table2[[#This Row],[MntGoldProds]]</f>
        <v>52</v>
      </c>
      <c r="AG1522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52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522" s="2">
        <f>IF(Table2[[#This Row],[Marital_Cleaned]]="In Relationship",2,1) + Table2[[#This Row],[Kidhome]] + Table2[[#This Row],[Teenhome]]</f>
        <v>3</v>
      </c>
      <c r="AJ152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522" s="2">
        <f>IF(OR(Table2[[#This Row],[ Income ]]="",Table2[[#This Row],[ Income ]]&gt;200000),ROUND(MEDIAN(Table2[[ Income ]]),0),Table2[[#This Row],[ Income ]])</f>
        <v>28427</v>
      </c>
      <c r="AL1522" s="2" t="str">
        <f>IF(Table2[[#This Row],[Income_Cleaned]]&lt;35000,"Low",
   IF(Table2[[#This Row],[Income_Cleaned]]&lt;=70000,"Medium","High"))</f>
        <v>Low</v>
      </c>
    </row>
    <row r="1523" spans="1:38" x14ac:dyDescent="0.35">
      <c r="A1523">
        <v>4487</v>
      </c>
      <c r="B1523">
        <v>1969</v>
      </c>
      <c r="C1523" t="s">
        <v>43</v>
      </c>
      <c r="D1523" t="s">
        <v>33</v>
      </c>
      <c r="E1523">
        <v>39858</v>
      </c>
      <c r="F1523">
        <v>1</v>
      </c>
      <c r="G1523">
        <v>0</v>
      </c>
      <c r="H1523" s="1">
        <v>41298</v>
      </c>
      <c r="I1523">
        <v>67</v>
      </c>
      <c r="J1523">
        <v>15</v>
      </c>
      <c r="K1523">
        <v>20</v>
      </c>
      <c r="L1523">
        <v>25</v>
      </c>
      <c r="M1523">
        <v>2</v>
      </c>
      <c r="N1523">
        <v>7</v>
      </c>
      <c r="O1523">
        <v>26</v>
      </c>
      <c r="P1523">
        <v>1</v>
      </c>
      <c r="Q1523">
        <v>2</v>
      </c>
      <c r="R1523">
        <v>0</v>
      </c>
      <c r="S1523">
        <v>4</v>
      </c>
      <c r="T1523">
        <v>6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1</v>
      </c>
      <c r="AA1523">
        <v>0</v>
      </c>
      <c r="AB1523" t="s">
        <v>45</v>
      </c>
      <c r="AC1523">
        <f>2014 - Table2[[#This Row],[Year_Birth]]</f>
        <v>45</v>
      </c>
      <c r="AD1523">
        <f>IF(Table2[[#This Row],[Age]]&gt;100, "100", Table2[[#This Row],[Age]])</f>
        <v>45</v>
      </c>
      <c r="AE1523" t="str">
        <f>IF(Table2[[#This Row],[Age_Cleaned]]&lt;30,"&lt;30",
   IF(Table2[[#This Row],[Age_Cleaned]]&lt;=40,"30-40",
   IF(Table2[[#This Row],[Age_Cleaned]]&lt;=50,"40-50","50+")))</f>
        <v>40-50</v>
      </c>
      <c r="AF1523" s="2">
        <f>Table2[[#This Row],[MntWines]]+Table2[[#This Row],[MntFruits]]+Table2[[#This Row],[MntMeatProducts]]+Table2[[#This Row],[MntFishProducts]]+Table2[[#This Row],[MntSweetProducts]]+Table2[[#This Row],[MntGoldProds]]</f>
        <v>95</v>
      </c>
      <c r="AG1523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152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523" s="2">
        <f>IF(Table2[[#This Row],[Marital_Cleaned]]="In Relationship",2,1) + Table2[[#This Row],[Kidhome]] + Table2[[#This Row],[Teenhome]]</f>
        <v>2</v>
      </c>
      <c r="AJ152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523" s="2">
        <f>IF(OR(Table2[[#This Row],[ Income ]]="",Table2[[#This Row],[ Income ]]&gt;200000),ROUND(MEDIAN(Table2[[ Income ]]),0),Table2[[#This Row],[ Income ]])</f>
        <v>39858</v>
      </c>
      <c r="AL1523" s="2" t="str">
        <f>IF(Table2[[#This Row],[Income_Cleaned]]&lt;35000,"Low",
   IF(Table2[[#This Row],[Income_Cleaned]]&lt;=70000,"Medium","High"))</f>
        <v>Medium</v>
      </c>
    </row>
    <row r="1524" spans="1:38" x14ac:dyDescent="0.35">
      <c r="A1524">
        <v>3412</v>
      </c>
      <c r="B1524">
        <v>1951</v>
      </c>
      <c r="C1524" t="s">
        <v>43</v>
      </c>
      <c r="D1524" t="s">
        <v>35</v>
      </c>
      <c r="E1524">
        <v>67381</v>
      </c>
      <c r="F1524">
        <v>0</v>
      </c>
      <c r="G1524">
        <v>1</v>
      </c>
      <c r="H1524" s="1">
        <v>41289</v>
      </c>
      <c r="I1524">
        <v>67</v>
      </c>
      <c r="J1524">
        <v>815</v>
      </c>
      <c r="K1524">
        <v>8</v>
      </c>
      <c r="L1524">
        <v>53</v>
      </c>
      <c r="M1524">
        <v>11</v>
      </c>
      <c r="N1524">
        <v>0</v>
      </c>
      <c r="O1524">
        <v>70</v>
      </c>
      <c r="P1524">
        <v>4</v>
      </c>
      <c r="Q1524">
        <v>2</v>
      </c>
      <c r="R1524">
        <v>2</v>
      </c>
      <c r="S1524">
        <v>9</v>
      </c>
      <c r="T1524">
        <v>7</v>
      </c>
      <c r="U1524">
        <v>0</v>
      </c>
      <c r="V1524">
        <v>1</v>
      </c>
      <c r="W1524">
        <v>0</v>
      </c>
      <c r="X1524">
        <v>0</v>
      </c>
      <c r="Y1524">
        <v>0</v>
      </c>
      <c r="Z1524">
        <v>0</v>
      </c>
      <c r="AA1524">
        <v>0</v>
      </c>
      <c r="AB1524" t="s">
        <v>32</v>
      </c>
      <c r="AC1524">
        <f>2014 - Table2[[#This Row],[Year_Birth]]</f>
        <v>63</v>
      </c>
      <c r="AD1524">
        <f>IF(Table2[[#This Row],[Age]]&gt;100, "100", Table2[[#This Row],[Age]])</f>
        <v>63</v>
      </c>
      <c r="AE1524" t="str">
        <f>IF(Table2[[#This Row],[Age_Cleaned]]&lt;30,"&lt;30",
   IF(Table2[[#This Row],[Age_Cleaned]]&lt;=40,"30-40",
   IF(Table2[[#This Row],[Age_Cleaned]]&lt;=50,"40-50","50+")))</f>
        <v>50+</v>
      </c>
      <c r="AF1524" s="2">
        <f>Table2[[#This Row],[MntWines]]+Table2[[#This Row],[MntFruits]]+Table2[[#This Row],[MntMeatProducts]]+Table2[[#This Row],[MntFishProducts]]+Table2[[#This Row],[MntSweetProducts]]+Table2[[#This Row],[MntGoldProds]]</f>
        <v>957</v>
      </c>
      <c r="AG1524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152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524" s="2">
        <f>IF(Table2[[#This Row],[Marital_Cleaned]]="In Relationship",2,1) + Table2[[#This Row],[Kidhome]] + Table2[[#This Row],[Teenhome]]</f>
        <v>3</v>
      </c>
      <c r="AJ152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524" s="2">
        <f>IF(OR(Table2[[#This Row],[ Income ]]="",Table2[[#This Row],[ Income ]]&gt;200000),ROUND(MEDIAN(Table2[[ Income ]]),0),Table2[[#This Row],[ Income ]])</f>
        <v>67381</v>
      </c>
      <c r="AL1524" s="2" t="str">
        <f>IF(Table2[[#This Row],[Income_Cleaned]]&lt;35000,"Low",
   IF(Table2[[#This Row],[Income_Cleaned]]&lt;=70000,"Medium","High"))</f>
        <v>Medium</v>
      </c>
    </row>
    <row r="1525" spans="1:38" x14ac:dyDescent="0.35">
      <c r="A1525">
        <v>1744</v>
      </c>
      <c r="B1525">
        <v>1965</v>
      </c>
      <c r="C1525" t="s">
        <v>46</v>
      </c>
      <c r="D1525" t="s">
        <v>33</v>
      </c>
      <c r="E1525">
        <v>23529</v>
      </c>
      <c r="F1525">
        <v>0</v>
      </c>
      <c r="G1525">
        <v>1</v>
      </c>
      <c r="H1525" s="1">
        <v>41281</v>
      </c>
      <c r="I1525">
        <v>67</v>
      </c>
      <c r="J1525">
        <v>9</v>
      </c>
      <c r="K1525">
        <v>7</v>
      </c>
      <c r="L1525">
        <v>13</v>
      </c>
      <c r="M1525">
        <v>3</v>
      </c>
      <c r="N1525">
        <v>2</v>
      </c>
      <c r="O1525">
        <v>20</v>
      </c>
      <c r="P1525">
        <v>1</v>
      </c>
      <c r="Q1525">
        <v>1</v>
      </c>
      <c r="R1525">
        <v>1</v>
      </c>
      <c r="S1525">
        <v>2</v>
      </c>
      <c r="T1525">
        <v>6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 t="s">
        <v>32</v>
      </c>
      <c r="AC1525">
        <f>2014 - Table2[[#This Row],[Year_Birth]]</f>
        <v>49</v>
      </c>
      <c r="AD1525">
        <f>IF(Table2[[#This Row],[Age]]&gt;100, "100", Table2[[#This Row],[Age]])</f>
        <v>49</v>
      </c>
      <c r="AE1525" t="str">
        <f>IF(Table2[[#This Row],[Age_Cleaned]]&lt;30,"&lt;30",
   IF(Table2[[#This Row],[Age_Cleaned]]&lt;=40,"30-40",
   IF(Table2[[#This Row],[Age_Cleaned]]&lt;=50,"40-50","50+")))</f>
        <v>40-50</v>
      </c>
      <c r="AF1525" s="2">
        <f>Table2[[#This Row],[MntWines]]+Table2[[#This Row],[MntFruits]]+Table2[[#This Row],[MntMeatProducts]]+Table2[[#This Row],[MntFishProducts]]+Table2[[#This Row],[MntSweetProducts]]+Table2[[#This Row],[MntGoldProds]]</f>
        <v>54</v>
      </c>
      <c r="AG1525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52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525" s="2">
        <f>IF(Table2[[#This Row],[Marital_Cleaned]]="In Relationship",2,1) + Table2[[#This Row],[Kidhome]] + Table2[[#This Row],[Teenhome]]</f>
        <v>2</v>
      </c>
      <c r="AJ152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1525" s="2">
        <f>IF(OR(Table2[[#This Row],[ Income ]]="",Table2[[#This Row],[ Income ]]&gt;200000),ROUND(MEDIAN(Table2[[ Income ]]),0),Table2[[#This Row],[ Income ]])</f>
        <v>23529</v>
      </c>
      <c r="AL1525" s="2" t="str">
        <f>IF(Table2[[#This Row],[Income_Cleaned]]&lt;35000,"Low",
   IF(Table2[[#This Row],[Income_Cleaned]]&lt;=70000,"Medium","High"))</f>
        <v>Low</v>
      </c>
    </row>
    <row r="1526" spans="1:38" x14ac:dyDescent="0.35">
      <c r="A1526">
        <v>5837</v>
      </c>
      <c r="B1526">
        <v>1967</v>
      </c>
      <c r="C1526" t="s">
        <v>30</v>
      </c>
      <c r="D1526" t="s">
        <v>35</v>
      </c>
      <c r="E1526">
        <v>51479</v>
      </c>
      <c r="F1526">
        <v>1</v>
      </c>
      <c r="G1526">
        <v>1</v>
      </c>
      <c r="H1526" s="1">
        <v>41271</v>
      </c>
      <c r="I1526">
        <v>67</v>
      </c>
      <c r="J1526">
        <v>247</v>
      </c>
      <c r="K1526">
        <v>8</v>
      </c>
      <c r="L1526">
        <v>160</v>
      </c>
      <c r="M1526">
        <v>6</v>
      </c>
      <c r="N1526">
        <v>8</v>
      </c>
      <c r="O1526">
        <v>65</v>
      </c>
      <c r="P1526">
        <v>7</v>
      </c>
      <c r="Q1526">
        <v>6</v>
      </c>
      <c r="R1526">
        <v>3</v>
      </c>
      <c r="S1526">
        <v>6</v>
      </c>
      <c r="T1526">
        <v>7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 t="s">
        <v>32</v>
      </c>
      <c r="AC1526">
        <f>2014 - Table2[[#This Row],[Year_Birth]]</f>
        <v>47</v>
      </c>
      <c r="AD1526">
        <f>IF(Table2[[#This Row],[Age]]&gt;100, "100", Table2[[#This Row],[Age]])</f>
        <v>47</v>
      </c>
      <c r="AE1526" t="str">
        <f>IF(Table2[[#This Row],[Age_Cleaned]]&lt;30,"&lt;30",
   IF(Table2[[#This Row],[Age_Cleaned]]&lt;=40,"30-40",
   IF(Table2[[#This Row],[Age_Cleaned]]&lt;=50,"40-50","50+")))</f>
        <v>40-50</v>
      </c>
      <c r="AF1526" s="2">
        <f>Table2[[#This Row],[MntWines]]+Table2[[#This Row],[MntFruits]]+Table2[[#This Row],[MntMeatProducts]]+Table2[[#This Row],[MntFishProducts]]+Table2[[#This Row],[MntSweetProducts]]+Table2[[#This Row],[MntGoldProds]]</f>
        <v>494</v>
      </c>
      <c r="AG1526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52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526" s="2">
        <f>IF(Table2[[#This Row],[Marital_Cleaned]]="In Relationship",2,1) + Table2[[#This Row],[Kidhome]] + Table2[[#This Row],[Teenhome]]</f>
        <v>4</v>
      </c>
      <c r="AJ152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526" s="2">
        <f>IF(OR(Table2[[#This Row],[ Income ]]="",Table2[[#This Row],[ Income ]]&gt;200000),ROUND(MEDIAN(Table2[[ Income ]]),0),Table2[[#This Row],[ Income ]])</f>
        <v>51479</v>
      </c>
      <c r="AL1526" s="2" t="str">
        <f>IF(Table2[[#This Row],[Income_Cleaned]]&lt;35000,"Low",
   IF(Table2[[#This Row],[Income_Cleaned]]&lt;=70000,"Medium","High"))</f>
        <v>Medium</v>
      </c>
    </row>
    <row r="1527" spans="1:38" x14ac:dyDescent="0.35">
      <c r="A1527">
        <v>3422</v>
      </c>
      <c r="B1527">
        <v>1975</v>
      </c>
      <c r="C1527" t="s">
        <v>30</v>
      </c>
      <c r="D1527" t="s">
        <v>35</v>
      </c>
      <c r="E1527">
        <v>76068</v>
      </c>
      <c r="F1527">
        <v>0</v>
      </c>
      <c r="G1527">
        <v>1</v>
      </c>
      <c r="H1527" s="1">
        <v>41242</v>
      </c>
      <c r="I1527">
        <v>67</v>
      </c>
      <c r="J1527">
        <v>1115</v>
      </c>
      <c r="K1527">
        <v>12</v>
      </c>
      <c r="L1527">
        <v>128</v>
      </c>
      <c r="M1527">
        <v>33</v>
      </c>
      <c r="N1527">
        <v>12</v>
      </c>
      <c r="O1527">
        <v>76</v>
      </c>
      <c r="P1527">
        <v>1</v>
      </c>
      <c r="Q1527">
        <v>2</v>
      </c>
      <c r="R1527">
        <v>3</v>
      </c>
      <c r="S1527">
        <v>4</v>
      </c>
      <c r="T1527">
        <v>6</v>
      </c>
      <c r="U1527">
        <v>0</v>
      </c>
      <c r="V1527">
        <v>1</v>
      </c>
      <c r="W1527">
        <v>0</v>
      </c>
      <c r="X1527">
        <v>0</v>
      </c>
      <c r="Y1527">
        <v>1</v>
      </c>
      <c r="Z1527">
        <v>0</v>
      </c>
      <c r="AA1527">
        <v>0</v>
      </c>
      <c r="AB1527" t="s">
        <v>41</v>
      </c>
      <c r="AC1527">
        <f>2014 - Table2[[#This Row],[Year_Birth]]</f>
        <v>39</v>
      </c>
      <c r="AD1527">
        <f>IF(Table2[[#This Row],[Age]]&gt;100, "100", Table2[[#This Row],[Age]])</f>
        <v>39</v>
      </c>
      <c r="AE1527" t="str">
        <f>IF(Table2[[#This Row],[Age_Cleaned]]&lt;30,"&lt;30",
   IF(Table2[[#This Row],[Age_Cleaned]]&lt;=40,"30-40",
   IF(Table2[[#This Row],[Age_Cleaned]]&lt;=50,"40-50","50+")))</f>
        <v>30-40</v>
      </c>
      <c r="AF1527" s="2">
        <f>Table2[[#This Row],[MntWines]]+Table2[[#This Row],[MntFruits]]+Table2[[#This Row],[MntMeatProducts]]+Table2[[#This Row],[MntFishProducts]]+Table2[[#This Row],[MntSweetProducts]]+Table2[[#This Row],[MntGoldProds]]</f>
        <v>1376</v>
      </c>
      <c r="AG1527" s="2">
        <f>Table2[[#This Row],[AcceptedCmp1]] + Table2[[#This Row],[AcceptedCmp2]] + Table2[[#This Row],[AcceptedCmp3]] + Table2[[#This Row],[AcceptedCmp4]] + Table2[[#This Row],[AcceptedCmp5]] + Table2[[#This Row],[Response]]</f>
        <v>2</v>
      </c>
      <c r="AH152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527" s="2">
        <f>IF(Table2[[#This Row],[Marital_Cleaned]]="In Relationship",2,1) + Table2[[#This Row],[Kidhome]] + Table2[[#This Row],[Teenhome]]</f>
        <v>3</v>
      </c>
      <c r="AJ152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527" s="2">
        <f>IF(OR(Table2[[#This Row],[ Income ]]="",Table2[[#This Row],[ Income ]]&gt;200000),ROUND(MEDIAN(Table2[[ Income ]]),0),Table2[[#This Row],[ Income ]])</f>
        <v>76068</v>
      </c>
      <c r="AL1527" s="2" t="str">
        <f>IF(Table2[[#This Row],[Income_Cleaned]]&lt;35000,"Low",
   IF(Table2[[#This Row],[Income_Cleaned]]&lt;=70000,"Medium","High"))</f>
        <v>High</v>
      </c>
    </row>
    <row r="1528" spans="1:38" x14ac:dyDescent="0.35">
      <c r="A1528">
        <v>7462</v>
      </c>
      <c r="B1528">
        <v>1954</v>
      </c>
      <c r="C1528" t="s">
        <v>30</v>
      </c>
      <c r="D1528" t="s">
        <v>33</v>
      </c>
      <c r="E1528">
        <v>22507</v>
      </c>
      <c r="F1528">
        <v>0</v>
      </c>
      <c r="G1528">
        <v>0</v>
      </c>
      <c r="H1528" s="1">
        <v>41237</v>
      </c>
      <c r="I1528">
        <v>67</v>
      </c>
      <c r="J1528">
        <v>68</v>
      </c>
      <c r="K1528">
        <v>0</v>
      </c>
      <c r="L1528">
        <v>226</v>
      </c>
      <c r="M1528">
        <v>51</v>
      </c>
      <c r="N1528">
        <v>157</v>
      </c>
      <c r="O1528">
        <v>68</v>
      </c>
      <c r="P1528">
        <v>3</v>
      </c>
      <c r="Q1528">
        <v>10</v>
      </c>
      <c r="R1528">
        <v>2</v>
      </c>
      <c r="S1528">
        <v>4</v>
      </c>
      <c r="T1528">
        <v>9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 t="s">
        <v>34</v>
      </c>
      <c r="AC1528">
        <f>2014 - Table2[[#This Row],[Year_Birth]]</f>
        <v>60</v>
      </c>
      <c r="AD1528">
        <f>IF(Table2[[#This Row],[Age]]&gt;100, "100", Table2[[#This Row],[Age]])</f>
        <v>60</v>
      </c>
      <c r="AE1528" t="str">
        <f>IF(Table2[[#This Row],[Age_Cleaned]]&lt;30,"&lt;30",
   IF(Table2[[#This Row],[Age_Cleaned]]&lt;=40,"30-40",
   IF(Table2[[#This Row],[Age_Cleaned]]&lt;=50,"40-50","50+")))</f>
        <v>50+</v>
      </c>
      <c r="AF1528" s="2">
        <f>Table2[[#This Row],[MntWines]]+Table2[[#This Row],[MntFruits]]+Table2[[#This Row],[MntMeatProducts]]+Table2[[#This Row],[MntFishProducts]]+Table2[[#This Row],[MntSweetProducts]]+Table2[[#This Row],[MntGoldProds]]</f>
        <v>570</v>
      </c>
      <c r="AG1528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52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528" s="2">
        <f>IF(Table2[[#This Row],[Marital_Cleaned]]="In Relationship",2,1) + Table2[[#This Row],[Kidhome]] + Table2[[#This Row],[Teenhome]]</f>
        <v>1</v>
      </c>
      <c r="AJ152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528" s="2">
        <f>IF(OR(Table2[[#This Row],[ Income ]]="",Table2[[#This Row],[ Income ]]&gt;200000),ROUND(MEDIAN(Table2[[ Income ]]),0),Table2[[#This Row],[ Income ]])</f>
        <v>22507</v>
      </c>
      <c r="AL1528" s="2" t="str">
        <f>IF(Table2[[#This Row],[Income_Cleaned]]&lt;35000,"Low",
   IF(Table2[[#This Row],[Income_Cleaned]]&lt;=70000,"Medium","High"))</f>
        <v>Low</v>
      </c>
    </row>
    <row r="1529" spans="1:38" x14ac:dyDescent="0.35">
      <c r="A1529">
        <v>10702</v>
      </c>
      <c r="B1529">
        <v>1984</v>
      </c>
      <c r="C1529" t="s">
        <v>30</v>
      </c>
      <c r="D1529" t="s">
        <v>33</v>
      </c>
      <c r="E1529">
        <v>52413</v>
      </c>
      <c r="F1529">
        <v>1</v>
      </c>
      <c r="G1529">
        <v>0</v>
      </c>
      <c r="H1529" s="1">
        <v>41216</v>
      </c>
      <c r="I1529">
        <v>67</v>
      </c>
      <c r="J1529">
        <v>185</v>
      </c>
      <c r="K1529">
        <v>8</v>
      </c>
      <c r="L1529">
        <v>133</v>
      </c>
      <c r="M1529">
        <v>56</v>
      </c>
      <c r="N1529">
        <v>56</v>
      </c>
      <c r="O1529">
        <v>12</v>
      </c>
      <c r="P1529">
        <v>2</v>
      </c>
      <c r="Q1529">
        <v>7</v>
      </c>
      <c r="R1529">
        <v>1</v>
      </c>
      <c r="S1529">
        <v>7</v>
      </c>
      <c r="T1529">
        <v>7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 t="s">
        <v>32</v>
      </c>
      <c r="AC1529">
        <f>2014 - Table2[[#This Row],[Year_Birth]]</f>
        <v>30</v>
      </c>
      <c r="AD1529">
        <f>IF(Table2[[#This Row],[Age]]&gt;100, "100", Table2[[#This Row],[Age]])</f>
        <v>30</v>
      </c>
      <c r="AE1529" t="str">
        <f>IF(Table2[[#This Row],[Age_Cleaned]]&lt;30,"&lt;30",
   IF(Table2[[#This Row],[Age_Cleaned]]&lt;=40,"30-40",
   IF(Table2[[#This Row],[Age_Cleaned]]&lt;=50,"40-50","50+")))</f>
        <v>30-40</v>
      </c>
      <c r="AF1529" s="2">
        <f>Table2[[#This Row],[MntWines]]+Table2[[#This Row],[MntFruits]]+Table2[[#This Row],[MntMeatProducts]]+Table2[[#This Row],[MntFishProducts]]+Table2[[#This Row],[MntSweetProducts]]+Table2[[#This Row],[MntGoldProds]]</f>
        <v>450</v>
      </c>
      <c r="AG1529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52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529" s="2">
        <f>IF(Table2[[#This Row],[Marital_Cleaned]]="In Relationship",2,1) + Table2[[#This Row],[Kidhome]] + Table2[[#This Row],[Teenhome]]</f>
        <v>2</v>
      </c>
      <c r="AJ152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529" s="2">
        <f>IF(OR(Table2[[#This Row],[ Income ]]="",Table2[[#This Row],[ Income ]]&gt;200000),ROUND(MEDIAN(Table2[[ Income ]]),0),Table2[[#This Row],[ Income ]])</f>
        <v>52413</v>
      </c>
      <c r="AL1529" s="2" t="str">
        <f>IF(Table2[[#This Row],[Income_Cleaned]]&lt;35000,"Low",
   IF(Table2[[#This Row],[Income_Cleaned]]&lt;=70000,"Medium","High"))</f>
        <v>Medium</v>
      </c>
    </row>
    <row r="1530" spans="1:38" x14ac:dyDescent="0.35">
      <c r="A1530">
        <v>2115</v>
      </c>
      <c r="B1530">
        <v>1957</v>
      </c>
      <c r="C1530" t="s">
        <v>30</v>
      </c>
      <c r="D1530" t="s">
        <v>37</v>
      </c>
      <c r="E1530">
        <v>50116</v>
      </c>
      <c r="F1530">
        <v>1</v>
      </c>
      <c r="G1530">
        <v>1</v>
      </c>
      <c r="H1530" s="1">
        <v>41810</v>
      </c>
      <c r="I1530">
        <v>68</v>
      </c>
      <c r="J1530">
        <v>54</v>
      </c>
      <c r="K1530">
        <v>0</v>
      </c>
      <c r="L1530">
        <v>10</v>
      </c>
      <c r="M1530">
        <v>0</v>
      </c>
      <c r="N1530">
        <v>0</v>
      </c>
      <c r="O1530">
        <v>2</v>
      </c>
      <c r="P1530">
        <v>2</v>
      </c>
      <c r="Q1530">
        <v>1</v>
      </c>
      <c r="R1530">
        <v>0</v>
      </c>
      <c r="S1530">
        <v>4</v>
      </c>
      <c r="T1530">
        <v>5</v>
      </c>
      <c r="U1530">
        <v>0</v>
      </c>
      <c r="V1530">
        <v>1</v>
      </c>
      <c r="W1530">
        <v>0</v>
      </c>
      <c r="X1530">
        <v>0</v>
      </c>
      <c r="Y1530">
        <v>0</v>
      </c>
      <c r="Z1530">
        <v>0</v>
      </c>
      <c r="AA1530">
        <v>0</v>
      </c>
      <c r="AB1530" t="s">
        <v>41</v>
      </c>
      <c r="AC1530">
        <f>2014 - Table2[[#This Row],[Year_Birth]]</f>
        <v>57</v>
      </c>
      <c r="AD1530">
        <f>IF(Table2[[#This Row],[Age]]&gt;100, "100", Table2[[#This Row],[Age]])</f>
        <v>57</v>
      </c>
      <c r="AE1530" t="str">
        <f>IF(Table2[[#This Row],[Age_Cleaned]]&lt;30,"&lt;30",
   IF(Table2[[#This Row],[Age_Cleaned]]&lt;=40,"30-40",
   IF(Table2[[#This Row],[Age_Cleaned]]&lt;=50,"40-50","50+")))</f>
        <v>50+</v>
      </c>
      <c r="AF1530" s="2">
        <f>Table2[[#This Row],[MntWines]]+Table2[[#This Row],[MntFruits]]+Table2[[#This Row],[MntMeatProducts]]+Table2[[#This Row],[MntFishProducts]]+Table2[[#This Row],[MntSweetProducts]]+Table2[[#This Row],[MntGoldProds]]</f>
        <v>66</v>
      </c>
      <c r="AG1530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153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530" s="2">
        <f>IF(Table2[[#This Row],[Marital_Cleaned]]="In Relationship",2,1) + Table2[[#This Row],[Kidhome]] + Table2[[#This Row],[Teenhome]]</f>
        <v>4</v>
      </c>
      <c r="AJ153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530" s="2">
        <f>IF(OR(Table2[[#This Row],[ Income ]]="",Table2[[#This Row],[ Income ]]&gt;200000),ROUND(MEDIAN(Table2[[ Income ]]),0),Table2[[#This Row],[ Income ]])</f>
        <v>50116</v>
      </c>
      <c r="AL1530" s="2" t="str">
        <f>IF(Table2[[#This Row],[Income_Cleaned]]&lt;35000,"Low",
   IF(Table2[[#This Row],[Income_Cleaned]]&lt;=70000,"Medium","High"))</f>
        <v>Medium</v>
      </c>
    </row>
    <row r="1531" spans="1:38" x14ac:dyDescent="0.35">
      <c r="A1531">
        <v>4138</v>
      </c>
      <c r="B1531">
        <v>1962</v>
      </c>
      <c r="C1531" t="s">
        <v>30</v>
      </c>
      <c r="D1531" t="s">
        <v>33</v>
      </c>
      <c r="E1531">
        <v>76624</v>
      </c>
      <c r="F1531">
        <v>0</v>
      </c>
      <c r="G1531">
        <v>1</v>
      </c>
      <c r="H1531" s="1">
        <v>41783</v>
      </c>
      <c r="I1531">
        <v>68</v>
      </c>
      <c r="J1531">
        <v>411</v>
      </c>
      <c r="K1531">
        <v>106</v>
      </c>
      <c r="L1531">
        <v>147</v>
      </c>
      <c r="M1531">
        <v>54</v>
      </c>
      <c r="N1531">
        <v>115</v>
      </c>
      <c r="O1531">
        <v>66</v>
      </c>
      <c r="P1531">
        <v>1</v>
      </c>
      <c r="Q1531">
        <v>5</v>
      </c>
      <c r="R1531">
        <v>10</v>
      </c>
      <c r="S1531">
        <v>7</v>
      </c>
      <c r="T1531">
        <v>1</v>
      </c>
      <c r="U1531">
        <v>1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 t="s">
        <v>32</v>
      </c>
      <c r="AC1531">
        <f>2014 - Table2[[#This Row],[Year_Birth]]</f>
        <v>52</v>
      </c>
      <c r="AD1531">
        <f>IF(Table2[[#This Row],[Age]]&gt;100, "100", Table2[[#This Row],[Age]])</f>
        <v>52</v>
      </c>
      <c r="AE1531" t="str">
        <f>IF(Table2[[#This Row],[Age_Cleaned]]&lt;30,"&lt;30",
   IF(Table2[[#This Row],[Age_Cleaned]]&lt;=40,"30-40",
   IF(Table2[[#This Row],[Age_Cleaned]]&lt;=50,"40-50","50+")))</f>
        <v>50+</v>
      </c>
      <c r="AF1531" s="2">
        <f>Table2[[#This Row],[MntWines]]+Table2[[#This Row],[MntFruits]]+Table2[[#This Row],[MntMeatProducts]]+Table2[[#This Row],[MntFishProducts]]+Table2[[#This Row],[MntSweetProducts]]+Table2[[#This Row],[MntGoldProds]]</f>
        <v>899</v>
      </c>
      <c r="AG1531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153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531" s="2">
        <f>IF(Table2[[#This Row],[Marital_Cleaned]]="In Relationship",2,1) + Table2[[#This Row],[Kidhome]] + Table2[[#This Row],[Teenhome]]</f>
        <v>2</v>
      </c>
      <c r="AJ153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531" s="2">
        <f>IF(OR(Table2[[#This Row],[ Income ]]="",Table2[[#This Row],[ Income ]]&gt;200000),ROUND(MEDIAN(Table2[[ Income ]]),0),Table2[[#This Row],[ Income ]])</f>
        <v>76624</v>
      </c>
      <c r="AL1531" s="2" t="str">
        <f>IF(Table2[[#This Row],[Income_Cleaned]]&lt;35000,"Low",
   IF(Table2[[#This Row],[Income_Cleaned]]&lt;=70000,"Medium","High"))</f>
        <v>High</v>
      </c>
    </row>
    <row r="1532" spans="1:38" x14ac:dyDescent="0.35">
      <c r="A1532">
        <v>11091</v>
      </c>
      <c r="B1532">
        <v>1953</v>
      </c>
      <c r="C1532" t="s">
        <v>30</v>
      </c>
      <c r="D1532" t="s">
        <v>37</v>
      </c>
      <c r="E1532">
        <v>34587</v>
      </c>
      <c r="F1532">
        <v>1</v>
      </c>
      <c r="G1532">
        <v>1</v>
      </c>
      <c r="H1532" s="1">
        <v>41775</v>
      </c>
      <c r="I1532">
        <v>68</v>
      </c>
      <c r="J1532">
        <v>7</v>
      </c>
      <c r="K1532">
        <v>2</v>
      </c>
      <c r="L1532">
        <v>9</v>
      </c>
      <c r="M1532">
        <v>2</v>
      </c>
      <c r="N1532">
        <v>0</v>
      </c>
      <c r="O1532">
        <v>2</v>
      </c>
      <c r="P1532">
        <v>2</v>
      </c>
      <c r="Q1532">
        <v>1</v>
      </c>
      <c r="R1532">
        <v>0</v>
      </c>
      <c r="S1532">
        <v>3</v>
      </c>
      <c r="T1532">
        <v>4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 t="s">
        <v>41</v>
      </c>
      <c r="AC1532">
        <f>2014 - Table2[[#This Row],[Year_Birth]]</f>
        <v>61</v>
      </c>
      <c r="AD1532">
        <f>IF(Table2[[#This Row],[Age]]&gt;100, "100", Table2[[#This Row],[Age]])</f>
        <v>61</v>
      </c>
      <c r="AE1532" t="str">
        <f>IF(Table2[[#This Row],[Age_Cleaned]]&lt;30,"&lt;30",
   IF(Table2[[#This Row],[Age_Cleaned]]&lt;=40,"30-40",
   IF(Table2[[#This Row],[Age_Cleaned]]&lt;=50,"40-50","50+")))</f>
        <v>50+</v>
      </c>
      <c r="AF1532" s="2">
        <f>Table2[[#This Row],[MntWines]]+Table2[[#This Row],[MntFruits]]+Table2[[#This Row],[MntMeatProducts]]+Table2[[#This Row],[MntFishProducts]]+Table2[[#This Row],[MntSweetProducts]]+Table2[[#This Row],[MntGoldProds]]</f>
        <v>22</v>
      </c>
      <c r="AG1532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53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532" s="2">
        <f>IF(Table2[[#This Row],[Marital_Cleaned]]="In Relationship",2,1) + Table2[[#This Row],[Kidhome]] + Table2[[#This Row],[Teenhome]]</f>
        <v>4</v>
      </c>
      <c r="AJ153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532" s="2">
        <f>IF(OR(Table2[[#This Row],[ Income ]]="",Table2[[#This Row],[ Income ]]&gt;200000),ROUND(MEDIAN(Table2[[ Income ]]),0),Table2[[#This Row],[ Income ]])</f>
        <v>34587</v>
      </c>
      <c r="AL1532" s="2" t="str">
        <f>IF(Table2[[#This Row],[Income_Cleaned]]&lt;35000,"Low",
   IF(Table2[[#This Row],[Income_Cleaned]]&lt;=70000,"Medium","High"))</f>
        <v>Low</v>
      </c>
    </row>
    <row r="1533" spans="1:38" x14ac:dyDescent="0.35">
      <c r="A1533">
        <v>7712</v>
      </c>
      <c r="B1533">
        <v>1946</v>
      </c>
      <c r="C1533" t="s">
        <v>39</v>
      </c>
      <c r="D1533" t="s">
        <v>33</v>
      </c>
      <c r="E1533">
        <v>62159</v>
      </c>
      <c r="F1533">
        <v>0</v>
      </c>
      <c r="G1533">
        <v>0</v>
      </c>
      <c r="H1533" s="1">
        <v>41757</v>
      </c>
      <c r="I1533">
        <v>68</v>
      </c>
      <c r="J1533">
        <v>182</v>
      </c>
      <c r="K1533">
        <v>17</v>
      </c>
      <c r="L1533">
        <v>259</v>
      </c>
      <c r="M1533">
        <v>77</v>
      </c>
      <c r="N1533">
        <v>70</v>
      </c>
      <c r="O1533">
        <v>29</v>
      </c>
      <c r="P1533">
        <v>1</v>
      </c>
      <c r="Q1533">
        <v>6</v>
      </c>
      <c r="R1533">
        <v>2</v>
      </c>
      <c r="S1533">
        <v>10</v>
      </c>
      <c r="T1533">
        <v>4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 t="s">
        <v>36</v>
      </c>
      <c r="AC1533">
        <f>2014 - Table2[[#This Row],[Year_Birth]]</f>
        <v>68</v>
      </c>
      <c r="AD1533">
        <f>IF(Table2[[#This Row],[Age]]&gt;100, "100", Table2[[#This Row],[Age]])</f>
        <v>68</v>
      </c>
      <c r="AE1533" t="str">
        <f>IF(Table2[[#This Row],[Age_Cleaned]]&lt;30,"&lt;30",
   IF(Table2[[#This Row],[Age_Cleaned]]&lt;=40,"30-40",
   IF(Table2[[#This Row],[Age_Cleaned]]&lt;=50,"40-50","50+")))</f>
        <v>50+</v>
      </c>
      <c r="AF1533" s="2">
        <f>Table2[[#This Row],[MntWines]]+Table2[[#This Row],[MntFruits]]+Table2[[#This Row],[MntMeatProducts]]+Table2[[#This Row],[MntFishProducts]]+Table2[[#This Row],[MntSweetProducts]]+Table2[[#This Row],[MntGoldProds]]</f>
        <v>634</v>
      </c>
      <c r="AG1533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53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533" s="2">
        <f>IF(Table2[[#This Row],[Marital_Cleaned]]="In Relationship",2,1) + Table2[[#This Row],[Kidhome]] + Table2[[#This Row],[Teenhome]]</f>
        <v>1</v>
      </c>
      <c r="AJ153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533" s="2">
        <f>IF(OR(Table2[[#This Row],[ Income ]]="",Table2[[#This Row],[ Income ]]&gt;200000),ROUND(MEDIAN(Table2[[ Income ]]),0),Table2[[#This Row],[ Income ]])</f>
        <v>62159</v>
      </c>
      <c r="AL1533" s="2" t="str">
        <f>IF(Table2[[#This Row],[Income_Cleaned]]&lt;35000,"Low",
   IF(Table2[[#This Row],[Income_Cleaned]]&lt;=70000,"Medium","High"))</f>
        <v>Medium</v>
      </c>
    </row>
    <row r="1534" spans="1:38" x14ac:dyDescent="0.35">
      <c r="A1534">
        <v>3535</v>
      </c>
      <c r="B1534">
        <v>1965</v>
      </c>
      <c r="C1534" t="s">
        <v>30</v>
      </c>
      <c r="D1534" t="s">
        <v>33</v>
      </c>
      <c r="E1534">
        <v>66294</v>
      </c>
      <c r="F1534">
        <v>0</v>
      </c>
      <c r="G1534">
        <v>0</v>
      </c>
      <c r="H1534" s="1">
        <v>41715</v>
      </c>
      <c r="I1534">
        <v>68</v>
      </c>
      <c r="J1534">
        <v>251</v>
      </c>
      <c r="K1534">
        <v>108</v>
      </c>
      <c r="L1534">
        <v>334</v>
      </c>
      <c r="M1534">
        <v>65</v>
      </c>
      <c r="N1534">
        <v>92</v>
      </c>
      <c r="O1534">
        <v>117</v>
      </c>
      <c r="P1534">
        <v>1</v>
      </c>
      <c r="Q1534">
        <v>4</v>
      </c>
      <c r="R1534">
        <v>3</v>
      </c>
      <c r="S1534">
        <v>5</v>
      </c>
      <c r="T1534">
        <v>2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 t="s">
        <v>32</v>
      </c>
      <c r="AC1534">
        <f>2014 - Table2[[#This Row],[Year_Birth]]</f>
        <v>49</v>
      </c>
      <c r="AD1534">
        <f>IF(Table2[[#This Row],[Age]]&gt;100, "100", Table2[[#This Row],[Age]])</f>
        <v>49</v>
      </c>
      <c r="AE1534" t="str">
        <f>IF(Table2[[#This Row],[Age_Cleaned]]&lt;30,"&lt;30",
   IF(Table2[[#This Row],[Age_Cleaned]]&lt;=40,"30-40",
   IF(Table2[[#This Row],[Age_Cleaned]]&lt;=50,"40-50","50+")))</f>
        <v>40-50</v>
      </c>
      <c r="AF1534" s="2">
        <f>Table2[[#This Row],[MntWines]]+Table2[[#This Row],[MntFruits]]+Table2[[#This Row],[MntMeatProducts]]+Table2[[#This Row],[MntFishProducts]]+Table2[[#This Row],[MntSweetProducts]]+Table2[[#This Row],[MntGoldProds]]</f>
        <v>967</v>
      </c>
      <c r="AG1534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53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534" s="2">
        <f>IF(Table2[[#This Row],[Marital_Cleaned]]="In Relationship",2,1) + Table2[[#This Row],[Kidhome]] + Table2[[#This Row],[Teenhome]]</f>
        <v>1</v>
      </c>
      <c r="AJ153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534" s="2">
        <f>IF(OR(Table2[[#This Row],[ Income ]]="",Table2[[#This Row],[ Income ]]&gt;200000),ROUND(MEDIAN(Table2[[ Income ]]),0),Table2[[#This Row],[ Income ]])</f>
        <v>66294</v>
      </c>
      <c r="AL1534" s="2" t="str">
        <f>IF(Table2[[#This Row],[Income_Cleaned]]&lt;35000,"Low",
   IF(Table2[[#This Row],[Income_Cleaned]]&lt;=70000,"Medium","High"))</f>
        <v>Medium</v>
      </c>
    </row>
    <row r="1535" spans="1:38" x14ac:dyDescent="0.35">
      <c r="A1535">
        <v>5899</v>
      </c>
      <c r="B1535">
        <v>1950</v>
      </c>
      <c r="C1535" t="s">
        <v>39</v>
      </c>
      <c r="D1535" t="s">
        <v>37</v>
      </c>
      <c r="E1535">
        <v>5648</v>
      </c>
      <c r="F1535">
        <v>1</v>
      </c>
      <c r="G1535">
        <v>1</v>
      </c>
      <c r="H1535" s="1">
        <v>41711</v>
      </c>
      <c r="I1535">
        <v>68</v>
      </c>
      <c r="J1535">
        <v>28</v>
      </c>
      <c r="K1535">
        <v>0</v>
      </c>
      <c r="L1535">
        <v>6</v>
      </c>
      <c r="M1535">
        <v>1</v>
      </c>
      <c r="N1535">
        <v>1</v>
      </c>
      <c r="O1535">
        <v>13</v>
      </c>
      <c r="P1535">
        <v>1</v>
      </c>
      <c r="Q1535">
        <v>1</v>
      </c>
      <c r="R1535">
        <v>0</v>
      </c>
      <c r="S1535">
        <v>0</v>
      </c>
      <c r="T1535">
        <v>20</v>
      </c>
      <c r="U1535">
        <v>1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 t="s">
        <v>36</v>
      </c>
      <c r="AC1535">
        <f>2014 - Table2[[#This Row],[Year_Birth]]</f>
        <v>64</v>
      </c>
      <c r="AD1535">
        <f>IF(Table2[[#This Row],[Age]]&gt;100, "100", Table2[[#This Row],[Age]])</f>
        <v>64</v>
      </c>
      <c r="AE1535" t="str">
        <f>IF(Table2[[#This Row],[Age_Cleaned]]&lt;30,"&lt;30",
   IF(Table2[[#This Row],[Age_Cleaned]]&lt;=40,"30-40",
   IF(Table2[[#This Row],[Age_Cleaned]]&lt;=50,"40-50","50+")))</f>
        <v>50+</v>
      </c>
      <c r="AF1535" s="2">
        <f>Table2[[#This Row],[MntWines]]+Table2[[#This Row],[MntFruits]]+Table2[[#This Row],[MntMeatProducts]]+Table2[[#This Row],[MntFishProducts]]+Table2[[#This Row],[MntSweetProducts]]+Table2[[#This Row],[MntGoldProds]]</f>
        <v>49</v>
      </c>
      <c r="AG1535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153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535" s="2">
        <f>IF(Table2[[#This Row],[Marital_Cleaned]]="In Relationship",2,1) + Table2[[#This Row],[Kidhome]] + Table2[[#This Row],[Teenhome]]</f>
        <v>4</v>
      </c>
      <c r="AJ153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535" s="2">
        <f>IF(OR(Table2[[#This Row],[ Income ]]="",Table2[[#This Row],[ Income ]]&gt;200000),ROUND(MEDIAN(Table2[[ Income ]]),0),Table2[[#This Row],[ Income ]])</f>
        <v>5648</v>
      </c>
      <c r="AL1535" s="2" t="str">
        <f>IF(Table2[[#This Row],[Income_Cleaned]]&lt;35000,"Low",
   IF(Table2[[#This Row],[Income_Cleaned]]&lt;=70000,"Medium","High"))</f>
        <v>Low</v>
      </c>
    </row>
    <row r="1536" spans="1:38" x14ac:dyDescent="0.35">
      <c r="A1536">
        <v>8749</v>
      </c>
      <c r="B1536">
        <v>1984</v>
      </c>
      <c r="C1536" t="s">
        <v>30</v>
      </c>
      <c r="D1536" t="s">
        <v>37</v>
      </c>
      <c r="E1536">
        <v>37235</v>
      </c>
      <c r="F1536">
        <v>1</v>
      </c>
      <c r="G1536">
        <v>0</v>
      </c>
      <c r="H1536" s="1">
        <v>41671</v>
      </c>
      <c r="I1536">
        <v>68</v>
      </c>
      <c r="J1536">
        <v>20</v>
      </c>
      <c r="K1536">
        <v>2</v>
      </c>
      <c r="L1536">
        <v>9</v>
      </c>
      <c r="M1536">
        <v>4</v>
      </c>
      <c r="N1536">
        <v>6</v>
      </c>
      <c r="O1536">
        <v>20</v>
      </c>
      <c r="P1536">
        <v>1</v>
      </c>
      <c r="Q1536">
        <v>1</v>
      </c>
      <c r="R1536">
        <v>1</v>
      </c>
      <c r="S1536">
        <v>2</v>
      </c>
      <c r="T1536">
        <v>4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 t="s">
        <v>32</v>
      </c>
      <c r="AC1536">
        <f>2014 - Table2[[#This Row],[Year_Birth]]</f>
        <v>30</v>
      </c>
      <c r="AD1536">
        <f>IF(Table2[[#This Row],[Age]]&gt;100, "100", Table2[[#This Row],[Age]])</f>
        <v>30</v>
      </c>
      <c r="AE1536" t="str">
        <f>IF(Table2[[#This Row],[Age_Cleaned]]&lt;30,"&lt;30",
   IF(Table2[[#This Row],[Age_Cleaned]]&lt;=40,"30-40",
   IF(Table2[[#This Row],[Age_Cleaned]]&lt;=50,"40-50","50+")))</f>
        <v>30-40</v>
      </c>
      <c r="AF1536" s="2">
        <f>Table2[[#This Row],[MntWines]]+Table2[[#This Row],[MntFruits]]+Table2[[#This Row],[MntMeatProducts]]+Table2[[#This Row],[MntFishProducts]]+Table2[[#This Row],[MntSweetProducts]]+Table2[[#This Row],[MntGoldProds]]</f>
        <v>61</v>
      </c>
      <c r="AG1536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53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536" s="2">
        <f>IF(Table2[[#This Row],[Marital_Cleaned]]="In Relationship",2,1) + Table2[[#This Row],[Kidhome]] + Table2[[#This Row],[Teenhome]]</f>
        <v>3</v>
      </c>
      <c r="AJ153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536" s="2">
        <f>IF(OR(Table2[[#This Row],[ Income ]]="",Table2[[#This Row],[ Income ]]&gt;200000),ROUND(MEDIAN(Table2[[ Income ]]),0),Table2[[#This Row],[ Income ]])</f>
        <v>37235</v>
      </c>
      <c r="AL1536" s="2" t="str">
        <f>IF(Table2[[#This Row],[Income_Cleaned]]&lt;35000,"Low",
   IF(Table2[[#This Row],[Income_Cleaned]]&lt;=70000,"Medium","High"))</f>
        <v>Medium</v>
      </c>
    </row>
    <row r="1537" spans="1:38" x14ac:dyDescent="0.35">
      <c r="A1537">
        <v>10955</v>
      </c>
      <c r="B1537">
        <v>1964</v>
      </c>
      <c r="C1537" t="s">
        <v>30</v>
      </c>
      <c r="D1537" t="s">
        <v>44</v>
      </c>
      <c r="E1537">
        <v>85620</v>
      </c>
      <c r="F1537">
        <v>0</v>
      </c>
      <c r="G1537">
        <v>0</v>
      </c>
      <c r="H1537" s="1">
        <v>41646</v>
      </c>
      <c r="I1537">
        <v>68</v>
      </c>
      <c r="J1537">
        <v>416</v>
      </c>
      <c r="K1537">
        <v>46</v>
      </c>
      <c r="L1537">
        <v>925</v>
      </c>
      <c r="M1537">
        <v>60</v>
      </c>
      <c r="N1537">
        <v>107</v>
      </c>
      <c r="O1537">
        <v>46</v>
      </c>
      <c r="P1537">
        <v>1</v>
      </c>
      <c r="Q1537">
        <v>3</v>
      </c>
      <c r="R1537">
        <v>6</v>
      </c>
      <c r="S1537">
        <v>4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1</v>
      </c>
      <c r="AA1537">
        <v>0</v>
      </c>
      <c r="AB1537" t="s">
        <v>32</v>
      </c>
      <c r="AC1537">
        <f>2014 - Table2[[#This Row],[Year_Birth]]</f>
        <v>50</v>
      </c>
      <c r="AD1537">
        <f>IF(Table2[[#This Row],[Age]]&gt;100, "100", Table2[[#This Row],[Age]])</f>
        <v>50</v>
      </c>
      <c r="AE1537" t="str">
        <f>IF(Table2[[#This Row],[Age_Cleaned]]&lt;30,"&lt;30",
   IF(Table2[[#This Row],[Age_Cleaned]]&lt;=40,"30-40",
   IF(Table2[[#This Row],[Age_Cleaned]]&lt;=50,"40-50","50+")))</f>
        <v>40-50</v>
      </c>
      <c r="AF1537" s="2">
        <f>Table2[[#This Row],[MntWines]]+Table2[[#This Row],[MntFruits]]+Table2[[#This Row],[MntMeatProducts]]+Table2[[#This Row],[MntFishProducts]]+Table2[[#This Row],[MntSweetProducts]]+Table2[[#This Row],[MntGoldProds]]</f>
        <v>1600</v>
      </c>
      <c r="AG1537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153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1537" s="2">
        <f>IF(Table2[[#This Row],[Marital_Cleaned]]="In Relationship",2,1) + Table2[[#This Row],[Kidhome]] + Table2[[#This Row],[Teenhome]]</f>
        <v>1</v>
      </c>
      <c r="AJ153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537" s="2">
        <f>IF(OR(Table2[[#This Row],[ Income ]]="",Table2[[#This Row],[ Income ]]&gt;200000),ROUND(MEDIAN(Table2[[ Income ]]),0),Table2[[#This Row],[ Income ]])</f>
        <v>85620</v>
      </c>
      <c r="AL1537" s="2" t="str">
        <f>IF(Table2[[#This Row],[Income_Cleaned]]&lt;35000,"Low",
   IF(Table2[[#This Row],[Income_Cleaned]]&lt;=70000,"Medium","High"))</f>
        <v>High</v>
      </c>
    </row>
    <row r="1538" spans="1:38" x14ac:dyDescent="0.35">
      <c r="A1538">
        <v>9491</v>
      </c>
      <c r="B1538">
        <v>1984</v>
      </c>
      <c r="C1538" t="s">
        <v>30</v>
      </c>
      <c r="D1538" t="s">
        <v>37</v>
      </c>
      <c r="E1538">
        <v>23976</v>
      </c>
      <c r="F1538">
        <v>1</v>
      </c>
      <c r="G1538">
        <v>0</v>
      </c>
      <c r="H1538" s="1">
        <v>41635</v>
      </c>
      <c r="I1538">
        <v>68</v>
      </c>
      <c r="J1538">
        <v>14</v>
      </c>
      <c r="K1538">
        <v>1</v>
      </c>
      <c r="L1538">
        <v>21</v>
      </c>
      <c r="M1538">
        <v>2</v>
      </c>
      <c r="N1538">
        <v>3</v>
      </c>
      <c r="O1538">
        <v>25</v>
      </c>
      <c r="P1538">
        <v>3</v>
      </c>
      <c r="Q1538">
        <v>3</v>
      </c>
      <c r="R1538">
        <v>1</v>
      </c>
      <c r="S1538">
        <v>3</v>
      </c>
      <c r="T1538">
        <v>7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 t="s">
        <v>45</v>
      </c>
      <c r="AC1538">
        <f>2014 - Table2[[#This Row],[Year_Birth]]</f>
        <v>30</v>
      </c>
      <c r="AD1538">
        <f>IF(Table2[[#This Row],[Age]]&gt;100, "100", Table2[[#This Row],[Age]])</f>
        <v>30</v>
      </c>
      <c r="AE1538" t="str">
        <f>IF(Table2[[#This Row],[Age_Cleaned]]&lt;30,"&lt;30",
   IF(Table2[[#This Row],[Age_Cleaned]]&lt;=40,"30-40",
   IF(Table2[[#This Row],[Age_Cleaned]]&lt;=50,"40-50","50+")))</f>
        <v>30-40</v>
      </c>
      <c r="AF1538" s="2">
        <f>Table2[[#This Row],[MntWines]]+Table2[[#This Row],[MntFruits]]+Table2[[#This Row],[MntMeatProducts]]+Table2[[#This Row],[MntFishProducts]]+Table2[[#This Row],[MntSweetProducts]]+Table2[[#This Row],[MntGoldProds]]</f>
        <v>66</v>
      </c>
      <c r="AG1538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53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538" s="2">
        <f>IF(Table2[[#This Row],[Marital_Cleaned]]="In Relationship",2,1) + Table2[[#This Row],[Kidhome]] + Table2[[#This Row],[Teenhome]]</f>
        <v>3</v>
      </c>
      <c r="AJ153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538" s="2">
        <f>IF(OR(Table2[[#This Row],[ Income ]]="",Table2[[#This Row],[ Income ]]&gt;200000),ROUND(MEDIAN(Table2[[ Income ]]),0),Table2[[#This Row],[ Income ]])</f>
        <v>23976</v>
      </c>
      <c r="AL1538" s="2" t="str">
        <f>IF(Table2[[#This Row],[Income_Cleaned]]&lt;35000,"Low",
   IF(Table2[[#This Row],[Income_Cleaned]]&lt;=70000,"Medium","High"))</f>
        <v>Low</v>
      </c>
    </row>
    <row r="1539" spans="1:38" x14ac:dyDescent="0.35">
      <c r="A1539">
        <v>5286</v>
      </c>
      <c r="B1539">
        <v>1987</v>
      </c>
      <c r="C1539" t="s">
        <v>43</v>
      </c>
      <c r="D1539" t="s">
        <v>33</v>
      </c>
      <c r="E1539">
        <v>41020</v>
      </c>
      <c r="F1539">
        <v>0</v>
      </c>
      <c r="G1539">
        <v>0</v>
      </c>
      <c r="H1539" s="1">
        <v>41575</v>
      </c>
      <c r="I1539">
        <v>68</v>
      </c>
      <c r="J1539">
        <v>112</v>
      </c>
      <c r="K1539">
        <v>1</v>
      </c>
      <c r="L1539">
        <v>54</v>
      </c>
      <c r="M1539">
        <v>7</v>
      </c>
      <c r="N1539">
        <v>7</v>
      </c>
      <c r="O1539">
        <v>36</v>
      </c>
      <c r="P1539">
        <v>1</v>
      </c>
      <c r="Q1539">
        <v>3</v>
      </c>
      <c r="R1539">
        <v>2</v>
      </c>
      <c r="S1539">
        <v>4</v>
      </c>
      <c r="T1539">
        <v>3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 t="s">
        <v>34</v>
      </c>
      <c r="AC1539">
        <f>2014 - Table2[[#This Row],[Year_Birth]]</f>
        <v>27</v>
      </c>
      <c r="AD1539">
        <f>IF(Table2[[#This Row],[Age]]&gt;100, "100", Table2[[#This Row],[Age]])</f>
        <v>27</v>
      </c>
      <c r="AE1539" t="str">
        <f>IF(Table2[[#This Row],[Age_Cleaned]]&lt;30,"&lt;30",
   IF(Table2[[#This Row],[Age_Cleaned]]&lt;=40,"30-40",
   IF(Table2[[#This Row],[Age_Cleaned]]&lt;=50,"40-50","50+")))</f>
        <v>&lt;30</v>
      </c>
      <c r="AF1539" s="2">
        <f>Table2[[#This Row],[MntWines]]+Table2[[#This Row],[MntFruits]]+Table2[[#This Row],[MntMeatProducts]]+Table2[[#This Row],[MntFishProducts]]+Table2[[#This Row],[MntSweetProducts]]+Table2[[#This Row],[MntGoldProds]]</f>
        <v>217</v>
      </c>
      <c r="AG1539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53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539" s="2">
        <f>IF(Table2[[#This Row],[Marital_Cleaned]]="In Relationship",2,1) + Table2[[#This Row],[Kidhome]] + Table2[[#This Row],[Teenhome]]</f>
        <v>1</v>
      </c>
      <c r="AJ153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539" s="2">
        <f>IF(OR(Table2[[#This Row],[ Income ]]="",Table2[[#This Row],[ Income ]]&gt;200000),ROUND(MEDIAN(Table2[[ Income ]]),0),Table2[[#This Row],[ Income ]])</f>
        <v>41020</v>
      </c>
      <c r="AL1539" s="2" t="str">
        <f>IF(Table2[[#This Row],[Income_Cleaned]]&lt;35000,"Low",
   IF(Table2[[#This Row],[Income_Cleaned]]&lt;=70000,"Medium","High"))</f>
        <v>Medium</v>
      </c>
    </row>
    <row r="1540" spans="1:38" x14ac:dyDescent="0.35">
      <c r="A1540">
        <v>3409</v>
      </c>
      <c r="B1540">
        <v>1984</v>
      </c>
      <c r="C1540" t="s">
        <v>30</v>
      </c>
      <c r="D1540" t="s">
        <v>33</v>
      </c>
      <c r="E1540">
        <v>36108</v>
      </c>
      <c r="F1540">
        <v>1</v>
      </c>
      <c r="G1540">
        <v>0</v>
      </c>
      <c r="H1540" s="1">
        <v>41562</v>
      </c>
      <c r="I1540">
        <v>68</v>
      </c>
      <c r="J1540">
        <v>141</v>
      </c>
      <c r="K1540">
        <v>8</v>
      </c>
      <c r="L1540">
        <v>129</v>
      </c>
      <c r="M1540">
        <v>3</v>
      </c>
      <c r="N1540">
        <v>11</v>
      </c>
      <c r="O1540">
        <v>47</v>
      </c>
      <c r="P1540">
        <v>3</v>
      </c>
      <c r="Q1540">
        <v>7</v>
      </c>
      <c r="R1540">
        <v>1</v>
      </c>
      <c r="S1540">
        <v>4</v>
      </c>
      <c r="T1540">
        <v>9</v>
      </c>
      <c r="U1540">
        <v>1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 t="s">
        <v>45</v>
      </c>
      <c r="AC1540">
        <f>2014 - Table2[[#This Row],[Year_Birth]]</f>
        <v>30</v>
      </c>
      <c r="AD1540">
        <f>IF(Table2[[#This Row],[Age]]&gt;100, "100", Table2[[#This Row],[Age]])</f>
        <v>30</v>
      </c>
      <c r="AE1540" t="str">
        <f>IF(Table2[[#This Row],[Age_Cleaned]]&lt;30,"&lt;30",
   IF(Table2[[#This Row],[Age_Cleaned]]&lt;=40,"30-40",
   IF(Table2[[#This Row],[Age_Cleaned]]&lt;=50,"40-50","50+")))</f>
        <v>30-40</v>
      </c>
      <c r="AF1540" s="2">
        <f>Table2[[#This Row],[MntWines]]+Table2[[#This Row],[MntFruits]]+Table2[[#This Row],[MntMeatProducts]]+Table2[[#This Row],[MntFishProducts]]+Table2[[#This Row],[MntSweetProducts]]+Table2[[#This Row],[MntGoldProds]]</f>
        <v>339</v>
      </c>
      <c r="AG1540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154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540" s="2">
        <f>IF(Table2[[#This Row],[Marital_Cleaned]]="In Relationship",2,1) + Table2[[#This Row],[Kidhome]] + Table2[[#This Row],[Teenhome]]</f>
        <v>2</v>
      </c>
      <c r="AJ154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540" s="2">
        <f>IF(OR(Table2[[#This Row],[ Income ]]="",Table2[[#This Row],[ Income ]]&gt;200000),ROUND(MEDIAN(Table2[[ Income ]]),0),Table2[[#This Row],[ Income ]])</f>
        <v>36108</v>
      </c>
      <c r="AL1540" s="2" t="str">
        <f>IF(Table2[[#This Row],[Income_Cleaned]]&lt;35000,"Low",
   IF(Table2[[#This Row],[Income_Cleaned]]&lt;=70000,"Medium","High"))</f>
        <v>Medium</v>
      </c>
    </row>
    <row r="1541" spans="1:38" x14ac:dyDescent="0.35">
      <c r="A1541">
        <v>2544</v>
      </c>
      <c r="B1541">
        <v>1951</v>
      </c>
      <c r="C1541" t="s">
        <v>43</v>
      </c>
      <c r="D1541" t="s">
        <v>31</v>
      </c>
      <c r="E1541">
        <v>57530</v>
      </c>
      <c r="F1541">
        <v>0</v>
      </c>
      <c r="G1541">
        <v>1</v>
      </c>
      <c r="H1541" s="1">
        <v>41559</v>
      </c>
      <c r="I1541">
        <v>68</v>
      </c>
      <c r="J1541">
        <v>50</v>
      </c>
      <c r="K1541">
        <v>1</v>
      </c>
      <c r="L1541">
        <v>27</v>
      </c>
      <c r="M1541">
        <v>6</v>
      </c>
      <c r="N1541">
        <v>7</v>
      </c>
      <c r="O1541">
        <v>1</v>
      </c>
      <c r="P1541">
        <v>1</v>
      </c>
      <c r="Q1541">
        <v>1</v>
      </c>
      <c r="R1541">
        <v>1</v>
      </c>
      <c r="S1541">
        <v>4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 t="s">
        <v>42</v>
      </c>
      <c r="AC1541">
        <f>2014 - Table2[[#This Row],[Year_Birth]]</f>
        <v>63</v>
      </c>
      <c r="AD1541">
        <f>IF(Table2[[#This Row],[Age]]&gt;100, "100", Table2[[#This Row],[Age]])</f>
        <v>63</v>
      </c>
      <c r="AE1541" t="str">
        <f>IF(Table2[[#This Row],[Age_Cleaned]]&lt;30,"&lt;30",
   IF(Table2[[#This Row],[Age_Cleaned]]&lt;=40,"30-40",
   IF(Table2[[#This Row],[Age_Cleaned]]&lt;=50,"40-50","50+")))</f>
        <v>50+</v>
      </c>
      <c r="AF1541" s="2">
        <f>Table2[[#This Row],[MntWines]]+Table2[[#This Row],[MntFruits]]+Table2[[#This Row],[MntMeatProducts]]+Table2[[#This Row],[MntFishProducts]]+Table2[[#This Row],[MntSweetProducts]]+Table2[[#This Row],[MntGoldProds]]</f>
        <v>92</v>
      </c>
      <c r="AG1541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54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1541" s="2">
        <f>IF(Table2[[#This Row],[Marital_Cleaned]]="In Relationship",2,1) + Table2[[#This Row],[Kidhome]] + Table2[[#This Row],[Teenhome]]</f>
        <v>2</v>
      </c>
      <c r="AJ154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541" s="2">
        <f>IF(OR(Table2[[#This Row],[ Income ]]="",Table2[[#This Row],[ Income ]]&gt;200000),ROUND(MEDIAN(Table2[[ Income ]]),0),Table2[[#This Row],[ Income ]])</f>
        <v>57530</v>
      </c>
      <c r="AL1541" s="2" t="str">
        <f>IF(Table2[[#This Row],[Income_Cleaned]]&lt;35000,"Low",
   IF(Table2[[#This Row],[Income_Cleaned]]&lt;=70000,"Medium","High"))</f>
        <v>Medium</v>
      </c>
    </row>
    <row r="1542" spans="1:38" x14ac:dyDescent="0.35">
      <c r="A1542">
        <v>2118</v>
      </c>
      <c r="B1542">
        <v>1964</v>
      </c>
      <c r="C1542" t="s">
        <v>40</v>
      </c>
      <c r="D1542" t="s">
        <v>35</v>
      </c>
      <c r="E1542">
        <v>62905</v>
      </c>
      <c r="F1542">
        <v>0</v>
      </c>
      <c r="G1542">
        <v>1</v>
      </c>
      <c r="H1542" s="1">
        <v>41527</v>
      </c>
      <c r="I1542">
        <v>68</v>
      </c>
      <c r="J1542">
        <v>166</v>
      </c>
      <c r="K1542">
        <v>75</v>
      </c>
      <c r="L1542">
        <v>96</v>
      </c>
      <c r="M1542">
        <v>119</v>
      </c>
      <c r="N1542">
        <v>107</v>
      </c>
      <c r="O1542">
        <v>59</v>
      </c>
      <c r="P1542">
        <v>3</v>
      </c>
      <c r="Q1542">
        <v>7</v>
      </c>
      <c r="R1542">
        <v>2</v>
      </c>
      <c r="S1542">
        <v>8</v>
      </c>
      <c r="T1542">
        <v>4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 t="s">
        <v>32</v>
      </c>
      <c r="AC1542">
        <f>2014 - Table2[[#This Row],[Year_Birth]]</f>
        <v>50</v>
      </c>
      <c r="AD1542">
        <f>IF(Table2[[#This Row],[Age]]&gt;100, "100", Table2[[#This Row],[Age]])</f>
        <v>50</v>
      </c>
      <c r="AE1542" t="str">
        <f>IF(Table2[[#This Row],[Age_Cleaned]]&lt;30,"&lt;30",
   IF(Table2[[#This Row],[Age_Cleaned]]&lt;=40,"30-40",
   IF(Table2[[#This Row],[Age_Cleaned]]&lt;=50,"40-50","50+")))</f>
        <v>40-50</v>
      </c>
      <c r="AF1542" s="2">
        <f>Table2[[#This Row],[MntWines]]+Table2[[#This Row],[MntFruits]]+Table2[[#This Row],[MntMeatProducts]]+Table2[[#This Row],[MntFishProducts]]+Table2[[#This Row],[MntSweetProducts]]+Table2[[#This Row],[MntGoldProds]]</f>
        <v>622</v>
      </c>
      <c r="AG1542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54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542" s="2">
        <f>IF(Table2[[#This Row],[Marital_Cleaned]]="In Relationship",2,1) + Table2[[#This Row],[Kidhome]] + Table2[[#This Row],[Teenhome]]</f>
        <v>3</v>
      </c>
      <c r="AJ154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1542" s="2">
        <f>IF(OR(Table2[[#This Row],[ Income ]]="",Table2[[#This Row],[ Income ]]&gt;200000),ROUND(MEDIAN(Table2[[ Income ]]),0),Table2[[#This Row],[ Income ]])</f>
        <v>62905</v>
      </c>
      <c r="AL1542" s="2" t="str">
        <f>IF(Table2[[#This Row],[Income_Cleaned]]&lt;35000,"Low",
   IF(Table2[[#This Row],[Income_Cleaned]]&lt;=70000,"Medium","High"))</f>
        <v>Medium</v>
      </c>
    </row>
    <row r="1543" spans="1:38" x14ac:dyDescent="0.35">
      <c r="A1543">
        <v>9370</v>
      </c>
      <c r="B1543">
        <v>1945</v>
      </c>
      <c r="C1543" t="s">
        <v>39</v>
      </c>
      <c r="D1543" t="s">
        <v>35</v>
      </c>
      <c r="E1543">
        <v>65846</v>
      </c>
      <c r="F1543">
        <v>0</v>
      </c>
      <c r="G1543">
        <v>0</v>
      </c>
      <c r="H1543" s="1">
        <v>41411</v>
      </c>
      <c r="I1543">
        <v>68</v>
      </c>
      <c r="J1543">
        <v>562</v>
      </c>
      <c r="K1543">
        <v>81</v>
      </c>
      <c r="L1543">
        <v>276</v>
      </c>
      <c r="M1543">
        <v>80</v>
      </c>
      <c r="N1543">
        <v>40</v>
      </c>
      <c r="O1543">
        <v>81</v>
      </c>
      <c r="P1543">
        <v>1</v>
      </c>
      <c r="Q1543">
        <v>6</v>
      </c>
      <c r="R1543">
        <v>3</v>
      </c>
      <c r="S1543">
        <v>6</v>
      </c>
      <c r="T1543">
        <v>4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 t="s">
        <v>34</v>
      </c>
      <c r="AC1543">
        <f>2014 - Table2[[#This Row],[Year_Birth]]</f>
        <v>69</v>
      </c>
      <c r="AD1543">
        <f>IF(Table2[[#This Row],[Age]]&gt;100, "100", Table2[[#This Row],[Age]])</f>
        <v>69</v>
      </c>
      <c r="AE1543" t="str">
        <f>IF(Table2[[#This Row],[Age_Cleaned]]&lt;30,"&lt;30",
   IF(Table2[[#This Row],[Age_Cleaned]]&lt;=40,"30-40",
   IF(Table2[[#This Row],[Age_Cleaned]]&lt;=50,"40-50","50+")))</f>
        <v>50+</v>
      </c>
      <c r="AF1543" s="2">
        <f>Table2[[#This Row],[MntWines]]+Table2[[#This Row],[MntFruits]]+Table2[[#This Row],[MntMeatProducts]]+Table2[[#This Row],[MntFishProducts]]+Table2[[#This Row],[MntSweetProducts]]+Table2[[#This Row],[MntGoldProds]]</f>
        <v>1120</v>
      </c>
      <c r="AG1543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54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543" s="2">
        <f>IF(Table2[[#This Row],[Marital_Cleaned]]="In Relationship",2,1) + Table2[[#This Row],[Kidhome]] + Table2[[#This Row],[Teenhome]]</f>
        <v>2</v>
      </c>
      <c r="AJ154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543" s="2">
        <f>IF(OR(Table2[[#This Row],[ Income ]]="",Table2[[#This Row],[ Income ]]&gt;200000),ROUND(MEDIAN(Table2[[ Income ]]),0),Table2[[#This Row],[ Income ]])</f>
        <v>65846</v>
      </c>
      <c r="AL1543" s="2" t="str">
        <f>IF(Table2[[#This Row],[Income_Cleaned]]&lt;35000,"Low",
   IF(Table2[[#This Row],[Income_Cleaned]]&lt;=70000,"Medium","High"))</f>
        <v>Medium</v>
      </c>
    </row>
    <row r="1544" spans="1:38" x14ac:dyDescent="0.35">
      <c r="A1544">
        <v>4864</v>
      </c>
      <c r="B1544">
        <v>1977</v>
      </c>
      <c r="C1544" t="s">
        <v>30</v>
      </c>
      <c r="D1544" t="s">
        <v>35</v>
      </c>
      <c r="E1544">
        <v>34380</v>
      </c>
      <c r="F1544">
        <v>1</v>
      </c>
      <c r="G1544">
        <v>0</v>
      </c>
      <c r="H1544" s="1">
        <v>41396</v>
      </c>
      <c r="I1544">
        <v>68</v>
      </c>
      <c r="J1544">
        <v>72</v>
      </c>
      <c r="K1544">
        <v>7</v>
      </c>
      <c r="L1544">
        <v>58</v>
      </c>
      <c r="M1544">
        <v>13</v>
      </c>
      <c r="N1544">
        <v>1</v>
      </c>
      <c r="O1544">
        <v>24</v>
      </c>
      <c r="P1544">
        <v>4</v>
      </c>
      <c r="Q1544">
        <v>4</v>
      </c>
      <c r="R1544">
        <v>1</v>
      </c>
      <c r="S1544">
        <v>3</v>
      </c>
      <c r="T1544">
        <v>8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 t="s">
        <v>34</v>
      </c>
      <c r="AC1544">
        <f>2014 - Table2[[#This Row],[Year_Birth]]</f>
        <v>37</v>
      </c>
      <c r="AD1544">
        <f>IF(Table2[[#This Row],[Age]]&gt;100, "100", Table2[[#This Row],[Age]])</f>
        <v>37</v>
      </c>
      <c r="AE1544" t="str">
        <f>IF(Table2[[#This Row],[Age_Cleaned]]&lt;30,"&lt;30",
   IF(Table2[[#This Row],[Age_Cleaned]]&lt;=40,"30-40",
   IF(Table2[[#This Row],[Age_Cleaned]]&lt;=50,"40-50","50+")))</f>
        <v>30-40</v>
      </c>
      <c r="AF1544" s="2">
        <f>Table2[[#This Row],[MntWines]]+Table2[[#This Row],[MntFruits]]+Table2[[#This Row],[MntMeatProducts]]+Table2[[#This Row],[MntFishProducts]]+Table2[[#This Row],[MntSweetProducts]]+Table2[[#This Row],[MntGoldProds]]</f>
        <v>175</v>
      </c>
      <c r="AG1544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54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544" s="2">
        <f>IF(Table2[[#This Row],[Marital_Cleaned]]="In Relationship",2,1) + Table2[[#This Row],[Kidhome]] + Table2[[#This Row],[Teenhome]]</f>
        <v>3</v>
      </c>
      <c r="AJ154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544" s="2">
        <f>IF(OR(Table2[[#This Row],[ Income ]]="",Table2[[#This Row],[ Income ]]&gt;200000),ROUND(MEDIAN(Table2[[ Income ]]),0),Table2[[#This Row],[ Income ]])</f>
        <v>34380</v>
      </c>
      <c r="AL1544" s="2" t="str">
        <f>IF(Table2[[#This Row],[Income_Cleaned]]&lt;35000,"Low",
   IF(Table2[[#This Row],[Income_Cleaned]]&lt;=70000,"Medium","High"))</f>
        <v>Low</v>
      </c>
    </row>
    <row r="1545" spans="1:38" x14ac:dyDescent="0.35">
      <c r="A1545">
        <v>405</v>
      </c>
      <c r="B1545">
        <v>1964</v>
      </c>
      <c r="C1545" t="s">
        <v>30</v>
      </c>
      <c r="D1545" t="s">
        <v>31</v>
      </c>
      <c r="E1545">
        <v>41638</v>
      </c>
      <c r="F1545">
        <v>0</v>
      </c>
      <c r="G1545">
        <v>1</v>
      </c>
      <c r="H1545" s="1">
        <v>41318</v>
      </c>
      <c r="I1545">
        <v>68</v>
      </c>
      <c r="J1545">
        <v>315</v>
      </c>
      <c r="K1545">
        <v>0</v>
      </c>
      <c r="L1545">
        <v>31</v>
      </c>
      <c r="M1545">
        <v>4</v>
      </c>
      <c r="N1545">
        <v>0</v>
      </c>
      <c r="O1545">
        <v>91</v>
      </c>
      <c r="P1545">
        <v>4</v>
      </c>
      <c r="Q1545">
        <v>5</v>
      </c>
      <c r="R1545">
        <v>5</v>
      </c>
      <c r="S1545">
        <v>3</v>
      </c>
      <c r="T1545">
        <v>8</v>
      </c>
      <c r="U1545">
        <v>1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 t="s">
        <v>32</v>
      </c>
      <c r="AC1545">
        <f>2014 - Table2[[#This Row],[Year_Birth]]</f>
        <v>50</v>
      </c>
      <c r="AD1545">
        <f>IF(Table2[[#This Row],[Age]]&gt;100, "100", Table2[[#This Row],[Age]])</f>
        <v>50</v>
      </c>
      <c r="AE1545" t="str">
        <f>IF(Table2[[#This Row],[Age_Cleaned]]&lt;30,"&lt;30",
   IF(Table2[[#This Row],[Age_Cleaned]]&lt;=40,"30-40",
   IF(Table2[[#This Row],[Age_Cleaned]]&lt;=50,"40-50","50+")))</f>
        <v>40-50</v>
      </c>
      <c r="AF1545" s="2">
        <f>Table2[[#This Row],[MntWines]]+Table2[[#This Row],[MntFruits]]+Table2[[#This Row],[MntMeatProducts]]+Table2[[#This Row],[MntFishProducts]]+Table2[[#This Row],[MntSweetProducts]]+Table2[[#This Row],[MntGoldProds]]</f>
        <v>441</v>
      </c>
      <c r="AG1545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154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1545" s="2">
        <f>IF(Table2[[#This Row],[Marital_Cleaned]]="In Relationship",2,1) + Table2[[#This Row],[Kidhome]] + Table2[[#This Row],[Teenhome]]</f>
        <v>2</v>
      </c>
      <c r="AJ154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545" s="2">
        <f>IF(OR(Table2[[#This Row],[ Income ]]="",Table2[[#This Row],[ Income ]]&gt;200000),ROUND(MEDIAN(Table2[[ Income ]]),0),Table2[[#This Row],[ Income ]])</f>
        <v>41638</v>
      </c>
      <c r="AL1545" s="2" t="str">
        <f>IF(Table2[[#This Row],[Income_Cleaned]]&lt;35000,"Low",
   IF(Table2[[#This Row],[Income_Cleaned]]&lt;=70000,"Medium","High"))</f>
        <v>Medium</v>
      </c>
    </row>
    <row r="1546" spans="1:38" x14ac:dyDescent="0.35">
      <c r="A1546">
        <v>10513</v>
      </c>
      <c r="B1546">
        <v>1992</v>
      </c>
      <c r="C1546" t="s">
        <v>30</v>
      </c>
      <c r="D1546" t="s">
        <v>37</v>
      </c>
      <c r="E1546">
        <v>63207</v>
      </c>
      <c r="F1546">
        <v>0</v>
      </c>
      <c r="G1546">
        <v>0</v>
      </c>
      <c r="H1546" s="1">
        <v>41294</v>
      </c>
      <c r="I1546">
        <v>68</v>
      </c>
      <c r="J1546">
        <v>438</v>
      </c>
      <c r="K1546">
        <v>169</v>
      </c>
      <c r="L1546">
        <v>565</v>
      </c>
      <c r="M1546">
        <v>91</v>
      </c>
      <c r="N1546">
        <v>169</v>
      </c>
      <c r="O1546">
        <v>70</v>
      </c>
      <c r="P1546">
        <v>1</v>
      </c>
      <c r="Q1546">
        <v>2</v>
      </c>
      <c r="R1546">
        <v>3</v>
      </c>
      <c r="S1546">
        <v>6</v>
      </c>
      <c r="T1546">
        <v>7</v>
      </c>
      <c r="U1546">
        <v>0</v>
      </c>
      <c r="V1546">
        <v>0</v>
      </c>
      <c r="W1546">
        <v>0</v>
      </c>
      <c r="X1546">
        <v>1</v>
      </c>
      <c r="Y1546">
        <v>0</v>
      </c>
      <c r="Z1546">
        <v>0</v>
      </c>
      <c r="AA1546">
        <v>0</v>
      </c>
      <c r="AB1546" t="s">
        <v>32</v>
      </c>
      <c r="AC1546">
        <f>2014 - Table2[[#This Row],[Year_Birth]]</f>
        <v>22</v>
      </c>
      <c r="AD1546">
        <f>IF(Table2[[#This Row],[Age]]&gt;100, "100", Table2[[#This Row],[Age]])</f>
        <v>22</v>
      </c>
      <c r="AE1546" t="str">
        <f>IF(Table2[[#This Row],[Age_Cleaned]]&lt;30,"&lt;30",
   IF(Table2[[#This Row],[Age_Cleaned]]&lt;=40,"30-40",
   IF(Table2[[#This Row],[Age_Cleaned]]&lt;=50,"40-50","50+")))</f>
        <v>&lt;30</v>
      </c>
      <c r="AF1546" s="2">
        <f>Table2[[#This Row],[MntWines]]+Table2[[#This Row],[MntFruits]]+Table2[[#This Row],[MntMeatProducts]]+Table2[[#This Row],[MntFishProducts]]+Table2[[#This Row],[MntSweetProducts]]+Table2[[#This Row],[MntGoldProds]]</f>
        <v>1502</v>
      </c>
      <c r="AG1546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154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546" s="2">
        <f>IF(Table2[[#This Row],[Marital_Cleaned]]="In Relationship",2,1) + Table2[[#This Row],[Kidhome]] + Table2[[#This Row],[Teenhome]]</f>
        <v>2</v>
      </c>
      <c r="AJ154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546" s="2">
        <f>IF(OR(Table2[[#This Row],[ Income ]]="",Table2[[#This Row],[ Income ]]&gt;200000),ROUND(MEDIAN(Table2[[ Income ]]),0),Table2[[#This Row],[ Income ]])</f>
        <v>63207</v>
      </c>
      <c r="AL1546" s="2" t="str">
        <f>IF(Table2[[#This Row],[Income_Cleaned]]&lt;35000,"Low",
   IF(Table2[[#This Row],[Income_Cleaned]]&lt;=70000,"Medium","High"))</f>
        <v>Medium</v>
      </c>
    </row>
    <row r="1547" spans="1:38" x14ac:dyDescent="0.35">
      <c r="A1547">
        <v>5138</v>
      </c>
      <c r="B1547">
        <v>1950</v>
      </c>
      <c r="C1547" t="s">
        <v>30</v>
      </c>
      <c r="D1547" t="s">
        <v>37</v>
      </c>
      <c r="E1547">
        <v>28320</v>
      </c>
      <c r="F1547">
        <v>0</v>
      </c>
      <c r="G1547">
        <v>1</v>
      </c>
      <c r="H1547" s="1">
        <v>41288</v>
      </c>
      <c r="I1547">
        <v>68</v>
      </c>
      <c r="J1547">
        <v>19</v>
      </c>
      <c r="K1547">
        <v>1</v>
      </c>
      <c r="L1547">
        <v>14</v>
      </c>
      <c r="M1547">
        <v>3</v>
      </c>
      <c r="N1547">
        <v>2</v>
      </c>
      <c r="O1547">
        <v>4</v>
      </c>
      <c r="P1547">
        <v>1</v>
      </c>
      <c r="Q1547">
        <v>1</v>
      </c>
      <c r="R1547">
        <v>0</v>
      </c>
      <c r="S1547">
        <v>3</v>
      </c>
      <c r="T1547">
        <v>8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 t="s">
        <v>32</v>
      </c>
      <c r="AC1547">
        <f>2014 - Table2[[#This Row],[Year_Birth]]</f>
        <v>64</v>
      </c>
      <c r="AD1547">
        <f>IF(Table2[[#This Row],[Age]]&gt;100, "100", Table2[[#This Row],[Age]])</f>
        <v>64</v>
      </c>
      <c r="AE1547" t="str">
        <f>IF(Table2[[#This Row],[Age_Cleaned]]&lt;30,"&lt;30",
   IF(Table2[[#This Row],[Age_Cleaned]]&lt;=40,"30-40",
   IF(Table2[[#This Row],[Age_Cleaned]]&lt;=50,"40-50","50+")))</f>
        <v>50+</v>
      </c>
      <c r="AF1547" s="2">
        <f>Table2[[#This Row],[MntWines]]+Table2[[#This Row],[MntFruits]]+Table2[[#This Row],[MntMeatProducts]]+Table2[[#This Row],[MntFishProducts]]+Table2[[#This Row],[MntSweetProducts]]+Table2[[#This Row],[MntGoldProds]]</f>
        <v>43</v>
      </c>
      <c r="AG1547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54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547" s="2">
        <f>IF(Table2[[#This Row],[Marital_Cleaned]]="In Relationship",2,1) + Table2[[#This Row],[Kidhome]] + Table2[[#This Row],[Teenhome]]</f>
        <v>3</v>
      </c>
      <c r="AJ154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547" s="2">
        <f>IF(OR(Table2[[#This Row],[ Income ]]="",Table2[[#This Row],[ Income ]]&gt;200000),ROUND(MEDIAN(Table2[[ Income ]]),0),Table2[[#This Row],[ Income ]])</f>
        <v>28320</v>
      </c>
      <c r="AL1547" s="2" t="str">
        <f>IF(Table2[[#This Row],[Income_Cleaned]]&lt;35000,"Low",
   IF(Table2[[#This Row],[Income_Cleaned]]&lt;=70000,"Medium","High"))</f>
        <v>Low</v>
      </c>
    </row>
    <row r="1548" spans="1:38" x14ac:dyDescent="0.35">
      <c r="A1548">
        <v>8387</v>
      </c>
      <c r="B1548">
        <v>1957</v>
      </c>
      <c r="C1548" t="s">
        <v>30</v>
      </c>
      <c r="D1548" t="s">
        <v>35</v>
      </c>
      <c r="E1548">
        <v>43140</v>
      </c>
      <c r="F1548">
        <v>0</v>
      </c>
      <c r="G1548">
        <v>1</v>
      </c>
      <c r="H1548" s="1">
        <v>41279</v>
      </c>
      <c r="I1548">
        <v>68</v>
      </c>
      <c r="J1548">
        <v>134</v>
      </c>
      <c r="K1548">
        <v>8</v>
      </c>
      <c r="L1548">
        <v>76</v>
      </c>
      <c r="M1548">
        <v>6</v>
      </c>
      <c r="N1548">
        <v>0</v>
      </c>
      <c r="O1548">
        <v>11</v>
      </c>
      <c r="P1548">
        <v>1</v>
      </c>
      <c r="Q1548">
        <v>4</v>
      </c>
      <c r="R1548">
        <v>1</v>
      </c>
      <c r="S1548">
        <v>5</v>
      </c>
      <c r="T1548">
        <v>6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 t="s">
        <v>32</v>
      </c>
      <c r="AC1548">
        <f>2014 - Table2[[#This Row],[Year_Birth]]</f>
        <v>57</v>
      </c>
      <c r="AD1548">
        <f>IF(Table2[[#This Row],[Age]]&gt;100, "100", Table2[[#This Row],[Age]])</f>
        <v>57</v>
      </c>
      <c r="AE1548" t="str">
        <f>IF(Table2[[#This Row],[Age_Cleaned]]&lt;30,"&lt;30",
   IF(Table2[[#This Row],[Age_Cleaned]]&lt;=40,"30-40",
   IF(Table2[[#This Row],[Age_Cleaned]]&lt;=50,"40-50","50+")))</f>
        <v>50+</v>
      </c>
      <c r="AF1548" s="2">
        <f>Table2[[#This Row],[MntWines]]+Table2[[#This Row],[MntFruits]]+Table2[[#This Row],[MntMeatProducts]]+Table2[[#This Row],[MntFishProducts]]+Table2[[#This Row],[MntSweetProducts]]+Table2[[#This Row],[MntGoldProds]]</f>
        <v>235</v>
      </c>
      <c r="AG1548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54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548" s="2">
        <f>IF(Table2[[#This Row],[Marital_Cleaned]]="In Relationship",2,1) + Table2[[#This Row],[Kidhome]] + Table2[[#This Row],[Teenhome]]</f>
        <v>3</v>
      </c>
      <c r="AJ154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548" s="2">
        <f>IF(OR(Table2[[#This Row],[ Income ]]="",Table2[[#This Row],[ Income ]]&gt;200000),ROUND(MEDIAN(Table2[[ Income ]]),0),Table2[[#This Row],[ Income ]])</f>
        <v>43140</v>
      </c>
      <c r="AL1548" s="2" t="str">
        <f>IF(Table2[[#This Row],[Income_Cleaned]]&lt;35000,"Low",
   IF(Table2[[#This Row],[Income_Cleaned]]&lt;=70000,"Medium","High"))</f>
        <v>Medium</v>
      </c>
    </row>
    <row r="1549" spans="1:38" x14ac:dyDescent="0.35">
      <c r="A1549">
        <v>378</v>
      </c>
      <c r="B1549">
        <v>1971</v>
      </c>
      <c r="C1549" t="s">
        <v>30</v>
      </c>
      <c r="D1549" t="s">
        <v>35</v>
      </c>
      <c r="E1549">
        <v>52531</v>
      </c>
      <c r="F1549">
        <v>0</v>
      </c>
      <c r="G1549">
        <v>0</v>
      </c>
      <c r="H1549" s="1">
        <v>41273</v>
      </c>
      <c r="I1549">
        <v>68</v>
      </c>
      <c r="J1549">
        <v>283</v>
      </c>
      <c r="K1549">
        <v>112</v>
      </c>
      <c r="L1549">
        <v>151</v>
      </c>
      <c r="M1549">
        <v>51</v>
      </c>
      <c r="N1549">
        <v>72</v>
      </c>
      <c r="O1549">
        <v>125</v>
      </c>
      <c r="P1549">
        <v>2</v>
      </c>
      <c r="Q1549">
        <v>7</v>
      </c>
      <c r="R1549">
        <v>2</v>
      </c>
      <c r="S1549">
        <v>10</v>
      </c>
      <c r="T1549">
        <v>6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 t="s">
        <v>32</v>
      </c>
      <c r="AC1549">
        <f>2014 - Table2[[#This Row],[Year_Birth]]</f>
        <v>43</v>
      </c>
      <c r="AD1549">
        <f>IF(Table2[[#This Row],[Age]]&gt;100, "100", Table2[[#This Row],[Age]])</f>
        <v>43</v>
      </c>
      <c r="AE1549" t="str">
        <f>IF(Table2[[#This Row],[Age_Cleaned]]&lt;30,"&lt;30",
   IF(Table2[[#This Row],[Age_Cleaned]]&lt;=40,"30-40",
   IF(Table2[[#This Row],[Age_Cleaned]]&lt;=50,"40-50","50+")))</f>
        <v>40-50</v>
      </c>
      <c r="AF1549" s="2">
        <f>Table2[[#This Row],[MntWines]]+Table2[[#This Row],[MntFruits]]+Table2[[#This Row],[MntMeatProducts]]+Table2[[#This Row],[MntFishProducts]]+Table2[[#This Row],[MntSweetProducts]]+Table2[[#This Row],[MntGoldProds]]</f>
        <v>794</v>
      </c>
      <c r="AG1549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54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549" s="2">
        <f>IF(Table2[[#This Row],[Marital_Cleaned]]="In Relationship",2,1) + Table2[[#This Row],[Kidhome]] + Table2[[#This Row],[Teenhome]]</f>
        <v>2</v>
      </c>
      <c r="AJ154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549" s="2">
        <f>IF(OR(Table2[[#This Row],[ Income ]]="",Table2[[#This Row],[ Income ]]&gt;200000),ROUND(MEDIAN(Table2[[ Income ]]),0),Table2[[#This Row],[ Income ]])</f>
        <v>52531</v>
      </c>
      <c r="AL1549" s="2" t="str">
        <f>IF(Table2[[#This Row],[Income_Cleaned]]&lt;35000,"Low",
   IF(Table2[[#This Row],[Income_Cleaned]]&lt;=70000,"Medium","High"))</f>
        <v>Medium</v>
      </c>
    </row>
    <row r="1550" spans="1:38" x14ac:dyDescent="0.35">
      <c r="A1550">
        <v>5846</v>
      </c>
      <c r="B1550">
        <v>1977</v>
      </c>
      <c r="C1550" t="s">
        <v>30</v>
      </c>
      <c r="D1550" t="s">
        <v>31</v>
      </c>
      <c r="E1550">
        <v>40246</v>
      </c>
      <c r="F1550">
        <v>1</v>
      </c>
      <c r="G1550">
        <v>0</v>
      </c>
      <c r="H1550" s="1">
        <v>41262</v>
      </c>
      <c r="I1550">
        <v>68</v>
      </c>
      <c r="J1550">
        <v>2</v>
      </c>
      <c r="K1550">
        <v>1</v>
      </c>
      <c r="L1550">
        <v>6</v>
      </c>
      <c r="M1550">
        <v>2</v>
      </c>
      <c r="N1550">
        <v>1</v>
      </c>
      <c r="O1550">
        <v>1</v>
      </c>
      <c r="P1550">
        <v>1</v>
      </c>
      <c r="Q1550">
        <v>1</v>
      </c>
      <c r="R1550">
        <v>0</v>
      </c>
      <c r="S1550">
        <v>2</v>
      </c>
      <c r="T1550">
        <v>6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 t="s">
        <v>41</v>
      </c>
      <c r="AC1550">
        <f>2014 - Table2[[#This Row],[Year_Birth]]</f>
        <v>37</v>
      </c>
      <c r="AD1550">
        <f>IF(Table2[[#This Row],[Age]]&gt;100, "100", Table2[[#This Row],[Age]])</f>
        <v>37</v>
      </c>
      <c r="AE1550" t="str">
        <f>IF(Table2[[#This Row],[Age_Cleaned]]&lt;30,"&lt;30",
   IF(Table2[[#This Row],[Age_Cleaned]]&lt;=40,"30-40",
   IF(Table2[[#This Row],[Age_Cleaned]]&lt;=50,"40-50","50+")))</f>
        <v>30-40</v>
      </c>
      <c r="AF1550" s="2">
        <f>Table2[[#This Row],[MntWines]]+Table2[[#This Row],[MntFruits]]+Table2[[#This Row],[MntMeatProducts]]+Table2[[#This Row],[MntFishProducts]]+Table2[[#This Row],[MntSweetProducts]]+Table2[[#This Row],[MntGoldProds]]</f>
        <v>13</v>
      </c>
      <c r="AG1550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55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1550" s="2">
        <f>IF(Table2[[#This Row],[Marital_Cleaned]]="In Relationship",2,1) + Table2[[#This Row],[Kidhome]] + Table2[[#This Row],[Teenhome]]</f>
        <v>2</v>
      </c>
      <c r="AJ155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550" s="2">
        <f>IF(OR(Table2[[#This Row],[ Income ]]="",Table2[[#This Row],[ Income ]]&gt;200000),ROUND(MEDIAN(Table2[[ Income ]]),0),Table2[[#This Row],[ Income ]])</f>
        <v>40246</v>
      </c>
      <c r="AL1550" s="2" t="str">
        <f>IF(Table2[[#This Row],[Income_Cleaned]]&lt;35000,"Low",
   IF(Table2[[#This Row],[Income_Cleaned]]&lt;=70000,"Medium","High"))</f>
        <v>Medium</v>
      </c>
    </row>
    <row r="1551" spans="1:38" x14ac:dyDescent="0.35">
      <c r="A1551">
        <v>8870</v>
      </c>
      <c r="B1551">
        <v>1984</v>
      </c>
      <c r="C1551" t="s">
        <v>30</v>
      </c>
      <c r="D1551" t="s">
        <v>37</v>
      </c>
      <c r="E1551">
        <v>35196</v>
      </c>
      <c r="F1551">
        <v>1</v>
      </c>
      <c r="G1551">
        <v>0</v>
      </c>
      <c r="H1551" s="1">
        <v>41226</v>
      </c>
      <c r="I1551">
        <v>68</v>
      </c>
      <c r="J1551">
        <v>75</v>
      </c>
      <c r="K1551">
        <v>12</v>
      </c>
      <c r="L1551">
        <v>141</v>
      </c>
      <c r="M1551">
        <v>43</v>
      </c>
      <c r="N1551">
        <v>39</v>
      </c>
      <c r="O1551">
        <v>187</v>
      </c>
      <c r="P1551">
        <v>6</v>
      </c>
      <c r="Q1551">
        <v>6</v>
      </c>
      <c r="R1551">
        <v>1</v>
      </c>
      <c r="S1551">
        <v>5</v>
      </c>
      <c r="T1551">
        <v>8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1</v>
      </c>
      <c r="AA1551">
        <v>0</v>
      </c>
      <c r="AB1551" t="s">
        <v>32</v>
      </c>
      <c r="AC1551">
        <f>2014 - Table2[[#This Row],[Year_Birth]]</f>
        <v>30</v>
      </c>
      <c r="AD1551">
        <f>IF(Table2[[#This Row],[Age]]&gt;100, "100", Table2[[#This Row],[Age]])</f>
        <v>30</v>
      </c>
      <c r="AE1551" t="str">
        <f>IF(Table2[[#This Row],[Age_Cleaned]]&lt;30,"&lt;30",
   IF(Table2[[#This Row],[Age_Cleaned]]&lt;=40,"30-40",
   IF(Table2[[#This Row],[Age_Cleaned]]&lt;=50,"40-50","50+")))</f>
        <v>30-40</v>
      </c>
      <c r="AF1551" s="2">
        <f>Table2[[#This Row],[MntWines]]+Table2[[#This Row],[MntFruits]]+Table2[[#This Row],[MntMeatProducts]]+Table2[[#This Row],[MntFishProducts]]+Table2[[#This Row],[MntSweetProducts]]+Table2[[#This Row],[MntGoldProds]]</f>
        <v>497</v>
      </c>
      <c r="AG1551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155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551" s="2">
        <f>IF(Table2[[#This Row],[Marital_Cleaned]]="In Relationship",2,1) + Table2[[#This Row],[Kidhome]] + Table2[[#This Row],[Teenhome]]</f>
        <v>3</v>
      </c>
      <c r="AJ155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551" s="2">
        <f>IF(OR(Table2[[#This Row],[ Income ]]="",Table2[[#This Row],[ Income ]]&gt;200000),ROUND(MEDIAN(Table2[[ Income ]]),0),Table2[[#This Row],[ Income ]])</f>
        <v>35196</v>
      </c>
      <c r="AL1551" s="2" t="str">
        <f>IF(Table2[[#This Row],[Income_Cleaned]]&lt;35000,"Low",
   IF(Table2[[#This Row],[Income_Cleaned]]&lt;=70000,"Medium","High"))</f>
        <v>Medium</v>
      </c>
    </row>
    <row r="1552" spans="1:38" x14ac:dyDescent="0.35">
      <c r="A1552">
        <v>10340</v>
      </c>
      <c r="B1552">
        <v>1984</v>
      </c>
      <c r="C1552" t="s">
        <v>30</v>
      </c>
      <c r="D1552" t="s">
        <v>37</v>
      </c>
      <c r="E1552">
        <v>35196</v>
      </c>
      <c r="F1552">
        <v>1</v>
      </c>
      <c r="G1552">
        <v>0</v>
      </c>
      <c r="H1552" s="1">
        <v>41226</v>
      </c>
      <c r="I1552">
        <v>68</v>
      </c>
      <c r="J1552">
        <v>75</v>
      </c>
      <c r="K1552">
        <v>12</v>
      </c>
      <c r="L1552">
        <v>141</v>
      </c>
      <c r="M1552">
        <v>43</v>
      </c>
      <c r="N1552">
        <v>39</v>
      </c>
      <c r="O1552">
        <v>187</v>
      </c>
      <c r="P1552">
        <v>6</v>
      </c>
      <c r="Q1552">
        <v>6</v>
      </c>
      <c r="R1552">
        <v>1</v>
      </c>
      <c r="S1552">
        <v>5</v>
      </c>
      <c r="T1552">
        <v>8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 t="s">
        <v>32</v>
      </c>
      <c r="AC1552">
        <f>2014 - Table2[[#This Row],[Year_Birth]]</f>
        <v>30</v>
      </c>
      <c r="AD1552">
        <f>IF(Table2[[#This Row],[Age]]&gt;100, "100", Table2[[#This Row],[Age]])</f>
        <v>30</v>
      </c>
      <c r="AE1552" t="str">
        <f>IF(Table2[[#This Row],[Age_Cleaned]]&lt;30,"&lt;30",
   IF(Table2[[#This Row],[Age_Cleaned]]&lt;=40,"30-40",
   IF(Table2[[#This Row],[Age_Cleaned]]&lt;=50,"40-50","50+")))</f>
        <v>30-40</v>
      </c>
      <c r="AF1552" s="2">
        <f>Table2[[#This Row],[MntWines]]+Table2[[#This Row],[MntFruits]]+Table2[[#This Row],[MntMeatProducts]]+Table2[[#This Row],[MntFishProducts]]+Table2[[#This Row],[MntSweetProducts]]+Table2[[#This Row],[MntGoldProds]]</f>
        <v>497</v>
      </c>
      <c r="AG1552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55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552" s="2">
        <f>IF(Table2[[#This Row],[Marital_Cleaned]]="In Relationship",2,1) + Table2[[#This Row],[Kidhome]] + Table2[[#This Row],[Teenhome]]</f>
        <v>3</v>
      </c>
      <c r="AJ155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552" s="2">
        <f>IF(OR(Table2[[#This Row],[ Income ]]="",Table2[[#This Row],[ Income ]]&gt;200000),ROUND(MEDIAN(Table2[[ Income ]]),0),Table2[[#This Row],[ Income ]])</f>
        <v>35196</v>
      </c>
      <c r="AL1552" s="2" t="str">
        <f>IF(Table2[[#This Row],[Income_Cleaned]]&lt;35000,"Low",
   IF(Table2[[#This Row],[Income_Cleaned]]&lt;=70000,"Medium","High"))</f>
        <v>Medium</v>
      </c>
    </row>
    <row r="1553" spans="1:38" x14ac:dyDescent="0.35">
      <c r="A1553">
        <v>7290</v>
      </c>
      <c r="B1553">
        <v>1985</v>
      </c>
      <c r="C1553" t="s">
        <v>30</v>
      </c>
      <c r="D1553" t="s">
        <v>33</v>
      </c>
      <c r="E1553">
        <v>70596</v>
      </c>
      <c r="F1553">
        <v>0</v>
      </c>
      <c r="G1553">
        <v>0</v>
      </c>
      <c r="H1553" s="1">
        <v>41187</v>
      </c>
      <c r="I1553">
        <v>68</v>
      </c>
      <c r="J1553">
        <v>347</v>
      </c>
      <c r="K1553">
        <v>44</v>
      </c>
      <c r="L1553">
        <v>534</v>
      </c>
      <c r="M1553">
        <v>17</v>
      </c>
      <c r="N1553">
        <v>0</v>
      </c>
      <c r="O1553">
        <v>26</v>
      </c>
      <c r="P1553">
        <v>1</v>
      </c>
      <c r="Q1553">
        <v>3</v>
      </c>
      <c r="R1553">
        <v>5</v>
      </c>
      <c r="S1553">
        <v>12</v>
      </c>
      <c r="T1553">
        <v>2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 t="s">
        <v>32</v>
      </c>
      <c r="AC1553">
        <f>2014 - Table2[[#This Row],[Year_Birth]]</f>
        <v>29</v>
      </c>
      <c r="AD1553">
        <f>IF(Table2[[#This Row],[Age]]&gt;100, "100", Table2[[#This Row],[Age]])</f>
        <v>29</v>
      </c>
      <c r="AE1553" t="str">
        <f>IF(Table2[[#This Row],[Age_Cleaned]]&lt;30,"&lt;30",
   IF(Table2[[#This Row],[Age_Cleaned]]&lt;=40,"30-40",
   IF(Table2[[#This Row],[Age_Cleaned]]&lt;=50,"40-50","50+")))</f>
        <v>&lt;30</v>
      </c>
      <c r="AF1553" s="2">
        <f>Table2[[#This Row],[MntWines]]+Table2[[#This Row],[MntFruits]]+Table2[[#This Row],[MntMeatProducts]]+Table2[[#This Row],[MntFishProducts]]+Table2[[#This Row],[MntSweetProducts]]+Table2[[#This Row],[MntGoldProds]]</f>
        <v>968</v>
      </c>
      <c r="AG1553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55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553" s="2">
        <f>IF(Table2[[#This Row],[Marital_Cleaned]]="In Relationship",2,1) + Table2[[#This Row],[Kidhome]] + Table2[[#This Row],[Teenhome]]</f>
        <v>1</v>
      </c>
      <c r="AJ155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553" s="2">
        <f>IF(OR(Table2[[#This Row],[ Income ]]="",Table2[[#This Row],[ Income ]]&gt;200000),ROUND(MEDIAN(Table2[[ Income ]]),0),Table2[[#This Row],[ Income ]])</f>
        <v>70596</v>
      </c>
      <c r="AL1553" s="2" t="str">
        <f>IF(Table2[[#This Row],[Income_Cleaned]]&lt;35000,"Low",
   IF(Table2[[#This Row],[Income_Cleaned]]&lt;=70000,"Medium","High"))</f>
        <v>High</v>
      </c>
    </row>
    <row r="1554" spans="1:38" x14ac:dyDescent="0.35">
      <c r="A1554">
        <v>8895</v>
      </c>
      <c r="B1554">
        <v>1985</v>
      </c>
      <c r="C1554" t="s">
        <v>30</v>
      </c>
      <c r="D1554" t="s">
        <v>33</v>
      </c>
      <c r="E1554">
        <v>70596</v>
      </c>
      <c r="F1554">
        <v>0</v>
      </c>
      <c r="G1554">
        <v>0</v>
      </c>
      <c r="H1554" s="1">
        <v>41187</v>
      </c>
      <c r="I1554">
        <v>68</v>
      </c>
      <c r="J1554">
        <v>347</v>
      </c>
      <c r="K1554">
        <v>44</v>
      </c>
      <c r="L1554">
        <v>534</v>
      </c>
      <c r="M1554">
        <v>17</v>
      </c>
      <c r="N1554">
        <v>0</v>
      </c>
      <c r="O1554">
        <v>26</v>
      </c>
      <c r="P1554">
        <v>1</v>
      </c>
      <c r="Q1554">
        <v>3</v>
      </c>
      <c r="R1554">
        <v>5</v>
      </c>
      <c r="S1554">
        <v>12</v>
      </c>
      <c r="T1554">
        <v>2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 t="s">
        <v>32</v>
      </c>
      <c r="AC1554">
        <f>2014 - Table2[[#This Row],[Year_Birth]]</f>
        <v>29</v>
      </c>
      <c r="AD1554">
        <f>IF(Table2[[#This Row],[Age]]&gt;100, "100", Table2[[#This Row],[Age]])</f>
        <v>29</v>
      </c>
      <c r="AE1554" t="str">
        <f>IF(Table2[[#This Row],[Age_Cleaned]]&lt;30,"&lt;30",
   IF(Table2[[#This Row],[Age_Cleaned]]&lt;=40,"30-40",
   IF(Table2[[#This Row],[Age_Cleaned]]&lt;=50,"40-50","50+")))</f>
        <v>&lt;30</v>
      </c>
      <c r="AF1554" s="2">
        <f>Table2[[#This Row],[MntWines]]+Table2[[#This Row],[MntFruits]]+Table2[[#This Row],[MntMeatProducts]]+Table2[[#This Row],[MntFishProducts]]+Table2[[#This Row],[MntSweetProducts]]+Table2[[#This Row],[MntGoldProds]]</f>
        <v>968</v>
      </c>
      <c r="AG1554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55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554" s="2">
        <f>IF(Table2[[#This Row],[Marital_Cleaned]]="In Relationship",2,1) + Table2[[#This Row],[Kidhome]] + Table2[[#This Row],[Teenhome]]</f>
        <v>1</v>
      </c>
      <c r="AJ155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554" s="2">
        <f>IF(OR(Table2[[#This Row],[ Income ]]="",Table2[[#This Row],[ Income ]]&gt;200000),ROUND(MEDIAN(Table2[[ Income ]]),0),Table2[[#This Row],[ Income ]])</f>
        <v>70596</v>
      </c>
      <c r="AL1554" s="2" t="str">
        <f>IF(Table2[[#This Row],[Income_Cleaned]]&lt;35000,"Low",
   IF(Table2[[#This Row],[Income_Cleaned]]&lt;=70000,"Medium","High"))</f>
        <v>High</v>
      </c>
    </row>
    <row r="1555" spans="1:38" x14ac:dyDescent="0.35">
      <c r="A1555">
        <v>3635</v>
      </c>
      <c r="B1555">
        <v>1962</v>
      </c>
      <c r="C1555" t="s">
        <v>39</v>
      </c>
      <c r="D1555" t="s">
        <v>33</v>
      </c>
      <c r="E1555">
        <v>52597</v>
      </c>
      <c r="F1555">
        <v>0</v>
      </c>
      <c r="G1555">
        <v>1</v>
      </c>
      <c r="H1555" s="1">
        <v>41766</v>
      </c>
      <c r="I1555">
        <v>69</v>
      </c>
      <c r="J1555">
        <v>492</v>
      </c>
      <c r="K1555">
        <v>0</v>
      </c>
      <c r="L1555">
        <v>37</v>
      </c>
      <c r="M1555">
        <v>7</v>
      </c>
      <c r="N1555">
        <v>0</v>
      </c>
      <c r="O1555">
        <v>42</v>
      </c>
      <c r="P1555">
        <v>3</v>
      </c>
      <c r="Q1555">
        <v>6</v>
      </c>
      <c r="R1555">
        <v>3</v>
      </c>
      <c r="S1555">
        <v>8</v>
      </c>
      <c r="T1555">
        <v>5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 t="s">
        <v>45</v>
      </c>
      <c r="AC1555">
        <f>2014 - Table2[[#This Row],[Year_Birth]]</f>
        <v>52</v>
      </c>
      <c r="AD1555">
        <f>IF(Table2[[#This Row],[Age]]&gt;100, "100", Table2[[#This Row],[Age]])</f>
        <v>52</v>
      </c>
      <c r="AE1555" t="str">
        <f>IF(Table2[[#This Row],[Age_Cleaned]]&lt;30,"&lt;30",
   IF(Table2[[#This Row],[Age_Cleaned]]&lt;=40,"30-40",
   IF(Table2[[#This Row],[Age_Cleaned]]&lt;=50,"40-50","50+")))</f>
        <v>50+</v>
      </c>
      <c r="AF1555" s="2">
        <f>Table2[[#This Row],[MntWines]]+Table2[[#This Row],[MntFruits]]+Table2[[#This Row],[MntMeatProducts]]+Table2[[#This Row],[MntFishProducts]]+Table2[[#This Row],[MntSweetProducts]]+Table2[[#This Row],[MntGoldProds]]</f>
        <v>578</v>
      </c>
      <c r="AG1555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55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555" s="2">
        <f>IF(Table2[[#This Row],[Marital_Cleaned]]="In Relationship",2,1) + Table2[[#This Row],[Kidhome]] + Table2[[#This Row],[Teenhome]]</f>
        <v>2</v>
      </c>
      <c r="AJ155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555" s="2">
        <f>IF(OR(Table2[[#This Row],[ Income ]]="",Table2[[#This Row],[ Income ]]&gt;200000),ROUND(MEDIAN(Table2[[ Income ]]),0),Table2[[#This Row],[ Income ]])</f>
        <v>52597</v>
      </c>
      <c r="AL1555" s="2" t="str">
        <f>IF(Table2[[#This Row],[Income_Cleaned]]&lt;35000,"Low",
   IF(Table2[[#This Row],[Income_Cleaned]]&lt;=70000,"Medium","High"))</f>
        <v>Medium</v>
      </c>
    </row>
    <row r="1556" spans="1:38" x14ac:dyDescent="0.35">
      <c r="A1556">
        <v>11178</v>
      </c>
      <c r="B1556">
        <v>1972</v>
      </c>
      <c r="C1556" t="s">
        <v>43</v>
      </c>
      <c r="D1556" t="s">
        <v>33</v>
      </c>
      <c r="E1556">
        <v>42394</v>
      </c>
      <c r="F1556">
        <v>1</v>
      </c>
      <c r="G1556">
        <v>0</v>
      </c>
      <c r="H1556" s="1">
        <v>41721</v>
      </c>
      <c r="I1556">
        <v>69</v>
      </c>
      <c r="J1556">
        <v>15</v>
      </c>
      <c r="K1556">
        <v>2</v>
      </c>
      <c r="L1556">
        <v>10</v>
      </c>
      <c r="M1556">
        <v>0</v>
      </c>
      <c r="N1556">
        <v>1</v>
      </c>
      <c r="O1556">
        <v>4</v>
      </c>
      <c r="P1556">
        <v>1</v>
      </c>
      <c r="Q1556">
        <v>1</v>
      </c>
      <c r="R1556">
        <v>0</v>
      </c>
      <c r="S1556">
        <v>3</v>
      </c>
      <c r="T1556">
        <v>7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 t="s">
        <v>41</v>
      </c>
      <c r="AC1556">
        <f>2014 - Table2[[#This Row],[Year_Birth]]</f>
        <v>42</v>
      </c>
      <c r="AD1556">
        <f>IF(Table2[[#This Row],[Age]]&gt;100, "100", Table2[[#This Row],[Age]])</f>
        <v>42</v>
      </c>
      <c r="AE1556" t="str">
        <f>IF(Table2[[#This Row],[Age_Cleaned]]&lt;30,"&lt;30",
   IF(Table2[[#This Row],[Age_Cleaned]]&lt;=40,"30-40",
   IF(Table2[[#This Row],[Age_Cleaned]]&lt;=50,"40-50","50+")))</f>
        <v>40-50</v>
      </c>
      <c r="AF1556" s="2">
        <f>Table2[[#This Row],[MntWines]]+Table2[[#This Row],[MntFruits]]+Table2[[#This Row],[MntMeatProducts]]+Table2[[#This Row],[MntFishProducts]]+Table2[[#This Row],[MntSweetProducts]]+Table2[[#This Row],[MntGoldProds]]</f>
        <v>32</v>
      </c>
      <c r="AG1556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55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556" s="2">
        <f>IF(Table2[[#This Row],[Marital_Cleaned]]="In Relationship",2,1) + Table2[[#This Row],[Kidhome]] + Table2[[#This Row],[Teenhome]]</f>
        <v>2</v>
      </c>
      <c r="AJ155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556" s="2">
        <f>IF(OR(Table2[[#This Row],[ Income ]]="",Table2[[#This Row],[ Income ]]&gt;200000),ROUND(MEDIAN(Table2[[ Income ]]),0),Table2[[#This Row],[ Income ]])</f>
        <v>42394</v>
      </c>
      <c r="AL1556" s="2" t="str">
        <f>IF(Table2[[#This Row],[Income_Cleaned]]&lt;35000,"Low",
   IF(Table2[[#This Row],[Income_Cleaned]]&lt;=70000,"Medium","High"))</f>
        <v>Medium</v>
      </c>
    </row>
    <row r="1557" spans="1:38" x14ac:dyDescent="0.35">
      <c r="A1557">
        <v>2410</v>
      </c>
      <c r="B1557">
        <v>1969</v>
      </c>
      <c r="C1557" t="s">
        <v>30</v>
      </c>
      <c r="D1557" t="s">
        <v>33</v>
      </c>
      <c r="E1557">
        <v>81657</v>
      </c>
      <c r="F1557">
        <v>0</v>
      </c>
      <c r="G1557">
        <v>0</v>
      </c>
      <c r="H1557" s="1">
        <v>41661</v>
      </c>
      <c r="I1557">
        <v>69</v>
      </c>
      <c r="J1557">
        <v>364</v>
      </c>
      <c r="K1557">
        <v>40</v>
      </c>
      <c r="L1557">
        <v>425</v>
      </c>
      <c r="M1557">
        <v>158</v>
      </c>
      <c r="N1557">
        <v>60</v>
      </c>
      <c r="O1557">
        <v>50</v>
      </c>
      <c r="P1557">
        <v>1</v>
      </c>
      <c r="Q1557">
        <v>3</v>
      </c>
      <c r="R1557">
        <v>4</v>
      </c>
      <c r="S1557">
        <v>8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 t="s">
        <v>32</v>
      </c>
      <c r="AC1557">
        <f>2014 - Table2[[#This Row],[Year_Birth]]</f>
        <v>45</v>
      </c>
      <c r="AD1557">
        <f>IF(Table2[[#This Row],[Age]]&gt;100, "100", Table2[[#This Row],[Age]])</f>
        <v>45</v>
      </c>
      <c r="AE1557" t="str">
        <f>IF(Table2[[#This Row],[Age_Cleaned]]&lt;30,"&lt;30",
   IF(Table2[[#This Row],[Age_Cleaned]]&lt;=40,"30-40",
   IF(Table2[[#This Row],[Age_Cleaned]]&lt;=50,"40-50","50+")))</f>
        <v>40-50</v>
      </c>
      <c r="AF1557" s="2">
        <f>Table2[[#This Row],[MntWines]]+Table2[[#This Row],[MntFruits]]+Table2[[#This Row],[MntMeatProducts]]+Table2[[#This Row],[MntFishProducts]]+Table2[[#This Row],[MntSweetProducts]]+Table2[[#This Row],[MntGoldProds]]</f>
        <v>1097</v>
      </c>
      <c r="AG1557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55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557" s="2">
        <f>IF(Table2[[#This Row],[Marital_Cleaned]]="In Relationship",2,1) + Table2[[#This Row],[Kidhome]] + Table2[[#This Row],[Teenhome]]</f>
        <v>1</v>
      </c>
      <c r="AJ155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557" s="2">
        <f>IF(OR(Table2[[#This Row],[ Income ]]="",Table2[[#This Row],[ Income ]]&gt;200000),ROUND(MEDIAN(Table2[[ Income ]]),0),Table2[[#This Row],[ Income ]])</f>
        <v>81657</v>
      </c>
      <c r="AL1557" s="2" t="str">
        <f>IF(Table2[[#This Row],[Income_Cleaned]]&lt;35000,"Low",
   IF(Table2[[#This Row],[Income_Cleaned]]&lt;=70000,"Medium","High"))</f>
        <v>High</v>
      </c>
    </row>
    <row r="1558" spans="1:38" x14ac:dyDescent="0.35">
      <c r="A1558">
        <v>3281</v>
      </c>
      <c r="B1558">
        <v>1960</v>
      </c>
      <c r="C1558" t="s">
        <v>39</v>
      </c>
      <c r="D1558" t="s">
        <v>35</v>
      </c>
      <c r="E1558">
        <v>49154</v>
      </c>
      <c r="F1558">
        <v>1</v>
      </c>
      <c r="G1558">
        <v>1</v>
      </c>
      <c r="H1558" s="1">
        <v>41581</v>
      </c>
      <c r="I1558">
        <v>69</v>
      </c>
      <c r="J1558">
        <v>206</v>
      </c>
      <c r="K1558">
        <v>10</v>
      </c>
      <c r="L1558">
        <v>67</v>
      </c>
      <c r="M1558">
        <v>30</v>
      </c>
      <c r="N1558">
        <v>27</v>
      </c>
      <c r="O1558">
        <v>71</v>
      </c>
      <c r="P1558">
        <v>6</v>
      </c>
      <c r="Q1558">
        <v>4</v>
      </c>
      <c r="R1558">
        <v>1</v>
      </c>
      <c r="S1558">
        <v>8</v>
      </c>
      <c r="T1558">
        <v>6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 t="s">
        <v>32</v>
      </c>
      <c r="AC1558">
        <f>2014 - Table2[[#This Row],[Year_Birth]]</f>
        <v>54</v>
      </c>
      <c r="AD1558">
        <f>IF(Table2[[#This Row],[Age]]&gt;100, "100", Table2[[#This Row],[Age]])</f>
        <v>54</v>
      </c>
      <c r="AE1558" t="str">
        <f>IF(Table2[[#This Row],[Age_Cleaned]]&lt;30,"&lt;30",
   IF(Table2[[#This Row],[Age_Cleaned]]&lt;=40,"30-40",
   IF(Table2[[#This Row],[Age_Cleaned]]&lt;=50,"40-50","50+")))</f>
        <v>50+</v>
      </c>
      <c r="AF1558" s="2">
        <f>Table2[[#This Row],[MntWines]]+Table2[[#This Row],[MntFruits]]+Table2[[#This Row],[MntMeatProducts]]+Table2[[#This Row],[MntFishProducts]]+Table2[[#This Row],[MntSweetProducts]]+Table2[[#This Row],[MntGoldProds]]</f>
        <v>411</v>
      </c>
      <c r="AG1558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55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558" s="2">
        <f>IF(Table2[[#This Row],[Marital_Cleaned]]="In Relationship",2,1) + Table2[[#This Row],[Kidhome]] + Table2[[#This Row],[Teenhome]]</f>
        <v>4</v>
      </c>
      <c r="AJ155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558" s="2">
        <f>IF(OR(Table2[[#This Row],[ Income ]]="",Table2[[#This Row],[ Income ]]&gt;200000),ROUND(MEDIAN(Table2[[ Income ]]),0),Table2[[#This Row],[ Income ]])</f>
        <v>49154</v>
      </c>
      <c r="AL1558" s="2" t="str">
        <f>IF(Table2[[#This Row],[Income_Cleaned]]&lt;35000,"Low",
   IF(Table2[[#This Row],[Income_Cleaned]]&lt;=70000,"Medium","High"))</f>
        <v>Medium</v>
      </c>
    </row>
    <row r="1559" spans="1:38" x14ac:dyDescent="0.35">
      <c r="A1559">
        <v>9905</v>
      </c>
      <c r="B1559">
        <v>1952</v>
      </c>
      <c r="C1559" t="s">
        <v>30</v>
      </c>
      <c r="D1559" t="s">
        <v>37</v>
      </c>
      <c r="E1559">
        <v>34074</v>
      </c>
      <c r="F1559">
        <v>1</v>
      </c>
      <c r="G1559">
        <v>1</v>
      </c>
      <c r="H1559" s="1">
        <v>41468</v>
      </c>
      <c r="I1559">
        <v>69</v>
      </c>
      <c r="J1559">
        <v>135</v>
      </c>
      <c r="K1559">
        <v>1</v>
      </c>
      <c r="L1559">
        <v>41</v>
      </c>
      <c r="M1559">
        <v>10</v>
      </c>
      <c r="N1559">
        <v>1</v>
      </c>
      <c r="O1559">
        <v>67</v>
      </c>
      <c r="P1559">
        <v>5</v>
      </c>
      <c r="Q1559">
        <v>3</v>
      </c>
      <c r="R1559">
        <v>3</v>
      </c>
      <c r="S1559">
        <v>3</v>
      </c>
      <c r="T1559">
        <v>6</v>
      </c>
      <c r="U1559">
        <v>1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 t="s">
        <v>32</v>
      </c>
      <c r="AC1559">
        <f>2014 - Table2[[#This Row],[Year_Birth]]</f>
        <v>62</v>
      </c>
      <c r="AD1559">
        <f>IF(Table2[[#This Row],[Age]]&gt;100, "100", Table2[[#This Row],[Age]])</f>
        <v>62</v>
      </c>
      <c r="AE1559" t="str">
        <f>IF(Table2[[#This Row],[Age_Cleaned]]&lt;30,"&lt;30",
   IF(Table2[[#This Row],[Age_Cleaned]]&lt;=40,"30-40",
   IF(Table2[[#This Row],[Age_Cleaned]]&lt;=50,"40-50","50+")))</f>
        <v>50+</v>
      </c>
      <c r="AF1559" s="2">
        <f>Table2[[#This Row],[MntWines]]+Table2[[#This Row],[MntFruits]]+Table2[[#This Row],[MntMeatProducts]]+Table2[[#This Row],[MntFishProducts]]+Table2[[#This Row],[MntSweetProducts]]+Table2[[#This Row],[MntGoldProds]]</f>
        <v>255</v>
      </c>
      <c r="AG1559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155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559" s="2">
        <f>IF(Table2[[#This Row],[Marital_Cleaned]]="In Relationship",2,1) + Table2[[#This Row],[Kidhome]] + Table2[[#This Row],[Teenhome]]</f>
        <v>4</v>
      </c>
      <c r="AJ155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559" s="2">
        <f>IF(OR(Table2[[#This Row],[ Income ]]="",Table2[[#This Row],[ Income ]]&gt;200000),ROUND(MEDIAN(Table2[[ Income ]]),0),Table2[[#This Row],[ Income ]])</f>
        <v>34074</v>
      </c>
      <c r="AL1559" s="2" t="str">
        <f>IF(Table2[[#This Row],[Income_Cleaned]]&lt;35000,"Low",
   IF(Table2[[#This Row],[Income_Cleaned]]&lt;=70000,"Medium","High"))</f>
        <v>Low</v>
      </c>
    </row>
    <row r="1560" spans="1:38" x14ac:dyDescent="0.35">
      <c r="A1560">
        <v>2437</v>
      </c>
      <c r="B1560">
        <v>1989</v>
      </c>
      <c r="C1560" t="s">
        <v>30</v>
      </c>
      <c r="D1560" t="s">
        <v>35</v>
      </c>
      <c r="F1560">
        <v>0</v>
      </c>
      <c r="G1560">
        <v>0</v>
      </c>
      <c r="H1560" s="1">
        <v>41428</v>
      </c>
      <c r="I1560">
        <v>69</v>
      </c>
      <c r="J1560">
        <v>861</v>
      </c>
      <c r="K1560">
        <v>138</v>
      </c>
      <c r="L1560">
        <v>461</v>
      </c>
      <c r="M1560">
        <v>60</v>
      </c>
      <c r="N1560">
        <v>30</v>
      </c>
      <c r="O1560">
        <v>61</v>
      </c>
      <c r="P1560">
        <v>1</v>
      </c>
      <c r="Q1560">
        <v>6</v>
      </c>
      <c r="R1560">
        <v>5</v>
      </c>
      <c r="S1560">
        <v>12</v>
      </c>
      <c r="T1560">
        <v>3</v>
      </c>
      <c r="U1560">
        <v>0</v>
      </c>
      <c r="V1560">
        <v>1</v>
      </c>
      <c r="W1560">
        <v>0</v>
      </c>
      <c r="X1560">
        <v>1</v>
      </c>
      <c r="Y1560">
        <v>0</v>
      </c>
      <c r="Z1560">
        <v>0</v>
      </c>
      <c r="AA1560">
        <v>0</v>
      </c>
      <c r="AB1560" t="s">
        <v>32</v>
      </c>
      <c r="AC1560">
        <f>2014 - Table2[[#This Row],[Year_Birth]]</f>
        <v>25</v>
      </c>
      <c r="AD1560">
        <f>IF(Table2[[#This Row],[Age]]&gt;100, "100", Table2[[#This Row],[Age]])</f>
        <v>25</v>
      </c>
      <c r="AE1560" t="str">
        <f>IF(Table2[[#This Row],[Age_Cleaned]]&lt;30,"&lt;30",
   IF(Table2[[#This Row],[Age_Cleaned]]&lt;=40,"30-40",
   IF(Table2[[#This Row],[Age_Cleaned]]&lt;=50,"40-50","50+")))</f>
        <v>&lt;30</v>
      </c>
      <c r="AF1560" s="2">
        <f>Table2[[#This Row],[MntWines]]+Table2[[#This Row],[MntFruits]]+Table2[[#This Row],[MntMeatProducts]]+Table2[[#This Row],[MntFishProducts]]+Table2[[#This Row],[MntSweetProducts]]+Table2[[#This Row],[MntGoldProds]]</f>
        <v>1611</v>
      </c>
      <c r="AG1560" s="2">
        <f>Table2[[#This Row],[AcceptedCmp1]] + Table2[[#This Row],[AcceptedCmp2]] + Table2[[#This Row],[AcceptedCmp3]] + Table2[[#This Row],[AcceptedCmp4]] + Table2[[#This Row],[AcceptedCmp5]] + Table2[[#This Row],[Response]]</f>
        <v>2</v>
      </c>
      <c r="AH156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560" s="2">
        <f>IF(Table2[[#This Row],[Marital_Cleaned]]="In Relationship",2,1) + Table2[[#This Row],[Kidhome]] + Table2[[#This Row],[Teenhome]]</f>
        <v>2</v>
      </c>
      <c r="AJ156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560" s="2">
        <f>IF(OR(Table2[[#This Row],[ Income ]]="",Table2[[#This Row],[ Income ]]&gt;200000),ROUND(MEDIAN(Table2[[ Income ]]),0),Table2[[#This Row],[ Income ]])</f>
        <v>51382</v>
      </c>
      <c r="AL1560" s="2" t="str">
        <f>IF(Table2[[#This Row],[Income_Cleaned]]&lt;35000,"Low",
   IF(Table2[[#This Row],[Income_Cleaned]]&lt;=70000,"Medium","High"))</f>
        <v>Medium</v>
      </c>
    </row>
    <row r="1561" spans="1:38" x14ac:dyDescent="0.35">
      <c r="A1561">
        <v>2565</v>
      </c>
      <c r="B1561">
        <v>1955</v>
      </c>
      <c r="C1561" t="s">
        <v>43</v>
      </c>
      <c r="D1561" t="s">
        <v>31</v>
      </c>
      <c r="E1561">
        <v>70638</v>
      </c>
      <c r="F1561">
        <v>0</v>
      </c>
      <c r="G1561">
        <v>0</v>
      </c>
      <c r="H1561" s="1">
        <v>41426</v>
      </c>
      <c r="I1561">
        <v>69</v>
      </c>
      <c r="J1561">
        <v>1016</v>
      </c>
      <c r="K1561">
        <v>12</v>
      </c>
      <c r="L1561">
        <v>215</v>
      </c>
      <c r="M1561">
        <v>16</v>
      </c>
      <c r="N1561">
        <v>12</v>
      </c>
      <c r="O1561">
        <v>63</v>
      </c>
      <c r="P1561">
        <v>1</v>
      </c>
      <c r="Q1561">
        <v>4</v>
      </c>
      <c r="R1561">
        <v>5</v>
      </c>
      <c r="S1561">
        <v>10</v>
      </c>
      <c r="T1561">
        <v>3</v>
      </c>
      <c r="U1561">
        <v>0</v>
      </c>
      <c r="V1561">
        <v>1</v>
      </c>
      <c r="W1561">
        <v>0</v>
      </c>
      <c r="X1561">
        <v>0</v>
      </c>
      <c r="Y1561">
        <v>0</v>
      </c>
      <c r="Z1561">
        <v>0</v>
      </c>
      <c r="AA1561">
        <v>0</v>
      </c>
      <c r="AB1561" t="s">
        <v>45</v>
      </c>
      <c r="AC1561">
        <f>2014 - Table2[[#This Row],[Year_Birth]]</f>
        <v>59</v>
      </c>
      <c r="AD1561">
        <f>IF(Table2[[#This Row],[Age]]&gt;100, "100", Table2[[#This Row],[Age]])</f>
        <v>59</v>
      </c>
      <c r="AE1561" t="str">
        <f>IF(Table2[[#This Row],[Age_Cleaned]]&lt;30,"&lt;30",
   IF(Table2[[#This Row],[Age_Cleaned]]&lt;=40,"30-40",
   IF(Table2[[#This Row],[Age_Cleaned]]&lt;=50,"40-50","50+")))</f>
        <v>50+</v>
      </c>
      <c r="AF1561" s="2">
        <f>Table2[[#This Row],[MntWines]]+Table2[[#This Row],[MntFruits]]+Table2[[#This Row],[MntMeatProducts]]+Table2[[#This Row],[MntFishProducts]]+Table2[[#This Row],[MntSweetProducts]]+Table2[[#This Row],[MntGoldProds]]</f>
        <v>1334</v>
      </c>
      <c r="AG1561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156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1561" s="2">
        <f>IF(Table2[[#This Row],[Marital_Cleaned]]="In Relationship",2,1) + Table2[[#This Row],[Kidhome]] + Table2[[#This Row],[Teenhome]]</f>
        <v>1</v>
      </c>
      <c r="AJ156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561" s="2">
        <f>IF(OR(Table2[[#This Row],[ Income ]]="",Table2[[#This Row],[ Income ]]&gt;200000),ROUND(MEDIAN(Table2[[ Income ]]),0),Table2[[#This Row],[ Income ]])</f>
        <v>70638</v>
      </c>
      <c r="AL1561" s="2" t="str">
        <f>IF(Table2[[#This Row],[Income_Cleaned]]&lt;35000,"Low",
   IF(Table2[[#This Row],[Income_Cleaned]]&lt;=70000,"Medium","High"))</f>
        <v>High</v>
      </c>
    </row>
    <row r="1562" spans="1:38" x14ac:dyDescent="0.35">
      <c r="A1562">
        <v>7912</v>
      </c>
      <c r="B1562">
        <v>1978</v>
      </c>
      <c r="C1562" t="s">
        <v>30</v>
      </c>
      <c r="D1562" t="s">
        <v>35</v>
      </c>
      <c r="E1562">
        <v>38136</v>
      </c>
      <c r="F1562">
        <v>1</v>
      </c>
      <c r="G1562">
        <v>0</v>
      </c>
      <c r="H1562" s="1">
        <v>41386</v>
      </c>
      <c r="I1562">
        <v>69</v>
      </c>
      <c r="J1562">
        <v>8</v>
      </c>
      <c r="K1562">
        <v>15</v>
      </c>
      <c r="L1562">
        <v>27</v>
      </c>
      <c r="M1562">
        <v>0</v>
      </c>
      <c r="N1562">
        <v>20</v>
      </c>
      <c r="O1562">
        <v>33</v>
      </c>
      <c r="P1562">
        <v>2</v>
      </c>
      <c r="Q1562">
        <v>3</v>
      </c>
      <c r="R1562">
        <v>1</v>
      </c>
      <c r="S1562">
        <v>2</v>
      </c>
      <c r="T1562">
        <v>8</v>
      </c>
      <c r="U1562">
        <v>1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 t="s">
        <v>36</v>
      </c>
      <c r="AC1562">
        <f>2014 - Table2[[#This Row],[Year_Birth]]</f>
        <v>36</v>
      </c>
      <c r="AD1562">
        <f>IF(Table2[[#This Row],[Age]]&gt;100, "100", Table2[[#This Row],[Age]])</f>
        <v>36</v>
      </c>
      <c r="AE1562" t="str">
        <f>IF(Table2[[#This Row],[Age_Cleaned]]&lt;30,"&lt;30",
   IF(Table2[[#This Row],[Age_Cleaned]]&lt;=40,"30-40",
   IF(Table2[[#This Row],[Age_Cleaned]]&lt;=50,"40-50","50+")))</f>
        <v>30-40</v>
      </c>
      <c r="AF1562" s="2">
        <f>Table2[[#This Row],[MntWines]]+Table2[[#This Row],[MntFruits]]+Table2[[#This Row],[MntMeatProducts]]+Table2[[#This Row],[MntFishProducts]]+Table2[[#This Row],[MntSweetProducts]]+Table2[[#This Row],[MntGoldProds]]</f>
        <v>103</v>
      </c>
      <c r="AG1562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156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562" s="2">
        <f>IF(Table2[[#This Row],[Marital_Cleaned]]="In Relationship",2,1) + Table2[[#This Row],[Kidhome]] + Table2[[#This Row],[Teenhome]]</f>
        <v>3</v>
      </c>
      <c r="AJ156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562" s="2">
        <f>IF(OR(Table2[[#This Row],[ Income ]]="",Table2[[#This Row],[ Income ]]&gt;200000),ROUND(MEDIAN(Table2[[ Income ]]),0),Table2[[#This Row],[ Income ]])</f>
        <v>38136</v>
      </c>
      <c r="AL1562" s="2" t="str">
        <f>IF(Table2[[#This Row],[Income_Cleaned]]&lt;35000,"Low",
   IF(Table2[[#This Row],[Income_Cleaned]]&lt;=70000,"Medium","High"))</f>
        <v>Medium</v>
      </c>
    </row>
    <row r="1563" spans="1:38" x14ac:dyDescent="0.35">
      <c r="A1563">
        <v>7072</v>
      </c>
      <c r="B1563">
        <v>1973</v>
      </c>
      <c r="C1563" t="s">
        <v>30</v>
      </c>
      <c r="D1563" t="s">
        <v>35</v>
      </c>
      <c r="E1563">
        <v>67432</v>
      </c>
      <c r="F1563">
        <v>0</v>
      </c>
      <c r="G1563">
        <v>1</v>
      </c>
      <c r="H1563" s="1">
        <v>41362</v>
      </c>
      <c r="I1563">
        <v>69</v>
      </c>
      <c r="J1563">
        <v>432</v>
      </c>
      <c r="K1563">
        <v>79</v>
      </c>
      <c r="L1563">
        <v>341</v>
      </c>
      <c r="M1563">
        <v>177</v>
      </c>
      <c r="N1563">
        <v>136</v>
      </c>
      <c r="O1563">
        <v>170</v>
      </c>
      <c r="P1563">
        <v>2</v>
      </c>
      <c r="Q1563">
        <v>8</v>
      </c>
      <c r="R1563">
        <v>5</v>
      </c>
      <c r="S1563">
        <v>4</v>
      </c>
      <c r="T1563">
        <v>4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 t="s">
        <v>38</v>
      </c>
      <c r="AC1563">
        <f>2014 - Table2[[#This Row],[Year_Birth]]</f>
        <v>41</v>
      </c>
      <c r="AD1563">
        <f>IF(Table2[[#This Row],[Age]]&gt;100, "100", Table2[[#This Row],[Age]])</f>
        <v>41</v>
      </c>
      <c r="AE1563" t="str">
        <f>IF(Table2[[#This Row],[Age_Cleaned]]&lt;30,"&lt;30",
   IF(Table2[[#This Row],[Age_Cleaned]]&lt;=40,"30-40",
   IF(Table2[[#This Row],[Age_Cleaned]]&lt;=50,"40-50","50+")))</f>
        <v>40-50</v>
      </c>
      <c r="AF1563" s="2">
        <f>Table2[[#This Row],[MntWines]]+Table2[[#This Row],[MntFruits]]+Table2[[#This Row],[MntMeatProducts]]+Table2[[#This Row],[MntFishProducts]]+Table2[[#This Row],[MntSweetProducts]]+Table2[[#This Row],[MntGoldProds]]</f>
        <v>1335</v>
      </c>
      <c r="AG1563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56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563" s="2">
        <f>IF(Table2[[#This Row],[Marital_Cleaned]]="In Relationship",2,1) + Table2[[#This Row],[Kidhome]] + Table2[[#This Row],[Teenhome]]</f>
        <v>3</v>
      </c>
      <c r="AJ156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563" s="2">
        <f>IF(OR(Table2[[#This Row],[ Income ]]="",Table2[[#This Row],[ Income ]]&gt;200000),ROUND(MEDIAN(Table2[[ Income ]]),0),Table2[[#This Row],[ Income ]])</f>
        <v>67432</v>
      </c>
      <c r="AL1563" s="2" t="str">
        <f>IF(Table2[[#This Row],[Income_Cleaned]]&lt;35000,"Low",
   IF(Table2[[#This Row],[Income_Cleaned]]&lt;=70000,"Medium","High"))</f>
        <v>Medium</v>
      </c>
    </row>
    <row r="1564" spans="1:38" x14ac:dyDescent="0.35">
      <c r="A1564">
        <v>1409</v>
      </c>
      <c r="B1564">
        <v>1951</v>
      </c>
      <c r="C1564" t="s">
        <v>30</v>
      </c>
      <c r="D1564" t="s">
        <v>37</v>
      </c>
      <c r="E1564">
        <v>40689</v>
      </c>
      <c r="F1564">
        <v>0</v>
      </c>
      <c r="G1564">
        <v>1</v>
      </c>
      <c r="H1564" s="1">
        <v>41351</v>
      </c>
      <c r="I1564">
        <v>69</v>
      </c>
      <c r="J1564">
        <v>270</v>
      </c>
      <c r="K1564">
        <v>3</v>
      </c>
      <c r="L1564">
        <v>27</v>
      </c>
      <c r="M1564">
        <v>39</v>
      </c>
      <c r="N1564">
        <v>6</v>
      </c>
      <c r="O1564">
        <v>99</v>
      </c>
      <c r="P1564">
        <v>7</v>
      </c>
      <c r="Q1564">
        <v>7</v>
      </c>
      <c r="R1564">
        <v>1</v>
      </c>
      <c r="S1564">
        <v>5</v>
      </c>
      <c r="T1564">
        <v>8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 t="s">
        <v>36</v>
      </c>
      <c r="AC1564">
        <f>2014 - Table2[[#This Row],[Year_Birth]]</f>
        <v>63</v>
      </c>
      <c r="AD1564">
        <f>IF(Table2[[#This Row],[Age]]&gt;100, "100", Table2[[#This Row],[Age]])</f>
        <v>63</v>
      </c>
      <c r="AE1564" t="str">
        <f>IF(Table2[[#This Row],[Age_Cleaned]]&lt;30,"&lt;30",
   IF(Table2[[#This Row],[Age_Cleaned]]&lt;=40,"30-40",
   IF(Table2[[#This Row],[Age_Cleaned]]&lt;=50,"40-50","50+")))</f>
        <v>50+</v>
      </c>
      <c r="AF1564" s="2">
        <f>Table2[[#This Row],[MntWines]]+Table2[[#This Row],[MntFruits]]+Table2[[#This Row],[MntMeatProducts]]+Table2[[#This Row],[MntFishProducts]]+Table2[[#This Row],[MntSweetProducts]]+Table2[[#This Row],[MntGoldProds]]</f>
        <v>444</v>
      </c>
      <c r="AG1564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56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564" s="2">
        <f>IF(Table2[[#This Row],[Marital_Cleaned]]="In Relationship",2,1) + Table2[[#This Row],[Kidhome]] + Table2[[#This Row],[Teenhome]]</f>
        <v>3</v>
      </c>
      <c r="AJ156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564" s="2">
        <f>IF(OR(Table2[[#This Row],[ Income ]]="",Table2[[#This Row],[ Income ]]&gt;200000),ROUND(MEDIAN(Table2[[ Income ]]),0),Table2[[#This Row],[ Income ]])</f>
        <v>40689</v>
      </c>
      <c r="AL1564" s="2" t="str">
        <f>IF(Table2[[#This Row],[Income_Cleaned]]&lt;35000,"Low",
   IF(Table2[[#This Row],[Income_Cleaned]]&lt;=70000,"Medium","High"))</f>
        <v>Medium</v>
      </c>
    </row>
    <row r="1565" spans="1:38" x14ac:dyDescent="0.35">
      <c r="A1565">
        <v>5314</v>
      </c>
      <c r="B1565">
        <v>1951</v>
      </c>
      <c r="C1565" t="s">
        <v>30</v>
      </c>
      <c r="D1565" t="s">
        <v>37</v>
      </c>
      <c r="E1565">
        <v>40689</v>
      </c>
      <c r="F1565">
        <v>0</v>
      </c>
      <c r="G1565">
        <v>1</v>
      </c>
      <c r="H1565" s="1">
        <v>41351</v>
      </c>
      <c r="I1565">
        <v>69</v>
      </c>
      <c r="J1565">
        <v>270</v>
      </c>
      <c r="K1565">
        <v>3</v>
      </c>
      <c r="L1565">
        <v>27</v>
      </c>
      <c r="M1565">
        <v>39</v>
      </c>
      <c r="N1565">
        <v>6</v>
      </c>
      <c r="O1565">
        <v>99</v>
      </c>
      <c r="P1565">
        <v>7</v>
      </c>
      <c r="Q1565">
        <v>7</v>
      </c>
      <c r="R1565">
        <v>1</v>
      </c>
      <c r="S1565">
        <v>5</v>
      </c>
      <c r="T1565">
        <v>8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 t="s">
        <v>32</v>
      </c>
      <c r="AC1565">
        <f>2014 - Table2[[#This Row],[Year_Birth]]</f>
        <v>63</v>
      </c>
      <c r="AD1565">
        <f>IF(Table2[[#This Row],[Age]]&gt;100, "100", Table2[[#This Row],[Age]])</f>
        <v>63</v>
      </c>
      <c r="AE1565" t="str">
        <f>IF(Table2[[#This Row],[Age_Cleaned]]&lt;30,"&lt;30",
   IF(Table2[[#This Row],[Age_Cleaned]]&lt;=40,"30-40",
   IF(Table2[[#This Row],[Age_Cleaned]]&lt;=50,"40-50","50+")))</f>
        <v>50+</v>
      </c>
      <c r="AF1565" s="2">
        <f>Table2[[#This Row],[MntWines]]+Table2[[#This Row],[MntFruits]]+Table2[[#This Row],[MntMeatProducts]]+Table2[[#This Row],[MntFishProducts]]+Table2[[#This Row],[MntSweetProducts]]+Table2[[#This Row],[MntGoldProds]]</f>
        <v>444</v>
      </c>
      <c r="AG1565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56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565" s="2">
        <f>IF(Table2[[#This Row],[Marital_Cleaned]]="In Relationship",2,1) + Table2[[#This Row],[Kidhome]] + Table2[[#This Row],[Teenhome]]</f>
        <v>3</v>
      </c>
      <c r="AJ156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565" s="2">
        <f>IF(OR(Table2[[#This Row],[ Income ]]="",Table2[[#This Row],[ Income ]]&gt;200000),ROUND(MEDIAN(Table2[[ Income ]]),0),Table2[[#This Row],[ Income ]])</f>
        <v>40689</v>
      </c>
      <c r="AL1565" s="2" t="str">
        <f>IF(Table2[[#This Row],[Income_Cleaned]]&lt;35000,"Low",
   IF(Table2[[#This Row],[Income_Cleaned]]&lt;=70000,"Medium","High"))</f>
        <v>Medium</v>
      </c>
    </row>
    <row r="1566" spans="1:38" x14ac:dyDescent="0.35">
      <c r="A1566">
        <v>7215</v>
      </c>
      <c r="B1566">
        <v>1983</v>
      </c>
      <c r="C1566" t="s">
        <v>30</v>
      </c>
      <c r="D1566" t="s">
        <v>33</v>
      </c>
      <c r="E1566">
        <v>101970</v>
      </c>
      <c r="F1566">
        <v>0</v>
      </c>
      <c r="G1566">
        <v>0</v>
      </c>
      <c r="H1566" s="1">
        <v>41345</v>
      </c>
      <c r="I1566">
        <v>69</v>
      </c>
      <c r="J1566">
        <v>722</v>
      </c>
      <c r="K1566">
        <v>27</v>
      </c>
      <c r="L1566">
        <v>102</v>
      </c>
      <c r="M1566">
        <v>44</v>
      </c>
      <c r="N1566">
        <v>72</v>
      </c>
      <c r="O1566">
        <v>168</v>
      </c>
      <c r="P1566">
        <v>0</v>
      </c>
      <c r="Q1566">
        <v>6</v>
      </c>
      <c r="R1566">
        <v>8</v>
      </c>
      <c r="S1566">
        <v>13</v>
      </c>
      <c r="T1566">
        <v>2</v>
      </c>
      <c r="U1566">
        <v>0</v>
      </c>
      <c r="V1566">
        <v>1</v>
      </c>
      <c r="W1566">
        <v>1</v>
      </c>
      <c r="X1566">
        <v>1</v>
      </c>
      <c r="Y1566">
        <v>0</v>
      </c>
      <c r="Z1566">
        <v>1</v>
      </c>
      <c r="AA1566">
        <v>0</v>
      </c>
      <c r="AB1566" t="s">
        <v>34</v>
      </c>
      <c r="AC1566">
        <f>2014 - Table2[[#This Row],[Year_Birth]]</f>
        <v>31</v>
      </c>
      <c r="AD1566">
        <f>IF(Table2[[#This Row],[Age]]&gt;100, "100", Table2[[#This Row],[Age]])</f>
        <v>31</v>
      </c>
      <c r="AE1566" t="str">
        <f>IF(Table2[[#This Row],[Age_Cleaned]]&lt;30,"&lt;30",
   IF(Table2[[#This Row],[Age_Cleaned]]&lt;=40,"30-40",
   IF(Table2[[#This Row],[Age_Cleaned]]&lt;=50,"40-50","50+")))</f>
        <v>30-40</v>
      </c>
      <c r="AF1566" s="2">
        <f>Table2[[#This Row],[MntWines]]+Table2[[#This Row],[MntFruits]]+Table2[[#This Row],[MntMeatProducts]]+Table2[[#This Row],[MntFishProducts]]+Table2[[#This Row],[MntSweetProducts]]+Table2[[#This Row],[MntGoldProds]]</f>
        <v>1135</v>
      </c>
      <c r="AG1566" s="2">
        <f>Table2[[#This Row],[AcceptedCmp1]] + Table2[[#This Row],[AcceptedCmp2]] + Table2[[#This Row],[AcceptedCmp3]] + Table2[[#This Row],[AcceptedCmp4]] + Table2[[#This Row],[AcceptedCmp5]] + Table2[[#This Row],[Response]]</f>
        <v>4</v>
      </c>
      <c r="AH156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566" s="2">
        <f>IF(Table2[[#This Row],[Marital_Cleaned]]="In Relationship",2,1) + Table2[[#This Row],[Kidhome]] + Table2[[#This Row],[Teenhome]]</f>
        <v>1</v>
      </c>
      <c r="AJ156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566" s="2">
        <f>IF(OR(Table2[[#This Row],[ Income ]]="",Table2[[#This Row],[ Income ]]&gt;200000),ROUND(MEDIAN(Table2[[ Income ]]),0),Table2[[#This Row],[ Income ]])</f>
        <v>101970</v>
      </c>
      <c r="AL1566" s="2" t="str">
        <f>IF(Table2[[#This Row],[Income_Cleaned]]&lt;35000,"Low",
   IF(Table2[[#This Row],[Income_Cleaned]]&lt;=70000,"Medium","High"))</f>
        <v>High</v>
      </c>
    </row>
    <row r="1567" spans="1:38" x14ac:dyDescent="0.35">
      <c r="A1567">
        <v>8858</v>
      </c>
      <c r="B1567">
        <v>1972</v>
      </c>
      <c r="C1567" t="s">
        <v>39</v>
      </c>
      <c r="D1567" t="s">
        <v>35</v>
      </c>
      <c r="E1567">
        <v>44325</v>
      </c>
      <c r="F1567">
        <v>0</v>
      </c>
      <c r="G1567">
        <v>1</v>
      </c>
      <c r="H1567" s="1">
        <v>41340</v>
      </c>
      <c r="I1567">
        <v>69</v>
      </c>
      <c r="J1567">
        <v>516</v>
      </c>
      <c r="K1567">
        <v>0</v>
      </c>
      <c r="L1567">
        <v>21</v>
      </c>
      <c r="M1567">
        <v>0</v>
      </c>
      <c r="N1567">
        <v>0</v>
      </c>
      <c r="O1567">
        <v>5</v>
      </c>
      <c r="P1567">
        <v>4</v>
      </c>
      <c r="Q1567">
        <v>8</v>
      </c>
      <c r="R1567">
        <v>2</v>
      </c>
      <c r="S1567">
        <v>7</v>
      </c>
      <c r="T1567">
        <v>8</v>
      </c>
      <c r="U1567">
        <v>0</v>
      </c>
      <c r="V1567">
        <v>1</v>
      </c>
      <c r="W1567">
        <v>0</v>
      </c>
      <c r="X1567">
        <v>0</v>
      </c>
      <c r="Y1567">
        <v>0</v>
      </c>
      <c r="Z1567">
        <v>0</v>
      </c>
      <c r="AA1567">
        <v>0</v>
      </c>
      <c r="AB1567" t="s">
        <v>34</v>
      </c>
      <c r="AC1567">
        <f>2014 - Table2[[#This Row],[Year_Birth]]</f>
        <v>42</v>
      </c>
      <c r="AD1567">
        <f>IF(Table2[[#This Row],[Age]]&gt;100, "100", Table2[[#This Row],[Age]])</f>
        <v>42</v>
      </c>
      <c r="AE1567" t="str">
        <f>IF(Table2[[#This Row],[Age_Cleaned]]&lt;30,"&lt;30",
   IF(Table2[[#This Row],[Age_Cleaned]]&lt;=40,"30-40",
   IF(Table2[[#This Row],[Age_Cleaned]]&lt;=50,"40-50","50+")))</f>
        <v>40-50</v>
      </c>
      <c r="AF1567" s="2">
        <f>Table2[[#This Row],[MntWines]]+Table2[[#This Row],[MntFruits]]+Table2[[#This Row],[MntMeatProducts]]+Table2[[#This Row],[MntFishProducts]]+Table2[[#This Row],[MntSweetProducts]]+Table2[[#This Row],[MntGoldProds]]</f>
        <v>542</v>
      </c>
      <c r="AG1567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156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567" s="2">
        <f>IF(Table2[[#This Row],[Marital_Cleaned]]="In Relationship",2,1) + Table2[[#This Row],[Kidhome]] + Table2[[#This Row],[Teenhome]]</f>
        <v>3</v>
      </c>
      <c r="AJ156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567" s="2">
        <f>IF(OR(Table2[[#This Row],[ Income ]]="",Table2[[#This Row],[ Income ]]&gt;200000),ROUND(MEDIAN(Table2[[ Income ]]),0),Table2[[#This Row],[ Income ]])</f>
        <v>44325</v>
      </c>
      <c r="AL1567" s="2" t="str">
        <f>IF(Table2[[#This Row],[Income_Cleaned]]&lt;35000,"Low",
   IF(Table2[[#This Row],[Income_Cleaned]]&lt;=70000,"Medium","High"))</f>
        <v>Medium</v>
      </c>
    </row>
    <row r="1568" spans="1:38" x14ac:dyDescent="0.35">
      <c r="A1568">
        <v>895</v>
      </c>
      <c r="B1568">
        <v>1948</v>
      </c>
      <c r="C1568" t="s">
        <v>39</v>
      </c>
      <c r="D1568" t="s">
        <v>35</v>
      </c>
      <c r="E1568">
        <v>61467</v>
      </c>
      <c r="F1568">
        <v>0</v>
      </c>
      <c r="G1568">
        <v>2</v>
      </c>
      <c r="H1568" s="1">
        <v>41252</v>
      </c>
      <c r="I1568">
        <v>69</v>
      </c>
      <c r="J1568">
        <v>410</v>
      </c>
      <c r="K1568">
        <v>16</v>
      </c>
      <c r="L1568">
        <v>114</v>
      </c>
      <c r="M1568">
        <v>0</v>
      </c>
      <c r="N1568">
        <v>5</v>
      </c>
      <c r="O1568">
        <v>49</v>
      </c>
      <c r="P1568">
        <v>3</v>
      </c>
      <c r="Q1568">
        <v>5</v>
      </c>
      <c r="R1568">
        <v>2</v>
      </c>
      <c r="S1568">
        <v>10</v>
      </c>
      <c r="T1568">
        <v>5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 t="s">
        <v>32</v>
      </c>
      <c r="AC1568">
        <f>2014 - Table2[[#This Row],[Year_Birth]]</f>
        <v>66</v>
      </c>
      <c r="AD1568">
        <f>IF(Table2[[#This Row],[Age]]&gt;100, "100", Table2[[#This Row],[Age]])</f>
        <v>66</v>
      </c>
      <c r="AE1568" t="str">
        <f>IF(Table2[[#This Row],[Age_Cleaned]]&lt;30,"&lt;30",
   IF(Table2[[#This Row],[Age_Cleaned]]&lt;=40,"30-40",
   IF(Table2[[#This Row],[Age_Cleaned]]&lt;=50,"40-50","50+")))</f>
        <v>50+</v>
      </c>
      <c r="AF1568" s="2">
        <f>Table2[[#This Row],[MntWines]]+Table2[[#This Row],[MntFruits]]+Table2[[#This Row],[MntMeatProducts]]+Table2[[#This Row],[MntFishProducts]]+Table2[[#This Row],[MntSweetProducts]]+Table2[[#This Row],[MntGoldProds]]</f>
        <v>594</v>
      </c>
      <c r="AG1568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56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568" s="2">
        <f>IF(Table2[[#This Row],[Marital_Cleaned]]="In Relationship",2,1) + Table2[[#This Row],[Kidhome]] + Table2[[#This Row],[Teenhome]]</f>
        <v>4</v>
      </c>
      <c r="AJ156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568" s="2">
        <f>IF(OR(Table2[[#This Row],[ Income ]]="",Table2[[#This Row],[ Income ]]&gt;200000),ROUND(MEDIAN(Table2[[ Income ]]),0),Table2[[#This Row],[ Income ]])</f>
        <v>61467</v>
      </c>
      <c r="AL1568" s="2" t="str">
        <f>IF(Table2[[#This Row],[Income_Cleaned]]&lt;35000,"Low",
   IF(Table2[[#This Row],[Income_Cleaned]]&lt;=70000,"Medium","High"))</f>
        <v>Medium</v>
      </c>
    </row>
    <row r="1569" spans="1:38" x14ac:dyDescent="0.35">
      <c r="A1569">
        <v>10313</v>
      </c>
      <c r="B1569">
        <v>1975</v>
      </c>
      <c r="C1569" t="s">
        <v>30</v>
      </c>
      <c r="D1569" t="s">
        <v>35</v>
      </c>
      <c r="E1569">
        <v>48178</v>
      </c>
      <c r="F1569">
        <v>1</v>
      </c>
      <c r="G1569">
        <v>1</v>
      </c>
      <c r="H1569" s="1">
        <v>41210</v>
      </c>
      <c r="I1569">
        <v>69</v>
      </c>
      <c r="J1569">
        <v>159</v>
      </c>
      <c r="K1569">
        <v>4</v>
      </c>
      <c r="L1569">
        <v>45</v>
      </c>
      <c r="M1569">
        <v>6</v>
      </c>
      <c r="N1569">
        <v>2</v>
      </c>
      <c r="O1569">
        <v>38</v>
      </c>
      <c r="P1569">
        <v>6</v>
      </c>
      <c r="Q1569">
        <v>5</v>
      </c>
      <c r="R1569">
        <v>1</v>
      </c>
      <c r="S1569">
        <v>4</v>
      </c>
      <c r="T1569">
        <v>8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 t="s">
        <v>32</v>
      </c>
      <c r="AC1569">
        <f>2014 - Table2[[#This Row],[Year_Birth]]</f>
        <v>39</v>
      </c>
      <c r="AD1569">
        <f>IF(Table2[[#This Row],[Age]]&gt;100, "100", Table2[[#This Row],[Age]])</f>
        <v>39</v>
      </c>
      <c r="AE1569" t="str">
        <f>IF(Table2[[#This Row],[Age_Cleaned]]&lt;30,"&lt;30",
   IF(Table2[[#This Row],[Age_Cleaned]]&lt;=40,"30-40",
   IF(Table2[[#This Row],[Age_Cleaned]]&lt;=50,"40-50","50+")))</f>
        <v>30-40</v>
      </c>
      <c r="AF1569" s="2">
        <f>Table2[[#This Row],[MntWines]]+Table2[[#This Row],[MntFruits]]+Table2[[#This Row],[MntMeatProducts]]+Table2[[#This Row],[MntFishProducts]]+Table2[[#This Row],[MntSweetProducts]]+Table2[[#This Row],[MntGoldProds]]</f>
        <v>254</v>
      </c>
      <c r="AG1569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56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569" s="2">
        <f>IF(Table2[[#This Row],[Marital_Cleaned]]="In Relationship",2,1) + Table2[[#This Row],[Kidhome]] + Table2[[#This Row],[Teenhome]]</f>
        <v>4</v>
      </c>
      <c r="AJ156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569" s="2">
        <f>IF(OR(Table2[[#This Row],[ Income ]]="",Table2[[#This Row],[ Income ]]&gt;200000),ROUND(MEDIAN(Table2[[ Income ]]),0),Table2[[#This Row],[ Income ]])</f>
        <v>48178</v>
      </c>
      <c r="AL1569" s="2" t="str">
        <f>IF(Table2[[#This Row],[Income_Cleaned]]&lt;35000,"Low",
   IF(Table2[[#This Row],[Income_Cleaned]]&lt;=70000,"Medium","High"))</f>
        <v>Medium</v>
      </c>
    </row>
    <row r="1570" spans="1:38" x14ac:dyDescent="0.35">
      <c r="A1570">
        <v>642</v>
      </c>
      <c r="B1570">
        <v>1980</v>
      </c>
      <c r="C1570" t="s">
        <v>46</v>
      </c>
      <c r="D1570" t="s">
        <v>35</v>
      </c>
      <c r="E1570">
        <v>16005</v>
      </c>
      <c r="F1570">
        <v>1</v>
      </c>
      <c r="G1570">
        <v>0</v>
      </c>
      <c r="H1570" s="1">
        <v>41135</v>
      </c>
      <c r="I1570">
        <v>69</v>
      </c>
      <c r="J1570">
        <v>1</v>
      </c>
      <c r="K1570">
        <v>3</v>
      </c>
      <c r="L1570">
        <v>2</v>
      </c>
      <c r="M1570">
        <v>20</v>
      </c>
      <c r="N1570">
        <v>30</v>
      </c>
      <c r="O1570">
        <v>47</v>
      </c>
      <c r="P1570">
        <v>3</v>
      </c>
      <c r="Q1570">
        <v>2</v>
      </c>
      <c r="R1570">
        <v>1</v>
      </c>
      <c r="S1570">
        <v>2</v>
      </c>
      <c r="T1570">
        <v>8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 t="s">
        <v>34</v>
      </c>
      <c r="AC1570">
        <f>2014 - Table2[[#This Row],[Year_Birth]]</f>
        <v>34</v>
      </c>
      <c r="AD1570">
        <f>IF(Table2[[#This Row],[Age]]&gt;100, "100", Table2[[#This Row],[Age]])</f>
        <v>34</v>
      </c>
      <c r="AE1570" t="str">
        <f>IF(Table2[[#This Row],[Age_Cleaned]]&lt;30,"&lt;30",
   IF(Table2[[#This Row],[Age_Cleaned]]&lt;=40,"30-40",
   IF(Table2[[#This Row],[Age_Cleaned]]&lt;=50,"40-50","50+")))</f>
        <v>30-40</v>
      </c>
      <c r="AF1570" s="2">
        <f>Table2[[#This Row],[MntWines]]+Table2[[#This Row],[MntFruits]]+Table2[[#This Row],[MntMeatProducts]]+Table2[[#This Row],[MntFishProducts]]+Table2[[#This Row],[MntSweetProducts]]+Table2[[#This Row],[MntGoldProds]]</f>
        <v>103</v>
      </c>
      <c r="AG1570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57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570" s="2">
        <f>IF(Table2[[#This Row],[Marital_Cleaned]]="In Relationship",2,1) + Table2[[#This Row],[Kidhome]] + Table2[[#This Row],[Teenhome]]</f>
        <v>3</v>
      </c>
      <c r="AJ157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1570" s="2">
        <f>IF(OR(Table2[[#This Row],[ Income ]]="",Table2[[#This Row],[ Income ]]&gt;200000),ROUND(MEDIAN(Table2[[ Income ]]),0),Table2[[#This Row],[ Income ]])</f>
        <v>16005</v>
      </c>
      <c r="AL1570" s="2" t="str">
        <f>IF(Table2[[#This Row],[Income_Cleaned]]&lt;35000,"Low",
   IF(Table2[[#This Row],[Income_Cleaned]]&lt;=70000,"Medium","High"))</f>
        <v>Low</v>
      </c>
    </row>
    <row r="1571" spans="1:38" x14ac:dyDescent="0.35">
      <c r="A1571">
        <v>8504</v>
      </c>
      <c r="B1571">
        <v>1973</v>
      </c>
      <c r="C1571" t="s">
        <v>30</v>
      </c>
      <c r="D1571" t="s">
        <v>35</v>
      </c>
      <c r="E1571">
        <v>79593</v>
      </c>
      <c r="F1571">
        <v>0</v>
      </c>
      <c r="G1571">
        <v>0</v>
      </c>
      <c r="H1571" s="1">
        <v>41771</v>
      </c>
      <c r="I1571">
        <v>70</v>
      </c>
      <c r="J1571">
        <v>350</v>
      </c>
      <c r="K1571">
        <v>60</v>
      </c>
      <c r="L1571">
        <v>568</v>
      </c>
      <c r="M1571">
        <v>110</v>
      </c>
      <c r="N1571">
        <v>133</v>
      </c>
      <c r="O1571">
        <v>145</v>
      </c>
      <c r="P1571">
        <v>1</v>
      </c>
      <c r="Q1571">
        <v>5</v>
      </c>
      <c r="R1571">
        <v>6</v>
      </c>
      <c r="S1571">
        <v>7</v>
      </c>
      <c r="T1571">
        <v>2</v>
      </c>
      <c r="U1571">
        <v>0</v>
      </c>
      <c r="V1571">
        <v>0</v>
      </c>
      <c r="W1571">
        <v>1</v>
      </c>
      <c r="X1571">
        <v>0</v>
      </c>
      <c r="Y1571">
        <v>0</v>
      </c>
      <c r="Z1571">
        <v>0</v>
      </c>
      <c r="AA1571">
        <v>0</v>
      </c>
      <c r="AB1571" t="s">
        <v>41</v>
      </c>
      <c r="AC1571">
        <f>2014 - Table2[[#This Row],[Year_Birth]]</f>
        <v>41</v>
      </c>
      <c r="AD1571">
        <f>IF(Table2[[#This Row],[Age]]&gt;100, "100", Table2[[#This Row],[Age]])</f>
        <v>41</v>
      </c>
      <c r="AE1571" t="str">
        <f>IF(Table2[[#This Row],[Age_Cleaned]]&lt;30,"&lt;30",
   IF(Table2[[#This Row],[Age_Cleaned]]&lt;=40,"30-40",
   IF(Table2[[#This Row],[Age_Cleaned]]&lt;=50,"40-50","50+")))</f>
        <v>40-50</v>
      </c>
      <c r="AF1571" s="2">
        <f>Table2[[#This Row],[MntWines]]+Table2[[#This Row],[MntFruits]]+Table2[[#This Row],[MntMeatProducts]]+Table2[[#This Row],[MntFishProducts]]+Table2[[#This Row],[MntSweetProducts]]+Table2[[#This Row],[MntGoldProds]]</f>
        <v>1366</v>
      </c>
      <c r="AG1571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157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571" s="2">
        <f>IF(Table2[[#This Row],[Marital_Cleaned]]="In Relationship",2,1) + Table2[[#This Row],[Kidhome]] + Table2[[#This Row],[Teenhome]]</f>
        <v>2</v>
      </c>
      <c r="AJ157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571" s="2">
        <f>IF(OR(Table2[[#This Row],[ Income ]]="",Table2[[#This Row],[ Income ]]&gt;200000),ROUND(MEDIAN(Table2[[ Income ]]),0),Table2[[#This Row],[ Income ]])</f>
        <v>79593</v>
      </c>
      <c r="AL1571" s="2" t="str">
        <f>IF(Table2[[#This Row],[Income_Cleaned]]&lt;35000,"Low",
   IF(Table2[[#This Row],[Income_Cleaned]]&lt;=70000,"Medium","High"))</f>
        <v>High</v>
      </c>
    </row>
    <row r="1572" spans="1:38" x14ac:dyDescent="0.35">
      <c r="A1572">
        <v>1020</v>
      </c>
      <c r="B1572">
        <v>1973</v>
      </c>
      <c r="C1572" t="s">
        <v>30</v>
      </c>
      <c r="D1572" t="s">
        <v>35</v>
      </c>
      <c r="E1572">
        <v>79593</v>
      </c>
      <c r="F1572">
        <v>0</v>
      </c>
      <c r="G1572">
        <v>0</v>
      </c>
      <c r="H1572" s="1">
        <v>41771</v>
      </c>
      <c r="I1572">
        <v>70</v>
      </c>
      <c r="J1572">
        <v>350</v>
      </c>
      <c r="K1572">
        <v>60</v>
      </c>
      <c r="L1572">
        <v>568</v>
      </c>
      <c r="M1572">
        <v>110</v>
      </c>
      <c r="N1572">
        <v>133</v>
      </c>
      <c r="O1572">
        <v>145</v>
      </c>
      <c r="P1572">
        <v>1</v>
      </c>
      <c r="Q1572">
        <v>5</v>
      </c>
      <c r="R1572">
        <v>6</v>
      </c>
      <c r="S1572">
        <v>7</v>
      </c>
      <c r="T1572">
        <v>2</v>
      </c>
      <c r="U1572">
        <v>0</v>
      </c>
      <c r="V1572">
        <v>0</v>
      </c>
      <c r="W1572">
        <v>1</v>
      </c>
      <c r="X1572">
        <v>0</v>
      </c>
      <c r="Y1572">
        <v>0</v>
      </c>
      <c r="Z1572">
        <v>0</v>
      </c>
      <c r="AA1572">
        <v>0</v>
      </c>
      <c r="AB1572" t="s">
        <v>32</v>
      </c>
      <c r="AC1572">
        <f>2014 - Table2[[#This Row],[Year_Birth]]</f>
        <v>41</v>
      </c>
      <c r="AD1572">
        <f>IF(Table2[[#This Row],[Age]]&gt;100, "100", Table2[[#This Row],[Age]])</f>
        <v>41</v>
      </c>
      <c r="AE1572" t="str">
        <f>IF(Table2[[#This Row],[Age_Cleaned]]&lt;30,"&lt;30",
   IF(Table2[[#This Row],[Age_Cleaned]]&lt;=40,"30-40",
   IF(Table2[[#This Row],[Age_Cleaned]]&lt;=50,"40-50","50+")))</f>
        <v>40-50</v>
      </c>
      <c r="AF1572" s="2">
        <f>Table2[[#This Row],[MntWines]]+Table2[[#This Row],[MntFruits]]+Table2[[#This Row],[MntMeatProducts]]+Table2[[#This Row],[MntFishProducts]]+Table2[[#This Row],[MntSweetProducts]]+Table2[[#This Row],[MntGoldProds]]</f>
        <v>1366</v>
      </c>
      <c r="AG1572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157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572" s="2">
        <f>IF(Table2[[#This Row],[Marital_Cleaned]]="In Relationship",2,1) + Table2[[#This Row],[Kidhome]] + Table2[[#This Row],[Teenhome]]</f>
        <v>2</v>
      </c>
      <c r="AJ157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572" s="2">
        <f>IF(OR(Table2[[#This Row],[ Income ]]="",Table2[[#This Row],[ Income ]]&gt;200000),ROUND(MEDIAN(Table2[[ Income ]]),0),Table2[[#This Row],[ Income ]])</f>
        <v>79593</v>
      </c>
      <c r="AL1572" s="2" t="str">
        <f>IF(Table2[[#This Row],[Income_Cleaned]]&lt;35000,"Low",
   IF(Table2[[#This Row],[Income_Cleaned]]&lt;=70000,"Medium","High"))</f>
        <v>High</v>
      </c>
    </row>
    <row r="1573" spans="1:38" x14ac:dyDescent="0.35">
      <c r="A1573">
        <v>3717</v>
      </c>
      <c r="B1573">
        <v>1959</v>
      </c>
      <c r="C1573" t="s">
        <v>30</v>
      </c>
      <c r="D1573" t="s">
        <v>35</v>
      </c>
      <c r="E1573">
        <v>61180</v>
      </c>
      <c r="F1573">
        <v>0</v>
      </c>
      <c r="G1573">
        <v>1</v>
      </c>
      <c r="H1573" s="1">
        <v>41752</v>
      </c>
      <c r="I1573">
        <v>70</v>
      </c>
      <c r="J1573">
        <v>403</v>
      </c>
      <c r="K1573">
        <v>24</v>
      </c>
      <c r="L1573">
        <v>29</v>
      </c>
      <c r="M1573">
        <v>6</v>
      </c>
      <c r="N1573">
        <v>24</v>
      </c>
      <c r="O1573">
        <v>218</v>
      </c>
      <c r="P1573">
        <v>2</v>
      </c>
      <c r="Q1573">
        <v>5</v>
      </c>
      <c r="R1573">
        <v>5</v>
      </c>
      <c r="S1573">
        <v>6</v>
      </c>
      <c r="T1573">
        <v>3</v>
      </c>
      <c r="U1573">
        <v>1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 t="s">
        <v>32</v>
      </c>
      <c r="AC1573">
        <f>2014 - Table2[[#This Row],[Year_Birth]]</f>
        <v>55</v>
      </c>
      <c r="AD1573">
        <f>IF(Table2[[#This Row],[Age]]&gt;100, "100", Table2[[#This Row],[Age]])</f>
        <v>55</v>
      </c>
      <c r="AE1573" t="str">
        <f>IF(Table2[[#This Row],[Age_Cleaned]]&lt;30,"&lt;30",
   IF(Table2[[#This Row],[Age_Cleaned]]&lt;=40,"30-40",
   IF(Table2[[#This Row],[Age_Cleaned]]&lt;=50,"40-50","50+")))</f>
        <v>50+</v>
      </c>
      <c r="AF1573" s="2">
        <f>Table2[[#This Row],[MntWines]]+Table2[[#This Row],[MntFruits]]+Table2[[#This Row],[MntMeatProducts]]+Table2[[#This Row],[MntFishProducts]]+Table2[[#This Row],[MntSweetProducts]]+Table2[[#This Row],[MntGoldProds]]</f>
        <v>704</v>
      </c>
      <c r="AG1573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157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573" s="2">
        <f>IF(Table2[[#This Row],[Marital_Cleaned]]="In Relationship",2,1) + Table2[[#This Row],[Kidhome]] + Table2[[#This Row],[Teenhome]]</f>
        <v>3</v>
      </c>
      <c r="AJ157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573" s="2">
        <f>IF(OR(Table2[[#This Row],[ Income ]]="",Table2[[#This Row],[ Income ]]&gt;200000),ROUND(MEDIAN(Table2[[ Income ]]),0),Table2[[#This Row],[ Income ]])</f>
        <v>61180</v>
      </c>
      <c r="AL1573" s="2" t="str">
        <f>IF(Table2[[#This Row],[Income_Cleaned]]&lt;35000,"Low",
   IF(Table2[[#This Row],[Income_Cleaned]]&lt;=70000,"Medium","High"))</f>
        <v>Medium</v>
      </c>
    </row>
    <row r="1574" spans="1:38" x14ac:dyDescent="0.35">
      <c r="A1574">
        <v>7646</v>
      </c>
      <c r="B1574">
        <v>1989</v>
      </c>
      <c r="C1574" t="s">
        <v>30</v>
      </c>
      <c r="D1574" t="s">
        <v>33</v>
      </c>
      <c r="E1574">
        <v>64449</v>
      </c>
      <c r="F1574">
        <v>1</v>
      </c>
      <c r="G1574">
        <v>0</v>
      </c>
      <c r="H1574" s="1">
        <v>41688</v>
      </c>
      <c r="I1574">
        <v>70</v>
      </c>
      <c r="J1574">
        <v>218</v>
      </c>
      <c r="K1574">
        <v>63</v>
      </c>
      <c r="L1574">
        <v>282</v>
      </c>
      <c r="M1574">
        <v>137</v>
      </c>
      <c r="N1574">
        <v>35</v>
      </c>
      <c r="O1574">
        <v>70</v>
      </c>
      <c r="P1574">
        <v>4</v>
      </c>
      <c r="Q1574">
        <v>5</v>
      </c>
      <c r="R1574">
        <v>3</v>
      </c>
      <c r="S1574">
        <v>12</v>
      </c>
      <c r="T1574">
        <v>4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 t="s">
        <v>32</v>
      </c>
      <c r="AC1574">
        <f>2014 - Table2[[#This Row],[Year_Birth]]</f>
        <v>25</v>
      </c>
      <c r="AD1574">
        <f>IF(Table2[[#This Row],[Age]]&gt;100, "100", Table2[[#This Row],[Age]])</f>
        <v>25</v>
      </c>
      <c r="AE1574" t="str">
        <f>IF(Table2[[#This Row],[Age_Cleaned]]&lt;30,"&lt;30",
   IF(Table2[[#This Row],[Age_Cleaned]]&lt;=40,"30-40",
   IF(Table2[[#This Row],[Age_Cleaned]]&lt;=50,"40-50","50+")))</f>
        <v>&lt;30</v>
      </c>
      <c r="AF1574" s="2">
        <f>Table2[[#This Row],[MntWines]]+Table2[[#This Row],[MntFruits]]+Table2[[#This Row],[MntMeatProducts]]+Table2[[#This Row],[MntFishProducts]]+Table2[[#This Row],[MntSweetProducts]]+Table2[[#This Row],[MntGoldProds]]</f>
        <v>805</v>
      </c>
      <c r="AG1574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57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574" s="2">
        <f>IF(Table2[[#This Row],[Marital_Cleaned]]="In Relationship",2,1) + Table2[[#This Row],[Kidhome]] + Table2[[#This Row],[Teenhome]]</f>
        <v>2</v>
      </c>
      <c r="AJ157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574" s="2">
        <f>IF(OR(Table2[[#This Row],[ Income ]]="",Table2[[#This Row],[ Income ]]&gt;200000),ROUND(MEDIAN(Table2[[ Income ]]),0),Table2[[#This Row],[ Income ]])</f>
        <v>64449</v>
      </c>
      <c r="AL1574" s="2" t="str">
        <f>IF(Table2[[#This Row],[Income_Cleaned]]&lt;35000,"Low",
   IF(Table2[[#This Row],[Income_Cleaned]]&lt;=70000,"Medium","High"))</f>
        <v>Medium</v>
      </c>
    </row>
    <row r="1575" spans="1:38" x14ac:dyDescent="0.35">
      <c r="A1575">
        <v>5796</v>
      </c>
      <c r="B1575">
        <v>1963</v>
      </c>
      <c r="C1575" t="s">
        <v>30</v>
      </c>
      <c r="D1575" t="s">
        <v>35</v>
      </c>
      <c r="E1575">
        <v>77437</v>
      </c>
      <c r="F1575">
        <v>0</v>
      </c>
      <c r="G1575">
        <v>0</v>
      </c>
      <c r="H1575" s="1">
        <v>41604</v>
      </c>
      <c r="I1575">
        <v>70</v>
      </c>
      <c r="J1575">
        <v>560</v>
      </c>
      <c r="K1575">
        <v>21</v>
      </c>
      <c r="L1575">
        <v>442</v>
      </c>
      <c r="M1575">
        <v>29</v>
      </c>
      <c r="N1575">
        <v>44</v>
      </c>
      <c r="O1575">
        <v>29</v>
      </c>
      <c r="P1575">
        <v>1</v>
      </c>
      <c r="Q1575">
        <v>4</v>
      </c>
      <c r="R1575">
        <v>5</v>
      </c>
      <c r="S1575">
        <v>13</v>
      </c>
      <c r="T1575">
        <v>1</v>
      </c>
      <c r="U1575">
        <v>0</v>
      </c>
      <c r="V1575">
        <v>0</v>
      </c>
      <c r="W1575">
        <v>1</v>
      </c>
      <c r="X1575">
        <v>0</v>
      </c>
      <c r="Y1575">
        <v>0</v>
      </c>
      <c r="Z1575">
        <v>0</v>
      </c>
      <c r="AA1575">
        <v>0</v>
      </c>
      <c r="AB1575" t="s">
        <v>32</v>
      </c>
      <c r="AC1575">
        <f>2014 - Table2[[#This Row],[Year_Birth]]</f>
        <v>51</v>
      </c>
      <c r="AD1575">
        <f>IF(Table2[[#This Row],[Age]]&gt;100, "100", Table2[[#This Row],[Age]])</f>
        <v>51</v>
      </c>
      <c r="AE1575" t="str">
        <f>IF(Table2[[#This Row],[Age_Cleaned]]&lt;30,"&lt;30",
   IF(Table2[[#This Row],[Age_Cleaned]]&lt;=40,"30-40",
   IF(Table2[[#This Row],[Age_Cleaned]]&lt;=50,"40-50","50+")))</f>
        <v>50+</v>
      </c>
      <c r="AF1575" s="2">
        <f>Table2[[#This Row],[MntWines]]+Table2[[#This Row],[MntFruits]]+Table2[[#This Row],[MntMeatProducts]]+Table2[[#This Row],[MntFishProducts]]+Table2[[#This Row],[MntSweetProducts]]+Table2[[#This Row],[MntGoldProds]]</f>
        <v>1125</v>
      </c>
      <c r="AG1575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157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575" s="2">
        <f>IF(Table2[[#This Row],[Marital_Cleaned]]="In Relationship",2,1) + Table2[[#This Row],[Kidhome]] + Table2[[#This Row],[Teenhome]]</f>
        <v>2</v>
      </c>
      <c r="AJ157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575" s="2">
        <f>IF(OR(Table2[[#This Row],[ Income ]]="",Table2[[#This Row],[ Income ]]&gt;200000),ROUND(MEDIAN(Table2[[ Income ]]),0),Table2[[#This Row],[ Income ]])</f>
        <v>77437</v>
      </c>
      <c r="AL1575" s="2" t="str">
        <f>IF(Table2[[#This Row],[Income_Cleaned]]&lt;35000,"Low",
   IF(Table2[[#This Row],[Income_Cleaned]]&lt;=70000,"Medium","High"))</f>
        <v>High</v>
      </c>
    </row>
    <row r="1576" spans="1:38" x14ac:dyDescent="0.35">
      <c r="A1576">
        <v>8625</v>
      </c>
      <c r="B1576">
        <v>1976</v>
      </c>
      <c r="C1576" t="s">
        <v>30</v>
      </c>
      <c r="D1576" t="s">
        <v>35</v>
      </c>
      <c r="E1576">
        <v>17649</v>
      </c>
      <c r="F1576">
        <v>1</v>
      </c>
      <c r="G1576">
        <v>0</v>
      </c>
      <c r="H1576" s="1">
        <v>41590</v>
      </c>
      <c r="I1576">
        <v>70</v>
      </c>
      <c r="J1576">
        <v>15</v>
      </c>
      <c r="K1576">
        <v>1</v>
      </c>
      <c r="L1576">
        <v>23</v>
      </c>
      <c r="M1576">
        <v>0</v>
      </c>
      <c r="N1576">
        <v>5</v>
      </c>
      <c r="O1576">
        <v>1</v>
      </c>
      <c r="P1576">
        <v>3</v>
      </c>
      <c r="Q1576">
        <v>3</v>
      </c>
      <c r="R1576">
        <v>0</v>
      </c>
      <c r="S1576">
        <v>3</v>
      </c>
      <c r="T1576">
        <v>8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 t="s">
        <v>36</v>
      </c>
      <c r="AC1576">
        <f>2014 - Table2[[#This Row],[Year_Birth]]</f>
        <v>38</v>
      </c>
      <c r="AD1576">
        <f>IF(Table2[[#This Row],[Age]]&gt;100, "100", Table2[[#This Row],[Age]])</f>
        <v>38</v>
      </c>
      <c r="AE1576" t="str">
        <f>IF(Table2[[#This Row],[Age_Cleaned]]&lt;30,"&lt;30",
   IF(Table2[[#This Row],[Age_Cleaned]]&lt;=40,"30-40",
   IF(Table2[[#This Row],[Age_Cleaned]]&lt;=50,"40-50","50+")))</f>
        <v>30-40</v>
      </c>
      <c r="AF1576" s="2">
        <f>Table2[[#This Row],[MntWines]]+Table2[[#This Row],[MntFruits]]+Table2[[#This Row],[MntMeatProducts]]+Table2[[#This Row],[MntFishProducts]]+Table2[[#This Row],[MntSweetProducts]]+Table2[[#This Row],[MntGoldProds]]</f>
        <v>45</v>
      </c>
      <c r="AG1576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57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576" s="2">
        <f>IF(Table2[[#This Row],[Marital_Cleaned]]="In Relationship",2,1) + Table2[[#This Row],[Kidhome]] + Table2[[#This Row],[Teenhome]]</f>
        <v>3</v>
      </c>
      <c r="AJ157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576" s="2">
        <f>IF(OR(Table2[[#This Row],[ Income ]]="",Table2[[#This Row],[ Income ]]&gt;200000),ROUND(MEDIAN(Table2[[ Income ]]),0),Table2[[#This Row],[ Income ]])</f>
        <v>17649</v>
      </c>
      <c r="AL1576" s="2" t="str">
        <f>IF(Table2[[#This Row],[Income_Cleaned]]&lt;35000,"Low",
   IF(Table2[[#This Row],[Income_Cleaned]]&lt;=70000,"Medium","High"))</f>
        <v>Low</v>
      </c>
    </row>
    <row r="1577" spans="1:38" x14ac:dyDescent="0.35">
      <c r="A1577">
        <v>5407</v>
      </c>
      <c r="B1577">
        <v>1954</v>
      </c>
      <c r="C1577" t="s">
        <v>30</v>
      </c>
      <c r="D1577" t="s">
        <v>37</v>
      </c>
      <c r="E1577">
        <v>53103</v>
      </c>
      <c r="F1577">
        <v>0</v>
      </c>
      <c r="G1577">
        <v>1</v>
      </c>
      <c r="H1577" s="1">
        <v>41529</v>
      </c>
      <c r="I1577">
        <v>70</v>
      </c>
      <c r="J1577">
        <v>729</v>
      </c>
      <c r="K1577">
        <v>17</v>
      </c>
      <c r="L1577">
        <v>133</v>
      </c>
      <c r="M1577">
        <v>11</v>
      </c>
      <c r="N1577">
        <v>0</v>
      </c>
      <c r="O1577">
        <v>195</v>
      </c>
      <c r="P1577">
        <v>5</v>
      </c>
      <c r="Q1577">
        <v>10</v>
      </c>
      <c r="R1577">
        <v>6</v>
      </c>
      <c r="S1577">
        <v>7</v>
      </c>
      <c r="T1577">
        <v>7</v>
      </c>
      <c r="U1577">
        <v>1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 t="s">
        <v>45</v>
      </c>
      <c r="AC1577">
        <f>2014 - Table2[[#This Row],[Year_Birth]]</f>
        <v>60</v>
      </c>
      <c r="AD1577">
        <f>IF(Table2[[#This Row],[Age]]&gt;100, "100", Table2[[#This Row],[Age]])</f>
        <v>60</v>
      </c>
      <c r="AE1577" t="str">
        <f>IF(Table2[[#This Row],[Age_Cleaned]]&lt;30,"&lt;30",
   IF(Table2[[#This Row],[Age_Cleaned]]&lt;=40,"30-40",
   IF(Table2[[#This Row],[Age_Cleaned]]&lt;=50,"40-50","50+")))</f>
        <v>50+</v>
      </c>
      <c r="AF1577" s="2">
        <f>Table2[[#This Row],[MntWines]]+Table2[[#This Row],[MntFruits]]+Table2[[#This Row],[MntMeatProducts]]+Table2[[#This Row],[MntFishProducts]]+Table2[[#This Row],[MntSweetProducts]]+Table2[[#This Row],[MntGoldProds]]</f>
        <v>1085</v>
      </c>
      <c r="AG1577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157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577" s="2">
        <f>IF(Table2[[#This Row],[Marital_Cleaned]]="In Relationship",2,1) + Table2[[#This Row],[Kidhome]] + Table2[[#This Row],[Teenhome]]</f>
        <v>3</v>
      </c>
      <c r="AJ157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577" s="2">
        <f>IF(OR(Table2[[#This Row],[ Income ]]="",Table2[[#This Row],[ Income ]]&gt;200000),ROUND(MEDIAN(Table2[[ Income ]]),0),Table2[[#This Row],[ Income ]])</f>
        <v>53103</v>
      </c>
      <c r="AL1577" s="2" t="str">
        <f>IF(Table2[[#This Row],[Income_Cleaned]]&lt;35000,"Low",
   IF(Table2[[#This Row],[Income_Cleaned]]&lt;=70000,"Medium","High"))</f>
        <v>Medium</v>
      </c>
    </row>
    <row r="1578" spans="1:38" x14ac:dyDescent="0.35">
      <c r="A1578">
        <v>4356</v>
      </c>
      <c r="B1578">
        <v>1971</v>
      </c>
      <c r="C1578" t="s">
        <v>30</v>
      </c>
      <c r="D1578" t="s">
        <v>37</v>
      </c>
      <c r="E1578">
        <v>71819</v>
      </c>
      <c r="F1578">
        <v>0</v>
      </c>
      <c r="G1578">
        <v>1</v>
      </c>
      <c r="H1578" s="1">
        <v>41514</v>
      </c>
      <c r="I1578">
        <v>70</v>
      </c>
      <c r="J1578">
        <v>1224</v>
      </c>
      <c r="K1578">
        <v>28</v>
      </c>
      <c r="L1578">
        <v>140</v>
      </c>
      <c r="M1578">
        <v>0</v>
      </c>
      <c r="N1578">
        <v>14</v>
      </c>
      <c r="O1578">
        <v>168</v>
      </c>
      <c r="P1578">
        <v>3</v>
      </c>
      <c r="Q1578">
        <v>3</v>
      </c>
      <c r="R1578">
        <v>3</v>
      </c>
      <c r="S1578">
        <v>5</v>
      </c>
      <c r="T1578">
        <v>6</v>
      </c>
      <c r="U1578">
        <v>0</v>
      </c>
      <c r="V1578">
        <v>1</v>
      </c>
      <c r="W1578">
        <v>1</v>
      </c>
      <c r="X1578">
        <v>0</v>
      </c>
      <c r="Y1578">
        <v>0</v>
      </c>
      <c r="Z1578">
        <v>0</v>
      </c>
      <c r="AA1578">
        <v>0</v>
      </c>
      <c r="AB1578" t="s">
        <v>32</v>
      </c>
      <c r="AC1578">
        <f>2014 - Table2[[#This Row],[Year_Birth]]</f>
        <v>43</v>
      </c>
      <c r="AD1578">
        <f>IF(Table2[[#This Row],[Age]]&gt;100, "100", Table2[[#This Row],[Age]])</f>
        <v>43</v>
      </c>
      <c r="AE1578" t="str">
        <f>IF(Table2[[#This Row],[Age_Cleaned]]&lt;30,"&lt;30",
   IF(Table2[[#This Row],[Age_Cleaned]]&lt;=40,"30-40",
   IF(Table2[[#This Row],[Age_Cleaned]]&lt;=50,"40-50","50+")))</f>
        <v>40-50</v>
      </c>
      <c r="AF1578" s="2">
        <f>Table2[[#This Row],[MntWines]]+Table2[[#This Row],[MntFruits]]+Table2[[#This Row],[MntMeatProducts]]+Table2[[#This Row],[MntFishProducts]]+Table2[[#This Row],[MntSweetProducts]]+Table2[[#This Row],[MntGoldProds]]</f>
        <v>1574</v>
      </c>
      <c r="AG1578" s="2">
        <f>Table2[[#This Row],[AcceptedCmp1]] + Table2[[#This Row],[AcceptedCmp2]] + Table2[[#This Row],[AcceptedCmp3]] + Table2[[#This Row],[AcceptedCmp4]] + Table2[[#This Row],[AcceptedCmp5]] + Table2[[#This Row],[Response]]</f>
        <v>2</v>
      </c>
      <c r="AH157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578" s="2">
        <f>IF(Table2[[#This Row],[Marital_Cleaned]]="In Relationship",2,1) + Table2[[#This Row],[Kidhome]] + Table2[[#This Row],[Teenhome]]</f>
        <v>3</v>
      </c>
      <c r="AJ157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578" s="2">
        <f>IF(OR(Table2[[#This Row],[ Income ]]="",Table2[[#This Row],[ Income ]]&gt;200000),ROUND(MEDIAN(Table2[[ Income ]]),0),Table2[[#This Row],[ Income ]])</f>
        <v>71819</v>
      </c>
      <c r="AL1578" s="2" t="str">
        <f>IF(Table2[[#This Row],[Income_Cleaned]]&lt;35000,"Low",
   IF(Table2[[#This Row],[Income_Cleaned]]&lt;=70000,"Medium","High"))</f>
        <v>High</v>
      </c>
    </row>
    <row r="1579" spans="1:38" x14ac:dyDescent="0.35">
      <c r="A1579">
        <v>2886</v>
      </c>
      <c r="B1579">
        <v>1971</v>
      </c>
      <c r="C1579" t="s">
        <v>43</v>
      </c>
      <c r="D1579" t="s">
        <v>31</v>
      </c>
      <c r="E1579">
        <v>74290</v>
      </c>
      <c r="F1579">
        <v>0</v>
      </c>
      <c r="G1579">
        <v>1</v>
      </c>
      <c r="H1579" s="1">
        <v>41498</v>
      </c>
      <c r="I1579">
        <v>70</v>
      </c>
      <c r="J1579">
        <v>1121</v>
      </c>
      <c r="K1579">
        <v>0</v>
      </c>
      <c r="L1579">
        <v>72</v>
      </c>
      <c r="M1579">
        <v>0</v>
      </c>
      <c r="N1579">
        <v>12</v>
      </c>
      <c r="O1579">
        <v>12</v>
      </c>
      <c r="P1579">
        <v>4</v>
      </c>
      <c r="Q1579">
        <v>10</v>
      </c>
      <c r="R1579">
        <v>8</v>
      </c>
      <c r="S1579">
        <v>10</v>
      </c>
      <c r="T1579">
        <v>6</v>
      </c>
      <c r="U1579">
        <v>0</v>
      </c>
      <c r="V1579">
        <v>1</v>
      </c>
      <c r="W1579">
        <v>0</v>
      </c>
      <c r="X1579">
        <v>1</v>
      </c>
      <c r="Y1579">
        <v>0</v>
      </c>
      <c r="Z1579">
        <v>0</v>
      </c>
      <c r="AA1579">
        <v>0</v>
      </c>
      <c r="AB1579" t="s">
        <v>32</v>
      </c>
      <c r="AC1579">
        <f>2014 - Table2[[#This Row],[Year_Birth]]</f>
        <v>43</v>
      </c>
      <c r="AD1579">
        <f>IF(Table2[[#This Row],[Age]]&gt;100, "100", Table2[[#This Row],[Age]])</f>
        <v>43</v>
      </c>
      <c r="AE1579" t="str">
        <f>IF(Table2[[#This Row],[Age_Cleaned]]&lt;30,"&lt;30",
   IF(Table2[[#This Row],[Age_Cleaned]]&lt;=40,"30-40",
   IF(Table2[[#This Row],[Age_Cleaned]]&lt;=50,"40-50","50+")))</f>
        <v>40-50</v>
      </c>
      <c r="AF1579" s="2">
        <f>Table2[[#This Row],[MntWines]]+Table2[[#This Row],[MntFruits]]+Table2[[#This Row],[MntMeatProducts]]+Table2[[#This Row],[MntFishProducts]]+Table2[[#This Row],[MntSweetProducts]]+Table2[[#This Row],[MntGoldProds]]</f>
        <v>1217</v>
      </c>
      <c r="AG1579" s="2">
        <f>Table2[[#This Row],[AcceptedCmp1]] + Table2[[#This Row],[AcceptedCmp2]] + Table2[[#This Row],[AcceptedCmp3]] + Table2[[#This Row],[AcceptedCmp4]] + Table2[[#This Row],[AcceptedCmp5]] + Table2[[#This Row],[Response]]</f>
        <v>2</v>
      </c>
      <c r="AH157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1579" s="2">
        <f>IF(Table2[[#This Row],[Marital_Cleaned]]="In Relationship",2,1) + Table2[[#This Row],[Kidhome]] + Table2[[#This Row],[Teenhome]]</f>
        <v>2</v>
      </c>
      <c r="AJ157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579" s="2">
        <f>IF(OR(Table2[[#This Row],[ Income ]]="",Table2[[#This Row],[ Income ]]&gt;200000),ROUND(MEDIAN(Table2[[ Income ]]),0),Table2[[#This Row],[ Income ]])</f>
        <v>74290</v>
      </c>
      <c r="AL1579" s="2" t="str">
        <f>IF(Table2[[#This Row],[Income_Cleaned]]&lt;35000,"Low",
   IF(Table2[[#This Row],[Income_Cleaned]]&lt;=70000,"Medium","High"))</f>
        <v>High</v>
      </c>
    </row>
    <row r="1580" spans="1:38" x14ac:dyDescent="0.35">
      <c r="A1580">
        <v>10057</v>
      </c>
      <c r="B1580">
        <v>1951</v>
      </c>
      <c r="C1580" t="s">
        <v>30</v>
      </c>
      <c r="D1580" t="s">
        <v>33</v>
      </c>
      <c r="E1580">
        <v>72282</v>
      </c>
      <c r="F1580">
        <v>0</v>
      </c>
      <c r="G1580">
        <v>0</v>
      </c>
      <c r="H1580" s="1">
        <v>41474</v>
      </c>
      <c r="I1580">
        <v>70</v>
      </c>
      <c r="J1580">
        <v>503</v>
      </c>
      <c r="K1580">
        <v>27</v>
      </c>
      <c r="L1580">
        <v>419</v>
      </c>
      <c r="M1580">
        <v>90</v>
      </c>
      <c r="N1580">
        <v>139</v>
      </c>
      <c r="O1580">
        <v>153</v>
      </c>
      <c r="P1580">
        <v>1</v>
      </c>
      <c r="Q1580">
        <v>5</v>
      </c>
      <c r="R1580">
        <v>7</v>
      </c>
      <c r="S1580">
        <v>9</v>
      </c>
      <c r="T1580">
        <v>7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1</v>
      </c>
      <c r="AA1580">
        <v>0</v>
      </c>
      <c r="AB1580" t="s">
        <v>32</v>
      </c>
      <c r="AC1580">
        <f>2014 - Table2[[#This Row],[Year_Birth]]</f>
        <v>63</v>
      </c>
      <c r="AD1580">
        <f>IF(Table2[[#This Row],[Age]]&gt;100, "100", Table2[[#This Row],[Age]])</f>
        <v>63</v>
      </c>
      <c r="AE1580" t="str">
        <f>IF(Table2[[#This Row],[Age_Cleaned]]&lt;30,"&lt;30",
   IF(Table2[[#This Row],[Age_Cleaned]]&lt;=40,"30-40",
   IF(Table2[[#This Row],[Age_Cleaned]]&lt;=50,"40-50","50+")))</f>
        <v>50+</v>
      </c>
      <c r="AF1580" s="2">
        <f>Table2[[#This Row],[MntWines]]+Table2[[#This Row],[MntFruits]]+Table2[[#This Row],[MntMeatProducts]]+Table2[[#This Row],[MntFishProducts]]+Table2[[#This Row],[MntSweetProducts]]+Table2[[#This Row],[MntGoldProds]]</f>
        <v>1331</v>
      </c>
      <c r="AG1580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158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580" s="2">
        <f>IF(Table2[[#This Row],[Marital_Cleaned]]="In Relationship",2,1) + Table2[[#This Row],[Kidhome]] + Table2[[#This Row],[Teenhome]]</f>
        <v>1</v>
      </c>
      <c r="AJ158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580" s="2">
        <f>IF(OR(Table2[[#This Row],[ Income ]]="",Table2[[#This Row],[ Income ]]&gt;200000),ROUND(MEDIAN(Table2[[ Income ]]),0),Table2[[#This Row],[ Income ]])</f>
        <v>72282</v>
      </c>
      <c r="AL1580" s="2" t="str">
        <f>IF(Table2[[#This Row],[Income_Cleaned]]&lt;35000,"Low",
   IF(Table2[[#This Row],[Income_Cleaned]]&lt;=70000,"Medium","High"))</f>
        <v>High</v>
      </c>
    </row>
    <row r="1581" spans="1:38" x14ac:dyDescent="0.35">
      <c r="A1581">
        <v>10741</v>
      </c>
      <c r="B1581">
        <v>1951</v>
      </c>
      <c r="C1581" t="s">
        <v>43</v>
      </c>
      <c r="D1581" t="s">
        <v>37</v>
      </c>
      <c r="E1581">
        <v>47352</v>
      </c>
      <c r="F1581">
        <v>0</v>
      </c>
      <c r="G1581">
        <v>1</v>
      </c>
      <c r="H1581" s="1">
        <v>41375</v>
      </c>
      <c r="I1581">
        <v>70</v>
      </c>
      <c r="J1581">
        <v>172</v>
      </c>
      <c r="K1581">
        <v>12</v>
      </c>
      <c r="L1581">
        <v>112</v>
      </c>
      <c r="M1581">
        <v>8</v>
      </c>
      <c r="N1581">
        <v>0</v>
      </c>
      <c r="O1581">
        <v>15</v>
      </c>
      <c r="P1581">
        <v>4</v>
      </c>
      <c r="Q1581">
        <v>6</v>
      </c>
      <c r="R1581">
        <v>1</v>
      </c>
      <c r="S1581">
        <v>5</v>
      </c>
      <c r="T1581">
        <v>7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 t="s">
        <v>32</v>
      </c>
      <c r="AC1581">
        <f>2014 - Table2[[#This Row],[Year_Birth]]</f>
        <v>63</v>
      </c>
      <c r="AD1581">
        <f>IF(Table2[[#This Row],[Age]]&gt;100, "100", Table2[[#This Row],[Age]])</f>
        <v>63</v>
      </c>
      <c r="AE1581" t="str">
        <f>IF(Table2[[#This Row],[Age_Cleaned]]&lt;30,"&lt;30",
   IF(Table2[[#This Row],[Age_Cleaned]]&lt;=40,"30-40",
   IF(Table2[[#This Row],[Age_Cleaned]]&lt;=50,"40-50","50+")))</f>
        <v>50+</v>
      </c>
      <c r="AF1581" s="2">
        <f>Table2[[#This Row],[MntWines]]+Table2[[#This Row],[MntFruits]]+Table2[[#This Row],[MntMeatProducts]]+Table2[[#This Row],[MntFishProducts]]+Table2[[#This Row],[MntSweetProducts]]+Table2[[#This Row],[MntGoldProds]]</f>
        <v>319</v>
      </c>
      <c r="AG1581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58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581" s="2">
        <f>IF(Table2[[#This Row],[Marital_Cleaned]]="In Relationship",2,1) + Table2[[#This Row],[Kidhome]] + Table2[[#This Row],[Teenhome]]</f>
        <v>3</v>
      </c>
      <c r="AJ158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581" s="2">
        <f>IF(OR(Table2[[#This Row],[ Income ]]="",Table2[[#This Row],[ Income ]]&gt;200000),ROUND(MEDIAN(Table2[[ Income ]]),0),Table2[[#This Row],[ Income ]])</f>
        <v>47352</v>
      </c>
      <c r="AL1581" s="2" t="str">
        <f>IF(Table2[[#This Row],[Income_Cleaned]]&lt;35000,"Low",
   IF(Table2[[#This Row],[Income_Cleaned]]&lt;=70000,"Medium","High"))</f>
        <v>Medium</v>
      </c>
    </row>
    <row r="1582" spans="1:38" x14ac:dyDescent="0.35">
      <c r="A1582">
        <v>5491</v>
      </c>
      <c r="B1582">
        <v>1951</v>
      </c>
      <c r="C1582" t="s">
        <v>43</v>
      </c>
      <c r="D1582" t="s">
        <v>37</v>
      </c>
      <c r="E1582">
        <v>47352</v>
      </c>
      <c r="F1582">
        <v>0</v>
      </c>
      <c r="G1582">
        <v>1</v>
      </c>
      <c r="H1582" s="1">
        <v>41375</v>
      </c>
      <c r="I1582">
        <v>70</v>
      </c>
      <c r="J1582">
        <v>172</v>
      </c>
      <c r="K1582">
        <v>12</v>
      </c>
      <c r="L1582">
        <v>112</v>
      </c>
      <c r="M1582">
        <v>8</v>
      </c>
      <c r="N1582">
        <v>0</v>
      </c>
      <c r="O1582">
        <v>15</v>
      </c>
      <c r="P1582">
        <v>4</v>
      </c>
      <c r="Q1582">
        <v>6</v>
      </c>
      <c r="R1582">
        <v>1</v>
      </c>
      <c r="S1582">
        <v>5</v>
      </c>
      <c r="T1582">
        <v>7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 t="s">
        <v>38</v>
      </c>
      <c r="AC1582">
        <f>2014 - Table2[[#This Row],[Year_Birth]]</f>
        <v>63</v>
      </c>
      <c r="AD1582">
        <f>IF(Table2[[#This Row],[Age]]&gt;100, "100", Table2[[#This Row],[Age]])</f>
        <v>63</v>
      </c>
      <c r="AE1582" t="str">
        <f>IF(Table2[[#This Row],[Age_Cleaned]]&lt;30,"&lt;30",
   IF(Table2[[#This Row],[Age_Cleaned]]&lt;=40,"30-40",
   IF(Table2[[#This Row],[Age_Cleaned]]&lt;=50,"40-50","50+")))</f>
        <v>50+</v>
      </c>
      <c r="AF1582" s="2">
        <f>Table2[[#This Row],[MntWines]]+Table2[[#This Row],[MntFruits]]+Table2[[#This Row],[MntMeatProducts]]+Table2[[#This Row],[MntFishProducts]]+Table2[[#This Row],[MntSweetProducts]]+Table2[[#This Row],[MntGoldProds]]</f>
        <v>319</v>
      </c>
      <c r="AG1582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58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582" s="2">
        <f>IF(Table2[[#This Row],[Marital_Cleaned]]="In Relationship",2,1) + Table2[[#This Row],[Kidhome]] + Table2[[#This Row],[Teenhome]]</f>
        <v>3</v>
      </c>
      <c r="AJ158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582" s="2">
        <f>IF(OR(Table2[[#This Row],[ Income ]]="",Table2[[#This Row],[ Income ]]&gt;200000),ROUND(MEDIAN(Table2[[ Income ]]),0),Table2[[#This Row],[ Income ]])</f>
        <v>47352</v>
      </c>
      <c r="AL1582" s="2" t="str">
        <f>IF(Table2[[#This Row],[Income_Cleaned]]&lt;35000,"Low",
   IF(Table2[[#This Row],[Income_Cleaned]]&lt;=70000,"Medium","High"))</f>
        <v>Medium</v>
      </c>
    </row>
    <row r="1583" spans="1:38" x14ac:dyDescent="0.35">
      <c r="A1583">
        <v>4442</v>
      </c>
      <c r="B1583">
        <v>1961</v>
      </c>
      <c r="C1583" t="s">
        <v>30</v>
      </c>
      <c r="D1583" t="s">
        <v>33</v>
      </c>
      <c r="E1583">
        <v>46524</v>
      </c>
      <c r="F1583">
        <v>0</v>
      </c>
      <c r="G1583">
        <v>1</v>
      </c>
      <c r="H1583" s="1">
        <v>41369</v>
      </c>
      <c r="I1583">
        <v>70</v>
      </c>
      <c r="J1583">
        <v>31</v>
      </c>
      <c r="K1583">
        <v>19</v>
      </c>
      <c r="L1583">
        <v>35</v>
      </c>
      <c r="M1583">
        <v>26</v>
      </c>
      <c r="N1583">
        <v>14</v>
      </c>
      <c r="O1583">
        <v>52</v>
      </c>
      <c r="P1583">
        <v>2</v>
      </c>
      <c r="Q1583">
        <v>1</v>
      </c>
      <c r="R1583">
        <v>1</v>
      </c>
      <c r="S1583">
        <v>5</v>
      </c>
      <c r="T1583">
        <v>3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 t="s">
        <v>34</v>
      </c>
      <c r="AC1583">
        <f>2014 - Table2[[#This Row],[Year_Birth]]</f>
        <v>53</v>
      </c>
      <c r="AD1583">
        <f>IF(Table2[[#This Row],[Age]]&gt;100, "100", Table2[[#This Row],[Age]])</f>
        <v>53</v>
      </c>
      <c r="AE1583" t="str">
        <f>IF(Table2[[#This Row],[Age_Cleaned]]&lt;30,"&lt;30",
   IF(Table2[[#This Row],[Age_Cleaned]]&lt;=40,"30-40",
   IF(Table2[[#This Row],[Age_Cleaned]]&lt;=50,"40-50","50+")))</f>
        <v>50+</v>
      </c>
      <c r="AF1583" s="2">
        <f>Table2[[#This Row],[MntWines]]+Table2[[#This Row],[MntFruits]]+Table2[[#This Row],[MntMeatProducts]]+Table2[[#This Row],[MntFishProducts]]+Table2[[#This Row],[MntSweetProducts]]+Table2[[#This Row],[MntGoldProds]]</f>
        <v>177</v>
      </c>
      <c r="AG1583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58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583" s="2">
        <f>IF(Table2[[#This Row],[Marital_Cleaned]]="In Relationship",2,1) + Table2[[#This Row],[Kidhome]] + Table2[[#This Row],[Teenhome]]</f>
        <v>2</v>
      </c>
      <c r="AJ158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583" s="2">
        <f>IF(OR(Table2[[#This Row],[ Income ]]="",Table2[[#This Row],[ Income ]]&gt;200000),ROUND(MEDIAN(Table2[[ Income ]]),0),Table2[[#This Row],[ Income ]])</f>
        <v>46524</v>
      </c>
      <c r="AL1583" s="2" t="str">
        <f>IF(Table2[[#This Row],[Income_Cleaned]]&lt;35000,"Low",
   IF(Table2[[#This Row],[Income_Cleaned]]&lt;=70000,"Medium","High"))</f>
        <v>Medium</v>
      </c>
    </row>
    <row r="1584" spans="1:38" x14ac:dyDescent="0.35">
      <c r="A1584">
        <v>3972</v>
      </c>
      <c r="B1584">
        <v>1976</v>
      </c>
      <c r="C1584" t="s">
        <v>30</v>
      </c>
      <c r="D1584" t="s">
        <v>37</v>
      </c>
      <c r="E1584">
        <v>50200</v>
      </c>
      <c r="F1584">
        <v>1</v>
      </c>
      <c r="G1584">
        <v>1</v>
      </c>
      <c r="H1584" s="1">
        <v>41367</v>
      </c>
      <c r="I1584">
        <v>70</v>
      </c>
      <c r="J1584">
        <v>266</v>
      </c>
      <c r="K1584">
        <v>6</v>
      </c>
      <c r="L1584">
        <v>51</v>
      </c>
      <c r="M1584">
        <v>8</v>
      </c>
      <c r="N1584">
        <v>6</v>
      </c>
      <c r="O1584">
        <v>64</v>
      </c>
      <c r="P1584">
        <v>6</v>
      </c>
      <c r="Q1584">
        <v>7</v>
      </c>
      <c r="R1584">
        <v>1</v>
      </c>
      <c r="S1584">
        <v>5</v>
      </c>
      <c r="T1584">
        <v>8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 t="s">
        <v>32</v>
      </c>
      <c r="AC1584">
        <f>2014 - Table2[[#This Row],[Year_Birth]]</f>
        <v>38</v>
      </c>
      <c r="AD1584">
        <f>IF(Table2[[#This Row],[Age]]&gt;100, "100", Table2[[#This Row],[Age]])</f>
        <v>38</v>
      </c>
      <c r="AE1584" t="str">
        <f>IF(Table2[[#This Row],[Age_Cleaned]]&lt;30,"&lt;30",
   IF(Table2[[#This Row],[Age_Cleaned]]&lt;=40,"30-40",
   IF(Table2[[#This Row],[Age_Cleaned]]&lt;=50,"40-50","50+")))</f>
        <v>30-40</v>
      </c>
      <c r="AF1584" s="2">
        <f>Table2[[#This Row],[MntWines]]+Table2[[#This Row],[MntFruits]]+Table2[[#This Row],[MntMeatProducts]]+Table2[[#This Row],[MntFishProducts]]+Table2[[#This Row],[MntSweetProducts]]+Table2[[#This Row],[MntGoldProds]]</f>
        <v>401</v>
      </c>
      <c r="AG1584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58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584" s="2">
        <f>IF(Table2[[#This Row],[Marital_Cleaned]]="In Relationship",2,1) + Table2[[#This Row],[Kidhome]] + Table2[[#This Row],[Teenhome]]</f>
        <v>4</v>
      </c>
      <c r="AJ158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584" s="2">
        <f>IF(OR(Table2[[#This Row],[ Income ]]="",Table2[[#This Row],[ Income ]]&gt;200000),ROUND(MEDIAN(Table2[[ Income ]]),0),Table2[[#This Row],[ Income ]])</f>
        <v>50200</v>
      </c>
      <c r="AL1584" s="2" t="str">
        <f>IF(Table2[[#This Row],[Income_Cleaned]]&lt;35000,"Low",
   IF(Table2[[#This Row],[Income_Cleaned]]&lt;=70000,"Medium","High"))</f>
        <v>Medium</v>
      </c>
    </row>
    <row r="1585" spans="1:38" x14ac:dyDescent="0.35">
      <c r="A1585">
        <v>2431</v>
      </c>
      <c r="B1585">
        <v>1990</v>
      </c>
      <c r="C1585" t="s">
        <v>30</v>
      </c>
      <c r="D1585" t="s">
        <v>35</v>
      </c>
      <c r="E1585">
        <v>18222</v>
      </c>
      <c r="F1585">
        <v>0</v>
      </c>
      <c r="G1585">
        <v>0</v>
      </c>
      <c r="H1585" s="1">
        <v>41274</v>
      </c>
      <c r="I1585">
        <v>70</v>
      </c>
      <c r="J1585">
        <v>12</v>
      </c>
      <c r="K1585">
        <v>4</v>
      </c>
      <c r="L1585">
        <v>19</v>
      </c>
      <c r="M1585">
        <v>12</v>
      </c>
      <c r="N1585">
        <v>6</v>
      </c>
      <c r="O1585">
        <v>14</v>
      </c>
      <c r="P1585">
        <v>1</v>
      </c>
      <c r="Q1585">
        <v>2</v>
      </c>
      <c r="R1585">
        <v>0</v>
      </c>
      <c r="S1585">
        <v>3</v>
      </c>
      <c r="T1585">
        <v>8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 t="s">
        <v>32</v>
      </c>
      <c r="AC1585">
        <f>2014 - Table2[[#This Row],[Year_Birth]]</f>
        <v>24</v>
      </c>
      <c r="AD1585">
        <f>IF(Table2[[#This Row],[Age]]&gt;100, "100", Table2[[#This Row],[Age]])</f>
        <v>24</v>
      </c>
      <c r="AE1585" t="str">
        <f>IF(Table2[[#This Row],[Age_Cleaned]]&lt;30,"&lt;30",
   IF(Table2[[#This Row],[Age_Cleaned]]&lt;=40,"30-40",
   IF(Table2[[#This Row],[Age_Cleaned]]&lt;=50,"40-50","50+")))</f>
        <v>&lt;30</v>
      </c>
      <c r="AF1585" s="2">
        <f>Table2[[#This Row],[MntWines]]+Table2[[#This Row],[MntFruits]]+Table2[[#This Row],[MntMeatProducts]]+Table2[[#This Row],[MntFishProducts]]+Table2[[#This Row],[MntSweetProducts]]+Table2[[#This Row],[MntGoldProds]]</f>
        <v>67</v>
      </c>
      <c r="AG1585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58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585" s="2">
        <f>IF(Table2[[#This Row],[Marital_Cleaned]]="In Relationship",2,1) + Table2[[#This Row],[Kidhome]] + Table2[[#This Row],[Teenhome]]</f>
        <v>2</v>
      </c>
      <c r="AJ158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585" s="2">
        <f>IF(OR(Table2[[#This Row],[ Income ]]="",Table2[[#This Row],[ Income ]]&gt;200000),ROUND(MEDIAN(Table2[[ Income ]]),0),Table2[[#This Row],[ Income ]])</f>
        <v>18222</v>
      </c>
      <c r="AL1585" s="2" t="str">
        <f>IF(Table2[[#This Row],[Income_Cleaned]]&lt;35000,"Low",
   IF(Table2[[#This Row],[Income_Cleaned]]&lt;=70000,"Medium","High"))</f>
        <v>Low</v>
      </c>
    </row>
    <row r="1586" spans="1:38" x14ac:dyDescent="0.35">
      <c r="A1586">
        <v>7899</v>
      </c>
      <c r="B1586">
        <v>1952</v>
      </c>
      <c r="C1586" t="s">
        <v>39</v>
      </c>
      <c r="D1586" t="s">
        <v>35</v>
      </c>
      <c r="E1586">
        <v>77610</v>
      </c>
      <c r="F1586">
        <v>0</v>
      </c>
      <c r="G1586">
        <v>1</v>
      </c>
      <c r="H1586" s="1">
        <v>41211</v>
      </c>
      <c r="I1586">
        <v>70</v>
      </c>
      <c r="J1586">
        <v>1245</v>
      </c>
      <c r="K1586">
        <v>33</v>
      </c>
      <c r="L1586">
        <v>332</v>
      </c>
      <c r="M1586">
        <v>21</v>
      </c>
      <c r="N1586">
        <v>33</v>
      </c>
      <c r="O1586">
        <v>16</v>
      </c>
      <c r="P1586">
        <v>2</v>
      </c>
      <c r="Q1586">
        <v>4</v>
      </c>
      <c r="R1586">
        <v>7</v>
      </c>
      <c r="S1586">
        <v>4</v>
      </c>
      <c r="T1586">
        <v>7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 t="s">
        <v>38</v>
      </c>
      <c r="AC1586">
        <f>2014 - Table2[[#This Row],[Year_Birth]]</f>
        <v>62</v>
      </c>
      <c r="AD1586">
        <f>IF(Table2[[#This Row],[Age]]&gt;100, "100", Table2[[#This Row],[Age]])</f>
        <v>62</v>
      </c>
      <c r="AE1586" t="str">
        <f>IF(Table2[[#This Row],[Age_Cleaned]]&lt;30,"&lt;30",
   IF(Table2[[#This Row],[Age_Cleaned]]&lt;=40,"30-40",
   IF(Table2[[#This Row],[Age_Cleaned]]&lt;=50,"40-50","50+")))</f>
        <v>50+</v>
      </c>
      <c r="AF1586" s="2">
        <f>Table2[[#This Row],[MntWines]]+Table2[[#This Row],[MntFruits]]+Table2[[#This Row],[MntMeatProducts]]+Table2[[#This Row],[MntFishProducts]]+Table2[[#This Row],[MntSweetProducts]]+Table2[[#This Row],[MntGoldProds]]</f>
        <v>1680</v>
      </c>
      <c r="AG1586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58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586" s="2">
        <f>IF(Table2[[#This Row],[Marital_Cleaned]]="In Relationship",2,1) + Table2[[#This Row],[Kidhome]] + Table2[[#This Row],[Teenhome]]</f>
        <v>3</v>
      </c>
      <c r="AJ158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586" s="2">
        <f>IF(OR(Table2[[#This Row],[ Income ]]="",Table2[[#This Row],[ Income ]]&gt;200000),ROUND(MEDIAN(Table2[[ Income ]]),0),Table2[[#This Row],[ Income ]])</f>
        <v>77610</v>
      </c>
      <c r="AL1586" s="2" t="str">
        <f>IF(Table2[[#This Row],[Income_Cleaned]]&lt;35000,"Low",
   IF(Table2[[#This Row],[Income_Cleaned]]&lt;=70000,"Medium","High"))</f>
        <v>High</v>
      </c>
    </row>
    <row r="1587" spans="1:38" x14ac:dyDescent="0.35">
      <c r="A1587">
        <v>9703</v>
      </c>
      <c r="B1587">
        <v>1970</v>
      </c>
      <c r="C1587" t="s">
        <v>39</v>
      </c>
      <c r="D1587" t="s">
        <v>35</v>
      </c>
      <c r="E1587">
        <v>38097</v>
      </c>
      <c r="F1587">
        <v>1</v>
      </c>
      <c r="G1587">
        <v>1</v>
      </c>
      <c r="H1587" s="1">
        <v>41197</v>
      </c>
      <c r="I1587">
        <v>70</v>
      </c>
      <c r="J1587">
        <v>77</v>
      </c>
      <c r="K1587">
        <v>2</v>
      </c>
      <c r="L1587">
        <v>35</v>
      </c>
      <c r="M1587">
        <v>0</v>
      </c>
      <c r="N1587">
        <v>1</v>
      </c>
      <c r="O1587">
        <v>69</v>
      </c>
      <c r="P1587">
        <v>4</v>
      </c>
      <c r="Q1587">
        <v>3</v>
      </c>
      <c r="R1587">
        <v>2</v>
      </c>
      <c r="S1587">
        <v>2</v>
      </c>
      <c r="T1587">
        <v>7</v>
      </c>
      <c r="U1587">
        <v>1</v>
      </c>
      <c r="V1587">
        <v>0</v>
      </c>
      <c r="W1587">
        <v>0</v>
      </c>
      <c r="X1587">
        <v>0</v>
      </c>
      <c r="Y1587">
        <v>0</v>
      </c>
      <c r="Z1587">
        <v>1</v>
      </c>
      <c r="AA1587">
        <v>0</v>
      </c>
      <c r="AB1587" t="s">
        <v>45</v>
      </c>
      <c r="AC1587">
        <f>2014 - Table2[[#This Row],[Year_Birth]]</f>
        <v>44</v>
      </c>
      <c r="AD1587">
        <f>IF(Table2[[#This Row],[Age]]&gt;100, "100", Table2[[#This Row],[Age]])</f>
        <v>44</v>
      </c>
      <c r="AE1587" t="str">
        <f>IF(Table2[[#This Row],[Age_Cleaned]]&lt;30,"&lt;30",
   IF(Table2[[#This Row],[Age_Cleaned]]&lt;=40,"30-40",
   IF(Table2[[#This Row],[Age_Cleaned]]&lt;=50,"40-50","50+")))</f>
        <v>40-50</v>
      </c>
      <c r="AF1587" s="2">
        <f>Table2[[#This Row],[MntWines]]+Table2[[#This Row],[MntFruits]]+Table2[[#This Row],[MntMeatProducts]]+Table2[[#This Row],[MntFishProducts]]+Table2[[#This Row],[MntSweetProducts]]+Table2[[#This Row],[MntGoldProds]]</f>
        <v>184</v>
      </c>
      <c r="AG1587" s="2">
        <f>Table2[[#This Row],[AcceptedCmp1]] + Table2[[#This Row],[AcceptedCmp2]] + Table2[[#This Row],[AcceptedCmp3]] + Table2[[#This Row],[AcceptedCmp4]] + Table2[[#This Row],[AcceptedCmp5]] + Table2[[#This Row],[Response]]</f>
        <v>2</v>
      </c>
      <c r="AH158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587" s="2">
        <f>IF(Table2[[#This Row],[Marital_Cleaned]]="In Relationship",2,1) + Table2[[#This Row],[Kidhome]] + Table2[[#This Row],[Teenhome]]</f>
        <v>4</v>
      </c>
      <c r="AJ158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587" s="2">
        <f>IF(OR(Table2[[#This Row],[ Income ]]="",Table2[[#This Row],[ Income ]]&gt;200000),ROUND(MEDIAN(Table2[[ Income ]]),0),Table2[[#This Row],[ Income ]])</f>
        <v>38097</v>
      </c>
      <c r="AL1587" s="2" t="str">
        <f>IF(Table2[[#This Row],[Income_Cleaned]]&lt;35000,"Low",
   IF(Table2[[#This Row],[Income_Cleaned]]&lt;=70000,"Medium","High"))</f>
        <v>Medium</v>
      </c>
    </row>
    <row r="1588" spans="1:38" x14ac:dyDescent="0.35">
      <c r="A1588">
        <v>6927</v>
      </c>
      <c r="B1588">
        <v>1968</v>
      </c>
      <c r="C1588" t="s">
        <v>39</v>
      </c>
      <c r="D1588" t="s">
        <v>35</v>
      </c>
      <c r="E1588">
        <v>44377</v>
      </c>
      <c r="F1588">
        <v>1</v>
      </c>
      <c r="G1588">
        <v>1</v>
      </c>
      <c r="H1588" s="1">
        <v>41187</v>
      </c>
      <c r="I1588">
        <v>70</v>
      </c>
      <c r="J1588">
        <v>224</v>
      </c>
      <c r="K1588">
        <v>0</v>
      </c>
      <c r="L1588">
        <v>30</v>
      </c>
      <c r="M1588">
        <v>0</v>
      </c>
      <c r="N1588">
        <v>0</v>
      </c>
      <c r="O1588">
        <v>10</v>
      </c>
      <c r="P1588">
        <v>8</v>
      </c>
      <c r="Q1588">
        <v>5</v>
      </c>
      <c r="R1588">
        <v>1</v>
      </c>
      <c r="S1588">
        <v>5</v>
      </c>
      <c r="T1588">
        <v>8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 t="s">
        <v>45</v>
      </c>
      <c r="AC1588">
        <f>2014 - Table2[[#This Row],[Year_Birth]]</f>
        <v>46</v>
      </c>
      <c r="AD1588">
        <f>IF(Table2[[#This Row],[Age]]&gt;100, "100", Table2[[#This Row],[Age]])</f>
        <v>46</v>
      </c>
      <c r="AE1588" t="str">
        <f>IF(Table2[[#This Row],[Age_Cleaned]]&lt;30,"&lt;30",
   IF(Table2[[#This Row],[Age_Cleaned]]&lt;=40,"30-40",
   IF(Table2[[#This Row],[Age_Cleaned]]&lt;=50,"40-50","50+")))</f>
        <v>40-50</v>
      </c>
      <c r="AF1588" s="2">
        <f>Table2[[#This Row],[MntWines]]+Table2[[#This Row],[MntFruits]]+Table2[[#This Row],[MntMeatProducts]]+Table2[[#This Row],[MntFishProducts]]+Table2[[#This Row],[MntSweetProducts]]+Table2[[#This Row],[MntGoldProds]]</f>
        <v>264</v>
      </c>
      <c r="AG1588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58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588" s="2">
        <f>IF(Table2[[#This Row],[Marital_Cleaned]]="In Relationship",2,1) + Table2[[#This Row],[Kidhome]] + Table2[[#This Row],[Teenhome]]</f>
        <v>4</v>
      </c>
      <c r="AJ158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588" s="2">
        <f>IF(OR(Table2[[#This Row],[ Income ]]="",Table2[[#This Row],[ Income ]]&gt;200000),ROUND(MEDIAN(Table2[[ Income ]]),0),Table2[[#This Row],[ Income ]])</f>
        <v>44377</v>
      </c>
      <c r="AL1588" s="2" t="str">
        <f>IF(Table2[[#This Row],[Income_Cleaned]]&lt;35000,"Low",
   IF(Table2[[#This Row],[Income_Cleaned]]&lt;=70000,"Medium","High"))</f>
        <v>Medium</v>
      </c>
    </row>
    <row r="1589" spans="1:38" x14ac:dyDescent="0.35">
      <c r="A1589">
        <v>7005</v>
      </c>
      <c r="B1589">
        <v>1981</v>
      </c>
      <c r="C1589" t="s">
        <v>30</v>
      </c>
      <c r="D1589" t="s">
        <v>33</v>
      </c>
      <c r="E1589">
        <v>58684</v>
      </c>
      <c r="F1589">
        <v>0</v>
      </c>
      <c r="G1589">
        <v>0</v>
      </c>
      <c r="H1589" s="1">
        <v>41806</v>
      </c>
      <c r="I1589">
        <v>71</v>
      </c>
      <c r="J1589">
        <v>479</v>
      </c>
      <c r="K1589">
        <v>35</v>
      </c>
      <c r="L1589">
        <v>179</v>
      </c>
      <c r="M1589">
        <v>28</v>
      </c>
      <c r="N1589">
        <v>7</v>
      </c>
      <c r="O1589">
        <v>85</v>
      </c>
      <c r="P1589">
        <v>1</v>
      </c>
      <c r="Q1589">
        <v>5</v>
      </c>
      <c r="R1589">
        <v>3</v>
      </c>
      <c r="S1589">
        <v>12</v>
      </c>
      <c r="T1589">
        <v>2</v>
      </c>
      <c r="U1589">
        <v>0</v>
      </c>
      <c r="V1589">
        <v>1</v>
      </c>
      <c r="W1589">
        <v>0</v>
      </c>
      <c r="X1589">
        <v>0</v>
      </c>
      <c r="Y1589">
        <v>0</v>
      </c>
      <c r="Z1589">
        <v>0</v>
      </c>
      <c r="AA1589">
        <v>0</v>
      </c>
      <c r="AB1589" t="s">
        <v>45</v>
      </c>
      <c r="AC1589">
        <f>2014 - Table2[[#This Row],[Year_Birth]]</f>
        <v>33</v>
      </c>
      <c r="AD1589">
        <f>IF(Table2[[#This Row],[Age]]&gt;100, "100", Table2[[#This Row],[Age]])</f>
        <v>33</v>
      </c>
      <c r="AE1589" t="str">
        <f>IF(Table2[[#This Row],[Age_Cleaned]]&lt;30,"&lt;30",
   IF(Table2[[#This Row],[Age_Cleaned]]&lt;=40,"30-40",
   IF(Table2[[#This Row],[Age_Cleaned]]&lt;=50,"40-50","50+")))</f>
        <v>30-40</v>
      </c>
      <c r="AF1589" s="2">
        <f>Table2[[#This Row],[MntWines]]+Table2[[#This Row],[MntFruits]]+Table2[[#This Row],[MntMeatProducts]]+Table2[[#This Row],[MntFishProducts]]+Table2[[#This Row],[MntSweetProducts]]+Table2[[#This Row],[MntGoldProds]]</f>
        <v>813</v>
      </c>
      <c r="AG1589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158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589" s="2">
        <f>IF(Table2[[#This Row],[Marital_Cleaned]]="In Relationship",2,1) + Table2[[#This Row],[Kidhome]] + Table2[[#This Row],[Teenhome]]</f>
        <v>1</v>
      </c>
      <c r="AJ158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589" s="2">
        <f>IF(OR(Table2[[#This Row],[ Income ]]="",Table2[[#This Row],[ Income ]]&gt;200000),ROUND(MEDIAN(Table2[[ Income ]]),0),Table2[[#This Row],[ Income ]])</f>
        <v>58684</v>
      </c>
      <c r="AL1589" s="2" t="str">
        <f>IF(Table2[[#This Row],[Income_Cleaned]]&lt;35000,"Low",
   IF(Table2[[#This Row],[Income_Cleaned]]&lt;=70000,"Medium","High"))</f>
        <v>Medium</v>
      </c>
    </row>
    <row r="1590" spans="1:38" x14ac:dyDescent="0.35">
      <c r="A1590">
        <v>246</v>
      </c>
      <c r="B1590">
        <v>1965</v>
      </c>
      <c r="C1590" t="s">
        <v>30</v>
      </c>
      <c r="D1590" t="s">
        <v>35</v>
      </c>
      <c r="E1590">
        <v>66480</v>
      </c>
      <c r="F1590">
        <v>1</v>
      </c>
      <c r="G1590">
        <v>1</v>
      </c>
      <c r="H1590" s="1">
        <v>41790</v>
      </c>
      <c r="I1590">
        <v>71</v>
      </c>
      <c r="J1590">
        <v>199</v>
      </c>
      <c r="K1590">
        <v>9</v>
      </c>
      <c r="L1590">
        <v>57</v>
      </c>
      <c r="M1590">
        <v>20</v>
      </c>
      <c r="N1590">
        <v>21</v>
      </c>
      <c r="O1590">
        <v>6</v>
      </c>
      <c r="P1590">
        <v>7</v>
      </c>
      <c r="Q1590">
        <v>4</v>
      </c>
      <c r="R1590">
        <v>1</v>
      </c>
      <c r="S1590">
        <v>7</v>
      </c>
      <c r="T1590">
        <v>4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 t="s">
        <v>32</v>
      </c>
      <c r="AC1590">
        <f>2014 - Table2[[#This Row],[Year_Birth]]</f>
        <v>49</v>
      </c>
      <c r="AD1590">
        <f>IF(Table2[[#This Row],[Age]]&gt;100, "100", Table2[[#This Row],[Age]])</f>
        <v>49</v>
      </c>
      <c r="AE1590" t="str">
        <f>IF(Table2[[#This Row],[Age_Cleaned]]&lt;30,"&lt;30",
   IF(Table2[[#This Row],[Age_Cleaned]]&lt;=40,"30-40",
   IF(Table2[[#This Row],[Age_Cleaned]]&lt;=50,"40-50","50+")))</f>
        <v>40-50</v>
      </c>
      <c r="AF1590" s="2">
        <f>Table2[[#This Row],[MntWines]]+Table2[[#This Row],[MntFruits]]+Table2[[#This Row],[MntMeatProducts]]+Table2[[#This Row],[MntFishProducts]]+Table2[[#This Row],[MntSweetProducts]]+Table2[[#This Row],[MntGoldProds]]</f>
        <v>312</v>
      </c>
      <c r="AG1590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59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590" s="2">
        <f>IF(Table2[[#This Row],[Marital_Cleaned]]="In Relationship",2,1) + Table2[[#This Row],[Kidhome]] + Table2[[#This Row],[Teenhome]]</f>
        <v>4</v>
      </c>
      <c r="AJ159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590" s="2">
        <f>IF(OR(Table2[[#This Row],[ Income ]]="",Table2[[#This Row],[ Income ]]&gt;200000),ROUND(MEDIAN(Table2[[ Income ]]),0),Table2[[#This Row],[ Income ]])</f>
        <v>66480</v>
      </c>
      <c r="AL1590" s="2" t="str">
        <f>IF(Table2[[#This Row],[Income_Cleaned]]&lt;35000,"Low",
   IF(Table2[[#This Row],[Income_Cleaned]]&lt;=70000,"Medium","High"))</f>
        <v>Medium</v>
      </c>
    </row>
    <row r="1591" spans="1:38" x14ac:dyDescent="0.35">
      <c r="A1591">
        <v>4796</v>
      </c>
      <c r="B1591">
        <v>1952</v>
      </c>
      <c r="C1591" t="s">
        <v>30</v>
      </c>
      <c r="D1591" t="s">
        <v>31</v>
      </c>
      <c r="E1591">
        <v>49638</v>
      </c>
      <c r="F1591">
        <v>0</v>
      </c>
      <c r="G1591">
        <v>1</v>
      </c>
      <c r="H1591" s="1">
        <v>41748</v>
      </c>
      <c r="I1591">
        <v>71</v>
      </c>
      <c r="J1591">
        <v>18</v>
      </c>
      <c r="K1591">
        <v>10</v>
      </c>
      <c r="L1591">
        <v>3</v>
      </c>
      <c r="M1591">
        <v>3</v>
      </c>
      <c r="N1591">
        <v>5</v>
      </c>
      <c r="O1591">
        <v>0</v>
      </c>
      <c r="P1591">
        <v>1</v>
      </c>
      <c r="Q1591">
        <v>1</v>
      </c>
      <c r="R1591">
        <v>0</v>
      </c>
      <c r="S1591">
        <v>3</v>
      </c>
      <c r="T1591">
        <v>2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 t="s">
        <v>32</v>
      </c>
      <c r="AC1591">
        <f>2014 - Table2[[#This Row],[Year_Birth]]</f>
        <v>62</v>
      </c>
      <c r="AD1591">
        <f>IF(Table2[[#This Row],[Age]]&gt;100, "100", Table2[[#This Row],[Age]])</f>
        <v>62</v>
      </c>
      <c r="AE1591" t="str">
        <f>IF(Table2[[#This Row],[Age_Cleaned]]&lt;30,"&lt;30",
   IF(Table2[[#This Row],[Age_Cleaned]]&lt;=40,"30-40",
   IF(Table2[[#This Row],[Age_Cleaned]]&lt;=50,"40-50","50+")))</f>
        <v>50+</v>
      </c>
      <c r="AF1591" s="2">
        <f>Table2[[#This Row],[MntWines]]+Table2[[#This Row],[MntFruits]]+Table2[[#This Row],[MntMeatProducts]]+Table2[[#This Row],[MntFishProducts]]+Table2[[#This Row],[MntSweetProducts]]+Table2[[#This Row],[MntGoldProds]]</f>
        <v>39</v>
      </c>
      <c r="AG1591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59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1591" s="2">
        <f>IF(Table2[[#This Row],[Marital_Cleaned]]="In Relationship",2,1) + Table2[[#This Row],[Kidhome]] + Table2[[#This Row],[Teenhome]]</f>
        <v>2</v>
      </c>
      <c r="AJ159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591" s="2">
        <f>IF(OR(Table2[[#This Row],[ Income ]]="",Table2[[#This Row],[ Income ]]&gt;200000),ROUND(MEDIAN(Table2[[ Income ]]),0),Table2[[#This Row],[ Income ]])</f>
        <v>49638</v>
      </c>
      <c r="AL1591" s="2" t="str">
        <f>IF(Table2[[#This Row],[Income_Cleaned]]&lt;35000,"Low",
   IF(Table2[[#This Row],[Income_Cleaned]]&lt;=70000,"Medium","High"))</f>
        <v>Medium</v>
      </c>
    </row>
    <row r="1592" spans="1:38" x14ac:dyDescent="0.35">
      <c r="A1592">
        <v>4725</v>
      </c>
      <c r="B1592">
        <v>1950</v>
      </c>
      <c r="C1592" t="s">
        <v>39</v>
      </c>
      <c r="D1592" t="s">
        <v>37</v>
      </c>
      <c r="E1592">
        <v>50616</v>
      </c>
      <c r="F1592">
        <v>0</v>
      </c>
      <c r="G1592">
        <v>1</v>
      </c>
      <c r="H1592" s="1">
        <v>41742</v>
      </c>
      <c r="I1592">
        <v>71</v>
      </c>
      <c r="J1592">
        <v>30</v>
      </c>
      <c r="K1592">
        <v>2</v>
      </c>
      <c r="L1592">
        <v>25</v>
      </c>
      <c r="M1592">
        <v>0</v>
      </c>
      <c r="N1592">
        <v>1</v>
      </c>
      <c r="O1592">
        <v>9</v>
      </c>
      <c r="P1592">
        <v>1</v>
      </c>
      <c r="Q1592">
        <v>1</v>
      </c>
      <c r="R1592">
        <v>1</v>
      </c>
      <c r="S1592">
        <v>4</v>
      </c>
      <c r="T1592">
        <v>2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 t="s">
        <v>32</v>
      </c>
      <c r="AC1592">
        <f>2014 - Table2[[#This Row],[Year_Birth]]</f>
        <v>64</v>
      </c>
      <c r="AD1592">
        <f>IF(Table2[[#This Row],[Age]]&gt;100, "100", Table2[[#This Row],[Age]])</f>
        <v>64</v>
      </c>
      <c r="AE1592" t="str">
        <f>IF(Table2[[#This Row],[Age_Cleaned]]&lt;30,"&lt;30",
   IF(Table2[[#This Row],[Age_Cleaned]]&lt;=40,"30-40",
   IF(Table2[[#This Row],[Age_Cleaned]]&lt;=50,"40-50","50+")))</f>
        <v>50+</v>
      </c>
      <c r="AF1592" s="2">
        <f>Table2[[#This Row],[MntWines]]+Table2[[#This Row],[MntFruits]]+Table2[[#This Row],[MntMeatProducts]]+Table2[[#This Row],[MntFishProducts]]+Table2[[#This Row],[MntSweetProducts]]+Table2[[#This Row],[MntGoldProds]]</f>
        <v>67</v>
      </c>
      <c r="AG1592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59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592" s="2">
        <f>IF(Table2[[#This Row],[Marital_Cleaned]]="In Relationship",2,1) + Table2[[#This Row],[Kidhome]] + Table2[[#This Row],[Teenhome]]</f>
        <v>3</v>
      </c>
      <c r="AJ159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592" s="2">
        <f>IF(OR(Table2[[#This Row],[ Income ]]="",Table2[[#This Row],[ Income ]]&gt;200000),ROUND(MEDIAN(Table2[[ Income ]]),0),Table2[[#This Row],[ Income ]])</f>
        <v>50616</v>
      </c>
      <c r="AL1592" s="2" t="str">
        <f>IF(Table2[[#This Row],[Income_Cleaned]]&lt;35000,"Low",
   IF(Table2[[#This Row],[Income_Cleaned]]&lt;=70000,"Medium","High"))</f>
        <v>Medium</v>
      </c>
    </row>
    <row r="1593" spans="1:38" x14ac:dyDescent="0.35">
      <c r="A1593">
        <v>3286</v>
      </c>
      <c r="B1593">
        <v>1967</v>
      </c>
      <c r="C1593" t="s">
        <v>39</v>
      </c>
      <c r="D1593" t="s">
        <v>31</v>
      </c>
      <c r="E1593">
        <v>26642</v>
      </c>
      <c r="F1593">
        <v>1</v>
      </c>
      <c r="G1593">
        <v>0</v>
      </c>
      <c r="H1593" s="1">
        <v>41699</v>
      </c>
      <c r="I1593">
        <v>71</v>
      </c>
      <c r="J1593">
        <v>13</v>
      </c>
      <c r="K1593">
        <v>2</v>
      </c>
      <c r="L1593">
        <v>15</v>
      </c>
      <c r="M1593">
        <v>2</v>
      </c>
      <c r="N1593">
        <v>2</v>
      </c>
      <c r="O1593">
        <v>8</v>
      </c>
      <c r="P1593">
        <v>2</v>
      </c>
      <c r="Q1593">
        <v>2</v>
      </c>
      <c r="R1593">
        <v>0</v>
      </c>
      <c r="S1593">
        <v>3</v>
      </c>
      <c r="T1593">
        <v>6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 t="s">
        <v>32</v>
      </c>
      <c r="AC1593">
        <f>2014 - Table2[[#This Row],[Year_Birth]]</f>
        <v>47</v>
      </c>
      <c r="AD1593">
        <f>IF(Table2[[#This Row],[Age]]&gt;100, "100", Table2[[#This Row],[Age]])</f>
        <v>47</v>
      </c>
      <c r="AE1593" t="str">
        <f>IF(Table2[[#This Row],[Age_Cleaned]]&lt;30,"&lt;30",
   IF(Table2[[#This Row],[Age_Cleaned]]&lt;=40,"30-40",
   IF(Table2[[#This Row],[Age_Cleaned]]&lt;=50,"40-50","50+")))</f>
        <v>40-50</v>
      </c>
      <c r="AF1593" s="2">
        <f>Table2[[#This Row],[MntWines]]+Table2[[#This Row],[MntFruits]]+Table2[[#This Row],[MntMeatProducts]]+Table2[[#This Row],[MntFishProducts]]+Table2[[#This Row],[MntSweetProducts]]+Table2[[#This Row],[MntGoldProds]]</f>
        <v>42</v>
      </c>
      <c r="AG1593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59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1593" s="2">
        <f>IF(Table2[[#This Row],[Marital_Cleaned]]="In Relationship",2,1) + Table2[[#This Row],[Kidhome]] + Table2[[#This Row],[Teenhome]]</f>
        <v>2</v>
      </c>
      <c r="AJ159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593" s="2">
        <f>IF(OR(Table2[[#This Row],[ Income ]]="",Table2[[#This Row],[ Income ]]&gt;200000),ROUND(MEDIAN(Table2[[ Income ]]),0),Table2[[#This Row],[ Income ]])</f>
        <v>26642</v>
      </c>
      <c r="AL1593" s="2" t="str">
        <f>IF(Table2[[#This Row],[Income_Cleaned]]&lt;35000,"Low",
   IF(Table2[[#This Row],[Income_Cleaned]]&lt;=70000,"Medium","High"))</f>
        <v>Low</v>
      </c>
    </row>
    <row r="1594" spans="1:38" x14ac:dyDescent="0.35">
      <c r="A1594">
        <v>10680</v>
      </c>
      <c r="B1594">
        <v>1986</v>
      </c>
      <c r="C1594" t="s">
        <v>30</v>
      </c>
      <c r="D1594" t="s">
        <v>37</v>
      </c>
      <c r="E1594">
        <v>33235</v>
      </c>
      <c r="F1594">
        <v>1</v>
      </c>
      <c r="G1594">
        <v>0</v>
      </c>
      <c r="H1594" s="1">
        <v>41675</v>
      </c>
      <c r="I1594">
        <v>71</v>
      </c>
      <c r="J1594">
        <v>45</v>
      </c>
      <c r="K1594">
        <v>0</v>
      </c>
      <c r="L1594">
        <v>16</v>
      </c>
      <c r="M1594">
        <v>2</v>
      </c>
      <c r="N1594">
        <v>1</v>
      </c>
      <c r="O1594">
        <v>6</v>
      </c>
      <c r="P1594">
        <v>1</v>
      </c>
      <c r="Q1594">
        <v>3</v>
      </c>
      <c r="R1594">
        <v>0</v>
      </c>
      <c r="S1594">
        <v>3</v>
      </c>
      <c r="T1594">
        <v>7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 t="s">
        <v>32</v>
      </c>
      <c r="AC1594">
        <f>2014 - Table2[[#This Row],[Year_Birth]]</f>
        <v>28</v>
      </c>
      <c r="AD1594">
        <f>IF(Table2[[#This Row],[Age]]&gt;100, "100", Table2[[#This Row],[Age]])</f>
        <v>28</v>
      </c>
      <c r="AE1594" t="str">
        <f>IF(Table2[[#This Row],[Age_Cleaned]]&lt;30,"&lt;30",
   IF(Table2[[#This Row],[Age_Cleaned]]&lt;=40,"30-40",
   IF(Table2[[#This Row],[Age_Cleaned]]&lt;=50,"40-50","50+")))</f>
        <v>&lt;30</v>
      </c>
      <c r="AF1594" s="2">
        <f>Table2[[#This Row],[MntWines]]+Table2[[#This Row],[MntFruits]]+Table2[[#This Row],[MntMeatProducts]]+Table2[[#This Row],[MntFishProducts]]+Table2[[#This Row],[MntSweetProducts]]+Table2[[#This Row],[MntGoldProds]]</f>
        <v>70</v>
      </c>
      <c r="AG1594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59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594" s="2">
        <f>IF(Table2[[#This Row],[Marital_Cleaned]]="In Relationship",2,1) + Table2[[#This Row],[Kidhome]] + Table2[[#This Row],[Teenhome]]</f>
        <v>3</v>
      </c>
      <c r="AJ159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594" s="2">
        <f>IF(OR(Table2[[#This Row],[ Income ]]="",Table2[[#This Row],[ Income ]]&gt;200000),ROUND(MEDIAN(Table2[[ Income ]]),0),Table2[[#This Row],[ Income ]])</f>
        <v>33235</v>
      </c>
      <c r="AL1594" s="2" t="str">
        <f>IF(Table2[[#This Row],[Income_Cleaned]]&lt;35000,"Low",
   IF(Table2[[#This Row],[Income_Cleaned]]&lt;=70000,"Medium","High"))</f>
        <v>Low</v>
      </c>
    </row>
    <row r="1595" spans="1:38" x14ac:dyDescent="0.35">
      <c r="A1595">
        <v>4297</v>
      </c>
      <c r="B1595">
        <v>1969</v>
      </c>
      <c r="C1595" t="s">
        <v>30</v>
      </c>
      <c r="D1595" t="s">
        <v>37</v>
      </c>
      <c r="E1595">
        <v>23228</v>
      </c>
      <c r="F1595">
        <v>1</v>
      </c>
      <c r="G1595">
        <v>0</v>
      </c>
      <c r="H1595" s="1">
        <v>41665</v>
      </c>
      <c r="I1595">
        <v>71</v>
      </c>
      <c r="J1595">
        <v>13</v>
      </c>
      <c r="K1595">
        <v>2</v>
      </c>
      <c r="L1595">
        <v>18</v>
      </c>
      <c r="M1595">
        <v>6</v>
      </c>
      <c r="N1595">
        <v>1</v>
      </c>
      <c r="O1595">
        <v>0</v>
      </c>
      <c r="P1595">
        <v>2</v>
      </c>
      <c r="Q1595">
        <v>2</v>
      </c>
      <c r="R1595">
        <v>0</v>
      </c>
      <c r="S1595">
        <v>3</v>
      </c>
      <c r="T1595">
        <v>8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 t="s">
        <v>42</v>
      </c>
      <c r="AC1595">
        <f>2014 - Table2[[#This Row],[Year_Birth]]</f>
        <v>45</v>
      </c>
      <c r="AD1595">
        <f>IF(Table2[[#This Row],[Age]]&gt;100, "100", Table2[[#This Row],[Age]])</f>
        <v>45</v>
      </c>
      <c r="AE1595" t="str">
        <f>IF(Table2[[#This Row],[Age_Cleaned]]&lt;30,"&lt;30",
   IF(Table2[[#This Row],[Age_Cleaned]]&lt;=40,"30-40",
   IF(Table2[[#This Row],[Age_Cleaned]]&lt;=50,"40-50","50+")))</f>
        <v>40-50</v>
      </c>
      <c r="AF1595" s="2">
        <f>Table2[[#This Row],[MntWines]]+Table2[[#This Row],[MntFruits]]+Table2[[#This Row],[MntMeatProducts]]+Table2[[#This Row],[MntFishProducts]]+Table2[[#This Row],[MntSweetProducts]]+Table2[[#This Row],[MntGoldProds]]</f>
        <v>40</v>
      </c>
      <c r="AG1595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59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595" s="2">
        <f>IF(Table2[[#This Row],[Marital_Cleaned]]="In Relationship",2,1) + Table2[[#This Row],[Kidhome]] + Table2[[#This Row],[Teenhome]]</f>
        <v>3</v>
      </c>
      <c r="AJ159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595" s="2">
        <f>IF(OR(Table2[[#This Row],[ Income ]]="",Table2[[#This Row],[ Income ]]&gt;200000),ROUND(MEDIAN(Table2[[ Income ]]),0),Table2[[#This Row],[ Income ]])</f>
        <v>23228</v>
      </c>
      <c r="AL1595" s="2" t="str">
        <f>IF(Table2[[#This Row],[Income_Cleaned]]&lt;35000,"Low",
   IF(Table2[[#This Row],[Income_Cleaned]]&lt;=70000,"Medium","High"))</f>
        <v>Low</v>
      </c>
    </row>
    <row r="1596" spans="1:38" x14ac:dyDescent="0.35">
      <c r="A1596">
        <v>7327</v>
      </c>
      <c r="B1596">
        <v>1959</v>
      </c>
      <c r="C1596" t="s">
        <v>39</v>
      </c>
      <c r="D1596" t="s">
        <v>35</v>
      </c>
      <c r="E1596">
        <v>36732</v>
      </c>
      <c r="F1596">
        <v>1</v>
      </c>
      <c r="G1596">
        <v>1</v>
      </c>
      <c r="H1596" s="1">
        <v>41637</v>
      </c>
      <c r="I1596">
        <v>71</v>
      </c>
      <c r="J1596">
        <v>21</v>
      </c>
      <c r="K1596">
        <v>5</v>
      </c>
      <c r="L1596">
        <v>3</v>
      </c>
      <c r="M1596">
        <v>10</v>
      </c>
      <c r="N1596">
        <v>1</v>
      </c>
      <c r="O1596">
        <v>7</v>
      </c>
      <c r="P1596">
        <v>3</v>
      </c>
      <c r="Q1596">
        <v>1</v>
      </c>
      <c r="R1596">
        <v>1</v>
      </c>
      <c r="S1596">
        <v>4</v>
      </c>
      <c r="T1596">
        <v>2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 t="s">
        <v>32</v>
      </c>
      <c r="AC1596">
        <f>2014 - Table2[[#This Row],[Year_Birth]]</f>
        <v>55</v>
      </c>
      <c r="AD1596">
        <f>IF(Table2[[#This Row],[Age]]&gt;100, "100", Table2[[#This Row],[Age]])</f>
        <v>55</v>
      </c>
      <c r="AE1596" t="str">
        <f>IF(Table2[[#This Row],[Age_Cleaned]]&lt;30,"&lt;30",
   IF(Table2[[#This Row],[Age_Cleaned]]&lt;=40,"30-40",
   IF(Table2[[#This Row],[Age_Cleaned]]&lt;=50,"40-50","50+")))</f>
        <v>50+</v>
      </c>
      <c r="AF1596" s="2">
        <f>Table2[[#This Row],[MntWines]]+Table2[[#This Row],[MntFruits]]+Table2[[#This Row],[MntMeatProducts]]+Table2[[#This Row],[MntFishProducts]]+Table2[[#This Row],[MntSweetProducts]]+Table2[[#This Row],[MntGoldProds]]</f>
        <v>47</v>
      </c>
      <c r="AG1596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59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596" s="2">
        <f>IF(Table2[[#This Row],[Marital_Cleaned]]="In Relationship",2,1) + Table2[[#This Row],[Kidhome]] + Table2[[#This Row],[Teenhome]]</f>
        <v>4</v>
      </c>
      <c r="AJ159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596" s="2">
        <f>IF(OR(Table2[[#This Row],[ Income ]]="",Table2[[#This Row],[ Income ]]&gt;200000),ROUND(MEDIAN(Table2[[ Income ]]),0),Table2[[#This Row],[ Income ]])</f>
        <v>36732</v>
      </c>
      <c r="AL1596" s="2" t="str">
        <f>IF(Table2[[#This Row],[Income_Cleaned]]&lt;35000,"Low",
   IF(Table2[[#This Row],[Income_Cleaned]]&lt;=70000,"Medium","High"))</f>
        <v>Medium</v>
      </c>
    </row>
    <row r="1597" spans="1:38" x14ac:dyDescent="0.35">
      <c r="A1597">
        <v>1553</v>
      </c>
      <c r="B1597">
        <v>1946</v>
      </c>
      <c r="C1597" t="s">
        <v>30</v>
      </c>
      <c r="D1597" t="s">
        <v>37</v>
      </c>
      <c r="E1597">
        <v>82657</v>
      </c>
      <c r="F1597">
        <v>0</v>
      </c>
      <c r="G1597">
        <v>0</v>
      </c>
      <c r="H1597" s="1">
        <v>41544</v>
      </c>
      <c r="I1597">
        <v>71</v>
      </c>
      <c r="J1597">
        <v>966</v>
      </c>
      <c r="K1597">
        <v>168</v>
      </c>
      <c r="L1597">
        <v>672</v>
      </c>
      <c r="M1597">
        <v>246</v>
      </c>
      <c r="N1597">
        <v>105</v>
      </c>
      <c r="O1597">
        <v>126</v>
      </c>
      <c r="P1597">
        <v>1</v>
      </c>
      <c r="Q1597">
        <v>7</v>
      </c>
      <c r="R1597">
        <v>5</v>
      </c>
      <c r="S1597">
        <v>10</v>
      </c>
      <c r="T1597">
        <v>4</v>
      </c>
      <c r="U1597">
        <v>0</v>
      </c>
      <c r="V1597">
        <v>1</v>
      </c>
      <c r="W1597">
        <v>0</v>
      </c>
      <c r="X1597">
        <v>1</v>
      </c>
      <c r="Y1597">
        <v>0</v>
      </c>
      <c r="Z1597">
        <v>0</v>
      </c>
      <c r="AA1597">
        <v>0</v>
      </c>
      <c r="AB1597" t="s">
        <v>41</v>
      </c>
      <c r="AC1597">
        <f>2014 - Table2[[#This Row],[Year_Birth]]</f>
        <v>68</v>
      </c>
      <c r="AD1597">
        <f>IF(Table2[[#This Row],[Age]]&gt;100, "100", Table2[[#This Row],[Age]])</f>
        <v>68</v>
      </c>
      <c r="AE1597" t="str">
        <f>IF(Table2[[#This Row],[Age_Cleaned]]&lt;30,"&lt;30",
   IF(Table2[[#This Row],[Age_Cleaned]]&lt;=40,"30-40",
   IF(Table2[[#This Row],[Age_Cleaned]]&lt;=50,"40-50","50+")))</f>
        <v>50+</v>
      </c>
      <c r="AF1597" s="2">
        <f>Table2[[#This Row],[MntWines]]+Table2[[#This Row],[MntFruits]]+Table2[[#This Row],[MntMeatProducts]]+Table2[[#This Row],[MntFishProducts]]+Table2[[#This Row],[MntSweetProducts]]+Table2[[#This Row],[MntGoldProds]]</f>
        <v>2283</v>
      </c>
      <c r="AG1597" s="2">
        <f>Table2[[#This Row],[AcceptedCmp1]] + Table2[[#This Row],[AcceptedCmp2]] + Table2[[#This Row],[AcceptedCmp3]] + Table2[[#This Row],[AcceptedCmp4]] + Table2[[#This Row],[AcceptedCmp5]] + Table2[[#This Row],[Response]]</f>
        <v>2</v>
      </c>
      <c r="AH159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597" s="2">
        <f>IF(Table2[[#This Row],[Marital_Cleaned]]="In Relationship",2,1) + Table2[[#This Row],[Kidhome]] + Table2[[#This Row],[Teenhome]]</f>
        <v>2</v>
      </c>
      <c r="AJ159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597" s="2">
        <f>IF(OR(Table2[[#This Row],[ Income ]]="",Table2[[#This Row],[ Income ]]&gt;200000),ROUND(MEDIAN(Table2[[ Income ]]),0),Table2[[#This Row],[ Income ]])</f>
        <v>82657</v>
      </c>
      <c r="AL1597" s="2" t="str">
        <f>IF(Table2[[#This Row],[Income_Cleaned]]&lt;35000,"Low",
   IF(Table2[[#This Row],[Income_Cleaned]]&lt;=70000,"Medium","High"))</f>
        <v>High</v>
      </c>
    </row>
    <row r="1598" spans="1:38" x14ac:dyDescent="0.35">
      <c r="A1598">
        <v>1665</v>
      </c>
      <c r="B1598">
        <v>1964</v>
      </c>
      <c r="C1598" t="s">
        <v>39</v>
      </c>
      <c r="D1598" t="s">
        <v>31</v>
      </c>
      <c r="E1598">
        <v>64140</v>
      </c>
      <c r="F1598">
        <v>0</v>
      </c>
      <c r="G1598">
        <v>2</v>
      </c>
      <c r="H1598" s="1">
        <v>41540</v>
      </c>
      <c r="I1598">
        <v>71</v>
      </c>
      <c r="J1598">
        <v>1459</v>
      </c>
      <c r="K1598">
        <v>0</v>
      </c>
      <c r="L1598">
        <v>61</v>
      </c>
      <c r="M1598">
        <v>0</v>
      </c>
      <c r="N1598">
        <v>15</v>
      </c>
      <c r="O1598">
        <v>215</v>
      </c>
      <c r="P1598">
        <v>5</v>
      </c>
      <c r="Q1598">
        <v>2</v>
      </c>
      <c r="R1598">
        <v>5</v>
      </c>
      <c r="S1598">
        <v>6</v>
      </c>
      <c r="T1598">
        <v>5</v>
      </c>
      <c r="U1598">
        <v>1</v>
      </c>
      <c r="V1598">
        <v>0</v>
      </c>
      <c r="W1598">
        <v>1</v>
      </c>
      <c r="X1598">
        <v>0</v>
      </c>
      <c r="Y1598">
        <v>1</v>
      </c>
      <c r="Z1598">
        <v>1</v>
      </c>
      <c r="AA1598">
        <v>0</v>
      </c>
      <c r="AB1598" t="s">
        <v>45</v>
      </c>
      <c r="AC1598">
        <f>2014 - Table2[[#This Row],[Year_Birth]]</f>
        <v>50</v>
      </c>
      <c r="AD1598">
        <f>IF(Table2[[#This Row],[Age]]&gt;100, "100", Table2[[#This Row],[Age]])</f>
        <v>50</v>
      </c>
      <c r="AE1598" t="str">
        <f>IF(Table2[[#This Row],[Age_Cleaned]]&lt;30,"&lt;30",
   IF(Table2[[#This Row],[Age_Cleaned]]&lt;=40,"30-40",
   IF(Table2[[#This Row],[Age_Cleaned]]&lt;=50,"40-50","50+")))</f>
        <v>40-50</v>
      </c>
      <c r="AF1598" s="2">
        <f>Table2[[#This Row],[MntWines]]+Table2[[#This Row],[MntFruits]]+Table2[[#This Row],[MntMeatProducts]]+Table2[[#This Row],[MntFishProducts]]+Table2[[#This Row],[MntSweetProducts]]+Table2[[#This Row],[MntGoldProds]]</f>
        <v>1750</v>
      </c>
      <c r="AG1598" s="2">
        <f>Table2[[#This Row],[AcceptedCmp1]] + Table2[[#This Row],[AcceptedCmp2]] + Table2[[#This Row],[AcceptedCmp3]] + Table2[[#This Row],[AcceptedCmp4]] + Table2[[#This Row],[AcceptedCmp5]] + Table2[[#This Row],[Response]]</f>
        <v>4</v>
      </c>
      <c r="AH159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1598" s="2">
        <f>IF(Table2[[#This Row],[Marital_Cleaned]]="In Relationship",2,1) + Table2[[#This Row],[Kidhome]] + Table2[[#This Row],[Teenhome]]</f>
        <v>3</v>
      </c>
      <c r="AJ159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598" s="2">
        <f>IF(OR(Table2[[#This Row],[ Income ]]="",Table2[[#This Row],[ Income ]]&gt;200000),ROUND(MEDIAN(Table2[[ Income ]]),0),Table2[[#This Row],[ Income ]])</f>
        <v>64140</v>
      </c>
      <c r="AL1598" s="2" t="str">
        <f>IF(Table2[[#This Row],[Income_Cleaned]]&lt;35000,"Low",
   IF(Table2[[#This Row],[Income_Cleaned]]&lt;=70000,"Medium","High"))</f>
        <v>Medium</v>
      </c>
    </row>
    <row r="1599" spans="1:38" x14ac:dyDescent="0.35">
      <c r="A1599">
        <v>10640</v>
      </c>
      <c r="B1599">
        <v>1974</v>
      </c>
      <c r="C1599" t="s">
        <v>30</v>
      </c>
      <c r="D1599" t="s">
        <v>37</v>
      </c>
      <c r="E1599">
        <v>44392</v>
      </c>
      <c r="F1599">
        <v>1</v>
      </c>
      <c r="G1599">
        <v>1</v>
      </c>
      <c r="H1599" s="1">
        <v>41522</v>
      </c>
      <c r="I1599">
        <v>71</v>
      </c>
      <c r="J1599">
        <v>87</v>
      </c>
      <c r="K1599">
        <v>5</v>
      </c>
      <c r="L1599">
        <v>71</v>
      </c>
      <c r="M1599">
        <v>7</v>
      </c>
      <c r="N1599">
        <v>12</v>
      </c>
      <c r="O1599">
        <v>29</v>
      </c>
      <c r="P1599">
        <v>5</v>
      </c>
      <c r="Q1599">
        <v>4</v>
      </c>
      <c r="R1599">
        <v>1</v>
      </c>
      <c r="S1599">
        <v>4</v>
      </c>
      <c r="T1599">
        <v>7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 t="s">
        <v>32</v>
      </c>
      <c r="AC1599">
        <f>2014 - Table2[[#This Row],[Year_Birth]]</f>
        <v>40</v>
      </c>
      <c r="AD1599">
        <f>IF(Table2[[#This Row],[Age]]&gt;100, "100", Table2[[#This Row],[Age]])</f>
        <v>40</v>
      </c>
      <c r="AE1599" t="str">
        <f>IF(Table2[[#This Row],[Age_Cleaned]]&lt;30,"&lt;30",
   IF(Table2[[#This Row],[Age_Cleaned]]&lt;=40,"30-40",
   IF(Table2[[#This Row],[Age_Cleaned]]&lt;=50,"40-50","50+")))</f>
        <v>30-40</v>
      </c>
      <c r="AF1599" s="2">
        <f>Table2[[#This Row],[MntWines]]+Table2[[#This Row],[MntFruits]]+Table2[[#This Row],[MntMeatProducts]]+Table2[[#This Row],[MntFishProducts]]+Table2[[#This Row],[MntSweetProducts]]+Table2[[#This Row],[MntGoldProds]]</f>
        <v>211</v>
      </c>
      <c r="AG1599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59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599" s="2">
        <f>IF(Table2[[#This Row],[Marital_Cleaned]]="In Relationship",2,1) + Table2[[#This Row],[Kidhome]] + Table2[[#This Row],[Teenhome]]</f>
        <v>4</v>
      </c>
      <c r="AJ159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599" s="2">
        <f>IF(OR(Table2[[#This Row],[ Income ]]="",Table2[[#This Row],[ Income ]]&gt;200000),ROUND(MEDIAN(Table2[[ Income ]]),0),Table2[[#This Row],[ Income ]])</f>
        <v>44392</v>
      </c>
      <c r="AL1599" s="2" t="str">
        <f>IF(Table2[[#This Row],[Income_Cleaned]]&lt;35000,"Low",
   IF(Table2[[#This Row],[Income_Cleaned]]&lt;=70000,"Medium","High"))</f>
        <v>Medium</v>
      </c>
    </row>
    <row r="1600" spans="1:38" x14ac:dyDescent="0.35">
      <c r="A1600">
        <v>7620</v>
      </c>
      <c r="B1600">
        <v>1990</v>
      </c>
      <c r="C1600" t="s">
        <v>46</v>
      </c>
      <c r="D1600" t="s">
        <v>33</v>
      </c>
      <c r="E1600">
        <v>16185</v>
      </c>
      <c r="F1600">
        <v>1</v>
      </c>
      <c r="G1600">
        <v>0</v>
      </c>
      <c r="H1600" s="1">
        <v>41491</v>
      </c>
      <c r="I1600">
        <v>71</v>
      </c>
      <c r="J1600">
        <v>5</v>
      </c>
      <c r="K1600">
        <v>11</v>
      </c>
      <c r="L1600">
        <v>16</v>
      </c>
      <c r="M1600">
        <v>21</v>
      </c>
      <c r="N1600">
        <v>8</v>
      </c>
      <c r="O1600">
        <v>45</v>
      </c>
      <c r="P1600">
        <v>2</v>
      </c>
      <c r="Q1600">
        <v>2</v>
      </c>
      <c r="R1600">
        <v>2</v>
      </c>
      <c r="S1600">
        <v>2</v>
      </c>
      <c r="T1600">
        <v>8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 t="s">
        <v>42</v>
      </c>
      <c r="AC1600">
        <f>2014 - Table2[[#This Row],[Year_Birth]]</f>
        <v>24</v>
      </c>
      <c r="AD1600">
        <f>IF(Table2[[#This Row],[Age]]&gt;100, "100", Table2[[#This Row],[Age]])</f>
        <v>24</v>
      </c>
      <c r="AE1600" t="str">
        <f>IF(Table2[[#This Row],[Age_Cleaned]]&lt;30,"&lt;30",
   IF(Table2[[#This Row],[Age_Cleaned]]&lt;=40,"30-40",
   IF(Table2[[#This Row],[Age_Cleaned]]&lt;=50,"40-50","50+")))</f>
        <v>&lt;30</v>
      </c>
      <c r="AF1600" s="2">
        <f>Table2[[#This Row],[MntWines]]+Table2[[#This Row],[MntFruits]]+Table2[[#This Row],[MntMeatProducts]]+Table2[[#This Row],[MntFishProducts]]+Table2[[#This Row],[MntSweetProducts]]+Table2[[#This Row],[MntGoldProds]]</f>
        <v>106</v>
      </c>
      <c r="AG1600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60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600" s="2">
        <f>IF(Table2[[#This Row],[Marital_Cleaned]]="In Relationship",2,1) + Table2[[#This Row],[Kidhome]] + Table2[[#This Row],[Teenhome]]</f>
        <v>2</v>
      </c>
      <c r="AJ160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1600" s="2">
        <f>IF(OR(Table2[[#This Row],[ Income ]]="",Table2[[#This Row],[ Income ]]&gt;200000),ROUND(MEDIAN(Table2[[ Income ]]),0),Table2[[#This Row],[ Income ]])</f>
        <v>16185</v>
      </c>
      <c r="AL1600" s="2" t="str">
        <f>IF(Table2[[#This Row],[Income_Cleaned]]&lt;35000,"Low",
   IF(Table2[[#This Row],[Income_Cleaned]]&lt;=70000,"Medium","High"))</f>
        <v>Low</v>
      </c>
    </row>
    <row r="1601" spans="1:38" x14ac:dyDescent="0.35">
      <c r="A1601">
        <v>7761</v>
      </c>
      <c r="B1601">
        <v>1978</v>
      </c>
      <c r="C1601" t="s">
        <v>40</v>
      </c>
      <c r="D1601" t="s">
        <v>37</v>
      </c>
      <c r="E1601">
        <v>38702</v>
      </c>
      <c r="F1601">
        <v>1</v>
      </c>
      <c r="G1601">
        <v>0</v>
      </c>
      <c r="H1601" s="1">
        <v>41487</v>
      </c>
      <c r="I1601">
        <v>71</v>
      </c>
      <c r="J1601">
        <v>13</v>
      </c>
      <c r="K1601">
        <v>11</v>
      </c>
      <c r="L1601">
        <v>24</v>
      </c>
      <c r="M1601">
        <v>13</v>
      </c>
      <c r="N1601">
        <v>8</v>
      </c>
      <c r="O1601">
        <v>40</v>
      </c>
      <c r="P1601">
        <v>2</v>
      </c>
      <c r="Q1601">
        <v>3</v>
      </c>
      <c r="R1601">
        <v>0</v>
      </c>
      <c r="S1601">
        <v>4</v>
      </c>
      <c r="T1601">
        <v>6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 t="s">
        <v>38</v>
      </c>
      <c r="AC1601">
        <f>2014 - Table2[[#This Row],[Year_Birth]]</f>
        <v>36</v>
      </c>
      <c r="AD1601">
        <f>IF(Table2[[#This Row],[Age]]&gt;100, "100", Table2[[#This Row],[Age]])</f>
        <v>36</v>
      </c>
      <c r="AE1601" t="str">
        <f>IF(Table2[[#This Row],[Age_Cleaned]]&lt;30,"&lt;30",
   IF(Table2[[#This Row],[Age_Cleaned]]&lt;=40,"30-40",
   IF(Table2[[#This Row],[Age_Cleaned]]&lt;=50,"40-50","50+")))</f>
        <v>30-40</v>
      </c>
      <c r="AF1601" s="2">
        <f>Table2[[#This Row],[MntWines]]+Table2[[#This Row],[MntFruits]]+Table2[[#This Row],[MntMeatProducts]]+Table2[[#This Row],[MntFishProducts]]+Table2[[#This Row],[MntSweetProducts]]+Table2[[#This Row],[MntGoldProds]]</f>
        <v>109</v>
      </c>
      <c r="AG1601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60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601" s="2">
        <f>IF(Table2[[#This Row],[Marital_Cleaned]]="In Relationship",2,1) + Table2[[#This Row],[Kidhome]] + Table2[[#This Row],[Teenhome]]</f>
        <v>3</v>
      </c>
      <c r="AJ160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1601" s="2">
        <f>IF(OR(Table2[[#This Row],[ Income ]]="",Table2[[#This Row],[ Income ]]&gt;200000),ROUND(MEDIAN(Table2[[ Income ]]),0),Table2[[#This Row],[ Income ]])</f>
        <v>38702</v>
      </c>
      <c r="AL1601" s="2" t="str">
        <f>IF(Table2[[#This Row],[Income_Cleaned]]&lt;35000,"Low",
   IF(Table2[[#This Row],[Income_Cleaned]]&lt;=70000,"Medium","High"))</f>
        <v>Medium</v>
      </c>
    </row>
    <row r="1602" spans="1:38" x14ac:dyDescent="0.35">
      <c r="A1602">
        <v>5062</v>
      </c>
      <c r="B1602">
        <v>1963</v>
      </c>
      <c r="C1602" t="s">
        <v>39</v>
      </c>
      <c r="D1602" t="s">
        <v>35</v>
      </c>
      <c r="E1602">
        <v>54072</v>
      </c>
      <c r="F1602">
        <v>1</v>
      </c>
      <c r="G1602">
        <v>1</v>
      </c>
      <c r="H1602" s="1">
        <v>41482</v>
      </c>
      <c r="I1602">
        <v>71</v>
      </c>
      <c r="J1602">
        <v>35</v>
      </c>
      <c r="K1602">
        <v>0</v>
      </c>
      <c r="L1602">
        <v>4</v>
      </c>
      <c r="M1602">
        <v>0</v>
      </c>
      <c r="N1602">
        <v>0</v>
      </c>
      <c r="O1602">
        <v>0</v>
      </c>
      <c r="P1602">
        <v>1</v>
      </c>
      <c r="Q1602">
        <v>2</v>
      </c>
      <c r="R1602">
        <v>0</v>
      </c>
      <c r="S1602">
        <v>2</v>
      </c>
      <c r="T1602">
        <v>8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 t="s">
        <v>45</v>
      </c>
      <c r="AC1602">
        <f>2014 - Table2[[#This Row],[Year_Birth]]</f>
        <v>51</v>
      </c>
      <c r="AD1602">
        <f>IF(Table2[[#This Row],[Age]]&gt;100, "100", Table2[[#This Row],[Age]])</f>
        <v>51</v>
      </c>
      <c r="AE1602" t="str">
        <f>IF(Table2[[#This Row],[Age_Cleaned]]&lt;30,"&lt;30",
   IF(Table2[[#This Row],[Age_Cleaned]]&lt;=40,"30-40",
   IF(Table2[[#This Row],[Age_Cleaned]]&lt;=50,"40-50","50+")))</f>
        <v>50+</v>
      </c>
      <c r="AF1602" s="2">
        <f>Table2[[#This Row],[MntWines]]+Table2[[#This Row],[MntFruits]]+Table2[[#This Row],[MntMeatProducts]]+Table2[[#This Row],[MntFishProducts]]+Table2[[#This Row],[MntSweetProducts]]+Table2[[#This Row],[MntGoldProds]]</f>
        <v>39</v>
      </c>
      <c r="AG1602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60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602" s="2">
        <f>IF(Table2[[#This Row],[Marital_Cleaned]]="In Relationship",2,1) + Table2[[#This Row],[Kidhome]] + Table2[[#This Row],[Teenhome]]</f>
        <v>4</v>
      </c>
      <c r="AJ160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602" s="2">
        <f>IF(OR(Table2[[#This Row],[ Income ]]="",Table2[[#This Row],[ Income ]]&gt;200000),ROUND(MEDIAN(Table2[[ Income ]]),0),Table2[[#This Row],[ Income ]])</f>
        <v>54072</v>
      </c>
      <c r="AL1602" s="2" t="str">
        <f>IF(Table2[[#This Row],[Income_Cleaned]]&lt;35000,"Low",
   IF(Table2[[#This Row],[Income_Cleaned]]&lt;=70000,"Medium","High"))</f>
        <v>Medium</v>
      </c>
    </row>
    <row r="1603" spans="1:38" x14ac:dyDescent="0.35">
      <c r="A1603">
        <v>6349</v>
      </c>
      <c r="B1603">
        <v>1987</v>
      </c>
      <c r="C1603" t="s">
        <v>43</v>
      </c>
      <c r="D1603" t="s">
        <v>31</v>
      </c>
      <c r="E1603">
        <v>61787</v>
      </c>
      <c r="F1603">
        <v>0</v>
      </c>
      <c r="G1603">
        <v>0</v>
      </c>
      <c r="H1603" s="1">
        <v>41461</v>
      </c>
      <c r="I1603">
        <v>71</v>
      </c>
      <c r="J1603">
        <v>621</v>
      </c>
      <c r="K1603">
        <v>73</v>
      </c>
      <c r="L1603">
        <v>414</v>
      </c>
      <c r="M1603">
        <v>78</v>
      </c>
      <c r="N1603">
        <v>48</v>
      </c>
      <c r="O1603">
        <v>85</v>
      </c>
      <c r="P1603">
        <v>1</v>
      </c>
      <c r="Q1603">
        <v>8</v>
      </c>
      <c r="R1603">
        <v>4</v>
      </c>
      <c r="S1603">
        <v>6</v>
      </c>
      <c r="T1603">
        <v>5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 t="s">
        <v>32</v>
      </c>
      <c r="AC1603">
        <f>2014 - Table2[[#This Row],[Year_Birth]]</f>
        <v>27</v>
      </c>
      <c r="AD1603">
        <f>IF(Table2[[#This Row],[Age]]&gt;100, "100", Table2[[#This Row],[Age]])</f>
        <v>27</v>
      </c>
      <c r="AE1603" t="str">
        <f>IF(Table2[[#This Row],[Age_Cleaned]]&lt;30,"&lt;30",
   IF(Table2[[#This Row],[Age_Cleaned]]&lt;=40,"30-40",
   IF(Table2[[#This Row],[Age_Cleaned]]&lt;=50,"40-50","50+")))</f>
        <v>&lt;30</v>
      </c>
      <c r="AF1603" s="2">
        <f>Table2[[#This Row],[MntWines]]+Table2[[#This Row],[MntFruits]]+Table2[[#This Row],[MntMeatProducts]]+Table2[[#This Row],[MntFishProducts]]+Table2[[#This Row],[MntSweetProducts]]+Table2[[#This Row],[MntGoldProds]]</f>
        <v>1319</v>
      </c>
      <c r="AG1603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60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1603" s="2">
        <f>IF(Table2[[#This Row],[Marital_Cleaned]]="In Relationship",2,1) + Table2[[#This Row],[Kidhome]] + Table2[[#This Row],[Teenhome]]</f>
        <v>1</v>
      </c>
      <c r="AJ160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603" s="2">
        <f>IF(OR(Table2[[#This Row],[ Income ]]="",Table2[[#This Row],[ Income ]]&gt;200000),ROUND(MEDIAN(Table2[[ Income ]]),0),Table2[[#This Row],[ Income ]])</f>
        <v>61787</v>
      </c>
      <c r="AL1603" s="2" t="str">
        <f>IF(Table2[[#This Row],[Income_Cleaned]]&lt;35000,"Low",
   IF(Table2[[#This Row],[Income_Cleaned]]&lt;=70000,"Medium","High"))</f>
        <v>Medium</v>
      </c>
    </row>
    <row r="1604" spans="1:38" x14ac:dyDescent="0.35">
      <c r="A1604">
        <v>3386</v>
      </c>
      <c r="B1604">
        <v>1992</v>
      </c>
      <c r="C1604" t="s">
        <v>30</v>
      </c>
      <c r="D1604" t="s">
        <v>35</v>
      </c>
      <c r="E1604">
        <v>34935</v>
      </c>
      <c r="F1604">
        <v>0</v>
      </c>
      <c r="G1604">
        <v>0</v>
      </c>
      <c r="H1604" s="1">
        <v>41446</v>
      </c>
      <c r="I1604">
        <v>71</v>
      </c>
      <c r="J1604">
        <v>34</v>
      </c>
      <c r="K1604">
        <v>4</v>
      </c>
      <c r="L1604">
        <v>66</v>
      </c>
      <c r="M1604">
        <v>3</v>
      </c>
      <c r="N1604">
        <v>10</v>
      </c>
      <c r="O1604">
        <v>20</v>
      </c>
      <c r="P1604">
        <v>1</v>
      </c>
      <c r="Q1604">
        <v>2</v>
      </c>
      <c r="R1604">
        <v>1</v>
      </c>
      <c r="S1604">
        <v>4</v>
      </c>
      <c r="T1604">
        <v>7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 t="s">
        <v>32</v>
      </c>
      <c r="AC1604">
        <f>2014 - Table2[[#This Row],[Year_Birth]]</f>
        <v>22</v>
      </c>
      <c r="AD1604">
        <f>IF(Table2[[#This Row],[Age]]&gt;100, "100", Table2[[#This Row],[Age]])</f>
        <v>22</v>
      </c>
      <c r="AE1604" t="str">
        <f>IF(Table2[[#This Row],[Age_Cleaned]]&lt;30,"&lt;30",
   IF(Table2[[#This Row],[Age_Cleaned]]&lt;=40,"30-40",
   IF(Table2[[#This Row],[Age_Cleaned]]&lt;=50,"40-50","50+")))</f>
        <v>&lt;30</v>
      </c>
      <c r="AF1604" s="2">
        <f>Table2[[#This Row],[MntWines]]+Table2[[#This Row],[MntFruits]]+Table2[[#This Row],[MntMeatProducts]]+Table2[[#This Row],[MntFishProducts]]+Table2[[#This Row],[MntSweetProducts]]+Table2[[#This Row],[MntGoldProds]]</f>
        <v>137</v>
      </c>
      <c r="AG1604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60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604" s="2">
        <f>IF(Table2[[#This Row],[Marital_Cleaned]]="In Relationship",2,1) + Table2[[#This Row],[Kidhome]] + Table2[[#This Row],[Teenhome]]</f>
        <v>2</v>
      </c>
      <c r="AJ160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604" s="2">
        <f>IF(OR(Table2[[#This Row],[ Income ]]="",Table2[[#This Row],[ Income ]]&gt;200000),ROUND(MEDIAN(Table2[[ Income ]]),0),Table2[[#This Row],[ Income ]])</f>
        <v>34935</v>
      </c>
      <c r="AL1604" s="2" t="str">
        <f>IF(Table2[[#This Row],[Income_Cleaned]]&lt;35000,"Low",
   IF(Table2[[#This Row],[Income_Cleaned]]&lt;=70000,"Medium","High"))</f>
        <v>Low</v>
      </c>
    </row>
    <row r="1605" spans="1:38" x14ac:dyDescent="0.35">
      <c r="A1605">
        <v>8175</v>
      </c>
      <c r="B1605">
        <v>1992</v>
      </c>
      <c r="C1605" t="s">
        <v>30</v>
      </c>
      <c r="D1605" t="s">
        <v>35</v>
      </c>
      <c r="E1605">
        <v>34935</v>
      </c>
      <c r="F1605">
        <v>0</v>
      </c>
      <c r="G1605">
        <v>0</v>
      </c>
      <c r="H1605" s="1">
        <v>41446</v>
      </c>
      <c r="I1605">
        <v>71</v>
      </c>
      <c r="J1605">
        <v>34</v>
      </c>
      <c r="K1605">
        <v>4</v>
      </c>
      <c r="L1605">
        <v>66</v>
      </c>
      <c r="M1605">
        <v>3</v>
      </c>
      <c r="N1605">
        <v>10</v>
      </c>
      <c r="O1605">
        <v>20</v>
      </c>
      <c r="P1605">
        <v>1</v>
      </c>
      <c r="Q1605">
        <v>2</v>
      </c>
      <c r="R1605">
        <v>1</v>
      </c>
      <c r="S1605">
        <v>4</v>
      </c>
      <c r="T1605">
        <v>7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 t="s">
        <v>45</v>
      </c>
      <c r="AC1605">
        <f>2014 - Table2[[#This Row],[Year_Birth]]</f>
        <v>22</v>
      </c>
      <c r="AD1605">
        <f>IF(Table2[[#This Row],[Age]]&gt;100, "100", Table2[[#This Row],[Age]])</f>
        <v>22</v>
      </c>
      <c r="AE1605" t="str">
        <f>IF(Table2[[#This Row],[Age_Cleaned]]&lt;30,"&lt;30",
   IF(Table2[[#This Row],[Age_Cleaned]]&lt;=40,"30-40",
   IF(Table2[[#This Row],[Age_Cleaned]]&lt;=50,"40-50","50+")))</f>
        <v>&lt;30</v>
      </c>
      <c r="AF1605" s="2">
        <f>Table2[[#This Row],[MntWines]]+Table2[[#This Row],[MntFruits]]+Table2[[#This Row],[MntMeatProducts]]+Table2[[#This Row],[MntFishProducts]]+Table2[[#This Row],[MntSweetProducts]]+Table2[[#This Row],[MntGoldProds]]</f>
        <v>137</v>
      </c>
      <c r="AG1605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60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605" s="2">
        <f>IF(Table2[[#This Row],[Marital_Cleaned]]="In Relationship",2,1) + Table2[[#This Row],[Kidhome]] + Table2[[#This Row],[Teenhome]]</f>
        <v>2</v>
      </c>
      <c r="AJ160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605" s="2">
        <f>IF(OR(Table2[[#This Row],[ Income ]]="",Table2[[#This Row],[ Income ]]&gt;200000),ROUND(MEDIAN(Table2[[ Income ]]),0),Table2[[#This Row],[ Income ]])</f>
        <v>34935</v>
      </c>
      <c r="AL1605" s="2" t="str">
        <f>IF(Table2[[#This Row],[Income_Cleaned]]&lt;35000,"Low",
   IF(Table2[[#This Row],[Income_Cleaned]]&lt;=70000,"Medium","High"))</f>
        <v>Low</v>
      </c>
    </row>
    <row r="1606" spans="1:38" x14ac:dyDescent="0.35">
      <c r="A1606">
        <v>6245</v>
      </c>
      <c r="B1606">
        <v>1950</v>
      </c>
      <c r="C1606" t="s">
        <v>39</v>
      </c>
      <c r="D1606" t="s">
        <v>37</v>
      </c>
      <c r="E1606">
        <v>59292</v>
      </c>
      <c r="F1606">
        <v>0</v>
      </c>
      <c r="G1606">
        <v>1</v>
      </c>
      <c r="H1606" s="1">
        <v>41438</v>
      </c>
      <c r="I1606">
        <v>71</v>
      </c>
      <c r="J1606">
        <v>378</v>
      </c>
      <c r="K1606">
        <v>14</v>
      </c>
      <c r="L1606">
        <v>68</v>
      </c>
      <c r="M1606">
        <v>19</v>
      </c>
      <c r="N1606">
        <v>14</v>
      </c>
      <c r="O1606">
        <v>14</v>
      </c>
      <c r="P1606">
        <v>2</v>
      </c>
      <c r="Q1606">
        <v>3</v>
      </c>
      <c r="R1606">
        <v>5</v>
      </c>
      <c r="S1606">
        <v>8</v>
      </c>
      <c r="T1606">
        <v>3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 t="s">
        <v>32</v>
      </c>
      <c r="AC1606">
        <f>2014 - Table2[[#This Row],[Year_Birth]]</f>
        <v>64</v>
      </c>
      <c r="AD1606">
        <f>IF(Table2[[#This Row],[Age]]&gt;100, "100", Table2[[#This Row],[Age]])</f>
        <v>64</v>
      </c>
      <c r="AE1606" t="str">
        <f>IF(Table2[[#This Row],[Age_Cleaned]]&lt;30,"&lt;30",
   IF(Table2[[#This Row],[Age_Cleaned]]&lt;=40,"30-40",
   IF(Table2[[#This Row],[Age_Cleaned]]&lt;=50,"40-50","50+")))</f>
        <v>50+</v>
      </c>
      <c r="AF1606" s="2">
        <f>Table2[[#This Row],[MntWines]]+Table2[[#This Row],[MntFruits]]+Table2[[#This Row],[MntMeatProducts]]+Table2[[#This Row],[MntFishProducts]]+Table2[[#This Row],[MntSweetProducts]]+Table2[[#This Row],[MntGoldProds]]</f>
        <v>507</v>
      </c>
      <c r="AG1606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60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606" s="2">
        <f>IF(Table2[[#This Row],[Marital_Cleaned]]="In Relationship",2,1) + Table2[[#This Row],[Kidhome]] + Table2[[#This Row],[Teenhome]]</f>
        <v>3</v>
      </c>
      <c r="AJ160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606" s="2">
        <f>IF(OR(Table2[[#This Row],[ Income ]]="",Table2[[#This Row],[ Income ]]&gt;200000),ROUND(MEDIAN(Table2[[ Income ]]),0),Table2[[#This Row],[ Income ]])</f>
        <v>59292</v>
      </c>
      <c r="AL1606" s="2" t="str">
        <f>IF(Table2[[#This Row],[Income_Cleaned]]&lt;35000,"Low",
   IF(Table2[[#This Row],[Income_Cleaned]]&lt;=70000,"Medium","High"))</f>
        <v>Medium</v>
      </c>
    </row>
    <row r="1607" spans="1:38" x14ac:dyDescent="0.35">
      <c r="A1607">
        <v>8780</v>
      </c>
      <c r="B1607">
        <v>1950</v>
      </c>
      <c r="C1607" t="s">
        <v>39</v>
      </c>
      <c r="D1607" t="s">
        <v>37</v>
      </c>
      <c r="E1607">
        <v>59292</v>
      </c>
      <c r="F1607">
        <v>0</v>
      </c>
      <c r="G1607">
        <v>1</v>
      </c>
      <c r="H1607" s="1">
        <v>41438</v>
      </c>
      <c r="I1607">
        <v>71</v>
      </c>
      <c r="J1607">
        <v>378</v>
      </c>
      <c r="K1607">
        <v>14</v>
      </c>
      <c r="L1607">
        <v>68</v>
      </c>
      <c r="M1607">
        <v>19</v>
      </c>
      <c r="N1607">
        <v>14</v>
      </c>
      <c r="O1607">
        <v>14</v>
      </c>
      <c r="P1607">
        <v>2</v>
      </c>
      <c r="Q1607">
        <v>3</v>
      </c>
      <c r="R1607">
        <v>5</v>
      </c>
      <c r="S1607">
        <v>8</v>
      </c>
      <c r="T1607">
        <v>3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 t="s">
        <v>32</v>
      </c>
      <c r="AC1607">
        <f>2014 - Table2[[#This Row],[Year_Birth]]</f>
        <v>64</v>
      </c>
      <c r="AD1607">
        <f>IF(Table2[[#This Row],[Age]]&gt;100, "100", Table2[[#This Row],[Age]])</f>
        <v>64</v>
      </c>
      <c r="AE1607" t="str">
        <f>IF(Table2[[#This Row],[Age_Cleaned]]&lt;30,"&lt;30",
   IF(Table2[[#This Row],[Age_Cleaned]]&lt;=40,"30-40",
   IF(Table2[[#This Row],[Age_Cleaned]]&lt;=50,"40-50","50+")))</f>
        <v>50+</v>
      </c>
      <c r="AF1607" s="2">
        <f>Table2[[#This Row],[MntWines]]+Table2[[#This Row],[MntFruits]]+Table2[[#This Row],[MntMeatProducts]]+Table2[[#This Row],[MntFishProducts]]+Table2[[#This Row],[MntSweetProducts]]+Table2[[#This Row],[MntGoldProds]]</f>
        <v>507</v>
      </c>
      <c r="AG1607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60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607" s="2">
        <f>IF(Table2[[#This Row],[Marital_Cleaned]]="In Relationship",2,1) + Table2[[#This Row],[Kidhome]] + Table2[[#This Row],[Teenhome]]</f>
        <v>3</v>
      </c>
      <c r="AJ160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607" s="2">
        <f>IF(OR(Table2[[#This Row],[ Income ]]="",Table2[[#This Row],[ Income ]]&gt;200000),ROUND(MEDIAN(Table2[[ Income ]]),0),Table2[[#This Row],[ Income ]])</f>
        <v>59292</v>
      </c>
      <c r="AL1607" s="2" t="str">
        <f>IF(Table2[[#This Row],[Income_Cleaned]]&lt;35000,"Low",
   IF(Table2[[#This Row],[Income_Cleaned]]&lt;=70000,"Medium","High"))</f>
        <v>Medium</v>
      </c>
    </row>
    <row r="1608" spans="1:38" x14ac:dyDescent="0.35">
      <c r="A1608">
        <v>2276</v>
      </c>
      <c r="B1608">
        <v>1955</v>
      </c>
      <c r="C1608" t="s">
        <v>30</v>
      </c>
      <c r="D1608" t="s">
        <v>33</v>
      </c>
      <c r="E1608">
        <v>57959</v>
      </c>
      <c r="F1608">
        <v>0</v>
      </c>
      <c r="G1608">
        <v>1</v>
      </c>
      <c r="H1608" s="1">
        <v>41396</v>
      </c>
      <c r="I1608">
        <v>71</v>
      </c>
      <c r="J1608">
        <v>430</v>
      </c>
      <c r="K1608">
        <v>16</v>
      </c>
      <c r="L1608">
        <v>322</v>
      </c>
      <c r="M1608">
        <v>43</v>
      </c>
      <c r="N1608">
        <v>24</v>
      </c>
      <c r="O1608">
        <v>33</v>
      </c>
      <c r="P1608">
        <v>5</v>
      </c>
      <c r="Q1608">
        <v>4</v>
      </c>
      <c r="R1608">
        <v>7</v>
      </c>
      <c r="S1608">
        <v>11</v>
      </c>
      <c r="T1608">
        <v>3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 t="s">
        <v>32</v>
      </c>
      <c r="AC1608">
        <f>2014 - Table2[[#This Row],[Year_Birth]]</f>
        <v>59</v>
      </c>
      <c r="AD1608">
        <f>IF(Table2[[#This Row],[Age]]&gt;100, "100", Table2[[#This Row],[Age]])</f>
        <v>59</v>
      </c>
      <c r="AE1608" t="str">
        <f>IF(Table2[[#This Row],[Age_Cleaned]]&lt;30,"&lt;30",
   IF(Table2[[#This Row],[Age_Cleaned]]&lt;=40,"30-40",
   IF(Table2[[#This Row],[Age_Cleaned]]&lt;=50,"40-50","50+")))</f>
        <v>50+</v>
      </c>
      <c r="AF1608" s="2">
        <f>Table2[[#This Row],[MntWines]]+Table2[[#This Row],[MntFruits]]+Table2[[#This Row],[MntMeatProducts]]+Table2[[#This Row],[MntFishProducts]]+Table2[[#This Row],[MntSweetProducts]]+Table2[[#This Row],[MntGoldProds]]</f>
        <v>868</v>
      </c>
      <c r="AG1608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60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608" s="2">
        <f>IF(Table2[[#This Row],[Marital_Cleaned]]="In Relationship",2,1) + Table2[[#This Row],[Kidhome]] + Table2[[#This Row],[Teenhome]]</f>
        <v>2</v>
      </c>
      <c r="AJ160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608" s="2">
        <f>IF(OR(Table2[[#This Row],[ Income ]]="",Table2[[#This Row],[ Income ]]&gt;200000),ROUND(MEDIAN(Table2[[ Income ]]),0),Table2[[#This Row],[ Income ]])</f>
        <v>57959</v>
      </c>
      <c r="AL1608" s="2" t="str">
        <f>IF(Table2[[#This Row],[Income_Cleaned]]&lt;35000,"Low",
   IF(Table2[[#This Row],[Income_Cleaned]]&lt;=70000,"Medium","High"))</f>
        <v>Medium</v>
      </c>
    </row>
    <row r="1609" spans="1:38" x14ac:dyDescent="0.35">
      <c r="A1609">
        <v>1172</v>
      </c>
      <c r="B1609">
        <v>1983</v>
      </c>
      <c r="C1609" t="s">
        <v>39</v>
      </c>
      <c r="D1609" t="s">
        <v>35</v>
      </c>
      <c r="E1609">
        <v>92491</v>
      </c>
      <c r="F1609">
        <v>0</v>
      </c>
      <c r="G1609">
        <v>0</v>
      </c>
      <c r="H1609" s="1">
        <v>41395</v>
      </c>
      <c r="I1609">
        <v>71</v>
      </c>
      <c r="J1609">
        <v>979</v>
      </c>
      <c r="K1609">
        <v>44</v>
      </c>
      <c r="L1609">
        <v>935</v>
      </c>
      <c r="M1609">
        <v>29</v>
      </c>
      <c r="N1609">
        <v>25</v>
      </c>
      <c r="O1609">
        <v>22</v>
      </c>
      <c r="P1609">
        <v>1</v>
      </c>
      <c r="Q1609">
        <v>7</v>
      </c>
      <c r="R1609">
        <v>5</v>
      </c>
      <c r="S1609">
        <v>12</v>
      </c>
      <c r="T1609">
        <v>3</v>
      </c>
      <c r="U1609">
        <v>0</v>
      </c>
      <c r="V1609">
        <v>1</v>
      </c>
      <c r="W1609">
        <v>1</v>
      </c>
      <c r="X1609">
        <v>1</v>
      </c>
      <c r="Y1609">
        <v>0</v>
      </c>
      <c r="Z1609">
        <v>1</v>
      </c>
      <c r="AA1609">
        <v>0</v>
      </c>
      <c r="AB1609" t="s">
        <v>32</v>
      </c>
      <c r="AC1609">
        <f>2014 - Table2[[#This Row],[Year_Birth]]</f>
        <v>31</v>
      </c>
      <c r="AD1609">
        <f>IF(Table2[[#This Row],[Age]]&gt;100, "100", Table2[[#This Row],[Age]])</f>
        <v>31</v>
      </c>
      <c r="AE1609" t="str">
        <f>IF(Table2[[#This Row],[Age_Cleaned]]&lt;30,"&lt;30",
   IF(Table2[[#This Row],[Age_Cleaned]]&lt;=40,"30-40",
   IF(Table2[[#This Row],[Age_Cleaned]]&lt;=50,"40-50","50+")))</f>
        <v>30-40</v>
      </c>
      <c r="AF1609" s="2">
        <f>Table2[[#This Row],[MntWines]]+Table2[[#This Row],[MntFruits]]+Table2[[#This Row],[MntMeatProducts]]+Table2[[#This Row],[MntFishProducts]]+Table2[[#This Row],[MntSweetProducts]]+Table2[[#This Row],[MntGoldProds]]</f>
        <v>2034</v>
      </c>
      <c r="AG1609" s="2">
        <f>Table2[[#This Row],[AcceptedCmp1]] + Table2[[#This Row],[AcceptedCmp2]] + Table2[[#This Row],[AcceptedCmp3]] + Table2[[#This Row],[AcceptedCmp4]] + Table2[[#This Row],[AcceptedCmp5]] + Table2[[#This Row],[Response]]</f>
        <v>4</v>
      </c>
      <c r="AH160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609" s="2">
        <f>IF(Table2[[#This Row],[Marital_Cleaned]]="In Relationship",2,1) + Table2[[#This Row],[Kidhome]] + Table2[[#This Row],[Teenhome]]</f>
        <v>2</v>
      </c>
      <c r="AJ160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609" s="2">
        <f>IF(OR(Table2[[#This Row],[ Income ]]="",Table2[[#This Row],[ Income ]]&gt;200000),ROUND(MEDIAN(Table2[[ Income ]]),0),Table2[[#This Row],[ Income ]])</f>
        <v>92491</v>
      </c>
      <c r="AL1609" s="2" t="str">
        <f>IF(Table2[[#This Row],[Income_Cleaned]]&lt;35000,"Low",
   IF(Table2[[#This Row],[Income_Cleaned]]&lt;=70000,"Medium","High"))</f>
        <v>High</v>
      </c>
    </row>
    <row r="1610" spans="1:38" x14ac:dyDescent="0.35">
      <c r="A1610">
        <v>3225</v>
      </c>
      <c r="B1610">
        <v>1984</v>
      </c>
      <c r="C1610" t="s">
        <v>43</v>
      </c>
      <c r="D1610" t="s">
        <v>35</v>
      </c>
      <c r="E1610">
        <v>42207</v>
      </c>
      <c r="F1610">
        <v>1</v>
      </c>
      <c r="G1610">
        <v>0</v>
      </c>
      <c r="H1610" s="1">
        <v>41365</v>
      </c>
      <c r="I1610">
        <v>71</v>
      </c>
      <c r="J1610">
        <v>116</v>
      </c>
      <c r="K1610">
        <v>11</v>
      </c>
      <c r="L1610">
        <v>72</v>
      </c>
      <c r="M1610">
        <v>3</v>
      </c>
      <c r="N1610">
        <v>17</v>
      </c>
      <c r="O1610">
        <v>46</v>
      </c>
      <c r="P1610">
        <v>4</v>
      </c>
      <c r="Q1610">
        <v>4</v>
      </c>
      <c r="R1610">
        <v>1</v>
      </c>
      <c r="S1610">
        <v>5</v>
      </c>
      <c r="T1610">
        <v>6</v>
      </c>
      <c r="U1610">
        <v>1</v>
      </c>
      <c r="V1610">
        <v>0</v>
      </c>
      <c r="W1610">
        <v>0</v>
      </c>
      <c r="X1610">
        <v>0</v>
      </c>
      <c r="Y1610">
        <v>0</v>
      </c>
      <c r="Z1610">
        <v>1</v>
      </c>
      <c r="AA1610">
        <v>0</v>
      </c>
      <c r="AB1610" t="s">
        <v>32</v>
      </c>
      <c r="AC1610">
        <f>2014 - Table2[[#This Row],[Year_Birth]]</f>
        <v>30</v>
      </c>
      <c r="AD1610">
        <f>IF(Table2[[#This Row],[Age]]&gt;100, "100", Table2[[#This Row],[Age]])</f>
        <v>30</v>
      </c>
      <c r="AE1610" t="str">
        <f>IF(Table2[[#This Row],[Age_Cleaned]]&lt;30,"&lt;30",
   IF(Table2[[#This Row],[Age_Cleaned]]&lt;=40,"30-40",
   IF(Table2[[#This Row],[Age_Cleaned]]&lt;=50,"40-50","50+")))</f>
        <v>30-40</v>
      </c>
      <c r="AF1610" s="2">
        <f>Table2[[#This Row],[MntWines]]+Table2[[#This Row],[MntFruits]]+Table2[[#This Row],[MntMeatProducts]]+Table2[[#This Row],[MntFishProducts]]+Table2[[#This Row],[MntSweetProducts]]+Table2[[#This Row],[MntGoldProds]]</f>
        <v>265</v>
      </c>
      <c r="AG1610" s="2">
        <f>Table2[[#This Row],[AcceptedCmp1]] + Table2[[#This Row],[AcceptedCmp2]] + Table2[[#This Row],[AcceptedCmp3]] + Table2[[#This Row],[AcceptedCmp4]] + Table2[[#This Row],[AcceptedCmp5]] + Table2[[#This Row],[Response]]</f>
        <v>2</v>
      </c>
      <c r="AH161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610" s="2">
        <f>IF(Table2[[#This Row],[Marital_Cleaned]]="In Relationship",2,1) + Table2[[#This Row],[Kidhome]] + Table2[[#This Row],[Teenhome]]</f>
        <v>3</v>
      </c>
      <c r="AJ161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610" s="2">
        <f>IF(OR(Table2[[#This Row],[ Income ]]="",Table2[[#This Row],[ Income ]]&gt;200000),ROUND(MEDIAN(Table2[[ Income ]]),0),Table2[[#This Row],[ Income ]])</f>
        <v>42207</v>
      </c>
      <c r="AL1610" s="2" t="str">
        <f>IF(Table2[[#This Row],[Income_Cleaned]]&lt;35000,"Low",
   IF(Table2[[#This Row],[Income_Cleaned]]&lt;=70000,"Medium","High"))</f>
        <v>Medium</v>
      </c>
    </row>
    <row r="1611" spans="1:38" x14ac:dyDescent="0.35">
      <c r="A1611">
        <v>8629</v>
      </c>
      <c r="B1611">
        <v>1956</v>
      </c>
      <c r="C1611" t="s">
        <v>30</v>
      </c>
      <c r="D1611" t="s">
        <v>44</v>
      </c>
      <c r="E1611">
        <v>46984</v>
      </c>
      <c r="F1611">
        <v>1</v>
      </c>
      <c r="G1611">
        <v>1</v>
      </c>
      <c r="H1611" s="1">
        <v>41359</v>
      </c>
      <c r="I1611">
        <v>71</v>
      </c>
      <c r="J1611">
        <v>19</v>
      </c>
      <c r="K1611">
        <v>1</v>
      </c>
      <c r="L1611">
        <v>10</v>
      </c>
      <c r="M1611">
        <v>2</v>
      </c>
      <c r="N1611">
        <v>1</v>
      </c>
      <c r="O1611">
        <v>8</v>
      </c>
      <c r="P1611">
        <v>1</v>
      </c>
      <c r="Q1611">
        <v>1</v>
      </c>
      <c r="R1611">
        <v>0</v>
      </c>
      <c r="S1611">
        <v>3</v>
      </c>
      <c r="T1611">
        <v>5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 t="s">
        <v>34</v>
      </c>
      <c r="AC1611">
        <f>2014 - Table2[[#This Row],[Year_Birth]]</f>
        <v>58</v>
      </c>
      <c r="AD1611">
        <f>IF(Table2[[#This Row],[Age]]&gt;100, "100", Table2[[#This Row],[Age]])</f>
        <v>58</v>
      </c>
      <c r="AE1611" t="str">
        <f>IF(Table2[[#This Row],[Age_Cleaned]]&lt;30,"&lt;30",
   IF(Table2[[#This Row],[Age_Cleaned]]&lt;=40,"30-40",
   IF(Table2[[#This Row],[Age_Cleaned]]&lt;=50,"40-50","50+")))</f>
        <v>50+</v>
      </c>
      <c r="AF1611" s="2">
        <f>Table2[[#This Row],[MntWines]]+Table2[[#This Row],[MntFruits]]+Table2[[#This Row],[MntMeatProducts]]+Table2[[#This Row],[MntFishProducts]]+Table2[[#This Row],[MntSweetProducts]]+Table2[[#This Row],[MntGoldProds]]</f>
        <v>41</v>
      </c>
      <c r="AG1611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61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1611" s="2">
        <f>IF(Table2[[#This Row],[Marital_Cleaned]]="In Relationship",2,1) + Table2[[#This Row],[Kidhome]] + Table2[[#This Row],[Teenhome]]</f>
        <v>3</v>
      </c>
      <c r="AJ161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611" s="2">
        <f>IF(OR(Table2[[#This Row],[ Income ]]="",Table2[[#This Row],[ Income ]]&gt;200000),ROUND(MEDIAN(Table2[[ Income ]]),0),Table2[[#This Row],[ Income ]])</f>
        <v>46984</v>
      </c>
      <c r="AL1611" s="2" t="str">
        <f>IF(Table2[[#This Row],[Income_Cleaned]]&lt;35000,"Low",
   IF(Table2[[#This Row],[Income_Cleaned]]&lt;=70000,"Medium","High"))</f>
        <v>Medium</v>
      </c>
    </row>
    <row r="1612" spans="1:38" x14ac:dyDescent="0.35">
      <c r="A1612">
        <v>798</v>
      </c>
      <c r="B1612">
        <v>1987</v>
      </c>
      <c r="C1612" t="s">
        <v>30</v>
      </c>
      <c r="D1612" t="s">
        <v>33</v>
      </c>
      <c r="E1612">
        <v>23442</v>
      </c>
      <c r="F1612">
        <v>1</v>
      </c>
      <c r="G1612">
        <v>0</v>
      </c>
      <c r="H1612" s="1">
        <v>41267</v>
      </c>
      <c r="I1612">
        <v>71</v>
      </c>
      <c r="J1612">
        <v>2</v>
      </c>
      <c r="K1612">
        <v>0</v>
      </c>
      <c r="L1612">
        <v>6</v>
      </c>
      <c r="M1612">
        <v>8</v>
      </c>
      <c r="N1612">
        <v>6</v>
      </c>
      <c r="O1612">
        <v>5</v>
      </c>
      <c r="P1612">
        <v>1</v>
      </c>
      <c r="Q1612">
        <v>1</v>
      </c>
      <c r="R1612">
        <v>0</v>
      </c>
      <c r="S1612">
        <v>3</v>
      </c>
      <c r="T1612">
        <v>7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 t="s">
        <v>32</v>
      </c>
      <c r="AC1612">
        <f>2014 - Table2[[#This Row],[Year_Birth]]</f>
        <v>27</v>
      </c>
      <c r="AD1612">
        <f>IF(Table2[[#This Row],[Age]]&gt;100, "100", Table2[[#This Row],[Age]])</f>
        <v>27</v>
      </c>
      <c r="AE1612" t="str">
        <f>IF(Table2[[#This Row],[Age_Cleaned]]&lt;30,"&lt;30",
   IF(Table2[[#This Row],[Age_Cleaned]]&lt;=40,"30-40",
   IF(Table2[[#This Row],[Age_Cleaned]]&lt;=50,"40-50","50+")))</f>
        <v>&lt;30</v>
      </c>
      <c r="AF1612" s="2">
        <f>Table2[[#This Row],[MntWines]]+Table2[[#This Row],[MntFruits]]+Table2[[#This Row],[MntMeatProducts]]+Table2[[#This Row],[MntFishProducts]]+Table2[[#This Row],[MntSweetProducts]]+Table2[[#This Row],[MntGoldProds]]</f>
        <v>27</v>
      </c>
      <c r="AG1612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61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612" s="2">
        <f>IF(Table2[[#This Row],[Marital_Cleaned]]="In Relationship",2,1) + Table2[[#This Row],[Kidhome]] + Table2[[#This Row],[Teenhome]]</f>
        <v>2</v>
      </c>
      <c r="AJ161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612" s="2">
        <f>IF(OR(Table2[[#This Row],[ Income ]]="",Table2[[#This Row],[ Income ]]&gt;200000),ROUND(MEDIAN(Table2[[ Income ]]),0),Table2[[#This Row],[ Income ]])</f>
        <v>23442</v>
      </c>
      <c r="AL1612" s="2" t="str">
        <f>IF(Table2[[#This Row],[Income_Cleaned]]&lt;35000,"Low",
   IF(Table2[[#This Row],[Income_Cleaned]]&lt;=70000,"Medium","High"))</f>
        <v>Low</v>
      </c>
    </row>
    <row r="1613" spans="1:38" x14ac:dyDescent="0.35">
      <c r="A1613">
        <v>269</v>
      </c>
      <c r="B1613">
        <v>1963</v>
      </c>
      <c r="C1613" t="s">
        <v>39</v>
      </c>
      <c r="D1613" t="s">
        <v>33</v>
      </c>
      <c r="E1613">
        <v>46757</v>
      </c>
      <c r="F1613">
        <v>0</v>
      </c>
      <c r="G1613">
        <v>1</v>
      </c>
      <c r="H1613" s="1">
        <v>41229</v>
      </c>
      <c r="I1613">
        <v>71</v>
      </c>
      <c r="J1613">
        <v>777</v>
      </c>
      <c r="K1613">
        <v>30</v>
      </c>
      <c r="L1613">
        <v>163</v>
      </c>
      <c r="M1613">
        <v>0</v>
      </c>
      <c r="N1613">
        <v>51</v>
      </c>
      <c r="O1613">
        <v>122</v>
      </c>
      <c r="P1613">
        <v>6</v>
      </c>
      <c r="Q1613">
        <v>4</v>
      </c>
      <c r="R1613">
        <v>4</v>
      </c>
      <c r="S1613">
        <v>7</v>
      </c>
      <c r="T1613">
        <v>9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 t="s">
        <v>32</v>
      </c>
      <c r="AC1613">
        <f>2014 - Table2[[#This Row],[Year_Birth]]</f>
        <v>51</v>
      </c>
      <c r="AD1613">
        <f>IF(Table2[[#This Row],[Age]]&gt;100, "100", Table2[[#This Row],[Age]])</f>
        <v>51</v>
      </c>
      <c r="AE1613" t="str">
        <f>IF(Table2[[#This Row],[Age_Cleaned]]&lt;30,"&lt;30",
   IF(Table2[[#This Row],[Age_Cleaned]]&lt;=40,"30-40",
   IF(Table2[[#This Row],[Age_Cleaned]]&lt;=50,"40-50","50+")))</f>
        <v>50+</v>
      </c>
      <c r="AF1613" s="2">
        <f>Table2[[#This Row],[MntWines]]+Table2[[#This Row],[MntFruits]]+Table2[[#This Row],[MntMeatProducts]]+Table2[[#This Row],[MntFishProducts]]+Table2[[#This Row],[MntSweetProducts]]+Table2[[#This Row],[MntGoldProds]]</f>
        <v>1143</v>
      </c>
      <c r="AG1613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61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613" s="2">
        <f>IF(Table2[[#This Row],[Marital_Cleaned]]="In Relationship",2,1) + Table2[[#This Row],[Kidhome]] + Table2[[#This Row],[Teenhome]]</f>
        <v>2</v>
      </c>
      <c r="AJ161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613" s="2">
        <f>IF(OR(Table2[[#This Row],[ Income ]]="",Table2[[#This Row],[ Income ]]&gt;200000),ROUND(MEDIAN(Table2[[ Income ]]),0),Table2[[#This Row],[ Income ]])</f>
        <v>46757</v>
      </c>
      <c r="AL1613" s="2" t="str">
        <f>IF(Table2[[#This Row],[Income_Cleaned]]&lt;35000,"Low",
   IF(Table2[[#This Row],[Income_Cleaned]]&lt;=70000,"Medium","High"))</f>
        <v>Medium</v>
      </c>
    </row>
    <row r="1614" spans="1:38" x14ac:dyDescent="0.35">
      <c r="A1614">
        <v>8213</v>
      </c>
      <c r="B1614">
        <v>1980</v>
      </c>
      <c r="C1614" t="s">
        <v>40</v>
      </c>
      <c r="D1614" t="s">
        <v>37</v>
      </c>
      <c r="E1614">
        <v>14515</v>
      </c>
      <c r="F1614">
        <v>1</v>
      </c>
      <c r="G1614">
        <v>0</v>
      </c>
      <c r="H1614" s="1">
        <v>41222</v>
      </c>
      <c r="I1614">
        <v>71</v>
      </c>
      <c r="J1614">
        <v>6</v>
      </c>
      <c r="K1614">
        <v>4</v>
      </c>
      <c r="L1614">
        <v>9</v>
      </c>
      <c r="M1614">
        <v>6</v>
      </c>
      <c r="N1614">
        <v>36</v>
      </c>
      <c r="O1614">
        <v>35</v>
      </c>
      <c r="P1614">
        <v>4</v>
      </c>
      <c r="Q1614">
        <v>2</v>
      </c>
      <c r="R1614">
        <v>2</v>
      </c>
      <c r="S1614">
        <v>3</v>
      </c>
      <c r="T1614">
        <v>7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1</v>
      </c>
      <c r="AA1614">
        <v>0</v>
      </c>
      <c r="AB1614" t="s">
        <v>32</v>
      </c>
      <c r="AC1614">
        <f>2014 - Table2[[#This Row],[Year_Birth]]</f>
        <v>34</v>
      </c>
      <c r="AD1614">
        <f>IF(Table2[[#This Row],[Age]]&gt;100, "100", Table2[[#This Row],[Age]])</f>
        <v>34</v>
      </c>
      <c r="AE1614" t="str">
        <f>IF(Table2[[#This Row],[Age_Cleaned]]&lt;30,"&lt;30",
   IF(Table2[[#This Row],[Age_Cleaned]]&lt;=40,"30-40",
   IF(Table2[[#This Row],[Age_Cleaned]]&lt;=50,"40-50","50+")))</f>
        <v>30-40</v>
      </c>
      <c r="AF1614" s="2">
        <f>Table2[[#This Row],[MntWines]]+Table2[[#This Row],[MntFruits]]+Table2[[#This Row],[MntMeatProducts]]+Table2[[#This Row],[MntFishProducts]]+Table2[[#This Row],[MntSweetProducts]]+Table2[[#This Row],[MntGoldProds]]</f>
        <v>96</v>
      </c>
      <c r="AG1614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161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614" s="2">
        <f>IF(Table2[[#This Row],[Marital_Cleaned]]="In Relationship",2,1) + Table2[[#This Row],[Kidhome]] + Table2[[#This Row],[Teenhome]]</f>
        <v>3</v>
      </c>
      <c r="AJ161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1614" s="2">
        <f>IF(OR(Table2[[#This Row],[ Income ]]="",Table2[[#This Row],[ Income ]]&gt;200000),ROUND(MEDIAN(Table2[[ Income ]]),0),Table2[[#This Row],[ Income ]])</f>
        <v>14515</v>
      </c>
      <c r="AL1614" s="2" t="str">
        <f>IF(Table2[[#This Row],[Income_Cleaned]]&lt;35000,"Low",
   IF(Table2[[#This Row],[Income_Cleaned]]&lt;=70000,"Medium","High"))</f>
        <v>Low</v>
      </c>
    </row>
    <row r="1615" spans="1:38" x14ac:dyDescent="0.35">
      <c r="A1615">
        <v>10245</v>
      </c>
      <c r="B1615">
        <v>1986</v>
      </c>
      <c r="C1615" t="s">
        <v>40</v>
      </c>
      <c r="D1615" t="s">
        <v>33</v>
      </c>
      <c r="E1615">
        <v>80910</v>
      </c>
      <c r="F1615">
        <v>0</v>
      </c>
      <c r="G1615">
        <v>0</v>
      </c>
      <c r="H1615" s="1">
        <v>41213</v>
      </c>
      <c r="I1615">
        <v>71</v>
      </c>
      <c r="J1615">
        <v>160</v>
      </c>
      <c r="K1615">
        <v>80</v>
      </c>
      <c r="L1615">
        <v>369</v>
      </c>
      <c r="M1615">
        <v>67</v>
      </c>
      <c r="N1615">
        <v>39</v>
      </c>
      <c r="O1615">
        <v>41</v>
      </c>
      <c r="P1615">
        <v>1</v>
      </c>
      <c r="Q1615">
        <v>3</v>
      </c>
      <c r="R1615">
        <v>3</v>
      </c>
      <c r="S1615">
        <v>8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 t="s">
        <v>32</v>
      </c>
      <c r="AC1615">
        <f>2014 - Table2[[#This Row],[Year_Birth]]</f>
        <v>28</v>
      </c>
      <c r="AD1615">
        <f>IF(Table2[[#This Row],[Age]]&gt;100, "100", Table2[[#This Row],[Age]])</f>
        <v>28</v>
      </c>
      <c r="AE1615" t="str">
        <f>IF(Table2[[#This Row],[Age_Cleaned]]&lt;30,"&lt;30",
   IF(Table2[[#This Row],[Age_Cleaned]]&lt;=40,"30-40",
   IF(Table2[[#This Row],[Age_Cleaned]]&lt;=50,"40-50","50+")))</f>
        <v>&lt;30</v>
      </c>
      <c r="AF1615" s="2">
        <f>Table2[[#This Row],[MntWines]]+Table2[[#This Row],[MntFruits]]+Table2[[#This Row],[MntMeatProducts]]+Table2[[#This Row],[MntFishProducts]]+Table2[[#This Row],[MntSweetProducts]]+Table2[[#This Row],[MntGoldProds]]</f>
        <v>756</v>
      </c>
      <c r="AG1615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61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615" s="2">
        <f>IF(Table2[[#This Row],[Marital_Cleaned]]="In Relationship",2,1) + Table2[[#This Row],[Kidhome]] + Table2[[#This Row],[Teenhome]]</f>
        <v>1</v>
      </c>
      <c r="AJ161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1615" s="2">
        <f>IF(OR(Table2[[#This Row],[ Income ]]="",Table2[[#This Row],[ Income ]]&gt;200000),ROUND(MEDIAN(Table2[[ Income ]]),0),Table2[[#This Row],[ Income ]])</f>
        <v>80910</v>
      </c>
      <c r="AL1615" s="2" t="str">
        <f>IF(Table2[[#This Row],[Income_Cleaned]]&lt;35000,"Low",
   IF(Table2[[#This Row],[Income_Cleaned]]&lt;=70000,"Medium","High"))</f>
        <v>High</v>
      </c>
    </row>
    <row r="1616" spans="1:38" x14ac:dyDescent="0.35">
      <c r="A1616">
        <v>2447</v>
      </c>
      <c r="B1616">
        <v>1979</v>
      </c>
      <c r="C1616" t="s">
        <v>30</v>
      </c>
      <c r="D1616" t="s">
        <v>37</v>
      </c>
      <c r="E1616">
        <v>30545</v>
      </c>
      <c r="F1616">
        <v>1</v>
      </c>
      <c r="G1616">
        <v>0</v>
      </c>
      <c r="H1616" s="1">
        <v>41199</v>
      </c>
      <c r="I1616">
        <v>71</v>
      </c>
      <c r="J1616">
        <v>4</v>
      </c>
      <c r="K1616">
        <v>12</v>
      </c>
      <c r="L1616">
        <v>15</v>
      </c>
      <c r="M1616">
        <v>19</v>
      </c>
      <c r="N1616">
        <v>7</v>
      </c>
      <c r="O1616">
        <v>12</v>
      </c>
      <c r="P1616">
        <v>2</v>
      </c>
      <c r="Q1616">
        <v>2</v>
      </c>
      <c r="R1616">
        <v>0</v>
      </c>
      <c r="S1616">
        <v>3</v>
      </c>
      <c r="T1616">
        <v>7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 t="s">
        <v>42</v>
      </c>
      <c r="AC1616">
        <f>2014 - Table2[[#This Row],[Year_Birth]]</f>
        <v>35</v>
      </c>
      <c r="AD1616">
        <f>IF(Table2[[#This Row],[Age]]&gt;100, "100", Table2[[#This Row],[Age]])</f>
        <v>35</v>
      </c>
      <c r="AE1616" t="str">
        <f>IF(Table2[[#This Row],[Age_Cleaned]]&lt;30,"&lt;30",
   IF(Table2[[#This Row],[Age_Cleaned]]&lt;=40,"30-40",
   IF(Table2[[#This Row],[Age_Cleaned]]&lt;=50,"40-50","50+")))</f>
        <v>30-40</v>
      </c>
      <c r="AF1616" s="2">
        <f>Table2[[#This Row],[MntWines]]+Table2[[#This Row],[MntFruits]]+Table2[[#This Row],[MntMeatProducts]]+Table2[[#This Row],[MntFishProducts]]+Table2[[#This Row],[MntSweetProducts]]+Table2[[#This Row],[MntGoldProds]]</f>
        <v>69</v>
      </c>
      <c r="AG1616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61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616" s="2">
        <f>IF(Table2[[#This Row],[Marital_Cleaned]]="In Relationship",2,1) + Table2[[#This Row],[Kidhome]] + Table2[[#This Row],[Teenhome]]</f>
        <v>3</v>
      </c>
      <c r="AJ161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616" s="2">
        <f>IF(OR(Table2[[#This Row],[ Income ]]="",Table2[[#This Row],[ Income ]]&gt;200000),ROUND(MEDIAN(Table2[[ Income ]]),0),Table2[[#This Row],[ Income ]])</f>
        <v>30545</v>
      </c>
      <c r="AL1616" s="2" t="str">
        <f>IF(Table2[[#This Row],[Income_Cleaned]]&lt;35000,"Low",
   IF(Table2[[#This Row],[Income_Cleaned]]&lt;=70000,"Medium","High"))</f>
        <v>Low</v>
      </c>
    </row>
    <row r="1617" spans="1:38" x14ac:dyDescent="0.35">
      <c r="A1617">
        <v>9817</v>
      </c>
      <c r="B1617">
        <v>1970</v>
      </c>
      <c r="C1617" t="s">
        <v>43</v>
      </c>
      <c r="D1617" t="s">
        <v>33</v>
      </c>
      <c r="E1617">
        <v>44802</v>
      </c>
      <c r="F1617">
        <v>0</v>
      </c>
      <c r="G1617">
        <v>0</v>
      </c>
      <c r="H1617" s="1">
        <v>41142</v>
      </c>
      <c r="I1617">
        <v>71</v>
      </c>
      <c r="J1617">
        <v>853</v>
      </c>
      <c r="K1617">
        <v>10</v>
      </c>
      <c r="L1617">
        <v>143</v>
      </c>
      <c r="M1617">
        <v>13</v>
      </c>
      <c r="N1617">
        <v>10</v>
      </c>
      <c r="O1617">
        <v>20</v>
      </c>
      <c r="P1617">
        <v>2</v>
      </c>
      <c r="Q1617">
        <v>9</v>
      </c>
      <c r="R1617">
        <v>4</v>
      </c>
      <c r="S1617">
        <v>12</v>
      </c>
      <c r="T1617">
        <v>8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 t="s">
        <v>42</v>
      </c>
      <c r="AC1617">
        <f>2014 - Table2[[#This Row],[Year_Birth]]</f>
        <v>44</v>
      </c>
      <c r="AD1617">
        <f>IF(Table2[[#This Row],[Age]]&gt;100, "100", Table2[[#This Row],[Age]])</f>
        <v>44</v>
      </c>
      <c r="AE1617" t="str">
        <f>IF(Table2[[#This Row],[Age_Cleaned]]&lt;30,"&lt;30",
   IF(Table2[[#This Row],[Age_Cleaned]]&lt;=40,"30-40",
   IF(Table2[[#This Row],[Age_Cleaned]]&lt;=50,"40-50","50+")))</f>
        <v>40-50</v>
      </c>
      <c r="AF1617" s="2">
        <f>Table2[[#This Row],[MntWines]]+Table2[[#This Row],[MntFruits]]+Table2[[#This Row],[MntMeatProducts]]+Table2[[#This Row],[MntFishProducts]]+Table2[[#This Row],[MntSweetProducts]]+Table2[[#This Row],[MntGoldProds]]</f>
        <v>1049</v>
      </c>
      <c r="AG1617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61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617" s="2">
        <f>IF(Table2[[#This Row],[Marital_Cleaned]]="In Relationship",2,1) + Table2[[#This Row],[Kidhome]] + Table2[[#This Row],[Teenhome]]</f>
        <v>1</v>
      </c>
      <c r="AJ161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617" s="2">
        <f>IF(OR(Table2[[#This Row],[ Income ]]="",Table2[[#This Row],[ Income ]]&gt;200000),ROUND(MEDIAN(Table2[[ Income ]]),0),Table2[[#This Row],[ Income ]])</f>
        <v>44802</v>
      </c>
      <c r="AL1617" s="2" t="str">
        <f>IF(Table2[[#This Row],[Income_Cleaned]]&lt;35000,"Low",
   IF(Table2[[#This Row],[Income_Cleaned]]&lt;=70000,"Medium","High"))</f>
        <v>Medium</v>
      </c>
    </row>
    <row r="1618" spans="1:38" x14ac:dyDescent="0.35">
      <c r="A1618">
        <v>1371</v>
      </c>
      <c r="B1618">
        <v>1976</v>
      </c>
      <c r="C1618" t="s">
        <v>30</v>
      </c>
      <c r="D1618" t="s">
        <v>33</v>
      </c>
      <c r="E1618">
        <v>79941</v>
      </c>
      <c r="F1618">
        <v>0</v>
      </c>
      <c r="G1618">
        <v>0</v>
      </c>
      <c r="H1618" s="1">
        <v>41818</v>
      </c>
      <c r="I1618">
        <v>72</v>
      </c>
      <c r="J1618">
        <v>123</v>
      </c>
      <c r="K1618">
        <v>164</v>
      </c>
      <c r="L1618">
        <v>266</v>
      </c>
      <c r="M1618">
        <v>227</v>
      </c>
      <c r="N1618">
        <v>30</v>
      </c>
      <c r="O1618">
        <v>174</v>
      </c>
      <c r="P1618">
        <v>1</v>
      </c>
      <c r="Q1618">
        <v>2</v>
      </c>
      <c r="R1618">
        <v>4</v>
      </c>
      <c r="S1618">
        <v>9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 t="s">
        <v>38</v>
      </c>
      <c r="AC1618">
        <f>2014 - Table2[[#This Row],[Year_Birth]]</f>
        <v>38</v>
      </c>
      <c r="AD1618">
        <f>IF(Table2[[#This Row],[Age]]&gt;100, "100", Table2[[#This Row],[Age]])</f>
        <v>38</v>
      </c>
      <c r="AE1618" t="str">
        <f>IF(Table2[[#This Row],[Age_Cleaned]]&lt;30,"&lt;30",
   IF(Table2[[#This Row],[Age_Cleaned]]&lt;=40,"30-40",
   IF(Table2[[#This Row],[Age_Cleaned]]&lt;=50,"40-50","50+")))</f>
        <v>30-40</v>
      </c>
      <c r="AF1618" s="2">
        <f>Table2[[#This Row],[MntWines]]+Table2[[#This Row],[MntFruits]]+Table2[[#This Row],[MntMeatProducts]]+Table2[[#This Row],[MntFishProducts]]+Table2[[#This Row],[MntSweetProducts]]+Table2[[#This Row],[MntGoldProds]]</f>
        <v>984</v>
      </c>
      <c r="AG1618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61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618" s="2">
        <f>IF(Table2[[#This Row],[Marital_Cleaned]]="In Relationship",2,1) + Table2[[#This Row],[Kidhome]] + Table2[[#This Row],[Teenhome]]</f>
        <v>1</v>
      </c>
      <c r="AJ161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618" s="2">
        <f>IF(OR(Table2[[#This Row],[ Income ]]="",Table2[[#This Row],[ Income ]]&gt;200000),ROUND(MEDIAN(Table2[[ Income ]]),0),Table2[[#This Row],[ Income ]])</f>
        <v>79941</v>
      </c>
      <c r="AL1618" s="2" t="str">
        <f>IF(Table2[[#This Row],[Income_Cleaned]]&lt;35000,"Low",
   IF(Table2[[#This Row],[Income_Cleaned]]&lt;=70000,"Medium","High"))</f>
        <v>High</v>
      </c>
    </row>
    <row r="1619" spans="1:38" x14ac:dyDescent="0.35">
      <c r="A1619">
        <v>8093</v>
      </c>
      <c r="B1619">
        <v>1969</v>
      </c>
      <c r="C1619" t="s">
        <v>43</v>
      </c>
      <c r="D1619" t="s">
        <v>35</v>
      </c>
      <c r="E1619">
        <v>79734</v>
      </c>
      <c r="F1619">
        <v>0</v>
      </c>
      <c r="G1619">
        <v>0</v>
      </c>
      <c r="H1619" s="1">
        <v>41818</v>
      </c>
      <c r="I1619">
        <v>72</v>
      </c>
      <c r="J1619">
        <v>572</v>
      </c>
      <c r="K1619">
        <v>8</v>
      </c>
      <c r="L1619">
        <v>232</v>
      </c>
      <c r="M1619">
        <v>23</v>
      </c>
      <c r="N1619">
        <v>62</v>
      </c>
      <c r="O1619">
        <v>17</v>
      </c>
      <c r="P1619">
        <v>1</v>
      </c>
      <c r="Q1619">
        <v>4</v>
      </c>
      <c r="R1619">
        <v>3</v>
      </c>
      <c r="S1619">
        <v>6</v>
      </c>
      <c r="T1619">
        <v>1</v>
      </c>
      <c r="U1619">
        <v>0</v>
      </c>
      <c r="V1619">
        <v>0</v>
      </c>
      <c r="W1619">
        <v>0</v>
      </c>
      <c r="X1619">
        <v>1</v>
      </c>
      <c r="Y1619">
        <v>0</v>
      </c>
      <c r="Z1619">
        <v>0</v>
      </c>
      <c r="AA1619">
        <v>0</v>
      </c>
      <c r="AB1619" t="s">
        <v>32</v>
      </c>
      <c r="AC1619">
        <f>2014 - Table2[[#This Row],[Year_Birth]]</f>
        <v>45</v>
      </c>
      <c r="AD1619">
        <f>IF(Table2[[#This Row],[Age]]&gt;100, "100", Table2[[#This Row],[Age]])</f>
        <v>45</v>
      </c>
      <c r="AE1619" t="str">
        <f>IF(Table2[[#This Row],[Age_Cleaned]]&lt;30,"&lt;30",
   IF(Table2[[#This Row],[Age_Cleaned]]&lt;=40,"30-40",
   IF(Table2[[#This Row],[Age_Cleaned]]&lt;=50,"40-50","50+")))</f>
        <v>40-50</v>
      </c>
      <c r="AF1619" s="2">
        <f>Table2[[#This Row],[MntWines]]+Table2[[#This Row],[MntFruits]]+Table2[[#This Row],[MntMeatProducts]]+Table2[[#This Row],[MntFishProducts]]+Table2[[#This Row],[MntSweetProducts]]+Table2[[#This Row],[MntGoldProds]]</f>
        <v>914</v>
      </c>
      <c r="AG1619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161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619" s="2">
        <f>IF(Table2[[#This Row],[Marital_Cleaned]]="In Relationship",2,1) + Table2[[#This Row],[Kidhome]] + Table2[[#This Row],[Teenhome]]</f>
        <v>2</v>
      </c>
      <c r="AJ161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619" s="2">
        <f>IF(OR(Table2[[#This Row],[ Income ]]="",Table2[[#This Row],[ Income ]]&gt;200000),ROUND(MEDIAN(Table2[[ Income ]]),0),Table2[[#This Row],[ Income ]])</f>
        <v>79734</v>
      </c>
      <c r="AL1619" s="2" t="str">
        <f>IF(Table2[[#This Row],[Income_Cleaned]]&lt;35000,"Low",
   IF(Table2[[#This Row],[Income_Cleaned]]&lt;=70000,"Medium","High"))</f>
        <v>High</v>
      </c>
    </row>
    <row r="1620" spans="1:38" x14ac:dyDescent="0.35">
      <c r="A1620">
        <v>713</v>
      </c>
      <c r="B1620">
        <v>1977</v>
      </c>
      <c r="C1620" t="s">
        <v>43</v>
      </c>
      <c r="D1620" t="s">
        <v>35</v>
      </c>
      <c r="E1620">
        <v>50353</v>
      </c>
      <c r="F1620">
        <v>0</v>
      </c>
      <c r="G1620">
        <v>0</v>
      </c>
      <c r="H1620" s="1">
        <v>41798</v>
      </c>
      <c r="I1620">
        <v>72</v>
      </c>
      <c r="J1620">
        <v>141</v>
      </c>
      <c r="K1620">
        <v>15</v>
      </c>
      <c r="L1620">
        <v>153</v>
      </c>
      <c r="M1620">
        <v>67</v>
      </c>
      <c r="N1620">
        <v>31</v>
      </c>
      <c r="O1620">
        <v>35</v>
      </c>
      <c r="P1620">
        <v>1</v>
      </c>
      <c r="Q1620">
        <v>4</v>
      </c>
      <c r="R1620">
        <v>4</v>
      </c>
      <c r="S1620">
        <v>6</v>
      </c>
      <c r="T1620">
        <v>3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 t="s">
        <v>32</v>
      </c>
      <c r="AC1620">
        <f>2014 - Table2[[#This Row],[Year_Birth]]</f>
        <v>37</v>
      </c>
      <c r="AD1620">
        <f>IF(Table2[[#This Row],[Age]]&gt;100, "100", Table2[[#This Row],[Age]])</f>
        <v>37</v>
      </c>
      <c r="AE1620" t="str">
        <f>IF(Table2[[#This Row],[Age_Cleaned]]&lt;30,"&lt;30",
   IF(Table2[[#This Row],[Age_Cleaned]]&lt;=40,"30-40",
   IF(Table2[[#This Row],[Age_Cleaned]]&lt;=50,"40-50","50+")))</f>
        <v>30-40</v>
      </c>
      <c r="AF1620" s="2">
        <f>Table2[[#This Row],[MntWines]]+Table2[[#This Row],[MntFruits]]+Table2[[#This Row],[MntMeatProducts]]+Table2[[#This Row],[MntFishProducts]]+Table2[[#This Row],[MntSweetProducts]]+Table2[[#This Row],[MntGoldProds]]</f>
        <v>442</v>
      </c>
      <c r="AG1620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62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620" s="2">
        <f>IF(Table2[[#This Row],[Marital_Cleaned]]="In Relationship",2,1) + Table2[[#This Row],[Kidhome]] + Table2[[#This Row],[Teenhome]]</f>
        <v>2</v>
      </c>
      <c r="AJ162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620" s="2">
        <f>IF(OR(Table2[[#This Row],[ Income ]]="",Table2[[#This Row],[ Income ]]&gt;200000),ROUND(MEDIAN(Table2[[ Income ]]),0),Table2[[#This Row],[ Income ]])</f>
        <v>50353</v>
      </c>
      <c r="AL1620" s="2" t="str">
        <f>IF(Table2[[#This Row],[Income_Cleaned]]&lt;35000,"Low",
   IF(Table2[[#This Row],[Income_Cleaned]]&lt;=70000,"Medium","High"))</f>
        <v>Medium</v>
      </c>
    </row>
    <row r="1621" spans="1:38" x14ac:dyDescent="0.35">
      <c r="A1621">
        <v>11051</v>
      </c>
      <c r="B1621">
        <v>1956</v>
      </c>
      <c r="C1621" t="s">
        <v>39</v>
      </c>
      <c r="D1621" t="s">
        <v>37</v>
      </c>
      <c r="E1621">
        <v>77376</v>
      </c>
      <c r="F1621">
        <v>1</v>
      </c>
      <c r="G1621">
        <v>1</v>
      </c>
      <c r="H1621" s="1">
        <v>41769</v>
      </c>
      <c r="I1621">
        <v>72</v>
      </c>
      <c r="J1621">
        <v>492</v>
      </c>
      <c r="K1621">
        <v>19</v>
      </c>
      <c r="L1621">
        <v>110</v>
      </c>
      <c r="M1621">
        <v>16</v>
      </c>
      <c r="N1621">
        <v>12</v>
      </c>
      <c r="O1621">
        <v>12</v>
      </c>
      <c r="P1621">
        <v>4</v>
      </c>
      <c r="Q1621">
        <v>6</v>
      </c>
      <c r="R1621">
        <v>3</v>
      </c>
      <c r="S1621">
        <v>10</v>
      </c>
      <c r="T1621">
        <v>4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 t="s">
        <v>34</v>
      </c>
      <c r="AC1621">
        <f>2014 - Table2[[#This Row],[Year_Birth]]</f>
        <v>58</v>
      </c>
      <c r="AD1621">
        <f>IF(Table2[[#This Row],[Age]]&gt;100, "100", Table2[[#This Row],[Age]])</f>
        <v>58</v>
      </c>
      <c r="AE1621" t="str">
        <f>IF(Table2[[#This Row],[Age_Cleaned]]&lt;30,"&lt;30",
   IF(Table2[[#This Row],[Age_Cleaned]]&lt;=40,"30-40",
   IF(Table2[[#This Row],[Age_Cleaned]]&lt;=50,"40-50","50+")))</f>
        <v>50+</v>
      </c>
      <c r="AF1621" s="2">
        <f>Table2[[#This Row],[MntWines]]+Table2[[#This Row],[MntFruits]]+Table2[[#This Row],[MntMeatProducts]]+Table2[[#This Row],[MntFishProducts]]+Table2[[#This Row],[MntSweetProducts]]+Table2[[#This Row],[MntGoldProds]]</f>
        <v>661</v>
      </c>
      <c r="AG1621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62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621" s="2">
        <f>IF(Table2[[#This Row],[Marital_Cleaned]]="In Relationship",2,1) + Table2[[#This Row],[Kidhome]] + Table2[[#This Row],[Teenhome]]</f>
        <v>4</v>
      </c>
      <c r="AJ162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621" s="2">
        <f>IF(OR(Table2[[#This Row],[ Income ]]="",Table2[[#This Row],[ Income ]]&gt;200000),ROUND(MEDIAN(Table2[[ Income ]]),0),Table2[[#This Row],[ Income ]])</f>
        <v>77376</v>
      </c>
      <c r="AL1621" s="2" t="str">
        <f>IF(Table2[[#This Row],[Income_Cleaned]]&lt;35000,"Low",
   IF(Table2[[#This Row],[Income_Cleaned]]&lt;=70000,"Medium","High"))</f>
        <v>High</v>
      </c>
    </row>
    <row r="1622" spans="1:38" x14ac:dyDescent="0.35">
      <c r="A1622">
        <v>5545</v>
      </c>
      <c r="B1622">
        <v>1972</v>
      </c>
      <c r="C1622" t="s">
        <v>39</v>
      </c>
      <c r="D1622" t="s">
        <v>35</v>
      </c>
      <c r="E1622">
        <v>78075</v>
      </c>
      <c r="F1622">
        <v>0</v>
      </c>
      <c r="G1622">
        <v>0</v>
      </c>
      <c r="H1622" s="1">
        <v>41734</v>
      </c>
      <c r="I1622">
        <v>72</v>
      </c>
      <c r="J1622">
        <v>572</v>
      </c>
      <c r="K1622">
        <v>8</v>
      </c>
      <c r="L1622">
        <v>259</v>
      </c>
      <c r="M1622">
        <v>34</v>
      </c>
      <c r="N1622">
        <v>35</v>
      </c>
      <c r="O1622">
        <v>80</v>
      </c>
      <c r="P1622">
        <v>1</v>
      </c>
      <c r="Q1622">
        <v>3</v>
      </c>
      <c r="R1622">
        <v>5</v>
      </c>
      <c r="S1622">
        <v>5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 t="s">
        <v>32</v>
      </c>
      <c r="AC1622">
        <f>2014 - Table2[[#This Row],[Year_Birth]]</f>
        <v>42</v>
      </c>
      <c r="AD1622">
        <f>IF(Table2[[#This Row],[Age]]&gt;100, "100", Table2[[#This Row],[Age]])</f>
        <v>42</v>
      </c>
      <c r="AE1622" t="str">
        <f>IF(Table2[[#This Row],[Age_Cleaned]]&lt;30,"&lt;30",
   IF(Table2[[#This Row],[Age_Cleaned]]&lt;=40,"30-40",
   IF(Table2[[#This Row],[Age_Cleaned]]&lt;=50,"40-50","50+")))</f>
        <v>40-50</v>
      </c>
      <c r="AF1622" s="2">
        <f>Table2[[#This Row],[MntWines]]+Table2[[#This Row],[MntFruits]]+Table2[[#This Row],[MntMeatProducts]]+Table2[[#This Row],[MntFishProducts]]+Table2[[#This Row],[MntSweetProducts]]+Table2[[#This Row],[MntGoldProds]]</f>
        <v>988</v>
      </c>
      <c r="AG1622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62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622" s="2">
        <f>IF(Table2[[#This Row],[Marital_Cleaned]]="In Relationship",2,1) + Table2[[#This Row],[Kidhome]] + Table2[[#This Row],[Teenhome]]</f>
        <v>2</v>
      </c>
      <c r="AJ162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622" s="2">
        <f>IF(OR(Table2[[#This Row],[ Income ]]="",Table2[[#This Row],[ Income ]]&gt;200000),ROUND(MEDIAN(Table2[[ Income ]]),0),Table2[[#This Row],[ Income ]])</f>
        <v>78075</v>
      </c>
      <c r="AL1622" s="2" t="str">
        <f>IF(Table2[[#This Row],[Income_Cleaned]]&lt;35000,"Low",
   IF(Table2[[#This Row],[Income_Cleaned]]&lt;=70000,"Medium","High"))</f>
        <v>High</v>
      </c>
    </row>
    <row r="1623" spans="1:38" x14ac:dyDescent="0.35">
      <c r="A1623">
        <v>5283</v>
      </c>
      <c r="B1623">
        <v>1976</v>
      </c>
      <c r="C1623" t="s">
        <v>39</v>
      </c>
      <c r="D1623" t="s">
        <v>33</v>
      </c>
      <c r="E1623">
        <v>42473</v>
      </c>
      <c r="F1623">
        <v>1</v>
      </c>
      <c r="G1623">
        <v>1</v>
      </c>
      <c r="H1623" s="1">
        <v>41687</v>
      </c>
      <c r="I1623">
        <v>72</v>
      </c>
      <c r="J1623">
        <v>93</v>
      </c>
      <c r="K1623">
        <v>1</v>
      </c>
      <c r="L1623">
        <v>21</v>
      </c>
      <c r="M1623">
        <v>0</v>
      </c>
      <c r="N1623">
        <v>4</v>
      </c>
      <c r="O1623">
        <v>25</v>
      </c>
      <c r="P1623">
        <v>3</v>
      </c>
      <c r="Q1623">
        <v>2</v>
      </c>
      <c r="R1623">
        <v>1</v>
      </c>
      <c r="S1623">
        <v>4</v>
      </c>
      <c r="T1623">
        <v>5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 t="s">
        <v>32</v>
      </c>
      <c r="AC1623">
        <f>2014 - Table2[[#This Row],[Year_Birth]]</f>
        <v>38</v>
      </c>
      <c r="AD1623">
        <f>IF(Table2[[#This Row],[Age]]&gt;100, "100", Table2[[#This Row],[Age]])</f>
        <v>38</v>
      </c>
      <c r="AE1623" t="str">
        <f>IF(Table2[[#This Row],[Age_Cleaned]]&lt;30,"&lt;30",
   IF(Table2[[#This Row],[Age_Cleaned]]&lt;=40,"30-40",
   IF(Table2[[#This Row],[Age_Cleaned]]&lt;=50,"40-50","50+")))</f>
        <v>30-40</v>
      </c>
      <c r="AF1623" s="2">
        <f>Table2[[#This Row],[MntWines]]+Table2[[#This Row],[MntFruits]]+Table2[[#This Row],[MntMeatProducts]]+Table2[[#This Row],[MntFishProducts]]+Table2[[#This Row],[MntSweetProducts]]+Table2[[#This Row],[MntGoldProds]]</f>
        <v>144</v>
      </c>
      <c r="AG1623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62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623" s="2">
        <f>IF(Table2[[#This Row],[Marital_Cleaned]]="In Relationship",2,1) + Table2[[#This Row],[Kidhome]] + Table2[[#This Row],[Teenhome]]</f>
        <v>3</v>
      </c>
      <c r="AJ162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623" s="2">
        <f>IF(OR(Table2[[#This Row],[ Income ]]="",Table2[[#This Row],[ Income ]]&gt;200000),ROUND(MEDIAN(Table2[[ Income ]]),0),Table2[[#This Row],[ Income ]])</f>
        <v>42473</v>
      </c>
      <c r="AL1623" s="2" t="str">
        <f>IF(Table2[[#This Row],[Income_Cleaned]]&lt;35000,"Low",
   IF(Table2[[#This Row],[Income_Cleaned]]&lt;=70000,"Medium","High"))</f>
        <v>Medium</v>
      </c>
    </row>
    <row r="1624" spans="1:38" x14ac:dyDescent="0.35">
      <c r="A1624">
        <v>5010</v>
      </c>
      <c r="B1624">
        <v>1988</v>
      </c>
      <c r="C1624" t="s">
        <v>30</v>
      </c>
      <c r="D1624" t="s">
        <v>33</v>
      </c>
      <c r="E1624">
        <v>25008</v>
      </c>
      <c r="F1624">
        <v>1</v>
      </c>
      <c r="G1624">
        <v>0</v>
      </c>
      <c r="H1624" s="1">
        <v>41672</v>
      </c>
      <c r="I1624">
        <v>72</v>
      </c>
      <c r="J1624">
        <v>2</v>
      </c>
      <c r="K1624">
        <v>8</v>
      </c>
      <c r="L1624">
        <v>8</v>
      </c>
      <c r="M1624">
        <v>6</v>
      </c>
      <c r="N1624">
        <v>1</v>
      </c>
      <c r="O1624">
        <v>9</v>
      </c>
      <c r="P1624">
        <v>2</v>
      </c>
      <c r="Q1624">
        <v>1</v>
      </c>
      <c r="R1624">
        <v>0</v>
      </c>
      <c r="S1624">
        <v>3</v>
      </c>
      <c r="T1624">
        <v>8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 t="s">
        <v>32</v>
      </c>
      <c r="AC1624">
        <f>2014 - Table2[[#This Row],[Year_Birth]]</f>
        <v>26</v>
      </c>
      <c r="AD1624">
        <f>IF(Table2[[#This Row],[Age]]&gt;100, "100", Table2[[#This Row],[Age]])</f>
        <v>26</v>
      </c>
      <c r="AE1624" t="str">
        <f>IF(Table2[[#This Row],[Age_Cleaned]]&lt;30,"&lt;30",
   IF(Table2[[#This Row],[Age_Cleaned]]&lt;=40,"30-40",
   IF(Table2[[#This Row],[Age_Cleaned]]&lt;=50,"40-50","50+")))</f>
        <v>&lt;30</v>
      </c>
      <c r="AF1624" s="2">
        <f>Table2[[#This Row],[MntWines]]+Table2[[#This Row],[MntFruits]]+Table2[[#This Row],[MntMeatProducts]]+Table2[[#This Row],[MntFishProducts]]+Table2[[#This Row],[MntSweetProducts]]+Table2[[#This Row],[MntGoldProds]]</f>
        <v>34</v>
      </c>
      <c r="AG1624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62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624" s="2">
        <f>IF(Table2[[#This Row],[Marital_Cleaned]]="In Relationship",2,1) + Table2[[#This Row],[Kidhome]] + Table2[[#This Row],[Teenhome]]</f>
        <v>2</v>
      </c>
      <c r="AJ162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624" s="2">
        <f>IF(OR(Table2[[#This Row],[ Income ]]="",Table2[[#This Row],[ Income ]]&gt;200000),ROUND(MEDIAN(Table2[[ Income ]]),0),Table2[[#This Row],[ Income ]])</f>
        <v>25008</v>
      </c>
      <c r="AL1624" s="2" t="str">
        <f>IF(Table2[[#This Row],[Income_Cleaned]]&lt;35000,"Low",
   IF(Table2[[#This Row],[Income_Cleaned]]&lt;=70000,"Medium","High"))</f>
        <v>Low</v>
      </c>
    </row>
    <row r="1625" spans="1:38" x14ac:dyDescent="0.35">
      <c r="A1625">
        <v>7495</v>
      </c>
      <c r="B1625">
        <v>1948</v>
      </c>
      <c r="C1625" t="s">
        <v>39</v>
      </c>
      <c r="D1625" t="s">
        <v>35</v>
      </c>
      <c r="E1625">
        <v>56223</v>
      </c>
      <c r="F1625">
        <v>0</v>
      </c>
      <c r="G1625">
        <v>1</v>
      </c>
      <c r="H1625" s="1">
        <v>41628</v>
      </c>
      <c r="I1625">
        <v>72</v>
      </c>
      <c r="J1625">
        <v>77</v>
      </c>
      <c r="K1625">
        <v>28</v>
      </c>
      <c r="L1625">
        <v>31</v>
      </c>
      <c r="M1625">
        <v>16</v>
      </c>
      <c r="N1625">
        <v>0</v>
      </c>
      <c r="O1625">
        <v>4</v>
      </c>
      <c r="P1625">
        <v>2</v>
      </c>
      <c r="Q1625">
        <v>2</v>
      </c>
      <c r="R1625">
        <v>1</v>
      </c>
      <c r="S1625">
        <v>5</v>
      </c>
      <c r="T1625">
        <v>4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 t="s">
        <v>32</v>
      </c>
      <c r="AC1625">
        <f>2014 - Table2[[#This Row],[Year_Birth]]</f>
        <v>66</v>
      </c>
      <c r="AD1625">
        <f>IF(Table2[[#This Row],[Age]]&gt;100, "100", Table2[[#This Row],[Age]])</f>
        <v>66</v>
      </c>
      <c r="AE1625" t="str">
        <f>IF(Table2[[#This Row],[Age_Cleaned]]&lt;30,"&lt;30",
   IF(Table2[[#This Row],[Age_Cleaned]]&lt;=40,"30-40",
   IF(Table2[[#This Row],[Age_Cleaned]]&lt;=50,"40-50","50+")))</f>
        <v>50+</v>
      </c>
      <c r="AF1625" s="2">
        <f>Table2[[#This Row],[MntWines]]+Table2[[#This Row],[MntFruits]]+Table2[[#This Row],[MntMeatProducts]]+Table2[[#This Row],[MntFishProducts]]+Table2[[#This Row],[MntSweetProducts]]+Table2[[#This Row],[MntGoldProds]]</f>
        <v>156</v>
      </c>
      <c r="AG1625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62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625" s="2">
        <f>IF(Table2[[#This Row],[Marital_Cleaned]]="In Relationship",2,1) + Table2[[#This Row],[Kidhome]] + Table2[[#This Row],[Teenhome]]</f>
        <v>3</v>
      </c>
      <c r="AJ162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625" s="2">
        <f>IF(OR(Table2[[#This Row],[ Income ]]="",Table2[[#This Row],[ Income ]]&gt;200000),ROUND(MEDIAN(Table2[[ Income ]]),0),Table2[[#This Row],[ Income ]])</f>
        <v>56223</v>
      </c>
      <c r="AL1625" s="2" t="str">
        <f>IF(Table2[[#This Row],[Income_Cleaned]]&lt;35000,"Low",
   IF(Table2[[#This Row],[Income_Cleaned]]&lt;=70000,"Medium","High"))</f>
        <v>Medium</v>
      </c>
    </row>
    <row r="1626" spans="1:38" x14ac:dyDescent="0.35">
      <c r="A1626">
        <v>4368</v>
      </c>
      <c r="B1626">
        <v>1980</v>
      </c>
      <c r="C1626" t="s">
        <v>30</v>
      </c>
      <c r="D1626" t="s">
        <v>35</v>
      </c>
      <c r="E1626">
        <v>47850</v>
      </c>
      <c r="F1626">
        <v>1</v>
      </c>
      <c r="G1626">
        <v>0</v>
      </c>
      <c r="H1626" s="1">
        <v>41611</v>
      </c>
      <c r="I1626">
        <v>72</v>
      </c>
      <c r="J1626">
        <v>42</v>
      </c>
      <c r="K1626">
        <v>7</v>
      </c>
      <c r="L1626">
        <v>43</v>
      </c>
      <c r="M1626">
        <v>20</v>
      </c>
      <c r="N1626">
        <v>12</v>
      </c>
      <c r="O1626">
        <v>10</v>
      </c>
      <c r="P1626">
        <v>1</v>
      </c>
      <c r="Q1626">
        <v>3</v>
      </c>
      <c r="R1626">
        <v>0</v>
      </c>
      <c r="S1626">
        <v>4</v>
      </c>
      <c r="T1626">
        <v>6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 t="s">
        <v>32</v>
      </c>
      <c r="AC1626">
        <f>2014 - Table2[[#This Row],[Year_Birth]]</f>
        <v>34</v>
      </c>
      <c r="AD1626">
        <f>IF(Table2[[#This Row],[Age]]&gt;100, "100", Table2[[#This Row],[Age]])</f>
        <v>34</v>
      </c>
      <c r="AE1626" t="str">
        <f>IF(Table2[[#This Row],[Age_Cleaned]]&lt;30,"&lt;30",
   IF(Table2[[#This Row],[Age_Cleaned]]&lt;=40,"30-40",
   IF(Table2[[#This Row],[Age_Cleaned]]&lt;=50,"40-50","50+")))</f>
        <v>30-40</v>
      </c>
      <c r="AF1626" s="2">
        <f>Table2[[#This Row],[MntWines]]+Table2[[#This Row],[MntFruits]]+Table2[[#This Row],[MntMeatProducts]]+Table2[[#This Row],[MntFishProducts]]+Table2[[#This Row],[MntSweetProducts]]+Table2[[#This Row],[MntGoldProds]]</f>
        <v>134</v>
      </c>
      <c r="AG1626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62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626" s="2">
        <f>IF(Table2[[#This Row],[Marital_Cleaned]]="In Relationship",2,1) + Table2[[#This Row],[Kidhome]] + Table2[[#This Row],[Teenhome]]</f>
        <v>3</v>
      </c>
      <c r="AJ162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626" s="2">
        <f>IF(OR(Table2[[#This Row],[ Income ]]="",Table2[[#This Row],[ Income ]]&gt;200000),ROUND(MEDIAN(Table2[[ Income ]]),0),Table2[[#This Row],[ Income ]])</f>
        <v>47850</v>
      </c>
      <c r="AL1626" s="2" t="str">
        <f>IF(Table2[[#This Row],[Income_Cleaned]]&lt;35000,"Low",
   IF(Table2[[#This Row],[Income_Cleaned]]&lt;=70000,"Medium","High"))</f>
        <v>Medium</v>
      </c>
    </row>
    <row r="1627" spans="1:38" x14ac:dyDescent="0.35">
      <c r="A1627">
        <v>6303</v>
      </c>
      <c r="B1627">
        <v>1986</v>
      </c>
      <c r="C1627" t="s">
        <v>39</v>
      </c>
      <c r="D1627" t="s">
        <v>37</v>
      </c>
      <c r="E1627">
        <v>91820</v>
      </c>
      <c r="F1627">
        <v>0</v>
      </c>
      <c r="G1627">
        <v>0</v>
      </c>
      <c r="H1627" s="1">
        <v>41601</v>
      </c>
      <c r="I1627">
        <v>72</v>
      </c>
      <c r="J1627">
        <v>410</v>
      </c>
      <c r="K1627">
        <v>73</v>
      </c>
      <c r="L1627">
        <v>747</v>
      </c>
      <c r="M1627">
        <v>76</v>
      </c>
      <c r="N1627">
        <v>161</v>
      </c>
      <c r="O1627">
        <v>30</v>
      </c>
      <c r="P1627">
        <v>0</v>
      </c>
      <c r="Q1627">
        <v>5</v>
      </c>
      <c r="R1627">
        <v>5</v>
      </c>
      <c r="S1627">
        <v>12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 t="s">
        <v>34</v>
      </c>
      <c r="AC1627">
        <f>2014 - Table2[[#This Row],[Year_Birth]]</f>
        <v>28</v>
      </c>
      <c r="AD1627">
        <f>IF(Table2[[#This Row],[Age]]&gt;100, "100", Table2[[#This Row],[Age]])</f>
        <v>28</v>
      </c>
      <c r="AE1627" t="str">
        <f>IF(Table2[[#This Row],[Age_Cleaned]]&lt;30,"&lt;30",
   IF(Table2[[#This Row],[Age_Cleaned]]&lt;=40,"30-40",
   IF(Table2[[#This Row],[Age_Cleaned]]&lt;=50,"40-50","50+")))</f>
        <v>&lt;30</v>
      </c>
      <c r="AF1627" s="2">
        <f>Table2[[#This Row],[MntWines]]+Table2[[#This Row],[MntFruits]]+Table2[[#This Row],[MntMeatProducts]]+Table2[[#This Row],[MntFishProducts]]+Table2[[#This Row],[MntSweetProducts]]+Table2[[#This Row],[MntGoldProds]]</f>
        <v>1497</v>
      </c>
      <c r="AG1627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62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627" s="2">
        <f>IF(Table2[[#This Row],[Marital_Cleaned]]="In Relationship",2,1) + Table2[[#This Row],[Kidhome]] + Table2[[#This Row],[Teenhome]]</f>
        <v>2</v>
      </c>
      <c r="AJ162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627" s="2">
        <f>IF(OR(Table2[[#This Row],[ Income ]]="",Table2[[#This Row],[ Income ]]&gt;200000),ROUND(MEDIAN(Table2[[ Income ]]),0),Table2[[#This Row],[ Income ]])</f>
        <v>91820</v>
      </c>
      <c r="AL1627" s="2" t="str">
        <f>IF(Table2[[#This Row],[Income_Cleaned]]&lt;35000,"Low",
   IF(Table2[[#This Row],[Income_Cleaned]]&lt;=70000,"Medium","High"))</f>
        <v>High</v>
      </c>
    </row>
    <row r="1628" spans="1:38" x14ac:dyDescent="0.35">
      <c r="A1628">
        <v>1030</v>
      </c>
      <c r="B1628">
        <v>1965</v>
      </c>
      <c r="C1628" t="s">
        <v>39</v>
      </c>
      <c r="D1628" t="s">
        <v>33</v>
      </c>
      <c r="E1628">
        <v>40637</v>
      </c>
      <c r="F1628">
        <v>1</v>
      </c>
      <c r="G1628">
        <v>1</v>
      </c>
      <c r="H1628" s="1">
        <v>41472</v>
      </c>
      <c r="I1628">
        <v>72</v>
      </c>
      <c r="J1628">
        <v>22</v>
      </c>
      <c r="K1628">
        <v>0</v>
      </c>
      <c r="L1628">
        <v>13</v>
      </c>
      <c r="M1628">
        <v>0</v>
      </c>
      <c r="N1628">
        <v>0</v>
      </c>
      <c r="O1628">
        <v>3</v>
      </c>
      <c r="P1628">
        <v>2</v>
      </c>
      <c r="Q1628">
        <v>1</v>
      </c>
      <c r="R1628">
        <v>0</v>
      </c>
      <c r="S1628">
        <v>3</v>
      </c>
      <c r="T1628">
        <v>7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 t="s">
        <v>45</v>
      </c>
      <c r="AC1628">
        <f>2014 - Table2[[#This Row],[Year_Birth]]</f>
        <v>49</v>
      </c>
      <c r="AD1628">
        <f>IF(Table2[[#This Row],[Age]]&gt;100, "100", Table2[[#This Row],[Age]])</f>
        <v>49</v>
      </c>
      <c r="AE1628" t="str">
        <f>IF(Table2[[#This Row],[Age_Cleaned]]&lt;30,"&lt;30",
   IF(Table2[[#This Row],[Age_Cleaned]]&lt;=40,"30-40",
   IF(Table2[[#This Row],[Age_Cleaned]]&lt;=50,"40-50","50+")))</f>
        <v>40-50</v>
      </c>
      <c r="AF1628" s="2">
        <f>Table2[[#This Row],[MntWines]]+Table2[[#This Row],[MntFruits]]+Table2[[#This Row],[MntMeatProducts]]+Table2[[#This Row],[MntFishProducts]]+Table2[[#This Row],[MntSweetProducts]]+Table2[[#This Row],[MntGoldProds]]</f>
        <v>38</v>
      </c>
      <c r="AG1628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62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628" s="2">
        <f>IF(Table2[[#This Row],[Marital_Cleaned]]="In Relationship",2,1) + Table2[[#This Row],[Kidhome]] + Table2[[#This Row],[Teenhome]]</f>
        <v>3</v>
      </c>
      <c r="AJ162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628" s="2">
        <f>IF(OR(Table2[[#This Row],[ Income ]]="",Table2[[#This Row],[ Income ]]&gt;200000),ROUND(MEDIAN(Table2[[ Income ]]),0),Table2[[#This Row],[ Income ]])</f>
        <v>40637</v>
      </c>
      <c r="AL1628" s="2" t="str">
        <f>IF(Table2[[#This Row],[Income_Cleaned]]&lt;35000,"Low",
   IF(Table2[[#This Row],[Income_Cleaned]]&lt;=70000,"Medium","High"))</f>
        <v>Medium</v>
      </c>
    </row>
    <row r="1629" spans="1:38" x14ac:dyDescent="0.35">
      <c r="A1629">
        <v>10364</v>
      </c>
      <c r="B1629">
        <v>1959</v>
      </c>
      <c r="C1629" t="s">
        <v>30</v>
      </c>
      <c r="D1629" t="s">
        <v>31</v>
      </c>
      <c r="E1629">
        <v>23295</v>
      </c>
      <c r="F1629">
        <v>0</v>
      </c>
      <c r="G1629">
        <v>0</v>
      </c>
      <c r="H1629" s="1">
        <v>41468</v>
      </c>
      <c r="I1629">
        <v>72</v>
      </c>
      <c r="J1629">
        <v>0</v>
      </c>
      <c r="K1629">
        <v>0</v>
      </c>
      <c r="L1629">
        <v>1</v>
      </c>
      <c r="M1629">
        <v>2</v>
      </c>
      <c r="N1629">
        <v>12</v>
      </c>
      <c r="O1629">
        <v>5</v>
      </c>
      <c r="P1629">
        <v>1</v>
      </c>
      <c r="Q1629">
        <v>1</v>
      </c>
      <c r="R1629">
        <v>0</v>
      </c>
      <c r="S1629">
        <v>2</v>
      </c>
      <c r="T1629">
        <v>8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 t="s">
        <v>32</v>
      </c>
      <c r="AC1629">
        <f>2014 - Table2[[#This Row],[Year_Birth]]</f>
        <v>55</v>
      </c>
      <c r="AD1629">
        <f>IF(Table2[[#This Row],[Age]]&gt;100, "100", Table2[[#This Row],[Age]])</f>
        <v>55</v>
      </c>
      <c r="AE1629" t="str">
        <f>IF(Table2[[#This Row],[Age_Cleaned]]&lt;30,"&lt;30",
   IF(Table2[[#This Row],[Age_Cleaned]]&lt;=40,"30-40",
   IF(Table2[[#This Row],[Age_Cleaned]]&lt;=50,"40-50","50+")))</f>
        <v>50+</v>
      </c>
      <c r="AF1629" s="2">
        <f>Table2[[#This Row],[MntWines]]+Table2[[#This Row],[MntFruits]]+Table2[[#This Row],[MntMeatProducts]]+Table2[[#This Row],[MntFishProducts]]+Table2[[#This Row],[MntSweetProducts]]+Table2[[#This Row],[MntGoldProds]]</f>
        <v>20</v>
      </c>
      <c r="AG1629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62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1629" s="2">
        <f>IF(Table2[[#This Row],[Marital_Cleaned]]="In Relationship",2,1) + Table2[[#This Row],[Kidhome]] + Table2[[#This Row],[Teenhome]]</f>
        <v>1</v>
      </c>
      <c r="AJ162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629" s="2">
        <f>IF(OR(Table2[[#This Row],[ Income ]]="",Table2[[#This Row],[ Income ]]&gt;200000),ROUND(MEDIAN(Table2[[ Income ]]),0),Table2[[#This Row],[ Income ]])</f>
        <v>23295</v>
      </c>
      <c r="AL1629" s="2" t="str">
        <f>IF(Table2[[#This Row],[Income_Cleaned]]&lt;35000,"Low",
   IF(Table2[[#This Row],[Income_Cleaned]]&lt;=70000,"Medium","High"))</f>
        <v>Low</v>
      </c>
    </row>
    <row r="1630" spans="1:38" x14ac:dyDescent="0.35">
      <c r="A1630">
        <v>6945</v>
      </c>
      <c r="B1630">
        <v>1952</v>
      </c>
      <c r="C1630" t="s">
        <v>30</v>
      </c>
      <c r="D1630" t="s">
        <v>33</v>
      </c>
      <c r="E1630">
        <v>84574</v>
      </c>
      <c r="F1630">
        <v>0</v>
      </c>
      <c r="G1630">
        <v>0</v>
      </c>
      <c r="H1630" s="1">
        <v>41429</v>
      </c>
      <c r="I1630">
        <v>72</v>
      </c>
      <c r="J1630">
        <v>387</v>
      </c>
      <c r="K1630">
        <v>20</v>
      </c>
      <c r="L1630">
        <v>713</v>
      </c>
      <c r="M1630">
        <v>38</v>
      </c>
      <c r="N1630">
        <v>54</v>
      </c>
      <c r="O1630">
        <v>163</v>
      </c>
      <c r="P1630">
        <v>1</v>
      </c>
      <c r="Q1630">
        <v>9</v>
      </c>
      <c r="R1630">
        <v>11</v>
      </c>
      <c r="S1630">
        <v>11</v>
      </c>
      <c r="T1630">
        <v>5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 t="s">
        <v>32</v>
      </c>
      <c r="AC1630">
        <f>2014 - Table2[[#This Row],[Year_Birth]]</f>
        <v>62</v>
      </c>
      <c r="AD1630">
        <f>IF(Table2[[#This Row],[Age]]&gt;100, "100", Table2[[#This Row],[Age]])</f>
        <v>62</v>
      </c>
      <c r="AE1630" t="str">
        <f>IF(Table2[[#This Row],[Age_Cleaned]]&lt;30,"&lt;30",
   IF(Table2[[#This Row],[Age_Cleaned]]&lt;=40,"30-40",
   IF(Table2[[#This Row],[Age_Cleaned]]&lt;=50,"40-50","50+")))</f>
        <v>50+</v>
      </c>
      <c r="AF1630" s="2">
        <f>Table2[[#This Row],[MntWines]]+Table2[[#This Row],[MntFruits]]+Table2[[#This Row],[MntMeatProducts]]+Table2[[#This Row],[MntFishProducts]]+Table2[[#This Row],[MntSweetProducts]]+Table2[[#This Row],[MntGoldProds]]</f>
        <v>1375</v>
      </c>
      <c r="AG1630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63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630" s="2">
        <f>IF(Table2[[#This Row],[Marital_Cleaned]]="In Relationship",2,1) + Table2[[#This Row],[Kidhome]] + Table2[[#This Row],[Teenhome]]</f>
        <v>1</v>
      </c>
      <c r="AJ163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630" s="2">
        <f>IF(OR(Table2[[#This Row],[ Income ]]="",Table2[[#This Row],[ Income ]]&gt;200000),ROUND(MEDIAN(Table2[[ Income ]]),0),Table2[[#This Row],[ Income ]])</f>
        <v>84574</v>
      </c>
      <c r="AL1630" s="2" t="str">
        <f>IF(Table2[[#This Row],[Income_Cleaned]]&lt;35000,"Low",
   IF(Table2[[#This Row],[Income_Cleaned]]&lt;=70000,"Medium","High"))</f>
        <v>High</v>
      </c>
    </row>
    <row r="1631" spans="1:38" x14ac:dyDescent="0.35">
      <c r="A1631">
        <v>8562</v>
      </c>
      <c r="B1631">
        <v>1969</v>
      </c>
      <c r="C1631" t="s">
        <v>30</v>
      </c>
      <c r="D1631" t="s">
        <v>37</v>
      </c>
      <c r="E1631">
        <v>54165</v>
      </c>
      <c r="F1631">
        <v>0</v>
      </c>
      <c r="G1631">
        <v>0</v>
      </c>
      <c r="H1631" s="1">
        <v>41422</v>
      </c>
      <c r="I1631">
        <v>72</v>
      </c>
      <c r="J1631">
        <v>127</v>
      </c>
      <c r="K1631">
        <v>4</v>
      </c>
      <c r="L1631">
        <v>73</v>
      </c>
      <c r="M1631">
        <v>15</v>
      </c>
      <c r="N1631">
        <v>6</v>
      </c>
      <c r="O1631">
        <v>11</v>
      </c>
      <c r="P1631">
        <v>1</v>
      </c>
      <c r="Q1631">
        <v>2</v>
      </c>
      <c r="R1631">
        <v>1</v>
      </c>
      <c r="S1631">
        <v>7</v>
      </c>
      <c r="T1631">
        <v>2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 t="s">
        <v>32</v>
      </c>
      <c r="AC1631">
        <f>2014 - Table2[[#This Row],[Year_Birth]]</f>
        <v>45</v>
      </c>
      <c r="AD1631">
        <f>IF(Table2[[#This Row],[Age]]&gt;100, "100", Table2[[#This Row],[Age]])</f>
        <v>45</v>
      </c>
      <c r="AE1631" t="str">
        <f>IF(Table2[[#This Row],[Age_Cleaned]]&lt;30,"&lt;30",
   IF(Table2[[#This Row],[Age_Cleaned]]&lt;=40,"30-40",
   IF(Table2[[#This Row],[Age_Cleaned]]&lt;=50,"40-50","50+")))</f>
        <v>40-50</v>
      </c>
      <c r="AF1631" s="2">
        <f>Table2[[#This Row],[MntWines]]+Table2[[#This Row],[MntFruits]]+Table2[[#This Row],[MntMeatProducts]]+Table2[[#This Row],[MntFishProducts]]+Table2[[#This Row],[MntSweetProducts]]+Table2[[#This Row],[MntGoldProds]]</f>
        <v>236</v>
      </c>
      <c r="AG1631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63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631" s="2">
        <f>IF(Table2[[#This Row],[Marital_Cleaned]]="In Relationship",2,1) + Table2[[#This Row],[Kidhome]] + Table2[[#This Row],[Teenhome]]</f>
        <v>2</v>
      </c>
      <c r="AJ163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631" s="2">
        <f>IF(OR(Table2[[#This Row],[ Income ]]="",Table2[[#This Row],[ Income ]]&gt;200000),ROUND(MEDIAN(Table2[[ Income ]]),0),Table2[[#This Row],[ Income ]])</f>
        <v>54165</v>
      </c>
      <c r="AL1631" s="2" t="str">
        <f>IF(Table2[[#This Row],[Income_Cleaned]]&lt;35000,"Low",
   IF(Table2[[#This Row],[Income_Cleaned]]&lt;=70000,"Medium","High"))</f>
        <v>Medium</v>
      </c>
    </row>
    <row r="1632" spans="1:38" x14ac:dyDescent="0.35">
      <c r="A1632">
        <v>2918</v>
      </c>
      <c r="B1632">
        <v>1981</v>
      </c>
      <c r="C1632" t="s">
        <v>30</v>
      </c>
      <c r="D1632" t="s">
        <v>31</v>
      </c>
      <c r="E1632">
        <v>28510</v>
      </c>
      <c r="F1632">
        <v>1</v>
      </c>
      <c r="G1632">
        <v>1</v>
      </c>
      <c r="H1632" s="1">
        <v>41377</v>
      </c>
      <c r="I1632">
        <v>72</v>
      </c>
      <c r="J1632">
        <v>44</v>
      </c>
      <c r="K1632">
        <v>5</v>
      </c>
      <c r="L1632">
        <v>19</v>
      </c>
      <c r="M1632">
        <v>0</v>
      </c>
      <c r="N1632">
        <v>4</v>
      </c>
      <c r="O1632">
        <v>19</v>
      </c>
      <c r="P1632">
        <v>3</v>
      </c>
      <c r="Q1632">
        <v>2</v>
      </c>
      <c r="R1632">
        <v>0</v>
      </c>
      <c r="S1632">
        <v>4</v>
      </c>
      <c r="T1632">
        <v>5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 t="s">
        <v>32</v>
      </c>
      <c r="AC1632">
        <f>2014 - Table2[[#This Row],[Year_Birth]]</f>
        <v>33</v>
      </c>
      <c r="AD1632">
        <f>IF(Table2[[#This Row],[Age]]&gt;100, "100", Table2[[#This Row],[Age]])</f>
        <v>33</v>
      </c>
      <c r="AE1632" t="str">
        <f>IF(Table2[[#This Row],[Age_Cleaned]]&lt;30,"&lt;30",
   IF(Table2[[#This Row],[Age_Cleaned]]&lt;=40,"30-40",
   IF(Table2[[#This Row],[Age_Cleaned]]&lt;=50,"40-50","50+")))</f>
        <v>30-40</v>
      </c>
      <c r="AF1632" s="2">
        <f>Table2[[#This Row],[MntWines]]+Table2[[#This Row],[MntFruits]]+Table2[[#This Row],[MntMeatProducts]]+Table2[[#This Row],[MntFishProducts]]+Table2[[#This Row],[MntSweetProducts]]+Table2[[#This Row],[MntGoldProds]]</f>
        <v>91</v>
      </c>
      <c r="AG1632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63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1632" s="2">
        <f>IF(Table2[[#This Row],[Marital_Cleaned]]="In Relationship",2,1) + Table2[[#This Row],[Kidhome]] + Table2[[#This Row],[Teenhome]]</f>
        <v>3</v>
      </c>
      <c r="AJ163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632" s="2">
        <f>IF(OR(Table2[[#This Row],[ Income ]]="",Table2[[#This Row],[ Income ]]&gt;200000),ROUND(MEDIAN(Table2[[ Income ]]),0),Table2[[#This Row],[ Income ]])</f>
        <v>28510</v>
      </c>
      <c r="AL1632" s="2" t="str">
        <f>IF(Table2[[#This Row],[Income_Cleaned]]&lt;35000,"Low",
   IF(Table2[[#This Row],[Income_Cleaned]]&lt;=70000,"Medium","High"))</f>
        <v>Low</v>
      </c>
    </row>
    <row r="1633" spans="1:38" x14ac:dyDescent="0.35">
      <c r="A1633">
        <v>9167</v>
      </c>
      <c r="B1633">
        <v>1956</v>
      </c>
      <c r="C1633" t="s">
        <v>30</v>
      </c>
      <c r="D1633" t="s">
        <v>35</v>
      </c>
      <c r="E1633">
        <v>67131</v>
      </c>
      <c r="F1633">
        <v>0</v>
      </c>
      <c r="G1633">
        <v>1</v>
      </c>
      <c r="H1633" s="1">
        <v>41359</v>
      </c>
      <c r="I1633">
        <v>72</v>
      </c>
      <c r="J1633">
        <v>465</v>
      </c>
      <c r="K1633">
        <v>71</v>
      </c>
      <c r="L1633">
        <v>250</v>
      </c>
      <c r="M1633">
        <v>93</v>
      </c>
      <c r="N1633">
        <v>35</v>
      </c>
      <c r="O1633">
        <v>62</v>
      </c>
      <c r="P1633">
        <v>3</v>
      </c>
      <c r="Q1633">
        <v>9</v>
      </c>
      <c r="R1633">
        <v>2</v>
      </c>
      <c r="S1633">
        <v>12</v>
      </c>
      <c r="T1633">
        <v>6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 t="s">
        <v>32</v>
      </c>
      <c r="AC1633">
        <f>2014 - Table2[[#This Row],[Year_Birth]]</f>
        <v>58</v>
      </c>
      <c r="AD1633">
        <f>IF(Table2[[#This Row],[Age]]&gt;100, "100", Table2[[#This Row],[Age]])</f>
        <v>58</v>
      </c>
      <c r="AE1633" t="str">
        <f>IF(Table2[[#This Row],[Age_Cleaned]]&lt;30,"&lt;30",
   IF(Table2[[#This Row],[Age_Cleaned]]&lt;=40,"30-40",
   IF(Table2[[#This Row],[Age_Cleaned]]&lt;=50,"40-50","50+")))</f>
        <v>50+</v>
      </c>
      <c r="AF1633" s="2">
        <f>Table2[[#This Row],[MntWines]]+Table2[[#This Row],[MntFruits]]+Table2[[#This Row],[MntMeatProducts]]+Table2[[#This Row],[MntFishProducts]]+Table2[[#This Row],[MntSweetProducts]]+Table2[[#This Row],[MntGoldProds]]</f>
        <v>976</v>
      </c>
      <c r="AG1633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63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633" s="2">
        <f>IF(Table2[[#This Row],[Marital_Cleaned]]="In Relationship",2,1) + Table2[[#This Row],[Kidhome]] + Table2[[#This Row],[Teenhome]]</f>
        <v>3</v>
      </c>
      <c r="AJ163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633" s="2">
        <f>IF(OR(Table2[[#This Row],[ Income ]]="",Table2[[#This Row],[ Income ]]&gt;200000),ROUND(MEDIAN(Table2[[ Income ]]),0),Table2[[#This Row],[ Income ]])</f>
        <v>67131</v>
      </c>
      <c r="AL1633" s="2" t="str">
        <f>IF(Table2[[#This Row],[Income_Cleaned]]&lt;35000,"Low",
   IF(Table2[[#This Row],[Income_Cleaned]]&lt;=70000,"Medium","High"))</f>
        <v>Medium</v>
      </c>
    </row>
    <row r="1634" spans="1:38" x14ac:dyDescent="0.35">
      <c r="A1634">
        <v>4743</v>
      </c>
      <c r="B1634">
        <v>1969</v>
      </c>
      <c r="C1634" t="s">
        <v>39</v>
      </c>
      <c r="D1634" t="s">
        <v>35</v>
      </c>
      <c r="E1634">
        <v>56242</v>
      </c>
      <c r="F1634">
        <v>0</v>
      </c>
      <c r="G1634">
        <v>1</v>
      </c>
      <c r="H1634" s="1">
        <v>41336</v>
      </c>
      <c r="I1634">
        <v>72</v>
      </c>
      <c r="J1634">
        <v>689</v>
      </c>
      <c r="K1634">
        <v>8</v>
      </c>
      <c r="L1634">
        <v>167</v>
      </c>
      <c r="M1634">
        <v>11</v>
      </c>
      <c r="N1634">
        <v>8</v>
      </c>
      <c r="O1634">
        <v>88</v>
      </c>
      <c r="P1634">
        <v>5</v>
      </c>
      <c r="Q1634">
        <v>8</v>
      </c>
      <c r="R1634">
        <v>4</v>
      </c>
      <c r="S1634">
        <v>11</v>
      </c>
      <c r="T1634">
        <v>6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 t="s">
        <v>36</v>
      </c>
      <c r="AC1634">
        <f>2014 - Table2[[#This Row],[Year_Birth]]</f>
        <v>45</v>
      </c>
      <c r="AD1634">
        <f>IF(Table2[[#This Row],[Age]]&gt;100, "100", Table2[[#This Row],[Age]])</f>
        <v>45</v>
      </c>
      <c r="AE1634" t="str">
        <f>IF(Table2[[#This Row],[Age_Cleaned]]&lt;30,"&lt;30",
   IF(Table2[[#This Row],[Age_Cleaned]]&lt;=40,"30-40",
   IF(Table2[[#This Row],[Age_Cleaned]]&lt;=50,"40-50","50+")))</f>
        <v>40-50</v>
      </c>
      <c r="AF1634" s="2">
        <f>Table2[[#This Row],[MntWines]]+Table2[[#This Row],[MntFruits]]+Table2[[#This Row],[MntMeatProducts]]+Table2[[#This Row],[MntFishProducts]]+Table2[[#This Row],[MntSweetProducts]]+Table2[[#This Row],[MntGoldProds]]</f>
        <v>971</v>
      </c>
      <c r="AG1634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63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634" s="2">
        <f>IF(Table2[[#This Row],[Marital_Cleaned]]="In Relationship",2,1) + Table2[[#This Row],[Kidhome]] + Table2[[#This Row],[Teenhome]]</f>
        <v>3</v>
      </c>
      <c r="AJ163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634" s="2">
        <f>IF(OR(Table2[[#This Row],[ Income ]]="",Table2[[#This Row],[ Income ]]&gt;200000),ROUND(MEDIAN(Table2[[ Income ]]),0),Table2[[#This Row],[ Income ]])</f>
        <v>56242</v>
      </c>
      <c r="AL1634" s="2" t="str">
        <f>IF(Table2[[#This Row],[Income_Cleaned]]&lt;35000,"Low",
   IF(Table2[[#This Row],[Income_Cleaned]]&lt;=70000,"Medium","High"))</f>
        <v>Medium</v>
      </c>
    </row>
    <row r="1635" spans="1:38" x14ac:dyDescent="0.35">
      <c r="A1635">
        <v>10742</v>
      </c>
      <c r="B1635">
        <v>1983</v>
      </c>
      <c r="C1635" t="s">
        <v>39</v>
      </c>
      <c r="D1635" t="s">
        <v>35</v>
      </c>
      <c r="E1635">
        <v>86580</v>
      </c>
      <c r="F1635">
        <v>0</v>
      </c>
      <c r="G1635">
        <v>0</v>
      </c>
      <c r="H1635" s="1">
        <v>41332</v>
      </c>
      <c r="I1635">
        <v>72</v>
      </c>
      <c r="J1635">
        <v>532</v>
      </c>
      <c r="K1635">
        <v>21</v>
      </c>
      <c r="L1635">
        <v>127</v>
      </c>
      <c r="M1635">
        <v>26</v>
      </c>
      <c r="N1635">
        <v>20</v>
      </c>
      <c r="O1635">
        <v>20</v>
      </c>
      <c r="P1635">
        <v>0</v>
      </c>
      <c r="Q1635">
        <v>4</v>
      </c>
      <c r="R1635">
        <v>2</v>
      </c>
      <c r="S1635">
        <v>5</v>
      </c>
      <c r="T1635">
        <v>1</v>
      </c>
      <c r="U1635">
        <v>0</v>
      </c>
      <c r="V1635">
        <v>0</v>
      </c>
      <c r="W1635">
        <v>1</v>
      </c>
      <c r="X1635">
        <v>0</v>
      </c>
      <c r="Y1635">
        <v>0</v>
      </c>
      <c r="Z1635">
        <v>0</v>
      </c>
      <c r="AA1635">
        <v>0</v>
      </c>
      <c r="AB1635" t="s">
        <v>32</v>
      </c>
      <c r="AC1635">
        <f>2014 - Table2[[#This Row],[Year_Birth]]</f>
        <v>31</v>
      </c>
      <c r="AD1635">
        <f>IF(Table2[[#This Row],[Age]]&gt;100, "100", Table2[[#This Row],[Age]])</f>
        <v>31</v>
      </c>
      <c r="AE1635" t="str">
        <f>IF(Table2[[#This Row],[Age_Cleaned]]&lt;30,"&lt;30",
   IF(Table2[[#This Row],[Age_Cleaned]]&lt;=40,"30-40",
   IF(Table2[[#This Row],[Age_Cleaned]]&lt;=50,"40-50","50+")))</f>
        <v>30-40</v>
      </c>
      <c r="AF1635" s="2">
        <f>Table2[[#This Row],[MntWines]]+Table2[[#This Row],[MntFruits]]+Table2[[#This Row],[MntMeatProducts]]+Table2[[#This Row],[MntFishProducts]]+Table2[[#This Row],[MntSweetProducts]]+Table2[[#This Row],[MntGoldProds]]</f>
        <v>746</v>
      </c>
      <c r="AG1635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163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635" s="2">
        <f>IF(Table2[[#This Row],[Marital_Cleaned]]="In Relationship",2,1) + Table2[[#This Row],[Kidhome]] + Table2[[#This Row],[Teenhome]]</f>
        <v>2</v>
      </c>
      <c r="AJ163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635" s="2">
        <f>IF(OR(Table2[[#This Row],[ Income ]]="",Table2[[#This Row],[ Income ]]&gt;200000),ROUND(MEDIAN(Table2[[ Income ]]),0),Table2[[#This Row],[ Income ]])</f>
        <v>86580</v>
      </c>
      <c r="AL1635" s="2" t="str">
        <f>IF(Table2[[#This Row],[Income_Cleaned]]&lt;35000,"Low",
   IF(Table2[[#This Row],[Income_Cleaned]]&lt;=70000,"Medium","High"))</f>
        <v>High</v>
      </c>
    </row>
    <row r="1636" spans="1:38" x14ac:dyDescent="0.35">
      <c r="A1636">
        <v>10965</v>
      </c>
      <c r="B1636">
        <v>1955</v>
      </c>
      <c r="C1636" t="s">
        <v>30</v>
      </c>
      <c r="D1636" t="s">
        <v>37</v>
      </c>
      <c r="E1636">
        <v>76005</v>
      </c>
      <c r="F1636">
        <v>0</v>
      </c>
      <c r="G1636">
        <v>0</v>
      </c>
      <c r="H1636" s="1">
        <v>41327</v>
      </c>
      <c r="I1636">
        <v>72</v>
      </c>
      <c r="J1636">
        <v>983</v>
      </c>
      <c r="K1636">
        <v>20</v>
      </c>
      <c r="L1636">
        <v>389</v>
      </c>
      <c r="M1636">
        <v>240</v>
      </c>
      <c r="N1636">
        <v>50</v>
      </c>
      <c r="O1636">
        <v>40</v>
      </c>
      <c r="P1636">
        <v>1</v>
      </c>
      <c r="Q1636">
        <v>3</v>
      </c>
      <c r="R1636">
        <v>5</v>
      </c>
      <c r="S1636">
        <v>13</v>
      </c>
      <c r="T1636">
        <v>6</v>
      </c>
      <c r="U1636">
        <v>0</v>
      </c>
      <c r="V1636">
        <v>0</v>
      </c>
      <c r="W1636">
        <v>0</v>
      </c>
      <c r="X1636">
        <v>1</v>
      </c>
      <c r="Y1636">
        <v>0</v>
      </c>
      <c r="Z1636">
        <v>0</v>
      </c>
      <c r="AA1636">
        <v>0</v>
      </c>
      <c r="AB1636" t="s">
        <v>32</v>
      </c>
      <c r="AC1636">
        <f>2014 - Table2[[#This Row],[Year_Birth]]</f>
        <v>59</v>
      </c>
      <c r="AD1636">
        <f>IF(Table2[[#This Row],[Age]]&gt;100, "100", Table2[[#This Row],[Age]])</f>
        <v>59</v>
      </c>
      <c r="AE1636" t="str">
        <f>IF(Table2[[#This Row],[Age_Cleaned]]&lt;30,"&lt;30",
   IF(Table2[[#This Row],[Age_Cleaned]]&lt;=40,"30-40",
   IF(Table2[[#This Row],[Age_Cleaned]]&lt;=50,"40-50","50+")))</f>
        <v>50+</v>
      </c>
      <c r="AF1636" s="2">
        <f>Table2[[#This Row],[MntWines]]+Table2[[#This Row],[MntFruits]]+Table2[[#This Row],[MntMeatProducts]]+Table2[[#This Row],[MntFishProducts]]+Table2[[#This Row],[MntSweetProducts]]+Table2[[#This Row],[MntGoldProds]]</f>
        <v>1722</v>
      </c>
      <c r="AG1636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163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636" s="2">
        <f>IF(Table2[[#This Row],[Marital_Cleaned]]="In Relationship",2,1) + Table2[[#This Row],[Kidhome]] + Table2[[#This Row],[Teenhome]]</f>
        <v>2</v>
      </c>
      <c r="AJ163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636" s="2">
        <f>IF(OR(Table2[[#This Row],[ Income ]]="",Table2[[#This Row],[ Income ]]&gt;200000),ROUND(MEDIAN(Table2[[ Income ]]),0),Table2[[#This Row],[ Income ]])</f>
        <v>76005</v>
      </c>
      <c r="AL1636" s="2" t="str">
        <f>IF(Table2[[#This Row],[Income_Cleaned]]&lt;35000,"Low",
   IF(Table2[[#This Row],[Income_Cleaned]]&lt;=70000,"Medium","High"))</f>
        <v>High</v>
      </c>
    </row>
    <row r="1637" spans="1:38" x14ac:dyDescent="0.35">
      <c r="A1637">
        <v>7129</v>
      </c>
      <c r="B1637">
        <v>1962</v>
      </c>
      <c r="C1637" t="s">
        <v>39</v>
      </c>
      <c r="D1637" t="s">
        <v>35</v>
      </c>
      <c r="E1637">
        <v>54693</v>
      </c>
      <c r="F1637">
        <v>0</v>
      </c>
      <c r="G1637">
        <v>1</v>
      </c>
      <c r="H1637" s="1">
        <v>41322</v>
      </c>
      <c r="I1637">
        <v>72</v>
      </c>
      <c r="J1637">
        <v>686</v>
      </c>
      <c r="K1637">
        <v>17</v>
      </c>
      <c r="L1637">
        <v>142</v>
      </c>
      <c r="M1637">
        <v>23</v>
      </c>
      <c r="N1637">
        <v>26</v>
      </c>
      <c r="O1637">
        <v>35</v>
      </c>
      <c r="P1637">
        <v>8</v>
      </c>
      <c r="Q1637">
        <v>6</v>
      </c>
      <c r="R1637">
        <v>4</v>
      </c>
      <c r="S1637">
        <v>13</v>
      </c>
      <c r="T1637">
        <v>6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 t="s">
        <v>32</v>
      </c>
      <c r="AC1637">
        <f>2014 - Table2[[#This Row],[Year_Birth]]</f>
        <v>52</v>
      </c>
      <c r="AD1637">
        <f>IF(Table2[[#This Row],[Age]]&gt;100, "100", Table2[[#This Row],[Age]])</f>
        <v>52</v>
      </c>
      <c r="AE1637" t="str">
        <f>IF(Table2[[#This Row],[Age_Cleaned]]&lt;30,"&lt;30",
   IF(Table2[[#This Row],[Age_Cleaned]]&lt;=40,"30-40",
   IF(Table2[[#This Row],[Age_Cleaned]]&lt;=50,"40-50","50+")))</f>
        <v>50+</v>
      </c>
      <c r="AF1637" s="2">
        <f>Table2[[#This Row],[MntWines]]+Table2[[#This Row],[MntFruits]]+Table2[[#This Row],[MntMeatProducts]]+Table2[[#This Row],[MntFishProducts]]+Table2[[#This Row],[MntSweetProducts]]+Table2[[#This Row],[MntGoldProds]]</f>
        <v>929</v>
      </c>
      <c r="AG1637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63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637" s="2">
        <f>IF(Table2[[#This Row],[Marital_Cleaned]]="In Relationship",2,1) + Table2[[#This Row],[Kidhome]] + Table2[[#This Row],[Teenhome]]</f>
        <v>3</v>
      </c>
      <c r="AJ163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637" s="2">
        <f>IF(OR(Table2[[#This Row],[ Income ]]="",Table2[[#This Row],[ Income ]]&gt;200000),ROUND(MEDIAN(Table2[[ Income ]]),0),Table2[[#This Row],[ Income ]])</f>
        <v>54693</v>
      </c>
      <c r="AL1637" s="2" t="str">
        <f>IF(Table2[[#This Row],[Income_Cleaned]]&lt;35000,"Low",
   IF(Table2[[#This Row],[Income_Cleaned]]&lt;=70000,"Medium","High"))</f>
        <v>Medium</v>
      </c>
    </row>
    <row r="1638" spans="1:38" x14ac:dyDescent="0.35">
      <c r="A1638">
        <v>3732</v>
      </c>
      <c r="B1638">
        <v>1955</v>
      </c>
      <c r="C1638" t="s">
        <v>43</v>
      </c>
      <c r="D1638" t="s">
        <v>35</v>
      </c>
      <c r="E1638">
        <v>52750</v>
      </c>
      <c r="F1638">
        <v>0</v>
      </c>
      <c r="G1638">
        <v>1</v>
      </c>
      <c r="H1638" s="1">
        <v>41309</v>
      </c>
      <c r="I1638">
        <v>72</v>
      </c>
      <c r="J1638">
        <v>393</v>
      </c>
      <c r="K1638">
        <v>0</v>
      </c>
      <c r="L1638">
        <v>239</v>
      </c>
      <c r="M1638">
        <v>90</v>
      </c>
      <c r="N1638">
        <v>69</v>
      </c>
      <c r="O1638">
        <v>69</v>
      </c>
      <c r="P1638">
        <v>6</v>
      </c>
      <c r="Q1638">
        <v>5</v>
      </c>
      <c r="R1638">
        <v>7</v>
      </c>
      <c r="S1638">
        <v>9</v>
      </c>
      <c r="T1638">
        <v>4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 t="s">
        <v>34</v>
      </c>
      <c r="AC1638">
        <f>2014 - Table2[[#This Row],[Year_Birth]]</f>
        <v>59</v>
      </c>
      <c r="AD1638">
        <f>IF(Table2[[#This Row],[Age]]&gt;100, "100", Table2[[#This Row],[Age]])</f>
        <v>59</v>
      </c>
      <c r="AE1638" t="str">
        <f>IF(Table2[[#This Row],[Age_Cleaned]]&lt;30,"&lt;30",
   IF(Table2[[#This Row],[Age_Cleaned]]&lt;=40,"30-40",
   IF(Table2[[#This Row],[Age_Cleaned]]&lt;=50,"40-50","50+")))</f>
        <v>50+</v>
      </c>
      <c r="AF1638" s="2">
        <f>Table2[[#This Row],[MntWines]]+Table2[[#This Row],[MntFruits]]+Table2[[#This Row],[MntMeatProducts]]+Table2[[#This Row],[MntFishProducts]]+Table2[[#This Row],[MntSweetProducts]]+Table2[[#This Row],[MntGoldProds]]</f>
        <v>860</v>
      </c>
      <c r="AG1638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63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638" s="2">
        <f>IF(Table2[[#This Row],[Marital_Cleaned]]="In Relationship",2,1) + Table2[[#This Row],[Kidhome]] + Table2[[#This Row],[Teenhome]]</f>
        <v>3</v>
      </c>
      <c r="AJ163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638" s="2">
        <f>IF(OR(Table2[[#This Row],[ Income ]]="",Table2[[#This Row],[ Income ]]&gt;200000),ROUND(MEDIAN(Table2[[ Income ]]),0),Table2[[#This Row],[ Income ]])</f>
        <v>52750</v>
      </c>
      <c r="AL1638" s="2" t="str">
        <f>IF(Table2[[#This Row],[Income_Cleaned]]&lt;35000,"Low",
   IF(Table2[[#This Row],[Income_Cleaned]]&lt;=70000,"Medium","High"))</f>
        <v>Medium</v>
      </c>
    </row>
    <row r="1639" spans="1:38" x14ac:dyDescent="0.35">
      <c r="A1639">
        <v>7124</v>
      </c>
      <c r="B1639">
        <v>1968</v>
      </c>
      <c r="C1639" t="s">
        <v>30</v>
      </c>
      <c r="D1639" t="s">
        <v>31</v>
      </c>
      <c r="E1639">
        <v>36997</v>
      </c>
      <c r="F1639">
        <v>1</v>
      </c>
      <c r="G1639">
        <v>1</v>
      </c>
      <c r="H1639" s="1">
        <v>41306</v>
      </c>
      <c r="I1639">
        <v>72</v>
      </c>
      <c r="J1639">
        <v>43</v>
      </c>
      <c r="K1639">
        <v>4</v>
      </c>
      <c r="L1639">
        <v>12</v>
      </c>
      <c r="M1639">
        <v>8</v>
      </c>
      <c r="N1639">
        <v>0</v>
      </c>
      <c r="O1639">
        <v>27</v>
      </c>
      <c r="P1639">
        <v>5</v>
      </c>
      <c r="Q1639">
        <v>2</v>
      </c>
      <c r="R1639">
        <v>1</v>
      </c>
      <c r="S1639">
        <v>4</v>
      </c>
      <c r="T1639">
        <v>5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 t="s">
        <v>34</v>
      </c>
      <c r="AC1639">
        <f>2014 - Table2[[#This Row],[Year_Birth]]</f>
        <v>46</v>
      </c>
      <c r="AD1639">
        <f>IF(Table2[[#This Row],[Age]]&gt;100, "100", Table2[[#This Row],[Age]])</f>
        <v>46</v>
      </c>
      <c r="AE1639" t="str">
        <f>IF(Table2[[#This Row],[Age_Cleaned]]&lt;30,"&lt;30",
   IF(Table2[[#This Row],[Age_Cleaned]]&lt;=40,"30-40",
   IF(Table2[[#This Row],[Age_Cleaned]]&lt;=50,"40-50","50+")))</f>
        <v>40-50</v>
      </c>
      <c r="AF1639" s="2">
        <f>Table2[[#This Row],[MntWines]]+Table2[[#This Row],[MntFruits]]+Table2[[#This Row],[MntMeatProducts]]+Table2[[#This Row],[MntFishProducts]]+Table2[[#This Row],[MntSweetProducts]]+Table2[[#This Row],[MntGoldProds]]</f>
        <v>94</v>
      </c>
      <c r="AG1639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63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1639" s="2">
        <f>IF(Table2[[#This Row],[Marital_Cleaned]]="In Relationship",2,1) + Table2[[#This Row],[Kidhome]] + Table2[[#This Row],[Teenhome]]</f>
        <v>3</v>
      </c>
      <c r="AJ163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639" s="2">
        <f>IF(OR(Table2[[#This Row],[ Income ]]="",Table2[[#This Row],[ Income ]]&gt;200000),ROUND(MEDIAN(Table2[[ Income ]]),0),Table2[[#This Row],[ Income ]])</f>
        <v>36997</v>
      </c>
      <c r="AL1639" s="2" t="str">
        <f>IF(Table2[[#This Row],[Income_Cleaned]]&lt;35000,"Low",
   IF(Table2[[#This Row],[Income_Cleaned]]&lt;=70000,"Medium","High"))</f>
        <v>Medium</v>
      </c>
    </row>
    <row r="1640" spans="1:38" x14ac:dyDescent="0.35">
      <c r="A1640">
        <v>10686</v>
      </c>
      <c r="B1640">
        <v>1965</v>
      </c>
      <c r="C1640" t="s">
        <v>39</v>
      </c>
      <c r="D1640" t="s">
        <v>37</v>
      </c>
      <c r="E1640">
        <v>34230</v>
      </c>
      <c r="F1640">
        <v>1</v>
      </c>
      <c r="G1640">
        <v>1</v>
      </c>
      <c r="H1640" s="1">
        <v>41269</v>
      </c>
      <c r="I1640">
        <v>72</v>
      </c>
      <c r="J1640">
        <v>15</v>
      </c>
      <c r="K1640">
        <v>0</v>
      </c>
      <c r="L1640">
        <v>4</v>
      </c>
      <c r="M1640">
        <v>0</v>
      </c>
      <c r="N1640">
        <v>0</v>
      </c>
      <c r="O1640">
        <v>2</v>
      </c>
      <c r="P1640">
        <v>1</v>
      </c>
      <c r="Q1640">
        <v>1</v>
      </c>
      <c r="R1640">
        <v>0</v>
      </c>
      <c r="S1640">
        <v>2</v>
      </c>
      <c r="T1640">
        <v>7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 t="s">
        <v>32</v>
      </c>
      <c r="AC1640">
        <f>2014 - Table2[[#This Row],[Year_Birth]]</f>
        <v>49</v>
      </c>
      <c r="AD1640">
        <f>IF(Table2[[#This Row],[Age]]&gt;100, "100", Table2[[#This Row],[Age]])</f>
        <v>49</v>
      </c>
      <c r="AE1640" t="str">
        <f>IF(Table2[[#This Row],[Age_Cleaned]]&lt;30,"&lt;30",
   IF(Table2[[#This Row],[Age_Cleaned]]&lt;=40,"30-40",
   IF(Table2[[#This Row],[Age_Cleaned]]&lt;=50,"40-50","50+")))</f>
        <v>40-50</v>
      </c>
      <c r="AF1640" s="2">
        <f>Table2[[#This Row],[MntWines]]+Table2[[#This Row],[MntFruits]]+Table2[[#This Row],[MntMeatProducts]]+Table2[[#This Row],[MntFishProducts]]+Table2[[#This Row],[MntSweetProducts]]+Table2[[#This Row],[MntGoldProds]]</f>
        <v>21</v>
      </c>
      <c r="AG1640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64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640" s="2">
        <f>IF(Table2[[#This Row],[Marital_Cleaned]]="In Relationship",2,1) + Table2[[#This Row],[Kidhome]] + Table2[[#This Row],[Teenhome]]</f>
        <v>4</v>
      </c>
      <c r="AJ164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640" s="2">
        <f>IF(OR(Table2[[#This Row],[ Income ]]="",Table2[[#This Row],[ Income ]]&gt;200000),ROUND(MEDIAN(Table2[[ Income ]]),0),Table2[[#This Row],[ Income ]])</f>
        <v>34230</v>
      </c>
      <c r="AL1640" s="2" t="str">
        <f>IF(Table2[[#This Row],[Income_Cleaned]]&lt;35000,"Low",
   IF(Table2[[#This Row],[Income_Cleaned]]&lt;=70000,"Medium","High"))</f>
        <v>Low</v>
      </c>
    </row>
    <row r="1641" spans="1:38" x14ac:dyDescent="0.35">
      <c r="A1641">
        <v>7247</v>
      </c>
      <c r="B1641">
        <v>1960</v>
      </c>
      <c r="C1641" t="s">
        <v>30</v>
      </c>
      <c r="D1641" t="s">
        <v>44</v>
      </c>
      <c r="E1641">
        <v>47916</v>
      </c>
      <c r="F1641">
        <v>0</v>
      </c>
      <c r="G1641">
        <v>1</v>
      </c>
      <c r="H1641" s="1">
        <v>41235</v>
      </c>
      <c r="I1641">
        <v>72</v>
      </c>
      <c r="J1641">
        <v>505</v>
      </c>
      <c r="K1641">
        <v>0</v>
      </c>
      <c r="L1641">
        <v>26</v>
      </c>
      <c r="M1641">
        <v>0</v>
      </c>
      <c r="N1641">
        <v>0</v>
      </c>
      <c r="O1641">
        <v>75</v>
      </c>
      <c r="P1641">
        <v>5</v>
      </c>
      <c r="Q1641">
        <v>7</v>
      </c>
      <c r="R1641">
        <v>4</v>
      </c>
      <c r="S1641">
        <v>6</v>
      </c>
      <c r="T1641">
        <v>6</v>
      </c>
      <c r="U1641">
        <v>0</v>
      </c>
      <c r="V1641">
        <v>1</v>
      </c>
      <c r="W1641">
        <v>0</v>
      </c>
      <c r="X1641">
        <v>0</v>
      </c>
      <c r="Y1641">
        <v>0</v>
      </c>
      <c r="Z1641">
        <v>0</v>
      </c>
      <c r="AA1641">
        <v>0</v>
      </c>
      <c r="AB1641" t="s">
        <v>41</v>
      </c>
      <c r="AC1641">
        <f>2014 - Table2[[#This Row],[Year_Birth]]</f>
        <v>54</v>
      </c>
      <c r="AD1641">
        <f>IF(Table2[[#This Row],[Age]]&gt;100, "100", Table2[[#This Row],[Age]])</f>
        <v>54</v>
      </c>
      <c r="AE1641" t="str">
        <f>IF(Table2[[#This Row],[Age_Cleaned]]&lt;30,"&lt;30",
   IF(Table2[[#This Row],[Age_Cleaned]]&lt;=40,"30-40",
   IF(Table2[[#This Row],[Age_Cleaned]]&lt;=50,"40-50","50+")))</f>
        <v>50+</v>
      </c>
      <c r="AF1641" s="2">
        <f>Table2[[#This Row],[MntWines]]+Table2[[#This Row],[MntFruits]]+Table2[[#This Row],[MntMeatProducts]]+Table2[[#This Row],[MntFishProducts]]+Table2[[#This Row],[MntSweetProducts]]+Table2[[#This Row],[MntGoldProds]]</f>
        <v>606</v>
      </c>
      <c r="AG1641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164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1641" s="2">
        <f>IF(Table2[[#This Row],[Marital_Cleaned]]="In Relationship",2,1) + Table2[[#This Row],[Kidhome]] + Table2[[#This Row],[Teenhome]]</f>
        <v>2</v>
      </c>
      <c r="AJ164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641" s="2">
        <f>IF(OR(Table2[[#This Row],[ Income ]]="",Table2[[#This Row],[ Income ]]&gt;200000),ROUND(MEDIAN(Table2[[ Income ]]),0),Table2[[#This Row],[ Income ]])</f>
        <v>47916</v>
      </c>
      <c r="AL1641" s="2" t="str">
        <f>IF(Table2[[#This Row],[Income_Cleaned]]&lt;35000,"Low",
   IF(Table2[[#This Row],[Income_Cleaned]]&lt;=70000,"Medium","High"))</f>
        <v>Medium</v>
      </c>
    </row>
    <row r="1642" spans="1:38" x14ac:dyDescent="0.35">
      <c r="A1642">
        <v>1513</v>
      </c>
      <c r="B1642">
        <v>1979</v>
      </c>
      <c r="C1642" t="s">
        <v>40</v>
      </c>
      <c r="D1642" t="s">
        <v>37</v>
      </c>
      <c r="E1642">
        <v>60839</v>
      </c>
      <c r="F1642">
        <v>1</v>
      </c>
      <c r="G1642">
        <v>1</v>
      </c>
      <c r="H1642" s="1">
        <v>41149</v>
      </c>
      <c r="I1642">
        <v>72</v>
      </c>
      <c r="J1642">
        <v>600</v>
      </c>
      <c r="K1642">
        <v>21</v>
      </c>
      <c r="L1642">
        <v>128</v>
      </c>
      <c r="M1642">
        <v>223</v>
      </c>
      <c r="N1642">
        <v>150</v>
      </c>
      <c r="O1642">
        <v>128</v>
      </c>
      <c r="P1642">
        <v>13</v>
      </c>
      <c r="Q1642">
        <v>2</v>
      </c>
      <c r="R1642">
        <v>2</v>
      </c>
      <c r="S1642">
        <v>12</v>
      </c>
      <c r="T1642">
        <v>8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 t="s">
        <v>32</v>
      </c>
      <c r="AC1642">
        <f>2014 - Table2[[#This Row],[Year_Birth]]</f>
        <v>35</v>
      </c>
      <c r="AD1642">
        <f>IF(Table2[[#This Row],[Age]]&gt;100, "100", Table2[[#This Row],[Age]])</f>
        <v>35</v>
      </c>
      <c r="AE1642" t="str">
        <f>IF(Table2[[#This Row],[Age_Cleaned]]&lt;30,"&lt;30",
   IF(Table2[[#This Row],[Age_Cleaned]]&lt;=40,"30-40",
   IF(Table2[[#This Row],[Age_Cleaned]]&lt;=50,"40-50","50+")))</f>
        <v>30-40</v>
      </c>
      <c r="AF1642" s="2">
        <f>Table2[[#This Row],[MntWines]]+Table2[[#This Row],[MntFruits]]+Table2[[#This Row],[MntMeatProducts]]+Table2[[#This Row],[MntFishProducts]]+Table2[[#This Row],[MntSweetProducts]]+Table2[[#This Row],[MntGoldProds]]</f>
        <v>1250</v>
      </c>
      <c r="AG1642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64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642" s="2">
        <f>IF(Table2[[#This Row],[Marital_Cleaned]]="In Relationship",2,1) + Table2[[#This Row],[Kidhome]] + Table2[[#This Row],[Teenhome]]</f>
        <v>4</v>
      </c>
      <c r="AJ164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1642" s="2">
        <f>IF(OR(Table2[[#This Row],[ Income ]]="",Table2[[#This Row],[ Income ]]&gt;200000),ROUND(MEDIAN(Table2[[ Income ]]),0),Table2[[#This Row],[ Income ]])</f>
        <v>60839</v>
      </c>
      <c r="AL1642" s="2" t="str">
        <f>IF(Table2[[#This Row],[Income_Cleaned]]&lt;35000,"Low",
   IF(Table2[[#This Row],[Income_Cleaned]]&lt;=70000,"Medium","High"))</f>
        <v>Medium</v>
      </c>
    </row>
    <row r="1643" spans="1:38" x14ac:dyDescent="0.35">
      <c r="A1643">
        <v>460</v>
      </c>
      <c r="B1643">
        <v>1972</v>
      </c>
      <c r="C1643" t="s">
        <v>39</v>
      </c>
      <c r="D1643" t="s">
        <v>35</v>
      </c>
      <c r="E1643">
        <v>79930</v>
      </c>
      <c r="F1643">
        <v>0</v>
      </c>
      <c r="G1643">
        <v>0</v>
      </c>
      <c r="H1643" s="1">
        <v>41129</v>
      </c>
      <c r="I1643">
        <v>72</v>
      </c>
      <c r="J1643">
        <v>792</v>
      </c>
      <c r="K1643">
        <v>86</v>
      </c>
      <c r="L1643">
        <v>740</v>
      </c>
      <c r="M1643">
        <v>67</v>
      </c>
      <c r="N1643">
        <v>51</v>
      </c>
      <c r="O1643">
        <v>17</v>
      </c>
      <c r="P1643">
        <v>1</v>
      </c>
      <c r="Q1643">
        <v>3</v>
      </c>
      <c r="R1643">
        <v>5</v>
      </c>
      <c r="S1643">
        <v>8</v>
      </c>
      <c r="T1643">
        <v>2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 t="s">
        <v>45</v>
      </c>
      <c r="AC1643">
        <f>2014 - Table2[[#This Row],[Year_Birth]]</f>
        <v>42</v>
      </c>
      <c r="AD1643">
        <f>IF(Table2[[#This Row],[Age]]&gt;100, "100", Table2[[#This Row],[Age]])</f>
        <v>42</v>
      </c>
      <c r="AE1643" t="str">
        <f>IF(Table2[[#This Row],[Age_Cleaned]]&lt;30,"&lt;30",
   IF(Table2[[#This Row],[Age_Cleaned]]&lt;=40,"30-40",
   IF(Table2[[#This Row],[Age_Cleaned]]&lt;=50,"40-50","50+")))</f>
        <v>40-50</v>
      </c>
      <c r="AF1643" s="2">
        <f>Table2[[#This Row],[MntWines]]+Table2[[#This Row],[MntFruits]]+Table2[[#This Row],[MntMeatProducts]]+Table2[[#This Row],[MntFishProducts]]+Table2[[#This Row],[MntSweetProducts]]+Table2[[#This Row],[MntGoldProds]]</f>
        <v>1753</v>
      </c>
      <c r="AG1643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64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643" s="2">
        <f>IF(Table2[[#This Row],[Marital_Cleaned]]="In Relationship",2,1) + Table2[[#This Row],[Kidhome]] + Table2[[#This Row],[Teenhome]]</f>
        <v>2</v>
      </c>
      <c r="AJ164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643" s="2">
        <f>IF(OR(Table2[[#This Row],[ Income ]]="",Table2[[#This Row],[ Income ]]&gt;200000),ROUND(MEDIAN(Table2[[ Income ]]),0),Table2[[#This Row],[ Income ]])</f>
        <v>79930</v>
      </c>
      <c r="AL1643" s="2" t="str">
        <f>IF(Table2[[#This Row],[Income_Cleaned]]&lt;35000,"Low",
   IF(Table2[[#This Row],[Income_Cleaned]]&lt;=70000,"Medium","High"))</f>
        <v>High</v>
      </c>
    </row>
    <row r="1644" spans="1:38" x14ac:dyDescent="0.35">
      <c r="A1644">
        <v>6653</v>
      </c>
      <c r="B1644">
        <v>1970</v>
      </c>
      <c r="C1644" t="s">
        <v>39</v>
      </c>
      <c r="D1644" t="s">
        <v>35</v>
      </c>
      <c r="E1644">
        <v>55158</v>
      </c>
      <c r="F1644">
        <v>1</v>
      </c>
      <c r="G1644">
        <v>1</v>
      </c>
      <c r="H1644" s="1">
        <v>41120</v>
      </c>
      <c r="I1644">
        <v>72</v>
      </c>
      <c r="J1644">
        <v>293</v>
      </c>
      <c r="K1644">
        <v>0</v>
      </c>
      <c r="L1644">
        <v>87</v>
      </c>
      <c r="M1644">
        <v>4</v>
      </c>
      <c r="N1644">
        <v>11</v>
      </c>
      <c r="O1644">
        <v>23</v>
      </c>
      <c r="P1644">
        <v>4</v>
      </c>
      <c r="Q1644">
        <v>7</v>
      </c>
      <c r="R1644">
        <v>2</v>
      </c>
      <c r="S1644">
        <v>5</v>
      </c>
      <c r="T1644">
        <v>7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1</v>
      </c>
      <c r="AA1644">
        <v>0</v>
      </c>
      <c r="AB1644" t="s">
        <v>32</v>
      </c>
      <c r="AC1644">
        <f>2014 - Table2[[#This Row],[Year_Birth]]</f>
        <v>44</v>
      </c>
      <c r="AD1644">
        <f>IF(Table2[[#This Row],[Age]]&gt;100, "100", Table2[[#This Row],[Age]])</f>
        <v>44</v>
      </c>
      <c r="AE1644" t="str">
        <f>IF(Table2[[#This Row],[Age_Cleaned]]&lt;30,"&lt;30",
   IF(Table2[[#This Row],[Age_Cleaned]]&lt;=40,"30-40",
   IF(Table2[[#This Row],[Age_Cleaned]]&lt;=50,"40-50","50+")))</f>
        <v>40-50</v>
      </c>
      <c r="AF1644" s="2">
        <f>Table2[[#This Row],[MntWines]]+Table2[[#This Row],[MntFruits]]+Table2[[#This Row],[MntMeatProducts]]+Table2[[#This Row],[MntFishProducts]]+Table2[[#This Row],[MntSweetProducts]]+Table2[[#This Row],[MntGoldProds]]</f>
        <v>418</v>
      </c>
      <c r="AG1644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164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644" s="2">
        <f>IF(Table2[[#This Row],[Marital_Cleaned]]="In Relationship",2,1) + Table2[[#This Row],[Kidhome]] + Table2[[#This Row],[Teenhome]]</f>
        <v>4</v>
      </c>
      <c r="AJ164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644" s="2">
        <f>IF(OR(Table2[[#This Row],[ Income ]]="",Table2[[#This Row],[ Income ]]&gt;200000),ROUND(MEDIAN(Table2[[ Income ]]),0),Table2[[#This Row],[ Income ]])</f>
        <v>55158</v>
      </c>
      <c r="AL1644" s="2" t="str">
        <f>IF(Table2[[#This Row],[Income_Cleaned]]&lt;35000,"Low",
   IF(Table2[[#This Row],[Income_Cleaned]]&lt;=70000,"Medium","High"))</f>
        <v>Medium</v>
      </c>
    </row>
    <row r="1645" spans="1:38" x14ac:dyDescent="0.35">
      <c r="A1645">
        <v>9400</v>
      </c>
      <c r="B1645">
        <v>1958</v>
      </c>
      <c r="C1645" t="s">
        <v>40</v>
      </c>
      <c r="D1645" t="s">
        <v>33</v>
      </c>
      <c r="E1645">
        <v>85485</v>
      </c>
      <c r="F1645">
        <v>0</v>
      </c>
      <c r="G1645">
        <v>0</v>
      </c>
      <c r="H1645" s="1">
        <v>41811</v>
      </c>
      <c r="I1645">
        <v>73</v>
      </c>
      <c r="J1645">
        <v>630</v>
      </c>
      <c r="K1645">
        <v>26</v>
      </c>
      <c r="L1645">
        <v>611</v>
      </c>
      <c r="M1645">
        <v>44</v>
      </c>
      <c r="N1645">
        <v>18</v>
      </c>
      <c r="O1645">
        <v>54</v>
      </c>
      <c r="P1645">
        <v>1</v>
      </c>
      <c r="Q1645">
        <v>6</v>
      </c>
      <c r="R1645">
        <v>6</v>
      </c>
      <c r="S1645">
        <v>6</v>
      </c>
      <c r="T1645">
        <v>2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 t="s">
        <v>32</v>
      </c>
      <c r="AC1645">
        <f>2014 - Table2[[#This Row],[Year_Birth]]</f>
        <v>56</v>
      </c>
      <c r="AD1645">
        <f>IF(Table2[[#This Row],[Age]]&gt;100, "100", Table2[[#This Row],[Age]])</f>
        <v>56</v>
      </c>
      <c r="AE1645" t="str">
        <f>IF(Table2[[#This Row],[Age_Cleaned]]&lt;30,"&lt;30",
   IF(Table2[[#This Row],[Age_Cleaned]]&lt;=40,"30-40",
   IF(Table2[[#This Row],[Age_Cleaned]]&lt;=50,"40-50","50+")))</f>
        <v>50+</v>
      </c>
      <c r="AF1645" s="2">
        <f>Table2[[#This Row],[MntWines]]+Table2[[#This Row],[MntFruits]]+Table2[[#This Row],[MntMeatProducts]]+Table2[[#This Row],[MntFishProducts]]+Table2[[#This Row],[MntSweetProducts]]+Table2[[#This Row],[MntGoldProds]]</f>
        <v>1383</v>
      </c>
      <c r="AG1645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64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645" s="2">
        <f>IF(Table2[[#This Row],[Marital_Cleaned]]="In Relationship",2,1) + Table2[[#This Row],[Kidhome]] + Table2[[#This Row],[Teenhome]]</f>
        <v>1</v>
      </c>
      <c r="AJ164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1645" s="2">
        <f>IF(OR(Table2[[#This Row],[ Income ]]="",Table2[[#This Row],[ Income ]]&gt;200000),ROUND(MEDIAN(Table2[[ Income ]]),0),Table2[[#This Row],[ Income ]])</f>
        <v>85485</v>
      </c>
      <c r="AL1645" s="2" t="str">
        <f>IF(Table2[[#This Row],[Income_Cleaned]]&lt;35000,"Low",
   IF(Table2[[#This Row],[Income_Cleaned]]&lt;=70000,"Medium","High"))</f>
        <v>High</v>
      </c>
    </row>
    <row r="1646" spans="1:38" x14ac:dyDescent="0.35">
      <c r="A1646">
        <v>7106</v>
      </c>
      <c r="B1646">
        <v>1943</v>
      </c>
      <c r="C1646" t="s">
        <v>39</v>
      </c>
      <c r="D1646" t="s">
        <v>35</v>
      </c>
      <c r="E1646">
        <v>75865</v>
      </c>
      <c r="F1646">
        <v>0</v>
      </c>
      <c r="G1646">
        <v>0</v>
      </c>
      <c r="H1646" s="1">
        <v>41729</v>
      </c>
      <c r="I1646">
        <v>73</v>
      </c>
      <c r="J1646">
        <v>483</v>
      </c>
      <c r="K1646">
        <v>0</v>
      </c>
      <c r="L1646">
        <v>591</v>
      </c>
      <c r="M1646">
        <v>156</v>
      </c>
      <c r="N1646">
        <v>0</v>
      </c>
      <c r="O1646">
        <v>12</v>
      </c>
      <c r="P1646">
        <v>1</v>
      </c>
      <c r="Q1646">
        <v>3</v>
      </c>
      <c r="R1646">
        <v>5</v>
      </c>
      <c r="S1646">
        <v>10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 t="s">
        <v>32</v>
      </c>
      <c r="AC1646">
        <f>2014 - Table2[[#This Row],[Year_Birth]]</f>
        <v>71</v>
      </c>
      <c r="AD1646">
        <f>IF(Table2[[#This Row],[Age]]&gt;100, "100", Table2[[#This Row],[Age]])</f>
        <v>71</v>
      </c>
      <c r="AE1646" t="str">
        <f>IF(Table2[[#This Row],[Age_Cleaned]]&lt;30,"&lt;30",
   IF(Table2[[#This Row],[Age_Cleaned]]&lt;=40,"30-40",
   IF(Table2[[#This Row],[Age_Cleaned]]&lt;=50,"40-50","50+")))</f>
        <v>50+</v>
      </c>
      <c r="AF1646" s="2">
        <f>Table2[[#This Row],[MntWines]]+Table2[[#This Row],[MntFruits]]+Table2[[#This Row],[MntMeatProducts]]+Table2[[#This Row],[MntFishProducts]]+Table2[[#This Row],[MntSweetProducts]]+Table2[[#This Row],[MntGoldProds]]</f>
        <v>1242</v>
      </c>
      <c r="AG1646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64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646" s="2">
        <f>IF(Table2[[#This Row],[Marital_Cleaned]]="In Relationship",2,1) + Table2[[#This Row],[Kidhome]] + Table2[[#This Row],[Teenhome]]</f>
        <v>2</v>
      </c>
      <c r="AJ164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646" s="2">
        <f>IF(OR(Table2[[#This Row],[ Income ]]="",Table2[[#This Row],[ Income ]]&gt;200000),ROUND(MEDIAN(Table2[[ Income ]]),0),Table2[[#This Row],[ Income ]])</f>
        <v>75865</v>
      </c>
      <c r="AL1646" s="2" t="str">
        <f>IF(Table2[[#This Row],[Income_Cleaned]]&lt;35000,"Low",
   IF(Table2[[#This Row],[Income_Cleaned]]&lt;=70000,"Medium","High"))</f>
        <v>High</v>
      </c>
    </row>
    <row r="1647" spans="1:38" x14ac:dyDescent="0.35">
      <c r="A1647">
        <v>4252</v>
      </c>
      <c r="B1647">
        <v>1965</v>
      </c>
      <c r="C1647" t="s">
        <v>30</v>
      </c>
      <c r="D1647" t="s">
        <v>35</v>
      </c>
      <c r="E1647">
        <v>44375</v>
      </c>
      <c r="F1647">
        <v>0</v>
      </c>
      <c r="G1647">
        <v>1</v>
      </c>
      <c r="H1647" s="1">
        <v>41721</v>
      </c>
      <c r="I1647">
        <v>73</v>
      </c>
      <c r="J1647">
        <v>213</v>
      </c>
      <c r="K1647">
        <v>5</v>
      </c>
      <c r="L1647">
        <v>28</v>
      </c>
      <c r="M1647">
        <v>7</v>
      </c>
      <c r="N1647">
        <v>7</v>
      </c>
      <c r="O1647">
        <v>41</v>
      </c>
      <c r="P1647">
        <v>1</v>
      </c>
      <c r="Q1647">
        <v>4</v>
      </c>
      <c r="R1647">
        <v>1</v>
      </c>
      <c r="S1647">
        <v>6</v>
      </c>
      <c r="T1647">
        <v>5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 t="s">
        <v>32</v>
      </c>
      <c r="AC1647">
        <f>2014 - Table2[[#This Row],[Year_Birth]]</f>
        <v>49</v>
      </c>
      <c r="AD1647">
        <f>IF(Table2[[#This Row],[Age]]&gt;100, "100", Table2[[#This Row],[Age]])</f>
        <v>49</v>
      </c>
      <c r="AE1647" t="str">
        <f>IF(Table2[[#This Row],[Age_Cleaned]]&lt;30,"&lt;30",
   IF(Table2[[#This Row],[Age_Cleaned]]&lt;=40,"30-40",
   IF(Table2[[#This Row],[Age_Cleaned]]&lt;=50,"40-50","50+")))</f>
        <v>40-50</v>
      </c>
      <c r="AF1647" s="2">
        <f>Table2[[#This Row],[MntWines]]+Table2[[#This Row],[MntFruits]]+Table2[[#This Row],[MntMeatProducts]]+Table2[[#This Row],[MntFishProducts]]+Table2[[#This Row],[MntSweetProducts]]+Table2[[#This Row],[MntGoldProds]]</f>
        <v>301</v>
      </c>
      <c r="AG1647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64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647" s="2">
        <f>IF(Table2[[#This Row],[Marital_Cleaned]]="In Relationship",2,1) + Table2[[#This Row],[Kidhome]] + Table2[[#This Row],[Teenhome]]</f>
        <v>3</v>
      </c>
      <c r="AJ164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647" s="2">
        <f>IF(OR(Table2[[#This Row],[ Income ]]="",Table2[[#This Row],[ Income ]]&gt;200000),ROUND(MEDIAN(Table2[[ Income ]]),0),Table2[[#This Row],[ Income ]])</f>
        <v>44375</v>
      </c>
      <c r="AL1647" s="2" t="str">
        <f>IF(Table2[[#This Row],[Income_Cleaned]]&lt;35000,"Low",
   IF(Table2[[#This Row],[Income_Cleaned]]&lt;=70000,"Medium","High"))</f>
        <v>Medium</v>
      </c>
    </row>
    <row r="1648" spans="1:38" x14ac:dyDescent="0.35">
      <c r="A1648">
        <v>9240</v>
      </c>
      <c r="B1648">
        <v>1971</v>
      </c>
      <c r="C1648" t="s">
        <v>39</v>
      </c>
      <c r="D1648" t="s">
        <v>33</v>
      </c>
      <c r="E1648">
        <v>60504</v>
      </c>
      <c r="F1648">
        <v>0</v>
      </c>
      <c r="G1648">
        <v>1</v>
      </c>
      <c r="H1648" s="1">
        <v>41677</v>
      </c>
      <c r="I1648">
        <v>73</v>
      </c>
      <c r="J1648">
        <v>458</v>
      </c>
      <c r="K1648">
        <v>0</v>
      </c>
      <c r="L1648">
        <v>24</v>
      </c>
      <c r="M1648">
        <v>6</v>
      </c>
      <c r="N1648">
        <v>4</v>
      </c>
      <c r="O1648">
        <v>34</v>
      </c>
      <c r="P1648">
        <v>2</v>
      </c>
      <c r="Q1648">
        <v>6</v>
      </c>
      <c r="R1648">
        <v>2</v>
      </c>
      <c r="S1648">
        <v>8</v>
      </c>
      <c r="T1648">
        <v>6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 t="s">
        <v>32</v>
      </c>
      <c r="AC1648">
        <f>2014 - Table2[[#This Row],[Year_Birth]]</f>
        <v>43</v>
      </c>
      <c r="AD1648">
        <f>IF(Table2[[#This Row],[Age]]&gt;100, "100", Table2[[#This Row],[Age]])</f>
        <v>43</v>
      </c>
      <c r="AE1648" t="str">
        <f>IF(Table2[[#This Row],[Age_Cleaned]]&lt;30,"&lt;30",
   IF(Table2[[#This Row],[Age_Cleaned]]&lt;=40,"30-40",
   IF(Table2[[#This Row],[Age_Cleaned]]&lt;=50,"40-50","50+")))</f>
        <v>40-50</v>
      </c>
      <c r="AF1648" s="2">
        <f>Table2[[#This Row],[MntWines]]+Table2[[#This Row],[MntFruits]]+Table2[[#This Row],[MntMeatProducts]]+Table2[[#This Row],[MntFishProducts]]+Table2[[#This Row],[MntSweetProducts]]+Table2[[#This Row],[MntGoldProds]]</f>
        <v>526</v>
      </c>
      <c r="AG1648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64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648" s="2">
        <f>IF(Table2[[#This Row],[Marital_Cleaned]]="In Relationship",2,1) + Table2[[#This Row],[Kidhome]] + Table2[[#This Row],[Teenhome]]</f>
        <v>2</v>
      </c>
      <c r="AJ164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648" s="2">
        <f>IF(OR(Table2[[#This Row],[ Income ]]="",Table2[[#This Row],[ Income ]]&gt;200000),ROUND(MEDIAN(Table2[[ Income ]]),0),Table2[[#This Row],[ Income ]])</f>
        <v>60504</v>
      </c>
      <c r="AL1648" s="2" t="str">
        <f>IF(Table2[[#This Row],[Income_Cleaned]]&lt;35000,"Low",
   IF(Table2[[#This Row],[Income_Cleaned]]&lt;=70000,"Medium","High"))</f>
        <v>Medium</v>
      </c>
    </row>
    <row r="1649" spans="1:38" x14ac:dyDescent="0.35">
      <c r="A1649">
        <v>10770</v>
      </c>
      <c r="B1649">
        <v>1959</v>
      </c>
      <c r="C1649" t="s">
        <v>30</v>
      </c>
      <c r="D1649" t="s">
        <v>35</v>
      </c>
      <c r="E1649">
        <v>65492</v>
      </c>
      <c r="F1649">
        <v>0</v>
      </c>
      <c r="G1649">
        <v>0</v>
      </c>
      <c r="H1649" s="1">
        <v>41665</v>
      </c>
      <c r="I1649">
        <v>73</v>
      </c>
      <c r="J1649">
        <v>247</v>
      </c>
      <c r="K1649">
        <v>161</v>
      </c>
      <c r="L1649">
        <v>295</v>
      </c>
      <c r="M1649">
        <v>210</v>
      </c>
      <c r="N1649">
        <v>85</v>
      </c>
      <c r="O1649">
        <v>47</v>
      </c>
      <c r="P1649">
        <v>2</v>
      </c>
      <c r="Q1649">
        <v>4</v>
      </c>
      <c r="R1649">
        <v>7</v>
      </c>
      <c r="S1649">
        <v>13</v>
      </c>
      <c r="T1649">
        <v>2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 t="s">
        <v>34</v>
      </c>
      <c r="AC1649">
        <f>2014 - Table2[[#This Row],[Year_Birth]]</f>
        <v>55</v>
      </c>
      <c r="AD1649">
        <f>IF(Table2[[#This Row],[Age]]&gt;100, "100", Table2[[#This Row],[Age]])</f>
        <v>55</v>
      </c>
      <c r="AE1649" t="str">
        <f>IF(Table2[[#This Row],[Age_Cleaned]]&lt;30,"&lt;30",
   IF(Table2[[#This Row],[Age_Cleaned]]&lt;=40,"30-40",
   IF(Table2[[#This Row],[Age_Cleaned]]&lt;=50,"40-50","50+")))</f>
        <v>50+</v>
      </c>
      <c r="AF1649" s="2">
        <f>Table2[[#This Row],[MntWines]]+Table2[[#This Row],[MntFruits]]+Table2[[#This Row],[MntMeatProducts]]+Table2[[#This Row],[MntFishProducts]]+Table2[[#This Row],[MntSweetProducts]]+Table2[[#This Row],[MntGoldProds]]</f>
        <v>1045</v>
      </c>
      <c r="AG1649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64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649" s="2">
        <f>IF(Table2[[#This Row],[Marital_Cleaned]]="In Relationship",2,1) + Table2[[#This Row],[Kidhome]] + Table2[[#This Row],[Teenhome]]</f>
        <v>2</v>
      </c>
      <c r="AJ164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649" s="2">
        <f>IF(OR(Table2[[#This Row],[ Income ]]="",Table2[[#This Row],[ Income ]]&gt;200000),ROUND(MEDIAN(Table2[[ Income ]]),0),Table2[[#This Row],[ Income ]])</f>
        <v>65492</v>
      </c>
      <c r="AL1649" s="2" t="str">
        <f>IF(Table2[[#This Row],[Income_Cleaned]]&lt;35000,"Low",
   IF(Table2[[#This Row],[Income_Cleaned]]&lt;=70000,"Medium","High"))</f>
        <v>Medium</v>
      </c>
    </row>
    <row r="1650" spans="1:38" x14ac:dyDescent="0.35">
      <c r="A1650">
        <v>176</v>
      </c>
      <c r="B1650">
        <v>1980</v>
      </c>
      <c r="C1650" t="s">
        <v>40</v>
      </c>
      <c r="D1650" t="s">
        <v>33</v>
      </c>
      <c r="E1650">
        <v>67506</v>
      </c>
      <c r="F1650">
        <v>0</v>
      </c>
      <c r="G1650">
        <v>1</v>
      </c>
      <c r="H1650" s="1">
        <v>41641</v>
      </c>
      <c r="I1650">
        <v>73</v>
      </c>
      <c r="J1650">
        <v>90</v>
      </c>
      <c r="K1650">
        <v>38</v>
      </c>
      <c r="L1650">
        <v>67</v>
      </c>
      <c r="M1650">
        <v>33</v>
      </c>
      <c r="N1650">
        <v>36</v>
      </c>
      <c r="O1650">
        <v>67</v>
      </c>
      <c r="P1650">
        <v>1</v>
      </c>
      <c r="Q1650">
        <v>4</v>
      </c>
      <c r="R1650">
        <v>1</v>
      </c>
      <c r="S1650">
        <v>6</v>
      </c>
      <c r="T1650">
        <v>3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 t="s">
        <v>32</v>
      </c>
      <c r="AC1650">
        <f>2014 - Table2[[#This Row],[Year_Birth]]</f>
        <v>34</v>
      </c>
      <c r="AD1650">
        <f>IF(Table2[[#This Row],[Age]]&gt;100, "100", Table2[[#This Row],[Age]])</f>
        <v>34</v>
      </c>
      <c r="AE1650" t="str">
        <f>IF(Table2[[#This Row],[Age_Cleaned]]&lt;30,"&lt;30",
   IF(Table2[[#This Row],[Age_Cleaned]]&lt;=40,"30-40",
   IF(Table2[[#This Row],[Age_Cleaned]]&lt;=50,"40-50","50+")))</f>
        <v>30-40</v>
      </c>
      <c r="AF1650" s="2">
        <f>Table2[[#This Row],[MntWines]]+Table2[[#This Row],[MntFruits]]+Table2[[#This Row],[MntMeatProducts]]+Table2[[#This Row],[MntFishProducts]]+Table2[[#This Row],[MntSweetProducts]]+Table2[[#This Row],[MntGoldProds]]</f>
        <v>331</v>
      </c>
      <c r="AG1650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65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650" s="2">
        <f>IF(Table2[[#This Row],[Marital_Cleaned]]="In Relationship",2,1) + Table2[[#This Row],[Kidhome]] + Table2[[#This Row],[Teenhome]]</f>
        <v>2</v>
      </c>
      <c r="AJ165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1650" s="2">
        <f>IF(OR(Table2[[#This Row],[ Income ]]="",Table2[[#This Row],[ Income ]]&gt;200000),ROUND(MEDIAN(Table2[[ Income ]]),0),Table2[[#This Row],[ Income ]])</f>
        <v>67506</v>
      </c>
      <c r="AL1650" s="2" t="str">
        <f>IF(Table2[[#This Row],[Income_Cleaned]]&lt;35000,"Low",
   IF(Table2[[#This Row],[Income_Cleaned]]&lt;=70000,"Medium","High"))</f>
        <v>Medium</v>
      </c>
    </row>
    <row r="1651" spans="1:38" x14ac:dyDescent="0.35">
      <c r="A1651">
        <v>6870</v>
      </c>
      <c r="B1651">
        <v>1959</v>
      </c>
      <c r="C1651" t="s">
        <v>39</v>
      </c>
      <c r="D1651" t="s">
        <v>31</v>
      </c>
      <c r="E1651">
        <v>68805</v>
      </c>
      <c r="F1651">
        <v>0</v>
      </c>
      <c r="G1651">
        <v>1</v>
      </c>
      <c r="H1651" s="1">
        <v>41534</v>
      </c>
      <c r="I1651">
        <v>73</v>
      </c>
      <c r="J1651">
        <v>182</v>
      </c>
      <c r="K1651">
        <v>2</v>
      </c>
      <c r="L1651">
        <v>49</v>
      </c>
      <c r="M1651">
        <v>17</v>
      </c>
      <c r="N1651">
        <v>13</v>
      </c>
      <c r="O1651">
        <v>20</v>
      </c>
      <c r="P1651">
        <v>1</v>
      </c>
      <c r="Q1651">
        <v>3</v>
      </c>
      <c r="R1651">
        <v>1</v>
      </c>
      <c r="S1651">
        <v>7</v>
      </c>
      <c r="T1651">
        <v>2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 t="s">
        <v>32</v>
      </c>
      <c r="AC1651">
        <f>2014 - Table2[[#This Row],[Year_Birth]]</f>
        <v>55</v>
      </c>
      <c r="AD1651">
        <f>IF(Table2[[#This Row],[Age]]&gt;100, "100", Table2[[#This Row],[Age]])</f>
        <v>55</v>
      </c>
      <c r="AE1651" t="str">
        <f>IF(Table2[[#This Row],[Age_Cleaned]]&lt;30,"&lt;30",
   IF(Table2[[#This Row],[Age_Cleaned]]&lt;=40,"30-40",
   IF(Table2[[#This Row],[Age_Cleaned]]&lt;=50,"40-50","50+")))</f>
        <v>50+</v>
      </c>
      <c r="AF1651" s="2">
        <f>Table2[[#This Row],[MntWines]]+Table2[[#This Row],[MntFruits]]+Table2[[#This Row],[MntMeatProducts]]+Table2[[#This Row],[MntFishProducts]]+Table2[[#This Row],[MntSweetProducts]]+Table2[[#This Row],[MntGoldProds]]</f>
        <v>283</v>
      </c>
      <c r="AG1651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65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1651" s="2">
        <f>IF(Table2[[#This Row],[Marital_Cleaned]]="In Relationship",2,1) + Table2[[#This Row],[Kidhome]] + Table2[[#This Row],[Teenhome]]</f>
        <v>2</v>
      </c>
      <c r="AJ165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651" s="2">
        <f>IF(OR(Table2[[#This Row],[ Income ]]="",Table2[[#This Row],[ Income ]]&gt;200000),ROUND(MEDIAN(Table2[[ Income ]]),0),Table2[[#This Row],[ Income ]])</f>
        <v>68805</v>
      </c>
      <c r="AL1651" s="2" t="str">
        <f>IF(Table2[[#This Row],[Income_Cleaned]]&lt;35000,"Low",
   IF(Table2[[#This Row],[Income_Cleaned]]&lt;=70000,"Medium","High"))</f>
        <v>Medium</v>
      </c>
    </row>
    <row r="1652" spans="1:38" x14ac:dyDescent="0.35">
      <c r="A1652">
        <v>143</v>
      </c>
      <c r="B1652">
        <v>1970</v>
      </c>
      <c r="C1652" t="s">
        <v>30</v>
      </c>
      <c r="D1652" t="s">
        <v>33</v>
      </c>
      <c r="E1652">
        <v>61209</v>
      </c>
      <c r="F1652">
        <v>0</v>
      </c>
      <c r="G1652">
        <v>0</v>
      </c>
      <c r="H1652" s="1">
        <v>41511</v>
      </c>
      <c r="I1652">
        <v>73</v>
      </c>
      <c r="J1652">
        <v>466</v>
      </c>
      <c r="K1652">
        <v>0</v>
      </c>
      <c r="L1652">
        <v>224</v>
      </c>
      <c r="M1652">
        <v>119</v>
      </c>
      <c r="N1652">
        <v>49</v>
      </c>
      <c r="O1652">
        <v>99</v>
      </c>
      <c r="P1652">
        <v>1</v>
      </c>
      <c r="Q1652">
        <v>5</v>
      </c>
      <c r="R1652">
        <v>3</v>
      </c>
      <c r="S1652">
        <v>4</v>
      </c>
      <c r="T1652">
        <v>2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 t="s">
        <v>36</v>
      </c>
      <c r="AC1652">
        <f>2014 - Table2[[#This Row],[Year_Birth]]</f>
        <v>44</v>
      </c>
      <c r="AD1652">
        <f>IF(Table2[[#This Row],[Age]]&gt;100, "100", Table2[[#This Row],[Age]])</f>
        <v>44</v>
      </c>
      <c r="AE1652" t="str">
        <f>IF(Table2[[#This Row],[Age_Cleaned]]&lt;30,"&lt;30",
   IF(Table2[[#This Row],[Age_Cleaned]]&lt;=40,"30-40",
   IF(Table2[[#This Row],[Age_Cleaned]]&lt;=50,"40-50","50+")))</f>
        <v>40-50</v>
      </c>
      <c r="AF1652" s="2">
        <f>Table2[[#This Row],[MntWines]]+Table2[[#This Row],[MntFruits]]+Table2[[#This Row],[MntMeatProducts]]+Table2[[#This Row],[MntFishProducts]]+Table2[[#This Row],[MntSweetProducts]]+Table2[[#This Row],[MntGoldProds]]</f>
        <v>957</v>
      </c>
      <c r="AG1652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65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652" s="2">
        <f>IF(Table2[[#This Row],[Marital_Cleaned]]="In Relationship",2,1) + Table2[[#This Row],[Kidhome]] + Table2[[#This Row],[Teenhome]]</f>
        <v>1</v>
      </c>
      <c r="AJ165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652" s="2">
        <f>IF(OR(Table2[[#This Row],[ Income ]]="",Table2[[#This Row],[ Income ]]&gt;200000),ROUND(MEDIAN(Table2[[ Income ]]),0),Table2[[#This Row],[ Income ]])</f>
        <v>61209</v>
      </c>
      <c r="AL1652" s="2" t="str">
        <f>IF(Table2[[#This Row],[Income_Cleaned]]&lt;35000,"Low",
   IF(Table2[[#This Row],[Income_Cleaned]]&lt;=70000,"Medium","High"))</f>
        <v>Medium</v>
      </c>
    </row>
    <row r="1653" spans="1:38" x14ac:dyDescent="0.35">
      <c r="A1653">
        <v>6445</v>
      </c>
      <c r="B1653">
        <v>1967</v>
      </c>
      <c r="C1653" t="s">
        <v>30</v>
      </c>
      <c r="D1653" t="s">
        <v>37</v>
      </c>
      <c r="E1653">
        <v>66825</v>
      </c>
      <c r="F1653">
        <v>0</v>
      </c>
      <c r="G1653">
        <v>0</v>
      </c>
      <c r="H1653" s="1">
        <v>41469</v>
      </c>
      <c r="I1653">
        <v>73</v>
      </c>
      <c r="J1653">
        <v>243</v>
      </c>
      <c r="K1653">
        <v>101</v>
      </c>
      <c r="L1653">
        <v>405</v>
      </c>
      <c r="M1653">
        <v>29</v>
      </c>
      <c r="N1653">
        <v>40</v>
      </c>
      <c r="O1653">
        <v>40</v>
      </c>
      <c r="P1653">
        <v>1</v>
      </c>
      <c r="Q1653">
        <v>4</v>
      </c>
      <c r="R1653">
        <v>5</v>
      </c>
      <c r="S1653">
        <v>6</v>
      </c>
      <c r="T1653">
        <v>2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 t="s">
        <v>45</v>
      </c>
      <c r="AC1653">
        <f>2014 - Table2[[#This Row],[Year_Birth]]</f>
        <v>47</v>
      </c>
      <c r="AD1653">
        <f>IF(Table2[[#This Row],[Age]]&gt;100, "100", Table2[[#This Row],[Age]])</f>
        <v>47</v>
      </c>
      <c r="AE1653" t="str">
        <f>IF(Table2[[#This Row],[Age_Cleaned]]&lt;30,"&lt;30",
   IF(Table2[[#This Row],[Age_Cleaned]]&lt;=40,"30-40",
   IF(Table2[[#This Row],[Age_Cleaned]]&lt;=50,"40-50","50+")))</f>
        <v>40-50</v>
      </c>
      <c r="AF1653" s="2">
        <f>Table2[[#This Row],[MntWines]]+Table2[[#This Row],[MntFruits]]+Table2[[#This Row],[MntMeatProducts]]+Table2[[#This Row],[MntFishProducts]]+Table2[[#This Row],[MntSweetProducts]]+Table2[[#This Row],[MntGoldProds]]</f>
        <v>858</v>
      </c>
      <c r="AG1653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65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653" s="2">
        <f>IF(Table2[[#This Row],[Marital_Cleaned]]="In Relationship",2,1) + Table2[[#This Row],[Kidhome]] + Table2[[#This Row],[Teenhome]]</f>
        <v>2</v>
      </c>
      <c r="AJ165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653" s="2">
        <f>IF(OR(Table2[[#This Row],[ Income ]]="",Table2[[#This Row],[ Income ]]&gt;200000),ROUND(MEDIAN(Table2[[ Income ]]),0),Table2[[#This Row],[ Income ]])</f>
        <v>66825</v>
      </c>
      <c r="AL1653" s="2" t="str">
        <f>IF(Table2[[#This Row],[Income_Cleaned]]&lt;35000,"Low",
   IF(Table2[[#This Row],[Income_Cleaned]]&lt;=70000,"Medium","High"))</f>
        <v>Medium</v>
      </c>
    </row>
    <row r="1654" spans="1:38" x14ac:dyDescent="0.35">
      <c r="A1654">
        <v>4278</v>
      </c>
      <c r="B1654">
        <v>1983</v>
      </c>
      <c r="C1654" t="s">
        <v>39</v>
      </c>
      <c r="D1654" t="s">
        <v>33</v>
      </c>
      <c r="E1654">
        <v>87188</v>
      </c>
      <c r="F1654">
        <v>0</v>
      </c>
      <c r="G1654">
        <v>0</v>
      </c>
      <c r="H1654" s="1">
        <v>41428</v>
      </c>
      <c r="I1654">
        <v>73</v>
      </c>
      <c r="J1654">
        <v>910</v>
      </c>
      <c r="K1654">
        <v>111</v>
      </c>
      <c r="L1654">
        <v>724</v>
      </c>
      <c r="M1654">
        <v>49</v>
      </c>
      <c r="N1654">
        <v>74</v>
      </c>
      <c r="O1654">
        <v>55</v>
      </c>
      <c r="P1654">
        <v>1</v>
      </c>
      <c r="Q1654">
        <v>10</v>
      </c>
      <c r="R1654">
        <v>2</v>
      </c>
      <c r="S1654">
        <v>6</v>
      </c>
      <c r="T1654">
        <v>3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1</v>
      </c>
      <c r="AA1654">
        <v>0</v>
      </c>
      <c r="AB1654" t="s">
        <v>42</v>
      </c>
      <c r="AC1654">
        <f>2014 - Table2[[#This Row],[Year_Birth]]</f>
        <v>31</v>
      </c>
      <c r="AD1654">
        <f>IF(Table2[[#This Row],[Age]]&gt;100, "100", Table2[[#This Row],[Age]])</f>
        <v>31</v>
      </c>
      <c r="AE1654" t="str">
        <f>IF(Table2[[#This Row],[Age_Cleaned]]&lt;30,"&lt;30",
   IF(Table2[[#This Row],[Age_Cleaned]]&lt;=40,"30-40",
   IF(Table2[[#This Row],[Age_Cleaned]]&lt;=50,"40-50","50+")))</f>
        <v>30-40</v>
      </c>
      <c r="AF1654" s="2">
        <f>Table2[[#This Row],[MntWines]]+Table2[[#This Row],[MntFruits]]+Table2[[#This Row],[MntMeatProducts]]+Table2[[#This Row],[MntFishProducts]]+Table2[[#This Row],[MntSweetProducts]]+Table2[[#This Row],[MntGoldProds]]</f>
        <v>1923</v>
      </c>
      <c r="AG1654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165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654" s="2">
        <f>IF(Table2[[#This Row],[Marital_Cleaned]]="In Relationship",2,1) + Table2[[#This Row],[Kidhome]] + Table2[[#This Row],[Teenhome]]</f>
        <v>1</v>
      </c>
      <c r="AJ165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654" s="2">
        <f>IF(OR(Table2[[#This Row],[ Income ]]="",Table2[[#This Row],[ Income ]]&gt;200000),ROUND(MEDIAN(Table2[[ Income ]]),0),Table2[[#This Row],[ Income ]])</f>
        <v>87188</v>
      </c>
      <c r="AL1654" s="2" t="str">
        <f>IF(Table2[[#This Row],[Income_Cleaned]]&lt;35000,"Low",
   IF(Table2[[#This Row],[Income_Cleaned]]&lt;=70000,"Medium","High"))</f>
        <v>High</v>
      </c>
    </row>
    <row r="1655" spans="1:38" x14ac:dyDescent="0.35">
      <c r="A1655">
        <v>6906</v>
      </c>
      <c r="B1655">
        <v>1953</v>
      </c>
      <c r="C1655" t="s">
        <v>43</v>
      </c>
      <c r="D1655" t="s">
        <v>44</v>
      </c>
      <c r="E1655">
        <v>84953</v>
      </c>
      <c r="F1655">
        <v>0</v>
      </c>
      <c r="G1655">
        <v>0</v>
      </c>
      <c r="H1655" s="1">
        <v>41428</v>
      </c>
      <c r="I1655">
        <v>73</v>
      </c>
      <c r="J1655">
        <v>167</v>
      </c>
      <c r="K1655">
        <v>48</v>
      </c>
      <c r="L1655">
        <v>602</v>
      </c>
      <c r="M1655">
        <v>63</v>
      </c>
      <c r="N1655">
        <v>72</v>
      </c>
      <c r="O1655">
        <v>72</v>
      </c>
      <c r="P1655">
        <v>1</v>
      </c>
      <c r="Q1655">
        <v>3</v>
      </c>
      <c r="R1655">
        <v>10</v>
      </c>
      <c r="S1655">
        <v>4</v>
      </c>
      <c r="T1655">
        <v>2</v>
      </c>
      <c r="U1655">
        <v>0</v>
      </c>
      <c r="V1655">
        <v>1</v>
      </c>
      <c r="W1655">
        <v>1</v>
      </c>
      <c r="X1655">
        <v>1</v>
      </c>
      <c r="Y1655">
        <v>0</v>
      </c>
      <c r="Z1655">
        <v>1</v>
      </c>
      <c r="AA1655">
        <v>0</v>
      </c>
      <c r="AB1655" t="s">
        <v>32</v>
      </c>
      <c r="AC1655">
        <f>2014 - Table2[[#This Row],[Year_Birth]]</f>
        <v>61</v>
      </c>
      <c r="AD1655">
        <f>IF(Table2[[#This Row],[Age]]&gt;100, "100", Table2[[#This Row],[Age]])</f>
        <v>61</v>
      </c>
      <c r="AE1655" t="str">
        <f>IF(Table2[[#This Row],[Age_Cleaned]]&lt;30,"&lt;30",
   IF(Table2[[#This Row],[Age_Cleaned]]&lt;=40,"30-40",
   IF(Table2[[#This Row],[Age_Cleaned]]&lt;=50,"40-50","50+")))</f>
        <v>50+</v>
      </c>
      <c r="AF1655" s="2">
        <f>Table2[[#This Row],[MntWines]]+Table2[[#This Row],[MntFruits]]+Table2[[#This Row],[MntMeatProducts]]+Table2[[#This Row],[MntFishProducts]]+Table2[[#This Row],[MntSweetProducts]]+Table2[[#This Row],[MntGoldProds]]</f>
        <v>1024</v>
      </c>
      <c r="AG1655" s="2">
        <f>Table2[[#This Row],[AcceptedCmp1]] + Table2[[#This Row],[AcceptedCmp2]] + Table2[[#This Row],[AcceptedCmp3]] + Table2[[#This Row],[AcceptedCmp4]] + Table2[[#This Row],[AcceptedCmp5]] + Table2[[#This Row],[Response]]</f>
        <v>4</v>
      </c>
      <c r="AH165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1655" s="2">
        <f>IF(Table2[[#This Row],[Marital_Cleaned]]="In Relationship",2,1) + Table2[[#This Row],[Kidhome]] + Table2[[#This Row],[Teenhome]]</f>
        <v>1</v>
      </c>
      <c r="AJ165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655" s="2">
        <f>IF(OR(Table2[[#This Row],[ Income ]]="",Table2[[#This Row],[ Income ]]&gt;200000),ROUND(MEDIAN(Table2[[ Income ]]),0),Table2[[#This Row],[ Income ]])</f>
        <v>84953</v>
      </c>
      <c r="AL1655" s="2" t="str">
        <f>IF(Table2[[#This Row],[Income_Cleaned]]&lt;35000,"Low",
   IF(Table2[[#This Row],[Income_Cleaned]]&lt;=70000,"Medium","High"))</f>
        <v>High</v>
      </c>
    </row>
    <row r="1656" spans="1:38" x14ac:dyDescent="0.35">
      <c r="A1656">
        <v>4637</v>
      </c>
      <c r="B1656">
        <v>1954</v>
      </c>
      <c r="C1656" t="s">
        <v>39</v>
      </c>
      <c r="D1656" t="s">
        <v>33</v>
      </c>
      <c r="E1656">
        <v>74637</v>
      </c>
      <c r="F1656">
        <v>0</v>
      </c>
      <c r="G1656">
        <v>0</v>
      </c>
      <c r="H1656" s="1">
        <v>41412</v>
      </c>
      <c r="I1656">
        <v>73</v>
      </c>
      <c r="J1656">
        <v>960</v>
      </c>
      <c r="K1656">
        <v>64</v>
      </c>
      <c r="L1656">
        <v>464</v>
      </c>
      <c r="M1656">
        <v>146</v>
      </c>
      <c r="N1656">
        <v>0</v>
      </c>
      <c r="O1656">
        <v>16</v>
      </c>
      <c r="P1656">
        <v>1</v>
      </c>
      <c r="Q1656">
        <v>6</v>
      </c>
      <c r="R1656">
        <v>9</v>
      </c>
      <c r="S1656">
        <v>9</v>
      </c>
      <c r="T1656">
        <v>3</v>
      </c>
      <c r="U1656">
        <v>0</v>
      </c>
      <c r="V1656">
        <v>0</v>
      </c>
      <c r="W1656">
        <v>0</v>
      </c>
      <c r="X1656">
        <v>1</v>
      </c>
      <c r="Y1656">
        <v>0</v>
      </c>
      <c r="Z1656">
        <v>0</v>
      </c>
      <c r="AA1656">
        <v>0</v>
      </c>
      <c r="AB1656" t="s">
        <v>45</v>
      </c>
      <c r="AC1656">
        <f>2014 - Table2[[#This Row],[Year_Birth]]</f>
        <v>60</v>
      </c>
      <c r="AD1656">
        <f>IF(Table2[[#This Row],[Age]]&gt;100, "100", Table2[[#This Row],[Age]])</f>
        <v>60</v>
      </c>
      <c r="AE1656" t="str">
        <f>IF(Table2[[#This Row],[Age_Cleaned]]&lt;30,"&lt;30",
   IF(Table2[[#This Row],[Age_Cleaned]]&lt;=40,"30-40",
   IF(Table2[[#This Row],[Age_Cleaned]]&lt;=50,"40-50","50+")))</f>
        <v>50+</v>
      </c>
      <c r="AF1656" s="2">
        <f>Table2[[#This Row],[MntWines]]+Table2[[#This Row],[MntFruits]]+Table2[[#This Row],[MntMeatProducts]]+Table2[[#This Row],[MntFishProducts]]+Table2[[#This Row],[MntSweetProducts]]+Table2[[#This Row],[MntGoldProds]]</f>
        <v>1650</v>
      </c>
      <c r="AG1656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165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656" s="2">
        <f>IF(Table2[[#This Row],[Marital_Cleaned]]="In Relationship",2,1) + Table2[[#This Row],[Kidhome]] + Table2[[#This Row],[Teenhome]]</f>
        <v>1</v>
      </c>
      <c r="AJ165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656" s="2">
        <f>IF(OR(Table2[[#This Row],[ Income ]]="",Table2[[#This Row],[ Income ]]&gt;200000),ROUND(MEDIAN(Table2[[ Income ]]),0),Table2[[#This Row],[ Income ]])</f>
        <v>74637</v>
      </c>
      <c r="AL1656" s="2" t="str">
        <f>IF(Table2[[#This Row],[Income_Cleaned]]&lt;35000,"Low",
   IF(Table2[[#This Row],[Income_Cleaned]]&lt;=70000,"Medium","High"))</f>
        <v>High</v>
      </c>
    </row>
    <row r="1657" spans="1:38" x14ac:dyDescent="0.35">
      <c r="A1657">
        <v>8690</v>
      </c>
      <c r="B1657">
        <v>1962</v>
      </c>
      <c r="C1657" t="s">
        <v>30</v>
      </c>
      <c r="D1657" t="s">
        <v>35</v>
      </c>
      <c r="E1657">
        <v>86111</v>
      </c>
      <c r="F1657">
        <v>0</v>
      </c>
      <c r="G1657">
        <v>0</v>
      </c>
      <c r="H1657" s="1">
        <v>41383</v>
      </c>
      <c r="I1657">
        <v>73</v>
      </c>
      <c r="J1657">
        <v>399</v>
      </c>
      <c r="K1657">
        <v>28</v>
      </c>
      <c r="L1657">
        <v>756</v>
      </c>
      <c r="M1657">
        <v>36</v>
      </c>
      <c r="N1657">
        <v>40</v>
      </c>
      <c r="O1657">
        <v>126</v>
      </c>
      <c r="P1657">
        <v>1</v>
      </c>
      <c r="Q1657">
        <v>5</v>
      </c>
      <c r="R1657">
        <v>7</v>
      </c>
      <c r="S1657">
        <v>10</v>
      </c>
      <c r="T1657">
        <v>2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 t="s">
        <v>34</v>
      </c>
      <c r="AC1657">
        <f>2014 - Table2[[#This Row],[Year_Birth]]</f>
        <v>52</v>
      </c>
      <c r="AD1657">
        <f>IF(Table2[[#This Row],[Age]]&gt;100, "100", Table2[[#This Row],[Age]])</f>
        <v>52</v>
      </c>
      <c r="AE1657" t="str">
        <f>IF(Table2[[#This Row],[Age_Cleaned]]&lt;30,"&lt;30",
   IF(Table2[[#This Row],[Age_Cleaned]]&lt;=40,"30-40",
   IF(Table2[[#This Row],[Age_Cleaned]]&lt;=50,"40-50","50+")))</f>
        <v>50+</v>
      </c>
      <c r="AF1657" s="2">
        <f>Table2[[#This Row],[MntWines]]+Table2[[#This Row],[MntFruits]]+Table2[[#This Row],[MntMeatProducts]]+Table2[[#This Row],[MntFishProducts]]+Table2[[#This Row],[MntSweetProducts]]+Table2[[#This Row],[MntGoldProds]]</f>
        <v>1385</v>
      </c>
      <c r="AG1657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65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657" s="2">
        <f>IF(Table2[[#This Row],[Marital_Cleaned]]="In Relationship",2,1) + Table2[[#This Row],[Kidhome]] + Table2[[#This Row],[Teenhome]]</f>
        <v>2</v>
      </c>
      <c r="AJ165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657" s="2">
        <f>IF(OR(Table2[[#This Row],[ Income ]]="",Table2[[#This Row],[ Income ]]&gt;200000),ROUND(MEDIAN(Table2[[ Income ]]),0),Table2[[#This Row],[ Income ]])</f>
        <v>86111</v>
      </c>
      <c r="AL1657" s="2" t="str">
        <f>IF(Table2[[#This Row],[Income_Cleaned]]&lt;35000,"Low",
   IF(Table2[[#This Row],[Income_Cleaned]]&lt;=70000,"Medium","High"))</f>
        <v>High</v>
      </c>
    </row>
    <row r="1658" spans="1:38" x14ac:dyDescent="0.35">
      <c r="A1658">
        <v>1173</v>
      </c>
      <c r="B1658">
        <v>1947</v>
      </c>
      <c r="C1658" t="s">
        <v>43</v>
      </c>
      <c r="D1658" t="s">
        <v>37</v>
      </c>
      <c r="E1658">
        <v>77632</v>
      </c>
      <c r="F1658">
        <v>0</v>
      </c>
      <c r="G1658">
        <v>0</v>
      </c>
      <c r="H1658" s="1">
        <v>41343</v>
      </c>
      <c r="I1658">
        <v>73</v>
      </c>
      <c r="J1658">
        <v>1200</v>
      </c>
      <c r="K1658">
        <v>105</v>
      </c>
      <c r="L1658">
        <v>758</v>
      </c>
      <c r="M1658">
        <v>0</v>
      </c>
      <c r="N1658">
        <v>42</v>
      </c>
      <c r="O1658">
        <v>147</v>
      </c>
      <c r="P1658">
        <v>1</v>
      </c>
      <c r="Q1658">
        <v>4</v>
      </c>
      <c r="R1658">
        <v>2</v>
      </c>
      <c r="S1658">
        <v>6</v>
      </c>
      <c r="T1658">
        <v>2</v>
      </c>
      <c r="U1658">
        <v>0</v>
      </c>
      <c r="V1658">
        <v>1</v>
      </c>
      <c r="W1658">
        <v>1</v>
      </c>
      <c r="X1658">
        <v>0</v>
      </c>
      <c r="Y1658">
        <v>0</v>
      </c>
      <c r="Z1658">
        <v>1</v>
      </c>
      <c r="AA1658">
        <v>0</v>
      </c>
      <c r="AB1658" t="s">
        <v>32</v>
      </c>
      <c r="AC1658">
        <f>2014 - Table2[[#This Row],[Year_Birth]]</f>
        <v>67</v>
      </c>
      <c r="AD1658">
        <f>IF(Table2[[#This Row],[Age]]&gt;100, "100", Table2[[#This Row],[Age]])</f>
        <v>67</v>
      </c>
      <c r="AE1658" t="str">
        <f>IF(Table2[[#This Row],[Age_Cleaned]]&lt;30,"&lt;30",
   IF(Table2[[#This Row],[Age_Cleaned]]&lt;=40,"30-40",
   IF(Table2[[#This Row],[Age_Cleaned]]&lt;=50,"40-50","50+")))</f>
        <v>50+</v>
      </c>
      <c r="AF1658" s="2">
        <f>Table2[[#This Row],[MntWines]]+Table2[[#This Row],[MntFruits]]+Table2[[#This Row],[MntMeatProducts]]+Table2[[#This Row],[MntFishProducts]]+Table2[[#This Row],[MntSweetProducts]]+Table2[[#This Row],[MntGoldProds]]</f>
        <v>2252</v>
      </c>
      <c r="AG1658" s="2">
        <f>Table2[[#This Row],[AcceptedCmp1]] + Table2[[#This Row],[AcceptedCmp2]] + Table2[[#This Row],[AcceptedCmp3]] + Table2[[#This Row],[AcceptedCmp4]] + Table2[[#This Row],[AcceptedCmp5]] + Table2[[#This Row],[Response]]</f>
        <v>3</v>
      </c>
      <c r="AH165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658" s="2">
        <f>IF(Table2[[#This Row],[Marital_Cleaned]]="In Relationship",2,1) + Table2[[#This Row],[Kidhome]] + Table2[[#This Row],[Teenhome]]</f>
        <v>2</v>
      </c>
      <c r="AJ165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658" s="2">
        <f>IF(OR(Table2[[#This Row],[ Income ]]="",Table2[[#This Row],[ Income ]]&gt;200000),ROUND(MEDIAN(Table2[[ Income ]]),0),Table2[[#This Row],[ Income ]])</f>
        <v>77632</v>
      </c>
      <c r="AL1658" s="2" t="str">
        <f>IF(Table2[[#This Row],[Income_Cleaned]]&lt;35000,"Low",
   IF(Table2[[#This Row],[Income_Cleaned]]&lt;=70000,"Medium","High"))</f>
        <v>High</v>
      </c>
    </row>
    <row r="1659" spans="1:38" x14ac:dyDescent="0.35">
      <c r="A1659">
        <v>1928</v>
      </c>
      <c r="B1659">
        <v>1973</v>
      </c>
      <c r="C1659" t="s">
        <v>30</v>
      </c>
      <c r="D1659" t="s">
        <v>35</v>
      </c>
      <c r="E1659">
        <v>31814</v>
      </c>
      <c r="F1659">
        <v>1</v>
      </c>
      <c r="G1659">
        <v>0</v>
      </c>
      <c r="H1659" s="1">
        <v>41314</v>
      </c>
      <c r="I1659">
        <v>73</v>
      </c>
      <c r="J1659">
        <v>35</v>
      </c>
      <c r="K1659">
        <v>3</v>
      </c>
      <c r="L1659">
        <v>20</v>
      </c>
      <c r="M1659">
        <v>4</v>
      </c>
      <c r="N1659">
        <v>1</v>
      </c>
      <c r="O1659">
        <v>20</v>
      </c>
      <c r="P1659">
        <v>2</v>
      </c>
      <c r="Q1659">
        <v>2</v>
      </c>
      <c r="R1659">
        <v>0</v>
      </c>
      <c r="S1659">
        <v>3</v>
      </c>
      <c r="T1659">
        <v>9</v>
      </c>
      <c r="U1659">
        <v>1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 t="s">
        <v>45</v>
      </c>
      <c r="AC1659">
        <f>2014 - Table2[[#This Row],[Year_Birth]]</f>
        <v>41</v>
      </c>
      <c r="AD1659">
        <f>IF(Table2[[#This Row],[Age]]&gt;100, "100", Table2[[#This Row],[Age]])</f>
        <v>41</v>
      </c>
      <c r="AE1659" t="str">
        <f>IF(Table2[[#This Row],[Age_Cleaned]]&lt;30,"&lt;30",
   IF(Table2[[#This Row],[Age_Cleaned]]&lt;=40,"30-40",
   IF(Table2[[#This Row],[Age_Cleaned]]&lt;=50,"40-50","50+")))</f>
        <v>40-50</v>
      </c>
      <c r="AF1659" s="2">
        <f>Table2[[#This Row],[MntWines]]+Table2[[#This Row],[MntFruits]]+Table2[[#This Row],[MntMeatProducts]]+Table2[[#This Row],[MntFishProducts]]+Table2[[#This Row],[MntSweetProducts]]+Table2[[#This Row],[MntGoldProds]]</f>
        <v>83</v>
      </c>
      <c r="AG1659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165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659" s="2">
        <f>IF(Table2[[#This Row],[Marital_Cleaned]]="In Relationship",2,1) + Table2[[#This Row],[Kidhome]] + Table2[[#This Row],[Teenhome]]</f>
        <v>3</v>
      </c>
      <c r="AJ165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659" s="2">
        <f>IF(OR(Table2[[#This Row],[ Income ]]="",Table2[[#This Row],[ Income ]]&gt;200000),ROUND(MEDIAN(Table2[[ Income ]]),0),Table2[[#This Row],[ Income ]])</f>
        <v>31814</v>
      </c>
      <c r="AL1659" s="2" t="str">
        <f>IF(Table2[[#This Row],[Income_Cleaned]]&lt;35000,"Low",
   IF(Table2[[#This Row],[Income_Cleaned]]&lt;=70000,"Medium","High"))</f>
        <v>Low</v>
      </c>
    </row>
    <row r="1660" spans="1:38" x14ac:dyDescent="0.35">
      <c r="A1660">
        <v>9029</v>
      </c>
      <c r="B1660">
        <v>1972</v>
      </c>
      <c r="C1660" t="s">
        <v>39</v>
      </c>
      <c r="D1660" t="s">
        <v>35</v>
      </c>
      <c r="E1660">
        <v>70116</v>
      </c>
      <c r="F1660">
        <v>0</v>
      </c>
      <c r="G1660">
        <v>0</v>
      </c>
      <c r="H1660" s="1">
        <v>41300</v>
      </c>
      <c r="I1660">
        <v>73</v>
      </c>
      <c r="J1660">
        <v>707</v>
      </c>
      <c r="K1660">
        <v>44</v>
      </c>
      <c r="L1660">
        <v>603</v>
      </c>
      <c r="M1660">
        <v>95</v>
      </c>
      <c r="N1660">
        <v>58</v>
      </c>
      <c r="O1660">
        <v>29</v>
      </c>
      <c r="P1660">
        <v>1</v>
      </c>
      <c r="Q1660">
        <v>2</v>
      </c>
      <c r="R1660">
        <v>8</v>
      </c>
      <c r="S1660">
        <v>12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 t="s">
        <v>32</v>
      </c>
      <c r="AC1660">
        <f>2014 - Table2[[#This Row],[Year_Birth]]</f>
        <v>42</v>
      </c>
      <c r="AD1660">
        <f>IF(Table2[[#This Row],[Age]]&gt;100, "100", Table2[[#This Row],[Age]])</f>
        <v>42</v>
      </c>
      <c r="AE1660" t="str">
        <f>IF(Table2[[#This Row],[Age_Cleaned]]&lt;30,"&lt;30",
   IF(Table2[[#This Row],[Age_Cleaned]]&lt;=40,"30-40",
   IF(Table2[[#This Row],[Age_Cleaned]]&lt;=50,"40-50","50+")))</f>
        <v>40-50</v>
      </c>
      <c r="AF1660" s="2">
        <f>Table2[[#This Row],[MntWines]]+Table2[[#This Row],[MntFruits]]+Table2[[#This Row],[MntMeatProducts]]+Table2[[#This Row],[MntFishProducts]]+Table2[[#This Row],[MntSweetProducts]]+Table2[[#This Row],[MntGoldProds]]</f>
        <v>1536</v>
      </c>
      <c r="AG1660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66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660" s="2">
        <f>IF(Table2[[#This Row],[Marital_Cleaned]]="In Relationship",2,1) + Table2[[#This Row],[Kidhome]] + Table2[[#This Row],[Teenhome]]</f>
        <v>2</v>
      </c>
      <c r="AJ166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660" s="2">
        <f>IF(OR(Table2[[#This Row],[ Income ]]="",Table2[[#This Row],[ Income ]]&gt;200000),ROUND(MEDIAN(Table2[[ Income ]]),0),Table2[[#This Row],[ Income ]])</f>
        <v>70116</v>
      </c>
      <c r="AL1660" s="2" t="str">
        <f>IF(Table2[[#This Row],[Income_Cleaned]]&lt;35000,"Low",
   IF(Table2[[#This Row],[Income_Cleaned]]&lt;=70000,"Medium","High"))</f>
        <v>High</v>
      </c>
    </row>
    <row r="1661" spans="1:38" x14ac:dyDescent="0.35">
      <c r="A1661">
        <v>10299</v>
      </c>
      <c r="B1661">
        <v>1969</v>
      </c>
      <c r="C1661" t="s">
        <v>39</v>
      </c>
      <c r="D1661" t="s">
        <v>33</v>
      </c>
      <c r="E1661">
        <v>48240</v>
      </c>
      <c r="F1661">
        <v>0</v>
      </c>
      <c r="G1661">
        <v>0</v>
      </c>
      <c r="H1661" s="1">
        <v>41222</v>
      </c>
      <c r="I1661">
        <v>73</v>
      </c>
      <c r="J1661">
        <v>389</v>
      </c>
      <c r="K1661">
        <v>91</v>
      </c>
      <c r="L1661">
        <v>248</v>
      </c>
      <c r="M1661">
        <v>64</v>
      </c>
      <c r="N1661">
        <v>49</v>
      </c>
      <c r="O1661">
        <v>41</v>
      </c>
      <c r="P1661">
        <v>3</v>
      </c>
      <c r="Q1661">
        <v>6</v>
      </c>
      <c r="R1661">
        <v>3</v>
      </c>
      <c r="S1661">
        <v>13</v>
      </c>
      <c r="T1661">
        <v>5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1</v>
      </c>
      <c r="AA1661">
        <v>0</v>
      </c>
      <c r="AB1661" t="s">
        <v>32</v>
      </c>
      <c r="AC1661">
        <f>2014 - Table2[[#This Row],[Year_Birth]]</f>
        <v>45</v>
      </c>
      <c r="AD1661">
        <f>IF(Table2[[#This Row],[Age]]&gt;100, "100", Table2[[#This Row],[Age]])</f>
        <v>45</v>
      </c>
      <c r="AE1661" t="str">
        <f>IF(Table2[[#This Row],[Age_Cleaned]]&lt;30,"&lt;30",
   IF(Table2[[#This Row],[Age_Cleaned]]&lt;=40,"30-40",
   IF(Table2[[#This Row],[Age_Cleaned]]&lt;=50,"40-50","50+")))</f>
        <v>40-50</v>
      </c>
      <c r="AF1661" s="2">
        <f>Table2[[#This Row],[MntWines]]+Table2[[#This Row],[MntFruits]]+Table2[[#This Row],[MntMeatProducts]]+Table2[[#This Row],[MntFishProducts]]+Table2[[#This Row],[MntSweetProducts]]+Table2[[#This Row],[MntGoldProds]]</f>
        <v>882</v>
      </c>
      <c r="AG1661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166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661" s="2">
        <f>IF(Table2[[#This Row],[Marital_Cleaned]]="In Relationship",2,1) + Table2[[#This Row],[Kidhome]] + Table2[[#This Row],[Teenhome]]</f>
        <v>1</v>
      </c>
      <c r="AJ166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661" s="2">
        <f>IF(OR(Table2[[#This Row],[ Income ]]="",Table2[[#This Row],[ Income ]]&gt;200000),ROUND(MEDIAN(Table2[[ Income ]]),0),Table2[[#This Row],[ Income ]])</f>
        <v>48240</v>
      </c>
      <c r="AL1661" s="2" t="str">
        <f>IF(Table2[[#This Row],[Income_Cleaned]]&lt;35000,"Low",
   IF(Table2[[#This Row],[Income_Cleaned]]&lt;=70000,"Medium","High"))</f>
        <v>Medium</v>
      </c>
    </row>
    <row r="1662" spans="1:38" x14ac:dyDescent="0.35">
      <c r="A1662">
        <v>9246</v>
      </c>
      <c r="B1662">
        <v>1985</v>
      </c>
      <c r="C1662" t="s">
        <v>43</v>
      </c>
      <c r="D1662" t="s">
        <v>37</v>
      </c>
      <c r="E1662">
        <v>40101</v>
      </c>
      <c r="F1662">
        <v>1</v>
      </c>
      <c r="G1662">
        <v>0</v>
      </c>
      <c r="H1662" s="1">
        <v>41196</v>
      </c>
      <c r="I1662">
        <v>73</v>
      </c>
      <c r="J1662">
        <v>171</v>
      </c>
      <c r="K1662">
        <v>3</v>
      </c>
      <c r="L1662">
        <v>129</v>
      </c>
      <c r="M1662">
        <v>26</v>
      </c>
      <c r="N1662">
        <v>24</v>
      </c>
      <c r="O1662">
        <v>62</v>
      </c>
      <c r="P1662">
        <v>4</v>
      </c>
      <c r="Q1662">
        <v>6</v>
      </c>
      <c r="R1662">
        <v>1</v>
      </c>
      <c r="S1662">
        <v>6</v>
      </c>
      <c r="T1662">
        <v>7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 t="s">
        <v>42</v>
      </c>
      <c r="AC1662">
        <f>2014 - Table2[[#This Row],[Year_Birth]]</f>
        <v>29</v>
      </c>
      <c r="AD1662">
        <f>IF(Table2[[#This Row],[Age]]&gt;100, "100", Table2[[#This Row],[Age]])</f>
        <v>29</v>
      </c>
      <c r="AE1662" t="str">
        <f>IF(Table2[[#This Row],[Age_Cleaned]]&lt;30,"&lt;30",
   IF(Table2[[#This Row],[Age_Cleaned]]&lt;=40,"30-40",
   IF(Table2[[#This Row],[Age_Cleaned]]&lt;=50,"40-50","50+")))</f>
        <v>&lt;30</v>
      </c>
      <c r="AF1662" s="2">
        <f>Table2[[#This Row],[MntWines]]+Table2[[#This Row],[MntFruits]]+Table2[[#This Row],[MntMeatProducts]]+Table2[[#This Row],[MntFishProducts]]+Table2[[#This Row],[MntSweetProducts]]+Table2[[#This Row],[MntGoldProds]]</f>
        <v>415</v>
      </c>
      <c r="AG1662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66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662" s="2">
        <f>IF(Table2[[#This Row],[Marital_Cleaned]]="In Relationship",2,1) + Table2[[#This Row],[Kidhome]] + Table2[[#This Row],[Teenhome]]</f>
        <v>3</v>
      </c>
      <c r="AJ166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662" s="2">
        <f>IF(OR(Table2[[#This Row],[ Income ]]="",Table2[[#This Row],[ Income ]]&gt;200000),ROUND(MEDIAN(Table2[[ Income ]]),0),Table2[[#This Row],[ Income ]])</f>
        <v>40101</v>
      </c>
      <c r="AL1662" s="2" t="str">
        <f>IF(Table2[[#This Row],[Income_Cleaned]]&lt;35000,"Low",
   IF(Table2[[#This Row],[Income_Cleaned]]&lt;=70000,"Medium","High"))</f>
        <v>Medium</v>
      </c>
    </row>
    <row r="1663" spans="1:38" x14ac:dyDescent="0.35">
      <c r="A1663">
        <v>4943</v>
      </c>
      <c r="B1663">
        <v>1953</v>
      </c>
      <c r="C1663" t="s">
        <v>30</v>
      </c>
      <c r="D1663" t="s">
        <v>35</v>
      </c>
      <c r="E1663">
        <v>70503</v>
      </c>
      <c r="F1663">
        <v>0</v>
      </c>
      <c r="G1663">
        <v>0</v>
      </c>
      <c r="H1663" s="1">
        <v>41182</v>
      </c>
      <c r="I1663">
        <v>73</v>
      </c>
      <c r="J1663">
        <v>1379</v>
      </c>
      <c r="K1663">
        <v>33</v>
      </c>
      <c r="L1663">
        <v>216</v>
      </c>
      <c r="M1663">
        <v>0</v>
      </c>
      <c r="N1663">
        <v>33</v>
      </c>
      <c r="O1663">
        <v>66</v>
      </c>
      <c r="P1663">
        <v>1</v>
      </c>
      <c r="Q1663">
        <v>2</v>
      </c>
      <c r="R1663">
        <v>4</v>
      </c>
      <c r="S1663">
        <v>9</v>
      </c>
      <c r="T1663">
        <v>6</v>
      </c>
      <c r="U1663">
        <v>0</v>
      </c>
      <c r="V1663">
        <v>1</v>
      </c>
      <c r="W1663">
        <v>1</v>
      </c>
      <c r="X1663">
        <v>0</v>
      </c>
      <c r="Y1663">
        <v>0</v>
      </c>
      <c r="Z1663">
        <v>0</v>
      </c>
      <c r="AA1663">
        <v>0</v>
      </c>
      <c r="AB1663" t="s">
        <v>32</v>
      </c>
      <c r="AC1663">
        <f>2014 - Table2[[#This Row],[Year_Birth]]</f>
        <v>61</v>
      </c>
      <c r="AD1663">
        <f>IF(Table2[[#This Row],[Age]]&gt;100, "100", Table2[[#This Row],[Age]])</f>
        <v>61</v>
      </c>
      <c r="AE1663" t="str">
        <f>IF(Table2[[#This Row],[Age_Cleaned]]&lt;30,"&lt;30",
   IF(Table2[[#This Row],[Age_Cleaned]]&lt;=40,"30-40",
   IF(Table2[[#This Row],[Age_Cleaned]]&lt;=50,"40-50","50+")))</f>
        <v>50+</v>
      </c>
      <c r="AF1663" s="2">
        <f>Table2[[#This Row],[MntWines]]+Table2[[#This Row],[MntFruits]]+Table2[[#This Row],[MntMeatProducts]]+Table2[[#This Row],[MntFishProducts]]+Table2[[#This Row],[MntSweetProducts]]+Table2[[#This Row],[MntGoldProds]]</f>
        <v>1727</v>
      </c>
      <c r="AG1663" s="2">
        <f>Table2[[#This Row],[AcceptedCmp1]] + Table2[[#This Row],[AcceptedCmp2]] + Table2[[#This Row],[AcceptedCmp3]] + Table2[[#This Row],[AcceptedCmp4]] + Table2[[#This Row],[AcceptedCmp5]] + Table2[[#This Row],[Response]]</f>
        <v>2</v>
      </c>
      <c r="AH166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663" s="2">
        <f>IF(Table2[[#This Row],[Marital_Cleaned]]="In Relationship",2,1) + Table2[[#This Row],[Kidhome]] + Table2[[#This Row],[Teenhome]]</f>
        <v>2</v>
      </c>
      <c r="AJ166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663" s="2">
        <f>IF(OR(Table2[[#This Row],[ Income ]]="",Table2[[#This Row],[ Income ]]&gt;200000),ROUND(MEDIAN(Table2[[ Income ]]),0),Table2[[#This Row],[ Income ]])</f>
        <v>70503</v>
      </c>
      <c r="AL1663" s="2" t="str">
        <f>IF(Table2[[#This Row],[Income_Cleaned]]&lt;35000,"Low",
   IF(Table2[[#This Row],[Income_Cleaned]]&lt;=70000,"Medium","High"))</f>
        <v>High</v>
      </c>
    </row>
    <row r="1664" spans="1:38" x14ac:dyDescent="0.35">
      <c r="A1664">
        <v>4122</v>
      </c>
      <c r="B1664">
        <v>1975</v>
      </c>
      <c r="C1664" t="s">
        <v>30</v>
      </c>
      <c r="D1664" t="s">
        <v>35</v>
      </c>
      <c r="E1664">
        <v>79205</v>
      </c>
      <c r="F1664">
        <v>0</v>
      </c>
      <c r="G1664">
        <v>0</v>
      </c>
      <c r="H1664" s="1">
        <v>41150</v>
      </c>
      <c r="I1664">
        <v>73</v>
      </c>
      <c r="J1664">
        <v>504</v>
      </c>
      <c r="K1664">
        <v>23</v>
      </c>
      <c r="L1664">
        <v>117</v>
      </c>
      <c r="M1664">
        <v>179</v>
      </c>
      <c r="N1664">
        <v>28</v>
      </c>
      <c r="O1664">
        <v>44</v>
      </c>
      <c r="P1664">
        <v>1</v>
      </c>
      <c r="Q1664">
        <v>6</v>
      </c>
      <c r="R1664">
        <v>5</v>
      </c>
      <c r="S1664">
        <v>4</v>
      </c>
      <c r="T1664">
        <v>4</v>
      </c>
      <c r="U1664">
        <v>0</v>
      </c>
      <c r="V1664">
        <v>0</v>
      </c>
      <c r="W1664">
        <v>0</v>
      </c>
      <c r="X1664">
        <v>1</v>
      </c>
      <c r="Y1664">
        <v>0</v>
      </c>
      <c r="Z1664">
        <v>1</v>
      </c>
      <c r="AA1664">
        <v>0</v>
      </c>
      <c r="AB1664" t="s">
        <v>32</v>
      </c>
      <c r="AC1664">
        <f>2014 - Table2[[#This Row],[Year_Birth]]</f>
        <v>39</v>
      </c>
      <c r="AD1664">
        <f>IF(Table2[[#This Row],[Age]]&gt;100, "100", Table2[[#This Row],[Age]])</f>
        <v>39</v>
      </c>
      <c r="AE1664" t="str">
        <f>IF(Table2[[#This Row],[Age_Cleaned]]&lt;30,"&lt;30",
   IF(Table2[[#This Row],[Age_Cleaned]]&lt;=40,"30-40",
   IF(Table2[[#This Row],[Age_Cleaned]]&lt;=50,"40-50","50+")))</f>
        <v>30-40</v>
      </c>
      <c r="AF1664" s="2">
        <f>Table2[[#This Row],[MntWines]]+Table2[[#This Row],[MntFruits]]+Table2[[#This Row],[MntMeatProducts]]+Table2[[#This Row],[MntFishProducts]]+Table2[[#This Row],[MntSweetProducts]]+Table2[[#This Row],[MntGoldProds]]</f>
        <v>895</v>
      </c>
      <c r="AG1664" s="2">
        <f>Table2[[#This Row],[AcceptedCmp1]] + Table2[[#This Row],[AcceptedCmp2]] + Table2[[#This Row],[AcceptedCmp3]] + Table2[[#This Row],[AcceptedCmp4]] + Table2[[#This Row],[AcceptedCmp5]] + Table2[[#This Row],[Response]]</f>
        <v>2</v>
      </c>
      <c r="AH166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664" s="2">
        <f>IF(Table2[[#This Row],[Marital_Cleaned]]="In Relationship",2,1) + Table2[[#This Row],[Kidhome]] + Table2[[#This Row],[Teenhome]]</f>
        <v>2</v>
      </c>
      <c r="AJ166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664" s="2">
        <f>IF(OR(Table2[[#This Row],[ Income ]]="",Table2[[#This Row],[ Income ]]&gt;200000),ROUND(MEDIAN(Table2[[ Income ]]),0),Table2[[#This Row],[ Income ]])</f>
        <v>79205</v>
      </c>
      <c r="AL1664" s="2" t="str">
        <f>IF(Table2[[#This Row],[Income_Cleaned]]&lt;35000,"Low",
   IF(Table2[[#This Row],[Income_Cleaned]]&lt;=70000,"Medium","High"))</f>
        <v>High</v>
      </c>
    </row>
    <row r="1665" spans="1:38" x14ac:dyDescent="0.35">
      <c r="A1665">
        <v>2853</v>
      </c>
      <c r="B1665">
        <v>1980</v>
      </c>
      <c r="C1665" t="s">
        <v>30</v>
      </c>
      <c r="D1665" t="s">
        <v>33</v>
      </c>
      <c r="E1665">
        <v>51766</v>
      </c>
      <c r="F1665">
        <v>1</v>
      </c>
      <c r="G1665">
        <v>0</v>
      </c>
      <c r="H1665" s="1">
        <v>41709</v>
      </c>
      <c r="I1665">
        <v>74</v>
      </c>
      <c r="J1665">
        <v>60</v>
      </c>
      <c r="K1665">
        <v>51</v>
      </c>
      <c r="L1665">
        <v>87</v>
      </c>
      <c r="M1665">
        <v>6</v>
      </c>
      <c r="N1665">
        <v>20</v>
      </c>
      <c r="O1665">
        <v>51</v>
      </c>
      <c r="P1665">
        <v>2</v>
      </c>
      <c r="Q1665">
        <v>4</v>
      </c>
      <c r="R1665">
        <v>2</v>
      </c>
      <c r="S1665">
        <v>4</v>
      </c>
      <c r="T1665">
        <v>5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 t="s">
        <v>34</v>
      </c>
      <c r="AC1665">
        <f>2014 - Table2[[#This Row],[Year_Birth]]</f>
        <v>34</v>
      </c>
      <c r="AD1665">
        <f>IF(Table2[[#This Row],[Age]]&gt;100, "100", Table2[[#This Row],[Age]])</f>
        <v>34</v>
      </c>
      <c r="AE1665" t="str">
        <f>IF(Table2[[#This Row],[Age_Cleaned]]&lt;30,"&lt;30",
   IF(Table2[[#This Row],[Age_Cleaned]]&lt;=40,"30-40",
   IF(Table2[[#This Row],[Age_Cleaned]]&lt;=50,"40-50","50+")))</f>
        <v>30-40</v>
      </c>
      <c r="AF1665" s="2">
        <f>Table2[[#This Row],[MntWines]]+Table2[[#This Row],[MntFruits]]+Table2[[#This Row],[MntMeatProducts]]+Table2[[#This Row],[MntFishProducts]]+Table2[[#This Row],[MntSweetProducts]]+Table2[[#This Row],[MntGoldProds]]</f>
        <v>275</v>
      </c>
      <c r="AG1665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66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665" s="2">
        <f>IF(Table2[[#This Row],[Marital_Cleaned]]="In Relationship",2,1) + Table2[[#This Row],[Kidhome]] + Table2[[#This Row],[Teenhome]]</f>
        <v>2</v>
      </c>
      <c r="AJ166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665" s="2">
        <f>IF(OR(Table2[[#This Row],[ Income ]]="",Table2[[#This Row],[ Income ]]&gt;200000),ROUND(MEDIAN(Table2[[ Income ]]),0),Table2[[#This Row],[ Income ]])</f>
        <v>51766</v>
      </c>
      <c r="AL1665" s="2" t="str">
        <f>IF(Table2[[#This Row],[Income_Cleaned]]&lt;35000,"Low",
   IF(Table2[[#This Row],[Income_Cleaned]]&lt;=70000,"Medium","High"))</f>
        <v>Medium</v>
      </c>
    </row>
    <row r="1666" spans="1:38" x14ac:dyDescent="0.35">
      <c r="A1666">
        <v>902</v>
      </c>
      <c r="B1666">
        <v>1980</v>
      </c>
      <c r="C1666" t="s">
        <v>30</v>
      </c>
      <c r="D1666" t="s">
        <v>37</v>
      </c>
      <c r="E1666">
        <v>62994</v>
      </c>
      <c r="F1666">
        <v>1</v>
      </c>
      <c r="G1666">
        <v>0</v>
      </c>
      <c r="H1666" s="1">
        <v>41702</v>
      </c>
      <c r="I1666">
        <v>74</v>
      </c>
      <c r="J1666">
        <v>224</v>
      </c>
      <c r="K1666">
        <v>12</v>
      </c>
      <c r="L1666">
        <v>48</v>
      </c>
      <c r="M1666">
        <v>4</v>
      </c>
      <c r="N1666">
        <v>12</v>
      </c>
      <c r="O1666">
        <v>12</v>
      </c>
      <c r="P1666">
        <v>1</v>
      </c>
      <c r="Q1666">
        <v>6</v>
      </c>
      <c r="R1666">
        <v>2</v>
      </c>
      <c r="S1666">
        <v>4</v>
      </c>
      <c r="T1666">
        <v>6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 t="s">
        <v>34</v>
      </c>
      <c r="AC1666">
        <f>2014 - Table2[[#This Row],[Year_Birth]]</f>
        <v>34</v>
      </c>
      <c r="AD1666">
        <f>IF(Table2[[#This Row],[Age]]&gt;100, "100", Table2[[#This Row],[Age]])</f>
        <v>34</v>
      </c>
      <c r="AE1666" t="str">
        <f>IF(Table2[[#This Row],[Age_Cleaned]]&lt;30,"&lt;30",
   IF(Table2[[#This Row],[Age_Cleaned]]&lt;=40,"30-40",
   IF(Table2[[#This Row],[Age_Cleaned]]&lt;=50,"40-50","50+")))</f>
        <v>30-40</v>
      </c>
      <c r="AF1666" s="2">
        <f>Table2[[#This Row],[MntWines]]+Table2[[#This Row],[MntFruits]]+Table2[[#This Row],[MntMeatProducts]]+Table2[[#This Row],[MntFishProducts]]+Table2[[#This Row],[MntSweetProducts]]+Table2[[#This Row],[MntGoldProds]]</f>
        <v>312</v>
      </c>
      <c r="AG1666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66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666" s="2">
        <f>IF(Table2[[#This Row],[Marital_Cleaned]]="In Relationship",2,1) + Table2[[#This Row],[Kidhome]] + Table2[[#This Row],[Teenhome]]</f>
        <v>3</v>
      </c>
      <c r="AJ166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666" s="2">
        <f>IF(OR(Table2[[#This Row],[ Income ]]="",Table2[[#This Row],[ Income ]]&gt;200000),ROUND(MEDIAN(Table2[[ Income ]]),0),Table2[[#This Row],[ Income ]])</f>
        <v>62994</v>
      </c>
      <c r="AL1666" s="2" t="str">
        <f>IF(Table2[[#This Row],[Income_Cleaned]]&lt;35000,"Low",
   IF(Table2[[#This Row],[Income_Cleaned]]&lt;=70000,"Medium","High"))</f>
        <v>Medium</v>
      </c>
    </row>
    <row r="1667" spans="1:38" x14ac:dyDescent="0.35">
      <c r="A1667">
        <v>1672</v>
      </c>
      <c r="B1667">
        <v>1974</v>
      </c>
      <c r="C1667" t="s">
        <v>39</v>
      </c>
      <c r="D1667" t="s">
        <v>37</v>
      </c>
      <c r="E1667">
        <v>65640</v>
      </c>
      <c r="F1667">
        <v>0</v>
      </c>
      <c r="G1667">
        <v>1</v>
      </c>
      <c r="H1667" s="1">
        <v>41699</v>
      </c>
      <c r="I1667">
        <v>74</v>
      </c>
      <c r="J1667">
        <v>204</v>
      </c>
      <c r="K1667">
        <v>7</v>
      </c>
      <c r="L1667">
        <v>149</v>
      </c>
      <c r="M1667">
        <v>20</v>
      </c>
      <c r="N1667">
        <v>15</v>
      </c>
      <c r="O1667">
        <v>66</v>
      </c>
      <c r="P1667">
        <v>1</v>
      </c>
      <c r="Q1667">
        <v>5</v>
      </c>
      <c r="R1667">
        <v>1</v>
      </c>
      <c r="S1667">
        <v>8</v>
      </c>
      <c r="T1667">
        <v>2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 t="s">
        <v>45</v>
      </c>
      <c r="AC1667">
        <f>2014 - Table2[[#This Row],[Year_Birth]]</f>
        <v>40</v>
      </c>
      <c r="AD1667">
        <f>IF(Table2[[#This Row],[Age]]&gt;100, "100", Table2[[#This Row],[Age]])</f>
        <v>40</v>
      </c>
      <c r="AE1667" t="str">
        <f>IF(Table2[[#This Row],[Age_Cleaned]]&lt;30,"&lt;30",
   IF(Table2[[#This Row],[Age_Cleaned]]&lt;=40,"30-40",
   IF(Table2[[#This Row],[Age_Cleaned]]&lt;=50,"40-50","50+")))</f>
        <v>30-40</v>
      </c>
      <c r="AF1667" s="2">
        <f>Table2[[#This Row],[MntWines]]+Table2[[#This Row],[MntFruits]]+Table2[[#This Row],[MntMeatProducts]]+Table2[[#This Row],[MntFishProducts]]+Table2[[#This Row],[MntSweetProducts]]+Table2[[#This Row],[MntGoldProds]]</f>
        <v>461</v>
      </c>
      <c r="AG1667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66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667" s="2">
        <f>IF(Table2[[#This Row],[Marital_Cleaned]]="In Relationship",2,1) + Table2[[#This Row],[Kidhome]] + Table2[[#This Row],[Teenhome]]</f>
        <v>3</v>
      </c>
      <c r="AJ166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667" s="2">
        <f>IF(OR(Table2[[#This Row],[ Income ]]="",Table2[[#This Row],[ Income ]]&gt;200000),ROUND(MEDIAN(Table2[[ Income ]]),0),Table2[[#This Row],[ Income ]])</f>
        <v>65640</v>
      </c>
      <c r="AL1667" s="2" t="str">
        <f>IF(Table2[[#This Row],[Income_Cleaned]]&lt;35000,"Low",
   IF(Table2[[#This Row],[Income_Cleaned]]&lt;=70000,"Medium","High"))</f>
        <v>Medium</v>
      </c>
    </row>
    <row r="1668" spans="1:38" x14ac:dyDescent="0.35">
      <c r="A1668">
        <v>7254</v>
      </c>
      <c r="B1668">
        <v>1969</v>
      </c>
      <c r="C1668" t="s">
        <v>30</v>
      </c>
      <c r="D1668" t="s">
        <v>37</v>
      </c>
      <c r="E1668">
        <v>38361</v>
      </c>
      <c r="F1668">
        <v>1</v>
      </c>
      <c r="G1668">
        <v>0</v>
      </c>
      <c r="H1668" s="1">
        <v>41635</v>
      </c>
      <c r="I1668">
        <v>74</v>
      </c>
      <c r="J1668">
        <v>39</v>
      </c>
      <c r="K1668">
        <v>0</v>
      </c>
      <c r="L1668">
        <v>56</v>
      </c>
      <c r="M1668">
        <v>20</v>
      </c>
      <c r="N1668">
        <v>8</v>
      </c>
      <c r="O1668">
        <v>14</v>
      </c>
      <c r="P1668">
        <v>3</v>
      </c>
      <c r="Q1668">
        <v>3</v>
      </c>
      <c r="R1668">
        <v>1</v>
      </c>
      <c r="S1668">
        <v>3</v>
      </c>
      <c r="T1668">
        <v>7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 t="s">
        <v>45</v>
      </c>
      <c r="AC1668">
        <f>2014 - Table2[[#This Row],[Year_Birth]]</f>
        <v>45</v>
      </c>
      <c r="AD1668">
        <f>IF(Table2[[#This Row],[Age]]&gt;100, "100", Table2[[#This Row],[Age]])</f>
        <v>45</v>
      </c>
      <c r="AE1668" t="str">
        <f>IF(Table2[[#This Row],[Age_Cleaned]]&lt;30,"&lt;30",
   IF(Table2[[#This Row],[Age_Cleaned]]&lt;=40,"30-40",
   IF(Table2[[#This Row],[Age_Cleaned]]&lt;=50,"40-50","50+")))</f>
        <v>40-50</v>
      </c>
      <c r="AF1668" s="2">
        <f>Table2[[#This Row],[MntWines]]+Table2[[#This Row],[MntFruits]]+Table2[[#This Row],[MntMeatProducts]]+Table2[[#This Row],[MntFishProducts]]+Table2[[#This Row],[MntSweetProducts]]+Table2[[#This Row],[MntGoldProds]]</f>
        <v>137</v>
      </c>
      <c r="AG1668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66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668" s="2">
        <f>IF(Table2[[#This Row],[Marital_Cleaned]]="In Relationship",2,1) + Table2[[#This Row],[Kidhome]] + Table2[[#This Row],[Teenhome]]</f>
        <v>3</v>
      </c>
      <c r="AJ166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668" s="2">
        <f>IF(OR(Table2[[#This Row],[ Income ]]="",Table2[[#This Row],[ Income ]]&gt;200000),ROUND(MEDIAN(Table2[[ Income ]]),0),Table2[[#This Row],[ Income ]])</f>
        <v>38361</v>
      </c>
      <c r="AL1668" s="2" t="str">
        <f>IF(Table2[[#This Row],[Income_Cleaned]]&lt;35000,"Low",
   IF(Table2[[#This Row],[Income_Cleaned]]&lt;=70000,"Medium","High"))</f>
        <v>Medium</v>
      </c>
    </row>
    <row r="1669" spans="1:38" x14ac:dyDescent="0.35">
      <c r="A1669">
        <v>8775</v>
      </c>
      <c r="B1669">
        <v>1969</v>
      </c>
      <c r="C1669" t="s">
        <v>30</v>
      </c>
      <c r="D1669" t="s">
        <v>37</v>
      </c>
      <c r="E1669">
        <v>38361</v>
      </c>
      <c r="F1669">
        <v>1</v>
      </c>
      <c r="G1669">
        <v>0</v>
      </c>
      <c r="H1669" s="1">
        <v>41635</v>
      </c>
      <c r="I1669">
        <v>74</v>
      </c>
      <c r="J1669">
        <v>39</v>
      </c>
      <c r="K1669">
        <v>0</v>
      </c>
      <c r="L1669">
        <v>56</v>
      </c>
      <c r="M1669">
        <v>20</v>
      </c>
      <c r="N1669">
        <v>8</v>
      </c>
      <c r="O1669">
        <v>14</v>
      </c>
      <c r="P1669">
        <v>3</v>
      </c>
      <c r="Q1669">
        <v>3</v>
      </c>
      <c r="R1669">
        <v>1</v>
      </c>
      <c r="S1669">
        <v>3</v>
      </c>
      <c r="T1669">
        <v>7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 t="s">
        <v>38</v>
      </c>
      <c r="AC1669">
        <f>2014 - Table2[[#This Row],[Year_Birth]]</f>
        <v>45</v>
      </c>
      <c r="AD1669">
        <f>IF(Table2[[#This Row],[Age]]&gt;100, "100", Table2[[#This Row],[Age]])</f>
        <v>45</v>
      </c>
      <c r="AE1669" t="str">
        <f>IF(Table2[[#This Row],[Age_Cleaned]]&lt;30,"&lt;30",
   IF(Table2[[#This Row],[Age_Cleaned]]&lt;=40,"30-40",
   IF(Table2[[#This Row],[Age_Cleaned]]&lt;=50,"40-50","50+")))</f>
        <v>40-50</v>
      </c>
      <c r="AF1669" s="2">
        <f>Table2[[#This Row],[MntWines]]+Table2[[#This Row],[MntFruits]]+Table2[[#This Row],[MntMeatProducts]]+Table2[[#This Row],[MntFishProducts]]+Table2[[#This Row],[MntSweetProducts]]+Table2[[#This Row],[MntGoldProds]]</f>
        <v>137</v>
      </c>
      <c r="AG1669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66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669" s="2">
        <f>IF(Table2[[#This Row],[Marital_Cleaned]]="In Relationship",2,1) + Table2[[#This Row],[Kidhome]] + Table2[[#This Row],[Teenhome]]</f>
        <v>3</v>
      </c>
      <c r="AJ166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669" s="2">
        <f>IF(OR(Table2[[#This Row],[ Income ]]="",Table2[[#This Row],[ Income ]]&gt;200000),ROUND(MEDIAN(Table2[[ Income ]]),0),Table2[[#This Row],[ Income ]])</f>
        <v>38361</v>
      </c>
      <c r="AL1669" s="2" t="str">
        <f>IF(Table2[[#This Row],[Income_Cleaned]]&lt;35000,"Low",
   IF(Table2[[#This Row],[Income_Cleaned]]&lt;=70000,"Medium","High"))</f>
        <v>Medium</v>
      </c>
    </row>
    <row r="1670" spans="1:38" x14ac:dyDescent="0.35">
      <c r="A1670">
        <v>9543</v>
      </c>
      <c r="B1670">
        <v>1985</v>
      </c>
      <c r="C1670" t="s">
        <v>30</v>
      </c>
      <c r="D1670" t="s">
        <v>35</v>
      </c>
      <c r="E1670">
        <v>19986</v>
      </c>
      <c r="F1670">
        <v>1</v>
      </c>
      <c r="G1670">
        <v>0</v>
      </c>
      <c r="H1670" s="1">
        <v>41592</v>
      </c>
      <c r="I1670">
        <v>74</v>
      </c>
      <c r="J1670">
        <v>3</v>
      </c>
      <c r="K1670">
        <v>6</v>
      </c>
      <c r="L1670">
        <v>5</v>
      </c>
      <c r="M1670">
        <v>0</v>
      </c>
      <c r="N1670">
        <v>2</v>
      </c>
      <c r="O1670">
        <v>6</v>
      </c>
      <c r="P1670">
        <v>1</v>
      </c>
      <c r="Q1670">
        <v>0</v>
      </c>
      <c r="R1670">
        <v>0</v>
      </c>
      <c r="S1670">
        <v>3</v>
      </c>
      <c r="T1670">
        <v>7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 t="s">
        <v>32</v>
      </c>
      <c r="AC1670">
        <f>2014 - Table2[[#This Row],[Year_Birth]]</f>
        <v>29</v>
      </c>
      <c r="AD1670">
        <f>IF(Table2[[#This Row],[Age]]&gt;100, "100", Table2[[#This Row],[Age]])</f>
        <v>29</v>
      </c>
      <c r="AE1670" t="str">
        <f>IF(Table2[[#This Row],[Age_Cleaned]]&lt;30,"&lt;30",
   IF(Table2[[#This Row],[Age_Cleaned]]&lt;=40,"30-40",
   IF(Table2[[#This Row],[Age_Cleaned]]&lt;=50,"40-50","50+")))</f>
        <v>&lt;30</v>
      </c>
      <c r="AF1670" s="2">
        <f>Table2[[#This Row],[MntWines]]+Table2[[#This Row],[MntFruits]]+Table2[[#This Row],[MntMeatProducts]]+Table2[[#This Row],[MntFishProducts]]+Table2[[#This Row],[MntSweetProducts]]+Table2[[#This Row],[MntGoldProds]]</f>
        <v>22</v>
      </c>
      <c r="AG1670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67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670" s="2">
        <f>IF(Table2[[#This Row],[Marital_Cleaned]]="In Relationship",2,1) + Table2[[#This Row],[Kidhome]] + Table2[[#This Row],[Teenhome]]</f>
        <v>3</v>
      </c>
      <c r="AJ167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670" s="2">
        <f>IF(OR(Table2[[#This Row],[ Income ]]="",Table2[[#This Row],[ Income ]]&gt;200000),ROUND(MEDIAN(Table2[[ Income ]]),0),Table2[[#This Row],[ Income ]])</f>
        <v>19986</v>
      </c>
      <c r="AL1670" s="2" t="str">
        <f>IF(Table2[[#This Row],[Income_Cleaned]]&lt;35000,"Low",
   IF(Table2[[#This Row],[Income_Cleaned]]&lt;=70000,"Medium","High"))</f>
        <v>Low</v>
      </c>
    </row>
    <row r="1671" spans="1:38" x14ac:dyDescent="0.35">
      <c r="A1671">
        <v>7093</v>
      </c>
      <c r="B1671">
        <v>1985</v>
      </c>
      <c r="C1671" t="s">
        <v>30</v>
      </c>
      <c r="D1671" t="s">
        <v>35</v>
      </c>
      <c r="E1671">
        <v>19986</v>
      </c>
      <c r="F1671">
        <v>1</v>
      </c>
      <c r="G1671">
        <v>0</v>
      </c>
      <c r="H1671" s="1">
        <v>41592</v>
      </c>
      <c r="I1671">
        <v>74</v>
      </c>
      <c r="J1671">
        <v>3</v>
      </c>
      <c r="K1671">
        <v>6</v>
      </c>
      <c r="L1671">
        <v>5</v>
      </c>
      <c r="M1671">
        <v>0</v>
      </c>
      <c r="N1671">
        <v>2</v>
      </c>
      <c r="O1671">
        <v>6</v>
      </c>
      <c r="P1671">
        <v>1</v>
      </c>
      <c r="Q1671">
        <v>0</v>
      </c>
      <c r="R1671">
        <v>0</v>
      </c>
      <c r="S1671">
        <v>3</v>
      </c>
      <c r="T1671">
        <v>7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 t="s">
        <v>32</v>
      </c>
      <c r="AC1671">
        <f>2014 - Table2[[#This Row],[Year_Birth]]</f>
        <v>29</v>
      </c>
      <c r="AD1671">
        <f>IF(Table2[[#This Row],[Age]]&gt;100, "100", Table2[[#This Row],[Age]])</f>
        <v>29</v>
      </c>
      <c r="AE1671" t="str">
        <f>IF(Table2[[#This Row],[Age_Cleaned]]&lt;30,"&lt;30",
   IF(Table2[[#This Row],[Age_Cleaned]]&lt;=40,"30-40",
   IF(Table2[[#This Row],[Age_Cleaned]]&lt;=50,"40-50","50+")))</f>
        <v>&lt;30</v>
      </c>
      <c r="AF1671" s="2">
        <f>Table2[[#This Row],[MntWines]]+Table2[[#This Row],[MntFruits]]+Table2[[#This Row],[MntMeatProducts]]+Table2[[#This Row],[MntFishProducts]]+Table2[[#This Row],[MntSweetProducts]]+Table2[[#This Row],[MntGoldProds]]</f>
        <v>22</v>
      </c>
      <c r="AG1671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67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671" s="2">
        <f>IF(Table2[[#This Row],[Marital_Cleaned]]="In Relationship",2,1) + Table2[[#This Row],[Kidhome]] + Table2[[#This Row],[Teenhome]]</f>
        <v>3</v>
      </c>
      <c r="AJ167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671" s="2">
        <f>IF(OR(Table2[[#This Row],[ Income ]]="",Table2[[#This Row],[ Income ]]&gt;200000),ROUND(MEDIAN(Table2[[ Income ]]),0),Table2[[#This Row],[ Income ]])</f>
        <v>19986</v>
      </c>
      <c r="AL1671" s="2" t="str">
        <f>IF(Table2[[#This Row],[Income_Cleaned]]&lt;35000,"Low",
   IF(Table2[[#This Row],[Income_Cleaned]]&lt;=70000,"Medium","High"))</f>
        <v>Low</v>
      </c>
    </row>
    <row r="1672" spans="1:38" x14ac:dyDescent="0.35">
      <c r="A1672">
        <v>2894</v>
      </c>
      <c r="B1672">
        <v>1985</v>
      </c>
      <c r="C1672" t="s">
        <v>30</v>
      </c>
      <c r="D1672" t="s">
        <v>33</v>
      </c>
      <c r="E1672">
        <v>72903</v>
      </c>
      <c r="F1672">
        <v>0</v>
      </c>
      <c r="G1672">
        <v>0</v>
      </c>
      <c r="H1672" s="1">
        <v>41576</v>
      </c>
      <c r="I1672">
        <v>74</v>
      </c>
      <c r="J1672">
        <v>1067</v>
      </c>
      <c r="K1672">
        <v>138</v>
      </c>
      <c r="L1672">
        <v>750</v>
      </c>
      <c r="M1672">
        <v>0</v>
      </c>
      <c r="N1672">
        <v>19</v>
      </c>
      <c r="O1672">
        <v>39</v>
      </c>
      <c r="P1672">
        <v>1</v>
      </c>
      <c r="Q1672">
        <v>7</v>
      </c>
      <c r="R1672">
        <v>5</v>
      </c>
      <c r="S1672">
        <v>8</v>
      </c>
      <c r="T1672">
        <v>4</v>
      </c>
      <c r="U1672">
        <v>0</v>
      </c>
      <c r="V1672">
        <v>1</v>
      </c>
      <c r="W1672">
        <v>1</v>
      </c>
      <c r="X1672">
        <v>1</v>
      </c>
      <c r="Y1672">
        <v>0</v>
      </c>
      <c r="Z1672">
        <v>1</v>
      </c>
      <c r="AA1672">
        <v>0</v>
      </c>
      <c r="AB1672" t="s">
        <v>32</v>
      </c>
      <c r="AC1672">
        <f>2014 - Table2[[#This Row],[Year_Birth]]</f>
        <v>29</v>
      </c>
      <c r="AD1672">
        <f>IF(Table2[[#This Row],[Age]]&gt;100, "100", Table2[[#This Row],[Age]])</f>
        <v>29</v>
      </c>
      <c r="AE1672" t="str">
        <f>IF(Table2[[#This Row],[Age_Cleaned]]&lt;30,"&lt;30",
   IF(Table2[[#This Row],[Age_Cleaned]]&lt;=40,"30-40",
   IF(Table2[[#This Row],[Age_Cleaned]]&lt;=50,"40-50","50+")))</f>
        <v>&lt;30</v>
      </c>
      <c r="AF1672" s="2">
        <f>Table2[[#This Row],[MntWines]]+Table2[[#This Row],[MntFruits]]+Table2[[#This Row],[MntMeatProducts]]+Table2[[#This Row],[MntFishProducts]]+Table2[[#This Row],[MntSweetProducts]]+Table2[[#This Row],[MntGoldProds]]</f>
        <v>2013</v>
      </c>
      <c r="AG1672" s="2">
        <f>Table2[[#This Row],[AcceptedCmp1]] + Table2[[#This Row],[AcceptedCmp2]] + Table2[[#This Row],[AcceptedCmp3]] + Table2[[#This Row],[AcceptedCmp4]] + Table2[[#This Row],[AcceptedCmp5]] + Table2[[#This Row],[Response]]</f>
        <v>4</v>
      </c>
      <c r="AH167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672" s="2">
        <f>IF(Table2[[#This Row],[Marital_Cleaned]]="In Relationship",2,1) + Table2[[#This Row],[Kidhome]] + Table2[[#This Row],[Teenhome]]</f>
        <v>1</v>
      </c>
      <c r="AJ167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672" s="2">
        <f>IF(OR(Table2[[#This Row],[ Income ]]="",Table2[[#This Row],[ Income ]]&gt;200000),ROUND(MEDIAN(Table2[[ Income ]]),0),Table2[[#This Row],[ Income ]])</f>
        <v>72903</v>
      </c>
      <c r="AL1672" s="2" t="str">
        <f>IF(Table2[[#This Row],[Income_Cleaned]]&lt;35000,"Low",
   IF(Table2[[#This Row],[Income_Cleaned]]&lt;=70000,"Medium","High"))</f>
        <v>High</v>
      </c>
    </row>
    <row r="1673" spans="1:38" x14ac:dyDescent="0.35">
      <c r="A1673">
        <v>5956</v>
      </c>
      <c r="B1673">
        <v>1948</v>
      </c>
      <c r="C1673" t="s">
        <v>39</v>
      </c>
      <c r="D1673" t="s">
        <v>31</v>
      </c>
      <c r="E1673">
        <v>45072</v>
      </c>
      <c r="F1673">
        <v>1</v>
      </c>
      <c r="G1673">
        <v>2</v>
      </c>
      <c r="H1673" s="1">
        <v>41563</v>
      </c>
      <c r="I1673">
        <v>74</v>
      </c>
      <c r="J1673">
        <v>144</v>
      </c>
      <c r="K1673">
        <v>2</v>
      </c>
      <c r="L1673">
        <v>99</v>
      </c>
      <c r="M1673">
        <v>7</v>
      </c>
      <c r="N1673">
        <v>2</v>
      </c>
      <c r="O1673">
        <v>30</v>
      </c>
      <c r="P1673">
        <v>5</v>
      </c>
      <c r="Q1673">
        <v>6</v>
      </c>
      <c r="R1673">
        <v>1</v>
      </c>
      <c r="S1673">
        <v>4</v>
      </c>
      <c r="T1673">
        <v>8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 t="s">
        <v>38</v>
      </c>
      <c r="AC1673">
        <f>2014 - Table2[[#This Row],[Year_Birth]]</f>
        <v>66</v>
      </c>
      <c r="AD1673">
        <f>IF(Table2[[#This Row],[Age]]&gt;100, "100", Table2[[#This Row],[Age]])</f>
        <v>66</v>
      </c>
      <c r="AE1673" t="str">
        <f>IF(Table2[[#This Row],[Age_Cleaned]]&lt;30,"&lt;30",
   IF(Table2[[#This Row],[Age_Cleaned]]&lt;=40,"30-40",
   IF(Table2[[#This Row],[Age_Cleaned]]&lt;=50,"40-50","50+")))</f>
        <v>50+</v>
      </c>
      <c r="AF1673" s="2">
        <f>Table2[[#This Row],[MntWines]]+Table2[[#This Row],[MntFruits]]+Table2[[#This Row],[MntMeatProducts]]+Table2[[#This Row],[MntFishProducts]]+Table2[[#This Row],[MntSweetProducts]]+Table2[[#This Row],[MntGoldProds]]</f>
        <v>284</v>
      </c>
      <c r="AG1673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67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1673" s="2">
        <f>IF(Table2[[#This Row],[Marital_Cleaned]]="In Relationship",2,1) + Table2[[#This Row],[Kidhome]] + Table2[[#This Row],[Teenhome]]</f>
        <v>4</v>
      </c>
      <c r="AJ167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673" s="2">
        <f>IF(OR(Table2[[#This Row],[ Income ]]="",Table2[[#This Row],[ Income ]]&gt;200000),ROUND(MEDIAN(Table2[[ Income ]]),0),Table2[[#This Row],[ Income ]])</f>
        <v>45072</v>
      </c>
      <c r="AL1673" s="2" t="str">
        <f>IF(Table2[[#This Row],[Income_Cleaned]]&lt;35000,"Low",
   IF(Table2[[#This Row],[Income_Cleaned]]&lt;=70000,"Medium","High"))</f>
        <v>Medium</v>
      </c>
    </row>
    <row r="1674" spans="1:38" x14ac:dyDescent="0.35">
      <c r="A1674">
        <v>1921</v>
      </c>
      <c r="B1674">
        <v>1967</v>
      </c>
      <c r="C1674" t="s">
        <v>39</v>
      </c>
      <c r="D1674" t="s">
        <v>35</v>
      </c>
      <c r="E1674">
        <v>59062</v>
      </c>
      <c r="F1674">
        <v>2</v>
      </c>
      <c r="G1674">
        <v>1</v>
      </c>
      <c r="H1674" s="1">
        <v>41550</v>
      </c>
      <c r="I1674">
        <v>74</v>
      </c>
      <c r="J1674">
        <v>46</v>
      </c>
      <c r="K1674">
        <v>1</v>
      </c>
      <c r="L1674">
        <v>12</v>
      </c>
      <c r="M1674">
        <v>3</v>
      </c>
      <c r="N1674">
        <v>0</v>
      </c>
      <c r="O1674">
        <v>9</v>
      </c>
      <c r="P1674">
        <v>2</v>
      </c>
      <c r="Q1674">
        <v>2</v>
      </c>
      <c r="R1674">
        <v>0</v>
      </c>
      <c r="S1674">
        <v>3</v>
      </c>
      <c r="T1674">
        <v>4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 t="s">
        <v>32</v>
      </c>
      <c r="AC1674">
        <f>2014 - Table2[[#This Row],[Year_Birth]]</f>
        <v>47</v>
      </c>
      <c r="AD1674">
        <f>IF(Table2[[#This Row],[Age]]&gt;100, "100", Table2[[#This Row],[Age]])</f>
        <v>47</v>
      </c>
      <c r="AE1674" t="str">
        <f>IF(Table2[[#This Row],[Age_Cleaned]]&lt;30,"&lt;30",
   IF(Table2[[#This Row],[Age_Cleaned]]&lt;=40,"30-40",
   IF(Table2[[#This Row],[Age_Cleaned]]&lt;=50,"40-50","50+")))</f>
        <v>40-50</v>
      </c>
      <c r="AF1674" s="2">
        <f>Table2[[#This Row],[MntWines]]+Table2[[#This Row],[MntFruits]]+Table2[[#This Row],[MntMeatProducts]]+Table2[[#This Row],[MntFishProducts]]+Table2[[#This Row],[MntSweetProducts]]+Table2[[#This Row],[MntGoldProds]]</f>
        <v>71</v>
      </c>
      <c r="AG1674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67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674" s="2">
        <f>IF(Table2[[#This Row],[Marital_Cleaned]]="In Relationship",2,1) + Table2[[#This Row],[Kidhome]] + Table2[[#This Row],[Teenhome]]</f>
        <v>5</v>
      </c>
      <c r="AJ167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674" s="2">
        <f>IF(OR(Table2[[#This Row],[ Income ]]="",Table2[[#This Row],[ Income ]]&gt;200000),ROUND(MEDIAN(Table2[[ Income ]]),0),Table2[[#This Row],[ Income ]])</f>
        <v>59062</v>
      </c>
      <c r="AL1674" s="2" t="str">
        <f>IF(Table2[[#This Row],[Income_Cleaned]]&lt;35000,"Low",
   IF(Table2[[#This Row],[Income_Cleaned]]&lt;=70000,"Medium","High"))</f>
        <v>Medium</v>
      </c>
    </row>
    <row r="1675" spans="1:38" x14ac:dyDescent="0.35">
      <c r="A1675">
        <v>5057</v>
      </c>
      <c r="B1675">
        <v>1961</v>
      </c>
      <c r="C1675" t="s">
        <v>43</v>
      </c>
      <c r="D1675" t="s">
        <v>35</v>
      </c>
      <c r="E1675">
        <v>61794</v>
      </c>
      <c r="F1675">
        <v>0</v>
      </c>
      <c r="G1675">
        <v>1</v>
      </c>
      <c r="H1675" s="1">
        <v>41531</v>
      </c>
      <c r="I1675">
        <v>74</v>
      </c>
      <c r="J1675">
        <v>264</v>
      </c>
      <c r="K1675">
        <v>47</v>
      </c>
      <c r="L1675">
        <v>188</v>
      </c>
      <c r="M1675">
        <v>54</v>
      </c>
      <c r="N1675">
        <v>47</v>
      </c>
      <c r="O1675">
        <v>11</v>
      </c>
      <c r="P1675">
        <v>2</v>
      </c>
      <c r="Q1675">
        <v>4</v>
      </c>
      <c r="R1675">
        <v>4</v>
      </c>
      <c r="S1675">
        <v>10</v>
      </c>
      <c r="T1675">
        <v>2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 t="s">
        <v>32</v>
      </c>
      <c r="AC1675">
        <f>2014 - Table2[[#This Row],[Year_Birth]]</f>
        <v>53</v>
      </c>
      <c r="AD1675">
        <f>IF(Table2[[#This Row],[Age]]&gt;100, "100", Table2[[#This Row],[Age]])</f>
        <v>53</v>
      </c>
      <c r="AE1675" t="str">
        <f>IF(Table2[[#This Row],[Age_Cleaned]]&lt;30,"&lt;30",
   IF(Table2[[#This Row],[Age_Cleaned]]&lt;=40,"30-40",
   IF(Table2[[#This Row],[Age_Cleaned]]&lt;=50,"40-50","50+")))</f>
        <v>50+</v>
      </c>
      <c r="AF1675" s="2">
        <f>Table2[[#This Row],[MntWines]]+Table2[[#This Row],[MntFruits]]+Table2[[#This Row],[MntMeatProducts]]+Table2[[#This Row],[MntFishProducts]]+Table2[[#This Row],[MntSweetProducts]]+Table2[[#This Row],[MntGoldProds]]</f>
        <v>611</v>
      </c>
      <c r="AG1675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67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675" s="2">
        <f>IF(Table2[[#This Row],[Marital_Cleaned]]="In Relationship",2,1) + Table2[[#This Row],[Kidhome]] + Table2[[#This Row],[Teenhome]]</f>
        <v>3</v>
      </c>
      <c r="AJ167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675" s="2">
        <f>IF(OR(Table2[[#This Row],[ Income ]]="",Table2[[#This Row],[ Income ]]&gt;200000),ROUND(MEDIAN(Table2[[ Income ]]),0),Table2[[#This Row],[ Income ]])</f>
        <v>61794</v>
      </c>
      <c r="AL1675" s="2" t="str">
        <f>IF(Table2[[#This Row],[Income_Cleaned]]&lt;35000,"Low",
   IF(Table2[[#This Row],[Income_Cleaned]]&lt;=70000,"Medium","High"))</f>
        <v>Medium</v>
      </c>
    </row>
    <row r="1676" spans="1:38" x14ac:dyDescent="0.35">
      <c r="A1676">
        <v>10260</v>
      </c>
      <c r="B1676">
        <v>1965</v>
      </c>
      <c r="C1676" t="s">
        <v>43</v>
      </c>
      <c r="D1676" t="s">
        <v>37</v>
      </c>
      <c r="E1676">
        <v>45143</v>
      </c>
      <c r="F1676">
        <v>0</v>
      </c>
      <c r="G1676">
        <v>1</v>
      </c>
      <c r="H1676" s="1">
        <v>41512</v>
      </c>
      <c r="I1676">
        <v>74</v>
      </c>
      <c r="J1676">
        <v>202</v>
      </c>
      <c r="K1676">
        <v>5</v>
      </c>
      <c r="L1676">
        <v>74</v>
      </c>
      <c r="M1676">
        <v>11</v>
      </c>
      <c r="N1676">
        <v>5</v>
      </c>
      <c r="O1676">
        <v>14</v>
      </c>
      <c r="P1676">
        <v>3</v>
      </c>
      <c r="Q1676">
        <v>6</v>
      </c>
      <c r="R1676">
        <v>1</v>
      </c>
      <c r="S1676">
        <v>5</v>
      </c>
      <c r="T1676">
        <v>7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 t="s">
        <v>32</v>
      </c>
      <c r="AC1676">
        <f>2014 - Table2[[#This Row],[Year_Birth]]</f>
        <v>49</v>
      </c>
      <c r="AD1676">
        <f>IF(Table2[[#This Row],[Age]]&gt;100, "100", Table2[[#This Row],[Age]])</f>
        <v>49</v>
      </c>
      <c r="AE1676" t="str">
        <f>IF(Table2[[#This Row],[Age_Cleaned]]&lt;30,"&lt;30",
   IF(Table2[[#This Row],[Age_Cleaned]]&lt;=40,"30-40",
   IF(Table2[[#This Row],[Age_Cleaned]]&lt;=50,"40-50","50+")))</f>
        <v>40-50</v>
      </c>
      <c r="AF1676" s="2">
        <f>Table2[[#This Row],[MntWines]]+Table2[[#This Row],[MntFruits]]+Table2[[#This Row],[MntMeatProducts]]+Table2[[#This Row],[MntFishProducts]]+Table2[[#This Row],[MntSweetProducts]]+Table2[[#This Row],[MntGoldProds]]</f>
        <v>311</v>
      </c>
      <c r="AG1676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67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676" s="2">
        <f>IF(Table2[[#This Row],[Marital_Cleaned]]="In Relationship",2,1) + Table2[[#This Row],[Kidhome]] + Table2[[#This Row],[Teenhome]]</f>
        <v>3</v>
      </c>
      <c r="AJ167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676" s="2">
        <f>IF(OR(Table2[[#This Row],[ Income ]]="",Table2[[#This Row],[ Income ]]&gt;200000),ROUND(MEDIAN(Table2[[ Income ]]),0),Table2[[#This Row],[ Income ]])</f>
        <v>45143</v>
      </c>
      <c r="AL1676" s="2" t="str">
        <f>IF(Table2[[#This Row],[Income_Cleaned]]&lt;35000,"Low",
   IF(Table2[[#This Row],[Income_Cleaned]]&lt;=70000,"Medium","High"))</f>
        <v>Medium</v>
      </c>
    </row>
    <row r="1677" spans="1:38" x14ac:dyDescent="0.35">
      <c r="A1677">
        <v>2262</v>
      </c>
      <c r="B1677">
        <v>1965</v>
      </c>
      <c r="C1677" t="s">
        <v>43</v>
      </c>
      <c r="D1677" t="s">
        <v>37</v>
      </c>
      <c r="E1677">
        <v>45143</v>
      </c>
      <c r="F1677">
        <v>0</v>
      </c>
      <c r="G1677">
        <v>1</v>
      </c>
      <c r="H1677" s="1">
        <v>41512</v>
      </c>
      <c r="I1677">
        <v>74</v>
      </c>
      <c r="J1677">
        <v>202</v>
      </c>
      <c r="K1677">
        <v>5</v>
      </c>
      <c r="L1677">
        <v>74</v>
      </c>
      <c r="M1677">
        <v>11</v>
      </c>
      <c r="N1677">
        <v>5</v>
      </c>
      <c r="O1677">
        <v>14</v>
      </c>
      <c r="P1677">
        <v>3</v>
      </c>
      <c r="Q1677">
        <v>6</v>
      </c>
      <c r="R1677">
        <v>1</v>
      </c>
      <c r="S1677">
        <v>5</v>
      </c>
      <c r="T1677">
        <v>7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 t="s">
        <v>45</v>
      </c>
      <c r="AC1677">
        <f>2014 - Table2[[#This Row],[Year_Birth]]</f>
        <v>49</v>
      </c>
      <c r="AD1677">
        <f>IF(Table2[[#This Row],[Age]]&gt;100, "100", Table2[[#This Row],[Age]])</f>
        <v>49</v>
      </c>
      <c r="AE1677" t="str">
        <f>IF(Table2[[#This Row],[Age_Cleaned]]&lt;30,"&lt;30",
   IF(Table2[[#This Row],[Age_Cleaned]]&lt;=40,"30-40",
   IF(Table2[[#This Row],[Age_Cleaned]]&lt;=50,"40-50","50+")))</f>
        <v>40-50</v>
      </c>
      <c r="AF1677" s="2">
        <f>Table2[[#This Row],[MntWines]]+Table2[[#This Row],[MntFruits]]+Table2[[#This Row],[MntMeatProducts]]+Table2[[#This Row],[MntFishProducts]]+Table2[[#This Row],[MntSweetProducts]]+Table2[[#This Row],[MntGoldProds]]</f>
        <v>311</v>
      </c>
      <c r="AG1677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67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677" s="2">
        <f>IF(Table2[[#This Row],[Marital_Cleaned]]="In Relationship",2,1) + Table2[[#This Row],[Kidhome]] + Table2[[#This Row],[Teenhome]]</f>
        <v>3</v>
      </c>
      <c r="AJ167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677" s="2">
        <f>IF(OR(Table2[[#This Row],[ Income ]]="",Table2[[#This Row],[ Income ]]&gt;200000),ROUND(MEDIAN(Table2[[ Income ]]),0),Table2[[#This Row],[ Income ]])</f>
        <v>45143</v>
      </c>
      <c r="AL1677" s="2" t="str">
        <f>IF(Table2[[#This Row],[Income_Cleaned]]&lt;35000,"Low",
   IF(Table2[[#This Row],[Income_Cleaned]]&lt;=70000,"Medium","High"))</f>
        <v>Medium</v>
      </c>
    </row>
    <row r="1678" spans="1:38" x14ac:dyDescent="0.35">
      <c r="A1678">
        <v>7930</v>
      </c>
      <c r="B1678">
        <v>1969</v>
      </c>
      <c r="C1678" t="s">
        <v>43</v>
      </c>
      <c r="D1678" t="s">
        <v>33</v>
      </c>
      <c r="E1678">
        <v>26877</v>
      </c>
      <c r="F1678">
        <v>0</v>
      </c>
      <c r="G1678">
        <v>0</v>
      </c>
      <c r="H1678" s="1">
        <v>41505</v>
      </c>
      <c r="I1678">
        <v>74</v>
      </c>
      <c r="J1678">
        <v>101</v>
      </c>
      <c r="K1678">
        <v>13</v>
      </c>
      <c r="L1678">
        <v>76</v>
      </c>
      <c r="M1678">
        <v>20</v>
      </c>
      <c r="N1678">
        <v>18</v>
      </c>
      <c r="O1678">
        <v>40</v>
      </c>
      <c r="P1678">
        <v>2</v>
      </c>
      <c r="Q1678">
        <v>3</v>
      </c>
      <c r="R1678">
        <v>1</v>
      </c>
      <c r="S1678">
        <v>6</v>
      </c>
      <c r="T1678">
        <v>6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 t="s">
        <v>32</v>
      </c>
      <c r="AC1678">
        <f>2014 - Table2[[#This Row],[Year_Birth]]</f>
        <v>45</v>
      </c>
      <c r="AD1678">
        <f>IF(Table2[[#This Row],[Age]]&gt;100, "100", Table2[[#This Row],[Age]])</f>
        <v>45</v>
      </c>
      <c r="AE1678" t="str">
        <f>IF(Table2[[#This Row],[Age_Cleaned]]&lt;30,"&lt;30",
   IF(Table2[[#This Row],[Age_Cleaned]]&lt;=40,"30-40",
   IF(Table2[[#This Row],[Age_Cleaned]]&lt;=50,"40-50","50+")))</f>
        <v>40-50</v>
      </c>
      <c r="AF1678" s="2">
        <f>Table2[[#This Row],[MntWines]]+Table2[[#This Row],[MntFruits]]+Table2[[#This Row],[MntMeatProducts]]+Table2[[#This Row],[MntFishProducts]]+Table2[[#This Row],[MntSweetProducts]]+Table2[[#This Row],[MntGoldProds]]</f>
        <v>268</v>
      </c>
      <c r="AG1678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67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678" s="2">
        <f>IF(Table2[[#This Row],[Marital_Cleaned]]="In Relationship",2,1) + Table2[[#This Row],[Kidhome]] + Table2[[#This Row],[Teenhome]]</f>
        <v>1</v>
      </c>
      <c r="AJ167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678" s="2">
        <f>IF(OR(Table2[[#This Row],[ Income ]]="",Table2[[#This Row],[ Income ]]&gt;200000),ROUND(MEDIAN(Table2[[ Income ]]),0),Table2[[#This Row],[ Income ]])</f>
        <v>26877</v>
      </c>
      <c r="AL1678" s="2" t="str">
        <f>IF(Table2[[#This Row],[Income_Cleaned]]&lt;35000,"Low",
   IF(Table2[[#This Row],[Income_Cleaned]]&lt;=70000,"Medium","High"))</f>
        <v>Low</v>
      </c>
    </row>
    <row r="1679" spans="1:38" x14ac:dyDescent="0.35">
      <c r="A1679">
        <v>1461</v>
      </c>
      <c r="B1679">
        <v>1965</v>
      </c>
      <c r="C1679" t="s">
        <v>39</v>
      </c>
      <c r="D1679" t="s">
        <v>31</v>
      </c>
      <c r="E1679">
        <v>36921</v>
      </c>
      <c r="F1679">
        <v>1</v>
      </c>
      <c r="G1679">
        <v>1</v>
      </c>
      <c r="H1679" s="1">
        <v>41483</v>
      </c>
      <c r="I1679">
        <v>74</v>
      </c>
      <c r="J1679">
        <v>17</v>
      </c>
      <c r="K1679">
        <v>1</v>
      </c>
      <c r="L1679">
        <v>12</v>
      </c>
      <c r="M1679">
        <v>3</v>
      </c>
      <c r="N1679">
        <v>1</v>
      </c>
      <c r="O1679">
        <v>4</v>
      </c>
      <c r="P1679">
        <v>2</v>
      </c>
      <c r="Q1679">
        <v>2</v>
      </c>
      <c r="R1679">
        <v>0</v>
      </c>
      <c r="S1679">
        <v>3</v>
      </c>
      <c r="T1679">
        <v>7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 t="s">
        <v>34</v>
      </c>
      <c r="AC1679">
        <f>2014 - Table2[[#This Row],[Year_Birth]]</f>
        <v>49</v>
      </c>
      <c r="AD1679">
        <f>IF(Table2[[#This Row],[Age]]&gt;100, "100", Table2[[#This Row],[Age]])</f>
        <v>49</v>
      </c>
      <c r="AE1679" t="str">
        <f>IF(Table2[[#This Row],[Age_Cleaned]]&lt;30,"&lt;30",
   IF(Table2[[#This Row],[Age_Cleaned]]&lt;=40,"30-40",
   IF(Table2[[#This Row],[Age_Cleaned]]&lt;=50,"40-50","50+")))</f>
        <v>40-50</v>
      </c>
      <c r="AF1679" s="2">
        <f>Table2[[#This Row],[MntWines]]+Table2[[#This Row],[MntFruits]]+Table2[[#This Row],[MntMeatProducts]]+Table2[[#This Row],[MntFishProducts]]+Table2[[#This Row],[MntSweetProducts]]+Table2[[#This Row],[MntGoldProds]]</f>
        <v>38</v>
      </c>
      <c r="AG1679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67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1679" s="2">
        <f>IF(Table2[[#This Row],[Marital_Cleaned]]="In Relationship",2,1) + Table2[[#This Row],[Kidhome]] + Table2[[#This Row],[Teenhome]]</f>
        <v>3</v>
      </c>
      <c r="AJ167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679" s="2">
        <f>IF(OR(Table2[[#This Row],[ Income ]]="",Table2[[#This Row],[ Income ]]&gt;200000),ROUND(MEDIAN(Table2[[ Income ]]),0),Table2[[#This Row],[ Income ]])</f>
        <v>36921</v>
      </c>
      <c r="AL1679" s="2" t="str">
        <f>IF(Table2[[#This Row],[Income_Cleaned]]&lt;35000,"Low",
   IF(Table2[[#This Row],[Income_Cleaned]]&lt;=70000,"Medium","High"))</f>
        <v>Medium</v>
      </c>
    </row>
    <row r="1680" spans="1:38" x14ac:dyDescent="0.35">
      <c r="A1680">
        <v>7514</v>
      </c>
      <c r="B1680">
        <v>1956</v>
      </c>
      <c r="C1680" t="s">
        <v>40</v>
      </c>
      <c r="D1680" t="s">
        <v>37</v>
      </c>
      <c r="E1680">
        <v>54342</v>
      </c>
      <c r="F1680">
        <v>1</v>
      </c>
      <c r="G1680">
        <v>1</v>
      </c>
      <c r="H1680" s="1">
        <v>41458</v>
      </c>
      <c r="I1680">
        <v>74</v>
      </c>
      <c r="J1680">
        <v>84</v>
      </c>
      <c r="K1680">
        <v>10</v>
      </c>
      <c r="L1680">
        <v>34</v>
      </c>
      <c r="M1680">
        <v>11</v>
      </c>
      <c r="N1680">
        <v>10</v>
      </c>
      <c r="O1680">
        <v>28</v>
      </c>
      <c r="P1680">
        <v>4</v>
      </c>
      <c r="Q1680">
        <v>3</v>
      </c>
      <c r="R1680">
        <v>1</v>
      </c>
      <c r="S1680">
        <v>4</v>
      </c>
      <c r="T1680">
        <v>6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 t="s">
        <v>38</v>
      </c>
      <c r="AC1680">
        <f>2014 - Table2[[#This Row],[Year_Birth]]</f>
        <v>58</v>
      </c>
      <c r="AD1680">
        <f>IF(Table2[[#This Row],[Age]]&gt;100, "100", Table2[[#This Row],[Age]])</f>
        <v>58</v>
      </c>
      <c r="AE1680" t="str">
        <f>IF(Table2[[#This Row],[Age_Cleaned]]&lt;30,"&lt;30",
   IF(Table2[[#This Row],[Age_Cleaned]]&lt;=40,"30-40",
   IF(Table2[[#This Row],[Age_Cleaned]]&lt;=50,"40-50","50+")))</f>
        <v>50+</v>
      </c>
      <c r="AF1680" s="2">
        <f>Table2[[#This Row],[MntWines]]+Table2[[#This Row],[MntFruits]]+Table2[[#This Row],[MntMeatProducts]]+Table2[[#This Row],[MntFishProducts]]+Table2[[#This Row],[MntSweetProducts]]+Table2[[#This Row],[MntGoldProds]]</f>
        <v>177</v>
      </c>
      <c r="AG1680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68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680" s="2">
        <f>IF(Table2[[#This Row],[Marital_Cleaned]]="In Relationship",2,1) + Table2[[#This Row],[Kidhome]] + Table2[[#This Row],[Teenhome]]</f>
        <v>4</v>
      </c>
      <c r="AJ168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1680" s="2">
        <f>IF(OR(Table2[[#This Row],[ Income ]]="",Table2[[#This Row],[ Income ]]&gt;200000),ROUND(MEDIAN(Table2[[ Income ]]),0),Table2[[#This Row],[ Income ]])</f>
        <v>54342</v>
      </c>
      <c r="AL1680" s="2" t="str">
        <f>IF(Table2[[#This Row],[Income_Cleaned]]&lt;35000,"Low",
   IF(Table2[[#This Row],[Income_Cleaned]]&lt;=70000,"Medium","High"))</f>
        <v>Medium</v>
      </c>
    </row>
    <row r="1681" spans="1:38" x14ac:dyDescent="0.35">
      <c r="A1681">
        <v>6461</v>
      </c>
      <c r="B1681">
        <v>1969</v>
      </c>
      <c r="C1681" t="s">
        <v>43</v>
      </c>
      <c r="D1681" t="s">
        <v>33</v>
      </c>
      <c r="E1681">
        <v>62772</v>
      </c>
      <c r="F1681">
        <v>0</v>
      </c>
      <c r="G1681">
        <v>1</v>
      </c>
      <c r="H1681" s="1">
        <v>41413</v>
      </c>
      <c r="I1681">
        <v>74</v>
      </c>
      <c r="J1681">
        <v>581</v>
      </c>
      <c r="K1681">
        <v>49</v>
      </c>
      <c r="L1681">
        <v>157</v>
      </c>
      <c r="M1681">
        <v>43</v>
      </c>
      <c r="N1681">
        <v>8</v>
      </c>
      <c r="O1681">
        <v>108</v>
      </c>
      <c r="P1681">
        <v>1</v>
      </c>
      <c r="Q1681">
        <v>5</v>
      </c>
      <c r="R1681">
        <v>6</v>
      </c>
      <c r="S1681">
        <v>11</v>
      </c>
      <c r="T1681">
        <v>2</v>
      </c>
      <c r="U1681">
        <v>0</v>
      </c>
      <c r="V1681">
        <v>1</v>
      </c>
      <c r="W1681">
        <v>0</v>
      </c>
      <c r="X1681">
        <v>0</v>
      </c>
      <c r="Y1681">
        <v>0</v>
      </c>
      <c r="Z1681">
        <v>0</v>
      </c>
      <c r="AA1681">
        <v>0</v>
      </c>
      <c r="AB1681" t="s">
        <v>32</v>
      </c>
      <c r="AC1681">
        <f>2014 - Table2[[#This Row],[Year_Birth]]</f>
        <v>45</v>
      </c>
      <c r="AD1681">
        <f>IF(Table2[[#This Row],[Age]]&gt;100, "100", Table2[[#This Row],[Age]])</f>
        <v>45</v>
      </c>
      <c r="AE1681" t="str">
        <f>IF(Table2[[#This Row],[Age_Cleaned]]&lt;30,"&lt;30",
   IF(Table2[[#This Row],[Age_Cleaned]]&lt;=40,"30-40",
   IF(Table2[[#This Row],[Age_Cleaned]]&lt;=50,"40-50","50+")))</f>
        <v>40-50</v>
      </c>
      <c r="AF1681" s="2">
        <f>Table2[[#This Row],[MntWines]]+Table2[[#This Row],[MntFruits]]+Table2[[#This Row],[MntMeatProducts]]+Table2[[#This Row],[MntFishProducts]]+Table2[[#This Row],[MntSweetProducts]]+Table2[[#This Row],[MntGoldProds]]</f>
        <v>946</v>
      </c>
      <c r="AG1681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168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681" s="2">
        <f>IF(Table2[[#This Row],[Marital_Cleaned]]="In Relationship",2,1) + Table2[[#This Row],[Kidhome]] + Table2[[#This Row],[Teenhome]]</f>
        <v>2</v>
      </c>
      <c r="AJ168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681" s="2">
        <f>IF(OR(Table2[[#This Row],[ Income ]]="",Table2[[#This Row],[ Income ]]&gt;200000),ROUND(MEDIAN(Table2[[ Income ]]),0),Table2[[#This Row],[ Income ]])</f>
        <v>62772</v>
      </c>
      <c r="AL1681" s="2" t="str">
        <f>IF(Table2[[#This Row],[Income_Cleaned]]&lt;35000,"Low",
   IF(Table2[[#This Row],[Income_Cleaned]]&lt;=70000,"Medium","High"))</f>
        <v>Medium</v>
      </c>
    </row>
    <row r="1682" spans="1:38" x14ac:dyDescent="0.35">
      <c r="A1682">
        <v>257</v>
      </c>
      <c r="B1682">
        <v>1959</v>
      </c>
      <c r="C1682" t="s">
        <v>39</v>
      </c>
      <c r="D1682" t="s">
        <v>35</v>
      </c>
      <c r="E1682">
        <v>75032</v>
      </c>
      <c r="F1682">
        <v>0</v>
      </c>
      <c r="G1682">
        <v>1</v>
      </c>
      <c r="H1682" s="1">
        <v>41392</v>
      </c>
      <c r="I1682">
        <v>74</v>
      </c>
      <c r="J1682">
        <v>952</v>
      </c>
      <c r="K1682">
        <v>12</v>
      </c>
      <c r="L1682">
        <v>180</v>
      </c>
      <c r="M1682">
        <v>47</v>
      </c>
      <c r="N1682">
        <v>12</v>
      </c>
      <c r="O1682">
        <v>12</v>
      </c>
      <c r="P1682">
        <v>2</v>
      </c>
      <c r="Q1682">
        <v>5</v>
      </c>
      <c r="R1682">
        <v>4</v>
      </c>
      <c r="S1682">
        <v>9</v>
      </c>
      <c r="T1682">
        <v>3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 t="s">
        <v>32</v>
      </c>
      <c r="AC1682">
        <f>2014 - Table2[[#This Row],[Year_Birth]]</f>
        <v>55</v>
      </c>
      <c r="AD1682">
        <f>IF(Table2[[#This Row],[Age]]&gt;100, "100", Table2[[#This Row],[Age]])</f>
        <v>55</v>
      </c>
      <c r="AE1682" t="str">
        <f>IF(Table2[[#This Row],[Age_Cleaned]]&lt;30,"&lt;30",
   IF(Table2[[#This Row],[Age_Cleaned]]&lt;=40,"30-40",
   IF(Table2[[#This Row],[Age_Cleaned]]&lt;=50,"40-50","50+")))</f>
        <v>50+</v>
      </c>
      <c r="AF1682" s="2">
        <f>Table2[[#This Row],[MntWines]]+Table2[[#This Row],[MntFruits]]+Table2[[#This Row],[MntMeatProducts]]+Table2[[#This Row],[MntFishProducts]]+Table2[[#This Row],[MntSweetProducts]]+Table2[[#This Row],[MntGoldProds]]</f>
        <v>1215</v>
      </c>
      <c r="AG1682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68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682" s="2">
        <f>IF(Table2[[#This Row],[Marital_Cleaned]]="In Relationship",2,1) + Table2[[#This Row],[Kidhome]] + Table2[[#This Row],[Teenhome]]</f>
        <v>3</v>
      </c>
      <c r="AJ168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682" s="2">
        <f>IF(OR(Table2[[#This Row],[ Income ]]="",Table2[[#This Row],[ Income ]]&gt;200000),ROUND(MEDIAN(Table2[[ Income ]]),0),Table2[[#This Row],[ Income ]])</f>
        <v>75032</v>
      </c>
      <c r="AL1682" s="2" t="str">
        <f>IF(Table2[[#This Row],[Income_Cleaned]]&lt;35000,"Low",
   IF(Table2[[#This Row],[Income_Cleaned]]&lt;=70000,"Medium","High"))</f>
        <v>High</v>
      </c>
    </row>
    <row r="1683" spans="1:38" x14ac:dyDescent="0.35">
      <c r="A1683">
        <v>9460</v>
      </c>
      <c r="B1683">
        <v>1963</v>
      </c>
      <c r="C1683" t="s">
        <v>30</v>
      </c>
      <c r="D1683" t="s">
        <v>35</v>
      </c>
      <c r="E1683">
        <v>22419</v>
      </c>
      <c r="F1683">
        <v>0</v>
      </c>
      <c r="G1683">
        <v>0</v>
      </c>
      <c r="H1683" s="1">
        <v>41382</v>
      </c>
      <c r="I1683">
        <v>74</v>
      </c>
      <c r="J1683">
        <v>30</v>
      </c>
      <c r="K1683">
        <v>3</v>
      </c>
      <c r="L1683">
        <v>47</v>
      </c>
      <c r="M1683">
        <v>19</v>
      </c>
      <c r="N1683">
        <v>21</v>
      </c>
      <c r="O1683">
        <v>42</v>
      </c>
      <c r="P1683">
        <v>1</v>
      </c>
      <c r="Q1683">
        <v>3</v>
      </c>
      <c r="R1683">
        <v>2</v>
      </c>
      <c r="S1683">
        <v>2</v>
      </c>
      <c r="T1683">
        <v>8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 t="s">
        <v>32</v>
      </c>
      <c r="AC1683">
        <f>2014 - Table2[[#This Row],[Year_Birth]]</f>
        <v>51</v>
      </c>
      <c r="AD1683">
        <f>IF(Table2[[#This Row],[Age]]&gt;100, "100", Table2[[#This Row],[Age]])</f>
        <v>51</v>
      </c>
      <c r="AE1683" t="str">
        <f>IF(Table2[[#This Row],[Age_Cleaned]]&lt;30,"&lt;30",
   IF(Table2[[#This Row],[Age_Cleaned]]&lt;=40,"30-40",
   IF(Table2[[#This Row],[Age_Cleaned]]&lt;=50,"40-50","50+")))</f>
        <v>50+</v>
      </c>
      <c r="AF1683" s="2">
        <f>Table2[[#This Row],[MntWines]]+Table2[[#This Row],[MntFruits]]+Table2[[#This Row],[MntMeatProducts]]+Table2[[#This Row],[MntFishProducts]]+Table2[[#This Row],[MntSweetProducts]]+Table2[[#This Row],[MntGoldProds]]</f>
        <v>162</v>
      </c>
      <c r="AG1683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68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683" s="2">
        <f>IF(Table2[[#This Row],[Marital_Cleaned]]="In Relationship",2,1) + Table2[[#This Row],[Kidhome]] + Table2[[#This Row],[Teenhome]]</f>
        <v>2</v>
      </c>
      <c r="AJ168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683" s="2">
        <f>IF(OR(Table2[[#This Row],[ Income ]]="",Table2[[#This Row],[ Income ]]&gt;200000),ROUND(MEDIAN(Table2[[ Income ]]),0),Table2[[#This Row],[ Income ]])</f>
        <v>22419</v>
      </c>
      <c r="AL1683" s="2" t="str">
        <f>IF(Table2[[#This Row],[Income_Cleaned]]&lt;35000,"Low",
   IF(Table2[[#This Row],[Income_Cleaned]]&lt;=70000,"Medium","High"))</f>
        <v>Low</v>
      </c>
    </row>
    <row r="1684" spans="1:38" x14ac:dyDescent="0.35">
      <c r="A1684">
        <v>3855</v>
      </c>
      <c r="B1684">
        <v>1963</v>
      </c>
      <c r="C1684" t="s">
        <v>30</v>
      </c>
      <c r="D1684" t="s">
        <v>35</v>
      </c>
      <c r="E1684">
        <v>22419</v>
      </c>
      <c r="F1684">
        <v>0</v>
      </c>
      <c r="G1684">
        <v>0</v>
      </c>
      <c r="H1684" s="1">
        <v>41382</v>
      </c>
      <c r="I1684">
        <v>74</v>
      </c>
      <c r="J1684">
        <v>30</v>
      </c>
      <c r="K1684">
        <v>3</v>
      </c>
      <c r="L1684">
        <v>47</v>
      </c>
      <c r="M1684">
        <v>19</v>
      </c>
      <c r="N1684">
        <v>21</v>
      </c>
      <c r="O1684">
        <v>42</v>
      </c>
      <c r="P1684">
        <v>1</v>
      </c>
      <c r="Q1684">
        <v>3</v>
      </c>
      <c r="R1684">
        <v>2</v>
      </c>
      <c r="S1684">
        <v>2</v>
      </c>
      <c r="T1684">
        <v>8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 t="s">
        <v>34</v>
      </c>
      <c r="AC1684">
        <f>2014 - Table2[[#This Row],[Year_Birth]]</f>
        <v>51</v>
      </c>
      <c r="AD1684">
        <f>IF(Table2[[#This Row],[Age]]&gt;100, "100", Table2[[#This Row],[Age]])</f>
        <v>51</v>
      </c>
      <c r="AE1684" t="str">
        <f>IF(Table2[[#This Row],[Age_Cleaned]]&lt;30,"&lt;30",
   IF(Table2[[#This Row],[Age_Cleaned]]&lt;=40,"30-40",
   IF(Table2[[#This Row],[Age_Cleaned]]&lt;=50,"40-50","50+")))</f>
        <v>50+</v>
      </c>
      <c r="AF1684" s="2">
        <f>Table2[[#This Row],[MntWines]]+Table2[[#This Row],[MntFruits]]+Table2[[#This Row],[MntMeatProducts]]+Table2[[#This Row],[MntFishProducts]]+Table2[[#This Row],[MntSweetProducts]]+Table2[[#This Row],[MntGoldProds]]</f>
        <v>162</v>
      </c>
      <c r="AG1684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68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684" s="2">
        <f>IF(Table2[[#This Row],[Marital_Cleaned]]="In Relationship",2,1) + Table2[[#This Row],[Kidhome]] + Table2[[#This Row],[Teenhome]]</f>
        <v>2</v>
      </c>
      <c r="AJ168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684" s="2">
        <f>IF(OR(Table2[[#This Row],[ Income ]]="",Table2[[#This Row],[ Income ]]&gt;200000),ROUND(MEDIAN(Table2[[ Income ]]),0),Table2[[#This Row],[ Income ]])</f>
        <v>22419</v>
      </c>
      <c r="AL1684" s="2" t="str">
        <f>IF(Table2[[#This Row],[Income_Cleaned]]&lt;35000,"Low",
   IF(Table2[[#This Row],[Income_Cleaned]]&lt;=70000,"Medium","High"))</f>
        <v>Low</v>
      </c>
    </row>
    <row r="1685" spans="1:38" x14ac:dyDescent="0.35">
      <c r="A1685">
        <v>367</v>
      </c>
      <c r="B1685">
        <v>1978</v>
      </c>
      <c r="C1685" t="s">
        <v>40</v>
      </c>
      <c r="D1685" t="s">
        <v>35</v>
      </c>
      <c r="E1685">
        <v>36550</v>
      </c>
      <c r="F1685">
        <v>1</v>
      </c>
      <c r="G1685">
        <v>0</v>
      </c>
      <c r="H1685" s="1">
        <v>41324</v>
      </c>
      <c r="I1685">
        <v>74</v>
      </c>
      <c r="J1685">
        <v>47</v>
      </c>
      <c r="K1685">
        <v>90</v>
      </c>
      <c r="L1685">
        <v>94</v>
      </c>
      <c r="M1685">
        <v>123</v>
      </c>
      <c r="N1685">
        <v>103</v>
      </c>
      <c r="O1685">
        <v>120</v>
      </c>
      <c r="P1685">
        <v>5</v>
      </c>
      <c r="Q1685">
        <v>9</v>
      </c>
      <c r="R1685">
        <v>1</v>
      </c>
      <c r="S1685">
        <v>5</v>
      </c>
      <c r="T1685">
        <v>9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 t="s">
        <v>34</v>
      </c>
      <c r="AC1685">
        <f>2014 - Table2[[#This Row],[Year_Birth]]</f>
        <v>36</v>
      </c>
      <c r="AD1685">
        <f>IF(Table2[[#This Row],[Age]]&gt;100, "100", Table2[[#This Row],[Age]])</f>
        <v>36</v>
      </c>
      <c r="AE1685" t="str">
        <f>IF(Table2[[#This Row],[Age_Cleaned]]&lt;30,"&lt;30",
   IF(Table2[[#This Row],[Age_Cleaned]]&lt;=40,"30-40",
   IF(Table2[[#This Row],[Age_Cleaned]]&lt;=50,"40-50","50+")))</f>
        <v>30-40</v>
      </c>
      <c r="AF1685" s="2">
        <f>Table2[[#This Row],[MntWines]]+Table2[[#This Row],[MntFruits]]+Table2[[#This Row],[MntMeatProducts]]+Table2[[#This Row],[MntFishProducts]]+Table2[[#This Row],[MntSweetProducts]]+Table2[[#This Row],[MntGoldProds]]</f>
        <v>577</v>
      </c>
      <c r="AG1685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68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685" s="2">
        <f>IF(Table2[[#This Row],[Marital_Cleaned]]="In Relationship",2,1) + Table2[[#This Row],[Kidhome]] + Table2[[#This Row],[Teenhome]]</f>
        <v>3</v>
      </c>
      <c r="AJ168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1685" s="2">
        <f>IF(OR(Table2[[#This Row],[ Income ]]="",Table2[[#This Row],[ Income ]]&gt;200000),ROUND(MEDIAN(Table2[[ Income ]]),0),Table2[[#This Row],[ Income ]])</f>
        <v>36550</v>
      </c>
      <c r="AL1685" s="2" t="str">
        <f>IF(Table2[[#This Row],[Income_Cleaned]]&lt;35000,"Low",
   IF(Table2[[#This Row],[Income_Cleaned]]&lt;=70000,"Medium","High"))</f>
        <v>Medium</v>
      </c>
    </row>
    <row r="1686" spans="1:38" x14ac:dyDescent="0.35">
      <c r="A1686">
        <v>9265</v>
      </c>
      <c r="B1686">
        <v>1953</v>
      </c>
      <c r="C1686" t="s">
        <v>30</v>
      </c>
      <c r="D1686" t="s">
        <v>35</v>
      </c>
      <c r="E1686">
        <v>75027</v>
      </c>
      <c r="F1686">
        <v>0</v>
      </c>
      <c r="G1686">
        <v>1</v>
      </c>
      <c r="H1686" s="1">
        <v>41283</v>
      </c>
      <c r="I1686">
        <v>74</v>
      </c>
      <c r="J1686">
        <v>925</v>
      </c>
      <c r="K1686">
        <v>64</v>
      </c>
      <c r="L1686">
        <v>179</v>
      </c>
      <c r="M1686">
        <v>133</v>
      </c>
      <c r="N1686">
        <v>12</v>
      </c>
      <c r="O1686">
        <v>77</v>
      </c>
      <c r="P1686">
        <v>2</v>
      </c>
      <c r="Q1686">
        <v>9</v>
      </c>
      <c r="R1686">
        <v>4</v>
      </c>
      <c r="S1686">
        <v>6</v>
      </c>
      <c r="T1686">
        <v>5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 t="s">
        <v>45</v>
      </c>
      <c r="AC1686">
        <f>2014 - Table2[[#This Row],[Year_Birth]]</f>
        <v>61</v>
      </c>
      <c r="AD1686">
        <f>IF(Table2[[#This Row],[Age]]&gt;100, "100", Table2[[#This Row],[Age]])</f>
        <v>61</v>
      </c>
      <c r="AE1686" t="str">
        <f>IF(Table2[[#This Row],[Age_Cleaned]]&lt;30,"&lt;30",
   IF(Table2[[#This Row],[Age_Cleaned]]&lt;=40,"30-40",
   IF(Table2[[#This Row],[Age_Cleaned]]&lt;=50,"40-50","50+")))</f>
        <v>50+</v>
      </c>
      <c r="AF1686" s="2">
        <f>Table2[[#This Row],[MntWines]]+Table2[[#This Row],[MntFruits]]+Table2[[#This Row],[MntMeatProducts]]+Table2[[#This Row],[MntFishProducts]]+Table2[[#This Row],[MntSweetProducts]]+Table2[[#This Row],[MntGoldProds]]</f>
        <v>1390</v>
      </c>
      <c r="AG1686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68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686" s="2">
        <f>IF(Table2[[#This Row],[Marital_Cleaned]]="In Relationship",2,1) + Table2[[#This Row],[Kidhome]] + Table2[[#This Row],[Teenhome]]</f>
        <v>3</v>
      </c>
      <c r="AJ168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686" s="2">
        <f>IF(OR(Table2[[#This Row],[ Income ]]="",Table2[[#This Row],[ Income ]]&gt;200000),ROUND(MEDIAN(Table2[[ Income ]]),0),Table2[[#This Row],[ Income ]])</f>
        <v>75027</v>
      </c>
      <c r="AL1686" s="2" t="str">
        <f>IF(Table2[[#This Row],[Income_Cleaned]]&lt;35000,"Low",
   IF(Table2[[#This Row],[Income_Cleaned]]&lt;=70000,"Medium","High"))</f>
        <v>High</v>
      </c>
    </row>
    <row r="1687" spans="1:38" x14ac:dyDescent="0.35">
      <c r="A1687">
        <v>1990</v>
      </c>
      <c r="B1687">
        <v>1974</v>
      </c>
      <c r="C1687" t="s">
        <v>39</v>
      </c>
      <c r="D1687" t="s">
        <v>33</v>
      </c>
      <c r="E1687">
        <v>63159</v>
      </c>
      <c r="F1687">
        <v>0</v>
      </c>
      <c r="G1687">
        <v>0</v>
      </c>
      <c r="H1687" s="1">
        <v>41218</v>
      </c>
      <c r="I1687">
        <v>74</v>
      </c>
      <c r="J1687">
        <v>965</v>
      </c>
      <c r="K1687">
        <v>34</v>
      </c>
      <c r="L1687">
        <v>586</v>
      </c>
      <c r="M1687">
        <v>89</v>
      </c>
      <c r="N1687">
        <v>86</v>
      </c>
      <c r="O1687">
        <v>37</v>
      </c>
      <c r="P1687">
        <v>1</v>
      </c>
      <c r="Q1687">
        <v>3</v>
      </c>
      <c r="R1687">
        <v>5</v>
      </c>
      <c r="S1687">
        <v>8</v>
      </c>
      <c r="T1687">
        <v>3</v>
      </c>
      <c r="U1687">
        <v>1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 t="s">
        <v>32</v>
      </c>
      <c r="AC1687">
        <f>2014 - Table2[[#This Row],[Year_Birth]]</f>
        <v>40</v>
      </c>
      <c r="AD1687">
        <f>IF(Table2[[#This Row],[Age]]&gt;100, "100", Table2[[#This Row],[Age]])</f>
        <v>40</v>
      </c>
      <c r="AE1687" t="str">
        <f>IF(Table2[[#This Row],[Age_Cleaned]]&lt;30,"&lt;30",
   IF(Table2[[#This Row],[Age_Cleaned]]&lt;=40,"30-40",
   IF(Table2[[#This Row],[Age_Cleaned]]&lt;=50,"40-50","50+")))</f>
        <v>30-40</v>
      </c>
      <c r="AF1687" s="2">
        <f>Table2[[#This Row],[MntWines]]+Table2[[#This Row],[MntFruits]]+Table2[[#This Row],[MntMeatProducts]]+Table2[[#This Row],[MntFishProducts]]+Table2[[#This Row],[MntSweetProducts]]+Table2[[#This Row],[MntGoldProds]]</f>
        <v>1797</v>
      </c>
      <c r="AG1687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168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687" s="2">
        <f>IF(Table2[[#This Row],[Marital_Cleaned]]="In Relationship",2,1) + Table2[[#This Row],[Kidhome]] + Table2[[#This Row],[Teenhome]]</f>
        <v>1</v>
      </c>
      <c r="AJ168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687" s="2">
        <f>IF(OR(Table2[[#This Row],[ Income ]]="",Table2[[#This Row],[ Income ]]&gt;200000),ROUND(MEDIAN(Table2[[ Income ]]),0),Table2[[#This Row],[ Income ]])</f>
        <v>63159</v>
      </c>
      <c r="AL1687" s="2" t="str">
        <f>IF(Table2[[#This Row],[Income_Cleaned]]&lt;35000,"Low",
   IF(Table2[[#This Row],[Income_Cleaned]]&lt;=70000,"Medium","High"))</f>
        <v>Medium</v>
      </c>
    </row>
    <row r="1688" spans="1:38" x14ac:dyDescent="0.35">
      <c r="A1688">
        <v>3594</v>
      </c>
      <c r="B1688">
        <v>1973</v>
      </c>
      <c r="C1688" t="s">
        <v>43</v>
      </c>
      <c r="D1688" t="s">
        <v>35</v>
      </c>
      <c r="E1688">
        <v>54108</v>
      </c>
      <c r="F1688">
        <v>1</v>
      </c>
      <c r="G1688">
        <v>1</v>
      </c>
      <c r="H1688" s="1">
        <v>41218</v>
      </c>
      <c r="I1688">
        <v>74</v>
      </c>
      <c r="J1688">
        <v>539</v>
      </c>
      <c r="K1688">
        <v>6</v>
      </c>
      <c r="L1688">
        <v>91</v>
      </c>
      <c r="M1688">
        <v>8</v>
      </c>
      <c r="N1688">
        <v>6</v>
      </c>
      <c r="O1688">
        <v>97</v>
      </c>
      <c r="P1688">
        <v>13</v>
      </c>
      <c r="Q1688">
        <v>8</v>
      </c>
      <c r="R1688">
        <v>2</v>
      </c>
      <c r="S1688">
        <v>9</v>
      </c>
      <c r="T1688">
        <v>8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 t="s">
        <v>34</v>
      </c>
      <c r="AC1688">
        <f>2014 - Table2[[#This Row],[Year_Birth]]</f>
        <v>41</v>
      </c>
      <c r="AD1688">
        <f>IF(Table2[[#This Row],[Age]]&gt;100, "100", Table2[[#This Row],[Age]])</f>
        <v>41</v>
      </c>
      <c r="AE1688" t="str">
        <f>IF(Table2[[#This Row],[Age_Cleaned]]&lt;30,"&lt;30",
   IF(Table2[[#This Row],[Age_Cleaned]]&lt;=40,"30-40",
   IF(Table2[[#This Row],[Age_Cleaned]]&lt;=50,"40-50","50+")))</f>
        <v>40-50</v>
      </c>
      <c r="AF1688" s="2">
        <f>Table2[[#This Row],[MntWines]]+Table2[[#This Row],[MntFruits]]+Table2[[#This Row],[MntMeatProducts]]+Table2[[#This Row],[MntFishProducts]]+Table2[[#This Row],[MntSweetProducts]]+Table2[[#This Row],[MntGoldProds]]</f>
        <v>747</v>
      </c>
      <c r="AG1688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68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688" s="2">
        <f>IF(Table2[[#This Row],[Marital_Cleaned]]="In Relationship",2,1) + Table2[[#This Row],[Kidhome]] + Table2[[#This Row],[Teenhome]]</f>
        <v>4</v>
      </c>
      <c r="AJ168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688" s="2">
        <f>IF(OR(Table2[[#This Row],[ Income ]]="",Table2[[#This Row],[ Income ]]&gt;200000),ROUND(MEDIAN(Table2[[ Income ]]),0),Table2[[#This Row],[ Income ]])</f>
        <v>54108</v>
      </c>
      <c r="AL1688" s="2" t="str">
        <f>IF(Table2[[#This Row],[Income_Cleaned]]&lt;35000,"Low",
   IF(Table2[[#This Row],[Income_Cleaned]]&lt;=70000,"Medium","High"))</f>
        <v>Medium</v>
      </c>
    </row>
    <row r="1689" spans="1:38" x14ac:dyDescent="0.35">
      <c r="A1689">
        <v>9292</v>
      </c>
      <c r="B1689">
        <v>1952</v>
      </c>
      <c r="C1689" t="s">
        <v>30</v>
      </c>
      <c r="D1689" t="s">
        <v>35</v>
      </c>
      <c r="E1689">
        <v>81795</v>
      </c>
      <c r="F1689">
        <v>0</v>
      </c>
      <c r="G1689">
        <v>0</v>
      </c>
      <c r="H1689" s="1">
        <v>41208</v>
      </c>
      <c r="I1689">
        <v>74</v>
      </c>
      <c r="J1689">
        <v>324</v>
      </c>
      <c r="K1689">
        <v>132</v>
      </c>
      <c r="L1689">
        <v>693</v>
      </c>
      <c r="M1689">
        <v>27</v>
      </c>
      <c r="N1689">
        <v>118</v>
      </c>
      <c r="O1689">
        <v>88</v>
      </c>
      <c r="P1689">
        <v>1</v>
      </c>
      <c r="Q1689">
        <v>4</v>
      </c>
      <c r="R1689">
        <v>11</v>
      </c>
      <c r="S1689">
        <v>7</v>
      </c>
      <c r="T1689">
        <v>2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 t="s">
        <v>32</v>
      </c>
      <c r="AC1689">
        <f>2014 - Table2[[#This Row],[Year_Birth]]</f>
        <v>62</v>
      </c>
      <c r="AD1689">
        <f>IF(Table2[[#This Row],[Age]]&gt;100, "100", Table2[[#This Row],[Age]])</f>
        <v>62</v>
      </c>
      <c r="AE1689" t="str">
        <f>IF(Table2[[#This Row],[Age_Cleaned]]&lt;30,"&lt;30",
   IF(Table2[[#This Row],[Age_Cleaned]]&lt;=40,"30-40",
   IF(Table2[[#This Row],[Age_Cleaned]]&lt;=50,"40-50","50+")))</f>
        <v>50+</v>
      </c>
      <c r="AF1689" s="2">
        <f>Table2[[#This Row],[MntWines]]+Table2[[#This Row],[MntFruits]]+Table2[[#This Row],[MntMeatProducts]]+Table2[[#This Row],[MntFishProducts]]+Table2[[#This Row],[MntSweetProducts]]+Table2[[#This Row],[MntGoldProds]]</f>
        <v>1382</v>
      </c>
      <c r="AG1689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68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689" s="2">
        <f>IF(Table2[[#This Row],[Marital_Cleaned]]="In Relationship",2,1) + Table2[[#This Row],[Kidhome]] + Table2[[#This Row],[Teenhome]]</f>
        <v>2</v>
      </c>
      <c r="AJ168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689" s="2">
        <f>IF(OR(Table2[[#This Row],[ Income ]]="",Table2[[#This Row],[ Income ]]&gt;200000),ROUND(MEDIAN(Table2[[ Income ]]),0),Table2[[#This Row],[ Income ]])</f>
        <v>81795</v>
      </c>
      <c r="AL1689" s="2" t="str">
        <f>IF(Table2[[#This Row],[Income_Cleaned]]&lt;35000,"Low",
   IF(Table2[[#This Row],[Income_Cleaned]]&lt;=70000,"Medium","High"))</f>
        <v>High</v>
      </c>
    </row>
    <row r="1690" spans="1:38" x14ac:dyDescent="0.35">
      <c r="A1690">
        <v>6218</v>
      </c>
      <c r="B1690">
        <v>1965</v>
      </c>
      <c r="C1690" t="s">
        <v>30</v>
      </c>
      <c r="D1690" t="s">
        <v>35</v>
      </c>
      <c r="E1690">
        <v>59594</v>
      </c>
      <c r="F1690">
        <v>0</v>
      </c>
      <c r="G1690">
        <v>1</v>
      </c>
      <c r="H1690" s="1">
        <v>41202</v>
      </c>
      <c r="I1690">
        <v>74</v>
      </c>
      <c r="J1690">
        <v>457</v>
      </c>
      <c r="K1690">
        <v>4</v>
      </c>
      <c r="L1690">
        <v>29</v>
      </c>
      <c r="M1690">
        <v>0</v>
      </c>
      <c r="N1690">
        <v>0</v>
      </c>
      <c r="O1690">
        <v>9</v>
      </c>
      <c r="P1690">
        <v>1</v>
      </c>
      <c r="Q1690">
        <v>8</v>
      </c>
      <c r="R1690">
        <v>1</v>
      </c>
      <c r="S1690">
        <v>7</v>
      </c>
      <c r="T1690">
        <v>7</v>
      </c>
      <c r="U1690">
        <v>0</v>
      </c>
      <c r="V1690">
        <v>1</v>
      </c>
      <c r="W1690">
        <v>0</v>
      </c>
      <c r="X1690">
        <v>0</v>
      </c>
      <c r="Y1690">
        <v>0</v>
      </c>
      <c r="Z1690">
        <v>0</v>
      </c>
      <c r="AA1690">
        <v>0</v>
      </c>
      <c r="AB1690" t="s">
        <v>32</v>
      </c>
      <c r="AC1690">
        <f>2014 - Table2[[#This Row],[Year_Birth]]</f>
        <v>49</v>
      </c>
      <c r="AD1690">
        <f>IF(Table2[[#This Row],[Age]]&gt;100, "100", Table2[[#This Row],[Age]])</f>
        <v>49</v>
      </c>
      <c r="AE1690" t="str">
        <f>IF(Table2[[#This Row],[Age_Cleaned]]&lt;30,"&lt;30",
   IF(Table2[[#This Row],[Age_Cleaned]]&lt;=40,"30-40",
   IF(Table2[[#This Row],[Age_Cleaned]]&lt;=50,"40-50","50+")))</f>
        <v>40-50</v>
      </c>
      <c r="AF1690" s="2">
        <f>Table2[[#This Row],[MntWines]]+Table2[[#This Row],[MntFruits]]+Table2[[#This Row],[MntMeatProducts]]+Table2[[#This Row],[MntFishProducts]]+Table2[[#This Row],[MntSweetProducts]]+Table2[[#This Row],[MntGoldProds]]</f>
        <v>499</v>
      </c>
      <c r="AG1690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169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690" s="2">
        <f>IF(Table2[[#This Row],[Marital_Cleaned]]="In Relationship",2,1) + Table2[[#This Row],[Kidhome]] + Table2[[#This Row],[Teenhome]]</f>
        <v>3</v>
      </c>
      <c r="AJ169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690" s="2">
        <f>IF(OR(Table2[[#This Row],[ Income ]]="",Table2[[#This Row],[ Income ]]&gt;200000),ROUND(MEDIAN(Table2[[ Income ]]),0),Table2[[#This Row],[ Income ]])</f>
        <v>59594</v>
      </c>
      <c r="AL1690" s="2" t="str">
        <f>IF(Table2[[#This Row],[Income_Cleaned]]&lt;35000,"Low",
   IF(Table2[[#This Row],[Income_Cleaned]]&lt;=70000,"Medium","High"))</f>
        <v>Medium</v>
      </c>
    </row>
    <row r="1691" spans="1:38" x14ac:dyDescent="0.35">
      <c r="A1691">
        <v>6528</v>
      </c>
      <c r="B1691">
        <v>1982</v>
      </c>
      <c r="C1691" t="s">
        <v>43</v>
      </c>
      <c r="D1691" t="s">
        <v>37</v>
      </c>
      <c r="E1691">
        <v>18492</v>
      </c>
      <c r="F1691">
        <v>1</v>
      </c>
      <c r="G1691">
        <v>0</v>
      </c>
      <c r="H1691" s="1">
        <v>41795</v>
      </c>
      <c r="I1691">
        <v>75</v>
      </c>
      <c r="J1691">
        <v>2</v>
      </c>
      <c r="K1691">
        <v>2</v>
      </c>
      <c r="L1691">
        <v>2</v>
      </c>
      <c r="M1691">
        <v>2</v>
      </c>
      <c r="N1691">
        <v>1</v>
      </c>
      <c r="O1691">
        <v>1</v>
      </c>
      <c r="P1691">
        <v>1</v>
      </c>
      <c r="Q1691">
        <v>1</v>
      </c>
      <c r="R1691">
        <v>0</v>
      </c>
      <c r="S1691">
        <v>2</v>
      </c>
      <c r="T1691">
        <v>8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 t="s">
        <v>32</v>
      </c>
      <c r="AC1691">
        <f>2014 - Table2[[#This Row],[Year_Birth]]</f>
        <v>32</v>
      </c>
      <c r="AD1691">
        <f>IF(Table2[[#This Row],[Age]]&gt;100, "100", Table2[[#This Row],[Age]])</f>
        <v>32</v>
      </c>
      <c r="AE1691" t="str">
        <f>IF(Table2[[#This Row],[Age_Cleaned]]&lt;30,"&lt;30",
   IF(Table2[[#This Row],[Age_Cleaned]]&lt;=40,"30-40",
   IF(Table2[[#This Row],[Age_Cleaned]]&lt;=50,"40-50","50+")))</f>
        <v>30-40</v>
      </c>
      <c r="AF1691" s="2">
        <f>Table2[[#This Row],[MntWines]]+Table2[[#This Row],[MntFruits]]+Table2[[#This Row],[MntMeatProducts]]+Table2[[#This Row],[MntFishProducts]]+Table2[[#This Row],[MntSweetProducts]]+Table2[[#This Row],[MntGoldProds]]</f>
        <v>10</v>
      </c>
      <c r="AG1691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69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691" s="2">
        <f>IF(Table2[[#This Row],[Marital_Cleaned]]="In Relationship",2,1) + Table2[[#This Row],[Kidhome]] + Table2[[#This Row],[Teenhome]]</f>
        <v>3</v>
      </c>
      <c r="AJ169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691" s="2">
        <f>IF(OR(Table2[[#This Row],[ Income ]]="",Table2[[#This Row],[ Income ]]&gt;200000),ROUND(MEDIAN(Table2[[ Income ]]),0),Table2[[#This Row],[ Income ]])</f>
        <v>18492</v>
      </c>
      <c r="AL1691" s="2" t="str">
        <f>IF(Table2[[#This Row],[Income_Cleaned]]&lt;35000,"Low",
   IF(Table2[[#This Row],[Income_Cleaned]]&lt;=70000,"Medium","High"))</f>
        <v>Low</v>
      </c>
    </row>
    <row r="1692" spans="1:38" x14ac:dyDescent="0.35">
      <c r="A1692">
        <v>10164</v>
      </c>
      <c r="B1692">
        <v>1958</v>
      </c>
      <c r="C1692" t="s">
        <v>30</v>
      </c>
      <c r="D1692" t="s">
        <v>33</v>
      </c>
      <c r="E1692">
        <v>94472</v>
      </c>
      <c r="F1692">
        <v>0</v>
      </c>
      <c r="G1692">
        <v>1</v>
      </c>
      <c r="H1692" s="1">
        <v>41732</v>
      </c>
      <c r="I1692">
        <v>75</v>
      </c>
      <c r="J1692">
        <v>1017</v>
      </c>
      <c r="K1692">
        <v>33</v>
      </c>
      <c r="L1692">
        <v>417</v>
      </c>
      <c r="M1692">
        <v>108</v>
      </c>
      <c r="N1692">
        <v>100</v>
      </c>
      <c r="O1692">
        <v>16</v>
      </c>
      <c r="P1692">
        <v>1</v>
      </c>
      <c r="Q1692">
        <v>5</v>
      </c>
      <c r="R1692">
        <v>5</v>
      </c>
      <c r="S1692">
        <v>5</v>
      </c>
      <c r="T1692">
        <v>5</v>
      </c>
      <c r="U1692">
        <v>0</v>
      </c>
      <c r="V1692">
        <v>1</v>
      </c>
      <c r="W1692">
        <v>1</v>
      </c>
      <c r="X1692">
        <v>0</v>
      </c>
      <c r="Y1692">
        <v>0</v>
      </c>
      <c r="Z1692">
        <v>0</v>
      </c>
      <c r="AA1692">
        <v>0</v>
      </c>
      <c r="AB1692" t="s">
        <v>32</v>
      </c>
      <c r="AC1692">
        <f>2014 - Table2[[#This Row],[Year_Birth]]</f>
        <v>56</v>
      </c>
      <c r="AD1692">
        <f>IF(Table2[[#This Row],[Age]]&gt;100, "100", Table2[[#This Row],[Age]])</f>
        <v>56</v>
      </c>
      <c r="AE1692" t="str">
        <f>IF(Table2[[#This Row],[Age_Cleaned]]&lt;30,"&lt;30",
   IF(Table2[[#This Row],[Age_Cleaned]]&lt;=40,"30-40",
   IF(Table2[[#This Row],[Age_Cleaned]]&lt;=50,"40-50","50+")))</f>
        <v>50+</v>
      </c>
      <c r="AF1692" s="2">
        <f>Table2[[#This Row],[MntWines]]+Table2[[#This Row],[MntFruits]]+Table2[[#This Row],[MntMeatProducts]]+Table2[[#This Row],[MntFishProducts]]+Table2[[#This Row],[MntSweetProducts]]+Table2[[#This Row],[MntGoldProds]]</f>
        <v>1691</v>
      </c>
      <c r="AG1692" s="2">
        <f>Table2[[#This Row],[AcceptedCmp1]] + Table2[[#This Row],[AcceptedCmp2]] + Table2[[#This Row],[AcceptedCmp3]] + Table2[[#This Row],[AcceptedCmp4]] + Table2[[#This Row],[AcceptedCmp5]] + Table2[[#This Row],[Response]]</f>
        <v>2</v>
      </c>
      <c r="AH169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692" s="2">
        <f>IF(Table2[[#This Row],[Marital_Cleaned]]="In Relationship",2,1) + Table2[[#This Row],[Kidhome]] + Table2[[#This Row],[Teenhome]]</f>
        <v>2</v>
      </c>
      <c r="AJ169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692" s="2">
        <f>IF(OR(Table2[[#This Row],[ Income ]]="",Table2[[#This Row],[ Income ]]&gt;200000),ROUND(MEDIAN(Table2[[ Income ]]),0),Table2[[#This Row],[ Income ]])</f>
        <v>94472</v>
      </c>
      <c r="AL1692" s="2" t="str">
        <f>IF(Table2[[#This Row],[Income_Cleaned]]&lt;35000,"Low",
   IF(Table2[[#This Row],[Income_Cleaned]]&lt;=70000,"Medium","High"))</f>
        <v>High</v>
      </c>
    </row>
    <row r="1693" spans="1:38" x14ac:dyDescent="0.35">
      <c r="A1693">
        <v>9937</v>
      </c>
      <c r="B1693">
        <v>1979</v>
      </c>
      <c r="C1693" t="s">
        <v>30</v>
      </c>
      <c r="D1693" t="s">
        <v>33</v>
      </c>
      <c r="E1693">
        <v>70337</v>
      </c>
      <c r="F1693">
        <v>0</v>
      </c>
      <c r="G1693">
        <v>0</v>
      </c>
      <c r="H1693" s="1">
        <v>41641</v>
      </c>
      <c r="I1693">
        <v>75</v>
      </c>
      <c r="J1693">
        <v>187</v>
      </c>
      <c r="K1693">
        <v>81</v>
      </c>
      <c r="L1693">
        <v>149</v>
      </c>
      <c r="M1693">
        <v>25</v>
      </c>
      <c r="N1693">
        <v>43</v>
      </c>
      <c r="O1693">
        <v>91</v>
      </c>
      <c r="P1693">
        <v>1</v>
      </c>
      <c r="Q1693">
        <v>2</v>
      </c>
      <c r="R1693">
        <v>2</v>
      </c>
      <c r="S1693">
        <v>12</v>
      </c>
      <c r="T1693">
        <v>1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 t="s">
        <v>36</v>
      </c>
      <c r="AC1693">
        <f>2014 - Table2[[#This Row],[Year_Birth]]</f>
        <v>35</v>
      </c>
      <c r="AD1693">
        <f>IF(Table2[[#This Row],[Age]]&gt;100, "100", Table2[[#This Row],[Age]])</f>
        <v>35</v>
      </c>
      <c r="AE1693" t="str">
        <f>IF(Table2[[#This Row],[Age_Cleaned]]&lt;30,"&lt;30",
   IF(Table2[[#This Row],[Age_Cleaned]]&lt;=40,"30-40",
   IF(Table2[[#This Row],[Age_Cleaned]]&lt;=50,"40-50","50+")))</f>
        <v>30-40</v>
      </c>
      <c r="AF1693" s="2">
        <f>Table2[[#This Row],[MntWines]]+Table2[[#This Row],[MntFruits]]+Table2[[#This Row],[MntMeatProducts]]+Table2[[#This Row],[MntFishProducts]]+Table2[[#This Row],[MntSweetProducts]]+Table2[[#This Row],[MntGoldProds]]</f>
        <v>576</v>
      </c>
      <c r="AG1693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69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693" s="2">
        <f>IF(Table2[[#This Row],[Marital_Cleaned]]="In Relationship",2,1) + Table2[[#This Row],[Kidhome]] + Table2[[#This Row],[Teenhome]]</f>
        <v>1</v>
      </c>
      <c r="AJ169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693" s="2">
        <f>IF(OR(Table2[[#This Row],[ Income ]]="",Table2[[#This Row],[ Income ]]&gt;200000),ROUND(MEDIAN(Table2[[ Income ]]),0),Table2[[#This Row],[ Income ]])</f>
        <v>70337</v>
      </c>
      <c r="AL1693" s="2" t="str">
        <f>IF(Table2[[#This Row],[Income_Cleaned]]&lt;35000,"Low",
   IF(Table2[[#This Row],[Income_Cleaned]]&lt;=70000,"Medium","High"))</f>
        <v>High</v>
      </c>
    </row>
    <row r="1694" spans="1:38" x14ac:dyDescent="0.35">
      <c r="A1694">
        <v>274</v>
      </c>
      <c r="B1694">
        <v>1973</v>
      </c>
      <c r="C1694" t="s">
        <v>30</v>
      </c>
      <c r="D1694" t="s">
        <v>33</v>
      </c>
      <c r="E1694">
        <v>34853</v>
      </c>
      <c r="F1694">
        <v>1</v>
      </c>
      <c r="G1694">
        <v>1</v>
      </c>
      <c r="H1694" s="1">
        <v>41631</v>
      </c>
      <c r="I1694">
        <v>75</v>
      </c>
      <c r="J1694">
        <v>9</v>
      </c>
      <c r="K1694">
        <v>3</v>
      </c>
      <c r="L1694">
        <v>15</v>
      </c>
      <c r="M1694">
        <v>2</v>
      </c>
      <c r="N1694">
        <v>3</v>
      </c>
      <c r="O1694">
        <v>2</v>
      </c>
      <c r="P1694">
        <v>2</v>
      </c>
      <c r="Q1694">
        <v>2</v>
      </c>
      <c r="R1694">
        <v>0</v>
      </c>
      <c r="S1694">
        <v>3</v>
      </c>
      <c r="T1694">
        <v>6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 t="s">
        <v>41</v>
      </c>
      <c r="AC1694">
        <f>2014 - Table2[[#This Row],[Year_Birth]]</f>
        <v>41</v>
      </c>
      <c r="AD1694">
        <f>IF(Table2[[#This Row],[Age]]&gt;100, "100", Table2[[#This Row],[Age]])</f>
        <v>41</v>
      </c>
      <c r="AE1694" t="str">
        <f>IF(Table2[[#This Row],[Age_Cleaned]]&lt;30,"&lt;30",
   IF(Table2[[#This Row],[Age_Cleaned]]&lt;=40,"30-40",
   IF(Table2[[#This Row],[Age_Cleaned]]&lt;=50,"40-50","50+")))</f>
        <v>40-50</v>
      </c>
      <c r="AF1694" s="2">
        <f>Table2[[#This Row],[MntWines]]+Table2[[#This Row],[MntFruits]]+Table2[[#This Row],[MntMeatProducts]]+Table2[[#This Row],[MntFishProducts]]+Table2[[#This Row],[MntSweetProducts]]+Table2[[#This Row],[MntGoldProds]]</f>
        <v>34</v>
      </c>
      <c r="AG1694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69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694" s="2">
        <f>IF(Table2[[#This Row],[Marital_Cleaned]]="In Relationship",2,1) + Table2[[#This Row],[Kidhome]] + Table2[[#This Row],[Teenhome]]</f>
        <v>3</v>
      </c>
      <c r="AJ169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694" s="2">
        <f>IF(OR(Table2[[#This Row],[ Income ]]="",Table2[[#This Row],[ Income ]]&gt;200000),ROUND(MEDIAN(Table2[[ Income ]]),0),Table2[[#This Row],[ Income ]])</f>
        <v>34853</v>
      </c>
      <c r="AL1694" s="2" t="str">
        <f>IF(Table2[[#This Row],[Income_Cleaned]]&lt;35000,"Low",
   IF(Table2[[#This Row],[Income_Cleaned]]&lt;=70000,"Medium","High"))</f>
        <v>Low</v>
      </c>
    </row>
    <row r="1695" spans="1:38" x14ac:dyDescent="0.35">
      <c r="A1695">
        <v>5250</v>
      </c>
      <c r="B1695">
        <v>1943</v>
      </c>
      <c r="C1695" t="s">
        <v>43</v>
      </c>
      <c r="D1695" t="s">
        <v>44</v>
      </c>
      <c r="F1695">
        <v>0</v>
      </c>
      <c r="G1695">
        <v>0</v>
      </c>
      <c r="H1695" s="1">
        <v>41577</v>
      </c>
      <c r="I1695">
        <v>75</v>
      </c>
      <c r="J1695">
        <v>532</v>
      </c>
      <c r="K1695">
        <v>126</v>
      </c>
      <c r="L1695">
        <v>490</v>
      </c>
      <c r="M1695">
        <v>164</v>
      </c>
      <c r="N1695">
        <v>126</v>
      </c>
      <c r="O1695">
        <v>126</v>
      </c>
      <c r="P1695">
        <v>1</v>
      </c>
      <c r="Q1695">
        <v>5</v>
      </c>
      <c r="R1695">
        <v>5</v>
      </c>
      <c r="S1695">
        <v>11</v>
      </c>
      <c r="T1695">
        <v>1</v>
      </c>
      <c r="U1695">
        <v>0</v>
      </c>
      <c r="V1695">
        <v>0</v>
      </c>
      <c r="W1695">
        <v>1</v>
      </c>
      <c r="X1695">
        <v>0</v>
      </c>
      <c r="Y1695">
        <v>0</v>
      </c>
      <c r="Z1695">
        <v>1</v>
      </c>
      <c r="AA1695">
        <v>0</v>
      </c>
      <c r="AB1695" t="s">
        <v>38</v>
      </c>
      <c r="AC1695">
        <f>2014 - Table2[[#This Row],[Year_Birth]]</f>
        <v>71</v>
      </c>
      <c r="AD1695">
        <f>IF(Table2[[#This Row],[Age]]&gt;100, "100", Table2[[#This Row],[Age]])</f>
        <v>71</v>
      </c>
      <c r="AE1695" t="str">
        <f>IF(Table2[[#This Row],[Age_Cleaned]]&lt;30,"&lt;30",
   IF(Table2[[#This Row],[Age_Cleaned]]&lt;=40,"30-40",
   IF(Table2[[#This Row],[Age_Cleaned]]&lt;=50,"40-50","50+")))</f>
        <v>50+</v>
      </c>
      <c r="AF1695" s="2">
        <f>Table2[[#This Row],[MntWines]]+Table2[[#This Row],[MntFruits]]+Table2[[#This Row],[MntMeatProducts]]+Table2[[#This Row],[MntFishProducts]]+Table2[[#This Row],[MntSweetProducts]]+Table2[[#This Row],[MntGoldProds]]</f>
        <v>1564</v>
      </c>
      <c r="AG1695" s="2">
        <f>Table2[[#This Row],[AcceptedCmp1]] + Table2[[#This Row],[AcceptedCmp2]] + Table2[[#This Row],[AcceptedCmp3]] + Table2[[#This Row],[AcceptedCmp4]] + Table2[[#This Row],[AcceptedCmp5]] + Table2[[#This Row],[Response]]</f>
        <v>2</v>
      </c>
      <c r="AH169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1695" s="2">
        <f>IF(Table2[[#This Row],[Marital_Cleaned]]="In Relationship",2,1) + Table2[[#This Row],[Kidhome]] + Table2[[#This Row],[Teenhome]]</f>
        <v>1</v>
      </c>
      <c r="AJ169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695" s="2">
        <f>IF(OR(Table2[[#This Row],[ Income ]]="",Table2[[#This Row],[ Income ]]&gt;200000),ROUND(MEDIAN(Table2[[ Income ]]),0),Table2[[#This Row],[ Income ]])</f>
        <v>51382</v>
      </c>
      <c r="AL1695" s="2" t="str">
        <f>IF(Table2[[#This Row],[Income_Cleaned]]&lt;35000,"Low",
   IF(Table2[[#This Row],[Income_Cleaned]]&lt;=70000,"Medium","High"))</f>
        <v>Medium</v>
      </c>
    </row>
    <row r="1696" spans="1:38" x14ac:dyDescent="0.35">
      <c r="A1696">
        <v>11010</v>
      </c>
      <c r="B1696">
        <v>1984</v>
      </c>
      <c r="C1696" t="s">
        <v>39</v>
      </c>
      <c r="D1696" t="s">
        <v>33</v>
      </c>
      <c r="E1696">
        <v>16269</v>
      </c>
      <c r="F1696">
        <v>1</v>
      </c>
      <c r="G1696">
        <v>0</v>
      </c>
      <c r="H1696" s="1">
        <v>41516</v>
      </c>
      <c r="I1696">
        <v>75</v>
      </c>
      <c r="J1696">
        <v>19</v>
      </c>
      <c r="K1696">
        <v>3</v>
      </c>
      <c r="L1696">
        <v>18</v>
      </c>
      <c r="M1696">
        <v>3</v>
      </c>
      <c r="N1696">
        <v>1</v>
      </c>
      <c r="O1696">
        <v>0</v>
      </c>
      <c r="P1696">
        <v>3</v>
      </c>
      <c r="Q1696">
        <v>3</v>
      </c>
      <c r="R1696">
        <v>0</v>
      </c>
      <c r="S1696">
        <v>3</v>
      </c>
      <c r="T1696">
        <v>8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 t="s">
        <v>32</v>
      </c>
      <c r="AC1696">
        <f>2014 - Table2[[#This Row],[Year_Birth]]</f>
        <v>30</v>
      </c>
      <c r="AD1696">
        <f>IF(Table2[[#This Row],[Age]]&gt;100, "100", Table2[[#This Row],[Age]])</f>
        <v>30</v>
      </c>
      <c r="AE1696" t="str">
        <f>IF(Table2[[#This Row],[Age_Cleaned]]&lt;30,"&lt;30",
   IF(Table2[[#This Row],[Age_Cleaned]]&lt;=40,"30-40",
   IF(Table2[[#This Row],[Age_Cleaned]]&lt;=50,"40-50","50+")))</f>
        <v>30-40</v>
      </c>
      <c r="AF1696" s="2">
        <f>Table2[[#This Row],[MntWines]]+Table2[[#This Row],[MntFruits]]+Table2[[#This Row],[MntMeatProducts]]+Table2[[#This Row],[MntFishProducts]]+Table2[[#This Row],[MntSweetProducts]]+Table2[[#This Row],[MntGoldProds]]</f>
        <v>44</v>
      </c>
      <c r="AG1696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69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696" s="2">
        <f>IF(Table2[[#This Row],[Marital_Cleaned]]="In Relationship",2,1) + Table2[[#This Row],[Kidhome]] + Table2[[#This Row],[Teenhome]]</f>
        <v>2</v>
      </c>
      <c r="AJ169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696" s="2">
        <f>IF(OR(Table2[[#This Row],[ Income ]]="",Table2[[#This Row],[ Income ]]&gt;200000),ROUND(MEDIAN(Table2[[ Income ]]),0),Table2[[#This Row],[ Income ]])</f>
        <v>16269</v>
      </c>
      <c r="AL1696" s="2" t="str">
        <f>IF(Table2[[#This Row],[Income_Cleaned]]&lt;35000,"Low",
   IF(Table2[[#This Row],[Income_Cleaned]]&lt;=70000,"Medium","High"))</f>
        <v>Low</v>
      </c>
    </row>
    <row r="1697" spans="1:38" x14ac:dyDescent="0.35">
      <c r="A1697">
        <v>6969</v>
      </c>
      <c r="B1697">
        <v>1982</v>
      </c>
      <c r="C1697" t="s">
        <v>30</v>
      </c>
      <c r="D1697" t="s">
        <v>37</v>
      </c>
      <c r="E1697">
        <v>50272</v>
      </c>
      <c r="F1697">
        <v>1</v>
      </c>
      <c r="G1697">
        <v>0</v>
      </c>
      <c r="H1697" s="1">
        <v>41493</v>
      </c>
      <c r="I1697">
        <v>75</v>
      </c>
      <c r="J1697">
        <v>99</v>
      </c>
      <c r="K1697">
        <v>13</v>
      </c>
      <c r="L1697">
        <v>66</v>
      </c>
      <c r="M1697">
        <v>43</v>
      </c>
      <c r="N1697">
        <v>8</v>
      </c>
      <c r="O1697">
        <v>4</v>
      </c>
      <c r="P1697">
        <v>3</v>
      </c>
      <c r="Q1697">
        <v>4</v>
      </c>
      <c r="R1697">
        <v>1</v>
      </c>
      <c r="S1697">
        <v>5</v>
      </c>
      <c r="T1697">
        <v>7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 t="s">
        <v>38</v>
      </c>
      <c r="AC1697">
        <f>2014 - Table2[[#This Row],[Year_Birth]]</f>
        <v>32</v>
      </c>
      <c r="AD1697">
        <f>IF(Table2[[#This Row],[Age]]&gt;100, "100", Table2[[#This Row],[Age]])</f>
        <v>32</v>
      </c>
      <c r="AE1697" t="str">
        <f>IF(Table2[[#This Row],[Age_Cleaned]]&lt;30,"&lt;30",
   IF(Table2[[#This Row],[Age_Cleaned]]&lt;=40,"30-40",
   IF(Table2[[#This Row],[Age_Cleaned]]&lt;=50,"40-50","50+")))</f>
        <v>30-40</v>
      </c>
      <c r="AF1697" s="2">
        <f>Table2[[#This Row],[MntWines]]+Table2[[#This Row],[MntFruits]]+Table2[[#This Row],[MntMeatProducts]]+Table2[[#This Row],[MntFishProducts]]+Table2[[#This Row],[MntSweetProducts]]+Table2[[#This Row],[MntGoldProds]]</f>
        <v>233</v>
      </c>
      <c r="AG1697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69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697" s="2">
        <f>IF(Table2[[#This Row],[Marital_Cleaned]]="In Relationship",2,1) + Table2[[#This Row],[Kidhome]] + Table2[[#This Row],[Teenhome]]</f>
        <v>3</v>
      </c>
      <c r="AJ169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697" s="2">
        <f>IF(OR(Table2[[#This Row],[ Income ]]="",Table2[[#This Row],[ Income ]]&gt;200000),ROUND(MEDIAN(Table2[[ Income ]]),0),Table2[[#This Row],[ Income ]])</f>
        <v>50272</v>
      </c>
      <c r="AL1697" s="2" t="str">
        <f>IF(Table2[[#This Row],[Income_Cleaned]]&lt;35000,"Low",
   IF(Table2[[#This Row],[Income_Cleaned]]&lt;=70000,"Medium","High"))</f>
        <v>Medium</v>
      </c>
    </row>
    <row r="1698" spans="1:38" x14ac:dyDescent="0.35">
      <c r="A1698">
        <v>10735</v>
      </c>
      <c r="B1698">
        <v>1971</v>
      </c>
      <c r="C1698" t="s">
        <v>30</v>
      </c>
      <c r="D1698" t="s">
        <v>33</v>
      </c>
      <c r="E1698">
        <v>22804</v>
      </c>
      <c r="F1698">
        <v>1</v>
      </c>
      <c r="G1698">
        <v>0</v>
      </c>
      <c r="H1698" s="1">
        <v>41486</v>
      </c>
      <c r="I1698">
        <v>75</v>
      </c>
      <c r="J1698">
        <v>14</v>
      </c>
      <c r="K1698">
        <v>1</v>
      </c>
      <c r="L1698">
        <v>7</v>
      </c>
      <c r="M1698">
        <v>2</v>
      </c>
      <c r="N1698">
        <v>1</v>
      </c>
      <c r="O1698">
        <v>1</v>
      </c>
      <c r="P1698">
        <v>1</v>
      </c>
      <c r="Q1698">
        <v>2</v>
      </c>
      <c r="R1698">
        <v>0</v>
      </c>
      <c r="S1698">
        <v>2</v>
      </c>
      <c r="T1698">
        <v>9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 t="s">
        <v>45</v>
      </c>
      <c r="AC1698">
        <f>2014 - Table2[[#This Row],[Year_Birth]]</f>
        <v>43</v>
      </c>
      <c r="AD1698">
        <f>IF(Table2[[#This Row],[Age]]&gt;100, "100", Table2[[#This Row],[Age]])</f>
        <v>43</v>
      </c>
      <c r="AE1698" t="str">
        <f>IF(Table2[[#This Row],[Age_Cleaned]]&lt;30,"&lt;30",
   IF(Table2[[#This Row],[Age_Cleaned]]&lt;=40,"30-40",
   IF(Table2[[#This Row],[Age_Cleaned]]&lt;=50,"40-50","50+")))</f>
        <v>40-50</v>
      </c>
      <c r="AF1698" s="2">
        <f>Table2[[#This Row],[MntWines]]+Table2[[#This Row],[MntFruits]]+Table2[[#This Row],[MntMeatProducts]]+Table2[[#This Row],[MntFishProducts]]+Table2[[#This Row],[MntSweetProducts]]+Table2[[#This Row],[MntGoldProds]]</f>
        <v>26</v>
      </c>
      <c r="AG1698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69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698" s="2">
        <f>IF(Table2[[#This Row],[Marital_Cleaned]]="In Relationship",2,1) + Table2[[#This Row],[Kidhome]] + Table2[[#This Row],[Teenhome]]</f>
        <v>2</v>
      </c>
      <c r="AJ169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698" s="2">
        <f>IF(OR(Table2[[#This Row],[ Income ]]="",Table2[[#This Row],[ Income ]]&gt;200000),ROUND(MEDIAN(Table2[[ Income ]]),0),Table2[[#This Row],[ Income ]])</f>
        <v>22804</v>
      </c>
      <c r="AL1698" s="2" t="str">
        <f>IF(Table2[[#This Row],[Income_Cleaned]]&lt;35000,"Low",
   IF(Table2[[#This Row],[Income_Cleaned]]&lt;=70000,"Medium","High"))</f>
        <v>Low</v>
      </c>
    </row>
    <row r="1699" spans="1:38" x14ac:dyDescent="0.35">
      <c r="A1699">
        <v>5068</v>
      </c>
      <c r="B1699">
        <v>1971</v>
      </c>
      <c r="C1699" t="s">
        <v>30</v>
      </c>
      <c r="D1699" t="s">
        <v>33</v>
      </c>
      <c r="E1699">
        <v>22804</v>
      </c>
      <c r="F1699">
        <v>1</v>
      </c>
      <c r="G1699">
        <v>0</v>
      </c>
      <c r="H1699" s="1">
        <v>41486</v>
      </c>
      <c r="I1699">
        <v>75</v>
      </c>
      <c r="J1699">
        <v>14</v>
      </c>
      <c r="K1699">
        <v>1</v>
      </c>
      <c r="L1699">
        <v>7</v>
      </c>
      <c r="M1699">
        <v>2</v>
      </c>
      <c r="N1699">
        <v>1</v>
      </c>
      <c r="O1699">
        <v>1</v>
      </c>
      <c r="P1699">
        <v>1</v>
      </c>
      <c r="Q1699">
        <v>2</v>
      </c>
      <c r="R1699">
        <v>0</v>
      </c>
      <c r="S1699">
        <v>2</v>
      </c>
      <c r="T1699">
        <v>9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 t="s">
        <v>32</v>
      </c>
      <c r="AC1699">
        <f>2014 - Table2[[#This Row],[Year_Birth]]</f>
        <v>43</v>
      </c>
      <c r="AD1699">
        <f>IF(Table2[[#This Row],[Age]]&gt;100, "100", Table2[[#This Row],[Age]])</f>
        <v>43</v>
      </c>
      <c r="AE1699" t="str">
        <f>IF(Table2[[#This Row],[Age_Cleaned]]&lt;30,"&lt;30",
   IF(Table2[[#This Row],[Age_Cleaned]]&lt;=40,"30-40",
   IF(Table2[[#This Row],[Age_Cleaned]]&lt;=50,"40-50","50+")))</f>
        <v>40-50</v>
      </c>
      <c r="AF1699" s="2">
        <f>Table2[[#This Row],[MntWines]]+Table2[[#This Row],[MntFruits]]+Table2[[#This Row],[MntMeatProducts]]+Table2[[#This Row],[MntFishProducts]]+Table2[[#This Row],[MntSweetProducts]]+Table2[[#This Row],[MntGoldProds]]</f>
        <v>26</v>
      </c>
      <c r="AG1699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69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699" s="2">
        <f>IF(Table2[[#This Row],[Marital_Cleaned]]="In Relationship",2,1) + Table2[[#This Row],[Kidhome]] + Table2[[#This Row],[Teenhome]]</f>
        <v>2</v>
      </c>
      <c r="AJ169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699" s="2">
        <f>IF(OR(Table2[[#This Row],[ Income ]]="",Table2[[#This Row],[ Income ]]&gt;200000),ROUND(MEDIAN(Table2[[ Income ]]),0),Table2[[#This Row],[ Income ]])</f>
        <v>22804</v>
      </c>
      <c r="AL1699" s="2" t="str">
        <f>IF(Table2[[#This Row],[Income_Cleaned]]&lt;35000,"Low",
   IF(Table2[[#This Row],[Income_Cleaned]]&lt;=70000,"Medium","High"))</f>
        <v>Low</v>
      </c>
    </row>
    <row r="1700" spans="1:38" x14ac:dyDescent="0.35">
      <c r="A1700">
        <v>9974</v>
      </c>
      <c r="B1700">
        <v>1974</v>
      </c>
      <c r="C1700" t="s">
        <v>30</v>
      </c>
      <c r="D1700" t="s">
        <v>35</v>
      </c>
      <c r="E1700">
        <v>30631</v>
      </c>
      <c r="F1700">
        <v>1</v>
      </c>
      <c r="G1700">
        <v>0</v>
      </c>
      <c r="H1700" s="1">
        <v>41467</v>
      </c>
      <c r="I1700">
        <v>75</v>
      </c>
      <c r="J1700">
        <v>15</v>
      </c>
      <c r="K1700">
        <v>6</v>
      </c>
      <c r="L1700">
        <v>20</v>
      </c>
      <c r="M1700">
        <v>4</v>
      </c>
      <c r="N1700">
        <v>5</v>
      </c>
      <c r="O1700">
        <v>20</v>
      </c>
      <c r="P1700">
        <v>1</v>
      </c>
      <c r="Q1700">
        <v>3</v>
      </c>
      <c r="R1700">
        <v>1</v>
      </c>
      <c r="S1700">
        <v>2</v>
      </c>
      <c r="T1700">
        <v>7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 t="s">
        <v>45</v>
      </c>
      <c r="AC1700">
        <f>2014 - Table2[[#This Row],[Year_Birth]]</f>
        <v>40</v>
      </c>
      <c r="AD1700">
        <f>IF(Table2[[#This Row],[Age]]&gt;100, "100", Table2[[#This Row],[Age]])</f>
        <v>40</v>
      </c>
      <c r="AE1700" t="str">
        <f>IF(Table2[[#This Row],[Age_Cleaned]]&lt;30,"&lt;30",
   IF(Table2[[#This Row],[Age_Cleaned]]&lt;=40,"30-40",
   IF(Table2[[#This Row],[Age_Cleaned]]&lt;=50,"40-50","50+")))</f>
        <v>30-40</v>
      </c>
      <c r="AF1700" s="2">
        <f>Table2[[#This Row],[MntWines]]+Table2[[#This Row],[MntFruits]]+Table2[[#This Row],[MntMeatProducts]]+Table2[[#This Row],[MntFishProducts]]+Table2[[#This Row],[MntSweetProducts]]+Table2[[#This Row],[MntGoldProds]]</f>
        <v>70</v>
      </c>
      <c r="AG1700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70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700" s="2">
        <f>IF(Table2[[#This Row],[Marital_Cleaned]]="In Relationship",2,1) + Table2[[#This Row],[Kidhome]] + Table2[[#This Row],[Teenhome]]</f>
        <v>3</v>
      </c>
      <c r="AJ170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700" s="2">
        <f>IF(OR(Table2[[#This Row],[ Income ]]="",Table2[[#This Row],[ Income ]]&gt;200000),ROUND(MEDIAN(Table2[[ Income ]]),0),Table2[[#This Row],[ Income ]])</f>
        <v>30631</v>
      </c>
      <c r="AL1700" s="2" t="str">
        <f>IF(Table2[[#This Row],[Income_Cleaned]]&lt;35000,"Low",
   IF(Table2[[#This Row],[Income_Cleaned]]&lt;=70000,"Medium","High"))</f>
        <v>Low</v>
      </c>
    </row>
    <row r="1701" spans="1:38" x14ac:dyDescent="0.35">
      <c r="A1701">
        <v>7053</v>
      </c>
      <c r="B1701">
        <v>1966</v>
      </c>
      <c r="C1701" t="s">
        <v>39</v>
      </c>
      <c r="D1701" t="s">
        <v>33</v>
      </c>
      <c r="E1701">
        <v>78420</v>
      </c>
      <c r="F1701">
        <v>0</v>
      </c>
      <c r="G1701">
        <v>0</v>
      </c>
      <c r="H1701" s="1">
        <v>41454</v>
      </c>
      <c r="I1701">
        <v>75</v>
      </c>
      <c r="J1701">
        <v>604</v>
      </c>
      <c r="K1701">
        <v>28</v>
      </c>
      <c r="L1701">
        <v>674</v>
      </c>
      <c r="M1701">
        <v>91</v>
      </c>
      <c r="N1701">
        <v>28</v>
      </c>
      <c r="O1701">
        <v>28</v>
      </c>
      <c r="P1701">
        <v>1</v>
      </c>
      <c r="Q1701">
        <v>3</v>
      </c>
      <c r="R1701">
        <v>10</v>
      </c>
      <c r="S1701">
        <v>8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 t="s">
        <v>45</v>
      </c>
      <c r="AC1701">
        <f>2014 - Table2[[#This Row],[Year_Birth]]</f>
        <v>48</v>
      </c>
      <c r="AD1701">
        <f>IF(Table2[[#This Row],[Age]]&gt;100, "100", Table2[[#This Row],[Age]])</f>
        <v>48</v>
      </c>
      <c r="AE1701" t="str">
        <f>IF(Table2[[#This Row],[Age_Cleaned]]&lt;30,"&lt;30",
   IF(Table2[[#This Row],[Age_Cleaned]]&lt;=40,"30-40",
   IF(Table2[[#This Row],[Age_Cleaned]]&lt;=50,"40-50","50+")))</f>
        <v>40-50</v>
      </c>
      <c r="AF1701" s="2">
        <f>Table2[[#This Row],[MntWines]]+Table2[[#This Row],[MntFruits]]+Table2[[#This Row],[MntMeatProducts]]+Table2[[#This Row],[MntFishProducts]]+Table2[[#This Row],[MntSweetProducts]]+Table2[[#This Row],[MntGoldProds]]</f>
        <v>1453</v>
      </c>
      <c r="AG1701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70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701" s="2">
        <f>IF(Table2[[#This Row],[Marital_Cleaned]]="In Relationship",2,1) + Table2[[#This Row],[Kidhome]] + Table2[[#This Row],[Teenhome]]</f>
        <v>1</v>
      </c>
      <c r="AJ170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701" s="2">
        <f>IF(OR(Table2[[#This Row],[ Income ]]="",Table2[[#This Row],[ Income ]]&gt;200000),ROUND(MEDIAN(Table2[[ Income ]]),0),Table2[[#This Row],[ Income ]])</f>
        <v>78420</v>
      </c>
      <c r="AL1701" s="2" t="str">
        <f>IF(Table2[[#This Row],[Income_Cleaned]]&lt;35000,"Low",
   IF(Table2[[#This Row],[Income_Cleaned]]&lt;=70000,"Medium","High"))</f>
        <v>High</v>
      </c>
    </row>
    <row r="1702" spans="1:38" x14ac:dyDescent="0.35">
      <c r="A1702">
        <v>3179</v>
      </c>
      <c r="B1702">
        <v>1980</v>
      </c>
      <c r="C1702" t="s">
        <v>30</v>
      </c>
      <c r="D1702" t="s">
        <v>33</v>
      </c>
      <c r="E1702">
        <v>81741</v>
      </c>
      <c r="F1702">
        <v>0</v>
      </c>
      <c r="G1702">
        <v>0</v>
      </c>
      <c r="H1702" s="1">
        <v>41441</v>
      </c>
      <c r="I1702">
        <v>75</v>
      </c>
      <c r="J1702">
        <v>249</v>
      </c>
      <c r="K1702">
        <v>153</v>
      </c>
      <c r="L1702">
        <v>940</v>
      </c>
      <c r="M1702">
        <v>58</v>
      </c>
      <c r="N1702">
        <v>134</v>
      </c>
      <c r="O1702">
        <v>38</v>
      </c>
      <c r="P1702">
        <v>0</v>
      </c>
      <c r="Q1702">
        <v>6</v>
      </c>
      <c r="R1702">
        <v>6</v>
      </c>
      <c r="S1702">
        <v>7</v>
      </c>
      <c r="T1702">
        <v>2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 t="s">
        <v>32</v>
      </c>
      <c r="AC1702">
        <f>2014 - Table2[[#This Row],[Year_Birth]]</f>
        <v>34</v>
      </c>
      <c r="AD1702">
        <f>IF(Table2[[#This Row],[Age]]&gt;100, "100", Table2[[#This Row],[Age]])</f>
        <v>34</v>
      </c>
      <c r="AE1702" t="str">
        <f>IF(Table2[[#This Row],[Age_Cleaned]]&lt;30,"&lt;30",
   IF(Table2[[#This Row],[Age_Cleaned]]&lt;=40,"30-40",
   IF(Table2[[#This Row],[Age_Cleaned]]&lt;=50,"40-50","50+")))</f>
        <v>30-40</v>
      </c>
      <c r="AF1702" s="2">
        <f>Table2[[#This Row],[MntWines]]+Table2[[#This Row],[MntFruits]]+Table2[[#This Row],[MntMeatProducts]]+Table2[[#This Row],[MntFishProducts]]+Table2[[#This Row],[MntSweetProducts]]+Table2[[#This Row],[MntGoldProds]]</f>
        <v>1572</v>
      </c>
      <c r="AG1702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70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702" s="2">
        <f>IF(Table2[[#This Row],[Marital_Cleaned]]="In Relationship",2,1) + Table2[[#This Row],[Kidhome]] + Table2[[#This Row],[Teenhome]]</f>
        <v>1</v>
      </c>
      <c r="AJ170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702" s="2">
        <f>IF(OR(Table2[[#This Row],[ Income ]]="",Table2[[#This Row],[ Income ]]&gt;200000),ROUND(MEDIAN(Table2[[ Income ]]),0),Table2[[#This Row],[ Income ]])</f>
        <v>81741</v>
      </c>
      <c r="AL1702" s="2" t="str">
        <f>IF(Table2[[#This Row],[Income_Cleaned]]&lt;35000,"Low",
   IF(Table2[[#This Row],[Income_Cleaned]]&lt;=70000,"Medium","High"))</f>
        <v>High</v>
      </c>
    </row>
    <row r="1703" spans="1:38" x14ac:dyDescent="0.35">
      <c r="A1703">
        <v>8082</v>
      </c>
      <c r="B1703">
        <v>1971</v>
      </c>
      <c r="C1703" t="s">
        <v>30</v>
      </c>
      <c r="D1703" t="s">
        <v>35</v>
      </c>
      <c r="E1703">
        <v>25721</v>
      </c>
      <c r="F1703">
        <v>1</v>
      </c>
      <c r="G1703">
        <v>0</v>
      </c>
      <c r="H1703" s="1">
        <v>41415</v>
      </c>
      <c r="I1703">
        <v>75</v>
      </c>
      <c r="J1703">
        <v>1</v>
      </c>
      <c r="K1703">
        <v>3</v>
      </c>
      <c r="L1703">
        <v>6</v>
      </c>
      <c r="M1703">
        <v>3</v>
      </c>
      <c r="N1703">
        <v>6</v>
      </c>
      <c r="O1703">
        <v>15</v>
      </c>
      <c r="P1703">
        <v>1</v>
      </c>
      <c r="Q1703">
        <v>1</v>
      </c>
      <c r="R1703">
        <v>1</v>
      </c>
      <c r="S1703">
        <v>2</v>
      </c>
      <c r="T1703">
        <v>7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1</v>
      </c>
      <c r="AA1703">
        <v>0</v>
      </c>
      <c r="AB1703" t="s">
        <v>38</v>
      </c>
      <c r="AC1703">
        <f>2014 - Table2[[#This Row],[Year_Birth]]</f>
        <v>43</v>
      </c>
      <c r="AD1703">
        <f>IF(Table2[[#This Row],[Age]]&gt;100, "100", Table2[[#This Row],[Age]])</f>
        <v>43</v>
      </c>
      <c r="AE1703" t="str">
        <f>IF(Table2[[#This Row],[Age_Cleaned]]&lt;30,"&lt;30",
   IF(Table2[[#This Row],[Age_Cleaned]]&lt;=40,"30-40",
   IF(Table2[[#This Row],[Age_Cleaned]]&lt;=50,"40-50","50+")))</f>
        <v>40-50</v>
      </c>
      <c r="AF1703" s="2">
        <f>Table2[[#This Row],[MntWines]]+Table2[[#This Row],[MntFruits]]+Table2[[#This Row],[MntMeatProducts]]+Table2[[#This Row],[MntFishProducts]]+Table2[[#This Row],[MntSweetProducts]]+Table2[[#This Row],[MntGoldProds]]</f>
        <v>34</v>
      </c>
      <c r="AG1703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170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703" s="2">
        <f>IF(Table2[[#This Row],[Marital_Cleaned]]="In Relationship",2,1) + Table2[[#This Row],[Kidhome]] + Table2[[#This Row],[Teenhome]]</f>
        <v>3</v>
      </c>
      <c r="AJ170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703" s="2">
        <f>IF(OR(Table2[[#This Row],[ Income ]]="",Table2[[#This Row],[ Income ]]&gt;200000),ROUND(MEDIAN(Table2[[ Income ]]),0),Table2[[#This Row],[ Income ]])</f>
        <v>25721</v>
      </c>
      <c r="AL1703" s="2" t="str">
        <f>IF(Table2[[#This Row],[Income_Cleaned]]&lt;35000,"Low",
   IF(Table2[[#This Row],[Income_Cleaned]]&lt;=70000,"Medium","High"))</f>
        <v>Low</v>
      </c>
    </row>
    <row r="1704" spans="1:38" x14ac:dyDescent="0.35">
      <c r="A1704">
        <v>1362</v>
      </c>
      <c r="B1704">
        <v>1972</v>
      </c>
      <c r="C1704" t="s">
        <v>30</v>
      </c>
      <c r="D1704" t="s">
        <v>33</v>
      </c>
      <c r="E1704">
        <v>31907</v>
      </c>
      <c r="F1704">
        <v>0</v>
      </c>
      <c r="G1704">
        <v>0</v>
      </c>
      <c r="H1704" s="1">
        <v>41337</v>
      </c>
      <c r="I1704">
        <v>75</v>
      </c>
      <c r="J1704">
        <v>33</v>
      </c>
      <c r="K1704">
        <v>87</v>
      </c>
      <c r="L1704">
        <v>64</v>
      </c>
      <c r="M1704">
        <v>175</v>
      </c>
      <c r="N1704">
        <v>16</v>
      </c>
      <c r="O1704">
        <v>74</v>
      </c>
      <c r="P1704">
        <v>1</v>
      </c>
      <c r="Q1704">
        <v>6</v>
      </c>
      <c r="R1704">
        <v>1</v>
      </c>
      <c r="S1704">
        <v>6</v>
      </c>
      <c r="T1704">
        <v>7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 t="s">
        <v>41</v>
      </c>
      <c r="AC1704">
        <f>2014 - Table2[[#This Row],[Year_Birth]]</f>
        <v>42</v>
      </c>
      <c r="AD1704">
        <f>IF(Table2[[#This Row],[Age]]&gt;100, "100", Table2[[#This Row],[Age]])</f>
        <v>42</v>
      </c>
      <c r="AE1704" t="str">
        <f>IF(Table2[[#This Row],[Age_Cleaned]]&lt;30,"&lt;30",
   IF(Table2[[#This Row],[Age_Cleaned]]&lt;=40,"30-40",
   IF(Table2[[#This Row],[Age_Cleaned]]&lt;=50,"40-50","50+")))</f>
        <v>40-50</v>
      </c>
      <c r="AF1704" s="2">
        <f>Table2[[#This Row],[MntWines]]+Table2[[#This Row],[MntFruits]]+Table2[[#This Row],[MntMeatProducts]]+Table2[[#This Row],[MntFishProducts]]+Table2[[#This Row],[MntSweetProducts]]+Table2[[#This Row],[MntGoldProds]]</f>
        <v>449</v>
      </c>
      <c r="AG1704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70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704" s="2">
        <f>IF(Table2[[#This Row],[Marital_Cleaned]]="In Relationship",2,1) + Table2[[#This Row],[Kidhome]] + Table2[[#This Row],[Teenhome]]</f>
        <v>1</v>
      </c>
      <c r="AJ170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704" s="2">
        <f>IF(OR(Table2[[#This Row],[ Income ]]="",Table2[[#This Row],[ Income ]]&gt;200000),ROUND(MEDIAN(Table2[[ Income ]]),0),Table2[[#This Row],[ Income ]])</f>
        <v>31907</v>
      </c>
      <c r="AL1704" s="2" t="str">
        <f>IF(Table2[[#This Row],[Income_Cleaned]]&lt;35000,"Low",
   IF(Table2[[#This Row],[Income_Cleaned]]&lt;=70000,"Medium","High"))</f>
        <v>Low</v>
      </c>
    </row>
    <row r="1705" spans="1:38" x14ac:dyDescent="0.35">
      <c r="A1705">
        <v>6768</v>
      </c>
      <c r="B1705">
        <v>1962</v>
      </c>
      <c r="C1705" t="s">
        <v>30</v>
      </c>
      <c r="D1705" t="s">
        <v>31</v>
      </c>
      <c r="E1705">
        <v>37859</v>
      </c>
      <c r="F1705">
        <v>1</v>
      </c>
      <c r="G1705">
        <v>2</v>
      </c>
      <c r="H1705" s="1">
        <v>41286</v>
      </c>
      <c r="I1705">
        <v>75</v>
      </c>
      <c r="J1705">
        <v>22</v>
      </c>
      <c r="K1705">
        <v>1</v>
      </c>
      <c r="L1705">
        <v>8</v>
      </c>
      <c r="M1705">
        <v>2</v>
      </c>
      <c r="N1705">
        <v>1</v>
      </c>
      <c r="O1705">
        <v>2</v>
      </c>
      <c r="P1705">
        <v>2</v>
      </c>
      <c r="Q1705">
        <v>1</v>
      </c>
      <c r="R1705">
        <v>0</v>
      </c>
      <c r="S1705">
        <v>3</v>
      </c>
      <c r="T1705">
        <v>8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 t="s">
        <v>34</v>
      </c>
      <c r="AC1705">
        <f>2014 - Table2[[#This Row],[Year_Birth]]</f>
        <v>52</v>
      </c>
      <c r="AD1705">
        <f>IF(Table2[[#This Row],[Age]]&gt;100, "100", Table2[[#This Row],[Age]])</f>
        <v>52</v>
      </c>
      <c r="AE1705" t="str">
        <f>IF(Table2[[#This Row],[Age_Cleaned]]&lt;30,"&lt;30",
   IF(Table2[[#This Row],[Age_Cleaned]]&lt;=40,"30-40",
   IF(Table2[[#This Row],[Age_Cleaned]]&lt;=50,"40-50","50+")))</f>
        <v>50+</v>
      </c>
      <c r="AF1705" s="2">
        <f>Table2[[#This Row],[MntWines]]+Table2[[#This Row],[MntFruits]]+Table2[[#This Row],[MntMeatProducts]]+Table2[[#This Row],[MntFishProducts]]+Table2[[#This Row],[MntSweetProducts]]+Table2[[#This Row],[MntGoldProds]]</f>
        <v>36</v>
      </c>
      <c r="AG1705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70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1705" s="2">
        <f>IF(Table2[[#This Row],[Marital_Cleaned]]="In Relationship",2,1) + Table2[[#This Row],[Kidhome]] + Table2[[#This Row],[Teenhome]]</f>
        <v>4</v>
      </c>
      <c r="AJ170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705" s="2">
        <f>IF(OR(Table2[[#This Row],[ Income ]]="",Table2[[#This Row],[ Income ]]&gt;200000),ROUND(MEDIAN(Table2[[ Income ]]),0),Table2[[#This Row],[ Income ]])</f>
        <v>37859</v>
      </c>
      <c r="AL1705" s="2" t="str">
        <f>IF(Table2[[#This Row],[Income_Cleaned]]&lt;35000,"Low",
   IF(Table2[[#This Row],[Income_Cleaned]]&lt;=70000,"Medium","High"))</f>
        <v>Medium</v>
      </c>
    </row>
    <row r="1706" spans="1:38" x14ac:dyDescent="0.35">
      <c r="A1706">
        <v>2375</v>
      </c>
      <c r="B1706">
        <v>1972</v>
      </c>
      <c r="C1706" t="s">
        <v>30</v>
      </c>
      <c r="D1706" t="s">
        <v>37</v>
      </c>
      <c r="E1706">
        <v>30261</v>
      </c>
      <c r="F1706">
        <v>1</v>
      </c>
      <c r="G1706">
        <v>2</v>
      </c>
      <c r="H1706" s="1">
        <v>41177</v>
      </c>
      <c r="I1706">
        <v>75</v>
      </c>
      <c r="J1706">
        <v>8</v>
      </c>
      <c r="K1706">
        <v>0</v>
      </c>
      <c r="L1706">
        <v>5</v>
      </c>
      <c r="M1706">
        <v>0</v>
      </c>
      <c r="N1706">
        <v>3</v>
      </c>
      <c r="O1706">
        <v>6</v>
      </c>
      <c r="P1706">
        <v>1</v>
      </c>
      <c r="Q1706">
        <v>0</v>
      </c>
      <c r="R1706">
        <v>0</v>
      </c>
      <c r="S1706">
        <v>3</v>
      </c>
      <c r="T1706">
        <v>8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 t="s">
        <v>32</v>
      </c>
      <c r="AC1706">
        <f>2014 - Table2[[#This Row],[Year_Birth]]</f>
        <v>42</v>
      </c>
      <c r="AD1706">
        <f>IF(Table2[[#This Row],[Age]]&gt;100, "100", Table2[[#This Row],[Age]])</f>
        <v>42</v>
      </c>
      <c r="AE1706" t="str">
        <f>IF(Table2[[#This Row],[Age_Cleaned]]&lt;30,"&lt;30",
   IF(Table2[[#This Row],[Age_Cleaned]]&lt;=40,"30-40",
   IF(Table2[[#This Row],[Age_Cleaned]]&lt;=50,"40-50","50+")))</f>
        <v>40-50</v>
      </c>
      <c r="AF1706" s="2">
        <f>Table2[[#This Row],[MntWines]]+Table2[[#This Row],[MntFruits]]+Table2[[#This Row],[MntMeatProducts]]+Table2[[#This Row],[MntFishProducts]]+Table2[[#This Row],[MntSweetProducts]]+Table2[[#This Row],[MntGoldProds]]</f>
        <v>22</v>
      </c>
      <c r="AG1706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70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706" s="2">
        <f>IF(Table2[[#This Row],[Marital_Cleaned]]="In Relationship",2,1) + Table2[[#This Row],[Kidhome]] + Table2[[#This Row],[Teenhome]]</f>
        <v>5</v>
      </c>
      <c r="AJ170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706" s="2">
        <f>IF(OR(Table2[[#This Row],[ Income ]]="",Table2[[#This Row],[ Income ]]&gt;200000),ROUND(MEDIAN(Table2[[ Income ]]),0),Table2[[#This Row],[ Income ]])</f>
        <v>30261</v>
      </c>
      <c r="AL1706" s="2" t="str">
        <f>IF(Table2[[#This Row],[Income_Cleaned]]&lt;35000,"Low",
   IF(Table2[[#This Row],[Income_Cleaned]]&lt;=70000,"Medium","High"))</f>
        <v>Low</v>
      </c>
    </row>
    <row r="1707" spans="1:38" x14ac:dyDescent="0.35">
      <c r="A1707">
        <v>6856</v>
      </c>
      <c r="B1707">
        <v>1979</v>
      </c>
      <c r="C1707" t="s">
        <v>30</v>
      </c>
      <c r="D1707" t="s">
        <v>37</v>
      </c>
      <c r="E1707">
        <v>21645</v>
      </c>
      <c r="F1707">
        <v>1</v>
      </c>
      <c r="G1707">
        <v>0</v>
      </c>
      <c r="H1707" s="1">
        <v>41155</v>
      </c>
      <c r="I1707">
        <v>75</v>
      </c>
      <c r="J1707">
        <v>14</v>
      </c>
      <c r="K1707">
        <v>0</v>
      </c>
      <c r="L1707">
        <v>23</v>
      </c>
      <c r="M1707">
        <v>4</v>
      </c>
      <c r="N1707">
        <v>5</v>
      </c>
      <c r="O1707">
        <v>19</v>
      </c>
      <c r="P1707">
        <v>3</v>
      </c>
      <c r="Q1707">
        <v>3</v>
      </c>
      <c r="R1707">
        <v>0</v>
      </c>
      <c r="S1707">
        <v>3</v>
      </c>
      <c r="T1707">
        <v>9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1</v>
      </c>
      <c r="AA1707">
        <v>0</v>
      </c>
      <c r="AB1707" t="s">
        <v>41</v>
      </c>
      <c r="AC1707">
        <f>2014 - Table2[[#This Row],[Year_Birth]]</f>
        <v>35</v>
      </c>
      <c r="AD1707">
        <f>IF(Table2[[#This Row],[Age]]&gt;100, "100", Table2[[#This Row],[Age]])</f>
        <v>35</v>
      </c>
      <c r="AE1707" t="str">
        <f>IF(Table2[[#This Row],[Age_Cleaned]]&lt;30,"&lt;30",
   IF(Table2[[#This Row],[Age_Cleaned]]&lt;=40,"30-40",
   IF(Table2[[#This Row],[Age_Cleaned]]&lt;=50,"40-50","50+")))</f>
        <v>30-40</v>
      </c>
      <c r="AF1707" s="2">
        <f>Table2[[#This Row],[MntWines]]+Table2[[#This Row],[MntFruits]]+Table2[[#This Row],[MntMeatProducts]]+Table2[[#This Row],[MntFishProducts]]+Table2[[#This Row],[MntSweetProducts]]+Table2[[#This Row],[MntGoldProds]]</f>
        <v>65</v>
      </c>
      <c r="AG1707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170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707" s="2">
        <f>IF(Table2[[#This Row],[Marital_Cleaned]]="In Relationship",2,1) + Table2[[#This Row],[Kidhome]] + Table2[[#This Row],[Teenhome]]</f>
        <v>3</v>
      </c>
      <c r="AJ170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707" s="2">
        <f>IF(OR(Table2[[#This Row],[ Income ]]="",Table2[[#This Row],[ Income ]]&gt;200000),ROUND(MEDIAN(Table2[[ Income ]]),0),Table2[[#This Row],[ Income ]])</f>
        <v>21645</v>
      </c>
      <c r="AL1707" s="2" t="str">
        <f>IF(Table2[[#This Row],[Income_Cleaned]]&lt;35000,"Low",
   IF(Table2[[#This Row],[Income_Cleaned]]&lt;=70000,"Medium","High"))</f>
        <v>Low</v>
      </c>
    </row>
    <row r="1708" spans="1:38" x14ac:dyDescent="0.35">
      <c r="A1708">
        <v>4066</v>
      </c>
      <c r="B1708">
        <v>1978</v>
      </c>
      <c r="C1708" t="s">
        <v>40</v>
      </c>
      <c r="D1708" t="s">
        <v>31</v>
      </c>
      <c r="E1708">
        <v>21282</v>
      </c>
      <c r="F1708">
        <v>1</v>
      </c>
      <c r="G1708">
        <v>0</v>
      </c>
      <c r="H1708" s="1">
        <v>41770</v>
      </c>
      <c r="I1708">
        <v>76</v>
      </c>
      <c r="J1708">
        <v>1</v>
      </c>
      <c r="K1708">
        <v>5</v>
      </c>
      <c r="L1708">
        <v>8</v>
      </c>
      <c r="M1708">
        <v>4</v>
      </c>
      <c r="N1708">
        <v>8</v>
      </c>
      <c r="O1708">
        <v>20</v>
      </c>
      <c r="P1708">
        <v>2</v>
      </c>
      <c r="Q1708">
        <v>2</v>
      </c>
      <c r="R1708">
        <v>1</v>
      </c>
      <c r="S1708">
        <v>2</v>
      </c>
      <c r="T1708">
        <v>6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 t="s">
        <v>32</v>
      </c>
      <c r="AC1708">
        <f>2014 - Table2[[#This Row],[Year_Birth]]</f>
        <v>36</v>
      </c>
      <c r="AD1708">
        <f>IF(Table2[[#This Row],[Age]]&gt;100, "100", Table2[[#This Row],[Age]])</f>
        <v>36</v>
      </c>
      <c r="AE1708" t="str">
        <f>IF(Table2[[#This Row],[Age_Cleaned]]&lt;30,"&lt;30",
   IF(Table2[[#This Row],[Age_Cleaned]]&lt;=40,"30-40",
   IF(Table2[[#This Row],[Age_Cleaned]]&lt;=50,"40-50","50+")))</f>
        <v>30-40</v>
      </c>
      <c r="AF1708" s="2">
        <f>Table2[[#This Row],[MntWines]]+Table2[[#This Row],[MntFruits]]+Table2[[#This Row],[MntMeatProducts]]+Table2[[#This Row],[MntFishProducts]]+Table2[[#This Row],[MntSweetProducts]]+Table2[[#This Row],[MntGoldProds]]</f>
        <v>46</v>
      </c>
      <c r="AG1708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70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1708" s="2">
        <f>IF(Table2[[#This Row],[Marital_Cleaned]]="In Relationship",2,1) + Table2[[#This Row],[Kidhome]] + Table2[[#This Row],[Teenhome]]</f>
        <v>2</v>
      </c>
      <c r="AJ170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1708" s="2">
        <f>IF(OR(Table2[[#This Row],[ Income ]]="",Table2[[#This Row],[ Income ]]&gt;200000),ROUND(MEDIAN(Table2[[ Income ]]),0),Table2[[#This Row],[ Income ]])</f>
        <v>21282</v>
      </c>
      <c r="AL1708" s="2" t="str">
        <f>IF(Table2[[#This Row],[Income_Cleaned]]&lt;35000,"Low",
   IF(Table2[[#This Row],[Income_Cleaned]]&lt;=70000,"Medium","High"))</f>
        <v>Low</v>
      </c>
    </row>
    <row r="1709" spans="1:38" x14ac:dyDescent="0.35">
      <c r="A1709">
        <v>4333</v>
      </c>
      <c r="B1709">
        <v>1954</v>
      </c>
      <c r="C1709" t="s">
        <v>30</v>
      </c>
      <c r="D1709" t="s">
        <v>37</v>
      </c>
      <c r="E1709">
        <v>32144</v>
      </c>
      <c r="F1709">
        <v>1</v>
      </c>
      <c r="G1709">
        <v>1</v>
      </c>
      <c r="H1709" s="1">
        <v>41721</v>
      </c>
      <c r="I1709">
        <v>76</v>
      </c>
      <c r="J1709">
        <v>41</v>
      </c>
      <c r="K1709">
        <v>0</v>
      </c>
      <c r="L1709">
        <v>10</v>
      </c>
      <c r="M1709">
        <v>0</v>
      </c>
      <c r="N1709">
        <v>0</v>
      </c>
      <c r="O1709">
        <v>3</v>
      </c>
      <c r="P1709">
        <v>4</v>
      </c>
      <c r="Q1709">
        <v>2</v>
      </c>
      <c r="R1709">
        <v>1</v>
      </c>
      <c r="S1709">
        <v>3</v>
      </c>
      <c r="T1709">
        <v>7</v>
      </c>
      <c r="U1709">
        <v>0</v>
      </c>
      <c r="V1709">
        <v>1</v>
      </c>
      <c r="W1709">
        <v>0</v>
      </c>
      <c r="X1709">
        <v>0</v>
      </c>
      <c r="Y1709">
        <v>0</v>
      </c>
      <c r="Z1709">
        <v>0</v>
      </c>
      <c r="AA1709">
        <v>0</v>
      </c>
      <c r="AB1709" t="s">
        <v>42</v>
      </c>
      <c r="AC1709">
        <f>2014 - Table2[[#This Row],[Year_Birth]]</f>
        <v>60</v>
      </c>
      <c r="AD1709">
        <f>IF(Table2[[#This Row],[Age]]&gt;100, "100", Table2[[#This Row],[Age]])</f>
        <v>60</v>
      </c>
      <c r="AE1709" t="str">
        <f>IF(Table2[[#This Row],[Age_Cleaned]]&lt;30,"&lt;30",
   IF(Table2[[#This Row],[Age_Cleaned]]&lt;=40,"30-40",
   IF(Table2[[#This Row],[Age_Cleaned]]&lt;=50,"40-50","50+")))</f>
        <v>50+</v>
      </c>
      <c r="AF1709" s="2">
        <f>Table2[[#This Row],[MntWines]]+Table2[[#This Row],[MntFruits]]+Table2[[#This Row],[MntMeatProducts]]+Table2[[#This Row],[MntFishProducts]]+Table2[[#This Row],[MntSweetProducts]]+Table2[[#This Row],[MntGoldProds]]</f>
        <v>54</v>
      </c>
      <c r="AG1709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170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709" s="2">
        <f>IF(Table2[[#This Row],[Marital_Cleaned]]="In Relationship",2,1) + Table2[[#This Row],[Kidhome]] + Table2[[#This Row],[Teenhome]]</f>
        <v>4</v>
      </c>
      <c r="AJ170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709" s="2">
        <f>IF(OR(Table2[[#This Row],[ Income ]]="",Table2[[#This Row],[ Income ]]&gt;200000),ROUND(MEDIAN(Table2[[ Income ]]),0),Table2[[#This Row],[ Income ]])</f>
        <v>32144</v>
      </c>
      <c r="AL1709" s="2" t="str">
        <f>IF(Table2[[#This Row],[Income_Cleaned]]&lt;35000,"Low",
   IF(Table2[[#This Row],[Income_Cleaned]]&lt;=70000,"Medium","High"))</f>
        <v>Low</v>
      </c>
    </row>
    <row r="1710" spans="1:38" x14ac:dyDescent="0.35">
      <c r="A1710">
        <v>2948</v>
      </c>
      <c r="B1710">
        <v>1954</v>
      </c>
      <c r="C1710" t="s">
        <v>43</v>
      </c>
      <c r="D1710" t="s">
        <v>31</v>
      </c>
      <c r="E1710">
        <v>62637</v>
      </c>
      <c r="F1710">
        <v>0</v>
      </c>
      <c r="G1710">
        <v>1</v>
      </c>
      <c r="H1710" s="1">
        <v>41699</v>
      </c>
      <c r="I1710">
        <v>76</v>
      </c>
      <c r="J1710">
        <v>104</v>
      </c>
      <c r="K1710">
        <v>12</v>
      </c>
      <c r="L1710">
        <v>48</v>
      </c>
      <c r="M1710">
        <v>4</v>
      </c>
      <c r="N1710">
        <v>12</v>
      </c>
      <c r="O1710">
        <v>5</v>
      </c>
      <c r="P1710">
        <v>1</v>
      </c>
      <c r="Q1710">
        <v>2</v>
      </c>
      <c r="R1710">
        <v>2</v>
      </c>
      <c r="S1710">
        <v>5</v>
      </c>
      <c r="T1710">
        <v>2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 t="s">
        <v>34</v>
      </c>
      <c r="AC1710">
        <f>2014 - Table2[[#This Row],[Year_Birth]]</f>
        <v>60</v>
      </c>
      <c r="AD1710">
        <f>IF(Table2[[#This Row],[Age]]&gt;100, "100", Table2[[#This Row],[Age]])</f>
        <v>60</v>
      </c>
      <c r="AE1710" t="str">
        <f>IF(Table2[[#This Row],[Age_Cleaned]]&lt;30,"&lt;30",
   IF(Table2[[#This Row],[Age_Cleaned]]&lt;=40,"30-40",
   IF(Table2[[#This Row],[Age_Cleaned]]&lt;=50,"40-50","50+")))</f>
        <v>50+</v>
      </c>
      <c r="AF1710" s="2">
        <f>Table2[[#This Row],[MntWines]]+Table2[[#This Row],[MntFruits]]+Table2[[#This Row],[MntMeatProducts]]+Table2[[#This Row],[MntFishProducts]]+Table2[[#This Row],[MntSweetProducts]]+Table2[[#This Row],[MntGoldProds]]</f>
        <v>185</v>
      </c>
      <c r="AG1710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71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1710" s="2">
        <f>IF(Table2[[#This Row],[Marital_Cleaned]]="In Relationship",2,1) + Table2[[#This Row],[Kidhome]] + Table2[[#This Row],[Teenhome]]</f>
        <v>2</v>
      </c>
      <c r="AJ171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710" s="2">
        <f>IF(OR(Table2[[#This Row],[ Income ]]="",Table2[[#This Row],[ Income ]]&gt;200000),ROUND(MEDIAN(Table2[[ Income ]]),0),Table2[[#This Row],[ Income ]])</f>
        <v>62637</v>
      </c>
      <c r="AL1710" s="2" t="str">
        <f>IF(Table2[[#This Row],[Income_Cleaned]]&lt;35000,"Low",
   IF(Table2[[#This Row],[Income_Cleaned]]&lt;=70000,"Medium","High"))</f>
        <v>Medium</v>
      </c>
    </row>
    <row r="1711" spans="1:38" x14ac:dyDescent="0.35">
      <c r="A1711">
        <v>4927</v>
      </c>
      <c r="B1711">
        <v>1971</v>
      </c>
      <c r="C1711" t="s">
        <v>30</v>
      </c>
      <c r="D1711" t="s">
        <v>37</v>
      </c>
      <c r="E1711">
        <v>16626</v>
      </c>
      <c r="F1711">
        <v>2</v>
      </c>
      <c r="G1711">
        <v>0</v>
      </c>
      <c r="H1711" s="1">
        <v>41654</v>
      </c>
      <c r="I1711">
        <v>76</v>
      </c>
      <c r="J1711">
        <v>8</v>
      </c>
      <c r="K1711">
        <v>3</v>
      </c>
      <c r="L1711">
        <v>22</v>
      </c>
      <c r="M1711">
        <v>21</v>
      </c>
      <c r="N1711">
        <v>1</v>
      </c>
      <c r="O1711">
        <v>13</v>
      </c>
      <c r="P1711">
        <v>3</v>
      </c>
      <c r="Q1711">
        <v>3</v>
      </c>
      <c r="R1711">
        <v>0</v>
      </c>
      <c r="S1711">
        <v>3</v>
      </c>
      <c r="T1711">
        <v>9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 t="s">
        <v>45</v>
      </c>
      <c r="AC1711">
        <f>2014 - Table2[[#This Row],[Year_Birth]]</f>
        <v>43</v>
      </c>
      <c r="AD1711">
        <f>IF(Table2[[#This Row],[Age]]&gt;100, "100", Table2[[#This Row],[Age]])</f>
        <v>43</v>
      </c>
      <c r="AE1711" t="str">
        <f>IF(Table2[[#This Row],[Age_Cleaned]]&lt;30,"&lt;30",
   IF(Table2[[#This Row],[Age_Cleaned]]&lt;=40,"30-40",
   IF(Table2[[#This Row],[Age_Cleaned]]&lt;=50,"40-50","50+")))</f>
        <v>40-50</v>
      </c>
      <c r="AF1711" s="2">
        <f>Table2[[#This Row],[MntWines]]+Table2[[#This Row],[MntFruits]]+Table2[[#This Row],[MntMeatProducts]]+Table2[[#This Row],[MntFishProducts]]+Table2[[#This Row],[MntSweetProducts]]+Table2[[#This Row],[MntGoldProds]]</f>
        <v>68</v>
      </c>
      <c r="AG1711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71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711" s="2">
        <f>IF(Table2[[#This Row],[Marital_Cleaned]]="In Relationship",2,1) + Table2[[#This Row],[Kidhome]] + Table2[[#This Row],[Teenhome]]</f>
        <v>4</v>
      </c>
      <c r="AJ171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711" s="2">
        <f>IF(OR(Table2[[#This Row],[ Income ]]="",Table2[[#This Row],[ Income ]]&gt;200000),ROUND(MEDIAN(Table2[[ Income ]]),0),Table2[[#This Row],[ Income ]])</f>
        <v>16626</v>
      </c>
      <c r="AL1711" s="2" t="str">
        <f>IF(Table2[[#This Row],[Income_Cleaned]]&lt;35000,"Low",
   IF(Table2[[#This Row],[Income_Cleaned]]&lt;=70000,"Medium","High"))</f>
        <v>Low</v>
      </c>
    </row>
    <row r="1712" spans="1:38" x14ac:dyDescent="0.35">
      <c r="A1712">
        <v>7426</v>
      </c>
      <c r="B1712">
        <v>1971</v>
      </c>
      <c r="C1712" t="s">
        <v>40</v>
      </c>
      <c r="D1712" t="s">
        <v>35</v>
      </c>
      <c r="E1712">
        <v>54690</v>
      </c>
      <c r="F1712">
        <v>1</v>
      </c>
      <c r="G1712">
        <v>1</v>
      </c>
      <c r="H1712" s="1">
        <v>41585</v>
      </c>
      <c r="I1712">
        <v>76</v>
      </c>
      <c r="J1712">
        <v>111</v>
      </c>
      <c r="K1712">
        <v>16</v>
      </c>
      <c r="L1712">
        <v>37</v>
      </c>
      <c r="M1712">
        <v>7</v>
      </c>
      <c r="N1712">
        <v>9</v>
      </c>
      <c r="O1712">
        <v>18</v>
      </c>
      <c r="P1712">
        <v>3</v>
      </c>
      <c r="Q1712">
        <v>3</v>
      </c>
      <c r="R1712">
        <v>1</v>
      </c>
      <c r="S1712">
        <v>5</v>
      </c>
      <c r="T1712">
        <v>3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 t="s">
        <v>32</v>
      </c>
      <c r="AC1712">
        <f>2014 - Table2[[#This Row],[Year_Birth]]</f>
        <v>43</v>
      </c>
      <c r="AD1712">
        <f>IF(Table2[[#This Row],[Age]]&gt;100, "100", Table2[[#This Row],[Age]])</f>
        <v>43</v>
      </c>
      <c r="AE1712" t="str">
        <f>IF(Table2[[#This Row],[Age_Cleaned]]&lt;30,"&lt;30",
   IF(Table2[[#This Row],[Age_Cleaned]]&lt;=40,"30-40",
   IF(Table2[[#This Row],[Age_Cleaned]]&lt;=50,"40-50","50+")))</f>
        <v>40-50</v>
      </c>
      <c r="AF1712" s="2">
        <f>Table2[[#This Row],[MntWines]]+Table2[[#This Row],[MntFruits]]+Table2[[#This Row],[MntMeatProducts]]+Table2[[#This Row],[MntFishProducts]]+Table2[[#This Row],[MntSweetProducts]]+Table2[[#This Row],[MntGoldProds]]</f>
        <v>198</v>
      </c>
      <c r="AG1712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71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712" s="2">
        <f>IF(Table2[[#This Row],[Marital_Cleaned]]="In Relationship",2,1) + Table2[[#This Row],[Kidhome]] + Table2[[#This Row],[Teenhome]]</f>
        <v>4</v>
      </c>
      <c r="AJ171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1712" s="2">
        <f>IF(OR(Table2[[#This Row],[ Income ]]="",Table2[[#This Row],[ Income ]]&gt;200000),ROUND(MEDIAN(Table2[[ Income ]]),0),Table2[[#This Row],[ Income ]])</f>
        <v>54690</v>
      </c>
      <c r="AL1712" s="2" t="str">
        <f>IF(Table2[[#This Row],[Income_Cleaned]]&lt;35000,"Low",
   IF(Table2[[#This Row],[Income_Cleaned]]&lt;=70000,"Medium","High"))</f>
        <v>Medium</v>
      </c>
    </row>
    <row r="1713" spans="1:38" x14ac:dyDescent="0.35">
      <c r="A1713">
        <v>8360</v>
      </c>
      <c r="B1713">
        <v>1971</v>
      </c>
      <c r="C1713" t="s">
        <v>40</v>
      </c>
      <c r="D1713" t="s">
        <v>35</v>
      </c>
      <c r="E1713">
        <v>54690</v>
      </c>
      <c r="F1713">
        <v>1</v>
      </c>
      <c r="G1713">
        <v>1</v>
      </c>
      <c r="H1713" s="1">
        <v>41585</v>
      </c>
      <c r="I1713">
        <v>76</v>
      </c>
      <c r="J1713">
        <v>111</v>
      </c>
      <c r="K1713">
        <v>16</v>
      </c>
      <c r="L1713">
        <v>37</v>
      </c>
      <c r="M1713">
        <v>7</v>
      </c>
      <c r="N1713">
        <v>9</v>
      </c>
      <c r="O1713">
        <v>18</v>
      </c>
      <c r="P1713">
        <v>3</v>
      </c>
      <c r="Q1713">
        <v>3</v>
      </c>
      <c r="R1713">
        <v>1</v>
      </c>
      <c r="S1713">
        <v>5</v>
      </c>
      <c r="T1713">
        <v>3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 t="s">
        <v>32</v>
      </c>
      <c r="AC1713">
        <f>2014 - Table2[[#This Row],[Year_Birth]]</f>
        <v>43</v>
      </c>
      <c r="AD1713">
        <f>IF(Table2[[#This Row],[Age]]&gt;100, "100", Table2[[#This Row],[Age]])</f>
        <v>43</v>
      </c>
      <c r="AE1713" t="str">
        <f>IF(Table2[[#This Row],[Age_Cleaned]]&lt;30,"&lt;30",
   IF(Table2[[#This Row],[Age_Cleaned]]&lt;=40,"30-40",
   IF(Table2[[#This Row],[Age_Cleaned]]&lt;=50,"40-50","50+")))</f>
        <v>40-50</v>
      </c>
      <c r="AF1713" s="2">
        <f>Table2[[#This Row],[MntWines]]+Table2[[#This Row],[MntFruits]]+Table2[[#This Row],[MntMeatProducts]]+Table2[[#This Row],[MntFishProducts]]+Table2[[#This Row],[MntSweetProducts]]+Table2[[#This Row],[MntGoldProds]]</f>
        <v>198</v>
      </c>
      <c r="AG1713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71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713" s="2">
        <f>IF(Table2[[#This Row],[Marital_Cleaned]]="In Relationship",2,1) + Table2[[#This Row],[Kidhome]] + Table2[[#This Row],[Teenhome]]</f>
        <v>4</v>
      </c>
      <c r="AJ171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1713" s="2">
        <f>IF(OR(Table2[[#This Row],[ Income ]]="",Table2[[#This Row],[ Income ]]&gt;200000),ROUND(MEDIAN(Table2[[ Income ]]),0),Table2[[#This Row],[ Income ]])</f>
        <v>54690</v>
      </c>
      <c r="AL1713" s="2" t="str">
        <f>IF(Table2[[#This Row],[Income_Cleaned]]&lt;35000,"Low",
   IF(Table2[[#This Row],[Income_Cleaned]]&lt;=70000,"Medium","High"))</f>
        <v>Medium</v>
      </c>
    </row>
    <row r="1714" spans="1:38" x14ac:dyDescent="0.35">
      <c r="A1714">
        <v>4058</v>
      </c>
      <c r="B1714">
        <v>1955</v>
      </c>
      <c r="C1714" t="s">
        <v>39</v>
      </c>
      <c r="D1714" t="s">
        <v>33</v>
      </c>
      <c r="E1714">
        <v>61284</v>
      </c>
      <c r="F1714">
        <v>0</v>
      </c>
      <c r="G1714">
        <v>0</v>
      </c>
      <c r="H1714" s="1">
        <v>41559</v>
      </c>
      <c r="I1714">
        <v>76</v>
      </c>
      <c r="J1714">
        <v>618</v>
      </c>
      <c r="K1714">
        <v>15</v>
      </c>
      <c r="L1714">
        <v>106</v>
      </c>
      <c r="M1714">
        <v>20</v>
      </c>
      <c r="N1714">
        <v>7</v>
      </c>
      <c r="O1714">
        <v>45</v>
      </c>
      <c r="P1714">
        <v>1</v>
      </c>
      <c r="Q1714">
        <v>11</v>
      </c>
      <c r="R1714">
        <v>2</v>
      </c>
      <c r="S1714">
        <v>8</v>
      </c>
      <c r="T1714">
        <v>6</v>
      </c>
      <c r="U1714">
        <v>0</v>
      </c>
      <c r="V1714">
        <v>1</v>
      </c>
      <c r="W1714">
        <v>0</v>
      </c>
      <c r="X1714">
        <v>0</v>
      </c>
      <c r="Y1714">
        <v>0</v>
      </c>
      <c r="Z1714">
        <v>0</v>
      </c>
      <c r="AA1714">
        <v>0</v>
      </c>
      <c r="AB1714" t="s">
        <v>32</v>
      </c>
      <c r="AC1714">
        <f>2014 - Table2[[#This Row],[Year_Birth]]</f>
        <v>59</v>
      </c>
      <c r="AD1714">
        <f>IF(Table2[[#This Row],[Age]]&gt;100, "100", Table2[[#This Row],[Age]])</f>
        <v>59</v>
      </c>
      <c r="AE1714" t="str">
        <f>IF(Table2[[#This Row],[Age_Cleaned]]&lt;30,"&lt;30",
   IF(Table2[[#This Row],[Age_Cleaned]]&lt;=40,"30-40",
   IF(Table2[[#This Row],[Age_Cleaned]]&lt;=50,"40-50","50+")))</f>
        <v>50+</v>
      </c>
      <c r="AF1714" s="2">
        <f>Table2[[#This Row],[MntWines]]+Table2[[#This Row],[MntFruits]]+Table2[[#This Row],[MntMeatProducts]]+Table2[[#This Row],[MntFishProducts]]+Table2[[#This Row],[MntSweetProducts]]+Table2[[#This Row],[MntGoldProds]]</f>
        <v>811</v>
      </c>
      <c r="AG1714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171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714" s="2">
        <f>IF(Table2[[#This Row],[Marital_Cleaned]]="In Relationship",2,1) + Table2[[#This Row],[Kidhome]] + Table2[[#This Row],[Teenhome]]</f>
        <v>1</v>
      </c>
      <c r="AJ171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714" s="2">
        <f>IF(OR(Table2[[#This Row],[ Income ]]="",Table2[[#This Row],[ Income ]]&gt;200000),ROUND(MEDIAN(Table2[[ Income ]]),0),Table2[[#This Row],[ Income ]])</f>
        <v>61284</v>
      </c>
      <c r="AL1714" s="2" t="str">
        <f>IF(Table2[[#This Row],[Income_Cleaned]]&lt;35000,"Low",
   IF(Table2[[#This Row],[Income_Cleaned]]&lt;=70000,"Medium","High"))</f>
        <v>Medium</v>
      </c>
    </row>
    <row r="1715" spans="1:38" x14ac:dyDescent="0.35">
      <c r="A1715">
        <v>10755</v>
      </c>
      <c r="B1715">
        <v>1976</v>
      </c>
      <c r="C1715" t="s">
        <v>40</v>
      </c>
      <c r="D1715" t="s">
        <v>35</v>
      </c>
      <c r="E1715">
        <v>23718</v>
      </c>
      <c r="F1715">
        <v>1</v>
      </c>
      <c r="G1715">
        <v>0</v>
      </c>
      <c r="H1715" s="1">
        <v>41519</v>
      </c>
      <c r="I1715">
        <v>76</v>
      </c>
      <c r="J1715">
        <v>6</v>
      </c>
      <c r="K1715">
        <v>3</v>
      </c>
      <c r="L1715">
        <v>14</v>
      </c>
      <c r="M1715">
        <v>15</v>
      </c>
      <c r="N1715">
        <v>7</v>
      </c>
      <c r="O1715">
        <v>36</v>
      </c>
      <c r="P1715">
        <v>3</v>
      </c>
      <c r="Q1715">
        <v>3</v>
      </c>
      <c r="R1715">
        <v>1</v>
      </c>
      <c r="S1715">
        <v>2</v>
      </c>
      <c r="T1715">
        <v>7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 t="s">
        <v>38</v>
      </c>
      <c r="AC1715">
        <f>2014 - Table2[[#This Row],[Year_Birth]]</f>
        <v>38</v>
      </c>
      <c r="AD1715">
        <f>IF(Table2[[#This Row],[Age]]&gt;100, "100", Table2[[#This Row],[Age]])</f>
        <v>38</v>
      </c>
      <c r="AE1715" t="str">
        <f>IF(Table2[[#This Row],[Age_Cleaned]]&lt;30,"&lt;30",
   IF(Table2[[#This Row],[Age_Cleaned]]&lt;=40,"30-40",
   IF(Table2[[#This Row],[Age_Cleaned]]&lt;=50,"40-50","50+")))</f>
        <v>30-40</v>
      </c>
      <c r="AF1715" s="2">
        <f>Table2[[#This Row],[MntWines]]+Table2[[#This Row],[MntFruits]]+Table2[[#This Row],[MntMeatProducts]]+Table2[[#This Row],[MntFishProducts]]+Table2[[#This Row],[MntSweetProducts]]+Table2[[#This Row],[MntGoldProds]]</f>
        <v>81</v>
      </c>
      <c r="AG1715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71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715" s="2">
        <f>IF(Table2[[#This Row],[Marital_Cleaned]]="In Relationship",2,1) + Table2[[#This Row],[Kidhome]] + Table2[[#This Row],[Teenhome]]</f>
        <v>3</v>
      </c>
      <c r="AJ171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1715" s="2">
        <f>IF(OR(Table2[[#This Row],[ Income ]]="",Table2[[#This Row],[ Income ]]&gt;200000),ROUND(MEDIAN(Table2[[ Income ]]),0),Table2[[#This Row],[ Income ]])</f>
        <v>23718</v>
      </c>
      <c r="AL1715" s="2" t="str">
        <f>IF(Table2[[#This Row],[Income_Cleaned]]&lt;35000,"Low",
   IF(Table2[[#This Row],[Income_Cleaned]]&lt;=70000,"Medium","High"))</f>
        <v>Low</v>
      </c>
    </row>
    <row r="1716" spans="1:38" x14ac:dyDescent="0.35">
      <c r="A1716">
        <v>8414</v>
      </c>
      <c r="B1716">
        <v>1962</v>
      </c>
      <c r="C1716" t="s">
        <v>39</v>
      </c>
      <c r="D1716" t="s">
        <v>33</v>
      </c>
      <c r="E1716">
        <v>33419</v>
      </c>
      <c r="F1716">
        <v>0</v>
      </c>
      <c r="G1716">
        <v>1</v>
      </c>
      <c r="H1716" s="1">
        <v>41503</v>
      </c>
      <c r="I1716">
        <v>76</v>
      </c>
      <c r="J1716">
        <v>56</v>
      </c>
      <c r="K1716">
        <v>0</v>
      </c>
      <c r="L1716">
        <v>12</v>
      </c>
      <c r="M1716">
        <v>0</v>
      </c>
      <c r="N1716">
        <v>0</v>
      </c>
      <c r="O1716">
        <v>18</v>
      </c>
      <c r="P1716">
        <v>2</v>
      </c>
      <c r="Q1716">
        <v>2</v>
      </c>
      <c r="R1716">
        <v>0</v>
      </c>
      <c r="S1716">
        <v>4</v>
      </c>
      <c r="T1716">
        <v>7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 t="s">
        <v>32</v>
      </c>
      <c r="AC1716">
        <f>2014 - Table2[[#This Row],[Year_Birth]]</f>
        <v>52</v>
      </c>
      <c r="AD1716">
        <f>IF(Table2[[#This Row],[Age]]&gt;100, "100", Table2[[#This Row],[Age]])</f>
        <v>52</v>
      </c>
      <c r="AE1716" t="str">
        <f>IF(Table2[[#This Row],[Age_Cleaned]]&lt;30,"&lt;30",
   IF(Table2[[#This Row],[Age_Cleaned]]&lt;=40,"30-40",
   IF(Table2[[#This Row],[Age_Cleaned]]&lt;=50,"40-50","50+")))</f>
        <v>50+</v>
      </c>
      <c r="AF1716" s="2">
        <f>Table2[[#This Row],[MntWines]]+Table2[[#This Row],[MntFruits]]+Table2[[#This Row],[MntMeatProducts]]+Table2[[#This Row],[MntFishProducts]]+Table2[[#This Row],[MntSweetProducts]]+Table2[[#This Row],[MntGoldProds]]</f>
        <v>86</v>
      </c>
      <c r="AG1716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71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716" s="2">
        <f>IF(Table2[[#This Row],[Marital_Cleaned]]="In Relationship",2,1) + Table2[[#This Row],[Kidhome]] + Table2[[#This Row],[Teenhome]]</f>
        <v>2</v>
      </c>
      <c r="AJ171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716" s="2">
        <f>IF(OR(Table2[[#This Row],[ Income ]]="",Table2[[#This Row],[ Income ]]&gt;200000),ROUND(MEDIAN(Table2[[ Income ]]),0),Table2[[#This Row],[ Income ]])</f>
        <v>33419</v>
      </c>
      <c r="AL1716" s="2" t="str">
        <f>IF(Table2[[#This Row],[Income_Cleaned]]&lt;35000,"Low",
   IF(Table2[[#This Row],[Income_Cleaned]]&lt;=70000,"Medium","High"))</f>
        <v>Low</v>
      </c>
    </row>
    <row r="1717" spans="1:38" x14ac:dyDescent="0.35">
      <c r="A1717">
        <v>6810</v>
      </c>
      <c r="B1717">
        <v>1983</v>
      </c>
      <c r="C1717" t="s">
        <v>30</v>
      </c>
      <c r="D1717" t="s">
        <v>31</v>
      </c>
      <c r="E1717">
        <v>82025</v>
      </c>
      <c r="F1717">
        <v>0</v>
      </c>
      <c r="G1717">
        <v>0</v>
      </c>
      <c r="H1717" s="1">
        <v>41422</v>
      </c>
      <c r="I1717">
        <v>76</v>
      </c>
      <c r="J1717">
        <v>267</v>
      </c>
      <c r="K1717">
        <v>98</v>
      </c>
      <c r="L1717">
        <v>606</v>
      </c>
      <c r="M1717">
        <v>48</v>
      </c>
      <c r="N1717">
        <v>70</v>
      </c>
      <c r="O1717">
        <v>98</v>
      </c>
      <c r="P1717">
        <v>1</v>
      </c>
      <c r="Q1717">
        <v>3</v>
      </c>
      <c r="R1717">
        <v>2</v>
      </c>
      <c r="S1717">
        <v>6</v>
      </c>
      <c r="T1717">
        <v>1</v>
      </c>
      <c r="U1717">
        <v>0</v>
      </c>
      <c r="V1717">
        <v>0</v>
      </c>
      <c r="W1717">
        <v>1</v>
      </c>
      <c r="X1717">
        <v>0</v>
      </c>
      <c r="Y1717">
        <v>0</v>
      </c>
      <c r="Z1717">
        <v>1</v>
      </c>
      <c r="AA1717">
        <v>0</v>
      </c>
      <c r="AB1717" t="s">
        <v>45</v>
      </c>
      <c r="AC1717">
        <f>2014 - Table2[[#This Row],[Year_Birth]]</f>
        <v>31</v>
      </c>
      <c r="AD1717">
        <f>IF(Table2[[#This Row],[Age]]&gt;100, "100", Table2[[#This Row],[Age]])</f>
        <v>31</v>
      </c>
      <c r="AE1717" t="str">
        <f>IF(Table2[[#This Row],[Age_Cleaned]]&lt;30,"&lt;30",
   IF(Table2[[#This Row],[Age_Cleaned]]&lt;=40,"30-40",
   IF(Table2[[#This Row],[Age_Cleaned]]&lt;=50,"40-50","50+")))</f>
        <v>30-40</v>
      </c>
      <c r="AF1717" s="2">
        <f>Table2[[#This Row],[MntWines]]+Table2[[#This Row],[MntFruits]]+Table2[[#This Row],[MntMeatProducts]]+Table2[[#This Row],[MntFishProducts]]+Table2[[#This Row],[MntSweetProducts]]+Table2[[#This Row],[MntGoldProds]]</f>
        <v>1187</v>
      </c>
      <c r="AG1717" s="2">
        <f>Table2[[#This Row],[AcceptedCmp1]] + Table2[[#This Row],[AcceptedCmp2]] + Table2[[#This Row],[AcceptedCmp3]] + Table2[[#This Row],[AcceptedCmp4]] + Table2[[#This Row],[AcceptedCmp5]] + Table2[[#This Row],[Response]]</f>
        <v>2</v>
      </c>
      <c r="AH171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1717" s="2">
        <f>IF(Table2[[#This Row],[Marital_Cleaned]]="In Relationship",2,1) + Table2[[#This Row],[Kidhome]] + Table2[[#This Row],[Teenhome]]</f>
        <v>1</v>
      </c>
      <c r="AJ171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717" s="2">
        <f>IF(OR(Table2[[#This Row],[ Income ]]="",Table2[[#This Row],[ Income ]]&gt;200000),ROUND(MEDIAN(Table2[[ Income ]]),0),Table2[[#This Row],[ Income ]])</f>
        <v>82025</v>
      </c>
      <c r="AL1717" s="2" t="str">
        <f>IF(Table2[[#This Row],[Income_Cleaned]]&lt;35000,"Low",
   IF(Table2[[#This Row],[Income_Cleaned]]&lt;=70000,"Medium","High"))</f>
        <v>High</v>
      </c>
    </row>
    <row r="1718" spans="1:38" x14ac:dyDescent="0.35">
      <c r="A1718">
        <v>3839</v>
      </c>
      <c r="B1718">
        <v>1958</v>
      </c>
      <c r="C1718" t="s">
        <v>46</v>
      </c>
      <c r="D1718" t="s">
        <v>33</v>
      </c>
      <c r="E1718">
        <v>15056</v>
      </c>
      <c r="F1718">
        <v>1</v>
      </c>
      <c r="G1718">
        <v>1</v>
      </c>
      <c r="H1718" s="1">
        <v>41397</v>
      </c>
      <c r="I1718">
        <v>76</v>
      </c>
      <c r="J1718">
        <v>6</v>
      </c>
      <c r="K1718">
        <v>12</v>
      </c>
      <c r="L1718">
        <v>3</v>
      </c>
      <c r="M1718">
        <v>21</v>
      </c>
      <c r="N1718">
        <v>6</v>
      </c>
      <c r="O1718">
        <v>40</v>
      </c>
      <c r="P1718">
        <v>5</v>
      </c>
      <c r="Q1718">
        <v>2</v>
      </c>
      <c r="R1718">
        <v>2</v>
      </c>
      <c r="S1718">
        <v>3</v>
      </c>
      <c r="T1718">
        <v>5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 t="s">
        <v>32</v>
      </c>
      <c r="AC1718">
        <f>2014 - Table2[[#This Row],[Year_Birth]]</f>
        <v>56</v>
      </c>
      <c r="AD1718">
        <f>IF(Table2[[#This Row],[Age]]&gt;100, "100", Table2[[#This Row],[Age]])</f>
        <v>56</v>
      </c>
      <c r="AE1718" t="str">
        <f>IF(Table2[[#This Row],[Age_Cleaned]]&lt;30,"&lt;30",
   IF(Table2[[#This Row],[Age_Cleaned]]&lt;=40,"30-40",
   IF(Table2[[#This Row],[Age_Cleaned]]&lt;=50,"40-50","50+")))</f>
        <v>50+</v>
      </c>
      <c r="AF1718" s="2">
        <f>Table2[[#This Row],[MntWines]]+Table2[[#This Row],[MntFruits]]+Table2[[#This Row],[MntMeatProducts]]+Table2[[#This Row],[MntFishProducts]]+Table2[[#This Row],[MntSweetProducts]]+Table2[[#This Row],[MntGoldProds]]</f>
        <v>88</v>
      </c>
      <c r="AG1718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71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718" s="2">
        <f>IF(Table2[[#This Row],[Marital_Cleaned]]="In Relationship",2,1) + Table2[[#This Row],[Kidhome]] + Table2[[#This Row],[Teenhome]]</f>
        <v>3</v>
      </c>
      <c r="AJ171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1718" s="2">
        <f>IF(OR(Table2[[#This Row],[ Income ]]="",Table2[[#This Row],[ Income ]]&gt;200000),ROUND(MEDIAN(Table2[[ Income ]]),0),Table2[[#This Row],[ Income ]])</f>
        <v>15056</v>
      </c>
      <c r="AL1718" s="2" t="str">
        <f>IF(Table2[[#This Row],[Income_Cleaned]]&lt;35000,"Low",
   IF(Table2[[#This Row],[Income_Cleaned]]&lt;=70000,"Medium","High"))</f>
        <v>Low</v>
      </c>
    </row>
    <row r="1719" spans="1:38" x14ac:dyDescent="0.35">
      <c r="A1719">
        <v>3483</v>
      </c>
      <c r="B1719">
        <v>1958</v>
      </c>
      <c r="C1719" t="s">
        <v>30</v>
      </c>
      <c r="D1719" t="s">
        <v>35</v>
      </c>
      <c r="E1719">
        <v>48192</v>
      </c>
      <c r="F1719">
        <v>0</v>
      </c>
      <c r="G1719">
        <v>0</v>
      </c>
      <c r="H1719" s="1">
        <v>41370</v>
      </c>
      <c r="I1719">
        <v>76</v>
      </c>
      <c r="J1719">
        <v>1039</v>
      </c>
      <c r="K1719">
        <v>43</v>
      </c>
      <c r="L1719">
        <v>204</v>
      </c>
      <c r="M1719">
        <v>153</v>
      </c>
      <c r="N1719">
        <v>58</v>
      </c>
      <c r="O1719">
        <v>29</v>
      </c>
      <c r="P1719">
        <v>3</v>
      </c>
      <c r="Q1719">
        <v>2</v>
      </c>
      <c r="R1719">
        <v>8</v>
      </c>
      <c r="S1719">
        <v>12</v>
      </c>
      <c r="T1719">
        <v>8</v>
      </c>
      <c r="U1719">
        <v>0</v>
      </c>
      <c r="V1719">
        <v>1</v>
      </c>
      <c r="W1719">
        <v>0</v>
      </c>
      <c r="X1719">
        <v>1</v>
      </c>
      <c r="Y1719">
        <v>1</v>
      </c>
      <c r="Z1719">
        <v>1</v>
      </c>
      <c r="AA1719">
        <v>0</v>
      </c>
      <c r="AB1719" t="s">
        <v>34</v>
      </c>
      <c r="AC1719">
        <f>2014 - Table2[[#This Row],[Year_Birth]]</f>
        <v>56</v>
      </c>
      <c r="AD1719">
        <f>IF(Table2[[#This Row],[Age]]&gt;100, "100", Table2[[#This Row],[Age]])</f>
        <v>56</v>
      </c>
      <c r="AE1719" t="str">
        <f>IF(Table2[[#This Row],[Age_Cleaned]]&lt;30,"&lt;30",
   IF(Table2[[#This Row],[Age_Cleaned]]&lt;=40,"30-40",
   IF(Table2[[#This Row],[Age_Cleaned]]&lt;=50,"40-50","50+")))</f>
        <v>50+</v>
      </c>
      <c r="AF1719" s="2">
        <f>Table2[[#This Row],[MntWines]]+Table2[[#This Row],[MntFruits]]+Table2[[#This Row],[MntMeatProducts]]+Table2[[#This Row],[MntFishProducts]]+Table2[[#This Row],[MntSweetProducts]]+Table2[[#This Row],[MntGoldProds]]</f>
        <v>1526</v>
      </c>
      <c r="AG1719" s="2">
        <f>Table2[[#This Row],[AcceptedCmp1]] + Table2[[#This Row],[AcceptedCmp2]] + Table2[[#This Row],[AcceptedCmp3]] + Table2[[#This Row],[AcceptedCmp4]] + Table2[[#This Row],[AcceptedCmp5]] + Table2[[#This Row],[Response]]</f>
        <v>4</v>
      </c>
      <c r="AH171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719" s="2">
        <f>IF(Table2[[#This Row],[Marital_Cleaned]]="In Relationship",2,1) + Table2[[#This Row],[Kidhome]] + Table2[[#This Row],[Teenhome]]</f>
        <v>2</v>
      </c>
      <c r="AJ171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719" s="2">
        <f>IF(OR(Table2[[#This Row],[ Income ]]="",Table2[[#This Row],[ Income ]]&gt;200000),ROUND(MEDIAN(Table2[[ Income ]]),0),Table2[[#This Row],[ Income ]])</f>
        <v>48192</v>
      </c>
      <c r="AL1719" s="2" t="str">
        <f>IF(Table2[[#This Row],[Income_Cleaned]]&lt;35000,"Low",
   IF(Table2[[#This Row],[Income_Cleaned]]&lt;=70000,"Medium","High"))</f>
        <v>Medium</v>
      </c>
    </row>
    <row r="1720" spans="1:38" x14ac:dyDescent="0.35">
      <c r="A1720">
        <v>238</v>
      </c>
      <c r="B1720">
        <v>1967</v>
      </c>
      <c r="C1720" t="s">
        <v>40</v>
      </c>
      <c r="D1720" t="s">
        <v>37</v>
      </c>
      <c r="E1720">
        <v>67309</v>
      </c>
      <c r="F1720">
        <v>1</v>
      </c>
      <c r="G1720">
        <v>1</v>
      </c>
      <c r="H1720" s="1">
        <v>41297</v>
      </c>
      <c r="I1720">
        <v>76</v>
      </c>
      <c r="J1720">
        <v>515</v>
      </c>
      <c r="K1720">
        <v>47</v>
      </c>
      <c r="L1720">
        <v>181</v>
      </c>
      <c r="M1720">
        <v>149</v>
      </c>
      <c r="N1720">
        <v>95</v>
      </c>
      <c r="O1720">
        <v>95</v>
      </c>
      <c r="P1720">
        <v>15</v>
      </c>
      <c r="Q1720">
        <v>9</v>
      </c>
      <c r="R1720">
        <v>6</v>
      </c>
      <c r="S1720">
        <v>9</v>
      </c>
      <c r="T1720">
        <v>7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 t="s">
        <v>32</v>
      </c>
      <c r="AC1720">
        <f>2014 - Table2[[#This Row],[Year_Birth]]</f>
        <v>47</v>
      </c>
      <c r="AD1720">
        <f>IF(Table2[[#This Row],[Age]]&gt;100, "100", Table2[[#This Row],[Age]])</f>
        <v>47</v>
      </c>
      <c r="AE1720" t="str">
        <f>IF(Table2[[#This Row],[Age_Cleaned]]&lt;30,"&lt;30",
   IF(Table2[[#This Row],[Age_Cleaned]]&lt;=40,"30-40",
   IF(Table2[[#This Row],[Age_Cleaned]]&lt;=50,"40-50","50+")))</f>
        <v>40-50</v>
      </c>
      <c r="AF1720" s="2">
        <f>Table2[[#This Row],[MntWines]]+Table2[[#This Row],[MntFruits]]+Table2[[#This Row],[MntMeatProducts]]+Table2[[#This Row],[MntFishProducts]]+Table2[[#This Row],[MntSweetProducts]]+Table2[[#This Row],[MntGoldProds]]</f>
        <v>1082</v>
      </c>
      <c r="AG1720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72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720" s="2">
        <f>IF(Table2[[#This Row],[Marital_Cleaned]]="In Relationship",2,1) + Table2[[#This Row],[Kidhome]] + Table2[[#This Row],[Teenhome]]</f>
        <v>4</v>
      </c>
      <c r="AJ172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1720" s="2">
        <f>IF(OR(Table2[[#This Row],[ Income ]]="",Table2[[#This Row],[ Income ]]&gt;200000),ROUND(MEDIAN(Table2[[ Income ]]),0),Table2[[#This Row],[ Income ]])</f>
        <v>67309</v>
      </c>
      <c r="AL1720" s="2" t="str">
        <f>IF(Table2[[#This Row],[Income_Cleaned]]&lt;35000,"Low",
   IF(Table2[[#This Row],[Income_Cleaned]]&lt;=70000,"Medium","High"))</f>
        <v>Medium</v>
      </c>
    </row>
    <row r="1721" spans="1:38" x14ac:dyDescent="0.35">
      <c r="A1721">
        <v>591</v>
      </c>
      <c r="B1721">
        <v>1957</v>
      </c>
      <c r="C1721" t="s">
        <v>30</v>
      </c>
      <c r="D1721" t="s">
        <v>44</v>
      </c>
      <c r="E1721">
        <v>66033</v>
      </c>
      <c r="F1721">
        <v>0</v>
      </c>
      <c r="G1721">
        <v>1</v>
      </c>
      <c r="H1721" s="1">
        <v>41294</v>
      </c>
      <c r="I1721">
        <v>76</v>
      </c>
      <c r="J1721">
        <v>293</v>
      </c>
      <c r="K1721">
        <v>35</v>
      </c>
      <c r="L1721">
        <v>179</v>
      </c>
      <c r="M1721">
        <v>46</v>
      </c>
      <c r="N1721">
        <v>59</v>
      </c>
      <c r="O1721">
        <v>65</v>
      </c>
      <c r="P1721">
        <v>2</v>
      </c>
      <c r="Q1721">
        <v>8</v>
      </c>
      <c r="R1721">
        <v>3</v>
      </c>
      <c r="S1721">
        <v>7</v>
      </c>
      <c r="T1721">
        <v>7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 t="s">
        <v>42</v>
      </c>
      <c r="AC1721">
        <f>2014 - Table2[[#This Row],[Year_Birth]]</f>
        <v>57</v>
      </c>
      <c r="AD1721">
        <f>IF(Table2[[#This Row],[Age]]&gt;100, "100", Table2[[#This Row],[Age]])</f>
        <v>57</v>
      </c>
      <c r="AE1721" t="str">
        <f>IF(Table2[[#This Row],[Age_Cleaned]]&lt;30,"&lt;30",
   IF(Table2[[#This Row],[Age_Cleaned]]&lt;=40,"30-40",
   IF(Table2[[#This Row],[Age_Cleaned]]&lt;=50,"40-50","50+")))</f>
        <v>50+</v>
      </c>
      <c r="AF1721" s="2">
        <f>Table2[[#This Row],[MntWines]]+Table2[[#This Row],[MntFruits]]+Table2[[#This Row],[MntMeatProducts]]+Table2[[#This Row],[MntFishProducts]]+Table2[[#This Row],[MntSweetProducts]]+Table2[[#This Row],[MntGoldProds]]</f>
        <v>677</v>
      </c>
      <c r="AG1721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72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1721" s="2">
        <f>IF(Table2[[#This Row],[Marital_Cleaned]]="In Relationship",2,1) + Table2[[#This Row],[Kidhome]] + Table2[[#This Row],[Teenhome]]</f>
        <v>2</v>
      </c>
      <c r="AJ172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721" s="2">
        <f>IF(OR(Table2[[#This Row],[ Income ]]="",Table2[[#This Row],[ Income ]]&gt;200000),ROUND(MEDIAN(Table2[[ Income ]]),0),Table2[[#This Row],[ Income ]])</f>
        <v>66033</v>
      </c>
      <c r="AL1721" s="2" t="str">
        <f>IF(Table2[[#This Row],[Income_Cleaned]]&lt;35000,"Low",
   IF(Table2[[#This Row],[Income_Cleaned]]&lt;=70000,"Medium","High"))</f>
        <v>Medium</v>
      </c>
    </row>
    <row r="1722" spans="1:38" x14ac:dyDescent="0.35">
      <c r="A1722">
        <v>5063</v>
      </c>
      <c r="B1722">
        <v>1977</v>
      </c>
      <c r="C1722" t="s">
        <v>30</v>
      </c>
      <c r="D1722" t="s">
        <v>33</v>
      </c>
      <c r="E1722">
        <v>28769</v>
      </c>
      <c r="F1722">
        <v>1</v>
      </c>
      <c r="G1722">
        <v>0</v>
      </c>
      <c r="H1722" s="1">
        <v>41261</v>
      </c>
      <c r="I1722">
        <v>76</v>
      </c>
      <c r="J1722">
        <v>41</v>
      </c>
      <c r="K1722">
        <v>5</v>
      </c>
      <c r="L1722">
        <v>129</v>
      </c>
      <c r="M1722">
        <v>10</v>
      </c>
      <c r="N1722">
        <v>3</v>
      </c>
      <c r="O1722">
        <v>3</v>
      </c>
      <c r="P1722">
        <v>3</v>
      </c>
      <c r="Q1722">
        <v>4</v>
      </c>
      <c r="R1722">
        <v>1</v>
      </c>
      <c r="S1722">
        <v>4</v>
      </c>
      <c r="T1722">
        <v>9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 t="s">
        <v>32</v>
      </c>
      <c r="AC1722">
        <f>2014 - Table2[[#This Row],[Year_Birth]]</f>
        <v>37</v>
      </c>
      <c r="AD1722">
        <f>IF(Table2[[#This Row],[Age]]&gt;100, "100", Table2[[#This Row],[Age]])</f>
        <v>37</v>
      </c>
      <c r="AE1722" t="str">
        <f>IF(Table2[[#This Row],[Age_Cleaned]]&lt;30,"&lt;30",
   IF(Table2[[#This Row],[Age_Cleaned]]&lt;=40,"30-40",
   IF(Table2[[#This Row],[Age_Cleaned]]&lt;=50,"40-50","50+")))</f>
        <v>30-40</v>
      </c>
      <c r="AF1722" s="2">
        <f>Table2[[#This Row],[MntWines]]+Table2[[#This Row],[MntFruits]]+Table2[[#This Row],[MntMeatProducts]]+Table2[[#This Row],[MntFishProducts]]+Table2[[#This Row],[MntSweetProducts]]+Table2[[#This Row],[MntGoldProds]]</f>
        <v>191</v>
      </c>
      <c r="AG1722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72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722" s="2">
        <f>IF(Table2[[#This Row],[Marital_Cleaned]]="In Relationship",2,1) + Table2[[#This Row],[Kidhome]] + Table2[[#This Row],[Teenhome]]</f>
        <v>2</v>
      </c>
      <c r="AJ172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722" s="2">
        <f>IF(OR(Table2[[#This Row],[ Income ]]="",Table2[[#This Row],[ Income ]]&gt;200000),ROUND(MEDIAN(Table2[[ Income ]]),0),Table2[[#This Row],[ Income ]])</f>
        <v>28769</v>
      </c>
      <c r="AL1722" s="2" t="str">
        <f>IF(Table2[[#This Row],[Income_Cleaned]]&lt;35000,"Low",
   IF(Table2[[#This Row],[Income_Cleaned]]&lt;=70000,"Medium","High"))</f>
        <v>Low</v>
      </c>
    </row>
    <row r="1723" spans="1:38" x14ac:dyDescent="0.35">
      <c r="A1723">
        <v>4303</v>
      </c>
      <c r="B1723">
        <v>1957</v>
      </c>
      <c r="C1723" t="s">
        <v>39</v>
      </c>
      <c r="D1723" t="s">
        <v>37</v>
      </c>
      <c r="E1723">
        <v>6835</v>
      </c>
      <c r="F1723">
        <v>0</v>
      </c>
      <c r="G1723">
        <v>1</v>
      </c>
      <c r="H1723" s="1">
        <v>41251</v>
      </c>
      <c r="I1723">
        <v>76</v>
      </c>
      <c r="J1723">
        <v>107</v>
      </c>
      <c r="K1723">
        <v>2</v>
      </c>
      <c r="L1723">
        <v>12</v>
      </c>
      <c r="M1723">
        <v>2</v>
      </c>
      <c r="N1723">
        <v>2</v>
      </c>
      <c r="O1723">
        <v>12</v>
      </c>
      <c r="P1723">
        <v>0</v>
      </c>
      <c r="Q1723">
        <v>0</v>
      </c>
      <c r="R1723">
        <v>0</v>
      </c>
      <c r="S1723">
        <v>1</v>
      </c>
      <c r="T1723">
        <v>20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 t="s">
        <v>34</v>
      </c>
      <c r="AC1723">
        <f>2014 - Table2[[#This Row],[Year_Birth]]</f>
        <v>57</v>
      </c>
      <c r="AD1723">
        <f>IF(Table2[[#This Row],[Age]]&gt;100, "100", Table2[[#This Row],[Age]])</f>
        <v>57</v>
      </c>
      <c r="AE1723" t="str">
        <f>IF(Table2[[#This Row],[Age_Cleaned]]&lt;30,"&lt;30",
   IF(Table2[[#This Row],[Age_Cleaned]]&lt;=40,"30-40",
   IF(Table2[[#This Row],[Age_Cleaned]]&lt;=50,"40-50","50+")))</f>
        <v>50+</v>
      </c>
      <c r="AF1723" s="2">
        <f>Table2[[#This Row],[MntWines]]+Table2[[#This Row],[MntFruits]]+Table2[[#This Row],[MntMeatProducts]]+Table2[[#This Row],[MntFishProducts]]+Table2[[#This Row],[MntSweetProducts]]+Table2[[#This Row],[MntGoldProds]]</f>
        <v>137</v>
      </c>
      <c r="AG1723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72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723" s="2">
        <f>IF(Table2[[#This Row],[Marital_Cleaned]]="In Relationship",2,1) + Table2[[#This Row],[Kidhome]] + Table2[[#This Row],[Teenhome]]</f>
        <v>3</v>
      </c>
      <c r="AJ172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723" s="2">
        <f>IF(OR(Table2[[#This Row],[ Income ]]="",Table2[[#This Row],[ Income ]]&gt;200000),ROUND(MEDIAN(Table2[[ Income ]]),0),Table2[[#This Row],[ Income ]])</f>
        <v>6835</v>
      </c>
      <c r="AL1723" s="2" t="str">
        <f>IF(Table2[[#This Row],[Income_Cleaned]]&lt;35000,"Low",
   IF(Table2[[#This Row],[Income_Cleaned]]&lt;=70000,"Medium","High"))</f>
        <v>Low</v>
      </c>
    </row>
    <row r="1724" spans="1:38" x14ac:dyDescent="0.35">
      <c r="A1724">
        <v>2258</v>
      </c>
      <c r="B1724">
        <v>1986</v>
      </c>
      <c r="C1724" t="s">
        <v>30</v>
      </c>
      <c r="D1724" t="s">
        <v>35</v>
      </c>
      <c r="E1724">
        <v>32880</v>
      </c>
      <c r="F1724">
        <v>1</v>
      </c>
      <c r="G1724">
        <v>0</v>
      </c>
      <c r="H1724" s="1">
        <v>41247</v>
      </c>
      <c r="I1724">
        <v>76</v>
      </c>
      <c r="J1724">
        <v>8</v>
      </c>
      <c r="K1724">
        <v>4</v>
      </c>
      <c r="L1724">
        <v>15</v>
      </c>
      <c r="M1724">
        <v>7</v>
      </c>
      <c r="N1724">
        <v>6</v>
      </c>
      <c r="O1724">
        <v>2</v>
      </c>
      <c r="P1724">
        <v>1</v>
      </c>
      <c r="Q1724">
        <v>1</v>
      </c>
      <c r="R1724">
        <v>0</v>
      </c>
      <c r="S1724">
        <v>3</v>
      </c>
      <c r="T1724">
        <v>8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 t="s">
        <v>32</v>
      </c>
      <c r="AC1724">
        <f>2014 - Table2[[#This Row],[Year_Birth]]</f>
        <v>28</v>
      </c>
      <c r="AD1724">
        <f>IF(Table2[[#This Row],[Age]]&gt;100, "100", Table2[[#This Row],[Age]])</f>
        <v>28</v>
      </c>
      <c r="AE1724" t="str">
        <f>IF(Table2[[#This Row],[Age_Cleaned]]&lt;30,"&lt;30",
   IF(Table2[[#This Row],[Age_Cleaned]]&lt;=40,"30-40",
   IF(Table2[[#This Row],[Age_Cleaned]]&lt;=50,"40-50","50+")))</f>
        <v>&lt;30</v>
      </c>
      <c r="AF1724" s="2">
        <f>Table2[[#This Row],[MntWines]]+Table2[[#This Row],[MntFruits]]+Table2[[#This Row],[MntMeatProducts]]+Table2[[#This Row],[MntFishProducts]]+Table2[[#This Row],[MntSweetProducts]]+Table2[[#This Row],[MntGoldProds]]</f>
        <v>42</v>
      </c>
      <c r="AG1724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72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724" s="2">
        <f>IF(Table2[[#This Row],[Marital_Cleaned]]="In Relationship",2,1) + Table2[[#This Row],[Kidhome]] + Table2[[#This Row],[Teenhome]]</f>
        <v>3</v>
      </c>
      <c r="AJ172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724" s="2">
        <f>IF(OR(Table2[[#This Row],[ Income ]]="",Table2[[#This Row],[ Income ]]&gt;200000),ROUND(MEDIAN(Table2[[ Income ]]),0),Table2[[#This Row],[ Income ]])</f>
        <v>32880</v>
      </c>
      <c r="AL1724" s="2" t="str">
        <f>IF(Table2[[#This Row],[Income_Cleaned]]&lt;35000,"Low",
   IF(Table2[[#This Row],[Income_Cleaned]]&lt;=70000,"Medium","High"))</f>
        <v>Low</v>
      </c>
    </row>
    <row r="1725" spans="1:38" x14ac:dyDescent="0.35">
      <c r="A1725">
        <v>7301</v>
      </c>
      <c r="B1725">
        <v>1982</v>
      </c>
      <c r="C1725" t="s">
        <v>40</v>
      </c>
      <c r="D1725" t="s">
        <v>33</v>
      </c>
      <c r="E1725">
        <v>23616</v>
      </c>
      <c r="F1725">
        <v>1</v>
      </c>
      <c r="G1725">
        <v>0</v>
      </c>
      <c r="H1725" s="1">
        <v>41230</v>
      </c>
      <c r="I1725">
        <v>76</v>
      </c>
      <c r="J1725">
        <v>4</v>
      </c>
      <c r="K1725">
        <v>22</v>
      </c>
      <c r="L1725">
        <v>11</v>
      </c>
      <c r="M1725">
        <v>3</v>
      </c>
      <c r="N1725">
        <v>7</v>
      </c>
      <c r="O1725">
        <v>32</v>
      </c>
      <c r="P1725">
        <v>2</v>
      </c>
      <c r="Q1725">
        <v>3</v>
      </c>
      <c r="R1725">
        <v>0</v>
      </c>
      <c r="S1725">
        <v>3</v>
      </c>
      <c r="T1725">
        <v>8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1</v>
      </c>
      <c r="AA1725">
        <v>0</v>
      </c>
      <c r="AB1725" t="s">
        <v>32</v>
      </c>
      <c r="AC1725">
        <f>2014 - Table2[[#This Row],[Year_Birth]]</f>
        <v>32</v>
      </c>
      <c r="AD1725">
        <f>IF(Table2[[#This Row],[Age]]&gt;100, "100", Table2[[#This Row],[Age]])</f>
        <v>32</v>
      </c>
      <c r="AE1725" t="str">
        <f>IF(Table2[[#This Row],[Age_Cleaned]]&lt;30,"&lt;30",
   IF(Table2[[#This Row],[Age_Cleaned]]&lt;=40,"30-40",
   IF(Table2[[#This Row],[Age_Cleaned]]&lt;=50,"40-50","50+")))</f>
        <v>30-40</v>
      </c>
      <c r="AF1725" s="2">
        <f>Table2[[#This Row],[MntWines]]+Table2[[#This Row],[MntFruits]]+Table2[[#This Row],[MntMeatProducts]]+Table2[[#This Row],[MntFishProducts]]+Table2[[#This Row],[MntSweetProducts]]+Table2[[#This Row],[MntGoldProds]]</f>
        <v>79</v>
      </c>
      <c r="AG1725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172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725" s="2">
        <f>IF(Table2[[#This Row],[Marital_Cleaned]]="In Relationship",2,1) + Table2[[#This Row],[Kidhome]] + Table2[[#This Row],[Teenhome]]</f>
        <v>2</v>
      </c>
      <c r="AJ172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1725" s="2">
        <f>IF(OR(Table2[[#This Row],[ Income ]]="",Table2[[#This Row],[ Income ]]&gt;200000),ROUND(MEDIAN(Table2[[ Income ]]),0),Table2[[#This Row],[ Income ]])</f>
        <v>23616</v>
      </c>
      <c r="AL1725" s="2" t="str">
        <f>IF(Table2[[#This Row],[Income_Cleaned]]&lt;35000,"Low",
   IF(Table2[[#This Row],[Income_Cleaned]]&lt;=70000,"Medium","High"))</f>
        <v>Low</v>
      </c>
    </row>
    <row r="1726" spans="1:38" x14ac:dyDescent="0.35">
      <c r="A1726">
        <v>11121</v>
      </c>
      <c r="B1726">
        <v>1981</v>
      </c>
      <c r="C1726" t="s">
        <v>30</v>
      </c>
      <c r="D1726" t="s">
        <v>35</v>
      </c>
      <c r="E1726">
        <v>19419</v>
      </c>
      <c r="F1726">
        <v>1</v>
      </c>
      <c r="G1726">
        <v>0</v>
      </c>
      <c r="H1726" s="1">
        <v>41223</v>
      </c>
      <c r="I1726">
        <v>76</v>
      </c>
      <c r="J1726">
        <v>2</v>
      </c>
      <c r="K1726">
        <v>14</v>
      </c>
      <c r="L1726">
        <v>28</v>
      </c>
      <c r="M1726">
        <v>16</v>
      </c>
      <c r="N1726">
        <v>3</v>
      </c>
      <c r="O1726">
        <v>7</v>
      </c>
      <c r="P1726">
        <v>4</v>
      </c>
      <c r="Q1726">
        <v>4</v>
      </c>
      <c r="R1726">
        <v>0</v>
      </c>
      <c r="S1726">
        <v>3</v>
      </c>
      <c r="T1726">
        <v>9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 t="s">
        <v>42</v>
      </c>
      <c r="AC1726">
        <f>2014 - Table2[[#This Row],[Year_Birth]]</f>
        <v>33</v>
      </c>
      <c r="AD1726">
        <f>IF(Table2[[#This Row],[Age]]&gt;100, "100", Table2[[#This Row],[Age]])</f>
        <v>33</v>
      </c>
      <c r="AE1726" t="str">
        <f>IF(Table2[[#This Row],[Age_Cleaned]]&lt;30,"&lt;30",
   IF(Table2[[#This Row],[Age_Cleaned]]&lt;=40,"30-40",
   IF(Table2[[#This Row],[Age_Cleaned]]&lt;=50,"40-50","50+")))</f>
        <v>30-40</v>
      </c>
      <c r="AF1726" s="2">
        <f>Table2[[#This Row],[MntWines]]+Table2[[#This Row],[MntFruits]]+Table2[[#This Row],[MntMeatProducts]]+Table2[[#This Row],[MntFishProducts]]+Table2[[#This Row],[MntSweetProducts]]+Table2[[#This Row],[MntGoldProds]]</f>
        <v>70</v>
      </c>
      <c r="AG1726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72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726" s="2">
        <f>IF(Table2[[#This Row],[Marital_Cleaned]]="In Relationship",2,1) + Table2[[#This Row],[Kidhome]] + Table2[[#This Row],[Teenhome]]</f>
        <v>3</v>
      </c>
      <c r="AJ172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726" s="2">
        <f>IF(OR(Table2[[#This Row],[ Income ]]="",Table2[[#This Row],[ Income ]]&gt;200000),ROUND(MEDIAN(Table2[[ Income ]]),0),Table2[[#This Row],[ Income ]])</f>
        <v>19419</v>
      </c>
      <c r="AL1726" s="2" t="str">
        <f>IF(Table2[[#This Row],[Income_Cleaned]]&lt;35000,"Low",
   IF(Table2[[#This Row],[Income_Cleaned]]&lt;=70000,"Medium","High"))</f>
        <v>Low</v>
      </c>
    </row>
    <row r="1727" spans="1:38" x14ac:dyDescent="0.35">
      <c r="A1727">
        <v>5287</v>
      </c>
      <c r="B1727">
        <v>1973</v>
      </c>
      <c r="C1727" t="s">
        <v>30</v>
      </c>
      <c r="D1727" t="s">
        <v>35</v>
      </c>
      <c r="E1727">
        <v>34961</v>
      </c>
      <c r="F1727">
        <v>1</v>
      </c>
      <c r="G1727">
        <v>0</v>
      </c>
      <c r="H1727" s="1">
        <v>41809</v>
      </c>
      <c r="I1727">
        <v>77</v>
      </c>
      <c r="J1727">
        <v>45</v>
      </c>
      <c r="K1727">
        <v>2</v>
      </c>
      <c r="L1727">
        <v>26</v>
      </c>
      <c r="M1727">
        <v>4</v>
      </c>
      <c r="N1727">
        <v>1</v>
      </c>
      <c r="O1727">
        <v>1</v>
      </c>
      <c r="P1727">
        <v>3</v>
      </c>
      <c r="Q1727">
        <v>3</v>
      </c>
      <c r="R1727">
        <v>1</v>
      </c>
      <c r="S1727">
        <v>3</v>
      </c>
      <c r="T1727">
        <v>7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 t="s">
        <v>32</v>
      </c>
      <c r="AC1727">
        <f>2014 - Table2[[#This Row],[Year_Birth]]</f>
        <v>41</v>
      </c>
      <c r="AD1727">
        <f>IF(Table2[[#This Row],[Age]]&gt;100, "100", Table2[[#This Row],[Age]])</f>
        <v>41</v>
      </c>
      <c r="AE1727" t="str">
        <f>IF(Table2[[#This Row],[Age_Cleaned]]&lt;30,"&lt;30",
   IF(Table2[[#This Row],[Age_Cleaned]]&lt;=40,"30-40",
   IF(Table2[[#This Row],[Age_Cleaned]]&lt;=50,"40-50","50+")))</f>
        <v>40-50</v>
      </c>
      <c r="AF1727" s="2">
        <f>Table2[[#This Row],[MntWines]]+Table2[[#This Row],[MntFruits]]+Table2[[#This Row],[MntMeatProducts]]+Table2[[#This Row],[MntFishProducts]]+Table2[[#This Row],[MntSweetProducts]]+Table2[[#This Row],[MntGoldProds]]</f>
        <v>79</v>
      </c>
      <c r="AG1727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72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727" s="2">
        <f>IF(Table2[[#This Row],[Marital_Cleaned]]="In Relationship",2,1) + Table2[[#This Row],[Kidhome]] + Table2[[#This Row],[Teenhome]]</f>
        <v>3</v>
      </c>
      <c r="AJ172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727" s="2">
        <f>IF(OR(Table2[[#This Row],[ Income ]]="",Table2[[#This Row],[ Income ]]&gt;200000),ROUND(MEDIAN(Table2[[ Income ]]),0),Table2[[#This Row],[ Income ]])</f>
        <v>34961</v>
      </c>
      <c r="AL1727" s="2" t="str">
        <f>IF(Table2[[#This Row],[Income_Cleaned]]&lt;35000,"Low",
   IF(Table2[[#This Row],[Income_Cleaned]]&lt;=70000,"Medium","High"))</f>
        <v>Low</v>
      </c>
    </row>
    <row r="1728" spans="1:38" x14ac:dyDescent="0.35">
      <c r="A1728">
        <v>6457</v>
      </c>
      <c r="B1728">
        <v>1976</v>
      </c>
      <c r="C1728" t="s">
        <v>30</v>
      </c>
      <c r="D1728" t="s">
        <v>31</v>
      </c>
      <c r="E1728">
        <v>64892</v>
      </c>
      <c r="F1728">
        <v>0</v>
      </c>
      <c r="G1728">
        <v>1</v>
      </c>
      <c r="H1728" s="1">
        <v>41788</v>
      </c>
      <c r="I1728">
        <v>77</v>
      </c>
      <c r="J1728">
        <v>527</v>
      </c>
      <c r="K1728">
        <v>24</v>
      </c>
      <c r="L1728">
        <v>230</v>
      </c>
      <c r="M1728">
        <v>32</v>
      </c>
      <c r="N1728">
        <v>24</v>
      </c>
      <c r="O1728">
        <v>65</v>
      </c>
      <c r="P1728">
        <v>2</v>
      </c>
      <c r="Q1728">
        <v>6</v>
      </c>
      <c r="R1728">
        <v>4</v>
      </c>
      <c r="S1728">
        <v>12</v>
      </c>
      <c r="T1728">
        <v>4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 t="s">
        <v>45</v>
      </c>
      <c r="AC1728">
        <f>2014 - Table2[[#This Row],[Year_Birth]]</f>
        <v>38</v>
      </c>
      <c r="AD1728">
        <f>IF(Table2[[#This Row],[Age]]&gt;100, "100", Table2[[#This Row],[Age]])</f>
        <v>38</v>
      </c>
      <c r="AE1728" t="str">
        <f>IF(Table2[[#This Row],[Age_Cleaned]]&lt;30,"&lt;30",
   IF(Table2[[#This Row],[Age_Cleaned]]&lt;=40,"30-40",
   IF(Table2[[#This Row],[Age_Cleaned]]&lt;=50,"40-50","50+")))</f>
        <v>30-40</v>
      </c>
      <c r="AF1728" s="2">
        <f>Table2[[#This Row],[MntWines]]+Table2[[#This Row],[MntFruits]]+Table2[[#This Row],[MntMeatProducts]]+Table2[[#This Row],[MntFishProducts]]+Table2[[#This Row],[MntSweetProducts]]+Table2[[#This Row],[MntGoldProds]]</f>
        <v>902</v>
      </c>
      <c r="AG1728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72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1728" s="2">
        <f>IF(Table2[[#This Row],[Marital_Cleaned]]="In Relationship",2,1) + Table2[[#This Row],[Kidhome]] + Table2[[#This Row],[Teenhome]]</f>
        <v>2</v>
      </c>
      <c r="AJ172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728" s="2">
        <f>IF(OR(Table2[[#This Row],[ Income ]]="",Table2[[#This Row],[ Income ]]&gt;200000),ROUND(MEDIAN(Table2[[ Income ]]),0),Table2[[#This Row],[ Income ]])</f>
        <v>64892</v>
      </c>
      <c r="AL1728" s="2" t="str">
        <f>IF(Table2[[#This Row],[Income_Cleaned]]&lt;35000,"Low",
   IF(Table2[[#This Row],[Income_Cleaned]]&lt;=70000,"Medium","High"))</f>
        <v>Medium</v>
      </c>
    </row>
    <row r="1729" spans="1:38" x14ac:dyDescent="0.35">
      <c r="A1729">
        <v>3559</v>
      </c>
      <c r="B1729">
        <v>1988</v>
      </c>
      <c r="C1729" t="s">
        <v>40</v>
      </c>
      <c r="D1729" t="s">
        <v>35</v>
      </c>
      <c r="E1729">
        <v>16248</v>
      </c>
      <c r="F1729">
        <v>1</v>
      </c>
      <c r="G1729">
        <v>0</v>
      </c>
      <c r="H1729" s="1">
        <v>41769</v>
      </c>
      <c r="I1729">
        <v>77</v>
      </c>
      <c r="J1729">
        <v>12</v>
      </c>
      <c r="K1729">
        <v>11</v>
      </c>
      <c r="L1729">
        <v>10</v>
      </c>
      <c r="M1729">
        <v>3</v>
      </c>
      <c r="N1729">
        <v>12</v>
      </c>
      <c r="O1729">
        <v>9</v>
      </c>
      <c r="P1729">
        <v>3</v>
      </c>
      <c r="Q1729">
        <v>2</v>
      </c>
      <c r="R1729">
        <v>1</v>
      </c>
      <c r="S1729">
        <v>3</v>
      </c>
      <c r="T1729">
        <v>6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 t="s">
        <v>42</v>
      </c>
      <c r="AC1729">
        <f>2014 - Table2[[#This Row],[Year_Birth]]</f>
        <v>26</v>
      </c>
      <c r="AD1729">
        <f>IF(Table2[[#This Row],[Age]]&gt;100, "100", Table2[[#This Row],[Age]])</f>
        <v>26</v>
      </c>
      <c r="AE1729" t="str">
        <f>IF(Table2[[#This Row],[Age_Cleaned]]&lt;30,"&lt;30",
   IF(Table2[[#This Row],[Age_Cleaned]]&lt;=40,"30-40",
   IF(Table2[[#This Row],[Age_Cleaned]]&lt;=50,"40-50","50+")))</f>
        <v>&lt;30</v>
      </c>
      <c r="AF1729" s="2">
        <f>Table2[[#This Row],[MntWines]]+Table2[[#This Row],[MntFruits]]+Table2[[#This Row],[MntMeatProducts]]+Table2[[#This Row],[MntFishProducts]]+Table2[[#This Row],[MntSweetProducts]]+Table2[[#This Row],[MntGoldProds]]</f>
        <v>57</v>
      </c>
      <c r="AG1729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72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729" s="2">
        <f>IF(Table2[[#This Row],[Marital_Cleaned]]="In Relationship",2,1) + Table2[[#This Row],[Kidhome]] + Table2[[#This Row],[Teenhome]]</f>
        <v>3</v>
      </c>
      <c r="AJ172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1729" s="2">
        <f>IF(OR(Table2[[#This Row],[ Income ]]="",Table2[[#This Row],[ Income ]]&gt;200000),ROUND(MEDIAN(Table2[[ Income ]]),0),Table2[[#This Row],[ Income ]])</f>
        <v>16248</v>
      </c>
      <c r="AL1729" s="2" t="str">
        <f>IF(Table2[[#This Row],[Income_Cleaned]]&lt;35000,"Low",
   IF(Table2[[#This Row],[Income_Cleaned]]&lt;=70000,"Medium","High"))</f>
        <v>Low</v>
      </c>
    </row>
    <row r="1730" spans="1:38" x14ac:dyDescent="0.35">
      <c r="A1730">
        <v>5577</v>
      </c>
      <c r="B1730">
        <v>1983</v>
      </c>
      <c r="C1730" t="s">
        <v>30</v>
      </c>
      <c r="D1730" t="s">
        <v>37</v>
      </c>
      <c r="E1730">
        <v>43776</v>
      </c>
      <c r="F1730">
        <v>1</v>
      </c>
      <c r="G1730">
        <v>0</v>
      </c>
      <c r="H1730" s="1">
        <v>41762</v>
      </c>
      <c r="I1730">
        <v>77</v>
      </c>
      <c r="J1730">
        <v>8</v>
      </c>
      <c r="K1730">
        <v>0</v>
      </c>
      <c r="L1730">
        <v>9</v>
      </c>
      <c r="M1730">
        <v>2</v>
      </c>
      <c r="N1730">
        <v>1</v>
      </c>
      <c r="O1730">
        <v>3</v>
      </c>
      <c r="P1730">
        <v>1</v>
      </c>
      <c r="Q1730">
        <v>1</v>
      </c>
      <c r="R1730">
        <v>0</v>
      </c>
      <c r="S1730">
        <v>2</v>
      </c>
      <c r="T1730">
        <v>6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 t="s">
        <v>32</v>
      </c>
      <c r="AC1730">
        <f>2014 - Table2[[#This Row],[Year_Birth]]</f>
        <v>31</v>
      </c>
      <c r="AD1730">
        <f>IF(Table2[[#This Row],[Age]]&gt;100, "100", Table2[[#This Row],[Age]])</f>
        <v>31</v>
      </c>
      <c r="AE1730" t="str">
        <f>IF(Table2[[#This Row],[Age_Cleaned]]&lt;30,"&lt;30",
   IF(Table2[[#This Row],[Age_Cleaned]]&lt;=40,"30-40",
   IF(Table2[[#This Row],[Age_Cleaned]]&lt;=50,"40-50","50+")))</f>
        <v>30-40</v>
      </c>
      <c r="AF1730" s="2">
        <f>Table2[[#This Row],[MntWines]]+Table2[[#This Row],[MntFruits]]+Table2[[#This Row],[MntMeatProducts]]+Table2[[#This Row],[MntFishProducts]]+Table2[[#This Row],[MntSweetProducts]]+Table2[[#This Row],[MntGoldProds]]</f>
        <v>23</v>
      </c>
      <c r="AG1730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73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730" s="2">
        <f>IF(Table2[[#This Row],[Marital_Cleaned]]="In Relationship",2,1) + Table2[[#This Row],[Kidhome]] + Table2[[#This Row],[Teenhome]]</f>
        <v>3</v>
      </c>
      <c r="AJ173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730" s="2">
        <f>IF(OR(Table2[[#This Row],[ Income ]]="",Table2[[#This Row],[ Income ]]&gt;200000),ROUND(MEDIAN(Table2[[ Income ]]),0),Table2[[#This Row],[ Income ]])</f>
        <v>43776</v>
      </c>
      <c r="AL1730" s="2" t="str">
        <f>IF(Table2[[#This Row],[Income_Cleaned]]&lt;35000,"Low",
   IF(Table2[[#This Row],[Income_Cleaned]]&lt;=70000,"Medium","High"))</f>
        <v>Medium</v>
      </c>
    </row>
    <row r="1731" spans="1:38" x14ac:dyDescent="0.35">
      <c r="A1731">
        <v>641</v>
      </c>
      <c r="B1731">
        <v>1967</v>
      </c>
      <c r="C1731" t="s">
        <v>30</v>
      </c>
      <c r="D1731" t="s">
        <v>33</v>
      </c>
      <c r="E1731">
        <v>52074</v>
      </c>
      <c r="F1731">
        <v>0</v>
      </c>
      <c r="G1731">
        <v>1</v>
      </c>
      <c r="H1731" s="1">
        <v>41733</v>
      </c>
      <c r="I1731">
        <v>77</v>
      </c>
      <c r="J1731">
        <v>59</v>
      </c>
      <c r="K1731">
        <v>0</v>
      </c>
      <c r="L1731">
        <v>12</v>
      </c>
      <c r="M1731">
        <v>0</v>
      </c>
      <c r="N1731">
        <v>0</v>
      </c>
      <c r="O1731">
        <v>48</v>
      </c>
      <c r="P1731">
        <v>1</v>
      </c>
      <c r="Q1731">
        <v>2</v>
      </c>
      <c r="R1731">
        <v>2</v>
      </c>
      <c r="S1731">
        <v>2</v>
      </c>
      <c r="T1731">
        <v>4</v>
      </c>
      <c r="U1731">
        <v>1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 t="s">
        <v>42</v>
      </c>
      <c r="AC1731">
        <f>2014 - Table2[[#This Row],[Year_Birth]]</f>
        <v>47</v>
      </c>
      <c r="AD1731">
        <f>IF(Table2[[#This Row],[Age]]&gt;100, "100", Table2[[#This Row],[Age]])</f>
        <v>47</v>
      </c>
      <c r="AE1731" t="str">
        <f>IF(Table2[[#This Row],[Age_Cleaned]]&lt;30,"&lt;30",
   IF(Table2[[#This Row],[Age_Cleaned]]&lt;=40,"30-40",
   IF(Table2[[#This Row],[Age_Cleaned]]&lt;=50,"40-50","50+")))</f>
        <v>40-50</v>
      </c>
      <c r="AF1731" s="2">
        <f>Table2[[#This Row],[MntWines]]+Table2[[#This Row],[MntFruits]]+Table2[[#This Row],[MntMeatProducts]]+Table2[[#This Row],[MntFishProducts]]+Table2[[#This Row],[MntSweetProducts]]+Table2[[#This Row],[MntGoldProds]]</f>
        <v>119</v>
      </c>
      <c r="AG1731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173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731" s="2">
        <f>IF(Table2[[#This Row],[Marital_Cleaned]]="In Relationship",2,1) + Table2[[#This Row],[Kidhome]] + Table2[[#This Row],[Teenhome]]</f>
        <v>2</v>
      </c>
      <c r="AJ173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731" s="2">
        <f>IF(OR(Table2[[#This Row],[ Income ]]="",Table2[[#This Row],[ Income ]]&gt;200000),ROUND(MEDIAN(Table2[[ Income ]]),0),Table2[[#This Row],[ Income ]])</f>
        <v>52074</v>
      </c>
      <c r="AL1731" s="2" t="str">
        <f>IF(Table2[[#This Row],[Income_Cleaned]]&lt;35000,"Low",
   IF(Table2[[#This Row],[Income_Cleaned]]&lt;=70000,"Medium","High"))</f>
        <v>Medium</v>
      </c>
    </row>
    <row r="1732" spans="1:38" x14ac:dyDescent="0.35">
      <c r="A1732">
        <v>954</v>
      </c>
      <c r="B1732">
        <v>1960</v>
      </c>
      <c r="C1732" t="s">
        <v>46</v>
      </c>
      <c r="D1732" t="s">
        <v>44</v>
      </c>
      <c r="E1732">
        <v>22123</v>
      </c>
      <c r="F1732">
        <v>0</v>
      </c>
      <c r="G1732">
        <v>0</v>
      </c>
      <c r="H1732" s="1">
        <v>41725</v>
      </c>
      <c r="I1732">
        <v>77</v>
      </c>
      <c r="J1732">
        <v>3</v>
      </c>
      <c r="K1732">
        <v>3</v>
      </c>
      <c r="L1732">
        <v>24</v>
      </c>
      <c r="M1732">
        <v>34</v>
      </c>
      <c r="N1732">
        <v>7</v>
      </c>
      <c r="O1732">
        <v>31</v>
      </c>
      <c r="P1732">
        <v>1</v>
      </c>
      <c r="Q1732">
        <v>2</v>
      </c>
      <c r="R1732">
        <v>1</v>
      </c>
      <c r="S1732">
        <v>3</v>
      </c>
      <c r="T1732">
        <v>5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 t="s">
        <v>38</v>
      </c>
      <c r="AC1732">
        <f>2014 - Table2[[#This Row],[Year_Birth]]</f>
        <v>54</v>
      </c>
      <c r="AD1732">
        <f>IF(Table2[[#This Row],[Age]]&gt;100, "100", Table2[[#This Row],[Age]])</f>
        <v>54</v>
      </c>
      <c r="AE1732" t="str">
        <f>IF(Table2[[#This Row],[Age_Cleaned]]&lt;30,"&lt;30",
   IF(Table2[[#This Row],[Age_Cleaned]]&lt;=40,"30-40",
   IF(Table2[[#This Row],[Age_Cleaned]]&lt;=50,"40-50","50+")))</f>
        <v>50+</v>
      </c>
      <c r="AF1732" s="2">
        <f>Table2[[#This Row],[MntWines]]+Table2[[#This Row],[MntFruits]]+Table2[[#This Row],[MntMeatProducts]]+Table2[[#This Row],[MntFishProducts]]+Table2[[#This Row],[MntSweetProducts]]+Table2[[#This Row],[MntGoldProds]]</f>
        <v>102</v>
      </c>
      <c r="AG1732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73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1732" s="2">
        <f>IF(Table2[[#This Row],[Marital_Cleaned]]="In Relationship",2,1) + Table2[[#This Row],[Kidhome]] + Table2[[#This Row],[Teenhome]]</f>
        <v>1</v>
      </c>
      <c r="AJ173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1732" s="2">
        <f>IF(OR(Table2[[#This Row],[ Income ]]="",Table2[[#This Row],[ Income ]]&gt;200000),ROUND(MEDIAN(Table2[[ Income ]]),0),Table2[[#This Row],[ Income ]])</f>
        <v>22123</v>
      </c>
      <c r="AL1732" s="2" t="str">
        <f>IF(Table2[[#This Row],[Income_Cleaned]]&lt;35000,"Low",
   IF(Table2[[#This Row],[Income_Cleaned]]&lt;=70000,"Medium","High"))</f>
        <v>Low</v>
      </c>
    </row>
    <row r="1733" spans="1:38" x14ac:dyDescent="0.35">
      <c r="A1733">
        <v>1834</v>
      </c>
      <c r="B1733">
        <v>1978</v>
      </c>
      <c r="C1733" t="s">
        <v>43</v>
      </c>
      <c r="D1733" t="s">
        <v>33</v>
      </c>
      <c r="E1733">
        <v>35544</v>
      </c>
      <c r="F1733">
        <v>1</v>
      </c>
      <c r="G1733">
        <v>0</v>
      </c>
      <c r="H1733" s="1">
        <v>41706</v>
      </c>
      <c r="I1733">
        <v>77</v>
      </c>
      <c r="J1733">
        <v>30</v>
      </c>
      <c r="K1733">
        <v>5</v>
      </c>
      <c r="L1733">
        <v>23</v>
      </c>
      <c r="M1733">
        <v>4</v>
      </c>
      <c r="N1733">
        <v>1</v>
      </c>
      <c r="O1733">
        <v>4</v>
      </c>
      <c r="P1733">
        <v>1</v>
      </c>
      <c r="Q1733">
        <v>2</v>
      </c>
      <c r="R1733">
        <v>0</v>
      </c>
      <c r="S1733">
        <v>3</v>
      </c>
      <c r="T1733">
        <v>7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 t="s">
        <v>45</v>
      </c>
      <c r="AC1733">
        <f>2014 - Table2[[#This Row],[Year_Birth]]</f>
        <v>36</v>
      </c>
      <c r="AD1733">
        <f>IF(Table2[[#This Row],[Age]]&gt;100, "100", Table2[[#This Row],[Age]])</f>
        <v>36</v>
      </c>
      <c r="AE1733" t="str">
        <f>IF(Table2[[#This Row],[Age_Cleaned]]&lt;30,"&lt;30",
   IF(Table2[[#This Row],[Age_Cleaned]]&lt;=40,"30-40",
   IF(Table2[[#This Row],[Age_Cleaned]]&lt;=50,"40-50","50+")))</f>
        <v>30-40</v>
      </c>
      <c r="AF1733" s="2">
        <f>Table2[[#This Row],[MntWines]]+Table2[[#This Row],[MntFruits]]+Table2[[#This Row],[MntMeatProducts]]+Table2[[#This Row],[MntFishProducts]]+Table2[[#This Row],[MntSweetProducts]]+Table2[[#This Row],[MntGoldProds]]</f>
        <v>67</v>
      </c>
      <c r="AG1733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73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733" s="2">
        <f>IF(Table2[[#This Row],[Marital_Cleaned]]="In Relationship",2,1) + Table2[[#This Row],[Kidhome]] + Table2[[#This Row],[Teenhome]]</f>
        <v>2</v>
      </c>
      <c r="AJ173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733" s="2">
        <f>IF(OR(Table2[[#This Row],[ Income ]]="",Table2[[#This Row],[ Income ]]&gt;200000),ROUND(MEDIAN(Table2[[ Income ]]),0),Table2[[#This Row],[ Income ]])</f>
        <v>35544</v>
      </c>
      <c r="AL1733" s="2" t="str">
        <f>IF(Table2[[#This Row],[Income_Cleaned]]&lt;35000,"Low",
   IF(Table2[[#This Row],[Income_Cleaned]]&lt;=70000,"Medium","High"))</f>
        <v>Medium</v>
      </c>
    </row>
    <row r="1734" spans="1:38" x14ac:dyDescent="0.35">
      <c r="A1734">
        <v>8789</v>
      </c>
      <c r="B1734">
        <v>1989</v>
      </c>
      <c r="C1734" t="s">
        <v>40</v>
      </c>
      <c r="D1734" t="s">
        <v>35</v>
      </c>
      <c r="E1734">
        <v>59060</v>
      </c>
      <c r="F1734">
        <v>1</v>
      </c>
      <c r="G1734">
        <v>0</v>
      </c>
      <c r="H1734" s="1">
        <v>41650</v>
      </c>
      <c r="I1734">
        <v>77</v>
      </c>
      <c r="J1734">
        <v>35</v>
      </c>
      <c r="K1734">
        <v>40</v>
      </c>
      <c r="L1734">
        <v>111</v>
      </c>
      <c r="M1734">
        <v>36</v>
      </c>
      <c r="N1734">
        <v>40</v>
      </c>
      <c r="O1734">
        <v>12</v>
      </c>
      <c r="P1734">
        <v>3</v>
      </c>
      <c r="Q1734">
        <v>3</v>
      </c>
      <c r="R1734">
        <v>1</v>
      </c>
      <c r="S1734">
        <v>7</v>
      </c>
      <c r="T1734">
        <v>4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 t="s">
        <v>32</v>
      </c>
      <c r="AC1734">
        <f>2014 - Table2[[#This Row],[Year_Birth]]</f>
        <v>25</v>
      </c>
      <c r="AD1734">
        <f>IF(Table2[[#This Row],[Age]]&gt;100, "100", Table2[[#This Row],[Age]])</f>
        <v>25</v>
      </c>
      <c r="AE1734" t="str">
        <f>IF(Table2[[#This Row],[Age_Cleaned]]&lt;30,"&lt;30",
   IF(Table2[[#This Row],[Age_Cleaned]]&lt;=40,"30-40",
   IF(Table2[[#This Row],[Age_Cleaned]]&lt;=50,"40-50","50+")))</f>
        <v>&lt;30</v>
      </c>
      <c r="AF1734" s="2">
        <f>Table2[[#This Row],[MntWines]]+Table2[[#This Row],[MntFruits]]+Table2[[#This Row],[MntMeatProducts]]+Table2[[#This Row],[MntFishProducts]]+Table2[[#This Row],[MntSweetProducts]]+Table2[[#This Row],[MntGoldProds]]</f>
        <v>274</v>
      </c>
      <c r="AG1734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73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734" s="2">
        <f>IF(Table2[[#This Row],[Marital_Cleaned]]="In Relationship",2,1) + Table2[[#This Row],[Kidhome]] + Table2[[#This Row],[Teenhome]]</f>
        <v>3</v>
      </c>
      <c r="AJ173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1734" s="2">
        <f>IF(OR(Table2[[#This Row],[ Income ]]="",Table2[[#This Row],[ Income ]]&gt;200000),ROUND(MEDIAN(Table2[[ Income ]]),0),Table2[[#This Row],[ Income ]])</f>
        <v>59060</v>
      </c>
      <c r="AL1734" s="2" t="str">
        <f>IF(Table2[[#This Row],[Income_Cleaned]]&lt;35000,"Low",
   IF(Table2[[#This Row],[Income_Cleaned]]&lt;=70000,"Medium","High"))</f>
        <v>Medium</v>
      </c>
    </row>
    <row r="1735" spans="1:38" x14ac:dyDescent="0.35">
      <c r="A1735">
        <v>10584</v>
      </c>
      <c r="B1735">
        <v>1976</v>
      </c>
      <c r="C1735" t="s">
        <v>30</v>
      </c>
      <c r="D1735" t="s">
        <v>35</v>
      </c>
      <c r="E1735">
        <v>65665</v>
      </c>
      <c r="F1735">
        <v>0</v>
      </c>
      <c r="G1735">
        <v>1</v>
      </c>
      <c r="H1735" s="1">
        <v>41610</v>
      </c>
      <c r="I1735">
        <v>77</v>
      </c>
      <c r="J1735">
        <v>225</v>
      </c>
      <c r="K1735">
        <v>162</v>
      </c>
      <c r="L1735">
        <v>387</v>
      </c>
      <c r="M1735">
        <v>106</v>
      </c>
      <c r="N1735">
        <v>36</v>
      </c>
      <c r="O1735">
        <v>29</v>
      </c>
      <c r="P1735">
        <v>1</v>
      </c>
      <c r="Q1735">
        <v>5</v>
      </c>
      <c r="R1735">
        <v>10</v>
      </c>
      <c r="S1735">
        <v>8</v>
      </c>
      <c r="T1735">
        <v>3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 t="s">
        <v>32</v>
      </c>
      <c r="AC1735">
        <f>2014 - Table2[[#This Row],[Year_Birth]]</f>
        <v>38</v>
      </c>
      <c r="AD1735">
        <f>IF(Table2[[#This Row],[Age]]&gt;100, "100", Table2[[#This Row],[Age]])</f>
        <v>38</v>
      </c>
      <c r="AE1735" t="str">
        <f>IF(Table2[[#This Row],[Age_Cleaned]]&lt;30,"&lt;30",
   IF(Table2[[#This Row],[Age_Cleaned]]&lt;=40,"30-40",
   IF(Table2[[#This Row],[Age_Cleaned]]&lt;=50,"40-50","50+")))</f>
        <v>30-40</v>
      </c>
      <c r="AF1735" s="2">
        <f>Table2[[#This Row],[MntWines]]+Table2[[#This Row],[MntFruits]]+Table2[[#This Row],[MntMeatProducts]]+Table2[[#This Row],[MntFishProducts]]+Table2[[#This Row],[MntSweetProducts]]+Table2[[#This Row],[MntGoldProds]]</f>
        <v>945</v>
      </c>
      <c r="AG1735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73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735" s="2">
        <f>IF(Table2[[#This Row],[Marital_Cleaned]]="In Relationship",2,1) + Table2[[#This Row],[Kidhome]] + Table2[[#This Row],[Teenhome]]</f>
        <v>3</v>
      </c>
      <c r="AJ173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735" s="2">
        <f>IF(OR(Table2[[#This Row],[ Income ]]="",Table2[[#This Row],[ Income ]]&gt;200000),ROUND(MEDIAN(Table2[[ Income ]]),0),Table2[[#This Row],[ Income ]])</f>
        <v>65665</v>
      </c>
      <c r="AL1735" s="2" t="str">
        <f>IF(Table2[[#This Row],[Income_Cleaned]]&lt;35000,"Low",
   IF(Table2[[#This Row],[Income_Cleaned]]&lt;=70000,"Medium","High"))</f>
        <v>Medium</v>
      </c>
    </row>
    <row r="1736" spans="1:38" x14ac:dyDescent="0.35">
      <c r="A1736">
        <v>2337</v>
      </c>
      <c r="B1736">
        <v>1971</v>
      </c>
      <c r="C1736" t="s">
        <v>30</v>
      </c>
      <c r="D1736" t="s">
        <v>31</v>
      </c>
      <c r="E1736">
        <v>29819</v>
      </c>
      <c r="F1736">
        <v>1</v>
      </c>
      <c r="G1736">
        <v>0</v>
      </c>
      <c r="H1736" s="1">
        <v>41571</v>
      </c>
      <c r="I1736">
        <v>77</v>
      </c>
      <c r="J1736">
        <v>9</v>
      </c>
      <c r="K1736">
        <v>1</v>
      </c>
      <c r="L1736">
        <v>24</v>
      </c>
      <c r="M1736">
        <v>2</v>
      </c>
      <c r="N1736">
        <v>1</v>
      </c>
      <c r="O1736">
        <v>2</v>
      </c>
      <c r="P1736">
        <v>3</v>
      </c>
      <c r="Q1736">
        <v>3</v>
      </c>
      <c r="R1736">
        <v>0</v>
      </c>
      <c r="S1736">
        <v>3</v>
      </c>
      <c r="T1736">
        <v>6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 t="s">
        <v>32</v>
      </c>
      <c r="AC1736">
        <f>2014 - Table2[[#This Row],[Year_Birth]]</f>
        <v>43</v>
      </c>
      <c r="AD1736">
        <f>IF(Table2[[#This Row],[Age]]&gt;100, "100", Table2[[#This Row],[Age]])</f>
        <v>43</v>
      </c>
      <c r="AE1736" t="str">
        <f>IF(Table2[[#This Row],[Age_Cleaned]]&lt;30,"&lt;30",
   IF(Table2[[#This Row],[Age_Cleaned]]&lt;=40,"30-40",
   IF(Table2[[#This Row],[Age_Cleaned]]&lt;=50,"40-50","50+")))</f>
        <v>40-50</v>
      </c>
      <c r="AF1736" s="2">
        <f>Table2[[#This Row],[MntWines]]+Table2[[#This Row],[MntFruits]]+Table2[[#This Row],[MntMeatProducts]]+Table2[[#This Row],[MntFishProducts]]+Table2[[#This Row],[MntSweetProducts]]+Table2[[#This Row],[MntGoldProds]]</f>
        <v>39</v>
      </c>
      <c r="AG1736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73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1736" s="2">
        <f>IF(Table2[[#This Row],[Marital_Cleaned]]="In Relationship",2,1) + Table2[[#This Row],[Kidhome]] + Table2[[#This Row],[Teenhome]]</f>
        <v>2</v>
      </c>
      <c r="AJ173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736" s="2">
        <f>IF(OR(Table2[[#This Row],[ Income ]]="",Table2[[#This Row],[ Income ]]&gt;200000),ROUND(MEDIAN(Table2[[ Income ]]),0),Table2[[#This Row],[ Income ]])</f>
        <v>29819</v>
      </c>
      <c r="AL1736" s="2" t="str">
        <f>IF(Table2[[#This Row],[Income_Cleaned]]&lt;35000,"Low",
   IF(Table2[[#This Row],[Income_Cleaned]]&lt;=70000,"Medium","High"))</f>
        <v>Low</v>
      </c>
    </row>
    <row r="1737" spans="1:38" x14ac:dyDescent="0.35">
      <c r="A1737">
        <v>6071</v>
      </c>
      <c r="B1737">
        <v>1989</v>
      </c>
      <c r="C1737" t="s">
        <v>30</v>
      </c>
      <c r="D1737" t="s">
        <v>33</v>
      </c>
      <c r="E1737">
        <v>81217</v>
      </c>
      <c r="F1737">
        <v>0</v>
      </c>
      <c r="G1737">
        <v>0</v>
      </c>
      <c r="H1737" s="1">
        <v>41474</v>
      </c>
      <c r="I1737">
        <v>77</v>
      </c>
      <c r="J1737">
        <v>493</v>
      </c>
      <c r="K1737">
        <v>70</v>
      </c>
      <c r="L1737">
        <v>324</v>
      </c>
      <c r="M1737">
        <v>146</v>
      </c>
      <c r="N1737">
        <v>40</v>
      </c>
      <c r="O1737">
        <v>84</v>
      </c>
      <c r="P1737">
        <v>1</v>
      </c>
      <c r="Q1737">
        <v>3</v>
      </c>
      <c r="R1737">
        <v>7</v>
      </c>
      <c r="S1737">
        <v>11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 t="s">
        <v>32</v>
      </c>
      <c r="AC1737">
        <f>2014 - Table2[[#This Row],[Year_Birth]]</f>
        <v>25</v>
      </c>
      <c r="AD1737">
        <f>IF(Table2[[#This Row],[Age]]&gt;100, "100", Table2[[#This Row],[Age]])</f>
        <v>25</v>
      </c>
      <c r="AE1737" t="str">
        <f>IF(Table2[[#This Row],[Age_Cleaned]]&lt;30,"&lt;30",
   IF(Table2[[#This Row],[Age_Cleaned]]&lt;=40,"30-40",
   IF(Table2[[#This Row],[Age_Cleaned]]&lt;=50,"40-50","50+")))</f>
        <v>&lt;30</v>
      </c>
      <c r="AF1737" s="2">
        <f>Table2[[#This Row],[MntWines]]+Table2[[#This Row],[MntFruits]]+Table2[[#This Row],[MntMeatProducts]]+Table2[[#This Row],[MntFishProducts]]+Table2[[#This Row],[MntSweetProducts]]+Table2[[#This Row],[MntGoldProds]]</f>
        <v>1157</v>
      </c>
      <c r="AG1737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73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737" s="2">
        <f>IF(Table2[[#This Row],[Marital_Cleaned]]="In Relationship",2,1) + Table2[[#This Row],[Kidhome]] + Table2[[#This Row],[Teenhome]]</f>
        <v>1</v>
      </c>
      <c r="AJ173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737" s="2">
        <f>IF(OR(Table2[[#This Row],[ Income ]]="",Table2[[#This Row],[ Income ]]&gt;200000),ROUND(MEDIAN(Table2[[ Income ]]),0),Table2[[#This Row],[ Income ]])</f>
        <v>81217</v>
      </c>
      <c r="AL1737" s="2" t="str">
        <f>IF(Table2[[#This Row],[Income_Cleaned]]&lt;35000,"Low",
   IF(Table2[[#This Row],[Income_Cleaned]]&lt;=70000,"Medium","High"))</f>
        <v>High</v>
      </c>
    </row>
    <row r="1738" spans="1:38" x14ac:dyDescent="0.35">
      <c r="A1738">
        <v>295</v>
      </c>
      <c r="B1738">
        <v>1989</v>
      </c>
      <c r="C1738" t="s">
        <v>30</v>
      </c>
      <c r="D1738" t="s">
        <v>33</v>
      </c>
      <c r="E1738">
        <v>81217</v>
      </c>
      <c r="F1738">
        <v>0</v>
      </c>
      <c r="G1738">
        <v>0</v>
      </c>
      <c r="H1738" s="1">
        <v>41474</v>
      </c>
      <c r="I1738">
        <v>77</v>
      </c>
      <c r="J1738">
        <v>493</v>
      </c>
      <c r="K1738">
        <v>70</v>
      </c>
      <c r="L1738">
        <v>324</v>
      </c>
      <c r="M1738">
        <v>146</v>
      </c>
      <c r="N1738">
        <v>40</v>
      </c>
      <c r="O1738">
        <v>84</v>
      </c>
      <c r="P1738">
        <v>1</v>
      </c>
      <c r="Q1738">
        <v>3</v>
      </c>
      <c r="R1738">
        <v>7</v>
      </c>
      <c r="S1738">
        <v>11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 t="s">
        <v>32</v>
      </c>
      <c r="AC1738">
        <f>2014 - Table2[[#This Row],[Year_Birth]]</f>
        <v>25</v>
      </c>
      <c r="AD1738">
        <f>IF(Table2[[#This Row],[Age]]&gt;100, "100", Table2[[#This Row],[Age]])</f>
        <v>25</v>
      </c>
      <c r="AE1738" t="str">
        <f>IF(Table2[[#This Row],[Age_Cleaned]]&lt;30,"&lt;30",
   IF(Table2[[#This Row],[Age_Cleaned]]&lt;=40,"30-40",
   IF(Table2[[#This Row],[Age_Cleaned]]&lt;=50,"40-50","50+")))</f>
        <v>&lt;30</v>
      </c>
      <c r="AF1738" s="2">
        <f>Table2[[#This Row],[MntWines]]+Table2[[#This Row],[MntFruits]]+Table2[[#This Row],[MntMeatProducts]]+Table2[[#This Row],[MntFishProducts]]+Table2[[#This Row],[MntSweetProducts]]+Table2[[#This Row],[MntGoldProds]]</f>
        <v>1157</v>
      </c>
      <c r="AG1738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73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738" s="2">
        <f>IF(Table2[[#This Row],[Marital_Cleaned]]="In Relationship",2,1) + Table2[[#This Row],[Kidhome]] + Table2[[#This Row],[Teenhome]]</f>
        <v>1</v>
      </c>
      <c r="AJ173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738" s="2">
        <f>IF(OR(Table2[[#This Row],[ Income ]]="",Table2[[#This Row],[ Income ]]&gt;200000),ROUND(MEDIAN(Table2[[ Income ]]),0),Table2[[#This Row],[ Income ]])</f>
        <v>81217</v>
      </c>
      <c r="AL1738" s="2" t="str">
        <f>IF(Table2[[#This Row],[Income_Cleaned]]&lt;35000,"Low",
   IF(Table2[[#This Row],[Income_Cleaned]]&lt;=70000,"Medium","High"))</f>
        <v>High</v>
      </c>
    </row>
    <row r="1739" spans="1:38" x14ac:dyDescent="0.35">
      <c r="A1739">
        <v>10203</v>
      </c>
      <c r="B1739">
        <v>1990</v>
      </c>
      <c r="C1739" t="s">
        <v>30</v>
      </c>
      <c r="D1739" t="s">
        <v>33</v>
      </c>
      <c r="E1739">
        <v>26095</v>
      </c>
      <c r="F1739">
        <v>1</v>
      </c>
      <c r="G1739">
        <v>0</v>
      </c>
      <c r="H1739" s="1">
        <v>41455</v>
      </c>
      <c r="I1739">
        <v>77</v>
      </c>
      <c r="J1739">
        <v>11</v>
      </c>
      <c r="K1739">
        <v>7</v>
      </c>
      <c r="L1739">
        <v>9</v>
      </c>
      <c r="M1739">
        <v>3</v>
      </c>
      <c r="N1739">
        <v>1</v>
      </c>
      <c r="O1739">
        <v>11</v>
      </c>
      <c r="P1739">
        <v>1</v>
      </c>
      <c r="Q1739">
        <v>1</v>
      </c>
      <c r="R1739">
        <v>0</v>
      </c>
      <c r="S1739">
        <v>3</v>
      </c>
      <c r="T1739">
        <v>7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 t="s">
        <v>32</v>
      </c>
      <c r="AC1739">
        <f>2014 - Table2[[#This Row],[Year_Birth]]</f>
        <v>24</v>
      </c>
      <c r="AD1739">
        <f>IF(Table2[[#This Row],[Age]]&gt;100, "100", Table2[[#This Row],[Age]])</f>
        <v>24</v>
      </c>
      <c r="AE1739" t="str">
        <f>IF(Table2[[#This Row],[Age_Cleaned]]&lt;30,"&lt;30",
   IF(Table2[[#This Row],[Age_Cleaned]]&lt;=40,"30-40",
   IF(Table2[[#This Row],[Age_Cleaned]]&lt;=50,"40-50","50+")))</f>
        <v>&lt;30</v>
      </c>
      <c r="AF1739" s="2">
        <f>Table2[[#This Row],[MntWines]]+Table2[[#This Row],[MntFruits]]+Table2[[#This Row],[MntMeatProducts]]+Table2[[#This Row],[MntFishProducts]]+Table2[[#This Row],[MntSweetProducts]]+Table2[[#This Row],[MntGoldProds]]</f>
        <v>42</v>
      </c>
      <c r="AG1739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73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739" s="2">
        <f>IF(Table2[[#This Row],[Marital_Cleaned]]="In Relationship",2,1) + Table2[[#This Row],[Kidhome]] + Table2[[#This Row],[Teenhome]]</f>
        <v>2</v>
      </c>
      <c r="AJ173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739" s="2">
        <f>IF(OR(Table2[[#This Row],[ Income ]]="",Table2[[#This Row],[ Income ]]&gt;200000),ROUND(MEDIAN(Table2[[ Income ]]),0),Table2[[#This Row],[ Income ]])</f>
        <v>26095</v>
      </c>
      <c r="AL1739" s="2" t="str">
        <f>IF(Table2[[#This Row],[Income_Cleaned]]&lt;35000,"Low",
   IF(Table2[[#This Row],[Income_Cleaned]]&lt;=70000,"Medium","High"))</f>
        <v>Low</v>
      </c>
    </row>
    <row r="1740" spans="1:38" x14ac:dyDescent="0.35">
      <c r="A1740">
        <v>3968</v>
      </c>
      <c r="B1740">
        <v>1970</v>
      </c>
      <c r="C1740" t="s">
        <v>40</v>
      </c>
      <c r="D1740" t="s">
        <v>31</v>
      </c>
      <c r="E1740">
        <v>65706</v>
      </c>
      <c r="F1740">
        <v>0</v>
      </c>
      <c r="G1740">
        <v>0</v>
      </c>
      <c r="H1740" s="1">
        <v>41453</v>
      </c>
      <c r="I1740">
        <v>77</v>
      </c>
      <c r="J1740">
        <v>918</v>
      </c>
      <c r="K1740">
        <v>10</v>
      </c>
      <c r="L1740">
        <v>129</v>
      </c>
      <c r="M1740">
        <v>13</v>
      </c>
      <c r="N1740">
        <v>0</v>
      </c>
      <c r="O1740">
        <v>129</v>
      </c>
      <c r="P1740">
        <v>1</v>
      </c>
      <c r="Q1740">
        <v>11</v>
      </c>
      <c r="R1740">
        <v>3</v>
      </c>
      <c r="S1740">
        <v>12</v>
      </c>
      <c r="T1740">
        <v>7</v>
      </c>
      <c r="U1740">
        <v>0</v>
      </c>
      <c r="V1740">
        <v>1</v>
      </c>
      <c r="W1740">
        <v>1</v>
      </c>
      <c r="X1740">
        <v>0</v>
      </c>
      <c r="Y1740">
        <v>1</v>
      </c>
      <c r="Z1740">
        <v>1</v>
      </c>
      <c r="AA1740">
        <v>0</v>
      </c>
      <c r="AB1740" t="s">
        <v>34</v>
      </c>
      <c r="AC1740">
        <f>2014 - Table2[[#This Row],[Year_Birth]]</f>
        <v>44</v>
      </c>
      <c r="AD1740">
        <f>IF(Table2[[#This Row],[Age]]&gt;100, "100", Table2[[#This Row],[Age]])</f>
        <v>44</v>
      </c>
      <c r="AE1740" t="str">
        <f>IF(Table2[[#This Row],[Age_Cleaned]]&lt;30,"&lt;30",
   IF(Table2[[#This Row],[Age_Cleaned]]&lt;=40,"30-40",
   IF(Table2[[#This Row],[Age_Cleaned]]&lt;=50,"40-50","50+")))</f>
        <v>40-50</v>
      </c>
      <c r="AF1740" s="2">
        <f>Table2[[#This Row],[MntWines]]+Table2[[#This Row],[MntFruits]]+Table2[[#This Row],[MntMeatProducts]]+Table2[[#This Row],[MntFishProducts]]+Table2[[#This Row],[MntSweetProducts]]+Table2[[#This Row],[MntGoldProds]]</f>
        <v>1199</v>
      </c>
      <c r="AG1740" s="2">
        <f>Table2[[#This Row],[AcceptedCmp1]] + Table2[[#This Row],[AcceptedCmp2]] + Table2[[#This Row],[AcceptedCmp3]] + Table2[[#This Row],[AcceptedCmp4]] + Table2[[#This Row],[AcceptedCmp5]] + Table2[[#This Row],[Response]]</f>
        <v>4</v>
      </c>
      <c r="AH174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1740" s="2">
        <f>IF(Table2[[#This Row],[Marital_Cleaned]]="In Relationship",2,1) + Table2[[#This Row],[Kidhome]] + Table2[[#This Row],[Teenhome]]</f>
        <v>1</v>
      </c>
      <c r="AJ174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1740" s="2">
        <f>IF(OR(Table2[[#This Row],[ Income ]]="",Table2[[#This Row],[ Income ]]&gt;200000),ROUND(MEDIAN(Table2[[ Income ]]),0),Table2[[#This Row],[ Income ]])</f>
        <v>65706</v>
      </c>
      <c r="AL1740" s="2" t="str">
        <f>IF(Table2[[#This Row],[Income_Cleaned]]&lt;35000,"Low",
   IF(Table2[[#This Row],[Income_Cleaned]]&lt;=70000,"Medium","High"))</f>
        <v>Medium</v>
      </c>
    </row>
    <row r="1741" spans="1:38" x14ac:dyDescent="0.35">
      <c r="A1741">
        <v>4037</v>
      </c>
      <c r="B1741">
        <v>1976</v>
      </c>
      <c r="C1741" t="s">
        <v>30</v>
      </c>
      <c r="D1741" t="s">
        <v>31</v>
      </c>
      <c r="E1741">
        <v>31859</v>
      </c>
      <c r="F1741">
        <v>1</v>
      </c>
      <c r="G1741">
        <v>0</v>
      </c>
      <c r="H1741" s="1">
        <v>41439</v>
      </c>
      <c r="I1741">
        <v>77</v>
      </c>
      <c r="J1741">
        <v>3</v>
      </c>
      <c r="K1741">
        <v>1</v>
      </c>
      <c r="L1741">
        <v>3</v>
      </c>
      <c r="M1741">
        <v>8</v>
      </c>
      <c r="N1741">
        <v>0</v>
      </c>
      <c r="O1741">
        <v>5</v>
      </c>
      <c r="P1741">
        <v>1</v>
      </c>
      <c r="Q1741">
        <v>1</v>
      </c>
      <c r="R1741">
        <v>0</v>
      </c>
      <c r="S1741">
        <v>2</v>
      </c>
      <c r="T1741">
        <v>7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 t="s">
        <v>45</v>
      </c>
      <c r="AC1741">
        <f>2014 - Table2[[#This Row],[Year_Birth]]</f>
        <v>38</v>
      </c>
      <c r="AD1741">
        <f>IF(Table2[[#This Row],[Age]]&gt;100, "100", Table2[[#This Row],[Age]])</f>
        <v>38</v>
      </c>
      <c r="AE1741" t="str">
        <f>IF(Table2[[#This Row],[Age_Cleaned]]&lt;30,"&lt;30",
   IF(Table2[[#This Row],[Age_Cleaned]]&lt;=40,"30-40",
   IF(Table2[[#This Row],[Age_Cleaned]]&lt;=50,"40-50","50+")))</f>
        <v>30-40</v>
      </c>
      <c r="AF1741" s="2">
        <f>Table2[[#This Row],[MntWines]]+Table2[[#This Row],[MntFruits]]+Table2[[#This Row],[MntMeatProducts]]+Table2[[#This Row],[MntFishProducts]]+Table2[[#This Row],[MntSweetProducts]]+Table2[[#This Row],[MntGoldProds]]</f>
        <v>20</v>
      </c>
      <c r="AG1741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74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1741" s="2">
        <f>IF(Table2[[#This Row],[Marital_Cleaned]]="In Relationship",2,1) + Table2[[#This Row],[Kidhome]] + Table2[[#This Row],[Teenhome]]</f>
        <v>2</v>
      </c>
      <c r="AJ174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741" s="2">
        <f>IF(OR(Table2[[#This Row],[ Income ]]="",Table2[[#This Row],[ Income ]]&gt;200000),ROUND(MEDIAN(Table2[[ Income ]]),0),Table2[[#This Row],[ Income ]])</f>
        <v>31859</v>
      </c>
      <c r="AL1741" s="2" t="str">
        <f>IF(Table2[[#This Row],[Income_Cleaned]]&lt;35000,"Low",
   IF(Table2[[#This Row],[Income_Cleaned]]&lt;=70000,"Medium","High"))</f>
        <v>Low</v>
      </c>
    </row>
    <row r="1742" spans="1:38" x14ac:dyDescent="0.35">
      <c r="A1742">
        <v>6932</v>
      </c>
      <c r="B1742">
        <v>1941</v>
      </c>
      <c r="C1742" t="s">
        <v>39</v>
      </c>
      <c r="D1742" t="s">
        <v>35</v>
      </c>
      <c r="E1742">
        <v>93027</v>
      </c>
      <c r="F1742">
        <v>0</v>
      </c>
      <c r="G1742">
        <v>0</v>
      </c>
      <c r="H1742" s="1">
        <v>41377</v>
      </c>
      <c r="I1742">
        <v>77</v>
      </c>
      <c r="J1742">
        <v>1285</v>
      </c>
      <c r="K1742">
        <v>42</v>
      </c>
      <c r="L1742">
        <v>716</v>
      </c>
      <c r="M1742">
        <v>55</v>
      </c>
      <c r="N1742">
        <v>0</v>
      </c>
      <c r="O1742">
        <v>21</v>
      </c>
      <c r="P1742">
        <v>0</v>
      </c>
      <c r="Q1742">
        <v>7</v>
      </c>
      <c r="R1742">
        <v>10</v>
      </c>
      <c r="S1742">
        <v>5</v>
      </c>
      <c r="T1742">
        <v>2</v>
      </c>
      <c r="U1742">
        <v>0</v>
      </c>
      <c r="V1742">
        <v>0</v>
      </c>
      <c r="W1742">
        <v>1</v>
      </c>
      <c r="X1742">
        <v>0</v>
      </c>
      <c r="Y1742">
        <v>0</v>
      </c>
      <c r="Z1742">
        <v>0</v>
      </c>
      <c r="AA1742">
        <v>0</v>
      </c>
      <c r="AB1742" t="s">
        <v>32</v>
      </c>
      <c r="AC1742">
        <f>2014 - Table2[[#This Row],[Year_Birth]]</f>
        <v>73</v>
      </c>
      <c r="AD1742">
        <f>IF(Table2[[#This Row],[Age]]&gt;100, "100", Table2[[#This Row],[Age]])</f>
        <v>73</v>
      </c>
      <c r="AE1742" t="str">
        <f>IF(Table2[[#This Row],[Age_Cleaned]]&lt;30,"&lt;30",
   IF(Table2[[#This Row],[Age_Cleaned]]&lt;=40,"30-40",
   IF(Table2[[#This Row],[Age_Cleaned]]&lt;=50,"40-50","50+")))</f>
        <v>50+</v>
      </c>
      <c r="AF1742" s="2">
        <f>Table2[[#This Row],[MntWines]]+Table2[[#This Row],[MntFruits]]+Table2[[#This Row],[MntMeatProducts]]+Table2[[#This Row],[MntFishProducts]]+Table2[[#This Row],[MntSweetProducts]]+Table2[[#This Row],[MntGoldProds]]</f>
        <v>2119</v>
      </c>
      <c r="AG1742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174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742" s="2">
        <f>IF(Table2[[#This Row],[Marital_Cleaned]]="In Relationship",2,1) + Table2[[#This Row],[Kidhome]] + Table2[[#This Row],[Teenhome]]</f>
        <v>2</v>
      </c>
      <c r="AJ174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742" s="2">
        <f>IF(OR(Table2[[#This Row],[ Income ]]="",Table2[[#This Row],[ Income ]]&gt;200000),ROUND(MEDIAN(Table2[[ Income ]]),0),Table2[[#This Row],[ Income ]])</f>
        <v>93027</v>
      </c>
      <c r="AL1742" s="2" t="str">
        <f>IF(Table2[[#This Row],[Income_Cleaned]]&lt;35000,"Low",
   IF(Table2[[#This Row],[Income_Cleaned]]&lt;=70000,"Medium","High"))</f>
        <v>High</v>
      </c>
    </row>
    <row r="1743" spans="1:38" x14ac:dyDescent="0.35">
      <c r="A1743">
        <v>10159</v>
      </c>
      <c r="B1743">
        <v>1970</v>
      </c>
      <c r="C1743" t="s">
        <v>30</v>
      </c>
      <c r="D1743" t="s">
        <v>31</v>
      </c>
      <c r="E1743">
        <v>58710</v>
      </c>
      <c r="F1743">
        <v>0</v>
      </c>
      <c r="G1743">
        <v>1</v>
      </c>
      <c r="H1743" s="1">
        <v>41364</v>
      </c>
      <c r="I1743">
        <v>77</v>
      </c>
      <c r="J1743">
        <v>440</v>
      </c>
      <c r="K1743">
        <v>81</v>
      </c>
      <c r="L1743">
        <v>368</v>
      </c>
      <c r="M1743">
        <v>0</v>
      </c>
      <c r="N1743">
        <v>122</v>
      </c>
      <c r="O1743">
        <v>174</v>
      </c>
      <c r="P1743">
        <v>6</v>
      </c>
      <c r="Q1743">
        <v>11</v>
      </c>
      <c r="R1743">
        <v>5</v>
      </c>
      <c r="S1743">
        <v>9</v>
      </c>
      <c r="T1743">
        <v>6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 t="s">
        <v>38</v>
      </c>
      <c r="AC1743">
        <f>2014 - Table2[[#This Row],[Year_Birth]]</f>
        <v>44</v>
      </c>
      <c r="AD1743">
        <f>IF(Table2[[#This Row],[Age]]&gt;100, "100", Table2[[#This Row],[Age]])</f>
        <v>44</v>
      </c>
      <c r="AE1743" t="str">
        <f>IF(Table2[[#This Row],[Age_Cleaned]]&lt;30,"&lt;30",
   IF(Table2[[#This Row],[Age_Cleaned]]&lt;=40,"30-40",
   IF(Table2[[#This Row],[Age_Cleaned]]&lt;=50,"40-50","50+")))</f>
        <v>40-50</v>
      </c>
      <c r="AF1743" s="2">
        <f>Table2[[#This Row],[MntWines]]+Table2[[#This Row],[MntFruits]]+Table2[[#This Row],[MntMeatProducts]]+Table2[[#This Row],[MntFishProducts]]+Table2[[#This Row],[MntSweetProducts]]+Table2[[#This Row],[MntGoldProds]]</f>
        <v>1185</v>
      </c>
      <c r="AG1743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74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1743" s="2">
        <f>IF(Table2[[#This Row],[Marital_Cleaned]]="In Relationship",2,1) + Table2[[#This Row],[Kidhome]] + Table2[[#This Row],[Teenhome]]</f>
        <v>2</v>
      </c>
      <c r="AJ174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743" s="2">
        <f>IF(OR(Table2[[#This Row],[ Income ]]="",Table2[[#This Row],[ Income ]]&gt;200000),ROUND(MEDIAN(Table2[[ Income ]]),0),Table2[[#This Row],[ Income ]])</f>
        <v>58710</v>
      </c>
      <c r="AL1743" s="2" t="str">
        <f>IF(Table2[[#This Row],[Income_Cleaned]]&lt;35000,"Low",
   IF(Table2[[#This Row],[Income_Cleaned]]&lt;=70000,"Medium","High"))</f>
        <v>Medium</v>
      </c>
    </row>
    <row r="1744" spans="1:38" x14ac:dyDescent="0.35">
      <c r="A1744">
        <v>1177</v>
      </c>
      <c r="B1744">
        <v>1966</v>
      </c>
      <c r="C1744" t="s">
        <v>43</v>
      </c>
      <c r="D1744" t="s">
        <v>37</v>
      </c>
      <c r="E1744">
        <v>49618</v>
      </c>
      <c r="F1744">
        <v>1</v>
      </c>
      <c r="G1744">
        <v>1</v>
      </c>
      <c r="H1744" s="1">
        <v>41300</v>
      </c>
      <c r="I1744">
        <v>77</v>
      </c>
      <c r="J1744">
        <v>80</v>
      </c>
      <c r="K1744">
        <v>3</v>
      </c>
      <c r="L1744">
        <v>26</v>
      </c>
      <c r="M1744">
        <v>4</v>
      </c>
      <c r="N1744">
        <v>2</v>
      </c>
      <c r="O1744">
        <v>14</v>
      </c>
      <c r="P1744">
        <v>4</v>
      </c>
      <c r="Q1744">
        <v>3</v>
      </c>
      <c r="R1744">
        <v>1</v>
      </c>
      <c r="S1744">
        <v>3</v>
      </c>
      <c r="T1744">
        <v>7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 t="s">
        <v>32</v>
      </c>
      <c r="AC1744">
        <f>2014 - Table2[[#This Row],[Year_Birth]]</f>
        <v>48</v>
      </c>
      <c r="AD1744">
        <f>IF(Table2[[#This Row],[Age]]&gt;100, "100", Table2[[#This Row],[Age]])</f>
        <v>48</v>
      </c>
      <c r="AE1744" t="str">
        <f>IF(Table2[[#This Row],[Age_Cleaned]]&lt;30,"&lt;30",
   IF(Table2[[#This Row],[Age_Cleaned]]&lt;=40,"30-40",
   IF(Table2[[#This Row],[Age_Cleaned]]&lt;=50,"40-50","50+")))</f>
        <v>40-50</v>
      </c>
      <c r="AF1744" s="2">
        <f>Table2[[#This Row],[MntWines]]+Table2[[#This Row],[MntFruits]]+Table2[[#This Row],[MntMeatProducts]]+Table2[[#This Row],[MntFishProducts]]+Table2[[#This Row],[MntSweetProducts]]+Table2[[#This Row],[MntGoldProds]]</f>
        <v>129</v>
      </c>
      <c r="AG1744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74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744" s="2">
        <f>IF(Table2[[#This Row],[Marital_Cleaned]]="In Relationship",2,1) + Table2[[#This Row],[Kidhome]] + Table2[[#This Row],[Teenhome]]</f>
        <v>4</v>
      </c>
      <c r="AJ174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744" s="2">
        <f>IF(OR(Table2[[#This Row],[ Income ]]="",Table2[[#This Row],[ Income ]]&gt;200000),ROUND(MEDIAN(Table2[[ Income ]]),0),Table2[[#This Row],[ Income ]])</f>
        <v>49618</v>
      </c>
      <c r="AL1744" s="2" t="str">
        <f>IF(Table2[[#This Row],[Income_Cleaned]]&lt;35000,"Low",
   IF(Table2[[#This Row],[Income_Cleaned]]&lt;=70000,"Medium","High"))</f>
        <v>Medium</v>
      </c>
    </row>
    <row r="1745" spans="1:38" x14ac:dyDescent="0.35">
      <c r="A1745">
        <v>9426</v>
      </c>
      <c r="B1745">
        <v>1964</v>
      </c>
      <c r="C1745" t="s">
        <v>43</v>
      </c>
      <c r="D1745" t="s">
        <v>33</v>
      </c>
      <c r="E1745">
        <v>58308</v>
      </c>
      <c r="F1745">
        <v>0</v>
      </c>
      <c r="G1745">
        <v>1</v>
      </c>
      <c r="H1745" s="1">
        <v>41286</v>
      </c>
      <c r="I1745">
        <v>77</v>
      </c>
      <c r="J1745">
        <v>691</v>
      </c>
      <c r="K1745">
        <v>0</v>
      </c>
      <c r="L1745">
        <v>69</v>
      </c>
      <c r="M1745">
        <v>10</v>
      </c>
      <c r="N1745">
        <v>0</v>
      </c>
      <c r="O1745">
        <v>130</v>
      </c>
      <c r="P1745">
        <v>4</v>
      </c>
      <c r="Q1745">
        <v>2</v>
      </c>
      <c r="R1745">
        <v>6</v>
      </c>
      <c r="S1745">
        <v>3</v>
      </c>
      <c r="T1745">
        <v>8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 t="s">
        <v>32</v>
      </c>
      <c r="AC1745">
        <f>2014 - Table2[[#This Row],[Year_Birth]]</f>
        <v>50</v>
      </c>
      <c r="AD1745">
        <f>IF(Table2[[#This Row],[Age]]&gt;100, "100", Table2[[#This Row],[Age]])</f>
        <v>50</v>
      </c>
      <c r="AE1745" t="str">
        <f>IF(Table2[[#This Row],[Age_Cleaned]]&lt;30,"&lt;30",
   IF(Table2[[#This Row],[Age_Cleaned]]&lt;=40,"30-40",
   IF(Table2[[#This Row],[Age_Cleaned]]&lt;=50,"40-50","50+")))</f>
        <v>40-50</v>
      </c>
      <c r="AF1745" s="2">
        <f>Table2[[#This Row],[MntWines]]+Table2[[#This Row],[MntFruits]]+Table2[[#This Row],[MntMeatProducts]]+Table2[[#This Row],[MntFishProducts]]+Table2[[#This Row],[MntSweetProducts]]+Table2[[#This Row],[MntGoldProds]]</f>
        <v>900</v>
      </c>
      <c r="AG1745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74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745" s="2">
        <f>IF(Table2[[#This Row],[Marital_Cleaned]]="In Relationship",2,1) + Table2[[#This Row],[Kidhome]] + Table2[[#This Row],[Teenhome]]</f>
        <v>2</v>
      </c>
      <c r="AJ174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745" s="2">
        <f>IF(OR(Table2[[#This Row],[ Income ]]="",Table2[[#This Row],[ Income ]]&gt;200000),ROUND(MEDIAN(Table2[[ Income ]]),0),Table2[[#This Row],[ Income ]])</f>
        <v>58308</v>
      </c>
      <c r="AL1745" s="2" t="str">
        <f>IF(Table2[[#This Row],[Income_Cleaned]]&lt;35000,"Low",
   IF(Table2[[#This Row],[Income_Cleaned]]&lt;=70000,"Medium","High"))</f>
        <v>Medium</v>
      </c>
    </row>
    <row r="1746" spans="1:38" x14ac:dyDescent="0.35">
      <c r="A1746">
        <v>10637</v>
      </c>
      <c r="B1746">
        <v>1964</v>
      </c>
      <c r="C1746" t="s">
        <v>30</v>
      </c>
      <c r="D1746" t="s">
        <v>35</v>
      </c>
      <c r="E1746">
        <v>40800</v>
      </c>
      <c r="F1746">
        <v>1</v>
      </c>
      <c r="G1746">
        <v>2</v>
      </c>
      <c r="H1746" s="1">
        <v>41275</v>
      </c>
      <c r="I1746">
        <v>77</v>
      </c>
      <c r="J1746">
        <v>24</v>
      </c>
      <c r="K1746">
        <v>0</v>
      </c>
      <c r="L1746">
        <v>27</v>
      </c>
      <c r="M1746">
        <v>8</v>
      </c>
      <c r="N1746">
        <v>30</v>
      </c>
      <c r="O1746">
        <v>10</v>
      </c>
      <c r="P1746">
        <v>2</v>
      </c>
      <c r="Q1746">
        <v>3</v>
      </c>
      <c r="R1746">
        <v>0</v>
      </c>
      <c r="S1746">
        <v>3</v>
      </c>
      <c r="T1746">
        <v>7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1</v>
      </c>
      <c r="AB1746" t="s">
        <v>32</v>
      </c>
      <c r="AC1746">
        <f>2014 - Table2[[#This Row],[Year_Birth]]</f>
        <v>50</v>
      </c>
      <c r="AD1746">
        <f>IF(Table2[[#This Row],[Age]]&gt;100, "100", Table2[[#This Row],[Age]])</f>
        <v>50</v>
      </c>
      <c r="AE1746" t="str">
        <f>IF(Table2[[#This Row],[Age_Cleaned]]&lt;30,"&lt;30",
   IF(Table2[[#This Row],[Age_Cleaned]]&lt;=40,"30-40",
   IF(Table2[[#This Row],[Age_Cleaned]]&lt;=50,"40-50","50+")))</f>
        <v>40-50</v>
      </c>
      <c r="AF1746" s="2">
        <f>Table2[[#This Row],[MntWines]]+Table2[[#This Row],[MntFruits]]+Table2[[#This Row],[MntMeatProducts]]+Table2[[#This Row],[MntFishProducts]]+Table2[[#This Row],[MntSweetProducts]]+Table2[[#This Row],[MntGoldProds]]</f>
        <v>99</v>
      </c>
      <c r="AG1746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74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746" s="2">
        <f>IF(Table2[[#This Row],[Marital_Cleaned]]="In Relationship",2,1) + Table2[[#This Row],[Kidhome]] + Table2[[#This Row],[Teenhome]]</f>
        <v>5</v>
      </c>
      <c r="AJ174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746" s="2">
        <f>IF(OR(Table2[[#This Row],[ Income ]]="",Table2[[#This Row],[ Income ]]&gt;200000),ROUND(MEDIAN(Table2[[ Income ]]),0),Table2[[#This Row],[ Income ]])</f>
        <v>40800</v>
      </c>
      <c r="AL1746" s="2" t="str">
        <f>IF(Table2[[#This Row],[Income_Cleaned]]&lt;35000,"Low",
   IF(Table2[[#This Row],[Income_Cleaned]]&lt;=70000,"Medium","High"))</f>
        <v>Medium</v>
      </c>
    </row>
    <row r="1747" spans="1:38" x14ac:dyDescent="0.35">
      <c r="A1747">
        <v>10826</v>
      </c>
      <c r="B1747">
        <v>1959</v>
      </c>
      <c r="C1747" t="s">
        <v>30</v>
      </c>
      <c r="D1747" t="s">
        <v>35</v>
      </c>
      <c r="E1747">
        <v>18690</v>
      </c>
      <c r="F1747">
        <v>0</v>
      </c>
      <c r="G1747">
        <v>0</v>
      </c>
      <c r="H1747" s="1">
        <v>41271</v>
      </c>
      <c r="I1747">
        <v>77</v>
      </c>
      <c r="J1747">
        <v>6</v>
      </c>
      <c r="K1747">
        <v>1</v>
      </c>
      <c r="L1747">
        <v>7</v>
      </c>
      <c r="M1747">
        <v>23</v>
      </c>
      <c r="N1747">
        <v>4</v>
      </c>
      <c r="O1747">
        <v>19</v>
      </c>
      <c r="P1747">
        <v>1</v>
      </c>
      <c r="Q1747">
        <v>1</v>
      </c>
      <c r="R1747">
        <v>1</v>
      </c>
      <c r="S1747">
        <v>2</v>
      </c>
      <c r="T1747">
        <v>8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 t="s">
        <v>32</v>
      </c>
      <c r="AC1747">
        <f>2014 - Table2[[#This Row],[Year_Birth]]</f>
        <v>55</v>
      </c>
      <c r="AD1747">
        <f>IF(Table2[[#This Row],[Age]]&gt;100, "100", Table2[[#This Row],[Age]])</f>
        <v>55</v>
      </c>
      <c r="AE1747" t="str">
        <f>IF(Table2[[#This Row],[Age_Cleaned]]&lt;30,"&lt;30",
   IF(Table2[[#This Row],[Age_Cleaned]]&lt;=40,"30-40",
   IF(Table2[[#This Row],[Age_Cleaned]]&lt;=50,"40-50","50+")))</f>
        <v>50+</v>
      </c>
      <c r="AF1747" s="2">
        <f>Table2[[#This Row],[MntWines]]+Table2[[#This Row],[MntFruits]]+Table2[[#This Row],[MntMeatProducts]]+Table2[[#This Row],[MntFishProducts]]+Table2[[#This Row],[MntSweetProducts]]+Table2[[#This Row],[MntGoldProds]]</f>
        <v>60</v>
      </c>
      <c r="AG1747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74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747" s="2">
        <f>IF(Table2[[#This Row],[Marital_Cleaned]]="In Relationship",2,1) + Table2[[#This Row],[Kidhome]] + Table2[[#This Row],[Teenhome]]</f>
        <v>2</v>
      </c>
      <c r="AJ174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747" s="2">
        <f>IF(OR(Table2[[#This Row],[ Income ]]="",Table2[[#This Row],[ Income ]]&gt;200000),ROUND(MEDIAN(Table2[[ Income ]]),0),Table2[[#This Row],[ Income ]])</f>
        <v>18690</v>
      </c>
      <c r="AL1747" s="2" t="str">
        <f>IF(Table2[[#This Row],[Income_Cleaned]]&lt;35000,"Low",
   IF(Table2[[#This Row],[Income_Cleaned]]&lt;=70000,"Medium","High"))</f>
        <v>Low</v>
      </c>
    </row>
    <row r="1748" spans="1:38" x14ac:dyDescent="0.35">
      <c r="A1748">
        <v>4086</v>
      </c>
      <c r="B1748">
        <v>1959</v>
      </c>
      <c r="C1748" t="s">
        <v>30</v>
      </c>
      <c r="D1748" t="s">
        <v>35</v>
      </c>
      <c r="E1748">
        <v>18690</v>
      </c>
      <c r="F1748">
        <v>0</v>
      </c>
      <c r="G1748">
        <v>0</v>
      </c>
      <c r="H1748" s="1">
        <v>41271</v>
      </c>
      <c r="I1748">
        <v>77</v>
      </c>
      <c r="J1748">
        <v>6</v>
      </c>
      <c r="K1748">
        <v>1</v>
      </c>
      <c r="L1748">
        <v>7</v>
      </c>
      <c r="M1748">
        <v>23</v>
      </c>
      <c r="N1748">
        <v>4</v>
      </c>
      <c r="O1748">
        <v>19</v>
      </c>
      <c r="P1748">
        <v>1</v>
      </c>
      <c r="Q1748">
        <v>1</v>
      </c>
      <c r="R1748">
        <v>1</v>
      </c>
      <c r="S1748">
        <v>2</v>
      </c>
      <c r="T1748">
        <v>8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 t="s">
        <v>41</v>
      </c>
      <c r="AC1748">
        <f>2014 - Table2[[#This Row],[Year_Birth]]</f>
        <v>55</v>
      </c>
      <c r="AD1748">
        <f>IF(Table2[[#This Row],[Age]]&gt;100, "100", Table2[[#This Row],[Age]])</f>
        <v>55</v>
      </c>
      <c r="AE1748" t="str">
        <f>IF(Table2[[#This Row],[Age_Cleaned]]&lt;30,"&lt;30",
   IF(Table2[[#This Row],[Age_Cleaned]]&lt;=40,"30-40",
   IF(Table2[[#This Row],[Age_Cleaned]]&lt;=50,"40-50","50+")))</f>
        <v>50+</v>
      </c>
      <c r="AF1748" s="2">
        <f>Table2[[#This Row],[MntWines]]+Table2[[#This Row],[MntFruits]]+Table2[[#This Row],[MntMeatProducts]]+Table2[[#This Row],[MntFishProducts]]+Table2[[#This Row],[MntSweetProducts]]+Table2[[#This Row],[MntGoldProds]]</f>
        <v>60</v>
      </c>
      <c r="AG1748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74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748" s="2">
        <f>IF(Table2[[#This Row],[Marital_Cleaned]]="In Relationship",2,1) + Table2[[#This Row],[Kidhome]] + Table2[[#This Row],[Teenhome]]</f>
        <v>2</v>
      </c>
      <c r="AJ174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748" s="2">
        <f>IF(OR(Table2[[#This Row],[ Income ]]="",Table2[[#This Row],[ Income ]]&gt;200000),ROUND(MEDIAN(Table2[[ Income ]]),0),Table2[[#This Row],[ Income ]])</f>
        <v>18690</v>
      </c>
      <c r="AL1748" s="2" t="str">
        <f>IF(Table2[[#This Row],[Income_Cleaned]]&lt;35000,"Low",
   IF(Table2[[#This Row],[Income_Cleaned]]&lt;=70000,"Medium","High"))</f>
        <v>Low</v>
      </c>
    </row>
    <row r="1749" spans="1:38" x14ac:dyDescent="0.35">
      <c r="A1749">
        <v>10304</v>
      </c>
      <c r="B1749">
        <v>1959</v>
      </c>
      <c r="C1749" t="s">
        <v>30</v>
      </c>
      <c r="D1749" t="s">
        <v>35</v>
      </c>
      <c r="E1749">
        <v>18690</v>
      </c>
      <c r="F1749">
        <v>0</v>
      </c>
      <c r="G1749">
        <v>0</v>
      </c>
      <c r="H1749" s="1">
        <v>41271</v>
      </c>
      <c r="I1749">
        <v>77</v>
      </c>
      <c r="J1749">
        <v>6</v>
      </c>
      <c r="K1749">
        <v>1</v>
      </c>
      <c r="L1749">
        <v>7</v>
      </c>
      <c r="M1749">
        <v>23</v>
      </c>
      <c r="N1749">
        <v>4</v>
      </c>
      <c r="O1749">
        <v>19</v>
      </c>
      <c r="P1749">
        <v>1</v>
      </c>
      <c r="Q1749">
        <v>1</v>
      </c>
      <c r="R1749">
        <v>1</v>
      </c>
      <c r="S1749">
        <v>2</v>
      </c>
      <c r="T1749">
        <v>8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 t="s">
        <v>32</v>
      </c>
      <c r="AC1749">
        <f>2014 - Table2[[#This Row],[Year_Birth]]</f>
        <v>55</v>
      </c>
      <c r="AD1749">
        <f>IF(Table2[[#This Row],[Age]]&gt;100, "100", Table2[[#This Row],[Age]])</f>
        <v>55</v>
      </c>
      <c r="AE1749" t="str">
        <f>IF(Table2[[#This Row],[Age_Cleaned]]&lt;30,"&lt;30",
   IF(Table2[[#This Row],[Age_Cleaned]]&lt;=40,"30-40",
   IF(Table2[[#This Row],[Age_Cleaned]]&lt;=50,"40-50","50+")))</f>
        <v>50+</v>
      </c>
      <c r="AF1749" s="2">
        <f>Table2[[#This Row],[MntWines]]+Table2[[#This Row],[MntFruits]]+Table2[[#This Row],[MntMeatProducts]]+Table2[[#This Row],[MntFishProducts]]+Table2[[#This Row],[MntSweetProducts]]+Table2[[#This Row],[MntGoldProds]]</f>
        <v>60</v>
      </c>
      <c r="AG1749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74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749" s="2">
        <f>IF(Table2[[#This Row],[Marital_Cleaned]]="In Relationship",2,1) + Table2[[#This Row],[Kidhome]] + Table2[[#This Row],[Teenhome]]</f>
        <v>2</v>
      </c>
      <c r="AJ174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749" s="2">
        <f>IF(OR(Table2[[#This Row],[ Income ]]="",Table2[[#This Row],[ Income ]]&gt;200000),ROUND(MEDIAN(Table2[[ Income ]]),0),Table2[[#This Row],[ Income ]])</f>
        <v>18690</v>
      </c>
      <c r="AL1749" s="2" t="str">
        <f>IF(Table2[[#This Row],[Income_Cleaned]]&lt;35000,"Low",
   IF(Table2[[#This Row],[Income_Cleaned]]&lt;=70000,"Medium","High"))</f>
        <v>Low</v>
      </c>
    </row>
    <row r="1750" spans="1:38" x14ac:dyDescent="0.35">
      <c r="A1750">
        <v>7998</v>
      </c>
      <c r="B1750">
        <v>1958</v>
      </c>
      <c r="C1750" t="s">
        <v>30</v>
      </c>
      <c r="D1750" t="s">
        <v>37</v>
      </c>
      <c r="E1750">
        <v>28087</v>
      </c>
      <c r="F1750">
        <v>1</v>
      </c>
      <c r="G1750">
        <v>1</v>
      </c>
      <c r="H1750" s="1">
        <v>41254</v>
      </c>
      <c r="I1750">
        <v>77</v>
      </c>
      <c r="J1750">
        <v>53</v>
      </c>
      <c r="K1750">
        <v>8</v>
      </c>
      <c r="L1750">
        <v>17</v>
      </c>
      <c r="M1750">
        <v>13</v>
      </c>
      <c r="N1750">
        <v>0</v>
      </c>
      <c r="O1750">
        <v>21</v>
      </c>
      <c r="P1750">
        <v>3</v>
      </c>
      <c r="Q1750">
        <v>2</v>
      </c>
      <c r="R1750">
        <v>2</v>
      </c>
      <c r="S1750">
        <v>2</v>
      </c>
      <c r="T1750">
        <v>7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 t="s">
        <v>42</v>
      </c>
      <c r="AC1750">
        <f>2014 - Table2[[#This Row],[Year_Birth]]</f>
        <v>56</v>
      </c>
      <c r="AD1750">
        <f>IF(Table2[[#This Row],[Age]]&gt;100, "100", Table2[[#This Row],[Age]])</f>
        <v>56</v>
      </c>
      <c r="AE1750" t="str">
        <f>IF(Table2[[#This Row],[Age_Cleaned]]&lt;30,"&lt;30",
   IF(Table2[[#This Row],[Age_Cleaned]]&lt;=40,"30-40",
   IF(Table2[[#This Row],[Age_Cleaned]]&lt;=50,"40-50","50+")))</f>
        <v>50+</v>
      </c>
      <c r="AF1750" s="2">
        <f>Table2[[#This Row],[MntWines]]+Table2[[#This Row],[MntFruits]]+Table2[[#This Row],[MntMeatProducts]]+Table2[[#This Row],[MntFishProducts]]+Table2[[#This Row],[MntSweetProducts]]+Table2[[#This Row],[MntGoldProds]]</f>
        <v>112</v>
      </c>
      <c r="AG1750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75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750" s="2">
        <f>IF(Table2[[#This Row],[Marital_Cleaned]]="In Relationship",2,1) + Table2[[#This Row],[Kidhome]] + Table2[[#This Row],[Teenhome]]</f>
        <v>4</v>
      </c>
      <c r="AJ175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750" s="2">
        <f>IF(OR(Table2[[#This Row],[ Income ]]="",Table2[[#This Row],[ Income ]]&gt;200000),ROUND(MEDIAN(Table2[[ Income ]]),0),Table2[[#This Row],[ Income ]])</f>
        <v>28087</v>
      </c>
      <c r="AL1750" s="2" t="str">
        <f>IF(Table2[[#This Row],[Income_Cleaned]]&lt;35000,"Low",
   IF(Table2[[#This Row],[Income_Cleaned]]&lt;=70000,"Medium","High"))</f>
        <v>Low</v>
      </c>
    </row>
    <row r="1751" spans="1:38" x14ac:dyDescent="0.35">
      <c r="A1751">
        <v>10992</v>
      </c>
      <c r="B1751">
        <v>1967</v>
      </c>
      <c r="C1751" t="s">
        <v>30</v>
      </c>
      <c r="D1751" t="s">
        <v>37</v>
      </c>
      <c r="E1751">
        <v>75702</v>
      </c>
      <c r="F1751">
        <v>1</v>
      </c>
      <c r="G1751">
        <v>1</v>
      </c>
      <c r="H1751" s="1">
        <v>41150</v>
      </c>
      <c r="I1751">
        <v>77</v>
      </c>
      <c r="J1751">
        <v>650</v>
      </c>
      <c r="K1751">
        <v>28</v>
      </c>
      <c r="L1751">
        <v>353</v>
      </c>
      <c r="M1751">
        <v>45</v>
      </c>
      <c r="N1751">
        <v>42</v>
      </c>
      <c r="O1751">
        <v>30</v>
      </c>
      <c r="P1751">
        <v>5</v>
      </c>
      <c r="Q1751">
        <v>4</v>
      </c>
      <c r="R1751">
        <v>6</v>
      </c>
      <c r="S1751">
        <v>11</v>
      </c>
      <c r="T1751">
        <v>8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 t="s">
        <v>45</v>
      </c>
      <c r="AC1751">
        <f>2014 - Table2[[#This Row],[Year_Birth]]</f>
        <v>47</v>
      </c>
      <c r="AD1751">
        <f>IF(Table2[[#This Row],[Age]]&gt;100, "100", Table2[[#This Row],[Age]])</f>
        <v>47</v>
      </c>
      <c r="AE1751" t="str">
        <f>IF(Table2[[#This Row],[Age_Cleaned]]&lt;30,"&lt;30",
   IF(Table2[[#This Row],[Age_Cleaned]]&lt;=40,"30-40",
   IF(Table2[[#This Row],[Age_Cleaned]]&lt;=50,"40-50","50+")))</f>
        <v>40-50</v>
      </c>
      <c r="AF1751" s="2">
        <f>Table2[[#This Row],[MntWines]]+Table2[[#This Row],[MntFruits]]+Table2[[#This Row],[MntMeatProducts]]+Table2[[#This Row],[MntFishProducts]]+Table2[[#This Row],[MntSweetProducts]]+Table2[[#This Row],[MntGoldProds]]</f>
        <v>1148</v>
      </c>
      <c r="AG1751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75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751" s="2">
        <f>IF(Table2[[#This Row],[Marital_Cleaned]]="In Relationship",2,1) + Table2[[#This Row],[Kidhome]] + Table2[[#This Row],[Teenhome]]</f>
        <v>4</v>
      </c>
      <c r="AJ175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751" s="2">
        <f>IF(OR(Table2[[#This Row],[ Income ]]="",Table2[[#This Row],[ Income ]]&gt;200000),ROUND(MEDIAN(Table2[[ Income ]]),0),Table2[[#This Row],[ Income ]])</f>
        <v>75702</v>
      </c>
      <c r="AL1751" s="2" t="str">
        <f>IF(Table2[[#This Row],[Income_Cleaned]]&lt;35000,"Low",
   IF(Table2[[#This Row],[Income_Cleaned]]&lt;=70000,"Medium","High"))</f>
        <v>High</v>
      </c>
    </row>
    <row r="1752" spans="1:38" x14ac:dyDescent="0.35">
      <c r="A1752">
        <v>6383</v>
      </c>
      <c r="B1752">
        <v>1971</v>
      </c>
      <c r="C1752" t="s">
        <v>39</v>
      </c>
      <c r="D1752" t="s">
        <v>37</v>
      </c>
      <c r="E1752">
        <v>32892</v>
      </c>
      <c r="F1752">
        <v>1</v>
      </c>
      <c r="G1752">
        <v>0</v>
      </c>
      <c r="H1752" s="1">
        <v>41784</v>
      </c>
      <c r="I1752">
        <v>78</v>
      </c>
      <c r="J1752">
        <v>26</v>
      </c>
      <c r="K1752">
        <v>0</v>
      </c>
      <c r="L1752">
        <v>15</v>
      </c>
      <c r="M1752">
        <v>2</v>
      </c>
      <c r="N1752">
        <v>1</v>
      </c>
      <c r="O1752">
        <v>2</v>
      </c>
      <c r="P1752">
        <v>2</v>
      </c>
      <c r="Q1752">
        <v>3</v>
      </c>
      <c r="R1752">
        <v>0</v>
      </c>
      <c r="S1752">
        <v>3</v>
      </c>
      <c r="T1752">
        <v>8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 t="s">
        <v>45</v>
      </c>
      <c r="AC1752">
        <f>2014 - Table2[[#This Row],[Year_Birth]]</f>
        <v>43</v>
      </c>
      <c r="AD1752">
        <f>IF(Table2[[#This Row],[Age]]&gt;100, "100", Table2[[#This Row],[Age]])</f>
        <v>43</v>
      </c>
      <c r="AE1752" t="str">
        <f>IF(Table2[[#This Row],[Age_Cleaned]]&lt;30,"&lt;30",
   IF(Table2[[#This Row],[Age_Cleaned]]&lt;=40,"30-40",
   IF(Table2[[#This Row],[Age_Cleaned]]&lt;=50,"40-50","50+")))</f>
        <v>40-50</v>
      </c>
      <c r="AF1752" s="2">
        <f>Table2[[#This Row],[MntWines]]+Table2[[#This Row],[MntFruits]]+Table2[[#This Row],[MntMeatProducts]]+Table2[[#This Row],[MntFishProducts]]+Table2[[#This Row],[MntSweetProducts]]+Table2[[#This Row],[MntGoldProds]]</f>
        <v>46</v>
      </c>
      <c r="AG1752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75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752" s="2">
        <f>IF(Table2[[#This Row],[Marital_Cleaned]]="In Relationship",2,1) + Table2[[#This Row],[Kidhome]] + Table2[[#This Row],[Teenhome]]</f>
        <v>3</v>
      </c>
      <c r="AJ175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752" s="2">
        <f>IF(OR(Table2[[#This Row],[ Income ]]="",Table2[[#This Row],[ Income ]]&gt;200000),ROUND(MEDIAN(Table2[[ Income ]]),0),Table2[[#This Row],[ Income ]])</f>
        <v>32892</v>
      </c>
      <c r="AL1752" s="2" t="str">
        <f>IF(Table2[[#This Row],[Income_Cleaned]]&lt;35000,"Low",
   IF(Table2[[#This Row],[Income_Cleaned]]&lt;=70000,"Medium","High"))</f>
        <v>Low</v>
      </c>
    </row>
    <row r="1753" spans="1:38" x14ac:dyDescent="0.35">
      <c r="A1753">
        <v>10536</v>
      </c>
      <c r="B1753">
        <v>1971</v>
      </c>
      <c r="C1753" t="s">
        <v>39</v>
      </c>
      <c r="D1753" t="s">
        <v>37</v>
      </c>
      <c r="E1753">
        <v>32892</v>
      </c>
      <c r="F1753">
        <v>1</v>
      </c>
      <c r="G1753">
        <v>0</v>
      </c>
      <c r="H1753" s="1">
        <v>41784</v>
      </c>
      <c r="I1753">
        <v>78</v>
      </c>
      <c r="J1753">
        <v>26</v>
      </c>
      <c r="K1753">
        <v>0</v>
      </c>
      <c r="L1753">
        <v>15</v>
      </c>
      <c r="M1753">
        <v>2</v>
      </c>
      <c r="N1753">
        <v>1</v>
      </c>
      <c r="O1753">
        <v>2</v>
      </c>
      <c r="P1753">
        <v>2</v>
      </c>
      <c r="Q1753">
        <v>3</v>
      </c>
      <c r="R1753">
        <v>0</v>
      </c>
      <c r="S1753">
        <v>3</v>
      </c>
      <c r="T1753">
        <v>8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 t="s">
        <v>32</v>
      </c>
      <c r="AC1753">
        <f>2014 - Table2[[#This Row],[Year_Birth]]</f>
        <v>43</v>
      </c>
      <c r="AD1753">
        <f>IF(Table2[[#This Row],[Age]]&gt;100, "100", Table2[[#This Row],[Age]])</f>
        <v>43</v>
      </c>
      <c r="AE1753" t="str">
        <f>IF(Table2[[#This Row],[Age_Cleaned]]&lt;30,"&lt;30",
   IF(Table2[[#This Row],[Age_Cleaned]]&lt;=40,"30-40",
   IF(Table2[[#This Row],[Age_Cleaned]]&lt;=50,"40-50","50+")))</f>
        <v>40-50</v>
      </c>
      <c r="AF1753" s="2">
        <f>Table2[[#This Row],[MntWines]]+Table2[[#This Row],[MntFruits]]+Table2[[#This Row],[MntMeatProducts]]+Table2[[#This Row],[MntFishProducts]]+Table2[[#This Row],[MntSweetProducts]]+Table2[[#This Row],[MntGoldProds]]</f>
        <v>46</v>
      </c>
      <c r="AG1753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75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753" s="2">
        <f>IF(Table2[[#This Row],[Marital_Cleaned]]="In Relationship",2,1) + Table2[[#This Row],[Kidhome]] + Table2[[#This Row],[Teenhome]]</f>
        <v>3</v>
      </c>
      <c r="AJ175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753" s="2">
        <f>IF(OR(Table2[[#This Row],[ Income ]]="",Table2[[#This Row],[ Income ]]&gt;200000),ROUND(MEDIAN(Table2[[ Income ]]),0),Table2[[#This Row],[ Income ]])</f>
        <v>32892</v>
      </c>
      <c r="AL1753" s="2" t="str">
        <f>IF(Table2[[#This Row],[Income_Cleaned]]&lt;35000,"Low",
   IF(Table2[[#This Row],[Income_Cleaned]]&lt;=70000,"Medium","High"))</f>
        <v>Low</v>
      </c>
    </row>
    <row r="1754" spans="1:38" x14ac:dyDescent="0.35">
      <c r="A1754">
        <v>6036</v>
      </c>
      <c r="B1754">
        <v>1959</v>
      </c>
      <c r="C1754" t="s">
        <v>43</v>
      </c>
      <c r="D1754" t="s">
        <v>37</v>
      </c>
      <c r="E1754">
        <v>89120</v>
      </c>
      <c r="F1754">
        <v>0</v>
      </c>
      <c r="G1754">
        <v>0</v>
      </c>
      <c r="H1754" s="1">
        <v>41715</v>
      </c>
      <c r="I1754">
        <v>78</v>
      </c>
      <c r="J1754">
        <v>1168</v>
      </c>
      <c r="K1754">
        <v>92</v>
      </c>
      <c r="L1754">
        <v>408</v>
      </c>
      <c r="M1754">
        <v>72</v>
      </c>
      <c r="N1754">
        <v>129</v>
      </c>
      <c r="O1754">
        <v>55</v>
      </c>
      <c r="P1754">
        <v>1</v>
      </c>
      <c r="Q1754">
        <v>5</v>
      </c>
      <c r="R1754">
        <v>6</v>
      </c>
      <c r="S1754">
        <v>7</v>
      </c>
      <c r="T1754">
        <v>1</v>
      </c>
      <c r="U1754">
        <v>0</v>
      </c>
      <c r="V1754">
        <v>0</v>
      </c>
      <c r="W1754">
        <v>1</v>
      </c>
      <c r="X1754">
        <v>0</v>
      </c>
      <c r="Y1754">
        <v>0</v>
      </c>
      <c r="Z1754">
        <v>0</v>
      </c>
      <c r="AA1754">
        <v>0</v>
      </c>
      <c r="AB1754" t="s">
        <v>32</v>
      </c>
      <c r="AC1754">
        <f>2014 - Table2[[#This Row],[Year_Birth]]</f>
        <v>55</v>
      </c>
      <c r="AD1754">
        <f>IF(Table2[[#This Row],[Age]]&gt;100, "100", Table2[[#This Row],[Age]])</f>
        <v>55</v>
      </c>
      <c r="AE1754" t="str">
        <f>IF(Table2[[#This Row],[Age_Cleaned]]&lt;30,"&lt;30",
   IF(Table2[[#This Row],[Age_Cleaned]]&lt;=40,"30-40",
   IF(Table2[[#This Row],[Age_Cleaned]]&lt;=50,"40-50","50+")))</f>
        <v>50+</v>
      </c>
      <c r="AF1754" s="2">
        <f>Table2[[#This Row],[MntWines]]+Table2[[#This Row],[MntFruits]]+Table2[[#This Row],[MntMeatProducts]]+Table2[[#This Row],[MntFishProducts]]+Table2[[#This Row],[MntSweetProducts]]+Table2[[#This Row],[MntGoldProds]]</f>
        <v>1924</v>
      </c>
      <c r="AG1754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175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754" s="2">
        <f>IF(Table2[[#This Row],[Marital_Cleaned]]="In Relationship",2,1) + Table2[[#This Row],[Kidhome]] + Table2[[#This Row],[Teenhome]]</f>
        <v>2</v>
      </c>
      <c r="AJ175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754" s="2">
        <f>IF(OR(Table2[[#This Row],[ Income ]]="",Table2[[#This Row],[ Income ]]&gt;200000),ROUND(MEDIAN(Table2[[ Income ]]),0),Table2[[#This Row],[ Income ]])</f>
        <v>89120</v>
      </c>
      <c r="AL1754" s="2" t="str">
        <f>IF(Table2[[#This Row],[Income_Cleaned]]&lt;35000,"Low",
   IF(Table2[[#This Row],[Income_Cleaned]]&lt;=70000,"Medium","High"))</f>
        <v>High</v>
      </c>
    </row>
    <row r="1755" spans="1:38" x14ac:dyDescent="0.35">
      <c r="A1755">
        <v>11092</v>
      </c>
      <c r="B1755">
        <v>1961</v>
      </c>
      <c r="C1755" t="s">
        <v>30</v>
      </c>
      <c r="D1755" t="s">
        <v>35</v>
      </c>
      <c r="E1755">
        <v>27116</v>
      </c>
      <c r="F1755">
        <v>1</v>
      </c>
      <c r="G1755">
        <v>1</v>
      </c>
      <c r="H1755" s="1">
        <v>41700</v>
      </c>
      <c r="I1755">
        <v>78</v>
      </c>
      <c r="J1755">
        <v>12</v>
      </c>
      <c r="K1755">
        <v>1</v>
      </c>
      <c r="L1755">
        <v>21</v>
      </c>
      <c r="M1755">
        <v>2</v>
      </c>
      <c r="N1755">
        <v>2</v>
      </c>
      <c r="O1755">
        <v>3</v>
      </c>
      <c r="P1755">
        <v>2</v>
      </c>
      <c r="Q1755">
        <v>2</v>
      </c>
      <c r="R1755">
        <v>0</v>
      </c>
      <c r="S1755">
        <v>3</v>
      </c>
      <c r="T1755">
        <v>7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 t="s">
        <v>45</v>
      </c>
      <c r="AC1755">
        <f>2014 - Table2[[#This Row],[Year_Birth]]</f>
        <v>53</v>
      </c>
      <c r="AD1755">
        <f>IF(Table2[[#This Row],[Age]]&gt;100, "100", Table2[[#This Row],[Age]])</f>
        <v>53</v>
      </c>
      <c r="AE1755" t="str">
        <f>IF(Table2[[#This Row],[Age_Cleaned]]&lt;30,"&lt;30",
   IF(Table2[[#This Row],[Age_Cleaned]]&lt;=40,"30-40",
   IF(Table2[[#This Row],[Age_Cleaned]]&lt;=50,"40-50","50+")))</f>
        <v>50+</v>
      </c>
      <c r="AF1755" s="2">
        <f>Table2[[#This Row],[MntWines]]+Table2[[#This Row],[MntFruits]]+Table2[[#This Row],[MntMeatProducts]]+Table2[[#This Row],[MntFishProducts]]+Table2[[#This Row],[MntSweetProducts]]+Table2[[#This Row],[MntGoldProds]]</f>
        <v>41</v>
      </c>
      <c r="AG1755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75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755" s="2">
        <f>IF(Table2[[#This Row],[Marital_Cleaned]]="In Relationship",2,1) + Table2[[#This Row],[Kidhome]] + Table2[[#This Row],[Teenhome]]</f>
        <v>4</v>
      </c>
      <c r="AJ175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755" s="2">
        <f>IF(OR(Table2[[#This Row],[ Income ]]="",Table2[[#This Row],[ Income ]]&gt;200000),ROUND(MEDIAN(Table2[[ Income ]]),0),Table2[[#This Row],[ Income ]])</f>
        <v>27116</v>
      </c>
      <c r="AL1755" s="2" t="str">
        <f>IF(Table2[[#This Row],[Income_Cleaned]]&lt;35000,"Low",
   IF(Table2[[#This Row],[Income_Cleaned]]&lt;=70000,"Medium","High"))</f>
        <v>Low</v>
      </c>
    </row>
    <row r="1756" spans="1:38" x14ac:dyDescent="0.35">
      <c r="A1756">
        <v>538</v>
      </c>
      <c r="B1756">
        <v>1989</v>
      </c>
      <c r="C1756" t="s">
        <v>30</v>
      </c>
      <c r="D1756" t="s">
        <v>33</v>
      </c>
      <c r="E1756">
        <v>46107</v>
      </c>
      <c r="F1756">
        <v>1</v>
      </c>
      <c r="G1756">
        <v>0</v>
      </c>
      <c r="H1756" s="1">
        <v>41680</v>
      </c>
      <c r="I1756">
        <v>78</v>
      </c>
      <c r="J1756">
        <v>31</v>
      </c>
      <c r="K1756">
        <v>9</v>
      </c>
      <c r="L1756">
        <v>27</v>
      </c>
      <c r="M1756">
        <v>16</v>
      </c>
      <c r="N1756">
        <v>9</v>
      </c>
      <c r="O1756">
        <v>33</v>
      </c>
      <c r="P1756">
        <v>1</v>
      </c>
      <c r="Q1756">
        <v>1</v>
      </c>
      <c r="R1756">
        <v>1</v>
      </c>
      <c r="S1756">
        <v>4</v>
      </c>
      <c r="T1756">
        <v>3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 t="s">
        <v>45</v>
      </c>
      <c r="AC1756">
        <f>2014 - Table2[[#This Row],[Year_Birth]]</f>
        <v>25</v>
      </c>
      <c r="AD1756">
        <f>IF(Table2[[#This Row],[Age]]&gt;100, "100", Table2[[#This Row],[Age]])</f>
        <v>25</v>
      </c>
      <c r="AE1756" t="str">
        <f>IF(Table2[[#This Row],[Age_Cleaned]]&lt;30,"&lt;30",
   IF(Table2[[#This Row],[Age_Cleaned]]&lt;=40,"30-40",
   IF(Table2[[#This Row],[Age_Cleaned]]&lt;=50,"40-50","50+")))</f>
        <v>&lt;30</v>
      </c>
      <c r="AF1756" s="2">
        <f>Table2[[#This Row],[MntWines]]+Table2[[#This Row],[MntFruits]]+Table2[[#This Row],[MntMeatProducts]]+Table2[[#This Row],[MntFishProducts]]+Table2[[#This Row],[MntSweetProducts]]+Table2[[#This Row],[MntGoldProds]]</f>
        <v>125</v>
      </c>
      <c r="AG1756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75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756" s="2">
        <f>IF(Table2[[#This Row],[Marital_Cleaned]]="In Relationship",2,1) + Table2[[#This Row],[Kidhome]] + Table2[[#This Row],[Teenhome]]</f>
        <v>2</v>
      </c>
      <c r="AJ175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756" s="2">
        <f>IF(OR(Table2[[#This Row],[ Income ]]="",Table2[[#This Row],[ Income ]]&gt;200000),ROUND(MEDIAN(Table2[[ Income ]]),0),Table2[[#This Row],[ Income ]])</f>
        <v>46107</v>
      </c>
      <c r="AL1756" s="2" t="str">
        <f>IF(Table2[[#This Row],[Income_Cleaned]]&lt;35000,"Low",
   IF(Table2[[#This Row],[Income_Cleaned]]&lt;=70000,"Medium","High"))</f>
        <v>Medium</v>
      </c>
    </row>
    <row r="1757" spans="1:38" x14ac:dyDescent="0.35">
      <c r="A1757">
        <v>10022</v>
      </c>
      <c r="B1757">
        <v>1973</v>
      </c>
      <c r="C1757" t="s">
        <v>39</v>
      </c>
      <c r="D1757" t="s">
        <v>33</v>
      </c>
      <c r="E1757">
        <v>54466</v>
      </c>
      <c r="F1757">
        <v>1</v>
      </c>
      <c r="G1757">
        <v>1</v>
      </c>
      <c r="H1757" s="1">
        <v>41679</v>
      </c>
      <c r="I1757">
        <v>78</v>
      </c>
      <c r="J1757">
        <v>12</v>
      </c>
      <c r="K1757">
        <v>0</v>
      </c>
      <c r="L1757">
        <v>4</v>
      </c>
      <c r="M1757">
        <v>0</v>
      </c>
      <c r="N1757">
        <v>0</v>
      </c>
      <c r="O1757">
        <v>0</v>
      </c>
      <c r="P1757">
        <v>1</v>
      </c>
      <c r="Q1757">
        <v>1</v>
      </c>
      <c r="R1757">
        <v>0</v>
      </c>
      <c r="S1757">
        <v>2</v>
      </c>
      <c r="T1757">
        <v>5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 t="s">
        <v>32</v>
      </c>
      <c r="AC1757">
        <f>2014 - Table2[[#This Row],[Year_Birth]]</f>
        <v>41</v>
      </c>
      <c r="AD1757">
        <f>IF(Table2[[#This Row],[Age]]&gt;100, "100", Table2[[#This Row],[Age]])</f>
        <v>41</v>
      </c>
      <c r="AE1757" t="str">
        <f>IF(Table2[[#This Row],[Age_Cleaned]]&lt;30,"&lt;30",
   IF(Table2[[#This Row],[Age_Cleaned]]&lt;=40,"30-40",
   IF(Table2[[#This Row],[Age_Cleaned]]&lt;=50,"40-50","50+")))</f>
        <v>40-50</v>
      </c>
      <c r="AF1757" s="2">
        <f>Table2[[#This Row],[MntWines]]+Table2[[#This Row],[MntFruits]]+Table2[[#This Row],[MntMeatProducts]]+Table2[[#This Row],[MntFishProducts]]+Table2[[#This Row],[MntSweetProducts]]+Table2[[#This Row],[MntGoldProds]]</f>
        <v>16</v>
      </c>
      <c r="AG1757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75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757" s="2">
        <f>IF(Table2[[#This Row],[Marital_Cleaned]]="In Relationship",2,1) + Table2[[#This Row],[Kidhome]] + Table2[[#This Row],[Teenhome]]</f>
        <v>3</v>
      </c>
      <c r="AJ175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757" s="2">
        <f>IF(OR(Table2[[#This Row],[ Income ]]="",Table2[[#This Row],[ Income ]]&gt;200000),ROUND(MEDIAN(Table2[[ Income ]]),0),Table2[[#This Row],[ Income ]])</f>
        <v>54466</v>
      </c>
      <c r="AL1757" s="2" t="str">
        <f>IF(Table2[[#This Row],[Income_Cleaned]]&lt;35000,"Low",
   IF(Table2[[#This Row],[Income_Cleaned]]&lt;=70000,"Medium","High"))</f>
        <v>Medium</v>
      </c>
    </row>
    <row r="1758" spans="1:38" x14ac:dyDescent="0.35">
      <c r="A1758">
        <v>10157</v>
      </c>
      <c r="B1758">
        <v>1965</v>
      </c>
      <c r="C1758" t="s">
        <v>30</v>
      </c>
      <c r="D1758" t="s">
        <v>33</v>
      </c>
      <c r="E1758">
        <v>59686</v>
      </c>
      <c r="F1758">
        <v>0</v>
      </c>
      <c r="G1758">
        <v>1</v>
      </c>
      <c r="H1758" s="1">
        <v>41664</v>
      </c>
      <c r="I1758">
        <v>78</v>
      </c>
      <c r="J1758">
        <v>89</v>
      </c>
      <c r="K1758">
        <v>15</v>
      </c>
      <c r="L1758">
        <v>89</v>
      </c>
      <c r="M1758">
        <v>34</v>
      </c>
      <c r="N1758">
        <v>42</v>
      </c>
      <c r="O1758">
        <v>5</v>
      </c>
      <c r="P1758">
        <v>1</v>
      </c>
      <c r="Q1758">
        <v>4</v>
      </c>
      <c r="R1758">
        <v>1</v>
      </c>
      <c r="S1758">
        <v>6</v>
      </c>
      <c r="T1758">
        <v>4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 t="s">
        <v>34</v>
      </c>
      <c r="AC1758">
        <f>2014 - Table2[[#This Row],[Year_Birth]]</f>
        <v>49</v>
      </c>
      <c r="AD1758">
        <f>IF(Table2[[#This Row],[Age]]&gt;100, "100", Table2[[#This Row],[Age]])</f>
        <v>49</v>
      </c>
      <c r="AE1758" t="str">
        <f>IF(Table2[[#This Row],[Age_Cleaned]]&lt;30,"&lt;30",
   IF(Table2[[#This Row],[Age_Cleaned]]&lt;=40,"30-40",
   IF(Table2[[#This Row],[Age_Cleaned]]&lt;=50,"40-50","50+")))</f>
        <v>40-50</v>
      </c>
      <c r="AF1758" s="2">
        <f>Table2[[#This Row],[MntWines]]+Table2[[#This Row],[MntFruits]]+Table2[[#This Row],[MntMeatProducts]]+Table2[[#This Row],[MntFishProducts]]+Table2[[#This Row],[MntSweetProducts]]+Table2[[#This Row],[MntGoldProds]]</f>
        <v>274</v>
      </c>
      <c r="AG1758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75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758" s="2">
        <f>IF(Table2[[#This Row],[Marital_Cleaned]]="In Relationship",2,1) + Table2[[#This Row],[Kidhome]] + Table2[[#This Row],[Teenhome]]</f>
        <v>2</v>
      </c>
      <c r="AJ175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758" s="2">
        <f>IF(OR(Table2[[#This Row],[ Income ]]="",Table2[[#This Row],[ Income ]]&gt;200000),ROUND(MEDIAN(Table2[[ Income ]]),0),Table2[[#This Row],[ Income ]])</f>
        <v>59686</v>
      </c>
      <c r="AL1758" s="2" t="str">
        <f>IF(Table2[[#This Row],[Income_Cleaned]]&lt;35000,"Low",
   IF(Table2[[#This Row],[Income_Cleaned]]&lt;=70000,"Medium","High"))</f>
        <v>Medium</v>
      </c>
    </row>
    <row r="1759" spans="1:38" x14ac:dyDescent="0.35">
      <c r="A1759">
        <v>3503</v>
      </c>
      <c r="B1759">
        <v>1950</v>
      </c>
      <c r="C1759" t="s">
        <v>30</v>
      </c>
      <c r="D1759" t="s">
        <v>31</v>
      </c>
      <c r="E1759">
        <v>82460</v>
      </c>
      <c r="F1759">
        <v>0</v>
      </c>
      <c r="G1759">
        <v>0</v>
      </c>
      <c r="H1759" s="1">
        <v>41610</v>
      </c>
      <c r="I1759">
        <v>78</v>
      </c>
      <c r="J1759">
        <v>255</v>
      </c>
      <c r="K1759">
        <v>47</v>
      </c>
      <c r="L1759">
        <v>573</v>
      </c>
      <c r="M1759">
        <v>52</v>
      </c>
      <c r="N1759">
        <v>32</v>
      </c>
      <c r="O1759">
        <v>15</v>
      </c>
      <c r="P1759">
        <v>1</v>
      </c>
      <c r="Q1759">
        <v>5</v>
      </c>
      <c r="R1759">
        <v>3</v>
      </c>
      <c r="S1759">
        <v>6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 t="s">
        <v>45</v>
      </c>
      <c r="AC1759">
        <f>2014 - Table2[[#This Row],[Year_Birth]]</f>
        <v>64</v>
      </c>
      <c r="AD1759">
        <f>IF(Table2[[#This Row],[Age]]&gt;100, "100", Table2[[#This Row],[Age]])</f>
        <v>64</v>
      </c>
      <c r="AE1759" t="str">
        <f>IF(Table2[[#This Row],[Age_Cleaned]]&lt;30,"&lt;30",
   IF(Table2[[#This Row],[Age_Cleaned]]&lt;=40,"30-40",
   IF(Table2[[#This Row],[Age_Cleaned]]&lt;=50,"40-50","50+")))</f>
        <v>50+</v>
      </c>
      <c r="AF1759" s="2">
        <f>Table2[[#This Row],[MntWines]]+Table2[[#This Row],[MntFruits]]+Table2[[#This Row],[MntMeatProducts]]+Table2[[#This Row],[MntFishProducts]]+Table2[[#This Row],[MntSweetProducts]]+Table2[[#This Row],[MntGoldProds]]</f>
        <v>974</v>
      </c>
      <c r="AG1759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75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1759" s="2">
        <f>IF(Table2[[#This Row],[Marital_Cleaned]]="In Relationship",2,1) + Table2[[#This Row],[Kidhome]] + Table2[[#This Row],[Teenhome]]</f>
        <v>1</v>
      </c>
      <c r="AJ175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759" s="2">
        <f>IF(OR(Table2[[#This Row],[ Income ]]="",Table2[[#This Row],[ Income ]]&gt;200000),ROUND(MEDIAN(Table2[[ Income ]]),0),Table2[[#This Row],[ Income ]])</f>
        <v>82460</v>
      </c>
      <c r="AL1759" s="2" t="str">
        <f>IF(Table2[[#This Row],[Income_Cleaned]]&lt;35000,"Low",
   IF(Table2[[#This Row],[Income_Cleaned]]&lt;=70000,"Medium","High"))</f>
        <v>High</v>
      </c>
    </row>
    <row r="1760" spans="1:38" x14ac:dyDescent="0.35">
      <c r="A1760">
        <v>146</v>
      </c>
      <c r="B1760">
        <v>1960</v>
      </c>
      <c r="C1760" t="s">
        <v>39</v>
      </c>
      <c r="D1760" t="s">
        <v>33</v>
      </c>
      <c r="E1760">
        <v>76045</v>
      </c>
      <c r="F1760">
        <v>0</v>
      </c>
      <c r="G1760">
        <v>0</v>
      </c>
      <c r="H1760" s="1">
        <v>41593</v>
      </c>
      <c r="I1760">
        <v>78</v>
      </c>
      <c r="J1760">
        <v>760</v>
      </c>
      <c r="K1760">
        <v>53</v>
      </c>
      <c r="L1760">
        <v>400</v>
      </c>
      <c r="M1760">
        <v>17</v>
      </c>
      <c r="N1760">
        <v>93</v>
      </c>
      <c r="O1760">
        <v>0</v>
      </c>
      <c r="P1760">
        <v>1</v>
      </c>
      <c r="Q1760">
        <v>4</v>
      </c>
      <c r="R1760">
        <v>5</v>
      </c>
      <c r="S1760">
        <v>11</v>
      </c>
      <c r="T1760">
        <v>2</v>
      </c>
      <c r="U1760">
        <v>0</v>
      </c>
      <c r="V1760">
        <v>0</v>
      </c>
      <c r="W1760">
        <v>0</v>
      </c>
      <c r="X1760">
        <v>1</v>
      </c>
      <c r="Y1760">
        <v>0</v>
      </c>
      <c r="Z1760">
        <v>0</v>
      </c>
      <c r="AA1760">
        <v>0</v>
      </c>
      <c r="AB1760" t="s">
        <v>32</v>
      </c>
      <c r="AC1760">
        <f>2014 - Table2[[#This Row],[Year_Birth]]</f>
        <v>54</v>
      </c>
      <c r="AD1760">
        <f>IF(Table2[[#This Row],[Age]]&gt;100, "100", Table2[[#This Row],[Age]])</f>
        <v>54</v>
      </c>
      <c r="AE1760" t="str">
        <f>IF(Table2[[#This Row],[Age_Cleaned]]&lt;30,"&lt;30",
   IF(Table2[[#This Row],[Age_Cleaned]]&lt;=40,"30-40",
   IF(Table2[[#This Row],[Age_Cleaned]]&lt;=50,"40-50","50+")))</f>
        <v>50+</v>
      </c>
      <c r="AF1760" s="2">
        <f>Table2[[#This Row],[MntWines]]+Table2[[#This Row],[MntFruits]]+Table2[[#This Row],[MntMeatProducts]]+Table2[[#This Row],[MntFishProducts]]+Table2[[#This Row],[MntSweetProducts]]+Table2[[#This Row],[MntGoldProds]]</f>
        <v>1323</v>
      </c>
      <c r="AG1760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176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760" s="2">
        <f>IF(Table2[[#This Row],[Marital_Cleaned]]="In Relationship",2,1) + Table2[[#This Row],[Kidhome]] + Table2[[#This Row],[Teenhome]]</f>
        <v>1</v>
      </c>
      <c r="AJ176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760" s="2">
        <f>IF(OR(Table2[[#This Row],[ Income ]]="",Table2[[#This Row],[ Income ]]&gt;200000),ROUND(MEDIAN(Table2[[ Income ]]),0),Table2[[#This Row],[ Income ]])</f>
        <v>76045</v>
      </c>
      <c r="AL1760" s="2" t="str">
        <f>IF(Table2[[#This Row],[Income_Cleaned]]&lt;35000,"Low",
   IF(Table2[[#This Row],[Income_Cleaned]]&lt;=70000,"Medium","High"))</f>
        <v>High</v>
      </c>
    </row>
    <row r="1761" spans="1:38" x14ac:dyDescent="0.35">
      <c r="A1761">
        <v>5538</v>
      </c>
      <c r="B1761">
        <v>1975</v>
      </c>
      <c r="C1761" t="s">
        <v>30</v>
      </c>
      <c r="D1761" t="s">
        <v>31</v>
      </c>
      <c r="E1761">
        <v>83829</v>
      </c>
      <c r="F1761">
        <v>0</v>
      </c>
      <c r="G1761">
        <v>0</v>
      </c>
      <c r="H1761" s="1">
        <v>41555</v>
      </c>
      <c r="I1761">
        <v>78</v>
      </c>
      <c r="J1761">
        <v>897</v>
      </c>
      <c r="K1761">
        <v>161</v>
      </c>
      <c r="L1761">
        <v>430</v>
      </c>
      <c r="M1761">
        <v>186</v>
      </c>
      <c r="N1761">
        <v>161</v>
      </c>
      <c r="O1761">
        <v>27</v>
      </c>
      <c r="P1761">
        <v>0</v>
      </c>
      <c r="Q1761">
        <v>4</v>
      </c>
      <c r="R1761">
        <v>7</v>
      </c>
      <c r="S1761">
        <v>6</v>
      </c>
      <c r="T1761">
        <v>1</v>
      </c>
      <c r="U1761">
        <v>1</v>
      </c>
      <c r="V1761">
        <v>0</v>
      </c>
      <c r="W1761">
        <v>1</v>
      </c>
      <c r="X1761">
        <v>1</v>
      </c>
      <c r="Y1761">
        <v>0</v>
      </c>
      <c r="Z1761">
        <v>1</v>
      </c>
      <c r="AA1761">
        <v>0</v>
      </c>
      <c r="AB1761" t="s">
        <v>32</v>
      </c>
      <c r="AC1761">
        <f>2014 - Table2[[#This Row],[Year_Birth]]</f>
        <v>39</v>
      </c>
      <c r="AD1761">
        <f>IF(Table2[[#This Row],[Age]]&gt;100, "100", Table2[[#This Row],[Age]])</f>
        <v>39</v>
      </c>
      <c r="AE1761" t="str">
        <f>IF(Table2[[#This Row],[Age_Cleaned]]&lt;30,"&lt;30",
   IF(Table2[[#This Row],[Age_Cleaned]]&lt;=40,"30-40",
   IF(Table2[[#This Row],[Age_Cleaned]]&lt;=50,"40-50","50+")))</f>
        <v>30-40</v>
      </c>
      <c r="AF1761" s="2">
        <f>Table2[[#This Row],[MntWines]]+Table2[[#This Row],[MntFruits]]+Table2[[#This Row],[MntMeatProducts]]+Table2[[#This Row],[MntFishProducts]]+Table2[[#This Row],[MntSweetProducts]]+Table2[[#This Row],[MntGoldProds]]</f>
        <v>1862</v>
      </c>
      <c r="AG1761" s="2">
        <f>Table2[[#This Row],[AcceptedCmp1]] + Table2[[#This Row],[AcceptedCmp2]] + Table2[[#This Row],[AcceptedCmp3]] + Table2[[#This Row],[AcceptedCmp4]] + Table2[[#This Row],[AcceptedCmp5]] + Table2[[#This Row],[Response]]</f>
        <v>4</v>
      </c>
      <c r="AH176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1761" s="2">
        <f>IF(Table2[[#This Row],[Marital_Cleaned]]="In Relationship",2,1) + Table2[[#This Row],[Kidhome]] + Table2[[#This Row],[Teenhome]]</f>
        <v>1</v>
      </c>
      <c r="AJ176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761" s="2">
        <f>IF(OR(Table2[[#This Row],[ Income ]]="",Table2[[#This Row],[ Income ]]&gt;200000),ROUND(MEDIAN(Table2[[ Income ]]),0),Table2[[#This Row],[ Income ]])</f>
        <v>83829</v>
      </c>
      <c r="AL1761" s="2" t="str">
        <f>IF(Table2[[#This Row],[Income_Cleaned]]&lt;35000,"Low",
   IF(Table2[[#This Row],[Income_Cleaned]]&lt;=70000,"Medium","High"))</f>
        <v>High</v>
      </c>
    </row>
    <row r="1762" spans="1:38" x14ac:dyDescent="0.35">
      <c r="A1762">
        <v>3910</v>
      </c>
      <c r="B1762">
        <v>1975</v>
      </c>
      <c r="C1762" t="s">
        <v>30</v>
      </c>
      <c r="D1762" t="s">
        <v>31</v>
      </c>
      <c r="E1762">
        <v>83829</v>
      </c>
      <c r="F1762">
        <v>0</v>
      </c>
      <c r="G1762">
        <v>0</v>
      </c>
      <c r="H1762" s="1">
        <v>41555</v>
      </c>
      <c r="I1762">
        <v>78</v>
      </c>
      <c r="J1762">
        <v>897</v>
      </c>
      <c r="K1762">
        <v>161</v>
      </c>
      <c r="L1762">
        <v>430</v>
      </c>
      <c r="M1762">
        <v>186</v>
      </c>
      <c r="N1762">
        <v>161</v>
      </c>
      <c r="O1762">
        <v>27</v>
      </c>
      <c r="P1762">
        <v>0</v>
      </c>
      <c r="Q1762">
        <v>4</v>
      </c>
      <c r="R1762">
        <v>7</v>
      </c>
      <c r="S1762">
        <v>6</v>
      </c>
      <c r="T1762">
        <v>1</v>
      </c>
      <c r="U1762">
        <v>1</v>
      </c>
      <c r="V1762">
        <v>0</v>
      </c>
      <c r="W1762">
        <v>1</v>
      </c>
      <c r="X1762">
        <v>1</v>
      </c>
      <c r="Y1762">
        <v>0</v>
      </c>
      <c r="Z1762">
        <v>1</v>
      </c>
      <c r="AA1762">
        <v>0</v>
      </c>
      <c r="AB1762" t="s">
        <v>32</v>
      </c>
      <c r="AC1762">
        <f>2014 - Table2[[#This Row],[Year_Birth]]</f>
        <v>39</v>
      </c>
      <c r="AD1762">
        <f>IF(Table2[[#This Row],[Age]]&gt;100, "100", Table2[[#This Row],[Age]])</f>
        <v>39</v>
      </c>
      <c r="AE1762" t="str">
        <f>IF(Table2[[#This Row],[Age_Cleaned]]&lt;30,"&lt;30",
   IF(Table2[[#This Row],[Age_Cleaned]]&lt;=40,"30-40",
   IF(Table2[[#This Row],[Age_Cleaned]]&lt;=50,"40-50","50+")))</f>
        <v>30-40</v>
      </c>
      <c r="AF1762" s="2">
        <f>Table2[[#This Row],[MntWines]]+Table2[[#This Row],[MntFruits]]+Table2[[#This Row],[MntMeatProducts]]+Table2[[#This Row],[MntFishProducts]]+Table2[[#This Row],[MntSweetProducts]]+Table2[[#This Row],[MntGoldProds]]</f>
        <v>1862</v>
      </c>
      <c r="AG1762" s="2">
        <f>Table2[[#This Row],[AcceptedCmp1]] + Table2[[#This Row],[AcceptedCmp2]] + Table2[[#This Row],[AcceptedCmp3]] + Table2[[#This Row],[AcceptedCmp4]] + Table2[[#This Row],[AcceptedCmp5]] + Table2[[#This Row],[Response]]</f>
        <v>4</v>
      </c>
      <c r="AH176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1762" s="2">
        <f>IF(Table2[[#This Row],[Marital_Cleaned]]="In Relationship",2,1) + Table2[[#This Row],[Kidhome]] + Table2[[#This Row],[Teenhome]]</f>
        <v>1</v>
      </c>
      <c r="AJ176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762" s="2">
        <f>IF(OR(Table2[[#This Row],[ Income ]]="",Table2[[#This Row],[ Income ]]&gt;200000),ROUND(MEDIAN(Table2[[ Income ]]),0),Table2[[#This Row],[ Income ]])</f>
        <v>83829</v>
      </c>
      <c r="AL1762" s="2" t="str">
        <f>IF(Table2[[#This Row],[Income_Cleaned]]&lt;35000,"Low",
   IF(Table2[[#This Row],[Income_Cleaned]]&lt;=70000,"Medium","High"))</f>
        <v>High</v>
      </c>
    </row>
    <row r="1763" spans="1:38" x14ac:dyDescent="0.35">
      <c r="A1763">
        <v>4227</v>
      </c>
      <c r="B1763">
        <v>1968</v>
      </c>
      <c r="C1763" t="s">
        <v>43</v>
      </c>
      <c r="D1763" t="s">
        <v>37</v>
      </c>
      <c r="E1763">
        <v>32889</v>
      </c>
      <c r="F1763">
        <v>1</v>
      </c>
      <c r="G1763">
        <v>1</v>
      </c>
      <c r="H1763" s="1">
        <v>41523</v>
      </c>
      <c r="I1763">
        <v>78</v>
      </c>
      <c r="J1763">
        <v>28</v>
      </c>
      <c r="K1763">
        <v>0</v>
      </c>
      <c r="L1763">
        <v>13</v>
      </c>
      <c r="M1763">
        <v>4</v>
      </c>
      <c r="N1763">
        <v>2</v>
      </c>
      <c r="O1763">
        <v>8</v>
      </c>
      <c r="P1763">
        <v>3</v>
      </c>
      <c r="Q1763">
        <v>2</v>
      </c>
      <c r="R1763">
        <v>1</v>
      </c>
      <c r="S1763">
        <v>3</v>
      </c>
      <c r="T1763">
        <v>5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 t="s">
        <v>32</v>
      </c>
      <c r="AC1763">
        <f>2014 - Table2[[#This Row],[Year_Birth]]</f>
        <v>46</v>
      </c>
      <c r="AD1763">
        <f>IF(Table2[[#This Row],[Age]]&gt;100, "100", Table2[[#This Row],[Age]])</f>
        <v>46</v>
      </c>
      <c r="AE1763" t="str">
        <f>IF(Table2[[#This Row],[Age_Cleaned]]&lt;30,"&lt;30",
   IF(Table2[[#This Row],[Age_Cleaned]]&lt;=40,"30-40",
   IF(Table2[[#This Row],[Age_Cleaned]]&lt;=50,"40-50","50+")))</f>
        <v>40-50</v>
      </c>
      <c r="AF1763" s="2">
        <f>Table2[[#This Row],[MntWines]]+Table2[[#This Row],[MntFruits]]+Table2[[#This Row],[MntMeatProducts]]+Table2[[#This Row],[MntFishProducts]]+Table2[[#This Row],[MntSweetProducts]]+Table2[[#This Row],[MntGoldProds]]</f>
        <v>55</v>
      </c>
      <c r="AG1763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76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763" s="2">
        <f>IF(Table2[[#This Row],[Marital_Cleaned]]="In Relationship",2,1) + Table2[[#This Row],[Kidhome]] + Table2[[#This Row],[Teenhome]]</f>
        <v>4</v>
      </c>
      <c r="AJ176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763" s="2">
        <f>IF(OR(Table2[[#This Row],[ Income ]]="",Table2[[#This Row],[ Income ]]&gt;200000),ROUND(MEDIAN(Table2[[ Income ]]),0),Table2[[#This Row],[ Income ]])</f>
        <v>32889</v>
      </c>
      <c r="AL1763" s="2" t="str">
        <f>IF(Table2[[#This Row],[Income_Cleaned]]&lt;35000,"Low",
   IF(Table2[[#This Row],[Income_Cleaned]]&lt;=70000,"Medium","High"))</f>
        <v>Low</v>
      </c>
    </row>
    <row r="1764" spans="1:38" x14ac:dyDescent="0.35">
      <c r="A1764">
        <v>6634</v>
      </c>
      <c r="B1764">
        <v>1979</v>
      </c>
      <c r="C1764" t="s">
        <v>43</v>
      </c>
      <c r="D1764" t="s">
        <v>31</v>
      </c>
      <c r="E1764">
        <v>33462</v>
      </c>
      <c r="F1764">
        <v>1</v>
      </c>
      <c r="G1764">
        <v>0</v>
      </c>
      <c r="H1764" s="1">
        <v>41493</v>
      </c>
      <c r="I1764">
        <v>78</v>
      </c>
      <c r="J1764">
        <v>22</v>
      </c>
      <c r="K1764">
        <v>3</v>
      </c>
      <c r="L1764">
        <v>18</v>
      </c>
      <c r="M1764">
        <v>0</v>
      </c>
      <c r="N1764">
        <v>0</v>
      </c>
      <c r="O1764">
        <v>11</v>
      </c>
      <c r="P1764">
        <v>1</v>
      </c>
      <c r="Q1764">
        <v>2</v>
      </c>
      <c r="R1764">
        <v>0</v>
      </c>
      <c r="S1764">
        <v>3</v>
      </c>
      <c r="T1764">
        <v>7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 t="s">
        <v>45</v>
      </c>
      <c r="AC1764">
        <f>2014 - Table2[[#This Row],[Year_Birth]]</f>
        <v>35</v>
      </c>
      <c r="AD1764">
        <f>IF(Table2[[#This Row],[Age]]&gt;100, "100", Table2[[#This Row],[Age]])</f>
        <v>35</v>
      </c>
      <c r="AE1764" t="str">
        <f>IF(Table2[[#This Row],[Age_Cleaned]]&lt;30,"&lt;30",
   IF(Table2[[#This Row],[Age_Cleaned]]&lt;=40,"30-40",
   IF(Table2[[#This Row],[Age_Cleaned]]&lt;=50,"40-50","50+")))</f>
        <v>30-40</v>
      </c>
      <c r="AF1764" s="2">
        <f>Table2[[#This Row],[MntWines]]+Table2[[#This Row],[MntFruits]]+Table2[[#This Row],[MntMeatProducts]]+Table2[[#This Row],[MntFishProducts]]+Table2[[#This Row],[MntSweetProducts]]+Table2[[#This Row],[MntGoldProds]]</f>
        <v>54</v>
      </c>
      <c r="AG1764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76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1764" s="2">
        <f>IF(Table2[[#This Row],[Marital_Cleaned]]="In Relationship",2,1) + Table2[[#This Row],[Kidhome]] + Table2[[#This Row],[Teenhome]]</f>
        <v>2</v>
      </c>
      <c r="AJ176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764" s="2">
        <f>IF(OR(Table2[[#This Row],[ Income ]]="",Table2[[#This Row],[ Income ]]&gt;200000),ROUND(MEDIAN(Table2[[ Income ]]),0),Table2[[#This Row],[ Income ]])</f>
        <v>33462</v>
      </c>
      <c r="AL1764" s="2" t="str">
        <f>IF(Table2[[#This Row],[Income_Cleaned]]&lt;35000,"Low",
   IF(Table2[[#This Row],[Income_Cleaned]]&lt;=70000,"Medium","High"))</f>
        <v>Low</v>
      </c>
    </row>
    <row r="1765" spans="1:38" x14ac:dyDescent="0.35">
      <c r="A1765">
        <v>8916</v>
      </c>
      <c r="B1765">
        <v>1975</v>
      </c>
      <c r="C1765" t="s">
        <v>30</v>
      </c>
      <c r="D1765" t="s">
        <v>31</v>
      </c>
      <c r="E1765">
        <v>36627</v>
      </c>
      <c r="F1765">
        <v>2</v>
      </c>
      <c r="G1765">
        <v>0</v>
      </c>
      <c r="H1765" s="1">
        <v>41478</v>
      </c>
      <c r="I1765">
        <v>78</v>
      </c>
      <c r="J1765">
        <v>9</v>
      </c>
      <c r="K1765">
        <v>1</v>
      </c>
      <c r="L1765">
        <v>5</v>
      </c>
      <c r="M1765">
        <v>0</v>
      </c>
      <c r="N1765">
        <v>0</v>
      </c>
      <c r="O1765">
        <v>1</v>
      </c>
      <c r="P1765">
        <v>1</v>
      </c>
      <c r="Q1765">
        <v>0</v>
      </c>
      <c r="R1765">
        <v>0</v>
      </c>
      <c r="S1765">
        <v>3</v>
      </c>
      <c r="T1765">
        <v>5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 t="s">
        <v>45</v>
      </c>
      <c r="AC1765">
        <f>2014 - Table2[[#This Row],[Year_Birth]]</f>
        <v>39</v>
      </c>
      <c r="AD1765">
        <f>IF(Table2[[#This Row],[Age]]&gt;100, "100", Table2[[#This Row],[Age]])</f>
        <v>39</v>
      </c>
      <c r="AE1765" t="str">
        <f>IF(Table2[[#This Row],[Age_Cleaned]]&lt;30,"&lt;30",
   IF(Table2[[#This Row],[Age_Cleaned]]&lt;=40,"30-40",
   IF(Table2[[#This Row],[Age_Cleaned]]&lt;=50,"40-50","50+")))</f>
        <v>30-40</v>
      </c>
      <c r="AF1765" s="2">
        <f>Table2[[#This Row],[MntWines]]+Table2[[#This Row],[MntFruits]]+Table2[[#This Row],[MntMeatProducts]]+Table2[[#This Row],[MntFishProducts]]+Table2[[#This Row],[MntSweetProducts]]+Table2[[#This Row],[MntGoldProds]]</f>
        <v>16</v>
      </c>
      <c r="AG1765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76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1765" s="2">
        <f>IF(Table2[[#This Row],[Marital_Cleaned]]="In Relationship",2,1) + Table2[[#This Row],[Kidhome]] + Table2[[#This Row],[Teenhome]]</f>
        <v>3</v>
      </c>
      <c r="AJ176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765" s="2">
        <f>IF(OR(Table2[[#This Row],[ Income ]]="",Table2[[#This Row],[ Income ]]&gt;200000),ROUND(MEDIAN(Table2[[ Income ]]),0),Table2[[#This Row],[ Income ]])</f>
        <v>36627</v>
      </c>
      <c r="AL1765" s="2" t="str">
        <f>IF(Table2[[#This Row],[Income_Cleaned]]&lt;35000,"Low",
   IF(Table2[[#This Row],[Income_Cleaned]]&lt;=70000,"Medium","High"))</f>
        <v>Medium</v>
      </c>
    </row>
    <row r="1766" spans="1:38" x14ac:dyDescent="0.35">
      <c r="A1766">
        <v>6460</v>
      </c>
      <c r="B1766">
        <v>1982</v>
      </c>
      <c r="C1766" t="s">
        <v>30</v>
      </c>
      <c r="D1766" t="s">
        <v>35</v>
      </c>
      <c r="E1766">
        <v>28718</v>
      </c>
      <c r="F1766">
        <v>1</v>
      </c>
      <c r="G1766">
        <v>0</v>
      </c>
      <c r="H1766" s="1">
        <v>41468</v>
      </c>
      <c r="I1766">
        <v>78</v>
      </c>
      <c r="J1766">
        <v>12</v>
      </c>
      <c r="K1766">
        <v>4</v>
      </c>
      <c r="L1766">
        <v>6</v>
      </c>
      <c r="M1766">
        <v>11</v>
      </c>
      <c r="N1766">
        <v>8</v>
      </c>
      <c r="O1766">
        <v>16</v>
      </c>
      <c r="P1766">
        <v>2</v>
      </c>
      <c r="Q1766">
        <v>2</v>
      </c>
      <c r="R1766">
        <v>0</v>
      </c>
      <c r="S1766">
        <v>3</v>
      </c>
      <c r="T1766">
        <v>8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 t="s">
        <v>42</v>
      </c>
      <c r="AC1766">
        <f>2014 - Table2[[#This Row],[Year_Birth]]</f>
        <v>32</v>
      </c>
      <c r="AD1766">
        <f>IF(Table2[[#This Row],[Age]]&gt;100, "100", Table2[[#This Row],[Age]])</f>
        <v>32</v>
      </c>
      <c r="AE1766" t="str">
        <f>IF(Table2[[#This Row],[Age_Cleaned]]&lt;30,"&lt;30",
   IF(Table2[[#This Row],[Age_Cleaned]]&lt;=40,"30-40",
   IF(Table2[[#This Row],[Age_Cleaned]]&lt;=50,"40-50","50+")))</f>
        <v>30-40</v>
      </c>
      <c r="AF1766" s="2">
        <f>Table2[[#This Row],[MntWines]]+Table2[[#This Row],[MntFruits]]+Table2[[#This Row],[MntMeatProducts]]+Table2[[#This Row],[MntFishProducts]]+Table2[[#This Row],[MntSweetProducts]]+Table2[[#This Row],[MntGoldProds]]</f>
        <v>57</v>
      </c>
      <c r="AG1766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76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766" s="2">
        <f>IF(Table2[[#This Row],[Marital_Cleaned]]="In Relationship",2,1) + Table2[[#This Row],[Kidhome]] + Table2[[#This Row],[Teenhome]]</f>
        <v>3</v>
      </c>
      <c r="AJ176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766" s="2">
        <f>IF(OR(Table2[[#This Row],[ Income ]]="",Table2[[#This Row],[ Income ]]&gt;200000),ROUND(MEDIAN(Table2[[ Income ]]),0),Table2[[#This Row],[ Income ]])</f>
        <v>28718</v>
      </c>
      <c r="AL1766" s="2" t="str">
        <f>IF(Table2[[#This Row],[Income_Cleaned]]&lt;35000,"Low",
   IF(Table2[[#This Row],[Income_Cleaned]]&lt;=70000,"Medium","High"))</f>
        <v>Low</v>
      </c>
    </row>
    <row r="1767" spans="1:38" x14ac:dyDescent="0.35">
      <c r="A1767">
        <v>5883</v>
      </c>
      <c r="B1767">
        <v>1972</v>
      </c>
      <c r="C1767" t="s">
        <v>30</v>
      </c>
      <c r="D1767" t="s">
        <v>35</v>
      </c>
      <c r="E1767">
        <v>77981</v>
      </c>
      <c r="F1767">
        <v>1</v>
      </c>
      <c r="G1767">
        <v>0</v>
      </c>
      <c r="H1767" s="1">
        <v>41420</v>
      </c>
      <c r="I1767">
        <v>78</v>
      </c>
      <c r="J1767">
        <v>138</v>
      </c>
      <c r="K1767">
        <v>120</v>
      </c>
      <c r="L1767">
        <v>204</v>
      </c>
      <c r="M1767">
        <v>16</v>
      </c>
      <c r="N1767">
        <v>126</v>
      </c>
      <c r="O1767">
        <v>60</v>
      </c>
      <c r="P1767">
        <v>3</v>
      </c>
      <c r="Q1767">
        <v>7</v>
      </c>
      <c r="R1767">
        <v>4</v>
      </c>
      <c r="S1767">
        <v>7</v>
      </c>
      <c r="T1767">
        <v>5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 t="s">
        <v>32</v>
      </c>
      <c r="AC1767">
        <f>2014 - Table2[[#This Row],[Year_Birth]]</f>
        <v>42</v>
      </c>
      <c r="AD1767">
        <f>IF(Table2[[#This Row],[Age]]&gt;100, "100", Table2[[#This Row],[Age]])</f>
        <v>42</v>
      </c>
      <c r="AE1767" t="str">
        <f>IF(Table2[[#This Row],[Age_Cleaned]]&lt;30,"&lt;30",
   IF(Table2[[#This Row],[Age_Cleaned]]&lt;=40,"30-40",
   IF(Table2[[#This Row],[Age_Cleaned]]&lt;=50,"40-50","50+")))</f>
        <v>40-50</v>
      </c>
      <c r="AF1767" s="2">
        <f>Table2[[#This Row],[MntWines]]+Table2[[#This Row],[MntFruits]]+Table2[[#This Row],[MntMeatProducts]]+Table2[[#This Row],[MntFishProducts]]+Table2[[#This Row],[MntSweetProducts]]+Table2[[#This Row],[MntGoldProds]]</f>
        <v>664</v>
      </c>
      <c r="AG1767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76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767" s="2">
        <f>IF(Table2[[#This Row],[Marital_Cleaned]]="In Relationship",2,1) + Table2[[#This Row],[Kidhome]] + Table2[[#This Row],[Teenhome]]</f>
        <v>3</v>
      </c>
      <c r="AJ176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767" s="2">
        <f>IF(OR(Table2[[#This Row],[ Income ]]="",Table2[[#This Row],[ Income ]]&gt;200000),ROUND(MEDIAN(Table2[[ Income ]]),0),Table2[[#This Row],[ Income ]])</f>
        <v>77981</v>
      </c>
      <c r="AL1767" s="2" t="str">
        <f>IF(Table2[[#This Row],[Income_Cleaned]]&lt;35000,"Low",
   IF(Table2[[#This Row],[Income_Cleaned]]&lt;=70000,"Medium","High"))</f>
        <v>High</v>
      </c>
    </row>
    <row r="1768" spans="1:38" x14ac:dyDescent="0.35">
      <c r="A1768">
        <v>10091</v>
      </c>
      <c r="B1768">
        <v>1956</v>
      </c>
      <c r="C1768" t="s">
        <v>30</v>
      </c>
      <c r="D1768" t="s">
        <v>33</v>
      </c>
      <c r="E1768">
        <v>60230</v>
      </c>
      <c r="F1768">
        <v>0</v>
      </c>
      <c r="G1768">
        <v>1</v>
      </c>
      <c r="H1768" s="1">
        <v>41414</v>
      </c>
      <c r="I1768">
        <v>78</v>
      </c>
      <c r="J1768">
        <v>520</v>
      </c>
      <c r="K1768">
        <v>20</v>
      </c>
      <c r="L1768">
        <v>367</v>
      </c>
      <c r="M1768">
        <v>39</v>
      </c>
      <c r="N1768">
        <v>81</v>
      </c>
      <c r="O1768">
        <v>40</v>
      </c>
      <c r="P1768">
        <v>2</v>
      </c>
      <c r="Q1768">
        <v>6</v>
      </c>
      <c r="R1768">
        <v>3</v>
      </c>
      <c r="S1768">
        <v>6</v>
      </c>
      <c r="T1768">
        <v>5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 t="s">
        <v>32</v>
      </c>
      <c r="AC1768">
        <f>2014 - Table2[[#This Row],[Year_Birth]]</f>
        <v>58</v>
      </c>
      <c r="AD1768">
        <f>IF(Table2[[#This Row],[Age]]&gt;100, "100", Table2[[#This Row],[Age]])</f>
        <v>58</v>
      </c>
      <c r="AE1768" t="str">
        <f>IF(Table2[[#This Row],[Age_Cleaned]]&lt;30,"&lt;30",
   IF(Table2[[#This Row],[Age_Cleaned]]&lt;=40,"30-40",
   IF(Table2[[#This Row],[Age_Cleaned]]&lt;=50,"40-50","50+")))</f>
        <v>50+</v>
      </c>
      <c r="AF1768" s="2">
        <f>Table2[[#This Row],[MntWines]]+Table2[[#This Row],[MntFruits]]+Table2[[#This Row],[MntMeatProducts]]+Table2[[#This Row],[MntFishProducts]]+Table2[[#This Row],[MntSweetProducts]]+Table2[[#This Row],[MntGoldProds]]</f>
        <v>1067</v>
      </c>
      <c r="AG1768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76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768" s="2">
        <f>IF(Table2[[#This Row],[Marital_Cleaned]]="In Relationship",2,1) + Table2[[#This Row],[Kidhome]] + Table2[[#This Row],[Teenhome]]</f>
        <v>2</v>
      </c>
      <c r="AJ176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768" s="2">
        <f>IF(OR(Table2[[#This Row],[ Income ]]="",Table2[[#This Row],[ Income ]]&gt;200000),ROUND(MEDIAN(Table2[[ Income ]]),0),Table2[[#This Row],[ Income ]])</f>
        <v>60230</v>
      </c>
      <c r="AL1768" s="2" t="str">
        <f>IF(Table2[[#This Row],[Income_Cleaned]]&lt;35000,"Low",
   IF(Table2[[#This Row],[Income_Cleaned]]&lt;=70000,"Medium","High"))</f>
        <v>Medium</v>
      </c>
    </row>
    <row r="1769" spans="1:38" x14ac:dyDescent="0.35">
      <c r="A1769">
        <v>697</v>
      </c>
      <c r="B1769">
        <v>1969</v>
      </c>
      <c r="C1769" t="s">
        <v>30</v>
      </c>
      <c r="D1769" t="s">
        <v>37</v>
      </c>
      <c r="E1769">
        <v>74918</v>
      </c>
      <c r="F1769">
        <v>0</v>
      </c>
      <c r="G1769">
        <v>0</v>
      </c>
      <c r="H1769" s="1">
        <v>41345</v>
      </c>
      <c r="I1769">
        <v>78</v>
      </c>
      <c r="J1769">
        <v>972</v>
      </c>
      <c r="K1769">
        <v>59</v>
      </c>
      <c r="L1769">
        <v>913</v>
      </c>
      <c r="M1769">
        <v>25</v>
      </c>
      <c r="N1769">
        <v>19</v>
      </c>
      <c r="O1769">
        <v>59</v>
      </c>
      <c r="P1769">
        <v>1</v>
      </c>
      <c r="Q1769">
        <v>5</v>
      </c>
      <c r="R1769">
        <v>9</v>
      </c>
      <c r="S1769">
        <v>6</v>
      </c>
      <c r="T1769">
        <v>3</v>
      </c>
      <c r="U1769">
        <v>0</v>
      </c>
      <c r="V1769">
        <v>0</v>
      </c>
      <c r="W1769">
        <v>1</v>
      </c>
      <c r="X1769">
        <v>0</v>
      </c>
      <c r="Y1769">
        <v>0</v>
      </c>
      <c r="Z1769">
        <v>0</v>
      </c>
      <c r="AA1769">
        <v>0</v>
      </c>
      <c r="AB1769" t="s">
        <v>32</v>
      </c>
      <c r="AC1769">
        <f>2014 - Table2[[#This Row],[Year_Birth]]</f>
        <v>45</v>
      </c>
      <c r="AD1769">
        <f>IF(Table2[[#This Row],[Age]]&gt;100, "100", Table2[[#This Row],[Age]])</f>
        <v>45</v>
      </c>
      <c r="AE1769" t="str">
        <f>IF(Table2[[#This Row],[Age_Cleaned]]&lt;30,"&lt;30",
   IF(Table2[[#This Row],[Age_Cleaned]]&lt;=40,"30-40",
   IF(Table2[[#This Row],[Age_Cleaned]]&lt;=50,"40-50","50+")))</f>
        <v>40-50</v>
      </c>
      <c r="AF1769" s="2">
        <f>Table2[[#This Row],[MntWines]]+Table2[[#This Row],[MntFruits]]+Table2[[#This Row],[MntMeatProducts]]+Table2[[#This Row],[MntFishProducts]]+Table2[[#This Row],[MntSweetProducts]]+Table2[[#This Row],[MntGoldProds]]</f>
        <v>2047</v>
      </c>
      <c r="AG1769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176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769" s="2">
        <f>IF(Table2[[#This Row],[Marital_Cleaned]]="In Relationship",2,1) + Table2[[#This Row],[Kidhome]] + Table2[[#This Row],[Teenhome]]</f>
        <v>2</v>
      </c>
      <c r="AJ176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769" s="2">
        <f>IF(OR(Table2[[#This Row],[ Income ]]="",Table2[[#This Row],[ Income ]]&gt;200000),ROUND(MEDIAN(Table2[[ Income ]]),0),Table2[[#This Row],[ Income ]])</f>
        <v>74918</v>
      </c>
      <c r="AL1769" s="2" t="str">
        <f>IF(Table2[[#This Row],[Income_Cleaned]]&lt;35000,"Low",
   IF(Table2[[#This Row],[Income_Cleaned]]&lt;=70000,"Medium","High"))</f>
        <v>High</v>
      </c>
    </row>
    <row r="1770" spans="1:38" x14ac:dyDescent="0.35">
      <c r="A1770">
        <v>2607</v>
      </c>
      <c r="B1770">
        <v>1953</v>
      </c>
      <c r="C1770" t="s">
        <v>30</v>
      </c>
      <c r="D1770" t="s">
        <v>33</v>
      </c>
      <c r="E1770">
        <v>40464</v>
      </c>
      <c r="F1770">
        <v>0</v>
      </c>
      <c r="G1770">
        <v>1</v>
      </c>
      <c r="H1770" s="1">
        <v>41285</v>
      </c>
      <c r="I1770">
        <v>78</v>
      </c>
      <c r="J1770">
        <v>424</v>
      </c>
      <c r="K1770">
        <v>17</v>
      </c>
      <c r="L1770">
        <v>118</v>
      </c>
      <c r="M1770">
        <v>7</v>
      </c>
      <c r="N1770">
        <v>23</v>
      </c>
      <c r="O1770">
        <v>41</v>
      </c>
      <c r="P1770">
        <v>6</v>
      </c>
      <c r="Q1770">
        <v>8</v>
      </c>
      <c r="R1770">
        <v>2</v>
      </c>
      <c r="S1770">
        <v>8</v>
      </c>
      <c r="T1770">
        <v>8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 t="s">
        <v>32</v>
      </c>
      <c r="AC1770">
        <f>2014 - Table2[[#This Row],[Year_Birth]]</f>
        <v>61</v>
      </c>
      <c r="AD1770">
        <f>IF(Table2[[#This Row],[Age]]&gt;100, "100", Table2[[#This Row],[Age]])</f>
        <v>61</v>
      </c>
      <c r="AE1770" t="str">
        <f>IF(Table2[[#This Row],[Age_Cleaned]]&lt;30,"&lt;30",
   IF(Table2[[#This Row],[Age_Cleaned]]&lt;=40,"30-40",
   IF(Table2[[#This Row],[Age_Cleaned]]&lt;=50,"40-50","50+")))</f>
        <v>50+</v>
      </c>
      <c r="AF1770" s="2">
        <f>Table2[[#This Row],[MntWines]]+Table2[[#This Row],[MntFruits]]+Table2[[#This Row],[MntMeatProducts]]+Table2[[#This Row],[MntFishProducts]]+Table2[[#This Row],[MntSweetProducts]]+Table2[[#This Row],[MntGoldProds]]</f>
        <v>630</v>
      </c>
      <c r="AG1770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77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770" s="2">
        <f>IF(Table2[[#This Row],[Marital_Cleaned]]="In Relationship",2,1) + Table2[[#This Row],[Kidhome]] + Table2[[#This Row],[Teenhome]]</f>
        <v>2</v>
      </c>
      <c r="AJ177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770" s="2">
        <f>IF(OR(Table2[[#This Row],[ Income ]]="",Table2[[#This Row],[ Income ]]&gt;200000),ROUND(MEDIAN(Table2[[ Income ]]),0),Table2[[#This Row],[ Income ]])</f>
        <v>40464</v>
      </c>
      <c r="AL1770" s="2" t="str">
        <f>IF(Table2[[#This Row],[Income_Cleaned]]&lt;35000,"Low",
   IF(Table2[[#This Row],[Income_Cleaned]]&lt;=70000,"Medium","High"))</f>
        <v>Medium</v>
      </c>
    </row>
    <row r="1771" spans="1:38" x14ac:dyDescent="0.35">
      <c r="A1771">
        <v>8427</v>
      </c>
      <c r="B1771">
        <v>1956</v>
      </c>
      <c r="C1771" t="s">
        <v>43</v>
      </c>
      <c r="D1771" t="s">
        <v>33</v>
      </c>
      <c r="E1771">
        <v>64857</v>
      </c>
      <c r="F1771">
        <v>0</v>
      </c>
      <c r="G1771">
        <v>0</v>
      </c>
      <c r="H1771" s="1">
        <v>41236</v>
      </c>
      <c r="I1771">
        <v>78</v>
      </c>
      <c r="J1771">
        <v>556</v>
      </c>
      <c r="K1771">
        <v>14</v>
      </c>
      <c r="L1771">
        <v>717</v>
      </c>
      <c r="M1771">
        <v>210</v>
      </c>
      <c r="N1771">
        <v>0</v>
      </c>
      <c r="O1771">
        <v>43</v>
      </c>
      <c r="P1771">
        <v>1</v>
      </c>
      <c r="Q1771">
        <v>7</v>
      </c>
      <c r="R1771">
        <v>5</v>
      </c>
      <c r="S1771">
        <v>10</v>
      </c>
      <c r="T1771">
        <v>4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 t="s">
        <v>32</v>
      </c>
      <c r="AC1771">
        <f>2014 - Table2[[#This Row],[Year_Birth]]</f>
        <v>58</v>
      </c>
      <c r="AD1771">
        <f>IF(Table2[[#This Row],[Age]]&gt;100, "100", Table2[[#This Row],[Age]])</f>
        <v>58</v>
      </c>
      <c r="AE1771" t="str">
        <f>IF(Table2[[#This Row],[Age_Cleaned]]&lt;30,"&lt;30",
   IF(Table2[[#This Row],[Age_Cleaned]]&lt;=40,"30-40",
   IF(Table2[[#This Row],[Age_Cleaned]]&lt;=50,"40-50","50+")))</f>
        <v>50+</v>
      </c>
      <c r="AF1771" s="2">
        <f>Table2[[#This Row],[MntWines]]+Table2[[#This Row],[MntFruits]]+Table2[[#This Row],[MntMeatProducts]]+Table2[[#This Row],[MntFishProducts]]+Table2[[#This Row],[MntSweetProducts]]+Table2[[#This Row],[MntGoldProds]]</f>
        <v>1540</v>
      </c>
      <c r="AG1771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77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771" s="2">
        <f>IF(Table2[[#This Row],[Marital_Cleaned]]="In Relationship",2,1) + Table2[[#This Row],[Kidhome]] + Table2[[#This Row],[Teenhome]]</f>
        <v>1</v>
      </c>
      <c r="AJ177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771" s="2">
        <f>IF(OR(Table2[[#This Row],[ Income ]]="",Table2[[#This Row],[ Income ]]&gt;200000),ROUND(MEDIAN(Table2[[ Income ]]),0),Table2[[#This Row],[ Income ]])</f>
        <v>64857</v>
      </c>
      <c r="AL1771" s="2" t="str">
        <f>IF(Table2[[#This Row],[Income_Cleaned]]&lt;35000,"Low",
   IF(Table2[[#This Row],[Income_Cleaned]]&lt;=70000,"Medium","High"))</f>
        <v>Medium</v>
      </c>
    </row>
    <row r="1772" spans="1:38" x14ac:dyDescent="0.35">
      <c r="A1772">
        <v>217</v>
      </c>
      <c r="B1772">
        <v>1956</v>
      </c>
      <c r="C1772" t="s">
        <v>43</v>
      </c>
      <c r="D1772" t="s">
        <v>33</v>
      </c>
      <c r="E1772">
        <v>64857</v>
      </c>
      <c r="F1772">
        <v>0</v>
      </c>
      <c r="G1772">
        <v>0</v>
      </c>
      <c r="H1772" s="1">
        <v>41236</v>
      </c>
      <c r="I1772">
        <v>78</v>
      </c>
      <c r="J1772">
        <v>556</v>
      </c>
      <c r="K1772">
        <v>14</v>
      </c>
      <c r="L1772">
        <v>717</v>
      </c>
      <c r="M1772">
        <v>210</v>
      </c>
      <c r="N1772">
        <v>0</v>
      </c>
      <c r="O1772">
        <v>43</v>
      </c>
      <c r="P1772">
        <v>1</v>
      </c>
      <c r="Q1772">
        <v>7</v>
      </c>
      <c r="R1772">
        <v>5</v>
      </c>
      <c r="S1772">
        <v>10</v>
      </c>
      <c r="T1772">
        <v>4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 t="s">
        <v>34</v>
      </c>
      <c r="AC1772">
        <f>2014 - Table2[[#This Row],[Year_Birth]]</f>
        <v>58</v>
      </c>
      <c r="AD1772">
        <f>IF(Table2[[#This Row],[Age]]&gt;100, "100", Table2[[#This Row],[Age]])</f>
        <v>58</v>
      </c>
      <c r="AE1772" t="str">
        <f>IF(Table2[[#This Row],[Age_Cleaned]]&lt;30,"&lt;30",
   IF(Table2[[#This Row],[Age_Cleaned]]&lt;=40,"30-40",
   IF(Table2[[#This Row],[Age_Cleaned]]&lt;=50,"40-50","50+")))</f>
        <v>50+</v>
      </c>
      <c r="AF1772" s="2">
        <f>Table2[[#This Row],[MntWines]]+Table2[[#This Row],[MntFruits]]+Table2[[#This Row],[MntMeatProducts]]+Table2[[#This Row],[MntFishProducts]]+Table2[[#This Row],[MntSweetProducts]]+Table2[[#This Row],[MntGoldProds]]</f>
        <v>1540</v>
      </c>
      <c r="AG1772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77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772" s="2">
        <f>IF(Table2[[#This Row],[Marital_Cleaned]]="In Relationship",2,1) + Table2[[#This Row],[Kidhome]] + Table2[[#This Row],[Teenhome]]</f>
        <v>1</v>
      </c>
      <c r="AJ177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772" s="2">
        <f>IF(OR(Table2[[#This Row],[ Income ]]="",Table2[[#This Row],[ Income ]]&gt;200000),ROUND(MEDIAN(Table2[[ Income ]]),0),Table2[[#This Row],[ Income ]])</f>
        <v>64857</v>
      </c>
      <c r="AL1772" s="2" t="str">
        <f>IF(Table2[[#This Row],[Income_Cleaned]]&lt;35000,"Low",
   IF(Table2[[#This Row],[Income_Cleaned]]&lt;=70000,"Medium","High"))</f>
        <v>Medium</v>
      </c>
    </row>
    <row r="1773" spans="1:38" x14ac:dyDescent="0.35">
      <c r="A1773">
        <v>6202</v>
      </c>
      <c r="B1773">
        <v>1960</v>
      </c>
      <c r="C1773" t="s">
        <v>30</v>
      </c>
      <c r="D1773" t="s">
        <v>37</v>
      </c>
      <c r="E1773">
        <v>63381</v>
      </c>
      <c r="F1773">
        <v>0</v>
      </c>
      <c r="G1773">
        <v>1</v>
      </c>
      <c r="H1773" s="1">
        <v>41187</v>
      </c>
      <c r="I1773">
        <v>78</v>
      </c>
      <c r="J1773">
        <v>571</v>
      </c>
      <c r="K1773">
        <v>50</v>
      </c>
      <c r="L1773">
        <v>142</v>
      </c>
      <c r="M1773">
        <v>33</v>
      </c>
      <c r="N1773">
        <v>50</v>
      </c>
      <c r="O1773">
        <v>159</v>
      </c>
      <c r="P1773">
        <v>4</v>
      </c>
      <c r="Q1773">
        <v>4</v>
      </c>
      <c r="R1773">
        <v>5</v>
      </c>
      <c r="S1773">
        <v>13</v>
      </c>
      <c r="T1773">
        <v>2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 t="s">
        <v>32</v>
      </c>
      <c r="AC1773">
        <f>2014 - Table2[[#This Row],[Year_Birth]]</f>
        <v>54</v>
      </c>
      <c r="AD1773">
        <f>IF(Table2[[#This Row],[Age]]&gt;100, "100", Table2[[#This Row],[Age]])</f>
        <v>54</v>
      </c>
      <c r="AE1773" t="str">
        <f>IF(Table2[[#This Row],[Age_Cleaned]]&lt;30,"&lt;30",
   IF(Table2[[#This Row],[Age_Cleaned]]&lt;=40,"30-40",
   IF(Table2[[#This Row],[Age_Cleaned]]&lt;=50,"40-50","50+")))</f>
        <v>50+</v>
      </c>
      <c r="AF1773" s="2">
        <f>Table2[[#This Row],[MntWines]]+Table2[[#This Row],[MntFruits]]+Table2[[#This Row],[MntMeatProducts]]+Table2[[#This Row],[MntFishProducts]]+Table2[[#This Row],[MntSweetProducts]]+Table2[[#This Row],[MntGoldProds]]</f>
        <v>1005</v>
      </c>
      <c r="AG1773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77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773" s="2">
        <f>IF(Table2[[#This Row],[Marital_Cleaned]]="In Relationship",2,1) + Table2[[#This Row],[Kidhome]] + Table2[[#This Row],[Teenhome]]</f>
        <v>3</v>
      </c>
      <c r="AJ177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773" s="2">
        <f>IF(OR(Table2[[#This Row],[ Income ]]="",Table2[[#This Row],[ Income ]]&gt;200000),ROUND(MEDIAN(Table2[[ Income ]]),0),Table2[[#This Row],[ Income ]])</f>
        <v>63381</v>
      </c>
      <c r="AL1773" s="2" t="str">
        <f>IF(Table2[[#This Row],[Income_Cleaned]]&lt;35000,"Low",
   IF(Table2[[#This Row],[Income_Cleaned]]&lt;=70000,"Medium","High"))</f>
        <v>Medium</v>
      </c>
    </row>
    <row r="1774" spans="1:38" x14ac:dyDescent="0.35">
      <c r="A1774">
        <v>3856</v>
      </c>
      <c r="B1774">
        <v>1960</v>
      </c>
      <c r="C1774" t="s">
        <v>30</v>
      </c>
      <c r="D1774" t="s">
        <v>37</v>
      </c>
      <c r="E1774">
        <v>63381</v>
      </c>
      <c r="F1774">
        <v>0</v>
      </c>
      <c r="G1774">
        <v>1</v>
      </c>
      <c r="H1774" s="1">
        <v>41187</v>
      </c>
      <c r="I1774">
        <v>78</v>
      </c>
      <c r="J1774">
        <v>571</v>
      </c>
      <c r="K1774">
        <v>50</v>
      </c>
      <c r="L1774">
        <v>142</v>
      </c>
      <c r="M1774">
        <v>33</v>
      </c>
      <c r="N1774">
        <v>50</v>
      </c>
      <c r="O1774">
        <v>159</v>
      </c>
      <c r="P1774">
        <v>4</v>
      </c>
      <c r="Q1774">
        <v>4</v>
      </c>
      <c r="R1774">
        <v>5</v>
      </c>
      <c r="S1774">
        <v>13</v>
      </c>
      <c r="T1774">
        <v>2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 t="s">
        <v>32</v>
      </c>
      <c r="AC1774">
        <f>2014 - Table2[[#This Row],[Year_Birth]]</f>
        <v>54</v>
      </c>
      <c r="AD1774">
        <f>IF(Table2[[#This Row],[Age]]&gt;100, "100", Table2[[#This Row],[Age]])</f>
        <v>54</v>
      </c>
      <c r="AE1774" t="str">
        <f>IF(Table2[[#This Row],[Age_Cleaned]]&lt;30,"&lt;30",
   IF(Table2[[#This Row],[Age_Cleaned]]&lt;=40,"30-40",
   IF(Table2[[#This Row],[Age_Cleaned]]&lt;=50,"40-50","50+")))</f>
        <v>50+</v>
      </c>
      <c r="AF1774" s="2">
        <f>Table2[[#This Row],[MntWines]]+Table2[[#This Row],[MntFruits]]+Table2[[#This Row],[MntMeatProducts]]+Table2[[#This Row],[MntFishProducts]]+Table2[[#This Row],[MntSweetProducts]]+Table2[[#This Row],[MntGoldProds]]</f>
        <v>1005</v>
      </c>
      <c r="AG1774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77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774" s="2">
        <f>IF(Table2[[#This Row],[Marital_Cleaned]]="In Relationship",2,1) + Table2[[#This Row],[Kidhome]] + Table2[[#This Row],[Teenhome]]</f>
        <v>3</v>
      </c>
      <c r="AJ177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774" s="2">
        <f>IF(OR(Table2[[#This Row],[ Income ]]="",Table2[[#This Row],[ Income ]]&gt;200000),ROUND(MEDIAN(Table2[[ Income ]]),0),Table2[[#This Row],[ Income ]])</f>
        <v>63381</v>
      </c>
      <c r="AL1774" s="2" t="str">
        <f>IF(Table2[[#This Row],[Income_Cleaned]]&lt;35000,"Low",
   IF(Table2[[#This Row],[Income_Cleaned]]&lt;=70000,"Medium","High"))</f>
        <v>Medium</v>
      </c>
    </row>
    <row r="1775" spans="1:38" x14ac:dyDescent="0.35">
      <c r="A1775">
        <v>10648</v>
      </c>
      <c r="B1775">
        <v>1982</v>
      </c>
      <c r="C1775" t="s">
        <v>40</v>
      </c>
      <c r="D1775" t="s">
        <v>37</v>
      </c>
      <c r="E1775">
        <v>66664</v>
      </c>
      <c r="F1775">
        <v>0</v>
      </c>
      <c r="G1775">
        <v>0</v>
      </c>
      <c r="H1775" s="1">
        <v>41177</v>
      </c>
      <c r="I1775">
        <v>78</v>
      </c>
      <c r="J1775">
        <v>398</v>
      </c>
      <c r="K1775">
        <v>96</v>
      </c>
      <c r="L1775">
        <v>447</v>
      </c>
      <c r="M1775">
        <v>220</v>
      </c>
      <c r="N1775">
        <v>96</v>
      </c>
      <c r="O1775">
        <v>32</v>
      </c>
      <c r="P1775">
        <v>1</v>
      </c>
      <c r="Q1775">
        <v>5</v>
      </c>
      <c r="R1775">
        <v>7</v>
      </c>
      <c r="S1775">
        <v>6</v>
      </c>
      <c r="T1775">
        <v>3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 t="s">
        <v>32</v>
      </c>
      <c r="AC1775">
        <f>2014 - Table2[[#This Row],[Year_Birth]]</f>
        <v>32</v>
      </c>
      <c r="AD1775">
        <f>IF(Table2[[#This Row],[Age]]&gt;100, "100", Table2[[#This Row],[Age]])</f>
        <v>32</v>
      </c>
      <c r="AE1775" t="str">
        <f>IF(Table2[[#This Row],[Age_Cleaned]]&lt;30,"&lt;30",
   IF(Table2[[#This Row],[Age_Cleaned]]&lt;=40,"30-40",
   IF(Table2[[#This Row],[Age_Cleaned]]&lt;=50,"40-50","50+")))</f>
        <v>30-40</v>
      </c>
      <c r="AF1775" s="2">
        <f>Table2[[#This Row],[MntWines]]+Table2[[#This Row],[MntFruits]]+Table2[[#This Row],[MntMeatProducts]]+Table2[[#This Row],[MntFishProducts]]+Table2[[#This Row],[MntSweetProducts]]+Table2[[#This Row],[MntGoldProds]]</f>
        <v>1289</v>
      </c>
      <c r="AG1775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77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775" s="2">
        <f>IF(Table2[[#This Row],[Marital_Cleaned]]="In Relationship",2,1) + Table2[[#This Row],[Kidhome]] + Table2[[#This Row],[Teenhome]]</f>
        <v>2</v>
      </c>
      <c r="AJ177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1775" s="2">
        <f>IF(OR(Table2[[#This Row],[ Income ]]="",Table2[[#This Row],[ Income ]]&gt;200000),ROUND(MEDIAN(Table2[[ Income ]]),0),Table2[[#This Row],[ Income ]])</f>
        <v>66664</v>
      </c>
      <c r="AL1775" s="2" t="str">
        <f>IF(Table2[[#This Row],[Income_Cleaned]]&lt;35000,"Low",
   IF(Table2[[#This Row],[Income_Cleaned]]&lt;=70000,"Medium","High"))</f>
        <v>Medium</v>
      </c>
    </row>
    <row r="1776" spans="1:38" x14ac:dyDescent="0.35">
      <c r="A1776">
        <v>5120</v>
      </c>
      <c r="B1776">
        <v>1982</v>
      </c>
      <c r="C1776" t="s">
        <v>40</v>
      </c>
      <c r="D1776" t="s">
        <v>37</v>
      </c>
      <c r="E1776">
        <v>66664</v>
      </c>
      <c r="F1776">
        <v>0</v>
      </c>
      <c r="G1776">
        <v>0</v>
      </c>
      <c r="H1776" s="1">
        <v>41177</v>
      </c>
      <c r="I1776">
        <v>78</v>
      </c>
      <c r="J1776">
        <v>398</v>
      </c>
      <c r="K1776">
        <v>96</v>
      </c>
      <c r="L1776">
        <v>447</v>
      </c>
      <c r="M1776">
        <v>220</v>
      </c>
      <c r="N1776">
        <v>96</v>
      </c>
      <c r="O1776">
        <v>32</v>
      </c>
      <c r="P1776">
        <v>1</v>
      </c>
      <c r="Q1776">
        <v>5</v>
      </c>
      <c r="R1776">
        <v>7</v>
      </c>
      <c r="S1776">
        <v>6</v>
      </c>
      <c r="T1776">
        <v>3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 t="s">
        <v>45</v>
      </c>
      <c r="AC1776">
        <f>2014 - Table2[[#This Row],[Year_Birth]]</f>
        <v>32</v>
      </c>
      <c r="AD1776">
        <f>IF(Table2[[#This Row],[Age]]&gt;100, "100", Table2[[#This Row],[Age]])</f>
        <v>32</v>
      </c>
      <c r="AE1776" t="str">
        <f>IF(Table2[[#This Row],[Age_Cleaned]]&lt;30,"&lt;30",
   IF(Table2[[#This Row],[Age_Cleaned]]&lt;=40,"30-40",
   IF(Table2[[#This Row],[Age_Cleaned]]&lt;=50,"40-50","50+")))</f>
        <v>30-40</v>
      </c>
      <c r="AF1776" s="2">
        <f>Table2[[#This Row],[MntWines]]+Table2[[#This Row],[MntFruits]]+Table2[[#This Row],[MntMeatProducts]]+Table2[[#This Row],[MntFishProducts]]+Table2[[#This Row],[MntSweetProducts]]+Table2[[#This Row],[MntGoldProds]]</f>
        <v>1289</v>
      </c>
      <c r="AG1776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77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776" s="2">
        <f>IF(Table2[[#This Row],[Marital_Cleaned]]="In Relationship",2,1) + Table2[[#This Row],[Kidhome]] + Table2[[#This Row],[Teenhome]]</f>
        <v>2</v>
      </c>
      <c r="AJ177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1776" s="2">
        <f>IF(OR(Table2[[#This Row],[ Income ]]="",Table2[[#This Row],[ Income ]]&gt;200000),ROUND(MEDIAN(Table2[[ Income ]]),0),Table2[[#This Row],[ Income ]])</f>
        <v>66664</v>
      </c>
      <c r="AL1776" s="2" t="str">
        <f>IF(Table2[[#This Row],[Income_Cleaned]]&lt;35000,"Low",
   IF(Table2[[#This Row],[Income_Cleaned]]&lt;=70000,"Medium","High"))</f>
        <v>Medium</v>
      </c>
    </row>
    <row r="1777" spans="1:38" x14ac:dyDescent="0.35">
      <c r="A1777">
        <v>6749</v>
      </c>
      <c r="B1777">
        <v>1966</v>
      </c>
      <c r="C1777" t="s">
        <v>30</v>
      </c>
      <c r="D1777" t="s">
        <v>33</v>
      </c>
      <c r="E1777">
        <v>86358</v>
      </c>
      <c r="F1777">
        <v>1</v>
      </c>
      <c r="G1777">
        <v>1</v>
      </c>
      <c r="H1777" s="1">
        <v>41129</v>
      </c>
      <c r="I1777">
        <v>78</v>
      </c>
      <c r="J1777">
        <v>957</v>
      </c>
      <c r="K1777">
        <v>47</v>
      </c>
      <c r="L1777">
        <v>494</v>
      </c>
      <c r="M1777">
        <v>82</v>
      </c>
      <c r="N1777">
        <v>47</v>
      </c>
      <c r="O1777">
        <v>95</v>
      </c>
      <c r="P1777">
        <v>4</v>
      </c>
      <c r="Q1777">
        <v>5</v>
      </c>
      <c r="R1777">
        <v>3</v>
      </c>
      <c r="S1777">
        <v>6</v>
      </c>
      <c r="T1777">
        <v>8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 t="s">
        <v>32</v>
      </c>
      <c r="AC1777">
        <f>2014 - Table2[[#This Row],[Year_Birth]]</f>
        <v>48</v>
      </c>
      <c r="AD1777">
        <f>IF(Table2[[#This Row],[Age]]&gt;100, "100", Table2[[#This Row],[Age]])</f>
        <v>48</v>
      </c>
      <c r="AE1777" t="str">
        <f>IF(Table2[[#This Row],[Age_Cleaned]]&lt;30,"&lt;30",
   IF(Table2[[#This Row],[Age_Cleaned]]&lt;=40,"30-40",
   IF(Table2[[#This Row],[Age_Cleaned]]&lt;=50,"40-50","50+")))</f>
        <v>40-50</v>
      </c>
      <c r="AF1777" s="2">
        <f>Table2[[#This Row],[MntWines]]+Table2[[#This Row],[MntFruits]]+Table2[[#This Row],[MntMeatProducts]]+Table2[[#This Row],[MntFishProducts]]+Table2[[#This Row],[MntSweetProducts]]+Table2[[#This Row],[MntGoldProds]]</f>
        <v>1722</v>
      </c>
      <c r="AG1777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77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777" s="2">
        <f>IF(Table2[[#This Row],[Marital_Cleaned]]="In Relationship",2,1) + Table2[[#This Row],[Kidhome]] + Table2[[#This Row],[Teenhome]]</f>
        <v>3</v>
      </c>
      <c r="AJ177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777" s="2">
        <f>IF(OR(Table2[[#This Row],[ Income ]]="",Table2[[#This Row],[ Income ]]&gt;200000),ROUND(MEDIAN(Table2[[ Income ]]),0),Table2[[#This Row],[ Income ]])</f>
        <v>86358</v>
      </c>
      <c r="AL1777" s="2" t="str">
        <f>IF(Table2[[#This Row],[Income_Cleaned]]&lt;35000,"Low",
   IF(Table2[[#This Row],[Income_Cleaned]]&lt;=70000,"Medium","High"))</f>
        <v>High</v>
      </c>
    </row>
    <row r="1778" spans="1:38" x14ac:dyDescent="0.35">
      <c r="A1778">
        <v>1584</v>
      </c>
      <c r="B1778">
        <v>1977</v>
      </c>
      <c r="C1778" t="s">
        <v>30</v>
      </c>
      <c r="D1778" t="s">
        <v>35</v>
      </c>
      <c r="E1778">
        <v>41443</v>
      </c>
      <c r="F1778">
        <v>1</v>
      </c>
      <c r="G1778">
        <v>0</v>
      </c>
      <c r="H1778" s="1">
        <v>41730</v>
      </c>
      <c r="I1778">
        <v>79</v>
      </c>
      <c r="J1778">
        <v>171</v>
      </c>
      <c r="K1778">
        <v>7</v>
      </c>
      <c r="L1778">
        <v>171</v>
      </c>
      <c r="M1778">
        <v>25</v>
      </c>
      <c r="N1778">
        <v>19</v>
      </c>
      <c r="O1778">
        <v>89</v>
      </c>
      <c r="P1778">
        <v>6</v>
      </c>
      <c r="Q1778">
        <v>8</v>
      </c>
      <c r="R1778">
        <v>1</v>
      </c>
      <c r="S1778">
        <v>5</v>
      </c>
      <c r="T1778">
        <v>8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 t="s">
        <v>45</v>
      </c>
      <c r="AC1778">
        <f>2014 - Table2[[#This Row],[Year_Birth]]</f>
        <v>37</v>
      </c>
      <c r="AD1778">
        <f>IF(Table2[[#This Row],[Age]]&gt;100, "100", Table2[[#This Row],[Age]])</f>
        <v>37</v>
      </c>
      <c r="AE1778" t="str">
        <f>IF(Table2[[#This Row],[Age_Cleaned]]&lt;30,"&lt;30",
   IF(Table2[[#This Row],[Age_Cleaned]]&lt;=40,"30-40",
   IF(Table2[[#This Row],[Age_Cleaned]]&lt;=50,"40-50","50+")))</f>
        <v>30-40</v>
      </c>
      <c r="AF1778" s="2">
        <f>Table2[[#This Row],[MntWines]]+Table2[[#This Row],[MntFruits]]+Table2[[#This Row],[MntMeatProducts]]+Table2[[#This Row],[MntFishProducts]]+Table2[[#This Row],[MntSweetProducts]]+Table2[[#This Row],[MntGoldProds]]</f>
        <v>482</v>
      </c>
      <c r="AG1778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77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778" s="2">
        <f>IF(Table2[[#This Row],[Marital_Cleaned]]="In Relationship",2,1) + Table2[[#This Row],[Kidhome]] + Table2[[#This Row],[Teenhome]]</f>
        <v>3</v>
      </c>
      <c r="AJ177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778" s="2">
        <f>IF(OR(Table2[[#This Row],[ Income ]]="",Table2[[#This Row],[ Income ]]&gt;200000),ROUND(MEDIAN(Table2[[ Income ]]),0),Table2[[#This Row],[ Income ]])</f>
        <v>41443</v>
      </c>
      <c r="AL1778" s="2" t="str">
        <f>IF(Table2[[#This Row],[Income_Cleaned]]&lt;35000,"Low",
   IF(Table2[[#This Row],[Income_Cleaned]]&lt;=70000,"Medium","High"))</f>
        <v>Medium</v>
      </c>
    </row>
    <row r="1779" spans="1:38" x14ac:dyDescent="0.35">
      <c r="A1779">
        <v>9559</v>
      </c>
      <c r="B1779">
        <v>1961</v>
      </c>
      <c r="C1779" t="s">
        <v>39</v>
      </c>
      <c r="D1779" t="s">
        <v>35</v>
      </c>
      <c r="E1779">
        <v>57072</v>
      </c>
      <c r="F1779">
        <v>0</v>
      </c>
      <c r="G1779">
        <v>1</v>
      </c>
      <c r="H1779" s="1">
        <v>41663</v>
      </c>
      <c r="I1779">
        <v>79</v>
      </c>
      <c r="J1779">
        <v>944</v>
      </c>
      <c r="K1779">
        <v>0</v>
      </c>
      <c r="L1779">
        <v>60</v>
      </c>
      <c r="M1779">
        <v>0</v>
      </c>
      <c r="N1779">
        <v>0</v>
      </c>
      <c r="O1779">
        <v>30</v>
      </c>
      <c r="P1779">
        <v>2</v>
      </c>
      <c r="Q1779">
        <v>7</v>
      </c>
      <c r="R1779">
        <v>5</v>
      </c>
      <c r="S1779">
        <v>13</v>
      </c>
      <c r="T1779">
        <v>5</v>
      </c>
      <c r="U1779">
        <v>1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 t="s">
        <v>34</v>
      </c>
      <c r="AC1779">
        <f>2014 - Table2[[#This Row],[Year_Birth]]</f>
        <v>53</v>
      </c>
      <c r="AD1779">
        <f>IF(Table2[[#This Row],[Age]]&gt;100, "100", Table2[[#This Row],[Age]])</f>
        <v>53</v>
      </c>
      <c r="AE1779" t="str">
        <f>IF(Table2[[#This Row],[Age_Cleaned]]&lt;30,"&lt;30",
   IF(Table2[[#This Row],[Age_Cleaned]]&lt;=40,"30-40",
   IF(Table2[[#This Row],[Age_Cleaned]]&lt;=50,"40-50","50+")))</f>
        <v>50+</v>
      </c>
      <c r="AF1779" s="2">
        <f>Table2[[#This Row],[MntWines]]+Table2[[#This Row],[MntFruits]]+Table2[[#This Row],[MntMeatProducts]]+Table2[[#This Row],[MntFishProducts]]+Table2[[#This Row],[MntSweetProducts]]+Table2[[#This Row],[MntGoldProds]]</f>
        <v>1034</v>
      </c>
      <c r="AG1779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177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779" s="2">
        <f>IF(Table2[[#This Row],[Marital_Cleaned]]="In Relationship",2,1) + Table2[[#This Row],[Kidhome]] + Table2[[#This Row],[Teenhome]]</f>
        <v>3</v>
      </c>
      <c r="AJ177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779" s="2">
        <f>IF(OR(Table2[[#This Row],[ Income ]]="",Table2[[#This Row],[ Income ]]&gt;200000),ROUND(MEDIAN(Table2[[ Income ]]),0),Table2[[#This Row],[ Income ]])</f>
        <v>57072</v>
      </c>
      <c r="AL1779" s="2" t="str">
        <f>IF(Table2[[#This Row],[Income_Cleaned]]&lt;35000,"Low",
   IF(Table2[[#This Row],[Income_Cleaned]]&lt;=70000,"Medium","High"))</f>
        <v>Medium</v>
      </c>
    </row>
    <row r="1780" spans="1:38" x14ac:dyDescent="0.35">
      <c r="A1780">
        <v>771</v>
      </c>
      <c r="B1780">
        <v>1967</v>
      </c>
      <c r="C1780" t="s">
        <v>30</v>
      </c>
      <c r="D1780" t="s">
        <v>37</v>
      </c>
      <c r="E1780">
        <v>54178</v>
      </c>
      <c r="F1780">
        <v>0</v>
      </c>
      <c r="G1780">
        <v>1</v>
      </c>
      <c r="H1780" s="1">
        <v>41660</v>
      </c>
      <c r="I1780">
        <v>79</v>
      </c>
      <c r="J1780">
        <v>135</v>
      </c>
      <c r="K1780">
        <v>9</v>
      </c>
      <c r="L1780">
        <v>39</v>
      </c>
      <c r="M1780">
        <v>4</v>
      </c>
      <c r="N1780">
        <v>0</v>
      </c>
      <c r="O1780">
        <v>7</v>
      </c>
      <c r="P1780">
        <v>1</v>
      </c>
      <c r="Q1780">
        <v>2</v>
      </c>
      <c r="R1780">
        <v>2</v>
      </c>
      <c r="S1780">
        <v>5</v>
      </c>
      <c r="T1780">
        <v>2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 t="s">
        <v>41</v>
      </c>
      <c r="AC1780">
        <f>2014 - Table2[[#This Row],[Year_Birth]]</f>
        <v>47</v>
      </c>
      <c r="AD1780">
        <f>IF(Table2[[#This Row],[Age]]&gt;100, "100", Table2[[#This Row],[Age]])</f>
        <v>47</v>
      </c>
      <c r="AE1780" t="str">
        <f>IF(Table2[[#This Row],[Age_Cleaned]]&lt;30,"&lt;30",
   IF(Table2[[#This Row],[Age_Cleaned]]&lt;=40,"30-40",
   IF(Table2[[#This Row],[Age_Cleaned]]&lt;=50,"40-50","50+")))</f>
        <v>40-50</v>
      </c>
      <c r="AF1780" s="2">
        <f>Table2[[#This Row],[MntWines]]+Table2[[#This Row],[MntFruits]]+Table2[[#This Row],[MntMeatProducts]]+Table2[[#This Row],[MntFishProducts]]+Table2[[#This Row],[MntSweetProducts]]+Table2[[#This Row],[MntGoldProds]]</f>
        <v>194</v>
      </c>
      <c r="AG1780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78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780" s="2">
        <f>IF(Table2[[#This Row],[Marital_Cleaned]]="In Relationship",2,1) + Table2[[#This Row],[Kidhome]] + Table2[[#This Row],[Teenhome]]</f>
        <v>3</v>
      </c>
      <c r="AJ178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780" s="2">
        <f>IF(OR(Table2[[#This Row],[ Income ]]="",Table2[[#This Row],[ Income ]]&gt;200000),ROUND(MEDIAN(Table2[[ Income ]]),0),Table2[[#This Row],[ Income ]])</f>
        <v>54178</v>
      </c>
      <c r="AL1780" s="2" t="str">
        <f>IF(Table2[[#This Row],[Income_Cleaned]]&lt;35000,"Low",
   IF(Table2[[#This Row],[Income_Cleaned]]&lt;=70000,"Medium","High"))</f>
        <v>Medium</v>
      </c>
    </row>
    <row r="1781" spans="1:38" x14ac:dyDescent="0.35">
      <c r="A1781">
        <v>5237</v>
      </c>
      <c r="B1781">
        <v>1950</v>
      </c>
      <c r="C1781" t="s">
        <v>39</v>
      </c>
      <c r="D1781" t="s">
        <v>33</v>
      </c>
      <c r="E1781">
        <v>48767</v>
      </c>
      <c r="F1781">
        <v>1</v>
      </c>
      <c r="G1781">
        <v>2</v>
      </c>
      <c r="H1781" s="1">
        <v>41640</v>
      </c>
      <c r="I1781">
        <v>79</v>
      </c>
      <c r="J1781">
        <v>28</v>
      </c>
      <c r="K1781">
        <v>1</v>
      </c>
      <c r="L1781">
        <v>21</v>
      </c>
      <c r="M1781">
        <v>3</v>
      </c>
      <c r="N1781">
        <v>0</v>
      </c>
      <c r="O1781">
        <v>10</v>
      </c>
      <c r="P1781">
        <v>3</v>
      </c>
      <c r="Q1781">
        <v>2</v>
      </c>
      <c r="R1781">
        <v>1</v>
      </c>
      <c r="S1781">
        <v>3</v>
      </c>
      <c r="T1781">
        <v>5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 t="s">
        <v>38</v>
      </c>
      <c r="AC1781">
        <f>2014 - Table2[[#This Row],[Year_Birth]]</f>
        <v>64</v>
      </c>
      <c r="AD1781">
        <f>IF(Table2[[#This Row],[Age]]&gt;100, "100", Table2[[#This Row],[Age]])</f>
        <v>64</v>
      </c>
      <c r="AE1781" t="str">
        <f>IF(Table2[[#This Row],[Age_Cleaned]]&lt;30,"&lt;30",
   IF(Table2[[#This Row],[Age_Cleaned]]&lt;=40,"30-40",
   IF(Table2[[#This Row],[Age_Cleaned]]&lt;=50,"40-50","50+")))</f>
        <v>50+</v>
      </c>
      <c r="AF1781" s="2">
        <f>Table2[[#This Row],[MntWines]]+Table2[[#This Row],[MntFruits]]+Table2[[#This Row],[MntMeatProducts]]+Table2[[#This Row],[MntFishProducts]]+Table2[[#This Row],[MntSweetProducts]]+Table2[[#This Row],[MntGoldProds]]</f>
        <v>63</v>
      </c>
      <c r="AG1781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78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781" s="2">
        <f>IF(Table2[[#This Row],[Marital_Cleaned]]="In Relationship",2,1) + Table2[[#This Row],[Kidhome]] + Table2[[#This Row],[Teenhome]]</f>
        <v>4</v>
      </c>
      <c r="AJ178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781" s="2">
        <f>IF(OR(Table2[[#This Row],[ Income ]]="",Table2[[#This Row],[ Income ]]&gt;200000),ROUND(MEDIAN(Table2[[ Income ]]),0),Table2[[#This Row],[ Income ]])</f>
        <v>48767</v>
      </c>
      <c r="AL1781" s="2" t="str">
        <f>IF(Table2[[#This Row],[Income_Cleaned]]&lt;35000,"Low",
   IF(Table2[[#This Row],[Income_Cleaned]]&lt;=70000,"Medium","High"))</f>
        <v>Medium</v>
      </c>
    </row>
    <row r="1782" spans="1:38" x14ac:dyDescent="0.35">
      <c r="A1782">
        <v>2461</v>
      </c>
      <c r="B1782">
        <v>1955</v>
      </c>
      <c r="C1782" t="s">
        <v>43</v>
      </c>
      <c r="D1782" t="s">
        <v>33</v>
      </c>
      <c r="E1782">
        <v>51124</v>
      </c>
      <c r="F1782">
        <v>1</v>
      </c>
      <c r="G1782">
        <v>1</v>
      </c>
      <c r="H1782" s="1">
        <v>41626</v>
      </c>
      <c r="I1782">
        <v>79</v>
      </c>
      <c r="J1782">
        <v>26</v>
      </c>
      <c r="K1782">
        <v>1</v>
      </c>
      <c r="L1782">
        <v>11</v>
      </c>
      <c r="M1782">
        <v>0</v>
      </c>
      <c r="N1782">
        <v>1</v>
      </c>
      <c r="O1782">
        <v>4</v>
      </c>
      <c r="P1782">
        <v>2</v>
      </c>
      <c r="Q1782">
        <v>1</v>
      </c>
      <c r="R1782">
        <v>0</v>
      </c>
      <c r="S1782">
        <v>3</v>
      </c>
      <c r="T1782">
        <v>3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 t="s">
        <v>34</v>
      </c>
      <c r="AC1782">
        <f>2014 - Table2[[#This Row],[Year_Birth]]</f>
        <v>59</v>
      </c>
      <c r="AD1782">
        <f>IF(Table2[[#This Row],[Age]]&gt;100, "100", Table2[[#This Row],[Age]])</f>
        <v>59</v>
      </c>
      <c r="AE1782" t="str">
        <f>IF(Table2[[#This Row],[Age_Cleaned]]&lt;30,"&lt;30",
   IF(Table2[[#This Row],[Age_Cleaned]]&lt;=40,"30-40",
   IF(Table2[[#This Row],[Age_Cleaned]]&lt;=50,"40-50","50+")))</f>
        <v>50+</v>
      </c>
      <c r="AF1782" s="2">
        <f>Table2[[#This Row],[MntWines]]+Table2[[#This Row],[MntFruits]]+Table2[[#This Row],[MntMeatProducts]]+Table2[[#This Row],[MntFishProducts]]+Table2[[#This Row],[MntSweetProducts]]+Table2[[#This Row],[MntGoldProds]]</f>
        <v>43</v>
      </c>
      <c r="AG1782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78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782" s="2">
        <f>IF(Table2[[#This Row],[Marital_Cleaned]]="In Relationship",2,1) + Table2[[#This Row],[Kidhome]] + Table2[[#This Row],[Teenhome]]</f>
        <v>3</v>
      </c>
      <c r="AJ178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782" s="2">
        <f>IF(OR(Table2[[#This Row],[ Income ]]="",Table2[[#This Row],[ Income ]]&gt;200000),ROUND(MEDIAN(Table2[[ Income ]]),0),Table2[[#This Row],[ Income ]])</f>
        <v>51124</v>
      </c>
      <c r="AL1782" s="2" t="str">
        <f>IF(Table2[[#This Row],[Income_Cleaned]]&lt;35000,"Low",
   IF(Table2[[#This Row],[Income_Cleaned]]&lt;=70000,"Medium","High"))</f>
        <v>Medium</v>
      </c>
    </row>
    <row r="1783" spans="1:38" x14ac:dyDescent="0.35">
      <c r="A1783">
        <v>5474</v>
      </c>
      <c r="B1783">
        <v>1970</v>
      </c>
      <c r="C1783" t="s">
        <v>30</v>
      </c>
      <c r="D1783" t="s">
        <v>33</v>
      </c>
      <c r="E1783">
        <v>43020</v>
      </c>
      <c r="F1783">
        <v>1</v>
      </c>
      <c r="G1783">
        <v>0</v>
      </c>
      <c r="H1783" s="1">
        <v>41608</v>
      </c>
      <c r="I1783">
        <v>79</v>
      </c>
      <c r="J1783">
        <v>45</v>
      </c>
      <c r="K1783">
        <v>7</v>
      </c>
      <c r="L1783">
        <v>99</v>
      </c>
      <c r="M1783">
        <v>4</v>
      </c>
      <c r="N1783">
        <v>25</v>
      </c>
      <c r="O1783">
        <v>43</v>
      </c>
      <c r="P1783">
        <v>3</v>
      </c>
      <c r="Q1783">
        <v>4</v>
      </c>
      <c r="R1783">
        <v>1</v>
      </c>
      <c r="S1783">
        <v>4</v>
      </c>
      <c r="T1783">
        <v>6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 t="s">
        <v>36</v>
      </c>
      <c r="AC1783">
        <f>2014 - Table2[[#This Row],[Year_Birth]]</f>
        <v>44</v>
      </c>
      <c r="AD1783">
        <f>IF(Table2[[#This Row],[Age]]&gt;100, "100", Table2[[#This Row],[Age]])</f>
        <v>44</v>
      </c>
      <c r="AE1783" t="str">
        <f>IF(Table2[[#This Row],[Age_Cleaned]]&lt;30,"&lt;30",
   IF(Table2[[#This Row],[Age_Cleaned]]&lt;=40,"30-40",
   IF(Table2[[#This Row],[Age_Cleaned]]&lt;=50,"40-50","50+")))</f>
        <v>40-50</v>
      </c>
      <c r="AF1783" s="2">
        <f>Table2[[#This Row],[MntWines]]+Table2[[#This Row],[MntFruits]]+Table2[[#This Row],[MntMeatProducts]]+Table2[[#This Row],[MntFishProducts]]+Table2[[#This Row],[MntSweetProducts]]+Table2[[#This Row],[MntGoldProds]]</f>
        <v>223</v>
      </c>
      <c r="AG1783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78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783" s="2">
        <f>IF(Table2[[#This Row],[Marital_Cleaned]]="In Relationship",2,1) + Table2[[#This Row],[Kidhome]] + Table2[[#This Row],[Teenhome]]</f>
        <v>2</v>
      </c>
      <c r="AJ178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783" s="2">
        <f>IF(OR(Table2[[#This Row],[ Income ]]="",Table2[[#This Row],[ Income ]]&gt;200000),ROUND(MEDIAN(Table2[[ Income ]]),0),Table2[[#This Row],[ Income ]])</f>
        <v>43020</v>
      </c>
      <c r="AL1783" s="2" t="str">
        <f>IF(Table2[[#This Row],[Income_Cleaned]]&lt;35000,"Low",
   IF(Table2[[#This Row],[Income_Cleaned]]&lt;=70000,"Medium","High"))</f>
        <v>Medium</v>
      </c>
    </row>
    <row r="1784" spans="1:38" x14ac:dyDescent="0.35">
      <c r="A1784">
        <v>2895</v>
      </c>
      <c r="B1784">
        <v>1963</v>
      </c>
      <c r="C1784" t="s">
        <v>30</v>
      </c>
      <c r="D1784" t="s">
        <v>33</v>
      </c>
      <c r="E1784">
        <v>49980</v>
      </c>
      <c r="F1784">
        <v>0</v>
      </c>
      <c r="G1784">
        <v>1</v>
      </c>
      <c r="H1784" s="1">
        <v>41570</v>
      </c>
      <c r="I1784">
        <v>79</v>
      </c>
      <c r="J1784">
        <v>104</v>
      </c>
      <c r="K1784">
        <v>1</v>
      </c>
      <c r="L1784">
        <v>54</v>
      </c>
      <c r="M1784">
        <v>13</v>
      </c>
      <c r="N1784">
        <v>9</v>
      </c>
      <c r="O1784">
        <v>14</v>
      </c>
      <c r="P1784">
        <v>2</v>
      </c>
      <c r="Q1784">
        <v>3</v>
      </c>
      <c r="R1784">
        <v>1</v>
      </c>
      <c r="S1784">
        <v>5</v>
      </c>
      <c r="T1784">
        <v>5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 t="s">
        <v>42</v>
      </c>
      <c r="AC1784">
        <f>2014 - Table2[[#This Row],[Year_Birth]]</f>
        <v>51</v>
      </c>
      <c r="AD1784">
        <f>IF(Table2[[#This Row],[Age]]&gt;100, "100", Table2[[#This Row],[Age]])</f>
        <v>51</v>
      </c>
      <c r="AE1784" t="str">
        <f>IF(Table2[[#This Row],[Age_Cleaned]]&lt;30,"&lt;30",
   IF(Table2[[#This Row],[Age_Cleaned]]&lt;=40,"30-40",
   IF(Table2[[#This Row],[Age_Cleaned]]&lt;=50,"40-50","50+")))</f>
        <v>50+</v>
      </c>
      <c r="AF1784" s="2">
        <f>Table2[[#This Row],[MntWines]]+Table2[[#This Row],[MntFruits]]+Table2[[#This Row],[MntMeatProducts]]+Table2[[#This Row],[MntFishProducts]]+Table2[[#This Row],[MntSweetProducts]]+Table2[[#This Row],[MntGoldProds]]</f>
        <v>195</v>
      </c>
      <c r="AG1784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78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784" s="2">
        <f>IF(Table2[[#This Row],[Marital_Cleaned]]="In Relationship",2,1) + Table2[[#This Row],[Kidhome]] + Table2[[#This Row],[Teenhome]]</f>
        <v>2</v>
      </c>
      <c r="AJ178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784" s="2">
        <f>IF(OR(Table2[[#This Row],[ Income ]]="",Table2[[#This Row],[ Income ]]&gt;200000),ROUND(MEDIAN(Table2[[ Income ]]),0),Table2[[#This Row],[ Income ]])</f>
        <v>49980</v>
      </c>
      <c r="AL1784" s="2" t="str">
        <f>IF(Table2[[#This Row],[Income_Cleaned]]&lt;35000,"Low",
   IF(Table2[[#This Row],[Income_Cleaned]]&lt;=70000,"Medium","High"))</f>
        <v>Medium</v>
      </c>
    </row>
    <row r="1785" spans="1:38" x14ac:dyDescent="0.35">
      <c r="A1785">
        <v>7972</v>
      </c>
      <c r="B1785">
        <v>1955</v>
      </c>
      <c r="C1785" t="s">
        <v>30</v>
      </c>
      <c r="D1785" t="s">
        <v>33</v>
      </c>
      <c r="E1785">
        <v>72906</v>
      </c>
      <c r="F1785">
        <v>0</v>
      </c>
      <c r="G1785">
        <v>0</v>
      </c>
      <c r="H1785" s="1">
        <v>41534</v>
      </c>
      <c r="I1785">
        <v>79</v>
      </c>
      <c r="J1785">
        <v>400</v>
      </c>
      <c r="K1785">
        <v>32</v>
      </c>
      <c r="L1785">
        <v>519</v>
      </c>
      <c r="M1785">
        <v>71</v>
      </c>
      <c r="N1785">
        <v>75</v>
      </c>
      <c r="O1785">
        <v>54</v>
      </c>
      <c r="P1785">
        <v>1</v>
      </c>
      <c r="Q1785">
        <v>3</v>
      </c>
      <c r="R1785">
        <v>4</v>
      </c>
      <c r="S1785">
        <v>9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 t="s">
        <v>32</v>
      </c>
      <c r="AC1785">
        <f>2014 - Table2[[#This Row],[Year_Birth]]</f>
        <v>59</v>
      </c>
      <c r="AD1785">
        <f>IF(Table2[[#This Row],[Age]]&gt;100, "100", Table2[[#This Row],[Age]])</f>
        <v>59</v>
      </c>
      <c r="AE1785" t="str">
        <f>IF(Table2[[#This Row],[Age_Cleaned]]&lt;30,"&lt;30",
   IF(Table2[[#This Row],[Age_Cleaned]]&lt;=40,"30-40",
   IF(Table2[[#This Row],[Age_Cleaned]]&lt;=50,"40-50","50+")))</f>
        <v>50+</v>
      </c>
      <c r="AF1785" s="2">
        <f>Table2[[#This Row],[MntWines]]+Table2[[#This Row],[MntFruits]]+Table2[[#This Row],[MntMeatProducts]]+Table2[[#This Row],[MntFishProducts]]+Table2[[#This Row],[MntSweetProducts]]+Table2[[#This Row],[MntGoldProds]]</f>
        <v>1151</v>
      </c>
      <c r="AG1785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78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785" s="2">
        <f>IF(Table2[[#This Row],[Marital_Cleaned]]="In Relationship",2,1) + Table2[[#This Row],[Kidhome]] + Table2[[#This Row],[Teenhome]]</f>
        <v>1</v>
      </c>
      <c r="AJ178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785" s="2">
        <f>IF(OR(Table2[[#This Row],[ Income ]]="",Table2[[#This Row],[ Income ]]&gt;200000),ROUND(MEDIAN(Table2[[ Income ]]),0),Table2[[#This Row],[ Income ]])</f>
        <v>72906</v>
      </c>
      <c r="AL1785" s="2" t="str">
        <f>IF(Table2[[#This Row],[Income_Cleaned]]&lt;35000,"Low",
   IF(Table2[[#This Row],[Income_Cleaned]]&lt;=70000,"Medium","High"))</f>
        <v>High</v>
      </c>
    </row>
    <row r="1786" spans="1:38" x14ac:dyDescent="0.35">
      <c r="A1786">
        <v>10067</v>
      </c>
      <c r="B1786">
        <v>1976</v>
      </c>
      <c r="C1786" t="s">
        <v>40</v>
      </c>
      <c r="D1786" t="s">
        <v>37</v>
      </c>
      <c r="E1786">
        <v>25176</v>
      </c>
      <c r="F1786">
        <v>1</v>
      </c>
      <c r="G1786">
        <v>1</v>
      </c>
      <c r="H1786" s="1">
        <v>41496</v>
      </c>
      <c r="I1786">
        <v>79</v>
      </c>
      <c r="J1786">
        <v>4</v>
      </c>
      <c r="K1786">
        <v>0</v>
      </c>
      <c r="L1786">
        <v>4</v>
      </c>
      <c r="M1786">
        <v>0</v>
      </c>
      <c r="N1786">
        <v>0</v>
      </c>
      <c r="O1786">
        <v>5</v>
      </c>
      <c r="P1786">
        <v>1</v>
      </c>
      <c r="Q1786">
        <v>1</v>
      </c>
      <c r="R1786">
        <v>0</v>
      </c>
      <c r="S1786">
        <v>2</v>
      </c>
      <c r="T1786">
        <v>7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 t="s">
        <v>41</v>
      </c>
      <c r="AC1786">
        <f>2014 - Table2[[#This Row],[Year_Birth]]</f>
        <v>38</v>
      </c>
      <c r="AD1786">
        <f>IF(Table2[[#This Row],[Age]]&gt;100, "100", Table2[[#This Row],[Age]])</f>
        <v>38</v>
      </c>
      <c r="AE1786" t="str">
        <f>IF(Table2[[#This Row],[Age_Cleaned]]&lt;30,"&lt;30",
   IF(Table2[[#This Row],[Age_Cleaned]]&lt;=40,"30-40",
   IF(Table2[[#This Row],[Age_Cleaned]]&lt;=50,"40-50","50+")))</f>
        <v>30-40</v>
      </c>
      <c r="AF1786" s="2">
        <f>Table2[[#This Row],[MntWines]]+Table2[[#This Row],[MntFruits]]+Table2[[#This Row],[MntMeatProducts]]+Table2[[#This Row],[MntFishProducts]]+Table2[[#This Row],[MntSweetProducts]]+Table2[[#This Row],[MntGoldProds]]</f>
        <v>13</v>
      </c>
      <c r="AG1786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78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786" s="2">
        <f>IF(Table2[[#This Row],[Marital_Cleaned]]="In Relationship",2,1) + Table2[[#This Row],[Kidhome]] + Table2[[#This Row],[Teenhome]]</f>
        <v>4</v>
      </c>
      <c r="AJ178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1786" s="2">
        <f>IF(OR(Table2[[#This Row],[ Income ]]="",Table2[[#This Row],[ Income ]]&gt;200000),ROUND(MEDIAN(Table2[[ Income ]]),0),Table2[[#This Row],[ Income ]])</f>
        <v>25176</v>
      </c>
      <c r="AL1786" s="2" t="str">
        <f>IF(Table2[[#This Row],[Income_Cleaned]]&lt;35000,"Low",
   IF(Table2[[#This Row],[Income_Cleaned]]&lt;=70000,"Medium","High"))</f>
        <v>Low</v>
      </c>
    </row>
    <row r="1787" spans="1:38" x14ac:dyDescent="0.35">
      <c r="A1787">
        <v>500</v>
      </c>
      <c r="B1787">
        <v>1977</v>
      </c>
      <c r="C1787" t="s">
        <v>30</v>
      </c>
      <c r="D1787" t="s">
        <v>37</v>
      </c>
      <c r="E1787">
        <v>96876</v>
      </c>
      <c r="F1787">
        <v>0</v>
      </c>
      <c r="G1787">
        <v>0</v>
      </c>
      <c r="H1787" s="1">
        <v>41492</v>
      </c>
      <c r="I1787">
        <v>79</v>
      </c>
      <c r="J1787">
        <v>908</v>
      </c>
      <c r="K1787">
        <v>43</v>
      </c>
      <c r="L1787">
        <v>735</v>
      </c>
      <c r="M1787">
        <v>40</v>
      </c>
      <c r="N1787">
        <v>194</v>
      </c>
      <c r="O1787">
        <v>21</v>
      </c>
      <c r="P1787">
        <v>1</v>
      </c>
      <c r="Q1787">
        <v>7</v>
      </c>
      <c r="R1787">
        <v>7</v>
      </c>
      <c r="S1787">
        <v>9</v>
      </c>
      <c r="T1787">
        <v>2</v>
      </c>
      <c r="U1787">
        <v>0</v>
      </c>
      <c r="V1787">
        <v>1</v>
      </c>
      <c r="W1787">
        <v>1</v>
      </c>
      <c r="X1787">
        <v>1</v>
      </c>
      <c r="Y1787">
        <v>0</v>
      </c>
      <c r="Z1787">
        <v>1</v>
      </c>
      <c r="AA1787">
        <v>0</v>
      </c>
      <c r="AB1787" t="s">
        <v>32</v>
      </c>
      <c r="AC1787">
        <f>2014 - Table2[[#This Row],[Year_Birth]]</f>
        <v>37</v>
      </c>
      <c r="AD1787">
        <f>IF(Table2[[#This Row],[Age]]&gt;100, "100", Table2[[#This Row],[Age]])</f>
        <v>37</v>
      </c>
      <c r="AE1787" t="str">
        <f>IF(Table2[[#This Row],[Age_Cleaned]]&lt;30,"&lt;30",
   IF(Table2[[#This Row],[Age_Cleaned]]&lt;=40,"30-40",
   IF(Table2[[#This Row],[Age_Cleaned]]&lt;=50,"40-50","50+")))</f>
        <v>30-40</v>
      </c>
      <c r="AF1787" s="2">
        <f>Table2[[#This Row],[MntWines]]+Table2[[#This Row],[MntFruits]]+Table2[[#This Row],[MntMeatProducts]]+Table2[[#This Row],[MntFishProducts]]+Table2[[#This Row],[MntSweetProducts]]+Table2[[#This Row],[MntGoldProds]]</f>
        <v>1941</v>
      </c>
      <c r="AG1787" s="2">
        <f>Table2[[#This Row],[AcceptedCmp1]] + Table2[[#This Row],[AcceptedCmp2]] + Table2[[#This Row],[AcceptedCmp3]] + Table2[[#This Row],[AcceptedCmp4]] + Table2[[#This Row],[AcceptedCmp5]] + Table2[[#This Row],[Response]]</f>
        <v>4</v>
      </c>
      <c r="AH178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787" s="2">
        <f>IF(Table2[[#This Row],[Marital_Cleaned]]="In Relationship",2,1) + Table2[[#This Row],[Kidhome]] + Table2[[#This Row],[Teenhome]]</f>
        <v>2</v>
      </c>
      <c r="AJ178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787" s="2">
        <f>IF(OR(Table2[[#This Row],[ Income ]]="",Table2[[#This Row],[ Income ]]&gt;200000),ROUND(MEDIAN(Table2[[ Income ]]),0),Table2[[#This Row],[ Income ]])</f>
        <v>96876</v>
      </c>
      <c r="AL1787" s="2" t="str">
        <f>IF(Table2[[#This Row],[Income_Cleaned]]&lt;35000,"Low",
   IF(Table2[[#This Row],[Income_Cleaned]]&lt;=70000,"Medium","High"))</f>
        <v>High</v>
      </c>
    </row>
    <row r="1788" spans="1:38" x14ac:dyDescent="0.35">
      <c r="A1788">
        <v>922</v>
      </c>
      <c r="B1788">
        <v>1979</v>
      </c>
      <c r="C1788" t="s">
        <v>40</v>
      </c>
      <c r="D1788" t="s">
        <v>35</v>
      </c>
      <c r="E1788">
        <v>31086</v>
      </c>
      <c r="F1788">
        <v>1</v>
      </c>
      <c r="G1788">
        <v>1</v>
      </c>
      <c r="H1788" s="1">
        <v>41398</v>
      </c>
      <c r="I1788">
        <v>79</v>
      </c>
      <c r="J1788">
        <v>16</v>
      </c>
      <c r="K1788">
        <v>2</v>
      </c>
      <c r="L1788">
        <v>11</v>
      </c>
      <c r="M1788">
        <v>3</v>
      </c>
      <c r="N1788">
        <v>0</v>
      </c>
      <c r="O1788">
        <v>16</v>
      </c>
      <c r="P1788">
        <v>2</v>
      </c>
      <c r="Q1788">
        <v>1</v>
      </c>
      <c r="R1788">
        <v>1</v>
      </c>
      <c r="S1788">
        <v>2</v>
      </c>
      <c r="T1788">
        <v>8</v>
      </c>
      <c r="U1788">
        <v>1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 t="s">
        <v>41</v>
      </c>
      <c r="AC1788">
        <f>2014 - Table2[[#This Row],[Year_Birth]]</f>
        <v>35</v>
      </c>
      <c r="AD1788">
        <f>IF(Table2[[#This Row],[Age]]&gt;100, "100", Table2[[#This Row],[Age]])</f>
        <v>35</v>
      </c>
      <c r="AE1788" t="str">
        <f>IF(Table2[[#This Row],[Age_Cleaned]]&lt;30,"&lt;30",
   IF(Table2[[#This Row],[Age_Cleaned]]&lt;=40,"30-40",
   IF(Table2[[#This Row],[Age_Cleaned]]&lt;=50,"40-50","50+")))</f>
        <v>30-40</v>
      </c>
      <c r="AF1788" s="2">
        <f>Table2[[#This Row],[MntWines]]+Table2[[#This Row],[MntFruits]]+Table2[[#This Row],[MntMeatProducts]]+Table2[[#This Row],[MntFishProducts]]+Table2[[#This Row],[MntSweetProducts]]+Table2[[#This Row],[MntGoldProds]]</f>
        <v>48</v>
      </c>
      <c r="AG1788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178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788" s="2">
        <f>IF(Table2[[#This Row],[Marital_Cleaned]]="In Relationship",2,1) + Table2[[#This Row],[Kidhome]] + Table2[[#This Row],[Teenhome]]</f>
        <v>4</v>
      </c>
      <c r="AJ178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1788" s="2">
        <f>IF(OR(Table2[[#This Row],[ Income ]]="",Table2[[#This Row],[ Income ]]&gt;200000),ROUND(MEDIAN(Table2[[ Income ]]),0),Table2[[#This Row],[ Income ]])</f>
        <v>31086</v>
      </c>
      <c r="AL1788" s="2" t="str">
        <f>IF(Table2[[#This Row],[Income_Cleaned]]&lt;35000,"Low",
   IF(Table2[[#This Row],[Income_Cleaned]]&lt;=70000,"Medium","High"))</f>
        <v>Low</v>
      </c>
    </row>
    <row r="1789" spans="1:38" x14ac:dyDescent="0.35">
      <c r="A1789">
        <v>2861</v>
      </c>
      <c r="B1789">
        <v>1983</v>
      </c>
      <c r="C1789" t="s">
        <v>30</v>
      </c>
      <c r="D1789" t="s">
        <v>33</v>
      </c>
      <c r="E1789">
        <v>24072</v>
      </c>
      <c r="F1789">
        <v>1</v>
      </c>
      <c r="G1789">
        <v>0</v>
      </c>
      <c r="H1789" s="1">
        <v>41380</v>
      </c>
      <c r="I1789">
        <v>79</v>
      </c>
      <c r="J1789">
        <v>9</v>
      </c>
      <c r="K1789">
        <v>1</v>
      </c>
      <c r="L1789">
        <v>6</v>
      </c>
      <c r="M1789">
        <v>3</v>
      </c>
      <c r="N1789">
        <v>0</v>
      </c>
      <c r="O1789">
        <v>4</v>
      </c>
      <c r="P1789">
        <v>1</v>
      </c>
      <c r="Q1789">
        <v>1</v>
      </c>
      <c r="R1789">
        <v>0</v>
      </c>
      <c r="S1789">
        <v>2</v>
      </c>
      <c r="T1789">
        <v>8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 t="s">
        <v>32</v>
      </c>
      <c r="AC1789">
        <f>2014 - Table2[[#This Row],[Year_Birth]]</f>
        <v>31</v>
      </c>
      <c r="AD1789">
        <f>IF(Table2[[#This Row],[Age]]&gt;100, "100", Table2[[#This Row],[Age]])</f>
        <v>31</v>
      </c>
      <c r="AE1789" t="str">
        <f>IF(Table2[[#This Row],[Age_Cleaned]]&lt;30,"&lt;30",
   IF(Table2[[#This Row],[Age_Cleaned]]&lt;=40,"30-40",
   IF(Table2[[#This Row],[Age_Cleaned]]&lt;=50,"40-50","50+")))</f>
        <v>30-40</v>
      </c>
      <c r="AF1789" s="2">
        <f>Table2[[#This Row],[MntWines]]+Table2[[#This Row],[MntFruits]]+Table2[[#This Row],[MntMeatProducts]]+Table2[[#This Row],[MntFishProducts]]+Table2[[#This Row],[MntSweetProducts]]+Table2[[#This Row],[MntGoldProds]]</f>
        <v>23</v>
      </c>
      <c r="AG1789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78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789" s="2">
        <f>IF(Table2[[#This Row],[Marital_Cleaned]]="In Relationship",2,1) + Table2[[#This Row],[Kidhome]] + Table2[[#This Row],[Teenhome]]</f>
        <v>2</v>
      </c>
      <c r="AJ178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789" s="2">
        <f>IF(OR(Table2[[#This Row],[ Income ]]="",Table2[[#This Row],[ Income ]]&gt;200000),ROUND(MEDIAN(Table2[[ Income ]]),0),Table2[[#This Row],[ Income ]])</f>
        <v>24072</v>
      </c>
      <c r="AL1789" s="2" t="str">
        <f>IF(Table2[[#This Row],[Income_Cleaned]]&lt;35000,"Low",
   IF(Table2[[#This Row],[Income_Cleaned]]&lt;=70000,"Medium","High"))</f>
        <v>Low</v>
      </c>
    </row>
    <row r="1790" spans="1:38" x14ac:dyDescent="0.35">
      <c r="A1790">
        <v>375</v>
      </c>
      <c r="B1790">
        <v>1954</v>
      </c>
      <c r="C1790" t="s">
        <v>30</v>
      </c>
      <c r="D1790" t="s">
        <v>31</v>
      </c>
      <c r="E1790">
        <v>76773</v>
      </c>
      <c r="F1790">
        <v>0</v>
      </c>
      <c r="G1790">
        <v>0</v>
      </c>
      <c r="H1790" s="1">
        <v>41330</v>
      </c>
      <c r="I1790">
        <v>79</v>
      </c>
      <c r="J1790">
        <v>516</v>
      </c>
      <c r="K1790">
        <v>56</v>
      </c>
      <c r="L1790">
        <v>449</v>
      </c>
      <c r="M1790">
        <v>86</v>
      </c>
      <c r="N1790">
        <v>33</v>
      </c>
      <c r="O1790">
        <v>16</v>
      </c>
      <c r="P1790">
        <v>1</v>
      </c>
      <c r="Q1790">
        <v>2</v>
      </c>
      <c r="R1790">
        <v>2</v>
      </c>
      <c r="S1790">
        <v>11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 t="s">
        <v>32</v>
      </c>
      <c r="AC1790">
        <f>2014 - Table2[[#This Row],[Year_Birth]]</f>
        <v>60</v>
      </c>
      <c r="AD1790">
        <f>IF(Table2[[#This Row],[Age]]&gt;100, "100", Table2[[#This Row],[Age]])</f>
        <v>60</v>
      </c>
      <c r="AE1790" t="str">
        <f>IF(Table2[[#This Row],[Age_Cleaned]]&lt;30,"&lt;30",
   IF(Table2[[#This Row],[Age_Cleaned]]&lt;=40,"30-40",
   IF(Table2[[#This Row],[Age_Cleaned]]&lt;=50,"40-50","50+")))</f>
        <v>50+</v>
      </c>
      <c r="AF1790" s="2">
        <f>Table2[[#This Row],[MntWines]]+Table2[[#This Row],[MntFruits]]+Table2[[#This Row],[MntMeatProducts]]+Table2[[#This Row],[MntFishProducts]]+Table2[[#This Row],[MntSweetProducts]]+Table2[[#This Row],[MntGoldProds]]</f>
        <v>1156</v>
      </c>
      <c r="AG1790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79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1790" s="2">
        <f>IF(Table2[[#This Row],[Marital_Cleaned]]="In Relationship",2,1) + Table2[[#This Row],[Kidhome]] + Table2[[#This Row],[Teenhome]]</f>
        <v>1</v>
      </c>
      <c r="AJ179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790" s="2">
        <f>IF(OR(Table2[[#This Row],[ Income ]]="",Table2[[#This Row],[ Income ]]&gt;200000),ROUND(MEDIAN(Table2[[ Income ]]),0),Table2[[#This Row],[ Income ]])</f>
        <v>76773</v>
      </c>
      <c r="AL1790" s="2" t="str">
        <f>IF(Table2[[#This Row],[Income_Cleaned]]&lt;35000,"Low",
   IF(Table2[[#This Row],[Income_Cleaned]]&lt;=70000,"Medium","High"))</f>
        <v>High</v>
      </c>
    </row>
    <row r="1791" spans="1:38" x14ac:dyDescent="0.35">
      <c r="A1791">
        <v>10936</v>
      </c>
      <c r="B1791">
        <v>1965</v>
      </c>
      <c r="C1791" t="s">
        <v>30</v>
      </c>
      <c r="D1791" t="s">
        <v>35</v>
      </c>
      <c r="E1791">
        <v>72190</v>
      </c>
      <c r="F1791">
        <v>0</v>
      </c>
      <c r="G1791">
        <v>0</v>
      </c>
      <c r="H1791" s="1">
        <v>41318</v>
      </c>
      <c r="I1791">
        <v>79</v>
      </c>
      <c r="J1791">
        <v>597</v>
      </c>
      <c r="K1791">
        <v>166</v>
      </c>
      <c r="L1791">
        <v>597</v>
      </c>
      <c r="M1791">
        <v>172</v>
      </c>
      <c r="N1791">
        <v>166</v>
      </c>
      <c r="O1791">
        <v>249</v>
      </c>
      <c r="P1791">
        <v>1</v>
      </c>
      <c r="Q1791">
        <v>5</v>
      </c>
      <c r="R1791">
        <v>6</v>
      </c>
      <c r="S1791">
        <v>4</v>
      </c>
      <c r="T1791">
        <v>3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 t="s">
        <v>38</v>
      </c>
      <c r="AC1791">
        <f>2014 - Table2[[#This Row],[Year_Birth]]</f>
        <v>49</v>
      </c>
      <c r="AD1791">
        <f>IF(Table2[[#This Row],[Age]]&gt;100, "100", Table2[[#This Row],[Age]])</f>
        <v>49</v>
      </c>
      <c r="AE1791" t="str">
        <f>IF(Table2[[#This Row],[Age_Cleaned]]&lt;30,"&lt;30",
   IF(Table2[[#This Row],[Age_Cleaned]]&lt;=40,"30-40",
   IF(Table2[[#This Row],[Age_Cleaned]]&lt;=50,"40-50","50+")))</f>
        <v>40-50</v>
      </c>
      <c r="AF1791" s="2">
        <f>Table2[[#This Row],[MntWines]]+Table2[[#This Row],[MntFruits]]+Table2[[#This Row],[MntMeatProducts]]+Table2[[#This Row],[MntFishProducts]]+Table2[[#This Row],[MntSweetProducts]]+Table2[[#This Row],[MntGoldProds]]</f>
        <v>1947</v>
      </c>
      <c r="AG1791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79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791" s="2">
        <f>IF(Table2[[#This Row],[Marital_Cleaned]]="In Relationship",2,1) + Table2[[#This Row],[Kidhome]] + Table2[[#This Row],[Teenhome]]</f>
        <v>2</v>
      </c>
      <c r="AJ179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791" s="2">
        <f>IF(OR(Table2[[#This Row],[ Income ]]="",Table2[[#This Row],[ Income ]]&gt;200000),ROUND(MEDIAN(Table2[[ Income ]]),0),Table2[[#This Row],[ Income ]])</f>
        <v>72190</v>
      </c>
      <c r="AL1791" s="2" t="str">
        <f>IF(Table2[[#This Row],[Income_Cleaned]]&lt;35000,"Low",
   IF(Table2[[#This Row],[Income_Cleaned]]&lt;=70000,"Medium","High"))</f>
        <v>High</v>
      </c>
    </row>
    <row r="1792" spans="1:38" x14ac:dyDescent="0.35">
      <c r="A1792">
        <v>10314</v>
      </c>
      <c r="B1792">
        <v>1948</v>
      </c>
      <c r="C1792" t="s">
        <v>39</v>
      </c>
      <c r="D1792" t="s">
        <v>35</v>
      </c>
      <c r="E1792">
        <v>83837</v>
      </c>
      <c r="F1792">
        <v>0</v>
      </c>
      <c r="G1792">
        <v>0</v>
      </c>
      <c r="H1792" s="1">
        <v>41259</v>
      </c>
      <c r="I1792">
        <v>79</v>
      </c>
      <c r="J1792">
        <v>847</v>
      </c>
      <c r="K1792">
        <v>66</v>
      </c>
      <c r="L1792">
        <v>119</v>
      </c>
      <c r="M1792">
        <v>86</v>
      </c>
      <c r="N1792">
        <v>89</v>
      </c>
      <c r="O1792">
        <v>111</v>
      </c>
      <c r="P1792">
        <v>1</v>
      </c>
      <c r="Q1792">
        <v>9</v>
      </c>
      <c r="R1792">
        <v>10</v>
      </c>
      <c r="S1792">
        <v>5</v>
      </c>
      <c r="T1792">
        <v>4</v>
      </c>
      <c r="U1792">
        <v>0</v>
      </c>
      <c r="V1792">
        <v>1</v>
      </c>
      <c r="W1792">
        <v>0</v>
      </c>
      <c r="X1792">
        <v>1</v>
      </c>
      <c r="Y1792">
        <v>0</v>
      </c>
      <c r="Z1792">
        <v>1</v>
      </c>
      <c r="AA1792">
        <v>0</v>
      </c>
      <c r="AB1792" t="s">
        <v>42</v>
      </c>
      <c r="AC1792">
        <f>2014 - Table2[[#This Row],[Year_Birth]]</f>
        <v>66</v>
      </c>
      <c r="AD1792">
        <f>IF(Table2[[#This Row],[Age]]&gt;100, "100", Table2[[#This Row],[Age]])</f>
        <v>66</v>
      </c>
      <c r="AE1792" t="str">
        <f>IF(Table2[[#This Row],[Age_Cleaned]]&lt;30,"&lt;30",
   IF(Table2[[#This Row],[Age_Cleaned]]&lt;=40,"30-40",
   IF(Table2[[#This Row],[Age_Cleaned]]&lt;=50,"40-50","50+")))</f>
        <v>50+</v>
      </c>
      <c r="AF1792" s="2">
        <f>Table2[[#This Row],[MntWines]]+Table2[[#This Row],[MntFruits]]+Table2[[#This Row],[MntMeatProducts]]+Table2[[#This Row],[MntFishProducts]]+Table2[[#This Row],[MntSweetProducts]]+Table2[[#This Row],[MntGoldProds]]</f>
        <v>1318</v>
      </c>
      <c r="AG1792" s="2">
        <f>Table2[[#This Row],[AcceptedCmp1]] + Table2[[#This Row],[AcceptedCmp2]] + Table2[[#This Row],[AcceptedCmp3]] + Table2[[#This Row],[AcceptedCmp4]] + Table2[[#This Row],[AcceptedCmp5]] + Table2[[#This Row],[Response]]</f>
        <v>3</v>
      </c>
      <c r="AH179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792" s="2">
        <f>IF(Table2[[#This Row],[Marital_Cleaned]]="In Relationship",2,1) + Table2[[#This Row],[Kidhome]] + Table2[[#This Row],[Teenhome]]</f>
        <v>2</v>
      </c>
      <c r="AJ179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792" s="2">
        <f>IF(OR(Table2[[#This Row],[ Income ]]="",Table2[[#This Row],[ Income ]]&gt;200000),ROUND(MEDIAN(Table2[[ Income ]]),0),Table2[[#This Row],[ Income ]])</f>
        <v>83837</v>
      </c>
      <c r="AL1792" s="2" t="str">
        <f>IF(Table2[[#This Row],[Income_Cleaned]]&lt;35000,"Low",
   IF(Table2[[#This Row],[Income_Cleaned]]&lt;=70000,"Medium","High"))</f>
        <v>High</v>
      </c>
    </row>
    <row r="1793" spans="1:38" x14ac:dyDescent="0.35">
      <c r="A1793">
        <v>4240</v>
      </c>
      <c r="B1793">
        <v>1978</v>
      </c>
      <c r="C1793" t="s">
        <v>30</v>
      </c>
      <c r="D1793" t="s">
        <v>35</v>
      </c>
      <c r="E1793">
        <v>17345</v>
      </c>
      <c r="F1793">
        <v>1</v>
      </c>
      <c r="G1793">
        <v>0</v>
      </c>
      <c r="H1793" s="1">
        <v>41216</v>
      </c>
      <c r="I1793">
        <v>79</v>
      </c>
      <c r="J1793">
        <v>4</v>
      </c>
      <c r="K1793">
        <v>9</v>
      </c>
      <c r="L1793">
        <v>16</v>
      </c>
      <c r="M1793">
        <v>17</v>
      </c>
      <c r="N1793">
        <v>0</v>
      </c>
      <c r="O1793">
        <v>12</v>
      </c>
      <c r="P1793">
        <v>2</v>
      </c>
      <c r="Q1793">
        <v>2</v>
      </c>
      <c r="R1793">
        <v>1</v>
      </c>
      <c r="S1793">
        <v>2</v>
      </c>
      <c r="T1793">
        <v>8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 t="s">
        <v>32</v>
      </c>
      <c r="AC1793">
        <f>2014 - Table2[[#This Row],[Year_Birth]]</f>
        <v>36</v>
      </c>
      <c r="AD1793">
        <f>IF(Table2[[#This Row],[Age]]&gt;100, "100", Table2[[#This Row],[Age]])</f>
        <v>36</v>
      </c>
      <c r="AE1793" t="str">
        <f>IF(Table2[[#This Row],[Age_Cleaned]]&lt;30,"&lt;30",
   IF(Table2[[#This Row],[Age_Cleaned]]&lt;=40,"30-40",
   IF(Table2[[#This Row],[Age_Cleaned]]&lt;=50,"40-50","50+")))</f>
        <v>30-40</v>
      </c>
      <c r="AF1793" s="2">
        <f>Table2[[#This Row],[MntWines]]+Table2[[#This Row],[MntFruits]]+Table2[[#This Row],[MntMeatProducts]]+Table2[[#This Row],[MntFishProducts]]+Table2[[#This Row],[MntSweetProducts]]+Table2[[#This Row],[MntGoldProds]]</f>
        <v>58</v>
      </c>
      <c r="AG1793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79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793" s="2">
        <f>IF(Table2[[#This Row],[Marital_Cleaned]]="In Relationship",2,1) + Table2[[#This Row],[Kidhome]] + Table2[[#This Row],[Teenhome]]</f>
        <v>3</v>
      </c>
      <c r="AJ179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793" s="2">
        <f>IF(OR(Table2[[#This Row],[ Income ]]="",Table2[[#This Row],[ Income ]]&gt;200000),ROUND(MEDIAN(Table2[[ Income ]]),0),Table2[[#This Row],[ Income ]])</f>
        <v>17345</v>
      </c>
      <c r="AL1793" s="2" t="str">
        <f>IF(Table2[[#This Row],[Income_Cleaned]]&lt;35000,"Low",
   IF(Table2[[#This Row],[Income_Cleaned]]&lt;=70000,"Medium","High"))</f>
        <v>Low</v>
      </c>
    </row>
    <row r="1794" spans="1:38" x14ac:dyDescent="0.35">
      <c r="A1794">
        <v>2674</v>
      </c>
      <c r="B1794">
        <v>1958</v>
      </c>
      <c r="C1794" t="s">
        <v>43</v>
      </c>
      <c r="D1794" t="s">
        <v>33</v>
      </c>
      <c r="E1794">
        <v>75154</v>
      </c>
      <c r="F1794">
        <v>0</v>
      </c>
      <c r="G1794">
        <v>1</v>
      </c>
      <c r="H1794" s="1">
        <v>41156</v>
      </c>
      <c r="I1794">
        <v>79</v>
      </c>
      <c r="J1794">
        <v>543</v>
      </c>
      <c r="K1794">
        <v>10</v>
      </c>
      <c r="L1794">
        <v>205</v>
      </c>
      <c r="M1794">
        <v>160</v>
      </c>
      <c r="N1794">
        <v>143</v>
      </c>
      <c r="O1794">
        <v>82</v>
      </c>
      <c r="P1794">
        <v>1</v>
      </c>
      <c r="Q1794">
        <v>6</v>
      </c>
      <c r="R1794">
        <v>3</v>
      </c>
      <c r="S1794">
        <v>6</v>
      </c>
      <c r="T1794">
        <v>3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1</v>
      </c>
      <c r="AA1794">
        <v>0</v>
      </c>
      <c r="AB1794" t="s">
        <v>36</v>
      </c>
      <c r="AC1794">
        <f>2014 - Table2[[#This Row],[Year_Birth]]</f>
        <v>56</v>
      </c>
      <c r="AD1794">
        <f>IF(Table2[[#This Row],[Age]]&gt;100, "100", Table2[[#This Row],[Age]])</f>
        <v>56</v>
      </c>
      <c r="AE1794" t="str">
        <f>IF(Table2[[#This Row],[Age_Cleaned]]&lt;30,"&lt;30",
   IF(Table2[[#This Row],[Age_Cleaned]]&lt;=40,"30-40",
   IF(Table2[[#This Row],[Age_Cleaned]]&lt;=50,"40-50","50+")))</f>
        <v>50+</v>
      </c>
      <c r="AF1794" s="2">
        <f>Table2[[#This Row],[MntWines]]+Table2[[#This Row],[MntFruits]]+Table2[[#This Row],[MntMeatProducts]]+Table2[[#This Row],[MntFishProducts]]+Table2[[#This Row],[MntSweetProducts]]+Table2[[#This Row],[MntGoldProds]]</f>
        <v>1143</v>
      </c>
      <c r="AG1794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179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794" s="2">
        <f>IF(Table2[[#This Row],[Marital_Cleaned]]="In Relationship",2,1) + Table2[[#This Row],[Kidhome]] + Table2[[#This Row],[Teenhome]]</f>
        <v>2</v>
      </c>
      <c r="AJ179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794" s="2">
        <f>IF(OR(Table2[[#This Row],[ Income ]]="",Table2[[#This Row],[ Income ]]&gt;200000),ROUND(MEDIAN(Table2[[ Income ]]),0),Table2[[#This Row],[ Income ]])</f>
        <v>75154</v>
      </c>
      <c r="AL1794" s="2" t="str">
        <f>IF(Table2[[#This Row],[Income_Cleaned]]&lt;35000,"Low",
   IF(Table2[[#This Row],[Income_Cleaned]]&lt;=70000,"Medium","High"))</f>
        <v>High</v>
      </c>
    </row>
    <row r="1795" spans="1:38" x14ac:dyDescent="0.35">
      <c r="A1795">
        <v>2563</v>
      </c>
      <c r="B1795">
        <v>1961</v>
      </c>
      <c r="C1795" t="s">
        <v>46</v>
      </c>
      <c r="D1795" t="s">
        <v>35</v>
      </c>
      <c r="E1795">
        <v>28249</v>
      </c>
      <c r="F1795">
        <v>0</v>
      </c>
      <c r="G1795">
        <v>0</v>
      </c>
      <c r="H1795" s="1">
        <v>41805</v>
      </c>
      <c r="I1795">
        <v>80</v>
      </c>
      <c r="J1795">
        <v>1</v>
      </c>
      <c r="K1795">
        <v>9</v>
      </c>
      <c r="L1795">
        <v>7</v>
      </c>
      <c r="M1795">
        <v>2</v>
      </c>
      <c r="N1795">
        <v>14</v>
      </c>
      <c r="O1795">
        <v>10</v>
      </c>
      <c r="P1795">
        <v>1</v>
      </c>
      <c r="Q1795">
        <v>2</v>
      </c>
      <c r="R1795">
        <v>0</v>
      </c>
      <c r="S1795">
        <v>3</v>
      </c>
      <c r="T1795">
        <v>6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 t="s">
        <v>42</v>
      </c>
      <c r="AC1795">
        <f>2014 - Table2[[#This Row],[Year_Birth]]</f>
        <v>53</v>
      </c>
      <c r="AD1795">
        <f>IF(Table2[[#This Row],[Age]]&gt;100, "100", Table2[[#This Row],[Age]])</f>
        <v>53</v>
      </c>
      <c r="AE1795" t="str">
        <f>IF(Table2[[#This Row],[Age_Cleaned]]&lt;30,"&lt;30",
   IF(Table2[[#This Row],[Age_Cleaned]]&lt;=40,"30-40",
   IF(Table2[[#This Row],[Age_Cleaned]]&lt;=50,"40-50","50+")))</f>
        <v>50+</v>
      </c>
      <c r="AF1795" s="2">
        <f>Table2[[#This Row],[MntWines]]+Table2[[#This Row],[MntFruits]]+Table2[[#This Row],[MntMeatProducts]]+Table2[[#This Row],[MntFishProducts]]+Table2[[#This Row],[MntSweetProducts]]+Table2[[#This Row],[MntGoldProds]]</f>
        <v>43</v>
      </c>
      <c r="AG1795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79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795" s="2">
        <f>IF(Table2[[#This Row],[Marital_Cleaned]]="In Relationship",2,1) + Table2[[#This Row],[Kidhome]] + Table2[[#This Row],[Teenhome]]</f>
        <v>2</v>
      </c>
      <c r="AJ179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1795" s="2">
        <f>IF(OR(Table2[[#This Row],[ Income ]]="",Table2[[#This Row],[ Income ]]&gt;200000),ROUND(MEDIAN(Table2[[ Income ]]),0),Table2[[#This Row],[ Income ]])</f>
        <v>28249</v>
      </c>
      <c r="AL1795" s="2" t="str">
        <f>IF(Table2[[#This Row],[Income_Cleaned]]&lt;35000,"Low",
   IF(Table2[[#This Row],[Income_Cleaned]]&lt;=70000,"Medium","High"))</f>
        <v>Low</v>
      </c>
    </row>
    <row r="1796" spans="1:38" x14ac:dyDescent="0.35">
      <c r="A1796">
        <v>8312</v>
      </c>
      <c r="B1796">
        <v>1961</v>
      </c>
      <c r="C1796" t="s">
        <v>46</v>
      </c>
      <c r="D1796" t="s">
        <v>35</v>
      </c>
      <c r="E1796">
        <v>28249</v>
      </c>
      <c r="F1796">
        <v>0</v>
      </c>
      <c r="G1796">
        <v>0</v>
      </c>
      <c r="H1796" s="1">
        <v>41805</v>
      </c>
      <c r="I1796">
        <v>80</v>
      </c>
      <c r="J1796">
        <v>1</v>
      </c>
      <c r="K1796">
        <v>9</v>
      </c>
      <c r="L1796">
        <v>7</v>
      </c>
      <c r="M1796">
        <v>2</v>
      </c>
      <c r="N1796">
        <v>14</v>
      </c>
      <c r="O1796">
        <v>10</v>
      </c>
      <c r="P1796">
        <v>1</v>
      </c>
      <c r="Q1796">
        <v>2</v>
      </c>
      <c r="R1796">
        <v>0</v>
      </c>
      <c r="S1796">
        <v>3</v>
      </c>
      <c r="T1796">
        <v>6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 t="s">
        <v>32</v>
      </c>
      <c r="AC1796">
        <f>2014 - Table2[[#This Row],[Year_Birth]]</f>
        <v>53</v>
      </c>
      <c r="AD1796">
        <f>IF(Table2[[#This Row],[Age]]&gt;100, "100", Table2[[#This Row],[Age]])</f>
        <v>53</v>
      </c>
      <c r="AE1796" t="str">
        <f>IF(Table2[[#This Row],[Age_Cleaned]]&lt;30,"&lt;30",
   IF(Table2[[#This Row],[Age_Cleaned]]&lt;=40,"30-40",
   IF(Table2[[#This Row],[Age_Cleaned]]&lt;=50,"40-50","50+")))</f>
        <v>50+</v>
      </c>
      <c r="AF1796" s="2">
        <f>Table2[[#This Row],[MntWines]]+Table2[[#This Row],[MntFruits]]+Table2[[#This Row],[MntMeatProducts]]+Table2[[#This Row],[MntFishProducts]]+Table2[[#This Row],[MntSweetProducts]]+Table2[[#This Row],[MntGoldProds]]</f>
        <v>43</v>
      </c>
      <c r="AG1796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79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796" s="2">
        <f>IF(Table2[[#This Row],[Marital_Cleaned]]="In Relationship",2,1) + Table2[[#This Row],[Kidhome]] + Table2[[#This Row],[Teenhome]]</f>
        <v>2</v>
      </c>
      <c r="AJ179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1796" s="2">
        <f>IF(OR(Table2[[#This Row],[ Income ]]="",Table2[[#This Row],[ Income ]]&gt;200000),ROUND(MEDIAN(Table2[[ Income ]]),0),Table2[[#This Row],[ Income ]])</f>
        <v>28249</v>
      </c>
      <c r="AL1796" s="2" t="str">
        <f>IF(Table2[[#This Row],[Income_Cleaned]]&lt;35000,"Low",
   IF(Table2[[#This Row],[Income_Cleaned]]&lt;=70000,"Medium","High"))</f>
        <v>Low</v>
      </c>
    </row>
    <row r="1797" spans="1:38" x14ac:dyDescent="0.35">
      <c r="A1797">
        <v>6999</v>
      </c>
      <c r="B1797">
        <v>1980</v>
      </c>
      <c r="C1797" t="s">
        <v>43</v>
      </c>
      <c r="D1797" t="s">
        <v>35</v>
      </c>
      <c r="E1797">
        <v>69661</v>
      </c>
      <c r="F1797">
        <v>0</v>
      </c>
      <c r="G1797">
        <v>0</v>
      </c>
      <c r="H1797" s="1">
        <v>41772</v>
      </c>
      <c r="I1797">
        <v>80</v>
      </c>
      <c r="J1797">
        <v>656</v>
      </c>
      <c r="K1797">
        <v>16</v>
      </c>
      <c r="L1797">
        <v>106</v>
      </c>
      <c r="M1797">
        <v>32</v>
      </c>
      <c r="N1797">
        <v>16</v>
      </c>
      <c r="O1797">
        <v>8</v>
      </c>
      <c r="P1797">
        <v>1</v>
      </c>
      <c r="Q1797">
        <v>7</v>
      </c>
      <c r="R1797">
        <v>3</v>
      </c>
      <c r="S1797">
        <v>12</v>
      </c>
      <c r="T1797">
        <v>3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 t="s">
        <v>42</v>
      </c>
      <c r="AC1797">
        <f>2014 - Table2[[#This Row],[Year_Birth]]</f>
        <v>34</v>
      </c>
      <c r="AD1797">
        <f>IF(Table2[[#This Row],[Age]]&gt;100, "100", Table2[[#This Row],[Age]])</f>
        <v>34</v>
      </c>
      <c r="AE1797" t="str">
        <f>IF(Table2[[#This Row],[Age_Cleaned]]&lt;30,"&lt;30",
   IF(Table2[[#This Row],[Age_Cleaned]]&lt;=40,"30-40",
   IF(Table2[[#This Row],[Age_Cleaned]]&lt;=50,"40-50","50+")))</f>
        <v>30-40</v>
      </c>
      <c r="AF1797" s="2">
        <f>Table2[[#This Row],[MntWines]]+Table2[[#This Row],[MntFruits]]+Table2[[#This Row],[MntMeatProducts]]+Table2[[#This Row],[MntFishProducts]]+Table2[[#This Row],[MntSweetProducts]]+Table2[[#This Row],[MntGoldProds]]</f>
        <v>834</v>
      </c>
      <c r="AG1797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79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797" s="2">
        <f>IF(Table2[[#This Row],[Marital_Cleaned]]="In Relationship",2,1) + Table2[[#This Row],[Kidhome]] + Table2[[#This Row],[Teenhome]]</f>
        <v>2</v>
      </c>
      <c r="AJ179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797" s="2">
        <f>IF(OR(Table2[[#This Row],[ Income ]]="",Table2[[#This Row],[ Income ]]&gt;200000),ROUND(MEDIAN(Table2[[ Income ]]),0),Table2[[#This Row],[ Income ]])</f>
        <v>69661</v>
      </c>
      <c r="AL1797" s="2" t="str">
        <f>IF(Table2[[#This Row],[Income_Cleaned]]&lt;35000,"Low",
   IF(Table2[[#This Row],[Income_Cleaned]]&lt;=70000,"Medium","High"))</f>
        <v>Medium</v>
      </c>
    </row>
    <row r="1798" spans="1:38" x14ac:dyDescent="0.35">
      <c r="A1798">
        <v>7574</v>
      </c>
      <c r="B1798">
        <v>1979</v>
      </c>
      <c r="C1798" t="s">
        <v>39</v>
      </c>
      <c r="D1798" t="s">
        <v>37</v>
      </c>
      <c r="E1798">
        <v>27922</v>
      </c>
      <c r="F1798">
        <v>1</v>
      </c>
      <c r="G1798">
        <v>0</v>
      </c>
      <c r="H1798" s="1">
        <v>41769</v>
      </c>
      <c r="I1798">
        <v>80</v>
      </c>
      <c r="J1798">
        <v>11</v>
      </c>
      <c r="K1798">
        <v>0</v>
      </c>
      <c r="L1798">
        <v>13</v>
      </c>
      <c r="M1798">
        <v>2</v>
      </c>
      <c r="N1798">
        <v>4</v>
      </c>
      <c r="O1798">
        <v>11</v>
      </c>
      <c r="P1798">
        <v>1</v>
      </c>
      <c r="Q1798">
        <v>2</v>
      </c>
      <c r="R1798">
        <v>0</v>
      </c>
      <c r="S1798">
        <v>3</v>
      </c>
      <c r="T1798">
        <v>4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 t="s">
        <v>45</v>
      </c>
      <c r="AC1798">
        <f>2014 - Table2[[#This Row],[Year_Birth]]</f>
        <v>35</v>
      </c>
      <c r="AD1798">
        <f>IF(Table2[[#This Row],[Age]]&gt;100, "100", Table2[[#This Row],[Age]])</f>
        <v>35</v>
      </c>
      <c r="AE1798" t="str">
        <f>IF(Table2[[#This Row],[Age_Cleaned]]&lt;30,"&lt;30",
   IF(Table2[[#This Row],[Age_Cleaned]]&lt;=40,"30-40",
   IF(Table2[[#This Row],[Age_Cleaned]]&lt;=50,"40-50","50+")))</f>
        <v>30-40</v>
      </c>
      <c r="AF1798" s="2">
        <f>Table2[[#This Row],[MntWines]]+Table2[[#This Row],[MntFruits]]+Table2[[#This Row],[MntMeatProducts]]+Table2[[#This Row],[MntFishProducts]]+Table2[[#This Row],[MntSweetProducts]]+Table2[[#This Row],[MntGoldProds]]</f>
        <v>41</v>
      </c>
      <c r="AG1798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79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798" s="2">
        <f>IF(Table2[[#This Row],[Marital_Cleaned]]="In Relationship",2,1) + Table2[[#This Row],[Kidhome]] + Table2[[#This Row],[Teenhome]]</f>
        <v>3</v>
      </c>
      <c r="AJ179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798" s="2">
        <f>IF(OR(Table2[[#This Row],[ Income ]]="",Table2[[#This Row],[ Income ]]&gt;200000),ROUND(MEDIAN(Table2[[ Income ]]),0),Table2[[#This Row],[ Income ]])</f>
        <v>27922</v>
      </c>
      <c r="AL1798" s="2" t="str">
        <f>IF(Table2[[#This Row],[Income_Cleaned]]&lt;35000,"Low",
   IF(Table2[[#This Row],[Income_Cleaned]]&lt;=70000,"Medium","High"))</f>
        <v>Low</v>
      </c>
    </row>
    <row r="1799" spans="1:38" x14ac:dyDescent="0.35">
      <c r="A1799">
        <v>5223</v>
      </c>
      <c r="B1799">
        <v>1966</v>
      </c>
      <c r="C1799" t="s">
        <v>43</v>
      </c>
      <c r="D1799" t="s">
        <v>37</v>
      </c>
      <c r="E1799">
        <v>45903</v>
      </c>
      <c r="F1799">
        <v>0</v>
      </c>
      <c r="G1799">
        <v>1</v>
      </c>
      <c r="H1799" s="1">
        <v>41752</v>
      </c>
      <c r="I1799">
        <v>80</v>
      </c>
      <c r="J1799">
        <v>33</v>
      </c>
      <c r="K1799">
        <v>8</v>
      </c>
      <c r="L1799">
        <v>10</v>
      </c>
      <c r="M1799">
        <v>2</v>
      </c>
      <c r="N1799">
        <v>10</v>
      </c>
      <c r="O1799">
        <v>3</v>
      </c>
      <c r="P1799">
        <v>2</v>
      </c>
      <c r="Q1799">
        <v>2</v>
      </c>
      <c r="R1799">
        <v>1</v>
      </c>
      <c r="S1799">
        <v>3</v>
      </c>
      <c r="T1799">
        <v>4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 t="s">
        <v>45</v>
      </c>
      <c r="AC1799">
        <f>2014 - Table2[[#This Row],[Year_Birth]]</f>
        <v>48</v>
      </c>
      <c r="AD1799">
        <f>IF(Table2[[#This Row],[Age]]&gt;100, "100", Table2[[#This Row],[Age]])</f>
        <v>48</v>
      </c>
      <c r="AE1799" t="str">
        <f>IF(Table2[[#This Row],[Age_Cleaned]]&lt;30,"&lt;30",
   IF(Table2[[#This Row],[Age_Cleaned]]&lt;=40,"30-40",
   IF(Table2[[#This Row],[Age_Cleaned]]&lt;=50,"40-50","50+")))</f>
        <v>40-50</v>
      </c>
      <c r="AF1799" s="2">
        <f>Table2[[#This Row],[MntWines]]+Table2[[#This Row],[MntFruits]]+Table2[[#This Row],[MntMeatProducts]]+Table2[[#This Row],[MntFishProducts]]+Table2[[#This Row],[MntSweetProducts]]+Table2[[#This Row],[MntGoldProds]]</f>
        <v>66</v>
      </c>
      <c r="AG1799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79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799" s="2">
        <f>IF(Table2[[#This Row],[Marital_Cleaned]]="In Relationship",2,1) + Table2[[#This Row],[Kidhome]] + Table2[[#This Row],[Teenhome]]</f>
        <v>3</v>
      </c>
      <c r="AJ179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799" s="2">
        <f>IF(OR(Table2[[#This Row],[ Income ]]="",Table2[[#This Row],[ Income ]]&gt;200000),ROUND(MEDIAN(Table2[[ Income ]]),0),Table2[[#This Row],[ Income ]])</f>
        <v>45903</v>
      </c>
      <c r="AL1799" s="2" t="str">
        <f>IF(Table2[[#This Row],[Income_Cleaned]]&lt;35000,"Low",
   IF(Table2[[#This Row],[Income_Cleaned]]&lt;=70000,"Medium","High"))</f>
        <v>Medium</v>
      </c>
    </row>
    <row r="1800" spans="1:38" x14ac:dyDescent="0.35">
      <c r="A1800">
        <v>2952</v>
      </c>
      <c r="B1800">
        <v>1977</v>
      </c>
      <c r="C1800" t="s">
        <v>43</v>
      </c>
      <c r="D1800" t="s">
        <v>33</v>
      </c>
      <c r="E1800">
        <v>36273</v>
      </c>
      <c r="F1800">
        <v>1</v>
      </c>
      <c r="G1800">
        <v>0</v>
      </c>
      <c r="H1800" s="1">
        <v>41745</v>
      </c>
      <c r="I1800">
        <v>80</v>
      </c>
      <c r="J1800">
        <v>29</v>
      </c>
      <c r="K1800">
        <v>3</v>
      </c>
      <c r="L1800">
        <v>30</v>
      </c>
      <c r="M1800">
        <v>3</v>
      </c>
      <c r="N1800">
        <v>2</v>
      </c>
      <c r="O1800">
        <v>9</v>
      </c>
      <c r="P1800">
        <v>2</v>
      </c>
      <c r="Q1800">
        <v>3</v>
      </c>
      <c r="R1800">
        <v>0</v>
      </c>
      <c r="S1800">
        <v>3</v>
      </c>
      <c r="T1800">
        <v>6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 t="s">
        <v>32</v>
      </c>
      <c r="AC1800">
        <f>2014 - Table2[[#This Row],[Year_Birth]]</f>
        <v>37</v>
      </c>
      <c r="AD1800">
        <f>IF(Table2[[#This Row],[Age]]&gt;100, "100", Table2[[#This Row],[Age]])</f>
        <v>37</v>
      </c>
      <c r="AE1800" t="str">
        <f>IF(Table2[[#This Row],[Age_Cleaned]]&lt;30,"&lt;30",
   IF(Table2[[#This Row],[Age_Cleaned]]&lt;=40,"30-40",
   IF(Table2[[#This Row],[Age_Cleaned]]&lt;=50,"40-50","50+")))</f>
        <v>30-40</v>
      </c>
      <c r="AF1800" s="2">
        <f>Table2[[#This Row],[MntWines]]+Table2[[#This Row],[MntFruits]]+Table2[[#This Row],[MntMeatProducts]]+Table2[[#This Row],[MntFishProducts]]+Table2[[#This Row],[MntSweetProducts]]+Table2[[#This Row],[MntGoldProds]]</f>
        <v>76</v>
      </c>
      <c r="AG1800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80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800" s="2">
        <f>IF(Table2[[#This Row],[Marital_Cleaned]]="In Relationship",2,1) + Table2[[#This Row],[Kidhome]] + Table2[[#This Row],[Teenhome]]</f>
        <v>2</v>
      </c>
      <c r="AJ180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800" s="2">
        <f>IF(OR(Table2[[#This Row],[ Income ]]="",Table2[[#This Row],[ Income ]]&gt;200000),ROUND(MEDIAN(Table2[[ Income ]]),0),Table2[[#This Row],[ Income ]])</f>
        <v>36273</v>
      </c>
      <c r="AL1800" s="2" t="str">
        <f>IF(Table2[[#This Row],[Income_Cleaned]]&lt;35000,"Low",
   IF(Table2[[#This Row],[Income_Cleaned]]&lt;=70000,"Medium","High"))</f>
        <v>Medium</v>
      </c>
    </row>
    <row r="1801" spans="1:38" x14ac:dyDescent="0.35">
      <c r="A1801">
        <v>7683</v>
      </c>
      <c r="B1801">
        <v>1968</v>
      </c>
      <c r="C1801" t="s">
        <v>43</v>
      </c>
      <c r="D1801" t="s">
        <v>35</v>
      </c>
      <c r="E1801">
        <v>70777</v>
      </c>
      <c r="F1801">
        <v>0</v>
      </c>
      <c r="G1801">
        <v>1</v>
      </c>
      <c r="H1801" s="1">
        <v>41695</v>
      </c>
      <c r="I1801">
        <v>80</v>
      </c>
      <c r="J1801">
        <v>554</v>
      </c>
      <c r="K1801">
        <v>35</v>
      </c>
      <c r="L1801">
        <v>113</v>
      </c>
      <c r="M1801">
        <v>0</v>
      </c>
      <c r="N1801">
        <v>7</v>
      </c>
      <c r="O1801">
        <v>78</v>
      </c>
      <c r="P1801">
        <v>3</v>
      </c>
      <c r="Q1801">
        <v>5</v>
      </c>
      <c r="R1801">
        <v>3</v>
      </c>
      <c r="S1801">
        <v>12</v>
      </c>
      <c r="T1801">
        <v>3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 t="s">
        <v>32</v>
      </c>
      <c r="AC1801">
        <f>2014 - Table2[[#This Row],[Year_Birth]]</f>
        <v>46</v>
      </c>
      <c r="AD1801">
        <f>IF(Table2[[#This Row],[Age]]&gt;100, "100", Table2[[#This Row],[Age]])</f>
        <v>46</v>
      </c>
      <c r="AE1801" t="str">
        <f>IF(Table2[[#This Row],[Age_Cleaned]]&lt;30,"&lt;30",
   IF(Table2[[#This Row],[Age_Cleaned]]&lt;=40,"30-40",
   IF(Table2[[#This Row],[Age_Cleaned]]&lt;=50,"40-50","50+")))</f>
        <v>40-50</v>
      </c>
      <c r="AF1801" s="2">
        <f>Table2[[#This Row],[MntWines]]+Table2[[#This Row],[MntFruits]]+Table2[[#This Row],[MntMeatProducts]]+Table2[[#This Row],[MntFishProducts]]+Table2[[#This Row],[MntSweetProducts]]+Table2[[#This Row],[MntGoldProds]]</f>
        <v>787</v>
      </c>
      <c r="AG1801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80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801" s="2">
        <f>IF(Table2[[#This Row],[Marital_Cleaned]]="In Relationship",2,1) + Table2[[#This Row],[Kidhome]] + Table2[[#This Row],[Teenhome]]</f>
        <v>3</v>
      </c>
      <c r="AJ180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801" s="2">
        <f>IF(OR(Table2[[#This Row],[ Income ]]="",Table2[[#This Row],[ Income ]]&gt;200000),ROUND(MEDIAN(Table2[[ Income ]]),0),Table2[[#This Row],[ Income ]])</f>
        <v>70777</v>
      </c>
      <c r="AL1801" s="2" t="str">
        <f>IF(Table2[[#This Row],[Income_Cleaned]]&lt;35000,"Low",
   IF(Table2[[#This Row],[Income_Cleaned]]&lt;=70000,"Medium","High"))</f>
        <v>High</v>
      </c>
    </row>
    <row r="1802" spans="1:38" x14ac:dyDescent="0.35">
      <c r="A1802">
        <v>9481</v>
      </c>
      <c r="B1802">
        <v>1976</v>
      </c>
      <c r="C1802" t="s">
        <v>30</v>
      </c>
      <c r="D1802" t="s">
        <v>35</v>
      </c>
      <c r="E1802">
        <v>17148</v>
      </c>
      <c r="F1802">
        <v>1</v>
      </c>
      <c r="G1802">
        <v>0</v>
      </c>
      <c r="H1802" s="1">
        <v>41667</v>
      </c>
      <c r="I1802">
        <v>80</v>
      </c>
      <c r="J1802">
        <v>9</v>
      </c>
      <c r="K1802">
        <v>9</v>
      </c>
      <c r="L1802">
        <v>11</v>
      </c>
      <c r="M1802">
        <v>13</v>
      </c>
      <c r="N1802">
        <v>10</v>
      </c>
      <c r="O1802">
        <v>16</v>
      </c>
      <c r="P1802">
        <v>4</v>
      </c>
      <c r="Q1802">
        <v>3</v>
      </c>
      <c r="R1802">
        <v>1</v>
      </c>
      <c r="S1802">
        <v>3</v>
      </c>
      <c r="T1802">
        <v>8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 t="s">
        <v>34</v>
      </c>
      <c r="AC1802">
        <f>2014 - Table2[[#This Row],[Year_Birth]]</f>
        <v>38</v>
      </c>
      <c r="AD1802">
        <f>IF(Table2[[#This Row],[Age]]&gt;100, "100", Table2[[#This Row],[Age]])</f>
        <v>38</v>
      </c>
      <c r="AE1802" t="str">
        <f>IF(Table2[[#This Row],[Age_Cleaned]]&lt;30,"&lt;30",
   IF(Table2[[#This Row],[Age_Cleaned]]&lt;=40,"30-40",
   IF(Table2[[#This Row],[Age_Cleaned]]&lt;=50,"40-50","50+")))</f>
        <v>30-40</v>
      </c>
      <c r="AF1802" s="2">
        <f>Table2[[#This Row],[MntWines]]+Table2[[#This Row],[MntFruits]]+Table2[[#This Row],[MntMeatProducts]]+Table2[[#This Row],[MntFishProducts]]+Table2[[#This Row],[MntSweetProducts]]+Table2[[#This Row],[MntGoldProds]]</f>
        <v>68</v>
      </c>
      <c r="AG1802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80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802" s="2">
        <f>IF(Table2[[#This Row],[Marital_Cleaned]]="In Relationship",2,1) + Table2[[#This Row],[Kidhome]] + Table2[[#This Row],[Teenhome]]</f>
        <v>3</v>
      </c>
      <c r="AJ180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802" s="2">
        <f>IF(OR(Table2[[#This Row],[ Income ]]="",Table2[[#This Row],[ Income ]]&gt;200000),ROUND(MEDIAN(Table2[[ Income ]]),0),Table2[[#This Row],[ Income ]])</f>
        <v>17148</v>
      </c>
      <c r="AL1802" s="2" t="str">
        <f>IF(Table2[[#This Row],[Income_Cleaned]]&lt;35000,"Low",
   IF(Table2[[#This Row],[Income_Cleaned]]&lt;=70000,"Medium","High"))</f>
        <v>Low</v>
      </c>
    </row>
    <row r="1803" spans="1:38" x14ac:dyDescent="0.35">
      <c r="A1803">
        <v>9907</v>
      </c>
      <c r="B1803">
        <v>1969</v>
      </c>
      <c r="C1803" t="s">
        <v>43</v>
      </c>
      <c r="D1803" t="s">
        <v>37</v>
      </c>
      <c r="E1803">
        <v>66476</v>
      </c>
      <c r="F1803">
        <v>0</v>
      </c>
      <c r="G1803">
        <v>1</v>
      </c>
      <c r="H1803" s="1">
        <v>41612</v>
      </c>
      <c r="I1803">
        <v>80</v>
      </c>
      <c r="J1803">
        <v>742</v>
      </c>
      <c r="K1803">
        <v>28</v>
      </c>
      <c r="L1803">
        <v>152</v>
      </c>
      <c r="M1803">
        <v>25</v>
      </c>
      <c r="N1803">
        <v>9</v>
      </c>
      <c r="O1803">
        <v>57</v>
      </c>
      <c r="P1803">
        <v>2</v>
      </c>
      <c r="Q1803">
        <v>6</v>
      </c>
      <c r="R1803">
        <v>8</v>
      </c>
      <c r="S1803">
        <v>10</v>
      </c>
      <c r="T1803">
        <v>4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 t="s">
        <v>41</v>
      </c>
      <c r="AC1803">
        <f>2014 - Table2[[#This Row],[Year_Birth]]</f>
        <v>45</v>
      </c>
      <c r="AD1803">
        <f>IF(Table2[[#This Row],[Age]]&gt;100, "100", Table2[[#This Row],[Age]])</f>
        <v>45</v>
      </c>
      <c r="AE1803" t="str">
        <f>IF(Table2[[#This Row],[Age_Cleaned]]&lt;30,"&lt;30",
   IF(Table2[[#This Row],[Age_Cleaned]]&lt;=40,"30-40",
   IF(Table2[[#This Row],[Age_Cleaned]]&lt;=50,"40-50","50+")))</f>
        <v>40-50</v>
      </c>
      <c r="AF1803" s="2">
        <f>Table2[[#This Row],[MntWines]]+Table2[[#This Row],[MntFruits]]+Table2[[#This Row],[MntMeatProducts]]+Table2[[#This Row],[MntFishProducts]]+Table2[[#This Row],[MntSweetProducts]]+Table2[[#This Row],[MntGoldProds]]</f>
        <v>1013</v>
      </c>
      <c r="AG1803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80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803" s="2">
        <f>IF(Table2[[#This Row],[Marital_Cleaned]]="In Relationship",2,1) + Table2[[#This Row],[Kidhome]] + Table2[[#This Row],[Teenhome]]</f>
        <v>3</v>
      </c>
      <c r="AJ180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803" s="2">
        <f>IF(OR(Table2[[#This Row],[ Income ]]="",Table2[[#This Row],[ Income ]]&gt;200000),ROUND(MEDIAN(Table2[[ Income ]]),0),Table2[[#This Row],[ Income ]])</f>
        <v>66476</v>
      </c>
      <c r="AL1803" s="2" t="str">
        <f>IF(Table2[[#This Row],[Income_Cleaned]]&lt;35000,"Low",
   IF(Table2[[#This Row],[Income_Cleaned]]&lt;=70000,"Medium","High"))</f>
        <v>Medium</v>
      </c>
    </row>
    <row r="1804" spans="1:38" x14ac:dyDescent="0.35">
      <c r="A1804">
        <v>5454</v>
      </c>
      <c r="B1804">
        <v>1979</v>
      </c>
      <c r="C1804" t="s">
        <v>43</v>
      </c>
      <c r="D1804" t="s">
        <v>35</v>
      </c>
      <c r="E1804">
        <v>45057</v>
      </c>
      <c r="F1804">
        <v>1</v>
      </c>
      <c r="G1804">
        <v>0</v>
      </c>
      <c r="H1804" s="1">
        <v>41609</v>
      </c>
      <c r="I1804">
        <v>80</v>
      </c>
      <c r="J1804">
        <v>37</v>
      </c>
      <c r="K1804">
        <v>0</v>
      </c>
      <c r="L1804">
        <v>7</v>
      </c>
      <c r="M1804">
        <v>3</v>
      </c>
      <c r="N1804">
        <v>0</v>
      </c>
      <c r="O1804">
        <v>3</v>
      </c>
      <c r="P1804">
        <v>1</v>
      </c>
      <c r="Q1804">
        <v>2</v>
      </c>
      <c r="R1804">
        <v>0</v>
      </c>
      <c r="S1804">
        <v>3</v>
      </c>
      <c r="T1804">
        <v>5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 t="s">
        <v>36</v>
      </c>
      <c r="AC1804">
        <f>2014 - Table2[[#This Row],[Year_Birth]]</f>
        <v>35</v>
      </c>
      <c r="AD1804">
        <f>IF(Table2[[#This Row],[Age]]&gt;100, "100", Table2[[#This Row],[Age]])</f>
        <v>35</v>
      </c>
      <c r="AE1804" t="str">
        <f>IF(Table2[[#This Row],[Age_Cleaned]]&lt;30,"&lt;30",
   IF(Table2[[#This Row],[Age_Cleaned]]&lt;=40,"30-40",
   IF(Table2[[#This Row],[Age_Cleaned]]&lt;=50,"40-50","50+")))</f>
        <v>30-40</v>
      </c>
      <c r="AF1804" s="2">
        <f>Table2[[#This Row],[MntWines]]+Table2[[#This Row],[MntFruits]]+Table2[[#This Row],[MntMeatProducts]]+Table2[[#This Row],[MntFishProducts]]+Table2[[#This Row],[MntSweetProducts]]+Table2[[#This Row],[MntGoldProds]]</f>
        <v>50</v>
      </c>
      <c r="AG1804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80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804" s="2">
        <f>IF(Table2[[#This Row],[Marital_Cleaned]]="In Relationship",2,1) + Table2[[#This Row],[Kidhome]] + Table2[[#This Row],[Teenhome]]</f>
        <v>3</v>
      </c>
      <c r="AJ180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804" s="2">
        <f>IF(OR(Table2[[#This Row],[ Income ]]="",Table2[[#This Row],[ Income ]]&gt;200000),ROUND(MEDIAN(Table2[[ Income ]]),0),Table2[[#This Row],[ Income ]])</f>
        <v>45057</v>
      </c>
      <c r="AL1804" s="2" t="str">
        <f>IF(Table2[[#This Row],[Income_Cleaned]]&lt;35000,"Low",
   IF(Table2[[#This Row],[Income_Cleaned]]&lt;=70000,"Medium","High"))</f>
        <v>Medium</v>
      </c>
    </row>
    <row r="1805" spans="1:38" x14ac:dyDescent="0.35">
      <c r="A1805">
        <v>3798</v>
      </c>
      <c r="B1805">
        <v>1968</v>
      </c>
      <c r="C1805" t="s">
        <v>30</v>
      </c>
      <c r="D1805" t="s">
        <v>35</v>
      </c>
      <c r="E1805">
        <v>41120</v>
      </c>
      <c r="F1805">
        <v>1</v>
      </c>
      <c r="G1805">
        <v>1</v>
      </c>
      <c r="H1805" s="1">
        <v>41584</v>
      </c>
      <c r="I1805">
        <v>80</v>
      </c>
      <c r="J1805">
        <v>24</v>
      </c>
      <c r="K1805">
        <v>2</v>
      </c>
      <c r="L1805">
        <v>23</v>
      </c>
      <c r="M1805">
        <v>0</v>
      </c>
      <c r="N1805">
        <v>8</v>
      </c>
      <c r="O1805">
        <v>24</v>
      </c>
      <c r="P1805">
        <v>3</v>
      </c>
      <c r="Q1805">
        <v>2</v>
      </c>
      <c r="R1805">
        <v>1</v>
      </c>
      <c r="S1805">
        <v>3</v>
      </c>
      <c r="T1805">
        <v>6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 t="s">
        <v>32</v>
      </c>
      <c r="AC1805">
        <f>2014 - Table2[[#This Row],[Year_Birth]]</f>
        <v>46</v>
      </c>
      <c r="AD1805">
        <f>IF(Table2[[#This Row],[Age]]&gt;100, "100", Table2[[#This Row],[Age]])</f>
        <v>46</v>
      </c>
      <c r="AE1805" t="str">
        <f>IF(Table2[[#This Row],[Age_Cleaned]]&lt;30,"&lt;30",
   IF(Table2[[#This Row],[Age_Cleaned]]&lt;=40,"30-40",
   IF(Table2[[#This Row],[Age_Cleaned]]&lt;=50,"40-50","50+")))</f>
        <v>40-50</v>
      </c>
      <c r="AF1805" s="2">
        <f>Table2[[#This Row],[MntWines]]+Table2[[#This Row],[MntFruits]]+Table2[[#This Row],[MntMeatProducts]]+Table2[[#This Row],[MntFishProducts]]+Table2[[#This Row],[MntSweetProducts]]+Table2[[#This Row],[MntGoldProds]]</f>
        <v>81</v>
      </c>
      <c r="AG1805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80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805" s="2">
        <f>IF(Table2[[#This Row],[Marital_Cleaned]]="In Relationship",2,1) + Table2[[#This Row],[Kidhome]] + Table2[[#This Row],[Teenhome]]</f>
        <v>4</v>
      </c>
      <c r="AJ180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805" s="2">
        <f>IF(OR(Table2[[#This Row],[ Income ]]="",Table2[[#This Row],[ Income ]]&gt;200000),ROUND(MEDIAN(Table2[[ Income ]]),0),Table2[[#This Row],[ Income ]])</f>
        <v>41120</v>
      </c>
      <c r="AL1805" s="2" t="str">
        <f>IF(Table2[[#This Row],[Income_Cleaned]]&lt;35000,"Low",
   IF(Table2[[#This Row],[Income_Cleaned]]&lt;=70000,"Medium","High"))</f>
        <v>Medium</v>
      </c>
    </row>
    <row r="1806" spans="1:38" x14ac:dyDescent="0.35">
      <c r="A1806">
        <v>7281</v>
      </c>
      <c r="B1806">
        <v>1959</v>
      </c>
      <c r="C1806" t="s">
        <v>39</v>
      </c>
      <c r="D1806" t="s">
        <v>33</v>
      </c>
      <c r="F1806">
        <v>0</v>
      </c>
      <c r="G1806">
        <v>0</v>
      </c>
      <c r="H1806" s="1">
        <v>41583</v>
      </c>
      <c r="I1806">
        <v>80</v>
      </c>
      <c r="J1806">
        <v>81</v>
      </c>
      <c r="K1806">
        <v>11</v>
      </c>
      <c r="L1806">
        <v>50</v>
      </c>
      <c r="M1806">
        <v>3</v>
      </c>
      <c r="N1806">
        <v>2</v>
      </c>
      <c r="O1806">
        <v>39</v>
      </c>
      <c r="P1806">
        <v>1</v>
      </c>
      <c r="Q1806">
        <v>1</v>
      </c>
      <c r="R1806">
        <v>3</v>
      </c>
      <c r="S1806">
        <v>4</v>
      </c>
      <c r="T1806">
        <v>2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 t="s">
        <v>38</v>
      </c>
      <c r="AC1806">
        <f>2014 - Table2[[#This Row],[Year_Birth]]</f>
        <v>55</v>
      </c>
      <c r="AD1806">
        <f>IF(Table2[[#This Row],[Age]]&gt;100, "100", Table2[[#This Row],[Age]])</f>
        <v>55</v>
      </c>
      <c r="AE1806" t="str">
        <f>IF(Table2[[#This Row],[Age_Cleaned]]&lt;30,"&lt;30",
   IF(Table2[[#This Row],[Age_Cleaned]]&lt;=40,"30-40",
   IF(Table2[[#This Row],[Age_Cleaned]]&lt;=50,"40-50","50+")))</f>
        <v>50+</v>
      </c>
      <c r="AF1806" s="2">
        <f>Table2[[#This Row],[MntWines]]+Table2[[#This Row],[MntFruits]]+Table2[[#This Row],[MntMeatProducts]]+Table2[[#This Row],[MntFishProducts]]+Table2[[#This Row],[MntSweetProducts]]+Table2[[#This Row],[MntGoldProds]]</f>
        <v>186</v>
      </c>
      <c r="AG1806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80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806" s="2">
        <f>IF(Table2[[#This Row],[Marital_Cleaned]]="In Relationship",2,1) + Table2[[#This Row],[Kidhome]] + Table2[[#This Row],[Teenhome]]</f>
        <v>1</v>
      </c>
      <c r="AJ180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806" s="2">
        <f>IF(OR(Table2[[#This Row],[ Income ]]="",Table2[[#This Row],[ Income ]]&gt;200000),ROUND(MEDIAN(Table2[[ Income ]]),0),Table2[[#This Row],[ Income ]])</f>
        <v>51382</v>
      </c>
      <c r="AL1806" s="2" t="str">
        <f>IF(Table2[[#This Row],[Income_Cleaned]]&lt;35000,"Low",
   IF(Table2[[#This Row],[Income_Cleaned]]&lt;=70000,"Medium","High"))</f>
        <v>Medium</v>
      </c>
    </row>
    <row r="1807" spans="1:38" x14ac:dyDescent="0.35">
      <c r="A1807">
        <v>4259</v>
      </c>
      <c r="B1807">
        <v>1986</v>
      </c>
      <c r="C1807" t="s">
        <v>43</v>
      </c>
      <c r="D1807" t="s">
        <v>33</v>
      </c>
      <c r="E1807">
        <v>19485</v>
      </c>
      <c r="F1807">
        <v>2</v>
      </c>
      <c r="G1807">
        <v>0</v>
      </c>
      <c r="H1807" s="1">
        <v>41541</v>
      </c>
      <c r="I1807">
        <v>80</v>
      </c>
      <c r="J1807">
        <v>6</v>
      </c>
      <c r="K1807">
        <v>0</v>
      </c>
      <c r="L1807">
        <v>4</v>
      </c>
      <c r="M1807">
        <v>0</v>
      </c>
      <c r="N1807">
        <v>0</v>
      </c>
      <c r="O1807">
        <v>0</v>
      </c>
      <c r="P1807">
        <v>1</v>
      </c>
      <c r="Q1807">
        <v>1</v>
      </c>
      <c r="R1807">
        <v>0</v>
      </c>
      <c r="S1807">
        <v>2</v>
      </c>
      <c r="T1807">
        <v>7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 t="s">
        <v>42</v>
      </c>
      <c r="AC1807">
        <f>2014 - Table2[[#This Row],[Year_Birth]]</f>
        <v>28</v>
      </c>
      <c r="AD1807">
        <f>IF(Table2[[#This Row],[Age]]&gt;100, "100", Table2[[#This Row],[Age]])</f>
        <v>28</v>
      </c>
      <c r="AE1807" t="str">
        <f>IF(Table2[[#This Row],[Age_Cleaned]]&lt;30,"&lt;30",
   IF(Table2[[#This Row],[Age_Cleaned]]&lt;=40,"30-40",
   IF(Table2[[#This Row],[Age_Cleaned]]&lt;=50,"40-50","50+")))</f>
        <v>&lt;30</v>
      </c>
      <c r="AF1807" s="2">
        <f>Table2[[#This Row],[MntWines]]+Table2[[#This Row],[MntFruits]]+Table2[[#This Row],[MntMeatProducts]]+Table2[[#This Row],[MntFishProducts]]+Table2[[#This Row],[MntSweetProducts]]+Table2[[#This Row],[MntGoldProds]]</f>
        <v>10</v>
      </c>
      <c r="AG1807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80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807" s="2">
        <f>IF(Table2[[#This Row],[Marital_Cleaned]]="In Relationship",2,1) + Table2[[#This Row],[Kidhome]] + Table2[[#This Row],[Teenhome]]</f>
        <v>3</v>
      </c>
      <c r="AJ180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807" s="2">
        <f>IF(OR(Table2[[#This Row],[ Income ]]="",Table2[[#This Row],[ Income ]]&gt;200000),ROUND(MEDIAN(Table2[[ Income ]]),0),Table2[[#This Row],[ Income ]])</f>
        <v>19485</v>
      </c>
      <c r="AL1807" s="2" t="str">
        <f>IF(Table2[[#This Row],[Income_Cleaned]]&lt;35000,"Low",
   IF(Table2[[#This Row],[Income_Cleaned]]&lt;=70000,"Medium","High"))</f>
        <v>Low</v>
      </c>
    </row>
    <row r="1808" spans="1:38" x14ac:dyDescent="0.35">
      <c r="A1808">
        <v>2549</v>
      </c>
      <c r="B1808">
        <v>1983</v>
      </c>
      <c r="C1808" t="s">
        <v>39</v>
      </c>
      <c r="D1808" t="s">
        <v>37</v>
      </c>
      <c r="E1808">
        <v>21840</v>
      </c>
      <c r="F1808">
        <v>1</v>
      </c>
      <c r="G1808">
        <v>0</v>
      </c>
      <c r="H1808" s="1">
        <v>41476</v>
      </c>
      <c r="I1808">
        <v>80</v>
      </c>
      <c r="J1808">
        <v>17</v>
      </c>
      <c r="K1808">
        <v>0</v>
      </c>
      <c r="L1808">
        <v>9</v>
      </c>
      <c r="M1808">
        <v>0</v>
      </c>
      <c r="N1808">
        <v>0</v>
      </c>
      <c r="O1808">
        <v>1</v>
      </c>
      <c r="P1808">
        <v>1</v>
      </c>
      <c r="Q1808">
        <v>1</v>
      </c>
      <c r="R1808">
        <v>0</v>
      </c>
      <c r="S1808">
        <v>3</v>
      </c>
      <c r="T1808">
        <v>9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 t="s">
        <v>32</v>
      </c>
      <c r="AC1808">
        <f>2014 - Table2[[#This Row],[Year_Birth]]</f>
        <v>31</v>
      </c>
      <c r="AD1808">
        <f>IF(Table2[[#This Row],[Age]]&gt;100, "100", Table2[[#This Row],[Age]])</f>
        <v>31</v>
      </c>
      <c r="AE1808" t="str">
        <f>IF(Table2[[#This Row],[Age_Cleaned]]&lt;30,"&lt;30",
   IF(Table2[[#This Row],[Age_Cleaned]]&lt;=40,"30-40",
   IF(Table2[[#This Row],[Age_Cleaned]]&lt;=50,"40-50","50+")))</f>
        <v>30-40</v>
      </c>
      <c r="AF1808" s="2">
        <f>Table2[[#This Row],[MntWines]]+Table2[[#This Row],[MntFruits]]+Table2[[#This Row],[MntMeatProducts]]+Table2[[#This Row],[MntFishProducts]]+Table2[[#This Row],[MntSweetProducts]]+Table2[[#This Row],[MntGoldProds]]</f>
        <v>27</v>
      </c>
      <c r="AG1808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80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808" s="2">
        <f>IF(Table2[[#This Row],[Marital_Cleaned]]="In Relationship",2,1) + Table2[[#This Row],[Kidhome]] + Table2[[#This Row],[Teenhome]]</f>
        <v>3</v>
      </c>
      <c r="AJ180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808" s="2">
        <f>IF(OR(Table2[[#This Row],[ Income ]]="",Table2[[#This Row],[ Income ]]&gt;200000),ROUND(MEDIAN(Table2[[ Income ]]),0),Table2[[#This Row],[ Income ]])</f>
        <v>21840</v>
      </c>
      <c r="AL1808" s="2" t="str">
        <f>IF(Table2[[#This Row],[Income_Cleaned]]&lt;35000,"Low",
   IF(Table2[[#This Row],[Income_Cleaned]]&lt;=70000,"Medium","High"))</f>
        <v>Low</v>
      </c>
    </row>
    <row r="1809" spans="1:38" x14ac:dyDescent="0.35">
      <c r="A1809">
        <v>6437</v>
      </c>
      <c r="B1809">
        <v>1985</v>
      </c>
      <c r="C1809" t="s">
        <v>40</v>
      </c>
      <c r="D1809" t="s">
        <v>33</v>
      </c>
      <c r="E1809">
        <v>41473</v>
      </c>
      <c r="F1809">
        <v>1</v>
      </c>
      <c r="G1809">
        <v>0</v>
      </c>
      <c r="H1809" s="1">
        <v>41444</v>
      </c>
      <c r="I1809">
        <v>80</v>
      </c>
      <c r="J1809">
        <v>21</v>
      </c>
      <c r="K1809">
        <v>8</v>
      </c>
      <c r="L1809">
        <v>20</v>
      </c>
      <c r="M1809">
        <v>15</v>
      </c>
      <c r="N1809">
        <v>3</v>
      </c>
      <c r="O1809">
        <v>9</v>
      </c>
      <c r="P1809">
        <v>1</v>
      </c>
      <c r="Q1809">
        <v>2</v>
      </c>
      <c r="R1809">
        <v>0</v>
      </c>
      <c r="S1809">
        <v>3</v>
      </c>
      <c r="T1809">
        <v>7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 t="s">
        <v>32</v>
      </c>
      <c r="AC1809">
        <f>2014 - Table2[[#This Row],[Year_Birth]]</f>
        <v>29</v>
      </c>
      <c r="AD1809">
        <f>IF(Table2[[#This Row],[Age]]&gt;100, "100", Table2[[#This Row],[Age]])</f>
        <v>29</v>
      </c>
      <c r="AE1809" t="str">
        <f>IF(Table2[[#This Row],[Age_Cleaned]]&lt;30,"&lt;30",
   IF(Table2[[#This Row],[Age_Cleaned]]&lt;=40,"30-40",
   IF(Table2[[#This Row],[Age_Cleaned]]&lt;=50,"40-50","50+")))</f>
        <v>&lt;30</v>
      </c>
      <c r="AF1809" s="2">
        <f>Table2[[#This Row],[MntWines]]+Table2[[#This Row],[MntFruits]]+Table2[[#This Row],[MntMeatProducts]]+Table2[[#This Row],[MntFishProducts]]+Table2[[#This Row],[MntSweetProducts]]+Table2[[#This Row],[MntGoldProds]]</f>
        <v>76</v>
      </c>
      <c r="AG1809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80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809" s="2">
        <f>IF(Table2[[#This Row],[Marital_Cleaned]]="In Relationship",2,1) + Table2[[#This Row],[Kidhome]] + Table2[[#This Row],[Teenhome]]</f>
        <v>2</v>
      </c>
      <c r="AJ180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1809" s="2">
        <f>IF(OR(Table2[[#This Row],[ Income ]]="",Table2[[#This Row],[ Income ]]&gt;200000),ROUND(MEDIAN(Table2[[ Income ]]),0),Table2[[#This Row],[ Income ]])</f>
        <v>41473</v>
      </c>
      <c r="AL1809" s="2" t="str">
        <f>IF(Table2[[#This Row],[Income_Cleaned]]&lt;35000,"Low",
   IF(Table2[[#This Row],[Income_Cleaned]]&lt;=70000,"Medium","High"))</f>
        <v>Medium</v>
      </c>
    </row>
    <row r="1810" spans="1:38" x14ac:dyDescent="0.35">
      <c r="A1810">
        <v>2488</v>
      </c>
      <c r="B1810">
        <v>1956</v>
      </c>
      <c r="C1810" t="s">
        <v>40</v>
      </c>
      <c r="D1810" t="s">
        <v>31</v>
      </c>
      <c r="E1810">
        <v>31395</v>
      </c>
      <c r="F1810">
        <v>1</v>
      </c>
      <c r="G1810">
        <v>1</v>
      </c>
      <c r="H1810" s="1">
        <v>41356</v>
      </c>
      <c r="I1810">
        <v>80</v>
      </c>
      <c r="J1810">
        <v>23</v>
      </c>
      <c r="K1810">
        <v>1</v>
      </c>
      <c r="L1810">
        <v>25</v>
      </c>
      <c r="M1810">
        <v>0</v>
      </c>
      <c r="N1810">
        <v>8</v>
      </c>
      <c r="O1810">
        <v>7</v>
      </c>
      <c r="P1810">
        <v>4</v>
      </c>
      <c r="Q1810">
        <v>2</v>
      </c>
      <c r="R1810">
        <v>1</v>
      </c>
      <c r="S1810">
        <v>3</v>
      </c>
      <c r="T1810">
        <v>6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 t="s">
        <v>32</v>
      </c>
      <c r="AC1810">
        <f>2014 - Table2[[#This Row],[Year_Birth]]</f>
        <v>58</v>
      </c>
      <c r="AD1810">
        <f>IF(Table2[[#This Row],[Age]]&gt;100, "100", Table2[[#This Row],[Age]])</f>
        <v>58</v>
      </c>
      <c r="AE1810" t="str">
        <f>IF(Table2[[#This Row],[Age_Cleaned]]&lt;30,"&lt;30",
   IF(Table2[[#This Row],[Age_Cleaned]]&lt;=40,"30-40",
   IF(Table2[[#This Row],[Age_Cleaned]]&lt;=50,"40-50","50+")))</f>
        <v>50+</v>
      </c>
      <c r="AF1810" s="2">
        <f>Table2[[#This Row],[MntWines]]+Table2[[#This Row],[MntFruits]]+Table2[[#This Row],[MntMeatProducts]]+Table2[[#This Row],[MntFishProducts]]+Table2[[#This Row],[MntSweetProducts]]+Table2[[#This Row],[MntGoldProds]]</f>
        <v>64</v>
      </c>
      <c r="AG1810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81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1810" s="2">
        <f>IF(Table2[[#This Row],[Marital_Cleaned]]="In Relationship",2,1) + Table2[[#This Row],[Kidhome]] + Table2[[#This Row],[Teenhome]]</f>
        <v>3</v>
      </c>
      <c r="AJ181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1810" s="2">
        <f>IF(OR(Table2[[#This Row],[ Income ]]="",Table2[[#This Row],[ Income ]]&gt;200000),ROUND(MEDIAN(Table2[[ Income ]]),0),Table2[[#This Row],[ Income ]])</f>
        <v>31395</v>
      </c>
      <c r="AL1810" s="2" t="str">
        <f>IF(Table2[[#This Row],[Income_Cleaned]]&lt;35000,"Low",
   IF(Table2[[#This Row],[Income_Cleaned]]&lt;=70000,"Medium","High"))</f>
        <v>Low</v>
      </c>
    </row>
    <row r="1811" spans="1:38" x14ac:dyDescent="0.35">
      <c r="A1811">
        <v>3945</v>
      </c>
      <c r="B1811">
        <v>1947</v>
      </c>
      <c r="C1811" t="s">
        <v>39</v>
      </c>
      <c r="D1811" t="s">
        <v>44</v>
      </c>
      <c r="E1811">
        <v>68117</v>
      </c>
      <c r="F1811">
        <v>0</v>
      </c>
      <c r="G1811">
        <v>1</v>
      </c>
      <c r="H1811" s="1">
        <v>41343</v>
      </c>
      <c r="I1811">
        <v>80</v>
      </c>
      <c r="J1811">
        <v>618</v>
      </c>
      <c r="K1811">
        <v>44</v>
      </c>
      <c r="L1811">
        <v>215</v>
      </c>
      <c r="M1811">
        <v>0</v>
      </c>
      <c r="N1811">
        <v>17</v>
      </c>
      <c r="O1811">
        <v>36</v>
      </c>
      <c r="P1811">
        <v>2</v>
      </c>
      <c r="Q1811">
        <v>11</v>
      </c>
      <c r="R1811">
        <v>8</v>
      </c>
      <c r="S1811">
        <v>4</v>
      </c>
      <c r="T1811">
        <v>6</v>
      </c>
      <c r="U1811">
        <v>1</v>
      </c>
      <c r="V1811">
        <v>0</v>
      </c>
      <c r="W1811">
        <v>0</v>
      </c>
      <c r="X1811">
        <v>0</v>
      </c>
      <c r="Y1811">
        <v>0</v>
      </c>
      <c r="Z1811">
        <v>1</v>
      </c>
      <c r="AA1811">
        <v>0</v>
      </c>
      <c r="AB1811" t="s">
        <v>32</v>
      </c>
      <c r="AC1811">
        <f>2014 - Table2[[#This Row],[Year_Birth]]</f>
        <v>67</v>
      </c>
      <c r="AD1811">
        <f>IF(Table2[[#This Row],[Age]]&gt;100, "100", Table2[[#This Row],[Age]])</f>
        <v>67</v>
      </c>
      <c r="AE1811" t="str">
        <f>IF(Table2[[#This Row],[Age_Cleaned]]&lt;30,"&lt;30",
   IF(Table2[[#This Row],[Age_Cleaned]]&lt;=40,"30-40",
   IF(Table2[[#This Row],[Age_Cleaned]]&lt;=50,"40-50","50+")))</f>
        <v>50+</v>
      </c>
      <c r="AF1811" s="2">
        <f>Table2[[#This Row],[MntWines]]+Table2[[#This Row],[MntFruits]]+Table2[[#This Row],[MntMeatProducts]]+Table2[[#This Row],[MntFishProducts]]+Table2[[#This Row],[MntSweetProducts]]+Table2[[#This Row],[MntGoldProds]]</f>
        <v>930</v>
      </c>
      <c r="AG1811" s="2">
        <f>Table2[[#This Row],[AcceptedCmp1]] + Table2[[#This Row],[AcceptedCmp2]] + Table2[[#This Row],[AcceptedCmp3]] + Table2[[#This Row],[AcceptedCmp4]] + Table2[[#This Row],[AcceptedCmp5]] + Table2[[#This Row],[Response]]</f>
        <v>2</v>
      </c>
      <c r="AH181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1811" s="2">
        <f>IF(Table2[[#This Row],[Marital_Cleaned]]="In Relationship",2,1) + Table2[[#This Row],[Kidhome]] + Table2[[#This Row],[Teenhome]]</f>
        <v>2</v>
      </c>
      <c r="AJ181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811" s="2">
        <f>IF(OR(Table2[[#This Row],[ Income ]]="",Table2[[#This Row],[ Income ]]&gt;200000),ROUND(MEDIAN(Table2[[ Income ]]),0),Table2[[#This Row],[ Income ]])</f>
        <v>68117</v>
      </c>
      <c r="AL1811" s="2" t="str">
        <f>IF(Table2[[#This Row],[Income_Cleaned]]&lt;35000,"Low",
   IF(Table2[[#This Row],[Income_Cleaned]]&lt;=70000,"Medium","High"))</f>
        <v>Medium</v>
      </c>
    </row>
    <row r="1812" spans="1:38" x14ac:dyDescent="0.35">
      <c r="A1812">
        <v>702</v>
      </c>
      <c r="B1812">
        <v>1975</v>
      </c>
      <c r="C1812" t="s">
        <v>40</v>
      </c>
      <c r="D1812" t="s">
        <v>44</v>
      </c>
      <c r="E1812">
        <v>47682</v>
      </c>
      <c r="F1812">
        <v>0</v>
      </c>
      <c r="G1812">
        <v>1</v>
      </c>
      <c r="H1812" s="1">
        <v>41320</v>
      </c>
      <c r="I1812">
        <v>80</v>
      </c>
      <c r="J1812">
        <v>162</v>
      </c>
      <c r="K1812">
        <v>61</v>
      </c>
      <c r="L1812">
        <v>83</v>
      </c>
      <c r="M1812">
        <v>97</v>
      </c>
      <c r="N1812">
        <v>57</v>
      </c>
      <c r="O1812">
        <v>61</v>
      </c>
      <c r="P1812">
        <v>4</v>
      </c>
      <c r="Q1812">
        <v>4</v>
      </c>
      <c r="R1812">
        <v>3</v>
      </c>
      <c r="S1812">
        <v>8</v>
      </c>
      <c r="T1812">
        <v>5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 t="s">
        <v>32</v>
      </c>
      <c r="AC1812">
        <f>2014 - Table2[[#This Row],[Year_Birth]]</f>
        <v>39</v>
      </c>
      <c r="AD1812">
        <f>IF(Table2[[#This Row],[Age]]&gt;100, "100", Table2[[#This Row],[Age]])</f>
        <v>39</v>
      </c>
      <c r="AE1812" t="str">
        <f>IF(Table2[[#This Row],[Age_Cleaned]]&lt;30,"&lt;30",
   IF(Table2[[#This Row],[Age_Cleaned]]&lt;=40,"30-40",
   IF(Table2[[#This Row],[Age_Cleaned]]&lt;=50,"40-50","50+")))</f>
        <v>30-40</v>
      </c>
      <c r="AF1812" s="2">
        <f>Table2[[#This Row],[MntWines]]+Table2[[#This Row],[MntFruits]]+Table2[[#This Row],[MntMeatProducts]]+Table2[[#This Row],[MntFishProducts]]+Table2[[#This Row],[MntSweetProducts]]+Table2[[#This Row],[MntGoldProds]]</f>
        <v>521</v>
      </c>
      <c r="AG1812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81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1812" s="2">
        <f>IF(Table2[[#This Row],[Marital_Cleaned]]="In Relationship",2,1) + Table2[[#This Row],[Kidhome]] + Table2[[#This Row],[Teenhome]]</f>
        <v>2</v>
      </c>
      <c r="AJ181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1812" s="2">
        <f>IF(OR(Table2[[#This Row],[ Income ]]="",Table2[[#This Row],[ Income ]]&gt;200000),ROUND(MEDIAN(Table2[[ Income ]]),0),Table2[[#This Row],[ Income ]])</f>
        <v>47682</v>
      </c>
      <c r="AL1812" s="2" t="str">
        <f>IF(Table2[[#This Row],[Income_Cleaned]]&lt;35000,"Low",
   IF(Table2[[#This Row],[Income_Cleaned]]&lt;=70000,"Medium","High"))</f>
        <v>Medium</v>
      </c>
    </row>
    <row r="1813" spans="1:38" x14ac:dyDescent="0.35">
      <c r="A1813">
        <v>9010</v>
      </c>
      <c r="B1813">
        <v>1972</v>
      </c>
      <c r="C1813" t="s">
        <v>43</v>
      </c>
      <c r="D1813" t="s">
        <v>35</v>
      </c>
      <c r="E1813">
        <v>83151</v>
      </c>
      <c r="F1813">
        <v>0</v>
      </c>
      <c r="G1813">
        <v>0</v>
      </c>
      <c r="H1813" s="1">
        <v>41315</v>
      </c>
      <c r="I1813">
        <v>80</v>
      </c>
      <c r="J1813">
        <v>968</v>
      </c>
      <c r="K1813">
        <v>147</v>
      </c>
      <c r="L1813">
        <v>842</v>
      </c>
      <c r="M1813">
        <v>137</v>
      </c>
      <c r="N1813">
        <v>42</v>
      </c>
      <c r="O1813">
        <v>210</v>
      </c>
      <c r="P1813">
        <v>1</v>
      </c>
      <c r="Q1813">
        <v>5</v>
      </c>
      <c r="R1813">
        <v>7</v>
      </c>
      <c r="S1813">
        <v>10</v>
      </c>
      <c r="T1813">
        <v>2</v>
      </c>
      <c r="U1813">
        <v>1</v>
      </c>
      <c r="V1813">
        <v>0</v>
      </c>
      <c r="W1813">
        <v>1</v>
      </c>
      <c r="X1813">
        <v>1</v>
      </c>
      <c r="Y1813">
        <v>0</v>
      </c>
      <c r="Z1813">
        <v>1</v>
      </c>
      <c r="AA1813">
        <v>0</v>
      </c>
      <c r="AB1813" t="s">
        <v>32</v>
      </c>
      <c r="AC1813">
        <f>2014 - Table2[[#This Row],[Year_Birth]]</f>
        <v>42</v>
      </c>
      <c r="AD1813">
        <f>IF(Table2[[#This Row],[Age]]&gt;100, "100", Table2[[#This Row],[Age]])</f>
        <v>42</v>
      </c>
      <c r="AE1813" t="str">
        <f>IF(Table2[[#This Row],[Age_Cleaned]]&lt;30,"&lt;30",
   IF(Table2[[#This Row],[Age_Cleaned]]&lt;=40,"30-40",
   IF(Table2[[#This Row],[Age_Cleaned]]&lt;=50,"40-50","50+")))</f>
        <v>40-50</v>
      </c>
      <c r="AF1813" s="2">
        <f>Table2[[#This Row],[MntWines]]+Table2[[#This Row],[MntFruits]]+Table2[[#This Row],[MntMeatProducts]]+Table2[[#This Row],[MntFishProducts]]+Table2[[#This Row],[MntSweetProducts]]+Table2[[#This Row],[MntGoldProds]]</f>
        <v>2346</v>
      </c>
      <c r="AG1813" s="2">
        <f>Table2[[#This Row],[AcceptedCmp1]] + Table2[[#This Row],[AcceptedCmp2]] + Table2[[#This Row],[AcceptedCmp3]] + Table2[[#This Row],[AcceptedCmp4]] + Table2[[#This Row],[AcceptedCmp5]] + Table2[[#This Row],[Response]]</f>
        <v>4</v>
      </c>
      <c r="AH181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813" s="2">
        <f>IF(Table2[[#This Row],[Marital_Cleaned]]="In Relationship",2,1) + Table2[[#This Row],[Kidhome]] + Table2[[#This Row],[Teenhome]]</f>
        <v>2</v>
      </c>
      <c r="AJ181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813" s="2">
        <f>IF(OR(Table2[[#This Row],[ Income ]]="",Table2[[#This Row],[ Income ]]&gt;200000),ROUND(MEDIAN(Table2[[ Income ]]),0),Table2[[#This Row],[ Income ]])</f>
        <v>83151</v>
      </c>
      <c r="AL1813" s="2" t="str">
        <f>IF(Table2[[#This Row],[Income_Cleaned]]&lt;35000,"Low",
   IF(Table2[[#This Row],[Income_Cleaned]]&lt;=70000,"Medium","High"))</f>
        <v>High</v>
      </c>
    </row>
    <row r="1814" spans="1:38" x14ac:dyDescent="0.35">
      <c r="A1814">
        <v>9710</v>
      </c>
      <c r="B1814">
        <v>1969</v>
      </c>
      <c r="C1814" t="s">
        <v>39</v>
      </c>
      <c r="D1814" t="s">
        <v>31</v>
      </c>
      <c r="E1814">
        <v>58086</v>
      </c>
      <c r="F1814">
        <v>0</v>
      </c>
      <c r="G1814">
        <v>1</v>
      </c>
      <c r="H1814" s="1">
        <v>41294</v>
      </c>
      <c r="I1814">
        <v>80</v>
      </c>
      <c r="J1814">
        <v>708</v>
      </c>
      <c r="K1814">
        <v>7</v>
      </c>
      <c r="L1814">
        <v>62</v>
      </c>
      <c r="M1814">
        <v>0</v>
      </c>
      <c r="N1814">
        <v>0</v>
      </c>
      <c r="O1814">
        <v>15</v>
      </c>
      <c r="P1814">
        <v>2</v>
      </c>
      <c r="Q1814">
        <v>11</v>
      </c>
      <c r="R1814">
        <v>3</v>
      </c>
      <c r="S1814">
        <v>7</v>
      </c>
      <c r="T1814">
        <v>8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 t="s">
        <v>32</v>
      </c>
      <c r="AC1814">
        <f>2014 - Table2[[#This Row],[Year_Birth]]</f>
        <v>45</v>
      </c>
      <c r="AD1814">
        <f>IF(Table2[[#This Row],[Age]]&gt;100, "100", Table2[[#This Row],[Age]])</f>
        <v>45</v>
      </c>
      <c r="AE1814" t="str">
        <f>IF(Table2[[#This Row],[Age_Cleaned]]&lt;30,"&lt;30",
   IF(Table2[[#This Row],[Age_Cleaned]]&lt;=40,"30-40",
   IF(Table2[[#This Row],[Age_Cleaned]]&lt;=50,"40-50","50+")))</f>
        <v>40-50</v>
      </c>
      <c r="AF1814" s="2">
        <f>Table2[[#This Row],[MntWines]]+Table2[[#This Row],[MntFruits]]+Table2[[#This Row],[MntMeatProducts]]+Table2[[#This Row],[MntFishProducts]]+Table2[[#This Row],[MntSweetProducts]]+Table2[[#This Row],[MntGoldProds]]</f>
        <v>792</v>
      </c>
      <c r="AG1814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81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1814" s="2">
        <f>IF(Table2[[#This Row],[Marital_Cleaned]]="In Relationship",2,1) + Table2[[#This Row],[Kidhome]] + Table2[[#This Row],[Teenhome]]</f>
        <v>2</v>
      </c>
      <c r="AJ181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814" s="2">
        <f>IF(OR(Table2[[#This Row],[ Income ]]="",Table2[[#This Row],[ Income ]]&gt;200000),ROUND(MEDIAN(Table2[[ Income ]]),0),Table2[[#This Row],[ Income ]])</f>
        <v>58086</v>
      </c>
      <c r="AL1814" s="2" t="str">
        <f>IF(Table2[[#This Row],[Income_Cleaned]]&lt;35000,"Low",
   IF(Table2[[#This Row],[Income_Cleaned]]&lt;=70000,"Medium","High"))</f>
        <v>Medium</v>
      </c>
    </row>
    <row r="1815" spans="1:38" x14ac:dyDescent="0.35">
      <c r="A1815">
        <v>1509</v>
      </c>
      <c r="B1815">
        <v>1958</v>
      </c>
      <c r="C1815" t="s">
        <v>39</v>
      </c>
      <c r="D1815" t="s">
        <v>37</v>
      </c>
      <c r="E1815">
        <v>84460</v>
      </c>
      <c r="F1815">
        <v>0</v>
      </c>
      <c r="G1815">
        <v>0</v>
      </c>
      <c r="H1815" s="1">
        <v>41278</v>
      </c>
      <c r="I1815">
        <v>80</v>
      </c>
      <c r="J1815">
        <v>152</v>
      </c>
      <c r="K1815">
        <v>27</v>
      </c>
      <c r="L1815">
        <v>103</v>
      </c>
      <c r="M1815">
        <v>106</v>
      </c>
      <c r="N1815">
        <v>54</v>
      </c>
      <c r="O1815">
        <v>81</v>
      </c>
      <c r="P1815">
        <v>0</v>
      </c>
      <c r="Q1815">
        <v>9</v>
      </c>
      <c r="R1815">
        <v>9</v>
      </c>
      <c r="S1815">
        <v>4</v>
      </c>
      <c r="T1815">
        <v>5</v>
      </c>
      <c r="U1815">
        <v>0</v>
      </c>
      <c r="V1815">
        <v>1</v>
      </c>
      <c r="W1815">
        <v>1</v>
      </c>
      <c r="X1815">
        <v>1</v>
      </c>
      <c r="Y1815">
        <v>1</v>
      </c>
      <c r="Z1815">
        <v>1</v>
      </c>
      <c r="AA1815">
        <v>0</v>
      </c>
      <c r="AB1815" t="s">
        <v>32</v>
      </c>
      <c r="AC1815">
        <f>2014 - Table2[[#This Row],[Year_Birth]]</f>
        <v>56</v>
      </c>
      <c r="AD1815">
        <f>IF(Table2[[#This Row],[Age]]&gt;100, "100", Table2[[#This Row],[Age]])</f>
        <v>56</v>
      </c>
      <c r="AE1815" t="str">
        <f>IF(Table2[[#This Row],[Age_Cleaned]]&lt;30,"&lt;30",
   IF(Table2[[#This Row],[Age_Cleaned]]&lt;=40,"30-40",
   IF(Table2[[#This Row],[Age_Cleaned]]&lt;=50,"40-50","50+")))</f>
        <v>50+</v>
      </c>
      <c r="AF1815" s="2">
        <f>Table2[[#This Row],[MntWines]]+Table2[[#This Row],[MntFruits]]+Table2[[#This Row],[MntMeatProducts]]+Table2[[#This Row],[MntFishProducts]]+Table2[[#This Row],[MntSweetProducts]]+Table2[[#This Row],[MntGoldProds]]</f>
        <v>523</v>
      </c>
      <c r="AG1815" s="2">
        <f>Table2[[#This Row],[AcceptedCmp1]] + Table2[[#This Row],[AcceptedCmp2]] + Table2[[#This Row],[AcceptedCmp3]] + Table2[[#This Row],[AcceptedCmp4]] + Table2[[#This Row],[AcceptedCmp5]] + Table2[[#This Row],[Response]]</f>
        <v>5</v>
      </c>
      <c r="AH181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815" s="2">
        <f>IF(Table2[[#This Row],[Marital_Cleaned]]="In Relationship",2,1) + Table2[[#This Row],[Kidhome]] + Table2[[#This Row],[Teenhome]]</f>
        <v>2</v>
      </c>
      <c r="AJ181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815" s="2">
        <f>IF(OR(Table2[[#This Row],[ Income ]]="",Table2[[#This Row],[ Income ]]&gt;200000),ROUND(MEDIAN(Table2[[ Income ]]),0),Table2[[#This Row],[ Income ]])</f>
        <v>84460</v>
      </c>
      <c r="AL1815" s="2" t="str">
        <f>IF(Table2[[#This Row],[Income_Cleaned]]&lt;35000,"Low",
   IF(Table2[[#This Row],[Income_Cleaned]]&lt;=70000,"Medium","High"))</f>
        <v>High</v>
      </c>
    </row>
    <row r="1816" spans="1:38" x14ac:dyDescent="0.35">
      <c r="A1816">
        <v>9120</v>
      </c>
      <c r="B1816">
        <v>1962</v>
      </c>
      <c r="C1816" t="s">
        <v>30</v>
      </c>
      <c r="D1816" t="s">
        <v>33</v>
      </c>
      <c r="E1816">
        <v>66565</v>
      </c>
      <c r="F1816">
        <v>0</v>
      </c>
      <c r="G1816">
        <v>1</v>
      </c>
      <c r="H1816" s="1">
        <v>41248</v>
      </c>
      <c r="I1816">
        <v>80</v>
      </c>
      <c r="J1816">
        <v>747</v>
      </c>
      <c r="K1816">
        <v>10</v>
      </c>
      <c r="L1816">
        <v>161</v>
      </c>
      <c r="M1816">
        <v>65</v>
      </c>
      <c r="N1816">
        <v>40</v>
      </c>
      <c r="O1816">
        <v>42</v>
      </c>
      <c r="P1816">
        <v>4</v>
      </c>
      <c r="Q1816">
        <v>4</v>
      </c>
      <c r="R1816">
        <v>2</v>
      </c>
      <c r="S1816">
        <v>9</v>
      </c>
      <c r="T1816">
        <v>8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 t="s">
        <v>32</v>
      </c>
      <c r="AC1816">
        <f>2014 - Table2[[#This Row],[Year_Birth]]</f>
        <v>52</v>
      </c>
      <c r="AD1816">
        <f>IF(Table2[[#This Row],[Age]]&gt;100, "100", Table2[[#This Row],[Age]])</f>
        <v>52</v>
      </c>
      <c r="AE1816" t="str">
        <f>IF(Table2[[#This Row],[Age_Cleaned]]&lt;30,"&lt;30",
   IF(Table2[[#This Row],[Age_Cleaned]]&lt;=40,"30-40",
   IF(Table2[[#This Row],[Age_Cleaned]]&lt;=50,"40-50","50+")))</f>
        <v>50+</v>
      </c>
      <c r="AF1816" s="2">
        <f>Table2[[#This Row],[MntWines]]+Table2[[#This Row],[MntFruits]]+Table2[[#This Row],[MntMeatProducts]]+Table2[[#This Row],[MntFishProducts]]+Table2[[#This Row],[MntSweetProducts]]+Table2[[#This Row],[MntGoldProds]]</f>
        <v>1065</v>
      </c>
      <c r="AG1816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81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816" s="2">
        <f>IF(Table2[[#This Row],[Marital_Cleaned]]="In Relationship",2,1) + Table2[[#This Row],[Kidhome]] + Table2[[#This Row],[Teenhome]]</f>
        <v>2</v>
      </c>
      <c r="AJ181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816" s="2">
        <f>IF(OR(Table2[[#This Row],[ Income ]]="",Table2[[#This Row],[ Income ]]&gt;200000),ROUND(MEDIAN(Table2[[ Income ]]),0),Table2[[#This Row],[ Income ]])</f>
        <v>66565</v>
      </c>
      <c r="AL1816" s="2" t="str">
        <f>IF(Table2[[#This Row],[Income_Cleaned]]&lt;35000,"Low",
   IF(Table2[[#This Row],[Income_Cleaned]]&lt;=70000,"Medium","High"))</f>
        <v>Medium</v>
      </c>
    </row>
    <row r="1817" spans="1:38" x14ac:dyDescent="0.35">
      <c r="A1817">
        <v>5252</v>
      </c>
      <c r="B1817">
        <v>1969</v>
      </c>
      <c r="C1817" t="s">
        <v>30</v>
      </c>
      <c r="D1817" t="s">
        <v>31</v>
      </c>
      <c r="E1817">
        <v>23910</v>
      </c>
      <c r="F1817">
        <v>1</v>
      </c>
      <c r="G1817">
        <v>0</v>
      </c>
      <c r="H1817" s="1">
        <v>41208</v>
      </c>
      <c r="I1817">
        <v>80</v>
      </c>
      <c r="J1817">
        <v>16</v>
      </c>
      <c r="K1817">
        <v>12</v>
      </c>
      <c r="L1817">
        <v>18</v>
      </c>
      <c r="M1817">
        <v>7</v>
      </c>
      <c r="N1817">
        <v>1</v>
      </c>
      <c r="O1817">
        <v>13</v>
      </c>
      <c r="P1817">
        <v>1</v>
      </c>
      <c r="Q1817">
        <v>2</v>
      </c>
      <c r="R1817">
        <v>0</v>
      </c>
      <c r="S1817">
        <v>3</v>
      </c>
      <c r="T1817">
        <v>7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 t="s">
        <v>32</v>
      </c>
      <c r="AC1817">
        <f>2014 - Table2[[#This Row],[Year_Birth]]</f>
        <v>45</v>
      </c>
      <c r="AD1817">
        <f>IF(Table2[[#This Row],[Age]]&gt;100, "100", Table2[[#This Row],[Age]])</f>
        <v>45</v>
      </c>
      <c r="AE1817" t="str">
        <f>IF(Table2[[#This Row],[Age_Cleaned]]&lt;30,"&lt;30",
   IF(Table2[[#This Row],[Age_Cleaned]]&lt;=40,"30-40",
   IF(Table2[[#This Row],[Age_Cleaned]]&lt;=50,"40-50","50+")))</f>
        <v>40-50</v>
      </c>
      <c r="AF1817" s="2">
        <f>Table2[[#This Row],[MntWines]]+Table2[[#This Row],[MntFruits]]+Table2[[#This Row],[MntMeatProducts]]+Table2[[#This Row],[MntFishProducts]]+Table2[[#This Row],[MntSweetProducts]]+Table2[[#This Row],[MntGoldProds]]</f>
        <v>67</v>
      </c>
      <c r="AG1817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81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1817" s="2">
        <f>IF(Table2[[#This Row],[Marital_Cleaned]]="In Relationship",2,1) + Table2[[#This Row],[Kidhome]] + Table2[[#This Row],[Teenhome]]</f>
        <v>2</v>
      </c>
      <c r="AJ181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817" s="2">
        <f>IF(OR(Table2[[#This Row],[ Income ]]="",Table2[[#This Row],[ Income ]]&gt;200000),ROUND(MEDIAN(Table2[[ Income ]]),0),Table2[[#This Row],[ Income ]])</f>
        <v>23910</v>
      </c>
      <c r="AL1817" s="2" t="str">
        <f>IF(Table2[[#This Row],[Income_Cleaned]]&lt;35000,"Low",
   IF(Table2[[#This Row],[Income_Cleaned]]&lt;=70000,"Medium","High"))</f>
        <v>Low</v>
      </c>
    </row>
    <row r="1818" spans="1:38" x14ac:dyDescent="0.35">
      <c r="A1818">
        <v>5959</v>
      </c>
      <c r="B1818">
        <v>1968</v>
      </c>
      <c r="C1818" t="s">
        <v>30</v>
      </c>
      <c r="D1818" t="s">
        <v>33</v>
      </c>
      <c r="E1818">
        <v>35893</v>
      </c>
      <c r="F1818">
        <v>1</v>
      </c>
      <c r="G1818">
        <v>1</v>
      </c>
      <c r="H1818" s="1">
        <v>41197</v>
      </c>
      <c r="I1818">
        <v>80</v>
      </c>
      <c r="J1818">
        <v>158</v>
      </c>
      <c r="K1818">
        <v>0</v>
      </c>
      <c r="L1818">
        <v>23</v>
      </c>
      <c r="M1818">
        <v>0</v>
      </c>
      <c r="N1818">
        <v>0</v>
      </c>
      <c r="O1818">
        <v>18</v>
      </c>
      <c r="P1818">
        <v>6</v>
      </c>
      <c r="Q1818">
        <v>3</v>
      </c>
      <c r="R1818">
        <v>1</v>
      </c>
      <c r="S1818">
        <v>5</v>
      </c>
      <c r="T1818">
        <v>8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 t="s">
        <v>42</v>
      </c>
      <c r="AC1818">
        <f>2014 - Table2[[#This Row],[Year_Birth]]</f>
        <v>46</v>
      </c>
      <c r="AD1818">
        <f>IF(Table2[[#This Row],[Age]]&gt;100, "100", Table2[[#This Row],[Age]])</f>
        <v>46</v>
      </c>
      <c r="AE1818" t="str">
        <f>IF(Table2[[#This Row],[Age_Cleaned]]&lt;30,"&lt;30",
   IF(Table2[[#This Row],[Age_Cleaned]]&lt;=40,"30-40",
   IF(Table2[[#This Row],[Age_Cleaned]]&lt;=50,"40-50","50+")))</f>
        <v>40-50</v>
      </c>
      <c r="AF1818" s="2">
        <f>Table2[[#This Row],[MntWines]]+Table2[[#This Row],[MntFruits]]+Table2[[#This Row],[MntMeatProducts]]+Table2[[#This Row],[MntFishProducts]]+Table2[[#This Row],[MntSweetProducts]]+Table2[[#This Row],[MntGoldProds]]</f>
        <v>199</v>
      </c>
      <c r="AG1818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81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818" s="2">
        <f>IF(Table2[[#This Row],[Marital_Cleaned]]="In Relationship",2,1) + Table2[[#This Row],[Kidhome]] + Table2[[#This Row],[Teenhome]]</f>
        <v>3</v>
      </c>
      <c r="AJ181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818" s="2">
        <f>IF(OR(Table2[[#This Row],[ Income ]]="",Table2[[#This Row],[ Income ]]&gt;200000),ROUND(MEDIAN(Table2[[ Income ]]),0),Table2[[#This Row],[ Income ]])</f>
        <v>35893</v>
      </c>
      <c r="AL1818" s="2" t="str">
        <f>IF(Table2[[#This Row],[Income_Cleaned]]&lt;35000,"Low",
   IF(Table2[[#This Row],[Income_Cleaned]]&lt;=70000,"Medium","High"))</f>
        <v>Medium</v>
      </c>
    </row>
    <row r="1819" spans="1:38" x14ac:dyDescent="0.35">
      <c r="A1819">
        <v>7441</v>
      </c>
      <c r="B1819">
        <v>1973</v>
      </c>
      <c r="C1819" t="s">
        <v>30</v>
      </c>
      <c r="D1819" t="s">
        <v>31</v>
      </c>
      <c r="E1819">
        <v>71128</v>
      </c>
      <c r="F1819">
        <v>1</v>
      </c>
      <c r="G1819">
        <v>0</v>
      </c>
      <c r="H1819" s="1">
        <v>41188</v>
      </c>
      <c r="I1819">
        <v>80</v>
      </c>
      <c r="J1819">
        <v>958</v>
      </c>
      <c r="K1819">
        <v>159</v>
      </c>
      <c r="L1819">
        <v>447</v>
      </c>
      <c r="M1819">
        <v>20</v>
      </c>
      <c r="N1819">
        <v>0</v>
      </c>
      <c r="O1819">
        <v>31</v>
      </c>
      <c r="P1819">
        <v>3</v>
      </c>
      <c r="Q1819">
        <v>2</v>
      </c>
      <c r="R1819">
        <v>10</v>
      </c>
      <c r="S1819">
        <v>12</v>
      </c>
      <c r="T1819">
        <v>7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 t="s">
        <v>36</v>
      </c>
      <c r="AC1819">
        <f>2014 - Table2[[#This Row],[Year_Birth]]</f>
        <v>41</v>
      </c>
      <c r="AD1819">
        <f>IF(Table2[[#This Row],[Age]]&gt;100, "100", Table2[[#This Row],[Age]])</f>
        <v>41</v>
      </c>
      <c r="AE1819" t="str">
        <f>IF(Table2[[#This Row],[Age_Cleaned]]&lt;30,"&lt;30",
   IF(Table2[[#This Row],[Age_Cleaned]]&lt;=40,"30-40",
   IF(Table2[[#This Row],[Age_Cleaned]]&lt;=50,"40-50","50+")))</f>
        <v>40-50</v>
      </c>
      <c r="AF1819" s="2">
        <f>Table2[[#This Row],[MntWines]]+Table2[[#This Row],[MntFruits]]+Table2[[#This Row],[MntMeatProducts]]+Table2[[#This Row],[MntFishProducts]]+Table2[[#This Row],[MntSweetProducts]]+Table2[[#This Row],[MntGoldProds]]</f>
        <v>1615</v>
      </c>
      <c r="AG1819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81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1819" s="2">
        <f>IF(Table2[[#This Row],[Marital_Cleaned]]="In Relationship",2,1) + Table2[[#This Row],[Kidhome]] + Table2[[#This Row],[Teenhome]]</f>
        <v>2</v>
      </c>
      <c r="AJ181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819" s="2">
        <f>IF(OR(Table2[[#This Row],[ Income ]]="",Table2[[#This Row],[ Income ]]&gt;200000),ROUND(MEDIAN(Table2[[ Income ]]),0),Table2[[#This Row],[ Income ]])</f>
        <v>71128</v>
      </c>
      <c r="AL1819" s="2" t="str">
        <f>IF(Table2[[#This Row],[Income_Cleaned]]&lt;35000,"Low",
   IF(Table2[[#This Row],[Income_Cleaned]]&lt;=70000,"Medium","High"))</f>
        <v>High</v>
      </c>
    </row>
    <row r="1820" spans="1:38" x14ac:dyDescent="0.35">
      <c r="A1820">
        <v>4271</v>
      </c>
      <c r="B1820">
        <v>1989</v>
      </c>
      <c r="C1820" t="s">
        <v>40</v>
      </c>
      <c r="D1820" t="s">
        <v>37</v>
      </c>
      <c r="E1820">
        <v>38683</v>
      </c>
      <c r="F1820">
        <v>1</v>
      </c>
      <c r="G1820">
        <v>0</v>
      </c>
      <c r="H1820" s="1">
        <v>41186</v>
      </c>
      <c r="I1820">
        <v>80</v>
      </c>
      <c r="J1820">
        <v>46</v>
      </c>
      <c r="K1820">
        <v>35</v>
      </c>
      <c r="L1820">
        <v>69</v>
      </c>
      <c r="M1820">
        <v>84</v>
      </c>
      <c r="N1820">
        <v>41</v>
      </c>
      <c r="O1820">
        <v>66</v>
      </c>
      <c r="P1820">
        <v>6</v>
      </c>
      <c r="Q1820">
        <v>4</v>
      </c>
      <c r="R1820">
        <v>1</v>
      </c>
      <c r="S1820">
        <v>6</v>
      </c>
      <c r="T1820">
        <v>7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 t="s">
        <v>42</v>
      </c>
      <c r="AC1820">
        <f>2014 - Table2[[#This Row],[Year_Birth]]</f>
        <v>25</v>
      </c>
      <c r="AD1820">
        <f>IF(Table2[[#This Row],[Age]]&gt;100, "100", Table2[[#This Row],[Age]])</f>
        <v>25</v>
      </c>
      <c r="AE1820" t="str">
        <f>IF(Table2[[#This Row],[Age_Cleaned]]&lt;30,"&lt;30",
   IF(Table2[[#This Row],[Age_Cleaned]]&lt;=40,"30-40",
   IF(Table2[[#This Row],[Age_Cleaned]]&lt;=50,"40-50","50+")))</f>
        <v>&lt;30</v>
      </c>
      <c r="AF1820" s="2">
        <f>Table2[[#This Row],[MntWines]]+Table2[[#This Row],[MntFruits]]+Table2[[#This Row],[MntMeatProducts]]+Table2[[#This Row],[MntFishProducts]]+Table2[[#This Row],[MntSweetProducts]]+Table2[[#This Row],[MntGoldProds]]</f>
        <v>341</v>
      </c>
      <c r="AG1820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82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820" s="2">
        <f>IF(Table2[[#This Row],[Marital_Cleaned]]="In Relationship",2,1) + Table2[[#This Row],[Kidhome]] + Table2[[#This Row],[Teenhome]]</f>
        <v>3</v>
      </c>
      <c r="AJ182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1820" s="2">
        <f>IF(OR(Table2[[#This Row],[ Income ]]="",Table2[[#This Row],[ Income ]]&gt;200000),ROUND(MEDIAN(Table2[[ Income ]]),0),Table2[[#This Row],[ Income ]])</f>
        <v>38683</v>
      </c>
      <c r="AL1820" s="2" t="str">
        <f>IF(Table2[[#This Row],[Income_Cleaned]]&lt;35000,"Low",
   IF(Table2[[#This Row],[Income_Cleaned]]&lt;=70000,"Medium","High"))</f>
        <v>Medium</v>
      </c>
    </row>
    <row r="1821" spans="1:38" x14ac:dyDescent="0.35">
      <c r="A1821">
        <v>4095</v>
      </c>
      <c r="B1821">
        <v>1971</v>
      </c>
      <c r="C1821" t="s">
        <v>30</v>
      </c>
      <c r="D1821" t="s">
        <v>35</v>
      </c>
      <c r="E1821">
        <v>37150</v>
      </c>
      <c r="F1821">
        <v>1</v>
      </c>
      <c r="G1821">
        <v>0</v>
      </c>
      <c r="H1821" s="1">
        <v>41163</v>
      </c>
      <c r="I1821">
        <v>80</v>
      </c>
      <c r="J1821">
        <v>167</v>
      </c>
      <c r="K1821">
        <v>37</v>
      </c>
      <c r="L1821">
        <v>64</v>
      </c>
      <c r="M1821">
        <v>49</v>
      </c>
      <c r="N1821">
        <v>34</v>
      </c>
      <c r="O1821">
        <v>116</v>
      </c>
      <c r="P1821">
        <v>8</v>
      </c>
      <c r="Q1821">
        <v>4</v>
      </c>
      <c r="R1821">
        <v>3</v>
      </c>
      <c r="S1821">
        <v>6</v>
      </c>
      <c r="T1821">
        <v>7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 t="s">
        <v>36</v>
      </c>
      <c r="AC1821">
        <f>2014 - Table2[[#This Row],[Year_Birth]]</f>
        <v>43</v>
      </c>
      <c r="AD1821">
        <f>IF(Table2[[#This Row],[Age]]&gt;100, "100", Table2[[#This Row],[Age]])</f>
        <v>43</v>
      </c>
      <c r="AE1821" t="str">
        <f>IF(Table2[[#This Row],[Age_Cleaned]]&lt;30,"&lt;30",
   IF(Table2[[#This Row],[Age_Cleaned]]&lt;=40,"30-40",
   IF(Table2[[#This Row],[Age_Cleaned]]&lt;=50,"40-50","50+")))</f>
        <v>40-50</v>
      </c>
      <c r="AF1821" s="2">
        <f>Table2[[#This Row],[MntWines]]+Table2[[#This Row],[MntFruits]]+Table2[[#This Row],[MntMeatProducts]]+Table2[[#This Row],[MntFishProducts]]+Table2[[#This Row],[MntSweetProducts]]+Table2[[#This Row],[MntGoldProds]]</f>
        <v>467</v>
      </c>
      <c r="AG1821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82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821" s="2">
        <f>IF(Table2[[#This Row],[Marital_Cleaned]]="In Relationship",2,1) + Table2[[#This Row],[Kidhome]] + Table2[[#This Row],[Teenhome]]</f>
        <v>3</v>
      </c>
      <c r="AJ182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821" s="2">
        <f>IF(OR(Table2[[#This Row],[ Income ]]="",Table2[[#This Row],[ Income ]]&gt;200000),ROUND(MEDIAN(Table2[[ Income ]]),0),Table2[[#This Row],[ Income ]])</f>
        <v>37150</v>
      </c>
      <c r="AL1821" s="2" t="str">
        <f>IF(Table2[[#This Row],[Income_Cleaned]]&lt;35000,"Low",
   IF(Table2[[#This Row],[Income_Cleaned]]&lt;=70000,"Medium","High"))</f>
        <v>Medium</v>
      </c>
    </row>
    <row r="1822" spans="1:38" x14ac:dyDescent="0.35">
      <c r="A1822">
        <v>8852</v>
      </c>
      <c r="B1822">
        <v>1976</v>
      </c>
      <c r="C1822" t="s">
        <v>30</v>
      </c>
      <c r="D1822" t="s">
        <v>35</v>
      </c>
      <c r="E1822">
        <v>61064</v>
      </c>
      <c r="F1822">
        <v>0</v>
      </c>
      <c r="G1822">
        <v>1</v>
      </c>
      <c r="H1822" s="1">
        <v>41152</v>
      </c>
      <c r="I1822">
        <v>80</v>
      </c>
      <c r="J1822">
        <v>387</v>
      </c>
      <c r="K1822">
        <v>126</v>
      </c>
      <c r="L1822">
        <v>342</v>
      </c>
      <c r="M1822">
        <v>0</v>
      </c>
      <c r="N1822">
        <v>45</v>
      </c>
      <c r="O1822">
        <v>180</v>
      </c>
      <c r="P1822">
        <v>5</v>
      </c>
      <c r="Q1822">
        <v>8</v>
      </c>
      <c r="R1822">
        <v>4</v>
      </c>
      <c r="S1822">
        <v>11</v>
      </c>
      <c r="T1822">
        <v>6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 t="s">
        <v>32</v>
      </c>
      <c r="AC1822">
        <f>2014 - Table2[[#This Row],[Year_Birth]]</f>
        <v>38</v>
      </c>
      <c r="AD1822">
        <f>IF(Table2[[#This Row],[Age]]&gt;100, "100", Table2[[#This Row],[Age]])</f>
        <v>38</v>
      </c>
      <c r="AE1822" t="str">
        <f>IF(Table2[[#This Row],[Age_Cleaned]]&lt;30,"&lt;30",
   IF(Table2[[#This Row],[Age_Cleaned]]&lt;=40,"30-40",
   IF(Table2[[#This Row],[Age_Cleaned]]&lt;=50,"40-50","50+")))</f>
        <v>30-40</v>
      </c>
      <c r="AF1822" s="2">
        <f>Table2[[#This Row],[MntWines]]+Table2[[#This Row],[MntFruits]]+Table2[[#This Row],[MntMeatProducts]]+Table2[[#This Row],[MntFishProducts]]+Table2[[#This Row],[MntSweetProducts]]+Table2[[#This Row],[MntGoldProds]]</f>
        <v>1080</v>
      </c>
      <c r="AG1822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82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822" s="2">
        <f>IF(Table2[[#This Row],[Marital_Cleaned]]="In Relationship",2,1) + Table2[[#This Row],[Kidhome]] + Table2[[#This Row],[Teenhome]]</f>
        <v>3</v>
      </c>
      <c r="AJ182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822" s="2">
        <f>IF(OR(Table2[[#This Row],[ Income ]]="",Table2[[#This Row],[ Income ]]&gt;200000),ROUND(MEDIAN(Table2[[ Income ]]),0),Table2[[#This Row],[ Income ]])</f>
        <v>61064</v>
      </c>
      <c r="AL1822" s="2" t="str">
        <f>IF(Table2[[#This Row],[Income_Cleaned]]&lt;35000,"Low",
   IF(Table2[[#This Row],[Income_Cleaned]]&lt;=70000,"Medium","High"))</f>
        <v>Medium</v>
      </c>
    </row>
    <row r="1823" spans="1:38" x14ac:dyDescent="0.35">
      <c r="A1823">
        <v>7698</v>
      </c>
      <c r="B1823">
        <v>1976</v>
      </c>
      <c r="C1823" t="s">
        <v>39</v>
      </c>
      <c r="D1823" t="s">
        <v>35</v>
      </c>
      <c r="E1823">
        <v>51650</v>
      </c>
      <c r="F1823">
        <v>0</v>
      </c>
      <c r="G1823">
        <v>1</v>
      </c>
      <c r="H1823" s="1">
        <v>41770</v>
      </c>
      <c r="I1823">
        <v>81</v>
      </c>
      <c r="J1823">
        <v>152</v>
      </c>
      <c r="K1823">
        <v>3</v>
      </c>
      <c r="L1823">
        <v>22</v>
      </c>
      <c r="M1823">
        <v>2</v>
      </c>
      <c r="N1823">
        <v>5</v>
      </c>
      <c r="O1823">
        <v>7</v>
      </c>
      <c r="P1823">
        <v>1</v>
      </c>
      <c r="Q1823">
        <v>4</v>
      </c>
      <c r="R1823">
        <v>1</v>
      </c>
      <c r="S1823">
        <v>4</v>
      </c>
      <c r="T1823">
        <v>5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 t="s">
        <v>42</v>
      </c>
      <c r="AC1823">
        <f>2014 - Table2[[#This Row],[Year_Birth]]</f>
        <v>38</v>
      </c>
      <c r="AD1823">
        <f>IF(Table2[[#This Row],[Age]]&gt;100, "100", Table2[[#This Row],[Age]])</f>
        <v>38</v>
      </c>
      <c r="AE1823" t="str">
        <f>IF(Table2[[#This Row],[Age_Cleaned]]&lt;30,"&lt;30",
   IF(Table2[[#This Row],[Age_Cleaned]]&lt;=40,"30-40",
   IF(Table2[[#This Row],[Age_Cleaned]]&lt;=50,"40-50","50+")))</f>
        <v>30-40</v>
      </c>
      <c r="AF1823" s="2">
        <f>Table2[[#This Row],[MntWines]]+Table2[[#This Row],[MntFruits]]+Table2[[#This Row],[MntMeatProducts]]+Table2[[#This Row],[MntFishProducts]]+Table2[[#This Row],[MntSweetProducts]]+Table2[[#This Row],[MntGoldProds]]</f>
        <v>191</v>
      </c>
      <c r="AG1823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82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823" s="2">
        <f>IF(Table2[[#This Row],[Marital_Cleaned]]="In Relationship",2,1) + Table2[[#This Row],[Kidhome]] + Table2[[#This Row],[Teenhome]]</f>
        <v>3</v>
      </c>
      <c r="AJ182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823" s="2">
        <f>IF(OR(Table2[[#This Row],[ Income ]]="",Table2[[#This Row],[ Income ]]&gt;200000),ROUND(MEDIAN(Table2[[ Income ]]),0),Table2[[#This Row],[ Income ]])</f>
        <v>51650</v>
      </c>
      <c r="AL1823" s="2" t="str">
        <f>IF(Table2[[#This Row],[Income_Cleaned]]&lt;35000,"Low",
   IF(Table2[[#This Row],[Income_Cleaned]]&lt;=70000,"Medium","High"))</f>
        <v>Medium</v>
      </c>
    </row>
    <row r="1824" spans="1:38" x14ac:dyDescent="0.35">
      <c r="A1824">
        <v>4174</v>
      </c>
      <c r="B1824">
        <v>1956</v>
      </c>
      <c r="C1824" t="s">
        <v>43</v>
      </c>
      <c r="D1824" t="s">
        <v>37</v>
      </c>
      <c r="E1824">
        <v>55249</v>
      </c>
      <c r="F1824">
        <v>0</v>
      </c>
      <c r="G1824">
        <v>1</v>
      </c>
      <c r="H1824" s="1">
        <v>41746</v>
      </c>
      <c r="I1824">
        <v>81</v>
      </c>
      <c r="J1824">
        <v>97</v>
      </c>
      <c r="K1824">
        <v>1</v>
      </c>
      <c r="L1824">
        <v>19</v>
      </c>
      <c r="M1824">
        <v>2</v>
      </c>
      <c r="N1824">
        <v>0</v>
      </c>
      <c r="O1824">
        <v>11</v>
      </c>
      <c r="P1824">
        <v>1</v>
      </c>
      <c r="Q1824">
        <v>2</v>
      </c>
      <c r="R1824">
        <v>1</v>
      </c>
      <c r="S1824">
        <v>4</v>
      </c>
      <c r="T1824">
        <v>3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 t="s">
        <v>32</v>
      </c>
      <c r="AC1824">
        <f>2014 - Table2[[#This Row],[Year_Birth]]</f>
        <v>58</v>
      </c>
      <c r="AD1824">
        <f>IF(Table2[[#This Row],[Age]]&gt;100, "100", Table2[[#This Row],[Age]])</f>
        <v>58</v>
      </c>
      <c r="AE1824" t="str">
        <f>IF(Table2[[#This Row],[Age_Cleaned]]&lt;30,"&lt;30",
   IF(Table2[[#This Row],[Age_Cleaned]]&lt;=40,"30-40",
   IF(Table2[[#This Row],[Age_Cleaned]]&lt;=50,"40-50","50+")))</f>
        <v>50+</v>
      </c>
      <c r="AF1824" s="2">
        <f>Table2[[#This Row],[MntWines]]+Table2[[#This Row],[MntFruits]]+Table2[[#This Row],[MntMeatProducts]]+Table2[[#This Row],[MntFishProducts]]+Table2[[#This Row],[MntSweetProducts]]+Table2[[#This Row],[MntGoldProds]]</f>
        <v>130</v>
      </c>
      <c r="AG1824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82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824" s="2">
        <f>IF(Table2[[#This Row],[Marital_Cleaned]]="In Relationship",2,1) + Table2[[#This Row],[Kidhome]] + Table2[[#This Row],[Teenhome]]</f>
        <v>3</v>
      </c>
      <c r="AJ182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824" s="2">
        <f>IF(OR(Table2[[#This Row],[ Income ]]="",Table2[[#This Row],[ Income ]]&gt;200000),ROUND(MEDIAN(Table2[[ Income ]]),0),Table2[[#This Row],[ Income ]])</f>
        <v>55249</v>
      </c>
      <c r="AL1824" s="2" t="str">
        <f>IF(Table2[[#This Row],[Income_Cleaned]]&lt;35000,"Low",
   IF(Table2[[#This Row],[Income_Cleaned]]&lt;=70000,"Medium","High"))</f>
        <v>Medium</v>
      </c>
    </row>
    <row r="1825" spans="1:38" x14ac:dyDescent="0.35">
      <c r="A1825">
        <v>3182</v>
      </c>
      <c r="B1825">
        <v>1973</v>
      </c>
      <c r="C1825" t="s">
        <v>39</v>
      </c>
      <c r="D1825" t="s">
        <v>33</v>
      </c>
      <c r="E1825">
        <v>46854</v>
      </c>
      <c r="F1825">
        <v>1</v>
      </c>
      <c r="G1825">
        <v>1</v>
      </c>
      <c r="H1825" s="1">
        <v>41729</v>
      </c>
      <c r="I1825">
        <v>81</v>
      </c>
      <c r="J1825">
        <v>96</v>
      </c>
      <c r="K1825">
        <v>1</v>
      </c>
      <c r="L1825">
        <v>79</v>
      </c>
      <c r="M1825">
        <v>7</v>
      </c>
      <c r="N1825">
        <v>1</v>
      </c>
      <c r="O1825">
        <v>79</v>
      </c>
      <c r="P1825">
        <v>6</v>
      </c>
      <c r="Q1825">
        <v>5</v>
      </c>
      <c r="R1825">
        <v>1</v>
      </c>
      <c r="S1825">
        <v>3</v>
      </c>
      <c r="T1825">
        <v>8</v>
      </c>
      <c r="U1825">
        <v>1</v>
      </c>
      <c r="V1825">
        <v>0</v>
      </c>
      <c r="W1825">
        <v>0</v>
      </c>
      <c r="X1825">
        <v>0</v>
      </c>
      <c r="Y1825">
        <v>0</v>
      </c>
      <c r="Z1825">
        <v>1</v>
      </c>
      <c r="AA1825">
        <v>0</v>
      </c>
      <c r="AB1825" t="s">
        <v>42</v>
      </c>
      <c r="AC1825">
        <f>2014 - Table2[[#This Row],[Year_Birth]]</f>
        <v>41</v>
      </c>
      <c r="AD1825">
        <f>IF(Table2[[#This Row],[Age]]&gt;100, "100", Table2[[#This Row],[Age]])</f>
        <v>41</v>
      </c>
      <c r="AE1825" t="str">
        <f>IF(Table2[[#This Row],[Age_Cleaned]]&lt;30,"&lt;30",
   IF(Table2[[#This Row],[Age_Cleaned]]&lt;=40,"30-40",
   IF(Table2[[#This Row],[Age_Cleaned]]&lt;=50,"40-50","50+")))</f>
        <v>40-50</v>
      </c>
      <c r="AF1825" s="2">
        <f>Table2[[#This Row],[MntWines]]+Table2[[#This Row],[MntFruits]]+Table2[[#This Row],[MntMeatProducts]]+Table2[[#This Row],[MntFishProducts]]+Table2[[#This Row],[MntSweetProducts]]+Table2[[#This Row],[MntGoldProds]]</f>
        <v>263</v>
      </c>
      <c r="AG1825" s="2">
        <f>Table2[[#This Row],[AcceptedCmp1]] + Table2[[#This Row],[AcceptedCmp2]] + Table2[[#This Row],[AcceptedCmp3]] + Table2[[#This Row],[AcceptedCmp4]] + Table2[[#This Row],[AcceptedCmp5]] + Table2[[#This Row],[Response]]</f>
        <v>2</v>
      </c>
      <c r="AH182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825" s="2">
        <f>IF(Table2[[#This Row],[Marital_Cleaned]]="In Relationship",2,1) + Table2[[#This Row],[Kidhome]] + Table2[[#This Row],[Teenhome]]</f>
        <v>3</v>
      </c>
      <c r="AJ182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825" s="2">
        <f>IF(OR(Table2[[#This Row],[ Income ]]="",Table2[[#This Row],[ Income ]]&gt;200000),ROUND(MEDIAN(Table2[[ Income ]]),0),Table2[[#This Row],[ Income ]])</f>
        <v>46854</v>
      </c>
      <c r="AL1825" s="2" t="str">
        <f>IF(Table2[[#This Row],[Income_Cleaned]]&lt;35000,"Low",
   IF(Table2[[#This Row],[Income_Cleaned]]&lt;=70000,"Medium","High"))</f>
        <v>Medium</v>
      </c>
    </row>
    <row r="1826" spans="1:38" x14ac:dyDescent="0.35">
      <c r="A1826">
        <v>193</v>
      </c>
      <c r="B1826">
        <v>1996</v>
      </c>
      <c r="C1826" t="s">
        <v>46</v>
      </c>
      <c r="D1826" t="s">
        <v>35</v>
      </c>
      <c r="E1826">
        <v>14421</v>
      </c>
      <c r="F1826">
        <v>0</v>
      </c>
      <c r="G1826">
        <v>0</v>
      </c>
      <c r="H1826" s="1">
        <v>41687</v>
      </c>
      <c r="I1826">
        <v>81</v>
      </c>
      <c r="J1826">
        <v>0</v>
      </c>
      <c r="K1826">
        <v>0</v>
      </c>
      <c r="L1826">
        <v>2</v>
      </c>
      <c r="M1826">
        <v>3</v>
      </c>
      <c r="N1826">
        <v>3</v>
      </c>
      <c r="O1826">
        <v>8</v>
      </c>
      <c r="P1826">
        <v>1</v>
      </c>
      <c r="Q1826">
        <v>1</v>
      </c>
      <c r="R1826">
        <v>0</v>
      </c>
      <c r="S1826">
        <v>2</v>
      </c>
      <c r="T1826">
        <v>5</v>
      </c>
      <c r="U1826">
        <v>1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 t="s">
        <v>32</v>
      </c>
      <c r="AC1826">
        <f>2014 - Table2[[#This Row],[Year_Birth]]</f>
        <v>18</v>
      </c>
      <c r="AD1826">
        <f>IF(Table2[[#This Row],[Age]]&gt;100, "100", Table2[[#This Row],[Age]])</f>
        <v>18</v>
      </c>
      <c r="AE1826" t="str">
        <f>IF(Table2[[#This Row],[Age_Cleaned]]&lt;30,"&lt;30",
   IF(Table2[[#This Row],[Age_Cleaned]]&lt;=40,"30-40",
   IF(Table2[[#This Row],[Age_Cleaned]]&lt;=50,"40-50","50+")))</f>
        <v>&lt;30</v>
      </c>
      <c r="AF1826" s="2">
        <f>Table2[[#This Row],[MntWines]]+Table2[[#This Row],[MntFruits]]+Table2[[#This Row],[MntMeatProducts]]+Table2[[#This Row],[MntFishProducts]]+Table2[[#This Row],[MntSweetProducts]]+Table2[[#This Row],[MntGoldProds]]</f>
        <v>16</v>
      </c>
      <c r="AG1826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182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826" s="2">
        <f>IF(Table2[[#This Row],[Marital_Cleaned]]="In Relationship",2,1) + Table2[[#This Row],[Kidhome]] + Table2[[#This Row],[Teenhome]]</f>
        <v>2</v>
      </c>
      <c r="AJ182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1826" s="2">
        <f>IF(OR(Table2[[#This Row],[ Income ]]="",Table2[[#This Row],[ Income ]]&gt;200000),ROUND(MEDIAN(Table2[[ Income ]]),0),Table2[[#This Row],[ Income ]])</f>
        <v>14421</v>
      </c>
      <c r="AL1826" s="2" t="str">
        <f>IF(Table2[[#This Row],[Income_Cleaned]]&lt;35000,"Low",
   IF(Table2[[#This Row],[Income_Cleaned]]&lt;=70000,"Medium","High"))</f>
        <v>Low</v>
      </c>
    </row>
    <row r="1827" spans="1:38" x14ac:dyDescent="0.35">
      <c r="A1827">
        <v>5229</v>
      </c>
      <c r="B1827">
        <v>1969</v>
      </c>
      <c r="C1827" t="s">
        <v>39</v>
      </c>
      <c r="D1827" t="s">
        <v>37</v>
      </c>
      <c r="E1827">
        <v>54132</v>
      </c>
      <c r="F1827">
        <v>0</v>
      </c>
      <c r="G1827">
        <v>1</v>
      </c>
      <c r="H1827" s="1">
        <v>41686</v>
      </c>
      <c r="I1827">
        <v>81</v>
      </c>
      <c r="J1827">
        <v>30</v>
      </c>
      <c r="K1827">
        <v>1</v>
      </c>
      <c r="L1827">
        <v>8</v>
      </c>
      <c r="M1827">
        <v>0</v>
      </c>
      <c r="N1827">
        <v>0</v>
      </c>
      <c r="O1827">
        <v>3</v>
      </c>
      <c r="P1827">
        <v>1</v>
      </c>
      <c r="Q1827">
        <v>1</v>
      </c>
      <c r="R1827">
        <v>0</v>
      </c>
      <c r="S1827">
        <v>3</v>
      </c>
      <c r="T1827">
        <v>7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 t="s">
        <v>41</v>
      </c>
      <c r="AC1827">
        <f>2014 - Table2[[#This Row],[Year_Birth]]</f>
        <v>45</v>
      </c>
      <c r="AD1827">
        <f>IF(Table2[[#This Row],[Age]]&gt;100, "100", Table2[[#This Row],[Age]])</f>
        <v>45</v>
      </c>
      <c r="AE1827" t="str">
        <f>IF(Table2[[#This Row],[Age_Cleaned]]&lt;30,"&lt;30",
   IF(Table2[[#This Row],[Age_Cleaned]]&lt;=40,"30-40",
   IF(Table2[[#This Row],[Age_Cleaned]]&lt;=50,"40-50","50+")))</f>
        <v>40-50</v>
      </c>
      <c r="AF1827" s="2">
        <f>Table2[[#This Row],[MntWines]]+Table2[[#This Row],[MntFruits]]+Table2[[#This Row],[MntMeatProducts]]+Table2[[#This Row],[MntFishProducts]]+Table2[[#This Row],[MntSweetProducts]]+Table2[[#This Row],[MntGoldProds]]</f>
        <v>42</v>
      </c>
      <c r="AG1827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82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827" s="2">
        <f>IF(Table2[[#This Row],[Marital_Cleaned]]="In Relationship",2,1) + Table2[[#This Row],[Kidhome]] + Table2[[#This Row],[Teenhome]]</f>
        <v>3</v>
      </c>
      <c r="AJ182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827" s="2">
        <f>IF(OR(Table2[[#This Row],[ Income ]]="",Table2[[#This Row],[ Income ]]&gt;200000),ROUND(MEDIAN(Table2[[ Income ]]),0),Table2[[#This Row],[ Income ]])</f>
        <v>54132</v>
      </c>
      <c r="AL1827" s="2" t="str">
        <f>IF(Table2[[#This Row],[Income_Cleaned]]&lt;35000,"Low",
   IF(Table2[[#This Row],[Income_Cleaned]]&lt;=70000,"Medium","High"))</f>
        <v>Medium</v>
      </c>
    </row>
    <row r="1828" spans="1:38" x14ac:dyDescent="0.35">
      <c r="A1828">
        <v>5555</v>
      </c>
      <c r="B1828">
        <v>1975</v>
      </c>
      <c r="C1828" t="s">
        <v>30</v>
      </c>
      <c r="D1828" t="s">
        <v>31</v>
      </c>
      <c r="E1828">
        <v>153924</v>
      </c>
      <c r="F1828">
        <v>0</v>
      </c>
      <c r="G1828">
        <v>0</v>
      </c>
      <c r="H1828" s="1">
        <v>41677</v>
      </c>
      <c r="I1828">
        <v>81</v>
      </c>
      <c r="J1828">
        <v>1</v>
      </c>
      <c r="K1828">
        <v>1</v>
      </c>
      <c r="L1828">
        <v>1</v>
      </c>
      <c r="M1828">
        <v>1</v>
      </c>
      <c r="N1828">
        <v>1</v>
      </c>
      <c r="O1828">
        <v>1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 t="s">
        <v>32</v>
      </c>
      <c r="AC1828">
        <f>2014 - Table2[[#This Row],[Year_Birth]]</f>
        <v>39</v>
      </c>
      <c r="AD1828">
        <f>IF(Table2[[#This Row],[Age]]&gt;100, "100", Table2[[#This Row],[Age]])</f>
        <v>39</v>
      </c>
      <c r="AE1828" t="str">
        <f>IF(Table2[[#This Row],[Age_Cleaned]]&lt;30,"&lt;30",
   IF(Table2[[#This Row],[Age_Cleaned]]&lt;=40,"30-40",
   IF(Table2[[#This Row],[Age_Cleaned]]&lt;=50,"40-50","50+")))</f>
        <v>30-40</v>
      </c>
      <c r="AF1828" s="2">
        <f>Table2[[#This Row],[MntWines]]+Table2[[#This Row],[MntFruits]]+Table2[[#This Row],[MntMeatProducts]]+Table2[[#This Row],[MntFishProducts]]+Table2[[#This Row],[MntSweetProducts]]+Table2[[#This Row],[MntGoldProds]]</f>
        <v>6</v>
      </c>
      <c r="AG1828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82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1828" s="2">
        <f>IF(Table2[[#This Row],[Marital_Cleaned]]="In Relationship",2,1) + Table2[[#This Row],[Kidhome]] + Table2[[#This Row],[Teenhome]]</f>
        <v>1</v>
      </c>
      <c r="AJ182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828" s="2">
        <f>IF(OR(Table2[[#This Row],[ Income ]]="",Table2[[#This Row],[ Income ]]&gt;200000),ROUND(MEDIAN(Table2[[ Income ]]),0),Table2[[#This Row],[ Income ]])</f>
        <v>153924</v>
      </c>
      <c r="AL1828" s="2" t="str">
        <f>IF(Table2[[#This Row],[Income_Cleaned]]&lt;35000,"Low",
   IF(Table2[[#This Row],[Income_Cleaned]]&lt;=70000,"Medium","High"))</f>
        <v>High</v>
      </c>
    </row>
    <row r="1829" spans="1:38" x14ac:dyDescent="0.35">
      <c r="A1829">
        <v>7732</v>
      </c>
      <c r="B1829">
        <v>1978</v>
      </c>
      <c r="C1829" t="s">
        <v>30</v>
      </c>
      <c r="D1829" t="s">
        <v>35</v>
      </c>
      <c r="E1829">
        <v>64813</v>
      </c>
      <c r="F1829">
        <v>1</v>
      </c>
      <c r="G1829">
        <v>0</v>
      </c>
      <c r="H1829" s="1">
        <v>41641</v>
      </c>
      <c r="I1829">
        <v>81</v>
      </c>
      <c r="J1829">
        <v>293</v>
      </c>
      <c r="K1829">
        <v>0</v>
      </c>
      <c r="L1829">
        <v>124</v>
      </c>
      <c r="M1829">
        <v>179</v>
      </c>
      <c r="N1829">
        <v>97</v>
      </c>
      <c r="O1829">
        <v>52</v>
      </c>
      <c r="P1829">
        <v>1</v>
      </c>
      <c r="Q1829">
        <v>7</v>
      </c>
      <c r="R1829">
        <v>2</v>
      </c>
      <c r="S1829">
        <v>10</v>
      </c>
      <c r="T1829">
        <v>5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 t="s">
        <v>32</v>
      </c>
      <c r="AC1829">
        <f>2014 - Table2[[#This Row],[Year_Birth]]</f>
        <v>36</v>
      </c>
      <c r="AD1829">
        <f>IF(Table2[[#This Row],[Age]]&gt;100, "100", Table2[[#This Row],[Age]])</f>
        <v>36</v>
      </c>
      <c r="AE1829" t="str">
        <f>IF(Table2[[#This Row],[Age_Cleaned]]&lt;30,"&lt;30",
   IF(Table2[[#This Row],[Age_Cleaned]]&lt;=40,"30-40",
   IF(Table2[[#This Row],[Age_Cleaned]]&lt;=50,"40-50","50+")))</f>
        <v>30-40</v>
      </c>
      <c r="AF1829" s="2">
        <f>Table2[[#This Row],[MntWines]]+Table2[[#This Row],[MntFruits]]+Table2[[#This Row],[MntMeatProducts]]+Table2[[#This Row],[MntFishProducts]]+Table2[[#This Row],[MntSweetProducts]]+Table2[[#This Row],[MntGoldProds]]</f>
        <v>745</v>
      </c>
      <c r="AG1829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82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829" s="2">
        <f>IF(Table2[[#This Row],[Marital_Cleaned]]="In Relationship",2,1) + Table2[[#This Row],[Kidhome]] + Table2[[#This Row],[Teenhome]]</f>
        <v>3</v>
      </c>
      <c r="AJ182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829" s="2">
        <f>IF(OR(Table2[[#This Row],[ Income ]]="",Table2[[#This Row],[ Income ]]&gt;200000),ROUND(MEDIAN(Table2[[ Income ]]),0),Table2[[#This Row],[ Income ]])</f>
        <v>64813</v>
      </c>
      <c r="AL1829" s="2" t="str">
        <f>IF(Table2[[#This Row],[Income_Cleaned]]&lt;35000,"Low",
   IF(Table2[[#This Row],[Income_Cleaned]]&lt;=70000,"Medium","High"))</f>
        <v>Medium</v>
      </c>
    </row>
    <row r="1830" spans="1:38" x14ac:dyDescent="0.35">
      <c r="A1830">
        <v>310</v>
      </c>
      <c r="B1830">
        <v>1970</v>
      </c>
      <c r="C1830" t="s">
        <v>43</v>
      </c>
      <c r="D1830" t="s">
        <v>35</v>
      </c>
      <c r="E1830">
        <v>61872</v>
      </c>
      <c r="F1830">
        <v>0</v>
      </c>
      <c r="G1830">
        <v>1</v>
      </c>
      <c r="H1830" s="1">
        <v>41621</v>
      </c>
      <c r="I1830">
        <v>81</v>
      </c>
      <c r="J1830">
        <v>330</v>
      </c>
      <c r="K1830">
        <v>5</v>
      </c>
      <c r="L1830">
        <v>159</v>
      </c>
      <c r="M1830">
        <v>36</v>
      </c>
      <c r="N1830">
        <v>27</v>
      </c>
      <c r="O1830">
        <v>16</v>
      </c>
      <c r="P1830">
        <v>4</v>
      </c>
      <c r="Q1830">
        <v>4</v>
      </c>
      <c r="R1830">
        <v>4</v>
      </c>
      <c r="S1830">
        <v>9</v>
      </c>
      <c r="T1830">
        <v>4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 t="s">
        <v>34</v>
      </c>
      <c r="AC1830">
        <f>2014 - Table2[[#This Row],[Year_Birth]]</f>
        <v>44</v>
      </c>
      <c r="AD1830">
        <f>IF(Table2[[#This Row],[Age]]&gt;100, "100", Table2[[#This Row],[Age]])</f>
        <v>44</v>
      </c>
      <c r="AE1830" t="str">
        <f>IF(Table2[[#This Row],[Age_Cleaned]]&lt;30,"&lt;30",
   IF(Table2[[#This Row],[Age_Cleaned]]&lt;=40,"30-40",
   IF(Table2[[#This Row],[Age_Cleaned]]&lt;=50,"40-50","50+")))</f>
        <v>40-50</v>
      </c>
      <c r="AF1830" s="2">
        <f>Table2[[#This Row],[MntWines]]+Table2[[#This Row],[MntFruits]]+Table2[[#This Row],[MntMeatProducts]]+Table2[[#This Row],[MntFishProducts]]+Table2[[#This Row],[MntSweetProducts]]+Table2[[#This Row],[MntGoldProds]]</f>
        <v>573</v>
      </c>
      <c r="AG1830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83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830" s="2">
        <f>IF(Table2[[#This Row],[Marital_Cleaned]]="In Relationship",2,1) + Table2[[#This Row],[Kidhome]] + Table2[[#This Row],[Teenhome]]</f>
        <v>3</v>
      </c>
      <c r="AJ183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830" s="2">
        <f>IF(OR(Table2[[#This Row],[ Income ]]="",Table2[[#This Row],[ Income ]]&gt;200000),ROUND(MEDIAN(Table2[[ Income ]]),0),Table2[[#This Row],[ Income ]])</f>
        <v>61872</v>
      </c>
      <c r="AL1830" s="2" t="str">
        <f>IF(Table2[[#This Row],[Income_Cleaned]]&lt;35000,"Low",
   IF(Table2[[#This Row],[Income_Cleaned]]&lt;=70000,"Medium","High"))</f>
        <v>Medium</v>
      </c>
    </row>
    <row r="1831" spans="1:38" x14ac:dyDescent="0.35">
      <c r="A1831">
        <v>6261</v>
      </c>
      <c r="B1831">
        <v>1979</v>
      </c>
      <c r="C1831" t="s">
        <v>30</v>
      </c>
      <c r="D1831" t="s">
        <v>35</v>
      </c>
      <c r="E1831">
        <v>58025</v>
      </c>
      <c r="F1831">
        <v>0</v>
      </c>
      <c r="G1831">
        <v>1</v>
      </c>
      <c r="H1831" s="1">
        <v>41604</v>
      </c>
      <c r="I1831">
        <v>81</v>
      </c>
      <c r="J1831">
        <v>270</v>
      </c>
      <c r="K1831">
        <v>31</v>
      </c>
      <c r="L1831">
        <v>88</v>
      </c>
      <c r="M1831">
        <v>11</v>
      </c>
      <c r="N1831">
        <v>48</v>
      </c>
      <c r="O1831">
        <v>22</v>
      </c>
      <c r="P1831">
        <v>3</v>
      </c>
      <c r="Q1831">
        <v>3</v>
      </c>
      <c r="R1831">
        <v>2</v>
      </c>
      <c r="S1831">
        <v>10</v>
      </c>
      <c r="T1831">
        <v>4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 t="s">
        <v>42</v>
      </c>
      <c r="AC1831">
        <f>2014 - Table2[[#This Row],[Year_Birth]]</f>
        <v>35</v>
      </c>
      <c r="AD1831">
        <f>IF(Table2[[#This Row],[Age]]&gt;100, "100", Table2[[#This Row],[Age]])</f>
        <v>35</v>
      </c>
      <c r="AE1831" t="str">
        <f>IF(Table2[[#This Row],[Age_Cleaned]]&lt;30,"&lt;30",
   IF(Table2[[#This Row],[Age_Cleaned]]&lt;=40,"30-40",
   IF(Table2[[#This Row],[Age_Cleaned]]&lt;=50,"40-50","50+")))</f>
        <v>30-40</v>
      </c>
      <c r="AF1831" s="2">
        <f>Table2[[#This Row],[MntWines]]+Table2[[#This Row],[MntFruits]]+Table2[[#This Row],[MntMeatProducts]]+Table2[[#This Row],[MntFishProducts]]+Table2[[#This Row],[MntSweetProducts]]+Table2[[#This Row],[MntGoldProds]]</f>
        <v>470</v>
      </c>
      <c r="AG1831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83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831" s="2">
        <f>IF(Table2[[#This Row],[Marital_Cleaned]]="In Relationship",2,1) + Table2[[#This Row],[Kidhome]] + Table2[[#This Row],[Teenhome]]</f>
        <v>3</v>
      </c>
      <c r="AJ183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831" s="2">
        <f>IF(OR(Table2[[#This Row],[ Income ]]="",Table2[[#This Row],[ Income ]]&gt;200000),ROUND(MEDIAN(Table2[[ Income ]]),0),Table2[[#This Row],[ Income ]])</f>
        <v>58025</v>
      </c>
      <c r="AL1831" s="2" t="str">
        <f>IF(Table2[[#This Row],[Income_Cleaned]]&lt;35000,"Low",
   IF(Table2[[#This Row],[Income_Cleaned]]&lt;=70000,"Medium","High"))</f>
        <v>Medium</v>
      </c>
    </row>
    <row r="1832" spans="1:38" x14ac:dyDescent="0.35">
      <c r="A1832">
        <v>6274</v>
      </c>
      <c r="B1832">
        <v>1948</v>
      </c>
      <c r="C1832" t="s">
        <v>43</v>
      </c>
      <c r="D1832" t="s">
        <v>35</v>
      </c>
      <c r="E1832">
        <v>83790</v>
      </c>
      <c r="F1832">
        <v>0</v>
      </c>
      <c r="G1832">
        <v>0</v>
      </c>
      <c r="H1832" s="1">
        <v>41593</v>
      </c>
      <c r="I1832">
        <v>81</v>
      </c>
      <c r="J1832">
        <v>1076</v>
      </c>
      <c r="K1832">
        <v>16</v>
      </c>
      <c r="L1832">
        <v>417</v>
      </c>
      <c r="M1832">
        <v>42</v>
      </c>
      <c r="N1832">
        <v>48</v>
      </c>
      <c r="O1832">
        <v>16</v>
      </c>
      <c r="P1832">
        <v>1</v>
      </c>
      <c r="Q1832">
        <v>8</v>
      </c>
      <c r="R1832">
        <v>10</v>
      </c>
      <c r="S1832">
        <v>6</v>
      </c>
      <c r="T1832">
        <v>3</v>
      </c>
      <c r="U1832">
        <v>0</v>
      </c>
      <c r="V1832">
        <v>1</v>
      </c>
      <c r="W1832">
        <v>1</v>
      </c>
      <c r="X1832">
        <v>0</v>
      </c>
      <c r="Y1832">
        <v>0</v>
      </c>
      <c r="Z1832">
        <v>0</v>
      </c>
      <c r="AA1832">
        <v>0</v>
      </c>
      <c r="AB1832" t="s">
        <v>45</v>
      </c>
      <c r="AC1832">
        <f>2014 - Table2[[#This Row],[Year_Birth]]</f>
        <v>66</v>
      </c>
      <c r="AD1832">
        <f>IF(Table2[[#This Row],[Age]]&gt;100, "100", Table2[[#This Row],[Age]])</f>
        <v>66</v>
      </c>
      <c r="AE1832" t="str">
        <f>IF(Table2[[#This Row],[Age_Cleaned]]&lt;30,"&lt;30",
   IF(Table2[[#This Row],[Age_Cleaned]]&lt;=40,"30-40",
   IF(Table2[[#This Row],[Age_Cleaned]]&lt;=50,"40-50","50+")))</f>
        <v>50+</v>
      </c>
      <c r="AF1832" s="2">
        <f>Table2[[#This Row],[MntWines]]+Table2[[#This Row],[MntFruits]]+Table2[[#This Row],[MntMeatProducts]]+Table2[[#This Row],[MntFishProducts]]+Table2[[#This Row],[MntSweetProducts]]+Table2[[#This Row],[MntGoldProds]]</f>
        <v>1615</v>
      </c>
      <c r="AG1832" s="2">
        <f>Table2[[#This Row],[AcceptedCmp1]] + Table2[[#This Row],[AcceptedCmp2]] + Table2[[#This Row],[AcceptedCmp3]] + Table2[[#This Row],[AcceptedCmp4]] + Table2[[#This Row],[AcceptedCmp5]] + Table2[[#This Row],[Response]]</f>
        <v>2</v>
      </c>
      <c r="AH183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832" s="2">
        <f>IF(Table2[[#This Row],[Marital_Cleaned]]="In Relationship",2,1) + Table2[[#This Row],[Kidhome]] + Table2[[#This Row],[Teenhome]]</f>
        <v>2</v>
      </c>
      <c r="AJ183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832" s="2">
        <f>IF(OR(Table2[[#This Row],[ Income ]]="",Table2[[#This Row],[ Income ]]&gt;200000),ROUND(MEDIAN(Table2[[ Income ]]),0),Table2[[#This Row],[ Income ]])</f>
        <v>83790</v>
      </c>
      <c r="AL1832" s="2" t="str">
        <f>IF(Table2[[#This Row],[Income_Cleaned]]&lt;35000,"Low",
   IF(Table2[[#This Row],[Income_Cleaned]]&lt;=70000,"Medium","High"))</f>
        <v>High</v>
      </c>
    </row>
    <row r="1833" spans="1:38" x14ac:dyDescent="0.35">
      <c r="A1833">
        <v>1655</v>
      </c>
      <c r="B1833">
        <v>1979</v>
      </c>
      <c r="C1833" t="s">
        <v>30</v>
      </c>
      <c r="D1833" t="s">
        <v>37</v>
      </c>
      <c r="E1833">
        <v>34350</v>
      </c>
      <c r="F1833">
        <v>1</v>
      </c>
      <c r="G1833">
        <v>0</v>
      </c>
      <c r="H1833" s="1">
        <v>41566</v>
      </c>
      <c r="I1833">
        <v>81</v>
      </c>
      <c r="J1833">
        <v>16</v>
      </c>
      <c r="K1833">
        <v>3</v>
      </c>
      <c r="L1833">
        <v>15</v>
      </c>
      <c r="M1833">
        <v>2</v>
      </c>
      <c r="N1833">
        <v>1</v>
      </c>
      <c r="O1833">
        <v>11</v>
      </c>
      <c r="P1833">
        <v>1</v>
      </c>
      <c r="Q1833">
        <v>1</v>
      </c>
      <c r="R1833">
        <v>0</v>
      </c>
      <c r="S1833">
        <v>3</v>
      </c>
      <c r="T1833">
        <v>7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 t="s">
        <v>38</v>
      </c>
      <c r="AC1833">
        <f>2014 - Table2[[#This Row],[Year_Birth]]</f>
        <v>35</v>
      </c>
      <c r="AD1833">
        <f>IF(Table2[[#This Row],[Age]]&gt;100, "100", Table2[[#This Row],[Age]])</f>
        <v>35</v>
      </c>
      <c r="AE1833" t="str">
        <f>IF(Table2[[#This Row],[Age_Cleaned]]&lt;30,"&lt;30",
   IF(Table2[[#This Row],[Age_Cleaned]]&lt;=40,"30-40",
   IF(Table2[[#This Row],[Age_Cleaned]]&lt;=50,"40-50","50+")))</f>
        <v>30-40</v>
      </c>
      <c r="AF1833" s="2">
        <f>Table2[[#This Row],[MntWines]]+Table2[[#This Row],[MntFruits]]+Table2[[#This Row],[MntMeatProducts]]+Table2[[#This Row],[MntFishProducts]]+Table2[[#This Row],[MntSweetProducts]]+Table2[[#This Row],[MntGoldProds]]</f>
        <v>48</v>
      </c>
      <c r="AG1833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83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833" s="2">
        <f>IF(Table2[[#This Row],[Marital_Cleaned]]="In Relationship",2,1) + Table2[[#This Row],[Kidhome]] + Table2[[#This Row],[Teenhome]]</f>
        <v>3</v>
      </c>
      <c r="AJ183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833" s="2">
        <f>IF(OR(Table2[[#This Row],[ Income ]]="",Table2[[#This Row],[ Income ]]&gt;200000),ROUND(MEDIAN(Table2[[ Income ]]),0),Table2[[#This Row],[ Income ]])</f>
        <v>34350</v>
      </c>
      <c r="AL1833" s="2" t="str">
        <f>IF(Table2[[#This Row],[Income_Cleaned]]&lt;35000,"Low",
   IF(Table2[[#This Row],[Income_Cleaned]]&lt;=70000,"Medium","High"))</f>
        <v>Low</v>
      </c>
    </row>
    <row r="1834" spans="1:38" x14ac:dyDescent="0.35">
      <c r="A1834">
        <v>2740</v>
      </c>
      <c r="B1834">
        <v>1958</v>
      </c>
      <c r="C1834" t="s">
        <v>39</v>
      </c>
      <c r="D1834" t="s">
        <v>44</v>
      </c>
      <c r="E1834">
        <v>33438</v>
      </c>
      <c r="F1834">
        <v>1</v>
      </c>
      <c r="G1834">
        <v>1</v>
      </c>
      <c r="H1834" s="1">
        <v>41539</v>
      </c>
      <c r="I1834">
        <v>81</v>
      </c>
      <c r="J1834">
        <v>62</v>
      </c>
      <c r="K1834">
        <v>1</v>
      </c>
      <c r="L1834">
        <v>16</v>
      </c>
      <c r="M1834">
        <v>3</v>
      </c>
      <c r="N1834">
        <v>2</v>
      </c>
      <c r="O1834">
        <v>6</v>
      </c>
      <c r="P1834">
        <v>4</v>
      </c>
      <c r="Q1834">
        <v>2</v>
      </c>
      <c r="R1834">
        <v>1</v>
      </c>
      <c r="S1834">
        <v>4</v>
      </c>
      <c r="T1834">
        <v>5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 t="s">
        <v>32</v>
      </c>
      <c r="AC1834">
        <f>2014 - Table2[[#This Row],[Year_Birth]]</f>
        <v>56</v>
      </c>
      <c r="AD1834">
        <f>IF(Table2[[#This Row],[Age]]&gt;100, "100", Table2[[#This Row],[Age]])</f>
        <v>56</v>
      </c>
      <c r="AE1834" t="str">
        <f>IF(Table2[[#This Row],[Age_Cleaned]]&lt;30,"&lt;30",
   IF(Table2[[#This Row],[Age_Cleaned]]&lt;=40,"30-40",
   IF(Table2[[#This Row],[Age_Cleaned]]&lt;=50,"40-50","50+")))</f>
        <v>50+</v>
      </c>
      <c r="AF1834" s="2">
        <f>Table2[[#This Row],[MntWines]]+Table2[[#This Row],[MntFruits]]+Table2[[#This Row],[MntMeatProducts]]+Table2[[#This Row],[MntFishProducts]]+Table2[[#This Row],[MntSweetProducts]]+Table2[[#This Row],[MntGoldProds]]</f>
        <v>90</v>
      </c>
      <c r="AG1834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83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1834" s="2">
        <f>IF(Table2[[#This Row],[Marital_Cleaned]]="In Relationship",2,1) + Table2[[#This Row],[Kidhome]] + Table2[[#This Row],[Teenhome]]</f>
        <v>3</v>
      </c>
      <c r="AJ183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834" s="2">
        <f>IF(OR(Table2[[#This Row],[ Income ]]="",Table2[[#This Row],[ Income ]]&gt;200000),ROUND(MEDIAN(Table2[[ Income ]]),0),Table2[[#This Row],[ Income ]])</f>
        <v>33438</v>
      </c>
      <c r="AL1834" s="2" t="str">
        <f>IF(Table2[[#This Row],[Income_Cleaned]]&lt;35000,"Low",
   IF(Table2[[#This Row],[Income_Cleaned]]&lt;=70000,"Medium","High"))</f>
        <v>Low</v>
      </c>
    </row>
    <row r="1835" spans="1:38" x14ac:dyDescent="0.35">
      <c r="A1835">
        <v>4328</v>
      </c>
      <c r="B1835">
        <v>1986</v>
      </c>
      <c r="C1835" t="s">
        <v>40</v>
      </c>
      <c r="D1835" t="s">
        <v>35</v>
      </c>
      <c r="E1835">
        <v>21955</v>
      </c>
      <c r="F1835">
        <v>1</v>
      </c>
      <c r="G1835">
        <v>0</v>
      </c>
      <c r="H1835" s="1">
        <v>41524</v>
      </c>
      <c r="I1835">
        <v>81</v>
      </c>
      <c r="J1835">
        <v>5</v>
      </c>
      <c r="K1835">
        <v>1</v>
      </c>
      <c r="L1835">
        <v>7</v>
      </c>
      <c r="M1835">
        <v>17</v>
      </c>
      <c r="N1835">
        <v>14</v>
      </c>
      <c r="O1835">
        <v>11</v>
      </c>
      <c r="P1835">
        <v>2</v>
      </c>
      <c r="Q1835">
        <v>2</v>
      </c>
      <c r="R1835">
        <v>1</v>
      </c>
      <c r="S1835">
        <v>3</v>
      </c>
      <c r="T1835">
        <v>6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 t="s">
        <v>32</v>
      </c>
      <c r="AC1835">
        <f>2014 - Table2[[#This Row],[Year_Birth]]</f>
        <v>28</v>
      </c>
      <c r="AD1835">
        <f>IF(Table2[[#This Row],[Age]]&gt;100, "100", Table2[[#This Row],[Age]])</f>
        <v>28</v>
      </c>
      <c r="AE1835" t="str">
        <f>IF(Table2[[#This Row],[Age_Cleaned]]&lt;30,"&lt;30",
   IF(Table2[[#This Row],[Age_Cleaned]]&lt;=40,"30-40",
   IF(Table2[[#This Row],[Age_Cleaned]]&lt;=50,"40-50","50+")))</f>
        <v>&lt;30</v>
      </c>
      <c r="AF1835" s="2">
        <f>Table2[[#This Row],[MntWines]]+Table2[[#This Row],[MntFruits]]+Table2[[#This Row],[MntMeatProducts]]+Table2[[#This Row],[MntFishProducts]]+Table2[[#This Row],[MntSweetProducts]]+Table2[[#This Row],[MntGoldProds]]</f>
        <v>55</v>
      </c>
      <c r="AG1835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83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835" s="2">
        <f>IF(Table2[[#This Row],[Marital_Cleaned]]="In Relationship",2,1) + Table2[[#This Row],[Kidhome]] + Table2[[#This Row],[Teenhome]]</f>
        <v>3</v>
      </c>
      <c r="AJ183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1835" s="2">
        <f>IF(OR(Table2[[#This Row],[ Income ]]="",Table2[[#This Row],[ Income ]]&gt;200000),ROUND(MEDIAN(Table2[[ Income ]]),0),Table2[[#This Row],[ Income ]])</f>
        <v>21955</v>
      </c>
      <c r="AL1835" s="2" t="str">
        <f>IF(Table2[[#This Row],[Income_Cleaned]]&lt;35000,"Low",
   IF(Table2[[#This Row],[Income_Cleaned]]&lt;=70000,"Medium","High"))</f>
        <v>Low</v>
      </c>
    </row>
    <row r="1836" spans="1:38" x14ac:dyDescent="0.35">
      <c r="A1836">
        <v>17</v>
      </c>
      <c r="B1836">
        <v>1971</v>
      </c>
      <c r="C1836" t="s">
        <v>39</v>
      </c>
      <c r="D1836" t="s">
        <v>35</v>
      </c>
      <c r="E1836">
        <v>60491</v>
      </c>
      <c r="F1836">
        <v>0</v>
      </c>
      <c r="G1836">
        <v>1</v>
      </c>
      <c r="H1836" s="1">
        <v>41523</v>
      </c>
      <c r="I1836">
        <v>81</v>
      </c>
      <c r="J1836">
        <v>637</v>
      </c>
      <c r="K1836">
        <v>47</v>
      </c>
      <c r="L1836">
        <v>237</v>
      </c>
      <c r="M1836">
        <v>12</v>
      </c>
      <c r="N1836">
        <v>19</v>
      </c>
      <c r="O1836">
        <v>76</v>
      </c>
      <c r="P1836">
        <v>4</v>
      </c>
      <c r="Q1836">
        <v>6</v>
      </c>
      <c r="R1836">
        <v>11</v>
      </c>
      <c r="S1836">
        <v>7</v>
      </c>
      <c r="T1836">
        <v>5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 t="s">
        <v>32</v>
      </c>
      <c r="AC1836">
        <f>2014 - Table2[[#This Row],[Year_Birth]]</f>
        <v>43</v>
      </c>
      <c r="AD1836">
        <f>IF(Table2[[#This Row],[Age]]&gt;100, "100", Table2[[#This Row],[Age]])</f>
        <v>43</v>
      </c>
      <c r="AE1836" t="str">
        <f>IF(Table2[[#This Row],[Age_Cleaned]]&lt;30,"&lt;30",
   IF(Table2[[#This Row],[Age_Cleaned]]&lt;=40,"30-40",
   IF(Table2[[#This Row],[Age_Cleaned]]&lt;=50,"40-50","50+")))</f>
        <v>40-50</v>
      </c>
      <c r="AF1836" s="2">
        <f>Table2[[#This Row],[MntWines]]+Table2[[#This Row],[MntFruits]]+Table2[[#This Row],[MntMeatProducts]]+Table2[[#This Row],[MntFishProducts]]+Table2[[#This Row],[MntSweetProducts]]+Table2[[#This Row],[MntGoldProds]]</f>
        <v>1028</v>
      </c>
      <c r="AG1836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83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836" s="2">
        <f>IF(Table2[[#This Row],[Marital_Cleaned]]="In Relationship",2,1) + Table2[[#This Row],[Kidhome]] + Table2[[#This Row],[Teenhome]]</f>
        <v>3</v>
      </c>
      <c r="AJ183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836" s="2">
        <f>IF(OR(Table2[[#This Row],[ Income ]]="",Table2[[#This Row],[ Income ]]&gt;200000),ROUND(MEDIAN(Table2[[ Income ]]),0),Table2[[#This Row],[ Income ]])</f>
        <v>60491</v>
      </c>
      <c r="AL1836" s="2" t="str">
        <f>IF(Table2[[#This Row],[Income_Cleaned]]&lt;35000,"Low",
   IF(Table2[[#This Row],[Income_Cleaned]]&lt;=70000,"Medium","High"))</f>
        <v>Medium</v>
      </c>
    </row>
    <row r="1837" spans="1:38" x14ac:dyDescent="0.35">
      <c r="A1837">
        <v>9153</v>
      </c>
      <c r="B1837">
        <v>1964</v>
      </c>
      <c r="C1837" t="s">
        <v>39</v>
      </c>
      <c r="D1837" t="s">
        <v>35</v>
      </c>
      <c r="E1837">
        <v>59304</v>
      </c>
      <c r="F1837">
        <v>0</v>
      </c>
      <c r="G1837">
        <v>1</v>
      </c>
      <c r="H1837" s="1">
        <v>41484</v>
      </c>
      <c r="I1837">
        <v>81</v>
      </c>
      <c r="J1837">
        <v>418</v>
      </c>
      <c r="K1837">
        <v>61</v>
      </c>
      <c r="L1837">
        <v>428</v>
      </c>
      <c r="M1837">
        <v>80</v>
      </c>
      <c r="N1837">
        <v>51</v>
      </c>
      <c r="O1837">
        <v>10</v>
      </c>
      <c r="P1837">
        <v>3</v>
      </c>
      <c r="Q1837">
        <v>7</v>
      </c>
      <c r="R1837">
        <v>8</v>
      </c>
      <c r="S1837">
        <v>10</v>
      </c>
      <c r="T1837">
        <v>5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 t="s">
        <v>32</v>
      </c>
      <c r="AC1837">
        <f>2014 - Table2[[#This Row],[Year_Birth]]</f>
        <v>50</v>
      </c>
      <c r="AD1837">
        <f>IF(Table2[[#This Row],[Age]]&gt;100, "100", Table2[[#This Row],[Age]])</f>
        <v>50</v>
      </c>
      <c r="AE1837" t="str">
        <f>IF(Table2[[#This Row],[Age_Cleaned]]&lt;30,"&lt;30",
   IF(Table2[[#This Row],[Age_Cleaned]]&lt;=40,"30-40",
   IF(Table2[[#This Row],[Age_Cleaned]]&lt;=50,"40-50","50+")))</f>
        <v>40-50</v>
      </c>
      <c r="AF1837" s="2">
        <f>Table2[[#This Row],[MntWines]]+Table2[[#This Row],[MntFruits]]+Table2[[#This Row],[MntMeatProducts]]+Table2[[#This Row],[MntFishProducts]]+Table2[[#This Row],[MntSweetProducts]]+Table2[[#This Row],[MntGoldProds]]</f>
        <v>1048</v>
      </c>
      <c r="AG1837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83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837" s="2">
        <f>IF(Table2[[#This Row],[Marital_Cleaned]]="In Relationship",2,1) + Table2[[#This Row],[Kidhome]] + Table2[[#This Row],[Teenhome]]</f>
        <v>3</v>
      </c>
      <c r="AJ183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837" s="2">
        <f>IF(OR(Table2[[#This Row],[ Income ]]="",Table2[[#This Row],[ Income ]]&gt;200000),ROUND(MEDIAN(Table2[[ Income ]]),0),Table2[[#This Row],[ Income ]])</f>
        <v>59304</v>
      </c>
      <c r="AL1837" s="2" t="str">
        <f>IF(Table2[[#This Row],[Income_Cleaned]]&lt;35000,"Low",
   IF(Table2[[#This Row],[Income_Cleaned]]&lt;=70000,"Medium","High"))</f>
        <v>Medium</v>
      </c>
    </row>
    <row r="1838" spans="1:38" x14ac:dyDescent="0.35">
      <c r="A1838">
        <v>520</v>
      </c>
      <c r="B1838">
        <v>1974</v>
      </c>
      <c r="C1838" t="s">
        <v>30</v>
      </c>
      <c r="D1838" t="s">
        <v>35</v>
      </c>
      <c r="E1838">
        <v>34421</v>
      </c>
      <c r="F1838">
        <v>1</v>
      </c>
      <c r="G1838">
        <v>0</v>
      </c>
      <c r="H1838" s="1">
        <v>41456</v>
      </c>
      <c r="I1838">
        <v>81</v>
      </c>
      <c r="J1838">
        <v>3</v>
      </c>
      <c r="K1838">
        <v>3</v>
      </c>
      <c r="L1838">
        <v>7</v>
      </c>
      <c r="M1838">
        <v>6</v>
      </c>
      <c r="N1838">
        <v>2</v>
      </c>
      <c r="O1838">
        <v>9</v>
      </c>
      <c r="P1838">
        <v>1</v>
      </c>
      <c r="Q1838">
        <v>1</v>
      </c>
      <c r="R1838">
        <v>0</v>
      </c>
      <c r="S1838">
        <v>2</v>
      </c>
      <c r="T1838">
        <v>7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 t="s">
        <v>32</v>
      </c>
      <c r="AC1838">
        <f>2014 - Table2[[#This Row],[Year_Birth]]</f>
        <v>40</v>
      </c>
      <c r="AD1838">
        <f>IF(Table2[[#This Row],[Age]]&gt;100, "100", Table2[[#This Row],[Age]])</f>
        <v>40</v>
      </c>
      <c r="AE1838" t="str">
        <f>IF(Table2[[#This Row],[Age_Cleaned]]&lt;30,"&lt;30",
   IF(Table2[[#This Row],[Age_Cleaned]]&lt;=40,"30-40",
   IF(Table2[[#This Row],[Age_Cleaned]]&lt;=50,"40-50","50+")))</f>
        <v>30-40</v>
      </c>
      <c r="AF1838" s="2">
        <f>Table2[[#This Row],[MntWines]]+Table2[[#This Row],[MntFruits]]+Table2[[#This Row],[MntMeatProducts]]+Table2[[#This Row],[MntFishProducts]]+Table2[[#This Row],[MntSweetProducts]]+Table2[[#This Row],[MntGoldProds]]</f>
        <v>30</v>
      </c>
      <c r="AG1838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83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838" s="2">
        <f>IF(Table2[[#This Row],[Marital_Cleaned]]="In Relationship",2,1) + Table2[[#This Row],[Kidhome]] + Table2[[#This Row],[Teenhome]]</f>
        <v>3</v>
      </c>
      <c r="AJ183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838" s="2">
        <f>IF(OR(Table2[[#This Row],[ Income ]]="",Table2[[#This Row],[ Income ]]&gt;200000),ROUND(MEDIAN(Table2[[ Income ]]),0),Table2[[#This Row],[ Income ]])</f>
        <v>34421</v>
      </c>
      <c r="AL1838" s="2" t="str">
        <f>IF(Table2[[#This Row],[Income_Cleaned]]&lt;35000,"Low",
   IF(Table2[[#This Row],[Income_Cleaned]]&lt;=70000,"Medium","High"))</f>
        <v>Low</v>
      </c>
    </row>
    <row r="1839" spans="1:38" x14ac:dyDescent="0.35">
      <c r="A1839">
        <v>8372</v>
      </c>
      <c r="B1839">
        <v>1974</v>
      </c>
      <c r="C1839" t="s">
        <v>30</v>
      </c>
      <c r="D1839" t="s">
        <v>35</v>
      </c>
      <c r="E1839">
        <v>34421</v>
      </c>
      <c r="F1839">
        <v>1</v>
      </c>
      <c r="G1839">
        <v>0</v>
      </c>
      <c r="H1839" s="1">
        <v>41456</v>
      </c>
      <c r="I1839">
        <v>81</v>
      </c>
      <c r="J1839">
        <v>3</v>
      </c>
      <c r="K1839">
        <v>3</v>
      </c>
      <c r="L1839">
        <v>7</v>
      </c>
      <c r="M1839">
        <v>6</v>
      </c>
      <c r="N1839">
        <v>2</v>
      </c>
      <c r="O1839">
        <v>9</v>
      </c>
      <c r="P1839">
        <v>1</v>
      </c>
      <c r="Q1839">
        <v>1</v>
      </c>
      <c r="R1839">
        <v>0</v>
      </c>
      <c r="S1839">
        <v>2</v>
      </c>
      <c r="T1839">
        <v>7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 t="s">
        <v>45</v>
      </c>
      <c r="AC1839">
        <f>2014 - Table2[[#This Row],[Year_Birth]]</f>
        <v>40</v>
      </c>
      <c r="AD1839">
        <f>IF(Table2[[#This Row],[Age]]&gt;100, "100", Table2[[#This Row],[Age]])</f>
        <v>40</v>
      </c>
      <c r="AE1839" t="str">
        <f>IF(Table2[[#This Row],[Age_Cleaned]]&lt;30,"&lt;30",
   IF(Table2[[#This Row],[Age_Cleaned]]&lt;=40,"30-40",
   IF(Table2[[#This Row],[Age_Cleaned]]&lt;=50,"40-50","50+")))</f>
        <v>30-40</v>
      </c>
      <c r="AF1839" s="2">
        <f>Table2[[#This Row],[MntWines]]+Table2[[#This Row],[MntFruits]]+Table2[[#This Row],[MntMeatProducts]]+Table2[[#This Row],[MntFishProducts]]+Table2[[#This Row],[MntSweetProducts]]+Table2[[#This Row],[MntGoldProds]]</f>
        <v>30</v>
      </c>
      <c r="AG1839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83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839" s="2">
        <f>IF(Table2[[#This Row],[Marital_Cleaned]]="In Relationship",2,1) + Table2[[#This Row],[Kidhome]] + Table2[[#This Row],[Teenhome]]</f>
        <v>3</v>
      </c>
      <c r="AJ183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839" s="2">
        <f>IF(OR(Table2[[#This Row],[ Income ]]="",Table2[[#This Row],[ Income ]]&gt;200000),ROUND(MEDIAN(Table2[[ Income ]]),0),Table2[[#This Row],[ Income ]])</f>
        <v>34421</v>
      </c>
      <c r="AL1839" s="2" t="str">
        <f>IF(Table2[[#This Row],[Income_Cleaned]]&lt;35000,"Low",
   IF(Table2[[#This Row],[Income_Cleaned]]&lt;=70000,"Medium","High"))</f>
        <v>Low</v>
      </c>
    </row>
    <row r="1840" spans="1:38" x14ac:dyDescent="0.35">
      <c r="A1840">
        <v>73</v>
      </c>
      <c r="B1840">
        <v>1953</v>
      </c>
      <c r="C1840" t="s">
        <v>39</v>
      </c>
      <c r="D1840" t="s">
        <v>33</v>
      </c>
      <c r="E1840">
        <v>51411</v>
      </c>
      <c r="F1840">
        <v>1</v>
      </c>
      <c r="G1840">
        <v>2</v>
      </c>
      <c r="H1840" s="1">
        <v>41420</v>
      </c>
      <c r="I1840">
        <v>81</v>
      </c>
      <c r="J1840">
        <v>14</v>
      </c>
      <c r="K1840">
        <v>0</v>
      </c>
      <c r="L1840">
        <v>3</v>
      </c>
      <c r="M1840">
        <v>0</v>
      </c>
      <c r="N1840">
        <v>0</v>
      </c>
      <c r="O1840">
        <v>1</v>
      </c>
      <c r="P1840">
        <v>1</v>
      </c>
      <c r="Q1840">
        <v>0</v>
      </c>
      <c r="R1840">
        <v>0</v>
      </c>
      <c r="S1840">
        <v>3</v>
      </c>
      <c r="T1840">
        <v>5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 t="s">
        <v>42</v>
      </c>
      <c r="AC1840">
        <f>2014 - Table2[[#This Row],[Year_Birth]]</f>
        <v>61</v>
      </c>
      <c r="AD1840">
        <f>IF(Table2[[#This Row],[Age]]&gt;100, "100", Table2[[#This Row],[Age]])</f>
        <v>61</v>
      </c>
      <c r="AE1840" t="str">
        <f>IF(Table2[[#This Row],[Age_Cleaned]]&lt;30,"&lt;30",
   IF(Table2[[#This Row],[Age_Cleaned]]&lt;=40,"30-40",
   IF(Table2[[#This Row],[Age_Cleaned]]&lt;=50,"40-50","50+")))</f>
        <v>50+</v>
      </c>
      <c r="AF1840" s="2">
        <f>Table2[[#This Row],[MntWines]]+Table2[[#This Row],[MntFruits]]+Table2[[#This Row],[MntMeatProducts]]+Table2[[#This Row],[MntFishProducts]]+Table2[[#This Row],[MntSweetProducts]]+Table2[[#This Row],[MntGoldProds]]</f>
        <v>18</v>
      </c>
      <c r="AG1840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84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840" s="2">
        <f>IF(Table2[[#This Row],[Marital_Cleaned]]="In Relationship",2,1) + Table2[[#This Row],[Kidhome]] + Table2[[#This Row],[Teenhome]]</f>
        <v>4</v>
      </c>
      <c r="AJ184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840" s="2">
        <f>IF(OR(Table2[[#This Row],[ Income ]]="",Table2[[#This Row],[ Income ]]&gt;200000),ROUND(MEDIAN(Table2[[ Income ]]),0),Table2[[#This Row],[ Income ]])</f>
        <v>51411</v>
      </c>
      <c r="AL1840" s="2" t="str">
        <f>IF(Table2[[#This Row],[Income_Cleaned]]&lt;35000,"Low",
   IF(Table2[[#This Row],[Income_Cleaned]]&lt;=70000,"Medium","High"))</f>
        <v>Medium</v>
      </c>
    </row>
    <row r="1841" spans="1:38" x14ac:dyDescent="0.35">
      <c r="A1841">
        <v>2002</v>
      </c>
      <c r="B1841">
        <v>1958</v>
      </c>
      <c r="C1841" t="s">
        <v>30</v>
      </c>
      <c r="D1841" t="s">
        <v>31</v>
      </c>
      <c r="E1841">
        <v>71964</v>
      </c>
      <c r="F1841">
        <v>0</v>
      </c>
      <c r="G1841">
        <v>0</v>
      </c>
      <c r="H1841" s="1">
        <v>41414</v>
      </c>
      <c r="I1841">
        <v>81</v>
      </c>
      <c r="J1841">
        <v>587</v>
      </c>
      <c r="K1841">
        <v>51</v>
      </c>
      <c r="L1841">
        <v>932</v>
      </c>
      <c r="M1841">
        <v>180</v>
      </c>
      <c r="N1841">
        <v>34</v>
      </c>
      <c r="O1841">
        <v>86</v>
      </c>
      <c r="P1841">
        <v>1</v>
      </c>
      <c r="Q1841">
        <v>5</v>
      </c>
      <c r="R1841">
        <v>6</v>
      </c>
      <c r="S1841">
        <v>5</v>
      </c>
      <c r="T1841">
        <v>3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 t="s">
        <v>32</v>
      </c>
      <c r="AC1841">
        <f>2014 - Table2[[#This Row],[Year_Birth]]</f>
        <v>56</v>
      </c>
      <c r="AD1841">
        <f>IF(Table2[[#This Row],[Age]]&gt;100, "100", Table2[[#This Row],[Age]])</f>
        <v>56</v>
      </c>
      <c r="AE1841" t="str">
        <f>IF(Table2[[#This Row],[Age_Cleaned]]&lt;30,"&lt;30",
   IF(Table2[[#This Row],[Age_Cleaned]]&lt;=40,"30-40",
   IF(Table2[[#This Row],[Age_Cleaned]]&lt;=50,"40-50","50+")))</f>
        <v>50+</v>
      </c>
      <c r="AF1841" s="2">
        <f>Table2[[#This Row],[MntWines]]+Table2[[#This Row],[MntFruits]]+Table2[[#This Row],[MntMeatProducts]]+Table2[[#This Row],[MntFishProducts]]+Table2[[#This Row],[MntSweetProducts]]+Table2[[#This Row],[MntGoldProds]]</f>
        <v>1870</v>
      </c>
      <c r="AG1841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84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1841" s="2">
        <f>IF(Table2[[#This Row],[Marital_Cleaned]]="In Relationship",2,1) + Table2[[#This Row],[Kidhome]] + Table2[[#This Row],[Teenhome]]</f>
        <v>1</v>
      </c>
      <c r="AJ184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841" s="2">
        <f>IF(OR(Table2[[#This Row],[ Income ]]="",Table2[[#This Row],[ Income ]]&gt;200000),ROUND(MEDIAN(Table2[[ Income ]]),0),Table2[[#This Row],[ Income ]])</f>
        <v>71964</v>
      </c>
      <c r="AL1841" s="2" t="str">
        <f>IF(Table2[[#This Row],[Income_Cleaned]]&lt;35000,"Low",
   IF(Table2[[#This Row],[Income_Cleaned]]&lt;=70000,"Medium","High"))</f>
        <v>High</v>
      </c>
    </row>
    <row r="1842" spans="1:38" x14ac:dyDescent="0.35">
      <c r="A1842">
        <v>6059</v>
      </c>
      <c r="B1842">
        <v>1953</v>
      </c>
      <c r="C1842" t="s">
        <v>39</v>
      </c>
      <c r="D1842" t="s">
        <v>37</v>
      </c>
      <c r="E1842">
        <v>64504</v>
      </c>
      <c r="F1842">
        <v>1</v>
      </c>
      <c r="G1842">
        <v>2</v>
      </c>
      <c r="H1842" s="1">
        <v>41337</v>
      </c>
      <c r="I1842">
        <v>81</v>
      </c>
      <c r="J1842">
        <v>986</v>
      </c>
      <c r="K1842">
        <v>36</v>
      </c>
      <c r="L1842">
        <v>168</v>
      </c>
      <c r="M1842">
        <v>16</v>
      </c>
      <c r="N1842">
        <v>0</v>
      </c>
      <c r="O1842">
        <v>108</v>
      </c>
      <c r="P1842">
        <v>7</v>
      </c>
      <c r="Q1842">
        <v>11</v>
      </c>
      <c r="R1842">
        <v>3</v>
      </c>
      <c r="S1842">
        <v>4</v>
      </c>
      <c r="T1842">
        <v>7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1</v>
      </c>
      <c r="AA1842">
        <v>0</v>
      </c>
      <c r="AB1842" t="s">
        <v>32</v>
      </c>
      <c r="AC1842">
        <f>2014 - Table2[[#This Row],[Year_Birth]]</f>
        <v>61</v>
      </c>
      <c r="AD1842">
        <f>IF(Table2[[#This Row],[Age]]&gt;100, "100", Table2[[#This Row],[Age]])</f>
        <v>61</v>
      </c>
      <c r="AE1842" t="str">
        <f>IF(Table2[[#This Row],[Age_Cleaned]]&lt;30,"&lt;30",
   IF(Table2[[#This Row],[Age_Cleaned]]&lt;=40,"30-40",
   IF(Table2[[#This Row],[Age_Cleaned]]&lt;=50,"40-50","50+")))</f>
        <v>50+</v>
      </c>
      <c r="AF1842" s="2">
        <f>Table2[[#This Row],[MntWines]]+Table2[[#This Row],[MntFruits]]+Table2[[#This Row],[MntMeatProducts]]+Table2[[#This Row],[MntFishProducts]]+Table2[[#This Row],[MntSweetProducts]]+Table2[[#This Row],[MntGoldProds]]</f>
        <v>1314</v>
      </c>
      <c r="AG1842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184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842" s="2">
        <f>IF(Table2[[#This Row],[Marital_Cleaned]]="In Relationship",2,1) + Table2[[#This Row],[Kidhome]] + Table2[[#This Row],[Teenhome]]</f>
        <v>5</v>
      </c>
      <c r="AJ184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842" s="2">
        <f>IF(OR(Table2[[#This Row],[ Income ]]="",Table2[[#This Row],[ Income ]]&gt;200000),ROUND(MEDIAN(Table2[[ Income ]]),0),Table2[[#This Row],[ Income ]])</f>
        <v>64504</v>
      </c>
      <c r="AL1842" s="2" t="str">
        <f>IF(Table2[[#This Row],[Income_Cleaned]]&lt;35000,"Low",
   IF(Table2[[#This Row],[Income_Cleaned]]&lt;=70000,"Medium","High"))</f>
        <v>Medium</v>
      </c>
    </row>
    <row r="1843" spans="1:38" x14ac:dyDescent="0.35">
      <c r="A1843">
        <v>11166</v>
      </c>
      <c r="B1843">
        <v>1961</v>
      </c>
      <c r="C1843" t="s">
        <v>30</v>
      </c>
      <c r="D1843" t="s">
        <v>35</v>
      </c>
      <c r="E1843">
        <v>49678</v>
      </c>
      <c r="F1843">
        <v>0</v>
      </c>
      <c r="G1843">
        <v>1</v>
      </c>
      <c r="H1843" s="1">
        <v>41307</v>
      </c>
      <c r="I1843">
        <v>81</v>
      </c>
      <c r="J1843">
        <v>229</v>
      </c>
      <c r="K1843">
        <v>5</v>
      </c>
      <c r="L1843">
        <v>56</v>
      </c>
      <c r="M1843">
        <v>3</v>
      </c>
      <c r="N1843">
        <v>2</v>
      </c>
      <c r="O1843">
        <v>20</v>
      </c>
      <c r="P1843">
        <v>2</v>
      </c>
      <c r="Q1843">
        <v>6</v>
      </c>
      <c r="R1843">
        <v>2</v>
      </c>
      <c r="S1843">
        <v>4</v>
      </c>
      <c r="T1843">
        <v>7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 t="s">
        <v>32</v>
      </c>
      <c r="AC1843">
        <f>2014 - Table2[[#This Row],[Year_Birth]]</f>
        <v>53</v>
      </c>
      <c r="AD1843">
        <f>IF(Table2[[#This Row],[Age]]&gt;100, "100", Table2[[#This Row],[Age]])</f>
        <v>53</v>
      </c>
      <c r="AE1843" t="str">
        <f>IF(Table2[[#This Row],[Age_Cleaned]]&lt;30,"&lt;30",
   IF(Table2[[#This Row],[Age_Cleaned]]&lt;=40,"30-40",
   IF(Table2[[#This Row],[Age_Cleaned]]&lt;=50,"40-50","50+")))</f>
        <v>50+</v>
      </c>
      <c r="AF1843" s="2">
        <f>Table2[[#This Row],[MntWines]]+Table2[[#This Row],[MntFruits]]+Table2[[#This Row],[MntMeatProducts]]+Table2[[#This Row],[MntFishProducts]]+Table2[[#This Row],[MntSweetProducts]]+Table2[[#This Row],[MntGoldProds]]</f>
        <v>315</v>
      </c>
      <c r="AG1843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84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843" s="2">
        <f>IF(Table2[[#This Row],[Marital_Cleaned]]="In Relationship",2,1) + Table2[[#This Row],[Kidhome]] + Table2[[#This Row],[Teenhome]]</f>
        <v>3</v>
      </c>
      <c r="AJ184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843" s="2">
        <f>IF(OR(Table2[[#This Row],[ Income ]]="",Table2[[#This Row],[ Income ]]&gt;200000),ROUND(MEDIAN(Table2[[ Income ]]),0),Table2[[#This Row],[ Income ]])</f>
        <v>49678</v>
      </c>
      <c r="AL1843" s="2" t="str">
        <f>IF(Table2[[#This Row],[Income_Cleaned]]&lt;35000,"Low",
   IF(Table2[[#This Row],[Income_Cleaned]]&lt;=70000,"Medium","High"))</f>
        <v>Medium</v>
      </c>
    </row>
    <row r="1844" spans="1:38" x14ac:dyDescent="0.35">
      <c r="A1844">
        <v>6257</v>
      </c>
      <c r="B1844">
        <v>1976</v>
      </c>
      <c r="C1844" t="s">
        <v>43</v>
      </c>
      <c r="D1844" t="s">
        <v>33</v>
      </c>
      <c r="E1844">
        <v>60482</v>
      </c>
      <c r="F1844">
        <v>0</v>
      </c>
      <c r="G1844">
        <v>1</v>
      </c>
      <c r="H1844" s="1">
        <v>41297</v>
      </c>
      <c r="I1844">
        <v>81</v>
      </c>
      <c r="J1844">
        <v>255</v>
      </c>
      <c r="K1844">
        <v>43</v>
      </c>
      <c r="L1844">
        <v>134</v>
      </c>
      <c r="M1844">
        <v>37</v>
      </c>
      <c r="N1844">
        <v>14</v>
      </c>
      <c r="O1844">
        <v>24</v>
      </c>
      <c r="P1844">
        <v>1</v>
      </c>
      <c r="Q1844">
        <v>7</v>
      </c>
      <c r="R1844">
        <v>2</v>
      </c>
      <c r="S1844">
        <v>7</v>
      </c>
      <c r="T1844">
        <v>7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 t="s">
        <v>45</v>
      </c>
      <c r="AC1844">
        <f>2014 - Table2[[#This Row],[Year_Birth]]</f>
        <v>38</v>
      </c>
      <c r="AD1844">
        <f>IF(Table2[[#This Row],[Age]]&gt;100, "100", Table2[[#This Row],[Age]])</f>
        <v>38</v>
      </c>
      <c r="AE1844" t="str">
        <f>IF(Table2[[#This Row],[Age_Cleaned]]&lt;30,"&lt;30",
   IF(Table2[[#This Row],[Age_Cleaned]]&lt;=40,"30-40",
   IF(Table2[[#This Row],[Age_Cleaned]]&lt;=50,"40-50","50+")))</f>
        <v>30-40</v>
      </c>
      <c r="AF1844" s="2">
        <f>Table2[[#This Row],[MntWines]]+Table2[[#This Row],[MntFruits]]+Table2[[#This Row],[MntMeatProducts]]+Table2[[#This Row],[MntFishProducts]]+Table2[[#This Row],[MntSweetProducts]]+Table2[[#This Row],[MntGoldProds]]</f>
        <v>507</v>
      </c>
      <c r="AG1844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84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844" s="2">
        <f>IF(Table2[[#This Row],[Marital_Cleaned]]="In Relationship",2,1) + Table2[[#This Row],[Kidhome]] + Table2[[#This Row],[Teenhome]]</f>
        <v>2</v>
      </c>
      <c r="AJ184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844" s="2">
        <f>IF(OR(Table2[[#This Row],[ Income ]]="",Table2[[#This Row],[ Income ]]&gt;200000),ROUND(MEDIAN(Table2[[ Income ]]),0),Table2[[#This Row],[ Income ]])</f>
        <v>60482</v>
      </c>
      <c r="AL1844" s="2" t="str">
        <f>IF(Table2[[#This Row],[Income_Cleaned]]&lt;35000,"Low",
   IF(Table2[[#This Row],[Income_Cleaned]]&lt;=70000,"Medium","High"))</f>
        <v>Medium</v>
      </c>
    </row>
    <row r="1845" spans="1:38" x14ac:dyDescent="0.35">
      <c r="A1845">
        <v>9224</v>
      </c>
      <c r="B1845">
        <v>1972</v>
      </c>
      <c r="C1845" t="s">
        <v>39</v>
      </c>
      <c r="D1845" t="s">
        <v>33</v>
      </c>
      <c r="E1845">
        <v>55260</v>
      </c>
      <c r="F1845">
        <v>0</v>
      </c>
      <c r="G1845">
        <v>1</v>
      </c>
      <c r="H1845" s="1">
        <v>41255</v>
      </c>
      <c r="I1845">
        <v>81</v>
      </c>
      <c r="J1845">
        <v>825</v>
      </c>
      <c r="K1845">
        <v>8</v>
      </c>
      <c r="L1845">
        <v>53</v>
      </c>
      <c r="M1845">
        <v>11</v>
      </c>
      <c r="N1845">
        <v>0</v>
      </c>
      <c r="O1845">
        <v>242</v>
      </c>
      <c r="P1845">
        <v>2</v>
      </c>
      <c r="Q1845">
        <v>8</v>
      </c>
      <c r="R1845">
        <v>10</v>
      </c>
      <c r="S1845">
        <v>5</v>
      </c>
      <c r="T1845">
        <v>6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 t="s">
        <v>45</v>
      </c>
      <c r="AC1845">
        <f>2014 - Table2[[#This Row],[Year_Birth]]</f>
        <v>42</v>
      </c>
      <c r="AD1845">
        <f>IF(Table2[[#This Row],[Age]]&gt;100, "100", Table2[[#This Row],[Age]])</f>
        <v>42</v>
      </c>
      <c r="AE1845" t="str">
        <f>IF(Table2[[#This Row],[Age_Cleaned]]&lt;30,"&lt;30",
   IF(Table2[[#This Row],[Age_Cleaned]]&lt;=40,"30-40",
   IF(Table2[[#This Row],[Age_Cleaned]]&lt;=50,"40-50","50+")))</f>
        <v>40-50</v>
      </c>
      <c r="AF1845" s="2">
        <f>Table2[[#This Row],[MntWines]]+Table2[[#This Row],[MntFruits]]+Table2[[#This Row],[MntMeatProducts]]+Table2[[#This Row],[MntFishProducts]]+Table2[[#This Row],[MntSweetProducts]]+Table2[[#This Row],[MntGoldProds]]</f>
        <v>1139</v>
      </c>
      <c r="AG1845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84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845" s="2">
        <f>IF(Table2[[#This Row],[Marital_Cleaned]]="In Relationship",2,1) + Table2[[#This Row],[Kidhome]] + Table2[[#This Row],[Teenhome]]</f>
        <v>2</v>
      </c>
      <c r="AJ184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845" s="2">
        <f>IF(OR(Table2[[#This Row],[ Income ]]="",Table2[[#This Row],[ Income ]]&gt;200000),ROUND(MEDIAN(Table2[[ Income ]]),0),Table2[[#This Row],[ Income ]])</f>
        <v>55260</v>
      </c>
      <c r="AL1845" s="2" t="str">
        <f>IF(Table2[[#This Row],[Income_Cleaned]]&lt;35000,"Low",
   IF(Table2[[#This Row],[Income_Cleaned]]&lt;=70000,"Medium","High"))</f>
        <v>Medium</v>
      </c>
    </row>
    <row r="1846" spans="1:38" x14ac:dyDescent="0.35">
      <c r="A1846">
        <v>8732</v>
      </c>
      <c r="B1846">
        <v>1969</v>
      </c>
      <c r="C1846" t="s">
        <v>43</v>
      </c>
      <c r="D1846" t="s">
        <v>44</v>
      </c>
      <c r="E1846">
        <v>67369</v>
      </c>
      <c r="F1846">
        <v>0</v>
      </c>
      <c r="G1846">
        <v>1</v>
      </c>
      <c r="H1846" s="1">
        <v>41230</v>
      </c>
      <c r="I1846">
        <v>81</v>
      </c>
      <c r="J1846">
        <v>1298</v>
      </c>
      <c r="K1846">
        <v>0</v>
      </c>
      <c r="L1846">
        <v>70</v>
      </c>
      <c r="M1846">
        <v>37</v>
      </c>
      <c r="N1846">
        <v>14</v>
      </c>
      <c r="O1846">
        <v>42</v>
      </c>
      <c r="P1846">
        <v>4</v>
      </c>
      <c r="Q1846">
        <v>7</v>
      </c>
      <c r="R1846">
        <v>4</v>
      </c>
      <c r="S1846">
        <v>10</v>
      </c>
      <c r="T1846">
        <v>4</v>
      </c>
      <c r="U1846">
        <v>0</v>
      </c>
      <c r="V1846">
        <v>1</v>
      </c>
      <c r="W1846">
        <v>1</v>
      </c>
      <c r="X1846">
        <v>0</v>
      </c>
      <c r="Y1846">
        <v>0</v>
      </c>
      <c r="Z1846">
        <v>1</v>
      </c>
      <c r="AA1846">
        <v>0</v>
      </c>
      <c r="AB1846" t="s">
        <v>32</v>
      </c>
      <c r="AC1846">
        <f>2014 - Table2[[#This Row],[Year_Birth]]</f>
        <v>45</v>
      </c>
      <c r="AD1846">
        <f>IF(Table2[[#This Row],[Age]]&gt;100, "100", Table2[[#This Row],[Age]])</f>
        <v>45</v>
      </c>
      <c r="AE1846" t="str">
        <f>IF(Table2[[#This Row],[Age_Cleaned]]&lt;30,"&lt;30",
   IF(Table2[[#This Row],[Age_Cleaned]]&lt;=40,"30-40",
   IF(Table2[[#This Row],[Age_Cleaned]]&lt;=50,"40-50","50+")))</f>
        <v>40-50</v>
      </c>
      <c r="AF1846" s="2">
        <f>Table2[[#This Row],[MntWines]]+Table2[[#This Row],[MntFruits]]+Table2[[#This Row],[MntMeatProducts]]+Table2[[#This Row],[MntFishProducts]]+Table2[[#This Row],[MntSweetProducts]]+Table2[[#This Row],[MntGoldProds]]</f>
        <v>1461</v>
      </c>
      <c r="AG1846" s="2">
        <f>Table2[[#This Row],[AcceptedCmp1]] + Table2[[#This Row],[AcceptedCmp2]] + Table2[[#This Row],[AcceptedCmp3]] + Table2[[#This Row],[AcceptedCmp4]] + Table2[[#This Row],[AcceptedCmp5]] + Table2[[#This Row],[Response]]</f>
        <v>3</v>
      </c>
      <c r="AH184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1846" s="2">
        <f>IF(Table2[[#This Row],[Marital_Cleaned]]="In Relationship",2,1) + Table2[[#This Row],[Kidhome]] + Table2[[#This Row],[Teenhome]]</f>
        <v>2</v>
      </c>
      <c r="AJ184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846" s="2">
        <f>IF(OR(Table2[[#This Row],[ Income ]]="",Table2[[#This Row],[ Income ]]&gt;200000),ROUND(MEDIAN(Table2[[ Income ]]),0),Table2[[#This Row],[ Income ]])</f>
        <v>67369</v>
      </c>
      <c r="AL1846" s="2" t="str">
        <f>IF(Table2[[#This Row],[Income_Cleaned]]&lt;35000,"Low",
   IF(Table2[[#This Row],[Income_Cleaned]]&lt;=70000,"Medium","High"))</f>
        <v>Medium</v>
      </c>
    </row>
    <row r="1847" spans="1:38" x14ac:dyDescent="0.35">
      <c r="A1847">
        <v>955</v>
      </c>
      <c r="B1847">
        <v>1962</v>
      </c>
      <c r="C1847" t="s">
        <v>43</v>
      </c>
      <c r="D1847" t="s">
        <v>37</v>
      </c>
      <c r="E1847">
        <v>47175</v>
      </c>
      <c r="F1847">
        <v>1</v>
      </c>
      <c r="G1847">
        <v>1</v>
      </c>
      <c r="H1847" s="1">
        <v>41210</v>
      </c>
      <c r="I1847">
        <v>81</v>
      </c>
      <c r="J1847">
        <v>167</v>
      </c>
      <c r="K1847">
        <v>2</v>
      </c>
      <c r="L1847">
        <v>44</v>
      </c>
      <c r="M1847">
        <v>6</v>
      </c>
      <c r="N1847">
        <v>2</v>
      </c>
      <c r="O1847">
        <v>19</v>
      </c>
      <c r="P1847">
        <v>7</v>
      </c>
      <c r="Q1847">
        <v>4</v>
      </c>
      <c r="R1847">
        <v>2</v>
      </c>
      <c r="S1847">
        <v>4</v>
      </c>
      <c r="T1847">
        <v>8</v>
      </c>
      <c r="U1847">
        <v>1</v>
      </c>
      <c r="V1847">
        <v>0</v>
      </c>
      <c r="W1847">
        <v>0</v>
      </c>
      <c r="X1847">
        <v>0</v>
      </c>
      <c r="Y1847">
        <v>0</v>
      </c>
      <c r="Z1847">
        <v>1</v>
      </c>
      <c r="AA1847">
        <v>0</v>
      </c>
      <c r="AB1847" t="s">
        <v>45</v>
      </c>
      <c r="AC1847">
        <f>2014 - Table2[[#This Row],[Year_Birth]]</f>
        <v>52</v>
      </c>
      <c r="AD1847">
        <f>IF(Table2[[#This Row],[Age]]&gt;100, "100", Table2[[#This Row],[Age]])</f>
        <v>52</v>
      </c>
      <c r="AE1847" t="str">
        <f>IF(Table2[[#This Row],[Age_Cleaned]]&lt;30,"&lt;30",
   IF(Table2[[#This Row],[Age_Cleaned]]&lt;=40,"30-40",
   IF(Table2[[#This Row],[Age_Cleaned]]&lt;=50,"40-50","50+")))</f>
        <v>50+</v>
      </c>
      <c r="AF1847" s="2">
        <f>Table2[[#This Row],[MntWines]]+Table2[[#This Row],[MntFruits]]+Table2[[#This Row],[MntMeatProducts]]+Table2[[#This Row],[MntFishProducts]]+Table2[[#This Row],[MntSweetProducts]]+Table2[[#This Row],[MntGoldProds]]</f>
        <v>240</v>
      </c>
      <c r="AG1847" s="2">
        <f>Table2[[#This Row],[AcceptedCmp1]] + Table2[[#This Row],[AcceptedCmp2]] + Table2[[#This Row],[AcceptedCmp3]] + Table2[[#This Row],[AcceptedCmp4]] + Table2[[#This Row],[AcceptedCmp5]] + Table2[[#This Row],[Response]]</f>
        <v>2</v>
      </c>
      <c r="AH184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847" s="2">
        <f>IF(Table2[[#This Row],[Marital_Cleaned]]="In Relationship",2,1) + Table2[[#This Row],[Kidhome]] + Table2[[#This Row],[Teenhome]]</f>
        <v>4</v>
      </c>
      <c r="AJ184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847" s="2">
        <f>IF(OR(Table2[[#This Row],[ Income ]]="",Table2[[#This Row],[ Income ]]&gt;200000),ROUND(MEDIAN(Table2[[ Income ]]),0),Table2[[#This Row],[ Income ]])</f>
        <v>47175</v>
      </c>
      <c r="AL1847" s="2" t="str">
        <f>IF(Table2[[#This Row],[Income_Cleaned]]&lt;35000,"Low",
   IF(Table2[[#This Row],[Income_Cleaned]]&lt;=70000,"Medium","High"))</f>
        <v>Medium</v>
      </c>
    </row>
    <row r="1848" spans="1:38" x14ac:dyDescent="0.35">
      <c r="A1848">
        <v>4910</v>
      </c>
      <c r="B1848">
        <v>1967</v>
      </c>
      <c r="C1848" t="s">
        <v>30</v>
      </c>
      <c r="D1848" t="s">
        <v>31</v>
      </c>
      <c r="E1848">
        <v>68743</v>
      </c>
      <c r="F1848">
        <v>0</v>
      </c>
      <c r="G1848">
        <v>0</v>
      </c>
      <c r="H1848" s="1">
        <v>41151</v>
      </c>
      <c r="I1848">
        <v>81</v>
      </c>
      <c r="J1848">
        <v>1132</v>
      </c>
      <c r="K1848">
        <v>134</v>
      </c>
      <c r="L1848">
        <v>384</v>
      </c>
      <c r="M1848">
        <v>175</v>
      </c>
      <c r="N1848">
        <v>134</v>
      </c>
      <c r="O1848">
        <v>115</v>
      </c>
      <c r="P1848">
        <v>1</v>
      </c>
      <c r="Q1848">
        <v>11</v>
      </c>
      <c r="R1848">
        <v>5</v>
      </c>
      <c r="S1848">
        <v>13</v>
      </c>
      <c r="T1848">
        <v>7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 t="s">
        <v>36</v>
      </c>
      <c r="AC1848">
        <f>2014 - Table2[[#This Row],[Year_Birth]]</f>
        <v>47</v>
      </c>
      <c r="AD1848">
        <f>IF(Table2[[#This Row],[Age]]&gt;100, "100", Table2[[#This Row],[Age]])</f>
        <v>47</v>
      </c>
      <c r="AE1848" t="str">
        <f>IF(Table2[[#This Row],[Age_Cleaned]]&lt;30,"&lt;30",
   IF(Table2[[#This Row],[Age_Cleaned]]&lt;=40,"30-40",
   IF(Table2[[#This Row],[Age_Cleaned]]&lt;=50,"40-50","50+")))</f>
        <v>40-50</v>
      </c>
      <c r="AF1848" s="2">
        <f>Table2[[#This Row],[MntWines]]+Table2[[#This Row],[MntFruits]]+Table2[[#This Row],[MntMeatProducts]]+Table2[[#This Row],[MntFishProducts]]+Table2[[#This Row],[MntSweetProducts]]+Table2[[#This Row],[MntGoldProds]]</f>
        <v>2074</v>
      </c>
      <c r="AG1848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84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1848" s="2">
        <f>IF(Table2[[#This Row],[Marital_Cleaned]]="In Relationship",2,1) + Table2[[#This Row],[Kidhome]] + Table2[[#This Row],[Teenhome]]</f>
        <v>1</v>
      </c>
      <c r="AJ184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848" s="2">
        <f>IF(OR(Table2[[#This Row],[ Income ]]="",Table2[[#This Row],[ Income ]]&gt;200000),ROUND(MEDIAN(Table2[[ Income ]]),0),Table2[[#This Row],[ Income ]])</f>
        <v>68743</v>
      </c>
      <c r="AL1848" s="2" t="str">
        <f>IF(Table2[[#This Row],[Income_Cleaned]]&lt;35000,"Low",
   IF(Table2[[#This Row],[Income_Cleaned]]&lt;=70000,"Medium","High"))</f>
        <v>Medium</v>
      </c>
    </row>
    <row r="1849" spans="1:38" x14ac:dyDescent="0.35">
      <c r="A1849">
        <v>564</v>
      </c>
      <c r="B1849">
        <v>1981</v>
      </c>
      <c r="C1849" t="s">
        <v>39</v>
      </c>
      <c r="D1849" t="s">
        <v>37</v>
      </c>
      <c r="E1849">
        <v>56937</v>
      </c>
      <c r="F1849">
        <v>1</v>
      </c>
      <c r="G1849">
        <v>0</v>
      </c>
      <c r="H1849" s="1">
        <v>41125</v>
      </c>
      <c r="I1849">
        <v>81</v>
      </c>
      <c r="J1849">
        <v>746</v>
      </c>
      <c r="K1849">
        <v>8</v>
      </c>
      <c r="L1849">
        <v>125</v>
      </c>
      <c r="M1849">
        <v>11</v>
      </c>
      <c r="N1849">
        <v>8</v>
      </c>
      <c r="O1849">
        <v>8</v>
      </c>
      <c r="P1849">
        <v>7</v>
      </c>
      <c r="Q1849">
        <v>8</v>
      </c>
      <c r="R1849">
        <v>6</v>
      </c>
      <c r="S1849">
        <v>9</v>
      </c>
      <c r="T1849">
        <v>6</v>
      </c>
      <c r="U1849">
        <v>0</v>
      </c>
      <c r="V1849">
        <v>1</v>
      </c>
      <c r="W1849">
        <v>0</v>
      </c>
      <c r="X1849">
        <v>0</v>
      </c>
      <c r="Y1849">
        <v>0</v>
      </c>
      <c r="Z1849">
        <v>1</v>
      </c>
      <c r="AA1849">
        <v>0</v>
      </c>
      <c r="AB1849" t="s">
        <v>32</v>
      </c>
      <c r="AC1849">
        <f>2014 - Table2[[#This Row],[Year_Birth]]</f>
        <v>33</v>
      </c>
      <c r="AD1849">
        <f>IF(Table2[[#This Row],[Age]]&gt;100, "100", Table2[[#This Row],[Age]])</f>
        <v>33</v>
      </c>
      <c r="AE1849" t="str">
        <f>IF(Table2[[#This Row],[Age_Cleaned]]&lt;30,"&lt;30",
   IF(Table2[[#This Row],[Age_Cleaned]]&lt;=40,"30-40",
   IF(Table2[[#This Row],[Age_Cleaned]]&lt;=50,"40-50","50+")))</f>
        <v>30-40</v>
      </c>
      <c r="AF1849" s="2">
        <f>Table2[[#This Row],[MntWines]]+Table2[[#This Row],[MntFruits]]+Table2[[#This Row],[MntMeatProducts]]+Table2[[#This Row],[MntFishProducts]]+Table2[[#This Row],[MntSweetProducts]]+Table2[[#This Row],[MntGoldProds]]</f>
        <v>906</v>
      </c>
      <c r="AG1849" s="2">
        <f>Table2[[#This Row],[AcceptedCmp1]] + Table2[[#This Row],[AcceptedCmp2]] + Table2[[#This Row],[AcceptedCmp3]] + Table2[[#This Row],[AcceptedCmp4]] + Table2[[#This Row],[AcceptedCmp5]] + Table2[[#This Row],[Response]]</f>
        <v>2</v>
      </c>
      <c r="AH184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849" s="2">
        <f>IF(Table2[[#This Row],[Marital_Cleaned]]="In Relationship",2,1) + Table2[[#This Row],[Kidhome]] + Table2[[#This Row],[Teenhome]]</f>
        <v>3</v>
      </c>
      <c r="AJ184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849" s="2">
        <f>IF(OR(Table2[[#This Row],[ Income ]]="",Table2[[#This Row],[ Income ]]&gt;200000),ROUND(MEDIAN(Table2[[ Income ]]),0),Table2[[#This Row],[ Income ]])</f>
        <v>56937</v>
      </c>
      <c r="AL1849" s="2" t="str">
        <f>IF(Table2[[#This Row],[Income_Cleaned]]&lt;35000,"Low",
   IF(Table2[[#This Row],[Income_Cleaned]]&lt;=70000,"Medium","High"))</f>
        <v>Medium</v>
      </c>
    </row>
    <row r="1850" spans="1:38" x14ac:dyDescent="0.35">
      <c r="A1850">
        <v>8931</v>
      </c>
      <c r="B1850">
        <v>1986</v>
      </c>
      <c r="C1850" t="s">
        <v>30</v>
      </c>
      <c r="D1850" t="s">
        <v>37</v>
      </c>
      <c r="E1850">
        <v>83033</v>
      </c>
      <c r="F1850">
        <v>1</v>
      </c>
      <c r="G1850">
        <v>0</v>
      </c>
      <c r="H1850" s="1">
        <v>41777</v>
      </c>
      <c r="I1850">
        <v>82</v>
      </c>
      <c r="J1850">
        <v>812</v>
      </c>
      <c r="K1850">
        <v>99</v>
      </c>
      <c r="L1850">
        <v>431</v>
      </c>
      <c r="M1850">
        <v>237</v>
      </c>
      <c r="N1850">
        <v>149</v>
      </c>
      <c r="O1850">
        <v>33</v>
      </c>
      <c r="P1850">
        <v>1</v>
      </c>
      <c r="Q1850">
        <v>11</v>
      </c>
      <c r="R1850">
        <v>4</v>
      </c>
      <c r="S1850">
        <v>10</v>
      </c>
      <c r="T1850">
        <v>5</v>
      </c>
      <c r="U1850">
        <v>0</v>
      </c>
      <c r="V1850">
        <v>0</v>
      </c>
      <c r="W1850">
        <v>0</v>
      </c>
      <c r="X1850">
        <v>1</v>
      </c>
      <c r="Y1850">
        <v>0</v>
      </c>
      <c r="Z1850">
        <v>0</v>
      </c>
      <c r="AA1850">
        <v>0</v>
      </c>
      <c r="AB1850" t="s">
        <v>45</v>
      </c>
      <c r="AC1850">
        <f>2014 - Table2[[#This Row],[Year_Birth]]</f>
        <v>28</v>
      </c>
      <c r="AD1850">
        <f>IF(Table2[[#This Row],[Age]]&gt;100, "100", Table2[[#This Row],[Age]])</f>
        <v>28</v>
      </c>
      <c r="AE1850" t="str">
        <f>IF(Table2[[#This Row],[Age_Cleaned]]&lt;30,"&lt;30",
   IF(Table2[[#This Row],[Age_Cleaned]]&lt;=40,"30-40",
   IF(Table2[[#This Row],[Age_Cleaned]]&lt;=50,"40-50","50+")))</f>
        <v>&lt;30</v>
      </c>
      <c r="AF1850" s="2">
        <f>Table2[[#This Row],[MntWines]]+Table2[[#This Row],[MntFruits]]+Table2[[#This Row],[MntMeatProducts]]+Table2[[#This Row],[MntFishProducts]]+Table2[[#This Row],[MntSweetProducts]]+Table2[[#This Row],[MntGoldProds]]</f>
        <v>1761</v>
      </c>
      <c r="AG1850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185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850" s="2">
        <f>IF(Table2[[#This Row],[Marital_Cleaned]]="In Relationship",2,1) + Table2[[#This Row],[Kidhome]] + Table2[[#This Row],[Teenhome]]</f>
        <v>3</v>
      </c>
      <c r="AJ185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850" s="2">
        <f>IF(OR(Table2[[#This Row],[ Income ]]="",Table2[[#This Row],[ Income ]]&gt;200000),ROUND(MEDIAN(Table2[[ Income ]]),0),Table2[[#This Row],[ Income ]])</f>
        <v>83033</v>
      </c>
      <c r="AL1850" s="2" t="str">
        <f>IF(Table2[[#This Row],[Income_Cleaned]]&lt;35000,"Low",
   IF(Table2[[#This Row],[Income_Cleaned]]&lt;=70000,"Medium","High"))</f>
        <v>High</v>
      </c>
    </row>
    <row r="1851" spans="1:38" x14ac:dyDescent="0.35">
      <c r="A1851">
        <v>1998</v>
      </c>
      <c r="B1851">
        <v>1976</v>
      </c>
      <c r="C1851" t="s">
        <v>30</v>
      </c>
      <c r="D1851" t="s">
        <v>33</v>
      </c>
      <c r="E1851">
        <v>37697</v>
      </c>
      <c r="F1851">
        <v>1</v>
      </c>
      <c r="G1851">
        <v>0</v>
      </c>
      <c r="H1851" s="1">
        <v>41677</v>
      </c>
      <c r="I1851">
        <v>82</v>
      </c>
      <c r="J1851">
        <v>34</v>
      </c>
      <c r="K1851">
        <v>6</v>
      </c>
      <c r="L1851">
        <v>21</v>
      </c>
      <c r="M1851">
        <v>11</v>
      </c>
      <c r="N1851">
        <v>4</v>
      </c>
      <c r="O1851">
        <v>8</v>
      </c>
      <c r="P1851">
        <v>1</v>
      </c>
      <c r="Q1851">
        <v>2</v>
      </c>
      <c r="R1851">
        <v>1</v>
      </c>
      <c r="S1851">
        <v>3</v>
      </c>
      <c r="T1851">
        <v>6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 t="s">
        <v>42</v>
      </c>
      <c r="AC1851">
        <f>2014 - Table2[[#This Row],[Year_Birth]]</f>
        <v>38</v>
      </c>
      <c r="AD1851">
        <f>IF(Table2[[#This Row],[Age]]&gt;100, "100", Table2[[#This Row],[Age]])</f>
        <v>38</v>
      </c>
      <c r="AE1851" t="str">
        <f>IF(Table2[[#This Row],[Age_Cleaned]]&lt;30,"&lt;30",
   IF(Table2[[#This Row],[Age_Cleaned]]&lt;=40,"30-40",
   IF(Table2[[#This Row],[Age_Cleaned]]&lt;=50,"40-50","50+")))</f>
        <v>30-40</v>
      </c>
      <c r="AF1851" s="2">
        <f>Table2[[#This Row],[MntWines]]+Table2[[#This Row],[MntFruits]]+Table2[[#This Row],[MntMeatProducts]]+Table2[[#This Row],[MntFishProducts]]+Table2[[#This Row],[MntSweetProducts]]+Table2[[#This Row],[MntGoldProds]]</f>
        <v>84</v>
      </c>
      <c r="AG1851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85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851" s="2">
        <f>IF(Table2[[#This Row],[Marital_Cleaned]]="In Relationship",2,1) + Table2[[#This Row],[Kidhome]] + Table2[[#This Row],[Teenhome]]</f>
        <v>2</v>
      </c>
      <c r="AJ185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851" s="2">
        <f>IF(OR(Table2[[#This Row],[ Income ]]="",Table2[[#This Row],[ Income ]]&gt;200000),ROUND(MEDIAN(Table2[[ Income ]]),0),Table2[[#This Row],[ Income ]])</f>
        <v>37697</v>
      </c>
      <c r="AL1851" s="2" t="str">
        <f>IF(Table2[[#This Row],[Income_Cleaned]]&lt;35000,"Low",
   IF(Table2[[#This Row],[Income_Cleaned]]&lt;=70000,"Medium","High"))</f>
        <v>Medium</v>
      </c>
    </row>
    <row r="1852" spans="1:38" x14ac:dyDescent="0.35">
      <c r="A1852">
        <v>1250</v>
      </c>
      <c r="B1852">
        <v>1976</v>
      </c>
      <c r="C1852" t="s">
        <v>30</v>
      </c>
      <c r="D1852" t="s">
        <v>33</v>
      </c>
      <c r="E1852">
        <v>37697</v>
      </c>
      <c r="F1852">
        <v>1</v>
      </c>
      <c r="G1852">
        <v>0</v>
      </c>
      <c r="H1852" s="1">
        <v>41677</v>
      </c>
      <c r="I1852">
        <v>82</v>
      </c>
      <c r="J1852">
        <v>34</v>
      </c>
      <c r="K1852">
        <v>6</v>
      </c>
      <c r="L1852">
        <v>21</v>
      </c>
      <c r="M1852">
        <v>11</v>
      </c>
      <c r="N1852">
        <v>4</v>
      </c>
      <c r="O1852">
        <v>8</v>
      </c>
      <c r="P1852">
        <v>1</v>
      </c>
      <c r="Q1852">
        <v>2</v>
      </c>
      <c r="R1852">
        <v>1</v>
      </c>
      <c r="S1852">
        <v>3</v>
      </c>
      <c r="T1852">
        <v>6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 t="s">
        <v>32</v>
      </c>
      <c r="AC1852">
        <f>2014 - Table2[[#This Row],[Year_Birth]]</f>
        <v>38</v>
      </c>
      <c r="AD1852">
        <f>IF(Table2[[#This Row],[Age]]&gt;100, "100", Table2[[#This Row],[Age]])</f>
        <v>38</v>
      </c>
      <c r="AE1852" t="str">
        <f>IF(Table2[[#This Row],[Age_Cleaned]]&lt;30,"&lt;30",
   IF(Table2[[#This Row],[Age_Cleaned]]&lt;=40,"30-40",
   IF(Table2[[#This Row],[Age_Cleaned]]&lt;=50,"40-50","50+")))</f>
        <v>30-40</v>
      </c>
      <c r="AF1852" s="2">
        <f>Table2[[#This Row],[MntWines]]+Table2[[#This Row],[MntFruits]]+Table2[[#This Row],[MntMeatProducts]]+Table2[[#This Row],[MntFishProducts]]+Table2[[#This Row],[MntSweetProducts]]+Table2[[#This Row],[MntGoldProds]]</f>
        <v>84</v>
      </c>
      <c r="AG1852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85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852" s="2">
        <f>IF(Table2[[#This Row],[Marital_Cleaned]]="In Relationship",2,1) + Table2[[#This Row],[Kidhome]] + Table2[[#This Row],[Teenhome]]</f>
        <v>2</v>
      </c>
      <c r="AJ185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852" s="2">
        <f>IF(OR(Table2[[#This Row],[ Income ]]="",Table2[[#This Row],[ Income ]]&gt;200000),ROUND(MEDIAN(Table2[[ Income ]]),0),Table2[[#This Row],[ Income ]])</f>
        <v>37697</v>
      </c>
      <c r="AL1852" s="2" t="str">
        <f>IF(Table2[[#This Row],[Income_Cleaned]]&lt;35000,"Low",
   IF(Table2[[#This Row],[Income_Cleaned]]&lt;=70000,"Medium","High"))</f>
        <v>Medium</v>
      </c>
    </row>
    <row r="1853" spans="1:38" x14ac:dyDescent="0.35">
      <c r="A1853">
        <v>8397</v>
      </c>
      <c r="B1853">
        <v>1951</v>
      </c>
      <c r="C1853" t="s">
        <v>30</v>
      </c>
      <c r="D1853" t="s">
        <v>35</v>
      </c>
      <c r="E1853">
        <v>44689</v>
      </c>
      <c r="F1853">
        <v>1</v>
      </c>
      <c r="G1853">
        <v>1</v>
      </c>
      <c r="H1853" s="1">
        <v>41649</v>
      </c>
      <c r="I1853">
        <v>82</v>
      </c>
      <c r="J1853">
        <v>18</v>
      </c>
      <c r="K1853">
        <v>0</v>
      </c>
      <c r="L1853">
        <v>5</v>
      </c>
      <c r="M1853">
        <v>0</v>
      </c>
      <c r="N1853">
        <v>0</v>
      </c>
      <c r="O1853">
        <v>11</v>
      </c>
      <c r="P1853">
        <v>2</v>
      </c>
      <c r="Q1853">
        <v>1</v>
      </c>
      <c r="R1853">
        <v>1</v>
      </c>
      <c r="S1853">
        <v>2</v>
      </c>
      <c r="T1853">
        <v>7</v>
      </c>
      <c r="U1853">
        <v>1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 t="s">
        <v>32</v>
      </c>
      <c r="AC1853">
        <f>2014 - Table2[[#This Row],[Year_Birth]]</f>
        <v>63</v>
      </c>
      <c r="AD1853">
        <f>IF(Table2[[#This Row],[Age]]&gt;100, "100", Table2[[#This Row],[Age]])</f>
        <v>63</v>
      </c>
      <c r="AE1853" t="str">
        <f>IF(Table2[[#This Row],[Age_Cleaned]]&lt;30,"&lt;30",
   IF(Table2[[#This Row],[Age_Cleaned]]&lt;=40,"30-40",
   IF(Table2[[#This Row],[Age_Cleaned]]&lt;=50,"40-50","50+")))</f>
        <v>50+</v>
      </c>
      <c r="AF1853" s="2">
        <f>Table2[[#This Row],[MntWines]]+Table2[[#This Row],[MntFruits]]+Table2[[#This Row],[MntMeatProducts]]+Table2[[#This Row],[MntFishProducts]]+Table2[[#This Row],[MntSweetProducts]]+Table2[[#This Row],[MntGoldProds]]</f>
        <v>34</v>
      </c>
      <c r="AG1853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185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853" s="2">
        <f>IF(Table2[[#This Row],[Marital_Cleaned]]="In Relationship",2,1) + Table2[[#This Row],[Kidhome]] + Table2[[#This Row],[Teenhome]]</f>
        <v>4</v>
      </c>
      <c r="AJ185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853" s="2">
        <f>IF(OR(Table2[[#This Row],[ Income ]]="",Table2[[#This Row],[ Income ]]&gt;200000),ROUND(MEDIAN(Table2[[ Income ]]),0),Table2[[#This Row],[ Income ]])</f>
        <v>44689</v>
      </c>
      <c r="AL1853" s="2" t="str">
        <f>IF(Table2[[#This Row],[Income_Cleaned]]&lt;35000,"Low",
   IF(Table2[[#This Row],[Income_Cleaned]]&lt;=70000,"Medium","High"))</f>
        <v>Medium</v>
      </c>
    </row>
    <row r="1854" spans="1:38" x14ac:dyDescent="0.35">
      <c r="A1854">
        <v>9672</v>
      </c>
      <c r="B1854">
        <v>1970</v>
      </c>
      <c r="C1854" t="s">
        <v>40</v>
      </c>
      <c r="D1854" t="s">
        <v>35</v>
      </c>
      <c r="E1854">
        <v>23162</v>
      </c>
      <c r="F1854">
        <v>1</v>
      </c>
      <c r="G1854">
        <v>1</v>
      </c>
      <c r="H1854" s="1">
        <v>41629</v>
      </c>
      <c r="I1854">
        <v>82</v>
      </c>
      <c r="J1854">
        <v>8</v>
      </c>
      <c r="K1854">
        <v>3</v>
      </c>
      <c r="L1854">
        <v>9</v>
      </c>
      <c r="M1854">
        <v>19</v>
      </c>
      <c r="N1854">
        <v>4</v>
      </c>
      <c r="O1854">
        <v>22</v>
      </c>
      <c r="P1854">
        <v>3</v>
      </c>
      <c r="Q1854">
        <v>1</v>
      </c>
      <c r="R1854">
        <v>1</v>
      </c>
      <c r="S1854">
        <v>3</v>
      </c>
      <c r="T1854">
        <v>6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 t="s">
        <v>34</v>
      </c>
      <c r="AC1854">
        <f>2014 - Table2[[#This Row],[Year_Birth]]</f>
        <v>44</v>
      </c>
      <c r="AD1854">
        <f>IF(Table2[[#This Row],[Age]]&gt;100, "100", Table2[[#This Row],[Age]])</f>
        <v>44</v>
      </c>
      <c r="AE1854" t="str">
        <f>IF(Table2[[#This Row],[Age_Cleaned]]&lt;30,"&lt;30",
   IF(Table2[[#This Row],[Age_Cleaned]]&lt;=40,"30-40",
   IF(Table2[[#This Row],[Age_Cleaned]]&lt;=50,"40-50","50+")))</f>
        <v>40-50</v>
      </c>
      <c r="AF1854" s="2">
        <f>Table2[[#This Row],[MntWines]]+Table2[[#This Row],[MntFruits]]+Table2[[#This Row],[MntMeatProducts]]+Table2[[#This Row],[MntFishProducts]]+Table2[[#This Row],[MntSweetProducts]]+Table2[[#This Row],[MntGoldProds]]</f>
        <v>65</v>
      </c>
      <c r="AG1854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85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854" s="2">
        <f>IF(Table2[[#This Row],[Marital_Cleaned]]="In Relationship",2,1) + Table2[[#This Row],[Kidhome]] + Table2[[#This Row],[Teenhome]]</f>
        <v>4</v>
      </c>
      <c r="AJ185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1854" s="2">
        <f>IF(OR(Table2[[#This Row],[ Income ]]="",Table2[[#This Row],[ Income ]]&gt;200000),ROUND(MEDIAN(Table2[[ Income ]]),0),Table2[[#This Row],[ Income ]])</f>
        <v>23162</v>
      </c>
      <c r="AL1854" s="2" t="str">
        <f>IF(Table2[[#This Row],[Income_Cleaned]]&lt;35000,"Low",
   IF(Table2[[#This Row],[Income_Cleaned]]&lt;=70000,"Medium","High"))</f>
        <v>Low</v>
      </c>
    </row>
    <row r="1855" spans="1:38" x14ac:dyDescent="0.35">
      <c r="A1855">
        <v>2125</v>
      </c>
      <c r="B1855">
        <v>1959</v>
      </c>
      <c r="C1855" t="s">
        <v>30</v>
      </c>
      <c r="D1855" t="s">
        <v>31</v>
      </c>
      <c r="E1855">
        <v>63033</v>
      </c>
      <c r="F1855">
        <v>0</v>
      </c>
      <c r="G1855">
        <v>0</v>
      </c>
      <c r="H1855" s="1">
        <v>41593</v>
      </c>
      <c r="I1855">
        <v>82</v>
      </c>
      <c r="J1855">
        <v>194</v>
      </c>
      <c r="K1855">
        <v>61</v>
      </c>
      <c r="L1855">
        <v>480</v>
      </c>
      <c r="M1855">
        <v>225</v>
      </c>
      <c r="N1855">
        <v>112</v>
      </c>
      <c r="O1855">
        <v>30</v>
      </c>
      <c r="P1855">
        <v>1</v>
      </c>
      <c r="Q1855">
        <v>3</v>
      </c>
      <c r="R1855">
        <v>4</v>
      </c>
      <c r="S1855">
        <v>8</v>
      </c>
      <c r="T1855">
        <v>2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 t="s">
        <v>36</v>
      </c>
      <c r="AC1855">
        <f>2014 - Table2[[#This Row],[Year_Birth]]</f>
        <v>55</v>
      </c>
      <c r="AD1855">
        <f>IF(Table2[[#This Row],[Age]]&gt;100, "100", Table2[[#This Row],[Age]])</f>
        <v>55</v>
      </c>
      <c r="AE1855" t="str">
        <f>IF(Table2[[#This Row],[Age_Cleaned]]&lt;30,"&lt;30",
   IF(Table2[[#This Row],[Age_Cleaned]]&lt;=40,"30-40",
   IF(Table2[[#This Row],[Age_Cleaned]]&lt;=50,"40-50","50+")))</f>
        <v>50+</v>
      </c>
      <c r="AF1855" s="2">
        <f>Table2[[#This Row],[MntWines]]+Table2[[#This Row],[MntFruits]]+Table2[[#This Row],[MntMeatProducts]]+Table2[[#This Row],[MntFishProducts]]+Table2[[#This Row],[MntSweetProducts]]+Table2[[#This Row],[MntGoldProds]]</f>
        <v>1102</v>
      </c>
      <c r="AG1855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85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1855" s="2">
        <f>IF(Table2[[#This Row],[Marital_Cleaned]]="In Relationship",2,1) + Table2[[#This Row],[Kidhome]] + Table2[[#This Row],[Teenhome]]</f>
        <v>1</v>
      </c>
      <c r="AJ185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855" s="2">
        <f>IF(OR(Table2[[#This Row],[ Income ]]="",Table2[[#This Row],[ Income ]]&gt;200000),ROUND(MEDIAN(Table2[[ Income ]]),0),Table2[[#This Row],[ Income ]])</f>
        <v>63033</v>
      </c>
      <c r="AL1855" s="2" t="str">
        <f>IF(Table2[[#This Row],[Income_Cleaned]]&lt;35000,"Low",
   IF(Table2[[#This Row],[Income_Cleaned]]&lt;=70000,"Medium","High"))</f>
        <v>Medium</v>
      </c>
    </row>
    <row r="1856" spans="1:38" x14ac:dyDescent="0.35">
      <c r="A1856">
        <v>5975</v>
      </c>
      <c r="B1856">
        <v>1967</v>
      </c>
      <c r="C1856" t="s">
        <v>39</v>
      </c>
      <c r="D1856" t="s">
        <v>33</v>
      </c>
      <c r="E1856">
        <v>40304</v>
      </c>
      <c r="F1856">
        <v>1</v>
      </c>
      <c r="G1856">
        <v>0</v>
      </c>
      <c r="H1856" s="1">
        <v>41547</v>
      </c>
      <c r="I1856">
        <v>82</v>
      </c>
      <c r="J1856">
        <v>37</v>
      </c>
      <c r="K1856">
        <v>0</v>
      </c>
      <c r="L1856">
        <v>17</v>
      </c>
      <c r="M1856">
        <v>0</v>
      </c>
      <c r="N1856">
        <v>0</v>
      </c>
      <c r="O1856">
        <v>3</v>
      </c>
      <c r="P1856">
        <v>1</v>
      </c>
      <c r="Q1856">
        <v>2</v>
      </c>
      <c r="R1856">
        <v>0</v>
      </c>
      <c r="S1856">
        <v>3</v>
      </c>
      <c r="T1856">
        <v>7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 t="s">
        <v>34</v>
      </c>
      <c r="AC1856">
        <f>2014 - Table2[[#This Row],[Year_Birth]]</f>
        <v>47</v>
      </c>
      <c r="AD1856">
        <f>IF(Table2[[#This Row],[Age]]&gt;100, "100", Table2[[#This Row],[Age]])</f>
        <v>47</v>
      </c>
      <c r="AE1856" t="str">
        <f>IF(Table2[[#This Row],[Age_Cleaned]]&lt;30,"&lt;30",
   IF(Table2[[#This Row],[Age_Cleaned]]&lt;=40,"30-40",
   IF(Table2[[#This Row],[Age_Cleaned]]&lt;=50,"40-50","50+")))</f>
        <v>40-50</v>
      </c>
      <c r="AF1856" s="2">
        <f>Table2[[#This Row],[MntWines]]+Table2[[#This Row],[MntFruits]]+Table2[[#This Row],[MntMeatProducts]]+Table2[[#This Row],[MntFishProducts]]+Table2[[#This Row],[MntSweetProducts]]+Table2[[#This Row],[MntGoldProds]]</f>
        <v>57</v>
      </c>
      <c r="AG1856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85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856" s="2">
        <f>IF(Table2[[#This Row],[Marital_Cleaned]]="In Relationship",2,1) + Table2[[#This Row],[Kidhome]] + Table2[[#This Row],[Teenhome]]</f>
        <v>2</v>
      </c>
      <c r="AJ185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856" s="2">
        <f>IF(OR(Table2[[#This Row],[ Income ]]="",Table2[[#This Row],[ Income ]]&gt;200000),ROUND(MEDIAN(Table2[[ Income ]]),0),Table2[[#This Row],[ Income ]])</f>
        <v>40304</v>
      </c>
      <c r="AL1856" s="2" t="str">
        <f>IF(Table2[[#This Row],[Income_Cleaned]]&lt;35000,"Low",
   IF(Table2[[#This Row],[Income_Cleaned]]&lt;=70000,"Medium","High"))</f>
        <v>Medium</v>
      </c>
    </row>
    <row r="1857" spans="1:38" x14ac:dyDescent="0.35">
      <c r="A1857">
        <v>983</v>
      </c>
      <c r="B1857">
        <v>1984</v>
      </c>
      <c r="C1857" t="s">
        <v>30</v>
      </c>
      <c r="D1857" t="s">
        <v>35</v>
      </c>
      <c r="E1857">
        <v>40059</v>
      </c>
      <c r="F1857">
        <v>1</v>
      </c>
      <c r="G1857">
        <v>0</v>
      </c>
      <c r="H1857" s="1">
        <v>41545</v>
      </c>
      <c r="I1857">
        <v>82</v>
      </c>
      <c r="J1857">
        <v>110</v>
      </c>
      <c r="K1857">
        <v>29</v>
      </c>
      <c r="L1857">
        <v>92</v>
      </c>
      <c r="M1857">
        <v>28</v>
      </c>
      <c r="N1857">
        <v>10</v>
      </c>
      <c r="O1857">
        <v>145</v>
      </c>
      <c r="P1857">
        <v>1</v>
      </c>
      <c r="Q1857">
        <v>6</v>
      </c>
      <c r="R1857">
        <v>2</v>
      </c>
      <c r="S1857">
        <v>3</v>
      </c>
      <c r="T1857">
        <v>8</v>
      </c>
      <c r="U1857">
        <v>1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 t="s">
        <v>36</v>
      </c>
      <c r="AC1857">
        <f>2014 - Table2[[#This Row],[Year_Birth]]</f>
        <v>30</v>
      </c>
      <c r="AD1857">
        <f>IF(Table2[[#This Row],[Age]]&gt;100, "100", Table2[[#This Row],[Age]])</f>
        <v>30</v>
      </c>
      <c r="AE1857" t="str">
        <f>IF(Table2[[#This Row],[Age_Cleaned]]&lt;30,"&lt;30",
   IF(Table2[[#This Row],[Age_Cleaned]]&lt;=40,"30-40",
   IF(Table2[[#This Row],[Age_Cleaned]]&lt;=50,"40-50","50+")))</f>
        <v>30-40</v>
      </c>
      <c r="AF1857" s="2">
        <f>Table2[[#This Row],[MntWines]]+Table2[[#This Row],[MntFruits]]+Table2[[#This Row],[MntMeatProducts]]+Table2[[#This Row],[MntFishProducts]]+Table2[[#This Row],[MntSweetProducts]]+Table2[[#This Row],[MntGoldProds]]</f>
        <v>414</v>
      </c>
      <c r="AG1857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185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857" s="2">
        <f>IF(Table2[[#This Row],[Marital_Cleaned]]="In Relationship",2,1) + Table2[[#This Row],[Kidhome]] + Table2[[#This Row],[Teenhome]]</f>
        <v>3</v>
      </c>
      <c r="AJ185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857" s="2">
        <f>IF(OR(Table2[[#This Row],[ Income ]]="",Table2[[#This Row],[ Income ]]&gt;200000),ROUND(MEDIAN(Table2[[ Income ]]),0),Table2[[#This Row],[ Income ]])</f>
        <v>40059</v>
      </c>
      <c r="AL1857" s="2" t="str">
        <f>IF(Table2[[#This Row],[Income_Cleaned]]&lt;35000,"Low",
   IF(Table2[[#This Row],[Income_Cleaned]]&lt;=70000,"Medium","High"))</f>
        <v>Medium</v>
      </c>
    </row>
    <row r="1858" spans="1:38" x14ac:dyDescent="0.35">
      <c r="A1858">
        <v>9938</v>
      </c>
      <c r="B1858">
        <v>1954</v>
      </c>
      <c r="C1858" t="s">
        <v>30</v>
      </c>
      <c r="D1858" t="s">
        <v>35</v>
      </c>
      <c r="E1858">
        <v>80067</v>
      </c>
      <c r="F1858">
        <v>0</v>
      </c>
      <c r="G1858">
        <v>0</v>
      </c>
      <c r="H1858" s="1">
        <v>41536</v>
      </c>
      <c r="I1858">
        <v>82</v>
      </c>
      <c r="J1858">
        <v>519</v>
      </c>
      <c r="K1858">
        <v>17</v>
      </c>
      <c r="L1858">
        <v>813</v>
      </c>
      <c r="M1858">
        <v>27</v>
      </c>
      <c r="N1858">
        <v>173</v>
      </c>
      <c r="O1858">
        <v>51</v>
      </c>
      <c r="P1858">
        <v>1</v>
      </c>
      <c r="Q1858">
        <v>4</v>
      </c>
      <c r="R1858">
        <v>6</v>
      </c>
      <c r="S1858">
        <v>6</v>
      </c>
      <c r="T1858">
        <v>2</v>
      </c>
      <c r="U1858">
        <v>0</v>
      </c>
      <c r="V1858">
        <v>0</v>
      </c>
      <c r="W1858">
        <v>1</v>
      </c>
      <c r="X1858">
        <v>0</v>
      </c>
      <c r="Y1858">
        <v>0</v>
      </c>
      <c r="Z1858">
        <v>0</v>
      </c>
      <c r="AA1858">
        <v>0</v>
      </c>
      <c r="AB1858" t="s">
        <v>42</v>
      </c>
      <c r="AC1858">
        <f>2014 - Table2[[#This Row],[Year_Birth]]</f>
        <v>60</v>
      </c>
      <c r="AD1858">
        <f>IF(Table2[[#This Row],[Age]]&gt;100, "100", Table2[[#This Row],[Age]])</f>
        <v>60</v>
      </c>
      <c r="AE1858" t="str">
        <f>IF(Table2[[#This Row],[Age_Cleaned]]&lt;30,"&lt;30",
   IF(Table2[[#This Row],[Age_Cleaned]]&lt;=40,"30-40",
   IF(Table2[[#This Row],[Age_Cleaned]]&lt;=50,"40-50","50+")))</f>
        <v>50+</v>
      </c>
      <c r="AF1858" s="2">
        <f>Table2[[#This Row],[MntWines]]+Table2[[#This Row],[MntFruits]]+Table2[[#This Row],[MntMeatProducts]]+Table2[[#This Row],[MntFishProducts]]+Table2[[#This Row],[MntSweetProducts]]+Table2[[#This Row],[MntGoldProds]]</f>
        <v>1600</v>
      </c>
      <c r="AG1858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185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858" s="2">
        <f>IF(Table2[[#This Row],[Marital_Cleaned]]="In Relationship",2,1) + Table2[[#This Row],[Kidhome]] + Table2[[#This Row],[Teenhome]]</f>
        <v>2</v>
      </c>
      <c r="AJ185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858" s="2">
        <f>IF(OR(Table2[[#This Row],[ Income ]]="",Table2[[#This Row],[ Income ]]&gt;200000),ROUND(MEDIAN(Table2[[ Income ]]),0),Table2[[#This Row],[ Income ]])</f>
        <v>80067</v>
      </c>
      <c r="AL1858" s="2" t="str">
        <f>IF(Table2[[#This Row],[Income_Cleaned]]&lt;35000,"Low",
   IF(Table2[[#This Row],[Income_Cleaned]]&lt;=70000,"Medium","High"))</f>
        <v>High</v>
      </c>
    </row>
    <row r="1859" spans="1:38" x14ac:dyDescent="0.35">
      <c r="A1859">
        <v>4385</v>
      </c>
      <c r="B1859">
        <v>1981</v>
      </c>
      <c r="C1859" t="s">
        <v>39</v>
      </c>
      <c r="D1859" t="s">
        <v>33</v>
      </c>
      <c r="E1859">
        <v>36038</v>
      </c>
      <c r="F1859">
        <v>1</v>
      </c>
      <c r="G1859">
        <v>0</v>
      </c>
      <c r="H1859" s="1">
        <v>41425</v>
      </c>
      <c r="I1859">
        <v>82</v>
      </c>
      <c r="J1859">
        <v>23</v>
      </c>
      <c r="K1859">
        <v>0</v>
      </c>
      <c r="L1859">
        <v>15</v>
      </c>
      <c r="M1859">
        <v>0</v>
      </c>
      <c r="N1859">
        <v>2</v>
      </c>
      <c r="O1859">
        <v>7</v>
      </c>
      <c r="P1859">
        <v>2</v>
      </c>
      <c r="Q1859">
        <v>3</v>
      </c>
      <c r="R1859">
        <v>0</v>
      </c>
      <c r="S1859">
        <v>3</v>
      </c>
      <c r="T1859">
        <v>6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 t="s">
        <v>32</v>
      </c>
      <c r="AC1859">
        <f>2014 - Table2[[#This Row],[Year_Birth]]</f>
        <v>33</v>
      </c>
      <c r="AD1859">
        <f>IF(Table2[[#This Row],[Age]]&gt;100, "100", Table2[[#This Row],[Age]])</f>
        <v>33</v>
      </c>
      <c r="AE1859" t="str">
        <f>IF(Table2[[#This Row],[Age_Cleaned]]&lt;30,"&lt;30",
   IF(Table2[[#This Row],[Age_Cleaned]]&lt;=40,"30-40",
   IF(Table2[[#This Row],[Age_Cleaned]]&lt;=50,"40-50","50+")))</f>
        <v>30-40</v>
      </c>
      <c r="AF1859" s="2">
        <f>Table2[[#This Row],[MntWines]]+Table2[[#This Row],[MntFruits]]+Table2[[#This Row],[MntMeatProducts]]+Table2[[#This Row],[MntFishProducts]]+Table2[[#This Row],[MntSweetProducts]]+Table2[[#This Row],[MntGoldProds]]</f>
        <v>47</v>
      </c>
      <c r="AG1859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85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859" s="2">
        <f>IF(Table2[[#This Row],[Marital_Cleaned]]="In Relationship",2,1) + Table2[[#This Row],[Kidhome]] + Table2[[#This Row],[Teenhome]]</f>
        <v>2</v>
      </c>
      <c r="AJ185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859" s="2">
        <f>IF(OR(Table2[[#This Row],[ Income ]]="",Table2[[#This Row],[ Income ]]&gt;200000),ROUND(MEDIAN(Table2[[ Income ]]),0),Table2[[#This Row],[ Income ]])</f>
        <v>36038</v>
      </c>
      <c r="AL1859" s="2" t="str">
        <f>IF(Table2[[#This Row],[Income_Cleaned]]&lt;35000,"Low",
   IF(Table2[[#This Row],[Income_Cleaned]]&lt;=70000,"Medium","High"))</f>
        <v>Medium</v>
      </c>
    </row>
    <row r="1860" spans="1:38" x14ac:dyDescent="0.35">
      <c r="A1860">
        <v>1612</v>
      </c>
      <c r="B1860">
        <v>1981</v>
      </c>
      <c r="C1860" t="s">
        <v>39</v>
      </c>
      <c r="D1860" t="s">
        <v>33</v>
      </c>
      <c r="F1860">
        <v>1</v>
      </c>
      <c r="G1860">
        <v>0</v>
      </c>
      <c r="H1860" s="1">
        <v>41425</v>
      </c>
      <c r="I1860">
        <v>82</v>
      </c>
      <c r="J1860">
        <v>23</v>
      </c>
      <c r="K1860">
        <v>0</v>
      </c>
      <c r="L1860">
        <v>15</v>
      </c>
      <c r="M1860">
        <v>0</v>
      </c>
      <c r="N1860">
        <v>2</v>
      </c>
      <c r="O1860">
        <v>7</v>
      </c>
      <c r="P1860">
        <v>2</v>
      </c>
      <c r="Q1860">
        <v>3</v>
      </c>
      <c r="R1860">
        <v>0</v>
      </c>
      <c r="S1860">
        <v>3</v>
      </c>
      <c r="T1860">
        <v>6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 t="s">
        <v>38</v>
      </c>
      <c r="AC1860">
        <f>2014 - Table2[[#This Row],[Year_Birth]]</f>
        <v>33</v>
      </c>
      <c r="AD1860">
        <f>IF(Table2[[#This Row],[Age]]&gt;100, "100", Table2[[#This Row],[Age]])</f>
        <v>33</v>
      </c>
      <c r="AE1860" t="str">
        <f>IF(Table2[[#This Row],[Age_Cleaned]]&lt;30,"&lt;30",
   IF(Table2[[#This Row],[Age_Cleaned]]&lt;=40,"30-40",
   IF(Table2[[#This Row],[Age_Cleaned]]&lt;=50,"40-50","50+")))</f>
        <v>30-40</v>
      </c>
      <c r="AF1860" s="2">
        <f>Table2[[#This Row],[MntWines]]+Table2[[#This Row],[MntFruits]]+Table2[[#This Row],[MntMeatProducts]]+Table2[[#This Row],[MntFishProducts]]+Table2[[#This Row],[MntSweetProducts]]+Table2[[#This Row],[MntGoldProds]]</f>
        <v>47</v>
      </c>
      <c r="AG1860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86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860" s="2">
        <f>IF(Table2[[#This Row],[Marital_Cleaned]]="In Relationship",2,1) + Table2[[#This Row],[Kidhome]] + Table2[[#This Row],[Teenhome]]</f>
        <v>2</v>
      </c>
      <c r="AJ186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860" s="2">
        <f>IF(OR(Table2[[#This Row],[ Income ]]="",Table2[[#This Row],[ Income ]]&gt;200000),ROUND(MEDIAN(Table2[[ Income ]]),0),Table2[[#This Row],[ Income ]])</f>
        <v>51382</v>
      </c>
      <c r="AL1860" s="2" t="str">
        <f>IF(Table2[[#This Row],[Income_Cleaned]]&lt;35000,"Low",
   IF(Table2[[#This Row],[Income_Cleaned]]&lt;=70000,"Medium","High"))</f>
        <v>Medium</v>
      </c>
    </row>
    <row r="1861" spans="1:38" x14ac:dyDescent="0.35">
      <c r="A1861">
        <v>803</v>
      </c>
      <c r="B1861">
        <v>1968</v>
      </c>
      <c r="C1861" t="s">
        <v>30</v>
      </c>
      <c r="D1861" t="s">
        <v>37</v>
      </c>
      <c r="E1861">
        <v>40521</v>
      </c>
      <c r="F1861">
        <v>1</v>
      </c>
      <c r="G1861">
        <v>1</v>
      </c>
      <c r="H1861" s="1">
        <v>41369</v>
      </c>
      <c r="I1861">
        <v>82</v>
      </c>
      <c r="J1861">
        <v>12</v>
      </c>
      <c r="K1861">
        <v>0</v>
      </c>
      <c r="L1861">
        <v>5</v>
      </c>
      <c r="M1861">
        <v>0</v>
      </c>
      <c r="N1861">
        <v>0</v>
      </c>
      <c r="O1861">
        <v>4</v>
      </c>
      <c r="P1861">
        <v>1</v>
      </c>
      <c r="Q1861">
        <v>0</v>
      </c>
      <c r="R1861">
        <v>1</v>
      </c>
      <c r="S1861">
        <v>2</v>
      </c>
      <c r="T1861">
        <v>5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 t="s">
        <v>32</v>
      </c>
      <c r="AC1861">
        <f>2014 - Table2[[#This Row],[Year_Birth]]</f>
        <v>46</v>
      </c>
      <c r="AD1861">
        <f>IF(Table2[[#This Row],[Age]]&gt;100, "100", Table2[[#This Row],[Age]])</f>
        <v>46</v>
      </c>
      <c r="AE1861" t="str">
        <f>IF(Table2[[#This Row],[Age_Cleaned]]&lt;30,"&lt;30",
   IF(Table2[[#This Row],[Age_Cleaned]]&lt;=40,"30-40",
   IF(Table2[[#This Row],[Age_Cleaned]]&lt;=50,"40-50","50+")))</f>
        <v>40-50</v>
      </c>
      <c r="AF1861" s="2">
        <f>Table2[[#This Row],[MntWines]]+Table2[[#This Row],[MntFruits]]+Table2[[#This Row],[MntMeatProducts]]+Table2[[#This Row],[MntFishProducts]]+Table2[[#This Row],[MntSweetProducts]]+Table2[[#This Row],[MntGoldProds]]</f>
        <v>21</v>
      </c>
      <c r="AG1861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86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861" s="2">
        <f>IF(Table2[[#This Row],[Marital_Cleaned]]="In Relationship",2,1) + Table2[[#This Row],[Kidhome]] + Table2[[#This Row],[Teenhome]]</f>
        <v>4</v>
      </c>
      <c r="AJ186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861" s="2">
        <f>IF(OR(Table2[[#This Row],[ Income ]]="",Table2[[#This Row],[ Income ]]&gt;200000),ROUND(MEDIAN(Table2[[ Income ]]),0),Table2[[#This Row],[ Income ]])</f>
        <v>40521</v>
      </c>
      <c r="AL1861" s="2" t="str">
        <f>IF(Table2[[#This Row],[Income_Cleaned]]&lt;35000,"Low",
   IF(Table2[[#This Row],[Income_Cleaned]]&lt;=70000,"Medium","High"))</f>
        <v>Medium</v>
      </c>
    </row>
    <row r="1862" spans="1:38" x14ac:dyDescent="0.35">
      <c r="A1862">
        <v>10675</v>
      </c>
      <c r="B1862">
        <v>1956</v>
      </c>
      <c r="C1862" t="s">
        <v>39</v>
      </c>
      <c r="D1862" t="s">
        <v>35</v>
      </c>
      <c r="E1862">
        <v>66334</v>
      </c>
      <c r="F1862">
        <v>0</v>
      </c>
      <c r="G1862">
        <v>1</v>
      </c>
      <c r="H1862" s="1">
        <v>41367</v>
      </c>
      <c r="I1862">
        <v>82</v>
      </c>
      <c r="J1862">
        <v>909</v>
      </c>
      <c r="K1862">
        <v>11</v>
      </c>
      <c r="L1862">
        <v>218</v>
      </c>
      <c r="M1862">
        <v>0</v>
      </c>
      <c r="N1862">
        <v>0</v>
      </c>
      <c r="O1862">
        <v>23</v>
      </c>
      <c r="P1862">
        <v>2</v>
      </c>
      <c r="Q1862">
        <v>9</v>
      </c>
      <c r="R1862">
        <v>3</v>
      </c>
      <c r="S1862">
        <v>5</v>
      </c>
      <c r="T1862">
        <v>5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1</v>
      </c>
      <c r="AA1862">
        <v>0</v>
      </c>
      <c r="AB1862" t="s">
        <v>32</v>
      </c>
      <c r="AC1862">
        <f>2014 - Table2[[#This Row],[Year_Birth]]</f>
        <v>58</v>
      </c>
      <c r="AD1862">
        <f>IF(Table2[[#This Row],[Age]]&gt;100, "100", Table2[[#This Row],[Age]])</f>
        <v>58</v>
      </c>
      <c r="AE1862" t="str">
        <f>IF(Table2[[#This Row],[Age_Cleaned]]&lt;30,"&lt;30",
   IF(Table2[[#This Row],[Age_Cleaned]]&lt;=40,"30-40",
   IF(Table2[[#This Row],[Age_Cleaned]]&lt;=50,"40-50","50+")))</f>
        <v>50+</v>
      </c>
      <c r="AF1862" s="2">
        <f>Table2[[#This Row],[MntWines]]+Table2[[#This Row],[MntFruits]]+Table2[[#This Row],[MntMeatProducts]]+Table2[[#This Row],[MntFishProducts]]+Table2[[#This Row],[MntSweetProducts]]+Table2[[#This Row],[MntGoldProds]]</f>
        <v>1161</v>
      </c>
      <c r="AG1862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186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862" s="2">
        <f>IF(Table2[[#This Row],[Marital_Cleaned]]="In Relationship",2,1) + Table2[[#This Row],[Kidhome]] + Table2[[#This Row],[Teenhome]]</f>
        <v>3</v>
      </c>
      <c r="AJ186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862" s="2">
        <f>IF(OR(Table2[[#This Row],[ Income ]]="",Table2[[#This Row],[ Income ]]&gt;200000),ROUND(MEDIAN(Table2[[ Income ]]),0),Table2[[#This Row],[ Income ]])</f>
        <v>66334</v>
      </c>
      <c r="AL1862" s="2" t="str">
        <f>IF(Table2[[#This Row],[Income_Cleaned]]&lt;35000,"Low",
   IF(Table2[[#This Row],[Income_Cleaned]]&lt;=70000,"Medium","High"))</f>
        <v>Medium</v>
      </c>
    </row>
    <row r="1863" spans="1:38" x14ac:dyDescent="0.35">
      <c r="A1863">
        <v>7004</v>
      </c>
      <c r="B1863">
        <v>1984</v>
      </c>
      <c r="C1863" t="s">
        <v>30</v>
      </c>
      <c r="D1863" t="s">
        <v>33</v>
      </c>
      <c r="E1863">
        <v>11012</v>
      </c>
      <c r="F1863">
        <v>1</v>
      </c>
      <c r="G1863">
        <v>0</v>
      </c>
      <c r="H1863" s="1">
        <v>41349</v>
      </c>
      <c r="I1863">
        <v>82</v>
      </c>
      <c r="J1863">
        <v>24</v>
      </c>
      <c r="K1863">
        <v>3</v>
      </c>
      <c r="L1863">
        <v>26</v>
      </c>
      <c r="M1863">
        <v>7</v>
      </c>
      <c r="N1863">
        <v>1</v>
      </c>
      <c r="O1863">
        <v>23</v>
      </c>
      <c r="P1863">
        <v>3</v>
      </c>
      <c r="Q1863">
        <v>3</v>
      </c>
      <c r="R1863">
        <v>1</v>
      </c>
      <c r="S1863">
        <v>2</v>
      </c>
      <c r="T1863">
        <v>9</v>
      </c>
      <c r="U1863">
        <v>1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 t="s">
        <v>42</v>
      </c>
      <c r="AC1863">
        <f>2014 - Table2[[#This Row],[Year_Birth]]</f>
        <v>30</v>
      </c>
      <c r="AD1863">
        <f>IF(Table2[[#This Row],[Age]]&gt;100, "100", Table2[[#This Row],[Age]])</f>
        <v>30</v>
      </c>
      <c r="AE1863" t="str">
        <f>IF(Table2[[#This Row],[Age_Cleaned]]&lt;30,"&lt;30",
   IF(Table2[[#This Row],[Age_Cleaned]]&lt;=40,"30-40",
   IF(Table2[[#This Row],[Age_Cleaned]]&lt;=50,"40-50","50+")))</f>
        <v>30-40</v>
      </c>
      <c r="AF1863" s="2">
        <f>Table2[[#This Row],[MntWines]]+Table2[[#This Row],[MntFruits]]+Table2[[#This Row],[MntMeatProducts]]+Table2[[#This Row],[MntFishProducts]]+Table2[[#This Row],[MntSweetProducts]]+Table2[[#This Row],[MntGoldProds]]</f>
        <v>84</v>
      </c>
      <c r="AG1863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186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863" s="2">
        <f>IF(Table2[[#This Row],[Marital_Cleaned]]="In Relationship",2,1) + Table2[[#This Row],[Kidhome]] + Table2[[#This Row],[Teenhome]]</f>
        <v>2</v>
      </c>
      <c r="AJ186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863" s="2">
        <f>IF(OR(Table2[[#This Row],[ Income ]]="",Table2[[#This Row],[ Income ]]&gt;200000),ROUND(MEDIAN(Table2[[ Income ]]),0),Table2[[#This Row],[ Income ]])</f>
        <v>11012</v>
      </c>
      <c r="AL1863" s="2" t="str">
        <f>IF(Table2[[#This Row],[Income_Cleaned]]&lt;35000,"Low",
   IF(Table2[[#This Row],[Income_Cleaned]]&lt;=70000,"Medium","High"))</f>
        <v>Low</v>
      </c>
    </row>
    <row r="1864" spans="1:38" x14ac:dyDescent="0.35">
      <c r="A1864">
        <v>4432</v>
      </c>
      <c r="B1864">
        <v>1976</v>
      </c>
      <c r="C1864" t="s">
        <v>30</v>
      </c>
      <c r="D1864" t="s">
        <v>31</v>
      </c>
      <c r="E1864">
        <v>31615</v>
      </c>
      <c r="F1864">
        <v>1</v>
      </c>
      <c r="G1864">
        <v>0</v>
      </c>
      <c r="H1864" s="1">
        <v>41349</v>
      </c>
      <c r="I1864">
        <v>82</v>
      </c>
      <c r="J1864">
        <v>2</v>
      </c>
      <c r="K1864">
        <v>3</v>
      </c>
      <c r="L1864">
        <v>20</v>
      </c>
      <c r="M1864">
        <v>6</v>
      </c>
      <c r="N1864">
        <v>11</v>
      </c>
      <c r="O1864">
        <v>9</v>
      </c>
      <c r="P1864">
        <v>2</v>
      </c>
      <c r="Q1864">
        <v>2</v>
      </c>
      <c r="R1864">
        <v>0</v>
      </c>
      <c r="S1864">
        <v>3</v>
      </c>
      <c r="T1864">
        <v>7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 t="s">
        <v>32</v>
      </c>
      <c r="AC1864">
        <f>2014 - Table2[[#This Row],[Year_Birth]]</f>
        <v>38</v>
      </c>
      <c r="AD1864">
        <f>IF(Table2[[#This Row],[Age]]&gt;100, "100", Table2[[#This Row],[Age]])</f>
        <v>38</v>
      </c>
      <c r="AE1864" t="str">
        <f>IF(Table2[[#This Row],[Age_Cleaned]]&lt;30,"&lt;30",
   IF(Table2[[#This Row],[Age_Cleaned]]&lt;=40,"30-40",
   IF(Table2[[#This Row],[Age_Cleaned]]&lt;=50,"40-50","50+")))</f>
        <v>30-40</v>
      </c>
      <c r="AF1864" s="2">
        <f>Table2[[#This Row],[MntWines]]+Table2[[#This Row],[MntFruits]]+Table2[[#This Row],[MntMeatProducts]]+Table2[[#This Row],[MntFishProducts]]+Table2[[#This Row],[MntSweetProducts]]+Table2[[#This Row],[MntGoldProds]]</f>
        <v>51</v>
      </c>
      <c r="AG1864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86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1864" s="2">
        <f>IF(Table2[[#This Row],[Marital_Cleaned]]="In Relationship",2,1) + Table2[[#This Row],[Kidhome]] + Table2[[#This Row],[Teenhome]]</f>
        <v>2</v>
      </c>
      <c r="AJ186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864" s="2">
        <f>IF(OR(Table2[[#This Row],[ Income ]]="",Table2[[#This Row],[ Income ]]&gt;200000),ROUND(MEDIAN(Table2[[ Income ]]),0),Table2[[#This Row],[ Income ]])</f>
        <v>31615</v>
      </c>
      <c r="AL1864" s="2" t="str">
        <f>IF(Table2[[#This Row],[Income_Cleaned]]&lt;35000,"Low",
   IF(Table2[[#This Row],[Income_Cleaned]]&lt;=70000,"Medium","High"))</f>
        <v>Low</v>
      </c>
    </row>
    <row r="1865" spans="1:38" x14ac:dyDescent="0.35">
      <c r="A1865">
        <v>5079</v>
      </c>
      <c r="B1865">
        <v>1971</v>
      </c>
      <c r="C1865" t="s">
        <v>30</v>
      </c>
      <c r="D1865" t="s">
        <v>35</v>
      </c>
      <c r="F1865">
        <v>1</v>
      </c>
      <c r="G1865">
        <v>1</v>
      </c>
      <c r="H1865" s="1">
        <v>41336</v>
      </c>
      <c r="I1865">
        <v>82</v>
      </c>
      <c r="J1865">
        <v>71</v>
      </c>
      <c r="K1865">
        <v>1</v>
      </c>
      <c r="L1865">
        <v>16</v>
      </c>
      <c r="M1865">
        <v>0</v>
      </c>
      <c r="N1865">
        <v>0</v>
      </c>
      <c r="O1865">
        <v>9</v>
      </c>
      <c r="P1865">
        <v>4</v>
      </c>
      <c r="Q1865">
        <v>2</v>
      </c>
      <c r="R1865">
        <v>1</v>
      </c>
      <c r="S1865">
        <v>3</v>
      </c>
      <c r="T1865">
        <v>8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 t="s">
        <v>38</v>
      </c>
      <c r="AC1865">
        <f>2014 - Table2[[#This Row],[Year_Birth]]</f>
        <v>43</v>
      </c>
      <c r="AD1865">
        <f>IF(Table2[[#This Row],[Age]]&gt;100, "100", Table2[[#This Row],[Age]])</f>
        <v>43</v>
      </c>
      <c r="AE1865" t="str">
        <f>IF(Table2[[#This Row],[Age_Cleaned]]&lt;30,"&lt;30",
   IF(Table2[[#This Row],[Age_Cleaned]]&lt;=40,"30-40",
   IF(Table2[[#This Row],[Age_Cleaned]]&lt;=50,"40-50","50+")))</f>
        <v>40-50</v>
      </c>
      <c r="AF1865" s="2">
        <f>Table2[[#This Row],[MntWines]]+Table2[[#This Row],[MntFruits]]+Table2[[#This Row],[MntMeatProducts]]+Table2[[#This Row],[MntFishProducts]]+Table2[[#This Row],[MntSweetProducts]]+Table2[[#This Row],[MntGoldProds]]</f>
        <v>97</v>
      </c>
      <c r="AG1865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86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865" s="2">
        <f>IF(Table2[[#This Row],[Marital_Cleaned]]="In Relationship",2,1) + Table2[[#This Row],[Kidhome]] + Table2[[#This Row],[Teenhome]]</f>
        <v>4</v>
      </c>
      <c r="AJ186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865" s="2">
        <f>IF(OR(Table2[[#This Row],[ Income ]]="",Table2[[#This Row],[ Income ]]&gt;200000),ROUND(MEDIAN(Table2[[ Income ]]),0),Table2[[#This Row],[ Income ]])</f>
        <v>51382</v>
      </c>
      <c r="AL1865" s="2" t="str">
        <f>IF(Table2[[#This Row],[Income_Cleaned]]&lt;35000,"Low",
   IF(Table2[[#This Row],[Income_Cleaned]]&lt;=70000,"Medium","High"))</f>
        <v>Medium</v>
      </c>
    </row>
    <row r="1866" spans="1:38" x14ac:dyDescent="0.35">
      <c r="A1866">
        <v>4475</v>
      </c>
      <c r="B1866">
        <v>1949</v>
      </c>
      <c r="C1866" t="s">
        <v>39</v>
      </c>
      <c r="D1866" t="s">
        <v>35</v>
      </c>
      <c r="E1866">
        <v>69098</v>
      </c>
      <c r="F1866">
        <v>0</v>
      </c>
      <c r="G1866">
        <v>0</v>
      </c>
      <c r="H1866" s="1">
        <v>41321</v>
      </c>
      <c r="I1866">
        <v>82</v>
      </c>
      <c r="J1866">
        <v>1315</v>
      </c>
      <c r="K1866">
        <v>22</v>
      </c>
      <c r="L1866">
        <v>780</v>
      </c>
      <c r="M1866">
        <v>145</v>
      </c>
      <c r="N1866">
        <v>0</v>
      </c>
      <c r="O1866">
        <v>178</v>
      </c>
      <c r="P1866">
        <v>1</v>
      </c>
      <c r="Q1866">
        <v>7</v>
      </c>
      <c r="R1866">
        <v>8</v>
      </c>
      <c r="S1866">
        <v>9</v>
      </c>
      <c r="T1866">
        <v>5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 t="s">
        <v>32</v>
      </c>
      <c r="AC1866">
        <f>2014 - Table2[[#This Row],[Year_Birth]]</f>
        <v>65</v>
      </c>
      <c r="AD1866">
        <f>IF(Table2[[#This Row],[Age]]&gt;100, "100", Table2[[#This Row],[Age]])</f>
        <v>65</v>
      </c>
      <c r="AE1866" t="str">
        <f>IF(Table2[[#This Row],[Age_Cleaned]]&lt;30,"&lt;30",
   IF(Table2[[#This Row],[Age_Cleaned]]&lt;=40,"30-40",
   IF(Table2[[#This Row],[Age_Cleaned]]&lt;=50,"40-50","50+")))</f>
        <v>50+</v>
      </c>
      <c r="AF1866" s="2">
        <f>Table2[[#This Row],[MntWines]]+Table2[[#This Row],[MntFruits]]+Table2[[#This Row],[MntMeatProducts]]+Table2[[#This Row],[MntFishProducts]]+Table2[[#This Row],[MntSweetProducts]]+Table2[[#This Row],[MntGoldProds]]</f>
        <v>2440</v>
      </c>
      <c r="AG1866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86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866" s="2">
        <f>IF(Table2[[#This Row],[Marital_Cleaned]]="In Relationship",2,1) + Table2[[#This Row],[Kidhome]] + Table2[[#This Row],[Teenhome]]</f>
        <v>2</v>
      </c>
      <c r="AJ186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866" s="2">
        <f>IF(OR(Table2[[#This Row],[ Income ]]="",Table2[[#This Row],[ Income ]]&gt;200000),ROUND(MEDIAN(Table2[[ Income ]]),0),Table2[[#This Row],[ Income ]])</f>
        <v>69098</v>
      </c>
      <c r="AL1866" s="2" t="str">
        <f>IF(Table2[[#This Row],[Income_Cleaned]]&lt;35000,"Low",
   IF(Table2[[#This Row],[Income_Cleaned]]&lt;=70000,"Medium","High"))</f>
        <v>Medium</v>
      </c>
    </row>
    <row r="1867" spans="1:38" x14ac:dyDescent="0.35">
      <c r="A1867">
        <v>10868</v>
      </c>
      <c r="B1867">
        <v>1951</v>
      </c>
      <c r="C1867" t="s">
        <v>30</v>
      </c>
      <c r="D1867" t="s">
        <v>44</v>
      </c>
      <c r="E1867">
        <v>70792</v>
      </c>
      <c r="F1867">
        <v>0</v>
      </c>
      <c r="G1867">
        <v>0</v>
      </c>
      <c r="H1867" s="1">
        <v>41311</v>
      </c>
      <c r="I1867">
        <v>82</v>
      </c>
      <c r="J1867">
        <v>344</v>
      </c>
      <c r="K1867">
        <v>45</v>
      </c>
      <c r="L1867">
        <v>654</v>
      </c>
      <c r="M1867">
        <v>104</v>
      </c>
      <c r="N1867">
        <v>11</v>
      </c>
      <c r="O1867">
        <v>114</v>
      </c>
      <c r="P1867">
        <v>2</v>
      </c>
      <c r="Q1867">
        <v>3</v>
      </c>
      <c r="R1867">
        <v>4</v>
      </c>
      <c r="S1867">
        <v>10</v>
      </c>
      <c r="T1867">
        <v>3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 t="s">
        <v>32</v>
      </c>
      <c r="AC1867">
        <f>2014 - Table2[[#This Row],[Year_Birth]]</f>
        <v>63</v>
      </c>
      <c r="AD1867">
        <f>IF(Table2[[#This Row],[Age]]&gt;100, "100", Table2[[#This Row],[Age]])</f>
        <v>63</v>
      </c>
      <c r="AE1867" t="str">
        <f>IF(Table2[[#This Row],[Age_Cleaned]]&lt;30,"&lt;30",
   IF(Table2[[#This Row],[Age_Cleaned]]&lt;=40,"30-40",
   IF(Table2[[#This Row],[Age_Cleaned]]&lt;=50,"40-50","50+")))</f>
        <v>50+</v>
      </c>
      <c r="AF1867" s="2">
        <f>Table2[[#This Row],[MntWines]]+Table2[[#This Row],[MntFruits]]+Table2[[#This Row],[MntMeatProducts]]+Table2[[#This Row],[MntFishProducts]]+Table2[[#This Row],[MntSweetProducts]]+Table2[[#This Row],[MntGoldProds]]</f>
        <v>1272</v>
      </c>
      <c r="AG1867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86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1867" s="2">
        <f>IF(Table2[[#This Row],[Marital_Cleaned]]="In Relationship",2,1) + Table2[[#This Row],[Kidhome]] + Table2[[#This Row],[Teenhome]]</f>
        <v>1</v>
      </c>
      <c r="AJ186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867" s="2">
        <f>IF(OR(Table2[[#This Row],[ Income ]]="",Table2[[#This Row],[ Income ]]&gt;200000),ROUND(MEDIAN(Table2[[ Income ]]),0),Table2[[#This Row],[ Income ]])</f>
        <v>70792</v>
      </c>
      <c r="AL1867" s="2" t="str">
        <f>IF(Table2[[#This Row],[Income_Cleaned]]&lt;35000,"Low",
   IF(Table2[[#This Row],[Income_Cleaned]]&lt;=70000,"Medium","High"))</f>
        <v>High</v>
      </c>
    </row>
    <row r="1868" spans="1:38" x14ac:dyDescent="0.35">
      <c r="A1868">
        <v>6742</v>
      </c>
      <c r="B1868">
        <v>1979</v>
      </c>
      <c r="C1868" t="s">
        <v>30</v>
      </c>
      <c r="D1868" t="s">
        <v>35</v>
      </c>
      <c r="E1868">
        <v>17688</v>
      </c>
      <c r="F1868">
        <v>1</v>
      </c>
      <c r="G1868">
        <v>0</v>
      </c>
      <c r="H1868" s="1">
        <v>41287</v>
      </c>
      <c r="I1868">
        <v>82</v>
      </c>
      <c r="J1868">
        <v>2</v>
      </c>
      <c r="K1868">
        <v>2</v>
      </c>
      <c r="L1868">
        <v>1</v>
      </c>
      <c r="M1868">
        <v>3</v>
      </c>
      <c r="N1868">
        <v>1</v>
      </c>
      <c r="O1868">
        <v>2</v>
      </c>
      <c r="P1868">
        <v>1</v>
      </c>
      <c r="Q1868">
        <v>1</v>
      </c>
      <c r="R1868">
        <v>0</v>
      </c>
      <c r="S1868">
        <v>2</v>
      </c>
      <c r="T1868">
        <v>8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1</v>
      </c>
      <c r="AB1868" t="s">
        <v>32</v>
      </c>
      <c r="AC1868">
        <f>2014 - Table2[[#This Row],[Year_Birth]]</f>
        <v>35</v>
      </c>
      <c r="AD1868">
        <f>IF(Table2[[#This Row],[Age]]&gt;100, "100", Table2[[#This Row],[Age]])</f>
        <v>35</v>
      </c>
      <c r="AE1868" t="str">
        <f>IF(Table2[[#This Row],[Age_Cleaned]]&lt;30,"&lt;30",
   IF(Table2[[#This Row],[Age_Cleaned]]&lt;=40,"30-40",
   IF(Table2[[#This Row],[Age_Cleaned]]&lt;=50,"40-50","50+")))</f>
        <v>30-40</v>
      </c>
      <c r="AF1868" s="2">
        <f>Table2[[#This Row],[MntWines]]+Table2[[#This Row],[MntFruits]]+Table2[[#This Row],[MntMeatProducts]]+Table2[[#This Row],[MntFishProducts]]+Table2[[#This Row],[MntSweetProducts]]+Table2[[#This Row],[MntGoldProds]]</f>
        <v>11</v>
      </c>
      <c r="AG1868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86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868" s="2">
        <f>IF(Table2[[#This Row],[Marital_Cleaned]]="In Relationship",2,1) + Table2[[#This Row],[Kidhome]] + Table2[[#This Row],[Teenhome]]</f>
        <v>3</v>
      </c>
      <c r="AJ186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868" s="2">
        <f>IF(OR(Table2[[#This Row],[ Income ]]="",Table2[[#This Row],[ Income ]]&gt;200000),ROUND(MEDIAN(Table2[[ Income ]]),0),Table2[[#This Row],[ Income ]])</f>
        <v>17688</v>
      </c>
      <c r="AL1868" s="2" t="str">
        <f>IF(Table2[[#This Row],[Income_Cleaned]]&lt;35000,"Low",
   IF(Table2[[#This Row],[Income_Cleaned]]&lt;=70000,"Medium","High"))</f>
        <v>Low</v>
      </c>
    </row>
    <row r="1869" spans="1:38" x14ac:dyDescent="0.35">
      <c r="A1869">
        <v>5692</v>
      </c>
      <c r="B1869">
        <v>1989</v>
      </c>
      <c r="C1869" t="s">
        <v>46</v>
      </c>
      <c r="D1869" t="s">
        <v>35</v>
      </c>
      <c r="E1869">
        <v>25443</v>
      </c>
      <c r="F1869">
        <v>1</v>
      </c>
      <c r="G1869">
        <v>0</v>
      </c>
      <c r="H1869" s="1">
        <v>41265</v>
      </c>
      <c r="I1869">
        <v>82</v>
      </c>
      <c r="J1869">
        <v>1</v>
      </c>
      <c r="K1869">
        <v>4</v>
      </c>
      <c r="L1869">
        <v>3</v>
      </c>
      <c r="M1869">
        <v>8</v>
      </c>
      <c r="N1869">
        <v>9</v>
      </c>
      <c r="O1869">
        <v>7</v>
      </c>
      <c r="P1869">
        <v>1</v>
      </c>
      <c r="Q1869">
        <v>1</v>
      </c>
      <c r="R1869">
        <v>0</v>
      </c>
      <c r="S1869">
        <v>3</v>
      </c>
      <c r="T1869">
        <v>8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 t="s">
        <v>45</v>
      </c>
      <c r="AC1869">
        <f>2014 - Table2[[#This Row],[Year_Birth]]</f>
        <v>25</v>
      </c>
      <c r="AD1869">
        <f>IF(Table2[[#This Row],[Age]]&gt;100, "100", Table2[[#This Row],[Age]])</f>
        <v>25</v>
      </c>
      <c r="AE1869" t="str">
        <f>IF(Table2[[#This Row],[Age_Cleaned]]&lt;30,"&lt;30",
   IF(Table2[[#This Row],[Age_Cleaned]]&lt;=40,"30-40",
   IF(Table2[[#This Row],[Age_Cleaned]]&lt;=50,"40-50","50+")))</f>
        <v>&lt;30</v>
      </c>
      <c r="AF1869" s="2">
        <f>Table2[[#This Row],[MntWines]]+Table2[[#This Row],[MntFruits]]+Table2[[#This Row],[MntMeatProducts]]+Table2[[#This Row],[MntFishProducts]]+Table2[[#This Row],[MntSweetProducts]]+Table2[[#This Row],[MntGoldProds]]</f>
        <v>32</v>
      </c>
      <c r="AG1869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86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869" s="2">
        <f>IF(Table2[[#This Row],[Marital_Cleaned]]="In Relationship",2,1) + Table2[[#This Row],[Kidhome]] + Table2[[#This Row],[Teenhome]]</f>
        <v>3</v>
      </c>
      <c r="AJ186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1869" s="2">
        <f>IF(OR(Table2[[#This Row],[ Income ]]="",Table2[[#This Row],[ Income ]]&gt;200000),ROUND(MEDIAN(Table2[[ Income ]]),0),Table2[[#This Row],[ Income ]])</f>
        <v>25443</v>
      </c>
      <c r="AL1869" s="2" t="str">
        <f>IF(Table2[[#This Row],[Income_Cleaned]]&lt;35000,"Low",
   IF(Table2[[#This Row],[Income_Cleaned]]&lt;=70000,"Medium","High"))</f>
        <v>Low</v>
      </c>
    </row>
    <row r="1870" spans="1:38" x14ac:dyDescent="0.35">
      <c r="A1870">
        <v>339</v>
      </c>
      <c r="B1870">
        <v>1972</v>
      </c>
      <c r="C1870" t="s">
        <v>39</v>
      </c>
      <c r="D1870" t="s">
        <v>35</v>
      </c>
      <c r="E1870">
        <v>57091</v>
      </c>
      <c r="F1870">
        <v>0</v>
      </c>
      <c r="G1870">
        <v>1</v>
      </c>
      <c r="H1870" s="1">
        <v>41236</v>
      </c>
      <c r="I1870">
        <v>82</v>
      </c>
      <c r="J1870">
        <v>462</v>
      </c>
      <c r="K1870">
        <v>0</v>
      </c>
      <c r="L1870">
        <v>24</v>
      </c>
      <c r="M1870">
        <v>6</v>
      </c>
      <c r="N1870">
        <v>0</v>
      </c>
      <c r="O1870">
        <v>4</v>
      </c>
      <c r="P1870">
        <v>2</v>
      </c>
      <c r="Q1870">
        <v>9</v>
      </c>
      <c r="R1870">
        <v>2</v>
      </c>
      <c r="S1870">
        <v>5</v>
      </c>
      <c r="T1870">
        <v>7</v>
      </c>
      <c r="U1870">
        <v>0</v>
      </c>
      <c r="V1870">
        <v>1</v>
      </c>
      <c r="W1870">
        <v>0</v>
      </c>
      <c r="X1870">
        <v>0</v>
      </c>
      <c r="Y1870">
        <v>0</v>
      </c>
      <c r="Z1870">
        <v>1</v>
      </c>
      <c r="AA1870">
        <v>0</v>
      </c>
      <c r="AB1870" t="s">
        <v>32</v>
      </c>
      <c r="AC1870">
        <f>2014 - Table2[[#This Row],[Year_Birth]]</f>
        <v>42</v>
      </c>
      <c r="AD1870">
        <f>IF(Table2[[#This Row],[Age]]&gt;100, "100", Table2[[#This Row],[Age]])</f>
        <v>42</v>
      </c>
      <c r="AE1870" t="str">
        <f>IF(Table2[[#This Row],[Age_Cleaned]]&lt;30,"&lt;30",
   IF(Table2[[#This Row],[Age_Cleaned]]&lt;=40,"30-40",
   IF(Table2[[#This Row],[Age_Cleaned]]&lt;=50,"40-50","50+")))</f>
        <v>40-50</v>
      </c>
      <c r="AF1870" s="2">
        <f>Table2[[#This Row],[MntWines]]+Table2[[#This Row],[MntFruits]]+Table2[[#This Row],[MntMeatProducts]]+Table2[[#This Row],[MntFishProducts]]+Table2[[#This Row],[MntSweetProducts]]+Table2[[#This Row],[MntGoldProds]]</f>
        <v>496</v>
      </c>
      <c r="AG1870" s="2">
        <f>Table2[[#This Row],[AcceptedCmp1]] + Table2[[#This Row],[AcceptedCmp2]] + Table2[[#This Row],[AcceptedCmp3]] + Table2[[#This Row],[AcceptedCmp4]] + Table2[[#This Row],[AcceptedCmp5]] + Table2[[#This Row],[Response]]</f>
        <v>2</v>
      </c>
      <c r="AH187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870" s="2">
        <f>IF(Table2[[#This Row],[Marital_Cleaned]]="In Relationship",2,1) + Table2[[#This Row],[Kidhome]] + Table2[[#This Row],[Teenhome]]</f>
        <v>3</v>
      </c>
      <c r="AJ187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870" s="2">
        <f>IF(OR(Table2[[#This Row],[ Income ]]="",Table2[[#This Row],[ Income ]]&gt;200000),ROUND(MEDIAN(Table2[[ Income ]]),0),Table2[[#This Row],[ Income ]])</f>
        <v>57091</v>
      </c>
      <c r="AL1870" s="2" t="str">
        <f>IF(Table2[[#This Row],[Income_Cleaned]]&lt;35000,"Low",
   IF(Table2[[#This Row],[Income_Cleaned]]&lt;=70000,"Medium","High"))</f>
        <v>Medium</v>
      </c>
    </row>
    <row r="1871" spans="1:38" x14ac:dyDescent="0.35">
      <c r="A1871">
        <v>10398</v>
      </c>
      <c r="B1871">
        <v>1981</v>
      </c>
      <c r="C1871" t="s">
        <v>40</v>
      </c>
      <c r="D1871" t="s">
        <v>33</v>
      </c>
      <c r="E1871">
        <v>24336</v>
      </c>
      <c r="F1871">
        <v>1</v>
      </c>
      <c r="G1871">
        <v>0</v>
      </c>
      <c r="H1871" s="1">
        <v>41148</v>
      </c>
      <c r="I1871">
        <v>82</v>
      </c>
      <c r="J1871">
        <v>1</v>
      </c>
      <c r="K1871">
        <v>6</v>
      </c>
      <c r="L1871">
        <v>2</v>
      </c>
      <c r="M1871">
        <v>8</v>
      </c>
      <c r="N1871">
        <v>2</v>
      </c>
      <c r="O1871">
        <v>12</v>
      </c>
      <c r="P1871">
        <v>1</v>
      </c>
      <c r="Q1871">
        <v>1</v>
      </c>
      <c r="R1871">
        <v>0</v>
      </c>
      <c r="S1871">
        <v>2</v>
      </c>
      <c r="T1871">
        <v>7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 t="s">
        <v>32</v>
      </c>
      <c r="AC1871">
        <f>2014 - Table2[[#This Row],[Year_Birth]]</f>
        <v>33</v>
      </c>
      <c r="AD1871">
        <f>IF(Table2[[#This Row],[Age]]&gt;100, "100", Table2[[#This Row],[Age]])</f>
        <v>33</v>
      </c>
      <c r="AE1871" t="str">
        <f>IF(Table2[[#This Row],[Age_Cleaned]]&lt;30,"&lt;30",
   IF(Table2[[#This Row],[Age_Cleaned]]&lt;=40,"30-40",
   IF(Table2[[#This Row],[Age_Cleaned]]&lt;=50,"40-50","50+")))</f>
        <v>30-40</v>
      </c>
      <c r="AF1871" s="2">
        <f>Table2[[#This Row],[MntWines]]+Table2[[#This Row],[MntFruits]]+Table2[[#This Row],[MntMeatProducts]]+Table2[[#This Row],[MntFishProducts]]+Table2[[#This Row],[MntSweetProducts]]+Table2[[#This Row],[MntGoldProds]]</f>
        <v>31</v>
      </c>
      <c r="AG1871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87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871" s="2">
        <f>IF(Table2[[#This Row],[Marital_Cleaned]]="In Relationship",2,1) + Table2[[#This Row],[Kidhome]] + Table2[[#This Row],[Teenhome]]</f>
        <v>2</v>
      </c>
      <c r="AJ187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1871" s="2">
        <f>IF(OR(Table2[[#This Row],[ Income ]]="",Table2[[#This Row],[ Income ]]&gt;200000),ROUND(MEDIAN(Table2[[ Income ]]),0),Table2[[#This Row],[ Income ]])</f>
        <v>24336</v>
      </c>
      <c r="AL1871" s="2" t="str">
        <f>IF(Table2[[#This Row],[Income_Cleaned]]&lt;35000,"Low",
   IF(Table2[[#This Row],[Income_Cleaned]]&lt;=70000,"Medium","High"))</f>
        <v>Low</v>
      </c>
    </row>
    <row r="1872" spans="1:38" x14ac:dyDescent="0.35">
      <c r="A1872">
        <v>8017</v>
      </c>
      <c r="B1872">
        <v>1981</v>
      </c>
      <c r="C1872" t="s">
        <v>40</v>
      </c>
      <c r="D1872" t="s">
        <v>35</v>
      </c>
      <c r="E1872">
        <v>51111</v>
      </c>
      <c r="F1872">
        <v>1</v>
      </c>
      <c r="G1872">
        <v>1</v>
      </c>
      <c r="H1872" s="1">
        <v>41809</v>
      </c>
      <c r="I1872">
        <v>83</v>
      </c>
      <c r="J1872">
        <v>22</v>
      </c>
      <c r="K1872">
        <v>0</v>
      </c>
      <c r="L1872">
        <v>19</v>
      </c>
      <c r="M1872">
        <v>6</v>
      </c>
      <c r="N1872">
        <v>5</v>
      </c>
      <c r="O1872">
        <v>3</v>
      </c>
      <c r="P1872">
        <v>2</v>
      </c>
      <c r="Q1872">
        <v>2</v>
      </c>
      <c r="R1872">
        <v>0</v>
      </c>
      <c r="S1872">
        <v>3</v>
      </c>
      <c r="T1872">
        <v>6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 t="s">
        <v>45</v>
      </c>
      <c r="AC1872">
        <f>2014 - Table2[[#This Row],[Year_Birth]]</f>
        <v>33</v>
      </c>
      <c r="AD1872">
        <f>IF(Table2[[#This Row],[Age]]&gt;100, "100", Table2[[#This Row],[Age]])</f>
        <v>33</v>
      </c>
      <c r="AE1872" t="str">
        <f>IF(Table2[[#This Row],[Age_Cleaned]]&lt;30,"&lt;30",
   IF(Table2[[#This Row],[Age_Cleaned]]&lt;=40,"30-40",
   IF(Table2[[#This Row],[Age_Cleaned]]&lt;=50,"40-50","50+")))</f>
        <v>30-40</v>
      </c>
      <c r="AF1872" s="2">
        <f>Table2[[#This Row],[MntWines]]+Table2[[#This Row],[MntFruits]]+Table2[[#This Row],[MntMeatProducts]]+Table2[[#This Row],[MntFishProducts]]+Table2[[#This Row],[MntSweetProducts]]+Table2[[#This Row],[MntGoldProds]]</f>
        <v>55</v>
      </c>
      <c r="AG1872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87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872" s="2">
        <f>IF(Table2[[#This Row],[Marital_Cleaned]]="In Relationship",2,1) + Table2[[#This Row],[Kidhome]] + Table2[[#This Row],[Teenhome]]</f>
        <v>4</v>
      </c>
      <c r="AJ187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1872" s="2">
        <f>IF(OR(Table2[[#This Row],[ Income ]]="",Table2[[#This Row],[ Income ]]&gt;200000),ROUND(MEDIAN(Table2[[ Income ]]),0),Table2[[#This Row],[ Income ]])</f>
        <v>51111</v>
      </c>
      <c r="AL1872" s="2" t="str">
        <f>IF(Table2[[#This Row],[Income_Cleaned]]&lt;35000,"Low",
   IF(Table2[[#This Row],[Income_Cleaned]]&lt;=70000,"Medium","High"))</f>
        <v>Medium</v>
      </c>
    </row>
    <row r="1873" spans="1:38" x14ac:dyDescent="0.35">
      <c r="A1873">
        <v>3722</v>
      </c>
      <c r="B1873">
        <v>1972</v>
      </c>
      <c r="C1873" t="s">
        <v>30</v>
      </c>
      <c r="D1873" t="s">
        <v>33</v>
      </c>
      <c r="E1873">
        <v>44503</v>
      </c>
      <c r="F1873">
        <v>1</v>
      </c>
      <c r="G1873">
        <v>1</v>
      </c>
      <c r="H1873" s="1">
        <v>41745</v>
      </c>
      <c r="I1873">
        <v>83</v>
      </c>
      <c r="J1873">
        <v>31</v>
      </c>
      <c r="K1873">
        <v>1</v>
      </c>
      <c r="L1873">
        <v>8</v>
      </c>
      <c r="M1873">
        <v>0</v>
      </c>
      <c r="N1873">
        <v>0</v>
      </c>
      <c r="O1873">
        <v>8</v>
      </c>
      <c r="P1873">
        <v>2</v>
      </c>
      <c r="Q1873">
        <v>2</v>
      </c>
      <c r="R1873">
        <v>0</v>
      </c>
      <c r="S1873">
        <v>3</v>
      </c>
      <c r="T1873">
        <v>6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 t="s">
        <v>32</v>
      </c>
      <c r="AC1873">
        <f>2014 - Table2[[#This Row],[Year_Birth]]</f>
        <v>42</v>
      </c>
      <c r="AD1873">
        <f>IF(Table2[[#This Row],[Age]]&gt;100, "100", Table2[[#This Row],[Age]])</f>
        <v>42</v>
      </c>
      <c r="AE1873" t="str">
        <f>IF(Table2[[#This Row],[Age_Cleaned]]&lt;30,"&lt;30",
   IF(Table2[[#This Row],[Age_Cleaned]]&lt;=40,"30-40",
   IF(Table2[[#This Row],[Age_Cleaned]]&lt;=50,"40-50","50+")))</f>
        <v>40-50</v>
      </c>
      <c r="AF1873" s="2">
        <f>Table2[[#This Row],[MntWines]]+Table2[[#This Row],[MntFruits]]+Table2[[#This Row],[MntMeatProducts]]+Table2[[#This Row],[MntFishProducts]]+Table2[[#This Row],[MntSweetProducts]]+Table2[[#This Row],[MntGoldProds]]</f>
        <v>48</v>
      </c>
      <c r="AG1873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87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873" s="2">
        <f>IF(Table2[[#This Row],[Marital_Cleaned]]="In Relationship",2,1) + Table2[[#This Row],[Kidhome]] + Table2[[#This Row],[Teenhome]]</f>
        <v>3</v>
      </c>
      <c r="AJ187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873" s="2">
        <f>IF(OR(Table2[[#This Row],[ Income ]]="",Table2[[#This Row],[ Income ]]&gt;200000),ROUND(MEDIAN(Table2[[ Income ]]),0),Table2[[#This Row],[ Income ]])</f>
        <v>44503</v>
      </c>
      <c r="AL1873" s="2" t="str">
        <f>IF(Table2[[#This Row],[Income_Cleaned]]&lt;35000,"Low",
   IF(Table2[[#This Row],[Income_Cleaned]]&lt;=70000,"Medium","High"))</f>
        <v>Medium</v>
      </c>
    </row>
    <row r="1874" spans="1:38" x14ac:dyDescent="0.35">
      <c r="A1874">
        <v>7326</v>
      </c>
      <c r="B1874">
        <v>1971</v>
      </c>
      <c r="C1874" t="s">
        <v>43</v>
      </c>
      <c r="D1874" t="s">
        <v>35</v>
      </c>
      <c r="E1874">
        <v>56850</v>
      </c>
      <c r="F1874">
        <v>0</v>
      </c>
      <c r="G1874">
        <v>1</v>
      </c>
      <c r="H1874" s="1">
        <v>41721</v>
      </c>
      <c r="I1874">
        <v>83</v>
      </c>
      <c r="J1874">
        <v>34</v>
      </c>
      <c r="K1874">
        <v>1</v>
      </c>
      <c r="L1874">
        <v>19</v>
      </c>
      <c r="M1874">
        <v>2</v>
      </c>
      <c r="N1874">
        <v>7</v>
      </c>
      <c r="O1874">
        <v>0</v>
      </c>
      <c r="P1874">
        <v>1</v>
      </c>
      <c r="Q1874">
        <v>1</v>
      </c>
      <c r="R1874">
        <v>1</v>
      </c>
      <c r="S1874">
        <v>3</v>
      </c>
      <c r="T1874">
        <v>2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 t="s">
        <v>34</v>
      </c>
      <c r="AC1874">
        <f>2014 - Table2[[#This Row],[Year_Birth]]</f>
        <v>43</v>
      </c>
      <c r="AD1874">
        <f>IF(Table2[[#This Row],[Age]]&gt;100, "100", Table2[[#This Row],[Age]])</f>
        <v>43</v>
      </c>
      <c r="AE1874" t="str">
        <f>IF(Table2[[#This Row],[Age_Cleaned]]&lt;30,"&lt;30",
   IF(Table2[[#This Row],[Age_Cleaned]]&lt;=40,"30-40",
   IF(Table2[[#This Row],[Age_Cleaned]]&lt;=50,"40-50","50+")))</f>
        <v>40-50</v>
      </c>
      <c r="AF1874" s="2">
        <f>Table2[[#This Row],[MntWines]]+Table2[[#This Row],[MntFruits]]+Table2[[#This Row],[MntMeatProducts]]+Table2[[#This Row],[MntFishProducts]]+Table2[[#This Row],[MntSweetProducts]]+Table2[[#This Row],[MntGoldProds]]</f>
        <v>63</v>
      </c>
      <c r="AG1874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87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874" s="2">
        <f>IF(Table2[[#This Row],[Marital_Cleaned]]="In Relationship",2,1) + Table2[[#This Row],[Kidhome]] + Table2[[#This Row],[Teenhome]]</f>
        <v>3</v>
      </c>
      <c r="AJ187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874" s="2">
        <f>IF(OR(Table2[[#This Row],[ Income ]]="",Table2[[#This Row],[ Income ]]&gt;200000),ROUND(MEDIAN(Table2[[ Income ]]),0),Table2[[#This Row],[ Income ]])</f>
        <v>56850</v>
      </c>
      <c r="AL1874" s="2" t="str">
        <f>IF(Table2[[#This Row],[Income_Cleaned]]&lt;35000,"Low",
   IF(Table2[[#This Row],[Income_Cleaned]]&lt;=70000,"Medium","High"))</f>
        <v>Medium</v>
      </c>
    </row>
    <row r="1875" spans="1:38" x14ac:dyDescent="0.35">
      <c r="A1875">
        <v>2416</v>
      </c>
      <c r="B1875">
        <v>1969</v>
      </c>
      <c r="C1875" t="s">
        <v>39</v>
      </c>
      <c r="D1875" t="s">
        <v>33</v>
      </c>
      <c r="E1875">
        <v>66582</v>
      </c>
      <c r="F1875">
        <v>0</v>
      </c>
      <c r="G1875">
        <v>0</v>
      </c>
      <c r="H1875" s="1">
        <v>41701</v>
      </c>
      <c r="I1875">
        <v>83</v>
      </c>
      <c r="J1875">
        <v>789</v>
      </c>
      <c r="K1875">
        <v>25</v>
      </c>
      <c r="L1875">
        <v>420</v>
      </c>
      <c r="M1875">
        <v>16</v>
      </c>
      <c r="N1875">
        <v>38</v>
      </c>
      <c r="O1875">
        <v>0</v>
      </c>
      <c r="P1875">
        <v>1</v>
      </c>
      <c r="Q1875">
        <v>2</v>
      </c>
      <c r="R1875">
        <v>8</v>
      </c>
      <c r="S1875">
        <v>9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 t="s">
        <v>32</v>
      </c>
      <c r="AC1875">
        <f>2014 - Table2[[#This Row],[Year_Birth]]</f>
        <v>45</v>
      </c>
      <c r="AD1875">
        <f>IF(Table2[[#This Row],[Age]]&gt;100, "100", Table2[[#This Row],[Age]])</f>
        <v>45</v>
      </c>
      <c r="AE1875" t="str">
        <f>IF(Table2[[#This Row],[Age_Cleaned]]&lt;30,"&lt;30",
   IF(Table2[[#This Row],[Age_Cleaned]]&lt;=40,"30-40",
   IF(Table2[[#This Row],[Age_Cleaned]]&lt;=50,"40-50","50+")))</f>
        <v>40-50</v>
      </c>
      <c r="AF1875" s="2">
        <f>Table2[[#This Row],[MntWines]]+Table2[[#This Row],[MntFruits]]+Table2[[#This Row],[MntMeatProducts]]+Table2[[#This Row],[MntFishProducts]]+Table2[[#This Row],[MntSweetProducts]]+Table2[[#This Row],[MntGoldProds]]</f>
        <v>1288</v>
      </c>
      <c r="AG1875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87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875" s="2">
        <f>IF(Table2[[#This Row],[Marital_Cleaned]]="In Relationship",2,1) + Table2[[#This Row],[Kidhome]] + Table2[[#This Row],[Teenhome]]</f>
        <v>1</v>
      </c>
      <c r="AJ187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875" s="2">
        <f>IF(OR(Table2[[#This Row],[ Income ]]="",Table2[[#This Row],[ Income ]]&gt;200000),ROUND(MEDIAN(Table2[[ Income ]]),0),Table2[[#This Row],[ Income ]])</f>
        <v>66582</v>
      </c>
      <c r="AL1875" s="2" t="str">
        <f>IF(Table2[[#This Row],[Income_Cleaned]]&lt;35000,"Low",
   IF(Table2[[#This Row],[Income_Cleaned]]&lt;=70000,"Medium","High"))</f>
        <v>Medium</v>
      </c>
    </row>
    <row r="1876" spans="1:38" x14ac:dyDescent="0.35">
      <c r="A1876">
        <v>1878</v>
      </c>
      <c r="B1876">
        <v>1985</v>
      </c>
      <c r="C1876" t="s">
        <v>40</v>
      </c>
      <c r="D1876" t="s">
        <v>35</v>
      </c>
      <c r="E1876">
        <v>23148</v>
      </c>
      <c r="F1876">
        <v>0</v>
      </c>
      <c r="G1876">
        <v>0</v>
      </c>
      <c r="H1876" s="1">
        <v>41688</v>
      </c>
      <c r="I1876">
        <v>83</v>
      </c>
      <c r="J1876">
        <v>4</v>
      </c>
      <c r="K1876">
        <v>6</v>
      </c>
      <c r="L1876">
        <v>8</v>
      </c>
      <c r="M1876">
        <v>6</v>
      </c>
      <c r="N1876">
        <v>3</v>
      </c>
      <c r="O1876">
        <v>10</v>
      </c>
      <c r="P1876">
        <v>1</v>
      </c>
      <c r="Q1876">
        <v>2</v>
      </c>
      <c r="R1876">
        <v>0</v>
      </c>
      <c r="S1876">
        <v>3</v>
      </c>
      <c r="T1876">
        <v>7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 t="s">
        <v>32</v>
      </c>
      <c r="AC1876">
        <f>2014 - Table2[[#This Row],[Year_Birth]]</f>
        <v>29</v>
      </c>
      <c r="AD1876">
        <f>IF(Table2[[#This Row],[Age]]&gt;100, "100", Table2[[#This Row],[Age]])</f>
        <v>29</v>
      </c>
      <c r="AE1876" t="str">
        <f>IF(Table2[[#This Row],[Age_Cleaned]]&lt;30,"&lt;30",
   IF(Table2[[#This Row],[Age_Cleaned]]&lt;=40,"30-40",
   IF(Table2[[#This Row],[Age_Cleaned]]&lt;=50,"40-50","50+")))</f>
        <v>&lt;30</v>
      </c>
      <c r="AF1876" s="2">
        <f>Table2[[#This Row],[MntWines]]+Table2[[#This Row],[MntFruits]]+Table2[[#This Row],[MntMeatProducts]]+Table2[[#This Row],[MntFishProducts]]+Table2[[#This Row],[MntSweetProducts]]+Table2[[#This Row],[MntGoldProds]]</f>
        <v>37</v>
      </c>
      <c r="AG1876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87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876" s="2">
        <f>IF(Table2[[#This Row],[Marital_Cleaned]]="In Relationship",2,1) + Table2[[#This Row],[Kidhome]] + Table2[[#This Row],[Teenhome]]</f>
        <v>2</v>
      </c>
      <c r="AJ187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1876" s="2">
        <f>IF(OR(Table2[[#This Row],[ Income ]]="",Table2[[#This Row],[ Income ]]&gt;200000),ROUND(MEDIAN(Table2[[ Income ]]),0),Table2[[#This Row],[ Income ]])</f>
        <v>23148</v>
      </c>
      <c r="AL1876" s="2" t="str">
        <f>IF(Table2[[#This Row],[Income_Cleaned]]&lt;35000,"Low",
   IF(Table2[[#This Row],[Income_Cleaned]]&lt;=70000,"Medium","High"))</f>
        <v>Low</v>
      </c>
    </row>
    <row r="1877" spans="1:38" x14ac:dyDescent="0.35">
      <c r="A1877">
        <v>5278</v>
      </c>
      <c r="B1877">
        <v>1964</v>
      </c>
      <c r="C1877" t="s">
        <v>30</v>
      </c>
      <c r="D1877" t="s">
        <v>35</v>
      </c>
      <c r="E1877">
        <v>82224</v>
      </c>
      <c r="F1877">
        <v>0</v>
      </c>
      <c r="G1877">
        <v>0</v>
      </c>
      <c r="H1877" s="1">
        <v>41664</v>
      </c>
      <c r="I1877">
        <v>83</v>
      </c>
      <c r="J1877">
        <v>307</v>
      </c>
      <c r="K1877">
        <v>26</v>
      </c>
      <c r="L1877">
        <v>360</v>
      </c>
      <c r="M1877">
        <v>138</v>
      </c>
      <c r="N1877">
        <v>31</v>
      </c>
      <c r="O1877">
        <v>40</v>
      </c>
      <c r="P1877">
        <v>1</v>
      </c>
      <c r="Q1877">
        <v>6</v>
      </c>
      <c r="R1877">
        <v>9</v>
      </c>
      <c r="S1877">
        <v>5</v>
      </c>
      <c r="T1877">
        <v>3</v>
      </c>
      <c r="U1877">
        <v>0</v>
      </c>
      <c r="V1877">
        <v>0</v>
      </c>
      <c r="W1877">
        <v>0</v>
      </c>
      <c r="X1877">
        <v>1</v>
      </c>
      <c r="Y1877">
        <v>0</v>
      </c>
      <c r="Z1877">
        <v>0</v>
      </c>
      <c r="AA1877">
        <v>0</v>
      </c>
      <c r="AB1877" t="s">
        <v>41</v>
      </c>
      <c r="AC1877">
        <f>2014 - Table2[[#This Row],[Year_Birth]]</f>
        <v>50</v>
      </c>
      <c r="AD1877">
        <f>IF(Table2[[#This Row],[Age]]&gt;100, "100", Table2[[#This Row],[Age]])</f>
        <v>50</v>
      </c>
      <c r="AE1877" t="str">
        <f>IF(Table2[[#This Row],[Age_Cleaned]]&lt;30,"&lt;30",
   IF(Table2[[#This Row],[Age_Cleaned]]&lt;=40,"30-40",
   IF(Table2[[#This Row],[Age_Cleaned]]&lt;=50,"40-50","50+")))</f>
        <v>40-50</v>
      </c>
      <c r="AF1877" s="2">
        <f>Table2[[#This Row],[MntWines]]+Table2[[#This Row],[MntFruits]]+Table2[[#This Row],[MntMeatProducts]]+Table2[[#This Row],[MntFishProducts]]+Table2[[#This Row],[MntSweetProducts]]+Table2[[#This Row],[MntGoldProds]]</f>
        <v>902</v>
      </c>
      <c r="AG1877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187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877" s="2">
        <f>IF(Table2[[#This Row],[Marital_Cleaned]]="In Relationship",2,1) + Table2[[#This Row],[Kidhome]] + Table2[[#This Row],[Teenhome]]</f>
        <v>2</v>
      </c>
      <c r="AJ187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877" s="2">
        <f>IF(OR(Table2[[#This Row],[ Income ]]="",Table2[[#This Row],[ Income ]]&gt;200000),ROUND(MEDIAN(Table2[[ Income ]]),0),Table2[[#This Row],[ Income ]])</f>
        <v>82224</v>
      </c>
      <c r="AL1877" s="2" t="str">
        <f>IF(Table2[[#This Row],[Income_Cleaned]]&lt;35000,"Low",
   IF(Table2[[#This Row],[Income_Cleaned]]&lt;=70000,"Medium","High"))</f>
        <v>High</v>
      </c>
    </row>
    <row r="1878" spans="1:38" x14ac:dyDescent="0.35">
      <c r="A1878">
        <v>5734</v>
      </c>
      <c r="B1878">
        <v>1974</v>
      </c>
      <c r="C1878" t="s">
        <v>39</v>
      </c>
      <c r="D1878" t="s">
        <v>35</v>
      </c>
      <c r="E1878">
        <v>61917</v>
      </c>
      <c r="F1878">
        <v>1</v>
      </c>
      <c r="G1878">
        <v>1</v>
      </c>
      <c r="H1878" s="1">
        <v>41598</v>
      </c>
      <c r="I1878">
        <v>83</v>
      </c>
      <c r="J1878">
        <v>46</v>
      </c>
      <c r="K1878">
        <v>4</v>
      </c>
      <c r="L1878">
        <v>36</v>
      </c>
      <c r="M1878">
        <v>2</v>
      </c>
      <c r="N1878">
        <v>2</v>
      </c>
      <c r="O1878">
        <v>1</v>
      </c>
      <c r="P1878">
        <v>1</v>
      </c>
      <c r="Q1878">
        <v>2</v>
      </c>
      <c r="R1878">
        <v>0</v>
      </c>
      <c r="S1878">
        <v>4</v>
      </c>
      <c r="T1878">
        <v>5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 t="s">
        <v>32</v>
      </c>
      <c r="AC1878">
        <f>2014 - Table2[[#This Row],[Year_Birth]]</f>
        <v>40</v>
      </c>
      <c r="AD1878">
        <f>IF(Table2[[#This Row],[Age]]&gt;100, "100", Table2[[#This Row],[Age]])</f>
        <v>40</v>
      </c>
      <c r="AE1878" t="str">
        <f>IF(Table2[[#This Row],[Age_Cleaned]]&lt;30,"&lt;30",
   IF(Table2[[#This Row],[Age_Cleaned]]&lt;=40,"30-40",
   IF(Table2[[#This Row],[Age_Cleaned]]&lt;=50,"40-50","50+")))</f>
        <v>30-40</v>
      </c>
      <c r="AF1878" s="2">
        <f>Table2[[#This Row],[MntWines]]+Table2[[#This Row],[MntFruits]]+Table2[[#This Row],[MntMeatProducts]]+Table2[[#This Row],[MntFishProducts]]+Table2[[#This Row],[MntSweetProducts]]+Table2[[#This Row],[MntGoldProds]]</f>
        <v>91</v>
      </c>
      <c r="AG1878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87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878" s="2">
        <f>IF(Table2[[#This Row],[Marital_Cleaned]]="In Relationship",2,1) + Table2[[#This Row],[Kidhome]] + Table2[[#This Row],[Teenhome]]</f>
        <v>4</v>
      </c>
      <c r="AJ187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878" s="2">
        <f>IF(OR(Table2[[#This Row],[ Income ]]="",Table2[[#This Row],[ Income ]]&gt;200000),ROUND(MEDIAN(Table2[[ Income ]]),0),Table2[[#This Row],[ Income ]])</f>
        <v>61917</v>
      </c>
      <c r="AL1878" s="2" t="str">
        <f>IF(Table2[[#This Row],[Income_Cleaned]]&lt;35000,"Low",
   IF(Table2[[#This Row],[Income_Cleaned]]&lt;=70000,"Medium","High"))</f>
        <v>Medium</v>
      </c>
    </row>
    <row r="1879" spans="1:38" x14ac:dyDescent="0.35">
      <c r="A1879">
        <v>4370</v>
      </c>
      <c r="B1879">
        <v>1966</v>
      </c>
      <c r="C1879" t="s">
        <v>30</v>
      </c>
      <c r="D1879" t="s">
        <v>37</v>
      </c>
      <c r="E1879">
        <v>43482</v>
      </c>
      <c r="F1879">
        <v>2</v>
      </c>
      <c r="G1879">
        <v>1</v>
      </c>
      <c r="H1879" s="1">
        <v>41591</v>
      </c>
      <c r="I1879">
        <v>83</v>
      </c>
      <c r="J1879">
        <v>18</v>
      </c>
      <c r="K1879">
        <v>1</v>
      </c>
      <c r="L1879">
        <v>32</v>
      </c>
      <c r="M1879">
        <v>6</v>
      </c>
      <c r="N1879">
        <v>3</v>
      </c>
      <c r="O1879">
        <v>28</v>
      </c>
      <c r="P1879">
        <v>3</v>
      </c>
      <c r="Q1879">
        <v>2</v>
      </c>
      <c r="R1879">
        <v>0</v>
      </c>
      <c r="S1879">
        <v>4</v>
      </c>
      <c r="T1879">
        <v>6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 t="s">
        <v>42</v>
      </c>
      <c r="AC1879">
        <f>2014 - Table2[[#This Row],[Year_Birth]]</f>
        <v>48</v>
      </c>
      <c r="AD1879">
        <f>IF(Table2[[#This Row],[Age]]&gt;100, "100", Table2[[#This Row],[Age]])</f>
        <v>48</v>
      </c>
      <c r="AE1879" t="str">
        <f>IF(Table2[[#This Row],[Age_Cleaned]]&lt;30,"&lt;30",
   IF(Table2[[#This Row],[Age_Cleaned]]&lt;=40,"30-40",
   IF(Table2[[#This Row],[Age_Cleaned]]&lt;=50,"40-50","50+")))</f>
        <v>40-50</v>
      </c>
      <c r="AF1879" s="2">
        <f>Table2[[#This Row],[MntWines]]+Table2[[#This Row],[MntFruits]]+Table2[[#This Row],[MntMeatProducts]]+Table2[[#This Row],[MntFishProducts]]+Table2[[#This Row],[MntSweetProducts]]+Table2[[#This Row],[MntGoldProds]]</f>
        <v>88</v>
      </c>
      <c r="AG1879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87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879" s="2">
        <f>IF(Table2[[#This Row],[Marital_Cleaned]]="In Relationship",2,1) + Table2[[#This Row],[Kidhome]] + Table2[[#This Row],[Teenhome]]</f>
        <v>5</v>
      </c>
      <c r="AJ187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879" s="2">
        <f>IF(OR(Table2[[#This Row],[ Income ]]="",Table2[[#This Row],[ Income ]]&gt;200000),ROUND(MEDIAN(Table2[[ Income ]]),0),Table2[[#This Row],[ Income ]])</f>
        <v>43482</v>
      </c>
      <c r="AL1879" s="2" t="str">
        <f>IF(Table2[[#This Row],[Income_Cleaned]]&lt;35000,"Low",
   IF(Table2[[#This Row],[Income_Cleaned]]&lt;=70000,"Medium","High"))</f>
        <v>Medium</v>
      </c>
    </row>
    <row r="1880" spans="1:38" x14ac:dyDescent="0.35">
      <c r="A1880">
        <v>8405</v>
      </c>
      <c r="B1880">
        <v>1979</v>
      </c>
      <c r="C1880" t="s">
        <v>30</v>
      </c>
      <c r="D1880" t="s">
        <v>31</v>
      </c>
      <c r="E1880">
        <v>68274</v>
      </c>
      <c r="F1880">
        <v>1</v>
      </c>
      <c r="G1880">
        <v>1</v>
      </c>
      <c r="H1880" s="1">
        <v>41547</v>
      </c>
      <c r="I1880">
        <v>83</v>
      </c>
      <c r="J1880">
        <v>135</v>
      </c>
      <c r="K1880">
        <v>25</v>
      </c>
      <c r="L1880">
        <v>51</v>
      </c>
      <c r="M1880">
        <v>23</v>
      </c>
      <c r="N1880">
        <v>25</v>
      </c>
      <c r="O1880">
        <v>46</v>
      </c>
      <c r="P1880">
        <v>2</v>
      </c>
      <c r="Q1880">
        <v>4</v>
      </c>
      <c r="R1880">
        <v>2</v>
      </c>
      <c r="S1880">
        <v>5</v>
      </c>
      <c r="T1880">
        <v>3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 t="s">
        <v>45</v>
      </c>
      <c r="AC1880">
        <f>2014 - Table2[[#This Row],[Year_Birth]]</f>
        <v>35</v>
      </c>
      <c r="AD1880">
        <f>IF(Table2[[#This Row],[Age]]&gt;100, "100", Table2[[#This Row],[Age]])</f>
        <v>35</v>
      </c>
      <c r="AE1880" t="str">
        <f>IF(Table2[[#This Row],[Age_Cleaned]]&lt;30,"&lt;30",
   IF(Table2[[#This Row],[Age_Cleaned]]&lt;=40,"30-40",
   IF(Table2[[#This Row],[Age_Cleaned]]&lt;=50,"40-50","50+")))</f>
        <v>30-40</v>
      </c>
      <c r="AF1880" s="2">
        <f>Table2[[#This Row],[MntWines]]+Table2[[#This Row],[MntFruits]]+Table2[[#This Row],[MntMeatProducts]]+Table2[[#This Row],[MntFishProducts]]+Table2[[#This Row],[MntSweetProducts]]+Table2[[#This Row],[MntGoldProds]]</f>
        <v>305</v>
      </c>
      <c r="AG1880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88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1880" s="2">
        <f>IF(Table2[[#This Row],[Marital_Cleaned]]="In Relationship",2,1) + Table2[[#This Row],[Kidhome]] + Table2[[#This Row],[Teenhome]]</f>
        <v>3</v>
      </c>
      <c r="AJ188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880" s="2">
        <f>IF(OR(Table2[[#This Row],[ Income ]]="",Table2[[#This Row],[ Income ]]&gt;200000),ROUND(MEDIAN(Table2[[ Income ]]),0),Table2[[#This Row],[ Income ]])</f>
        <v>68274</v>
      </c>
      <c r="AL1880" s="2" t="str">
        <f>IF(Table2[[#This Row],[Income_Cleaned]]&lt;35000,"Low",
   IF(Table2[[#This Row],[Income_Cleaned]]&lt;=70000,"Medium","High"))</f>
        <v>Medium</v>
      </c>
    </row>
    <row r="1881" spans="1:38" x14ac:dyDescent="0.35">
      <c r="A1881">
        <v>7617</v>
      </c>
      <c r="B1881">
        <v>1974</v>
      </c>
      <c r="C1881" t="s">
        <v>30</v>
      </c>
      <c r="D1881" t="s">
        <v>33</v>
      </c>
      <c r="E1881">
        <v>42373</v>
      </c>
      <c r="F1881">
        <v>1</v>
      </c>
      <c r="G1881">
        <v>1</v>
      </c>
      <c r="H1881" s="1">
        <v>41501</v>
      </c>
      <c r="I1881">
        <v>83</v>
      </c>
      <c r="J1881">
        <v>67</v>
      </c>
      <c r="K1881">
        <v>5</v>
      </c>
      <c r="L1881">
        <v>61</v>
      </c>
      <c r="M1881">
        <v>3</v>
      </c>
      <c r="N1881">
        <v>8</v>
      </c>
      <c r="O1881">
        <v>19</v>
      </c>
      <c r="P1881">
        <v>5</v>
      </c>
      <c r="Q1881">
        <v>2</v>
      </c>
      <c r="R1881">
        <v>1</v>
      </c>
      <c r="S1881">
        <v>5</v>
      </c>
      <c r="T1881">
        <v>5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 t="s">
        <v>32</v>
      </c>
      <c r="AC1881">
        <f>2014 - Table2[[#This Row],[Year_Birth]]</f>
        <v>40</v>
      </c>
      <c r="AD1881">
        <f>IF(Table2[[#This Row],[Age]]&gt;100, "100", Table2[[#This Row],[Age]])</f>
        <v>40</v>
      </c>
      <c r="AE1881" t="str">
        <f>IF(Table2[[#This Row],[Age_Cleaned]]&lt;30,"&lt;30",
   IF(Table2[[#This Row],[Age_Cleaned]]&lt;=40,"30-40",
   IF(Table2[[#This Row],[Age_Cleaned]]&lt;=50,"40-50","50+")))</f>
        <v>30-40</v>
      </c>
      <c r="AF1881" s="2">
        <f>Table2[[#This Row],[MntWines]]+Table2[[#This Row],[MntFruits]]+Table2[[#This Row],[MntMeatProducts]]+Table2[[#This Row],[MntFishProducts]]+Table2[[#This Row],[MntSweetProducts]]+Table2[[#This Row],[MntGoldProds]]</f>
        <v>163</v>
      </c>
      <c r="AG1881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88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881" s="2">
        <f>IF(Table2[[#This Row],[Marital_Cleaned]]="In Relationship",2,1) + Table2[[#This Row],[Kidhome]] + Table2[[#This Row],[Teenhome]]</f>
        <v>3</v>
      </c>
      <c r="AJ188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881" s="2">
        <f>IF(OR(Table2[[#This Row],[ Income ]]="",Table2[[#This Row],[ Income ]]&gt;200000),ROUND(MEDIAN(Table2[[ Income ]]),0),Table2[[#This Row],[ Income ]])</f>
        <v>42373</v>
      </c>
      <c r="AL1881" s="2" t="str">
        <f>IF(Table2[[#This Row],[Income_Cleaned]]&lt;35000,"Low",
   IF(Table2[[#This Row],[Income_Cleaned]]&lt;=70000,"Medium","High"))</f>
        <v>Medium</v>
      </c>
    </row>
    <row r="1882" spans="1:38" x14ac:dyDescent="0.35">
      <c r="A1882">
        <v>10339</v>
      </c>
      <c r="B1882">
        <v>1954</v>
      </c>
      <c r="C1882" t="s">
        <v>43</v>
      </c>
      <c r="D1882" t="s">
        <v>37</v>
      </c>
      <c r="F1882">
        <v>0</v>
      </c>
      <c r="G1882">
        <v>1</v>
      </c>
      <c r="H1882" s="1">
        <v>41448</v>
      </c>
      <c r="I1882">
        <v>83</v>
      </c>
      <c r="J1882">
        <v>161</v>
      </c>
      <c r="K1882">
        <v>0</v>
      </c>
      <c r="L1882">
        <v>22</v>
      </c>
      <c r="M1882">
        <v>0</v>
      </c>
      <c r="N1882">
        <v>0</v>
      </c>
      <c r="O1882">
        <v>24</v>
      </c>
      <c r="P1882">
        <v>2</v>
      </c>
      <c r="Q1882">
        <v>4</v>
      </c>
      <c r="R1882">
        <v>1</v>
      </c>
      <c r="S1882">
        <v>4</v>
      </c>
      <c r="T1882">
        <v>6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 t="s">
        <v>38</v>
      </c>
      <c r="AC1882">
        <f>2014 - Table2[[#This Row],[Year_Birth]]</f>
        <v>60</v>
      </c>
      <c r="AD1882">
        <f>IF(Table2[[#This Row],[Age]]&gt;100, "100", Table2[[#This Row],[Age]])</f>
        <v>60</v>
      </c>
      <c r="AE1882" t="str">
        <f>IF(Table2[[#This Row],[Age_Cleaned]]&lt;30,"&lt;30",
   IF(Table2[[#This Row],[Age_Cleaned]]&lt;=40,"30-40",
   IF(Table2[[#This Row],[Age_Cleaned]]&lt;=50,"40-50","50+")))</f>
        <v>50+</v>
      </c>
      <c r="AF1882" s="2">
        <f>Table2[[#This Row],[MntWines]]+Table2[[#This Row],[MntFruits]]+Table2[[#This Row],[MntMeatProducts]]+Table2[[#This Row],[MntFishProducts]]+Table2[[#This Row],[MntSweetProducts]]+Table2[[#This Row],[MntGoldProds]]</f>
        <v>207</v>
      </c>
      <c r="AG1882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88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882" s="2">
        <f>IF(Table2[[#This Row],[Marital_Cleaned]]="In Relationship",2,1) + Table2[[#This Row],[Kidhome]] + Table2[[#This Row],[Teenhome]]</f>
        <v>3</v>
      </c>
      <c r="AJ188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882" s="2">
        <f>IF(OR(Table2[[#This Row],[ Income ]]="",Table2[[#This Row],[ Income ]]&gt;200000),ROUND(MEDIAN(Table2[[ Income ]]),0),Table2[[#This Row],[ Income ]])</f>
        <v>51382</v>
      </c>
      <c r="AL1882" s="2" t="str">
        <f>IF(Table2[[#This Row],[Income_Cleaned]]&lt;35000,"Low",
   IF(Table2[[#This Row],[Income_Cleaned]]&lt;=70000,"Medium","High"))</f>
        <v>Medium</v>
      </c>
    </row>
    <row r="1883" spans="1:38" x14ac:dyDescent="0.35">
      <c r="A1883">
        <v>6376</v>
      </c>
      <c r="B1883">
        <v>1979</v>
      </c>
      <c r="C1883" t="s">
        <v>30</v>
      </c>
      <c r="D1883" t="s">
        <v>33</v>
      </c>
      <c r="E1883">
        <v>57537</v>
      </c>
      <c r="F1883">
        <v>1</v>
      </c>
      <c r="G1883">
        <v>0</v>
      </c>
      <c r="H1883" s="1">
        <v>41435</v>
      </c>
      <c r="I1883">
        <v>83</v>
      </c>
      <c r="J1883">
        <v>191</v>
      </c>
      <c r="K1883">
        <v>56</v>
      </c>
      <c r="L1883">
        <v>139</v>
      </c>
      <c r="M1883">
        <v>51</v>
      </c>
      <c r="N1883">
        <v>8</v>
      </c>
      <c r="O1883">
        <v>100</v>
      </c>
      <c r="P1883">
        <v>4</v>
      </c>
      <c r="Q1883">
        <v>4</v>
      </c>
      <c r="R1883">
        <v>3</v>
      </c>
      <c r="S1883">
        <v>8</v>
      </c>
      <c r="T1883">
        <v>4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 t="s">
        <v>38</v>
      </c>
      <c r="AC1883">
        <f>2014 - Table2[[#This Row],[Year_Birth]]</f>
        <v>35</v>
      </c>
      <c r="AD1883">
        <f>IF(Table2[[#This Row],[Age]]&gt;100, "100", Table2[[#This Row],[Age]])</f>
        <v>35</v>
      </c>
      <c r="AE1883" t="str">
        <f>IF(Table2[[#This Row],[Age_Cleaned]]&lt;30,"&lt;30",
   IF(Table2[[#This Row],[Age_Cleaned]]&lt;=40,"30-40",
   IF(Table2[[#This Row],[Age_Cleaned]]&lt;=50,"40-50","50+")))</f>
        <v>30-40</v>
      </c>
      <c r="AF1883" s="2">
        <f>Table2[[#This Row],[MntWines]]+Table2[[#This Row],[MntFruits]]+Table2[[#This Row],[MntMeatProducts]]+Table2[[#This Row],[MntFishProducts]]+Table2[[#This Row],[MntSweetProducts]]+Table2[[#This Row],[MntGoldProds]]</f>
        <v>545</v>
      </c>
      <c r="AG1883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88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883" s="2">
        <f>IF(Table2[[#This Row],[Marital_Cleaned]]="In Relationship",2,1) + Table2[[#This Row],[Kidhome]] + Table2[[#This Row],[Teenhome]]</f>
        <v>2</v>
      </c>
      <c r="AJ188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883" s="2">
        <f>IF(OR(Table2[[#This Row],[ Income ]]="",Table2[[#This Row],[ Income ]]&gt;200000),ROUND(MEDIAN(Table2[[ Income ]]),0),Table2[[#This Row],[ Income ]])</f>
        <v>57537</v>
      </c>
      <c r="AL1883" s="2" t="str">
        <f>IF(Table2[[#This Row],[Income_Cleaned]]&lt;35000,"Low",
   IF(Table2[[#This Row],[Income_Cleaned]]&lt;=70000,"Medium","High"))</f>
        <v>Medium</v>
      </c>
    </row>
    <row r="1884" spans="1:38" x14ac:dyDescent="0.35">
      <c r="A1884">
        <v>2150</v>
      </c>
      <c r="B1884">
        <v>1958</v>
      </c>
      <c r="C1884" t="s">
        <v>39</v>
      </c>
      <c r="D1884" t="s">
        <v>44</v>
      </c>
      <c r="E1884">
        <v>80995</v>
      </c>
      <c r="F1884">
        <v>0</v>
      </c>
      <c r="G1884">
        <v>1</v>
      </c>
      <c r="H1884" s="1">
        <v>41405</v>
      </c>
      <c r="I1884">
        <v>83</v>
      </c>
      <c r="J1884">
        <v>860</v>
      </c>
      <c r="K1884">
        <v>28</v>
      </c>
      <c r="L1884">
        <v>409</v>
      </c>
      <c r="M1884">
        <v>73</v>
      </c>
      <c r="N1884">
        <v>56</v>
      </c>
      <c r="O1884">
        <v>56</v>
      </c>
      <c r="P1884">
        <v>1</v>
      </c>
      <c r="Q1884">
        <v>8</v>
      </c>
      <c r="R1884">
        <v>9</v>
      </c>
      <c r="S1884">
        <v>4</v>
      </c>
      <c r="T1884">
        <v>4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 t="s">
        <v>34</v>
      </c>
      <c r="AC1884">
        <f>2014 - Table2[[#This Row],[Year_Birth]]</f>
        <v>56</v>
      </c>
      <c r="AD1884">
        <f>IF(Table2[[#This Row],[Age]]&gt;100, "100", Table2[[#This Row],[Age]])</f>
        <v>56</v>
      </c>
      <c r="AE1884" t="str">
        <f>IF(Table2[[#This Row],[Age_Cleaned]]&lt;30,"&lt;30",
   IF(Table2[[#This Row],[Age_Cleaned]]&lt;=40,"30-40",
   IF(Table2[[#This Row],[Age_Cleaned]]&lt;=50,"40-50","50+")))</f>
        <v>50+</v>
      </c>
      <c r="AF1884" s="2">
        <f>Table2[[#This Row],[MntWines]]+Table2[[#This Row],[MntFruits]]+Table2[[#This Row],[MntMeatProducts]]+Table2[[#This Row],[MntFishProducts]]+Table2[[#This Row],[MntSweetProducts]]+Table2[[#This Row],[MntGoldProds]]</f>
        <v>1482</v>
      </c>
      <c r="AG1884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88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1884" s="2">
        <f>IF(Table2[[#This Row],[Marital_Cleaned]]="In Relationship",2,1) + Table2[[#This Row],[Kidhome]] + Table2[[#This Row],[Teenhome]]</f>
        <v>2</v>
      </c>
      <c r="AJ188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884" s="2">
        <f>IF(OR(Table2[[#This Row],[ Income ]]="",Table2[[#This Row],[ Income ]]&gt;200000),ROUND(MEDIAN(Table2[[ Income ]]),0),Table2[[#This Row],[ Income ]])</f>
        <v>80995</v>
      </c>
      <c r="AL1884" s="2" t="str">
        <f>IF(Table2[[#This Row],[Income_Cleaned]]&lt;35000,"Low",
   IF(Table2[[#This Row],[Income_Cleaned]]&lt;=70000,"Medium","High"))</f>
        <v>High</v>
      </c>
    </row>
    <row r="1885" spans="1:38" x14ac:dyDescent="0.35">
      <c r="A1885">
        <v>7386</v>
      </c>
      <c r="B1885">
        <v>1976</v>
      </c>
      <c r="C1885" t="s">
        <v>30</v>
      </c>
      <c r="D1885" t="s">
        <v>31</v>
      </c>
      <c r="E1885">
        <v>30992</v>
      </c>
      <c r="F1885">
        <v>1</v>
      </c>
      <c r="G1885">
        <v>0</v>
      </c>
      <c r="H1885" s="1">
        <v>41386</v>
      </c>
      <c r="I1885">
        <v>83</v>
      </c>
      <c r="J1885">
        <v>17</v>
      </c>
      <c r="K1885">
        <v>0</v>
      </c>
      <c r="L1885">
        <v>14</v>
      </c>
      <c r="M1885">
        <v>7</v>
      </c>
      <c r="N1885">
        <v>3</v>
      </c>
      <c r="O1885">
        <v>2</v>
      </c>
      <c r="P1885">
        <v>1</v>
      </c>
      <c r="Q1885">
        <v>1</v>
      </c>
      <c r="R1885">
        <v>0</v>
      </c>
      <c r="S1885">
        <v>3</v>
      </c>
      <c r="T1885">
        <v>7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 t="s">
        <v>34</v>
      </c>
      <c r="AC1885">
        <f>2014 - Table2[[#This Row],[Year_Birth]]</f>
        <v>38</v>
      </c>
      <c r="AD1885">
        <f>IF(Table2[[#This Row],[Age]]&gt;100, "100", Table2[[#This Row],[Age]])</f>
        <v>38</v>
      </c>
      <c r="AE1885" t="str">
        <f>IF(Table2[[#This Row],[Age_Cleaned]]&lt;30,"&lt;30",
   IF(Table2[[#This Row],[Age_Cleaned]]&lt;=40,"30-40",
   IF(Table2[[#This Row],[Age_Cleaned]]&lt;=50,"40-50","50+")))</f>
        <v>30-40</v>
      </c>
      <c r="AF1885" s="2">
        <f>Table2[[#This Row],[MntWines]]+Table2[[#This Row],[MntFruits]]+Table2[[#This Row],[MntMeatProducts]]+Table2[[#This Row],[MntFishProducts]]+Table2[[#This Row],[MntSweetProducts]]+Table2[[#This Row],[MntGoldProds]]</f>
        <v>43</v>
      </c>
      <c r="AG1885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88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1885" s="2">
        <f>IF(Table2[[#This Row],[Marital_Cleaned]]="In Relationship",2,1) + Table2[[#This Row],[Kidhome]] + Table2[[#This Row],[Teenhome]]</f>
        <v>2</v>
      </c>
      <c r="AJ188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885" s="2">
        <f>IF(OR(Table2[[#This Row],[ Income ]]="",Table2[[#This Row],[ Income ]]&gt;200000),ROUND(MEDIAN(Table2[[ Income ]]),0),Table2[[#This Row],[ Income ]])</f>
        <v>30992</v>
      </c>
      <c r="AL1885" s="2" t="str">
        <f>IF(Table2[[#This Row],[Income_Cleaned]]&lt;35000,"Low",
   IF(Table2[[#This Row],[Income_Cleaned]]&lt;=70000,"Medium","High"))</f>
        <v>Low</v>
      </c>
    </row>
    <row r="1886" spans="1:38" x14ac:dyDescent="0.35">
      <c r="A1886">
        <v>3006</v>
      </c>
      <c r="B1886">
        <v>1976</v>
      </c>
      <c r="C1886" t="s">
        <v>30</v>
      </c>
      <c r="D1886" t="s">
        <v>31</v>
      </c>
      <c r="E1886">
        <v>30992</v>
      </c>
      <c r="F1886">
        <v>1</v>
      </c>
      <c r="G1886">
        <v>0</v>
      </c>
      <c r="H1886" s="1">
        <v>41386</v>
      </c>
      <c r="I1886">
        <v>83</v>
      </c>
      <c r="J1886">
        <v>17</v>
      </c>
      <c r="K1886">
        <v>0</v>
      </c>
      <c r="L1886">
        <v>14</v>
      </c>
      <c r="M1886">
        <v>7</v>
      </c>
      <c r="N1886">
        <v>3</v>
      </c>
      <c r="O1886">
        <v>2</v>
      </c>
      <c r="P1886">
        <v>1</v>
      </c>
      <c r="Q1886">
        <v>1</v>
      </c>
      <c r="R1886">
        <v>0</v>
      </c>
      <c r="S1886">
        <v>3</v>
      </c>
      <c r="T1886">
        <v>7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 t="s">
        <v>34</v>
      </c>
      <c r="AC1886">
        <f>2014 - Table2[[#This Row],[Year_Birth]]</f>
        <v>38</v>
      </c>
      <c r="AD1886">
        <f>IF(Table2[[#This Row],[Age]]&gt;100, "100", Table2[[#This Row],[Age]])</f>
        <v>38</v>
      </c>
      <c r="AE1886" t="str">
        <f>IF(Table2[[#This Row],[Age_Cleaned]]&lt;30,"&lt;30",
   IF(Table2[[#This Row],[Age_Cleaned]]&lt;=40,"30-40",
   IF(Table2[[#This Row],[Age_Cleaned]]&lt;=50,"40-50","50+")))</f>
        <v>30-40</v>
      </c>
      <c r="AF1886" s="2">
        <f>Table2[[#This Row],[MntWines]]+Table2[[#This Row],[MntFruits]]+Table2[[#This Row],[MntMeatProducts]]+Table2[[#This Row],[MntFishProducts]]+Table2[[#This Row],[MntSweetProducts]]+Table2[[#This Row],[MntGoldProds]]</f>
        <v>43</v>
      </c>
      <c r="AG1886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88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1886" s="2">
        <f>IF(Table2[[#This Row],[Marital_Cleaned]]="In Relationship",2,1) + Table2[[#This Row],[Kidhome]] + Table2[[#This Row],[Teenhome]]</f>
        <v>2</v>
      </c>
      <c r="AJ188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886" s="2">
        <f>IF(OR(Table2[[#This Row],[ Income ]]="",Table2[[#This Row],[ Income ]]&gt;200000),ROUND(MEDIAN(Table2[[ Income ]]),0),Table2[[#This Row],[ Income ]])</f>
        <v>30992</v>
      </c>
      <c r="AL1886" s="2" t="str">
        <f>IF(Table2[[#This Row],[Income_Cleaned]]&lt;35000,"Low",
   IF(Table2[[#This Row],[Income_Cleaned]]&lt;=70000,"Medium","High"))</f>
        <v>Low</v>
      </c>
    </row>
    <row r="1887" spans="1:38" x14ac:dyDescent="0.35">
      <c r="A1887">
        <v>11088</v>
      </c>
      <c r="B1887">
        <v>1971</v>
      </c>
      <c r="C1887" t="s">
        <v>39</v>
      </c>
      <c r="D1887" t="s">
        <v>37</v>
      </c>
      <c r="E1887">
        <v>78642</v>
      </c>
      <c r="F1887">
        <v>0</v>
      </c>
      <c r="G1887">
        <v>1</v>
      </c>
      <c r="H1887" s="1">
        <v>41385</v>
      </c>
      <c r="I1887">
        <v>83</v>
      </c>
      <c r="J1887">
        <v>1396</v>
      </c>
      <c r="K1887">
        <v>0</v>
      </c>
      <c r="L1887">
        <v>322</v>
      </c>
      <c r="M1887">
        <v>46</v>
      </c>
      <c r="N1887">
        <v>35</v>
      </c>
      <c r="O1887">
        <v>17</v>
      </c>
      <c r="P1887">
        <v>1</v>
      </c>
      <c r="Q1887">
        <v>4</v>
      </c>
      <c r="R1887">
        <v>9</v>
      </c>
      <c r="S1887">
        <v>4</v>
      </c>
      <c r="T1887">
        <v>6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 t="s">
        <v>32</v>
      </c>
      <c r="AC1887">
        <f>2014 - Table2[[#This Row],[Year_Birth]]</f>
        <v>43</v>
      </c>
      <c r="AD1887">
        <f>IF(Table2[[#This Row],[Age]]&gt;100, "100", Table2[[#This Row],[Age]])</f>
        <v>43</v>
      </c>
      <c r="AE1887" t="str">
        <f>IF(Table2[[#This Row],[Age_Cleaned]]&lt;30,"&lt;30",
   IF(Table2[[#This Row],[Age_Cleaned]]&lt;=40,"30-40",
   IF(Table2[[#This Row],[Age_Cleaned]]&lt;=50,"40-50","50+")))</f>
        <v>40-50</v>
      </c>
      <c r="AF1887" s="2">
        <f>Table2[[#This Row],[MntWines]]+Table2[[#This Row],[MntFruits]]+Table2[[#This Row],[MntMeatProducts]]+Table2[[#This Row],[MntFishProducts]]+Table2[[#This Row],[MntSweetProducts]]+Table2[[#This Row],[MntGoldProds]]</f>
        <v>1816</v>
      </c>
      <c r="AG1887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88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887" s="2">
        <f>IF(Table2[[#This Row],[Marital_Cleaned]]="In Relationship",2,1) + Table2[[#This Row],[Kidhome]] + Table2[[#This Row],[Teenhome]]</f>
        <v>3</v>
      </c>
      <c r="AJ188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887" s="2">
        <f>IF(OR(Table2[[#This Row],[ Income ]]="",Table2[[#This Row],[ Income ]]&gt;200000),ROUND(MEDIAN(Table2[[ Income ]]),0),Table2[[#This Row],[ Income ]])</f>
        <v>78642</v>
      </c>
      <c r="AL1887" s="2" t="str">
        <f>IF(Table2[[#This Row],[Income_Cleaned]]&lt;35000,"Low",
   IF(Table2[[#This Row],[Income_Cleaned]]&lt;=70000,"Medium","High"))</f>
        <v>High</v>
      </c>
    </row>
    <row r="1888" spans="1:38" x14ac:dyDescent="0.35">
      <c r="A1888">
        <v>5185</v>
      </c>
      <c r="B1888">
        <v>1955</v>
      </c>
      <c r="C1888" t="s">
        <v>30</v>
      </c>
      <c r="D1888" t="s">
        <v>35</v>
      </c>
      <c r="E1888">
        <v>74268</v>
      </c>
      <c r="F1888">
        <v>0</v>
      </c>
      <c r="G1888">
        <v>0</v>
      </c>
      <c r="H1888" s="1">
        <v>41319</v>
      </c>
      <c r="I1888">
        <v>83</v>
      </c>
      <c r="J1888">
        <v>199</v>
      </c>
      <c r="K1888">
        <v>66</v>
      </c>
      <c r="L1888">
        <v>315</v>
      </c>
      <c r="M1888">
        <v>97</v>
      </c>
      <c r="N1888">
        <v>174</v>
      </c>
      <c r="O1888">
        <v>41</v>
      </c>
      <c r="P1888">
        <v>1</v>
      </c>
      <c r="Q1888">
        <v>4</v>
      </c>
      <c r="R1888">
        <v>3</v>
      </c>
      <c r="S1888">
        <v>5</v>
      </c>
      <c r="T1888">
        <v>2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 t="s">
        <v>45</v>
      </c>
      <c r="AC1888">
        <f>2014 - Table2[[#This Row],[Year_Birth]]</f>
        <v>59</v>
      </c>
      <c r="AD1888">
        <f>IF(Table2[[#This Row],[Age]]&gt;100, "100", Table2[[#This Row],[Age]])</f>
        <v>59</v>
      </c>
      <c r="AE1888" t="str">
        <f>IF(Table2[[#This Row],[Age_Cleaned]]&lt;30,"&lt;30",
   IF(Table2[[#This Row],[Age_Cleaned]]&lt;=40,"30-40",
   IF(Table2[[#This Row],[Age_Cleaned]]&lt;=50,"40-50","50+")))</f>
        <v>50+</v>
      </c>
      <c r="AF1888" s="2">
        <f>Table2[[#This Row],[MntWines]]+Table2[[#This Row],[MntFruits]]+Table2[[#This Row],[MntMeatProducts]]+Table2[[#This Row],[MntFishProducts]]+Table2[[#This Row],[MntSweetProducts]]+Table2[[#This Row],[MntGoldProds]]</f>
        <v>892</v>
      </c>
      <c r="AG1888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88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888" s="2">
        <f>IF(Table2[[#This Row],[Marital_Cleaned]]="In Relationship",2,1) + Table2[[#This Row],[Kidhome]] + Table2[[#This Row],[Teenhome]]</f>
        <v>2</v>
      </c>
      <c r="AJ188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888" s="2">
        <f>IF(OR(Table2[[#This Row],[ Income ]]="",Table2[[#This Row],[ Income ]]&gt;200000),ROUND(MEDIAN(Table2[[ Income ]]),0),Table2[[#This Row],[ Income ]])</f>
        <v>74268</v>
      </c>
      <c r="AL1888" s="2" t="str">
        <f>IF(Table2[[#This Row],[Income_Cleaned]]&lt;35000,"Low",
   IF(Table2[[#This Row],[Income_Cleaned]]&lt;=70000,"Medium","High"))</f>
        <v>High</v>
      </c>
    </row>
    <row r="1889" spans="1:38" x14ac:dyDescent="0.35">
      <c r="A1889">
        <v>3523</v>
      </c>
      <c r="B1889">
        <v>1962</v>
      </c>
      <c r="C1889" t="s">
        <v>30</v>
      </c>
      <c r="D1889" t="s">
        <v>37</v>
      </c>
      <c r="E1889">
        <v>75072</v>
      </c>
      <c r="F1889">
        <v>0</v>
      </c>
      <c r="G1889">
        <v>1</v>
      </c>
      <c r="H1889" s="1">
        <v>41297</v>
      </c>
      <c r="I1889">
        <v>83</v>
      </c>
      <c r="J1889">
        <v>583</v>
      </c>
      <c r="K1889">
        <v>34</v>
      </c>
      <c r="L1889">
        <v>309</v>
      </c>
      <c r="M1889">
        <v>0</v>
      </c>
      <c r="N1889">
        <v>22</v>
      </c>
      <c r="O1889">
        <v>125</v>
      </c>
      <c r="P1889">
        <v>2</v>
      </c>
      <c r="Q1889">
        <v>5</v>
      </c>
      <c r="R1889">
        <v>4</v>
      </c>
      <c r="S1889">
        <v>8</v>
      </c>
      <c r="T1889">
        <v>3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 t="s">
        <v>32</v>
      </c>
      <c r="AC1889">
        <f>2014 - Table2[[#This Row],[Year_Birth]]</f>
        <v>52</v>
      </c>
      <c r="AD1889">
        <f>IF(Table2[[#This Row],[Age]]&gt;100, "100", Table2[[#This Row],[Age]])</f>
        <v>52</v>
      </c>
      <c r="AE1889" t="str">
        <f>IF(Table2[[#This Row],[Age_Cleaned]]&lt;30,"&lt;30",
   IF(Table2[[#This Row],[Age_Cleaned]]&lt;=40,"30-40",
   IF(Table2[[#This Row],[Age_Cleaned]]&lt;=50,"40-50","50+")))</f>
        <v>50+</v>
      </c>
      <c r="AF1889" s="2">
        <f>Table2[[#This Row],[MntWines]]+Table2[[#This Row],[MntFruits]]+Table2[[#This Row],[MntMeatProducts]]+Table2[[#This Row],[MntFishProducts]]+Table2[[#This Row],[MntSweetProducts]]+Table2[[#This Row],[MntGoldProds]]</f>
        <v>1073</v>
      </c>
      <c r="AG1889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88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889" s="2">
        <f>IF(Table2[[#This Row],[Marital_Cleaned]]="In Relationship",2,1) + Table2[[#This Row],[Kidhome]] + Table2[[#This Row],[Teenhome]]</f>
        <v>3</v>
      </c>
      <c r="AJ188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889" s="2">
        <f>IF(OR(Table2[[#This Row],[ Income ]]="",Table2[[#This Row],[ Income ]]&gt;200000),ROUND(MEDIAN(Table2[[ Income ]]),0),Table2[[#This Row],[ Income ]])</f>
        <v>75072</v>
      </c>
      <c r="AL1889" s="2" t="str">
        <f>IF(Table2[[#This Row],[Income_Cleaned]]&lt;35000,"Low",
   IF(Table2[[#This Row],[Income_Cleaned]]&lt;=70000,"Medium","High"))</f>
        <v>High</v>
      </c>
    </row>
    <row r="1890" spans="1:38" x14ac:dyDescent="0.35">
      <c r="A1890">
        <v>55</v>
      </c>
      <c r="B1890">
        <v>1963</v>
      </c>
      <c r="C1890" t="s">
        <v>30</v>
      </c>
      <c r="D1890" t="s">
        <v>37</v>
      </c>
      <c r="E1890">
        <v>56253</v>
      </c>
      <c r="F1890">
        <v>0</v>
      </c>
      <c r="G1890">
        <v>1</v>
      </c>
      <c r="H1890" s="1">
        <v>41250</v>
      </c>
      <c r="I1890">
        <v>83</v>
      </c>
      <c r="J1890">
        <v>509</v>
      </c>
      <c r="K1890">
        <v>0</v>
      </c>
      <c r="L1890">
        <v>65</v>
      </c>
      <c r="M1890">
        <v>7</v>
      </c>
      <c r="N1890">
        <v>11</v>
      </c>
      <c r="O1890">
        <v>5</v>
      </c>
      <c r="P1890">
        <v>4</v>
      </c>
      <c r="Q1890">
        <v>7</v>
      </c>
      <c r="R1890">
        <v>2</v>
      </c>
      <c r="S1890">
        <v>9</v>
      </c>
      <c r="T1890">
        <v>6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 t="s">
        <v>32</v>
      </c>
      <c r="AC1890">
        <f>2014 - Table2[[#This Row],[Year_Birth]]</f>
        <v>51</v>
      </c>
      <c r="AD1890">
        <f>IF(Table2[[#This Row],[Age]]&gt;100, "100", Table2[[#This Row],[Age]])</f>
        <v>51</v>
      </c>
      <c r="AE1890" t="str">
        <f>IF(Table2[[#This Row],[Age_Cleaned]]&lt;30,"&lt;30",
   IF(Table2[[#This Row],[Age_Cleaned]]&lt;=40,"30-40",
   IF(Table2[[#This Row],[Age_Cleaned]]&lt;=50,"40-50","50+")))</f>
        <v>50+</v>
      </c>
      <c r="AF1890" s="2">
        <f>Table2[[#This Row],[MntWines]]+Table2[[#This Row],[MntFruits]]+Table2[[#This Row],[MntMeatProducts]]+Table2[[#This Row],[MntFishProducts]]+Table2[[#This Row],[MntSweetProducts]]+Table2[[#This Row],[MntGoldProds]]</f>
        <v>597</v>
      </c>
      <c r="AG1890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89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890" s="2">
        <f>IF(Table2[[#This Row],[Marital_Cleaned]]="In Relationship",2,1) + Table2[[#This Row],[Kidhome]] + Table2[[#This Row],[Teenhome]]</f>
        <v>3</v>
      </c>
      <c r="AJ189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890" s="2">
        <f>IF(OR(Table2[[#This Row],[ Income ]]="",Table2[[#This Row],[ Income ]]&gt;200000),ROUND(MEDIAN(Table2[[ Income ]]),0),Table2[[#This Row],[ Income ]])</f>
        <v>56253</v>
      </c>
      <c r="AL1890" s="2" t="str">
        <f>IF(Table2[[#This Row],[Income_Cleaned]]&lt;35000,"Low",
   IF(Table2[[#This Row],[Income_Cleaned]]&lt;=70000,"Medium","High"))</f>
        <v>Medium</v>
      </c>
    </row>
    <row r="1891" spans="1:38" x14ac:dyDescent="0.35">
      <c r="A1891">
        <v>3807</v>
      </c>
      <c r="B1891">
        <v>1955</v>
      </c>
      <c r="C1891" t="s">
        <v>30</v>
      </c>
      <c r="D1891" t="s">
        <v>37</v>
      </c>
      <c r="E1891">
        <v>59925</v>
      </c>
      <c r="F1891">
        <v>0</v>
      </c>
      <c r="G1891">
        <v>1</v>
      </c>
      <c r="H1891" s="1">
        <v>41243</v>
      </c>
      <c r="I1891">
        <v>83</v>
      </c>
      <c r="J1891">
        <v>473</v>
      </c>
      <c r="K1891">
        <v>21</v>
      </c>
      <c r="L1891">
        <v>176</v>
      </c>
      <c r="M1891">
        <v>19</v>
      </c>
      <c r="N1891">
        <v>21</v>
      </c>
      <c r="O1891">
        <v>56</v>
      </c>
      <c r="P1891">
        <v>3</v>
      </c>
      <c r="Q1891">
        <v>9</v>
      </c>
      <c r="R1891">
        <v>2</v>
      </c>
      <c r="S1891">
        <v>9</v>
      </c>
      <c r="T1891">
        <v>6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 t="s">
        <v>32</v>
      </c>
      <c r="AC1891">
        <f>2014 - Table2[[#This Row],[Year_Birth]]</f>
        <v>59</v>
      </c>
      <c r="AD1891">
        <f>IF(Table2[[#This Row],[Age]]&gt;100, "100", Table2[[#This Row],[Age]])</f>
        <v>59</v>
      </c>
      <c r="AE1891" t="str">
        <f>IF(Table2[[#This Row],[Age_Cleaned]]&lt;30,"&lt;30",
   IF(Table2[[#This Row],[Age_Cleaned]]&lt;=40,"30-40",
   IF(Table2[[#This Row],[Age_Cleaned]]&lt;=50,"40-50","50+")))</f>
        <v>50+</v>
      </c>
      <c r="AF1891" s="2">
        <f>Table2[[#This Row],[MntWines]]+Table2[[#This Row],[MntFruits]]+Table2[[#This Row],[MntMeatProducts]]+Table2[[#This Row],[MntFishProducts]]+Table2[[#This Row],[MntSweetProducts]]+Table2[[#This Row],[MntGoldProds]]</f>
        <v>766</v>
      </c>
      <c r="AG1891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89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891" s="2">
        <f>IF(Table2[[#This Row],[Marital_Cleaned]]="In Relationship",2,1) + Table2[[#This Row],[Kidhome]] + Table2[[#This Row],[Teenhome]]</f>
        <v>3</v>
      </c>
      <c r="AJ189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891" s="2">
        <f>IF(OR(Table2[[#This Row],[ Income ]]="",Table2[[#This Row],[ Income ]]&gt;200000),ROUND(MEDIAN(Table2[[ Income ]]),0),Table2[[#This Row],[ Income ]])</f>
        <v>59925</v>
      </c>
      <c r="AL1891" s="2" t="str">
        <f>IF(Table2[[#This Row],[Income_Cleaned]]&lt;35000,"Low",
   IF(Table2[[#This Row],[Income_Cleaned]]&lt;=70000,"Medium","High"))</f>
        <v>Medium</v>
      </c>
    </row>
    <row r="1892" spans="1:38" x14ac:dyDescent="0.35">
      <c r="A1892">
        <v>2453</v>
      </c>
      <c r="B1892">
        <v>1960</v>
      </c>
      <c r="C1892" t="s">
        <v>30</v>
      </c>
      <c r="D1892" t="s">
        <v>37</v>
      </c>
      <c r="E1892">
        <v>62807</v>
      </c>
      <c r="F1892">
        <v>0</v>
      </c>
      <c r="G1892">
        <v>1</v>
      </c>
      <c r="H1892" s="1">
        <v>41152</v>
      </c>
      <c r="I1892">
        <v>83</v>
      </c>
      <c r="J1892">
        <v>526</v>
      </c>
      <c r="K1892">
        <v>28</v>
      </c>
      <c r="L1892">
        <v>135</v>
      </c>
      <c r="M1892">
        <v>10</v>
      </c>
      <c r="N1892">
        <v>21</v>
      </c>
      <c r="O1892">
        <v>99</v>
      </c>
      <c r="P1892">
        <v>3</v>
      </c>
      <c r="Q1892">
        <v>5</v>
      </c>
      <c r="R1892">
        <v>3</v>
      </c>
      <c r="S1892">
        <v>12</v>
      </c>
      <c r="T1892">
        <v>5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 t="s">
        <v>32</v>
      </c>
      <c r="AC1892">
        <f>2014 - Table2[[#This Row],[Year_Birth]]</f>
        <v>54</v>
      </c>
      <c r="AD1892">
        <f>IF(Table2[[#This Row],[Age]]&gt;100, "100", Table2[[#This Row],[Age]])</f>
        <v>54</v>
      </c>
      <c r="AE1892" t="str">
        <f>IF(Table2[[#This Row],[Age_Cleaned]]&lt;30,"&lt;30",
   IF(Table2[[#This Row],[Age_Cleaned]]&lt;=40,"30-40",
   IF(Table2[[#This Row],[Age_Cleaned]]&lt;=50,"40-50","50+")))</f>
        <v>50+</v>
      </c>
      <c r="AF1892" s="2">
        <f>Table2[[#This Row],[MntWines]]+Table2[[#This Row],[MntFruits]]+Table2[[#This Row],[MntMeatProducts]]+Table2[[#This Row],[MntFishProducts]]+Table2[[#This Row],[MntSweetProducts]]+Table2[[#This Row],[MntGoldProds]]</f>
        <v>819</v>
      </c>
      <c r="AG1892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89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892" s="2">
        <f>IF(Table2[[#This Row],[Marital_Cleaned]]="In Relationship",2,1) + Table2[[#This Row],[Kidhome]] + Table2[[#This Row],[Teenhome]]</f>
        <v>3</v>
      </c>
      <c r="AJ189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892" s="2">
        <f>IF(OR(Table2[[#This Row],[ Income ]]="",Table2[[#This Row],[ Income ]]&gt;200000),ROUND(MEDIAN(Table2[[ Income ]]),0),Table2[[#This Row],[ Income ]])</f>
        <v>62807</v>
      </c>
      <c r="AL1892" s="2" t="str">
        <f>IF(Table2[[#This Row],[Income_Cleaned]]&lt;35000,"Low",
   IF(Table2[[#This Row],[Income_Cleaned]]&lt;=70000,"Medium","High"))</f>
        <v>Medium</v>
      </c>
    </row>
    <row r="1893" spans="1:38" x14ac:dyDescent="0.35">
      <c r="A1893">
        <v>7787</v>
      </c>
      <c r="B1893">
        <v>1960</v>
      </c>
      <c r="C1893" t="s">
        <v>30</v>
      </c>
      <c r="D1893" t="s">
        <v>37</v>
      </c>
      <c r="E1893">
        <v>62807</v>
      </c>
      <c r="F1893">
        <v>0</v>
      </c>
      <c r="G1893">
        <v>1</v>
      </c>
      <c r="H1893" s="1">
        <v>41152</v>
      </c>
      <c r="I1893">
        <v>83</v>
      </c>
      <c r="J1893">
        <v>526</v>
      </c>
      <c r="K1893">
        <v>28</v>
      </c>
      <c r="L1893">
        <v>135</v>
      </c>
      <c r="M1893">
        <v>10</v>
      </c>
      <c r="N1893">
        <v>21</v>
      </c>
      <c r="O1893">
        <v>99</v>
      </c>
      <c r="P1893">
        <v>3</v>
      </c>
      <c r="Q1893">
        <v>5</v>
      </c>
      <c r="R1893">
        <v>3</v>
      </c>
      <c r="S1893">
        <v>12</v>
      </c>
      <c r="T1893">
        <v>5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 t="s">
        <v>34</v>
      </c>
      <c r="AC1893">
        <f>2014 - Table2[[#This Row],[Year_Birth]]</f>
        <v>54</v>
      </c>
      <c r="AD1893">
        <f>IF(Table2[[#This Row],[Age]]&gt;100, "100", Table2[[#This Row],[Age]])</f>
        <v>54</v>
      </c>
      <c r="AE1893" t="str">
        <f>IF(Table2[[#This Row],[Age_Cleaned]]&lt;30,"&lt;30",
   IF(Table2[[#This Row],[Age_Cleaned]]&lt;=40,"30-40",
   IF(Table2[[#This Row],[Age_Cleaned]]&lt;=50,"40-50","50+")))</f>
        <v>50+</v>
      </c>
      <c r="AF1893" s="2">
        <f>Table2[[#This Row],[MntWines]]+Table2[[#This Row],[MntFruits]]+Table2[[#This Row],[MntMeatProducts]]+Table2[[#This Row],[MntFishProducts]]+Table2[[#This Row],[MntSweetProducts]]+Table2[[#This Row],[MntGoldProds]]</f>
        <v>819</v>
      </c>
      <c r="AG1893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89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893" s="2">
        <f>IF(Table2[[#This Row],[Marital_Cleaned]]="In Relationship",2,1) + Table2[[#This Row],[Kidhome]] + Table2[[#This Row],[Teenhome]]</f>
        <v>3</v>
      </c>
      <c r="AJ189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893" s="2">
        <f>IF(OR(Table2[[#This Row],[ Income ]]="",Table2[[#This Row],[ Income ]]&gt;200000),ROUND(MEDIAN(Table2[[ Income ]]),0),Table2[[#This Row],[ Income ]])</f>
        <v>62807</v>
      </c>
      <c r="AL1893" s="2" t="str">
        <f>IF(Table2[[#This Row],[Income_Cleaned]]&lt;35000,"Low",
   IF(Table2[[#This Row],[Income_Cleaned]]&lt;=70000,"Medium","High"))</f>
        <v>Medium</v>
      </c>
    </row>
    <row r="1894" spans="1:38" x14ac:dyDescent="0.35">
      <c r="A1894">
        <v>2230</v>
      </c>
      <c r="B1894">
        <v>1970</v>
      </c>
      <c r="C1894" t="s">
        <v>39</v>
      </c>
      <c r="D1894" t="s">
        <v>35</v>
      </c>
      <c r="E1894">
        <v>23626</v>
      </c>
      <c r="F1894">
        <v>1</v>
      </c>
      <c r="G1894">
        <v>0</v>
      </c>
      <c r="H1894" s="1">
        <v>41783</v>
      </c>
      <c r="I1894">
        <v>84</v>
      </c>
      <c r="J1894">
        <v>27</v>
      </c>
      <c r="K1894">
        <v>2</v>
      </c>
      <c r="L1894">
        <v>14</v>
      </c>
      <c r="M1894">
        <v>0</v>
      </c>
      <c r="N1894">
        <v>0</v>
      </c>
      <c r="O1894">
        <v>0</v>
      </c>
      <c r="P1894">
        <v>3</v>
      </c>
      <c r="Q1894">
        <v>3</v>
      </c>
      <c r="R1894">
        <v>1</v>
      </c>
      <c r="S1894">
        <v>3</v>
      </c>
      <c r="T1894">
        <v>5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 t="s">
        <v>41</v>
      </c>
      <c r="AC1894">
        <f>2014 - Table2[[#This Row],[Year_Birth]]</f>
        <v>44</v>
      </c>
      <c r="AD1894">
        <f>IF(Table2[[#This Row],[Age]]&gt;100, "100", Table2[[#This Row],[Age]])</f>
        <v>44</v>
      </c>
      <c r="AE1894" t="str">
        <f>IF(Table2[[#This Row],[Age_Cleaned]]&lt;30,"&lt;30",
   IF(Table2[[#This Row],[Age_Cleaned]]&lt;=40,"30-40",
   IF(Table2[[#This Row],[Age_Cleaned]]&lt;=50,"40-50","50+")))</f>
        <v>40-50</v>
      </c>
      <c r="AF1894" s="2">
        <f>Table2[[#This Row],[MntWines]]+Table2[[#This Row],[MntFruits]]+Table2[[#This Row],[MntMeatProducts]]+Table2[[#This Row],[MntFishProducts]]+Table2[[#This Row],[MntSweetProducts]]+Table2[[#This Row],[MntGoldProds]]</f>
        <v>43</v>
      </c>
      <c r="AG1894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89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894" s="2">
        <f>IF(Table2[[#This Row],[Marital_Cleaned]]="In Relationship",2,1) + Table2[[#This Row],[Kidhome]] + Table2[[#This Row],[Teenhome]]</f>
        <v>3</v>
      </c>
      <c r="AJ189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894" s="2">
        <f>IF(OR(Table2[[#This Row],[ Income ]]="",Table2[[#This Row],[ Income ]]&gt;200000),ROUND(MEDIAN(Table2[[ Income ]]),0),Table2[[#This Row],[ Income ]])</f>
        <v>23626</v>
      </c>
      <c r="AL1894" s="2" t="str">
        <f>IF(Table2[[#This Row],[Income_Cleaned]]&lt;35000,"Low",
   IF(Table2[[#This Row],[Income_Cleaned]]&lt;=70000,"Medium","High"))</f>
        <v>Low</v>
      </c>
    </row>
    <row r="1895" spans="1:38" x14ac:dyDescent="0.35">
      <c r="A1895">
        <v>8146</v>
      </c>
      <c r="B1895">
        <v>1976</v>
      </c>
      <c r="C1895" t="s">
        <v>43</v>
      </c>
      <c r="D1895" t="s">
        <v>37</v>
      </c>
      <c r="E1895">
        <v>46106</v>
      </c>
      <c r="F1895">
        <v>1</v>
      </c>
      <c r="G1895">
        <v>1</v>
      </c>
      <c r="H1895" s="1">
        <v>41770</v>
      </c>
      <c r="I1895">
        <v>84</v>
      </c>
      <c r="J1895">
        <v>30</v>
      </c>
      <c r="K1895">
        <v>0</v>
      </c>
      <c r="L1895">
        <v>8</v>
      </c>
      <c r="M1895">
        <v>2</v>
      </c>
      <c r="N1895">
        <v>0</v>
      </c>
      <c r="O1895">
        <v>14</v>
      </c>
      <c r="P1895">
        <v>1</v>
      </c>
      <c r="Q1895">
        <v>1</v>
      </c>
      <c r="R1895">
        <v>1</v>
      </c>
      <c r="S1895">
        <v>2</v>
      </c>
      <c r="T1895">
        <v>6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 t="s">
        <v>45</v>
      </c>
      <c r="AC1895">
        <f>2014 - Table2[[#This Row],[Year_Birth]]</f>
        <v>38</v>
      </c>
      <c r="AD1895">
        <f>IF(Table2[[#This Row],[Age]]&gt;100, "100", Table2[[#This Row],[Age]])</f>
        <v>38</v>
      </c>
      <c r="AE1895" t="str">
        <f>IF(Table2[[#This Row],[Age_Cleaned]]&lt;30,"&lt;30",
   IF(Table2[[#This Row],[Age_Cleaned]]&lt;=40,"30-40",
   IF(Table2[[#This Row],[Age_Cleaned]]&lt;=50,"40-50","50+")))</f>
        <v>30-40</v>
      </c>
      <c r="AF1895" s="2">
        <f>Table2[[#This Row],[MntWines]]+Table2[[#This Row],[MntFruits]]+Table2[[#This Row],[MntMeatProducts]]+Table2[[#This Row],[MntFishProducts]]+Table2[[#This Row],[MntSweetProducts]]+Table2[[#This Row],[MntGoldProds]]</f>
        <v>54</v>
      </c>
      <c r="AG1895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89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895" s="2">
        <f>IF(Table2[[#This Row],[Marital_Cleaned]]="In Relationship",2,1) + Table2[[#This Row],[Kidhome]] + Table2[[#This Row],[Teenhome]]</f>
        <v>4</v>
      </c>
      <c r="AJ189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895" s="2">
        <f>IF(OR(Table2[[#This Row],[ Income ]]="",Table2[[#This Row],[ Income ]]&gt;200000),ROUND(MEDIAN(Table2[[ Income ]]),0),Table2[[#This Row],[ Income ]])</f>
        <v>46106</v>
      </c>
      <c r="AL1895" s="2" t="str">
        <f>IF(Table2[[#This Row],[Income_Cleaned]]&lt;35000,"Low",
   IF(Table2[[#This Row],[Income_Cleaned]]&lt;=70000,"Medium","High"))</f>
        <v>Medium</v>
      </c>
    </row>
    <row r="1896" spans="1:38" x14ac:dyDescent="0.35">
      <c r="A1896">
        <v>988</v>
      </c>
      <c r="B1896">
        <v>1965</v>
      </c>
      <c r="C1896" t="s">
        <v>30</v>
      </c>
      <c r="D1896" t="s">
        <v>35</v>
      </c>
      <c r="E1896">
        <v>81168</v>
      </c>
      <c r="F1896">
        <v>0</v>
      </c>
      <c r="G1896">
        <v>0</v>
      </c>
      <c r="H1896" s="1">
        <v>41766</v>
      </c>
      <c r="I1896">
        <v>84</v>
      </c>
      <c r="J1896">
        <v>410</v>
      </c>
      <c r="K1896">
        <v>0</v>
      </c>
      <c r="L1896">
        <v>592</v>
      </c>
      <c r="M1896">
        <v>147</v>
      </c>
      <c r="N1896">
        <v>22</v>
      </c>
      <c r="O1896">
        <v>22</v>
      </c>
      <c r="P1896">
        <v>1</v>
      </c>
      <c r="Q1896">
        <v>6</v>
      </c>
      <c r="R1896">
        <v>4</v>
      </c>
      <c r="S1896">
        <v>7</v>
      </c>
      <c r="T1896">
        <v>3</v>
      </c>
      <c r="U1896">
        <v>0</v>
      </c>
      <c r="V1896">
        <v>0</v>
      </c>
      <c r="W1896">
        <v>0</v>
      </c>
      <c r="X1896">
        <v>1</v>
      </c>
      <c r="Y1896">
        <v>0</v>
      </c>
      <c r="Z1896">
        <v>0</v>
      </c>
      <c r="AA1896">
        <v>0</v>
      </c>
      <c r="AB1896" t="s">
        <v>32</v>
      </c>
      <c r="AC1896">
        <f>2014 - Table2[[#This Row],[Year_Birth]]</f>
        <v>49</v>
      </c>
      <c r="AD1896">
        <f>IF(Table2[[#This Row],[Age]]&gt;100, "100", Table2[[#This Row],[Age]])</f>
        <v>49</v>
      </c>
      <c r="AE1896" t="str">
        <f>IF(Table2[[#This Row],[Age_Cleaned]]&lt;30,"&lt;30",
   IF(Table2[[#This Row],[Age_Cleaned]]&lt;=40,"30-40",
   IF(Table2[[#This Row],[Age_Cleaned]]&lt;=50,"40-50","50+")))</f>
        <v>40-50</v>
      </c>
      <c r="AF1896" s="2">
        <f>Table2[[#This Row],[MntWines]]+Table2[[#This Row],[MntFruits]]+Table2[[#This Row],[MntMeatProducts]]+Table2[[#This Row],[MntFishProducts]]+Table2[[#This Row],[MntSweetProducts]]+Table2[[#This Row],[MntGoldProds]]</f>
        <v>1193</v>
      </c>
      <c r="AG1896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189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896" s="2">
        <f>IF(Table2[[#This Row],[Marital_Cleaned]]="In Relationship",2,1) + Table2[[#This Row],[Kidhome]] + Table2[[#This Row],[Teenhome]]</f>
        <v>2</v>
      </c>
      <c r="AJ189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896" s="2">
        <f>IF(OR(Table2[[#This Row],[ Income ]]="",Table2[[#This Row],[ Income ]]&gt;200000),ROUND(MEDIAN(Table2[[ Income ]]),0),Table2[[#This Row],[ Income ]])</f>
        <v>81168</v>
      </c>
      <c r="AL1896" s="2" t="str">
        <f>IF(Table2[[#This Row],[Income_Cleaned]]&lt;35000,"Low",
   IF(Table2[[#This Row],[Income_Cleaned]]&lt;=70000,"Medium","High"))</f>
        <v>High</v>
      </c>
    </row>
    <row r="1897" spans="1:38" x14ac:dyDescent="0.35">
      <c r="A1897">
        <v>4832</v>
      </c>
      <c r="B1897">
        <v>1979</v>
      </c>
      <c r="C1897" t="s">
        <v>30</v>
      </c>
      <c r="D1897" t="s">
        <v>35</v>
      </c>
      <c r="E1897">
        <v>27244</v>
      </c>
      <c r="F1897">
        <v>1</v>
      </c>
      <c r="G1897">
        <v>0</v>
      </c>
      <c r="H1897" s="1">
        <v>41705</v>
      </c>
      <c r="I1897">
        <v>84</v>
      </c>
      <c r="J1897">
        <v>6</v>
      </c>
      <c r="K1897">
        <v>5</v>
      </c>
      <c r="L1897">
        <v>17</v>
      </c>
      <c r="M1897">
        <v>3</v>
      </c>
      <c r="N1897">
        <v>24</v>
      </c>
      <c r="O1897">
        <v>46</v>
      </c>
      <c r="P1897">
        <v>2</v>
      </c>
      <c r="Q1897">
        <v>2</v>
      </c>
      <c r="R1897">
        <v>2</v>
      </c>
      <c r="S1897">
        <v>2</v>
      </c>
      <c r="T1897">
        <v>7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 t="s">
        <v>32</v>
      </c>
      <c r="AC1897">
        <f>2014 - Table2[[#This Row],[Year_Birth]]</f>
        <v>35</v>
      </c>
      <c r="AD1897">
        <f>IF(Table2[[#This Row],[Age]]&gt;100, "100", Table2[[#This Row],[Age]])</f>
        <v>35</v>
      </c>
      <c r="AE1897" t="str">
        <f>IF(Table2[[#This Row],[Age_Cleaned]]&lt;30,"&lt;30",
   IF(Table2[[#This Row],[Age_Cleaned]]&lt;=40,"30-40",
   IF(Table2[[#This Row],[Age_Cleaned]]&lt;=50,"40-50","50+")))</f>
        <v>30-40</v>
      </c>
      <c r="AF1897" s="2">
        <f>Table2[[#This Row],[MntWines]]+Table2[[#This Row],[MntFruits]]+Table2[[#This Row],[MntMeatProducts]]+Table2[[#This Row],[MntFishProducts]]+Table2[[#This Row],[MntSweetProducts]]+Table2[[#This Row],[MntGoldProds]]</f>
        <v>101</v>
      </c>
      <c r="AG1897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89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897" s="2">
        <f>IF(Table2[[#This Row],[Marital_Cleaned]]="In Relationship",2,1) + Table2[[#This Row],[Kidhome]] + Table2[[#This Row],[Teenhome]]</f>
        <v>3</v>
      </c>
      <c r="AJ189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897" s="2">
        <f>IF(OR(Table2[[#This Row],[ Income ]]="",Table2[[#This Row],[ Income ]]&gt;200000),ROUND(MEDIAN(Table2[[ Income ]]),0),Table2[[#This Row],[ Income ]])</f>
        <v>27244</v>
      </c>
      <c r="AL1897" s="2" t="str">
        <f>IF(Table2[[#This Row],[Income_Cleaned]]&lt;35000,"Low",
   IF(Table2[[#This Row],[Income_Cleaned]]&lt;=70000,"Medium","High"))</f>
        <v>Low</v>
      </c>
    </row>
    <row r="1898" spans="1:38" x14ac:dyDescent="0.35">
      <c r="A1898">
        <v>3152</v>
      </c>
      <c r="B1898">
        <v>1957</v>
      </c>
      <c r="C1898" t="s">
        <v>30</v>
      </c>
      <c r="D1898" t="s">
        <v>37</v>
      </c>
      <c r="E1898">
        <v>26091</v>
      </c>
      <c r="F1898">
        <v>1</v>
      </c>
      <c r="G1898">
        <v>1</v>
      </c>
      <c r="H1898" s="1">
        <v>41695</v>
      </c>
      <c r="I1898">
        <v>84</v>
      </c>
      <c r="J1898">
        <v>15</v>
      </c>
      <c r="K1898">
        <v>10</v>
      </c>
      <c r="L1898">
        <v>19</v>
      </c>
      <c r="M1898">
        <v>8</v>
      </c>
      <c r="N1898">
        <v>17</v>
      </c>
      <c r="O1898">
        <v>20</v>
      </c>
      <c r="P1898">
        <v>3</v>
      </c>
      <c r="Q1898">
        <v>2</v>
      </c>
      <c r="R1898">
        <v>1</v>
      </c>
      <c r="S1898">
        <v>3</v>
      </c>
      <c r="T1898">
        <v>5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 t="s">
        <v>42</v>
      </c>
      <c r="AC1898">
        <f>2014 - Table2[[#This Row],[Year_Birth]]</f>
        <v>57</v>
      </c>
      <c r="AD1898">
        <f>IF(Table2[[#This Row],[Age]]&gt;100, "100", Table2[[#This Row],[Age]])</f>
        <v>57</v>
      </c>
      <c r="AE1898" t="str">
        <f>IF(Table2[[#This Row],[Age_Cleaned]]&lt;30,"&lt;30",
   IF(Table2[[#This Row],[Age_Cleaned]]&lt;=40,"30-40",
   IF(Table2[[#This Row],[Age_Cleaned]]&lt;=50,"40-50","50+")))</f>
        <v>50+</v>
      </c>
      <c r="AF1898" s="2">
        <f>Table2[[#This Row],[MntWines]]+Table2[[#This Row],[MntFruits]]+Table2[[#This Row],[MntMeatProducts]]+Table2[[#This Row],[MntFishProducts]]+Table2[[#This Row],[MntSweetProducts]]+Table2[[#This Row],[MntGoldProds]]</f>
        <v>89</v>
      </c>
      <c r="AG1898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89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898" s="2">
        <f>IF(Table2[[#This Row],[Marital_Cleaned]]="In Relationship",2,1) + Table2[[#This Row],[Kidhome]] + Table2[[#This Row],[Teenhome]]</f>
        <v>4</v>
      </c>
      <c r="AJ189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898" s="2">
        <f>IF(OR(Table2[[#This Row],[ Income ]]="",Table2[[#This Row],[ Income ]]&gt;200000),ROUND(MEDIAN(Table2[[ Income ]]),0),Table2[[#This Row],[ Income ]])</f>
        <v>26091</v>
      </c>
      <c r="AL1898" s="2" t="str">
        <f>IF(Table2[[#This Row],[Income_Cleaned]]&lt;35000,"Low",
   IF(Table2[[#This Row],[Income_Cleaned]]&lt;=70000,"Medium","High"))</f>
        <v>Low</v>
      </c>
    </row>
    <row r="1899" spans="1:38" x14ac:dyDescent="0.35">
      <c r="A1899">
        <v>11188</v>
      </c>
      <c r="B1899">
        <v>1957</v>
      </c>
      <c r="C1899" t="s">
        <v>30</v>
      </c>
      <c r="D1899" t="s">
        <v>37</v>
      </c>
      <c r="E1899">
        <v>26091</v>
      </c>
      <c r="F1899">
        <v>1</v>
      </c>
      <c r="G1899">
        <v>1</v>
      </c>
      <c r="H1899" s="1">
        <v>41695</v>
      </c>
      <c r="I1899">
        <v>84</v>
      </c>
      <c r="J1899">
        <v>15</v>
      </c>
      <c r="K1899">
        <v>10</v>
      </c>
      <c r="L1899">
        <v>19</v>
      </c>
      <c r="M1899">
        <v>8</v>
      </c>
      <c r="N1899">
        <v>17</v>
      </c>
      <c r="O1899">
        <v>20</v>
      </c>
      <c r="P1899">
        <v>3</v>
      </c>
      <c r="Q1899">
        <v>2</v>
      </c>
      <c r="R1899">
        <v>1</v>
      </c>
      <c r="S1899">
        <v>3</v>
      </c>
      <c r="T1899">
        <v>5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 t="s">
        <v>32</v>
      </c>
      <c r="AC1899">
        <f>2014 - Table2[[#This Row],[Year_Birth]]</f>
        <v>57</v>
      </c>
      <c r="AD1899">
        <f>IF(Table2[[#This Row],[Age]]&gt;100, "100", Table2[[#This Row],[Age]])</f>
        <v>57</v>
      </c>
      <c r="AE1899" t="str">
        <f>IF(Table2[[#This Row],[Age_Cleaned]]&lt;30,"&lt;30",
   IF(Table2[[#This Row],[Age_Cleaned]]&lt;=40,"30-40",
   IF(Table2[[#This Row],[Age_Cleaned]]&lt;=50,"40-50","50+")))</f>
        <v>50+</v>
      </c>
      <c r="AF1899" s="2">
        <f>Table2[[#This Row],[MntWines]]+Table2[[#This Row],[MntFruits]]+Table2[[#This Row],[MntMeatProducts]]+Table2[[#This Row],[MntFishProducts]]+Table2[[#This Row],[MntSweetProducts]]+Table2[[#This Row],[MntGoldProds]]</f>
        <v>89</v>
      </c>
      <c r="AG1899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89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899" s="2">
        <f>IF(Table2[[#This Row],[Marital_Cleaned]]="In Relationship",2,1) + Table2[[#This Row],[Kidhome]] + Table2[[#This Row],[Teenhome]]</f>
        <v>4</v>
      </c>
      <c r="AJ189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899" s="2">
        <f>IF(OR(Table2[[#This Row],[ Income ]]="",Table2[[#This Row],[ Income ]]&gt;200000),ROUND(MEDIAN(Table2[[ Income ]]),0),Table2[[#This Row],[ Income ]])</f>
        <v>26091</v>
      </c>
      <c r="AL1899" s="2" t="str">
        <f>IF(Table2[[#This Row],[Income_Cleaned]]&lt;35000,"Low",
   IF(Table2[[#This Row],[Income_Cleaned]]&lt;=70000,"Medium","High"))</f>
        <v>Low</v>
      </c>
    </row>
    <row r="1900" spans="1:38" x14ac:dyDescent="0.35">
      <c r="A1900">
        <v>361</v>
      </c>
      <c r="B1900">
        <v>1969</v>
      </c>
      <c r="C1900" t="s">
        <v>43</v>
      </c>
      <c r="D1900" t="s">
        <v>35</v>
      </c>
      <c r="E1900">
        <v>43142</v>
      </c>
      <c r="F1900">
        <v>1</v>
      </c>
      <c r="G1900">
        <v>1</v>
      </c>
      <c r="H1900" s="1">
        <v>41688</v>
      </c>
      <c r="I1900">
        <v>84</v>
      </c>
      <c r="J1900">
        <v>5</v>
      </c>
      <c r="K1900">
        <v>1</v>
      </c>
      <c r="L1900">
        <v>7</v>
      </c>
      <c r="M1900">
        <v>2</v>
      </c>
      <c r="N1900">
        <v>1</v>
      </c>
      <c r="O1900">
        <v>4</v>
      </c>
      <c r="P1900">
        <v>1</v>
      </c>
      <c r="Q1900">
        <v>1</v>
      </c>
      <c r="R1900">
        <v>0</v>
      </c>
      <c r="S1900">
        <v>2</v>
      </c>
      <c r="T1900">
        <v>7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 t="s">
        <v>38</v>
      </c>
      <c r="AC1900">
        <f>2014 - Table2[[#This Row],[Year_Birth]]</f>
        <v>45</v>
      </c>
      <c r="AD1900">
        <f>IF(Table2[[#This Row],[Age]]&gt;100, "100", Table2[[#This Row],[Age]])</f>
        <v>45</v>
      </c>
      <c r="AE1900" t="str">
        <f>IF(Table2[[#This Row],[Age_Cleaned]]&lt;30,"&lt;30",
   IF(Table2[[#This Row],[Age_Cleaned]]&lt;=40,"30-40",
   IF(Table2[[#This Row],[Age_Cleaned]]&lt;=50,"40-50","50+")))</f>
        <v>40-50</v>
      </c>
      <c r="AF1900" s="2">
        <f>Table2[[#This Row],[MntWines]]+Table2[[#This Row],[MntFruits]]+Table2[[#This Row],[MntMeatProducts]]+Table2[[#This Row],[MntFishProducts]]+Table2[[#This Row],[MntSweetProducts]]+Table2[[#This Row],[MntGoldProds]]</f>
        <v>20</v>
      </c>
      <c r="AG1900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90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900" s="2">
        <f>IF(Table2[[#This Row],[Marital_Cleaned]]="In Relationship",2,1) + Table2[[#This Row],[Kidhome]] + Table2[[#This Row],[Teenhome]]</f>
        <v>4</v>
      </c>
      <c r="AJ190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900" s="2">
        <f>IF(OR(Table2[[#This Row],[ Income ]]="",Table2[[#This Row],[ Income ]]&gt;200000),ROUND(MEDIAN(Table2[[ Income ]]),0),Table2[[#This Row],[ Income ]])</f>
        <v>43142</v>
      </c>
      <c r="AL1900" s="2" t="str">
        <f>IF(Table2[[#This Row],[Income_Cleaned]]&lt;35000,"Low",
   IF(Table2[[#This Row],[Income_Cleaned]]&lt;=70000,"Medium","High"))</f>
        <v>Medium</v>
      </c>
    </row>
    <row r="1901" spans="1:38" x14ac:dyDescent="0.35">
      <c r="A1901">
        <v>5939</v>
      </c>
      <c r="B1901">
        <v>1971</v>
      </c>
      <c r="C1901" t="s">
        <v>30</v>
      </c>
      <c r="D1901" t="s">
        <v>37</v>
      </c>
      <c r="E1901">
        <v>38232</v>
      </c>
      <c r="F1901">
        <v>1</v>
      </c>
      <c r="G1901">
        <v>1</v>
      </c>
      <c r="H1901" s="1">
        <v>41656</v>
      </c>
      <c r="I1901">
        <v>84</v>
      </c>
      <c r="J1901">
        <v>43</v>
      </c>
      <c r="K1901">
        <v>5</v>
      </c>
      <c r="L1901">
        <v>28</v>
      </c>
      <c r="M1901">
        <v>7</v>
      </c>
      <c r="N1901">
        <v>6</v>
      </c>
      <c r="O1901">
        <v>33</v>
      </c>
      <c r="P1901">
        <v>4</v>
      </c>
      <c r="Q1901">
        <v>3</v>
      </c>
      <c r="R1901">
        <v>1</v>
      </c>
      <c r="S1901">
        <v>3</v>
      </c>
      <c r="T1901">
        <v>5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 t="s">
        <v>32</v>
      </c>
      <c r="AC1901">
        <f>2014 - Table2[[#This Row],[Year_Birth]]</f>
        <v>43</v>
      </c>
      <c r="AD1901">
        <f>IF(Table2[[#This Row],[Age]]&gt;100, "100", Table2[[#This Row],[Age]])</f>
        <v>43</v>
      </c>
      <c r="AE1901" t="str">
        <f>IF(Table2[[#This Row],[Age_Cleaned]]&lt;30,"&lt;30",
   IF(Table2[[#This Row],[Age_Cleaned]]&lt;=40,"30-40",
   IF(Table2[[#This Row],[Age_Cleaned]]&lt;=50,"40-50","50+")))</f>
        <v>40-50</v>
      </c>
      <c r="AF1901" s="2">
        <f>Table2[[#This Row],[MntWines]]+Table2[[#This Row],[MntFruits]]+Table2[[#This Row],[MntMeatProducts]]+Table2[[#This Row],[MntFishProducts]]+Table2[[#This Row],[MntSweetProducts]]+Table2[[#This Row],[MntGoldProds]]</f>
        <v>122</v>
      </c>
      <c r="AG1901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90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901" s="2">
        <f>IF(Table2[[#This Row],[Marital_Cleaned]]="In Relationship",2,1) + Table2[[#This Row],[Kidhome]] + Table2[[#This Row],[Teenhome]]</f>
        <v>4</v>
      </c>
      <c r="AJ190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901" s="2">
        <f>IF(OR(Table2[[#This Row],[ Income ]]="",Table2[[#This Row],[ Income ]]&gt;200000),ROUND(MEDIAN(Table2[[ Income ]]),0),Table2[[#This Row],[ Income ]])</f>
        <v>38232</v>
      </c>
      <c r="AL1901" s="2" t="str">
        <f>IF(Table2[[#This Row],[Income_Cleaned]]&lt;35000,"Low",
   IF(Table2[[#This Row],[Income_Cleaned]]&lt;=70000,"Medium","High"))</f>
        <v>Medium</v>
      </c>
    </row>
    <row r="1902" spans="1:38" x14ac:dyDescent="0.35">
      <c r="A1902">
        <v>9349</v>
      </c>
      <c r="B1902">
        <v>1985</v>
      </c>
      <c r="C1902" t="s">
        <v>30</v>
      </c>
      <c r="D1902" t="s">
        <v>35</v>
      </c>
      <c r="E1902">
        <v>92533</v>
      </c>
      <c r="F1902">
        <v>0</v>
      </c>
      <c r="G1902">
        <v>0</v>
      </c>
      <c r="H1902" s="1">
        <v>41627</v>
      </c>
      <c r="I1902">
        <v>84</v>
      </c>
      <c r="J1902">
        <v>693</v>
      </c>
      <c r="K1902">
        <v>21</v>
      </c>
      <c r="L1902">
        <v>118</v>
      </c>
      <c r="M1902">
        <v>110</v>
      </c>
      <c r="N1902">
        <v>147</v>
      </c>
      <c r="O1902">
        <v>42</v>
      </c>
      <c r="P1902">
        <v>1</v>
      </c>
      <c r="Q1902">
        <v>6</v>
      </c>
      <c r="R1902">
        <v>5</v>
      </c>
      <c r="S1902">
        <v>11</v>
      </c>
      <c r="T1902">
        <v>2</v>
      </c>
      <c r="U1902">
        <v>0</v>
      </c>
      <c r="V1902">
        <v>0</v>
      </c>
      <c r="W1902">
        <v>1</v>
      </c>
      <c r="X1902">
        <v>1</v>
      </c>
      <c r="Y1902">
        <v>0</v>
      </c>
      <c r="Z1902">
        <v>0</v>
      </c>
      <c r="AA1902">
        <v>0</v>
      </c>
      <c r="AB1902" t="s">
        <v>41</v>
      </c>
      <c r="AC1902">
        <f>2014 - Table2[[#This Row],[Year_Birth]]</f>
        <v>29</v>
      </c>
      <c r="AD1902">
        <f>IF(Table2[[#This Row],[Age]]&gt;100, "100", Table2[[#This Row],[Age]])</f>
        <v>29</v>
      </c>
      <c r="AE1902" t="str">
        <f>IF(Table2[[#This Row],[Age_Cleaned]]&lt;30,"&lt;30",
   IF(Table2[[#This Row],[Age_Cleaned]]&lt;=40,"30-40",
   IF(Table2[[#This Row],[Age_Cleaned]]&lt;=50,"40-50","50+")))</f>
        <v>&lt;30</v>
      </c>
      <c r="AF1902" s="2">
        <f>Table2[[#This Row],[MntWines]]+Table2[[#This Row],[MntFruits]]+Table2[[#This Row],[MntMeatProducts]]+Table2[[#This Row],[MntFishProducts]]+Table2[[#This Row],[MntSweetProducts]]+Table2[[#This Row],[MntGoldProds]]</f>
        <v>1131</v>
      </c>
      <c r="AG1902" s="2">
        <f>Table2[[#This Row],[AcceptedCmp1]] + Table2[[#This Row],[AcceptedCmp2]] + Table2[[#This Row],[AcceptedCmp3]] + Table2[[#This Row],[AcceptedCmp4]] + Table2[[#This Row],[AcceptedCmp5]] + Table2[[#This Row],[Response]]</f>
        <v>2</v>
      </c>
      <c r="AH190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902" s="2">
        <f>IF(Table2[[#This Row],[Marital_Cleaned]]="In Relationship",2,1) + Table2[[#This Row],[Kidhome]] + Table2[[#This Row],[Teenhome]]</f>
        <v>2</v>
      </c>
      <c r="AJ190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902" s="2">
        <f>IF(OR(Table2[[#This Row],[ Income ]]="",Table2[[#This Row],[ Income ]]&gt;200000),ROUND(MEDIAN(Table2[[ Income ]]),0),Table2[[#This Row],[ Income ]])</f>
        <v>92533</v>
      </c>
      <c r="AL1902" s="2" t="str">
        <f>IF(Table2[[#This Row],[Income_Cleaned]]&lt;35000,"Low",
   IF(Table2[[#This Row],[Income_Cleaned]]&lt;=70000,"Medium","High"))</f>
        <v>High</v>
      </c>
    </row>
    <row r="1903" spans="1:38" x14ac:dyDescent="0.35">
      <c r="A1903">
        <v>819</v>
      </c>
      <c r="B1903">
        <v>1945</v>
      </c>
      <c r="C1903" t="s">
        <v>30</v>
      </c>
      <c r="D1903" t="s">
        <v>44</v>
      </c>
      <c r="E1903">
        <v>63285</v>
      </c>
      <c r="F1903">
        <v>0</v>
      </c>
      <c r="G1903">
        <v>0</v>
      </c>
      <c r="H1903" s="1">
        <v>41583</v>
      </c>
      <c r="I1903">
        <v>84</v>
      </c>
      <c r="J1903">
        <v>508</v>
      </c>
      <c r="K1903">
        <v>124</v>
      </c>
      <c r="L1903">
        <v>249</v>
      </c>
      <c r="M1903">
        <v>50</v>
      </c>
      <c r="N1903">
        <v>38</v>
      </c>
      <c r="O1903">
        <v>134</v>
      </c>
      <c r="P1903">
        <v>1</v>
      </c>
      <c r="Q1903">
        <v>6</v>
      </c>
      <c r="R1903">
        <v>5</v>
      </c>
      <c r="S1903">
        <v>13</v>
      </c>
      <c r="T1903">
        <v>3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 t="s">
        <v>32</v>
      </c>
      <c r="AC1903">
        <f>2014 - Table2[[#This Row],[Year_Birth]]</f>
        <v>69</v>
      </c>
      <c r="AD1903">
        <f>IF(Table2[[#This Row],[Age]]&gt;100, "100", Table2[[#This Row],[Age]])</f>
        <v>69</v>
      </c>
      <c r="AE1903" t="str">
        <f>IF(Table2[[#This Row],[Age_Cleaned]]&lt;30,"&lt;30",
   IF(Table2[[#This Row],[Age_Cleaned]]&lt;=40,"30-40",
   IF(Table2[[#This Row],[Age_Cleaned]]&lt;=50,"40-50","50+")))</f>
        <v>50+</v>
      </c>
      <c r="AF1903" s="2">
        <f>Table2[[#This Row],[MntWines]]+Table2[[#This Row],[MntFruits]]+Table2[[#This Row],[MntMeatProducts]]+Table2[[#This Row],[MntFishProducts]]+Table2[[#This Row],[MntSweetProducts]]+Table2[[#This Row],[MntGoldProds]]</f>
        <v>1103</v>
      </c>
      <c r="AG1903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90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1903" s="2">
        <f>IF(Table2[[#This Row],[Marital_Cleaned]]="In Relationship",2,1) + Table2[[#This Row],[Kidhome]] + Table2[[#This Row],[Teenhome]]</f>
        <v>1</v>
      </c>
      <c r="AJ190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903" s="2">
        <f>IF(OR(Table2[[#This Row],[ Income ]]="",Table2[[#This Row],[ Income ]]&gt;200000),ROUND(MEDIAN(Table2[[ Income ]]),0),Table2[[#This Row],[ Income ]])</f>
        <v>63285</v>
      </c>
      <c r="AL1903" s="2" t="str">
        <f>IF(Table2[[#This Row],[Income_Cleaned]]&lt;35000,"Low",
   IF(Table2[[#This Row],[Income_Cleaned]]&lt;=70000,"Medium","High"))</f>
        <v>Medium</v>
      </c>
    </row>
    <row r="1904" spans="1:38" x14ac:dyDescent="0.35">
      <c r="A1904">
        <v>10120</v>
      </c>
      <c r="B1904">
        <v>1955</v>
      </c>
      <c r="C1904" t="s">
        <v>30</v>
      </c>
      <c r="D1904" t="s">
        <v>37</v>
      </c>
      <c r="E1904">
        <v>38946</v>
      </c>
      <c r="F1904">
        <v>0</v>
      </c>
      <c r="G1904">
        <v>1</v>
      </c>
      <c r="H1904" s="1">
        <v>41571</v>
      </c>
      <c r="I1904">
        <v>84</v>
      </c>
      <c r="J1904">
        <v>116</v>
      </c>
      <c r="K1904">
        <v>6</v>
      </c>
      <c r="L1904">
        <v>82</v>
      </c>
      <c r="M1904">
        <v>6</v>
      </c>
      <c r="N1904">
        <v>6</v>
      </c>
      <c r="O1904">
        <v>41</v>
      </c>
      <c r="P1904">
        <v>2</v>
      </c>
      <c r="Q1904">
        <v>3</v>
      </c>
      <c r="R1904">
        <v>1</v>
      </c>
      <c r="S1904">
        <v>6</v>
      </c>
      <c r="T1904">
        <v>5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 t="s">
        <v>36</v>
      </c>
      <c r="AC1904">
        <f>2014 - Table2[[#This Row],[Year_Birth]]</f>
        <v>59</v>
      </c>
      <c r="AD1904">
        <f>IF(Table2[[#This Row],[Age]]&gt;100, "100", Table2[[#This Row],[Age]])</f>
        <v>59</v>
      </c>
      <c r="AE1904" t="str">
        <f>IF(Table2[[#This Row],[Age_Cleaned]]&lt;30,"&lt;30",
   IF(Table2[[#This Row],[Age_Cleaned]]&lt;=40,"30-40",
   IF(Table2[[#This Row],[Age_Cleaned]]&lt;=50,"40-50","50+")))</f>
        <v>50+</v>
      </c>
      <c r="AF1904" s="2">
        <f>Table2[[#This Row],[MntWines]]+Table2[[#This Row],[MntFruits]]+Table2[[#This Row],[MntMeatProducts]]+Table2[[#This Row],[MntFishProducts]]+Table2[[#This Row],[MntSweetProducts]]+Table2[[#This Row],[MntGoldProds]]</f>
        <v>257</v>
      </c>
      <c r="AG1904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90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904" s="2">
        <f>IF(Table2[[#This Row],[Marital_Cleaned]]="In Relationship",2,1) + Table2[[#This Row],[Kidhome]] + Table2[[#This Row],[Teenhome]]</f>
        <v>3</v>
      </c>
      <c r="AJ190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904" s="2">
        <f>IF(OR(Table2[[#This Row],[ Income ]]="",Table2[[#This Row],[ Income ]]&gt;200000),ROUND(MEDIAN(Table2[[ Income ]]),0),Table2[[#This Row],[ Income ]])</f>
        <v>38946</v>
      </c>
      <c r="AL1904" s="2" t="str">
        <f>IF(Table2[[#This Row],[Income_Cleaned]]&lt;35000,"Low",
   IF(Table2[[#This Row],[Income_Cleaned]]&lt;=70000,"Medium","High"))</f>
        <v>Medium</v>
      </c>
    </row>
    <row r="1905" spans="1:38" x14ac:dyDescent="0.35">
      <c r="A1905">
        <v>4541</v>
      </c>
      <c r="B1905">
        <v>1955</v>
      </c>
      <c r="C1905" t="s">
        <v>30</v>
      </c>
      <c r="D1905" t="s">
        <v>37</v>
      </c>
      <c r="E1905">
        <v>38946</v>
      </c>
      <c r="F1905">
        <v>0</v>
      </c>
      <c r="G1905">
        <v>1</v>
      </c>
      <c r="H1905" s="1">
        <v>41571</v>
      </c>
      <c r="I1905">
        <v>84</v>
      </c>
      <c r="J1905">
        <v>116</v>
      </c>
      <c r="K1905">
        <v>6</v>
      </c>
      <c r="L1905">
        <v>82</v>
      </c>
      <c r="M1905">
        <v>6</v>
      </c>
      <c r="N1905">
        <v>6</v>
      </c>
      <c r="O1905">
        <v>41</v>
      </c>
      <c r="P1905">
        <v>2</v>
      </c>
      <c r="Q1905">
        <v>3</v>
      </c>
      <c r="R1905">
        <v>1</v>
      </c>
      <c r="S1905">
        <v>6</v>
      </c>
      <c r="T1905">
        <v>5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 t="s">
        <v>34</v>
      </c>
      <c r="AC1905">
        <f>2014 - Table2[[#This Row],[Year_Birth]]</f>
        <v>59</v>
      </c>
      <c r="AD1905">
        <f>IF(Table2[[#This Row],[Age]]&gt;100, "100", Table2[[#This Row],[Age]])</f>
        <v>59</v>
      </c>
      <c r="AE1905" t="str">
        <f>IF(Table2[[#This Row],[Age_Cleaned]]&lt;30,"&lt;30",
   IF(Table2[[#This Row],[Age_Cleaned]]&lt;=40,"30-40",
   IF(Table2[[#This Row],[Age_Cleaned]]&lt;=50,"40-50","50+")))</f>
        <v>50+</v>
      </c>
      <c r="AF1905" s="2">
        <f>Table2[[#This Row],[MntWines]]+Table2[[#This Row],[MntFruits]]+Table2[[#This Row],[MntMeatProducts]]+Table2[[#This Row],[MntFishProducts]]+Table2[[#This Row],[MntSweetProducts]]+Table2[[#This Row],[MntGoldProds]]</f>
        <v>257</v>
      </c>
      <c r="AG1905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90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905" s="2">
        <f>IF(Table2[[#This Row],[Marital_Cleaned]]="In Relationship",2,1) + Table2[[#This Row],[Kidhome]] + Table2[[#This Row],[Teenhome]]</f>
        <v>3</v>
      </c>
      <c r="AJ190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905" s="2">
        <f>IF(OR(Table2[[#This Row],[ Income ]]="",Table2[[#This Row],[ Income ]]&gt;200000),ROUND(MEDIAN(Table2[[ Income ]]),0),Table2[[#This Row],[ Income ]])</f>
        <v>38946</v>
      </c>
      <c r="AL1905" s="2" t="str">
        <f>IF(Table2[[#This Row],[Income_Cleaned]]&lt;35000,"Low",
   IF(Table2[[#This Row],[Income_Cleaned]]&lt;=70000,"Medium","High"))</f>
        <v>Medium</v>
      </c>
    </row>
    <row r="1906" spans="1:38" x14ac:dyDescent="0.35">
      <c r="A1906">
        <v>2456</v>
      </c>
      <c r="B1906">
        <v>1975</v>
      </c>
      <c r="C1906" t="s">
        <v>39</v>
      </c>
      <c r="D1906" t="s">
        <v>35</v>
      </c>
      <c r="E1906">
        <v>40233</v>
      </c>
      <c r="F1906">
        <v>0</v>
      </c>
      <c r="G1906">
        <v>1</v>
      </c>
      <c r="H1906" s="1">
        <v>41561</v>
      </c>
      <c r="I1906">
        <v>84</v>
      </c>
      <c r="J1906">
        <v>80</v>
      </c>
      <c r="K1906">
        <v>4</v>
      </c>
      <c r="L1906">
        <v>46</v>
      </c>
      <c r="M1906">
        <v>0</v>
      </c>
      <c r="N1906">
        <v>17</v>
      </c>
      <c r="O1906">
        <v>2</v>
      </c>
      <c r="P1906">
        <v>5</v>
      </c>
      <c r="Q1906">
        <v>2</v>
      </c>
      <c r="R1906">
        <v>1</v>
      </c>
      <c r="S1906">
        <v>5</v>
      </c>
      <c r="T1906">
        <v>6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 t="s">
        <v>45</v>
      </c>
      <c r="AC1906">
        <f>2014 - Table2[[#This Row],[Year_Birth]]</f>
        <v>39</v>
      </c>
      <c r="AD1906">
        <f>IF(Table2[[#This Row],[Age]]&gt;100, "100", Table2[[#This Row],[Age]])</f>
        <v>39</v>
      </c>
      <c r="AE1906" t="str">
        <f>IF(Table2[[#This Row],[Age_Cleaned]]&lt;30,"&lt;30",
   IF(Table2[[#This Row],[Age_Cleaned]]&lt;=40,"30-40",
   IF(Table2[[#This Row],[Age_Cleaned]]&lt;=50,"40-50","50+")))</f>
        <v>30-40</v>
      </c>
      <c r="AF1906" s="2">
        <f>Table2[[#This Row],[MntWines]]+Table2[[#This Row],[MntFruits]]+Table2[[#This Row],[MntMeatProducts]]+Table2[[#This Row],[MntFishProducts]]+Table2[[#This Row],[MntSweetProducts]]+Table2[[#This Row],[MntGoldProds]]</f>
        <v>149</v>
      </c>
      <c r="AG1906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90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906" s="2">
        <f>IF(Table2[[#This Row],[Marital_Cleaned]]="In Relationship",2,1) + Table2[[#This Row],[Kidhome]] + Table2[[#This Row],[Teenhome]]</f>
        <v>3</v>
      </c>
      <c r="AJ190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906" s="2">
        <f>IF(OR(Table2[[#This Row],[ Income ]]="",Table2[[#This Row],[ Income ]]&gt;200000),ROUND(MEDIAN(Table2[[ Income ]]),0),Table2[[#This Row],[ Income ]])</f>
        <v>40233</v>
      </c>
      <c r="AL1906" s="2" t="str">
        <f>IF(Table2[[#This Row],[Income_Cleaned]]&lt;35000,"Low",
   IF(Table2[[#This Row],[Income_Cleaned]]&lt;=70000,"Medium","High"))</f>
        <v>Medium</v>
      </c>
    </row>
    <row r="1907" spans="1:38" x14ac:dyDescent="0.35">
      <c r="A1907">
        <v>2516</v>
      </c>
      <c r="B1907">
        <v>1969</v>
      </c>
      <c r="C1907" t="s">
        <v>40</v>
      </c>
      <c r="D1907" t="s">
        <v>35</v>
      </c>
      <c r="E1907">
        <v>46831</v>
      </c>
      <c r="F1907">
        <v>1</v>
      </c>
      <c r="G1907">
        <v>1</v>
      </c>
      <c r="H1907" s="1">
        <v>41433</v>
      </c>
      <c r="I1907">
        <v>84</v>
      </c>
      <c r="J1907">
        <v>22</v>
      </c>
      <c r="K1907">
        <v>2</v>
      </c>
      <c r="L1907">
        <v>10</v>
      </c>
      <c r="M1907">
        <v>6</v>
      </c>
      <c r="N1907">
        <v>4</v>
      </c>
      <c r="O1907">
        <v>34</v>
      </c>
      <c r="P1907">
        <v>2</v>
      </c>
      <c r="Q1907">
        <v>1</v>
      </c>
      <c r="R1907">
        <v>2</v>
      </c>
      <c r="S1907">
        <v>2</v>
      </c>
      <c r="T1907">
        <v>4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 t="s">
        <v>32</v>
      </c>
      <c r="AC1907">
        <f>2014 - Table2[[#This Row],[Year_Birth]]</f>
        <v>45</v>
      </c>
      <c r="AD1907">
        <f>IF(Table2[[#This Row],[Age]]&gt;100, "100", Table2[[#This Row],[Age]])</f>
        <v>45</v>
      </c>
      <c r="AE1907" t="str">
        <f>IF(Table2[[#This Row],[Age_Cleaned]]&lt;30,"&lt;30",
   IF(Table2[[#This Row],[Age_Cleaned]]&lt;=40,"30-40",
   IF(Table2[[#This Row],[Age_Cleaned]]&lt;=50,"40-50","50+")))</f>
        <v>40-50</v>
      </c>
      <c r="AF1907" s="2">
        <f>Table2[[#This Row],[MntWines]]+Table2[[#This Row],[MntFruits]]+Table2[[#This Row],[MntMeatProducts]]+Table2[[#This Row],[MntFishProducts]]+Table2[[#This Row],[MntSweetProducts]]+Table2[[#This Row],[MntGoldProds]]</f>
        <v>78</v>
      </c>
      <c r="AG1907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90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907" s="2">
        <f>IF(Table2[[#This Row],[Marital_Cleaned]]="In Relationship",2,1) + Table2[[#This Row],[Kidhome]] + Table2[[#This Row],[Teenhome]]</f>
        <v>4</v>
      </c>
      <c r="AJ190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1907" s="2">
        <f>IF(OR(Table2[[#This Row],[ Income ]]="",Table2[[#This Row],[ Income ]]&gt;200000),ROUND(MEDIAN(Table2[[ Income ]]),0),Table2[[#This Row],[ Income ]])</f>
        <v>46831</v>
      </c>
      <c r="AL1907" s="2" t="str">
        <f>IF(Table2[[#This Row],[Income_Cleaned]]&lt;35000,"Low",
   IF(Table2[[#This Row],[Income_Cleaned]]&lt;=70000,"Medium","High"))</f>
        <v>Medium</v>
      </c>
    </row>
    <row r="1908" spans="1:38" x14ac:dyDescent="0.35">
      <c r="A1908">
        <v>11013</v>
      </c>
      <c r="B1908">
        <v>1987</v>
      </c>
      <c r="C1908" t="s">
        <v>30</v>
      </c>
      <c r="D1908" t="s">
        <v>37</v>
      </c>
      <c r="E1908">
        <v>67605</v>
      </c>
      <c r="F1908">
        <v>0</v>
      </c>
      <c r="G1908">
        <v>0</v>
      </c>
      <c r="H1908" s="1">
        <v>41364</v>
      </c>
      <c r="I1908">
        <v>84</v>
      </c>
      <c r="J1908">
        <v>336</v>
      </c>
      <c r="K1908">
        <v>28</v>
      </c>
      <c r="L1908">
        <v>282</v>
      </c>
      <c r="M1908">
        <v>184</v>
      </c>
      <c r="N1908">
        <v>54</v>
      </c>
      <c r="O1908">
        <v>54</v>
      </c>
      <c r="P1908">
        <v>1</v>
      </c>
      <c r="Q1908">
        <v>2</v>
      </c>
      <c r="R1908">
        <v>8</v>
      </c>
      <c r="S1908">
        <v>6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 t="s">
        <v>32</v>
      </c>
      <c r="AC1908">
        <f>2014 - Table2[[#This Row],[Year_Birth]]</f>
        <v>27</v>
      </c>
      <c r="AD1908">
        <f>IF(Table2[[#This Row],[Age]]&gt;100, "100", Table2[[#This Row],[Age]])</f>
        <v>27</v>
      </c>
      <c r="AE1908" t="str">
        <f>IF(Table2[[#This Row],[Age_Cleaned]]&lt;30,"&lt;30",
   IF(Table2[[#This Row],[Age_Cleaned]]&lt;=40,"30-40",
   IF(Table2[[#This Row],[Age_Cleaned]]&lt;=50,"40-50","50+")))</f>
        <v>&lt;30</v>
      </c>
      <c r="AF1908" s="2">
        <f>Table2[[#This Row],[MntWines]]+Table2[[#This Row],[MntFruits]]+Table2[[#This Row],[MntMeatProducts]]+Table2[[#This Row],[MntFishProducts]]+Table2[[#This Row],[MntSweetProducts]]+Table2[[#This Row],[MntGoldProds]]</f>
        <v>938</v>
      </c>
      <c r="AG1908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90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908" s="2">
        <f>IF(Table2[[#This Row],[Marital_Cleaned]]="In Relationship",2,1) + Table2[[#This Row],[Kidhome]] + Table2[[#This Row],[Teenhome]]</f>
        <v>2</v>
      </c>
      <c r="AJ190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908" s="2">
        <f>IF(OR(Table2[[#This Row],[ Income ]]="",Table2[[#This Row],[ Income ]]&gt;200000),ROUND(MEDIAN(Table2[[ Income ]]),0),Table2[[#This Row],[ Income ]])</f>
        <v>67605</v>
      </c>
      <c r="AL1908" s="2" t="str">
        <f>IF(Table2[[#This Row],[Income_Cleaned]]&lt;35000,"Low",
   IF(Table2[[#This Row],[Income_Cleaned]]&lt;=70000,"Medium","High"))</f>
        <v>Medium</v>
      </c>
    </row>
    <row r="1909" spans="1:38" x14ac:dyDescent="0.35">
      <c r="A1909">
        <v>9988</v>
      </c>
      <c r="B1909">
        <v>1976</v>
      </c>
      <c r="C1909" t="s">
        <v>43</v>
      </c>
      <c r="D1909" t="s">
        <v>33</v>
      </c>
      <c r="E1909">
        <v>70379</v>
      </c>
      <c r="F1909">
        <v>0</v>
      </c>
      <c r="G1909">
        <v>1</v>
      </c>
      <c r="H1909" s="1">
        <v>41336</v>
      </c>
      <c r="I1909">
        <v>84</v>
      </c>
      <c r="J1909">
        <v>553</v>
      </c>
      <c r="K1909">
        <v>25</v>
      </c>
      <c r="L1909">
        <v>142</v>
      </c>
      <c r="M1909">
        <v>65</v>
      </c>
      <c r="N1909">
        <v>67</v>
      </c>
      <c r="O1909">
        <v>8</v>
      </c>
      <c r="P1909">
        <v>3</v>
      </c>
      <c r="Q1909">
        <v>6</v>
      </c>
      <c r="R1909">
        <v>3</v>
      </c>
      <c r="S1909">
        <v>13</v>
      </c>
      <c r="T1909">
        <v>4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 t="s">
        <v>34</v>
      </c>
      <c r="AC1909">
        <f>2014 - Table2[[#This Row],[Year_Birth]]</f>
        <v>38</v>
      </c>
      <c r="AD1909">
        <f>IF(Table2[[#This Row],[Age]]&gt;100, "100", Table2[[#This Row],[Age]])</f>
        <v>38</v>
      </c>
      <c r="AE1909" t="str">
        <f>IF(Table2[[#This Row],[Age_Cleaned]]&lt;30,"&lt;30",
   IF(Table2[[#This Row],[Age_Cleaned]]&lt;=40,"30-40",
   IF(Table2[[#This Row],[Age_Cleaned]]&lt;=50,"40-50","50+")))</f>
        <v>30-40</v>
      </c>
      <c r="AF1909" s="2">
        <f>Table2[[#This Row],[MntWines]]+Table2[[#This Row],[MntFruits]]+Table2[[#This Row],[MntMeatProducts]]+Table2[[#This Row],[MntFishProducts]]+Table2[[#This Row],[MntSweetProducts]]+Table2[[#This Row],[MntGoldProds]]</f>
        <v>860</v>
      </c>
      <c r="AG1909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90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909" s="2">
        <f>IF(Table2[[#This Row],[Marital_Cleaned]]="In Relationship",2,1) + Table2[[#This Row],[Kidhome]] + Table2[[#This Row],[Teenhome]]</f>
        <v>2</v>
      </c>
      <c r="AJ190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909" s="2">
        <f>IF(OR(Table2[[#This Row],[ Income ]]="",Table2[[#This Row],[ Income ]]&gt;200000),ROUND(MEDIAN(Table2[[ Income ]]),0),Table2[[#This Row],[ Income ]])</f>
        <v>70379</v>
      </c>
      <c r="AL1909" s="2" t="str">
        <f>IF(Table2[[#This Row],[Income_Cleaned]]&lt;35000,"Low",
   IF(Table2[[#This Row],[Income_Cleaned]]&lt;=70000,"Medium","High"))</f>
        <v>High</v>
      </c>
    </row>
    <row r="1910" spans="1:38" x14ac:dyDescent="0.35">
      <c r="A1910">
        <v>1627</v>
      </c>
      <c r="B1910">
        <v>1957</v>
      </c>
      <c r="C1910" t="s">
        <v>40</v>
      </c>
      <c r="D1910" t="s">
        <v>31</v>
      </c>
      <c r="E1910">
        <v>77297</v>
      </c>
      <c r="F1910">
        <v>0</v>
      </c>
      <c r="G1910">
        <v>0</v>
      </c>
      <c r="H1910" s="1">
        <v>41300</v>
      </c>
      <c r="I1910">
        <v>84</v>
      </c>
      <c r="J1910">
        <v>408</v>
      </c>
      <c r="K1910">
        <v>61</v>
      </c>
      <c r="L1910">
        <v>109</v>
      </c>
      <c r="M1910">
        <v>48</v>
      </c>
      <c r="N1910">
        <v>122</v>
      </c>
      <c r="O1910">
        <v>41</v>
      </c>
      <c r="P1910">
        <v>1</v>
      </c>
      <c r="Q1910">
        <v>5</v>
      </c>
      <c r="R1910">
        <v>7</v>
      </c>
      <c r="S1910">
        <v>9</v>
      </c>
      <c r="T1910">
        <v>4</v>
      </c>
      <c r="U1910">
        <v>0</v>
      </c>
      <c r="V1910">
        <v>0</v>
      </c>
      <c r="W1910">
        <v>0</v>
      </c>
      <c r="X1910">
        <v>1</v>
      </c>
      <c r="Y1910">
        <v>0</v>
      </c>
      <c r="Z1910">
        <v>0</v>
      </c>
      <c r="AA1910">
        <v>0</v>
      </c>
      <c r="AB1910" t="s">
        <v>32</v>
      </c>
      <c r="AC1910">
        <f>2014 - Table2[[#This Row],[Year_Birth]]</f>
        <v>57</v>
      </c>
      <c r="AD1910">
        <f>IF(Table2[[#This Row],[Age]]&gt;100, "100", Table2[[#This Row],[Age]])</f>
        <v>57</v>
      </c>
      <c r="AE1910" t="str">
        <f>IF(Table2[[#This Row],[Age_Cleaned]]&lt;30,"&lt;30",
   IF(Table2[[#This Row],[Age_Cleaned]]&lt;=40,"30-40",
   IF(Table2[[#This Row],[Age_Cleaned]]&lt;=50,"40-50","50+")))</f>
        <v>50+</v>
      </c>
      <c r="AF1910" s="2">
        <f>Table2[[#This Row],[MntWines]]+Table2[[#This Row],[MntFruits]]+Table2[[#This Row],[MntMeatProducts]]+Table2[[#This Row],[MntFishProducts]]+Table2[[#This Row],[MntSweetProducts]]+Table2[[#This Row],[MntGoldProds]]</f>
        <v>789</v>
      </c>
      <c r="AG1910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191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1910" s="2">
        <f>IF(Table2[[#This Row],[Marital_Cleaned]]="In Relationship",2,1) + Table2[[#This Row],[Kidhome]] + Table2[[#This Row],[Teenhome]]</f>
        <v>1</v>
      </c>
      <c r="AJ191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1910" s="2">
        <f>IF(OR(Table2[[#This Row],[ Income ]]="",Table2[[#This Row],[ Income ]]&gt;200000),ROUND(MEDIAN(Table2[[ Income ]]),0),Table2[[#This Row],[ Income ]])</f>
        <v>77297</v>
      </c>
      <c r="AL1910" s="2" t="str">
        <f>IF(Table2[[#This Row],[Income_Cleaned]]&lt;35000,"Low",
   IF(Table2[[#This Row],[Income_Cleaned]]&lt;=70000,"Medium","High"))</f>
        <v>High</v>
      </c>
    </row>
    <row r="1911" spans="1:38" x14ac:dyDescent="0.35">
      <c r="A1911">
        <v>1490</v>
      </c>
      <c r="B1911">
        <v>1962</v>
      </c>
      <c r="C1911" t="s">
        <v>30</v>
      </c>
      <c r="D1911" t="s">
        <v>35</v>
      </c>
      <c r="E1911">
        <v>55759</v>
      </c>
      <c r="F1911">
        <v>0</v>
      </c>
      <c r="G1911">
        <v>1</v>
      </c>
      <c r="H1911" s="1">
        <v>41241</v>
      </c>
      <c r="I1911">
        <v>84</v>
      </c>
      <c r="J1911">
        <v>675</v>
      </c>
      <c r="K1911">
        <v>0</v>
      </c>
      <c r="L1911">
        <v>85</v>
      </c>
      <c r="M1911">
        <v>10</v>
      </c>
      <c r="N1911">
        <v>7</v>
      </c>
      <c r="O1911">
        <v>77</v>
      </c>
      <c r="P1911">
        <v>5</v>
      </c>
      <c r="Q1911">
        <v>10</v>
      </c>
      <c r="R1911">
        <v>3</v>
      </c>
      <c r="S1911">
        <v>8</v>
      </c>
      <c r="T1911">
        <v>8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 t="s">
        <v>34</v>
      </c>
      <c r="AC1911">
        <f>2014 - Table2[[#This Row],[Year_Birth]]</f>
        <v>52</v>
      </c>
      <c r="AD1911">
        <f>IF(Table2[[#This Row],[Age]]&gt;100, "100", Table2[[#This Row],[Age]])</f>
        <v>52</v>
      </c>
      <c r="AE1911" t="str">
        <f>IF(Table2[[#This Row],[Age_Cleaned]]&lt;30,"&lt;30",
   IF(Table2[[#This Row],[Age_Cleaned]]&lt;=40,"30-40",
   IF(Table2[[#This Row],[Age_Cleaned]]&lt;=50,"40-50","50+")))</f>
        <v>50+</v>
      </c>
      <c r="AF1911" s="2">
        <f>Table2[[#This Row],[MntWines]]+Table2[[#This Row],[MntFruits]]+Table2[[#This Row],[MntMeatProducts]]+Table2[[#This Row],[MntFishProducts]]+Table2[[#This Row],[MntSweetProducts]]+Table2[[#This Row],[MntGoldProds]]</f>
        <v>854</v>
      </c>
      <c r="AG1911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91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911" s="2">
        <f>IF(Table2[[#This Row],[Marital_Cleaned]]="In Relationship",2,1) + Table2[[#This Row],[Kidhome]] + Table2[[#This Row],[Teenhome]]</f>
        <v>3</v>
      </c>
      <c r="AJ191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911" s="2">
        <f>IF(OR(Table2[[#This Row],[ Income ]]="",Table2[[#This Row],[ Income ]]&gt;200000),ROUND(MEDIAN(Table2[[ Income ]]),0),Table2[[#This Row],[ Income ]])</f>
        <v>55759</v>
      </c>
      <c r="AL1911" s="2" t="str">
        <f>IF(Table2[[#This Row],[Income_Cleaned]]&lt;35000,"Low",
   IF(Table2[[#This Row],[Income_Cleaned]]&lt;=70000,"Medium","High"))</f>
        <v>Medium</v>
      </c>
    </row>
    <row r="1912" spans="1:38" x14ac:dyDescent="0.35">
      <c r="A1912">
        <v>6710</v>
      </c>
      <c r="B1912">
        <v>1951</v>
      </c>
      <c r="C1912" t="s">
        <v>43</v>
      </c>
      <c r="D1912" t="s">
        <v>33</v>
      </c>
      <c r="E1912">
        <v>58217</v>
      </c>
      <c r="F1912">
        <v>2</v>
      </c>
      <c r="G1912">
        <v>1</v>
      </c>
      <c r="H1912" s="1">
        <v>41230</v>
      </c>
      <c r="I1912">
        <v>84</v>
      </c>
      <c r="J1912">
        <v>68</v>
      </c>
      <c r="K1912">
        <v>1</v>
      </c>
      <c r="L1912">
        <v>13</v>
      </c>
      <c r="M1912">
        <v>3</v>
      </c>
      <c r="N1912">
        <v>5</v>
      </c>
      <c r="O1912">
        <v>13</v>
      </c>
      <c r="P1912">
        <v>1</v>
      </c>
      <c r="Q1912">
        <v>2</v>
      </c>
      <c r="R1912">
        <v>0</v>
      </c>
      <c r="S1912">
        <v>4</v>
      </c>
      <c r="T1912">
        <v>6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 t="s">
        <v>32</v>
      </c>
      <c r="AC1912">
        <f>2014 - Table2[[#This Row],[Year_Birth]]</f>
        <v>63</v>
      </c>
      <c r="AD1912">
        <f>IF(Table2[[#This Row],[Age]]&gt;100, "100", Table2[[#This Row],[Age]])</f>
        <v>63</v>
      </c>
      <c r="AE1912" t="str">
        <f>IF(Table2[[#This Row],[Age_Cleaned]]&lt;30,"&lt;30",
   IF(Table2[[#This Row],[Age_Cleaned]]&lt;=40,"30-40",
   IF(Table2[[#This Row],[Age_Cleaned]]&lt;=50,"40-50","50+")))</f>
        <v>50+</v>
      </c>
      <c r="AF1912" s="2">
        <f>Table2[[#This Row],[MntWines]]+Table2[[#This Row],[MntFruits]]+Table2[[#This Row],[MntMeatProducts]]+Table2[[#This Row],[MntFishProducts]]+Table2[[#This Row],[MntSweetProducts]]+Table2[[#This Row],[MntGoldProds]]</f>
        <v>103</v>
      </c>
      <c r="AG1912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91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912" s="2">
        <f>IF(Table2[[#This Row],[Marital_Cleaned]]="In Relationship",2,1) + Table2[[#This Row],[Kidhome]] + Table2[[#This Row],[Teenhome]]</f>
        <v>4</v>
      </c>
      <c r="AJ191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912" s="2">
        <f>IF(OR(Table2[[#This Row],[ Income ]]="",Table2[[#This Row],[ Income ]]&gt;200000),ROUND(MEDIAN(Table2[[ Income ]]),0),Table2[[#This Row],[ Income ]])</f>
        <v>58217</v>
      </c>
      <c r="AL1912" s="2" t="str">
        <f>IF(Table2[[#This Row],[Income_Cleaned]]&lt;35000,"Low",
   IF(Table2[[#This Row],[Income_Cleaned]]&lt;=70000,"Medium","High"))</f>
        <v>Medium</v>
      </c>
    </row>
    <row r="1913" spans="1:38" x14ac:dyDescent="0.35">
      <c r="A1913">
        <v>7375</v>
      </c>
      <c r="B1913">
        <v>1976</v>
      </c>
      <c r="C1913" t="s">
        <v>30</v>
      </c>
      <c r="D1913" t="s">
        <v>37</v>
      </c>
      <c r="E1913">
        <v>51369</v>
      </c>
      <c r="F1913">
        <v>0</v>
      </c>
      <c r="G1913">
        <v>1</v>
      </c>
      <c r="H1913" s="1">
        <v>41207</v>
      </c>
      <c r="I1913">
        <v>84</v>
      </c>
      <c r="J1913">
        <v>297</v>
      </c>
      <c r="K1913">
        <v>7</v>
      </c>
      <c r="L1913">
        <v>79</v>
      </c>
      <c r="M1913">
        <v>0</v>
      </c>
      <c r="N1913">
        <v>11</v>
      </c>
      <c r="O1913">
        <v>182</v>
      </c>
      <c r="P1913">
        <v>2</v>
      </c>
      <c r="Q1913">
        <v>8</v>
      </c>
      <c r="R1913">
        <v>2</v>
      </c>
      <c r="S1913">
        <v>4</v>
      </c>
      <c r="T1913">
        <v>8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 t="s">
        <v>45</v>
      </c>
      <c r="AC1913">
        <f>2014 - Table2[[#This Row],[Year_Birth]]</f>
        <v>38</v>
      </c>
      <c r="AD1913">
        <f>IF(Table2[[#This Row],[Age]]&gt;100, "100", Table2[[#This Row],[Age]])</f>
        <v>38</v>
      </c>
      <c r="AE1913" t="str">
        <f>IF(Table2[[#This Row],[Age_Cleaned]]&lt;30,"&lt;30",
   IF(Table2[[#This Row],[Age_Cleaned]]&lt;=40,"30-40",
   IF(Table2[[#This Row],[Age_Cleaned]]&lt;=50,"40-50","50+")))</f>
        <v>30-40</v>
      </c>
      <c r="AF1913" s="2">
        <f>Table2[[#This Row],[MntWines]]+Table2[[#This Row],[MntFruits]]+Table2[[#This Row],[MntMeatProducts]]+Table2[[#This Row],[MntFishProducts]]+Table2[[#This Row],[MntSweetProducts]]+Table2[[#This Row],[MntGoldProds]]</f>
        <v>576</v>
      </c>
      <c r="AG1913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91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913" s="2">
        <f>IF(Table2[[#This Row],[Marital_Cleaned]]="In Relationship",2,1) + Table2[[#This Row],[Kidhome]] + Table2[[#This Row],[Teenhome]]</f>
        <v>3</v>
      </c>
      <c r="AJ191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913" s="2">
        <f>IF(OR(Table2[[#This Row],[ Income ]]="",Table2[[#This Row],[ Income ]]&gt;200000),ROUND(MEDIAN(Table2[[ Income ]]),0),Table2[[#This Row],[ Income ]])</f>
        <v>51369</v>
      </c>
      <c r="AL1913" s="2" t="str">
        <f>IF(Table2[[#This Row],[Income_Cleaned]]&lt;35000,"Low",
   IF(Table2[[#This Row],[Income_Cleaned]]&lt;=70000,"Medium","High"))</f>
        <v>Medium</v>
      </c>
    </row>
    <row r="1914" spans="1:38" x14ac:dyDescent="0.35">
      <c r="A1914">
        <v>10144</v>
      </c>
      <c r="B1914">
        <v>1976</v>
      </c>
      <c r="C1914" t="s">
        <v>30</v>
      </c>
      <c r="D1914" t="s">
        <v>37</v>
      </c>
      <c r="E1914">
        <v>51369</v>
      </c>
      <c r="F1914">
        <v>0</v>
      </c>
      <c r="G1914">
        <v>1</v>
      </c>
      <c r="H1914" s="1">
        <v>41207</v>
      </c>
      <c r="I1914">
        <v>84</v>
      </c>
      <c r="J1914">
        <v>297</v>
      </c>
      <c r="K1914">
        <v>7</v>
      </c>
      <c r="L1914">
        <v>79</v>
      </c>
      <c r="M1914">
        <v>0</v>
      </c>
      <c r="N1914">
        <v>11</v>
      </c>
      <c r="O1914">
        <v>182</v>
      </c>
      <c r="P1914">
        <v>2</v>
      </c>
      <c r="Q1914">
        <v>8</v>
      </c>
      <c r="R1914">
        <v>2</v>
      </c>
      <c r="S1914">
        <v>4</v>
      </c>
      <c r="T1914">
        <v>8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 t="s">
        <v>45</v>
      </c>
      <c r="AC1914">
        <f>2014 - Table2[[#This Row],[Year_Birth]]</f>
        <v>38</v>
      </c>
      <c r="AD1914">
        <f>IF(Table2[[#This Row],[Age]]&gt;100, "100", Table2[[#This Row],[Age]])</f>
        <v>38</v>
      </c>
      <c r="AE1914" t="str">
        <f>IF(Table2[[#This Row],[Age_Cleaned]]&lt;30,"&lt;30",
   IF(Table2[[#This Row],[Age_Cleaned]]&lt;=40,"30-40",
   IF(Table2[[#This Row],[Age_Cleaned]]&lt;=50,"40-50","50+")))</f>
        <v>30-40</v>
      </c>
      <c r="AF1914" s="2">
        <f>Table2[[#This Row],[MntWines]]+Table2[[#This Row],[MntFruits]]+Table2[[#This Row],[MntMeatProducts]]+Table2[[#This Row],[MntFishProducts]]+Table2[[#This Row],[MntSweetProducts]]+Table2[[#This Row],[MntGoldProds]]</f>
        <v>576</v>
      </c>
      <c r="AG1914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91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914" s="2">
        <f>IF(Table2[[#This Row],[Marital_Cleaned]]="In Relationship",2,1) + Table2[[#This Row],[Kidhome]] + Table2[[#This Row],[Teenhome]]</f>
        <v>3</v>
      </c>
      <c r="AJ191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914" s="2">
        <f>IF(OR(Table2[[#This Row],[ Income ]]="",Table2[[#This Row],[ Income ]]&gt;200000),ROUND(MEDIAN(Table2[[ Income ]]),0),Table2[[#This Row],[ Income ]])</f>
        <v>51369</v>
      </c>
      <c r="AL1914" s="2" t="str">
        <f>IF(Table2[[#This Row],[Income_Cleaned]]&lt;35000,"Low",
   IF(Table2[[#This Row],[Income_Cleaned]]&lt;=70000,"Medium","High"))</f>
        <v>Medium</v>
      </c>
    </row>
    <row r="1915" spans="1:38" x14ac:dyDescent="0.35">
      <c r="A1915">
        <v>3138</v>
      </c>
      <c r="B1915">
        <v>1956</v>
      </c>
      <c r="C1915" t="s">
        <v>30</v>
      </c>
      <c r="D1915" t="s">
        <v>33</v>
      </c>
      <c r="E1915">
        <v>91249</v>
      </c>
      <c r="F1915">
        <v>0</v>
      </c>
      <c r="G1915">
        <v>0</v>
      </c>
      <c r="H1915" s="1">
        <v>41202</v>
      </c>
      <c r="I1915">
        <v>84</v>
      </c>
      <c r="J1915">
        <v>1324</v>
      </c>
      <c r="K1915">
        <v>27</v>
      </c>
      <c r="L1915">
        <v>119</v>
      </c>
      <c r="M1915">
        <v>71</v>
      </c>
      <c r="N1915">
        <v>108</v>
      </c>
      <c r="O1915">
        <v>27</v>
      </c>
      <c r="P1915">
        <v>0</v>
      </c>
      <c r="Q1915">
        <v>7</v>
      </c>
      <c r="R1915">
        <v>9</v>
      </c>
      <c r="S1915">
        <v>6</v>
      </c>
      <c r="T1915">
        <v>4</v>
      </c>
      <c r="U1915">
        <v>0</v>
      </c>
      <c r="V1915">
        <v>1</v>
      </c>
      <c r="W1915">
        <v>1</v>
      </c>
      <c r="X1915">
        <v>1</v>
      </c>
      <c r="Y1915">
        <v>1</v>
      </c>
      <c r="Z1915">
        <v>1</v>
      </c>
      <c r="AA1915">
        <v>0</v>
      </c>
      <c r="AB1915" t="s">
        <v>32</v>
      </c>
      <c r="AC1915">
        <f>2014 - Table2[[#This Row],[Year_Birth]]</f>
        <v>58</v>
      </c>
      <c r="AD1915">
        <f>IF(Table2[[#This Row],[Age]]&gt;100, "100", Table2[[#This Row],[Age]])</f>
        <v>58</v>
      </c>
      <c r="AE1915" t="str">
        <f>IF(Table2[[#This Row],[Age_Cleaned]]&lt;30,"&lt;30",
   IF(Table2[[#This Row],[Age_Cleaned]]&lt;=40,"30-40",
   IF(Table2[[#This Row],[Age_Cleaned]]&lt;=50,"40-50","50+")))</f>
        <v>50+</v>
      </c>
      <c r="AF1915" s="2">
        <f>Table2[[#This Row],[MntWines]]+Table2[[#This Row],[MntFruits]]+Table2[[#This Row],[MntMeatProducts]]+Table2[[#This Row],[MntFishProducts]]+Table2[[#This Row],[MntSweetProducts]]+Table2[[#This Row],[MntGoldProds]]</f>
        <v>1676</v>
      </c>
      <c r="AG1915" s="2">
        <f>Table2[[#This Row],[AcceptedCmp1]] + Table2[[#This Row],[AcceptedCmp2]] + Table2[[#This Row],[AcceptedCmp3]] + Table2[[#This Row],[AcceptedCmp4]] + Table2[[#This Row],[AcceptedCmp5]] + Table2[[#This Row],[Response]]</f>
        <v>5</v>
      </c>
      <c r="AH191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915" s="2">
        <f>IF(Table2[[#This Row],[Marital_Cleaned]]="In Relationship",2,1) + Table2[[#This Row],[Kidhome]] + Table2[[#This Row],[Teenhome]]</f>
        <v>1</v>
      </c>
      <c r="AJ191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915" s="2">
        <f>IF(OR(Table2[[#This Row],[ Income ]]="",Table2[[#This Row],[ Income ]]&gt;200000),ROUND(MEDIAN(Table2[[ Income ]]),0),Table2[[#This Row],[ Income ]])</f>
        <v>91249</v>
      </c>
      <c r="AL1915" s="2" t="str">
        <f>IF(Table2[[#This Row],[Income_Cleaned]]&lt;35000,"Low",
   IF(Table2[[#This Row],[Income_Cleaned]]&lt;=70000,"Medium","High"))</f>
        <v>High</v>
      </c>
    </row>
    <row r="1916" spans="1:38" x14ac:dyDescent="0.35">
      <c r="A1916">
        <v>1440</v>
      </c>
      <c r="B1916">
        <v>1978</v>
      </c>
      <c r="C1916" t="s">
        <v>40</v>
      </c>
      <c r="D1916" t="s">
        <v>37</v>
      </c>
      <c r="E1916">
        <v>52513</v>
      </c>
      <c r="F1916">
        <v>0</v>
      </c>
      <c r="G1916">
        <v>0</v>
      </c>
      <c r="H1916" s="1">
        <v>41156</v>
      </c>
      <c r="I1916">
        <v>84</v>
      </c>
      <c r="J1916">
        <v>367</v>
      </c>
      <c r="K1916">
        <v>17</v>
      </c>
      <c r="L1916">
        <v>241</v>
      </c>
      <c r="M1916">
        <v>104</v>
      </c>
      <c r="N1916">
        <v>188</v>
      </c>
      <c r="O1916">
        <v>232</v>
      </c>
      <c r="P1916">
        <v>2</v>
      </c>
      <c r="Q1916">
        <v>9</v>
      </c>
      <c r="R1916">
        <v>5</v>
      </c>
      <c r="S1916">
        <v>9</v>
      </c>
      <c r="T1916">
        <v>7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 t="s">
        <v>32</v>
      </c>
      <c r="AC1916">
        <f>2014 - Table2[[#This Row],[Year_Birth]]</f>
        <v>36</v>
      </c>
      <c r="AD1916">
        <f>IF(Table2[[#This Row],[Age]]&gt;100, "100", Table2[[#This Row],[Age]])</f>
        <v>36</v>
      </c>
      <c r="AE1916" t="str">
        <f>IF(Table2[[#This Row],[Age_Cleaned]]&lt;30,"&lt;30",
   IF(Table2[[#This Row],[Age_Cleaned]]&lt;=40,"30-40",
   IF(Table2[[#This Row],[Age_Cleaned]]&lt;=50,"40-50","50+")))</f>
        <v>30-40</v>
      </c>
      <c r="AF1916" s="2">
        <f>Table2[[#This Row],[MntWines]]+Table2[[#This Row],[MntFruits]]+Table2[[#This Row],[MntMeatProducts]]+Table2[[#This Row],[MntFishProducts]]+Table2[[#This Row],[MntSweetProducts]]+Table2[[#This Row],[MntGoldProds]]</f>
        <v>1149</v>
      </c>
      <c r="AG1916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91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916" s="2">
        <f>IF(Table2[[#This Row],[Marital_Cleaned]]="In Relationship",2,1) + Table2[[#This Row],[Kidhome]] + Table2[[#This Row],[Teenhome]]</f>
        <v>2</v>
      </c>
      <c r="AJ191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1916" s="2">
        <f>IF(OR(Table2[[#This Row],[ Income ]]="",Table2[[#This Row],[ Income ]]&gt;200000),ROUND(MEDIAN(Table2[[ Income ]]),0),Table2[[#This Row],[ Income ]])</f>
        <v>52513</v>
      </c>
      <c r="AL1916" s="2" t="str">
        <f>IF(Table2[[#This Row],[Income_Cleaned]]&lt;35000,"Low",
   IF(Table2[[#This Row],[Income_Cleaned]]&lt;=70000,"Medium","High"))</f>
        <v>Medium</v>
      </c>
    </row>
    <row r="1917" spans="1:38" x14ac:dyDescent="0.35">
      <c r="A1917">
        <v>4200</v>
      </c>
      <c r="B1917">
        <v>1970</v>
      </c>
      <c r="C1917" t="s">
        <v>43</v>
      </c>
      <c r="D1917" t="s">
        <v>35</v>
      </c>
      <c r="E1917">
        <v>44159</v>
      </c>
      <c r="F1917">
        <v>1</v>
      </c>
      <c r="G1917">
        <v>0</v>
      </c>
      <c r="H1917" s="1">
        <v>41807</v>
      </c>
      <c r="I1917">
        <v>85</v>
      </c>
      <c r="J1917">
        <v>167</v>
      </c>
      <c r="K1917">
        <v>2</v>
      </c>
      <c r="L1917">
        <v>62</v>
      </c>
      <c r="M1917">
        <v>24</v>
      </c>
      <c r="N1917">
        <v>13</v>
      </c>
      <c r="O1917">
        <v>7</v>
      </c>
      <c r="P1917">
        <v>4</v>
      </c>
      <c r="Q1917">
        <v>4</v>
      </c>
      <c r="R1917">
        <v>1</v>
      </c>
      <c r="S1917">
        <v>6</v>
      </c>
      <c r="T1917">
        <v>5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 t="s">
        <v>45</v>
      </c>
      <c r="AC1917">
        <f>2014 - Table2[[#This Row],[Year_Birth]]</f>
        <v>44</v>
      </c>
      <c r="AD1917">
        <f>IF(Table2[[#This Row],[Age]]&gt;100, "100", Table2[[#This Row],[Age]])</f>
        <v>44</v>
      </c>
      <c r="AE1917" t="str">
        <f>IF(Table2[[#This Row],[Age_Cleaned]]&lt;30,"&lt;30",
   IF(Table2[[#This Row],[Age_Cleaned]]&lt;=40,"30-40",
   IF(Table2[[#This Row],[Age_Cleaned]]&lt;=50,"40-50","50+")))</f>
        <v>40-50</v>
      </c>
      <c r="AF1917" s="2">
        <f>Table2[[#This Row],[MntWines]]+Table2[[#This Row],[MntFruits]]+Table2[[#This Row],[MntMeatProducts]]+Table2[[#This Row],[MntFishProducts]]+Table2[[#This Row],[MntSweetProducts]]+Table2[[#This Row],[MntGoldProds]]</f>
        <v>275</v>
      </c>
      <c r="AG1917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91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917" s="2">
        <f>IF(Table2[[#This Row],[Marital_Cleaned]]="In Relationship",2,1) + Table2[[#This Row],[Kidhome]] + Table2[[#This Row],[Teenhome]]</f>
        <v>3</v>
      </c>
      <c r="AJ191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917" s="2">
        <f>IF(OR(Table2[[#This Row],[ Income ]]="",Table2[[#This Row],[ Income ]]&gt;200000),ROUND(MEDIAN(Table2[[ Income ]]),0),Table2[[#This Row],[ Income ]])</f>
        <v>44159</v>
      </c>
      <c r="AL1917" s="2" t="str">
        <f>IF(Table2[[#This Row],[Income_Cleaned]]&lt;35000,"Low",
   IF(Table2[[#This Row],[Income_Cleaned]]&lt;=70000,"Medium","High"))</f>
        <v>Medium</v>
      </c>
    </row>
    <row r="1918" spans="1:38" x14ac:dyDescent="0.35">
      <c r="A1918">
        <v>4998</v>
      </c>
      <c r="B1918">
        <v>1962</v>
      </c>
      <c r="C1918" t="s">
        <v>30</v>
      </c>
      <c r="D1918" t="s">
        <v>37</v>
      </c>
      <c r="E1918">
        <v>76081</v>
      </c>
      <c r="F1918">
        <v>0</v>
      </c>
      <c r="G1918">
        <v>0</v>
      </c>
      <c r="H1918" s="1">
        <v>41782</v>
      </c>
      <c r="I1918">
        <v>85</v>
      </c>
      <c r="J1918">
        <v>292</v>
      </c>
      <c r="K1918">
        <v>30</v>
      </c>
      <c r="L1918">
        <v>415</v>
      </c>
      <c r="M1918">
        <v>63</v>
      </c>
      <c r="N1918">
        <v>33</v>
      </c>
      <c r="O1918">
        <v>200</v>
      </c>
      <c r="P1918">
        <v>1</v>
      </c>
      <c r="Q1918">
        <v>4</v>
      </c>
      <c r="R1918">
        <v>5</v>
      </c>
      <c r="S1918">
        <v>4</v>
      </c>
      <c r="T1918">
        <v>2</v>
      </c>
      <c r="U1918">
        <v>0</v>
      </c>
      <c r="V1918">
        <v>0</v>
      </c>
      <c r="W1918">
        <v>0</v>
      </c>
      <c r="X1918">
        <v>1</v>
      </c>
      <c r="Y1918">
        <v>0</v>
      </c>
      <c r="Z1918">
        <v>0</v>
      </c>
      <c r="AA1918">
        <v>0</v>
      </c>
      <c r="AB1918" t="s">
        <v>32</v>
      </c>
      <c r="AC1918">
        <f>2014 - Table2[[#This Row],[Year_Birth]]</f>
        <v>52</v>
      </c>
      <c r="AD1918">
        <f>IF(Table2[[#This Row],[Age]]&gt;100, "100", Table2[[#This Row],[Age]])</f>
        <v>52</v>
      </c>
      <c r="AE1918" t="str">
        <f>IF(Table2[[#This Row],[Age_Cleaned]]&lt;30,"&lt;30",
   IF(Table2[[#This Row],[Age_Cleaned]]&lt;=40,"30-40",
   IF(Table2[[#This Row],[Age_Cleaned]]&lt;=50,"40-50","50+")))</f>
        <v>50+</v>
      </c>
      <c r="AF1918" s="2">
        <f>Table2[[#This Row],[MntWines]]+Table2[[#This Row],[MntFruits]]+Table2[[#This Row],[MntMeatProducts]]+Table2[[#This Row],[MntFishProducts]]+Table2[[#This Row],[MntSweetProducts]]+Table2[[#This Row],[MntGoldProds]]</f>
        <v>1033</v>
      </c>
      <c r="AG1918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191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918" s="2">
        <f>IF(Table2[[#This Row],[Marital_Cleaned]]="In Relationship",2,1) + Table2[[#This Row],[Kidhome]] + Table2[[#This Row],[Teenhome]]</f>
        <v>2</v>
      </c>
      <c r="AJ191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918" s="2">
        <f>IF(OR(Table2[[#This Row],[ Income ]]="",Table2[[#This Row],[ Income ]]&gt;200000),ROUND(MEDIAN(Table2[[ Income ]]),0),Table2[[#This Row],[ Income ]])</f>
        <v>76081</v>
      </c>
      <c r="AL1918" s="2" t="str">
        <f>IF(Table2[[#This Row],[Income_Cleaned]]&lt;35000,"Low",
   IF(Table2[[#This Row],[Income_Cleaned]]&lt;=70000,"Medium","High"))</f>
        <v>High</v>
      </c>
    </row>
    <row r="1919" spans="1:38" x14ac:dyDescent="0.35">
      <c r="A1919">
        <v>7321</v>
      </c>
      <c r="B1919">
        <v>1962</v>
      </c>
      <c r="C1919" t="s">
        <v>30</v>
      </c>
      <c r="D1919" t="s">
        <v>37</v>
      </c>
      <c r="E1919">
        <v>76081</v>
      </c>
      <c r="F1919">
        <v>0</v>
      </c>
      <c r="G1919">
        <v>0</v>
      </c>
      <c r="H1919" s="1">
        <v>41782</v>
      </c>
      <c r="I1919">
        <v>85</v>
      </c>
      <c r="J1919">
        <v>292</v>
      </c>
      <c r="K1919">
        <v>30</v>
      </c>
      <c r="L1919">
        <v>415</v>
      </c>
      <c r="M1919">
        <v>63</v>
      </c>
      <c r="N1919">
        <v>33</v>
      </c>
      <c r="O1919">
        <v>200</v>
      </c>
      <c r="P1919">
        <v>1</v>
      </c>
      <c r="Q1919">
        <v>4</v>
      </c>
      <c r="R1919">
        <v>5</v>
      </c>
      <c r="S1919">
        <v>4</v>
      </c>
      <c r="T1919">
        <v>2</v>
      </c>
      <c r="U1919">
        <v>0</v>
      </c>
      <c r="V1919">
        <v>0</v>
      </c>
      <c r="W1919">
        <v>0</v>
      </c>
      <c r="X1919">
        <v>1</v>
      </c>
      <c r="Y1919">
        <v>0</v>
      </c>
      <c r="Z1919">
        <v>0</v>
      </c>
      <c r="AA1919">
        <v>0</v>
      </c>
      <c r="AB1919" t="s">
        <v>42</v>
      </c>
      <c r="AC1919">
        <f>2014 - Table2[[#This Row],[Year_Birth]]</f>
        <v>52</v>
      </c>
      <c r="AD1919">
        <f>IF(Table2[[#This Row],[Age]]&gt;100, "100", Table2[[#This Row],[Age]])</f>
        <v>52</v>
      </c>
      <c r="AE1919" t="str">
        <f>IF(Table2[[#This Row],[Age_Cleaned]]&lt;30,"&lt;30",
   IF(Table2[[#This Row],[Age_Cleaned]]&lt;=40,"30-40",
   IF(Table2[[#This Row],[Age_Cleaned]]&lt;=50,"40-50","50+")))</f>
        <v>50+</v>
      </c>
      <c r="AF1919" s="2">
        <f>Table2[[#This Row],[MntWines]]+Table2[[#This Row],[MntFruits]]+Table2[[#This Row],[MntMeatProducts]]+Table2[[#This Row],[MntFishProducts]]+Table2[[#This Row],[MntSweetProducts]]+Table2[[#This Row],[MntGoldProds]]</f>
        <v>1033</v>
      </c>
      <c r="AG1919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191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919" s="2">
        <f>IF(Table2[[#This Row],[Marital_Cleaned]]="In Relationship",2,1) + Table2[[#This Row],[Kidhome]] + Table2[[#This Row],[Teenhome]]</f>
        <v>2</v>
      </c>
      <c r="AJ191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919" s="2">
        <f>IF(OR(Table2[[#This Row],[ Income ]]="",Table2[[#This Row],[ Income ]]&gt;200000),ROUND(MEDIAN(Table2[[ Income ]]),0),Table2[[#This Row],[ Income ]])</f>
        <v>76081</v>
      </c>
      <c r="AL1919" s="2" t="str">
        <f>IF(Table2[[#This Row],[Income_Cleaned]]&lt;35000,"Low",
   IF(Table2[[#This Row],[Income_Cleaned]]&lt;=70000,"Medium","High"))</f>
        <v>High</v>
      </c>
    </row>
    <row r="1920" spans="1:38" x14ac:dyDescent="0.35">
      <c r="A1920">
        <v>8663</v>
      </c>
      <c r="B1920">
        <v>1974</v>
      </c>
      <c r="C1920" t="s">
        <v>30</v>
      </c>
      <c r="D1920" t="s">
        <v>31</v>
      </c>
      <c r="E1920">
        <v>39996</v>
      </c>
      <c r="F1920">
        <v>1</v>
      </c>
      <c r="G1920">
        <v>1</v>
      </c>
      <c r="H1920" s="1">
        <v>41781</v>
      </c>
      <c r="I1920">
        <v>85</v>
      </c>
      <c r="J1920">
        <v>11</v>
      </c>
      <c r="K1920">
        <v>0</v>
      </c>
      <c r="L1920">
        <v>3</v>
      </c>
      <c r="M1920">
        <v>0</v>
      </c>
      <c r="N1920">
        <v>0</v>
      </c>
      <c r="O1920">
        <v>1</v>
      </c>
      <c r="P1920">
        <v>1</v>
      </c>
      <c r="Q1920">
        <v>1</v>
      </c>
      <c r="R1920">
        <v>0</v>
      </c>
      <c r="S1920">
        <v>2</v>
      </c>
      <c r="T1920">
        <v>6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 t="s">
        <v>38</v>
      </c>
      <c r="AC1920">
        <f>2014 - Table2[[#This Row],[Year_Birth]]</f>
        <v>40</v>
      </c>
      <c r="AD1920">
        <f>IF(Table2[[#This Row],[Age]]&gt;100, "100", Table2[[#This Row],[Age]])</f>
        <v>40</v>
      </c>
      <c r="AE1920" t="str">
        <f>IF(Table2[[#This Row],[Age_Cleaned]]&lt;30,"&lt;30",
   IF(Table2[[#This Row],[Age_Cleaned]]&lt;=40,"30-40",
   IF(Table2[[#This Row],[Age_Cleaned]]&lt;=50,"40-50","50+")))</f>
        <v>30-40</v>
      </c>
      <c r="AF1920" s="2">
        <f>Table2[[#This Row],[MntWines]]+Table2[[#This Row],[MntFruits]]+Table2[[#This Row],[MntMeatProducts]]+Table2[[#This Row],[MntFishProducts]]+Table2[[#This Row],[MntSweetProducts]]+Table2[[#This Row],[MntGoldProds]]</f>
        <v>15</v>
      </c>
      <c r="AG1920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92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1920" s="2">
        <f>IF(Table2[[#This Row],[Marital_Cleaned]]="In Relationship",2,1) + Table2[[#This Row],[Kidhome]] + Table2[[#This Row],[Teenhome]]</f>
        <v>3</v>
      </c>
      <c r="AJ192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920" s="2">
        <f>IF(OR(Table2[[#This Row],[ Income ]]="",Table2[[#This Row],[ Income ]]&gt;200000),ROUND(MEDIAN(Table2[[ Income ]]),0),Table2[[#This Row],[ Income ]])</f>
        <v>39996</v>
      </c>
      <c r="AL1920" s="2" t="str">
        <f>IF(Table2[[#This Row],[Income_Cleaned]]&lt;35000,"Low",
   IF(Table2[[#This Row],[Income_Cleaned]]&lt;=70000,"Medium","High"))</f>
        <v>Medium</v>
      </c>
    </row>
    <row r="1921" spans="1:38" x14ac:dyDescent="0.35">
      <c r="A1921">
        <v>1958</v>
      </c>
      <c r="B1921">
        <v>1973</v>
      </c>
      <c r="C1921" t="s">
        <v>39</v>
      </c>
      <c r="D1921" t="s">
        <v>37</v>
      </c>
      <c r="E1921">
        <v>55012</v>
      </c>
      <c r="F1921">
        <v>0</v>
      </c>
      <c r="G1921">
        <v>1</v>
      </c>
      <c r="H1921" s="1">
        <v>41719</v>
      </c>
      <c r="I1921">
        <v>85</v>
      </c>
      <c r="J1921">
        <v>582</v>
      </c>
      <c r="K1921">
        <v>0</v>
      </c>
      <c r="L1921">
        <v>65</v>
      </c>
      <c r="M1921">
        <v>0</v>
      </c>
      <c r="N1921">
        <v>0</v>
      </c>
      <c r="O1921">
        <v>13</v>
      </c>
      <c r="P1921">
        <v>6</v>
      </c>
      <c r="Q1921">
        <v>8</v>
      </c>
      <c r="R1921">
        <v>2</v>
      </c>
      <c r="S1921">
        <v>9</v>
      </c>
      <c r="T1921">
        <v>5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 t="s">
        <v>32</v>
      </c>
      <c r="AC1921">
        <f>2014 - Table2[[#This Row],[Year_Birth]]</f>
        <v>41</v>
      </c>
      <c r="AD1921">
        <f>IF(Table2[[#This Row],[Age]]&gt;100, "100", Table2[[#This Row],[Age]])</f>
        <v>41</v>
      </c>
      <c r="AE1921" t="str">
        <f>IF(Table2[[#This Row],[Age_Cleaned]]&lt;30,"&lt;30",
   IF(Table2[[#This Row],[Age_Cleaned]]&lt;=40,"30-40",
   IF(Table2[[#This Row],[Age_Cleaned]]&lt;=50,"40-50","50+")))</f>
        <v>40-50</v>
      </c>
      <c r="AF1921" s="2">
        <f>Table2[[#This Row],[MntWines]]+Table2[[#This Row],[MntFruits]]+Table2[[#This Row],[MntMeatProducts]]+Table2[[#This Row],[MntFishProducts]]+Table2[[#This Row],[MntSweetProducts]]+Table2[[#This Row],[MntGoldProds]]</f>
        <v>660</v>
      </c>
      <c r="AG1921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92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921" s="2">
        <f>IF(Table2[[#This Row],[Marital_Cleaned]]="In Relationship",2,1) + Table2[[#This Row],[Kidhome]] + Table2[[#This Row],[Teenhome]]</f>
        <v>3</v>
      </c>
      <c r="AJ192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921" s="2">
        <f>IF(OR(Table2[[#This Row],[ Income ]]="",Table2[[#This Row],[ Income ]]&gt;200000),ROUND(MEDIAN(Table2[[ Income ]]),0),Table2[[#This Row],[ Income ]])</f>
        <v>55012</v>
      </c>
      <c r="AL1921" s="2" t="str">
        <f>IF(Table2[[#This Row],[Income_Cleaned]]&lt;35000,"Low",
   IF(Table2[[#This Row],[Income_Cleaned]]&lt;=70000,"Medium","High"))</f>
        <v>Medium</v>
      </c>
    </row>
    <row r="1922" spans="1:38" x14ac:dyDescent="0.35">
      <c r="A1922">
        <v>6963</v>
      </c>
      <c r="B1922">
        <v>1947</v>
      </c>
      <c r="C1922" t="s">
        <v>30</v>
      </c>
      <c r="D1922" t="s">
        <v>33</v>
      </c>
      <c r="E1922">
        <v>77457</v>
      </c>
      <c r="F1922">
        <v>0</v>
      </c>
      <c r="G1922">
        <v>0</v>
      </c>
      <c r="H1922" s="1">
        <v>41703</v>
      </c>
      <c r="I1922">
        <v>85</v>
      </c>
      <c r="J1922">
        <v>675</v>
      </c>
      <c r="K1922">
        <v>11</v>
      </c>
      <c r="L1922">
        <v>400</v>
      </c>
      <c r="M1922">
        <v>15</v>
      </c>
      <c r="N1922">
        <v>45</v>
      </c>
      <c r="O1922">
        <v>11</v>
      </c>
      <c r="P1922">
        <v>1</v>
      </c>
      <c r="Q1922">
        <v>2</v>
      </c>
      <c r="R1922">
        <v>5</v>
      </c>
      <c r="S1922">
        <v>10</v>
      </c>
      <c r="T1922">
        <v>1</v>
      </c>
      <c r="U1922">
        <v>0</v>
      </c>
      <c r="V1922">
        <v>0</v>
      </c>
      <c r="W1922">
        <v>1</v>
      </c>
      <c r="X1922">
        <v>0</v>
      </c>
      <c r="Y1922">
        <v>0</v>
      </c>
      <c r="Z1922">
        <v>0</v>
      </c>
      <c r="AA1922">
        <v>0</v>
      </c>
      <c r="AB1922" t="s">
        <v>45</v>
      </c>
      <c r="AC1922">
        <f>2014 - Table2[[#This Row],[Year_Birth]]</f>
        <v>67</v>
      </c>
      <c r="AD1922">
        <f>IF(Table2[[#This Row],[Age]]&gt;100, "100", Table2[[#This Row],[Age]])</f>
        <v>67</v>
      </c>
      <c r="AE1922" t="str">
        <f>IF(Table2[[#This Row],[Age_Cleaned]]&lt;30,"&lt;30",
   IF(Table2[[#This Row],[Age_Cleaned]]&lt;=40,"30-40",
   IF(Table2[[#This Row],[Age_Cleaned]]&lt;=50,"40-50","50+")))</f>
        <v>50+</v>
      </c>
      <c r="AF1922" s="2">
        <f>Table2[[#This Row],[MntWines]]+Table2[[#This Row],[MntFruits]]+Table2[[#This Row],[MntMeatProducts]]+Table2[[#This Row],[MntFishProducts]]+Table2[[#This Row],[MntSweetProducts]]+Table2[[#This Row],[MntGoldProds]]</f>
        <v>1157</v>
      </c>
      <c r="AG1922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192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922" s="2">
        <f>IF(Table2[[#This Row],[Marital_Cleaned]]="In Relationship",2,1) + Table2[[#This Row],[Kidhome]] + Table2[[#This Row],[Teenhome]]</f>
        <v>1</v>
      </c>
      <c r="AJ192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922" s="2">
        <f>IF(OR(Table2[[#This Row],[ Income ]]="",Table2[[#This Row],[ Income ]]&gt;200000),ROUND(MEDIAN(Table2[[ Income ]]),0),Table2[[#This Row],[ Income ]])</f>
        <v>77457</v>
      </c>
      <c r="AL1922" s="2" t="str">
        <f>IF(Table2[[#This Row],[Income_Cleaned]]&lt;35000,"Low",
   IF(Table2[[#This Row],[Income_Cleaned]]&lt;=70000,"Medium","High"))</f>
        <v>High</v>
      </c>
    </row>
    <row r="1923" spans="1:38" x14ac:dyDescent="0.35">
      <c r="A1923">
        <v>1065</v>
      </c>
      <c r="B1923">
        <v>1963</v>
      </c>
      <c r="C1923" t="s">
        <v>30</v>
      </c>
      <c r="D1923" t="s">
        <v>33</v>
      </c>
      <c r="E1923">
        <v>80695</v>
      </c>
      <c r="F1923">
        <v>0</v>
      </c>
      <c r="G1923">
        <v>0</v>
      </c>
      <c r="H1923" s="1">
        <v>41637</v>
      </c>
      <c r="I1923">
        <v>85</v>
      </c>
      <c r="J1923">
        <v>557</v>
      </c>
      <c r="K1923">
        <v>129</v>
      </c>
      <c r="L1923">
        <v>984</v>
      </c>
      <c r="M1923">
        <v>193</v>
      </c>
      <c r="N1923">
        <v>37</v>
      </c>
      <c r="O1923">
        <v>18</v>
      </c>
      <c r="P1923">
        <v>1</v>
      </c>
      <c r="Q1923">
        <v>5</v>
      </c>
      <c r="R1923">
        <v>8</v>
      </c>
      <c r="S1923">
        <v>5</v>
      </c>
      <c r="T1923">
        <v>2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 t="s">
        <v>36</v>
      </c>
      <c r="AC1923">
        <f>2014 - Table2[[#This Row],[Year_Birth]]</f>
        <v>51</v>
      </c>
      <c r="AD1923">
        <f>IF(Table2[[#This Row],[Age]]&gt;100, "100", Table2[[#This Row],[Age]])</f>
        <v>51</v>
      </c>
      <c r="AE1923" t="str">
        <f>IF(Table2[[#This Row],[Age_Cleaned]]&lt;30,"&lt;30",
   IF(Table2[[#This Row],[Age_Cleaned]]&lt;=40,"30-40",
   IF(Table2[[#This Row],[Age_Cleaned]]&lt;=50,"40-50","50+")))</f>
        <v>50+</v>
      </c>
      <c r="AF1923" s="2">
        <f>Table2[[#This Row],[MntWines]]+Table2[[#This Row],[MntFruits]]+Table2[[#This Row],[MntMeatProducts]]+Table2[[#This Row],[MntFishProducts]]+Table2[[#This Row],[MntSweetProducts]]+Table2[[#This Row],[MntGoldProds]]</f>
        <v>1918</v>
      </c>
      <c r="AG1923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92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923" s="2">
        <f>IF(Table2[[#This Row],[Marital_Cleaned]]="In Relationship",2,1) + Table2[[#This Row],[Kidhome]] + Table2[[#This Row],[Teenhome]]</f>
        <v>1</v>
      </c>
      <c r="AJ192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923" s="2">
        <f>IF(OR(Table2[[#This Row],[ Income ]]="",Table2[[#This Row],[ Income ]]&gt;200000),ROUND(MEDIAN(Table2[[ Income ]]),0),Table2[[#This Row],[ Income ]])</f>
        <v>80695</v>
      </c>
      <c r="AL1923" s="2" t="str">
        <f>IF(Table2[[#This Row],[Income_Cleaned]]&lt;35000,"Low",
   IF(Table2[[#This Row],[Income_Cleaned]]&lt;=70000,"Medium","High"))</f>
        <v>High</v>
      </c>
    </row>
    <row r="1924" spans="1:38" x14ac:dyDescent="0.35">
      <c r="A1924">
        <v>2712</v>
      </c>
      <c r="B1924">
        <v>1956</v>
      </c>
      <c r="C1924" t="s">
        <v>30</v>
      </c>
      <c r="D1924" t="s">
        <v>35</v>
      </c>
      <c r="E1924">
        <v>71866</v>
      </c>
      <c r="F1924">
        <v>0</v>
      </c>
      <c r="G1924">
        <v>1</v>
      </c>
      <c r="H1924" s="1">
        <v>41633</v>
      </c>
      <c r="I1924">
        <v>85</v>
      </c>
      <c r="J1924">
        <v>184</v>
      </c>
      <c r="K1924">
        <v>178</v>
      </c>
      <c r="L1924">
        <v>178</v>
      </c>
      <c r="M1924">
        <v>103</v>
      </c>
      <c r="N1924">
        <v>39</v>
      </c>
      <c r="O1924">
        <v>33</v>
      </c>
      <c r="P1924">
        <v>1</v>
      </c>
      <c r="Q1924">
        <v>6</v>
      </c>
      <c r="R1924">
        <v>3</v>
      </c>
      <c r="S1924">
        <v>10</v>
      </c>
      <c r="T1924">
        <v>3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 t="s">
        <v>38</v>
      </c>
      <c r="AC1924">
        <f>2014 - Table2[[#This Row],[Year_Birth]]</f>
        <v>58</v>
      </c>
      <c r="AD1924">
        <f>IF(Table2[[#This Row],[Age]]&gt;100, "100", Table2[[#This Row],[Age]])</f>
        <v>58</v>
      </c>
      <c r="AE1924" t="str">
        <f>IF(Table2[[#This Row],[Age_Cleaned]]&lt;30,"&lt;30",
   IF(Table2[[#This Row],[Age_Cleaned]]&lt;=40,"30-40",
   IF(Table2[[#This Row],[Age_Cleaned]]&lt;=50,"40-50","50+")))</f>
        <v>50+</v>
      </c>
      <c r="AF1924" s="2">
        <f>Table2[[#This Row],[MntWines]]+Table2[[#This Row],[MntFruits]]+Table2[[#This Row],[MntMeatProducts]]+Table2[[#This Row],[MntFishProducts]]+Table2[[#This Row],[MntSweetProducts]]+Table2[[#This Row],[MntGoldProds]]</f>
        <v>715</v>
      </c>
      <c r="AG1924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92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924" s="2">
        <f>IF(Table2[[#This Row],[Marital_Cleaned]]="In Relationship",2,1) + Table2[[#This Row],[Kidhome]] + Table2[[#This Row],[Teenhome]]</f>
        <v>3</v>
      </c>
      <c r="AJ192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924" s="2">
        <f>IF(OR(Table2[[#This Row],[ Income ]]="",Table2[[#This Row],[ Income ]]&gt;200000),ROUND(MEDIAN(Table2[[ Income ]]),0),Table2[[#This Row],[ Income ]])</f>
        <v>71866</v>
      </c>
      <c r="AL1924" s="2" t="str">
        <f>IF(Table2[[#This Row],[Income_Cleaned]]&lt;35000,"Low",
   IF(Table2[[#This Row],[Income_Cleaned]]&lt;=70000,"Medium","High"))</f>
        <v>High</v>
      </c>
    </row>
    <row r="1925" spans="1:38" x14ac:dyDescent="0.35">
      <c r="A1925">
        <v>6049</v>
      </c>
      <c r="B1925">
        <v>1982</v>
      </c>
      <c r="C1925" t="s">
        <v>43</v>
      </c>
      <c r="D1925" t="s">
        <v>37</v>
      </c>
      <c r="E1925">
        <v>73450</v>
      </c>
      <c r="F1925">
        <v>0</v>
      </c>
      <c r="G1925">
        <v>0</v>
      </c>
      <c r="H1925" s="1">
        <v>41613</v>
      </c>
      <c r="I1925">
        <v>85</v>
      </c>
      <c r="J1925">
        <v>1142</v>
      </c>
      <c r="K1925">
        <v>51</v>
      </c>
      <c r="L1925">
        <v>415</v>
      </c>
      <c r="M1925">
        <v>90</v>
      </c>
      <c r="N1925">
        <v>69</v>
      </c>
      <c r="O1925">
        <v>37</v>
      </c>
      <c r="P1925">
        <v>1</v>
      </c>
      <c r="Q1925">
        <v>7</v>
      </c>
      <c r="R1925">
        <v>8</v>
      </c>
      <c r="S1925">
        <v>11</v>
      </c>
      <c r="T1925">
        <v>3</v>
      </c>
      <c r="U1925">
        <v>1</v>
      </c>
      <c r="V1925">
        <v>0</v>
      </c>
      <c r="W1925">
        <v>0</v>
      </c>
      <c r="X1925">
        <v>1</v>
      </c>
      <c r="Y1925">
        <v>0</v>
      </c>
      <c r="Z1925">
        <v>0</v>
      </c>
      <c r="AA1925">
        <v>0</v>
      </c>
      <c r="AB1925" t="s">
        <v>32</v>
      </c>
      <c r="AC1925">
        <f>2014 - Table2[[#This Row],[Year_Birth]]</f>
        <v>32</v>
      </c>
      <c r="AD1925">
        <f>IF(Table2[[#This Row],[Age]]&gt;100, "100", Table2[[#This Row],[Age]])</f>
        <v>32</v>
      </c>
      <c r="AE1925" t="str">
        <f>IF(Table2[[#This Row],[Age_Cleaned]]&lt;30,"&lt;30",
   IF(Table2[[#This Row],[Age_Cleaned]]&lt;=40,"30-40",
   IF(Table2[[#This Row],[Age_Cleaned]]&lt;=50,"40-50","50+")))</f>
        <v>30-40</v>
      </c>
      <c r="AF1925" s="2">
        <f>Table2[[#This Row],[MntWines]]+Table2[[#This Row],[MntFruits]]+Table2[[#This Row],[MntMeatProducts]]+Table2[[#This Row],[MntFishProducts]]+Table2[[#This Row],[MntSweetProducts]]+Table2[[#This Row],[MntGoldProds]]</f>
        <v>1804</v>
      </c>
      <c r="AG1925" s="2">
        <f>Table2[[#This Row],[AcceptedCmp1]] + Table2[[#This Row],[AcceptedCmp2]] + Table2[[#This Row],[AcceptedCmp3]] + Table2[[#This Row],[AcceptedCmp4]] + Table2[[#This Row],[AcceptedCmp5]] + Table2[[#This Row],[Response]]</f>
        <v>2</v>
      </c>
      <c r="AH192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925" s="2">
        <f>IF(Table2[[#This Row],[Marital_Cleaned]]="In Relationship",2,1) + Table2[[#This Row],[Kidhome]] + Table2[[#This Row],[Teenhome]]</f>
        <v>2</v>
      </c>
      <c r="AJ192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925" s="2">
        <f>IF(OR(Table2[[#This Row],[ Income ]]="",Table2[[#This Row],[ Income ]]&gt;200000),ROUND(MEDIAN(Table2[[ Income ]]),0),Table2[[#This Row],[ Income ]])</f>
        <v>73450</v>
      </c>
      <c r="AL1925" s="2" t="str">
        <f>IF(Table2[[#This Row],[Income_Cleaned]]&lt;35000,"Low",
   IF(Table2[[#This Row],[Income_Cleaned]]&lt;=70000,"Medium","High"))</f>
        <v>High</v>
      </c>
    </row>
    <row r="1926" spans="1:38" x14ac:dyDescent="0.35">
      <c r="A1926">
        <v>6605</v>
      </c>
      <c r="B1926">
        <v>1944</v>
      </c>
      <c r="C1926" t="s">
        <v>39</v>
      </c>
      <c r="D1926" t="s">
        <v>31</v>
      </c>
      <c r="E1926">
        <v>55614</v>
      </c>
      <c r="F1926">
        <v>0</v>
      </c>
      <c r="G1926">
        <v>0</v>
      </c>
      <c r="H1926" s="1">
        <v>41605</v>
      </c>
      <c r="I1926">
        <v>85</v>
      </c>
      <c r="J1926">
        <v>504</v>
      </c>
      <c r="K1926">
        <v>13</v>
      </c>
      <c r="L1926">
        <v>131</v>
      </c>
      <c r="M1926">
        <v>8</v>
      </c>
      <c r="N1926">
        <v>0</v>
      </c>
      <c r="O1926">
        <v>26</v>
      </c>
      <c r="P1926">
        <v>1</v>
      </c>
      <c r="Q1926">
        <v>9</v>
      </c>
      <c r="R1926">
        <v>4</v>
      </c>
      <c r="S1926">
        <v>6</v>
      </c>
      <c r="T1926">
        <v>7</v>
      </c>
      <c r="U1926">
        <v>0</v>
      </c>
      <c r="V1926">
        <v>1</v>
      </c>
      <c r="W1926">
        <v>0</v>
      </c>
      <c r="X1926">
        <v>0</v>
      </c>
      <c r="Y1926">
        <v>0</v>
      </c>
      <c r="Z1926">
        <v>0</v>
      </c>
      <c r="AA1926">
        <v>0</v>
      </c>
      <c r="AB1926" t="s">
        <v>32</v>
      </c>
      <c r="AC1926">
        <f>2014 - Table2[[#This Row],[Year_Birth]]</f>
        <v>70</v>
      </c>
      <c r="AD1926">
        <f>IF(Table2[[#This Row],[Age]]&gt;100, "100", Table2[[#This Row],[Age]])</f>
        <v>70</v>
      </c>
      <c r="AE1926" t="str">
        <f>IF(Table2[[#This Row],[Age_Cleaned]]&lt;30,"&lt;30",
   IF(Table2[[#This Row],[Age_Cleaned]]&lt;=40,"30-40",
   IF(Table2[[#This Row],[Age_Cleaned]]&lt;=50,"40-50","50+")))</f>
        <v>50+</v>
      </c>
      <c r="AF1926" s="2">
        <f>Table2[[#This Row],[MntWines]]+Table2[[#This Row],[MntFruits]]+Table2[[#This Row],[MntMeatProducts]]+Table2[[#This Row],[MntFishProducts]]+Table2[[#This Row],[MntSweetProducts]]+Table2[[#This Row],[MntGoldProds]]</f>
        <v>682</v>
      </c>
      <c r="AG1926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192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1926" s="2">
        <f>IF(Table2[[#This Row],[Marital_Cleaned]]="In Relationship",2,1) + Table2[[#This Row],[Kidhome]] + Table2[[#This Row],[Teenhome]]</f>
        <v>1</v>
      </c>
      <c r="AJ192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926" s="2">
        <f>IF(OR(Table2[[#This Row],[ Income ]]="",Table2[[#This Row],[ Income ]]&gt;200000),ROUND(MEDIAN(Table2[[ Income ]]),0),Table2[[#This Row],[ Income ]])</f>
        <v>55614</v>
      </c>
      <c r="AL1926" s="2" t="str">
        <f>IF(Table2[[#This Row],[Income_Cleaned]]&lt;35000,"Low",
   IF(Table2[[#This Row],[Income_Cleaned]]&lt;=70000,"Medium","High"))</f>
        <v>Medium</v>
      </c>
    </row>
    <row r="1927" spans="1:38" x14ac:dyDescent="0.35">
      <c r="A1927">
        <v>11181</v>
      </c>
      <c r="B1927">
        <v>1949</v>
      </c>
      <c r="C1927" t="s">
        <v>39</v>
      </c>
      <c r="D1927" t="s">
        <v>35</v>
      </c>
      <c r="E1927">
        <v>156924</v>
      </c>
      <c r="F1927">
        <v>0</v>
      </c>
      <c r="G1927">
        <v>0</v>
      </c>
      <c r="H1927" s="1">
        <v>41515</v>
      </c>
      <c r="I1927">
        <v>85</v>
      </c>
      <c r="J1927">
        <v>2</v>
      </c>
      <c r="K1927">
        <v>1</v>
      </c>
      <c r="L1927">
        <v>2</v>
      </c>
      <c r="M1927">
        <v>1</v>
      </c>
      <c r="N1927">
        <v>1</v>
      </c>
      <c r="O1927">
        <v>1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 t="s">
        <v>34</v>
      </c>
      <c r="AC1927">
        <f>2014 - Table2[[#This Row],[Year_Birth]]</f>
        <v>65</v>
      </c>
      <c r="AD1927">
        <f>IF(Table2[[#This Row],[Age]]&gt;100, "100", Table2[[#This Row],[Age]])</f>
        <v>65</v>
      </c>
      <c r="AE1927" t="str">
        <f>IF(Table2[[#This Row],[Age_Cleaned]]&lt;30,"&lt;30",
   IF(Table2[[#This Row],[Age_Cleaned]]&lt;=40,"30-40",
   IF(Table2[[#This Row],[Age_Cleaned]]&lt;=50,"40-50","50+")))</f>
        <v>50+</v>
      </c>
      <c r="AF1927" s="2">
        <f>Table2[[#This Row],[MntWines]]+Table2[[#This Row],[MntFruits]]+Table2[[#This Row],[MntMeatProducts]]+Table2[[#This Row],[MntFishProducts]]+Table2[[#This Row],[MntSweetProducts]]+Table2[[#This Row],[MntGoldProds]]</f>
        <v>8</v>
      </c>
      <c r="AG1927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92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927" s="2">
        <f>IF(Table2[[#This Row],[Marital_Cleaned]]="In Relationship",2,1) + Table2[[#This Row],[Kidhome]] + Table2[[#This Row],[Teenhome]]</f>
        <v>2</v>
      </c>
      <c r="AJ192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927" s="2">
        <f>IF(OR(Table2[[#This Row],[ Income ]]="",Table2[[#This Row],[ Income ]]&gt;200000),ROUND(MEDIAN(Table2[[ Income ]]),0),Table2[[#This Row],[ Income ]])</f>
        <v>156924</v>
      </c>
      <c r="AL1927" s="2" t="str">
        <f>IF(Table2[[#This Row],[Income_Cleaned]]&lt;35000,"Low",
   IF(Table2[[#This Row],[Income_Cleaned]]&lt;=70000,"Medium","High"))</f>
        <v>High</v>
      </c>
    </row>
    <row r="1928" spans="1:38" x14ac:dyDescent="0.35">
      <c r="A1928">
        <v>5234</v>
      </c>
      <c r="B1928">
        <v>1967</v>
      </c>
      <c r="C1928" t="s">
        <v>40</v>
      </c>
      <c r="D1928" t="s">
        <v>37</v>
      </c>
      <c r="E1928">
        <v>30753</v>
      </c>
      <c r="F1928">
        <v>1</v>
      </c>
      <c r="G1928">
        <v>1</v>
      </c>
      <c r="H1928" s="1">
        <v>41466</v>
      </c>
      <c r="I1928">
        <v>85</v>
      </c>
      <c r="J1928">
        <v>12</v>
      </c>
      <c r="K1928">
        <v>5</v>
      </c>
      <c r="L1928">
        <v>25</v>
      </c>
      <c r="M1928">
        <v>0</v>
      </c>
      <c r="N1928">
        <v>9</v>
      </c>
      <c r="O1928">
        <v>30</v>
      </c>
      <c r="P1928">
        <v>2</v>
      </c>
      <c r="Q1928">
        <v>1</v>
      </c>
      <c r="R1928">
        <v>1</v>
      </c>
      <c r="S1928">
        <v>3</v>
      </c>
      <c r="T1928">
        <v>5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 t="s">
        <v>34</v>
      </c>
      <c r="AC1928">
        <f>2014 - Table2[[#This Row],[Year_Birth]]</f>
        <v>47</v>
      </c>
      <c r="AD1928">
        <f>IF(Table2[[#This Row],[Age]]&gt;100, "100", Table2[[#This Row],[Age]])</f>
        <v>47</v>
      </c>
      <c r="AE1928" t="str">
        <f>IF(Table2[[#This Row],[Age_Cleaned]]&lt;30,"&lt;30",
   IF(Table2[[#This Row],[Age_Cleaned]]&lt;=40,"30-40",
   IF(Table2[[#This Row],[Age_Cleaned]]&lt;=50,"40-50","50+")))</f>
        <v>40-50</v>
      </c>
      <c r="AF1928" s="2">
        <f>Table2[[#This Row],[MntWines]]+Table2[[#This Row],[MntFruits]]+Table2[[#This Row],[MntMeatProducts]]+Table2[[#This Row],[MntFishProducts]]+Table2[[#This Row],[MntSweetProducts]]+Table2[[#This Row],[MntGoldProds]]</f>
        <v>81</v>
      </c>
      <c r="AG1928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92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928" s="2">
        <f>IF(Table2[[#This Row],[Marital_Cleaned]]="In Relationship",2,1) + Table2[[#This Row],[Kidhome]] + Table2[[#This Row],[Teenhome]]</f>
        <v>4</v>
      </c>
      <c r="AJ192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1928" s="2">
        <f>IF(OR(Table2[[#This Row],[ Income ]]="",Table2[[#This Row],[ Income ]]&gt;200000),ROUND(MEDIAN(Table2[[ Income ]]),0),Table2[[#This Row],[ Income ]])</f>
        <v>30753</v>
      </c>
      <c r="AL1928" s="2" t="str">
        <f>IF(Table2[[#This Row],[Income_Cleaned]]&lt;35000,"Low",
   IF(Table2[[#This Row],[Income_Cleaned]]&lt;=70000,"Medium","High"))</f>
        <v>Low</v>
      </c>
    </row>
    <row r="1929" spans="1:38" x14ac:dyDescent="0.35">
      <c r="A1929">
        <v>5253</v>
      </c>
      <c r="B1929">
        <v>1956</v>
      </c>
      <c r="C1929" t="s">
        <v>43</v>
      </c>
      <c r="D1929" t="s">
        <v>37</v>
      </c>
      <c r="E1929">
        <v>54603</v>
      </c>
      <c r="F1929">
        <v>1</v>
      </c>
      <c r="G1929">
        <v>1</v>
      </c>
      <c r="H1929" s="1">
        <v>41464</v>
      </c>
      <c r="I1929">
        <v>85</v>
      </c>
      <c r="J1929">
        <v>145</v>
      </c>
      <c r="K1929">
        <v>13</v>
      </c>
      <c r="L1929">
        <v>46</v>
      </c>
      <c r="M1929">
        <v>17</v>
      </c>
      <c r="N1929">
        <v>2</v>
      </c>
      <c r="O1929">
        <v>4</v>
      </c>
      <c r="P1929">
        <v>6</v>
      </c>
      <c r="Q1929">
        <v>4</v>
      </c>
      <c r="R1929">
        <v>2</v>
      </c>
      <c r="S1929">
        <v>4</v>
      </c>
      <c r="T1929">
        <v>7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 t="s">
        <v>32</v>
      </c>
      <c r="AC1929">
        <f>2014 - Table2[[#This Row],[Year_Birth]]</f>
        <v>58</v>
      </c>
      <c r="AD1929">
        <f>IF(Table2[[#This Row],[Age]]&gt;100, "100", Table2[[#This Row],[Age]])</f>
        <v>58</v>
      </c>
      <c r="AE1929" t="str">
        <f>IF(Table2[[#This Row],[Age_Cleaned]]&lt;30,"&lt;30",
   IF(Table2[[#This Row],[Age_Cleaned]]&lt;=40,"30-40",
   IF(Table2[[#This Row],[Age_Cleaned]]&lt;=50,"40-50","50+")))</f>
        <v>50+</v>
      </c>
      <c r="AF1929" s="2">
        <f>Table2[[#This Row],[MntWines]]+Table2[[#This Row],[MntFruits]]+Table2[[#This Row],[MntMeatProducts]]+Table2[[#This Row],[MntFishProducts]]+Table2[[#This Row],[MntSweetProducts]]+Table2[[#This Row],[MntGoldProds]]</f>
        <v>227</v>
      </c>
      <c r="AG1929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92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929" s="2">
        <f>IF(Table2[[#This Row],[Marital_Cleaned]]="In Relationship",2,1) + Table2[[#This Row],[Kidhome]] + Table2[[#This Row],[Teenhome]]</f>
        <v>4</v>
      </c>
      <c r="AJ192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929" s="2">
        <f>IF(OR(Table2[[#This Row],[ Income ]]="",Table2[[#This Row],[ Income ]]&gt;200000),ROUND(MEDIAN(Table2[[ Income ]]),0),Table2[[#This Row],[ Income ]])</f>
        <v>54603</v>
      </c>
      <c r="AL1929" s="2" t="str">
        <f>IF(Table2[[#This Row],[Income_Cleaned]]&lt;35000,"Low",
   IF(Table2[[#This Row],[Income_Cleaned]]&lt;=70000,"Medium","High"))</f>
        <v>Medium</v>
      </c>
    </row>
    <row r="1930" spans="1:38" x14ac:dyDescent="0.35">
      <c r="A1930">
        <v>11148</v>
      </c>
      <c r="B1930">
        <v>1975</v>
      </c>
      <c r="C1930" t="s">
        <v>30</v>
      </c>
      <c r="D1930" t="s">
        <v>37</v>
      </c>
      <c r="E1930">
        <v>22280</v>
      </c>
      <c r="F1930">
        <v>1</v>
      </c>
      <c r="G1930">
        <v>0</v>
      </c>
      <c r="H1930" s="1">
        <v>41413</v>
      </c>
      <c r="I1930">
        <v>85</v>
      </c>
      <c r="J1930">
        <v>2</v>
      </c>
      <c r="K1930">
        <v>1</v>
      </c>
      <c r="L1930">
        <v>4</v>
      </c>
      <c r="M1930">
        <v>3</v>
      </c>
      <c r="N1930">
        <v>1</v>
      </c>
      <c r="O1930">
        <v>2</v>
      </c>
      <c r="P1930">
        <v>1</v>
      </c>
      <c r="Q1930">
        <v>1</v>
      </c>
      <c r="R1930">
        <v>0</v>
      </c>
      <c r="S1930">
        <v>2</v>
      </c>
      <c r="T1930">
        <v>8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 t="s">
        <v>32</v>
      </c>
      <c r="AC1930">
        <f>2014 - Table2[[#This Row],[Year_Birth]]</f>
        <v>39</v>
      </c>
      <c r="AD1930">
        <f>IF(Table2[[#This Row],[Age]]&gt;100, "100", Table2[[#This Row],[Age]])</f>
        <v>39</v>
      </c>
      <c r="AE1930" t="str">
        <f>IF(Table2[[#This Row],[Age_Cleaned]]&lt;30,"&lt;30",
   IF(Table2[[#This Row],[Age_Cleaned]]&lt;=40,"30-40",
   IF(Table2[[#This Row],[Age_Cleaned]]&lt;=50,"40-50","50+")))</f>
        <v>30-40</v>
      </c>
      <c r="AF1930" s="2">
        <f>Table2[[#This Row],[MntWines]]+Table2[[#This Row],[MntFruits]]+Table2[[#This Row],[MntMeatProducts]]+Table2[[#This Row],[MntFishProducts]]+Table2[[#This Row],[MntSweetProducts]]+Table2[[#This Row],[MntGoldProds]]</f>
        <v>13</v>
      </c>
      <c r="AG1930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93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930" s="2">
        <f>IF(Table2[[#This Row],[Marital_Cleaned]]="In Relationship",2,1) + Table2[[#This Row],[Kidhome]] + Table2[[#This Row],[Teenhome]]</f>
        <v>3</v>
      </c>
      <c r="AJ193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930" s="2">
        <f>IF(OR(Table2[[#This Row],[ Income ]]="",Table2[[#This Row],[ Income ]]&gt;200000),ROUND(MEDIAN(Table2[[ Income ]]),0),Table2[[#This Row],[ Income ]])</f>
        <v>22280</v>
      </c>
      <c r="AL1930" s="2" t="str">
        <f>IF(Table2[[#This Row],[Income_Cleaned]]&lt;35000,"Low",
   IF(Table2[[#This Row],[Income_Cleaned]]&lt;=70000,"Medium","High"))</f>
        <v>Low</v>
      </c>
    </row>
    <row r="1931" spans="1:38" x14ac:dyDescent="0.35">
      <c r="A1931">
        <v>6289</v>
      </c>
      <c r="B1931">
        <v>1951</v>
      </c>
      <c r="C1931" t="s">
        <v>43</v>
      </c>
      <c r="D1931" t="s">
        <v>37</v>
      </c>
      <c r="E1931">
        <v>59385</v>
      </c>
      <c r="F1931">
        <v>1</v>
      </c>
      <c r="G1931">
        <v>1</v>
      </c>
      <c r="H1931" s="1">
        <v>41392</v>
      </c>
      <c r="I1931">
        <v>85</v>
      </c>
      <c r="J1931">
        <v>135</v>
      </c>
      <c r="K1931">
        <v>0</v>
      </c>
      <c r="L1931">
        <v>10</v>
      </c>
      <c r="M1931">
        <v>0</v>
      </c>
      <c r="N1931">
        <v>4</v>
      </c>
      <c r="O1931">
        <v>36</v>
      </c>
      <c r="P1931">
        <v>2</v>
      </c>
      <c r="Q1931">
        <v>3</v>
      </c>
      <c r="R1931">
        <v>1</v>
      </c>
      <c r="S1931">
        <v>4</v>
      </c>
      <c r="T1931">
        <v>5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 t="s">
        <v>32</v>
      </c>
      <c r="AC1931">
        <f>2014 - Table2[[#This Row],[Year_Birth]]</f>
        <v>63</v>
      </c>
      <c r="AD1931">
        <f>IF(Table2[[#This Row],[Age]]&gt;100, "100", Table2[[#This Row],[Age]])</f>
        <v>63</v>
      </c>
      <c r="AE1931" t="str">
        <f>IF(Table2[[#This Row],[Age_Cleaned]]&lt;30,"&lt;30",
   IF(Table2[[#This Row],[Age_Cleaned]]&lt;=40,"30-40",
   IF(Table2[[#This Row],[Age_Cleaned]]&lt;=50,"40-50","50+")))</f>
        <v>50+</v>
      </c>
      <c r="AF1931" s="2">
        <f>Table2[[#This Row],[MntWines]]+Table2[[#This Row],[MntFruits]]+Table2[[#This Row],[MntMeatProducts]]+Table2[[#This Row],[MntFishProducts]]+Table2[[#This Row],[MntSweetProducts]]+Table2[[#This Row],[MntGoldProds]]</f>
        <v>185</v>
      </c>
      <c r="AG1931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93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931" s="2">
        <f>IF(Table2[[#This Row],[Marital_Cleaned]]="In Relationship",2,1) + Table2[[#This Row],[Kidhome]] + Table2[[#This Row],[Teenhome]]</f>
        <v>4</v>
      </c>
      <c r="AJ193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931" s="2">
        <f>IF(OR(Table2[[#This Row],[ Income ]]="",Table2[[#This Row],[ Income ]]&gt;200000),ROUND(MEDIAN(Table2[[ Income ]]),0),Table2[[#This Row],[ Income ]])</f>
        <v>59385</v>
      </c>
      <c r="AL1931" s="2" t="str">
        <f>IF(Table2[[#This Row],[Income_Cleaned]]&lt;35000,"Low",
   IF(Table2[[#This Row],[Income_Cleaned]]&lt;=70000,"Medium","High"))</f>
        <v>Medium</v>
      </c>
    </row>
    <row r="1932" spans="1:38" x14ac:dyDescent="0.35">
      <c r="A1932">
        <v>9743</v>
      </c>
      <c r="B1932">
        <v>1955</v>
      </c>
      <c r="C1932" t="s">
        <v>30</v>
      </c>
      <c r="D1932" t="s">
        <v>35</v>
      </c>
      <c r="E1932">
        <v>76998</v>
      </c>
      <c r="F1932">
        <v>0</v>
      </c>
      <c r="G1932">
        <v>1</v>
      </c>
      <c r="H1932" s="1">
        <v>41285</v>
      </c>
      <c r="I1932">
        <v>85</v>
      </c>
      <c r="J1932">
        <v>1449</v>
      </c>
      <c r="K1932">
        <v>89</v>
      </c>
      <c r="L1932">
        <v>161</v>
      </c>
      <c r="M1932">
        <v>69</v>
      </c>
      <c r="N1932">
        <v>35</v>
      </c>
      <c r="O1932">
        <v>107</v>
      </c>
      <c r="P1932">
        <v>2</v>
      </c>
      <c r="Q1932">
        <v>11</v>
      </c>
      <c r="R1932">
        <v>8</v>
      </c>
      <c r="S1932">
        <v>8</v>
      </c>
      <c r="T1932">
        <v>6</v>
      </c>
      <c r="U1932">
        <v>0</v>
      </c>
      <c r="V1932">
        <v>0</v>
      </c>
      <c r="W1932">
        <v>1</v>
      </c>
      <c r="X1932">
        <v>0</v>
      </c>
      <c r="Y1932">
        <v>0</v>
      </c>
      <c r="Z1932">
        <v>0</v>
      </c>
      <c r="AA1932">
        <v>0</v>
      </c>
      <c r="AB1932" t="s">
        <v>34</v>
      </c>
      <c r="AC1932">
        <f>2014 - Table2[[#This Row],[Year_Birth]]</f>
        <v>59</v>
      </c>
      <c r="AD1932">
        <f>IF(Table2[[#This Row],[Age]]&gt;100, "100", Table2[[#This Row],[Age]])</f>
        <v>59</v>
      </c>
      <c r="AE1932" t="str">
        <f>IF(Table2[[#This Row],[Age_Cleaned]]&lt;30,"&lt;30",
   IF(Table2[[#This Row],[Age_Cleaned]]&lt;=40,"30-40",
   IF(Table2[[#This Row],[Age_Cleaned]]&lt;=50,"40-50","50+")))</f>
        <v>50+</v>
      </c>
      <c r="AF1932" s="2">
        <f>Table2[[#This Row],[MntWines]]+Table2[[#This Row],[MntFruits]]+Table2[[#This Row],[MntMeatProducts]]+Table2[[#This Row],[MntFishProducts]]+Table2[[#This Row],[MntSweetProducts]]+Table2[[#This Row],[MntGoldProds]]</f>
        <v>1910</v>
      </c>
      <c r="AG1932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193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932" s="2">
        <f>IF(Table2[[#This Row],[Marital_Cleaned]]="In Relationship",2,1) + Table2[[#This Row],[Kidhome]] + Table2[[#This Row],[Teenhome]]</f>
        <v>3</v>
      </c>
      <c r="AJ193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932" s="2">
        <f>IF(OR(Table2[[#This Row],[ Income ]]="",Table2[[#This Row],[ Income ]]&gt;200000),ROUND(MEDIAN(Table2[[ Income ]]),0),Table2[[#This Row],[ Income ]])</f>
        <v>76998</v>
      </c>
      <c r="AL1932" s="2" t="str">
        <f>IF(Table2[[#This Row],[Income_Cleaned]]&lt;35000,"Low",
   IF(Table2[[#This Row],[Income_Cleaned]]&lt;=70000,"Medium","High"))</f>
        <v>High</v>
      </c>
    </row>
    <row r="1933" spans="1:38" x14ac:dyDescent="0.35">
      <c r="A1933">
        <v>9209</v>
      </c>
      <c r="B1933">
        <v>1971</v>
      </c>
      <c r="C1933" t="s">
        <v>43</v>
      </c>
      <c r="D1933" t="s">
        <v>37</v>
      </c>
      <c r="E1933">
        <v>80573</v>
      </c>
      <c r="F1933">
        <v>0</v>
      </c>
      <c r="G1933">
        <v>0</v>
      </c>
      <c r="H1933" s="1">
        <v>41196</v>
      </c>
      <c r="I1933">
        <v>85</v>
      </c>
      <c r="J1933">
        <v>829</v>
      </c>
      <c r="K1933">
        <v>138</v>
      </c>
      <c r="L1933">
        <v>430</v>
      </c>
      <c r="M1933">
        <v>60</v>
      </c>
      <c r="N1933">
        <v>92</v>
      </c>
      <c r="O1933">
        <v>15</v>
      </c>
      <c r="P1933">
        <v>1</v>
      </c>
      <c r="Q1933">
        <v>4</v>
      </c>
      <c r="R1933">
        <v>6</v>
      </c>
      <c r="S1933">
        <v>13</v>
      </c>
      <c r="T1933">
        <v>2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 t="s">
        <v>45</v>
      </c>
      <c r="AC1933">
        <f>2014 - Table2[[#This Row],[Year_Birth]]</f>
        <v>43</v>
      </c>
      <c r="AD1933">
        <f>IF(Table2[[#This Row],[Age]]&gt;100, "100", Table2[[#This Row],[Age]])</f>
        <v>43</v>
      </c>
      <c r="AE1933" t="str">
        <f>IF(Table2[[#This Row],[Age_Cleaned]]&lt;30,"&lt;30",
   IF(Table2[[#This Row],[Age_Cleaned]]&lt;=40,"30-40",
   IF(Table2[[#This Row],[Age_Cleaned]]&lt;=50,"40-50","50+")))</f>
        <v>40-50</v>
      </c>
      <c r="AF1933" s="2">
        <f>Table2[[#This Row],[MntWines]]+Table2[[#This Row],[MntFruits]]+Table2[[#This Row],[MntMeatProducts]]+Table2[[#This Row],[MntFishProducts]]+Table2[[#This Row],[MntSweetProducts]]+Table2[[#This Row],[MntGoldProds]]</f>
        <v>1564</v>
      </c>
      <c r="AG1933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93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933" s="2">
        <f>IF(Table2[[#This Row],[Marital_Cleaned]]="In Relationship",2,1) + Table2[[#This Row],[Kidhome]] + Table2[[#This Row],[Teenhome]]</f>
        <v>2</v>
      </c>
      <c r="AJ193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933" s="2">
        <f>IF(OR(Table2[[#This Row],[ Income ]]="",Table2[[#This Row],[ Income ]]&gt;200000),ROUND(MEDIAN(Table2[[ Income ]]),0),Table2[[#This Row],[ Income ]])</f>
        <v>80573</v>
      </c>
      <c r="AL1933" s="2" t="str">
        <f>IF(Table2[[#This Row],[Income_Cleaned]]&lt;35000,"Low",
   IF(Table2[[#This Row],[Income_Cleaned]]&lt;=70000,"Medium","High"))</f>
        <v>High</v>
      </c>
    </row>
    <row r="1934" spans="1:38" x14ac:dyDescent="0.35">
      <c r="A1934">
        <v>6417</v>
      </c>
      <c r="B1934">
        <v>1971</v>
      </c>
      <c r="C1934" t="s">
        <v>43</v>
      </c>
      <c r="D1934" t="s">
        <v>37</v>
      </c>
      <c r="E1934">
        <v>80573</v>
      </c>
      <c r="F1934">
        <v>0</v>
      </c>
      <c r="G1934">
        <v>0</v>
      </c>
      <c r="H1934" s="1">
        <v>41196</v>
      </c>
      <c r="I1934">
        <v>85</v>
      </c>
      <c r="J1934">
        <v>829</v>
      </c>
      <c r="K1934">
        <v>138</v>
      </c>
      <c r="L1934">
        <v>430</v>
      </c>
      <c r="M1934">
        <v>60</v>
      </c>
      <c r="N1934">
        <v>92</v>
      </c>
      <c r="O1934">
        <v>15</v>
      </c>
      <c r="P1934">
        <v>1</v>
      </c>
      <c r="Q1934">
        <v>4</v>
      </c>
      <c r="R1934">
        <v>6</v>
      </c>
      <c r="S1934">
        <v>13</v>
      </c>
      <c r="T1934">
        <v>2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 t="s">
        <v>32</v>
      </c>
      <c r="AC1934">
        <f>2014 - Table2[[#This Row],[Year_Birth]]</f>
        <v>43</v>
      </c>
      <c r="AD1934">
        <f>IF(Table2[[#This Row],[Age]]&gt;100, "100", Table2[[#This Row],[Age]])</f>
        <v>43</v>
      </c>
      <c r="AE1934" t="str">
        <f>IF(Table2[[#This Row],[Age_Cleaned]]&lt;30,"&lt;30",
   IF(Table2[[#This Row],[Age_Cleaned]]&lt;=40,"30-40",
   IF(Table2[[#This Row],[Age_Cleaned]]&lt;=50,"40-50","50+")))</f>
        <v>40-50</v>
      </c>
      <c r="AF1934" s="2">
        <f>Table2[[#This Row],[MntWines]]+Table2[[#This Row],[MntFruits]]+Table2[[#This Row],[MntMeatProducts]]+Table2[[#This Row],[MntFishProducts]]+Table2[[#This Row],[MntSweetProducts]]+Table2[[#This Row],[MntGoldProds]]</f>
        <v>1564</v>
      </c>
      <c r="AG1934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93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934" s="2">
        <f>IF(Table2[[#This Row],[Marital_Cleaned]]="In Relationship",2,1) + Table2[[#This Row],[Kidhome]] + Table2[[#This Row],[Teenhome]]</f>
        <v>2</v>
      </c>
      <c r="AJ193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934" s="2">
        <f>IF(OR(Table2[[#This Row],[ Income ]]="",Table2[[#This Row],[ Income ]]&gt;200000),ROUND(MEDIAN(Table2[[ Income ]]),0),Table2[[#This Row],[ Income ]])</f>
        <v>80573</v>
      </c>
      <c r="AL1934" s="2" t="str">
        <f>IF(Table2[[#This Row],[Income_Cleaned]]&lt;35000,"Low",
   IF(Table2[[#This Row],[Income_Cleaned]]&lt;=70000,"Medium","High"))</f>
        <v>High</v>
      </c>
    </row>
    <row r="1935" spans="1:38" x14ac:dyDescent="0.35">
      <c r="A1935">
        <v>7937</v>
      </c>
      <c r="B1935">
        <v>1982</v>
      </c>
      <c r="C1935" t="s">
        <v>30</v>
      </c>
      <c r="D1935" t="s">
        <v>35</v>
      </c>
      <c r="E1935">
        <v>24711</v>
      </c>
      <c r="F1935">
        <v>0</v>
      </c>
      <c r="G1935">
        <v>0</v>
      </c>
      <c r="H1935" s="1">
        <v>41747</v>
      </c>
      <c r="I1935">
        <v>86</v>
      </c>
      <c r="J1935">
        <v>10</v>
      </c>
      <c r="K1935">
        <v>7</v>
      </c>
      <c r="L1935">
        <v>25</v>
      </c>
      <c r="M1935">
        <v>6</v>
      </c>
      <c r="N1935">
        <v>3</v>
      </c>
      <c r="O1935">
        <v>7</v>
      </c>
      <c r="P1935">
        <v>1</v>
      </c>
      <c r="Q1935">
        <v>3</v>
      </c>
      <c r="R1935">
        <v>0</v>
      </c>
      <c r="S1935">
        <v>3</v>
      </c>
      <c r="T1935">
        <v>7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 t="s">
        <v>32</v>
      </c>
      <c r="AC1935">
        <f>2014 - Table2[[#This Row],[Year_Birth]]</f>
        <v>32</v>
      </c>
      <c r="AD1935">
        <f>IF(Table2[[#This Row],[Age]]&gt;100, "100", Table2[[#This Row],[Age]])</f>
        <v>32</v>
      </c>
      <c r="AE1935" t="str">
        <f>IF(Table2[[#This Row],[Age_Cleaned]]&lt;30,"&lt;30",
   IF(Table2[[#This Row],[Age_Cleaned]]&lt;=40,"30-40",
   IF(Table2[[#This Row],[Age_Cleaned]]&lt;=50,"40-50","50+")))</f>
        <v>30-40</v>
      </c>
      <c r="AF1935" s="2">
        <f>Table2[[#This Row],[MntWines]]+Table2[[#This Row],[MntFruits]]+Table2[[#This Row],[MntMeatProducts]]+Table2[[#This Row],[MntFishProducts]]+Table2[[#This Row],[MntSweetProducts]]+Table2[[#This Row],[MntGoldProds]]</f>
        <v>58</v>
      </c>
      <c r="AG1935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93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935" s="2">
        <f>IF(Table2[[#This Row],[Marital_Cleaned]]="In Relationship",2,1) + Table2[[#This Row],[Kidhome]] + Table2[[#This Row],[Teenhome]]</f>
        <v>2</v>
      </c>
      <c r="AJ193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935" s="2">
        <f>IF(OR(Table2[[#This Row],[ Income ]]="",Table2[[#This Row],[ Income ]]&gt;200000),ROUND(MEDIAN(Table2[[ Income ]]),0),Table2[[#This Row],[ Income ]])</f>
        <v>24711</v>
      </c>
      <c r="AL1935" s="2" t="str">
        <f>IF(Table2[[#This Row],[Income_Cleaned]]&lt;35000,"Low",
   IF(Table2[[#This Row],[Income_Cleaned]]&lt;=70000,"Medium","High"))</f>
        <v>Low</v>
      </c>
    </row>
    <row r="1936" spans="1:38" x14ac:dyDescent="0.35">
      <c r="A1936">
        <v>6488</v>
      </c>
      <c r="B1936">
        <v>1959</v>
      </c>
      <c r="C1936" t="s">
        <v>39</v>
      </c>
      <c r="D1936" t="s">
        <v>35</v>
      </c>
      <c r="E1936">
        <v>38829</v>
      </c>
      <c r="F1936">
        <v>0</v>
      </c>
      <c r="G1936">
        <v>1</v>
      </c>
      <c r="H1936" s="1">
        <v>41735</v>
      </c>
      <c r="I1936">
        <v>86</v>
      </c>
      <c r="J1936">
        <v>76</v>
      </c>
      <c r="K1936">
        <v>0</v>
      </c>
      <c r="L1936">
        <v>7</v>
      </c>
      <c r="M1936">
        <v>0</v>
      </c>
      <c r="N1936">
        <v>0</v>
      </c>
      <c r="O1936">
        <v>16</v>
      </c>
      <c r="P1936">
        <v>1</v>
      </c>
      <c r="Q1936">
        <v>3</v>
      </c>
      <c r="R1936">
        <v>2</v>
      </c>
      <c r="S1936">
        <v>2</v>
      </c>
      <c r="T1936">
        <v>5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 t="s">
        <v>41</v>
      </c>
      <c r="AC1936">
        <f>2014 - Table2[[#This Row],[Year_Birth]]</f>
        <v>55</v>
      </c>
      <c r="AD1936">
        <f>IF(Table2[[#This Row],[Age]]&gt;100, "100", Table2[[#This Row],[Age]])</f>
        <v>55</v>
      </c>
      <c r="AE1936" t="str">
        <f>IF(Table2[[#This Row],[Age_Cleaned]]&lt;30,"&lt;30",
   IF(Table2[[#This Row],[Age_Cleaned]]&lt;=40,"30-40",
   IF(Table2[[#This Row],[Age_Cleaned]]&lt;=50,"40-50","50+")))</f>
        <v>50+</v>
      </c>
      <c r="AF1936" s="2">
        <f>Table2[[#This Row],[MntWines]]+Table2[[#This Row],[MntFruits]]+Table2[[#This Row],[MntMeatProducts]]+Table2[[#This Row],[MntFishProducts]]+Table2[[#This Row],[MntSweetProducts]]+Table2[[#This Row],[MntGoldProds]]</f>
        <v>99</v>
      </c>
      <c r="AG1936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93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936" s="2">
        <f>IF(Table2[[#This Row],[Marital_Cleaned]]="In Relationship",2,1) + Table2[[#This Row],[Kidhome]] + Table2[[#This Row],[Teenhome]]</f>
        <v>3</v>
      </c>
      <c r="AJ193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936" s="2">
        <f>IF(OR(Table2[[#This Row],[ Income ]]="",Table2[[#This Row],[ Income ]]&gt;200000),ROUND(MEDIAN(Table2[[ Income ]]),0),Table2[[#This Row],[ Income ]])</f>
        <v>38829</v>
      </c>
      <c r="AL1936" s="2" t="str">
        <f>IF(Table2[[#This Row],[Income_Cleaned]]&lt;35000,"Low",
   IF(Table2[[#This Row],[Income_Cleaned]]&lt;=70000,"Medium","High"))</f>
        <v>Medium</v>
      </c>
    </row>
    <row r="1937" spans="1:38" x14ac:dyDescent="0.35">
      <c r="A1937">
        <v>3194</v>
      </c>
      <c r="B1937">
        <v>1974</v>
      </c>
      <c r="C1937" t="s">
        <v>39</v>
      </c>
      <c r="D1937" t="s">
        <v>33</v>
      </c>
      <c r="E1937">
        <v>71466</v>
      </c>
      <c r="F1937">
        <v>0</v>
      </c>
      <c r="G1937">
        <v>0</v>
      </c>
      <c r="H1937" s="1">
        <v>41734</v>
      </c>
      <c r="I1937">
        <v>86</v>
      </c>
      <c r="J1937">
        <v>412</v>
      </c>
      <c r="K1937">
        <v>12</v>
      </c>
      <c r="L1937">
        <v>546</v>
      </c>
      <c r="M1937">
        <v>78</v>
      </c>
      <c r="N1937">
        <v>182</v>
      </c>
      <c r="O1937">
        <v>0</v>
      </c>
      <c r="P1937">
        <v>1</v>
      </c>
      <c r="Q1937">
        <v>4</v>
      </c>
      <c r="R1937">
        <v>4</v>
      </c>
      <c r="S1937">
        <v>10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 t="s">
        <v>34</v>
      </c>
      <c r="AC1937">
        <f>2014 - Table2[[#This Row],[Year_Birth]]</f>
        <v>40</v>
      </c>
      <c r="AD1937">
        <f>IF(Table2[[#This Row],[Age]]&gt;100, "100", Table2[[#This Row],[Age]])</f>
        <v>40</v>
      </c>
      <c r="AE1937" t="str">
        <f>IF(Table2[[#This Row],[Age_Cleaned]]&lt;30,"&lt;30",
   IF(Table2[[#This Row],[Age_Cleaned]]&lt;=40,"30-40",
   IF(Table2[[#This Row],[Age_Cleaned]]&lt;=50,"40-50","50+")))</f>
        <v>30-40</v>
      </c>
      <c r="AF1937" s="2">
        <f>Table2[[#This Row],[MntWines]]+Table2[[#This Row],[MntFruits]]+Table2[[#This Row],[MntMeatProducts]]+Table2[[#This Row],[MntFishProducts]]+Table2[[#This Row],[MntSweetProducts]]+Table2[[#This Row],[MntGoldProds]]</f>
        <v>1230</v>
      </c>
      <c r="AG1937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93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937" s="2">
        <f>IF(Table2[[#This Row],[Marital_Cleaned]]="In Relationship",2,1) + Table2[[#This Row],[Kidhome]] + Table2[[#This Row],[Teenhome]]</f>
        <v>1</v>
      </c>
      <c r="AJ193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937" s="2">
        <f>IF(OR(Table2[[#This Row],[ Income ]]="",Table2[[#This Row],[ Income ]]&gt;200000),ROUND(MEDIAN(Table2[[ Income ]]),0),Table2[[#This Row],[ Income ]])</f>
        <v>71466</v>
      </c>
      <c r="AL1937" s="2" t="str">
        <f>IF(Table2[[#This Row],[Income_Cleaned]]&lt;35000,"Low",
   IF(Table2[[#This Row],[Income_Cleaned]]&lt;=70000,"Medium","High"))</f>
        <v>High</v>
      </c>
    </row>
    <row r="1938" spans="1:38" x14ac:dyDescent="0.35">
      <c r="A1938">
        <v>231</v>
      </c>
      <c r="B1938">
        <v>1956</v>
      </c>
      <c r="C1938" t="s">
        <v>43</v>
      </c>
      <c r="D1938" t="s">
        <v>37</v>
      </c>
      <c r="E1938">
        <v>28839</v>
      </c>
      <c r="F1938">
        <v>1</v>
      </c>
      <c r="G1938">
        <v>1</v>
      </c>
      <c r="H1938" s="1">
        <v>41709</v>
      </c>
      <c r="I1938">
        <v>86</v>
      </c>
      <c r="J1938">
        <v>24</v>
      </c>
      <c r="K1938">
        <v>0</v>
      </c>
      <c r="L1938">
        <v>7</v>
      </c>
      <c r="M1938">
        <v>0</v>
      </c>
      <c r="N1938">
        <v>0</v>
      </c>
      <c r="O1938">
        <v>1</v>
      </c>
      <c r="P1938">
        <v>2</v>
      </c>
      <c r="Q1938">
        <v>2</v>
      </c>
      <c r="R1938">
        <v>0</v>
      </c>
      <c r="S1938">
        <v>3</v>
      </c>
      <c r="T1938">
        <v>5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 t="s">
        <v>32</v>
      </c>
      <c r="AC1938">
        <f>2014 - Table2[[#This Row],[Year_Birth]]</f>
        <v>58</v>
      </c>
      <c r="AD1938">
        <f>IF(Table2[[#This Row],[Age]]&gt;100, "100", Table2[[#This Row],[Age]])</f>
        <v>58</v>
      </c>
      <c r="AE1938" t="str">
        <f>IF(Table2[[#This Row],[Age_Cleaned]]&lt;30,"&lt;30",
   IF(Table2[[#This Row],[Age_Cleaned]]&lt;=40,"30-40",
   IF(Table2[[#This Row],[Age_Cleaned]]&lt;=50,"40-50","50+")))</f>
        <v>50+</v>
      </c>
      <c r="AF1938" s="2">
        <f>Table2[[#This Row],[MntWines]]+Table2[[#This Row],[MntFruits]]+Table2[[#This Row],[MntMeatProducts]]+Table2[[#This Row],[MntFishProducts]]+Table2[[#This Row],[MntSweetProducts]]+Table2[[#This Row],[MntGoldProds]]</f>
        <v>32</v>
      </c>
      <c r="AG1938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93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938" s="2">
        <f>IF(Table2[[#This Row],[Marital_Cleaned]]="In Relationship",2,1) + Table2[[#This Row],[Kidhome]] + Table2[[#This Row],[Teenhome]]</f>
        <v>4</v>
      </c>
      <c r="AJ193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938" s="2">
        <f>IF(OR(Table2[[#This Row],[ Income ]]="",Table2[[#This Row],[ Income ]]&gt;200000),ROUND(MEDIAN(Table2[[ Income ]]),0),Table2[[#This Row],[ Income ]])</f>
        <v>28839</v>
      </c>
      <c r="AL1938" s="2" t="str">
        <f>IF(Table2[[#This Row],[Income_Cleaned]]&lt;35000,"Low",
   IF(Table2[[#This Row],[Income_Cleaned]]&lt;=70000,"Medium","High"))</f>
        <v>Low</v>
      </c>
    </row>
    <row r="1939" spans="1:38" x14ac:dyDescent="0.35">
      <c r="A1939">
        <v>9697</v>
      </c>
      <c r="B1939">
        <v>1951</v>
      </c>
      <c r="C1939" t="s">
        <v>30</v>
      </c>
      <c r="D1939" t="s">
        <v>35</v>
      </c>
      <c r="E1939">
        <v>53790</v>
      </c>
      <c r="F1939">
        <v>0</v>
      </c>
      <c r="G1939">
        <v>2</v>
      </c>
      <c r="H1939" s="1">
        <v>41704</v>
      </c>
      <c r="I1939">
        <v>86</v>
      </c>
      <c r="J1939">
        <v>335</v>
      </c>
      <c r="K1939">
        <v>42</v>
      </c>
      <c r="L1939">
        <v>127</v>
      </c>
      <c r="M1939">
        <v>28</v>
      </c>
      <c r="N1939">
        <v>5</v>
      </c>
      <c r="O1939">
        <v>5</v>
      </c>
      <c r="P1939">
        <v>3</v>
      </c>
      <c r="Q1939">
        <v>7</v>
      </c>
      <c r="R1939">
        <v>2</v>
      </c>
      <c r="S1939">
        <v>8</v>
      </c>
      <c r="T1939">
        <v>6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 t="s">
        <v>32</v>
      </c>
      <c r="AC1939">
        <f>2014 - Table2[[#This Row],[Year_Birth]]</f>
        <v>63</v>
      </c>
      <c r="AD1939">
        <f>IF(Table2[[#This Row],[Age]]&gt;100, "100", Table2[[#This Row],[Age]])</f>
        <v>63</v>
      </c>
      <c r="AE1939" t="str">
        <f>IF(Table2[[#This Row],[Age_Cleaned]]&lt;30,"&lt;30",
   IF(Table2[[#This Row],[Age_Cleaned]]&lt;=40,"30-40",
   IF(Table2[[#This Row],[Age_Cleaned]]&lt;=50,"40-50","50+")))</f>
        <v>50+</v>
      </c>
      <c r="AF1939" s="2">
        <f>Table2[[#This Row],[MntWines]]+Table2[[#This Row],[MntFruits]]+Table2[[#This Row],[MntMeatProducts]]+Table2[[#This Row],[MntFishProducts]]+Table2[[#This Row],[MntSweetProducts]]+Table2[[#This Row],[MntGoldProds]]</f>
        <v>542</v>
      </c>
      <c r="AG1939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93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939" s="2">
        <f>IF(Table2[[#This Row],[Marital_Cleaned]]="In Relationship",2,1) + Table2[[#This Row],[Kidhome]] + Table2[[#This Row],[Teenhome]]</f>
        <v>4</v>
      </c>
      <c r="AJ193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939" s="2">
        <f>IF(OR(Table2[[#This Row],[ Income ]]="",Table2[[#This Row],[ Income ]]&gt;200000),ROUND(MEDIAN(Table2[[ Income ]]),0),Table2[[#This Row],[ Income ]])</f>
        <v>53790</v>
      </c>
      <c r="AL1939" s="2" t="str">
        <f>IF(Table2[[#This Row],[Income_Cleaned]]&lt;35000,"Low",
   IF(Table2[[#This Row],[Income_Cleaned]]&lt;=70000,"Medium","High"))</f>
        <v>Medium</v>
      </c>
    </row>
    <row r="1940" spans="1:38" x14ac:dyDescent="0.35">
      <c r="A1940">
        <v>4676</v>
      </c>
      <c r="B1940">
        <v>1951</v>
      </c>
      <c r="C1940" t="s">
        <v>43</v>
      </c>
      <c r="D1940" t="s">
        <v>44</v>
      </c>
      <c r="E1940">
        <v>73705</v>
      </c>
      <c r="F1940">
        <v>0</v>
      </c>
      <c r="G1940">
        <v>2</v>
      </c>
      <c r="H1940" s="1">
        <v>41703</v>
      </c>
      <c r="I1940">
        <v>86</v>
      </c>
      <c r="J1940">
        <v>612</v>
      </c>
      <c r="K1940">
        <v>91</v>
      </c>
      <c r="L1940">
        <v>520</v>
      </c>
      <c r="M1940">
        <v>258</v>
      </c>
      <c r="N1940">
        <v>107</v>
      </c>
      <c r="O1940">
        <v>107</v>
      </c>
      <c r="P1940">
        <v>2</v>
      </c>
      <c r="Q1940">
        <v>9</v>
      </c>
      <c r="R1940">
        <v>6</v>
      </c>
      <c r="S1940">
        <v>8</v>
      </c>
      <c r="T1940">
        <v>5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 t="s">
        <v>32</v>
      </c>
      <c r="AC1940">
        <f>2014 - Table2[[#This Row],[Year_Birth]]</f>
        <v>63</v>
      </c>
      <c r="AD1940">
        <f>IF(Table2[[#This Row],[Age]]&gt;100, "100", Table2[[#This Row],[Age]])</f>
        <v>63</v>
      </c>
      <c r="AE1940" t="str">
        <f>IF(Table2[[#This Row],[Age_Cleaned]]&lt;30,"&lt;30",
   IF(Table2[[#This Row],[Age_Cleaned]]&lt;=40,"30-40",
   IF(Table2[[#This Row],[Age_Cleaned]]&lt;=50,"40-50","50+")))</f>
        <v>50+</v>
      </c>
      <c r="AF1940" s="2">
        <f>Table2[[#This Row],[MntWines]]+Table2[[#This Row],[MntFruits]]+Table2[[#This Row],[MntMeatProducts]]+Table2[[#This Row],[MntFishProducts]]+Table2[[#This Row],[MntSweetProducts]]+Table2[[#This Row],[MntGoldProds]]</f>
        <v>1695</v>
      </c>
      <c r="AG1940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94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1940" s="2">
        <f>IF(Table2[[#This Row],[Marital_Cleaned]]="In Relationship",2,1) + Table2[[#This Row],[Kidhome]] + Table2[[#This Row],[Teenhome]]</f>
        <v>3</v>
      </c>
      <c r="AJ194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940" s="2">
        <f>IF(OR(Table2[[#This Row],[ Income ]]="",Table2[[#This Row],[ Income ]]&gt;200000),ROUND(MEDIAN(Table2[[ Income ]]),0),Table2[[#This Row],[ Income ]])</f>
        <v>73705</v>
      </c>
      <c r="AL1940" s="2" t="str">
        <f>IF(Table2[[#This Row],[Income_Cleaned]]&lt;35000,"Low",
   IF(Table2[[#This Row],[Income_Cleaned]]&lt;=70000,"Medium","High"))</f>
        <v>High</v>
      </c>
    </row>
    <row r="1941" spans="1:38" x14ac:dyDescent="0.35">
      <c r="A1941">
        <v>8079</v>
      </c>
      <c r="B1941">
        <v>1982</v>
      </c>
      <c r="C1941" t="s">
        <v>30</v>
      </c>
      <c r="D1941" t="s">
        <v>35</v>
      </c>
      <c r="E1941">
        <v>22448</v>
      </c>
      <c r="F1941">
        <v>1</v>
      </c>
      <c r="G1941">
        <v>0</v>
      </c>
      <c r="H1941" s="1">
        <v>41696</v>
      </c>
      <c r="I1941">
        <v>86</v>
      </c>
      <c r="J1941">
        <v>3</v>
      </c>
      <c r="K1941">
        <v>1</v>
      </c>
      <c r="L1941">
        <v>8</v>
      </c>
      <c r="M1941">
        <v>23</v>
      </c>
      <c r="N1941">
        <v>2</v>
      </c>
      <c r="O1941">
        <v>18</v>
      </c>
      <c r="P1941">
        <v>3</v>
      </c>
      <c r="Q1941">
        <v>2</v>
      </c>
      <c r="R1941">
        <v>1</v>
      </c>
      <c r="S1941">
        <v>3</v>
      </c>
      <c r="T1941">
        <v>3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 t="s">
        <v>45</v>
      </c>
      <c r="AC1941">
        <f>2014 - Table2[[#This Row],[Year_Birth]]</f>
        <v>32</v>
      </c>
      <c r="AD1941">
        <f>IF(Table2[[#This Row],[Age]]&gt;100, "100", Table2[[#This Row],[Age]])</f>
        <v>32</v>
      </c>
      <c r="AE1941" t="str">
        <f>IF(Table2[[#This Row],[Age_Cleaned]]&lt;30,"&lt;30",
   IF(Table2[[#This Row],[Age_Cleaned]]&lt;=40,"30-40",
   IF(Table2[[#This Row],[Age_Cleaned]]&lt;=50,"40-50","50+")))</f>
        <v>30-40</v>
      </c>
      <c r="AF1941" s="2">
        <f>Table2[[#This Row],[MntWines]]+Table2[[#This Row],[MntFruits]]+Table2[[#This Row],[MntMeatProducts]]+Table2[[#This Row],[MntFishProducts]]+Table2[[#This Row],[MntSweetProducts]]+Table2[[#This Row],[MntGoldProds]]</f>
        <v>55</v>
      </c>
      <c r="AG1941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94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941" s="2">
        <f>IF(Table2[[#This Row],[Marital_Cleaned]]="In Relationship",2,1) + Table2[[#This Row],[Kidhome]] + Table2[[#This Row],[Teenhome]]</f>
        <v>3</v>
      </c>
      <c r="AJ194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941" s="2">
        <f>IF(OR(Table2[[#This Row],[ Income ]]="",Table2[[#This Row],[ Income ]]&gt;200000),ROUND(MEDIAN(Table2[[ Income ]]),0),Table2[[#This Row],[ Income ]])</f>
        <v>22448</v>
      </c>
      <c r="AL1941" s="2" t="str">
        <f>IF(Table2[[#This Row],[Income_Cleaned]]&lt;35000,"Low",
   IF(Table2[[#This Row],[Income_Cleaned]]&lt;=70000,"Medium","High"))</f>
        <v>Low</v>
      </c>
    </row>
    <row r="1942" spans="1:38" x14ac:dyDescent="0.35">
      <c r="A1942">
        <v>10032</v>
      </c>
      <c r="B1942">
        <v>1976</v>
      </c>
      <c r="C1942" t="s">
        <v>30</v>
      </c>
      <c r="D1942" t="s">
        <v>31</v>
      </c>
      <c r="E1942">
        <v>12571</v>
      </c>
      <c r="F1942">
        <v>1</v>
      </c>
      <c r="G1942">
        <v>0</v>
      </c>
      <c r="H1942" s="1">
        <v>41657</v>
      </c>
      <c r="I1942">
        <v>86</v>
      </c>
      <c r="J1942">
        <v>3</v>
      </c>
      <c r="K1942">
        <v>5</v>
      </c>
      <c r="L1942">
        <v>14</v>
      </c>
      <c r="M1942">
        <v>2</v>
      </c>
      <c r="N1942">
        <v>12</v>
      </c>
      <c r="O1942">
        <v>17</v>
      </c>
      <c r="P1942">
        <v>4</v>
      </c>
      <c r="Q1942">
        <v>3</v>
      </c>
      <c r="R1942">
        <v>1</v>
      </c>
      <c r="S1942">
        <v>3</v>
      </c>
      <c r="T1942">
        <v>6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 t="s">
        <v>45</v>
      </c>
      <c r="AC1942">
        <f>2014 - Table2[[#This Row],[Year_Birth]]</f>
        <v>38</v>
      </c>
      <c r="AD1942">
        <f>IF(Table2[[#This Row],[Age]]&gt;100, "100", Table2[[#This Row],[Age]])</f>
        <v>38</v>
      </c>
      <c r="AE1942" t="str">
        <f>IF(Table2[[#This Row],[Age_Cleaned]]&lt;30,"&lt;30",
   IF(Table2[[#This Row],[Age_Cleaned]]&lt;=40,"30-40",
   IF(Table2[[#This Row],[Age_Cleaned]]&lt;=50,"40-50","50+")))</f>
        <v>30-40</v>
      </c>
      <c r="AF1942" s="2">
        <f>Table2[[#This Row],[MntWines]]+Table2[[#This Row],[MntFruits]]+Table2[[#This Row],[MntMeatProducts]]+Table2[[#This Row],[MntFishProducts]]+Table2[[#This Row],[MntSweetProducts]]+Table2[[#This Row],[MntGoldProds]]</f>
        <v>53</v>
      </c>
      <c r="AG1942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94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1942" s="2">
        <f>IF(Table2[[#This Row],[Marital_Cleaned]]="In Relationship",2,1) + Table2[[#This Row],[Kidhome]] + Table2[[#This Row],[Teenhome]]</f>
        <v>2</v>
      </c>
      <c r="AJ194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942" s="2">
        <f>IF(OR(Table2[[#This Row],[ Income ]]="",Table2[[#This Row],[ Income ]]&gt;200000),ROUND(MEDIAN(Table2[[ Income ]]),0),Table2[[#This Row],[ Income ]])</f>
        <v>12571</v>
      </c>
      <c r="AL1942" s="2" t="str">
        <f>IF(Table2[[#This Row],[Income_Cleaned]]&lt;35000,"Low",
   IF(Table2[[#This Row],[Income_Cleaned]]&lt;=70000,"Medium","High"))</f>
        <v>Low</v>
      </c>
    </row>
    <row r="1943" spans="1:38" x14ac:dyDescent="0.35">
      <c r="A1943">
        <v>10505</v>
      </c>
      <c r="B1943">
        <v>1960</v>
      </c>
      <c r="C1943" t="s">
        <v>43</v>
      </c>
      <c r="D1943" t="s">
        <v>37</v>
      </c>
      <c r="E1943">
        <v>73113</v>
      </c>
      <c r="F1943">
        <v>0</v>
      </c>
      <c r="G1943">
        <v>0</v>
      </c>
      <c r="H1943" s="1">
        <v>41634</v>
      </c>
      <c r="I1943">
        <v>86</v>
      </c>
      <c r="J1943">
        <v>741</v>
      </c>
      <c r="K1943">
        <v>19</v>
      </c>
      <c r="L1943">
        <v>154</v>
      </c>
      <c r="M1943">
        <v>50</v>
      </c>
      <c r="N1943">
        <v>9</v>
      </c>
      <c r="O1943">
        <v>28</v>
      </c>
      <c r="P1943">
        <v>1</v>
      </c>
      <c r="Q1943">
        <v>3</v>
      </c>
      <c r="R1943">
        <v>4</v>
      </c>
      <c r="S1943">
        <v>7</v>
      </c>
      <c r="T1943">
        <v>2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 t="s">
        <v>45</v>
      </c>
      <c r="AC1943">
        <f>2014 - Table2[[#This Row],[Year_Birth]]</f>
        <v>54</v>
      </c>
      <c r="AD1943">
        <f>IF(Table2[[#This Row],[Age]]&gt;100, "100", Table2[[#This Row],[Age]])</f>
        <v>54</v>
      </c>
      <c r="AE1943" t="str">
        <f>IF(Table2[[#This Row],[Age_Cleaned]]&lt;30,"&lt;30",
   IF(Table2[[#This Row],[Age_Cleaned]]&lt;=40,"30-40",
   IF(Table2[[#This Row],[Age_Cleaned]]&lt;=50,"40-50","50+")))</f>
        <v>50+</v>
      </c>
      <c r="AF1943" s="2">
        <f>Table2[[#This Row],[MntWines]]+Table2[[#This Row],[MntFruits]]+Table2[[#This Row],[MntMeatProducts]]+Table2[[#This Row],[MntFishProducts]]+Table2[[#This Row],[MntSweetProducts]]+Table2[[#This Row],[MntGoldProds]]</f>
        <v>1001</v>
      </c>
      <c r="AG1943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94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943" s="2">
        <f>IF(Table2[[#This Row],[Marital_Cleaned]]="In Relationship",2,1) + Table2[[#This Row],[Kidhome]] + Table2[[#This Row],[Teenhome]]</f>
        <v>2</v>
      </c>
      <c r="AJ194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943" s="2">
        <f>IF(OR(Table2[[#This Row],[ Income ]]="",Table2[[#This Row],[ Income ]]&gt;200000),ROUND(MEDIAN(Table2[[ Income ]]),0),Table2[[#This Row],[ Income ]])</f>
        <v>73113</v>
      </c>
      <c r="AL1943" s="2" t="str">
        <f>IF(Table2[[#This Row],[Income_Cleaned]]&lt;35000,"Low",
   IF(Table2[[#This Row],[Income_Cleaned]]&lt;=70000,"Medium","High"))</f>
        <v>High</v>
      </c>
    </row>
    <row r="1944" spans="1:38" x14ac:dyDescent="0.35">
      <c r="A1944">
        <v>2005</v>
      </c>
      <c r="B1944">
        <v>1990</v>
      </c>
      <c r="C1944" t="s">
        <v>30</v>
      </c>
      <c r="D1944" t="s">
        <v>35</v>
      </c>
      <c r="E1944">
        <v>35765</v>
      </c>
      <c r="F1944">
        <v>1</v>
      </c>
      <c r="G1944">
        <v>0</v>
      </c>
      <c r="H1944" s="1">
        <v>41619</v>
      </c>
      <c r="I1944">
        <v>86</v>
      </c>
      <c r="J1944">
        <v>22</v>
      </c>
      <c r="K1944">
        <v>3</v>
      </c>
      <c r="L1944">
        <v>30</v>
      </c>
      <c r="M1944">
        <v>0</v>
      </c>
      <c r="N1944">
        <v>5</v>
      </c>
      <c r="O1944">
        <v>15</v>
      </c>
      <c r="P1944">
        <v>2</v>
      </c>
      <c r="Q1944">
        <v>2</v>
      </c>
      <c r="R1944">
        <v>0</v>
      </c>
      <c r="S1944">
        <v>4</v>
      </c>
      <c r="T1944">
        <v>6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 t="s">
        <v>34</v>
      </c>
      <c r="AC1944">
        <f>2014 - Table2[[#This Row],[Year_Birth]]</f>
        <v>24</v>
      </c>
      <c r="AD1944">
        <f>IF(Table2[[#This Row],[Age]]&gt;100, "100", Table2[[#This Row],[Age]])</f>
        <v>24</v>
      </c>
      <c r="AE1944" t="str">
        <f>IF(Table2[[#This Row],[Age_Cleaned]]&lt;30,"&lt;30",
   IF(Table2[[#This Row],[Age_Cleaned]]&lt;=40,"30-40",
   IF(Table2[[#This Row],[Age_Cleaned]]&lt;=50,"40-50","50+")))</f>
        <v>&lt;30</v>
      </c>
      <c r="AF1944" s="2">
        <f>Table2[[#This Row],[MntWines]]+Table2[[#This Row],[MntFruits]]+Table2[[#This Row],[MntMeatProducts]]+Table2[[#This Row],[MntFishProducts]]+Table2[[#This Row],[MntSweetProducts]]+Table2[[#This Row],[MntGoldProds]]</f>
        <v>75</v>
      </c>
      <c r="AG1944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94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944" s="2">
        <f>IF(Table2[[#This Row],[Marital_Cleaned]]="In Relationship",2,1) + Table2[[#This Row],[Kidhome]] + Table2[[#This Row],[Teenhome]]</f>
        <v>3</v>
      </c>
      <c r="AJ194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944" s="2">
        <f>IF(OR(Table2[[#This Row],[ Income ]]="",Table2[[#This Row],[ Income ]]&gt;200000),ROUND(MEDIAN(Table2[[ Income ]]),0),Table2[[#This Row],[ Income ]])</f>
        <v>35765</v>
      </c>
      <c r="AL1944" s="2" t="str">
        <f>IF(Table2[[#This Row],[Income_Cleaned]]&lt;35000,"Low",
   IF(Table2[[#This Row],[Income_Cleaned]]&lt;=70000,"Medium","High"))</f>
        <v>Medium</v>
      </c>
    </row>
    <row r="1945" spans="1:38" x14ac:dyDescent="0.35">
      <c r="A1945">
        <v>6940</v>
      </c>
      <c r="B1945">
        <v>1966</v>
      </c>
      <c r="C1945" t="s">
        <v>39</v>
      </c>
      <c r="D1945" t="s">
        <v>33</v>
      </c>
      <c r="E1945">
        <v>46734</v>
      </c>
      <c r="F1945">
        <v>1</v>
      </c>
      <c r="G1945">
        <v>2</v>
      </c>
      <c r="H1945" s="1">
        <v>41568</v>
      </c>
      <c r="I1945">
        <v>86</v>
      </c>
      <c r="J1945">
        <v>100</v>
      </c>
      <c r="K1945">
        <v>1</v>
      </c>
      <c r="L1945">
        <v>39</v>
      </c>
      <c r="M1945">
        <v>6</v>
      </c>
      <c r="N1945">
        <v>1</v>
      </c>
      <c r="O1945">
        <v>76</v>
      </c>
      <c r="P1945">
        <v>4</v>
      </c>
      <c r="Q1945">
        <v>3</v>
      </c>
      <c r="R1945">
        <v>2</v>
      </c>
      <c r="S1945">
        <v>3</v>
      </c>
      <c r="T1945">
        <v>6</v>
      </c>
      <c r="U1945">
        <v>1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 t="s">
        <v>32</v>
      </c>
      <c r="AC1945">
        <f>2014 - Table2[[#This Row],[Year_Birth]]</f>
        <v>48</v>
      </c>
      <c r="AD1945">
        <f>IF(Table2[[#This Row],[Age]]&gt;100, "100", Table2[[#This Row],[Age]])</f>
        <v>48</v>
      </c>
      <c r="AE1945" t="str">
        <f>IF(Table2[[#This Row],[Age_Cleaned]]&lt;30,"&lt;30",
   IF(Table2[[#This Row],[Age_Cleaned]]&lt;=40,"30-40",
   IF(Table2[[#This Row],[Age_Cleaned]]&lt;=50,"40-50","50+")))</f>
        <v>40-50</v>
      </c>
      <c r="AF1945" s="2">
        <f>Table2[[#This Row],[MntWines]]+Table2[[#This Row],[MntFruits]]+Table2[[#This Row],[MntMeatProducts]]+Table2[[#This Row],[MntFishProducts]]+Table2[[#This Row],[MntSweetProducts]]+Table2[[#This Row],[MntGoldProds]]</f>
        <v>223</v>
      </c>
      <c r="AG1945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194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945" s="2">
        <f>IF(Table2[[#This Row],[Marital_Cleaned]]="In Relationship",2,1) + Table2[[#This Row],[Kidhome]] + Table2[[#This Row],[Teenhome]]</f>
        <v>4</v>
      </c>
      <c r="AJ194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945" s="2">
        <f>IF(OR(Table2[[#This Row],[ Income ]]="",Table2[[#This Row],[ Income ]]&gt;200000),ROUND(MEDIAN(Table2[[ Income ]]),0),Table2[[#This Row],[ Income ]])</f>
        <v>46734</v>
      </c>
      <c r="AL1945" s="2" t="str">
        <f>IF(Table2[[#This Row],[Income_Cleaned]]&lt;35000,"Low",
   IF(Table2[[#This Row],[Income_Cleaned]]&lt;=70000,"Medium","High"))</f>
        <v>Medium</v>
      </c>
    </row>
    <row r="1946" spans="1:38" x14ac:dyDescent="0.35">
      <c r="A1946">
        <v>2304</v>
      </c>
      <c r="B1946">
        <v>1963</v>
      </c>
      <c r="C1946" t="s">
        <v>39</v>
      </c>
      <c r="D1946" t="s">
        <v>37</v>
      </c>
      <c r="E1946">
        <v>66313</v>
      </c>
      <c r="F1946">
        <v>0</v>
      </c>
      <c r="G1946">
        <v>1</v>
      </c>
      <c r="H1946" s="1">
        <v>41533</v>
      </c>
      <c r="I1946">
        <v>86</v>
      </c>
      <c r="J1946">
        <v>625</v>
      </c>
      <c r="K1946">
        <v>7</v>
      </c>
      <c r="L1946">
        <v>99</v>
      </c>
      <c r="M1946">
        <v>10</v>
      </c>
      <c r="N1946">
        <v>22</v>
      </c>
      <c r="O1946">
        <v>7</v>
      </c>
      <c r="P1946">
        <v>2</v>
      </c>
      <c r="Q1946">
        <v>6</v>
      </c>
      <c r="R1946">
        <v>3</v>
      </c>
      <c r="S1946">
        <v>12</v>
      </c>
      <c r="T1946">
        <v>4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 t="s">
        <v>45</v>
      </c>
      <c r="AC1946">
        <f>2014 - Table2[[#This Row],[Year_Birth]]</f>
        <v>51</v>
      </c>
      <c r="AD1946">
        <f>IF(Table2[[#This Row],[Age]]&gt;100, "100", Table2[[#This Row],[Age]])</f>
        <v>51</v>
      </c>
      <c r="AE1946" t="str">
        <f>IF(Table2[[#This Row],[Age_Cleaned]]&lt;30,"&lt;30",
   IF(Table2[[#This Row],[Age_Cleaned]]&lt;=40,"30-40",
   IF(Table2[[#This Row],[Age_Cleaned]]&lt;=50,"40-50","50+")))</f>
        <v>50+</v>
      </c>
      <c r="AF1946" s="2">
        <f>Table2[[#This Row],[MntWines]]+Table2[[#This Row],[MntFruits]]+Table2[[#This Row],[MntMeatProducts]]+Table2[[#This Row],[MntFishProducts]]+Table2[[#This Row],[MntSweetProducts]]+Table2[[#This Row],[MntGoldProds]]</f>
        <v>770</v>
      </c>
      <c r="AG1946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94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946" s="2">
        <f>IF(Table2[[#This Row],[Marital_Cleaned]]="In Relationship",2,1) + Table2[[#This Row],[Kidhome]] + Table2[[#This Row],[Teenhome]]</f>
        <v>3</v>
      </c>
      <c r="AJ194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946" s="2">
        <f>IF(OR(Table2[[#This Row],[ Income ]]="",Table2[[#This Row],[ Income ]]&gt;200000),ROUND(MEDIAN(Table2[[ Income ]]),0),Table2[[#This Row],[ Income ]])</f>
        <v>66313</v>
      </c>
      <c r="AL1946" s="2" t="str">
        <f>IF(Table2[[#This Row],[Income_Cleaned]]&lt;35000,"Low",
   IF(Table2[[#This Row],[Income_Cleaned]]&lt;=70000,"Medium","High"))</f>
        <v>Medium</v>
      </c>
    </row>
    <row r="1947" spans="1:38" x14ac:dyDescent="0.35">
      <c r="A1947">
        <v>3170</v>
      </c>
      <c r="B1947">
        <v>1957</v>
      </c>
      <c r="C1947" t="s">
        <v>43</v>
      </c>
      <c r="D1947" t="s">
        <v>37</v>
      </c>
      <c r="E1947">
        <v>68148</v>
      </c>
      <c r="F1947">
        <v>0</v>
      </c>
      <c r="G1947">
        <v>0</v>
      </c>
      <c r="H1947" s="1">
        <v>41517</v>
      </c>
      <c r="I1947">
        <v>86</v>
      </c>
      <c r="J1947">
        <v>389</v>
      </c>
      <c r="K1947">
        <v>66</v>
      </c>
      <c r="L1947">
        <v>408</v>
      </c>
      <c r="M1947">
        <v>37</v>
      </c>
      <c r="N1947">
        <v>57</v>
      </c>
      <c r="O1947">
        <v>85</v>
      </c>
      <c r="P1947">
        <v>1</v>
      </c>
      <c r="Q1947">
        <v>4</v>
      </c>
      <c r="R1947">
        <v>4</v>
      </c>
      <c r="S1947">
        <v>6</v>
      </c>
      <c r="T1947">
        <v>2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 t="s">
        <v>32</v>
      </c>
      <c r="AC1947">
        <f>2014 - Table2[[#This Row],[Year_Birth]]</f>
        <v>57</v>
      </c>
      <c r="AD1947">
        <f>IF(Table2[[#This Row],[Age]]&gt;100, "100", Table2[[#This Row],[Age]])</f>
        <v>57</v>
      </c>
      <c r="AE1947" t="str">
        <f>IF(Table2[[#This Row],[Age_Cleaned]]&lt;30,"&lt;30",
   IF(Table2[[#This Row],[Age_Cleaned]]&lt;=40,"30-40",
   IF(Table2[[#This Row],[Age_Cleaned]]&lt;=50,"40-50","50+")))</f>
        <v>50+</v>
      </c>
      <c r="AF1947" s="2">
        <f>Table2[[#This Row],[MntWines]]+Table2[[#This Row],[MntFruits]]+Table2[[#This Row],[MntMeatProducts]]+Table2[[#This Row],[MntFishProducts]]+Table2[[#This Row],[MntSweetProducts]]+Table2[[#This Row],[MntGoldProds]]</f>
        <v>1042</v>
      </c>
      <c r="AG1947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94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947" s="2">
        <f>IF(Table2[[#This Row],[Marital_Cleaned]]="In Relationship",2,1) + Table2[[#This Row],[Kidhome]] + Table2[[#This Row],[Teenhome]]</f>
        <v>2</v>
      </c>
      <c r="AJ194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947" s="2">
        <f>IF(OR(Table2[[#This Row],[ Income ]]="",Table2[[#This Row],[ Income ]]&gt;200000),ROUND(MEDIAN(Table2[[ Income ]]),0),Table2[[#This Row],[ Income ]])</f>
        <v>68148</v>
      </c>
      <c r="AL1947" s="2" t="str">
        <f>IF(Table2[[#This Row],[Income_Cleaned]]&lt;35000,"Low",
   IF(Table2[[#This Row],[Income_Cleaned]]&lt;=70000,"Medium","High"))</f>
        <v>Medium</v>
      </c>
    </row>
    <row r="1948" spans="1:38" x14ac:dyDescent="0.35">
      <c r="A1948">
        <v>10466</v>
      </c>
      <c r="B1948">
        <v>1965</v>
      </c>
      <c r="C1948" t="s">
        <v>30</v>
      </c>
      <c r="D1948" t="s">
        <v>35</v>
      </c>
      <c r="E1948">
        <v>44393</v>
      </c>
      <c r="F1948">
        <v>1</v>
      </c>
      <c r="G1948">
        <v>1</v>
      </c>
      <c r="H1948" s="1">
        <v>41508</v>
      </c>
      <c r="I1948">
        <v>86</v>
      </c>
      <c r="J1948">
        <v>24</v>
      </c>
      <c r="K1948">
        <v>2</v>
      </c>
      <c r="L1948">
        <v>20</v>
      </c>
      <c r="M1948">
        <v>2</v>
      </c>
      <c r="N1948">
        <v>2</v>
      </c>
      <c r="O1948">
        <v>10</v>
      </c>
      <c r="P1948">
        <v>2</v>
      </c>
      <c r="Q1948">
        <v>1</v>
      </c>
      <c r="R1948">
        <v>0</v>
      </c>
      <c r="S1948">
        <v>4</v>
      </c>
      <c r="T1948">
        <v>4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 t="s">
        <v>32</v>
      </c>
      <c r="AC1948">
        <f>2014 - Table2[[#This Row],[Year_Birth]]</f>
        <v>49</v>
      </c>
      <c r="AD1948">
        <f>IF(Table2[[#This Row],[Age]]&gt;100, "100", Table2[[#This Row],[Age]])</f>
        <v>49</v>
      </c>
      <c r="AE1948" t="str">
        <f>IF(Table2[[#This Row],[Age_Cleaned]]&lt;30,"&lt;30",
   IF(Table2[[#This Row],[Age_Cleaned]]&lt;=40,"30-40",
   IF(Table2[[#This Row],[Age_Cleaned]]&lt;=50,"40-50","50+")))</f>
        <v>40-50</v>
      </c>
      <c r="AF1948" s="2">
        <f>Table2[[#This Row],[MntWines]]+Table2[[#This Row],[MntFruits]]+Table2[[#This Row],[MntMeatProducts]]+Table2[[#This Row],[MntFishProducts]]+Table2[[#This Row],[MntSweetProducts]]+Table2[[#This Row],[MntGoldProds]]</f>
        <v>60</v>
      </c>
      <c r="AG1948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94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948" s="2">
        <f>IF(Table2[[#This Row],[Marital_Cleaned]]="In Relationship",2,1) + Table2[[#This Row],[Kidhome]] + Table2[[#This Row],[Teenhome]]</f>
        <v>4</v>
      </c>
      <c r="AJ194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948" s="2">
        <f>IF(OR(Table2[[#This Row],[ Income ]]="",Table2[[#This Row],[ Income ]]&gt;200000),ROUND(MEDIAN(Table2[[ Income ]]),0),Table2[[#This Row],[ Income ]])</f>
        <v>44393</v>
      </c>
      <c r="AL1948" s="2" t="str">
        <f>IF(Table2[[#This Row],[Income_Cleaned]]&lt;35000,"Low",
   IF(Table2[[#This Row],[Income_Cleaned]]&lt;=70000,"Medium","High"))</f>
        <v>Medium</v>
      </c>
    </row>
    <row r="1949" spans="1:38" x14ac:dyDescent="0.35">
      <c r="A1949">
        <v>7325</v>
      </c>
      <c r="B1949">
        <v>1986</v>
      </c>
      <c r="C1949" t="s">
        <v>39</v>
      </c>
      <c r="D1949" t="s">
        <v>37</v>
      </c>
      <c r="E1949">
        <v>38197</v>
      </c>
      <c r="F1949">
        <v>1</v>
      </c>
      <c r="G1949">
        <v>0</v>
      </c>
      <c r="H1949" s="1">
        <v>41454</v>
      </c>
      <c r="I1949">
        <v>86</v>
      </c>
      <c r="J1949">
        <v>23</v>
      </c>
      <c r="K1949">
        <v>0</v>
      </c>
      <c r="L1949">
        <v>11</v>
      </c>
      <c r="M1949">
        <v>2</v>
      </c>
      <c r="N1949">
        <v>1</v>
      </c>
      <c r="O1949">
        <v>3</v>
      </c>
      <c r="P1949">
        <v>1</v>
      </c>
      <c r="Q1949">
        <v>1</v>
      </c>
      <c r="R1949">
        <v>0</v>
      </c>
      <c r="S1949">
        <v>3</v>
      </c>
      <c r="T1949">
        <v>5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 t="s">
        <v>32</v>
      </c>
      <c r="AC1949">
        <f>2014 - Table2[[#This Row],[Year_Birth]]</f>
        <v>28</v>
      </c>
      <c r="AD1949">
        <f>IF(Table2[[#This Row],[Age]]&gt;100, "100", Table2[[#This Row],[Age]])</f>
        <v>28</v>
      </c>
      <c r="AE1949" t="str">
        <f>IF(Table2[[#This Row],[Age_Cleaned]]&lt;30,"&lt;30",
   IF(Table2[[#This Row],[Age_Cleaned]]&lt;=40,"30-40",
   IF(Table2[[#This Row],[Age_Cleaned]]&lt;=50,"40-50","50+")))</f>
        <v>&lt;30</v>
      </c>
      <c r="AF1949" s="2">
        <f>Table2[[#This Row],[MntWines]]+Table2[[#This Row],[MntFruits]]+Table2[[#This Row],[MntMeatProducts]]+Table2[[#This Row],[MntFishProducts]]+Table2[[#This Row],[MntSweetProducts]]+Table2[[#This Row],[MntGoldProds]]</f>
        <v>40</v>
      </c>
      <c r="AG1949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94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949" s="2">
        <f>IF(Table2[[#This Row],[Marital_Cleaned]]="In Relationship",2,1) + Table2[[#This Row],[Kidhome]] + Table2[[#This Row],[Teenhome]]</f>
        <v>3</v>
      </c>
      <c r="AJ194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949" s="2">
        <f>IF(OR(Table2[[#This Row],[ Income ]]="",Table2[[#This Row],[ Income ]]&gt;200000),ROUND(MEDIAN(Table2[[ Income ]]),0),Table2[[#This Row],[ Income ]])</f>
        <v>38197</v>
      </c>
      <c r="AL1949" s="2" t="str">
        <f>IF(Table2[[#This Row],[Income_Cleaned]]&lt;35000,"Low",
   IF(Table2[[#This Row],[Income_Cleaned]]&lt;=70000,"Medium","High"))</f>
        <v>Medium</v>
      </c>
    </row>
    <row r="1950" spans="1:38" x14ac:dyDescent="0.35">
      <c r="A1950">
        <v>455</v>
      </c>
      <c r="B1950">
        <v>1946</v>
      </c>
      <c r="C1950" t="s">
        <v>39</v>
      </c>
      <c r="D1950" t="s">
        <v>35</v>
      </c>
      <c r="E1950">
        <v>51012</v>
      </c>
      <c r="F1950">
        <v>0</v>
      </c>
      <c r="G1950">
        <v>0</v>
      </c>
      <c r="H1950" s="1">
        <v>41382</v>
      </c>
      <c r="I1950">
        <v>86</v>
      </c>
      <c r="J1950">
        <v>102</v>
      </c>
      <c r="K1950">
        <v>9</v>
      </c>
      <c r="L1950">
        <v>63</v>
      </c>
      <c r="M1950">
        <v>2</v>
      </c>
      <c r="N1950">
        <v>9</v>
      </c>
      <c r="O1950">
        <v>24</v>
      </c>
      <c r="P1950">
        <v>1</v>
      </c>
      <c r="Q1950">
        <v>4</v>
      </c>
      <c r="R1950">
        <v>1</v>
      </c>
      <c r="S1950">
        <v>4</v>
      </c>
      <c r="T1950">
        <v>6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 t="s">
        <v>32</v>
      </c>
      <c r="AC1950">
        <f>2014 - Table2[[#This Row],[Year_Birth]]</f>
        <v>68</v>
      </c>
      <c r="AD1950">
        <f>IF(Table2[[#This Row],[Age]]&gt;100, "100", Table2[[#This Row],[Age]])</f>
        <v>68</v>
      </c>
      <c r="AE1950" t="str">
        <f>IF(Table2[[#This Row],[Age_Cleaned]]&lt;30,"&lt;30",
   IF(Table2[[#This Row],[Age_Cleaned]]&lt;=40,"30-40",
   IF(Table2[[#This Row],[Age_Cleaned]]&lt;=50,"40-50","50+")))</f>
        <v>50+</v>
      </c>
      <c r="AF1950" s="2">
        <f>Table2[[#This Row],[MntWines]]+Table2[[#This Row],[MntFruits]]+Table2[[#This Row],[MntMeatProducts]]+Table2[[#This Row],[MntFishProducts]]+Table2[[#This Row],[MntSweetProducts]]+Table2[[#This Row],[MntGoldProds]]</f>
        <v>209</v>
      </c>
      <c r="AG1950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95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950" s="2">
        <f>IF(Table2[[#This Row],[Marital_Cleaned]]="In Relationship",2,1) + Table2[[#This Row],[Kidhome]] + Table2[[#This Row],[Teenhome]]</f>
        <v>2</v>
      </c>
      <c r="AJ195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950" s="2">
        <f>IF(OR(Table2[[#This Row],[ Income ]]="",Table2[[#This Row],[ Income ]]&gt;200000),ROUND(MEDIAN(Table2[[ Income ]]),0),Table2[[#This Row],[ Income ]])</f>
        <v>51012</v>
      </c>
      <c r="AL1950" s="2" t="str">
        <f>IF(Table2[[#This Row],[Income_Cleaned]]&lt;35000,"Low",
   IF(Table2[[#This Row],[Income_Cleaned]]&lt;=70000,"Medium","High"))</f>
        <v>Medium</v>
      </c>
    </row>
    <row r="1951" spans="1:38" x14ac:dyDescent="0.35">
      <c r="A1951">
        <v>7592</v>
      </c>
      <c r="B1951">
        <v>1946</v>
      </c>
      <c r="C1951" t="s">
        <v>39</v>
      </c>
      <c r="D1951" t="s">
        <v>35</v>
      </c>
      <c r="E1951">
        <v>51012</v>
      </c>
      <c r="F1951">
        <v>0</v>
      </c>
      <c r="G1951">
        <v>0</v>
      </c>
      <c r="H1951" s="1">
        <v>41382</v>
      </c>
      <c r="I1951">
        <v>86</v>
      </c>
      <c r="J1951">
        <v>102</v>
      </c>
      <c r="K1951">
        <v>9</v>
      </c>
      <c r="L1951">
        <v>63</v>
      </c>
      <c r="M1951">
        <v>2</v>
      </c>
      <c r="N1951">
        <v>9</v>
      </c>
      <c r="O1951">
        <v>24</v>
      </c>
      <c r="P1951">
        <v>1</v>
      </c>
      <c r="Q1951">
        <v>4</v>
      </c>
      <c r="R1951">
        <v>1</v>
      </c>
      <c r="S1951">
        <v>4</v>
      </c>
      <c r="T1951">
        <v>6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 t="s">
        <v>32</v>
      </c>
      <c r="AC1951">
        <f>2014 - Table2[[#This Row],[Year_Birth]]</f>
        <v>68</v>
      </c>
      <c r="AD1951">
        <f>IF(Table2[[#This Row],[Age]]&gt;100, "100", Table2[[#This Row],[Age]])</f>
        <v>68</v>
      </c>
      <c r="AE1951" t="str">
        <f>IF(Table2[[#This Row],[Age_Cleaned]]&lt;30,"&lt;30",
   IF(Table2[[#This Row],[Age_Cleaned]]&lt;=40,"30-40",
   IF(Table2[[#This Row],[Age_Cleaned]]&lt;=50,"40-50","50+")))</f>
        <v>50+</v>
      </c>
      <c r="AF1951" s="2">
        <f>Table2[[#This Row],[MntWines]]+Table2[[#This Row],[MntFruits]]+Table2[[#This Row],[MntMeatProducts]]+Table2[[#This Row],[MntFishProducts]]+Table2[[#This Row],[MntSweetProducts]]+Table2[[#This Row],[MntGoldProds]]</f>
        <v>209</v>
      </c>
      <c r="AG1951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95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951" s="2">
        <f>IF(Table2[[#This Row],[Marital_Cleaned]]="In Relationship",2,1) + Table2[[#This Row],[Kidhome]] + Table2[[#This Row],[Teenhome]]</f>
        <v>2</v>
      </c>
      <c r="AJ195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951" s="2">
        <f>IF(OR(Table2[[#This Row],[ Income ]]="",Table2[[#This Row],[ Income ]]&gt;200000),ROUND(MEDIAN(Table2[[ Income ]]),0),Table2[[#This Row],[ Income ]])</f>
        <v>51012</v>
      </c>
      <c r="AL1951" s="2" t="str">
        <f>IF(Table2[[#This Row],[Income_Cleaned]]&lt;35000,"Low",
   IF(Table2[[#This Row],[Income_Cleaned]]&lt;=70000,"Medium","High"))</f>
        <v>Medium</v>
      </c>
    </row>
    <row r="1952" spans="1:38" x14ac:dyDescent="0.35">
      <c r="A1952">
        <v>4547</v>
      </c>
      <c r="B1952">
        <v>1960</v>
      </c>
      <c r="C1952" t="s">
        <v>30</v>
      </c>
      <c r="D1952" t="s">
        <v>37</v>
      </c>
      <c r="E1952">
        <v>13672</v>
      </c>
      <c r="F1952">
        <v>1</v>
      </c>
      <c r="G1952">
        <v>1</v>
      </c>
      <c r="H1952" s="1">
        <v>41381</v>
      </c>
      <c r="I1952">
        <v>86</v>
      </c>
      <c r="J1952">
        <v>6</v>
      </c>
      <c r="K1952">
        <v>2</v>
      </c>
      <c r="L1952">
        <v>9</v>
      </c>
      <c r="M1952">
        <v>2</v>
      </c>
      <c r="N1952">
        <v>1</v>
      </c>
      <c r="O1952">
        <v>5</v>
      </c>
      <c r="P1952">
        <v>2</v>
      </c>
      <c r="Q1952">
        <v>1</v>
      </c>
      <c r="R1952">
        <v>0</v>
      </c>
      <c r="S1952">
        <v>3</v>
      </c>
      <c r="T1952">
        <v>8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 t="s">
        <v>32</v>
      </c>
      <c r="AC1952">
        <f>2014 - Table2[[#This Row],[Year_Birth]]</f>
        <v>54</v>
      </c>
      <c r="AD1952">
        <f>IF(Table2[[#This Row],[Age]]&gt;100, "100", Table2[[#This Row],[Age]])</f>
        <v>54</v>
      </c>
      <c r="AE1952" t="str">
        <f>IF(Table2[[#This Row],[Age_Cleaned]]&lt;30,"&lt;30",
   IF(Table2[[#This Row],[Age_Cleaned]]&lt;=40,"30-40",
   IF(Table2[[#This Row],[Age_Cleaned]]&lt;=50,"40-50","50+")))</f>
        <v>50+</v>
      </c>
      <c r="AF1952" s="2">
        <f>Table2[[#This Row],[MntWines]]+Table2[[#This Row],[MntFruits]]+Table2[[#This Row],[MntMeatProducts]]+Table2[[#This Row],[MntFishProducts]]+Table2[[#This Row],[MntSweetProducts]]+Table2[[#This Row],[MntGoldProds]]</f>
        <v>25</v>
      </c>
      <c r="AG1952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95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952" s="2">
        <f>IF(Table2[[#This Row],[Marital_Cleaned]]="In Relationship",2,1) + Table2[[#This Row],[Kidhome]] + Table2[[#This Row],[Teenhome]]</f>
        <v>4</v>
      </c>
      <c r="AJ195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952" s="2">
        <f>IF(OR(Table2[[#This Row],[ Income ]]="",Table2[[#This Row],[ Income ]]&gt;200000),ROUND(MEDIAN(Table2[[ Income ]]),0),Table2[[#This Row],[ Income ]])</f>
        <v>13672</v>
      </c>
      <c r="AL1952" s="2" t="str">
        <f>IF(Table2[[#This Row],[Income_Cleaned]]&lt;35000,"Low",
   IF(Table2[[#This Row],[Income_Cleaned]]&lt;=70000,"Medium","High"))</f>
        <v>Low</v>
      </c>
    </row>
    <row r="1953" spans="1:38" x14ac:dyDescent="0.35">
      <c r="A1953">
        <v>6825</v>
      </c>
      <c r="B1953">
        <v>1953</v>
      </c>
      <c r="C1953" t="s">
        <v>30</v>
      </c>
      <c r="D1953" t="s">
        <v>37</v>
      </c>
      <c r="E1953">
        <v>41452</v>
      </c>
      <c r="F1953">
        <v>1</v>
      </c>
      <c r="G1953">
        <v>1</v>
      </c>
      <c r="H1953" s="1">
        <v>41339</v>
      </c>
      <c r="I1953">
        <v>86</v>
      </c>
      <c r="J1953">
        <v>13</v>
      </c>
      <c r="K1953">
        <v>0</v>
      </c>
      <c r="L1953">
        <v>3</v>
      </c>
      <c r="M1953">
        <v>0</v>
      </c>
      <c r="N1953">
        <v>0</v>
      </c>
      <c r="O1953">
        <v>0</v>
      </c>
      <c r="P1953">
        <v>1</v>
      </c>
      <c r="Q1953">
        <v>1</v>
      </c>
      <c r="R1953">
        <v>0</v>
      </c>
      <c r="S1953">
        <v>2</v>
      </c>
      <c r="T1953">
        <v>7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 t="s">
        <v>34</v>
      </c>
      <c r="AC1953">
        <f>2014 - Table2[[#This Row],[Year_Birth]]</f>
        <v>61</v>
      </c>
      <c r="AD1953">
        <f>IF(Table2[[#This Row],[Age]]&gt;100, "100", Table2[[#This Row],[Age]])</f>
        <v>61</v>
      </c>
      <c r="AE1953" t="str">
        <f>IF(Table2[[#This Row],[Age_Cleaned]]&lt;30,"&lt;30",
   IF(Table2[[#This Row],[Age_Cleaned]]&lt;=40,"30-40",
   IF(Table2[[#This Row],[Age_Cleaned]]&lt;=50,"40-50","50+")))</f>
        <v>50+</v>
      </c>
      <c r="AF1953" s="2">
        <f>Table2[[#This Row],[MntWines]]+Table2[[#This Row],[MntFruits]]+Table2[[#This Row],[MntMeatProducts]]+Table2[[#This Row],[MntFishProducts]]+Table2[[#This Row],[MntSweetProducts]]+Table2[[#This Row],[MntGoldProds]]</f>
        <v>16</v>
      </c>
      <c r="AG1953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95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953" s="2">
        <f>IF(Table2[[#This Row],[Marital_Cleaned]]="In Relationship",2,1) + Table2[[#This Row],[Kidhome]] + Table2[[#This Row],[Teenhome]]</f>
        <v>4</v>
      </c>
      <c r="AJ195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953" s="2">
        <f>IF(OR(Table2[[#This Row],[ Income ]]="",Table2[[#This Row],[ Income ]]&gt;200000),ROUND(MEDIAN(Table2[[ Income ]]),0),Table2[[#This Row],[ Income ]])</f>
        <v>41452</v>
      </c>
      <c r="AL1953" s="2" t="str">
        <f>IF(Table2[[#This Row],[Income_Cleaned]]&lt;35000,"Low",
   IF(Table2[[#This Row],[Income_Cleaned]]&lt;=70000,"Medium","High"))</f>
        <v>Medium</v>
      </c>
    </row>
    <row r="1954" spans="1:38" x14ac:dyDescent="0.35">
      <c r="A1954">
        <v>2961</v>
      </c>
      <c r="B1954">
        <v>1982</v>
      </c>
      <c r="C1954" t="s">
        <v>30</v>
      </c>
      <c r="D1954" t="s">
        <v>35</v>
      </c>
      <c r="E1954">
        <v>42081</v>
      </c>
      <c r="F1954">
        <v>1</v>
      </c>
      <c r="G1954">
        <v>0</v>
      </c>
      <c r="H1954" s="1">
        <v>41331</v>
      </c>
      <c r="I1954">
        <v>86</v>
      </c>
      <c r="J1954">
        <v>175</v>
      </c>
      <c r="K1954">
        <v>10</v>
      </c>
      <c r="L1954">
        <v>110</v>
      </c>
      <c r="M1954">
        <v>54</v>
      </c>
      <c r="N1954">
        <v>6</v>
      </c>
      <c r="O1954">
        <v>27</v>
      </c>
      <c r="P1954">
        <v>2</v>
      </c>
      <c r="Q1954">
        <v>6</v>
      </c>
      <c r="R1954">
        <v>3</v>
      </c>
      <c r="S1954">
        <v>4</v>
      </c>
      <c r="T1954">
        <v>6</v>
      </c>
      <c r="U1954">
        <v>1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 t="s">
        <v>32</v>
      </c>
      <c r="AC1954">
        <f>2014 - Table2[[#This Row],[Year_Birth]]</f>
        <v>32</v>
      </c>
      <c r="AD1954">
        <f>IF(Table2[[#This Row],[Age]]&gt;100, "100", Table2[[#This Row],[Age]])</f>
        <v>32</v>
      </c>
      <c r="AE1954" t="str">
        <f>IF(Table2[[#This Row],[Age_Cleaned]]&lt;30,"&lt;30",
   IF(Table2[[#This Row],[Age_Cleaned]]&lt;=40,"30-40",
   IF(Table2[[#This Row],[Age_Cleaned]]&lt;=50,"40-50","50+")))</f>
        <v>30-40</v>
      </c>
      <c r="AF1954" s="2">
        <f>Table2[[#This Row],[MntWines]]+Table2[[#This Row],[MntFruits]]+Table2[[#This Row],[MntMeatProducts]]+Table2[[#This Row],[MntFishProducts]]+Table2[[#This Row],[MntSweetProducts]]+Table2[[#This Row],[MntGoldProds]]</f>
        <v>382</v>
      </c>
      <c r="AG1954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195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954" s="2">
        <f>IF(Table2[[#This Row],[Marital_Cleaned]]="In Relationship",2,1) + Table2[[#This Row],[Kidhome]] + Table2[[#This Row],[Teenhome]]</f>
        <v>3</v>
      </c>
      <c r="AJ195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954" s="2">
        <f>IF(OR(Table2[[#This Row],[ Income ]]="",Table2[[#This Row],[ Income ]]&gt;200000),ROUND(MEDIAN(Table2[[ Income ]]),0),Table2[[#This Row],[ Income ]])</f>
        <v>42081</v>
      </c>
      <c r="AL1954" s="2" t="str">
        <f>IF(Table2[[#This Row],[Income_Cleaned]]&lt;35000,"Low",
   IF(Table2[[#This Row],[Income_Cleaned]]&lt;=70000,"Medium","High"))</f>
        <v>Medium</v>
      </c>
    </row>
    <row r="1955" spans="1:38" x14ac:dyDescent="0.35">
      <c r="A1955">
        <v>8700</v>
      </c>
      <c r="B1955">
        <v>1986</v>
      </c>
      <c r="C1955" t="s">
        <v>46</v>
      </c>
      <c r="D1955" t="s">
        <v>33</v>
      </c>
      <c r="E1955">
        <v>14906</v>
      </c>
      <c r="F1955">
        <v>0</v>
      </c>
      <c r="G1955">
        <v>0</v>
      </c>
      <c r="H1955" s="1">
        <v>41265</v>
      </c>
      <c r="I1955">
        <v>86</v>
      </c>
      <c r="J1955">
        <v>7</v>
      </c>
      <c r="K1955">
        <v>7</v>
      </c>
      <c r="L1955">
        <v>14</v>
      </c>
      <c r="M1955">
        <v>7</v>
      </c>
      <c r="N1955">
        <v>16</v>
      </c>
      <c r="O1955">
        <v>15</v>
      </c>
      <c r="P1955">
        <v>3</v>
      </c>
      <c r="Q1955">
        <v>2</v>
      </c>
      <c r="R1955">
        <v>1</v>
      </c>
      <c r="S1955">
        <v>3</v>
      </c>
      <c r="T1955">
        <v>7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 t="s">
        <v>45</v>
      </c>
      <c r="AC1955">
        <f>2014 - Table2[[#This Row],[Year_Birth]]</f>
        <v>28</v>
      </c>
      <c r="AD1955">
        <f>IF(Table2[[#This Row],[Age]]&gt;100, "100", Table2[[#This Row],[Age]])</f>
        <v>28</v>
      </c>
      <c r="AE1955" t="str">
        <f>IF(Table2[[#This Row],[Age_Cleaned]]&lt;30,"&lt;30",
   IF(Table2[[#This Row],[Age_Cleaned]]&lt;=40,"30-40",
   IF(Table2[[#This Row],[Age_Cleaned]]&lt;=50,"40-50","50+")))</f>
        <v>&lt;30</v>
      </c>
      <c r="AF1955" s="2">
        <f>Table2[[#This Row],[MntWines]]+Table2[[#This Row],[MntFruits]]+Table2[[#This Row],[MntMeatProducts]]+Table2[[#This Row],[MntFishProducts]]+Table2[[#This Row],[MntSweetProducts]]+Table2[[#This Row],[MntGoldProds]]</f>
        <v>66</v>
      </c>
      <c r="AG1955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95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955" s="2">
        <f>IF(Table2[[#This Row],[Marital_Cleaned]]="In Relationship",2,1) + Table2[[#This Row],[Kidhome]] + Table2[[#This Row],[Teenhome]]</f>
        <v>1</v>
      </c>
      <c r="AJ195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1955" s="2">
        <f>IF(OR(Table2[[#This Row],[ Income ]]="",Table2[[#This Row],[ Income ]]&gt;200000),ROUND(MEDIAN(Table2[[ Income ]]),0),Table2[[#This Row],[ Income ]])</f>
        <v>14906</v>
      </c>
      <c r="AL1955" s="2" t="str">
        <f>IF(Table2[[#This Row],[Income_Cleaned]]&lt;35000,"Low",
   IF(Table2[[#This Row],[Income_Cleaned]]&lt;=70000,"Medium","High"))</f>
        <v>Low</v>
      </c>
    </row>
    <row r="1956" spans="1:38" x14ac:dyDescent="0.35">
      <c r="A1956">
        <v>2278</v>
      </c>
      <c r="B1956">
        <v>1985</v>
      </c>
      <c r="C1956" t="s">
        <v>40</v>
      </c>
      <c r="D1956" t="s">
        <v>33</v>
      </c>
      <c r="E1956">
        <v>33812</v>
      </c>
      <c r="F1956">
        <v>1</v>
      </c>
      <c r="G1956">
        <v>0</v>
      </c>
      <c r="H1956" s="1">
        <v>41216</v>
      </c>
      <c r="I1956">
        <v>86</v>
      </c>
      <c r="J1956">
        <v>4</v>
      </c>
      <c r="K1956">
        <v>17</v>
      </c>
      <c r="L1956">
        <v>19</v>
      </c>
      <c r="M1956">
        <v>30</v>
      </c>
      <c r="N1956">
        <v>24</v>
      </c>
      <c r="O1956">
        <v>39</v>
      </c>
      <c r="P1956">
        <v>2</v>
      </c>
      <c r="Q1956">
        <v>2</v>
      </c>
      <c r="R1956">
        <v>1</v>
      </c>
      <c r="S1956">
        <v>3</v>
      </c>
      <c r="T1956">
        <v>6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 t="s">
        <v>36</v>
      </c>
      <c r="AC1956">
        <f>2014 - Table2[[#This Row],[Year_Birth]]</f>
        <v>29</v>
      </c>
      <c r="AD1956">
        <f>IF(Table2[[#This Row],[Age]]&gt;100, "100", Table2[[#This Row],[Age]])</f>
        <v>29</v>
      </c>
      <c r="AE1956" t="str">
        <f>IF(Table2[[#This Row],[Age_Cleaned]]&lt;30,"&lt;30",
   IF(Table2[[#This Row],[Age_Cleaned]]&lt;=40,"30-40",
   IF(Table2[[#This Row],[Age_Cleaned]]&lt;=50,"40-50","50+")))</f>
        <v>&lt;30</v>
      </c>
      <c r="AF1956" s="2">
        <f>Table2[[#This Row],[MntWines]]+Table2[[#This Row],[MntFruits]]+Table2[[#This Row],[MntMeatProducts]]+Table2[[#This Row],[MntFishProducts]]+Table2[[#This Row],[MntSweetProducts]]+Table2[[#This Row],[MntGoldProds]]</f>
        <v>133</v>
      </c>
      <c r="AG1956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95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956" s="2">
        <f>IF(Table2[[#This Row],[Marital_Cleaned]]="In Relationship",2,1) + Table2[[#This Row],[Kidhome]] + Table2[[#This Row],[Teenhome]]</f>
        <v>2</v>
      </c>
      <c r="AJ195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1956" s="2">
        <f>IF(OR(Table2[[#This Row],[ Income ]]="",Table2[[#This Row],[ Income ]]&gt;200000),ROUND(MEDIAN(Table2[[ Income ]]),0),Table2[[#This Row],[ Income ]])</f>
        <v>33812</v>
      </c>
      <c r="AL1956" s="2" t="str">
        <f>IF(Table2[[#This Row],[Income_Cleaned]]&lt;35000,"Low",
   IF(Table2[[#This Row],[Income_Cleaned]]&lt;=70000,"Medium","High"))</f>
        <v>Low</v>
      </c>
    </row>
    <row r="1957" spans="1:38" x14ac:dyDescent="0.35">
      <c r="A1957">
        <v>10703</v>
      </c>
      <c r="B1957">
        <v>1975</v>
      </c>
      <c r="C1957" t="s">
        <v>43</v>
      </c>
      <c r="D1957" t="s">
        <v>33</v>
      </c>
      <c r="E1957">
        <v>46098</v>
      </c>
      <c r="F1957">
        <v>1</v>
      </c>
      <c r="G1957">
        <v>1</v>
      </c>
      <c r="H1957" s="1">
        <v>41139</v>
      </c>
      <c r="I1957">
        <v>86</v>
      </c>
      <c r="J1957">
        <v>57</v>
      </c>
      <c r="K1957">
        <v>0</v>
      </c>
      <c r="L1957">
        <v>27</v>
      </c>
      <c r="M1957">
        <v>0</v>
      </c>
      <c r="N1957">
        <v>0</v>
      </c>
      <c r="O1957">
        <v>36</v>
      </c>
      <c r="P1957">
        <v>4</v>
      </c>
      <c r="Q1957">
        <v>3</v>
      </c>
      <c r="R1957">
        <v>2</v>
      </c>
      <c r="S1957">
        <v>2</v>
      </c>
      <c r="T1957">
        <v>8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 t="s">
        <v>32</v>
      </c>
      <c r="AC1957">
        <f>2014 - Table2[[#This Row],[Year_Birth]]</f>
        <v>39</v>
      </c>
      <c r="AD1957">
        <f>IF(Table2[[#This Row],[Age]]&gt;100, "100", Table2[[#This Row],[Age]])</f>
        <v>39</v>
      </c>
      <c r="AE1957" t="str">
        <f>IF(Table2[[#This Row],[Age_Cleaned]]&lt;30,"&lt;30",
   IF(Table2[[#This Row],[Age_Cleaned]]&lt;=40,"30-40",
   IF(Table2[[#This Row],[Age_Cleaned]]&lt;=50,"40-50","50+")))</f>
        <v>30-40</v>
      </c>
      <c r="AF1957" s="2">
        <f>Table2[[#This Row],[MntWines]]+Table2[[#This Row],[MntFruits]]+Table2[[#This Row],[MntMeatProducts]]+Table2[[#This Row],[MntFishProducts]]+Table2[[#This Row],[MntSweetProducts]]+Table2[[#This Row],[MntGoldProds]]</f>
        <v>120</v>
      </c>
      <c r="AG1957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95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957" s="2">
        <f>IF(Table2[[#This Row],[Marital_Cleaned]]="In Relationship",2,1) + Table2[[#This Row],[Kidhome]] + Table2[[#This Row],[Teenhome]]</f>
        <v>3</v>
      </c>
      <c r="AJ195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957" s="2">
        <f>IF(OR(Table2[[#This Row],[ Income ]]="",Table2[[#This Row],[ Income ]]&gt;200000),ROUND(MEDIAN(Table2[[ Income ]]),0),Table2[[#This Row],[ Income ]])</f>
        <v>46098</v>
      </c>
      <c r="AL1957" s="2" t="str">
        <f>IF(Table2[[#This Row],[Income_Cleaned]]&lt;35000,"Low",
   IF(Table2[[#This Row],[Income_Cleaned]]&lt;=70000,"Medium","High"))</f>
        <v>Medium</v>
      </c>
    </row>
    <row r="1958" spans="1:38" x14ac:dyDescent="0.35">
      <c r="A1958">
        <v>9</v>
      </c>
      <c r="B1958">
        <v>1975</v>
      </c>
      <c r="C1958" t="s">
        <v>43</v>
      </c>
      <c r="D1958" t="s">
        <v>33</v>
      </c>
      <c r="E1958">
        <v>46098</v>
      </c>
      <c r="F1958">
        <v>1</v>
      </c>
      <c r="G1958">
        <v>1</v>
      </c>
      <c r="H1958" s="1">
        <v>41139</v>
      </c>
      <c r="I1958">
        <v>86</v>
      </c>
      <c r="J1958">
        <v>57</v>
      </c>
      <c r="K1958">
        <v>0</v>
      </c>
      <c r="L1958">
        <v>27</v>
      </c>
      <c r="M1958">
        <v>0</v>
      </c>
      <c r="N1958">
        <v>0</v>
      </c>
      <c r="O1958">
        <v>36</v>
      </c>
      <c r="P1958">
        <v>4</v>
      </c>
      <c r="Q1958">
        <v>3</v>
      </c>
      <c r="R1958">
        <v>2</v>
      </c>
      <c r="S1958">
        <v>2</v>
      </c>
      <c r="T1958">
        <v>8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 t="s">
        <v>34</v>
      </c>
      <c r="AC1958">
        <f>2014 - Table2[[#This Row],[Year_Birth]]</f>
        <v>39</v>
      </c>
      <c r="AD1958">
        <f>IF(Table2[[#This Row],[Age]]&gt;100, "100", Table2[[#This Row],[Age]])</f>
        <v>39</v>
      </c>
      <c r="AE1958" t="str">
        <f>IF(Table2[[#This Row],[Age_Cleaned]]&lt;30,"&lt;30",
   IF(Table2[[#This Row],[Age_Cleaned]]&lt;=40,"30-40",
   IF(Table2[[#This Row],[Age_Cleaned]]&lt;=50,"40-50","50+")))</f>
        <v>30-40</v>
      </c>
      <c r="AF1958" s="2">
        <f>Table2[[#This Row],[MntWines]]+Table2[[#This Row],[MntFruits]]+Table2[[#This Row],[MntMeatProducts]]+Table2[[#This Row],[MntFishProducts]]+Table2[[#This Row],[MntSweetProducts]]+Table2[[#This Row],[MntGoldProds]]</f>
        <v>120</v>
      </c>
      <c r="AG1958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95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958" s="2">
        <f>IF(Table2[[#This Row],[Marital_Cleaned]]="In Relationship",2,1) + Table2[[#This Row],[Kidhome]] + Table2[[#This Row],[Teenhome]]</f>
        <v>3</v>
      </c>
      <c r="AJ195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958" s="2">
        <f>IF(OR(Table2[[#This Row],[ Income ]]="",Table2[[#This Row],[ Income ]]&gt;200000),ROUND(MEDIAN(Table2[[ Income ]]),0),Table2[[#This Row],[ Income ]])</f>
        <v>46098</v>
      </c>
      <c r="AL1958" s="2" t="str">
        <f>IF(Table2[[#This Row],[Income_Cleaned]]&lt;35000,"Low",
   IF(Table2[[#This Row],[Income_Cleaned]]&lt;=70000,"Medium","High"))</f>
        <v>Medium</v>
      </c>
    </row>
    <row r="1959" spans="1:38" x14ac:dyDescent="0.35">
      <c r="A1959">
        <v>2804</v>
      </c>
      <c r="B1959">
        <v>1975</v>
      </c>
      <c r="C1959" t="s">
        <v>43</v>
      </c>
      <c r="D1959" t="s">
        <v>33</v>
      </c>
      <c r="E1959">
        <v>46098</v>
      </c>
      <c r="F1959">
        <v>1</v>
      </c>
      <c r="G1959">
        <v>1</v>
      </c>
      <c r="H1959" s="1">
        <v>41139</v>
      </c>
      <c r="I1959">
        <v>86</v>
      </c>
      <c r="J1959">
        <v>57</v>
      </c>
      <c r="K1959">
        <v>0</v>
      </c>
      <c r="L1959">
        <v>27</v>
      </c>
      <c r="M1959">
        <v>0</v>
      </c>
      <c r="N1959">
        <v>0</v>
      </c>
      <c r="O1959">
        <v>36</v>
      </c>
      <c r="P1959">
        <v>4</v>
      </c>
      <c r="Q1959">
        <v>3</v>
      </c>
      <c r="R1959">
        <v>2</v>
      </c>
      <c r="S1959">
        <v>2</v>
      </c>
      <c r="T1959">
        <v>8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1</v>
      </c>
      <c r="AA1959">
        <v>0</v>
      </c>
      <c r="AB1959" t="s">
        <v>42</v>
      </c>
      <c r="AC1959">
        <f>2014 - Table2[[#This Row],[Year_Birth]]</f>
        <v>39</v>
      </c>
      <c r="AD1959">
        <f>IF(Table2[[#This Row],[Age]]&gt;100, "100", Table2[[#This Row],[Age]])</f>
        <v>39</v>
      </c>
      <c r="AE1959" t="str">
        <f>IF(Table2[[#This Row],[Age_Cleaned]]&lt;30,"&lt;30",
   IF(Table2[[#This Row],[Age_Cleaned]]&lt;=40,"30-40",
   IF(Table2[[#This Row],[Age_Cleaned]]&lt;=50,"40-50","50+")))</f>
        <v>30-40</v>
      </c>
      <c r="AF1959" s="2">
        <f>Table2[[#This Row],[MntWines]]+Table2[[#This Row],[MntFruits]]+Table2[[#This Row],[MntMeatProducts]]+Table2[[#This Row],[MntFishProducts]]+Table2[[#This Row],[MntSweetProducts]]+Table2[[#This Row],[MntGoldProds]]</f>
        <v>120</v>
      </c>
      <c r="AG1959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195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959" s="2">
        <f>IF(Table2[[#This Row],[Marital_Cleaned]]="In Relationship",2,1) + Table2[[#This Row],[Kidhome]] + Table2[[#This Row],[Teenhome]]</f>
        <v>3</v>
      </c>
      <c r="AJ195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959" s="2">
        <f>IF(OR(Table2[[#This Row],[ Income ]]="",Table2[[#This Row],[ Income ]]&gt;200000),ROUND(MEDIAN(Table2[[ Income ]]),0),Table2[[#This Row],[ Income ]])</f>
        <v>46098</v>
      </c>
      <c r="AL1959" s="2" t="str">
        <f>IF(Table2[[#This Row],[Income_Cleaned]]&lt;35000,"Low",
   IF(Table2[[#This Row],[Income_Cleaned]]&lt;=70000,"Medium","High"))</f>
        <v>Medium</v>
      </c>
    </row>
    <row r="1960" spans="1:38" x14ac:dyDescent="0.35">
      <c r="A1960">
        <v>4915</v>
      </c>
      <c r="B1960">
        <v>1956</v>
      </c>
      <c r="C1960" t="s">
        <v>40</v>
      </c>
      <c r="D1960" t="s">
        <v>35</v>
      </c>
      <c r="E1960">
        <v>53230</v>
      </c>
      <c r="F1960">
        <v>0</v>
      </c>
      <c r="G1960">
        <v>1</v>
      </c>
      <c r="H1960" s="1">
        <v>41124</v>
      </c>
      <c r="I1960">
        <v>86</v>
      </c>
      <c r="J1960">
        <v>176</v>
      </c>
      <c r="K1960">
        <v>72</v>
      </c>
      <c r="L1960">
        <v>98</v>
      </c>
      <c r="M1960">
        <v>136</v>
      </c>
      <c r="N1960">
        <v>21</v>
      </c>
      <c r="O1960">
        <v>229</v>
      </c>
      <c r="P1960">
        <v>4</v>
      </c>
      <c r="Q1960">
        <v>5</v>
      </c>
      <c r="R1960">
        <v>2</v>
      </c>
      <c r="S1960">
        <v>12</v>
      </c>
      <c r="T1960">
        <v>5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 t="s">
        <v>41</v>
      </c>
      <c r="AC1960">
        <f>2014 - Table2[[#This Row],[Year_Birth]]</f>
        <v>58</v>
      </c>
      <c r="AD1960">
        <f>IF(Table2[[#This Row],[Age]]&gt;100, "100", Table2[[#This Row],[Age]])</f>
        <v>58</v>
      </c>
      <c r="AE1960" t="str">
        <f>IF(Table2[[#This Row],[Age_Cleaned]]&lt;30,"&lt;30",
   IF(Table2[[#This Row],[Age_Cleaned]]&lt;=40,"30-40",
   IF(Table2[[#This Row],[Age_Cleaned]]&lt;=50,"40-50","50+")))</f>
        <v>50+</v>
      </c>
      <c r="AF1960" s="2">
        <f>Table2[[#This Row],[MntWines]]+Table2[[#This Row],[MntFruits]]+Table2[[#This Row],[MntMeatProducts]]+Table2[[#This Row],[MntFishProducts]]+Table2[[#This Row],[MntSweetProducts]]+Table2[[#This Row],[MntGoldProds]]</f>
        <v>732</v>
      </c>
      <c r="AG1960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96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960" s="2">
        <f>IF(Table2[[#This Row],[Marital_Cleaned]]="In Relationship",2,1) + Table2[[#This Row],[Kidhome]] + Table2[[#This Row],[Teenhome]]</f>
        <v>3</v>
      </c>
      <c r="AJ196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1960" s="2">
        <f>IF(OR(Table2[[#This Row],[ Income ]]="",Table2[[#This Row],[ Income ]]&gt;200000),ROUND(MEDIAN(Table2[[ Income ]]),0),Table2[[#This Row],[ Income ]])</f>
        <v>53230</v>
      </c>
      <c r="AL1960" s="2" t="str">
        <f>IF(Table2[[#This Row],[Income_Cleaned]]&lt;35000,"Low",
   IF(Table2[[#This Row],[Income_Cleaned]]&lt;=70000,"Medium","High"))</f>
        <v>Medium</v>
      </c>
    </row>
    <row r="1961" spans="1:38" x14ac:dyDescent="0.35">
      <c r="A1961">
        <v>3010</v>
      </c>
      <c r="B1961">
        <v>1989</v>
      </c>
      <c r="C1961" t="s">
        <v>43</v>
      </c>
      <c r="D1961" t="s">
        <v>37</v>
      </c>
      <c r="E1961">
        <v>88420</v>
      </c>
      <c r="F1961">
        <v>0</v>
      </c>
      <c r="G1961">
        <v>0</v>
      </c>
      <c r="H1961" s="1">
        <v>41761</v>
      </c>
      <c r="I1961">
        <v>87</v>
      </c>
      <c r="J1961">
        <v>957</v>
      </c>
      <c r="K1961">
        <v>153</v>
      </c>
      <c r="L1961">
        <v>612</v>
      </c>
      <c r="M1961">
        <v>99</v>
      </c>
      <c r="N1961">
        <v>95</v>
      </c>
      <c r="O1961">
        <v>153</v>
      </c>
      <c r="P1961">
        <v>1</v>
      </c>
      <c r="Q1961">
        <v>4</v>
      </c>
      <c r="R1961">
        <v>7</v>
      </c>
      <c r="S1961">
        <v>8</v>
      </c>
      <c r="T1961">
        <v>1</v>
      </c>
      <c r="U1961">
        <v>1</v>
      </c>
      <c r="V1961">
        <v>0</v>
      </c>
      <c r="W1961">
        <v>1</v>
      </c>
      <c r="X1961">
        <v>1</v>
      </c>
      <c r="Y1961">
        <v>0</v>
      </c>
      <c r="Z1961">
        <v>0</v>
      </c>
      <c r="AA1961">
        <v>0</v>
      </c>
      <c r="AB1961" t="s">
        <v>32</v>
      </c>
      <c r="AC1961">
        <f>2014 - Table2[[#This Row],[Year_Birth]]</f>
        <v>25</v>
      </c>
      <c r="AD1961">
        <f>IF(Table2[[#This Row],[Age]]&gt;100, "100", Table2[[#This Row],[Age]])</f>
        <v>25</v>
      </c>
      <c r="AE1961" t="str">
        <f>IF(Table2[[#This Row],[Age_Cleaned]]&lt;30,"&lt;30",
   IF(Table2[[#This Row],[Age_Cleaned]]&lt;=40,"30-40",
   IF(Table2[[#This Row],[Age_Cleaned]]&lt;=50,"40-50","50+")))</f>
        <v>&lt;30</v>
      </c>
      <c r="AF1961" s="2">
        <f>Table2[[#This Row],[MntWines]]+Table2[[#This Row],[MntFruits]]+Table2[[#This Row],[MntMeatProducts]]+Table2[[#This Row],[MntFishProducts]]+Table2[[#This Row],[MntSweetProducts]]+Table2[[#This Row],[MntGoldProds]]</f>
        <v>2069</v>
      </c>
      <c r="AG1961" s="2">
        <f>Table2[[#This Row],[AcceptedCmp1]] + Table2[[#This Row],[AcceptedCmp2]] + Table2[[#This Row],[AcceptedCmp3]] + Table2[[#This Row],[AcceptedCmp4]] + Table2[[#This Row],[AcceptedCmp5]] + Table2[[#This Row],[Response]]</f>
        <v>3</v>
      </c>
      <c r="AH196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961" s="2">
        <f>IF(Table2[[#This Row],[Marital_Cleaned]]="In Relationship",2,1) + Table2[[#This Row],[Kidhome]] + Table2[[#This Row],[Teenhome]]</f>
        <v>2</v>
      </c>
      <c r="AJ196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961" s="2">
        <f>IF(OR(Table2[[#This Row],[ Income ]]="",Table2[[#This Row],[ Income ]]&gt;200000),ROUND(MEDIAN(Table2[[ Income ]]),0),Table2[[#This Row],[ Income ]])</f>
        <v>88420</v>
      </c>
      <c r="AL1961" s="2" t="str">
        <f>IF(Table2[[#This Row],[Income_Cleaned]]&lt;35000,"Low",
   IF(Table2[[#This Row],[Income_Cleaned]]&lt;=70000,"Medium","High"))</f>
        <v>High</v>
      </c>
    </row>
    <row r="1962" spans="1:38" x14ac:dyDescent="0.35">
      <c r="A1962">
        <v>4279</v>
      </c>
      <c r="B1962">
        <v>1963</v>
      </c>
      <c r="C1962" t="s">
        <v>40</v>
      </c>
      <c r="D1962" t="s">
        <v>33</v>
      </c>
      <c r="E1962">
        <v>39548</v>
      </c>
      <c r="F1962">
        <v>1</v>
      </c>
      <c r="G1962">
        <v>1</v>
      </c>
      <c r="H1962" s="1">
        <v>41729</v>
      </c>
      <c r="I1962">
        <v>87</v>
      </c>
      <c r="J1962">
        <v>15</v>
      </c>
      <c r="K1962">
        <v>4</v>
      </c>
      <c r="L1962">
        <v>10</v>
      </c>
      <c r="M1962">
        <v>3</v>
      </c>
      <c r="N1962">
        <v>4</v>
      </c>
      <c r="O1962">
        <v>18</v>
      </c>
      <c r="P1962">
        <v>2</v>
      </c>
      <c r="Q1962">
        <v>1</v>
      </c>
      <c r="R1962">
        <v>1</v>
      </c>
      <c r="S1962">
        <v>3</v>
      </c>
      <c r="T1962">
        <v>3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 t="s">
        <v>32</v>
      </c>
      <c r="AC1962">
        <f>2014 - Table2[[#This Row],[Year_Birth]]</f>
        <v>51</v>
      </c>
      <c r="AD1962">
        <f>IF(Table2[[#This Row],[Age]]&gt;100, "100", Table2[[#This Row],[Age]])</f>
        <v>51</v>
      </c>
      <c r="AE1962" t="str">
        <f>IF(Table2[[#This Row],[Age_Cleaned]]&lt;30,"&lt;30",
   IF(Table2[[#This Row],[Age_Cleaned]]&lt;=40,"30-40",
   IF(Table2[[#This Row],[Age_Cleaned]]&lt;=50,"40-50","50+")))</f>
        <v>50+</v>
      </c>
      <c r="AF1962" s="2">
        <f>Table2[[#This Row],[MntWines]]+Table2[[#This Row],[MntFruits]]+Table2[[#This Row],[MntMeatProducts]]+Table2[[#This Row],[MntFishProducts]]+Table2[[#This Row],[MntSweetProducts]]+Table2[[#This Row],[MntGoldProds]]</f>
        <v>54</v>
      </c>
      <c r="AG1962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96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962" s="2">
        <f>IF(Table2[[#This Row],[Marital_Cleaned]]="In Relationship",2,1) + Table2[[#This Row],[Kidhome]] + Table2[[#This Row],[Teenhome]]</f>
        <v>3</v>
      </c>
      <c r="AJ196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1962" s="2">
        <f>IF(OR(Table2[[#This Row],[ Income ]]="",Table2[[#This Row],[ Income ]]&gt;200000),ROUND(MEDIAN(Table2[[ Income ]]),0),Table2[[#This Row],[ Income ]])</f>
        <v>39548</v>
      </c>
      <c r="AL1962" s="2" t="str">
        <f>IF(Table2[[#This Row],[Income_Cleaned]]&lt;35000,"Low",
   IF(Table2[[#This Row],[Income_Cleaned]]&lt;=70000,"Medium","High"))</f>
        <v>Medium</v>
      </c>
    </row>
    <row r="1963" spans="1:38" x14ac:dyDescent="0.35">
      <c r="A1963">
        <v>2564</v>
      </c>
      <c r="B1963">
        <v>1953</v>
      </c>
      <c r="C1963" t="s">
        <v>30</v>
      </c>
      <c r="D1963" t="s">
        <v>37</v>
      </c>
      <c r="E1963">
        <v>61278</v>
      </c>
      <c r="F1963">
        <v>0</v>
      </c>
      <c r="G1963">
        <v>1</v>
      </c>
      <c r="H1963" s="1">
        <v>41643</v>
      </c>
      <c r="I1963">
        <v>87</v>
      </c>
      <c r="J1963">
        <v>111</v>
      </c>
      <c r="K1963">
        <v>3</v>
      </c>
      <c r="L1963">
        <v>28</v>
      </c>
      <c r="M1963">
        <v>2</v>
      </c>
      <c r="N1963">
        <v>6</v>
      </c>
      <c r="O1963">
        <v>15</v>
      </c>
      <c r="P1963">
        <v>2</v>
      </c>
      <c r="Q1963">
        <v>3</v>
      </c>
      <c r="R1963">
        <v>1</v>
      </c>
      <c r="S1963">
        <v>4</v>
      </c>
      <c r="T1963">
        <v>6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 t="s">
        <v>32</v>
      </c>
      <c r="AC1963">
        <f>2014 - Table2[[#This Row],[Year_Birth]]</f>
        <v>61</v>
      </c>
      <c r="AD1963">
        <f>IF(Table2[[#This Row],[Age]]&gt;100, "100", Table2[[#This Row],[Age]])</f>
        <v>61</v>
      </c>
      <c r="AE1963" t="str">
        <f>IF(Table2[[#This Row],[Age_Cleaned]]&lt;30,"&lt;30",
   IF(Table2[[#This Row],[Age_Cleaned]]&lt;=40,"30-40",
   IF(Table2[[#This Row],[Age_Cleaned]]&lt;=50,"40-50","50+")))</f>
        <v>50+</v>
      </c>
      <c r="AF1963" s="2">
        <f>Table2[[#This Row],[MntWines]]+Table2[[#This Row],[MntFruits]]+Table2[[#This Row],[MntMeatProducts]]+Table2[[#This Row],[MntFishProducts]]+Table2[[#This Row],[MntSweetProducts]]+Table2[[#This Row],[MntGoldProds]]</f>
        <v>165</v>
      </c>
      <c r="AG1963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96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963" s="2">
        <f>IF(Table2[[#This Row],[Marital_Cleaned]]="In Relationship",2,1) + Table2[[#This Row],[Kidhome]] + Table2[[#This Row],[Teenhome]]</f>
        <v>3</v>
      </c>
      <c r="AJ196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963" s="2">
        <f>IF(OR(Table2[[#This Row],[ Income ]]="",Table2[[#This Row],[ Income ]]&gt;200000),ROUND(MEDIAN(Table2[[ Income ]]),0),Table2[[#This Row],[ Income ]])</f>
        <v>61278</v>
      </c>
      <c r="AL1963" s="2" t="str">
        <f>IF(Table2[[#This Row],[Income_Cleaned]]&lt;35000,"Low",
   IF(Table2[[#This Row],[Income_Cleaned]]&lt;=70000,"Medium","High"))</f>
        <v>Medium</v>
      </c>
    </row>
    <row r="1964" spans="1:38" x14ac:dyDescent="0.35">
      <c r="A1964">
        <v>1137</v>
      </c>
      <c r="B1964">
        <v>1964</v>
      </c>
      <c r="C1964" t="s">
        <v>30</v>
      </c>
      <c r="D1964" t="s">
        <v>33</v>
      </c>
      <c r="E1964">
        <v>81246</v>
      </c>
      <c r="F1964">
        <v>0</v>
      </c>
      <c r="G1964">
        <v>0</v>
      </c>
      <c r="H1964" s="1">
        <v>41637</v>
      </c>
      <c r="I1964">
        <v>87</v>
      </c>
      <c r="J1964">
        <v>398</v>
      </c>
      <c r="K1964">
        <v>190</v>
      </c>
      <c r="L1964">
        <v>537</v>
      </c>
      <c r="M1964">
        <v>61</v>
      </c>
      <c r="N1964">
        <v>156</v>
      </c>
      <c r="O1964">
        <v>37</v>
      </c>
      <c r="P1964">
        <v>1</v>
      </c>
      <c r="Q1964">
        <v>4</v>
      </c>
      <c r="R1964">
        <v>5</v>
      </c>
      <c r="S1964">
        <v>7</v>
      </c>
      <c r="T1964">
        <v>1</v>
      </c>
      <c r="U1964">
        <v>1</v>
      </c>
      <c r="V1964">
        <v>0</v>
      </c>
      <c r="W1964">
        <v>0</v>
      </c>
      <c r="X1964">
        <v>1</v>
      </c>
      <c r="Y1964">
        <v>0</v>
      </c>
      <c r="Z1964">
        <v>0</v>
      </c>
      <c r="AA1964">
        <v>0</v>
      </c>
      <c r="AB1964" t="s">
        <v>32</v>
      </c>
      <c r="AC1964">
        <f>2014 - Table2[[#This Row],[Year_Birth]]</f>
        <v>50</v>
      </c>
      <c r="AD1964">
        <f>IF(Table2[[#This Row],[Age]]&gt;100, "100", Table2[[#This Row],[Age]])</f>
        <v>50</v>
      </c>
      <c r="AE1964" t="str">
        <f>IF(Table2[[#This Row],[Age_Cleaned]]&lt;30,"&lt;30",
   IF(Table2[[#This Row],[Age_Cleaned]]&lt;=40,"30-40",
   IF(Table2[[#This Row],[Age_Cleaned]]&lt;=50,"40-50","50+")))</f>
        <v>40-50</v>
      </c>
      <c r="AF1964" s="2">
        <f>Table2[[#This Row],[MntWines]]+Table2[[#This Row],[MntFruits]]+Table2[[#This Row],[MntMeatProducts]]+Table2[[#This Row],[MntFishProducts]]+Table2[[#This Row],[MntSweetProducts]]+Table2[[#This Row],[MntGoldProds]]</f>
        <v>1379</v>
      </c>
      <c r="AG1964" s="2">
        <f>Table2[[#This Row],[AcceptedCmp1]] + Table2[[#This Row],[AcceptedCmp2]] + Table2[[#This Row],[AcceptedCmp3]] + Table2[[#This Row],[AcceptedCmp4]] + Table2[[#This Row],[AcceptedCmp5]] + Table2[[#This Row],[Response]]</f>
        <v>2</v>
      </c>
      <c r="AH196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964" s="2">
        <f>IF(Table2[[#This Row],[Marital_Cleaned]]="In Relationship",2,1) + Table2[[#This Row],[Kidhome]] + Table2[[#This Row],[Teenhome]]</f>
        <v>1</v>
      </c>
      <c r="AJ196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964" s="2">
        <f>IF(OR(Table2[[#This Row],[ Income ]]="",Table2[[#This Row],[ Income ]]&gt;200000),ROUND(MEDIAN(Table2[[ Income ]]),0),Table2[[#This Row],[ Income ]])</f>
        <v>81246</v>
      </c>
      <c r="AL1964" s="2" t="str">
        <f>IF(Table2[[#This Row],[Income_Cleaned]]&lt;35000,"Low",
   IF(Table2[[#This Row],[Income_Cleaned]]&lt;=70000,"Medium","High"))</f>
        <v>High</v>
      </c>
    </row>
    <row r="1965" spans="1:38" x14ac:dyDescent="0.35">
      <c r="A1965">
        <v>5084</v>
      </c>
      <c r="B1965">
        <v>1975</v>
      </c>
      <c r="C1965" t="s">
        <v>30</v>
      </c>
      <c r="D1965" t="s">
        <v>44</v>
      </c>
      <c r="E1965">
        <v>58330</v>
      </c>
      <c r="F1965">
        <v>0</v>
      </c>
      <c r="G1965">
        <v>1</v>
      </c>
      <c r="H1965" s="1">
        <v>41633</v>
      </c>
      <c r="I1965">
        <v>87</v>
      </c>
      <c r="J1965">
        <v>445</v>
      </c>
      <c r="K1965">
        <v>53</v>
      </c>
      <c r="L1965">
        <v>213</v>
      </c>
      <c r="M1965">
        <v>104</v>
      </c>
      <c r="N1965">
        <v>98</v>
      </c>
      <c r="O1965">
        <v>151</v>
      </c>
      <c r="P1965">
        <v>1</v>
      </c>
      <c r="Q1965">
        <v>6</v>
      </c>
      <c r="R1965">
        <v>4</v>
      </c>
      <c r="S1965">
        <v>13</v>
      </c>
      <c r="T1965">
        <v>4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 t="s">
        <v>32</v>
      </c>
      <c r="AC1965">
        <f>2014 - Table2[[#This Row],[Year_Birth]]</f>
        <v>39</v>
      </c>
      <c r="AD1965">
        <f>IF(Table2[[#This Row],[Age]]&gt;100, "100", Table2[[#This Row],[Age]])</f>
        <v>39</v>
      </c>
      <c r="AE1965" t="str">
        <f>IF(Table2[[#This Row],[Age_Cleaned]]&lt;30,"&lt;30",
   IF(Table2[[#This Row],[Age_Cleaned]]&lt;=40,"30-40",
   IF(Table2[[#This Row],[Age_Cleaned]]&lt;=50,"40-50","50+")))</f>
        <v>30-40</v>
      </c>
      <c r="AF1965" s="2">
        <f>Table2[[#This Row],[MntWines]]+Table2[[#This Row],[MntFruits]]+Table2[[#This Row],[MntMeatProducts]]+Table2[[#This Row],[MntFishProducts]]+Table2[[#This Row],[MntSweetProducts]]+Table2[[#This Row],[MntGoldProds]]</f>
        <v>1064</v>
      </c>
      <c r="AG1965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96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1965" s="2">
        <f>IF(Table2[[#This Row],[Marital_Cleaned]]="In Relationship",2,1) + Table2[[#This Row],[Kidhome]] + Table2[[#This Row],[Teenhome]]</f>
        <v>2</v>
      </c>
      <c r="AJ196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965" s="2">
        <f>IF(OR(Table2[[#This Row],[ Income ]]="",Table2[[#This Row],[ Income ]]&gt;200000),ROUND(MEDIAN(Table2[[ Income ]]),0),Table2[[#This Row],[ Income ]])</f>
        <v>58330</v>
      </c>
      <c r="AL1965" s="2" t="str">
        <f>IF(Table2[[#This Row],[Income_Cleaned]]&lt;35000,"Low",
   IF(Table2[[#This Row],[Income_Cleaned]]&lt;=70000,"Medium","High"))</f>
        <v>Medium</v>
      </c>
    </row>
    <row r="1966" spans="1:38" x14ac:dyDescent="0.35">
      <c r="A1966">
        <v>7094</v>
      </c>
      <c r="B1966">
        <v>1975</v>
      </c>
      <c r="C1966" t="s">
        <v>30</v>
      </c>
      <c r="D1966" t="s">
        <v>44</v>
      </c>
      <c r="E1966">
        <v>58330</v>
      </c>
      <c r="F1966">
        <v>0</v>
      </c>
      <c r="G1966">
        <v>1</v>
      </c>
      <c r="H1966" s="1">
        <v>41633</v>
      </c>
      <c r="I1966">
        <v>87</v>
      </c>
      <c r="J1966">
        <v>445</v>
      </c>
      <c r="K1966">
        <v>53</v>
      </c>
      <c r="L1966">
        <v>213</v>
      </c>
      <c r="M1966">
        <v>104</v>
      </c>
      <c r="N1966">
        <v>98</v>
      </c>
      <c r="O1966">
        <v>151</v>
      </c>
      <c r="P1966">
        <v>1</v>
      </c>
      <c r="Q1966">
        <v>6</v>
      </c>
      <c r="R1966">
        <v>4</v>
      </c>
      <c r="S1966">
        <v>13</v>
      </c>
      <c r="T1966">
        <v>4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 t="s">
        <v>41</v>
      </c>
      <c r="AC1966">
        <f>2014 - Table2[[#This Row],[Year_Birth]]</f>
        <v>39</v>
      </c>
      <c r="AD1966">
        <f>IF(Table2[[#This Row],[Age]]&gt;100, "100", Table2[[#This Row],[Age]])</f>
        <v>39</v>
      </c>
      <c r="AE1966" t="str">
        <f>IF(Table2[[#This Row],[Age_Cleaned]]&lt;30,"&lt;30",
   IF(Table2[[#This Row],[Age_Cleaned]]&lt;=40,"30-40",
   IF(Table2[[#This Row],[Age_Cleaned]]&lt;=50,"40-50","50+")))</f>
        <v>30-40</v>
      </c>
      <c r="AF1966" s="2">
        <f>Table2[[#This Row],[MntWines]]+Table2[[#This Row],[MntFruits]]+Table2[[#This Row],[MntMeatProducts]]+Table2[[#This Row],[MntFishProducts]]+Table2[[#This Row],[MntSweetProducts]]+Table2[[#This Row],[MntGoldProds]]</f>
        <v>1064</v>
      </c>
      <c r="AG1966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96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1966" s="2">
        <f>IF(Table2[[#This Row],[Marital_Cleaned]]="In Relationship",2,1) + Table2[[#This Row],[Kidhome]] + Table2[[#This Row],[Teenhome]]</f>
        <v>2</v>
      </c>
      <c r="AJ196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966" s="2">
        <f>IF(OR(Table2[[#This Row],[ Income ]]="",Table2[[#This Row],[ Income ]]&gt;200000),ROUND(MEDIAN(Table2[[ Income ]]),0),Table2[[#This Row],[ Income ]])</f>
        <v>58330</v>
      </c>
      <c r="AL1966" s="2" t="str">
        <f>IF(Table2[[#This Row],[Income_Cleaned]]&lt;35000,"Low",
   IF(Table2[[#This Row],[Income_Cleaned]]&lt;=70000,"Medium","High"))</f>
        <v>Medium</v>
      </c>
    </row>
    <row r="1967" spans="1:38" x14ac:dyDescent="0.35">
      <c r="A1967">
        <v>6327</v>
      </c>
      <c r="B1967">
        <v>1967</v>
      </c>
      <c r="C1967" t="s">
        <v>30</v>
      </c>
      <c r="D1967" t="s">
        <v>37</v>
      </c>
      <c r="E1967">
        <v>65777</v>
      </c>
      <c r="F1967">
        <v>0</v>
      </c>
      <c r="G1967">
        <v>0</v>
      </c>
      <c r="H1967" s="1">
        <v>41627</v>
      </c>
      <c r="I1967">
        <v>87</v>
      </c>
      <c r="J1967">
        <v>565</v>
      </c>
      <c r="K1967">
        <v>32</v>
      </c>
      <c r="L1967">
        <v>435</v>
      </c>
      <c r="M1967">
        <v>28</v>
      </c>
      <c r="N1967">
        <v>32</v>
      </c>
      <c r="O1967">
        <v>54</v>
      </c>
      <c r="P1967">
        <v>1</v>
      </c>
      <c r="Q1967">
        <v>2</v>
      </c>
      <c r="R1967">
        <v>8</v>
      </c>
      <c r="S1967">
        <v>6</v>
      </c>
      <c r="T1967">
        <v>1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 t="s">
        <v>36</v>
      </c>
      <c r="AC1967">
        <f>2014 - Table2[[#This Row],[Year_Birth]]</f>
        <v>47</v>
      </c>
      <c r="AD1967">
        <f>IF(Table2[[#This Row],[Age]]&gt;100, "100", Table2[[#This Row],[Age]])</f>
        <v>47</v>
      </c>
      <c r="AE1967" t="str">
        <f>IF(Table2[[#This Row],[Age_Cleaned]]&lt;30,"&lt;30",
   IF(Table2[[#This Row],[Age_Cleaned]]&lt;=40,"30-40",
   IF(Table2[[#This Row],[Age_Cleaned]]&lt;=50,"40-50","50+")))</f>
        <v>40-50</v>
      </c>
      <c r="AF1967" s="2">
        <f>Table2[[#This Row],[MntWines]]+Table2[[#This Row],[MntFruits]]+Table2[[#This Row],[MntMeatProducts]]+Table2[[#This Row],[MntFishProducts]]+Table2[[#This Row],[MntSweetProducts]]+Table2[[#This Row],[MntGoldProds]]</f>
        <v>1146</v>
      </c>
      <c r="AG1967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96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967" s="2">
        <f>IF(Table2[[#This Row],[Marital_Cleaned]]="In Relationship",2,1) + Table2[[#This Row],[Kidhome]] + Table2[[#This Row],[Teenhome]]</f>
        <v>2</v>
      </c>
      <c r="AJ196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967" s="2">
        <f>IF(OR(Table2[[#This Row],[ Income ]]="",Table2[[#This Row],[ Income ]]&gt;200000),ROUND(MEDIAN(Table2[[ Income ]]),0),Table2[[#This Row],[ Income ]])</f>
        <v>65777</v>
      </c>
      <c r="AL1967" s="2" t="str">
        <f>IF(Table2[[#This Row],[Income_Cleaned]]&lt;35000,"Low",
   IF(Table2[[#This Row],[Income_Cleaned]]&lt;=70000,"Medium","High"))</f>
        <v>Medium</v>
      </c>
    </row>
    <row r="1968" spans="1:38" x14ac:dyDescent="0.35">
      <c r="A1968">
        <v>6131</v>
      </c>
      <c r="B1968">
        <v>1980</v>
      </c>
      <c r="C1968" t="s">
        <v>40</v>
      </c>
      <c r="D1968" t="s">
        <v>35</v>
      </c>
      <c r="E1968">
        <v>70829</v>
      </c>
      <c r="F1968">
        <v>1</v>
      </c>
      <c r="G1968">
        <v>1</v>
      </c>
      <c r="H1968" s="1">
        <v>41609</v>
      </c>
      <c r="I1968">
        <v>87</v>
      </c>
      <c r="J1968">
        <v>141</v>
      </c>
      <c r="K1968">
        <v>70</v>
      </c>
      <c r="L1968">
        <v>106</v>
      </c>
      <c r="M1968">
        <v>72</v>
      </c>
      <c r="N1968">
        <v>19</v>
      </c>
      <c r="O1968">
        <v>23</v>
      </c>
      <c r="P1968">
        <v>2</v>
      </c>
      <c r="Q1968">
        <v>4</v>
      </c>
      <c r="R1968">
        <v>2</v>
      </c>
      <c r="S1968">
        <v>8</v>
      </c>
      <c r="T1968">
        <v>3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 t="s">
        <v>32</v>
      </c>
      <c r="AC1968">
        <f>2014 - Table2[[#This Row],[Year_Birth]]</f>
        <v>34</v>
      </c>
      <c r="AD1968">
        <f>IF(Table2[[#This Row],[Age]]&gt;100, "100", Table2[[#This Row],[Age]])</f>
        <v>34</v>
      </c>
      <c r="AE1968" t="str">
        <f>IF(Table2[[#This Row],[Age_Cleaned]]&lt;30,"&lt;30",
   IF(Table2[[#This Row],[Age_Cleaned]]&lt;=40,"30-40",
   IF(Table2[[#This Row],[Age_Cleaned]]&lt;=50,"40-50","50+")))</f>
        <v>30-40</v>
      </c>
      <c r="AF1968" s="2">
        <f>Table2[[#This Row],[MntWines]]+Table2[[#This Row],[MntFruits]]+Table2[[#This Row],[MntMeatProducts]]+Table2[[#This Row],[MntFishProducts]]+Table2[[#This Row],[MntSweetProducts]]+Table2[[#This Row],[MntGoldProds]]</f>
        <v>431</v>
      </c>
      <c r="AG1968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96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968" s="2">
        <f>IF(Table2[[#This Row],[Marital_Cleaned]]="In Relationship",2,1) + Table2[[#This Row],[Kidhome]] + Table2[[#This Row],[Teenhome]]</f>
        <v>4</v>
      </c>
      <c r="AJ196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1968" s="2">
        <f>IF(OR(Table2[[#This Row],[ Income ]]="",Table2[[#This Row],[ Income ]]&gt;200000),ROUND(MEDIAN(Table2[[ Income ]]),0),Table2[[#This Row],[ Income ]])</f>
        <v>70829</v>
      </c>
      <c r="AL1968" s="2" t="str">
        <f>IF(Table2[[#This Row],[Income_Cleaned]]&lt;35000,"Low",
   IF(Table2[[#This Row],[Income_Cleaned]]&lt;=70000,"Medium","High"))</f>
        <v>High</v>
      </c>
    </row>
    <row r="1969" spans="1:38" x14ac:dyDescent="0.35">
      <c r="A1969">
        <v>5798</v>
      </c>
      <c r="B1969">
        <v>1973</v>
      </c>
      <c r="C1969" t="s">
        <v>43</v>
      </c>
      <c r="D1969" t="s">
        <v>37</v>
      </c>
      <c r="F1969">
        <v>0</v>
      </c>
      <c r="G1969">
        <v>0</v>
      </c>
      <c r="H1969" s="1">
        <v>41601</v>
      </c>
      <c r="I1969">
        <v>87</v>
      </c>
      <c r="J1969">
        <v>445</v>
      </c>
      <c r="K1969">
        <v>37</v>
      </c>
      <c r="L1969">
        <v>359</v>
      </c>
      <c r="M1969">
        <v>98</v>
      </c>
      <c r="N1969">
        <v>28</v>
      </c>
      <c r="O1969">
        <v>18</v>
      </c>
      <c r="P1969">
        <v>1</v>
      </c>
      <c r="Q1969">
        <v>2</v>
      </c>
      <c r="R1969">
        <v>4</v>
      </c>
      <c r="S1969">
        <v>8</v>
      </c>
      <c r="T1969">
        <v>1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 t="s">
        <v>41</v>
      </c>
      <c r="AC1969">
        <f>2014 - Table2[[#This Row],[Year_Birth]]</f>
        <v>41</v>
      </c>
      <c r="AD1969">
        <f>IF(Table2[[#This Row],[Age]]&gt;100, "100", Table2[[#This Row],[Age]])</f>
        <v>41</v>
      </c>
      <c r="AE1969" t="str">
        <f>IF(Table2[[#This Row],[Age_Cleaned]]&lt;30,"&lt;30",
   IF(Table2[[#This Row],[Age_Cleaned]]&lt;=40,"30-40",
   IF(Table2[[#This Row],[Age_Cleaned]]&lt;=50,"40-50","50+")))</f>
        <v>40-50</v>
      </c>
      <c r="AF1969" s="2">
        <f>Table2[[#This Row],[MntWines]]+Table2[[#This Row],[MntFruits]]+Table2[[#This Row],[MntMeatProducts]]+Table2[[#This Row],[MntFishProducts]]+Table2[[#This Row],[MntSweetProducts]]+Table2[[#This Row],[MntGoldProds]]</f>
        <v>985</v>
      </c>
      <c r="AG1969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96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969" s="2">
        <f>IF(Table2[[#This Row],[Marital_Cleaned]]="In Relationship",2,1) + Table2[[#This Row],[Kidhome]] + Table2[[#This Row],[Teenhome]]</f>
        <v>2</v>
      </c>
      <c r="AJ196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969" s="2">
        <f>IF(OR(Table2[[#This Row],[ Income ]]="",Table2[[#This Row],[ Income ]]&gt;200000),ROUND(MEDIAN(Table2[[ Income ]]),0),Table2[[#This Row],[ Income ]])</f>
        <v>51382</v>
      </c>
      <c r="AL1969" s="2" t="str">
        <f>IF(Table2[[#This Row],[Income_Cleaned]]&lt;35000,"Low",
   IF(Table2[[#This Row],[Income_Cleaned]]&lt;=70000,"Medium","High"))</f>
        <v>Medium</v>
      </c>
    </row>
    <row r="1970" spans="1:38" x14ac:dyDescent="0.35">
      <c r="A1970">
        <v>10379</v>
      </c>
      <c r="B1970">
        <v>1962</v>
      </c>
      <c r="C1970" t="s">
        <v>43</v>
      </c>
      <c r="D1970" t="s">
        <v>33</v>
      </c>
      <c r="E1970">
        <v>59247</v>
      </c>
      <c r="F1970">
        <v>0</v>
      </c>
      <c r="G1970">
        <v>2</v>
      </c>
      <c r="H1970" s="1">
        <v>41586</v>
      </c>
      <c r="I1970">
        <v>87</v>
      </c>
      <c r="J1970">
        <v>327</v>
      </c>
      <c r="K1970">
        <v>9</v>
      </c>
      <c r="L1970">
        <v>122</v>
      </c>
      <c r="M1970">
        <v>19</v>
      </c>
      <c r="N1970">
        <v>14</v>
      </c>
      <c r="O1970">
        <v>83</v>
      </c>
      <c r="P1970">
        <v>5</v>
      </c>
      <c r="Q1970">
        <v>5</v>
      </c>
      <c r="R1970">
        <v>2</v>
      </c>
      <c r="S1970">
        <v>9</v>
      </c>
      <c r="T1970">
        <v>6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 t="s">
        <v>32</v>
      </c>
      <c r="AC1970">
        <f>2014 - Table2[[#This Row],[Year_Birth]]</f>
        <v>52</v>
      </c>
      <c r="AD1970">
        <f>IF(Table2[[#This Row],[Age]]&gt;100, "100", Table2[[#This Row],[Age]])</f>
        <v>52</v>
      </c>
      <c r="AE1970" t="str">
        <f>IF(Table2[[#This Row],[Age_Cleaned]]&lt;30,"&lt;30",
   IF(Table2[[#This Row],[Age_Cleaned]]&lt;=40,"30-40",
   IF(Table2[[#This Row],[Age_Cleaned]]&lt;=50,"40-50","50+")))</f>
        <v>50+</v>
      </c>
      <c r="AF1970" s="2">
        <f>Table2[[#This Row],[MntWines]]+Table2[[#This Row],[MntFruits]]+Table2[[#This Row],[MntMeatProducts]]+Table2[[#This Row],[MntFishProducts]]+Table2[[#This Row],[MntSweetProducts]]+Table2[[#This Row],[MntGoldProds]]</f>
        <v>574</v>
      </c>
      <c r="AG1970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97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970" s="2">
        <f>IF(Table2[[#This Row],[Marital_Cleaned]]="In Relationship",2,1) + Table2[[#This Row],[Kidhome]] + Table2[[#This Row],[Teenhome]]</f>
        <v>3</v>
      </c>
      <c r="AJ197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970" s="2">
        <f>IF(OR(Table2[[#This Row],[ Income ]]="",Table2[[#This Row],[ Income ]]&gt;200000),ROUND(MEDIAN(Table2[[ Income ]]),0),Table2[[#This Row],[ Income ]])</f>
        <v>59247</v>
      </c>
      <c r="AL1970" s="2" t="str">
        <f>IF(Table2[[#This Row],[Income_Cleaned]]&lt;35000,"Low",
   IF(Table2[[#This Row],[Income_Cleaned]]&lt;=70000,"Medium","High"))</f>
        <v>Medium</v>
      </c>
    </row>
    <row r="1971" spans="1:38" x14ac:dyDescent="0.35">
      <c r="A1971">
        <v>606</v>
      </c>
      <c r="B1971">
        <v>1967</v>
      </c>
      <c r="C1971" t="s">
        <v>30</v>
      </c>
      <c r="D1971" t="s">
        <v>33</v>
      </c>
      <c r="E1971">
        <v>25930</v>
      </c>
      <c r="F1971">
        <v>1</v>
      </c>
      <c r="G1971">
        <v>1</v>
      </c>
      <c r="H1971" s="1">
        <v>41557</v>
      </c>
      <c r="I1971">
        <v>87</v>
      </c>
      <c r="J1971">
        <v>6</v>
      </c>
      <c r="K1971">
        <v>1</v>
      </c>
      <c r="L1971">
        <v>2</v>
      </c>
      <c r="M1971">
        <v>2</v>
      </c>
      <c r="N1971">
        <v>0</v>
      </c>
      <c r="O1971">
        <v>4</v>
      </c>
      <c r="P1971">
        <v>1</v>
      </c>
      <c r="Q1971">
        <v>1</v>
      </c>
      <c r="R1971">
        <v>0</v>
      </c>
      <c r="S1971">
        <v>2</v>
      </c>
      <c r="T1971">
        <v>7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 t="s">
        <v>32</v>
      </c>
      <c r="AC1971">
        <f>2014 - Table2[[#This Row],[Year_Birth]]</f>
        <v>47</v>
      </c>
      <c r="AD1971">
        <f>IF(Table2[[#This Row],[Age]]&gt;100, "100", Table2[[#This Row],[Age]])</f>
        <v>47</v>
      </c>
      <c r="AE1971" t="str">
        <f>IF(Table2[[#This Row],[Age_Cleaned]]&lt;30,"&lt;30",
   IF(Table2[[#This Row],[Age_Cleaned]]&lt;=40,"30-40",
   IF(Table2[[#This Row],[Age_Cleaned]]&lt;=50,"40-50","50+")))</f>
        <v>40-50</v>
      </c>
      <c r="AF1971" s="2">
        <f>Table2[[#This Row],[MntWines]]+Table2[[#This Row],[MntFruits]]+Table2[[#This Row],[MntMeatProducts]]+Table2[[#This Row],[MntFishProducts]]+Table2[[#This Row],[MntSweetProducts]]+Table2[[#This Row],[MntGoldProds]]</f>
        <v>15</v>
      </c>
      <c r="AG1971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97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971" s="2">
        <f>IF(Table2[[#This Row],[Marital_Cleaned]]="In Relationship",2,1) + Table2[[#This Row],[Kidhome]] + Table2[[#This Row],[Teenhome]]</f>
        <v>3</v>
      </c>
      <c r="AJ197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971" s="2">
        <f>IF(OR(Table2[[#This Row],[ Income ]]="",Table2[[#This Row],[ Income ]]&gt;200000),ROUND(MEDIAN(Table2[[ Income ]]),0),Table2[[#This Row],[ Income ]])</f>
        <v>25930</v>
      </c>
      <c r="AL1971" s="2" t="str">
        <f>IF(Table2[[#This Row],[Income_Cleaned]]&lt;35000,"Low",
   IF(Table2[[#This Row],[Income_Cleaned]]&lt;=70000,"Medium","High"))</f>
        <v>Low</v>
      </c>
    </row>
    <row r="1972" spans="1:38" x14ac:dyDescent="0.35">
      <c r="A1972">
        <v>7801</v>
      </c>
      <c r="B1972">
        <v>1959</v>
      </c>
      <c r="C1972" t="s">
        <v>30</v>
      </c>
      <c r="D1972" t="s">
        <v>37</v>
      </c>
      <c r="E1972">
        <v>54753</v>
      </c>
      <c r="F1972">
        <v>0</v>
      </c>
      <c r="G1972">
        <v>1</v>
      </c>
      <c r="H1972" s="1">
        <v>41529</v>
      </c>
      <c r="I1972">
        <v>87</v>
      </c>
      <c r="J1972">
        <v>197</v>
      </c>
      <c r="K1972">
        <v>107</v>
      </c>
      <c r="L1972">
        <v>227</v>
      </c>
      <c r="M1972">
        <v>7</v>
      </c>
      <c r="N1972">
        <v>59</v>
      </c>
      <c r="O1972">
        <v>131</v>
      </c>
      <c r="P1972">
        <v>3</v>
      </c>
      <c r="Q1972">
        <v>5</v>
      </c>
      <c r="R1972">
        <v>2</v>
      </c>
      <c r="S1972">
        <v>11</v>
      </c>
      <c r="T1972">
        <v>4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 t="s">
        <v>45</v>
      </c>
      <c r="AC1972">
        <f>2014 - Table2[[#This Row],[Year_Birth]]</f>
        <v>55</v>
      </c>
      <c r="AD1972">
        <f>IF(Table2[[#This Row],[Age]]&gt;100, "100", Table2[[#This Row],[Age]])</f>
        <v>55</v>
      </c>
      <c r="AE1972" t="str">
        <f>IF(Table2[[#This Row],[Age_Cleaned]]&lt;30,"&lt;30",
   IF(Table2[[#This Row],[Age_Cleaned]]&lt;=40,"30-40",
   IF(Table2[[#This Row],[Age_Cleaned]]&lt;=50,"40-50","50+")))</f>
        <v>50+</v>
      </c>
      <c r="AF1972" s="2">
        <f>Table2[[#This Row],[MntWines]]+Table2[[#This Row],[MntFruits]]+Table2[[#This Row],[MntMeatProducts]]+Table2[[#This Row],[MntFishProducts]]+Table2[[#This Row],[MntSweetProducts]]+Table2[[#This Row],[MntGoldProds]]</f>
        <v>728</v>
      </c>
      <c r="AG1972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97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972" s="2">
        <f>IF(Table2[[#This Row],[Marital_Cleaned]]="In Relationship",2,1) + Table2[[#This Row],[Kidhome]] + Table2[[#This Row],[Teenhome]]</f>
        <v>3</v>
      </c>
      <c r="AJ197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972" s="2">
        <f>IF(OR(Table2[[#This Row],[ Income ]]="",Table2[[#This Row],[ Income ]]&gt;200000),ROUND(MEDIAN(Table2[[ Income ]]),0),Table2[[#This Row],[ Income ]])</f>
        <v>54753</v>
      </c>
      <c r="AL1972" s="2" t="str">
        <f>IF(Table2[[#This Row],[Income_Cleaned]]&lt;35000,"Low",
   IF(Table2[[#This Row],[Income_Cleaned]]&lt;=70000,"Medium","High"))</f>
        <v>Medium</v>
      </c>
    </row>
    <row r="1973" spans="1:38" x14ac:dyDescent="0.35">
      <c r="A1973">
        <v>2445</v>
      </c>
      <c r="B1973">
        <v>1974</v>
      </c>
      <c r="C1973" t="s">
        <v>39</v>
      </c>
      <c r="D1973" t="s">
        <v>37</v>
      </c>
      <c r="E1973">
        <v>28440</v>
      </c>
      <c r="F1973">
        <v>1</v>
      </c>
      <c r="G1973">
        <v>0</v>
      </c>
      <c r="H1973" s="1">
        <v>41462</v>
      </c>
      <c r="I1973">
        <v>87</v>
      </c>
      <c r="J1973">
        <v>38</v>
      </c>
      <c r="K1973">
        <v>1</v>
      </c>
      <c r="L1973">
        <v>24</v>
      </c>
      <c r="M1973">
        <v>0</v>
      </c>
      <c r="N1973">
        <v>0</v>
      </c>
      <c r="O1973">
        <v>0</v>
      </c>
      <c r="P1973">
        <v>1</v>
      </c>
      <c r="Q1973">
        <v>2</v>
      </c>
      <c r="R1973">
        <v>0</v>
      </c>
      <c r="S1973">
        <v>3</v>
      </c>
      <c r="T1973">
        <v>8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 t="s">
        <v>32</v>
      </c>
      <c r="AC1973">
        <f>2014 - Table2[[#This Row],[Year_Birth]]</f>
        <v>40</v>
      </c>
      <c r="AD1973">
        <f>IF(Table2[[#This Row],[Age]]&gt;100, "100", Table2[[#This Row],[Age]])</f>
        <v>40</v>
      </c>
      <c r="AE1973" t="str">
        <f>IF(Table2[[#This Row],[Age_Cleaned]]&lt;30,"&lt;30",
   IF(Table2[[#This Row],[Age_Cleaned]]&lt;=40,"30-40",
   IF(Table2[[#This Row],[Age_Cleaned]]&lt;=50,"40-50","50+")))</f>
        <v>30-40</v>
      </c>
      <c r="AF1973" s="2">
        <f>Table2[[#This Row],[MntWines]]+Table2[[#This Row],[MntFruits]]+Table2[[#This Row],[MntMeatProducts]]+Table2[[#This Row],[MntFishProducts]]+Table2[[#This Row],[MntSweetProducts]]+Table2[[#This Row],[MntGoldProds]]</f>
        <v>63</v>
      </c>
      <c r="AG1973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97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973" s="2">
        <f>IF(Table2[[#This Row],[Marital_Cleaned]]="In Relationship",2,1) + Table2[[#This Row],[Kidhome]] + Table2[[#This Row],[Teenhome]]</f>
        <v>3</v>
      </c>
      <c r="AJ197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973" s="2">
        <f>IF(OR(Table2[[#This Row],[ Income ]]="",Table2[[#This Row],[ Income ]]&gt;200000),ROUND(MEDIAN(Table2[[ Income ]]),0),Table2[[#This Row],[ Income ]])</f>
        <v>28440</v>
      </c>
      <c r="AL1973" s="2" t="str">
        <f>IF(Table2[[#This Row],[Income_Cleaned]]&lt;35000,"Low",
   IF(Table2[[#This Row],[Income_Cleaned]]&lt;=70000,"Medium","High"))</f>
        <v>Low</v>
      </c>
    </row>
    <row r="1974" spans="1:38" x14ac:dyDescent="0.35">
      <c r="A1974">
        <v>5346</v>
      </c>
      <c r="B1974">
        <v>1973</v>
      </c>
      <c r="C1974" t="s">
        <v>40</v>
      </c>
      <c r="D1974" t="s">
        <v>35</v>
      </c>
      <c r="E1974">
        <v>23559</v>
      </c>
      <c r="F1974">
        <v>1</v>
      </c>
      <c r="G1974">
        <v>0</v>
      </c>
      <c r="H1974" s="1">
        <v>41458</v>
      </c>
      <c r="I1974">
        <v>87</v>
      </c>
      <c r="J1974">
        <v>25</v>
      </c>
      <c r="K1974">
        <v>5</v>
      </c>
      <c r="L1974">
        <v>19</v>
      </c>
      <c r="M1974">
        <v>7</v>
      </c>
      <c r="N1974">
        <v>0</v>
      </c>
      <c r="O1974">
        <v>23</v>
      </c>
      <c r="P1974">
        <v>3</v>
      </c>
      <c r="Q1974">
        <v>3</v>
      </c>
      <c r="R1974">
        <v>0</v>
      </c>
      <c r="S1974">
        <v>3</v>
      </c>
      <c r="T1974">
        <v>7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 t="s">
        <v>41</v>
      </c>
      <c r="AC1974">
        <f>2014 - Table2[[#This Row],[Year_Birth]]</f>
        <v>41</v>
      </c>
      <c r="AD1974">
        <f>IF(Table2[[#This Row],[Age]]&gt;100, "100", Table2[[#This Row],[Age]])</f>
        <v>41</v>
      </c>
      <c r="AE1974" t="str">
        <f>IF(Table2[[#This Row],[Age_Cleaned]]&lt;30,"&lt;30",
   IF(Table2[[#This Row],[Age_Cleaned]]&lt;=40,"30-40",
   IF(Table2[[#This Row],[Age_Cleaned]]&lt;=50,"40-50","50+")))</f>
        <v>40-50</v>
      </c>
      <c r="AF1974" s="2">
        <f>Table2[[#This Row],[MntWines]]+Table2[[#This Row],[MntFruits]]+Table2[[#This Row],[MntMeatProducts]]+Table2[[#This Row],[MntFishProducts]]+Table2[[#This Row],[MntSweetProducts]]+Table2[[#This Row],[MntGoldProds]]</f>
        <v>79</v>
      </c>
      <c r="AG1974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97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974" s="2">
        <f>IF(Table2[[#This Row],[Marital_Cleaned]]="In Relationship",2,1) + Table2[[#This Row],[Kidhome]] + Table2[[#This Row],[Teenhome]]</f>
        <v>3</v>
      </c>
      <c r="AJ197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1974" s="2">
        <f>IF(OR(Table2[[#This Row],[ Income ]]="",Table2[[#This Row],[ Income ]]&gt;200000),ROUND(MEDIAN(Table2[[ Income ]]),0),Table2[[#This Row],[ Income ]])</f>
        <v>23559</v>
      </c>
      <c r="AL1974" s="2" t="str">
        <f>IF(Table2[[#This Row],[Income_Cleaned]]&lt;35000,"Low",
   IF(Table2[[#This Row],[Income_Cleaned]]&lt;=70000,"Medium","High"))</f>
        <v>Low</v>
      </c>
    </row>
    <row r="1975" spans="1:38" x14ac:dyDescent="0.35">
      <c r="A1975">
        <v>550</v>
      </c>
      <c r="B1975">
        <v>1952</v>
      </c>
      <c r="C1975" t="s">
        <v>30</v>
      </c>
      <c r="D1975" t="s">
        <v>31</v>
      </c>
      <c r="E1975">
        <v>62335</v>
      </c>
      <c r="F1975">
        <v>0</v>
      </c>
      <c r="G1975">
        <v>1</v>
      </c>
      <c r="H1975" s="1">
        <v>41417</v>
      </c>
      <c r="I1975">
        <v>87</v>
      </c>
      <c r="J1975">
        <v>243</v>
      </c>
      <c r="K1975">
        <v>131</v>
      </c>
      <c r="L1975">
        <v>217</v>
      </c>
      <c r="M1975">
        <v>85</v>
      </c>
      <c r="N1975">
        <v>6</v>
      </c>
      <c r="O1975">
        <v>26</v>
      </c>
      <c r="P1975">
        <v>2</v>
      </c>
      <c r="Q1975">
        <v>3</v>
      </c>
      <c r="R1975">
        <v>3</v>
      </c>
      <c r="S1975">
        <v>13</v>
      </c>
      <c r="T1975">
        <v>2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 t="s">
        <v>32</v>
      </c>
      <c r="AC1975">
        <f>2014 - Table2[[#This Row],[Year_Birth]]</f>
        <v>62</v>
      </c>
      <c r="AD1975">
        <f>IF(Table2[[#This Row],[Age]]&gt;100, "100", Table2[[#This Row],[Age]])</f>
        <v>62</v>
      </c>
      <c r="AE1975" t="str">
        <f>IF(Table2[[#This Row],[Age_Cleaned]]&lt;30,"&lt;30",
   IF(Table2[[#This Row],[Age_Cleaned]]&lt;=40,"30-40",
   IF(Table2[[#This Row],[Age_Cleaned]]&lt;=50,"40-50","50+")))</f>
        <v>50+</v>
      </c>
      <c r="AF1975" s="2">
        <f>Table2[[#This Row],[MntWines]]+Table2[[#This Row],[MntFruits]]+Table2[[#This Row],[MntMeatProducts]]+Table2[[#This Row],[MntFishProducts]]+Table2[[#This Row],[MntSweetProducts]]+Table2[[#This Row],[MntGoldProds]]</f>
        <v>708</v>
      </c>
      <c r="AG1975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97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1975" s="2">
        <f>IF(Table2[[#This Row],[Marital_Cleaned]]="In Relationship",2,1) + Table2[[#This Row],[Kidhome]] + Table2[[#This Row],[Teenhome]]</f>
        <v>2</v>
      </c>
      <c r="AJ197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975" s="2">
        <f>IF(OR(Table2[[#This Row],[ Income ]]="",Table2[[#This Row],[ Income ]]&gt;200000),ROUND(MEDIAN(Table2[[ Income ]]),0),Table2[[#This Row],[ Income ]])</f>
        <v>62335</v>
      </c>
      <c r="AL1975" s="2" t="str">
        <f>IF(Table2[[#This Row],[Income_Cleaned]]&lt;35000,"Low",
   IF(Table2[[#This Row],[Income_Cleaned]]&lt;=70000,"Medium","High"))</f>
        <v>Medium</v>
      </c>
    </row>
    <row r="1976" spans="1:38" x14ac:dyDescent="0.35">
      <c r="A1976">
        <v>4478</v>
      </c>
      <c r="B1976">
        <v>1979</v>
      </c>
      <c r="C1976" t="s">
        <v>30</v>
      </c>
      <c r="D1976" t="s">
        <v>35</v>
      </c>
      <c r="E1976">
        <v>63777</v>
      </c>
      <c r="F1976">
        <v>1</v>
      </c>
      <c r="G1976">
        <v>1</v>
      </c>
      <c r="H1976" s="1">
        <v>41357</v>
      </c>
      <c r="I1976">
        <v>87</v>
      </c>
      <c r="J1976">
        <v>457</v>
      </c>
      <c r="K1976">
        <v>5</v>
      </c>
      <c r="L1976">
        <v>106</v>
      </c>
      <c r="M1976">
        <v>15</v>
      </c>
      <c r="N1976">
        <v>17</v>
      </c>
      <c r="O1976">
        <v>53</v>
      </c>
      <c r="P1976">
        <v>8</v>
      </c>
      <c r="Q1976">
        <v>11</v>
      </c>
      <c r="R1976">
        <v>1</v>
      </c>
      <c r="S1976">
        <v>6</v>
      </c>
      <c r="T1976">
        <v>8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 t="s">
        <v>42</v>
      </c>
      <c r="AC1976">
        <f>2014 - Table2[[#This Row],[Year_Birth]]</f>
        <v>35</v>
      </c>
      <c r="AD1976">
        <f>IF(Table2[[#This Row],[Age]]&gt;100, "100", Table2[[#This Row],[Age]])</f>
        <v>35</v>
      </c>
      <c r="AE1976" t="str">
        <f>IF(Table2[[#This Row],[Age_Cleaned]]&lt;30,"&lt;30",
   IF(Table2[[#This Row],[Age_Cleaned]]&lt;=40,"30-40",
   IF(Table2[[#This Row],[Age_Cleaned]]&lt;=50,"40-50","50+")))</f>
        <v>30-40</v>
      </c>
      <c r="AF1976" s="2">
        <f>Table2[[#This Row],[MntWines]]+Table2[[#This Row],[MntFruits]]+Table2[[#This Row],[MntMeatProducts]]+Table2[[#This Row],[MntFishProducts]]+Table2[[#This Row],[MntSweetProducts]]+Table2[[#This Row],[MntGoldProds]]</f>
        <v>653</v>
      </c>
      <c r="AG1976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97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976" s="2">
        <f>IF(Table2[[#This Row],[Marital_Cleaned]]="In Relationship",2,1) + Table2[[#This Row],[Kidhome]] + Table2[[#This Row],[Teenhome]]</f>
        <v>4</v>
      </c>
      <c r="AJ197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976" s="2">
        <f>IF(OR(Table2[[#This Row],[ Income ]]="",Table2[[#This Row],[ Income ]]&gt;200000),ROUND(MEDIAN(Table2[[ Income ]]),0),Table2[[#This Row],[ Income ]])</f>
        <v>63777</v>
      </c>
      <c r="AL1976" s="2" t="str">
        <f>IF(Table2[[#This Row],[Income_Cleaned]]&lt;35000,"Low",
   IF(Table2[[#This Row],[Income_Cleaned]]&lt;=70000,"Medium","High"))</f>
        <v>Medium</v>
      </c>
    </row>
    <row r="1977" spans="1:38" x14ac:dyDescent="0.35">
      <c r="A1977">
        <v>2350</v>
      </c>
      <c r="B1977">
        <v>1972</v>
      </c>
      <c r="C1977" t="s">
        <v>30</v>
      </c>
      <c r="D1977" t="s">
        <v>35</v>
      </c>
      <c r="E1977">
        <v>59666</v>
      </c>
      <c r="F1977">
        <v>1</v>
      </c>
      <c r="G1977">
        <v>1</v>
      </c>
      <c r="H1977" s="1">
        <v>41355</v>
      </c>
      <c r="I1977">
        <v>87</v>
      </c>
      <c r="J1977">
        <v>623</v>
      </c>
      <c r="K1977">
        <v>53</v>
      </c>
      <c r="L1977">
        <v>178</v>
      </c>
      <c r="M1977">
        <v>23</v>
      </c>
      <c r="N1977">
        <v>17</v>
      </c>
      <c r="O1977">
        <v>133</v>
      </c>
      <c r="P1977">
        <v>7</v>
      </c>
      <c r="Q1977">
        <v>3</v>
      </c>
      <c r="R1977">
        <v>2</v>
      </c>
      <c r="S1977">
        <v>8</v>
      </c>
      <c r="T1977">
        <v>8</v>
      </c>
      <c r="U1977">
        <v>0</v>
      </c>
      <c r="V1977">
        <v>1</v>
      </c>
      <c r="W1977">
        <v>0</v>
      </c>
      <c r="X1977">
        <v>0</v>
      </c>
      <c r="Y1977">
        <v>0</v>
      </c>
      <c r="Z1977">
        <v>0</v>
      </c>
      <c r="AA1977">
        <v>0</v>
      </c>
      <c r="AB1977" t="s">
        <v>34</v>
      </c>
      <c r="AC1977">
        <f>2014 - Table2[[#This Row],[Year_Birth]]</f>
        <v>42</v>
      </c>
      <c r="AD1977">
        <f>IF(Table2[[#This Row],[Age]]&gt;100, "100", Table2[[#This Row],[Age]])</f>
        <v>42</v>
      </c>
      <c r="AE1977" t="str">
        <f>IF(Table2[[#This Row],[Age_Cleaned]]&lt;30,"&lt;30",
   IF(Table2[[#This Row],[Age_Cleaned]]&lt;=40,"30-40",
   IF(Table2[[#This Row],[Age_Cleaned]]&lt;=50,"40-50","50+")))</f>
        <v>40-50</v>
      </c>
      <c r="AF1977" s="2">
        <f>Table2[[#This Row],[MntWines]]+Table2[[#This Row],[MntFruits]]+Table2[[#This Row],[MntMeatProducts]]+Table2[[#This Row],[MntFishProducts]]+Table2[[#This Row],[MntSweetProducts]]+Table2[[#This Row],[MntGoldProds]]</f>
        <v>1027</v>
      </c>
      <c r="AG1977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197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977" s="2">
        <f>IF(Table2[[#This Row],[Marital_Cleaned]]="In Relationship",2,1) + Table2[[#This Row],[Kidhome]] + Table2[[#This Row],[Teenhome]]</f>
        <v>4</v>
      </c>
      <c r="AJ197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977" s="2">
        <f>IF(OR(Table2[[#This Row],[ Income ]]="",Table2[[#This Row],[ Income ]]&gt;200000),ROUND(MEDIAN(Table2[[ Income ]]),0),Table2[[#This Row],[ Income ]])</f>
        <v>59666</v>
      </c>
      <c r="AL1977" s="2" t="str">
        <f>IF(Table2[[#This Row],[Income_Cleaned]]&lt;35000,"Low",
   IF(Table2[[#This Row],[Income_Cleaned]]&lt;=70000,"Medium","High"))</f>
        <v>Medium</v>
      </c>
    </row>
    <row r="1978" spans="1:38" x14ac:dyDescent="0.35">
      <c r="A1978">
        <v>1118</v>
      </c>
      <c r="B1978">
        <v>1956</v>
      </c>
      <c r="C1978" t="s">
        <v>43</v>
      </c>
      <c r="D1978" t="s">
        <v>35</v>
      </c>
      <c r="E1978">
        <v>50965</v>
      </c>
      <c r="F1978">
        <v>0</v>
      </c>
      <c r="G1978">
        <v>1</v>
      </c>
      <c r="H1978" s="1">
        <v>41325</v>
      </c>
      <c r="I1978">
        <v>87</v>
      </c>
      <c r="J1978">
        <v>544</v>
      </c>
      <c r="K1978">
        <v>13</v>
      </c>
      <c r="L1978">
        <v>85</v>
      </c>
      <c r="M1978">
        <v>8</v>
      </c>
      <c r="N1978">
        <v>6</v>
      </c>
      <c r="O1978">
        <v>29</v>
      </c>
      <c r="P1978">
        <v>3</v>
      </c>
      <c r="Q1978">
        <v>10</v>
      </c>
      <c r="R1978">
        <v>4</v>
      </c>
      <c r="S1978">
        <v>5</v>
      </c>
      <c r="T1978">
        <v>8</v>
      </c>
      <c r="U1978">
        <v>1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 t="s">
        <v>32</v>
      </c>
      <c r="AC1978">
        <f>2014 - Table2[[#This Row],[Year_Birth]]</f>
        <v>58</v>
      </c>
      <c r="AD1978">
        <f>IF(Table2[[#This Row],[Age]]&gt;100, "100", Table2[[#This Row],[Age]])</f>
        <v>58</v>
      </c>
      <c r="AE1978" t="str">
        <f>IF(Table2[[#This Row],[Age_Cleaned]]&lt;30,"&lt;30",
   IF(Table2[[#This Row],[Age_Cleaned]]&lt;=40,"30-40",
   IF(Table2[[#This Row],[Age_Cleaned]]&lt;=50,"40-50","50+")))</f>
        <v>50+</v>
      </c>
      <c r="AF1978" s="2">
        <f>Table2[[#This Row],[MntWines]]+Table2[[#This Row],[MntFruits]]+Table2[[#This Row],[MntMeatProducts]]+Table2[[#This Row],[MntFishProducts]]+Table2[[#This Row],[MntSweetProducts]]+Table2[[#This Row],[MntGoldProds]]</f>
        <v>685</v>
      </c>
      <c r="AG1978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197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978" s="2">
        <f>IF(Table2[[#This Row],[Marital_Cleaned]]="In Relationship",2,1) + Table2[[#This Row],[Kidhome]] + Table2[[#This Row],[Teenhome]]</f>
        <v>3</v>
      </c>
      <c r="AJ197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978" s="2">
        <f>IF(OR(Table2[[#This Row],[ Income ]]="",Table2[[#This Row],[ Income ]]&gt;200000),ROUND(MEDIAN(Table2[[ Income ]]),0),Table2[[#This Row],[ Income ]])</f>
        <v>50965</v>
      </c>
      <c r="AL1978" s="2" t="str">
        <f>IF(Table2[[#This Row],[Income_Cleaned]]&lt;35000,"Low",
   IF(Table2[[#This Row],[Income_Cleaned]]&lt;=70000,"Medium","High"))</f>
        <v>Medium</v>
      </c>
    </row>
    <row r="1979" spans="1:38" x14ac:dyDescent="0.35">
      <c r="A1979">
        <v>1491</v>
      </c>
      <c r="B1979">
        <v>1965</v>
      </c>
      <c r="C1979" t="s">
        <v>40</v>
      </c>
      <c r="D1979" t="s">
        <v>37</v>
      </c>
      <c r="E1979">
        <v>71488</v>
      </c>
      <c r="F1979">
        <v>0</v>
      </c>
      <c r="G1979">
        <v>0</v>
      </c>
      <c r="H1979" s="1">
        <v>41323</v>
      </c>
      <c r="I1979">
        <v>87</v>
      </c>
      <c r="J1979">
        <v>162</v>
      </c>
      <c r="K1979">
        <v>33</v>
      </c>
      <c r="L1979">
        <v>124</v>
      </c>
      <c r="M1979">
        <v>40</v>
      </c>
      <c r="N1979">
        <v>28</v>
      </c>
      <c r="O1979">
        <v>172</v>
      </c>
      <c r="P1979">
        <v>2</v>
      </c>
      <c r="Q1979">
        <v>3</v>
      </c>
      <c r="R1979">
        <v>4</v>
      </c>
      <c r="S1979">
        <v>7</v>
      </c>
      <c r="T1979">
        <v>1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 t="s">
        <v>34</v>
      </c>
      <c r="AC1979">
        <f>2014 - Table2[[#This Row],[Year_Birth]]</f>
        <v>49</v>
      </c>
      <c r="AD1979">
        <f>IF(Table2[[#This Row],[Age]]&gt;100, "100", Table2[[#This Row],[Age]])</f>
        <v>49</v>
      </c>
      <c r="AE1979" t="str">
        <f>IF(Table2[[#This Row],[Age_Cleaned]]&lt;30,"&lt;30",
   IF(Table2[[#This Row],[Age_Cleaned]]&lt;=40,"30-40",
   IF(Table2[[#This Row],[Age_Cleaned]]&lt;=50,"40-50","50+")))</f>
        <v>40-50</v>
      </c>
      <c r="AF1979" s="2">
        <f>Table2[[#This Row],[MntWines]]+Table2[[#This Row],[MntFruits]]+Table2[[#This Row],[MntMeatProducts]]+Table2[[#This Row],[MntFishProducts]]+Table2[[#This Row],[MntSweetProducts]]+Table2[[#This Row],[MntGoldProds]]</f>
        <v>559</v>
      </c>
      <c r="AG1979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97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979" s="2">
        <f>IF(Table2[[#This Row],[Marital_Cleaned]]="In Relationship",2,1) + Table2[[#This Row],[Kidhome]] + Table2[[#This Row],[Teenhome]]</f>
        <v>2</v>
      </c>
      <c r="AJ197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1979" s="2">
        <f>IF(OR(Table2[[#This Row],[ Income ]]="",Table2[[#This Row],[ Income ]]&gt;200000),ROUND(MEDIAN(Table2[[ Income ]]),0),Table2[[#This Row],[ Income ]])</f>
        <v>71488</v>
      </c>
      <c r="AL1979" s="2" t="str">
        <f>IF(Table2[[#This Row],[Income_Cleaned]]&lt;35000,"Low",
   IF(Table2[[#This Row],[Income_Cleaned]]&lt;=70000,"Medium","High"))</f>
        <v>High</v>
      </c>
    </row>
    <row r="1980" spans="1:38" x14ac:dyDescent="0.35">
      <c r="A1980">
        <v>4507</v>
      </c>
      <c r="B1980">
        <v>1952</v>
      </c>
      <c r="C1980" t="s">
        <v>30</v>
      </c>
      <c r="D1980" t="s">
        <v>33</v>
      </c>
      <c r="E1980">
        <v>72228</v>
      </c>
      <c r="F1980">
        <v>0</v>
      </c>
      <c r="G1980">
        <v>0</v>
      </c>
      <c r="H1980" s="1">
        <v>41240</v>
      </c>
      <c r="I1980">
        <v>87</v>
      </c>
      <c r="J1980">
        <v>631</v>
      </c>
      <c r="K1980">
        <v>28</v>
      </c>
      <c r="L1980">
        <v>491</v>
      </c>
      <c r="M1980">
        <v>30</v>
      </c>
      <c r="N1980">
        <v>14</v>
      </c>
      <c r="O1980">
        <v>56</v>
      </c>
      <c r="P1980">
        <v>1</v>
      </c>
      <c r="Q1980">
        <v>6</v>
      </c>
      <c r="R1980">
        <v>7</v>
      </c>
      <c r="S1980">
        <v>8</v>
      </c>
      <c r="T1980">
        <v>3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 t="s">
        <v>32</v>
      </c>
      <c r="AC1980">
        <f>2014 - Table2[[#This Row],[Year_Birth]]</f>
        <v>62</v>
      </c>
      <c r="AD1980">
        <f>IF(Table2[[#This Row],[Age]]&gt;100, "100", Table2[[#This Row],[Age]])</f>
        <v>62</v>
      </c>
      <c r="AE1980" t="str">
        <f>IF(Table2[[#This Row],[Age_Cleaned]]&lt;30,"&lt;30",
   IF(Table2[[#This Row],[Age_Cleaned]]&lt;=40,"30-40",
   IF(Table2[[#This Row],[Age_Cleaned]]&lt;=50,"40-50","50+")))</f>
        <v>50+</v>
      </c>
      <c r="AF1980" s="2">
        <f>Table2[[#This Row],[MntWines]]+Table2[[#This Row],[MntFruits]]+Table2[[#This Row],[MntMeatProducts]]+Table2[[#This Row],[MntFishProducts]]+Table2[[#This Row],[MntSweetProducts]]+Table2[[#This Row],[MntGoldProds]]</f>
        <v>1250</v>
      </c>
      <c r="AG1980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98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980" s="2">
        <f>IF(Table2[[#This Row],[Marital_Cleaned]]="In Relationship",2,1) + Table2[[#This Row],[Kidhome]] + Table2[[#This Row],[Teenhome]]</f>
        <v>1</v>
      </c>
      <c r="AJ198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980" s="2">
        <f>IF(OR(Table2[[#This Row],[ Income ]]="",Table2[[#This Row],[ Income ]]&gt;200000),ROUND(MEDIAN(Table2[[ Income ]]),0),Table2[[#This Row],[ Income ]])</f>
        <v>72228</v>
      </c>
      <c r="AL1980" s="2" t="str">
        <f>IF(Table2[[#This Row],[Income_Cleaned]]&lt;35000,"Low",
   IF(Table2[[#This Row],[Income_Cleaned]]&lt;=70000,"Medium","High"))</f>
        <v>High</v>
      </c>
    </row>
    <row r="1981" spans="1:38" x14ac:dyDescent="0.35">
      <c r="A1981">
        <v>7023</v>
      </c>
      <c r="B1981">
        <v>1953</v>
      </c>
      <c r="C1981" t="s">
        <v>39</v>
      </c>
      <c r="D1981" t="s">
        <v>33</v>
      </c>
      <c r="E1981">
        <v>46231</v>
      </c>
      <c r="F1981">
        <v>2</v>
      </c>
      <c r="G1981">
        <v>1</v>
      </c>
      <c r="H1981" s="1">
        <v>41239</v>
      </c>
      <c r="I1981">
        <v>87</v>
      </c>
      <c r="J1981">
        <v>189</v>
      </c>
      <c r="K1981">
        <v>2</v>
      </c>
      <c r="L1981">
        <v>55</v>
      </c>
      <c r="M1981">
        <v>0</v>
      </c>
      <c r="N1981">
        <v>5</v>
      </c>
      <c r="O1981">
        <v>12</v>
      </c>
      <c r="P1981">
        <v>4</v>
      </c>
      <c r="Q1981">
        <v>6</v>
      </c>
      <c r="R1981">
        <v>1</v>
      </c>
      <c r="S1981">
        <v>4</v>
      </c>
      <c r="T1981">
        <v>9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 t="s">
        <v>45</v>
      </c>
      <c r="AC1981">
        <f>2014 - Table2[[#This Row],[Year_Birth]]</f>
        <v>61</v>
      </c>
      <c r="AD1981">
        <f>IF(Table2[[#This Row],[Age]]&gt;100, "100", Table2[[#This Row],[Age]])</f>
        <v>61</v>
      </c>
      <c r="AE1981" t="str">
        <f>IF(Table2[[#This Row],[Age_Cleaned]]&lt;30,"&lt;30",
   IF(Table2[[#This Row],[Age_Cleaned]]&lt;=40,"30-40",
   IF(Table2[[#This Row],[Age_Cleaned]]&lt;=50,"40-50","50+")))</f>
        <v>50+</v>
      </c>
      <c r="AF1981" s="2">
        <f>Table2[[#This Row],[MntWines]]+Table2[[#This Row],[MntFruits]]+Table2[[#This Row],[MntMeatProducts]]+Table2[[#This Row],[MntFishProducts]]+Table2[[#This Row],[MntSweetProducts]]+Table2[[#This Row],[MntGoldProds]]</f>
        <v>263</v>
      </c>
      <c r="AG1981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98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981" s="2">
        <f>IF(Table2[[#This Row],[Marital_Cleaned]]="In Relationship",2,1) + Table2[[#This Row],[Kidhome]] + Table2[[#This Row],[Teenhome]]</f>
        <v>4</v>
      </c>
      <c r="AJ198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981" s="2">
        <f>IF(OR(Table2[[#This Row],[ Income ]]="",Table2[[#This Row],[ Income ]]&gt;200000),ROUND(MEDIAN(Table2[[ Income ]]),0),Table2[[#This Row],[ Income ]])</f>
        <v>46231</v>
      </c>
      <c r="AL1981" s="2" t="str">
        <f>IF(Table2[[#This Row],[Income_Cleaned]]&lt;35000,"Low",
   IF(Table2[[#This Row],[Income_Cleaned]]&lt;=70000,"Medium","High"))</f>
        <v>Medium</v>
      </c>
    </row>
    <row r="1982" spans="1:38" x14ac:dyDescent="0.35">
      <c r="A1982">
        <v>6977</v>
      </c>
      <c r="B1982">
        <v>1974</v>
      </c>
      <c r="C1982" t="s">
        <v>30</v>
      </c>
      <c r="D1982" t="s">
        <v>37</v>
      </c>
      <c r="E1982">
        <v>75702</v>
      </c>
      <c r="F1982">
        <v>0</v>
      </c>
      <c r="G1982">
        <v>1</v>
      </c>
      <c r="H1982" s="1">
        <v>41196</v>
      </c>
      <c r="I1982">
        <v>87</v>
      </c>
      <c r="J1982">
        <v>1073</v>
      </c>
      <c r="K1982">
        <v>0</v>
      </c>
      <c r="L1982">
        <v>629</v>
      </c>
      <c r="M1982">
        <v>145</v>
      </c>
      <c r="N1982">
        <v>37</v>
      </c>
      <c r="O1982">
        <v>37</v>
      </c>
      <c r="P1982">
        <v>1</v>
      </c>
      <c r="Q1982">
        <v>10</v>
      </c>
      <c r="R1982">
        <v>5</v>
      </c>
      <c r="S1982">
        <v>13</v>
      </c>
      <c r="T1982">
        <v>6</v>
      </c>
      <c r="U1982">
        <v>0</v>
      </c>
      <c r="V1982">
        <v>0</v>
      </c>
      <c r="W1982">
        <v>1</v>
      </c>
      <c r="X1982">
        <v>0</v>
      </c>
      <c r="Y1982">
        <v>0</v>
      </c>
      <c r="Z1982">
        <v>0</v>
      </c>
      <c r="AA1982">
        <v>0</v>
      </c>
      <c r="AB1982" t="s">
        <v>32</v>
      </c>
      <c r="AC1982">
        <f>2014 - Table2[[#This Row],[Year_Birth]]</f>
        <v>40</v>
      </c>
      <c r="AD1982">
        <f>IF(Table2[[#This Row],[Age]]&gt;100, "100", Table2[[#This Row],[Age]])</f>
        <v>40</v>
      </c>
      <c r="AE1982" t="str">
        <f>IF(Table2[[#This Row],[Age_Cleaned]]&lt;30,"&lt;30",
   IF(Table2[[#This Row],[Age_Cleaned]]&lt;=40,"30-40",
   IF(Table2[[#This Row],[Age_Cleaned]]&lt;=50,"40-50","50+")))</f>
        <v>30-40</v>
      </c>
      <c r="AF1982" s="2">
        <f>Table2[[#This Row],[MntWines]]+Table2[[#This Row],[MntFruits]]+Table2[[#This Row],[MntMeatProducts]]+Table2[[#This Row],[MntFishProducts]]+Table2[[#This Row],[MntSweetProducts]]+Table2[[#This Row],[MntGoldProds]]</f>
        <v>1921</v>
      </c>
      <c r="AG1982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198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982" s="2">
        <f>IF(Table2[[#This Row],[Marital_Cleaned]]="In Relationship",2,1) + Table2[[#This Row],[Kidhome]] + Table2[[#This Row],[Teenhome]]</f>
        <v>3</v>
      </c>
      <c r="AJ198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982" s="2">
        <f>IF(OR(Table2[[#This Row],[ Income ]]="",Table2[[#This Row],[ Income ]]&gt;200000),ROUND(MEDIAN(Table2[[ Income ]]),0),Table2[[#This Row],[ Income ]])</f>
        <v>75702</v>
      </c>
      <c r="AL1982" s="2" t="str">
        <f>IF(Table2[[#This Row],[Income_Cleaned]]&lt;35000,"Low",
   IF(Table2[[#This Row],[Income_Cleaned]]&lt;=70000,"Medium","High"))</f>
        <v>High</v>
      </c>
    </row>
    <row r="1983" spans="1:38" x14ac:dyDescent="0.35">
      <c r="A1983">
        <v>4042</v>
      </c>
      <c r="B1983">
        <v>1971</v>
      </c>
      <c r="C1983" t="s">
        <v>30</v>
      </c>
      <c r="D1983" t="s">
        <v>31</v>
      </c>
      <c r="E1983">
        <v>43300</v>
      </c>
      <c r="F1983">
        <v>0</v>
      </c>
      <c r="G1983">
        <v>1</v>
      </c>
      <c r="H1983" s="1">
        <v>41195</v>
      </c>
      <c r="I1983">
        <v>87</v>
      </c>
      <c r="J1983">
        <v>91</v>
      </c>
      <c r="K1983">
        <v>3</v>
      </c>
      <c r="L1983">
        <v>52</v>
      </c>
      <c r="M1983">
        <v>2</v>
      </c>
      <c r="N1983">
        <v>1</v>
      </c>
      <c r="O1983">
        <v>31</v>
      </c>
      <c r="P1983">
        <v>3</v>
      </c>
      <c r="Q1983">
        <v>4</v>
      </c>
      <c r="R1983">
        <v>0</v>
      </c>
      <c r="S1983">
        <v>4</v>
      </c>
      <c r="T1983">
        <v>8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1</v>
      </c>
      <c r="AA1983">
        <v>0</v>
      </c>
      <c r="AB1983" t="s">
        <v>34</v>
      </c>
      <c r="AC1983">
        <f>2014 - Table2[[#This Row],[Year_Birth]]</f>
        <v>43</v>
      </c>
      <c r="AD1983">
        <f>IF(Table2[[#This Row],[Age]]&gt;100, "100", Table2[[#This Row],[Age]])</f>
        <v>43</v>
      </c>
      <c r="AE1983" t="str">
        <f>IF(Table2[[#This Row],[Age_Cleaned]]&lt;30,"&lt;30",
   IF(Table2[[#This Row],[Age_Cleaned]]&lt;=40,"30-40",
   IF(Table2[[#This Row],[Age_Cleaned]]&lt;=50,"40-50","50+")))</f>
        <v>40-50</v>
      </c>
      <c r="AF1983" s="2">
        <f>Table2[[#This Row],[MntWines]]+Table2[[#This Row],[MntFruits]]+Table2[[#This Row],[MntMeatProducts]]+Table2[[#This Row],[MntFishProducts]]+Table2[[#This Row],[MntSweetProducts]]+Table2[[#This Row],[MntGoldProds]]</f>
        <v>180</v>
      </c>
      <c r="AG1983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198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1983" s="2">
        <f>IF(Table2[[#This Row],[Marital_Cleaned]]="In Relationship",2,1) + Table2[[#This Row],[Kidhome]] + Table2[[#This Row],[Teenhome]]</f>
        <v>2</v>
      </c>
      <c r="AJ198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983" s="2">
        <f>IF(OR(Table2[[#This Row],[ Income ]]="",Table2[[#This Row],[ Income ]]&gt;200000),ROUND(MEDIAN(Table2[[ Income ]]),0),Table2[[#This Row],[ Income ]])</f>
        <v>43300</v>
      </c>
      <c r="AL1983" s="2" t="str">
        <f>IF(Table2[[#This Row],[Income_Cleaned]]&lt;35000,"Low",
   IF(Table2[[#This Row],[Income_Cleaned]]&lt;=70000,"Medium","High"))</f>
        <v>Medium</v>
      </c>
    </row>
    <row r="1984" spans="1:38" x14ac:dyDescent="0.35">
      <c r="A1984">
        <v>7274</v>
      </c>
      <c r="B1984">
        <v>1957</v>
      </c>
      <c r="C1984" t="s">
        <v>30</v>
      </c>
      <c r="D1984" t="s">
        <v>35</v>
      </c>
      <c r="E1984">
        <v>78618</v>
      </c>
      <c r="F1984">
        <v>0</v>
      </c>
      <c r="G1984">
        <v>0</v>
      </c>
      <c r="H1984" s="1">
        <v>41180</v>
      </c>
      <c r="I1984">
        <v>87</v>
      </c>
      <c r="J1984">
        <v>736</v>
      </c>
      <c r="K1984">
        <v>163</v>
      </c>
      <c r="L1984">
        <v>818</v>
      </c>
      <c r="M1984">
        <v>212</v>
      </c>
      <c r="N1984">
        <v>163</v>
      </c>
      <c r="O1984">
        <v>61</v>
      </c>
      <c r="P1984">
        <v>1</v>
      </c>
      <c r="Q1984">
        <v>4</v>
      </c>
      <c r="R1984">
        <v>7</v>
      </c>
      <c r="S1984">
        <v>10</v>
      </c>
      <c r="T1984">
        <v>2</v>
      </c>
      <c r="U1984">
        <v>0</v>
      </c>
      <c r="V1984">
        <v>1</v>
      </c>
      <c r="W1984">
        <v>0</v>
      </c>
      <c r="X1984">
        <v>0</v>
      </c>
      <c r="Y1984">
        <v>0</v>
      </c>
      <c r="Z1984">
        <v>0</v>
      </c>
      <c r="AA1984">
        <v>0</v>
      </c>
      <c r="AB1984" t="s">
        <v>32</v>
      </c>
      <c r="AC1984">
        <f>2014 - Table2[[#This Row],[Year_Birth]]</f>
        <v>57</v>
      </c>
      <c r="AD1984">
        <f>IF(Table2[[#This Row],[Age]]&gt;100, "100", Table2[[#This Row],[Age]])</f>
        <v>57</v>
      </c>
      <c r="AE1984" t="str">
        <f>IF(Table2[[#This Row],[Age_Cleaned]]&lt;30,"&lt;30",
   IF(Table2[[#This Row],[Age_Cleaned]]&lt;=40,"30-40",
   IF(Table2[[#This Row],[Age_Cleaned]]&lt;=50,"40-50","50+")))</f>
        <v>50+</v>
      </c>
      <c r="AF1984" s="2">
        <f>Table2[[#This Row],[MntWines]]+Table2[[#This Row],[MntFruits]]+Table2[[#This Row],[MntMeatProducts]]+Table2[[#This Row],[MntFishProducts]]+Table2[[#This Row],[MntSweetProducts]]+Table2[[#This Row],[MntGoldProds]]</f>
        <v>2153</v>
      </c>
      <c r="AG1984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198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984" s="2">
        <f>IF(Table2[[#This Row],[Marital_Cleaned]]="In Relationship",2,1) + Table2[[#This Row],[Kidhome]] + Table2[[#This Row],[Teenhome]]</f>
        <v>2</v>
      </c>
      <c r="AJ198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984" s="2">
        <f>IF(OR(Table2[[#This Row],[ Income ]]="",Table2[[#This Row],[ Income ]]&gt;200000),ROUND(MEDIAN(Table2[[ Income ]]),0),Table2[[#This Row],[ Income ]])</f>
        <v>78618</v>
      </c>
      <c r="AL1984" s="2" t="str">
        <f>IF(Table2[[#This Row],[Income_Cleaned]]&lt;35000,"Low",
   IF(Table2[[#This Row],[Income_Cleaned]]&lt;=70000,"Medium","High"))</f>
        <v>High</v>
      </c>
    </row>
    <row r="1985" spans="1:38" x14ac:dyDescent="0.35">
      <c r="A1985">
        <v>2902</v>
      </c>
      <c r="B1985">
        <v>1958</v>
      </c>
      <c r="C1985" t="s">
        <v>30</v>
      </c>
      <c r="D1985" t="s">
        <v>37</v>
      </c>
      <c r="F1985">
        <v>1</v>
      </c>
      <c r="G1985">
        <v>1</v>
      </c>
      <c r="H1985" s="1">
        <v>41155</v>
      </c>
      <c r="I1985">
        <v>87</v>
      </c>
      <c r="J1985">
        <v>19</v>
      </c>
      <c r="K1985">
        <v>4</v>
      </c>
      <c r="L1985">
        <v>12</v>
      </c>
      <c r="M1985">
        <v>2</v>
      </c>
      <c r="N1985">
        <v>2</v>
      </c>
      <c r="O1985">
        <v>6</v>
      </c>
      <c r="P1985">
        <v>1</v>
      </c>
      <c r="Q1985">
        <v>1</v>
      </c>
      <c r="R1985">
        <v>0</v>
      </c>
      <c r="S1985">
        <v>3</v>
      </c>
      <c r="T1985">
        <v>5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 t="s">
        <v>38</v>
      </c>
      <c r="AC1985">
        <f>2014 - Table2[[#This Row],[Year_Birth]]</f>
        <v>56</v>
      </c>
      <c r="AD1985">
        <f>IF(Table2[[#This Row],[Age]]&gt;100, "100", Table2[[#This Row],[Age]])</f>
        <v>56</v>
      </c>
      <c r="AE1985" t="str">
        <f>IF(Table2[[#This Row],[Age_Cleaned]]&lt;30,"&lt;30",
   IF(Table2[[#This Row],[Age_Cleaned]]&lt;=40,"30-40",
   IF(Table2[[#This Row],[Age_Cleaned]]&lt;=50,"40-50","50+")))</f>
        <v>50+</v>
      </c>
      <c r="AF1985" s="2">
        <f>Table2[[#This Row],[MntWines]]+Table2[[#This Row],[MntFruits]]+Table2[[#This Row],[MntMeatProducts]]+Table2[[#This Row],[MntFishProducts]]+Table2[[#This Row],[MntSweetProducts]]+Table2[[#This Row],[MntGoldProds]]</f>
        <v>45</v>
      </c>
      <c r="AG1985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98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985" s="2">
        <f>IF(Table2[[#This Row],[Marital_Cleaned]]="In Relationship",2,1) + Table2[[#This Row],[Kidhome]] + Table2[[#This Row],[Teenhome]]</f>
        <v>4</v>
      </c>
      <c r="AJ198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985" s="2">
        <f>IF(OR(Table2[[#This Row],[ Income ]]="",Table2[[#This Row],[ Income ]]&gt;200000),ROUND(MEDIAN(Table2[[ Income ]]),0),Table2[[#This Row],[ Income ]])</f>
        <v>51382</v>
      </c>
      <c r="AL1985" s="2" t="str">
        <f>IF(Table2[[#This Row],[Income_Cleaned]]&lt;35000,"Low",
   IF(Table2[[#This Row],[Income_Cleaned]]&lt;=70000,"Medium","High"))</f>
        <v>Medium</v>
      </c>
    </row>
    <row r="1986" spans="1:38" x14ac:dyDescent="0.35">
      <c r="A1986">
        <v>3332</v>
      </c>
      <c r="B1986">
        <v>1985</v>
      </c>
      <c r="C1986" t="s">
        <v>30</v>
      </c>
      <c r="D1986" t="s">
        <v>33</v>
      </c>
      <c r="E1986">
        <v>29760</v>
      </c>
      <c r="F1986">
        <v>1</v>
      </c>
      <c r="G1986">
        <v>0</v>
      </c>
      <c r="H1986" s="1">
        <v>41150</v>
      </c>
      <c r="I1986">
        <v>87</v>
      </c>
      <c r="J1986">
        <v>64</v>
      </c>
      <c r="K1986">
        <v>4</v>
      </c>
      <c r="L1986">
        <v>68</v>
      </c>
      <c r="M1986">
        <v>7</v>
      </c>
      <c r="N1986">
        <v>5</v>
      </c>
      <c r="O1986">
        <v>17</v>
      </c>
      <c r="P1986">
        <v>4</v>
      </c>
      <c r="Q1986">
        <v>3</v>
      </c>
      <c r="R1986">
        <v>1</v>
      </c>
      <c r="S1986">
        <v>4</v>
      </c>
      <c r="T1986">
        <v>8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 t="s">
        <v>41</v>
      </c>
      <c r="AC1986">
        <f>2014 - Table2[[#This Row],[Year_Birth]]</f>
        <v>29</v>
      </c>
      <c r="AD1986">
        <f>IF(Table2[[#This Row],[Age]]&gt;100, "100", Table2[[#This Row],[Age]])</f>
        <v>29</v>
      </c>
      <c r="AE1986" t="str">
        <f>IF(Table2[[#This Row],[Age_Cleaned]]&lt;30,"&lt;30",
   IF(Table2[[#This Row],[Age_Cleaned]]&lt;=40,"30-40",
   IF(Table2[[#This Row],[Age_Cleaned]]&lt;=50,"40-50","50+")))</f>
        <v>&lt;30</v>
      </c>
      <c r="AF1986" s="2">
        <f>Table2[[#This Row],[MntWines]]+Table2[[#This Row],[MntFruits]]+Table2[[#This Row],[MntMeatProducts]]+Table2[[#This Row],[MntFishProducts]]+Table2[[#This Row],[MntSweetProducts]]+Table2[[#This Row],[MntGoldProds]]</f>
        <v>165</v>
      </c>
      <c r="AG1986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98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986" s="2">
        <f>IF(Table2[[#This Row],[Marital_Cleaned]]="In Relationship",2,1) + Table2[[#This Row],[Kidhome]] + Table2[[#This Row],[Teenhome]]</f>
        <v>2</v>
      </c>
      <c r="AJ198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986" s="2">
        <f>IF(OR(Table2[[#This Row],[ Income ]]="",Table2[[#This Row],[ Income ]]&gt;200000),ROUND(MEDIAN(Table2[[ Income ]]),0),Table2[[#This Row],[ Income ]])</f>
        <v>29760</v>
      </c>
      <c r="AL1986" s="2" t="str">
        <f>IF(Table2[[#This Row],[Income_Cleaned]]&lt;35000,"Low",
   IF(Table2[[#This Row],[Income_Cleaned]]&lt;=70000,"Medium","High"))</f>
        <v>Low</v>
      </c>
    </row>
    <row r="1987" spans="1:38" x14ac:dyDescent="0.35">
      <c r="A1987">
        <v>7433</v>
      </c>
      <c r="B1987">
        <v>1985</v>
      </c>
      <c r="C1987" t="s">
        <v>30</v>
      </c>
      <c r="D1987" t="s">
        <v>33</v>
      </c>
      <c r="E1987">
        <v>29760</v>
      </c>
      <c r="F1987">
        <v>1</v>
      </c>
      <c r="G1987">
        <v>0</v>
      </c>
      <c r="H1987" s="1">
        <v>41150</v>
      </c>
      <c r="I1987">
        <v>87</v>
      </c>
      <c r="J1987">
        <v>64</v>
      </c>
      <c r="K1987">
        <v>4</v>
      </c>
      <c r="L1987">
        <v>68</v>
      </c>
      <c r="M1987">
        <v>7</v>
      </c>
      <c r="N1987">
        <v>5</v>
      </c>
      <c r="O1987">
        <v>17</v>
      </c>
      <c r="P1987">
        <v>4</v>
      </c>
      <c r="Q1987">
        <v>3</v>
      </c>
      <c r="R1987">
        <v>1</v>
      </c>
      <c r="S1987">
        <v>4</v>
      </c>
      <c r="T1987">
        <v>8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 t="s">
        <v>32</v>
      </c>
      <c r="AC1987">
        <f>2014 - Table2[[#This Row],[Year_Birth]]</f>
        <v>29</v>
      </c>
      <c r="AD1987">
        <f>IF(Table2[[#This Row],[Age]]&gt;100, "100", Table2[[#This Row],[Age]])</f>
        <v>29</v>
      </c>
      <c r="AE1987" t="str">
        <f>IF(Table2[[#This Row],[Age_Cleaned]]&lt;30,"&lt;30",
   IF(Table2[[#This Row],[Age_Cleaned]]&lt;=40,"30-40",
   IF(Table2[[#This Row],[Age_Cleaned]]&lt;=50,"40-50","50+")))</f>
        <v>&lt;30</v>
      </c>
      <c r="AF1987" s="2">
        <f>Table2[[#This Row],[MntWines]]+Table2[[#This Row],[MntFruits]]+Table2[[#This Row],[MntMeatProducts]]+Table2[[#This Row],[MntFishProducts]]+Table2[[#This Row],[MntSweetProducts]]+Table2[[#This Row],[MntGoldProds]]</f>
        <v>165</v>
      </c>
      <c r="AG1987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98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1987" s="2">
        <f>IF(Table2[[#This Row],[Marital_Cleaned]]="In Relationship",2,1) + Table2[[#This Row],[Kidhome]] + Table2[[#This Row],[Teenhome]]</f>
        <v>2</v>
      </c>
      <c r="AJ198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987" s="2">
        <f>IF(OR(Table2[[#This Row],[ Income ]]="",Table2[[#This Row],[ Income ]]&gt;200000),ROUND(MEDIAN(Table2[[ Income ]]),0),Table2[[#This Row],[ Income ]])</f>
        <v>29760</v>
      </c>
      <c r="AL1987" s="2" t="str">
        <f>IF(Table2[[#This Row],[Income_Cleaned]]&lt;35000,"Low",
   IF(Table2[[#This Row],[Income_Cleaned]]&lt;=70000,"Medium","High"))</f>
        <v>Low</v>
      </c>
    </row>
    <row r="1988" spans="1:38" x14ac:dyDescent="0.35">
      <c r="A1988">
        <v>9386</v>
      </c>
      <c r="B1988">
        <v>1962</v>
      </c>
      <c r="C1988" t="s">
        <v>30</v>
      </c>
      <c r="D1988" t="s">
        <v>37</v>
      </c>
      <c r="E1988">
        <v>50127</v>
      </c>
      <c r="F1988">
        <v>0</v>
      </c>
      <c r="G1988">
        <v>1</v>
      </c>
      <c r="H1988" s="1">
        <v>41788</v>
      </c>
      <c r="I1988">
        <v>88</v>
      </c>
      <c r="J1988">
        <v>274</v>
      </c>
      <c r="K1988">
        <v>0</v>
      </c>
      <c r="L1988">
        <v>21</v>
      </c>
      <c r="M1988">
        <v>4</v>
      </c>
      <c r="N1988">
        <v>6</v>
      </c>
      <c r="O1988">
        <v>15</v>
      </c>
      <c r="P1988">
        <v>1</v>
      </c>
      <c r="Q1988">
        <v>5</v>
      </c>
      <c r="R1988">
        <v>1</v>
      </c>
      <c r="S1988">
        <v>6</v>
      </c>
      <c r="T1988">
        <v>6</v>
      </c>
      <c r="U1988">
        <v>0</v>
      </c>
      <c r="V1988">
        <v>1</v>
      </c>
      <c r="W1988">
        <v>0</v>
      </c>
      <c r="X1988">
        <v>0</v>
      </c>
      <c r="Y1988">
        <v>0</v>
      </c>
      <c r="Z1988">
        <v>0</v>
      </c>
      <c r="AA1988">
        <v>0</v>
      </c>
      <c r="AB1988" t="s">
        <v>32</v>
      </c>
      <c r="AC1988">
        <f>2014 - Table2[[#This Row],[Year_Birth]]</f>
        <v>52</v>
      </c>
      <c r="AD1988">
        <f>IF(Table2[[#This Row],[Age]]&gt;100, "100", Table2[[#This Row],[Age]])</f>
        <v>52</v>
      </c>
      <c r="AE1988" t="str">
        <f>IF(Table2[[#This Row],[Age_Cleaned]]&lt;30,"&lt;30",
   IF(Table2[[#This Row],[Age_Cleaned]]&lt;=40,"30-40",
   IF(Table2[[#This Row],[Age_Cleaned]]&lt;=50,"40-50","50+")))</f>
        <v>50+</v>
      </c>
      <c r="AF1988" s="2">
        <f>Table2[[#This Row],[MntWines]]+Table2[[#This Row],[MntFruits]]+Table2[[#This Row],[MntMeatProducts]]+Table2[[#This Row],[MntFishProducts]]+Table2[[#This Row],[MntSweetProducts]]+Table2[[#This Row],[MntGoldProds]]</f>
        <v>320</v>
      </c>
      <c r="AG1988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198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988" s="2">
        <f>IF(Table2[[#This Row],[Marital_Cleaned]]="In Relationship",2,1) + Table2[[#This Row],[Kidhome]] + Table2[[#This Row],[Teenhome]]</f>
        <v>3</v>
      </c>
      <c r="AJ198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988" s="2">
        <f>IF(OR(Table2[[#This Row],[ Income ]]="",Table2[[#This Row],[ Income ]]&gt;200000),ROUND(MEDIAN(Table2[[ Income ]]),0),Table2[[#This Row],[ Income ]])</f>
        <v>50127</v>
      </c>
      <c r="AL1988" s="2" t="str">
        <f>IF(Table2[[#This Row],[Income_Cleaned]]&lt;35000,"Low",
   IF(Table2[[#This Row],[Income_Cleaned]]&lt;=70000,"Medium","High"))</f>
        <v>Medium</v>
      </c>
    </row>
    <row r="1989" spans="1:38" x14ac:dyDescent="0.35">
      <c r="A1989">
        <v>5176</v>
      </c>
      <c r="B1989">
        <v>1988</v>
      </c>
      <c r="C1989" t="s">
        <v>30</v>
      </c>
      <c r="D1989" t="s">
        <v>37</v>
      </c>
      <c r="E1989">
        <v>29604</v>
      </c>
      <c r="F1989">
        <v>1</v>
      </c>
      <c r="G1989">
        <v>0</v>
      </c>
      <c r="H1989" s="1">
        <v>41616</v>
      </c>
      <c r="I1989">
        <v>88</v>
      </c>
      <c r="J1989">
        <v>7</v>
      </c>
      <c r="K1989">
        <v>6</v>
      </c>
      <c r="L1989">
        <v>13</v>
      </c>
      <c r="M1989">
        <v>7</v>
      </c>
      <c r="N1989">
        <v>6</v>
      </c>
      <c r="O1989">
        <v>14</v>
      </c>
      <c r="P1989">
        <v>1</v>
      </c>
      <c r="Q1989">
        <v>1</v>
      </c>
      <c r="R1989">
        <v>0</v>
      </c>
      <c r="S1989">
        <v>3</v>
      </c>
      <c r="T1989">
        <v>9</v>
      </c>
      <c r="U1989">
        <v>1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 t="s">
        <v>45</v>
      </c>
      <c r="AC1989">
        <f>2014 - Table2[[#This Row],[Year_Birth]]</f>
        <v>26</v>
      </c>
      <c r="AD1989">
        <f>IF(Table2[[#This Row],[Age]]&gt;100, "100", Table2[[#This Row],[Age]])</f>
        <v>26</v>
      </c>
      <c r="AE1989" t="str">
        <f>IF(Table2[[#This Row],[Age_Cleaned]]&lt;30,"&lt;30",
   IF(Table2[[#This Row],[Age_Cleaned]]&lt;=40,"30-40",
   IF(Table2[[#This Row],[Age_Cleaned]]&lt;=50,"40-50","50+")))</f>
        <v>&lt;30</v>
      </c>
      <c r="AF1989" s="2">
        <f>Table2[[#This Row],[MntWines]]+Table2[[#This Row],[MntFruits]]+Table2[[#This Row],[MntMeatProducts]]+Table2[[#This Row],[MntFishProducts]]+Table2[[#This Row],[MntSweetProducts]]+Table2[[#This Row],[MntGoldProds]]</f>
        <v>53</v>
      </c>
      <c r="AG1989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198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989" s="2">
        <f>IF(Table2[[#This Row],[Marital_Cleaned]]="In Relationship",2,1) + Table2[[#This Row],[Kidhome]] + Table2[[#This Row],[Teenhome]]</f>
        <v>3</v>
      </c>
      <c r="AJ198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989" s="2">
        <f>IF(OR(Table2[[#This Row],[ Income ]]="",Table2[[#This Row],[ Income ]]&gt;200000),ROUND(MEDIAN(Table2[[ Income ]]),0),Table2[[#This Row],[ Income ]])</f>
        <v>29604</v>
      </c>
      <c r="AL1989" s="2" t="str">
        <f>IF(Table2[[#This Row],[Income_Cleaned]]&lt;35000,"Low",
   IF(Table2[[#This Row],[Income_Cleaned]]&lt;=70000,"Medium","High"))</f>
        <v>Low</v>
      </c>
    </row>
    <row r="1990" spans="1:38" x14ac:dyDescent="0.35">
      <c r="A1990">
        <v>10323</v>
      </c>
      <c r="B1990">
        <v>1952</v>
      </c>
      <c r="C1990" t="s">
        <v>30</v>
      </c>
      <c r="D1990" t="s">
        <v>35</v>
      </c>
      <c r="E1990">
        <v>49413</v>
      </c>
      <c r="F1990">
        <v>0</v>
      </c>
      <c r="G1990">
        <v>1</v>
      </c>
      <c r="H1990" s="1">
        <v>41572</v>
      </c>
      <c r="I1990">
        <v>88</v>
      </c>
      <c r="J1990">
        <v>205</v>
      </c>
      <c r="K1990">
        <v>7</v>
      </c>
      <c r="L1990">
        <v>41</v>
      </c>
      <c r="M1990">
        <v>3</v>
      </c>
      <c r="N1990">
        <v>2</v>
      </c>
      <c r="O1990">
        <v>46</v>
      </c>
      <c r="P1990">
        <v>2</v>
      </c>
      <c r="Q1990">
        <v>4</v>
      </c>
      <c r="R1990">
        <v>2</v>
      </c>
      <c r="S1990">
        <v>5</v>
      </c>
      <c r="T1990">
        <v>5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 t="s">
        <v>32</v>
      </c>
      <c r="AC1990">
        <f>2014 - Table2[[#This Row],[Year_Birth]]</f>
        <v>62</v>
      </c>
      <c r="AD1990">
        <f>IF(Table2[[#This Row],[Age]]&gt;100, "100", Table2[[#This Row],[Age]])</f>
        <v>62</v>
      </c>
      <c r="AE1990" t="str">
        <f>IF(Table2[[#This Row],[Age_Cleaned]]&lt;30,"&lt;30",
   IF(Table2[[#This Row],[Age_Cleaned]]&lt;=40,"30-40",
   IF(Table2[[#This Row],[Age_Cleaned]]&lt;=50,"40-50","50+")))</f>
        <v>50+</v>
      </c>
      <c r="AF1990" s="2">
        <f>Table2[[#This Row],[MntWines]]+Table2[[#This Row],[MntFruits]]+Table2[[#This Row],[MntMeatProducts]]+Table2[[#This Row],[MntFishProducts]]+Table2[[#This Row],[MntSweetProducts]]+Table2[[#This Row],[MntGoldProds]]</f>
        <v>304</v>
      </c>
      <c r="AG1990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99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990" s="2">
        <f>IF(Table2[[#This Row],[Marital_Cleaned]]="In Relationship",2,1) + Table2[[#This Row],[Kidhome]] + Table2[[#This Row],[Teenhome]]</f>
        <v>3</v>
      </c>
      <c r="AJ199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990" s="2">
        <f>IF(OR(Table2[[#This Row],[ Income ]]="",Table2[[#This Row],[ Income ]]&gt;200000),ROUND(MEDIAN(Table2[[ Income ]]),0),Table2[[#This Row],[ Income ]])</f>
        <v>49413</v>
      </c>
      <c r="AL1990" s="2" t="str">
        <f>IF(Table2[[#This Row],[Income_Cleaned]]&lt;35000,"Low",
   IF(Table2[[#This Row],[Income_Cleaned]]&lt;=70000,"Medium","High"))</f>
        <v>Medium</v>
      </c>
    </row>
    <row r="1991" spans="1:38" x14ac:dyDescent="0.35">
      <c r="A1991">
        <v>4682</v>
      </c>
      <c r="B1991">
        <v>1958</v>
      </c>
      <c r="C1991" t="s">
        <v>30</v>
      </c>
      <c r="D1991" t="s">
        <v>35</v>
      </c>
      <c r="E1991">
        <v>51876</v>
      </c>
      <c r="F1991">
        <v>0</v>
      </c>
      <c r="G1991">
        <v>0</v>
      </c>
      <c r="H1991" s="1">
        <v>41562</v>
      </c>
      <c r="I1991">
        <v>88</v>
      </c>
      <c r="J1991">
        <v>99</v>
      </c>
      <c r="K1991">
        <v>27</v>
      </c>
      <c r="L1991">
        <v>102</v>
      </c>
      <c r="M1991">
        <v>28</v>
      </c>
      <c r="N1991">
        <v>48</v>
      </c>
      <c r="O1991">
        <v>6</v>
      </c>
      <c r="P1991">
        <v>1</v>
      </c>
      <c r="Q1991">
        <v>2</v>
      </c>
      <c r="R1991">
        <v>2</v>
      </c>
      <c r="S1991">
        <v>8</v>
      </c>
      <c r="T1991">
        <v>1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 t="s">
        <v>41</v>
      </c>
      <c r="AC1991">
        <f>2014 - Table2[[#This Row],[Year_Birth]]</f>
        <v>56</v>
      </c>
      <c r="AD1991">
        <f>IF(Table2[[#This Row],[Age]]&gt;100, "100", Table2[[#This Row],[Age]])</f>
        <v>56</v>
      </c>
      <c r="AE1991" t="str">
        <f>IF(Table2[[#This Row],[Age_Cleaned]]&lt;30,"&lt;30",
   IF(Table2[[#This Row],[Age_Cleaned]]&lt;=40,"30-40",
   IF(Table2[[#This Row],[Age_Cleaned]]&lt;=50,"40-50","50+")))</f>
        <v>50+</v>
      </c>
      <c r="AF1991" s="2">
        <f>Table2[[#This Row],[MntWines]]+Table2[[#This Row],[MntFruits]]+Table2[[#This Row],[MntMeatProducts]]+Table2[[#This Row],[MntFishProducts]]+Table2[[#This Row],[MntSweetProducts]]+Table2[[#This Row],[MntGoldProds]]</f>
        <v>310</v>
      </c>
      <c r="AG1991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99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991" s="2">
        <f>IF(Table2[[#This Row],[Marital_Cleaned]]="In Relationship",2,1) + Table2[[#This Row],[Kidhome]] + Table2[[#This Row],[Teenhome]]</f>
        <v>2</v>
      </c>
      <c r="AJ199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991" s="2">
        <f>IF(OR(Table2[[#This Row],[ Income ]]="",Table2[[#This Row],[ Income ]]&gt;200000),ROUND(MEDIAN(Table2[[ Income ]]),0),Table2[[#This Row],[ Income ]])</f>
        <v>51876</v>
      </c>
      <c r="AL1991" s="2" t="str">
        <f>IF(Table2[[#This Row],[Income_Cleaned]]&lt;35000,"Low",
   IF(Table2[[#This Row],[Income_Cleaned]]&lt;=70000,"Medium","High"))</f>
        <v>Medium</v>
      </c>
    </row>
    <row r="1992" spans="1:38" x14ac:dyDescent="0.35">
      <c r="A1992">
        <v>3083</v>
      </c>
      <c r="B1992">
        <v>1974</v>
      </c>
      <c r="C1992" t="s">
        <v>30</v>
      </c>
      <c r="D1992" t="s">
        <v>35</v>
      </c>
      <c r="E1992">
        <v>45837</v>
      </c>
      <c r="F1992">
        <v>1</v>
      </c>
      <c r="G1992">
        <v>1</v>
      </c>
      <c r="H1992" s="1">
        <v>41481</v>
      </c>
      <c r="I1992">
        <v>88</v>
      </c>
      <c r="J1992">
        <v>215</v>
      </c>
      <c r="K1992">
        <v>13</v>
      </c>
      <c r="L1992">
        <v>87</v>
      </c>
      <c r="M1992">
        <v>17</v>
      </c>
      <c r="N1992">
        <v>17</v>
      </c>
      <c r="O1992">
        <v>24</v>
      </c>
      <c r="P1992">
        <v>5</v>
      </c>
      <c r="Q1992">
        <v>6</v>
      </c>
      <c r="R1992">
        <v>2</v>
      </c>
      <c r="S1992">
        <v>5</v>
      </c>
      <c r="T1992">
        <v>7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 t="s">
        <v>32</v>
      </c>
      <c r="AC1992">
        <f>2014 - Table2[[#This Row],[Year_Birth]]</f>
        <v>40</v>
      </c>
      <c r="AD1992">
        <f>IF(Table2[[#This Row],[Age]]&gt;100, "100", Table2[[#This Row],[Age]])</f>
        <v>40</v>
      </c>
      <c r="AE1992" t="str">
        <f>IF(Table2[[#This Row],[Age_Cleaned]]&lt;30,"&lt;30",
   IF(Table2[[#This Row],[Age_Cleaned]]&lt;=40,"30-40",
   IF(Table2[[#This Row],[Age_Cleaned]]&lt;=50,"40-50","50+")))</f>
        <v>30-40</v>
      </c>
      <c r="AF1992" s="2">
        <f>Table2[[#This Row],[MntWines]]+Table2[[#This Row],[MntFruits]]+Table2[[#This Row],[MntMeatProducts]]+Table2[[#This Row],[MntFishProducts]]+Table2[[#This Row],[MntSweetProducts]]+Table2[[#This Row],[MntGoldProds]]</f>
        <v>373</v>
      </c>
      <c r="AG1992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99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992" s="2">
        <f>IF(Table2[[#This Row],[Marital_Cleaned]]="In Relationship",2,1) + Table2[[#This Row],[Kidhome]] + Table2[[#This Row],[Teenhome]]</f>
        <v>4</v>
      </c>
      <c r="AJ199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992" s="2">
        <f>IF(OR(Table2[[#This Row],[ Income ]]="",Table2[[#This Row],[ Income ]]&gt;200000),ROUND(MEDIAN(Table2[[ Income ]]),0),Table2[[#This Row],[ Income ]])</f>
        <v>45837</v>
      </c>
      <c r="AL1992" s="2" t="str">
        <f>IF(Table2[[#This Row],[Income_Cleaned]]&lt;35000,"Low",
   IF(Table2[[#This Row],[Income_Cleaned]]&lt;=70000,"Medium","High"))</f>
        <v>Medium</v>
      </c>
    </row>
    <row r="1993" spans="1:38" x14ac:dyDescent="0.35">
      <c r="A1993">
        <v>8015</v>
      </c>
      <c r="B1993">
        <v>1962</v>
      </c>
      <c r="C1993" t="s">
        <v>39</v>
      </c>
      <c r="D1993" t="s">
        <v>31</v>
      </c>
      <c r="E1993">
        <v>85696</v>
      </c>
      <c r="F1993">
        <v>0</v>
      </c>
      <c r="G1993">
        <v>0</v>
      </c>
      <c r="H1993" s="1">
        <v>41397</v>
      </c>
      <c r="I1993">
        <v>88</v>
      </c>
      <c r="J1993">
        <v>714</v>
      </c>
      <c r="K1993">
        <v>76</v>
      </c>
      <c r="L1993">
        <v>395</v>
      </c>
      <c r="M1993">
        <v>116</v>
      </c>
      <c r="N1993">
        <v>0</v>
      </c>
      <c r="O1993">
        <v>12</v>
      </c>
      <c r="P1993">
        <v>1</v>
      </c>
      <c r="Q1993">
        <v>4</v>
      </c>
      <c r="R1993">
        <v>6</v>
      </c>
      <c r="S1993">
        <v>9</v>
      </c>
      <c r="T1993">
        <v>1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1</v>
      </c>
      <c r="AA1993">
        <v>0</v>
      </c>
      <c r="AB1993" t="s">
        <v>32</v>
      </c>
      <c r="AC1993">
        <f>2014 - Table2[[#This Row],[Year_Birth]]</f>
        <v>52</v>
      </c>
      <c r="AD1993">
        <f>IF(Table2[[#This Row],[Age]]&gt;100, "100", Table2[[#This Row],[Age]])</f>
        <v>52</v>
      </c>
      <c r="AE1993" t="str">
        <f>IF(Table2[[#This Row],[Age_Cleaned]]&lt;30,"&lt;30",
   IF(Table2[[#This Row],[Age_Cleaned]]&lt;=40,"30-40",
   IF(Table2[[#This Row],[Age_Cleaned]]&lt;=50,"40-50","50+")))</f>
        <v>50+</v>
      </c>
      <c r="AF1993" s="2">
        <f>Table2[[#This Row],[MntWines]]+Table2[[#This Row],[MntFruits]]+Table2[[#This Row],[MntMeatProducts]]+Table2[[#This Row],[MntFishProducts]]+Table2[[#This Row],[MntSweetProducts]]+Table2[[#This Row],[MntGoldProds]]</f>
        <v>1313</v>
      </c>
      <c r="AG1993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199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1993" s="2">
        <f>IF(Table2[[#This Row],[Marital_Cleaned]]="In Relationship",2,1) + Table2[[#This Row],[Kidhome]] + Table2[[#This Row],[Teenhome]]</f>
        <v>1</v>
      </c>
      <c r="AJ199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993" s="2">
        <f>IF(OR(Table2[[#This Row],[ Income ]]="",Table2[[#This Row],[ Income ]]&gt;200000),ROUND(MEDIAN(Table2[[ Income ]]),0),Table2[[#This Row],[ Income ]])</f>
        <v>85696</v>
      </c>
      <c r="AL1993" s="2" t="str">
        <f>IF(Table2[[#This Row],[Income_Cleaned]]&lt;35000,"Low",
   IF(Table2[[#This Row],[Income_Cleaned]]&lt;=70000,"Medium","High"))</f>
        <v>High</v>
      </c>
    </row>
    <row r="1994" spans="1:38" x14ac:dyDescent="0.35">
      <c r="A1994">
        <v>1745</v>
      </c>
      <c r="B1994">
        <v>1962</v>
      </c>
      <c r="C1994" t="s">
        <v>39</v>
      </c>
      <c r="D1994" t="s">
        <v>31</v>
      </c>
      <c r="E1994">
        <v>85696</v>
      </c>
      <c r="F1994">
        <v>0</v>
      </c>
      <c r="G1994">
        <v>0</v>
      </c>
      <c r="H1994" s="1">
        <v>41397</v>
      </c>
      <c r="I1994">
        <v>88</v>
      </c>
      <c r="J1994">
        <v>714</v>
      </c>
      <c r="K1994">
        <v>76</v>
      </c>
      <c r="L1994">
        <v>395</v>
      </c>
      <c r="M1994">
        <v>116</v>
      </c>
      <c r="N1994">
        <v>0</v>
      </c>
      <c r="O1994">
        <v>12</v>
      </c>
      <c r="P1994">
        <v>1</v>
      </c>
      <c r="Q1994">
        <v>4</v>
      </c>
      <c r="R1994">
        <v>6</v>
      </c>
      <c r="S1994">
        <v>9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1</v>
      </c>
      <c r="AA1994">
        <v>0</v>
      </c>
      <c r="AB1994" t="s">
        <v>32</v>
      </c>
      <c r="AC1994">
        <f>2014 - Table2[[#This Row],[Year_Birth]]</f>
        <v>52</v>
      </c>
      <c r="AD1994">
        <f>IF(Table2[[#This Row],[Age]]&gt;100, "100", Table2[[#This Row],[Age]])</f>
        <v>52</v>
      </c>
      <c r="AE1994" t="str">
        <f>IF(Table2[[#This Row],[Age_Cleaned]]&lt;30,"&lt;30",
   IF(Table2[[#This Row],[Age_Cleaned]]&lt;=40,"30-40",
   IF(Table2[[#This Row],[Age_Cleaned]]&lt;=50,"40-50","50+")))</f>
        <v>50+</v>
      </c>
      <c r="AF1994" s="2">
        <f>Table2[[#This Row],[MntWines]]+Table2[[#This Row],[MntFruits]]+Table2[[#This Row],[MntMeatProducts]]+Table2[[#This Row],[MntFishProducts]]+Table2[[#This Row],[MntSweetProducts]]+Table2[[#This Row],[MntGoldProds]]</f>
        <v>1313</v>
      </c>
      <c r="AG1994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199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1994" s="2">
        <f>IF(Table2[[#This Row],[Marital_Cleaned]]="In Relationship",2,1) + Table2[[#This Row],[Kidhome]] + Table2[[#This Row],[Teenhome]]</f>
        <v>1</v>
      </c>
      <c r="AJ199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994" s="2">
        <f>IF(OR(Table2[[#This Row],[ Income ]]="",Table2[[#This Row],[ Income ]]&gt;200000),ROUND(MEDIAN(Table2[[ Income ]]),0),Table2[[#This Row],[ Income ]])</f>
        <v>85696</v>
      </c>
      <c r="AL1994" s="2" t="str">
        <f>IF(Table2[[#This Row],[Income_Cleaned]]&lt;35000,"Low",
   IF(Table2[[#This Row],[Income_Cleaned]]&lt;=70000,"Medium","High"))</f>
        <v>High</v>
      </c>
    </row>
    <row r="1995" spans="1:38" x14ac:dyDescent="0.35">
      <c r="A1995">
        <v>3136</v>
      </c>
      <c r="B1995">
        <v>1962</v>
      </c>
      <c r="C1995" t="s">
        <v>43</v>
      </c>
      <c r="D1995" t="s">
        <v>31</v>
      </c>
      <c r="E1995">
        <v>59432</v>
      </c>
      <c r="F1995">
        <v>0</v>
      </c>
      <c r="G1995">
        <v>1</v>
      </c>
      <c r="H1995" s="1">
        <v>41377</v>
      </c>
      <c r="I1995">
        <v>88</v>
      </c>
      <c r="J1995">
        <v>317</v>
      </c>
      <c r="K1995">
        <v>25</v>
      </c>
      <c r="L1995">
        <v>265</v>
      </c>
      <c r="M1995">
        <v>25</v>
      </c>
      <c r="N1995">
        <v>19</v>
      </c>
      <c r="O1995">
        <v>12</v>
      </c>
      <c r="P1995">
        <v>3</v>
      </c>
      <c r="Q1995">
        <v>5</v>
      </c>
      <c r="R1995">
        <v>3</v>
      </c>
      <c r="S1995">
        <v>11</v>
      </c>
      <c r="T1995">
        <v>5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 t="s">
        <v>32</v>
      </c>
      <c r="AC1995">
        <f>2014 - Table2[[#This Row],[Year_Birth]]</f>
        <v>52</v>
      </c>
      <c r="AD1995">
        <f>IF(Table2[[#This Row],[Age]]&gt;100, "100", Table2[[#This Row],[Age]])</f>
        <v>52</v>
      </c>
      <c r="AE1995" t="str">
        <f>IF(Table2[[#This Row],[Age_Cleaned]]&lt;30,"&lt;30",
   IF(Table2[[#This Row],[Age_Cleaned]]&lt;=40,"30-40",
   IF(Table2[[#This Row],[Age_Cleaned]]&lt;=50,"40-50","50+")))</f>
        <v>50+</v>
      </c>
      <c r="AF1995" s="2">
        <f>Table2[[#This Row],[MntWines]]+Table2[[#This Row],[MntFruits]]+Table2[[#This Row],[MntMeatProducts]]+Table2[[#This Row],[MntFishProducts]]+Table2[[#This Row],[MntSweetProducts]]+Table2[[#This Row],[MntGoldProds]]</f>
        <v>663</v>
      </c>
      <c r="AG1995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99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1995" s="2">
        <f>IF(Table2[[#This Row],[Marital_Cleaned]]="In Relationship",2,1) + Table2[[#This Row],[Kidhome]] + Table2[[#This Row],[Teenhome]]</f>
        <v>2</v>
      </c>
      <c r="AJ199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995" s="2">
        <f>IF(OR(Table2[[#This Row],[ Income ]]="",Table2[[#This Row],[ Income ]]&gt;200000),ROUND(MEDIAN(Table2[[ Income ]]),0),Table2[[#This Row],[ Income ]])</f>
        <v>59432</v>
      </c>
      <c r="AL1995" s="2" t="str">
        <f>IF(Table2[[#This Row],[Income_Cleaned]]&lt;35000,"Low",
   IF(Table2[[#This Row],[Income_Cleaned]]&lt;=70000,"Medium","High"))</f>
        <v>Medium</v>
      </c>
    </row>
    <row r="1996" spans="1:38" x14ac:dyDescent="0.35">
      <c r="A1996">
        <v>6991</v>
      </c>
      <c r="B1996">
        <v>1951</v>
      </c>
      <c r="C1996" t="s">
        <v>30</v>
      </c>
      <c r="D1996" t="s">
        <v>31</v>
      </c>
      <c r="E1996">
        <v>43185</v>
      </c>
      <c r="F1996">
        <v>0</v>
      </c>
      <c r="G1996">
        <v>1</v>
      </c>
      <c r="H1996" s="1">
        <v>41374</v>
      </c>
      <c r="I1996">
        <v>88</v>
      </c>
      <c r="J1996">
        <v>537</v>
      </c>
      <c r="K1996">
        <v>6</v>
      </c>
      <c r="L1996">
        <v>42</v>
      </c>
      <c r="M1996">
        <v>16</v>
      </c>
      <c r="N1996">
        <v>6</v>
      </c>
      <c r="O1996">
        <v>30</v>
      </c>
      <c r="P1996">
        <v>2</v>
      </c>
      <c r="Q1996">
        <v>9</v>
      </c>
      <c r="R1996">
        <v>3</v>
      </c>
      <c r="S1996">
        <v>6</v>
      </c>
      <c r="T1996">
        <v>8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 t="s">
        <v>38</v>
      </c>
      <c r="AC1996">
        <f>2014 - Table2[[#This Row],[Year_Birth]]</f>
        <v>63</v>
      </c>
      <c r="AD1996">
        <f>IF(Table2[[#This Row],[Age]]&gt;100, "100", Table2[[#This Row],[Age]])</f>
        <v>63</v>
      </c>
      <c r="AE1996" t="str">
        <f>IF(Table2[[#This Row],[Age_Cleaned]]&lt;30,"&lt;30",
   IF(Table2[[#This Row],[Age_Cleaned]]&lt;=40,"30-40",
   IF(Table2[[#This Row],[Age_Cleaned]]&lt;=50,"40-50","50+")))</f>
        <v>50+</v>
      </c>
      <c r="AF1996" s="2">
        <f>Table2[[#This Row],[MntWines]]+Table2[[#This Row],[MntFruits]]+Table2[[#This Row],[MntMeatProducts]]+Table2[[#This Row],[MntFishProducts]]+Table2[[#This Row],[MntSweetProducts]]+Table2[[#This Row],[MntGoldProds]]</f>
        <v>637</v>
      </c>
      <c r="AG1996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99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1996" s="2">
        <f>IF(Table2[[#This Row],[Marital_Cleaned]]="In Relationship",2,1) + Table2[[#This Row],[Kidhome]] + Table2[[#This Row],[Teenhome]]</f>
        <v>2</v>
      </c>
      <c r="AJ199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1996" s="2">
        <f>IF(OR(Table2[[#This Row],[ Income ]]="",Table2[[#This Row],[ Income ]]&gt;200000),ROUND(MEDIAN(Table2[[ Income ]]),0),Table2[[#This Row],[ Income ]])</f>
        <v>43185</v>
      </c>
      <c r="AL1996" s="2" t="str">
        <f>IF(Table2[[#This Row],[Income_Cleaned]]&lt;35000,"Low",
   IF(Table2[[#This Row],[Income_Cleaned]]&lt;=70000,"Medium","High"))</f>
        <v>Medium</v>
      </c>
    </row>
    <row r="1997" spans="1:38" x14ac:dyDescent="0.35">
      <c r="A1997">
        <v>8132</v>
      </c>
      <c r="B1997">
        <v>1975</v>
      </c>
      <c r="C1997" t="s">
        <v>39</v>
      </c>
      <c r="D1997" t="s">
        <v>35</v>
      </c>
      <c r="E1997">
        <v>60631</v>
      </c>
      <c r="F1997">
        <v>1</v>
      </c>
      <c r="G1997">
        <v>1</v>
      </c>
      <c r="H1997" s="1">
        <v>41369</v>
      </c>
      <c r="I1997">
        <v>88</v>
      </c>
      <c r="J1997">
        <v>565</v>
      </c>
      <c r="K1997">
        <v>6</v>
      </c>
      <c r="L1997">
        <v>65</v>
      </c>
      <c r="M1997">
        <v>0</v>
      </c>
      <c r="N1997">
        <v>6</v>
      </c>
      <c r="O1997">
        <v>19</v>
      </c>
      <c r="P1997">
        <v>5</v>
      </c>
      <c r="Q1997">
        <v>9</v>
      </c>
      <c r="R1997">
        <v>2</v>
      </c>
      <c r="S1997">
        <v>8</v>
      </c>
      <c r="T1997">
        <v>7</v>
      </c>
      <c r="U1997">
        <v>0</v>
      </c>
      <c r="V1997">
        <v>1</v>
      </c>
      <c r="W1997">
        <v>0</v>
      </c>
      <c r="X1997">
        <v>0</v>
      </c>
      <c r="Y1997">
        <v>0</v>
      </c>
      <c r="Z1997">
        <v>0</v>
      </c>
      <c r="AA1997">
        <v>0</v>
      </c>
      <c r="AB1997" t="s">
        <v>41</v>
      </c>
      <c r="AC1997">
        <f>2014 - Table2[[#This Row],[Year_Birth]]</f>
        <v>39</v>
      </c>
      <c r="AD1997">
        <f>IF(Table2[[#This Row],[Age]]&gt;100, "100", Table2[[#This Row],[Age]])</f>
        <v>39</v>
      </c>
      <c r="AE1997" t="str">
        <f>IF(Table2[[#This Row],[Age_Cleaned]]&lt;30,"&lt;30",
   IF(Table2[[#This Row],[Age_Cleaned]]&lt;=40,"30-40",
   IF(Table2[[#This Row],[Age_Cleaned]]&lt;=50,"40-50","50+")))</f>
        <v>30-40</v>
      </c>
      <c r="AF1997" s="2">
        <f>Table2[[#This Row],[MntWines]]+Table2[[#This Row],[MntFruits]]+Table2[[#This Row],[MntMeatProducts]]+Table2[[#This Row],[MntFishProducts]]+Table2[[#This Row],[MntSweetProducts]]+Table2[[#This Row],[MntGoldProds]]</f>
        <v>661</v>
      </c>
      <c r="AG1997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199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997" s="2">
        <f>IF(Table2[[#This Row],[Marital_Cleaned]]="In Relationship",2,1) + Table2[[#This Row],[Kidhome]] + Table2[[#This Row],[Teenhome]]</f>
        <v>4</v>
      </c>
      <c r="AJ199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1997" s="2">
        <f>IF(OR(Table2[[#This Row],[ Income ]]="",Table2[[#This Row],[ Income ]]&gt;200000),ROUND(MEDIAN(Table2[[ Income ]]),0),Table2[[#This Row],[ Income ]])</f>
        <v>60631</v>
      </c>
      <c r="AL1997" s="2" t="str">
        <f>IF(Table2[[#This Row],[Income_Cleaned]]&lt;35000,"Low",
   IF(Table2[[#This Row],[Income_Cleaned]]&lt;=70000,"Medium","High"))</f>
        <v>Medium</v>
      </c>
    </row>
    <row r="1998" spans="1:38" x14ac:dyDescent="0.35">
      <c r="A1998">
        <v>503</v>
      </c>
      <c r="B1998">
        <v>1985</v>
      </c>
      <c r="C1998" t="s">
        <v>43</v>
      </c>
      <c r="D1998" t="s">
        <v>35</v>
      </c>
      <c r="E1998">
        <v>20559</v>
      </c>
      <c r="F1998">
        <v>1</v>
      </c>
      <c r="G1998">
        <v>0</v>
      </c>
      <c r="H1998" s="1">
        <v>41345</v>
      </c>
      <c r="I1998">
        <v>88</v>
      </c>
      <c r="J1998">
        <v>13</v>
      </c>
      <c r="K1998">
        <v>1</v>
      </c>
      <c r="L1998">
        <v>29</v>
      </c>
      <c r="M1998">
        <v>3</v>
      </c>
      <c r="N1998">
        <v>0</v>
      </c>
      <c r="O1998">
        <v>7</v>
      </c>
      <c r="P1998">
        <v>2</v>
      </c>
      <c r="Q1998">
        <v>2</v>
      </c>
      <c r="R1998">
        <v>0</v>
      </c>
      <c r="S1998">
        <v>3</v>
      </c>
      <c r="T1998">
        <v>8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 t="s">
        <v>38</v>
      </c>
      <c r="AC1998">
        <f>2014 - Table2[[#This Row],[Year_Birth]]</f>
        <v>29</v>
      </c>
      <c r="AD1998">
        <f>IF(Table2[[#This Row],[Age]]&gt;100, "100", Table2[[#This Row],[Age]])</f>
        <v>29</v>
      </c>
      <c r="AE1998" t="str">
        <f>IF(Table2[[#This Row],[Age_Cleaned]]&lt;30,"&lt;30",
   IF(Table2[[#This Row],[Age_Cleaned]]&lt;=40,"30-40",
   IF(Table2[[#This Row],[Age_Cleaned]]&lt;=50,"40-50","50+")))</f>
        <v>&lt;30</v>
      </c>
      <c r="AF1998" s="2">
        <f>Table2[[#This Row],[MntWines]]+Table2[[#This Row],[MntFruits]]+Table2[[#This Row],[MntMeatProducts]]+Table2[[#This Row],[MntFishProducts]]+Table2[[#This Row],[MntSweetProducts]]+Table2[[#This Row],[MntGoldProds]]</f>
        <v>53</v>
      </c>
      <c r="AG1998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99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998" s="2">
        <f>IF(Table2[[#This Row],[Marital_Cleaned]]="In Relationship",2,1) + Table2[[#This Row],[Kidhome]] + Table2[[#This Row],[Teenhome]]</f>
        <v>3</v>
      </c>
      <c r="AJ199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998" s="2">
        <f>IF(OR(Table2[[#This Row],[ Income ]]="",Table2[[#This Row],[ Income ]]&gt;200000),ROUND(MEDIAN(Table2[[ Income ]]),0),Table2[[#This Row],[ Income ]])</f>
        <v>20559</v>
      </c>
      <c r="AL1998" s="2" t="str">
        <f>IF(Table2[[#This Row],[Income_Cleaned]]&lt;35000,"Low",
   IF(Table2[[#This Row],[Income_Cleaned]]&lt;=70000,"Medium","High"))</f>
        <v>Low</v>
      </c>
    </row>
    <row r="1999" spans="1:38" x14ac:dyDescent="0.35">
      <c r="A1999">
        <v>8148</v>
      </c>
      <c r="B1999">
        <v>1956</v>
      </c>
      <c r="C1999" t="s">
        <v>43</v>
      </c>
      <c r="D1999" t="s">
        <v>37</v>
      </c>
      <c r="E1999">
        <v>50898</v>
      </c>
      <c r="F1999">
        <v>1</v>
      </c>
      <c r="G1999">
        <v>1</v>
      </c>
      <c r="H1999" s="1">
        <v>41282</v>
      </c>
      <c r="I1999">
        <v>88</v>
      </c>
      <c r="J1999">
        <v>285</v>
      </c>
      <c r="K1999">
        <v>28</v>
      </c>
      <c r="L1999">
        <v>242</v>
      </c>
      <c r="M1999">
        <v>55</v>
      </c>
      <c r="N1999">
        <v>114</v>
      </c>
      <c r="O1999">
        <v>135</v>
      </c>
      <c r="P1999">
        <v>13</v>
      </c>
      <c r="Q1999">
        <v>6</v>
      </c>
      <c r="R1999">
        <v>2</v>
      </c>
      <c r="S1999">
        <v>12</v>
      </c>
      <c r="T1999">
        <v>5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 t="s">
        <v>45</v>
      </c>
      <c r="AC1999">
        <f>2014 - Table2[[#This Row],[Year_Birth]]</f>
        <v>58</v>
      </c>
      <c r="AD1999">
        <f>IF(Table2[[#This Row],[Age]]&gt;100, "100", Table2[[#This Row],[Age]])</f>
        <v>58</v>
      </c>
      <c r="AE1999" t="str">
        <f>IF(Table2[[#This Row],[Age_Cleaned]]&lt;30,"&lt;30",
   IF(Table2[[#This Row],[Age_Cleaned]]&lt;=40,"30-40",
   IF(Table2[[#This Row],[Age_Cleaned]]&lt;=50,"40-50","50+")))</f>
        <v>50+</v>
      </c>
      <c r="AF1999" s="2">
        <f>Table2[[#This Row],[MntWines]]+Table2[[#This Row],[MntFruits]]+Table2[[#This Row],[MntMeatProducts]]+Table2[[#This Row],[MntFishProducts]]+Table2[[#This Row],[MntSweetProducts]]+Table2[[#This Row],[MntGoldProds]]</f>
        <v>859</v>
      </c>
      <c r="AG1999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199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1999" s="2">
        <f>IF(Table2[[#This Row],[Marital_Cleaned]]="In Relationship",2,1) + Table2[[#This Row],[Kidhome]] + Table2[[#This Row],[Teenhome]]</f>
        <v>4</v>
      </c>
      <c r="AJ199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1999" s="2">
        <f>IF(OR(Table2[[#This Row],[ Income ]]="",Table2[[#This Row],[ Income ]]&gt;200000),ROUND(MEDIAN(Table2[[ Income ]]),0),Table2[[#This Row],[ Income ]])</f>
        <v>50898</v>
      </c>
      <c r="AL1999" s="2" t="str">
        <f>IF(Table2[[#This Row],[Income_Cleaned]]&lt;35000,"Low",
   IF(Table2[[#This Row],[Income_Cleaned]]&lt;=70000,"Medium","High"))</f>
        <v>Medium</v>
      </c>
    </row>
    <row r="2000" spans="1:38" x14ac:dyDescent="0.35">
      <c r="A2000">
        <v>2736</v>
      </c>
      <c r="B2000">
        <v>1978</v>
      </c>
      <c r="C2000" t="s">
        <v>30</v>
      </c>
      <c r="D2000" t="s">
        <v>35</v>
      </c>
      <c r="E2000">
        <v>73807</v>
      </c>
      <c r="F2000">
        <v>0</v>
      </c>
      <c r="G2000">
        <v>1</v>
      </c>
      <c r="H2000" s="1">
        <v>41276</v>
      </c>
      <c r="I2000">
        <v>88</v>
      </c>
      <c r="J2000">
        <v>366</v>
      </c>
      <c r="K2000">
        <v>124</v>
      </c>
      <c r="L2000">
        <v>156</v>
      </c>
      <c r="M2000">
        <v>71</v>
      </c>
      <c r="N2000">
        <v>78</v>
      </c>
      <c r="O2000">
        <v>54</v>
      </c>
      <c r="P2000">
        <v>2</v>
      </c>
      <c r="Q2000">
        <v>5</v>
      </c>
      <c r="R2000">
        <v>5</v>
      </c>
      <c r="S2000">
        <v>11</v>
      </c>
      <c r="T2000">
        <v>2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 t="s">
        <v>42</v>
      </c>
      <c r="AC2000">
        <f>2014 - Table2[[#This Row],[Year_Birth]]</f>
        <v>36</v>
      </c>
      <c r="AD2000">
        <f>IF(Table2[[#This Row],[Age]]&gt;100, "100", Table2[[#This Row],[Age]])</f>
        <v>36</v>
      </c>
      <c r="AE2000" t="str">
        <f>IF(Table2[[#This Row],[Age_Cleaned]]&lt;30,"&lt;30",
   IF(Table2[[#This Row],[Age_Cleaned]]&lt;=40,"30-40",
   IF(Table2[[#This Row],[Age_Cleaned]]&lt;=50,"40-50","50+")))</f>
        <v>30-40</v>
      </c>
      <c r="AF2000" s="2">
        <f>Table2[[#This Row],[MntWines]]+Table2[[#This Row],[MntFruits]]+Table2[[#This Row],[MntMeatProducts]]+Table2[[#This Row],[MntFishProducts]]+Table2[[#This Row],[MntSweetProducts]]+Table2[[#This Row],[MntGoldProds]]</f>
        <v>849</v>
      </c>
      <c r="AG2000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00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000" s="2">
        <f>IF(Table2[[#This Row],[Marital_Cleaned]]="In Relationship",2,1) + Table2[[#This Row],[Kidhome]] + Table2[[#This Row],[Teenhome]]</f>
        <v>3</v>
      </c>
      <c r="AJ200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000" s="2">
        <f>IF(OR(Table2[[#This Row],[ Income ]]="",Table2[[#This Row],[ Income ]]&gt;200000),ROUND(MEDIAN(Table2[[ Income ]]),0),Table2[[#This Row],[ Income ]])</f>
        <v>73807</v>
      </c>
      <c r="AL2000" s="2" t="str">
        <f>IF(Table2[[#This Row],[Income_Cleaned]]&lt;35000,"Low",
   IF(Table2[[#This Row],[Income_Cleaned]]&lt;=70000,"Medium","High"))</f>
        <v>High</v>
      </c>
    </row>
    <row r="2001" spans="1:38" x14ac:dyDescent="0.35">
      <c r="A2001">
        <v>8162</v>
      </c>
      <c r="B2001">
        <v>1956</v>
      </c>
      <c r="C2001" t="s">
        <v>43</v>
      </c>
      <c r="D2001" t="s">
        <v>37</v>
      </c>
      <c r="E2001">
        <v>14661</v>
      </c>
      <c r="F2001">
        <v>0</v>
      </c>
      <c r="G2001">
        <v>0</v>
      </c>
      <c r="H2001" s="1">
        <v>41275</v>
      </c>
      <c r="I2001">
        <v>88</v>
      </c>
      <c r="J2001">
        <v>4</v>
      </c>
      <c r="K2001">
        <v>1</v>
      </c>
      <c r="L2001">
        <v>11</v>
      </c>
      <c r="M2001">
        <v>6</v>
      </c>
      <c r="N2001">
        <v>2</v>
      </c>
      <c r="O2001">
        <v>2</v>
      </c>
      <c r="P2001">
        <v>1</v>
      </c>
      <c r="Q2001">
        <v>1</v>
      </c>
      <c r="R2001">
        <v>0</v>
      </c>
      <c r="S2001">
        <v>3</v>
      </c>
      <c r="T2001">
        <v>6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 t="s">
        <v>32</v>
      </c>
      <c r="AC2001">
        <f>2014 - Table2[[#This Row],[Year_Birth]]</f>
        <v>58</v>
      </c>
      <c r="AD2001">
        <f>IF(Table2[[#This Row],[Age]]&gt;100, "100", Table2[[#This Row],[Age]])</f>
        <v>58</v>
      </c>
      <c r="AE2001" t="str">
        <f>IF(Table2[[#This Row],[Age_Cleaned]]&lt;30,"&lt;30",
   IF(Table2[[#This Row],[Age_Cleaned]]&lt;=40,"30-40",
   IF(Table2[[#This Row],[Age_Cleaned]]&lt;=50,"40-50","50+")))</f>
        <v>50+</v>
      </c>
      <c r="AF2001" s="2">
        <f>Table2[[#This Row],[MntWines]]+Table2[[#This Row],[MntFruits]]+Table2[[#This Row],[MntMeatProducts]]+Table2[[#This Row],[MntFishProducts]]+Table2[[#This Row],[MntSweetProducts]]+Table2[[#This Row],[MntGoldProds]]</f>
        <v>26</v>
      </c>
      <c r="AG2001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00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001" s="2">
        <f>IF(Table2[[#This Row],[Marital_Cleaned]]="In Relationship",2,1) + Table2[[#This Row],[Kidhome]] + Table2[[#This Row],[Teenhome]]</f>
        <v>2</v>
      </c>
      <c r="AJ200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2001" s="2">
        <f>IF(OR(Table2[[#This Row],[ Income ]]="",Table2[[#This Row],[ Income ]]&gt;200000),ROUND(MEDIAN(Table2[[ Income ]]),0),Table2[[#This Row],[ Income ]])</f>
        <v>14661</v>
      </c>
      <c r="AL2001" s="2" t="str">
        <f>IF(Table2[[#This Row],[Income_Cleaned]]&lt;35000,"Low",
   IF(Table2[[#This Row],[Income_Cleaned]]&lt;=70000,"Medium","High"))</f>
        <v>Low</v>
      </c>
    </row>
    <row r="2002" spans="1:38" x14ac:dyDescent="0.35">
      <c r="A2002">
        <v>692</v>
      </c>
      <c r="B2002">
        <v>1954</v>
      </c>
      <c r="C2002" t="s">
        <v>30</v>
      </c>
      <c r="D2002" t="s">
        <v>37</v>
      </c>
      <c r="E2002">
        <v>36807</v>
      </c>
      <c r="F2002">
        <v>1</v>
      </c>
      <c r="G2002">
        <v>1</v>
      </c>
      <c r="H2002" s="1">
        <v>41263</v>
      </c>
      <c r="I2002">
        <v>88</v>
      </c>
      <c r="J2002">
        <v>4</v>
      </c>
      <c r="K2002">
        <v>2</v>
      </c>
      <c r="L2002">
        <v>5</v>
      </c>
      <c r="M2002">
        <v>0</v>
      </c>
      <c r="N2002">
        <v>0</v>
      </c>
      <c r="O2002">
        <v>5</v>
      </c>
      <c r="P2002">
        <v>1</v>
      </c>
      <c r="Q2002">
        <v>1</v>
      </c>
      <c r="R2002">
        <v>0</v>
      </c>
      <c r="S2002">
        <v>2</v>
      </c>
      <c r="T2002">
        <v>6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 t="s">
        <v>42</v>
      </c>
      <c r="AC2002">
        <f>2014 - Table2[[#This Row],[Year_Birth]]</f>
        <v>60</v>
      </c>
      <c r="AD2002">
        <f>IF(Table2[[#This Row],[Age]]&gt;100, "100", Table2[[#This Row],[Age]])</f>
        <v>60</v>
      </c>
      <c r="AE2002" t="str">
        <f>IF(Table2[[#This Row],[Age_Cleaned]]&lt;30,"&lt;30",
   IF(Table2[[#This Row],[Age_Cleaned]]&lt;=40,"30-40",
   IF(Table2[[#This Row],[Age_Cleaned]]&lt;=50,"40-50","50+")))</f>
        <v>50+</v>
      </c>
      <c r="AF2002" s="2">
        <f>Table2[[#This Row],[MntWines]]+Table2[[#This Row],[MntFruits]]+Table2[[#This Row],[MntMeatProducts]]+Table2[[#This Row],[MntFishProducts]]+Table2[[#This Row],[MntSweetProducts]]+Table2[[#This Row],[MntGoldProds]]</f>
        <v>16</v>
      </c>
      <c r="AG2002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00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002" s="2">
        <f>IF(Table2[[#This Row],[Marital_Cleaned]]="In Relationship",2,1) + Table2[[#This Row],[Kidhome]] + Table2[[#This Row],[Teenhome]]</f>
        <v>4</v>
      </c>
      <c r="AJ200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002" s="2">
        <f>IF(OR(Table2[[#This Row],[ Income ]]="",Table2[[#This Row],[ Income ]]&gt;200000),ROUND(MEDIAN(Table2[[ Income ]]),0),Table2[[#This Row],[ Income ]])</f>
        <v>36807</v>
      </c>
      <c r="AL2002" s="2" t="str">
        <f>IF(Table2[[#This Row],[Income_Cleaned]]&lt;35000,"Low",
   IF(Table2[[#This Row],[Income_Cleaned]]&lt;=70000,"Medium","High"))</f>
        <v>Medium</v>
      </c>
    </row>
    <row r="2003" spans="1:38" x14ac:dyDescent="0.35">
      <c r="A2003">
        <v>7706</v>
      </c>
      <c r="B2003">
        <v>1975</v>
      </c>
      <c r="C2003" t="s">
        <v>40</v>
      </c>
      <c r="D2003" t="s">
        <v>37</v>
      </c>
      <c r="E2003">
        <v>46772</v>
      </c>
      <c r="F2003">
        <v>0</v>
      </c>
      <c r="G2003">
        <v>1</v>
      </c>
      <c r="H2003" s="1">
        <v>41220</v>
      </c>
      <c r="I2003">
        <v>88</v>
      </c>
      <c r="J2003">
        <v>350</v>
      </c>
      <c r="K2003">
        <v>104</v>
      </c>
      <c r="L2003">
        <v>189</v>
      </c>
      <c r="M2003">
        <v>197</v>
      </c>
      <c r="N2003">
        <v>151</v>
      </c>
      <c r="O2003">
        <v>57</v>
      </c>
      <c r="P2003">
        <v>6</v>
      </c>
      <c r="Q2003">
        <v>11</v>
      </c>
      <c r="R2003">
        <v>8</v>
      </c>
      <c r="S2003">
        <v>5</v>
      </c>
      <c r="T2003">
        <v>8</v>
      </c>
      <c r="U2003">
        <v>1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 t="s">
        <v>34</v>
      </c>
      <c r="AC2003">
        <f>2014 - Table2[[#This Row],[Year_Birth]]</f>
        <v>39</v>
      </c>
      <c r="AD2003">
        <f>IF(Table2[[#This Row],[Age]]&gt;100, "100", Table2[[#This Row],[Age]])</f>
        <v>39</v>
      </c>
      <c r="AE2003" t="str">
        <f>IF(Table2[[#This Row],[Age_Cleaned]]&lt;30,"&lt;30",
   IF(Table2[[#This Row],[Age_Cleaned]]&lt;=40,"30-40",
   IF(Table2[[#This Row],[Age_Cleaned]]&lt;=50,"40-50","50+")))</f>
        <v>30-40</v>
      </c>
      <c r="AF2003" s="2">
        <f>Table2[[#This Row],[MntWines]]+Table2[[#This Row],[MntFruits]]+Table2[[#This Row],[MntMeatProducts]]+Table2[[#This Row],[MntFishProducts]]+Table2[[#This Row],[MntSweetProducts]]+Table2[[#This Row],[MntGoldProds]]</f>
        <v>1048</v>
      </c>
      <c r="AG2003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200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003" s="2">
        <f>IF(Table2[[#This Row],[Marital_Cleaned]]="In Relationship",2,1) + Table2[[#This Row],[Kidhome]] + Table2[[#This Row],[Teenhome]]</f>
        <v>3</v>
      </c>
      <c r="AJ200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2003" s="2">
        <f>IF(OR(Table2[[#This Row],[ Income ]]="",Table2[[#This Row],[ Income ]]&gt;200000),ROUND(MEDIAN(Table2[[ Income ]]),0),Table2[[#This Row],[ Income ]])</f>
        <v>46772</v>
      </c>
      <c r="AL2003" s="2" t="str">
        <f>IF(Table2[[#This Row],[Income_Cleaned]]&lt;35000,"Low",
   IF(Table2[[#This Row],[Income_Cleaned]]&lt;=70000,"Medium","High"))</f>
        <v>Medium</v>
      </c>
    </row>
    <row r="2004" spans="1:38" x14ac:dyDescent="0.35">
      <c r="A2004">
        <v>9298</v>
      </c>
      <c r="B2004">
        <v>1947</v>
      </c>
      <c r="C2004" t="s">
        <v>39</v>
      </c>
      <c r="D2004" t="s">
        <v>37</v>
      </c>
      <c r="E2004">
        <v>81574</v>
      </c>
      <c r="F2004">
        <v>0</v>
      </c>
      <c r="G2004">
        <v>0</v>
      </c>
      <c r="H2004" s="1">
        <v>41757</v>
      </c>
      <c r="I2004">
        <v>89</v>
      </c>
      <c r="J2004">
        <v>1252</v>
      </c>
      <c r="K2004">
        <v>0</v>
      </c>
      <c r="L2004">
        <v>465</v>
      </c>
      <c r="M2004">
        <v>46</v>
      </c>
      <c r="N2004">
        <v>35</v>
      </c>
      <c r="O2004">
        <v>0</v>
      </c>
      <c r="P2004">
        <v>1</v>
      </c>
      <c r="Q2004">
        <v>4</v>
      </c>
      <c r="R2004">
        <v>5</v>
      </c>
      <c r="S2004">
        <v>8</v>
      </c>
      <c r="T2004">
        <v>1</v>
      </c>
      <c r="U2004">
        <v>0</v>
      </c>
      <c r="V2004">
        <v>1</v>
      </c>
      <c r="W2004">
        <v>1</v>
      </c>
      <c r="X2004">
        <v>0</v>
      </c>
      <c r="Y2004">
        <v>0</v>
      </c>
      <c r="Z2004">
        <v>0</v>
      </c>
      <c r="AA2004">
        <v>0</v>
      </c>
      <c r="AB2004" t="s">
        <v>45</v>
      </c>
      <c r="AC2004">
        <f>2014 - Table2[[#This Row],[Year_Birth]]</f>
        <v>67</v>
      </c>
      <c r="AD2004">
        <f>IF(Table2[[#This Row],[Age]]&gt;100, "100", Table2[[#This Row],[Age]])</f>
        <v>67</v>
      </c>
      <c r="AE2004" t="str">
        <f>IF(Table2[[#This Row],[Age_Cleaned]]&lt;30,"&lt;30",
   IF(Table2[[#This Row],[Age_Cleaned]]&lt;=40,"30-40",
   IF(Table2[[#This Row],[Age_Cleaned]]&lt;=50,"40-50","50+")))</f>
        <v>50+</v>
      </c>
      <c r="AF2004" s="2">
        <f>Table2[[#This Row],[MntWines]]+Table2[[#This Row],[MntFruits]]+Table2[[#This Row],[MntMeatProducts]]+Table2[[#This Row],[MntFishProducts]]+Table2[[#This Row],[MntSweetProducts]]+Table2[[#This Row],[MntGoldProds]]</f>
        <v>1798</v>
      </c>
      <c r="AG2004" s="2">
        <f>Table2[[#This Row],[AcceptedCmp1]] + Table2[[#This Row],[AcceptedCmp2]] + Table2[[#This Row],[AcceptedCmp3]] + Table2[[#This Row],[AcceptedCmp4]] + Table2[[#This Row],[AcceptedCmp5]] + Table2[[#This Row],[Response]]</f>
        <v>2</v>
      </c>
      <c r="AH200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004" s="2">
        <f>IF(Table2[[#This Row],[Marital_Cleaned]]="In Relationship",2,1) + Table2[[#This Row],[Kidhome]] + Table2[[#This Row],[Teenhome]]</f>
        <v>2</v>
      </c>
      <c r="AJ200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2004" s="2">
        <f>IF(OR(Table2[[#This Row],[ Income ]]="",Table2[[#This Row],[ Income ]]&gt;200000),ROUND(MEDIAN(Table2[[ Income ]]),0),Table2[[#This Row],[ Income ]])</f>
        <v>81574</v>
      </c>
      <c r="AL2004" s="2" t="str">
        <f>IF(Table2[[#This Row],[Income_Cleaned]]&lt;35000,"Low",
   IF(Table2[[#This Row],[Income_Cleaned]]&lt;=70000,"Medium","High"))</f>
        <v>High</v>
      </c>
    </row>
    <row r="2005" spans="1:38" x14ac:dyDescent="0.35">
      <c r="A2005">
        <v>2986</v>
      </c>
      <c r="B2005">
        <v>1976</v>
      </c>
      <c r="C2005" t="s">
        <v>30</v>
      </c>
      <c r="D2005" t="s">
        <v>35</v>
      </c>
      <c r="E2005">
        <v>30772</v>
      </c>
      <c r="F2005">
        <v>1</v>
      </c>
      <c r="G2005">
        <v>1</v>
      </c>
      <c r="H2005" s="1">
        <v>41710</v>
      </c>
      <c r="I2005">
        <v>89</v>
      </c>
      <c r="J2005">
        <v>7</v>
      </c>
      <c r="K2005">
        <v>2</v>
      </c>
      <c r="L2005">
        <v>4</v>
      </c>
      <c r="M2005">
        <v>2</v>
      </c>
      <c r="N2005">
        <v>1</v>
      </c>
      <c r="O2005">
        <v>4</v>
      </c>
      <c r="P2005">
        <v>1</v>
      </c>
      <c r="Q2005">
        <v>1</v>
      </c>
      <c r="R2005">
        <v>0</v>
      </c>
      <c r="S2005">
        <v>2</v>
      </c>
      <c r="T2005">
        <v>6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 t="s">
        <v>34</v>
      </c>
      <c r="AC2005">
        <f>2014 - Table2[[#This Row],[Year_Birth]]</f>
        <v>38</v>
      </c>
      <c r="AD2005">
        <f>IF(Table2[[#This Row],[Age]]&gt;100, "100", Table2[[#This Row],[Age]])</f>
        <v>38</v>
      </c>
      <c r="AE2005" t="str">
        <f>IF(Table2[[#This Row],[Age_Cleaned]]&lt;30,"&lt;30",
   IF(Table2[[#This Row],[Age_Cleaned]]&lt;=40,"30-40",
   IF(Table2[[#This Row],[Age_Cleaned]]&lt;=50,"40-50","50+")))</f>
        <v>30-40</v>
      </c>
      <c r="AF2005" s="2">
        <f>Table2[[#This Row],[MntWines]]+Table2[[#This Row],[MntFruits]]+Table2[[#This Row],[MntMeatProducts]]+Table2[[#This Row],[MntFishProducts]]+Table2[[#This Row],[MntSweetProducts]]+Table2[[#This Row],[MntGoldProds]]</f>
        <v>20</v>
      </c>
      <c r="AG2005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00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005" s="2">
        <f>IF(Table2[[#This Row],[Marital_Cleaned]]="In Relationship",2,1) + Table2[[#This Row],[Kidhome]] + Table2[[#This Row],[Teenhome]]</f>
        <v>4</v>
      </c>
      <c r="AJ200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005" s="2">
        <f>IF(OR(Table2[[#This Row],[ Income ]]="",Table2[[#This Row],[ Income ]]&gt;200000),ROUND(MEDIAN(Table2[[ Income ]]),0),Table2[[#This Row],[ Income ]])</f>
        <v>30772</v>
      </c>
      <c r="AL2005" s="2" t="str">
        <f>IF(Table2[[#This Row],[Income_Cleaned]]&lt;35000,"Low",
   IF(Table2[[#This Row],[Income_Cleaned]]&lt;=70000,"Medium","High"))</f>
        <v>Low</v>
      </c>
    </row>
    <row r="2006" spans="1:38" x14ac:dyDescent="0.35">
      <c r="A2006">
        <v>10812</v>
      </c>
      <c r="B2006">
        <v>1978</v>
      </c>
      <c r="C2006" t="s">
        <v>39</v>
      </c>
      <c r="D2006" t="s">
        <v>35</v>
      </c>
      <c r="E2006">
        <v>46377</v>
      </c>
      <c r="F2006">
        <v>1</v>
      </c>
      <c r="G2006">
        <v>0</v>
      </c>
      <c r="H2006" s="1">
        <v>41699</v>
      </c>
      <c r="I2006">
        <v>89</v>
      </c>
      <c r="J2006">
        <v>37</v>
      </c>
      <c r="K2006">
        <v>0</v>
      </c>
      <c r="L2006">
        <v>46</v>
      </c>
      <c r="M2006">
        <v>4</v>
      </c>
      <c r="N2006">
        <v>3</v>
      </c>
      <c r="O2006">
        <v>0</v>
      </c>
      <c r="P2006">
        <v>1</v>
      </c>
      <c r="Q2006">
        <v>2</v>
      </c>
      <c r="R2006">
        <v>1</v>
      </c>
      <c r="S2006">
        <v>3</v>
      </c>
      <c r="T2006">
        <v>4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 t="s">
        <v>45</v>
      </c>
      <c r="AC2006">
        <f>2014 - Table2[[#This Row],[Year_Birth]]</f>
        <v>36</v>
      </c>
      <c r="AD2006">
        <f>IF(Table2[[#This Row],[Age]]&gt;100, "100", Table2[[#This Row],[Age]])</f>
        <v>36</v>
      </c>
      <c r="AE2006" t="str">
        <f>IF(Table2[[#This Row],[Age_Cleaned]]&lt;30,"&lt;30",
   IF(Table2[[#This Row],[Age_Cleaned]]&lt;=40,"30-40",
   IF(Table2[[#This Row],[Age_Cleaned]]&lt;=50,"40-50","50+")))</f>
        <v>30-40</v>
      </c>
      <c r="AF2006" s="2">
        <f>Table2[[#This Row],[MntWines]]+Table2[[#This Row],[MntFruits]]+Table2[[#This Row],[MntMeatProducts]]+Table2[[#This Row],[MntFishProducts]]+Table2[[#This Row],[MntSweetProducts]]+Table2[[#This Row],[MntGoldProds]]</f>
        <v>90</v>
      </c>
      <c r="AG2006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00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006" s="2">
        <f>IF(Table2[[#This Row],[Marital_Cleaned]]="In Relationship",2,1) + Table2[[#This Row],[Kidhome]] + Table2[[#This Row],[Teenhome]]</f>
        <v>3</v>
      </c>
      <c r="AJ200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2006" s="2">
        <f>IF(OR(Table2[[#This Row],[ Income ]]="",Table2[[#This Row],[ Income ]]&gt;200000),ROUND(MEDIAN(Table2[[ Income ]]),0),Table2[[#This Row],[ Income ]])</f>
        <v>46377</v>
      </c>
      <c r="AL2006" s="2" t="str">
        <f>IF(Table2[[#This Row],[Income_Cleaned]]&lt;35000,"Low",
   IF(Table2[[#This Row],[Income_Cleaned]]&lt;=70000,"Medium","High"))</f>
        <v>Medium</v>
      </c>
    </row>
    <row r="2007" spans="1:38" x14ac:dyDescent="0.35">
      <c r="A2007">
        <v>2909</v>
      </c>
      <c r="B2007">
        <v>1974</v>
      </c>
      <c r="C2007" t="s">
        <v>39</v>
      </c>
      <c r="D2007" t="s">
        <v>35</v>
      </c>
      <c r="E2007">
        <v>78128</v>
      </c>
      <c r="F2007">
        <v>0</v>
      </c>
      <c r="G2007">
        <v>1</v>
      </c>
      <c r="H2007" s="1">
        <v>41689</v>
      </c>
      <c r="I2007">
        <v>89</v>
      </c>
      <c r="J2007">
        <v>934</v>
      </c>
      <c r="K2007">
        <v>24</v>
      </c>
      <c r="L2007">
        <v>230</v>
      </c>
      <c r="M2007">
        <v>16</v>
      </c>
      <c r="N2007">
        <v>24</v>
      </c>
      <c r="O2007">
        <v>36</v>
      </c>
      <c r="P2007">
        <v>2</v>
      </c>
      <c r="Q2007">
        <v>8</v>
      </c>
      <c r="R2007">
        <v>4</v>
      </c>
      <c r="S2007">
        <v>6</v>
      </c>
      <c r="T2007">
        <v>3</v>
      </c>
      <c r="U2007">
        <v>0</v>
      </c>
      <c r="V2007">
        <v>1</v>
      </c>
      <c r="W2007">
        <v>1</v>
      </c>
      <c r="X2007">
        <v>0</v>
      </c>
      <c r="Y2007">
        <v>0</v>
      </c>
      <c r="Z2007">
        <v>0</v>
      </c>
      <c r="AA2007">
        <v>0</v>
      </c>
      <c r="AB2007" t="s">
        <v>41</v>
      </c>
      <c r="AC2007">
        <f>2014 - Table2[[#This Row],[Year_Birth]]</f>
        <v>40</v>
      </c>
      <c r="AD2007">
        <f>IF(Table2[[#This Row],[Age]]&gt;100, "100", Table2[[#This Row],[Age]])</f>
        <v>40</v>
      </c>
      <c r="AE2007" t="str">
        <f>IF(Table2[[#This Row],[Age_Cleaned]]&lt;30,"&lt;30",
   IF(Table2[[#This Row],[Age_Cleaned]]&lt;=40,"30-40",
   IF(Table2[[#This Row],[Age_Cleaned]]&lt;=50,"40-50","50+")))</f>
        <v>30-40</v>
      </c>
      <c r="AF2007" s="2">
        <f>Table2[[#This Row],[MntWines]]+Table2[[#This Row],[MntFruits]]+Table2[[#This Row],[MntMeatProducts]]+Table2[[#This Row],[MntFishProducts]]+Table2[[#This Row],[MntSweetProducts]]+Table2[[#This Row],[MntGoldProds]]</f>
        <v>1264</v>
      </c>
      <c r="AG2007" s="2">
        <f>Table2[[#This Row],[AcceptedCmp1]] + Table2[[#This Row],[AcceptedCmp2]] + Table2[[#This Row],[AcceptedCmp3]] + Table2[[#This Row],[AcceptedCmp4]] + Table2[[#This Row],[AcceptedCmp5]] + Table2[[#This Row],[Response]]</f>
        <v>2</v>
      </c>
      <c r="AH200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007" s="2">
        <f>IF(Table2[[#This Row],[Marital_Cleaned]]="In Relationship",2,1) + Table2[[#This Row],[Kidhome]] + Table2[[#This Row],[Teenhome]]</f>
        <v>3</v>
      </c>
      <c r="AJ200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2007" s="2">
        <f>IF(OR(Table2[[#This Row],[ Income ]]="",Table2[[#This Row],[ Income ]]&gt;200000),ROUND(MEDIAN(Table2[[ Income ]]),0),Table2[[#This Row],[ Income ]])</f>
        <v>78128</v>
      </c>
      <c r="AL2007" s="2" t="str">
        <f>IF(Table2[[#This Row],[Income_Cleaned]]&lt;35000,"Low",
   IF(Table2[[#This Row],[Income_Cleaned]]&lt;=70000,"Medium","High"))</f>
        <v>High</v>
      </c>
    </row>
    <row r="2008" spans="1:38" x14ac:dyDescent="0.35">
      <c r="A2008">
        <v>6974</v>
      </c>
      <c r="B2008">
        <v>1972</v>
      </c>
      <c r="C2008" t="s">
        <v>39</v>
      </c>
      <c r="D2008" t="s">
        <v>37</v>
      </c>
      <c r="E2008">
        <v>83443</v>
      </c>
      <c r="F2008">
        <v>0</v>
      </c>
      <c r="G2008">
        <v>0</v>
      </c>
      <c r="H2008" s="1">
        <v>41639</v>
      </c>
      <c r="I2008">
        <v>89</v>
      </c>
      <c r="J2008">
        <v>518</v>
      </c>
      <c r="K2008">
        <v>42</v>
      </c>
      <c r="L2008">
        <v>742</v>
      </c>
      <c r="M2008">
        <v>55</v>
      </c>
      <c r="N2008">
        <v>56</v>
      </c>
      <c r="O2008">
        <v>84</v>
      </c>
      <c r="P2008">
        <v>1</v>
      </c>
      <c r="Q2008">
        <v>6</v>
      </c>
      <c r="R2008">
        <v>10</v>
      </c>
      <c r="S2008">
        <v>5</v>
      </c>
      <c r="T2008">
        <v>2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 t="s">
        <v>41</v>
      </c>
      <c r="AC2008">
        <f>2014 - Table2[[#This Row],[Year_Birth]]</f>
        <v>42</v>
      </c>
      <c r="AD2008">
        <f>IF(Table2[[#This Row],[Age]]&gt;100, "100", Table2[[#This Row],[Age]])</f>
        <v>42</v>
      </c>
      <c r="AE2008" t="str">
        <f>IF(Table2[[#This Row],[Age_Cleaned]]&lt;30,"&lt;30",
   IF(Table2[[#This Row],[Age_Cleaned]]&lt;=40,"30-40",
   IF(Table2[[#This Row],[Age_Cleaned]]&lt;=50,"40-50","50+")))</f>
        <v>40-50</v>
      </c>
      <c r="AF2008" s="2">
        <f>Table2[[#This Row],[MntWines]]+Table2[[#This Row],[MntFruits]]+Table2[[#This Row],[MntMeatProducts]]+Table2[[#This Row],[MntFishProducts]]+Table2[[#This Row],[MntSweetProducts]]+Table2[[#This Row],[MntGoldProds]]</f>
        <v>1497</v>
      </c>
      <c r="AG2008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00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008" s="2">
        <f>IF(Table2[[#This Row],[Marital_Cleaned]]="In Relationship",2,1) + Table2[[#This Row],[Kidhome]] + Table2[[#This Row],[Teenhome]]</f>
        <v>2</v>
      </c>
      <c r="AJ200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2008" s="2">
        <f>IF(OR(Table2[[#This Row],[ Income ]]="",Table2[[#This Row],[ Income ]]&gt;200000),ROUND(MEDIAN(Table2[[ Income ]]),0),Table2[[#This Row],[ Income ]])</f>
        <v>83443</v>
      </c>
      <c r="AL2008" s="2" t="str">
        <f>IF(Table2[[#This Row],[Income_Cleaned]]&lt;35000,"Low",
   IF(Table2[[#This Row],[Income_Cleaned]]&lt;=70000,"Medium","High"))</f>
        <v>High</v>
      </c>
    </row>
    <row r="2009" spans="1:38" x14ac:dyDescent="0.35">
      <c r="A2009">
        <v>9140</v>
      </c>
      <c r="B2009">
        <v>1960</v>
      </c>
      <c r="C2009" t="s">
        <v>40</v>
      </c>
      <c r="D2009" t="s">
        <v>37</v>
      </c>
      <c r="E2009">
        <v>50523</v>
      </c>
      <c r="F2009">
        <v>1</v>
      </c>
      <c r="G2009">
        <v>1</v>
      </c>
      <c r="H2009" s="1">
        <v>41633</v>
      </c>
      <c r="I2009">
        <v>89</v>
      </c>
      <c r="J2009">
        <v>51</v>
      </c>
      <c r="K2009">
        <v>4</v>
      </c>
      <c r="L2009">
        <v>24</v>
      </c>
      <c r="M2009">
        <v>4</v>
      </c>
      <c r="N2009">
        <v>7</v>
      </c>
      <c r="O2009">
        <v>1</v>
      </c>
      <c r="P2009">
        <v>2</v>
      </c>
      <c r="Q2009">
        <v>2</v>
      </c>
      <c r="R2009">
        <v>0</v>
      </c>
      <c r="S2009">
        <v>4</v>
      </c>
      <c r="T2009">
        <v>6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 t="s">
        <v>36</v>
      </c>
      <c r="AC2009">
        <f>2014 - Table2[[#This Row],[Year_Birth]]</f>
        <v>54</v>
      </c>
      <c r="AD2009">
        <f>IF(Table2[[#This Row],[Age]]&gt;100, "100", Table2[[#This Row],[Age]])</f>
        <v>54</v>
      </c>
      <c r="AE2009" t="str">
        <f>IF(Table2[[#This Row],[Age_Cleaned]]&lt;30,"&lt;30",
   IF(Table2[[#This Row],[Age_Cleaned]]&lt;=40,"30-40",
   IF(Table2[[#This Row],[Age_Cleaned]]&lt;=50,"40-50","50+")))</f>
        <v>50+</v>
      </c>
      <c r="AF2009" s="2">
        <f>Table2[[#This Row],[MntWines]]+Table2[[#This Row],[MntFruits]]+Table2[[#This Row],[MntMeatProducts]]+Table2[[#This Row],[MntFishProducts]]+Table2[[#This Row],[MntSweetProducts]]+Table2[[#This Row],[MntGoldProds]]</f>
        <v>91</v>
      </c>
      <c r="AG2009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00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009" s="2">
        <f>IF(Table2[[#This Row],[Marital_Cleaned]]="In Relationship",2,1) + Table2[[#This Row],[Kidhome]] + Table2[[#This Row],[Teenhome]]</f>
        <v>4</v>
      </c>
      <c r="AJ200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2009" s="2">
        <f>IF(OR(Table2[[#This Row],[ Income ]]="",Table2[[#This Row],[ Income ]]&gt;200000),ROUND(MEDIAN(Table2[[ Income ]]),0),Table2[[#This Row],[ Income ]])</f>
        <v>50523</v>
      </c>
      <c r="AL2009" s="2" t="str">
        <f>IF(Table2[[#This Row],[Income_Cleaned]]&lt;35000,"Low",
   IF(Table2[[#This Row],[Income_Cleaned]]&lt;=70000,"Medium","High"))</f>
        <v>Medium</v>
      </c>
    </row>
    <row r="2010" spans="1:38" x14ac:dyDescent="0.35">
      <c r="A2010">
        <v>4554</v>
      </c>
      <c r="B2010">
        <v>1965</v>
      </c>
      <c r="C2010" t="s">
        <v>30</v>
      </c>
      <c r="D2010" t="s">
        <v>37</v>
      </c>
      <c r="E2010">
        <v>47009</v>
      </c>
      <c r="F2010">
        <v>0</v>
      </c>
      <c r="G2010">
        <v>1</v>
      </c>
      <c r="H2010" s="1">
        <v>41548</v>
      </c>
      <c r="I2010">
        <v>89</v>
      </c>
      <c r="J2010">
        <v>171</v>
      </c>
      <c r="K2010">
        <v>45</v>
      </c>
      <c r="L2010">
        <v>73</v>
      </c>
      <c r="M2010">
        <v>59</v>
      </c>
      <c r="N2010">
        <v>10</v>
      </c>
      <c r="O2010">
        <v>90</v>
      </c>
      <c r="P2010">
        <v>4</v>
      </c>
      <c r="Q2010">
        <v>3</v>
      </c>
      <c r="R2010">
        <v>2</v>
      </c>
      <c r="S2010">
        <v>8</v>
      </c>
      <c r="T2010">
        <v>4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 t="s">
        <v>32</v>
      </c>
      <c r="AC2010">
        <f>2014 - Table2[[#This Row],[Year_Birth]]</f>
        <v>49</v>
      </c>
      <c r="AD2010">
        <f>IF(Table2[[#This Row],[Age]]&gt;100, "100", Table2[[#This Row],[Age]])</f>
        <v>49</v>
      </c>
      <c r="AE2010" t="str">
        <f>IF(Table2[[#This Row],[Age_Cleaned]]&lt;30,"&lt;30",
   IF(Table2[[#This Row],[Age_Cleaned]]&lt;=40,"30-40",
   IF(Table2[[#This Row],[Age_Cleaned]]&lt;=50,"40-50","50+")))</f>
        <v>40-50</v>
      </c>
      <c r="AF2010" s="2">
        <f>Table2[[#This Row],[MntWines]]+Table2[[#This Row],[MntFruits]]+Table2[[#This Row],[MntMeatProducts]]+Table2[[#This Row],[MntFishProducts]]+Table2[[#This Row],[MntSweetProducts]]+Table2[[#This Row],[MntGoldProds]]</f>
        <v>448</v>
      </c>
      <c r="AG2010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01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010" s="2">
        <f>IF(Table2[[#This Row],[Marital_Cleaned]]="In Relationship",2,1) + Table2[[#This Row],[Kidhome]] + Table2[[#This Row],[Teenhome]]</f>
        <v>3</v>
      </c>
      <c r="AJ201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010" s="2">
        <f>IF(OR(Table2[[#This Row],[ Income ]]="",Table2[[#This Row],[ Income ]]&gt;200000),ROUND(MEDIAN(Table2[[ Income ]]),0),Table2[[#This Row],[ Income ]])</f>
        <v>47009</v>
      </c>
      <c r="AL2010" s="2" t="str">
        <f>IF(Table2[[#This Row],[Income_Cleaned]]&lt;35000,"Low",
   IF(Table2[[#This Row],[Income_Cleaned]]&lt;=70000,"Medium","High"))</f>
        <v>Medium</v>
      </c>
    </row>
    <row r="2011" spans="1:38" x14ac:dyDescent="0.35">
      <c r="A2011">
        <v>7791</v>
      </c>
      <c r="B2011">
        <v>1967</v>
      </c>
      <c r="C2011" t="s">
        <v>43</v>
      </c>
      <c r="D2011" t="s">
        <v>35</v>
      </c>
      <c r="E2011">
        <v>37054</v>
      </c>
      <c r="F2011">
        <v>1</v>
      </c>
      <c r="G2011">
        <v>1</v>
      </c>
      <c r="H2011" s="1">
        <v>41532</v>
      </c>
      <c r="I2011">
        <v>89</v>
      </c>
      <c r="J2011">
        <v>12</v>
      </c>
      <c r="K2011">
        <v>1</v>
      </c>
      <c r="L2011">
        <v>6</v>
      </c>
      <c r="M2011">
        <v>0</v>
      </c>
      <c r="N2011">
        <v>1</v>
      </c>
      <c r="O2011">
        <v>5</v>
      </c>
      <c r="P2011">
        <v>2</v>
      </c>
      <c r="Q2011">
        <v>1</v>
      </c>
      <c r="R2011">
        <v>0</v>
      </c>
      <c r="S2011">
        <v>3</v>
      </c>
      <c r="T2011">
        <v>7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 t="s">
        <v>45</v>
      </c>
      <c r="AC2011">
        <f>2014 - Table2[[#This Row],[Year_Birth]]</f>
        <v>47</v>
      </c>
      <c r="AD2011">
        <f>IF(Table2[[#This Row],[Age]]&gt;100, "100", Table2[[#This Row],[Age]])</f>
        <v>47</v>
      </c>
      <c r="AE2011" t="str">
        <f>IF(Table2[[#This Row],[Age_Cleaned]]&lt;30,"&lt;30",
   IF(Table2[[#This Row],[Age_Cleaned]]&lt;=40,"30-40",
   IF(Table2[[#This Row],[Age_Cleaned]]&lt;=50,"40-50","50+")))</f>
        <v>40-50</v>
      </c>
      <c r="AF2011" s="2">
        <f>Table2[[#This Row],[MntWines]]+Table2[[#This Row],[MntFruits]]+Table2[[#This Row],[MntMeatProducts]]+Table2[[#This Row],[MntFishProducts]]+Table2[[#This Row],[MntSweetProducts]]+Table2[[#This Row],[MntGoldProds]]</f>
        <v>25</v>
      </c>
      <c r="AG2011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01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011" s="2">
        <f>IF(Table2[[#This Row],[Marital_Cleaned]]="In Relationship",2,1) + Table2[[#This Row],[Kidhome]] + Table2[[#This Row],[Teenhome]]</f>
        <v>4</v>
      </c>
      <c r="AJ201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2011" s="2">
        <f>IF(OR(Table2[[#This Row],[ Income ]]="",Table2[[#This Row],[ Income ]]&gt;200000),ROUND(MEDIAN(Table2[[ Income ]]),0),Table2[[#This Row],[ Income ]])</f>
        <v>37054</v>
      </c>
      <c r="AL2011" s="2" t="str">
        <f>IF(Table2[[#This Row],[Income_Cleaned]]&lt;35000,"Low",
   IF(Table2[[#This Row],[Income_Cleaned]]&lt;=70000,"Medium","High"))</f>
        <v>Medium</v>
      </c>
    </row>
    <row r="2012" spans="1:38" x14ac:dyDescent="0.35">
      <c r="A2012">
        <v>5455</v>
      </c>
      <c r="B2012">
        <v>1971</v>
      </c>
      <c r="C2012" t="s">
        <v>39</v>
      </c>
      <c r="D2012" t="s">
        <v>35</v>
      </c>
      <c r="E2012">
        <v>32011</v>
      </c>
      <c r="F2012">
        <v>1</v>
      </c>
      <c r="G2012">
        <v>0</v>
      </c>
      <c r="H2012" s="1">
        <v>41508</v>
      </c>
      <c r="I2012">
        <v>89</v>
      </c>
      <c r="J2012">
        <v>99</v>
      </c>
      <c r="K2012">
        <v>0</v>
      </c>
      <c r="L2012">
        <v>15</v>
      </c>
      <c r="M2012">
        <v>2</v>
      </c>
      <c r="N2012">
        <v>1</v>
      </c>
      <c r="O2012">
        <v>5</v>
      </c>
      <c r="P2012">
        <v>3</v>
      </c>
      <c r="Q2012">
        <v>2</v>
      </c>
      <c r="R2012">
        <v>1</v>
      </c>
      <c r="S2012">
        <v>4</v>
      </c>
      <c r="T2012">
        <v>7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 t="s">
        <v>32</v>
      </c>
      <c r="AC2012">
        <f>2014 - Table2[[#This Row],[Year_Birth]]</f>
        <v>43</v>
      </c>
      <c r="AD2012">
        <f>IF(Table2[[#This Row],[Age]]&gt;100, "100", Table2[[#This Row],[Age]])</f>
        <v>43</v>
      </c>
      <c r="AE2012" t="str">
        <f>IF(Table2[[#This Row],[Age_Cleaned]]&lt;30,"&lt;30",
   IF(Table2[[#This Row],[Age_Cleaned]]&lt;=40,"30-40",
   IF(Table2[[#This Row],[Age_Cleaned]]&lt;=50,"40-50","50+")))</f>
        <v>40-50</v>
      </c>
      <c r="AF2012" s="2">
        <f>Table2[[#This Row],[MntWines]]+Table2[[#This Row],[MntFruits]]+Table2[[#This Row],[MntMeatProducts]]+Table2[[#This Row],[MntFishProducts]]+Table2[[#This Row],[MntSweetProducts]]+Table2[[#This Row],[MntGoldProds]]</f>
        <v>122</v>
      </c>
      <c r="AG2012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01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012" s="2">
        <f>IF(Table2[[#This Row],[Marital_Cleaned]]="In Relationship",2,1) + Table2[[#This Row],[Kidhome]] + Table2[[#This Row],[Teenhome]]</f>
        <v>3</v>
      </c>
      <c r="AJ201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2012" s="2">
        <f>IF(OR(Table2[[#This Row],[ Income ]]="",Table2[[#This Row],[ Income ]]&gt;200000),ROUND(MEDIAN(Table2[[ Income ]]),0),Table2[[#This Row],[ Income ]])</f>
        <v>32011</v>
      </c>
      <c r="AL2012" s="2" t="str">
        <f>IF(Table2[[#This Row],[Income_Cleaned]]&lt;35000,"Low",
   IF(Table2[[#This Row],[Income_Cleaned]]&lt;=70000,"Medium","High"))</f>
        <v>Low</v>
      </c>
    </row>
    <row r="2013" spans="1:38" x14ac:dyDescent="0.35">
      <c r="A2013">
        <v>7960</v>
      </c>
      <c r="B2013">
        <v>1962</v>
      </c>
      <c r="C2013" t="s">
        <v>40</v>
      </c>
      <c r="D2013" t="s">
        <v>37</v>
      </c>
      <c r="E2013">
        <v>82122</v>
      </c>
      <c r="F2013">
        <v>0</v>
      </c>
      <c r="G2013">
        <v>0</v>
      </c>
      <c r="H2013" s="1">
        <v>41501</v>
      </c>
      <c r="I2013">
        <v>89</v>
      </c>
      <c r="J2013">
        <v>734</v>
      </c>
      <c r="K2013">
        <v>22</v>
      </c>
      <c r="L2013">
        <v>350</v>
      </c>
      <c r="M2013">
        <v>151</v>
      </c>
      <c r="N2013">
        <v>25</v>
      </c>
      <c r="O2013">
        <v>100</v>
      </c>
      <c r="P2013">
        <v>1</v>
      </c>
      <c r="Q2013">
        <v>3</v>
      </c>
      <c r="R2013">
        <v>9</v>
      </c>
      <c r="S2013">
        <v>13</v>
      </c>
      <c r="T2013">
        <v>1</v>
      </c>
      <c r="U2013">
        <v>0</v>
      </c>
      <c r="V2013">
        <v>0</v>
      </c>
      <c r="W2013">
        <v>1</v>
      </c>
      <c r="X2013">
        <v>0</v>
      </c>
      <c r="Y2013">
        <v>0</v>
      </c>
      <c r="Z2013">
        <v>0</v>
      </c>
      <c r="AA2013">
        <v>0</v>
      </c>
      <c r="AB2013" t="s">
        <v>32</v>
      </c>
      <c r="AC2013">
        <f>2014 - Table2[[#This Row],[Year_Birth]]</f>
        <v>52</v>
      </c>
      <c r="AD2013">
        <f>IF(Table2[[#This Row],[Age]]&gt;100, "100", Table2[[#This Row],[Age]])</f>
        <v>52</v>
      </c>
      <c r="AE2013" t="str">
        <f>IF(Table2[[#This Row],[Age_Cleaned]]&lt;30,"&lt;30",
   IF(Table2[[#This Row],[Age_Cleaned]]&lt;=40,"30-40",
   IF(Table2[[#This Row],[Age_Cleaned]]&lt;=50,"40-50","50+")))</f>
        <v>50+</v>
      </c>
      <c r="AF2013" s="2">
        <f>Table2[[#This Row],[MntWines]]+Table2[[#This Row],[MntFruits]]+Table2[[#This Row],[MntMeatProducts]]+Table2[[#This Row],[MntFishProducts]]+Table2[[#This Row],[MntSweetProducts]]+Table2[[#This Row],[MntGoldProds]]</f>
        <v>1382</v>
      </c>
      <c r="AG2013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201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013" s="2">
        <f>IF(Table2[[#This Row],[Marital_Cleaned]]="In Relationship",2,1) + Table2[[#This Row],[Kidhome]] + Table2[[#This Row],[Teenhome]]</f>
        <v>2</v>
      </c>
      <c r="AJ201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2013" s="2">
        <f>IF(OR(Table2[[#This Row],[ Income ]]="",Table2[[#This Row],[ Income ]]&gt;200000),ROUND(MEDIAN(Table2[[ Income ]]),0),Table2[[#This Row],[ Income ]])</f>
        <v>82122</v>
      </c>
      <c r="AL2013" s="2" t="str">
        <f>IF(Table2[[#This Row],[Income_Cleaned]]&lt;35000,"Low",
   IF(Table2[[#This Row],[Income_Cleaned]]&lt;=70000,"Medium","High"))</f>
        <v>High</v>
      </c>
    </row>
    <row r="2014" spans="1:38" x14ac:dyDescent="0.35">
      <c r="A2014">
        <v>3426</v>
      </c>
      <c r="B2014">
        <v>1975</v>
      </c>
      <c r="C2014" t="s">
        <v>30</v>
      </c>
      <c r="D2014" t="s">
        <v>31</v>
      </c>
      <c r="E2014">
        <v>70300</v>
      </c>
      <c r="F2014">
        <v>1</v>
      </c>
      <c r="G2014">
        <v>0</v>
      </c>
      <c r="H2014" s="1">
        <v>41470</v>
      </c>
      <c r="I2014">
        <v>89</v>
      </c>
      <c r="J2014">
        <v>1045</v>
      </c>
      <c r="K2014">
        <v>61</v>
      </c>
      <c r="L2014">
        <v>338</v>
      </c>
      <c r="M2014">
        <v>60</v>
      </c>
      <c r="N2014">
        <v>46</v>
      </c>
      <c r="O2014">
        <v>46</v>
      </c>
      <c r="P2014">
        <v>3</v>
      </c>
      <c r="Q2014">
        <v>5</v>
      </c>
      <c r="R2014">
        <v>5</v>
      </c>
      <c r="S2014">
        <v>13</v>
      </c>
      <c r="T2014">
        <v>8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 t="s">
        <v>32</v>
      </c>
      <c r="AC2014">
        <f>2014 - Table2[[#This Row],[Year_Birth]]</f>
        <v>39</v>
      </c>
      <c r="AD2014">
        <f>IF(Table2[[#This Row],[Age]]&gt;100, "100", Table2[[#This Row],[Age]])</f>
        <v>39</v>
      </c>
      <c r="AE2014" t="str">
        <f>IF(Table2[[#This Row],[Age_Cleaned]]&lt;30,"&lt;30",
   IF(Table2[[#This Row],[Age_Cleaned]]&lt;=40,"30-40",
   IF(Table2[[#This Row],[Age_Cleaned]]&lt;=50,"40-50","50+")))</f>
        <v>30-40</v>
      </c>
      <c r="AF2014" s="2">
        <f>Table2[[#This Row],[MntWines]]+Table2[[#This Row],[MntFruits]]+Table2[[#This Row],[MntMeatProducts]]+Table2[[#This Row],[MntFishProducts]]+Table2[[#This Row],[MntSweetProducts]]+Table2[[#This Row],[MntGoldProds]]</f>
        <v>1596</v>
      </c>
      <c r="AG2014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01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2014" s="2">
        <f>IF(Table2[[#This Row],[Marital_Cleaned]]="In Relationship",2,1) + Table2[[#This Row],[Kidhome]] + Table2[[#This Row],[Teenhome]]</f>
        <v>2</v>
      </c>
      <c r="AJ201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014" s="2">
        <f>IF(OR(Table2[[#This Row],[ Income ]]="",Table2[[#This Row],[ Income ]]&gt;200000),ROUND(MEDIAN(Table2[[ Income ]]),0),Table2[[#This Row],[ Income ]])</f>
        <v>70300</v>
      </c>
      <c r="AL2014" s="2" t="str">
        <f>IF(Table2[[#This Row],[Income_Cleaned]]&lt;35000,"Low",
   IF(Table2[[#This Row],[Income_Cleaned]]&lt;=70000,"Medium","High"))</f>
        <v>High</v>
      </c>
    </row>
    <row r="2015" spans="1:38" x14ac:dyDescent="0.35">
      <c r="A2015">
        <v>5316</v>
      </c>
      <c r="B2015">
        <v>1976</v>
      </c>
      <c r="C2015" t="s">
        <v>43</v>
      </c>
      <c r="D2015" t="s">
        <v>37</v>
      </c>
      <c r="E2015">
        <v>21024</v>
      </c>
      <c r="F2015">
        <v>0</v>
      </c>
      <c r="G2015">
        <v>0</v>
      </c>
      <c r="H2015" s="1">
        <v>41459</v>
      </c>
      <c r="I2015">
        <v>89</v>
      </c>
      <c r="J2015">
        <v>36</v>
      </c>
      <c r="K2015">
        <v>4</v>
      </c>
      <c r="L2015">
        <v>18</v>
      </c>
      <c r="M2015">
        <v>6</v>
      </c>
      <c r="N2015">
        <v>2</v>
      </c>
      <c r="O2015">
        <v>18</v>
      </c>
      <c r="P2015">
        <v>1</v>
      </c>
      <c r="Q2015">
        <v>2</v>
      </c>
      <c r="R2015">
        <v>0</v>
      </c>
      <c r="S2015">
        <v>4</v>
      </c>
      <c r="T2015">
        <v>7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 t="s">
        <v>32</v>
      </c>
      <c r="AC2015">
        <f>2014 - Table2[[#This Row],[Year_Birth]]</f>
        <v>38</v>
      </c>
      <c r="AD2015">
        <f>IF(Table2[[#This Row],[Age]]&gt;100, "100", Table2[[#This Row],[Age]])</f>
        <v>38</v>
      </c>
      <c r="AE2015" t="str">
        <f>IF(Table2[[#This Row],[Age_Cleaned]]&lt;30,"&lt;30",
   IF(Table2[[#This Row],[Age_Cleaned]]&lt;=40,"30-40",
   IF(Table2[[#This Row],[Age_Cleaned]]&lt;=50,"40-50","50+")))</f>
        <v>30-40</v>
      </c>
      <c r="AF2015" s="2">
        <f>Table2[[#This Row],[MntWines]]+Table2[[#This Row],[MntFruits]]+Table2[[#This Row],[MntMeatProducts]]+Table2[[#This Row],[MntFishProducts]]+Table2[[#This Row],[MntSweetProducts]]+Table2[[#This Row],[MntGoldProds]]</f>
        <v>84</v>
      </c>
      <c r="AG2015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01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015" s="2">
        <f>IF(Table2[[#This Row],[Marital_Cleaned]]="In Relationship",2,1) + Table2[[#This Row],[Kidhome]] + Table2[[#This Row],[Teenhome]]</f>
        <v>2</v>
      </c>
      <c r="AJ201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2015" s="2">
        <f>IF(OR(Table2[[#This Row],[ Income ]]="",Table2[[#This Row],[ Income ]]&gt;200000),ROUND(MEDIAN(Table2[[ Income ]]),0),Table2[[#This Row],[ Income ]])</f>
        <v>21024</v>
      </c>
      <c r="AL2015" s="2" t="str">
        <f>IF(Table2[[#This Row],[Income_Cleaned]]&lt;35000,"Low",
   IF(Table2[[#This Row],[Income_Cleaned]]&lt;=70000,"Medium","High"))</f>
        <v>Low</v>
      </c>
    </row>
    <row r="2016" spans="1:38" x14ac:dyDescent="0.35">
      <c r="A2016">
        <v>1404</v>
      </c>
      <c r="B2016">
        <v>1968</v>
      </c>
      <c r="C2016" t="s">
        <v>30</v>
      </c>
      <c r="D2016" t="s">
        <v>37</v>
      </c>
      <c r="E2016">
        <v>34916</v>
      </c>
      <c r="F2016">
        <v>2</v>
      </c>
      <c r="G2016">
        <v>0</v>
      </c>
      <c r="H2016" s="1">
        <v>41409</v>
      </c>
      <c r="I2016">
        <v>89</v>
      </c>
      <c r="J2016">
        <v>51</v>
      </c>
      <c r="K2016">
        <v>23</v>
      </c>
      <c r="L2016">
        <v>82</v>
      </c>
      <c r="M2016">
        <v>33</v>
      </c>
      <c r="N2016">
        <v>0</v>
      </c>
      <c r="O2016">
        <v>42</v>
      </c>
      <c r="P2016">
        <v>4</v>
      </c>
      <c r="Q2016">
        <v>5</v>
      </c>
      <c r="R2016">
        <v>1</v>
      </c>
      <c r="S2016">
        <v>3</v>
      </c>
      <c r="T2016">
        <v>9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 t="s">
        <v>45</v>
      </c>
      <c r="AC2016">
        <f>2014 - Table2[[#This Row],[Year_Birth]]</f>
        <v>46</v>
      </c>
      <c r="AD2016">
        <f>IF(Table2[[#This Row],[Age]]&gt;100, "100", Table2[[#This Row],[Age]])</f>
        <v>46</v>
      </c>
      <c r="AE2016" t="str">
        <f>IF(Table2[[#This Row],[Age_Cleaned]]&lt;30,"&lt;30",
   IF(Table2[[#This Row],[Age_Cleaned]]&lt;=40,"30-40",
   IF(Table2[[#This Row],[Age_Cleaned]]&lt;=50,"40-50","50+")))</f>
        <v>40-50</v>
      </c>
      <c r="AF2016" s="2">
        <f>Table2[[#This Row],[MntWines]]+Table2[[#This Row],[MntFruits]]+Table2[[#This Row],[MntMeatProducts]]+Table2[[#This Row],[MntFishProducts]]+Table2[[#This Row],[MntSweetProducts]]+Table2[[#This Row],[MntGoldProds]]</f>
        <v>231</v>
      </c>
      <c r="AG2016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01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016" s="2">
        <f>IF(Table2[[#This Row],[Marital_Cleaned]]="In Relationship",2,1) + Table2[[#This Row],[Kidhome]] + Table2[[#This Row],[Teenhome]]</f>
        <v>4</v>
      </c>
      <c r="AJ201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016" s="2">
        <f>IF(OR(Table2[[#This Row],[ Income ]]="",Table2[[#This Row],[ Income ]]&gt;200000),ROUND(MEDIAN(Table2[[ Income ]]),0),Table2[[#This Row],[ Income ]])</f>
        <v>34916</v>
      </c>
      <c r="AL2016" s="2" t="str">
        <f>IF(Table2[[#This Row],[Income_Cleaned]]&lt;35000,"Low",
   IF(Table2[[#This Row],[Income_Cleaned]]&lt;=70000,"Medium","High"))</f>
        <v>Low</v>
      </c>
    </row>
    <row r="2017" spans="1:38" x14ac:dyDescent="0.35">
      <c r="A2017">
        <v>10598</v>
      </c>
      <c r="B2017">
        <v>1967</v>
      </c>
      <c r="C2017" t="s">
        <v>30</v>
      </c>
      <c r="D2017" t="s">
        <v>37</v>
      </c>
      <c r="E2017">
        <v>27943</v>
      </c>
      <c r="F2017">
        <v>1</v>
      </c>
      <c r="G2017">
        <v>1</v>
      </c>
      <c r="H2017" s="1">
        <v>41379</v>
      </c>
      <c r="I2017">
        <v>89</v>
      </c>
      <c r="J2017">
        <v>12</v>
      </c>
      <c r="K2017">
        <v>1</v>
      </c>
      <c r="L2017">
        <v>16</v>
      </c>
      <c r="M2017">
        <v>4</v>
      </c>
      <c r="N2017">
        <v>1</v>
      </c>
      <c r="O2017">
        <v>3</v>
      </c>
      <c r="P2017">
        <v>3</v>
      </c>
      <c r="Q2017">
        <v>2</v>
      </c>
      <c r="R2017">
        <v>0</v>
      </c>
      <c r="S2017">
        <v>3</v>
      </c>
      <c r="T2017">
        <v>8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 t="s">
        <v>32</v>
      </c>
      <c r="AC2017">
        <f>2014 - Table2[[#This Row],[Year_Birth]]</f>
        <v>47</v>
      </c>
      <c r="AD2017">
        <f>IF(Table2[[#This Row],[Age]]&gt;100, "100", Table2[[#This Row],[Age]])</f>
        <v>47</v>
      </c>
      <c r="AE2017" t="str">
        <f>IF(Table2[[#This Row],[Age_Cleaned]]&lt;30,"&lt;30",
   IF(Table2[[#This Row],[Age_Cleaned]]&lt;=40,"30-40",
   IF(Table2[[#This Row],[Age_Cleaned]]&lt;=50,"40-50","50+")))</f>
        <v>40-50</v>
      </c>
      <c r="AF2017" s="2">
        <f>Table2[[#This Row],[MntWines]]+Table2[[#This Row],[MntFruits]]+Table2[[#This Row],[MntMeatProducts]]+Table2[[#This Row],[MntFishProducts]]+Table2[[#This Row],[MntSweetProducts]]+Table2[[#This Row],[MntGoldProds]]</f>
        <v>37</v>
      </c>
      <c r="AG2017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01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017" s="2">
        <f>IF(Table2[[#This Row],[Marital_Cleaned]]="In Relationship",2,1) + Table2[[#This Row],[Kidhome]] + Table2[[#This Row],[Teenhome]]</f>
        <v>4</v>
      </c>
      <c r="AJ201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017" s="2">
        <f>IF(OR(Table2[[#This Row],[ Income ]]="",Table2[[#This Row],[ Income ]]&gt;200000),ROUND(MEDIAN(Table2[[ Income ]]),0),Table2[[#This Row],[ Income ]])</f>
        <v>27943</v>
      </c>
      <c r="AL2017" s="2" t="str">
        <f>IF(Table2[[#This Row],[Income_Cleaned]]&lt;35000,"Low",
   IF(Table2[[#This Row],[Income_Cleaned]]&lt;=70000,"Medium","High"))</f>
        <v>Low</v>
      </c>
    </row>
    <row r="2018" spans="1:38" x14ac:dyDescent="0.35">
      <c r="A2018">
        <v>8212</v>
      </c>
      <c r="B2018">
        <v>1971</v>
      </c>
      <c r="C2018" t="s">
        <v>43</v>
      </c>
      <c r="D2018" t="s">
        <v>35</v>
      </c>
      <c r="E2018">
        <v>39791</v>
      </c>
      <c r="F2018">
        <v>0</v>
      </c>
      <c r="G2018">
        <v>1</v>
      </c>
      <c r="H2018" s="1">
        <v>41361</v>
      </c>
      <c r="I2018">
        <v>89</v>
      </c>
      <c r="J2018">
        <v>85</v>
      </c>
      <c r="K2018">
        <v>15</v>
      </c>
      <c r="L2018">
        <v>27</v>
      </c>
      <c r="M2018">
        <v>13</v>
      </c>
      <c r="N2018">
        <v>13</v>
      </c>
      <c r="O2018">
        <v>21</v>
      </c>
      <c r="P2018">
        <v>2</v>
      </c>
      <c r="Q2018">
        <v>3</v>
      </c>
      <c r="R2018">
        <v>1</v>
      </c>
      <c r="S2018">
        <v>4</v>
      </c>
      <c r="T2018">
        <v>7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 t="s">
        <v>32</v>
      </c>
      <c r="AC2018">
        <f>2014 - Table2[[#This Row],[Year_Birth]]</f>
        <v>43</v>
      </c>
      <c r="AD2018">
        <f>IF(Table2[[#This Row],[Age]]&gt;100, "100", Table2[[#This Row],[Age]])</f>
        <v>43</v>
      </c>
      <c r="AE2018" t="str">
        <f>IF(Table2[[#This Row],[Age_Cleaned]]&lt;30,"&lt;30",
   IF(Table2[[#This Row],[Age_Cleaned]]&lt;=40,"30-40",
   IF(Table2[[#This Row],[Age_Cleaned]]&lt;=50,"40-50","50+")))</f>
        <v>40-50</v>
      </c>
      <c r="AF2018" s="2">
        <f>Table2[[#This Row],[MntWines]]+Table2[[#This Row],[MntFruits]]+Table2[[#This Row],[MntMeatProducts]]+Table2[[#This Row],[MntFishProducts]]+Table2[[#This Row],[MntSweetProducts]]+Table2[[#This Row],[MntGoldProds]]</f>
        <v>174</v>
      </c>
      <c r="AG2018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01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018" s="2">
        <f>IF(Table2[[#This Row],[Marital_Cleaned]]="In Relationship",2,1) + Table2[[#This Row],[Kidhome]] + Table2[[#This Row],[Teenhome]]</f>
        <v>3</v>
      </c>
      <c r="AJ201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2018" s="2">
        <f>IF(OR(Table2[[#This Row],[ Income ]]="",Table2[[#This Row],[ Income ]]&gt;200000),ROUND(MEDIAN(Table2[[ Income ]]),0),Table2[[#This Row],[ Income ]])</f>
        <v>39791</v>
      </c>
      <c r="AL2018" s="2" t="str">
        <f>IF(Table2[[#This Row],[Income_Cleaned]]&lt;35000,"Low",
   IF(Table2[[#This Row],[Income_Cleaned]]&lt;=70000,"Medium","High"))</f>
        <v>Medium</v>
      </c>
    </row>
    <row r="2019" spans="1:38" x14ac:dyDescent="0.35">
      <c r="A2019">
        <v>3233</v>
      </c>
      <c r="B2019">
        <v>1965</v>
      </c>
      <c r="C2019" t="s">
        <v>39</v>
      </c>
      <c r="D2019" t="s">
        <v>35</v>
      </c>
      <c r="E2019">
        <v>62745</v>
      </c>
      <c r="F2019">
        <v>0</v>
      </c>
      <c r="G2019">
        <v>1</v>
      </c>
      <c r="H2019" s="1">
        <v>41356</v>
      </c>
      <c r="I2019">
        <v>89</v>
      </c>
      <c r="J2019">
        <v>562</v>
      </c>
      <c r="K2019">
        <v>21</v>
      </c>
      <c r="L2019">
        <v>464</v>
      </c>
      <c r="M2019">
        <v>28</v>
      </c>
      <c r="N2019">
        <v>10</v>
      </c>
      <c r="O2019">
        <v>32</v>
      </c>
      <c r="P2019">
        <v>3</v>
      </c>
      <c r="Q2019">
        <v>7</v>
      </c>
      <c r="R2019">
        <v>8</v>
      </c>
      <c r="S2019">
        <v>11</v>
      </c>
      <c r="T2019">
        <v>5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 t="s">
        <v>45</v>
      </c>
      <c r="AC2019">
        <f>2014 - Table2[[#This Row],[Year_Birth]]</f>
        <v>49</v>
      </c>
      <c r="AD2019">
        <f>IF(Table2[[#This Row],[Age]]&gt;100, "100", Table2[[#This Row],[Age]])</f>
        <v>49</v>
      </c>
      <c r="AE2019" t="str">
        <f>IF(Table2[[#This Row],[Age_Cleaned]]&lt;30,"&lt;30",
   IF(Table2[[#This Row],[Age_Cleaned]]&lt;=40,"30-40",
   IF(Table2[[#This Row],[Age_Cleaned]]&lt;=50,"40-50","50+")))</f>
        <v>40-50</v>
      </c>
      <c r="AF2019" s="2">
        <f>Table2[[#This Row],[MntWines]]+Table2[[#This Row],[MntFruits]]+Table2[[#This Row],[MntMeatProducts]]+Table2[[#This Row],[MntFishProducts]]+Table2[[#This Row],[MntSweetProducts]]+Table2[[#This Row],[MntGoldProds]]</f>
        <v>1117</v>
      </c>
      <c r="AG2019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01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019" s="2">
        <f>IF(Table2[[#This Row],[Marital_Cleaned]]="In Relationship",2,1) + Table2[[#This Row],[Kidhome]] + Table2[[#This Row],[Teenhome]]</f>
        <v>3</v>
      </c>
      <c r="AJ201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2019" s="2">
        <f>IF(OR(Table2[[#This Row],[ Income ]]="",Table2[[#This Row],[ Income ]]&gt;200000),ROUND(MEDIAN(Table2[[ Income ]]),0),Table2[[#This Row],[ Income ]])</f>
        <v>62745</v>
      </c>
      <c r="AL2019" s="2" t="str">
        <f>IF(Table2[[#This Row],[Income_Cleaned]]&lt;35000,"Low",
   IF(Table2[[#This Row],[Income_Cleaned]]&lt;=70000,"Medium","High"))</f>
        <v>Medium</v>
      </c>
    </row>
    <row r="2020" spans="1:38" x14ac:dyDescent="0.35">
      <c r="A2020">
        <v>7892</v>
      </c>
      <c r="B2020">
        <v>1969</v>
      </c>
      <c r="C2020" t="s">
        <v>30</v>
      </c>
      <c r="D2020" t="s">
        <v>33</v>
      </c>
      <c r="E2020">
        <v>18589</v>
      </c>
      <c r="F2020">
        <v>0</v>
      </c>
      <c r="G2020">
        <v>0</v>
      </c>
      <c r="H2020" s="1">
        <v>41276</v>
      </c>
      <c r="I2020">
        <v>89</v>
      </c>
      <c r="J2020">
        <v>6</v>
      </c>
      <c r="K2020">
        <v>4</v>
      </c>
      <c r="L2020">
        <v>25</v>
      </c>
      <c r="M2020">
        <v>15</v>
      </c>
      <c r="N2020">
        <v>12</v>
      </c>
      <c r="O2020">
        <v>13</v>
      </c>
      <c r="P2020">
        <v>2</v>
      </c>
      <c r="Q2020">
        <v>2</v>
      </c>
      <c r="R2020">
        <v>1</v>
      </c>
      <c r="S2020">
        <v>3</v>
      </c>
      <c r="T2020">
        <v>7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 t="s">
        <v>36</v>
      </c>
      <c r="AC2020">
        <f>2014 - Table2[[#This Row],[Year_Birth]]</f>
        <v>45</v>
      </c>
      <c r="AD2020">
        <f>IF(Table2[[#This Row],[Age]]&gt;100, "100", Table2[[#This Row],[Age]])</f>
        <v>45</v>
      </c>
      <c r="AE2020" t="str">
        <f>IF(Table2[[#This Row],[Age_Cleaned]]&lt;30,"&lt;30",
   IF(Table2[[#This Row],[Age_Cleaned]]&lt;=40,"30-40",
   IF(Table2[[#This Row],[Age_Cleaned]]&lt;=50,"40-50","50+")))</f>
        <v>40-50</v>
      </c>
      <c r="AF2020" s="2">
        <f>Table2[[#This Row],[MntWines]]+Table2[[#This Row],[MntFruits]]+Table2[[#This Row],[MntMeatProducts]]+Table2[[#This Row],[MntFishProducts]]+Table2[[#This Row],[MntSweetProducts]]+Table2[[#This Row],[MntGoldProds]]</f>
        <v>75</v>
      </c>
      <c r="AG2020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02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2020" s="2">
        <f>IF(Table2[[#This Row],[Marital_Cleaned]]="In Relationship",2,1) + Table2[[#This Row],[Kidhome]] + Table2[[#This Row],[Teenhome]]</f>
        <v>1</v>
      </c>
      <c r="AJ202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020" s="2">
        <f>IF(OR(Table2[[#This Row],[ Income ]]="",Table2[[#This Row],[ Income ]]&gt;200000),ROUND(MEDIAN(Table2[[ Income ]]),0),Table2[[#This Row],[ Income ]])</f>
        <v>18589</v>
      </c>
      <c r="AL2020" s="2" t="str">
        <f>IF(Table2[[#This Row],[Income_Cleaned]]&lt;35000,"Low",
   IF(Table2[[#This Row],[Income_Cleaned]]&lt;=70000,"Medium","High"))</f>
        <v>Low</v>
      </c>
    </row>
    <row r="2021" spans="1:38" x14ac:dyDescent="0.35">
      <c r="A2021">
        <v>2975</v>
      </c>
      <c r="B2021">
        <v>1976</v>
      </c>
      <c r="C2021" t="s">
        <v>30</v>
      </c>
      <c r="D2021" t="s">
        <v>37</v>
      </c>
      <c r="E2021">
        <v>85606</v>
      </c>
      <c r="F2021">
        <v>0</v>
      </c>
      <c r="G2021">
        <v>1</v>
      </c>
      <c r="H2021" s="1">
        <v>41225</v>
      </c>
      <c r="I2021">
        <v>89</v>
      </c>
      <c r="J2021">
        <v>717</v>
      </c>
      <c r="K2021">
        <v>42</v>
      </c>
      <c r="L2021">
        <v>864</v>
      </c>
      <c r="M2021">
        <v>219</v>
      </c>
      <c r="N2021">
        <v>30</v>
      </c>
      <c r="O2021">
        <v>84</v>
      </c>
      <c r="P2021">
        <v>2</v>
      </c>
      <c r="Q2021">
        <v>6</v>
      </c>
      <c r="R2021">
        <v>7</v>
      </c>
      <c r="S2021">
        <v>9</v>
      </c>
      <c r="T2021">
        <v>3</v>
      </c>
      <c r="U2021">
        <v>0</v>
      </c>
      <c r="V2021">
        <v>0</v>
      </c>
      <c r="W2021">
        <v>0</v>
      </c>
      <c r="X2021">
        <v>1</v>
      </c>
      <c r="Y2021">
        <v>0</v>
      </c>
      <c r="Z2021">
        <v>0</v>
      </c>
      <c r="AA2021">
        <v>0</v>
      </c>
      <c r="AB2021" t="s">
        <v>32</v>
      </c>
      <c r="AC2021">
        <f>2014 - Table2[[#This Row],[Year_Birth]]</f>
        <v>38</v>
      </c>
      <c r="AD2021">
        <f>IF(Table2[[#This Row],[Age]]&gt;100, "100", Table2[[#This Row],[Age]])</f>
        <v>38</v>
      </c>
      <c r="AE2021" t="str">
        <f>IF(Table2[[#This Row],[Age_Cleaned]]&lt;30,"&lt;30",
   IF(Table2[[#This Row],[Age_Cleaned]]&lt;=40,"30-40",
   IF(Table2[[#This Row],[Age_Cleaned]]&lt;=50,"40-50","50+")))</f>
        <v>30-40</v>
      </c>
      <c r="AF2021" s="2">
        <f>Table2[[#This Row],[MntWines]]+Table2[[#This Row],[MntFruits]]+Table2[[#This Row],[MntMeatProducts]]+Table2[[#This Row],[MntFishProducts]]+Table2[[#This Row],[MntSweetProducts]]+Table2[[#This Row],[MntGoldProds]]</f>
        <v>1956</v>
      </c>
      <c r="AG2021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202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021" s="2">
        <f>IF(Table2[[#This Row],[Marital_Cleaned]]="In Relationship",2,1) + Table2[[#This Row],[Kidhome]] + Table2[[#This Row],[Teenhome]]</f>
        <v>3</v>
      </c>
      <c r="AJ202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021" s="2">
        <f>IF(OR(Table2[[#This Row],[ Income ]]="",Table2[[#This Row],[ Income ]]&gt;200000),ROUND(MEDIAN(Table2[[ Income ]]),0),Table2[[#This Row],[ Income ]])</f>
        <v>85606</v>
      </c>
      <c r="AL2021" s="2" t="str">
        <f>IF(Table2[[#This Row],[Income_Cleaned]]&lt;35000,"Low",
   IF(Table2[[#This Row],[Income_Cleaned]]&lt;=70000,"Medium","High"))</f>
        <v>High</v>
      </c>
    </row>
    <row r="2022" spans="1:38" x14ac:dyDescent="0.35">
      <c r="A2022">
        <v>5043</v>
      </c>
      <c r="B2022">
        <v>1951</v>
      </c>
      <c r="C2022" t="s">
        <v>46</v>
      </c>
      <c r="D2022" t="s">
        <v>35</v>
      </c>
      <c r="E2022">
        <v>26997</v>
      </c>
      <c r="F2022">
        <v>0</v>
      </c>
      <c r="G2022">
        <v>0</v>
      </c>
      <c r="H2022" s="1">
        <v>41218</v>
      </c>
      <c r="I2022">
        <v>89</v>
      </c>
      <c r="J2022">
        <v>7</v>
      </c>
      <c r="K2022">
        <v>23</v>
      </c>
      <c r="L2022">
        <v>78</v>
      </c>
      <c r="M2022">
        <v>133</v>
      </c>
      <c r="N2022">
        <v>49</v>
      </c>
      <c r="O2022">
        <v>144</v>
      </c>
      <c r="P2022">
        <v>2</v>
      </c>
      <c r="Q2022">
        <v>4</v>
      </c>
      <c r="R2022">
        <v>2</v>
      </c>
      <c r="S2022">
        <v>5</v>
      </c>
      <c r="T2022">
        <v>7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 t="s">
        <v>32</v>
      </c>
      <c r="AC2022">
        <f>2014 - Table2[[#This Row],[Year_Birth]]</f>
        <v>63</v>
      </c>
      <c r="AD2022">
        <f>IF(Table2[[#This Row],[Age]]&gt;100, "100", Table2[[#This Row],[Age]])</f>
        <v>63</v>
      </c>
      <c r="AE2022" t="str">
        <f>IF(Table2[[#This Row],[Age_Cleaned]]&lt;30,"&lt;30",
   IF(Table2[[#This Row],[Age_Cleaned]]&lt;=40,"30-40",
   IF(Table2[[#This Row],[Age_Cleaned]]&lt;=50,"40-50","50+")))</f>
        <v>50+</v>
      </c>
      <c r="AF2022" s="2">
        <f>Table2[[#This Row],[MntWines]]+Table2[[#This Row],[MntFruits]]+Table2[[#This Row],[MntMeatProducts]]+Table2[[#This Row],[MntFishProducts]]+Table2[[#This Row],[MntSweetProducts]]+Table2[[#This Row],[MntGoldProds]]</f>
        <v>434</v>
      </c>
      <c r="AG2022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02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022" s="2">
        <f>IF(Table2[[#This Row],[Marital_Cleaned]]="In Relationship",2,1) + Table2[[#This Row],[Kidhome]] + Table2[[#This Row],[Teenhome]]</f>
        <v>2</v>
      </c>
      <c r="AJ202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2022" s="2">
        <f>IF(OR(Table2[[#This Row],[ Income ]]="",Table2[[#This Row],[ Income ]]&gt;200000),ROUND(MEDIAN(Table2[[ Income ]]),0),Table2[[#This Row],[ Income ]])</f>
        <v>26997</v>
      </c>
      <c r="AL2022" s="2" t="str">
        <f>IF(Table2[[#This Row],[Income_Cleaned]]&lt;35000,"Low",
   IF(Table2[[#This Row],[Income_Cleaned]]&lt;=70000,"Medium","High"))</f>
        <v>Low</v>
      </c>
    </row>
    <row r="2023" spans="1:38" x14ac:dyDescent="0.35">
      <c r="A2023">
        <v>3104</v>
      </c>
      <c r="B2023">
        <v>1961</v>
      </c>
      <c r="C2023" t="s">
        <v>30</v>
      </c>
      <c r="D2023" t="s">
        <v>33</v>
      </c>
      <c r="E2023">
        <v>82332</v>
      </c>
      <c r="F2023">
        <v>0</v>
      </c>
      <c r="G2023">
        <v>0</v>
      </c>
      <c r="H2023" s="1">
        <v>41169</v>
      </c>
      <c r="I2023">
        <v>89</v>
      </c>
      <c r="J2023">
        <v>830</v>
      </c>
      <c r="K2023">
        <v>59</v>
      </c>
      <c r="L2023">
        <v>968</v>
      </c>
      <c r="M2023">
        <v>51</v>
      </c>
      <c r="N2023">
        <v>79</v>
      </c>
      <c r="O2023">
        <v>19</v>
      </c>
      <c r="P2023">
        <v>1</v>
      </c>
      <c r="Q2023">
        <v>5</v>
      </c>
      <c r="R2023">
        <v>3</v>
      </c>
      <c r="S2023">
        <v>12</v>
      </c>
      <c r="T2023">
        <v>2</v>
      </c>
      <c r="U2023">
        <v>0</v>
      </c>
      <c r="V2023">
        <v>0</v>
      </c>
      <c r="W2023">
        <v>1</v>
      </c>
      <c r="X2023">
        <v>0</v>
      </c>
      <c r="Y2023">
        <v>0</v>
      </c>
      <c r="Z2023">
        <v>1</v>
      </c>
      <c r="AA2023">
        <v>0</v>
      </c>
      <c r="AB2023" t="s">
        <v>41</v>
      </c>
      <c r="AC2023">
        <f>2014 - Table2[[#This Row],[Year_Birth]]</f>
        <v>53</v>
      </c>
      <c r="AD2023">
        <f>IF(Table2[[#This Row],[Age]]&gt;100, "100", Table2[[#This Row],[Age]])</f>
        <v>53</v>
      </c>
      <c r="AE2023" t="str">
        <f>IF(Table2[[#This Row],[Age_Cleaned]]&lt;30,"&lt;30",
   IF(Table2[[#This Row],[Age_Cleaned]]&lt;=40,"30-40",
   IF(Table2[[#This Row],[Age_Cleaned]]&lt;=50,"40-50","50+")))</f>
        <v>50+</v>
      </c>
      <c r="AF2023" s="2">
        <f>Table2[[#This Row],[MntWines]]+Table2[[#This Row],[MntFruits]]+Table2[[#This Row],[MntMeatProducts]]+Table2[[#This Row],[MntFishProducts]]+Table2[[#This Row],[MntSweetProducts]]+Table2[[#This Row],[MntGoldProds]]</f>
        <v>2006</v>
      </c>
      <c r="AG2023" s="2">
        <f>Table2[[#This Row],[AcceptedCmp1]] + Table2[[#This Row],[AcceptedCmp2]] + Table2[[#This Row],[AcceptedCmp3]] + Table2[[#This Row],[AcceptedCmp4]] + Table2[[#This Row],[AcceptedCmp5]] + Table2[[#This Row],[Response]]</f>
        <v>2</v>
      </c>
      <c r="AH202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2023" s="2">
        <f>IF(Table2[[#This Row],[Marital_Cleaned]]="In Relationship",2,1) + Table2[[#This Row],[Kidhome]] + Table2[[#This Row],[Teenhome]]</f>
        <v>1</v>
      </c>
      <c r="AJ202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023" s="2">
        <f>IF(OR(Table2[[#This Row],[ Income ]]="",Table2[[#This Row],[ Income ]]&gt;200000),ROUND(MEDIAN(Table2[[ Income ]]),0),Table2[[#This Row],[ Income ]])</f>
        <v>82332</v>
      </c>
      <c r="AL2023" s="2" t="str">
        <f>IF(Table2[[#This Row],[Income_Cleaned]]&lt;35000,"Low",
   IF(Table2[[#This Row],[Income_Cleaned]]&lt;=70000,"Medium","High"))</f>
        <v>High</v>
      </c>
    </row>
    <row r="2024" spans="1:38" x14ac:dyDescent="0.35">
      <c r="A2024">
        <v>10854</v>
      </c>
      <c r="B2024">
        <v>1970</v>
      </c>
      <c r="C2024" t="s">
        <v>39</v>
      </c>
      <c r="D2024" t="s">
        <v>35</v>
      </c>
      <c r="E2024">
        <v>38853</v>
      </c>
      <c r="F2024">
        <v>1</v>
      </c>
      <c r="G2024">
        <v>1</v>
      </c>
      <c r="H2024" s="1">
        <v>41782</v>
      </c>
      <c r="I2024">
        <v>90</v>
      </c>
      <c r="J2024">
        <v>29</v>
      </c>
      <c r="K2024">
        <v>0</v>
      </c>
      <c r="L2024">
        <v>14</v>
      </c>
      <c r="M2024">
        <v>0</v>
      </c>
      <c r="N2024">
        <v>0</v>
      </c>
      <c r="O2024">
        <v>2</v>
      </c>
      <c r="P2024">
        <v>2</v>
      </c>
      <c r="Q2024">
        <v>2</v>
      </c>
      <c r="R2024">
        <v>0</v>
      </c>
      <c r="S2024">
        <v>3</v>
      </c>
      <c r="T2024">
        <v>7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 t="s">
        <v>42</v>
      </c>
      <c r="AC2024">
        <f>2014 - Table2[[#This Row],[Year_Birth]]</f>
        <v>44</v>
      </c>
      <c r="AD2024">
        <f>IF(Table2[[#This Row],[Age]]&gt;100, "100", Table2[[#This Row],[Age]])</f>
        <v>44</v>
      </c>
      <c r="AE2024" t="str">
        <f>IF(Table2[[#This Row],[Age_Cleaned]]&lt;30,"&lt;30",
   IF(Table2[[#This Row],[Age_Cleaned]]&lt;=40,"30-40",
   IF(Table2[[#This Row],[Age_Cleaned]]&lt;=50,"40-50","50+")))</f>
        <v>40-50</v>
      </c>
      <c r="AF2024" s="2">
        <f>Table2[[#This Row],[MntWines]]+Table2[[#This Row],[MntFruits]]+Table2[[#This Row],[MntMeatProducts]]+Table2[[#This Row],[MntFishProducts]]+Table2[[#This Row],[MntSweetProducts]]+Table2[[#This Row],[MntGoldProds]]</f>
        <v>45</v>
      </c>
      <c r="AG2024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02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024" s="2">
        <f>IF(Table2[[#This Row],[Marital_Cleaned]]="In Relationship",2,1) + Table2[[#This Row],[Kidhome]] + Table2[[#This Row],[Teenhome]]</f>
        <v>4</v>
      </c>
      <c r="AJ202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2024" s="2">
        <f>IF(OR(Table2[[#This Row],[ Income ]]="",Table2[[#This Row],[ Income ]]&gt;200000),ROUND(MEDIAN(Table2[[ Income ]]),0),Table2[[#This Row],[ Income ]])</f>
        <v>38853</v>
      </c>
      <c r="AL2024" s="2" t="str">
        <f>IF(Table2[[#This Row],[Income_Cleaned]]&lt;35000,"Low",
   IF(Table2[[#This Row],[Income_Cleaned]]&lt;=70000,"Medium","High"))</f>
        <v>Medium</v>
      </c>
    </row>
    <row r="2025" spans="1:38" x14ac:dyDescent="0.35">
      <c r="A2025">
        <v>7419</v>
      </c>
      <c r="B2025">
        <v>1968</v>
      </c>
      <c r="C2025" t="s">
        <v>43</v>
      </c>
      <c r="D2025" t="s">
        <v>31</v>
      </c>
      <c r="E2025">
        <v>27071</v>
      </c>
      <c r="F2025">
        <v>1</v>
      </c>
      <c r="G2025">
        <v>0</v>
      </c>
      <c r="H2025" s="1">
        <v>41752</v>
      </c>
      <c r="I2025">
        <v>90</v>
      </c>
      <c r="J2025">
        <v>8</v>
      </c>
      <c r="K2025">
        <v>3</v>
      </c>
      <c r="L2025">
        <v>19</v>
      </c>
      <c r="M2025">
        <v>0</v>
      </c>
      <c r="N2025">
        <v>2</v>
      </c>
      <c r="O2025">
        <v>3</v>
      </c>
      <c r="P2025">
        <v>2</v>
      </c>
      <c r="Q2025">
        <v>2</v>
      </c>
      <c r="R2025">
        <v>0</v>
      </c>
      <c r="S2025">
        <v>3</v>
      </c>
      <c r="T2025">
        <v>6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 t="s">
        <v>32</v>
      </c>
      <c r="AC2025">
        <f>2014 - Table2[[#This Row],[Year_Birth]]</f>
        <v>46</v>
      </c>
      <c r="AD2025">
        <f>IF(Table2[[#This Row],[Age]]&gt;100, "100", Table2[[#This Row],[Age]])</f>
        <v>46</v>
      </c>
      <c r="AE2025" t="str">
        <f>IF(Table2[[#This Row],[Age_Cleaned]]&lt;30,"&lt;30",
   IF(Table2[[#This Row],[Age_Cleaned]]&lt;=40,"30-40",
   IF(Table2[[#This Row],[Age_Cleaned]]&lt;=50,"40-50","50+")))</f>
        <v>40-50</v>
      </c>
      <c r="AF2025" s="2">
        <f>Table2[[#This Row],[MntWines]]+Table2[[#This Row],[MntFruits]]+Table2[[#This Row],[MntMeatProducts]]+Table2[[#This Row],[MntFishProducts]]+Table2[[#This Row],[MntSweetProducts]]+Table2[[#This Row],[MntGoldProds]]</f>
        <v>35</v>
      </c>
      <c r="AG2025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02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2025" s="2">
        <f>IF(Table2[[#This Row],[Marital_Cleaned]]="In Relationship",2,1) + Table2[[#This Row],[Kidhome]] + Table2[[#This Row],[Teenhome]]</f>
        <v>2</v>
      </c>
      <c r="AJ202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2025" s="2">
        <f>IF(OR(Table2[[#This Row],[ Income ]]="",Table2[[#This Row],[ Income ]]&gt;200000),ROUND(MEDIAN(Table2[[ Income ]]),0),Table2[[#This Row],[ Income ]])</f>
        <v>27071</v>
      </c>
      <c r="AL2025" s="2" t="str">
        <f>IF(Table2[[#This Row],[Income_Cleaned]]&lt;35000,"Low",
   IF(Table2[[#This Row],[Income_Cleaned]]&lt;=70000,"Medium","High"))</f>
        <v>Low</v>
      </c>
    </row>
    <row r="2026" spans="1:38" x14ac:dyDescent="0.35">
      <c r="A2026">
        <v>5558</v>
      </c>
      <c r="B2026">
        <v>1954</v>
      </c>
      <c r="C2026" t="s">
        <v>39</v>
      </c>
      <c r="D2026" t="s">
        <v>33</v>
      </c>
      <c r="E2026">
        <v>90933</v>
      </c>
      <c r="F2026">
        <v>0</v>
      </c>
      <c r="G2026">
        <v>0</v>
      </c>
      <c r="H2026" s="1">
        <v>41729</v>
      </c>
      <c r="I2026">
        <v>90</v>
      </c>
      <c r="J2026">
        <v>1020</v>
      </c>
      <c r="K2026">
        <v>31</v>
      </c>
      <c r="L2026">
        <v>430</v>
      </c>
      <c r="M2026">
        <v>62</v>
      </c>
      <c r="N2026">
        <v>63</v>
      </c>
      <c r="O2026">
        <v>79</v>
      </c>
      <c r="P2026">
        <v>1</v>
      </c>
      <c r="Q2026">
        <v>4</v>
      </c>
      <c r="R2026">
        <v>6</v>
      </c>
      <c r="S2026">
        <v>4</v>
      </c>
      <c r="T2026">
        <v>1</v>
      </c>
      <c r="U2026">
        <v>0</v>
      </c>
      <c r="V2026">
        <v>0</v>
      </c>
      <c r="W2026">
        <v>1</v>
      </c>
      <c r="X2026">
        <v>0</v>
      </c>
      <c r="Y2026">
        <v>0</v>
      </c>
      <c r="Z2026">
        <v>0</v>
      </c>
      <c r="AA2026">
        <v>0</v>
      </c>
      <c r="AB2026" t="s">
        <v>32</v>
      </c>
      <c r="AC2026">
        <f>2014 - Table2[[#This Row],[Year_Birth]]</f>
        <v>60</v>
      </c>
      <c r="AD2026">
        <f>IF(Table2[[#This Row],[Age]]&gt;100, "100", Table2[[#This Row],[Age]])</f>
        <v>60</v>
      </c>
      <c r="AE2026" t="str">
        <f>IF(Table2[[#This Row],[Age_Cleaned]]&lt;30,"&lt;30",
   IF(Table2[[#This Row],[Age_Cleaned]]&lt;=40,"30-40",
   IF(Table2[[#This Row],[Age_Cleaned]]&lt;=50,"40-50","50+")))</f>
        <v>50+</v>
      </c>
      <c r="AF2026" s="2">
        <f>Table2[[#This Row],[MntWines]]+Table2[[#This Row],[MntFruits]]+Table2[[#This Row],[MntMeatProducts]]+Table2[[#This Row],[MntFishProducts]]+Table2[[#This Row],[MntSweetProducts]]+Table2[[#This Row],[MntGoldProds]]</f>
        <v>1685</v>
      </c>
      <c r="AG2026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202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2026" s="2">
        <f>IF(Table2[[#This Row],[Marital_Cleaned]]="In Relationship",2,1) + Table2[[#This Row],[Kidhome]] + Table2[[#This Row],[Teenhome]]</f>
        <v>1</v>
      </c>
      <c r="AJ202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2026" s="2">
        <f>IF(OR(Table2[[#This Row],[ Income ]]="",Table2[[#This Row],[ Income ]]&gt;200000),ROUND(MEDIAN(Table2[[ Income ]]),0),Table2[[#This Row],[ Income ]])</f>
        <v>90933</v>
      </c>
      <c r="AL2026" s="2" t="str">
        <f>IF(Table2[[#This Row],[Income_Cleaned]]&lt;35000,"Low",
   IF(Table2[[#This Row],[Income_Cleaned]]&lt;=70000,"Medium","High"))</f>
        <v>High</v>
      </c>
    </row>
    <row r="2027" spans="1:38" x14ac:dyDescent="0.35">
      <c r="A2027">
        <v>832</v>
      </c>
      <c r="B2027">
        <v>1966</v>
      </c>
      <c r="C2027" t="s">
        <v>39</v>
      </c>
      <c r="D2027" t="s">
        <v>37</v>
      </c>
      <c r="E2027">
        <v>65814</v>
      </c>
      <c r="F2027">
        <v>0</v>
      </c>
      <c r="G2027">
        <v>1</v>
      </c>
      <c r="H2027" s="1">
        <v>41700</v>
      </c>
      <c r="I2027">
        <v>90</v>
      </c>
      <c r="J2027">
        <v>561</v>
      </c>
      <c r="K2027">
        <v>14</v>
      </c>
      <c r="L2027">
        <v>113</v>
      </c>
      <c r="M2027">
        <v>10</v>
      </c>
      <c r="N2027">
        <v>14</v>
      </c>
      <c r="O2027">
        <v>35</v>
      </c>
      <c r="P2027">
        <v>3</v>
      </c>
      <c r="Q2027">
        <v>8</v>
      </c>
      <c r="R2027">
        <v>2</v>
      </c>
      <c r="S2027">
        <v>10</v>
      </c>
      <c r="T2027">
        <v>5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 t="s">
        <v>32</v>
      </c>
      <c r="AC2027">
        <f>2014 - Table2[[#This Row],[Year_Birth]]</f>
        <v>48</v>
      </c>
      <c r="AD2027">
        <f>IF(Table2[[#This Row],[Age]]&gt;100, "100", Table2[[#This Row],[Age]])</f>
        <v>48</v>
      </c>
      <c r="AE2027" t="str">
        <f>IF(Table2[[#This Row],[Age_Cleaned]]&lt;30,"&lt;30",
   IF(Table2[[#This Row],[Age_Cleaned]]&lt;=40,"30-40",
   IF(Table2[[#This Row],[Age_Cleaned]]&lt;=50,"40-50","50+")))</f>
        <v>40-50</v>
      </c>
      <c r="AF2027" s="2">
        <f>Table2[[#This Row],[MntWines]]+Table2[[#This Row],[MntFruits]]+Table2[[#This Row],[MntMeatProducts]]+Table2[[#This Row],[MntFishProducts]]+Table2[[#This Row],[MntSweetProducts]]+Table2[[#This Row],[MntGoldProds]]</f>
        <v>747</v>
      </c>
      <c r="AG2027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02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027" s="2">
        <f>IF(Table2[[#This Row],[Marital_Cleaned]]="In Relationship",2,1) + Table2[[#This Row],[Kidhome]] + Table2[[#This Row],[Teenhome]]</f>
        <v>3</v>
      </c>
      <c r="AJ202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2027" s="2">
        <f>IF(OR(Table2[[#This Row],[ Income ]]="",Table2[[#This Row],[ Income ]]&gt;200000),ROUND(MEDIAN(Table2[[ Income ]]),0),Table2[[#This Row],[ Income ]])</f>
        <v>65814</v>
      </c>
      <c r="AL2027" s="2" t="str">
        <f>IF(Table2[[#This Row],[Income_Cleaned]]&lt;35000,"Low",
   IF(Table2[[#This Row],[Income_Cleaned]]&lt;=70000,"Medium","High"))</f>
        <v>Medium</v>
      </c>
    </row>
    <row r="2028" spans="1:38" x14ac:dyDescent="0.35">
      <c r="A2028">
        <v>4964</v>
      </c>
      <c r="B2028">
        <v>1958</v>
      </c>
      <c r="C2028" t="s">
        <v>39</v>
      </c>
      <c r="D2028" t="s">
        <v>37</v>
      </c>
      <c r="E2028">
        <v>74250</v>
      </c>
      <c r="F2028">
        <v>0</v>
      </c>
      <c r="G2028">
        <v>0</v>
      </c>
      <c r="H2028" s="1">
        <v>41665</v>
      </c>
      <c r="I2028">
        <v>90</v>
      </c>
      <c r="J2028">
        <v>680</v>
      </c>
      <c r="K2028">
        <v>11</v>
      </c>
      <c r="L2028">
        <v>392</v>
      </c>
      <c r="M2028">
        <v>75</v>
      </c>
      <c r="N2028">
        <v>0</v>
      </c>
      <c r="O2028">
        <v>0</v>
      </c>
      <c r="P2028">
        <v>1</v>
      </c>
      <c r="Q2028">
        <v>2</v>
      </c>
      <c r="R2028">
        <v>11</v>
      </c>
      <c r="S2028">
        <v>4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 t="s">
        <v>34</v>
      </c>
      <c r="AC2028">
        <f>2014 - Table2[[#This Row],[Year_Birth]]</f>
        <v>56</v>
      </c>
      <c r="AD2028">
        <f>IF(Table2[[#This Row],[Age]]&gt;100, "100", Table2[[#This Row],[Age]])</f>
        <v>56</v>
      </c>
      <c r="AE2028" t="str">
        <f>IF(Table2[[#This Row],[Age_Cleaned]]&lt;30,"&lt;30",
   IF(Table2[[#This Row],[Age_Cleaned]]&lt;=40,"30-40",
   IF(Table2[[#This Row],[Age_Cleaned]]&lt;=50,"40-50","50+")))</f>
        <v>50+</v>
      </c>
      <c r="AF2028" s="2">
        <f>Table2[[#This Row],[MntWines]]+Table2[[#This Row],[MntFruits]]+Table2[[#This Row],[MntMeatProducts]]+Table2[[#This Row],[MntFishProducts]]+Table2[[#This Row],[MntSweetProducts]]+Table2[[#This Row],[MntGoldProds]]</f>
        <v>1158</v>
      </c>
      <c r="AG2028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02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028" s="2">
        <f>IF(Table2[[#This Row],[Marital_Cleaned]]="In Relationship",2,1) + Table2[[#This Row],[Kidhome]] + Table2[[#This Row],[Teenhome]]</f>
        <v>2</v>
      </c>
      <c r="AJ202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2028" s="2">
        <f>IF(OR(Table2[[#This Row],[ Income ]]="",Table2[[#This Row],[ Income ]]&gt;200000),ROUND(MEDIAN(Table2[[ Income ]]),0),Table2[[#This Row],[ Income ]])</f>
        <v>74250</v>
      </c>
      <c r="AL2028" s="2" t="str">
        <f>IF(Table2[[#This Row],[Income_Cleaned]]&lt;35000,"Low",
   IF(Table2[[#This Row],[Income_Cleaned]]&lt;=70000,"Medium","High"))</f>
        <v>High</v>
      </c>
    </row>
    <row r="2029" spans="1:38" x14ac:dyDescent="0.35">
      <c r="A2029">
        <v>11030</v>
      </c>
      <c r="B2029">
        <v>1976</v>
      </c>
      <c r="C2029" t="s">
        <v>43</v>
      </c>
      <c r="D2029" t="s">
        <v>35</v>
      </c>
      <c r="E2029">
        <v>33181</v>
      </c>
      <c r="F2029">
        <v>1</v>
      </c>
      <c r="G2029">
        <v>0</v>
      </c>
      <c r="H2029" s="1">
        <v>41642</v>
      </c>
      <c r="I2029">
        <v>90</v>
      </c>
      <c r="J2029">
        <v>9</v>
      </c>
      <c r="K2029">
        <v>0</v>
      </c>
      <c r="L2029">
        <v>3</v>
      </c>
      <c r="M2029">
        <v>0</v>
      </c>
      <c r="N2029">
        <v>0</v>
      </c>
      <c r="O2029">
        <v>4</v>
      </c>
      <c r="P2029">
        <v>1</v>
      </c>
      <c r="Q2029">
        <v>1</v>
      </c>
      <c r="R2029">
        <v>0</v>
      </c>
      <c r="S2029">
        <v>2</v>
      </c>
      <c r="T2029">
        <v>6</v>
      </c>
      <c r="U2029">
        <v>1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 t="s">
        <v>32</v>
      </c>
      <c r="AC2029">
        <f>2014 - Table2[[#This Row],[Year_Birth]]</f>
        <v>38</v>
      </c>
      <c r="AD2029">
        <f>IF(Table2[[#This Row],[Age]]&gt;100, "100", Table2[[#This Row],[Age]])</f>
        <v>38</v>
      </c>
      <c r="AE2029" t="str">
        <f>IF(Table2[[#This Row],[Age_Cleaned]]&lt;30,"&lt;30",
   IF(Table2[[#This Row],[Age_Cleaned]]&lt;=40,"30-40",
   IF(Table2[[#This Row],[Age_Cleaned]]&lt;=50,"40-50","50+")))</f>
        <v>30-40</v>
      </c>
      <c r="AF2029" s="2">
        <f>Table2[[#This Row],[MntWines]]+Table2[[#This Row],[MntFruits]]+Table2[[#This Row],[MntMeatProducts]]+Table2[[#This Row],[MntFishProducts]]+Table2[[#This Row],[MntSweetProducts]]+Table2[[#This Row],[MntGoldProds]]</f>
        <v>16</v>
      </c>
      <c r="AG2029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202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029" s="2">
        <f>IF(Table2[[#This Row],[Marital_Cleaned]]="In Relationship",2,1) + Table2[[#This Row],[Kidhome]] + Table2[[#This Row],[Teenhome]]</f>
        <v>3</v>
      </c>
      <c r="AJ202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2029" s="2">
        <f>IF(OR(Table2[[#This Row],[ Income ]]="",Table2[[#This Row],[ Income ]]&gt;200000),ROUND(MEDIAN(Table2[[ Income ]]),0),Table2[[#This Row],[ Income ]])</f>
        <v>33181</v>
      </c>
      <c r="AL2029" s="2" t="str">
        <f>IF(Table2[[#This Row],[Income_Cleaned]]&lt;35000,"Low",
   IF(Table2[[#This Row],[Income_Cleaned]]&lt;=70000,"Medium","High"))</f>
        <v>Low</v>
      </c>
    </row>
    <row r="2030" spans="1:38" x14ac:dyDescent="0.35">
      <c r="A2030">
        <v>4587</v>
      </c>
      <c r="B2030">
        <v>1944</v>
      </c>
      <c r="C2030" t="s">
        <v>43</v>
      </c>
      <c r="D2030" t="s">
        <v>44</v>
      </c>
      <c r="E2030">
        <v>45006</v>
      </c>
      <c r="F2030">
        <v>0</v>
      </c>
      <c r="G2030">
        <v>0</v>
      </c>
      <c r="H2030" s="1">
        <v>41473</v>
      </c>
      <c r="I2030">
        <v>90</v>
      </c>
      <c r="J2030">
        <v>162</v>
      </c>
      <c r="K2030">
        <v>25</v>
      </c>
      <c r="L2030">
        <v>53</v>
      </c>
      <c r="M2030">
        <v>16</v>
      </c>
      <c r="N2030">
        <v>0</v>
      </c>
      <c r="O2030">
        <v>10</v>
      </c>
      <c r="P2030">
        <v>1</v>
      </c>
      <c r="Q2030">
        <v>3</v>
      </c>
      <c r="R2030">
        <v>1</v>
      </c>
      <c r="S2030">
        <v>7</v>
      </c>
      <c r="T2030">
        <v>3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 t="s">
        <v>32</v>
      </c>
      <c r="AC2030">
        <f>2014 - Table2[[#This Row],[Year_Birth]]</f>
        <v>70</v>
      </c>
      <c r="AD2030">
        <f>IF(Table2[[#This Row],[Age]]&gt;100, "100", Table2[[#This Row],[Age]])</f>
        <v>70</v>
      </c>
      <c r="AE2030" t="str">
        <f>IF(Table2[[#This Row],[Age_Cleaned]]&lt;30,"&lt;30",
   IF(Table2[[#This Row],[Age_Cleaned]]&lt;=40,"30-40",
   IF(Table2[[#This Row],[Age_Cleaned]]&lt;=50,"40-50","50+")))</f>
        <v>50+</v>
      </c>
      <c r="AF2030" s="2">
        <f>Table2[[#This Row],[MntWines]]+Table2[[#This Row],[MntFruits]]+Table2[[#This Row],[MntMeatProducts]]+Table2[[#This Row],[MntFishProducts]]+Table2[[#This Row],[MntSweetProducts]]+Table2[[#This Row],[MntGoldProds]]</f>
        <v>266</v>
      </c>
      <c r="AG2030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03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2030" s="2">
        <f>IF(Table2[[#This Row],[Marital_Cleaned]]="In Relationship",2,1) + Table2[[#This Row],[Kidhome]] + Table2[[#This Row],[Teenhome]]</f>
        <v>1</v>
      </c>
      <c r="AJ203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2030" s="2">
        <f>IF(OR(Table2[[#This Row],[ Income ]]="",Table2[[#This Row],[ Income ]]&gt;200000),ROUND(MEDIAN(Table2[[ Income ]]),0),Table2[[#This Row],[ Income ]])</f>
        <v>45006</v>
      </c>
      <c r="AL2030" s="2" t="str">
        <f>IF(Table2[[#This Row],[Income_Cleaned]]&lt;35000,"Low",
   IF(Table2[[#This Row],[Income_Cleaned]]&lt;=70000,"Medium","High"))</f>
        <v>Medium</v>
      </c>
    </row>
    <row r="2031" spans="1:38" x14ac:dyDescent="0.35">
      <c r="A2031">
        <v>450</v>
      </c>
      <c r="B2031">
        <v>1958</v>
      </c>
      <c r="C2031" t="s">
        <v>43</v>
      </c>
      <c r="D2031" t="s">
        <v>37</v>
      </c>
      <c r="E2031">
        <v>42315</v>
      </c>
      <c r="F2031">
        <v>0</v>
      </c>
      <c r="G2031">
        <v>1</v>
      </c>
      <c r="H2031" s="1">
        <v>41467</v>
      </c>
      <c r="I2031">
        <v>90</v>
      </c>
      <c r="J2031">
        <v>67</v>
      </c>
      <c r="K2031">
        <v>15</v>
      </c>
      <c r="L2031">
        <v>80</v>
      </c>
      <c r="M2031">
        <v>17</v>
      </c>
      <c r="N2031">
        <v>11</v>
      </c>
      <c r="O2031">
        <v>80</v>
      </c>
      <c r="P2031">
        <v>3</v>
      </c>
      <c r="Q2031">
        <v>1</v>
      </c>
      <c r="R2031">
        <v>4</v>
      </c>
      <c r="S2031">
        <v>4</v>
      </c>
      <c r="T2031">
        <v>3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 t="s">
        <v>36</v>
      </c>
      <c r="AC2031">
        <f>2014 - Table2[[#This Row],[Year_Birth]]</f>
        <v>56</v>
      </c>
      <c r="AD2031">
        <f>IF(Table2[[#This Row],[Age]]&gt;100, "100", Table2[[#This Row],[Age]])</f>
        <v>56</v>
      </c>
      <c r="AE2031" t="str">
        <f>IF(Table2[[#This Row],[Age_Cleaned]]&lt;30,"&lt;30",
   IF(Table2[[#This Row],[Age_Cleaned]]&lt;=40,"30-40",
   IF(Table2[[#This Row],[Age_Cleaned]]&lt;=50,"40-50","50+")))</f>
        <v>50+</v>
      </c>
      <c r="AF2031" s="2">
        <f>Table2[[#This Row],[MntWines]]+Table2[[#This Row],[MntFruits]]+Table2[[#This Row],[MntMeatProducts]]+Table2[[#This Row],[MntFishProducts]]+Table2[[#This Row],[MntSweetProducts]]+Table2[[#This Row],[MntGoldProds]]</f>
        <v>270</v>
      </c>
      <c r="AG2031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03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031" s="2">
        <f>IF(Table2[[#This Row],[Marital_Cleaned]]="In Relationship",2,1) + Table2[[#This Row],[Kidhome]] + Table2[[#This Row],[Teenhome]]</f>
        <v>3</v>
      </c>
      <c r="AJ203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2031" s="2">
        <f>IF(OR(Table2[[#This Row],[ Income ]]="",Table2[[#This Row],[ Income ]]&gt;200000),ROUND(MEDIAN(Table2[[ Income ]]),0),Table2[[#This Row],[ Income ]])</f>
        <v>42315</v>
      </c>
      <c r="AL2031" s="2" t="str">
        <f>IF(Table2[[#This Row],[Income_Cleaned]]&lt;35000,"Low",
   IF(Table2[[#This Row],[Income_Cleaned]]&lt;=70000,"Medium","High"))</f>
        <v>Medium</v>
      </c>
    </row>
    <row r="2032" spans="1:38" x14ac:dyDescent="0.35">
      <c r="A2032">
        <v>11031</v>
      </c>
      <c r="B2032">
        <v>1950</v>
      </c>
      <c r="C2032" t="s">
        <v>39</v>
      </c>
      <c r="D2032" t="s">
        <v>35</v>
      </c>
      <c r="E2032">
        <v>48699</v>
      </c>
      <c r="F2032">
        <v>1</v>
      </c>
      <c r="G2032">
        <v>1</v>
      </c>
      <c r="H2032" s="1">
        <v>41415</v>
      </c>
      <c r="I2032">
        <v>90</v>
      </c>
      <c r="J2032">
        <v>26</v>
      </c>
      <c r="K2032">
        <v>1</v>
      </c>
      <c r="L2032">
        <v>10</v>
      </c>
      <c r="M2032">
        <v>2</v>
      </c>
      <c r="N2032">
        <v>0</v>
      </c>
      <c r="O2032">
        <v>1</v>
      </c>
      <c r="P2032">
        <v>1</v>
      </c>
      <c r="Q2032">
        <v>1</v>
      </c>
      <c r="R2032">
        <v>0</v>
      </c>
      <c r="S2032">
        <v>3</v>
      </c>
      <c r="T2032">
        <v>5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 t="s">
        <v>38</v>
      </c>
      <c r="AC2032">
        <f>2014 - Table2[[#This Row],[Year_Birth]]</f>
        <v>64</v>
      </c>
      <c r="AD2032">
        <f>IF(Table2[[#This Row],[Age]]&gt;100, "100", Table2[[#This Row],[Age]])</f>
        <v>64</v>
      </c>
      <c r="AE2032" t="str">
        <f>IF(Table2[[#This Row],[Age_Cleaned]]&lt;30,"&lt;30",
   IF(Table2[[#This Row],[Age_Cleaned]]&lt;=40,"30-40",
   IF(Table2[[#This Row],[Age_Cleaned]]&lt;=50,"40-50","50+")))</f>
        <v>50+</v>
      </c>
      <c r="AF2032" s="2">
        <f>Table2[[#This Row],[MntWines]]+Table2[[#This Row],[MntFruits]]+Table2[[#This Row],[MntMeatProducts]]+Table2[[#This Row],[MntFishProducts]]+Table2[[#This Row],[MntSweetProducts]]+Table2[[#This Row],[MntGoldProds]]</f>
        <v>40</v>
      </c>
      <c r="AG2032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03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032" s="2">
        <f>IF(Table2[[#This Row],[Marital_Cleaned]]="In Relationship",2,1) + Table2[[#This Row],[Kidhome]] + Table2[[#This Row],[Teenhome]]</f>
        <v>4</v>
      </c>
      <c r="AJ203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2032" s="2">
        <f>IF(OR(Table2[[#This Row],[ Income ]]="",Table2[[#This Row],[ Income ]]&gt;200000),ROUND(MEDIAN(Table2[[ Income ]]),0),Table2[[#This Row],[ Income ]])</f>
        <v>48699</v>
      </c>
      <c r="AL2032" s="2" t="str">
        <f>IF(Table2[[#This Row],[Income_Cleaned]]&lt;35000,"Low",
   IF(Table2[[#This Row],[Income_Cleaned]]&lt;=70000,"Medium","High"))</f>
        <v>Medium</v>
      </c>
    </row>
    <row r="2033" spans="1:38" x14ac:dyDescent="0.35">
      <c r="A2033">
        <v>4990</v>
      </c>
      <c r="B2033">
        <v>1954</v>
      </c>
      <c r="C2033" t="s">
        <v>30</v>
      </c>
      <c r="D2033" t="s">
        <v>35</v>
      </c>
      <c r="E2033">
        <v>59111</v>
      </c>
      <c r="F2033">
        <v>0</v>
      </c>
      <c r="G2033">
        <v>0</v>
      </c>
      <c r="H2033" s="1">
        <v>41396</v>
      </c>
      <c r="I2033">
        <v>90</v>
      </c>
      <c r="J2033">
        <v>524</v>
      </c>
      <c r="K2033">
        <v>0</v>
      </c>
      <c r="L2033">
        <v>134</v>
      </c>
      <c r="M2033">
        <v>28</v>
      </c>
      <c r="N2033">
        <v>28</v>
      </c>
      <c r="O2033">
        <v>155</v>
      </c>
      <c r="P2033">
        <v>1</v>
      </c>
      <c r="Q2033">
        <v>11</v>
      </c>
      <c r="R2033">
        <v>1</v>
      </c>
      <c r="S2033">
        <v>8</v>
      </c>
      <c r="T2033">
        <v>7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 t="s">
        <v>38</v>
      </c>
      <c r="AC2033">
        <f>2014 - Table2[[#This Row],[Year_Birth]]</f>
        <v>60</v>
      </c>
      <c r="AD2033">
        <f>IF(Table2[[#This Row],[Age]]&gt;100, "100", Table2[[#This Row],[Age]])</f>
        <v>60</v>
      </c>
      <c r="AE2033" t="str">
        <f>IF(Table2[[#This Row],[Age_Cleaned]]&lt;30,"&lt;30",
   IF(Table2[[#This Row],[Age_Cleaned]]&lt;=40,"30-40",
   IF(Table2[[#This Row],[Age_Cleaned]]&lt;=50,"40-50","50+")))</f>
        <v>50+</v>
      </c>
      <c r="AF2033" s="2">
        <f>Table2[[#This Row],[MntWines]]+Table2[[#This Row],[MntFruits]]+Table2[[#This Row],[MntMeatProducts]]+Table2[[#This Row],[MntFishProducts]]+Table2[[#This Row],[MntSweetProducts]]+Table2[[#This Row],[MntGoldProds]]</f>
        <v>869</v>
      </c>
      <c r="AG2033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03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033" s="2">
        <f>IF(Table2[[#This Row],[Marital_Cleaned]]="In Relationship",2,1) + Table2[[#This Row],[Kidhome]] + Table2[[#This Row],[Teenhome]]</f>
        <v>2</v>
      </c>
      <c r="AJ203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033" s="2">
        <f>IF(OR(Table2[[#This Row],[ Income ]]="",Table2[[#This Row],[ Income ]]&gt;200000),ROUND(MEDIAN(Table2[[ Income ]]),0),Table2[[#This Row],[ Income ]])</f>
        <v>59111</v>
      </c>
      <c r="AL2033" s="2" t="str">
        <f>IF(Table2[[#This Row],[Income_Cleaned]]&lt;35000,"Low",
   IF(Table2[[#This Row],[Income_Cleaned]]&lt;=70000,"Medium","High"))</f>
        <v>Medium</v>
      </c>
    </row>
    <row r="2034" spans="1:38" x14ac:dyDescent="0.35">
      <c r="A2034">
        <v>221</v>
      </c>
      <c r="B2034">
        <v>1955</v>
      </c>
      <c r="C2034" t="s">
        <v>30</v>
      </c>
      <c r="D2034" t="s">
        <v>35</v>
      </c>
      <c r="E2034">
        <v>48726</v>
      </c>
      <c r="F2034">
        <v>0</v>
      </c>
      <c r="G2034">
        <v>1</v>
      </c>
      <c r="H2034" s="1">
        <v>41391</v>
      </c>
      <c r="I2034">
        <v>90</v>
      </c>
      <c r="J2034">
        <v>138</v>
      </c>
      <c r="K2034">
        <v>3</v>
      </c>
      <c r="L2034">
        <v>38</v>
      </c>
      <c r="M2034">
        <v>4</v>
      </c>
      <c r="N2034">
        <v>0</v>
      </c>
      <c r="O2034">
        <v>59</v>
      </c>
      <c r="P2034">
        <v>3</v>
      </c>
      <c r="Q2034">
        <v>3</v>
      </c>
      <c r="R2034">
        <v>2</v>
      </c>
      <c r="S2034">
        <v>4</v>
      </c>
      <c r="T2034">
        <v>6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 t="s">
        <v>41</v>
      </c>
      <c r="AC2034">
        <f>2014 - Table2[[#This Row],[Year_Birth]]</f>
        <v>59</v>
      </c>
      <c r="AD2034">
        <f>IF(Table2[[#This Row],[Age]]&gt;100, "100", Table2[[#This Row],[Age]])</f>
        <v>59</v>
      </c>
      <c r="AE2034" t="str">
        <f>IF(Table2[[#This Row],[Age_Cleaned]]&lt;30,"&lt;30",
   IF(Table2[[#This Row],[Age_Cleaned]]&lt;=40,"30-40",
   IF(Table2[[#This Row],[Age_Cleaned]]&lt;=50,"40-50","50+")))</f>
        <v>50+</v>
      </c>
      <c r="AF2034" s="2">
        <f>Table2[[#This Row],[MntWines]]+Table2[[#This Row],[MntFruits]]+Table2[[#This Row],[MntMeatProducts]]+Table2[[#This Row],[MntFishProducts]]+Table2[[#This Row],[MntSweetProducts]]+Table2[[#This Row],[MntGoldProds]]</f>
        <v>242</v>
      </c>
      <c r="AG2034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03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034" s="2">
        <f>IF(Table2[[#This Row],[Marital_Cleaned]]="In Relationship",2,1) + Table2[[#This Row],[Kidhome]] + Table2[[#This Row],[Teenhome]]</f>
        <v>3</v>
      </c>
      <c r="AJ203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034" s="2">
        <f>IF(OR(Table2[[#This Row],[ Income ]]="",Table2[[#This Row],[ Income ]]&gt;200000),ROUND(MEDIAN(Table2[[ Income ]]),0),Table2[[#This Row],[ Income ]])</f>
        <v>48726</v>
      </c>
      <c r="AL2034" s="2" t="str">
        <f>IF(Table2[[#This Row],[Income_Cleaned]]&lt;35000,"Low",
   IF(Table2[[#This Row],[Income_Cleaned]]&lt;=70000,"Medium","High"))</f>
        <v>Medium</v>
      </c>
    </row>
    <row r="2035" spans="1:38" x14ac:dyDescent="0.35">
      <c r="A2035">
        <v>4351</v>
      </c>
      <c r="B2035">
        <v>1955</v>
      </c>
      <c r="C2035" t="s">
        <v>30</v>
      </c>
      <c r="D2035" t="s">
        <v>31</v>
      </c>
      <c r="E2035">
        <v>37244</v>
      </c>
      <c r="F2035">
        <v>1</v>
      </c>
      <c r="G2035">
        <v>1</v>
      </c>
      <c r="H2035" s="1">
        <v>41391</v>
      </c>
      <c r="I2035">
        <v>90</v>
      </c>
      <c r="J2035">
        <v>18</v>
      </c>
      <c r="K2035">
        <v>2</v>
      </c>
      <c r="L2035">
        <v>10</v>
      </c>
      <c r="M2035">
        <v>0</v>
      </c>
      <c r="N2035">
        <v>0</v>
      </c>
      <c r="O2035">
        <v>25</v>
      </c>
      <c r="P2035">
        <v>1</v>
      </c>
      <c r="Q2035">
        <v>1</v>
      </c>
      <c r="R2035">
        <v>1</v>
      </c>
      <c r="S2035">
        <v>2</v>
      </c>
      <c r="T2035">
        <v>7</v>
      </c>
      <c r="U2035">
        <v>1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 t="s">
        <v>32</v>
      </c>
      <c r="AC2035">
        <f>2014 - Table2[[#This Row],[Year_Birth]]</f>
        <v>59</v>
      </c>
      <c r="AD2035">
        <f>IF(Table2[[#This Row],[Age]]&gt;100, "100", Table2[[#This Row],[Age]])</f>
        <v>59</v>
      </c>
      <c r="AE2035" t="str">
        <f>IF(Table2[[#This Row],[Age_Cleaned]]&lt;30,"&lt;30",
   IF(Table2[[#This Row],[Age_Cleaned]]&lt;=40,"30-40",
   IF(Table2[[#This Row],[Age_Cleaned]]&lt;=50,"40-50","50+")))</f>
        <v>50+</v>
      </c>
      <c r="AF2035" s="2">
        <f>Table2[[#This Row],[MntWines]]+Table2[[#This Row],[MntFruits]]+Table2[[#This Row],[MntMeatProducts]]+Table2[[#This Row],[MntFishProducts]]+Table2[[#This Row],[MntSweetProducts]]+Table2[[#This Row],[MntGoldProds]]</f>
        <v>55</v>
      </c>
      <c r="AG2035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203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2035" s="2">
        <f>IF(Table2[[#This Row],[Marital_Cleaned]]="In Relationship",2,1) + Table2[[#This Row],[Kidhome]] + Table2[[#This Row],[Teenhome]]</f>
        <v>3</v>
      </c>
      <c r="AJ203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035" s="2">
        <f>IF(OR(Table2[[#This Row],[ Income ]]="",Table2[[#This Row],[ Income ]]&gt;200000),ROUND(MEDIAN(Table2[[ Income ]]),0),Table2[[#This Row],[ Income ]])</f>
        <v>37244</v>
      </c>
      <c r="AL2035" s="2" t="str">
        <f>IF(Table2[[#This Row],[Income_Cleaned]]&lt;35000,"Low",
   IF(Table2[[#This Row],[Income_Cleaned]]&lt;=70000,"Medium","High"))</f>
        <v>Medium</v>
      </c>
    </row>
    <row r="2036" spans="1:38" x14ac:dyDescent="0.35">
      <c r="A2036">
        <v>1357</v>
      </c>
      <c r="B2036">
        <v>1970</v>
      </c>
      <c r="C2036" t="s">
        <v>30</v>
      </c>
      <c r="D2036" t="s">
        <v>37</v>
      </c>
      <c r="E2036">
        <v>74854</v>
      </c>
      <c r="F2036">
        <v>1</v>
      </c>
      <c r="G2036">
        <v>2</v>
      </c>
      <c r="H2036" s="1">
        <v>41372</v>
      </c>
      <c r="I2036">
        <v>90</v>
      </c>
      <c r="J2036">
        <v>856</v>
      </c>
      <c r="K2036">
        <v>59</v>
      </c>
      <c r="L2036">
        <v>487</v>
      </c>
      <c r="M2036">
        <v>58</v>
      </c>
      <c r="N2036">
        <v>29</v>
      </c>
      <c r="O2036">
        <v>73</v>
      </c>
      <c r="P2036">
        <v>7</v>
      </c>
      <c r="Q2036">
        <v>2</v>
      </c>
      <c r="R2036">
        <v>5</v>
      </c>
      <c r="S2036">
        <v>5</v>
      </c>
      <c r="T2036">
        <v>5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 t="s">
        <v>41</v>
      </c>
      <c r="AC2036">
        <f>2014 - Table2[[#This Row],[Year_Birth]]</f>
        <v>44</v>
      </c>
      <c r="AD2036">
        <f>IF(Table2[[#This Row],[Age]]&gt;100, "100", Table2[[#This Row],[Age]])</f>
        <v>44</v>
      </c>
      <c r="AE2036" t="str">
        <f>IF(Table2[[#This Row],[Age_Cleaned]]&lt;30,"&lt;30",
   IF(Table2[[#This Row],[Age_Cleaned]]&lt;=40,"30-40",
   IF(Table2[[#This Row],[Age_Cleaned]]&lt;=50,"40-50","50+")))</f>
        <v>40-50</v>
      </c>
      <c r="AF2036" s="2">
        <f>Table2[[#This Row],[MntWines]]+Table2[[#This Row],[MntFruits]]+Table2[[#This Row],[MntMeatProducts]]+Table2[[#This Row],[MntFishProducts]]+Table2[[#This Row],[MntSweetProducts]]+Table2[[#This Row],[MntGoldProds]]</f>
        <v>1562</v>
      </c>
      <c r="AG2036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03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036" s="2">
        <f>IF(Table2[[#This Row],[Marital_Cleaned]]="In Relationship",2,1) + Table2[[#This Row],[Kidhome]] + Table2[[#This Row],[Teenhome]]</f>
        <v>5</v>
      </c>
      <c r="AJ203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036" s="2">
        <f>IF(OR(Table2[[#This Row],[ Income ]]="",Table2[[#This Row],[ Income ]]&gt;200000),ROUND(MEDIAN(Table2[[ Income ]]),0),Table2[[#This Row],[ Income ]])</f>
        <v>74854</v>
      </c>
      <c r="AL2036" s="2" t="str">
        <f>IF(Table2[[#This Row],[Income_Cleaned]]&lt;35000,"Low",
   IF(Table2[[#This Row],[Income_Cleaned]]&lt;=70000,"Medium","High"))</f>
        <v>High</v>
      </c>
    </row>
    <row r="2037" spans="1:38" x14ac:dyDescent="0.35">
      <c r="A2037">
        <v>5667</v>
      </c>
      <c r="B2037">
        <v>1964</v>
      </c>
      <c r="C2037" t="s">
        <v>39</v>
      </c>
      <c r="D2037" t="s">
        <v>35</v>
      </c>
      <c r="E2037">
        <v>60896</v>
      </c>
      <c r="F2037">
        <v>0</v>
      </c>
      <c r="G2037">
        <v>1</v>
      </c>
      <c r="H2037" s="1">
        <v>41193</v>
      </c>
      <c r="I2037">
        <v>90</v>
      </c>
      <c r="J2037">
        <v>1013</v>
      </c>
      <c r="K2037">
        <v>30</v>
      </c>
      <c r="L2037">
        <v>399</v>
      </c>
      <c r="M2037">
        <v>60</v>
      </c>
      <c r="N2037">
        <v>46</v>
      </c>
      <c r="O2037">
        <v>153</v>
      </c>
      <c r="P2037">
        <v>3</v>
      </c>
      <c r="Q2037">
        <v>9</v>
      </c>
      <c r="R2037">
        <v>10</v>
      </c>
      <c r="S2037">
        <v>4</v>
      </c>
      <c r="T2037">
        <v>6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1</v>
      </c>
      <c r="AA2037">
        <v>0</v>
      </c>
      <c r="AB2037" t="s">
        <v>34</v>
      </c>
      <c r="AC2037">
        <f>2014 - Table2[[#This Row],[Year_Birth]]</f>
        <v>50</v>
      </c>
      <c r="AD2037">
        <f>IF(Table2[[#This Row],[Age]]&gt;100, "100", Table2[[#This Row],[Age]])</f>
        <v>50</v>
      </c>
      <c r="AE2037" t="str">
        <f>IF(Table2[[#This Row],[Age_Cleaned]]&lt;30,"&lt;30",
   IF(Table2[[#This Row],[Age_Cleaned]]&lt;=40,"30-40",
   IF(Table2[[#This Row],[Age_Cleaned]]&lt;=50,"40-50","50+")))</f>
        <v>40-50</v>
      </c>
      <c r="AF2037" s="2">
        <f>Table2[[#This Row],[MntWines]]+Table2[[#This Row],[MntFruits]]+Table2[[#This Row],[MntMeatProducts]]+Table2[[#This Row],[MntFishProducts]]+Table2[[#This Row],[MntSweetProducts]]+Table2[[#This Row],[MntGoldProds]]</f>
        <v>1701</v>
      </c>
      <c r="AG2037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203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037" s="2">
        <f>IF(Table2[[#This Row],[Marital_Cleaned]]="In Relationship",2,1) + Table2[[#This Row],[Kidhome]] + Table2[[#This Row],[Teenhome]]</f>
        <v>3</v>
      </c>
      <c r="AJ203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2037" s="2">
        <f>IF(OR(Table2[[#This Row],[ Income ]]="",Table2[[#This Row],[ Income ]]&gt;200000),ROUND(MEDIAN(Table2[[ Income ]]),0),Table2[[#This Row],[ Income ]])</f>
        <v>60896</v>
      </c>
      <c r="AL2037" s="2" t="str">
        <f>IF(Table2[[#This Row],[Income_Cleaned]]&lt;35000,"Low",
   IF(Table2[[#This Row],[Income_Cleaned]]&lt;=70000,"Medium","High"))</f>
        <v>Medium</v>
      </c>
    </row>
    <row r="2038" spans="1:38" x14ac:dyDescent="0.35">
      <c r="A2038">
        <v>8867</v>
      </c>
      <c r="B2038">
        <v>1988</v>
      </c>
      <c r="C2038" t="s">
        <v>39</v>
      </c>
      <c r="D2038" t="s">
        <v>35</v>
      </c>
      <c r="E2038">
        <v>67546</v>
      </c>
      <c r="F2038">
        <v>0</v>
      </c>
      <c r="G2038">
        <v>0</v>
      </c>
      <c r="H2038" s="1">
        <v>41152</v>
      </c>
      <c r="I2038">
        <v>90</v>
      </c>
      <c r="J2038">
        <v>864</v>
      </c>
      <c r="K2038">
        <v>134</v>
      </c>
      <c r="L2038">
        <v>768</v>
      </c>
      <c r="M2038">
        <v>150</v>
      </c>
      <c r="N2038">
        <v>38</v>
      </c>
      <c r="O2038">
        <v>172</v>
      </c>
      <c r="P2038">
        <v>1</v>
      </c>
      <c r="Q2038">
        <v>4</v>
      </c>
      <c r="R2038">
        <v>10</v>
      </c>
      <c r="S2038">
        <v>5</v>
      </c>
      <c r="T2038">
        <v>3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 t="s">
        <v>45</v>
      </c>
      <c r="AC2038">
        <f>2014 - Table2[[#This Row],[Year_Birth]]</f>
        <v>26</v>
      </c>
      <c r="AD2038">
        <f>IF(Table2[[#This Row],[Age]]&gt;100, "100", Table2[[#This Row],[Age]])</f>
        <v>26</v>
      </c>
      <c r="AE2038" t="str">
        <f>IF(Table2[[#This Row],[Age_Cleaned]]&lt;30,"&lt;30",
   IF(Table2[[#This Row],[Age_Cleaned]]&lt;=40,"30-40",
   IF(Table2[[#This Row],[Age_Cleaned]]&lt;=50,"40-50","50+")))</f>
        <v>&lt;30</v>
      </c>
      <c r="AF2038" s="2">
        <f>Table2[[#This Row],[MntWines]]+Table2[[#This Row],[MntFruits]]+Table2[[#This Row],[MntMeatProducts]]+Table2[[#This Row],[MntFishProducts]]+Table2[[#This Row],[MntSweetProducts]]+Table2[[#This Row],[MntGoldProds]]</f>
        <v>2126</v>
      </c>
      <c r="AG2038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03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038" s="2">
        <f>IF(Table2[[#This Row],[Marital_Cleaned]]="In Relationship",2,1) + Table2[[#This Row],[Kidhome]] + Table2[[#This Row],[Teenhome]]</f>
        <v>2</v>
      </c>
      <c r="AJ203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2038" s="2">
        <f>IF(OR(Table2[[#This Row],[ Income ]]="",Table2[[#This Row],[ Income ]]&gt;200000),ROUND(MEDIAN(Table2[[ Income ]]),0),Table2[[#This Row],[ Income ]])</f>
        <v>67546</v>
      </c>
      <c r="AL2038" s="2" t="str">
        <f>IF(Table2[[#This Row],[Income_Cleaned]]&lt;35000,"Low",
   IF(Table2[[#This Row],[Income_Cleaned]]&lt;=70000,"Medium","High"))</f>
        <v>Medium</v>
      </c>
    </row>
    <row r="2039" spans="1:38" x14ac:dyDescent="0.35">
      <c r="A2039">
        <v>2747</v>
      </c>
      <c r="B2039">
        <v>1988</v>
      </c>
      <c r="C2039" t="s">
        <v>39</v>
      </c>
      <c r="D2039" t="s">
        <v>35</v>
      </c>
      <c r="E2039">
        <v>67546</v>
      </c>
      <c r="F2039">
        <v>0</v>
      </c>
      <c r="G2039">
        <v>0</v>
      </c>
      <c r="H2039" s="1">
        <v>41152</v>
      </c>
      <c r="I2039">
        <v>90</v>
      </c>
      <c r="J2039">
        <v>864</v>
      </c>
      <c r="K2039">
        <v>134</v>
      </c>
      <c r="L2039">
        <v>768</v>
      </c>
      <c r="M2039">
        <v>150</v>
      </c>
      <c r="N2039">
        <v>38</v>
      </c>
      <c r="O2039">
        <v>172</v>
      </c>
      <c r="P2039">
        <v>1</v>
      </c>
      <c r="Q2039">
        <v>4</v>
      </c>
      <c r="R2039">
        <v>10</v>
      </c>
      <c r="S2039">
        <v>5</v>
      </c>
      <c r="T2039">
        <v>3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 t="s">
        <v>32</v>
      </c>
      <c r="AC2039">
        <f>2014 - Table2[[#This Row],[Year_Birth]]</f>
        <v>26</v>
      </c>
      <c r="AD2039">
        <f>IF(Table2[[#This Row],[Age]]&gt;100, "100", Table2[[#This Row],[Age]])</f>
        <v>26</v>
      </c>
      <c r="AE2039" t="str">
        <f>IF(Table2[[#This Row],[Age_Cleaned]]&lt;30,"&lt;30",
   IF(Table2[[#This Row],[Age_Cleaned]]&lt;=40,"30-40",
   IF(Table2[[#This Row],[Age_Cleaned]]&lt;=50,"40-50","50+")))</f>
        <v>&lt;30</v>
      </c>
      <c r="AF2039" s="2">
        <f>Table2[[#This Row],[MntWines]]+Table2[[#This Row],[MntFruits]]+Table2[[#This Row],[MntMeatProducts]]+Table2[[#This Row],[MntFishProducts]]+Table2[[#This Row],[MntSweetProducts]]+Table2[[#This Row],[MntGoldProds]]</f>
        <v>2126</v>
      </c>
      <c r="AG2039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03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039" s="2">
        <f>IF(Table2[[#This Row],[Marital_Cleaned]]="In Relationship",2,1) + Table2[[#This Row],[Kidhome]] + Table2[[#This Row],[Teenhome]]</f>
        <v>2</v>
      </c>
      <c r="AJ203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2039" s="2">
        <f>IF(OR(Table2[[#This Row],[ Income ]]="",Table2[[#This Row],[ Income ]]&gt;200000),ROUND(MEDIAN(Table2[[ Income ]]),0),Table2[[#This Row],[ Income ]])</f>
        <v>67546</v>
      </c>
      <c r="AL2039" s="2" t="str">
        <f>IF(Table2[[#This Row],[Income_Cleaned]]&lt;35000,"Low",
   IF(Table2[[#This Row],[Income_Cleaned]]&lt;=70000,"Medium","High"))</f>
        <v>Medium</v>
      </c>
    </row>
    <row r="2040" spans="1:38" x14ac:dyDescent="0.35">
      <c r="A2040">
        <v>7422</v>
      </c>
      <c r="B2040">
        <v>1987</v>
      </c>
      <c r="C2040" t="s">
        <v>30</v>
      </c>
      <c r="D2040" t="s">
        <v>33</v>
      </c>
      <c r="E2040">
        <v>46923</v>
      </c>
      <c r="F2040">
        <v>1</v>
      </c>
      <c r="G2040">
        <v>0</v>
      </c>
      <c r="H2040" s="1">
        <v>41143</v>
      </c>
      <c r="I2040">
        <v>90</v>
      </c>
      <c r="J2040">
        <v>85</v>
      </c>
      <c r="K2040">
        <v>44</v>
      </c>
      <c r="L2040">
        <v>54</v>
      </c>
      <c r="M2040">
        <v>102</v>
      </c>
      <c r="N2040">
        <v>78</v>
      </c>
      <c r="O2040">
        <v>6</v>
      </c>
      <c r="P2040">
        <v>3</v>
      </c>
      <c r="Q2040">
        <v>5</v>
      </c>
      <c r="R2040">
        <v>1</v>
      </c>
      <c r="S2040">
        <v>7</v>
      </c>
      <c r="T2040">
        <v>7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 t="s">
        <v>32</v>
      </c>
      <c r="AC2040">
        <f>2014 - Table2[[#This Row],[Year_Birth]]</f>
        <v>27</v>
      </c>
      <c r="AD2040">
        <f>IF(Table2[[#This Row],[Age]]&gt;100, "100", Table2[[#This Row],[Age]])</f>
        <v>27</v>
      </c>
      <c r="AE2040" t="str">
        <f>IF(Table2[[#This Row],[Age_Cleaned]]&lt;30,"&lt;30",
   IF(Table2[[#This Row],[Age_Cleaned]]&lt;=40,"30-40",
   IF(Table2[[#This Row],[Age_Cleaned]]&lt;=50,"40-50","50+")))</f>
        <v>&lt;30</v>
      </c>
      <c r="AF2040" s="2">
        <f>Table2[[#This Row],[MntWines]]+Table2[[#This Row],[MntFruits]]+Table2[[#This Row],[MntMeatProducts]]+Table2[[#This Row],[MntFishProducts]]+Table2[[#This Row],[MntSweetProducts]]+Table2[[#This Row],[MntGoldProds]]</f>
        <v>369</v>
      </c>
      <c r="AG2040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04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2040" s="2">
        <f>IF(Table2[[#This Row],[Marital_Cleaned]]="In Relationship",2,1) + Table2[[#This Row],[Kidhome]] + Table2[[#This Row],[Teenhome]]</f>
        <v>2</v>
      </c>
      <c r="AJ204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040" s="2">
        <f>IF(OR(Table2[[#This Row],[ Income ]]="",Table2[[#This Row],[ Income ]]&gt;200000),ROUND(MEDIAN(Table2[[ Income ]]),0),Table2[[#This Row],[ Income ]])</f>
        <v>46923</v>
      </c>
      <c r="AL2040" s="2" t="str">
        <f>IF(Table2[[#This Row],[Income_Cleaned]]&lt;35000,"Low",
   IF(Table2[[#This Row],[Income_Cleaned]]&lt;=70000,"Medium","High"))</f>
        <v>Medium</v>
      </c>
    </row>
    <row r="2041" spans="1:38" x14ac:dyDescent="0.35">
      <c r="A2041">
        <v>4148</v>
      </c>
      <c r="B2041">
        <v>1972</v>
      </c>
      <c r="C2041" t="s">
        <v>30</v>
      </c>
      <c r="D2041" t="s">
        <v>35</v>
      </c>
      <c r="E2041">
        <v>38988</v>
      </c>
      <c r="F2041">
        <v>1</v>
      </c>
      <c r="G2041">
        <v>2</v>
      </c>
      <c r="H2041" s="1">
        <v>41141</v>
      </c>
      <c r="I2041">
        <v>90</v>
      </c>
      <c r="J2041">
        <v>164</v>
      </c>
      <c r="K2041">
        <v>24</v>
      </c>
      <c r="L2041">
        <v>103</v>
      </c>
      <c r="M2041">
        <v>12</v>
      </c>
      <c r="N2041">
        <v>3</v>
      </c>
      <c r="O2041">
        <v>42</v>
      </c>
      <c r="P2041">
        <v>7</v>
      </c>
      <c r="Q2041">
        <v>5</v>
      </c>
      <c r="R2041">
        <v>1</v>
      </c>
      <c r="S2041">
        <v>6</v>
      </c>
      <c r="T2041">
        <v>8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 t="s">
        <v>32</v>
      </c>
      <c r="AC2041">
        <f>2014 - Table2[[#This Row],[Year_Birth]]</f>
        <v>42</v>
      </c>
      <c r="AD2041">
        <f>IF(Table2[[#This Row],[Age]]&gt;100, "100", Table2[[#This Row],[Age]])</f>
        <v>42</v>
      </c>
      <c r="AE2041" t="str">
        <f>IF(Table2[[#This Row],[Age_Cleaned]]&lt;30,"&lt;30",
   IF(Table2[[#This Row],[Age_Cleaned]]&lt;=40,"30-40",
   IF(Table2[[#This Row],[Age_Cleaned]]&lt;=50,"40-50","50+")))</f>
        <v>40-50</v>
      </c>
      <c r="AF2041" s="2">
        <f>Table2[[#This Row],[MntWines]]+Table2[[#This Row],[MntFruits]]+Table2[[#This Row],[MntMeatProducts]]+Table2[[#This Row],[MntFishProducts]]+Table2[[#This Row],[MntSweetProducts]]+Table2[[#This Row],[MntGoldProds]]</f>
        <v>348</v>
      </c>
      <c r="AG2041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04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041" s="2">
        <f>IF(Table2[[#This Row],[Marital_Cleaned]]="In Relationship",2,1) + Table2[[#This Row],[Kidhome]] + Table2[[#This Row],[Teenhome]]</f>
        <v>5</v>
      </c>
      <c r="AJ204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041" s="2">
        <f>IF(OR(Table2[[#This Row],[ Income ]]="",Table2[[#This Row],[ Income ]]&gt;200000),ROUND(MEDIAN(Table2[[ Income ]]),0),Table2[[#This Row],[ Income ]])</f>
        <v>38988</v>
      </c>
      <c r="AL2041" s="2" t="str">
        <f>IF(Table2[[#This Row],[Income_Cleaned]]&lt;35000,"Low",
   IF(Table2[[#This Row],[Income_Cleaned]]&lt;=70000,"Medium","High"))</f>
        <v>Medium</v>
      </c>
    </row>
    <row r="2042" spans="1:38" x14ac:dyDescent="0.35">
      <c r="A2042">
        <v>9516</v>
      </c>
      <c r="B2042">
        <v>1971</v>
      </c>
      <c r="C2042" t="s">
        <v>40</v>
      </c>
      <c r="D2042" t="s">
        <v>31</v>
      </c>
      <c r="E2042">
        <v>49118</v>
      </c>
      <c r="F2042">
        <v>0</v>
      </c>
      <c r="G2042">
        <v>0</v>
      </c>
      <c r="H2042" s="1">
        <v>41139</v>
      </c>
      <c r="I2042">
        <v>90</v>
      </c>
      <c r="J2042">
        <v>620</v>
      </c>
      <c r="K2042">
        <v>54</v>
      </c>
      <c r="L2042">
        <v>239</v>
      </c>
      <c r="M2042">
        <v>99</v>
      </c>
      <c r="N2042">
        <v>98</v>
      </c>
      <c r="O2042">
        <v>119</v>
      </c>
      <c r="P2042">
        <v>2</v>
      </c>
      <c r="Q2042">
        <v>9</v>
      </c>
      <c r="R2042">
        <v>7</v>
      </c>
      <c r="S2042">
        <v>10</v>
      </c>
      <c r="T2042">
        <v>7</v>
      </c>
      <c r="U2042">
        <v>0</v>
      </c>
      <c r="V2042">
        <v>1</v>
      </c>
      <c r="W2042">
        <v>0</v>
      </c>
      <c r="X2042">
        <v>0</v>
      </c>
      <c r="Y2042">
        <v>1</v>
      </c>
      <c r="Z2042">
        <v>1</v>
      </c>
      <c r="AA2042">
        <v>0</v>
      </c>
      <c r="AB2042" t="s">
        <v>32</v>
      </c>
      <c r="AC2042">
        <f>2014 - Table2[[#This Row],[Year_Birth]]</f>
        <v>43</v>
      </c>
      <c r="AD2042">
        <f>IF(Table2[[#This Row],[Age]]&gt;100, "100", Table2[[#This Row],[Age]])</f>
        <v>43</v>
      </c>
      <c r="AE2042" t="str">
        <f>IF(Table2[[#This Row],[Age_Cleaned]]&lt;30,"&lt;30",
   IF(Table2[[#This Row],[Age_Cleaned]]&lt;=40,"30-40",
   IF(Table2[[#This Row],[Age_Cleaned]]&lt;=50,"40-50","50+")))</f>
        <v>40-50</v>
      </c>
      <c r="AF2042" s="2">
        <f>Table2[[#This Row],[MntWines]]+Table2[[#This Row],[MntFruits]]+Table2[[#This Row],[MntMeatProducts]]+Table2[[#This Row],[MntFishProducts]]+Table2[[#This Row],[MntSweetProducts]]+Table2[[#This Row],[MntGoldProds]]</f>
        <v>1229</v>
      </c>
      <c r="AG2042" s="2">
        <f>Table2[[#This Row],[AcceptedCmp1]] + Table2[[#This Row],[AcceptedCmp2]] + Table2[[#This Row],[AcceptedCmp3]] + Table2[[#This Row],[AcceptedCmp4]] + Table2[[#This Row],[AcceptedCmp5]] + Table2[[#This Row],[Response]]</f>
        <v>3</v>
      </c>
      <c r="AH204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2042" s="2">
        <f>IF(Table2[[#This Row],[Marital_Cleaned]]="In Relationship",2,1) + Table2[[#This Row],[Kidhome]] + Table2[[#This Row],[Teenhome]]</f>
        <v>1</v>
      </c>
      <c r="AJ204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2042" s="2">
        <f>IF(OR(Table2[[#This Row],[ Income ]]="",Table2[[#This Row],[ Income ]]&gt;200000),ROUND(MEDIAN(Table2[[ Income ]]),0),Table2[[#This Row],[ Income ]])</f>
        <v>49118</v>
      </c>
      <c r="AL2042" s="2" t="str">
        <f>IF(Table2[[#This Row],[Income_Cleaned]]&lt;35000,"Low",
   IF(Table2[[#This Row],[Income_Cleaned]]&lt;=70000,"Medium","High"))</f>
        <v>Medium</v>
      </c>
    </row>
    <row r="2043" spans="1:38" x14ac:dyDescent="0.35">
      <c r="A2043">
        <v>1291</v>
      </c>
      <c r="B2043">
        <v>1978</v>
      </c>
      <c r="C2043" t="s">
        <v>39</v>
      </c>
      <c r="D2043" t="s">
        <v>37</v>
      </c>
      <c r="E2043">
        <v>27683</v>
      </c>
      <c r="F2043">
        <v>1</v>
      </c>
      <c r="G2043">
        <v>0</v>
      </c>
      <c r="H2043" s="1">
        <v>41125</v>
      </c>
      <c r="I2043">
        <v>90</v>
      </c>
      <c r="J2043">
        <v>152</v>
      </c>
      <c r="K2043">
        <v>9</v>
      </c>
      <c r="L2043">
        <v>121</v>
      </c>
      <c r="M2043">
        <v>12</v>
      </c>
      <c r="N2043">
        <v>12</v>
      </c>
      <c r="O2043">
        <v>45</v>
      </c>
      <c r="P2043">
        <v>4</v>
      </c>
      <c r="Q2043">
        <v>6</v>
      </c>
      <c r="R2043">
        <v>2</v>
      </c>
      <c r="S2043">
        <v>4</v>
      </c>
      <c r="T2043">
        <v>8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 t="s">
        <v>32</v>
      </c>
      <c r="AC2043">
        <f>2014 - Table2[[#This Row],[Year_Birth]]</f>
        <v>36</v>
      </c>
      <c r="AD2043">
        <f>IF(Table2[[#This Row],[Age]]&gt;100, "100", Table2[[#This Row],[Age]])</f>
        <v>36</v>
      </c>
      <c r="AE2043" t="str">
        <f>IF(Table2[[#This Row],[Age_Cleaned]]&lt;30,"&lt;30",
   IF(Table2[[#This Row],[Age_Cleaned]]&lt;=40,"30-40",
   IF(Table2[[#This Row],[Age_Cleaned]]&lt;=50,"40-50","50+")))</f>
        <v>30-40</v>
      </c>
      <c r="AF2043" s="2">
        <f>Table2[[#This Row],[MntWines]]+Table2[[#This Row],[MntFruits]]+Table2[[#This Row],[MntMeatProducts]]+Table2[[#This Row],[MntFishProducts]]+Table2[[#This Row],[MntSweetProducts]]+Table2[[#This Row],[MntGoldProds]]</f>
        <v>351</v>
      </c>
      <c r="AG2043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04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043" s="2">
        <f>IF(Table2[[#This Row],[Marital_Cleaned]]="In Relationship",2,1) + Table2[[#This Row],[Kidhome]] + Table2[[#This Row],[Teenhome]]</f>
        <v>3</v>
      </c>
      <c r="AJ204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2043" s="2">
        <f>IF(OR(Table2[[#This Row],[ Income ]]="",Table2[[#This Row],[ Income ]]&gt;200000),ROUND(MEDIAN(Table2[[ Income ]]),0),Table2[[#This Row],[ Income ]])</f>
        <v>27683</v>
      </c>
      <c r="AL2043" s="2" t="str">
        <f>IF(Table2[[#This Row],[Income_Cleaned]]&lt;35000,"Low",
   IF(Table2[[#This Row],[Income_Cleaned]]&lt;=70000,"Medium","High"))</f>
        <v>Low</v>
      </c>
    </row>
    <row r="2044" spans="1:38" x14ac:dyDescent="0.35">
      <c r="A2044">
        <v>1833</v>
      </c>
      <c r="B2044">
        <v>1974</v>
      </c>
      <c r="C2044" t="s">
        <v>39</v>
      </c>
      <c r="D2044" t="s">
        <v>33</v>
      </c>
      <c r="E2044">
        <v>39190</v>
      </c>
      <c r="F2044">
        <v>1</v>
      </c>
      <c r="G2044">
        <v>0</v>
      </c>
      <c r="H2044" s="1">
        <v>41755</v>
      </c>
      <c r="I2044">
        <v>91</v>
      </c>
      <c r="J2044">
        <v>68</v>
      </c>
      <c r="K2044">
        <v>8</v>
      </c>
      <c r="L2044">
        <v>18</v>
      </c>
      <c r="M2044">
        <v>19</v>
      </c>
      <c r="N2044">
        <v>8</v>
      </c>
      <c r="O2044">
        <v>12</v>
      </c>
      <c r="P2044">
        <v>2</v>
      </c>
      <c r="Q2044">
        <v>2</v>
      </c>
      <c r="R2044">
        <v>1</v>
      </c>
      <c r="S2044">
        <v>4</v>
      </c>
      <c r="T2044">
        <v>5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 t="s">
        <v>32</v>
      </c>
      <c r="AC2044">
        <f>2014 - Table2[[#This Row],[Year_Birth]]</f>
        <v>40</v>
      </c>
      <c r="AD2044">
        <f>IF(Table2[[#This Row],[Age]]&gt;100, "100", Table2[[#This Row],[Age]])</f>
        <v>40</v>
      </c>
      <c r="AE2044" t="str">
        <f>IF(Table2[[#This Row],[Age_Cleaned]]&lt;30,"&lt;30",
   IF(Table2[[#This Row],[Age_Cleaned]]&lt;=40,"30-40",
   IF(Table2[[#This Row],[Age_Cleaned]]&lt;=50,"40-50","50+")))</f>
        <v>30-40</v>
      </c>
      <c r="AF2044" s="2">
        <f>Table2[[#This Row],[MntWines]]+Table2[[#This Row],[MntFruits]]+Table2[[#This Row],[MntMeatProducts]]+Table2[[#This Row],[MntFishProducts]]+Table2[[#This Row],[MntSweetProducts]]+Table2[[#This Row],[MntGoldProds]]</f>
        <v>133</v>
      </c>
      <c r="AG2044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04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2044" s="2">
        <f>IF(Table2[[#This Row],[Marital_Cleaned]]="In Relationship",2,1) + Table2[[#This Row],[Kidhome]] + Table2[[#This Row],[Teenhome]]</f>
        <v>2</v>
      </c>
      <c r="AJ204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2044" s="2">
        <f>IF(OR(Table2[[#This Row],[ Income ]]="",Table2[[#This Row],[ Income ]]&gt;200000),ROUND(MEDIAN(Table2[[ Income ]]),0),Table2[[#This Row],[ Income ]])</f>
        <v>39190</v>
      </c>
      <c r="AL2044" s="2" t="str">
        <f>IF(Table2[[#This Row],[Income_Cleaned]]&lt;35000,"Low",
   IF(Table2[[#This Row],[Income_Cleaned]]&lt;=70000,"Medium","High"))</f>
        <v>Medium</v>
      </c>
    </row>
    <row r="2045" spans="1:38" x14ac:dyDescent="0.35">
      <c r="A2045">
        <v>7270</v>
      </c>
      <c r="B2045">
        <v>1981</v>
      </c>
      <c r="C2045" t="s">
        <v>30</v>
      </c>
      <c r="D2045" t="s">
        <v>31</v>
      </c>
      <c r="E2045">
        <v>56981</v>
      </c>
      <c r="F2045">
        <v>0</v>
      </c>
      <c r="G2045">
        <v>0</v>
      </c>
      <c r="H2045" s="1">
        <v>41664</v>
      </c>
      <c r="I2045">
        <v>91</v>
      </c>
      <c r="J2045">
        <v>908</v>
      </c>
      <c r="K2045">
        <v>48</v>
      </c>
      <c r="L2045">
        <v>217</v>
      </c>
      <c r="M2045">
        <v>32</v>
      </c>
      <c r="N2045">
        <v>12</v>
      </c>
      <c r="O2045">
        <v>24</v>
      </c>
      <c r="P2045">
        <v>1</v>
      </c>
      <c r="Q2045">
        <v>2</v>
      </c>
      <c r="R2045">
        <v>3</v>
      </c>
      <c r="S2045">
        <v>13</v>
      </c>
      <c r="T2045">
        <v>6</v>
      </c>
      <c r="U2045">
        <v>0</v>
      </c>
      <c r="V2045">
        <v>1</v>
      </c>
      <c r="W2045">
        <v>0</v>
      </c>
      <c r="X2045">
        <v>0</v>
      </c>
      <c r="Y2045">
        <v>0</v>
      </c>
      <c r="Z2045">
        <v>0</v>
      </c>
      <c r="AA2045">
        <v>0</v>
      </c>
      <c r="AB2045" t="s">
        <v>45</v>
      </c>
      <c r="AC2045">
        <f>2014 - Table2[[#This Row],[Year_Birth]]</f>
        <v>33</v>
      </c>
      <c r="AD2045">
        <f>IF(Table2[[#This Row],[Age]]&gt;100, "100", Table2[[#This Row],[Age]])</f>
        <v>33</v>
      </c>
      <c r="AE2045" t="str">
        <f>IF(Table2[[#This Row],[Age_Cleaned]]&lt;30,"&lt;30",
   IF(Table2[[#This Row],[Age_Cleaned]]&lt;=40,"30-40",
   IF(Table2[[#This Row],[Age_Cleaned]]&lt;=50,"40-50","50+")))</f>
        <v>30-40</v>
      </c>
      <c r="AF2045" s="2">
        <f>Table2[[#This Row],[MntWines]]+Table2[[#This Row],[MntFruits]]+Table2[[#This Row],[MntMeatProducts]]+Table2[[#This Row],[MntFishProducts]]+Table2[[#This Row],[MntSweetProducts]]+Table2[[#This Row],[MntGoldProds]]</f>
        <v>1241</v>
      </c>
      <c r="AG2045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204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2045" s="2">
        <f>IF(Table2[[#This Row],[Marital_Cleaned]]="In Relationship",2,1) + Table2[[#This Row],[Kidhome]] + Table2[[#This Row],[Teenhome]]</f>
        <v>1</v>
      </c>
      <c r="AJ204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045" s="2">
        <f>IF(OR(Table2[[#This Row],[ Income ]]="",Table2[[#This Row],[ Income ]]&gt;200000),ROUND(MEDIAN(Table2[[ Income ]]),0),Table2[[#This Row],[ Income ]])</f>
        <v>56981</v>
      </c>
      <c r="AL2045" s="2" t="str">
        <f>IF(Table2[[#This Row],[Income_Cleaned]]&lt;35000,"Low",
   IF(Table2[[#This Row],[Income_Cleaned]]&lt;=70000,"Medium","High"))</f>
        <v>Medium</v>
      </c>
    </row>
    <row r="2046" spans="1:38" x14ac:dyDescent="0.35">
      <c r="A2046">
        <v>8182</v>
      </c>
      <c r="B2046">
        <v>1984</v>
      </c>
      <c r="C2046" t="s">
        <v>30</v>
      </c>
      <c r="D2046" t="s">
        <v>35</v>
      </c>
      <c r="E2046">
        <v>23228</v>
      </c>
      <c r="F2046">
        <v>1</v>
      </c>
      <c r="G2046">
        <v>0</v>
      </c>
      <c r="H2046" s="1">
        <v>41644</v>
      </c>
      <c r="I2046">
        <v>91</v>
      </c>
      <c r="J2046">
        <v>53</v>
      </c>
      <c r="K2046">
        <v>3</v>
      </c>
      <c r="L2046">
        <v>49</v>
      </c>
      <c r="M2046">
        <v>7</v>
      </c>
      <c r="N2046">
        <v>4</v>
      </c>
      <c r="O2046">
        <v>5</v>
      </c>
      <c r="P2046">
        <v>4</v>
      </c>
      <c r="Q2046">
        <v>3</v>
      </c>
      <c r="R2046">
        <v>0</v>
      </c>
      <c r="S2046">
        <v>4</v>
      </c>
      <c r="T2046">
        <v>8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 t="s">
        <v>34</v>
      </c>
      <c r="AC2046">
        <f>2014 - Table2[[#This Row],[Year_Birth]]</f>
        <v>30</v>
      </c>
      <c r="AD2046">
        <f>IF(Table2[[#This Row],[Age]]&gt;100, "100", Table2[[#This Row],[Age]])</f>
        <v>30</v>
      </c>
      <c r="AE2046" t="str">
        <f>IF(Table2[[#This Row],[Age_Cleaned]]&lt;30,"&lt;30",
   IF(Table2[[#This Row],[Age_Cleaned]]&lt;=40,"30-40",
   IF(Table2[[#This Row],[Age_Cleaned]]&lt;=50,"40-50","50+")))</f>
        <v>30-40</v>
      </c>
      <c r="AF2046" s="2">
        <f>Table2[[#This Row],[MntWines]]+Table2[[#This Row],[MntFruits]]+Table2[[#This Row],[MntMeatProducts]]+Table2[[#This Row],[MntFishProducts]]+Table2[[#This Row],[MntSweetProducts]]+Table2[[#This Row],[MntGoldProds]]</f>
        <v>121</v>
      </c>
      <c r="AG2046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04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046" s="2">
        <f>IF(Table2[[#This Row],[Marital_Cleaned]]="In Relationship",2,1) + Table2[[#This Row],[Kidhome]] + Table2[[#This Row],[Teenhome]]</f>
        <v>3</v>
      </c>
      <c r="AJ204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046" s="2">
        <f>IF(OR(Table2[[#This Row],[ Income ]]="",Table2[[#This Row],[ Income ]]&gt;200000),ROUND(MEDIAN(Table2[[ Income ]]),0),Table2[[#This Row],[ Income ]])</f>
        <v>23228</v>
      </c>
      <c r="AL2046" s="2" t="str">
        <f>IF(Table2[[#This Row],[Income_Cleaned]]&lt;35000,"Low",
   IF(Table2[[#This Row],[Income_Cleaned]]&lt;=70000,"Medium","High"))</f>
        <v>Low</v>
      </c>
    </row>
    <row r="2047" spans="1:38" x14ac:dyDescent="0.35">
      <c r="A2047">
        <v>10394</v>
      </c>
      <c r="B2047">
        <v>1984</v>
      </c>
      <c r="C2047" t="s">
        <v>30</v>
      </c>
      <c r="D2047" t="s">
        <v>35</v>
      </c>
      <c r="E2047">
        <v>90000</v>
      </c>
      <c r="F2047">
        <v>0</v>
      </c>
      <c r="G2047">
        <v>0</v>
      </c>
      <c r="H2047" s="1">
        <v>41631</v>
      </c>
      <c r="I2047">
        <v>91</v>
      </c>
      <c r="J2047">
        <v>675</v>
      </c>
      <c r="K2047">
        <v>144</v>
      </c>
      <c r="L2047">
        <v>133</v>
      </c>
      <c r="M2047">
        <v>94</v>
      </c>
      <c r="N2047">
        <v>192</v>
      </c>
      <c r="O2047">
        <v>241</v>
      </c>
      <c r="P2047">
        <v>1</v>
      </c>
      <c r="Q2047">
        <v>4</v>
      </c>
      <c r="R2047">
        <v>8</v>
      </c>
      <c r="S2047">
        <v>5</v>
      </c>
      <c r="T2047">
        <v>1</v>
      </c>
      <c r="U2047">
        <v>1</v>
      </c>
      <c r="V2047">
        <v>0</v>
      </c>
      <c r="W2047">
        <v>1</v>
      </c>
      <c r="X2047">
        <v>1</v>
      </c>
      <c r="Y2047">
        <v>0</v>
      </c>
      <c r="Z2047">
        <v>0</v>
      </c>
      <c r="AA2047">
        <v>0</v>
      </c>
      <c r="AB2047" t="s">
        <v>34</v>
      </c>
      <c r="AC2047">
        <f>2014 - Table2[[#This Row],[Year_Birth]]</f>
        <v>30</v>
      </c>
      <c r="AD2047">
        <f>IF(Table2[[#This Row],[Age]]&gt;100, "100", Table2[[#This Row],[Age]])</f>
        <v>30</v>
      </c>
      <c r="AE2047" t="str">
        <f>IF(Table2[[#This Row],[Age_Cleaned]]&lt;30,"&lt;30",
   IF(Table2[[#This Row],[Age_Cleaned]]&lt;=40,"30-40",
   IF(Table2[[#This Row],[Age_Cleaned]]&lt;=50,"40-50","50+")))</f>
        <v>30-40</v>
      </c>
      <c r="AF2047" s="2">
        <f>Table2[[#This Row],[MntWines]]+Table2[[#This Row],[MntFruits]]+Table2[[#This Row],[MntMeatProducts]]+Table2[[#This Row],[MntFishProducts]]+Table2[[#This Row],[MntSweetProducts]]+Table2[[#This Row],[MntGoldProds]]</f>
        <v>1479</v>
      </c>
      <c r="AG2047" s="2">
        <f>Table2[[#This Row],[AcceptedCmp1]] + Table2[[#This Row],[AcceptedCmp2]] + Table2[[#This Row],[AcceptedCmp3]] + Table2[[#This Row],[AcceptedCmp4]] + Table2[[#This Row],[AcceptedCmp5]] + Table2[[#This Row],[Response]]</f>
        <v>3</v>
      </c>
      <c r="AH204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047" s="2">
        <f>IF(Table2[[#This Row],[Marital_Cleaned]]="In Relationship",2,1) + Table2[[#This Row],[Kidhome]] + Table2[[#This Row],[Teenhome]]</f>
        <v>2</v>
      </c>
      <c r="AJ204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047" s="2">
        <f>IF(OR(Table2[[#This Row],[ Income ]]="",Table2[[#This Row],[ Income ]]&gt;200000),ROUND(MEDIAN(Table2[[ Income ]]),0),Table2[[#This Row],[ Income ]])</f>
        <v>90000</v>
      </c>
      <c r="AL2047" s="2" t="str">
        <f>IF(Table2[[#This Row],[Income_Cleaned]]&lt;35000,"Low",
   IF(Table2[[#This Row],[Income_Cleaned]]&lt;=70000,"Medium","High"))</f>
        <v>High</v>
      </c>
    </row>
    <row r="2048" spans="1:38" x14ac:dyDescent="0.35">
      <c r="A2048">
        <v>1142</v>
      </c>
      <c r="B2048">
        <v>1953</v>
      </c>
      <c r="C2048" t="s">
        <v>39</v>
      </c>
      <c r="D2048" t="s">
        <v>35</v>
      </c>
      <c r="E2048">
        <v>55707</v>
      </c>
      <c r="F2048">
        <v>0</v>
      </c>
      <c r="G2048">
        <v>1</v>
      </c>
      <c r="H2048" s="1">
        <v>41630</v>
      </c>
      <c r="I2048">
        <v>91</v>
      </c>
      <c r="J2048">
        <v>208</v>
      </c>
      <c r="K2048">
        <v>7</v>
      </c>
      <c r="L2048">
        <v>82</v>
      </c>
      <c r="M2048">
        <v>30</v>
      </c>
      <c r="N2048">
        <v>66</v>
      </c>
      <c r="O2048">
        <v>35</v>
      </c>
      <c r="P2048">
        <v>2</v>
      </c>
      <c r="Q2048">
        <v>3</v>
      </c>
      <c r="R2048">
        <v>2</v>
      </c>
      <c r="S2048">
        <v>9</v>
      </c>
      <c r="T2048">
        <v>3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 t="s">
        <v>32</v>
      </c>
      <c r="AC2048">
        <f>2014 - Table2[[#This Row],[Year_Birth]]</f>
        <v>61</v>
      </c>
      <c r="AD2048">
        <f>IF(Table2[[#This Row],[Age]]&gt;100, "100", Table2[[#This Row],[Age]])</f>
        <v>61</v>
      </c>
      <c r="AE2048" t="str">
        <f>IF(Table2[[#This Row],[Age_Cleaned]]&lt;30,"&lt;30",
   IF(Table2[[#This Row],[Age_Cleaned]]&lt;=40,"30-40",
   IF(Table2[[#This Row],[Age_Cleaned]]&lt;=50,"40-50","50+")))</f>
        <v>50+</v>
      </c>
      <c r="AF2048" s="2">
        <f>Table2[[#This Row],[MntWines]]+Table2[[#This Row],[MntFruits]]+Table2[[#This Row],[MntMeatProducts]]+Table2[[#This Row],[MntFishProducts]]+Table2[[#This Row],[MntSweetProducts]]+Table2[[#This Row],[MntGoldProds]]</f>
        <v>428</v>
      </c>
      <c r="AG2048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04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048" s="2">
        <f>IF(Table2[[#This Row],[Marital_Cleaned]]="In Relationship",2,1) + Table2[[#This Row],[Kidhome]] + Table2[[#This Row],[Teenhome]]</f>
        <v>3</v>
      </c>
      <c r="AJ204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2048" s="2">
        <f>IF(OR(Table2[[#This Row],[ Income ]]="",Table2[[#This Row],[ Income ]]&gt;200000),ROUND(MEDIAN(Table2[[ Income ]]),0),Table2[[#This Row],[ Income ]])</f>
        <v>55707</v>
      </c>
      <c r="AL2048" s="2" t="str">
        <f>IF(Table2[[#This Row],[Income_Cleaned]]&lt;35000,"Low",
   IF(Table2[[#This Row],[Income_Cleaned]]&lt;=70000,"Medium","High"))</f>
        <v>Medium</v>
      </c>
    </row>
    <row r="2049" spans="1:38" x14ac:dyDescent="0.35">
      <c r="A2049">
        <v>451</v>
      </c>
      <c r="B2049">
        <v>1989</v>
      </c>
      <c r="C2049" t="s">
        <v>30</v>
      </c>
      <c r="D2049" t="s">
        <v>33</v>
      </c>
      <c r="E2049">
        <v>9255</v>
      </c>
      <c r="F2049">
        <v>1</v>
      </c>
      <c r="G2049">
        <v>0</v>
      </c>
      <c r="H2049" s="1">
        <v>41628</v>
      </c>
      <c r="I2049">
        <v>91</v>
      </c>
      <c r="J2049">
        <v>9</v>
      </c>
      <c r="K2049">
        <v>0</v>
      </c>
      <c r="L2049">
        <v>7</v>
      </c>
      <c r="M2049">
        <v>2</v>
      </c>
      <c r="N2049">
        <v>0</v>
      </c>
      <c r="O2049">
        <v>4</v>
      </c>
      <c r="P2049">
        <v>1</v>
      </c>
      <c r="Q2049">
        <v>1</v>
      </c>
      <c r="R2049">
        <v>1</v>
      </c>
      <c r="S2049">
        <v>2</v>
      </c>
      <c r="T2049">
        <v>8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 t="s">
        <v>42</v>
      </c>
      <c r="AC2049">
        <f>2014 - Table2[[#This Row],[Year_Birth]]</f>
        <v>25</v>
      </c>
      <c r="AD2049">
        <f>IF(Table2[[#This Row],[Age]]&gt;100, "100", Table2[[#This Row],[Age]])</f>
        <v>25</v>
      </c>
      <c r="AE2049" t="str">
        <f>IF(Table2[[#This Row],[Age_Cleaned]]&lt;30,"&lt;30",
   IF(Table2[[#This Row],[Age_Cleaned]]&lt;=40,"30-40",
   IF(Table2[[#This Row],[Age_Cleaned]]&lt;=50,"40-50","50+")))</f>
        <v>&lt;30</v>
      </c>
      <c r="AF2049" s="2">
        <f>Table2[[#This Row],[MntWines]]+Table2[[#This Row],[MntFruits]]+Table2[[#This Row],[MntMeatProducts]]+Table2[[#This Row],[MntFishProducts]]+Table2[[#This Row],[MntSweetProducts]]+Table2[[#This Row],[MntGoldProds]]</f>
        <v>22</v>
      </c>
      <c r="AG2049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04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2049" s="2">
        <f>IF(Table2[[#This Row],[Marital_Cleaned]]="In Relationship",2,1) + Table2[[#This Row],[Kidhome]] + Table2[[#This Row],[Teenhome]]</f>
        <v>2</v>
      </c>
      <c r="AJ204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049" s="2">
        <f>IF(OR(Table2[[#This Row],[ Income ]]="",Table2[[#This Row],[ Income ]]&gt;200000),ROUND(MEDIAN(Table2[[ Income ]]),0),Table2[[#This Row],[ Income ]])</f>
        <v>9255</v>
      </c>
      <c r="AL2049" s="2" t="str">
        <f>IF(Table2[[#This Row],[Income_Cleaned]]&lt;35000,"Low",
   IF(Table2[[#This Row],[Income_Cleaned]]&lt;=70000,"Medium","High"))</f>
        <v>Low</v>
      </c>
    </row>
    <row r="2050" spans="1:38" x14ac:dyDescent="0.35">
      <c r="A2050">
        <v>7128</v>
      </c>
      <c r="B2050">
        <v>1977</v>
      </c>
      <c r="C2050" t="s">
        <v>39</v>
      </c>
      <c r="D2050" t="s">
        <v>33</v>
      </c>
      <c r="E2050">
        <v>42997</v>
      </c>
      <c r="F2050">
        <v>1</v>
      </c>
      <c r="G2050">
        <v>1</v>
      </c>
      <c r="H2050" s="1">
        <v>41615</v>
      </c>
      <c r="I2050">
        <v>91</v>
      </c>
      <c r="J2050">
        <v>4</v>
      </c>
      <c r="K2050">
        <v>0</v>
      </c>
      <c r="L2050">
        <v>5</v>
      </c>
      <c r="M2050">
        <v>0</v>
      </c>
      <c r="N2050">
        <v>1</v>
      </c>
      <c r="O2050">
        <v>5</v>
      </c>
      <c r="P2050">
        <v>1</v>
      </c>
      <c r="Q2050">
        <v>1</v>
      </c>
      <c r="R2050">
        <v>0</v>
      </c>
      <c r="S2050">
        <v>2</v>
      </c>
      <c r="T2050">
        <v>7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 t="s">
        <v>32</v>
      </c>
      <c r="AC2050">
        <f>2014 - Table2[[#This Row],[Year_Birth]]</f>
        <v>37</v>
      </c>
      <c r="AD2050">
        <f>IF(Table2[[#This Row],[Age]]&gt;100, "100", Table2[[#This Row],[Age]])</f>
        <v>37</v>
      </c>
      <c r="AE2050" t="str">
        <f>IF(Table2[[#This Row],[Age_Cleaned]]&lt;30,"&lt;30",
   IF(Table2[[#This Row],[Age_Cleaned]]&lt;=40,"30-40",
   IF(Table2[[#This Row],[Age_Cleaned]]&lt;=50,"40-50","50+")))</f>
        <v>30-40</v>
      </c>
      <c r="AF2050" s="2">
        <f>Table2[[#This Row],[MntWines]]+Table2[[#This Row],[MntFruits]]+Table2[[#This Row],[MntMeatProducts]]+Table2[[#This Row],[MntFishProducts]]+Table2[[#This Row],[MntSweetProducts]]+Table2[[#This Row],[MntGoldProds]]</f>
        <v>15</v>
      </c>
      <c r="AG2050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05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2050" s="2">
        <f>IF(Table2[[#This Row],[Marital_Cleaned]]="In Relationship",2,1) + Table2[[#This Row],[Kidhome]] + Table2[[#This Row],[Teenhome]]</f>
        <v>3</v>
      </c>
      <c r="AJ205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2050" s="2">
        <f>IF(OR(Table2[[#This Row],[ Income ]]="",Table2[[#This Row],[ Income ]]&gt;200000),ROUND(MEDIAN(Table2[[ Income ]]),0),Table2[[#This Row],[ Income ]])</f>
        <v>42997</v>
      </c>
      <c r="AL2050" s="2" t="str">
        <f>IF(Table2[[#This Row],[Income_Cleaned]]&lt;35000,"Low",
   IF(Table2[[#This Row],[Income_Cleaned]]&lt;=70000,"Medium","High"))</f>
        <v>Medium</v>
      </c>
    </row>
    <row r="2051" spans="1:38" x14ac:dyDescent="0.35">
      <c r="A2051">
        <v>10678</v>
      </c>
      <c r="B2051">
        <v>1959</v>
      </c>
      <c r="C2051" t="s">
        <v>30</v>
      </c>
      <c r="D2051" t="s">
        <v>37</v>
      </c>
      <c r="E2051">
        <v>71232</v>
      </c>
      <c r="F2051">
        <v>0</v>
      </c>
      <c r="G2051">
        <v>1</v>
      </c>
      <c r="H2051" s="1">
        <v>41606</v>
      </c>
      <c r="I2051">
        <v>91</v>
      </c>
      <c r="J2051">
        <v>653</v>
      </c>
      <c r="K2051">
        <v>17</v>
      </c>
      <c r="L2051">
        <v>170</v>
      </c>
      <c r="M2051">
        <v>34</v>
      </c>
      <c r="N2051">
        <v>26</v>
      </c>
      <c r="O2051">
        <v>17</v>
      </c>
      <c r="P2051">
        <v>2</v>
      </c>
      <c r="Q2051">
        <v>11</v>
      </c>
      <c r="R2051">
        <v>2</v>
      </c>
      <c r="S2051">
        <v>10</v>
      </c>
      <c r="T2051">
        <v>7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 t="s">
        <v>32</v>
      </c>
      <c r="AC2051">
        <f>2014 - Table2[[#This Row],[Year_Birth]]</f>
        <v>55</v>
      </c>
      <c r="AD2051">
        <f>IF(Table2[[#This Row],[Age]]&gt;100, "100", Table2[[#This Row],[Age]])</f>
        <v>55</v>
      </c>
      <c r="AE2051" t="str">
        <f>IF(Table2[[#This Row],[Age_Cleaned]]&lt;30,"&lt;30",
   IF(Table2[[#This Row],[Age_Cleaned]]&lt;=40,"30-40",
   IF(Table2[[#This Row],[Age_Cleaned]]&lt;=50,"40-50","50+")))</f>
        <v>50+</v>
      </c>
      <c r="AF2051" s="2">
        <f>Table2[[#This Row],[MntWines]]+Table2[[#This Row],[MntFruits]]+Table2[[#This Row],[MntMeatProducts]]+Table2[[#This Row],[MntFishProducts]]+Table2[[#This Row],[MntSweetProducts]]+Table2[[#This Row],[MntGoldProds]]</f>
        <v>917</v>
      </c>
      <c r="AG2051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05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051" s="2">
        <f>IF(Table2[[#This Row],[Marital_Cleaned]]="In Relationship",2,1) + Table2[[#This Row],[Kidhome]] + Table2[[#This Row],[Teenhome]]</f>
        <v>3</v>
      </c>
      <c r="AJ205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051" s="2">
        <f>IF(OR(Table2[[#This Row],[ Income ]]="",Table2[[#This Row],[ Income ]]&gt;200000),ROUND(MEDIAN(Table2[[ Income ]]),0),Table2[[#This Row],[ Income ]])</f>
        <v>71232</v>
      </c>
      <c r="AL2051" s="2" t="str">
        <f>IF(Table2[[#This Row],[Income_Cleaned]]&lt;35000,"Low",
   IF(Table2[[#This Row],[Income_Cleaned]]&lt;=70000,"Medium","High"))</f>
        <v>High</v>
      </c>
    </row>
    <row r="2052" spans="1:38" x14ac:dyDescent="0.35">
      <c r="A2052">
        <v>7755</v>
      </c>
      <c r="B2052">
        <v>1954</v>
      </c>
      <c r="C2052" t="s">
        <v>39</v>
      </c>
      <c r="D2052" t="s">
        <v>35</v>
      </c>
      <c r="E2052">
        <v>57744</v>
      </c>
      <c r="F2052">
        <v>0</v>
      </c>
      <c r="G2052">
        <v>1</v>
      </c>
      <c r="H2052" s="1">
        <v>41590</v>
      </c>
      <c r="I2052">
        <v>91</v>
      </c>
      <c r="J2052">
        <v>350</v>
      </c>
      <c r="K2052">
        <v>3</v>
      </c>
      <c r="L2052">
        <v>39</v>
      </c>
      <c r="M2052">
        <v>0</v>
      </c>
      <c r="N2052">
        <v>0</v>
      </c>
      <c r="O2052">
        <v>19</v>
      </c>
      <c r="P2052">
        <v>2</v>
      </c>
      <c r="Q2052">
        <v>9</v>
      </c>
      <c r="R2052">
        <v>1</v>
      </c>
      <c r="S2052">
        <v>4</v>
      </c>
      <c r="T2052">
        <v>8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 t="s">
        <v>32</v>
      </c>
      <c r="AC2052">
        <f>2014 - Table2[[#This Row],[Year_Birth]]</f>
        <v>60</v>
      </c>
      <c r="AD2052">
        <f>IF(Table2[[#This Row],[Age]]&gt;100, "100", Table2[[#This Row],[Age]])</f>
        <v>60</v>
      </c>
      <c r="AE2052" t="str">
        <f>IF(Table2[[#This Row],[Age_Cleaned]]&lt;30,"&lt;30",
   IF(Table2[[#This Row],[Age_Cleaned]]&lt;=40,"30-40",
   IF(Table2[[#This Row],[Age_Cleaned]]&lt;=50,"40-50","50+")))</f>
        <v>50+</v>
      </c>
      <c r="AF2052" s="2">
        <f>Table2[[#This Row],[MntWines]]+Table2[[#This Row],[MntFruits]]+Table2[[#This Row],[MntMeatProducts]]+Table2[[#This Row],[MntFishProducts]]+Table2[[#This Row],[MntSweetProducts]]+Table2[[#This Row],[MntGoldProds]]</f>
        <v>411</v>
      </c>
      <c r="AG2052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05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052" s="2">
        <f>IF(Table2[[#This Row],[Marital_Cleaned]]="In Relationship",2,1) + Table2[[#This Row],[Kidhome]] + Table2[[#This Row],[Teenhome]]</f>
        <v>3</v>
      </c>
      <c r="AJ205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2052" s="2">
        <f>IF(OR(Table2[[#This Row],[ Income ]]="",Table2[[#This Row],[ Income ]]&gt;200000),ROUND(MEDIAN(Table2[[ Income ]]),0),Table2[[#This Row],[ Income ]])</f>
        <v>57744</v>
      </c>
      <c r="AL2052" s="2" t="str">
        <f>IF(Table2[[#This Row],[Income_Cleaned]]&lt;35000,"Low",
   IF(Table2[[#This Row],[Income_Cleaned]]&lt;=70000,"Medium","High"))</f>
        <v>Medium</v>
      </c>
    </row>
    <row r="2053" spans="1:38" x14ac:dyDescent="0.35">
      <c r="A2053">
        <v>4754</v>
      </c>
      <c r="B2053">
        <v>1966</v>
      </c>
      <c r="C2053" t="s">
        <v>43</v>
      </c>
      <c r="D2053" t="s">
        <v>35</v>
      </c>
      <c r="E2053">
        <v>33585</v>
      </c>
      <c r="F2053">
        <v>0</v>
      </c>
      <c r="G2053">
        <v>1</v>
      </c>
      <c r="H2053" s="1">
        <v>41542</v>
      </c>
      <c r="I2053">
        <v>91</v>
      </c>
      <c r="J2053">
        <v>30</v>
      </c>
      <c r="K2053">
        <v>11</v>
      </c>
      <c r="L2053">
        <v>33</v>
      </c>
      <c r="M2053">
        <v>13</v>
      </c>
      <c r="N2053">
        <v>6</v>
      </c>
      <c r="O2053">
        <v>29</v>
      </c>
      <c r="P2053">
        <v>1</v>
      </c>
      <c r="Q2053">
        <v>2</v>
      </c>
      <c r="R2053">
        <v>0</v>
      </c>
      <c r="S2053">
        <v>4</v>
      </c>
      <c r="T2053">
        <v>4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 t="s">
        <v>32</v>
      </c>
      <c r="AC2053">
        <f>2014 - Table2[[#This Row],[Year_Birth]]</f>
        <v>48</v>
      </c>
      <c r="AD2053">
        <f>IF(Table2[[#This Row],[Age]]&gt;100, "100", Table2[[#This Row],[Age]])</f>
        <v>48</v>
      </c>
      <c r="AE2053" t="str">
        <f>IF(Table2[[#This Row],[Age_Cleaned]]&lt;30,"&lt;30",
   IF(Table2[[#This Row],[Age_Cleaned]]&lt;=40,"30-40",
   IF(Table2[[#This Row],[Age_Cleaned]]&lt;=50,"40-50","50+")))</f>
        <v>40-50</v>
      </c>
      <c r="AF2053" s="2">
        <f>Table2[[#This Row],[MntWines]]+Table2[[#This Row],[MntFruits]]+Table2[[#This Row],[MntMeatProducts]]+Table2[[#This Row],[MntFishProducts]]+Table2[[#This Row],[MntSweetProducts]]+Table2[[#This Row],[MntGoldProds]]</f>
        <v>122</v>
      </c>
      <c r="AG2053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05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053" s="2">
        <f>IF(Table2[[#This Row],[Marital_Cleaned]]="In Relationship",2,1) + Table2[[#This Row],[Kidhome]] + Table2[[#This Row],[Teenhome]]</f>
        <v>3</v>
      </c>
      <c r="AJ205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2053" s="2">
        <f>IF(OR(Table2[[#This Row],[ Income ]]="",Table2[[#This Row],[ Income ]]&gt;200000),ROUND(MEDIAN(Table2[[ Income ]]),0),Table2[[#This Row],[ Income ]])</f>
        <v>33585</v>
      </c>
      <c r="AL2053" s="2" t="str">
        <f>IF(Table2[[#This Row],[Income_Cleaned]]&lt;35000,"Low",
   IF(Table2[[#This Row],[Income_Cleaned]]&lt;=70000,"Medium","High"))</f>
        <v>Low</v>
      </c>
    </row>
    <row r="2054" spans="1:38" x14ac:dyDescent="0.35">
      <c r="A2054">
        <v>20</v>
      </c>
      <c r="B2054">
        <v>1965</v>
      </c>
      <c r="C2054" t="s">
        <v>40</v>
      </c>
      <c r="D2054" t="s">
        <v>35</v>
      </c>
      <c r="E2054">
        <v>46891</v>
      </c>
      <c r="F2054">
        <v>0</v>
      </c>
      <c r="G2054">
        <v>1</v>
      </c>
      <c r="H2054" s="1">
        <v>41518</v>
      </c>
      <c r="I2054">
        <v>91</v>
      </c>
      <c r="J2054">
        <v>43</v>
      </c>
      <c r="K2054">
        <v>12</v>
      </c>
      <c r="L2054">
        <v>23</v>
      </c>
      <c r="M2054">
        <v>29</v>
      </c>
      <c r="N2054">
        <v>15</v>
      </c>
      <c r="O2054">
        <v>61</v>
      </c>
      <c r="P2054">
        <v>1</v>
      </c>
      <c r="Q2054">
        <v>2</v>
      </c>
      <c r="R2054">
        <v>1</v>
      </c>
      <c r="S2054">
        <v>4</v>
      </c>
      <c r="T2054">
        <v>4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 t="s">
        <v>41</v>
      </c>
      <c r="AC2054">
        <f>2014 - Table2[[#This Row],[Year_Birth]]</f>
        <v>49</v>
      </c>
      <c r="AD2054">
        <f>IF(Table2[[#This Row],[Age]]&gt;100, "100", Table2[[#This Row],[Age]])</f>
        <v>49</v>
      </c>
      <c r="AE2054" t="str">
        <f>IF(Table2[[#This Row],[Age_Cleaned]]&lt;30,"&lt;30",
   IF(Table2[[#This Row],[Age_Cleaned]]&lt;=40,"30-40",
   IF(Table2[[#This Row],[Age_Cleaned]]&lt;=50,"40-50","50+")))</f>
        <v>40-50</v>
      </c>
      <c r="AF2054" s="2">
        <f>Table2[[#This Row],[MntWines]]+Table2[[#This Row],[MntFruits]]+Table2[[#This Row],[MntMeatProducts]]+Table2[[#This Row],[MntFishProducts]]+Table2[[#This Row],[MntSweetProducts]]+Table2[[#This Row],[MntGoldProds]]</f>
        <v>183</v>
      </c>
      <c r="AG2054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05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054" s="2">
        <f>IF(Table2[[#This Row],[Marital_Cleaned]]="In Relationship",2,1) + Table2[[#This Row],[Kidhome]] + Table2[[#This Row],[Teenhome]]</f>
        <v>3</v>
      </c>
      <c r="AJ205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2054" s="2">
        <f>IF(OR(Table2[[#This Row],[ Income ]]="",Table2[[#This Row],[ Income ]]&gt;200000),ROUND(MEDIAN(Table2[[ Income ]]),0),Table2[[#This Row],[ Income ]])</f>
        <v>46891</v>
      </c>
      <c r="AL2054" s="2" t="str">
        <f>IF(Table2[[#This Row],[Income_Cleaned]]&lt;35000,"Low",
   IF(Table2[[#This Row],[Income_Cleaned]]&lt;=70000,"Medium","High"))</f>
        <v>Medium</v>
      </c>
    </row>
    <row r="2055" spans="1:38" x14ac:dyDescent="0.35">
      <c r="A2055">
        <v>2246</v>
      </c>
      <c r="B2055">
        <v>1965</v>
      </c>
      <c r="C2055" t="s">
        <v>40</v>
      </c>
      <c r="D2055" t="s">
        <v>35</v>
      </c>
      <c r="E2055">
        <v>46891</v>
      </c>
      <c r="F2055">
        <v>0</v>
      </c>
      <c r="G2055">
        <v>1</v>
      </c>
      <c r="H2055" s="1">
        <v>41518</v>
      </c>
      <c r="I2055">
        <v>91</v>
      </c>
      <c r="J2055">
        <v>43</v>
      </c>
      <c r="K2055">
        <v>12</v>
      </c>
      <c r="L2055">
        <v>23</v>
      </c>
      <c r="M2055">
        <v>29</v>
      </c>
      <c r="N2055">
        <v>15</v>
      </c>
      <c r="O2055">
        <v>61</v>
      </c>
      <c r="P2055">
        <v>1</v>
      </c>
      <c r="Q2055">
        <v>2</v>
      </c>
      <c r="R2055">
        <v>1</v>
      </c>
      <c r="S2055">
        <v>4</v>
      </c>
      <c r="T2055">
        <v>4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 t="s">
        <v>32</v>
      </c>
      <c r="AC2055">
        <f>2014 - Table2[[#This Row],[Year_Birth]]</f>
        <v>49</v>
      </c>
      <c r="AD2055">
        <f>IF(Table2[[#This Row],[Age]]&gt;100, "100", Table2[[#This Row],[Age]])</f>
        <v>49</v>
      </c>
      <c r="AE2055" t="str">
        <f>IF(Table2[[#This Row],[Age_Cleaned]]&lt;30,"&lt;30",
   IF(Table2[[#This Row],[Age_Cleaned]]&lt;=40,"30-40",
   IF(Table2[[#This Row],[Age_Cleaned]]&lt;=50,"40-50","50+")))</f>
        <v>40-50</v>
      </c>
      <c r="AF2055" s="2">
        <f>Table2[[#This Row],[MntWines]]+Table2[[#This Row],[MntFruits]]+Table2[[#This Row],[MntMeatProducts]]+Table2[[#This Row],[MntFishProducts]]+Table2[[#This Row],[MntSweetProducts]]+Table2[[#This Row],[MntGoldProds]]</f>
        <v>183</v>
      </c>
      <c r="AG2055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05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055" s="2">
        <f>IF(Table2[[#This Row],[Marital_Cleaned]]="In Relationship",2,1) + Table2[[#This Row],[Kidhome]] + Table2[[#This Row],[Teenhome]]</f>
        <v>3</v>
      </c>
      <c r="AJ205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2055" s="2">
        <f>IF(OR(Table2[[#This Row],[ Income ]]="",Table2[[#This Row],[ Income ]]&gt;200000),ROUND(MEDIAN(Table2[[ Income ]]),0),Table2[[#This Row],[ Income ]])</f>
        <v>46891</v>
      </c>
      <c r="AL2055" s="2" t="str">
        <f>IF(Table2[[#This Row],[Income_Cleaned]]&lt;35000,"Low",
   IF(Table2[[#This Row],[Income_Cleaned]]&lt;=70000,"Medium","High"))</f>
        <v>Medium</v>
      </c>
    </row>
    <row r="2056" spans="1:38" x14ac:dyDescent="0.35">
      <c r="A2056">
        <v>10307</v>
      </c>
      <c r="B2056">
        <v>1956</v>
      </c>
      <c r="C2056" t="s">
        <v>30</v>
      </c>
      <c r="D2056" t="s">
        <v>35</v>
      </c>
      <c r="E2056">
        <v>50387</v>
      </c>
      <c r="F2056">
        <v>0</v>
      </c>
      <c r="G2056">
        <v>2</v>
      </c>
      <c r="H2056" s="1">
        <v>41517</v>
      </c>
      <c r="I2056">
        <v>91</v>
      </c>
      <c r="J2056">
        <v>369</v>
      </c>
      <c r="K2056">
        <v>9</v>
      </c>
      <c r="L2056">
        <v>87</v>
      </c>
      <c r="M2056">
        <v>12</v>
      </c>
      <c r="N2056">
        <v>14</v>
      </c>
      <c r="O2056">
        <v>34</v>
      </c>
      <c r="P2056">
        <v>3</v>
      </c>
      <c r="Q2056">
        <v>6</v>
      </c>
      <c r="R2056">
        <v>2</v>
      </c>
      <c r="S2056">
        <v>8</v>
      </c>
      <c r="T2056">
        <v>5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 t="s">
        <v>32</v>
      </c>
      <c r="AC2056">
        <f>2014 - Table2[[#This Row],[Year_Birth]]</f>
        <v>58</v>
      </c>
      <c r="AD2056">
        <f>IF(Table2[[#This Row],[Age]]&gt;100, "100", Table2[[#This Row],[Age]])</f>
        <v>58</v>
      </c>
      <c r="AE2056" t="str">
        <f>IF(Table2[[#This Row],[Age_Cleaned]]&lt;30,"&lt;30",
   IF(Table2[[#This Row],[Age_Cleaned]]&lt;=40,"30-40",
   IF(Table2[[#This Row],[Age_Cleaned]]&lt;=50,"40-50","50+")))</f>
        <v>50+</v>
      </c>
      <c r="AF2056" s="2">
        <f>Table2[[#This Row],[MntWines]]+Table2[[#This Row],[MntFruits]]+Table2[[#This Row],[MntMeatProducts]]+Table2[[#This Row],[MntFishProducts]]+Table2[[#This Row],[MntSweetProducts]]+Table2[[#This Row],[MntGoldProds]]</f>
        <v>525</v>
      </c>
      <c r="AG2056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05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056" s="2">
        <f>IF(Table2[[#This Row],[Marital_Cleaned]]="In Relationship",2,1) + Table2[[#This Row],[Kidhome]] + Table2[[#This Row],[Teenhome]]</f>
        <v>4</v>
      </c>
      <c r="AJ205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056" s="2">
        <f>IF(OR(Table2[[#This Row],[ Income ]]="",Table2[[#This Row],[ Income ]]&gt;200000),ROUND(MEDIAN(Table2[[ Income ]]),0),Table2[[#This Row],[ Income ]])</f>
        <v>50387</v>
      </c>
      <c r="AL2056" s="2" t="str">
        <f>IF(Table2[[#This Row],[Income_Cleaned]]&lt;35000,"Low",
   IF(Table2[[#This Row],[Income_Cleaned]]&lt;=70000,"Medium","High"))</f>
        <v>Medium</v>
      </c>
    </row>
    <row r="2057" spans="1:38" x14ac:dyDescent="0.35">
      <c r="A2057">
        <v>2147</v>
      </c>
      <c r="B2057">
        <v>1969</v>
      </c>
      <c r="C2057" t="s">
        <v>30</v>
      </c>
      <c r="D2057" t="s">
        <v>37</v>
      </c>
      <c r="E2057">
        <v>76653</v>
      </c>
      <c r="F2057">
        <v>0</v>
      </c>
      <c r="G2057">
        <v>0</v>
      </c>
      <c r="H2057" s="1">
        <v>41502</v>
      </c>
      <c r="I2057">
        <v>91</v>
      </c>
      <c r="J2057">
        <v>736</v>
      </c>
      <c r="K2057">
        <v>63</v>
      </c>
      <c r="L2057">
        <v>946</v>
      </c>
      <c r="M2057">
        <v>219</v>
      </c>
      <c r="N2057">
        <v>189</v>
      </c>
      <c r="O2057">
        <v>126</v>
      </c>
      <c r="P2057">
        <v>1</v>
      </c>
      <c r="Q2057">
        <v>4</v>
      </c>
      <c r="R2057">
        <v>7</v>
      </c>
      <c r="S2057">
        <v>11</v>
      </c>
      <c r="T2057">
        <v>2</v>
      </c>
      <c r="U2057">
        <v>0</v>
      </c>
      <c r="V2057">
        <v>0</v>
      </c>
      <c r="W2057">
        <v>1</v>
      </c>
      <c r="X2057">
        <v>1</v>
      </c>
      <c r="Y2057">
        <v>0</v>
      </c>
      <c r="Z2057">
        <v>0</v>
      </c>
      <c r="AA2057">
        <v>0</v>
      </c>
      <c r="AB2057" t="s">
        <v>32</v>
      </c>
      <c r="AC2057">
        <f>2014 - Table2[[#This Row],[Year_Birth]]</f>
        <v>45</v>
      </c>
      <c r="AD2057">
        <f>IF(Table2[[#This Row],[Age]]&gt;100, "100", Table2[[#This Row],[Age]])</f>
        <v>45</v>
      </c>
      <c r="AE2057" t="str">
        <f>IF(Table2[[#This Row],[Age_Cleaned]]&lt;30,"&lt;30",
   IF(Table2[[#This Row],[Age_Cleaned]]&lt;=40,"30-40",
   IF(Table2[[#This Row],[Age_Cleaned]]&lt;=50,"40-50","50+")))</f>
        <v>40-50</v>
      </c>
      <c r="AF2057" s="2">
        <f>Table2[[#This Row],[MntWines]]+Table2[[#This Row],[MntFruits]]+Table2[[#This Row],[MntMeatProducts]]+Table2[[#This Row],[MntFishProducts]]+Table2[[#This Row],[MntSweetProducts]]+Table2[[#This Row],[MntGoldProds]]</f>
        <v>2279</v>
      </c>
      <c r="AG2057" s="2">
        <f>Table2[[#This Row],[AcceptedCmp1]] + Table2[[#This Row],[AcceptedCmp2]] + Table2[[#This Row],[AcceptedCmp3]] + Table2[[#This Row],[AcceptedCmp4]] + Table2[[#This Row],[AcceptedCmp5]] + Table2[[#This Row],[Response]]</f>
        <v>2</v>
      </c>
      <c r="AH205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057" s="2">
        <f>IF(Table2[[#This Row],[Marital_Cleaned]]="In Relationship",2,1) + Table2[[#This Row],[Kidhome]] + Table2[[#This Row],[Teenhome]]</f>
        <v>2</v>
      </c>
      <c r="AJ205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057" s="2">
        <f>IF(OR(Table2[[#This Row],[ Income ]]="",Table2[[#This Row],[ Income ]]&gt;200000),ROUND(MEDIAN(Table2[[ Income ]]),0),Table2[[#This Row],[ Income ]])</f>
        <v>76653</v>
      </c>
      <c r="AL2057" s="2" t="str">
        <f>IF(Table2[[#This Row],[Income_Cleaned]]&lt;35000,"Low",
   IF(Table2[[#This Row],[Income_Cleaned]]&lt;=70000,"Medium","High"))</f>
        <v>High</v>
      </c>
    </row>
    <row r="2058" spans="1:38" x14ac:dyDescent="0.35">
      <c r="A2058">
        <v>10590</v>
      </c>
      <c r="B2058">
        <v>1956</v>
      </c>
      <c r="C2058" t="s">
        <v>39</v>
      </c>
      <c r="D2058" t="s">
        <v>37</v>
      </c>
      <c r="E2058">
        <v>76542</v>
      </c>
      <c r="F2058">
        <v>0</v>
      </c>
      <c r="G2058">
        <v>0</v>
      </c>
      <c r="H2058" s="1">
        <v>41363</v>
      </c>
      <c r="I2058">
        <v>91</v>
      </c>
      <c r="J2058">
        <v>794</v>
      </c>
      <c r="K2058">
        <v>73</v>
      </c>
      <c r="L2058">
        <v>573</v>
      </c>
      <c r="M2058">
        <v>0</v>
      </c>
      <c r="N2058">
        <v>29</v>
      </c>
      <c r="O2058">
        <v>14</v>
      </c>
      <c r="P2058">
        <v>1</v>
      </c>
      <c r="Q2058">
        <v>4</v>
      </c>
      <c r="R2058">
        <v>8</v>
      </c>
      <c r="S2058">
        <v>10</v>
      </c>
      <c r="T2058">
        <v>2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 t="s">
        <v>32</v>
      </c>
      <c r="AC2058">
        <f>2014 - Table2[[#This Row],[Year_Birth]]</f>
        <v>58</v>
      </c>
      <c r="AD2058">
        <f>IF(Table2[[#This Row],[Age]]&gt;100, "100", Table2[[#This Row],[Age]])</f>
        <v>58</v>
      </c>
      <c r="AE2058" t="str">
        <f>IF(Table2[[#This Row],[Age_Cleaned]]&lt;30,"&lt;30",
   IF(Table2[[#This Row],[Age_Cleaned]]&lt;=40,"30-40",
   IF(Table2[[#This Row],[Age_Cleaned]]&lt;=50,"40-50","50+")))</f>
        <v>50+</v>
      </c>
      <c r="AF2058" s="2">
        <f>Table2[[#This Row],[MntWines]]+Table2[[#This Row],[MntFruits]]+Table2[[#This Row],[MntMeatProducts]]+Table2[[#This Row],[MntFishProducts]]+Table2[[#This Row],[MntSweetProducts]]+Table2[[#This Row],[MntGoldProds]]</f>
        <v>1483</v>
      </c>
      <c r="AG2058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05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058" s="2">
        <f>IF(Table2[[#This Row],[Marital_Cleaned]]="In Relationship",2,1) + Table2[[#This Row],[Kidhome]] + Table2[[#This Row],[Teenhome]]</f>
        <v>2</v>
      </c>
      <c r="AJ205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2058" s="2">
        <f>IF(OR(Table2[[#This Row],[ Income ]]="",Table2[[#This Row],[ Income ]]&gt;200000),ROUND(MEDIAN(Table2[[ Income ]]),0),Table2[[#This Row],[ Income ]])</f>
        <v>76542</v>
      </c>
      <c r="AL2058" s="2" t="str">
        <f>IF(Table2[[#This Row],[Income_Cleaned]]&lt;35000,"Low",
   IF(Table2[[#This Row],[Income_Cleaned]]&lt;=70000,"Medium","High"))</f>
        <v>High</v>
      </c>
    </row>
    <row r="2059" spans="1:38" x14ac:dyDescent="0.35">
      <c r="A2059">
        <v>6565</v>
      </c>
      <c r="B2059">
        <v>1949</v>
      </c>
      <c r="C2059" t="s">
        <v>43</v>
      </c>
      <c r="D2059" t="s">
        <v>35</v>
      </c>
      <c r="E2059">
        <v>76995</v>
      </c>
      <c r="F2059">
        <v>0</v>
      </c>
      <c r="G2059">
        <v>1</v>
      </c>
      <c r="H2059" s="1">
        <v>41361</v>
      </c>
      <c r="I2059">
        <v>91</v>
      </c>
      <c r="J2059">
        <v>1012</v>
      </c>
      <c r="K2059">
        <v>80</v>
      </c>
      <c r="L2059">
        <v>498</v>
      </c>
      <c r="M2059">
        <v>0</v>
      </c>
      <c r="N2059">
        <v>16</v>
      </c>
      <c r="O2059">
        <v>176</v>
      </c>
      <c r="P2059">
        <v>2</v>
      </c>
      <c r="Q2059">
        <v>11</v>
      </c>
      <c r="R2059">
        <v>4</v>
      </c>
      <c r="S2059">
        <v>9</v>
      </c>
      <c r="T2059">
        <v>5</v>
      </c>
      <c r="U2059">
        <v>0</v>
      </c>
      <c r="V2059">
        <v>0</v>
      </c>
      <c r="W2059">
        <v>0</v>
      </c>
      <c r="X2059">
        <v>1</v>
      </c>
      <c r="Y2059">
        <v>0</v>
      </c>
      <c r="Z2059">
        <v>0</v>
      </c>
      <c r="AA2059">
        <v>0</v>
      </c>
      <c r="AB2059" t="s">
        <v>36</v>
      </c>
      <c r="AC2059">
        <f>2014 - Table2[[#This Row],[Year_Birth]]</f>
        <v>65</v>
      </c>
      <c r="AD2059">
        <f>IF(Table2[[#This Row],[Age]]&gt;100, "100", Table2[[#This Row],[Age]])</f>
        <v>65</v>
      </c>
      <c r="AE2059" t="str">
        <f>IF(Table2[[#This Row],[Age_Cleaned]]&lt;30,"&lt;30",
   IF(Table2[[#This Row],[Age_Cleaned]]&lt;=40,"30-40",
   IF(Table2[[#This Row],[Age_Cleaned]]&lt;=50,"40-50","50+")))</f>
        <v>50+</v>
      </c>
      <c r="AF2059" s="2">
        <f>Table2[[#This Row],[MntWines]]+Table2[[#This Row],[MntFruits]]+Table2[[#This Row],[MntMeatProducts]]+Table2[[#This Row],[MntFishProducts]]+Table2[[#This Row],[MntSweetProducts]]+Table2[[#This Row],[MntGoldProds]]</f>
        <v>1782</v>
      </c>
      <c r="AG2059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205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059" s="2">
        <f>IF(Table2[[#This Row],[Marital_Cleaned]]="In Relationship",2,1) + Table2[[#This Row],[Kidhome]] + Table2[[#This Row],[Teenhome]]</f>
        <v>3</v>
      </c>
      <c r="AJ205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2059" s="2">
        <f>IF(OR(Table2[[#This Row],[ Income ]]="",Table2[[#This Row],[ Income ]]&gt;200000),ROUND(MEDIAN(Table2[[ Income ]]),0),Table2[[#This Row],[ Income ]])</f>
        <v>76995</v>
      </c>
      <c r="AL2059" s="2" t="str">
        <f>IF(Table2[[#This Row],[Income_Cleaned]]&lt;35000,"Low",
   IF(Table2[[#This Row],[Income_Cleaned]]&lt;=70000,"Medium","High"))</f>
        <v>High</v>
      </c>
    </row>
    <row r="2060" spans="1:38" x14ac:dyDescent="0.35">
      <c r="A2060">
        <v>6619</v>
      </c>
      <c r="B2060">
        <v>1978</v>
      </c>
      <c r="C2060" t="s">
        <v>30</v>
      </c>
      <c r="D2060" t="s">
        <v>35</v>
      </c>
      <c r="E2060">
        <v>38415</v>
      </c>
      <c r="F2060">
        <v>1</v>
      </c>
      <c r="G2060">
        <v>1</v>
      </c>
      <c r="H2060" s="1">
        <v>41276</v>
      </c>
      <c r="I2060">
        <v>91</v>
      </c>
      <c r="J2060">
        <v>22</v>
      </c>
      <c r="K2060">
        <v>1</v>
      </c>
      <c r="L2060">
        <v>13</v>
      </c>
      <c r="M2060">
        <v>4</v>
      </c>
      <c r="N2060">
        <v>0</v>
      </c>
      <c r="O2060">
        <v>4</v>
      </c>
      <c r="P2060">
        <v>2</v>
      </c>
      <c r="Q2060">
        <v>1</v>
      </c>
      <c r="R2060">
        <v>0</v>
      </c>
      <c r="S2060">
        <v>3</v>
      </c>
      <c r="T2060">
        <v>7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 t="s">
        <v>32</v>
      </c>
      <c r="AC2060">
        <f>2014 - Table2[[#This Row],[Year_Birth]]</f>
        <v>36</v>
      </c>
      <c r="AD2060">
        <f>IF(Table2[[#This Row],[Age]]&gt;100, "100", Table2[[#This Row],[Age]])</f>
        <v>36</v>
      </c>
      <c r="AE2060" t="str">
        <f>IF(Table2[[#This Row],[Age_Cleaned]]&lt;30,"&lt;30",
   IF(Table2[[#This Row],[Age_Cleaned]]&lt;=40,"30-40",
   IF(Table2[[#This Row],[Age_Cleaned]]&lt;=50,"40-50","50+")))</f>
        <v>30-40</v>
      </c>
      <c r="AF2060" s="2">
        <f>Table2[[#This Row],[MntWines]]+Table2[[#This Row],[MntFruits]]+Table2[[#This Row],[MntMeatProducts]]+Table2[[#This Row],[MntFishProducts]]+Table2[[#This Row],[MntSweetProducts]]+Table2[[#This Row],[MntGoldProds]]</f>
        <v>44</v>
      </c>
      <c r="AG2060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06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060" s="2">
        <f>IF(Table2[[#This Row],[Marital_Cleaned]]="In Relationship",2,1) + Table2[[#This Row],[Kidhome]] + Table2[[#This Row],[Teenhome]]</f>
        <v>4</v>
      </c>
      <c r="AJ206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060" s="2">
        <f>IF(OR(Table2[[#This Row],[ Income ]]="",Table2[[#This Row],[ Income ]]&gt;200000),ROUND(MEDIAN(Table2[[ Income ]]),0),Table2[[#This Row],[ Income ]])</f>
        <v>38415</v>
      </c>
      <c r="AL2060" s="2" t="str">
        <f>IF(Table2[[#This Row],[Income_Cleaned]]&lt;35000,"Low",
   IF(Table2[[#This Row],[Income_Cleaned]]&lt;=70000,"Medium","High"))</f>
        <v>Medium</v>
      </c>
    </row>
    <row r="2061" spans="1:38" x14ac:dyDescent="0.35">
      <c r="A2061">
        <v>4817</v>
      </c>
      <c r="B2061">
        <v>1956</v>
      </c>
      <c r="C2061" t="s">
        <v>30</v>
      </c>
      <c r="D2061" t="s">
        <v>31</v>
      </c>
      <c r="E2061">
        <v>22304</v>
      </c>
      <c r="F2061">
        <v>0</v>
      </c>
      <c r="G2061">
        <v>0</v>
      </c>
      <c r="H2061" s="1">
        <v>41125</v>
      </c>
      <c r="I2061">
        <v>91</v>
      </c>
      <c r="J2061">
        <v>3</v>
      </c>
      <c r="K2061">
        <v>2</v>
      </c>
      <c r="L2061">
        <v>7</v>
      </c>
      <c r="M2061">
        <v>0</v>
      </c>
      <c r="N2061">
        <v>4</v>
      </c>
      <c r="O2061">
        <v>2</v>
      </c>
      <c r="P2061">
        <v>1</v>
      </c>
      <c r="Q2061">
        <v>1</v>
      </c>
      <c r="R2061">
        <v>0</v>
      </c>
      <c r="S2061">
        <v>2</v>
      </c>
      <c r="T2061">
        <v>8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 t="s">
        <v>32</v>
      </c>
      <c r="AC2061">
        <f>2014 - Table2[[#This Row],[Year_Birth]]</f>
        <v>58</v>
      </c>
      <c r="AD2061">
        <f>IF(Table2[[#This Row],[Age]]&gt;100, "100", Table2[[#This Row],[Age]])</f>
        <v>58</v>
      </c>
      <c r="AE2061" t="str">
        <f>IF(Table2[[#This Row],[Age_Cleaned]]&lt;30,"&lt;30",
   IF(Table2[[#This Row],[Age_Cleaned]]&lt;=40,"30-40",
   IF(Table2[[#This Row],[Age_Cleaned]]&lt;=50,"40-50","50+")))</f>
        <v>50+</v>
      </c>
      <c r="AF2061" s="2">
        <f>Table2[[#This Row],[MntWines]]+Table2[[#This Row],[MntFruits]]+Table2[[#This Row],[MntMeatProducts]]+Table2[[#This Row],[MntFishProducts]]+Table2[[#This Row],[MntSweetProducts]]+Table2[[#This Row],[MntGoldProds]]</f>
        <v>18</v>
      </c>
      <c r="AG2061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06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2061" s="2">
        <f>IF(Table2[[#This Row],[Marital_Cleaned]]="In Relationship",2,1) + Table2[[#This Row],[Kidhome]] + Table2[[#This Row],[Teenhome]]</f>
        <v>1</v>
      </c>
      <c r="AJ206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061" s="2">
        <f>IF(OR(Table2[[#This Row],[ Income ]]="",Table2[[#This Row],[ Income ]]&gt;200000),ROUND(MEDIAN(Table2[[ Income ]]),0),Table2[[#This Row],[ Income ]])</f>
        <v>22304</v>
      </c>
      <c r="AL2061" s="2" t="str">
        <f>IF(Table2[[#This Row],[Income_Cleaned]]&lt;35000,"Low",
   IF(Table2[[#This Row],[Income_Cleaned]]&lt;=70000,"Medium","High"))</f>
        <v>Low</v>
      </c>
    </row>
    <row r="2062" spans="1:38" x14ac:dyDescent="0.35">
      <c r="A2062">
        <v>4508</v>
      </c>
      <c r="B2062">
        <v>1952</v>
      </c>
      <c r="C2062" t="s">
        <v>30</v>
      </c>
      <c r="D2062" t="s">
        <v>33</v>
      </c>
      <c r="E2062">
        <v>75127</v>
      </c>
      <c r="F2062">
        <v>0</v>
      </c>
      <c r="G2062">
        <v>0</v>
      </c>
      <c r="H2062" s="1">
        <v>41781</v>
      </c>
      <c r="I2062">
        <v>92</v>
      </c>
      <c r="J2062">
        <v>203</v>
      </c>
      <c r="K2062">
        <v>35</v>
      </c>
      <c r="L2062">
        <v>305</v>
      </c>
      <c r="M2062">
        <v>46</v>
      </c>
      <c r="N2062">
        <v>17</v>
      </c>
      <c r="O2062">
        <v>227</v>
      </c>
      <c r="P2062">
        <v>1</v>
      </c>
      <c r="Q2062">
        <v>2</v>
      </c>
      <c r="R2062">
        <v>11</v>
      </c>
      <c r="S2062">
        <v>5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 t="s">
        <v>41</v>
      </c>
      <c r="AC2062">
        <f>2014 - Table2[[#This Row],[Year_Birth]]</f>
        <v>62</v>
      </c>
      <c r="AD2062">
        <f>IF(Table2[[#This Row],[Age]]&gt;100, "100", Table2[[#This Row],[Age]])</f>
        <v>62</v>
      </c>
      <c r="AE2062" t="str">
        <f>IF(Table2[[#This Row],[Age_Cleaned]]&lt;30,"&lt;30",
   IF(Table2[[#This Row],[Age_Cleaned]]&lt;=40,"30-40",
   IF(Table2[[#This Row],[Age_Cleaned]]&lt;=50,"40-50","50+")))</f>
        <v>50+</v>
      </c>
      <c r="AF2062" s="2">
        <f>Table2[[#This Row],[MntWines]]+Table2[[#This Row],[MntFruits]]+Table2[[#This Row],[MntMeatProducts]]+Table2[[#This Row],[MntFishProducts]]+Table2[[#This Row],[MntSweetProducts]]+Table2[[#This Row],[MntGoldProds]]</f>
        <v>833</v>
      </c>
      <c r="AG2062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06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2062" s="2">
        <f>IF(Table2[[#This Row],[Marital_Cleaned]]="In Relationship",2,1) + Table2[[#This Row],[Kidhome]] + Table2[[#This Row],[Teenhome]]</f>
        <v>1</v>
      </c>
      <c r="AJ206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062" s="2">
        <f>IF(OR(Table2[[#This Row],[ Income ]]="",Table2[[#This Row],[ Income ]]&gt;200000),ROUND(MEDIAN(Table2[[ Income ]]),0),Table2[[#This Row],[ Income ]])</f>
        <v>75127</v>
      </c>
      <c r="AL2062" s="2" t="str">
        <f>IF(Table2[[#This Row],[Income_Cleaned]]&lt;35000,"Low",
   IF(Table2[[#This Row],[Income_Cleaned]]&lt;=70000,"Medium","High"))</f>
        <v>High</v>
      </c>
    </row>
    <row r="2063" spans="1:38" x14ac:dyDescent="0.35">
      <c r="A2063">
        <v>4843</v>
      </c>
      <c r="B2063">
        <v>1952</v>
      </c>
      <c r="C2063" t="s">
        <v>30</v>
      </c>
      <c r="D2063" t="s">
        <v>33</v>
      </c>
      <c r="E2063">
        <v>75127</v>
      </c>
      <c r="F2063">
        <v>0</v>
      </c>
      <c r="G2063">
        <v>0</v>
      </c>
      <c r="H2063" s="1">
        <v>41781</v>
      </c>
      <c r="I2063">
        <v>92</v>
      </c>
      <c r="J2063">
        <v>203</v>
      </c>
      <c r="K2063">
        <v>35</v>
      </c>
      <c r="L2063">
        <v>305</v>
      </c>
      <c r="M2063">
        <v>46</v>
      </c>
      <c r="N2063">
        <v>17</v>
      </c>
      <c r="O2063">
        <v>227</v>
      </c>
      <c r="P2063">
        <v>1</v>
      </c>
      <c r="Q2063">
        <v>2</v>
      </c>
      <c r="R2063">
        <v>11</v>
      </c>
      <c r="S2063">
        <v>5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 t="s">
        <v>45</v>
      </c>
      <c r="AC2063">
        <f>2014 - Table2[[#This Row],[Year_Birth]]</f>
        <v>62</v>
      </c>
      <c r="AD2063">
        <f>IF(Table2[[#This Row],[Age]]&gt;100, "100", Table2[[#This Row],[Age]])</f>
        <v>62</v>
      </c>
      <c r="AE2063" t="str">
        <f>IF(Table2[[#This Row],[Age_Cleaned]]&lt;30,"&lt;30",
   IF(Table2[[#This Row],[Age_Cleaned]]&lt;=40,"30-40",
   IF(Table2[[#This Row],[Age_Cleaned]]&lt;=50,"40-50","50+")))</f>
        <v>50+</v>
      </c>
      <c r="AF2063" s="2">
        <f>Table2[[#This Row],[MntWines]]+Table2[[#This Row],[MntFruits]]+Table2[[#This Row],[MntMeatProducts]]+Table2[[#This Row],[MntFishProducts]]+Table2[[#This Row],[MntSweetProducts]]+Table2[[#This Row],[MntGoldProds]]</f>
        <v>833</v>
      </c>
      <c r="AG2063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06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2063" s="2">
        <f>IF(Table2[[#This Row],[Marital_Cleaned]]="In Relationship",2,1) + Table2[[#This Row],[Kidhome]] + Table2[[#This Row],[Teenhome]]</f>
        <v>1</v>
      </c>
      <c r="AJ206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063" s="2">
        <f>IF(OR(Table2[[#This Row],[ Income ]]="",Table2[[#This Row],[ Income ]]&gt;200000),ROUND(MEDIAN(Table2[[ Income ]]),0),Table2[[#This Row],[ Income ]])</f>
        <v>75127</v>
      </c>
      <c r="AL2063" s="2" t="str">
        <f>IF(Table2[[#This Row],[Income_Cleaned]]&lt;35000,"Low",
   IF(Table2[[#This Row],[Income_Cleaned]]&lt;=70000,"Medium","High"))</f>
        <v>High</v>
      </c>
    </row>
    <row r="2064" spans="1:38" x14ac:dyDescent="0.35">
      <c r="A2064">
        <v>9197</v>
      </c>
      <c r="B2064">
        <v>1953</v>
      </c>
      <c r="C2064" t="s">
        <v>30</v>
      </c>
      <c r="D2064" t="s">
        <v>35</v>
      </c>
      <c r="E2064">
        <v>39722</v>
      </c>
      <c r="F2064">
        <v>0</v>
      </c>
      <c r="G2064">
        <v>1</v>
      </c>
      <c r="H2064" s="1">
        <v>41694</v>
      </c>
      <c r="I2064">
        <v>92</v>
      </c>
      <c r="J2064">
        <v>32</v>
      </c>
      <c r="K2064">
        <v>0</v>
      </c>
      <c r="L2064">
        <v>5</v>
      </c>
      <c r="M2064">
        <v>2</v>
      </c>
      <c r="N2064">
        <v>0</v>
      </c>
      <c r="O2064">
        <v>8</v>
      </c>
      <c r="P2064">
        <v>2</v>
      </c>
      <c r="Q2064">
        <v>2</v>
      </c>
      <c r="R2064">
        <v>0</v>
      </c>
      <c r="S2064">
        <v>3</v>
      </c>
      <c r="T2064">
        <v>5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 t="s">
        <v>32</v>
      </c>
      <c r="AC2064">
        <f>2014 - Table2[[#This Row],[Year_Birth]]</f>
        <v>61</v>
      </c>
      <c r="AD2064">
        <f>IF(Table2[[#This Row],[Age]]&gt;100, "100", Table2[[#This Row],[Age]])</f>
        <v>61</v>
      </c>
      <c r="AE2064" t="str">
        <f>IF(Table2[[#This Row],[Age_Cleaned]]&lt;30,"&lt;30",
   IF(Table2[[#This Row],[Age_Cleaned]]&lt;=40,"30-40",
   IF(Table2[[#This Row],[Age_Cleaned]]&lt;=50,"40-50","50+")))</f>
        <v>50+</v>
      </c>
      <c r="AF2064" s="2">
        <f>Table2[[#This Row],[MntWines]]+Table2[[#This Row],[MntFruits]]+Table2[[#This Row],[MntMeatProducts]]+Table2[[#This Row],[MntFishProducts]]+Table2[[#This Row],[MntSweetProducts]]+Table2[[#This Row],[MntGoldProds]]</f>
        <v>47</v>
      </c>
      <c r="AG2064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06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064" s="2">
        <f>IF(Table2[[#This Row],[Marital_Cleaned]]="In Relationship",2,1) + Table2[[#This Row],[Kidhome]] + Table2[[#This Row],[Teenhome]]</f>
        <v>3</v>
      </c>
      <c r="AJ206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064" s="2">
        <f>IF(OR(Table2[[#This Row],[ Income ]]="",Table2[[#This Row],[ Income ]]&gt;200000),ROUND(MEDIAN(Table2[[ Income ]]),0),Table2[[#This Row],[ Income ]])</f>
        <v>39722</v>
      </c>
      <c r="AL2064" s="2" t="str">
        <f>IF(Table2[[#This Row],[Income_Cleaned]]&lt;35000,"Low",
   IF(Table2[[#This Row],[Income_Cleaned]]&lt;=70000,"Medium","High"))</f>
        <v>Medium</v>
      </c>
    </row>
    <row r="2065" spans="1:38" x14ac:dyDescent="0.35">
      <c r="A2065">
        <v>6237</v>
      </c>
      <c r="B2065">
        <v>1966</v>
      </c>
      <c r="C2065" t="s">
        <v>39</v>
      </c>
      <c r="D2065" t="s">
        <v>33</v>
      </c>
      <c r="E2065">
        <v>7144</v>
      </c>
      <c r="F2065">
        <v>0</v>
      </c>
      <c r="G2065">
        <v>2</v>
      </c>
      <c r="H2065" s="1">
        <v>41615</v>
      </c>
      <c r="I2065">
        <v>92</v>
      </c>
      <c r="J2065">
        <v>81</v>
      </c>
      <c r="K2065">
        <v>4</v>
      </c>
      <c r="L2065">
        <v>33</v>
      </c>
      <c r="M2065">
        <v>5</v>
      </c>
      <c r="N2065">
        <v>2</v>
      </c>
      <c r="O2065">
        <v>291</v>
      </c>
      <c r="P2065">
        <v>0</v>
      </c>
      <c r="Q2065">
        <v>23</v>
      </c>
      <c r="R2065">
        <v>1</v>
      </c>
      <c r="S2065">
        <v>1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 t="s">
        <v>32</v>
      </c>
      <c r="AC2065">
        <f>2014 - Table2[[#This Row],[Year_Birth]]</f>
        <v>48</v>
      </c>
      <c r="AD2065">
        <f>IF(Table2[[#This Row],[Age]]&gt;100, "100", Table2[[#This Row],[Age]])</f>
        <v>48</v>
      </c>
      <c r="AE2065" t="str">
        <f>IF(Table2[[#This Row],[Age_Cleaned]]&lt;30,"&lt;30",
   IF(Table2[[#This Row],[Age_Cleaned]]&lt;=40,"30-40",
   IF(Table2[[#This Row],[Age_Cleaned]]&lt;=50,"40-50","50+")))</f>
        <v>40-50</v>
      </c>
      <c r="AF2065" s="2">
        <f>Table2[[#This Row],[MntWines]]+Table2[[#This Row],[MntFruits]]+Table2[[#This Row],[MntMeatProducts]]+Table2[[#This Row],[MntFishProducts]]+Table2[[#This Row],[MntSweetProducts]]+Table2[[#This Row],[MntGoldProds]]</f>
        <v>416</v>
      </c>
      <c r="AG2065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06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2065" s="2">
        <f>IF(Table2[[#This Row],[Marital_Cleaned]]="In Relationship",2,1) + Table2[[#This Row],[Kidhome]] + Table2[[#This Row],[Teenhome]]</f>
        <v>3</v>
      </c>
      <c r="AJ206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2065" s="2">
        <f>IF(OR(Table2[[#This Row],[ Income ]]="",Table2[[#This Row],[ Income ]]&gt;200000),ROUND(MEDIAN(Table2[[ Income ]]),0),Table2[[#This Row],[ Income ]])</f>
        <v>7144</v>
      </c>
      <c r="AL2065" s="2" t="str">
        <f>IF(Table2[[#This Row],[Income_Cleaned]]&lt;35000,"Low",
   IF(Table2[[#This Row],[Income_Cleaned]]&lt;=70000,"Medium","High"))</f>
        <v>Low</v>
      </c>
    </row>
    <row r="2066" spans="1:38" x14ac:dyDescent="0.35">
      <c r="A2066">
        <v>6515</v>
      </c>
      <c r="B2066">
        <v>1977</v>
      </c>
      <c r="C2066" t="s">
        <v>30</v>
      </c>
      <c r="D2066" t="s">
        <v>37</v>
      </c>
      <c r="E2066">
        <v>39771</v>
      </c>
      <c r="F2066">
        <v>1</v>
      </c>
      <c r="G2066">
        <v>0</v>
      </c>
      <c r="H2066" s="1">
        <v>41614</v>
      </c>
      <c r="I2066">
        <v>92</v>
      </c>
      <c r="J2066">
        <v>6</v>
      </c>
      <c r="K2066">
        <v>2</v>
      </c>
      <c r="L2066">
        <v>18</v>
      </c>
      <c r="M2066">
        <v>2</v>
      </c>
      <c r="N2066">
        <v>8</v>
      </c>
      <c r="O2066">
        <v>14</v>
      </c>
      <c r="P2066">
        <v>1</v>
      </c>
      <c r="Q2066">
        <v>2</v>
      </c>
      <c r="R2066">
        <v>0</v>
      </c>
      <c r="S2066">
        <v>3</v>
      </c>
      <c r="T2066">
        <v>4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 t="s">
        <v>45</v>
      </c>
      <c r="AC2066">
        <f>2014 - Table2[[#This Row],[Year_Birth]]</f>
        <v>37</v>
      </c>
      <c r="AD2066">
        <f>IF(Table2[[#This Row],[Age]]&gt;100, "100", Table2[[#This Row],[Age]])</f>
        <v>37</v>
      </c>
      <c r="AE2066" t="str">
        <f>IF(Table2[[#This Row],[Age_Cleaned]]&lt;30,"&lt;30",
   IF(Table2[[#This Row],[Age_Cleaned]]&lt;=40,"30-40",
   IF(Table2[[#This Row],[Age_Cleaned]]&lt;=50,"40-50","50+")))</f>
        <v>30-40</v>
      </c>
      <c r="AF2066" s="2">
        <f>Table2[[#This Row],[MntWines]]+Table2[[#This Row],[MntFruits]]+Table2[[#This Row],[MntMeatProducts]]+Table2[[#This Row],[MntFishProducts]]+Table2[[#This Row],[MntSweetProducts]]+Table2[[#This Row],[MntGoldProds]]</f>
        <v>50</v>
      </c>
      <c r="AG2066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06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066" s="2">
        <f>IF(Table2[[#This Row],[Marital_Cleaned]]="In Relationship",2,1) + Table2[[#This Row],[Kidhome]] + Table2[[#This Row],[Teenhome]]</f>
        <v>3</v>
      </c>
      <c r="AJ206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066" s="2">
        <f>IF(OR(Table2[[#This Row],[ Income ]]="",Table2[[#This Row],[ Income ]]&gt;200000),ROUND(MEDIAN(Table2[[ Income ]]),0),Table2[[#This Row],[ Income ]])</f>
        <v>39771</v>
      </c>
      <c r="AL2066" s="2" t="str">
        <f>IF(Table2[[#This Row],[Income_Cleaned]]&lt;35000,"Low",
   IF(Table2[[#This Row],[Income_Cleaned]]&lt;=70000,"Medium","High"))</f>
        <v>Medium</v>
      </c>
    </row>
    <row r="2067" spans="1:38" x14ac:dyDescent="0.35">
      <c r="A2067">
        <v>5954</v>
      </c>
      <c r="B2067">
        <v>1972</v>
      </c>
      <c r="C2067" t="s">
        <v>43</v>
      </c>
      <c r="D2067" t="s">
        <v>31</v>
      </c>
      <c r="E2067">
        <v>42618</v>
      </c>
      <c r="F2067">
        <v>1</v>
      </c>
      <c r="G2067">
        <v>0</v>
      </c>
      <c r="H2067" s="1">
        <v>41556</v>
      </c>
      <c r="I2067">
        <v>92</v>
      </c>
      <c r="J2067">
        <v>76</v>
      </c>
      <c r="K2067">
        <v>14</v>
      </c>
      <c r="L2067">
        <v>74</v>
      </c>
      <c r="M2067">
        <v>13</v>
      </c>
      <c r="N2067">
        <v>5</v>
      </c>
      <c r="O2067">
        <v>10</v>
      </c>
      <c r="P2067">
        <v>2</v>
      </c>
      <c r="Q2067">
        <v>5</v>
      </c>
      <c r="R2067">
        <v>0</v>
      </c>
      <c r="S2067">
        <v>4</v>
      </c>
      <c r="T2067">
        <v>8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 t="s">
        <v>32</v>
      </c>
      <c r="AC2067">
        <f>2014 - Table2[[#This Row],[Year_Birth]]</f>
        <v>42</v>
      </c>
      <c r="AD2067">
        <f>IF(Table2[[#This Row],[Age]]&gt;100, "100", Table2[[#This Row],[Age]])</f>
        <v>42</v>
      </c>
      <c r="AE2067" t="str">
        <f>IF(Table2[[#This Row],[Age_Cleaned]]&lt;30,"&lt;30",
   IF(Table2[[#This Row],[Age_Cleaned]]&lt;=40,"30-40",
   IF(Table2[[#This Row],[Age_Cleaned]]&lt;=50,"40-50","50+")))</f>
        <v>40-50</v>
      </c>
      <c r="AF2067" s="2">
        <f>Table2[[#This Row],[MntWines]]+Table2[[#This Row],[MntFruits]]+Table2[[#This Row],[MntMeatProducts]]+Table2[[#This Row],[MntFishProducts]]+Table2[[#This Row],[MntSweetProducts]]+Table2[[#This Row],[MntGoldProds]]</f>
        <v>192</v>
      </c>
      <c r="AG2067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06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2067" s="2">
        <f>IF(Table2[[#This Row],[Marital_Cleaned]]="In Relationship",2,1) + Table2[[#This Row],[Kidhome]] + Table2[[#This Row],[Teenhome]]</f>
        <v>2</v>
      </c>
      <c r="AJ206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2067" s="2">
        <f>IF(OR(Table2[[#This Row],[ Income ]]="",Table2[[#This Row],[ Income ]]&gt;200000),ROUND(MEDIAN(Table2[[ Income ]]),0),Table2[[#This Row],[ Income ]])</f>
        <v>42618</v>
      </c>
      <c r="AL2067" s="2" t="str">
        <f>IF(Table2[[#This Row],[Income_Cleaned]]&lt;35000,"Low",
   IF(Table2[[#This Row],[Income_Cleaned]]&lt;=70000,"Medium","High"))</f>
        <v>Medium</v>
      </c>
    </row>
    <row r="2068" spans="1:38" x14ac:dyDescent="0.35">
      <c r="A2068">
        <v>7938</v>
      </c>
      <c r="B2068">
        <v>1958</v>
      </c>
      <c r="C2068" t="s">
        <v>39</v>
      </c>
      <c r="D2068" t="s">
        <v>37</v>
      </c>
      <c r="E2068">
        <v>51518</v>
      </c>
      <c r="F2068">
        <v>0</v>
      </c>
      <c r="G2068">
        <v>1</v>
      </c>
      <c r="H2068" s="1">
        <v>41550</v>
      </c>
      <c r="I2068">
        <v>92</v>
      </c>
      <c r="J2068">
        <v>350</v>
      </c>
      <c r="K2068">
        <v>8</v>
      </c>
      <c r="L2068">
        <v>66</v>
      </c>
      <c r="M2068">
        <v>17</v>
      </c>
      <c r="N2068">
        <v>4</v>
      </c>
      <c r="O2068">
        <v>4</v>
      </c>
      <c r="P2068">
        <v>2</v>
      </c>
      <c r="Q2068">
        <v>3</v>
      </c>
      <c r="R2068">
        <v>2</v>
      </c>
      <c r="S2068">
        <v>10</v>
      </c>
      <c r="T2068">
        <v>3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 t="s">
        <v>41</v>
      </c>
      <c r="AC2068">
        <f>2014 - Table2[[#This Row],[Year_Birth]]</f>
        <v>56</v>
      </c>
      <c r="AD2068">
        <f>IF(Table2[[#This Row],[Age]]&gt;100, "100", Table2[[#This Row],[Age]])</f>
        <v>56</v>
      </c>
      <c r="AE2068" t="str">
        <f>IF(Table2[[#This Row],[Age_Cleaned]]&lt;30,"&lt;30",
   IF(Table2[[#This Row],[Age_Cleaned]]&lt;=40,"30-40",
   IF(Table2[[#This Row],[Age_Cleaned]]&lt;=50,"40-50","50+")))</f>
        <v>50+</v>
      </c>
      <c r="AF2068" s="2">
        <f>Table2[[#This Row],[MntWines]]+Table2[[#This Row],[MntFruits]]+Table2[[#This Row],[MntMeatProducts]]+Table2[[#This Row],[MntFishProducts]]+Table2[[#This Row],[MntSweetProducts]]+Table2[[#This Row],[MntGoldProds]]</f>
        <v>449</v>
      </c>
      <c r="AG2068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06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068" s="2">
        <f>IF(Table2[[#This Row],[Marital_Cleaned]]="In Relationship",2,1) + Table2[[#This Row],[Kidhome]] + Table2[[#This Row],[Teenhome]]</f>
        <v>3</v>
      </c>
      <c r="AJ206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2068" s="2">
        <f>IF(OR(Table2[[#This Row],[ Income ]]="",Table2[[#This Row],[ Income ]]&gt;200000),ROUND(MEDIAN(Table2[[ Income ]]),0),Table2[[#This Row],[ Income ]])</f>
        <v>51518</v>
      </c>
      <c r="AL2068" s="2" t="str">
        <f>IF(Table2[[#This Row],[Income_Cleaned]]&lt;35000,"Low",
   IF(Table2[[#This Row],[Income_Cleaned]]&lt;=70000,"Medium","High"))</f>
        <v>Medium</v>
      </c>
    </row>
    <row r="2069" spans="1:38" x14ac:dyDescent="0.35">
      <c r="A2069">
        <v>961</v>
      </c>
      <c r="B2069">
        <v>1972</v>
      </c>
      <c r="C2069" t="s">
        <v>30</v>
      </c>
      <c r="D2069" t="s">
        <v>35</v>
      </c>
      <c r="E2069">
        <v>74716</v>
      </c>
      <c r="F2069">
        <v>0</v>
      </c>
      <c r="G2069">
        <v>1</v>
      </c>
      <c r="H2069" s="1">
        <v>41529</v>
      </c>
      <c r="I2069">
        <v>92</v>
      </c>
      <c r="J2069">
        <v>133</v>
      </c>
      <c r="K2069">
        <v>27</v>
      </c>
      <c r="L2069">
        <v>421</v>
      </c>
      <c r="M2069">
        <v>13</v>
      </c>
      <c r="N2069">
        <v>195</v>
      </c>
      <c r="O2069">
        <v>71</v>
      </c>
      <c r="P2069">
        <v>2</v>
      </c>
      <c r="Q2069">
        <v>7</v>
      </c>
      <c r="R2069">
        <v>3</v>
      </c>
      <c r="S2069">
        <v>5</v>
      </c>
      <c r="T2069">
        <v>4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 t="s">
        <v>32</v>
      </c>
      <c r="AC2069">
        <f>2014 - Table2[[#This Row],[Year_Birth]]</f>
        <v>42</v>
      </c>
      <c r="AD2069">
        <f>IF(Table2[[#This Row],[Age]]&gt;100, "100", Table2[[#This Row],[Age]])</f>
        <v>42</v>
      </c>
      <c r="AE2069" t="str">
        <f>IF(Table2[[#This Row],[Age_Cleaned]]&lt;30,"&lt;30",
   IF(Table2[[#This Row],[Age_Cleaned]]&lt;=40,"30-40",
   IF(Table2[[#This Row],[Age_Cleaned]]&lt;=50,"40-50","50+")))</f>
        <v>40-50</v>
      </c>
      <c r="AF2069" s="2">
        <f>Table2[[#This Row],[MntWines]]+Table2[[#This Row],[MntFruits]]+Table2[[#This Row],[MntMeatProducts]]+Table2[[#This Row],[MntFishProducts]]+Table2[[#This Row],[MntSweetProducts]]+Table2[[#This Row],[MntGoldProds]]</f>
        <v>860</v>
      </c>
      <c r="AG2069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06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069" s="2">
        <f>IF(Table2[[#This Row],[Marital_Cleaned]]="In Relationship",2,1) + Table2[[#This Row],[Kidhome]] + Table2[[#This Row],[Teenhome]]</f>
        <v>3</v>
      </c>
      <c r="AJ206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069" s="2">
        <f>IF(OR(Table2[[#This Row],[ Income ]]="",Table2[[#This Row],[ Income ]]&gt;200000),ROUND(MEDIAN(Table2[[ Income ]]),0),Table2[[#This Row],[ Income ]])</f>
        <v>74716</v>
      </c>
      <c r="AL2069" s="2" t="str">
        <f>IF(Table2[[#This Row],[Income_Cleaned]]&lt;35000,"Low",
   IF(Table2[[#This Row],[Income_Cleaned]]&lt;=70000,"Medium","High"))</f>
        <v>High</v>
      </c>
    </row>
    <row r="2070" spans="1:38" x14ac:dyDescent="0.35">
      <c r="A2070">
        <v>1764</v>
      </c>
      <c r="B2070">
        <v>1975</v>
      </c>
      <c r="C2070" t="s">
        <v>30</v>
      </c>
      <c r="D2070" t="s">
        <v>33</v>
      </c>
      <c r="E2070">
        <v>33955</v>
      </c>
      <c r="F2070">
        <v>1</v>
      </c>
      <c r="G2070">
        <v>0</v>
      </c>
      <c r="H2070" s="1">
        <v>41495</v>
      </c>
      <c r="I2070">
        <v>92</v>
      </c>
      <c r="J2070">
        <v>100</v>
      </c>
      <c r="K2070">
        <v>2</v>
      </c>
      <c r="L2070">
        <v>128</v>
      </c>
      <c r="M2070">
        <v>23</v>
      </c>
      <c r="N2070">
        <v>7</v>
      </c>
      <c r="O2070">
        <v>10</v>
      </c>
      <c r="P2070">
        <v>4</v>
      </c>
      <c r="Q2070">
        <v>5</v>
      </c>
      <c r="R2070">
        <v>1</v>
      </c>
      <c r="S2070">
        <v>5</v>
      </c>
      <c r="T2070">
        <v>8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 t="s">
        <v>45</v>
      </c>
      <c r="AC2070">
        <f>2014 - Table2[[#This Row],[Year_Birth]]</f>
        <v>39</v>
      </c>
      <c r="AD2070">
        <f>IF(Table2[[#This Row],[Age]]&gt;100, "100", Table2[[#This Row],[Age]])</f>
        <v>39</v>
      </c>
      <c r="AE2070" t="str">
        <f>IF(Table2[[#This Row],[Age_Cleaned]]&lt;30,"&lt;30",
   IF(Table2[[#This Row],[Age_Cleaned]]&lt;=40,"30-40",
   IF(Table2[[#This Row],[Age_Cleaned]]&lt;=50,"40-50","50+")))</f>
        <v>30-40</v>
      </c>
      <c r="AF2070" s="2">
        <f>Table2[[#This Row],[MntWines]]+Table2[[#This Row],[MntFruits]]+Table2[[#This Row],[MntMeatProducts]]+Table2[[#This Row],[MntFishProducts]]+Table2[[#This Row],[MntSweetProducts]]+Table2[[#This Row],[MntGoldProds]]</f>
        <v>270</v>
      </c>
      <c r="AG2070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07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2070" s="2">
        <f>IF(Table2[[#This Row],[Marital_Cleaned]]="In Relationship",2,1) + Table2[[#This Row],[Kidhome]] + Table2[[#This Row],[Teenhome]]</f>
        <v>2</v>
      </c>
      <c r="AJ207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070" s="2">
        <f>IF(OR(Table2[[#This Row],[ Income ]]="",Table2[[#This Row],[ Income ]]&gt;200000),ROUND(MEDIAN(Table2[[ Income ]]),0),Table2[[#This Row],[ Income ]])</f>
        <v>33955</v>
      </c>
      <c r="AL2070" s="2" t="str">
        <f>IF(Table2[[#This Row],[Income_Cleaned]]&lt;35000,"Low",
   IF(Table2[[#This Row],[Income_Cleaned]]&lt;=70000,"Medium","High"))</f>
        <v>Low</v>
      </c>
    </row>
    <row r="2071" spans="1:38" x14ac:dyDescent="0.35">
      <c r="A2071">
        <v>1916</v>
      </c>
      <c r="B2071">
        <v>1954</v>
      </c>
      <c r="C2071" t="s">
        <v>43</v>
      </c>
      <c r="D2071" t="s">
        <v>35</v>
      </c>
      <c r="E2071">
        <v>45736</v>
      </c>
      <c r="F2071">
        <v>0</v>
      </c>
      <c r="G2071">
        <v>1</v>
      </c>
      <c r="H2071" s="1">
        <v>41479</v>
      </c>
      <c r="I2071">
        <v>92</v>
      </c>
      <c r="J2071">
        <v>188</v>
      </c>
      <c r="K2071">
        <v>3</v>
      </c>
      <c r="L2071">
        <v>180</v>
      </c>
      <c r="M2071">
        <v>20</v>
      </c>
      <c r="N2071">
        <v>3</v>
      </c>
      <c r="O2071">
        <v>43</v>
      </c>
      <c r="P2071">
        <v>5</v>
      </c>
      <c r="Q2071">
        <v>7</v>
      </c>
      <c r="R2071">
        <v>1</v>
      </c>
      <c r="S2071">
        <v>6</v>
      </c>
      <c r="T2071">
        <v>7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 t="s">
        <v>41</v>
      </c>
      <c r="AC2071">
        <f>2014 - Table2[[#This Row],[Year_Birth]]</f>
        <v>60</v>
      </c>
      <c r="AD2071">
        <f>IF(Table2[[#This Row],[Age]]&gt;100, "100", Table2[[#This Row],[Age]])</f>
        <v>60</v>
      </c>
      <c r="AE2071" t="str">
        <f>IF(Table2[[#This Row],[Age_Cleaned]]&lt;30,"&lt;30",
   IF(Table2[[#This Row],[Age_Cleaned]]&lt;=40,"30-40",
   IF(Table2[[#This Row],[Age_Cleaned]]&lt;=50,"40-50","50+")))</f>
        <v>50+</v>
      </c>
      <c r="AF2071" s="2">
        <f>Table2[[#This Row],[MntWines]]+Table2[[#This Row],[MntFruits]]+Table2[[#This Row],[MntMeatProducts]]+Table2[[#This Row],[MntFishProducts]]+Table2[[#This Row],[MntSweetProducts]]+Table2[[#This Row],[MntGoldProds]]</f>
        <v>437</v>
      </c>
      <c r="AG2071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07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071" s="2">
        <f>IF(Table2[[#This Row],[Marital_Cleaned]]="In Relationship",2,1) + Table2[[#This Row],[Kidhome]] + Table2[[#This Row],[Teenhome]]</f>
        <v>3</v>
      </c>
      <c r="AJ207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2071" s="2">
        <f>IF(OR(Table2[[#This Row],[ Income ]]="",Table2[[#This Row],[ Income ]]&gt;200000),ROUND(MEDIAN(Table2[[ Income ]]),0),Table2[[#This Row],[ Income ]])</f>
        <v>45736</v>
      </c>
      <c r="AL2071" s="2" t="str">
        <f>IF(Table2[[#This Row],[Income_Cleaned]]&lt;35000,"Low",
   IF(Table2[[#This Row],[Income_Cleaned]]&lt;=70000,"Medium","High"))</f>
        <v>Medium</v>
      </c>
    </row>
    <row r="2072" spans="1:38" x14ac:dyDescent="0.35">
      <c r="A2072">
        <v>6941</v>
      </c>
      <c r="B2072">
        <v>1971</v>
      </c>
      <c r="C2072" t="s">
        <v>30</v>
      </c>
      <c r="D2072" t="s">
        <v>33</v>
      </c>
      <c r="E2072">
        <v>31632</v>
      </c>
      <c r="F2072">
        <v>0</v>
      </c>
      <c r="G2072">
        <v>0</v>
      </c>
      <c r="H2072" s="1">
        <v>41469</v>
      </c>
      <c r="I2072">
        <v>92</v>
      </c>
      <c r="J2072">
        <v>17</v>
      </c>
      <c r="K2072">
        <v>8</v>
      </c>
      <c r="L2072">
        <v>12</v>
      </c>
      <c r="M2072">
        <v>11</v>
      </c>
      <c r="N2072">
        <v>15</v>
      </c>
      <c r="O2072">
        <v>32</v>
      </c>
      <c r="P2072">
        <v>1</v>
      </c>
      <c r="Q2072">
        <v>2</v>
      </c>
      <c r="R2072">
        <v>1</v>
      </c>
      <c r="S2072">
        <v>2</v>
      </c>
      <c r="T2072">
        <v>7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 t="s">
        <v>32</v>
      </c>
      <c r="AC2072">
        <f>2014 - Table2[[#This Row],[Year_Birth]]</f>
        <v>43</v>
      </c>
      <c r="AD2072">
        <f>IF(Table2[[#This Row],[Age]]&gt;100, "100", Table2[[#This Row],[Age]])</f>
        <v>43</v>
      </c>
      <c r="AE2072" t="str">
        <f>IF(Table2[[#This Row],[Age_Cleaned]]&lt;30,"&lt;30",
   IF(Table2[[#This Row],[Age_Cleaned]]&lt;=40,"30-40",
   IF(Table2[[#This Row],[Age_Cleaned]]&lt;=50,"40-50","50+")))</f>
        <v>40-50</v>
      </c>
      <c r="AF2072" s="2">
        <f>Table2[[#This Row],[MntWines]]+Table2[[#This Row],[MntFruits]]+Table2[[#This Row],[MntMeatProducts]]+Table2[[#This Row],[MntFishProducts]]+Table2[[#This Row],[MntSweetProducts]]+Table2[[#This Row],[MntGoldProds]]</f>
        <v>95</v>
      </c>
      <c r="AG2072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07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2072" s="2">
        <f>IF(Table2[[#This Row],[Marital_Cleaned]]="In Relationship",2,1) + Table2[[#This Row],[Kidhome]] + Table2[[#This Row],[Teenhome]]</f>
        <v>1</v>
      </c>
      <c r="AJ207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072" s="2">
        <f>IF(OR(Table2[[#This Row],[ Income ]]="",Table2[[#This Row],[ Income ]]&gt;200000),ROUND(MEDIAN(Table2[[ Income ]]),0),Table2[[#This Row],[ Income ]])</f>
        <v>31632</v>
      </c>
      <c r="AL2072" s="2" t="str">
        <f>IF(Table2[[#This Row],[Income_Cleaned]]&lt;35000,"Low",
   IF(Table2[[#This Row],[Income_Cleaned]]&lt;=70000,"Medium","High"))</f>
        <v>Low</v>
      </c>
    </row>
    <row r="2073" spans="1:38" x14ac:dyDescent="0.35">
      <c r="A2073">
        <v>5562</v>
      </c>
      <c r="B2073">
        <v>1974</v>
      </c>
      <c r="C2073" t="s">
        <v>30</v>
      </c>
      <c r="D2073" t="s">
        <v>35</v>
      </c>
      <c r="E2073">
        <v>60093</v>
      </c>
      <c r="F2073">
        <v>0</v>
      </c>
      <c r="G2073">
        <v>1</v>
      </c>
      <c r="H2073" s="1">
        <v>41451</v>
      </c>
      <c r="I2073">
        <v>92</v>
      </c>
      <c r="J2073">
        <v>502</v>
      </c>
      <c r="K2073">
        <v>12</v>
      </c>
      <c r="L2073">
        <v>109</v>
      </c>
      <c r="M2073">
        <v>16</v>
      </c>
      <c r="N2073">
        <v>6</v>
      </c>
      <c r="O2073">
        <v>90</v>
      </c>
      <c r="P2073">
        <v>2</v>
      </c>
      <c r="Q2073">
        <v>7</v>
      </c>
      <c r="R2073">
        <v>2</v>
      </c>
      <c r="S2073">
        <v>10</v>
      </c>
      <c r="T2073">
        <v>6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 t="s">
        <v>32</v>
      </c>
      <c r="AC2073">
        <f>2014 - Table2[[#This Row],[Year_Birth]]</f>
        <v>40</v>
      </c>
      <c r="AD2073">
        <f>IF(Table2[[#This Row],[Age]]&gt;100, "100", Table2[[#This Row],[Age]])</f>
        <v>40</v>
      </c>
      <c r="AE2073" t="str">
        <f>IF(Table2[[#This Row],[Age_Cleaned]]&lt;30,"&lt;30",
   IF(Table2[[#This Row],[Age_Cleaned]]&lt;=40,"30-40",
   IF(Table2[[#This Row],[Age_Cleaned]]&lt;=50,"40-50","50+")))</f>
        <v>30-40</v>
      </c>
      <c r="AF2073" s="2">
        <f>Table2[[#This Row],[MntWines]]+Table2[[#This Row],[MntFruits]]+Table2[[#This Row],[MntMeatProducts]]+Table2[[#This Row],[MntFishProducts]]+Table2[[#This Row],[MntSweetProducts]]+Table2[[#This Row],[MntGoldProds]]</f>
        <v>735</v>
      </c>
      <c r="AG2073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07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073" s="2">
        <f>IF(Table2[[#This Row],[Marital_Cleaned]]="In Relationship",2,1) + Table2[[#This Row],[Kidhome]] + Table2[[#This Row],[Teenhome]]</f>
        <v>3</v>
      </c>
      <c r="AJ207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073" s="2">
        <f>IF(OR(Table2[[#This Row],[ Income ]]="",Table2[[#This Row],[ Income ]]&gt;200000),ROUND(MEDIAN(Table2[[ Income ]]),0),Table2[[#This Row],[ Income ]])</f>
        <v>60093</v>
      </c>
      <c r="AL2073" s="2" t="str">
        <f>IF(Table2[[#This Row],[Income_Cleaned]]&lt;35000,"Low",
   IF(Table2[[#This Row],[Income_Cleaned]]&lt;=70000,"Medium","High"))</f>
        <v>Medium</v>
      </c>
    </row>
    <row r="2074" spans="1:38" x14ac:dyDescent="0.35">
      <c r="A2074">
        <v>1517</v>
      </c>
      <c r="B2074">
        <v>1969</v>
      </c>
      <c r="C2074" t="s">
        <v>30</v>
      </c>
      <c r="D2074" t="s">
        <v>33</v>
      </c>
      <c r="E2074">
        <v>30822</v>
      </c>
      <c r="F2074">
        <v>1</v>
      </c>
      <c r="G2074">
        <v>0</v>
      </c>
      <c r="H2074" s="1">
        <v>41439</v>
      </c>
      <c r="I2074">
        <v>92</v>
      </c>
      <c r="J2074">
        <v>3</v>
      </c>
      <c r="K2074">
        <v>9</v>
      </c>
      <c r="L2074">
        <v>13</v>
      </c>
      <c r="M2074">
        <v>2</v>
      </c>
      <c r="N2074">
        <v>12</v>
      </c>
      <c r="O2074">
        <v>12</v>
      </c>
      <c r="P2074">
        <v>1</v>
      </c>
      <c r="Q2074">
        <v>1</v>
      </c>
      <c r="R2074">
        <v>0</v>
      </c>
      <c r="S2074">
        <v>3</v>
      </c>
      <c r="T2074">
        <v>7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 t="s">
        <v>32</v>
      </c>
      <c r="AC2074">
        <f>2014 - Table2[[#This Row],[Year_Birth]]</f>
        <v>45</v>
      </c>
      <c r="AD2074">
        <f>IF(Table2[[#This Row],[Age]]&gt;100, "100", Table2[[#This Row],[Age]])</f>
        <v>45</v>
      </c>
      <c r="AE2074" t="str">
        <f>IF(Table2[[#This Row],[Age_Cleaned]]&lt;30,"&lt;30",
   IF(Table2[[#This Row],[Age_Cleaned]]&lt;=40,"30-40",
   IF(Table2[[#This Row],[Age_Cleaned]]&lt;=50,"40-50","50+")))</f>
        <v>40-50</v>
      </c>
      <c r="AF2074" s="2">
        <f>Table2[[#This Row],[MntWines]]+Table2[[#This Row],[MntFruits]]+Table2[[#This Row],[MntMeatProducts]]+Table2[[#This Row],[MntFishProducts]]+Table2[[#This Row],[MntSweetProducts]]+Table2[[#This Row],[MntGoldProds]]</f>
        <v>51</v>
      </c>
      <c r="AG2074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07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2074" s="2">
        <f>IF(Table2[[#This Row],[Marital_Cleaned]]="In Relationship",2,1) + Table2[[#This Row],[Kidhome]] + Table2[[#This Row],[Teenhome]]</f>
        <v>2</v>
      </c>
      <c r="AJ207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074" s="2">
        <f>IF(OR(Table2[[#This Row],[ Income ]]="",Table2[[#This Row],[ Income ]]&gt;200000),ROUND(MEDIAN(Table2[[ Income ]]),0),Table2[[#This Row],[ Income ]])</f>
        <v>30822</v>
      </c>
      <c r="AL2074" s="2" t="str">
        <f>IF(Table2[[#This Row],[Income_Cleaned]]&lt;35000,"Low",
   IF(Table2[[#This Row],[Income_Cleaned]]&lt;=70000,"Medium","High"))</f>
        <v>Low</v>
      </c>
    </row>
    <row r="2075" spans="1:38" x14ac:dyDescent="0.35">
      <c r="A2075">
        <v>7286</v>
      </c>
      <c r="B2075">
        <v>1968</v>
      </c>
      <c r="C2075" t="s">
        <v>30</v>
      </c>
      <c r="D2075" t="s">
        <v>37</v>
      </c>
      <c r="E2075">
        <v>41728</v>
      </c>
      <c r="F2075">
        <v>1</v>
      </c>
      <c r="G2075">
        <v>0</v>
      </c>
      <c r="H2075" s="1">
        <v>41418</v>
      </c>
      <c r="I2075">
        <v>92</v>
      </c>
      <c r="J2075">
        <v>13</v>
      </c>
      <c r="K2075">
        <v>6</v>
      </c>
      <c r="L2075">
        <v>15</v>
      </c>
      <c r="M2075">
        <v>3</v>
      </c>
      <c r="N2075">
        <v>5</v>
      </c>
      <c r="O2075">
        <v>13</v>
      </c>
      <c r="P2075">
        <v>1</v>
      </c>
      <c r="Q2075">
        <v>2</v>
      </c>
      <c r="R2075">
        <v>0</v>
      </c>
      <c r="S2075">
        <v>2</v>
      </c>
      <c r="T2075">
        <v>10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 t="s">
        <v>38</v>
      </c>
      <c r="AC2075">
        <f>2014 - Table2[[#This Row],[Year_Birth]]</f>
        <v>46</v>
      </c>
      <c r="AD2075">
        <f>IF(Table2[[#This Row],[Age]]&gt;100, "100", Table2[[#This Row],[Age]])</f>
        <v>46</v>
      </c>
      <c r="AE2075" t="str">
        <f>IF(Table2[[#This Row],[Age_Cleaned]]&lt;30,"&lt;30",
   IF(Table2[[#This Row],[Age_Cleaned]]&lt;=40,"30-40",
   IF(Table2[[#This Row],[Age_Cleaned]]&lt;=50,"40-50","50+")))</f>
        <v>40-50</v>
      </c>
      <c r="AF2075" s="2">
        <f>Table2[[#This Row],[MntWines]]+Table2[[#This Row],[MntFruits]]+Table2[[#This Row],[MntMeatProducts]]+Table2[[#This Row],[MntFishProducts]]+Table2[[#This Row],[MntSweetProducts]]+Table2[[#This Row],[MntGoldProds]]</f>
        <v>55</v>
      </c>
      <c r="AG2075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07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075" s="2">
        <f>IF(Table2[[#This Row],[Marital_Cleaned]]="In Relationship",2,1) + Table2[[#This Row],[Kidhome]] + Table2[[#This Row],[Teenhome]]</f>
        <v>3</v>
      </c>
      <c r="AJ207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075" s="2">
        <f>IF(OR(Table2[[#This Row],[ Income ]]="",Table2[[#This Row],[ Income ]]&gt;200000),ROUND(MEDIAN(Table2[[ Income ]]),0),Table2[[#This Row],[ Income ]])</f>
        <v>41728</v>
      </c>
      <c r="AL2075" s="2" t="str">
        <f>IF(Table2[[#This Row],[Income_Cleaned]]&lt;35000,"Low",
   IF(Table2[[#This Row],[Income_Cleaned]]&lt;=70000,"Medium","High"))</f>
        <v>Medium</v>
      </c>
    </row>
    <row r="2076" spans="1:38" x14ac:dyDescent="0.35">
      <c r="A2076">
        <v>4687</v>
      </c>
      <c r="B2076">
        <v>1958</v>
      </c>
      <c r="C2076" t="s">
        <v>43</v>
      </c>
      <c r="D2076" t="s">
        <v>35</v>
      </c>
      <c r="E2076">
        <v>80739</v>
      </c>
      <c r="F2076">
        <v>0</v>
      </c>
      <c r="G2076">
        <v>0</v>
      </c>
      <c r="H2076" s="1">
        <v>41417</v>
      </c>
      <c r="I2076">
        <v>92</v>
      </c>
      <c r="J2076">
        <v>674</v>
      </c>
      <c r="K2076">
        <v>92</v>
      </c>
      <c r="L2076">
        <v>736</v>
      </c>
      <c r="M2076">
        <v>39</v>
      </c>
      <c r="N2076">
        <v>0</v>
      </c>
      <c r="O2076">
        <v>92</v>
      </c>
      <c r="P2076">
        <v>1</v>
      </c>
      <c r="Q2076">
        <v>3</v>
      </c>
      <c r="R2076">
        <v>11</v>
      </c>
      <c r="S2076">
        <v>9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 t="s">
        <v>32</v>
      </c>
      <c r="AC2076">
        <f>2014 - Table2[[#This Row],[Year_Birth]]</f>
        <v>56</v>
      </c>
      <c r="AD2076">
        <f>IF(Table2[[#This Row],[Age]]&gt;100, "100", Table2[[#This Row],[Age]])</f>
        <v>56</v>
      </c>
      <c r="AE2076" t="str">
        <f>IF(Table2[[#This Row],[Age_Cleaned]]&lt;30,"&lt;30",
   IF(Table2[[#This Row],[Age_Cleaned]]&lt;=40,"30-40",
   IF(Table2[[#This Row],[Age_Cleaned]]&lt;=50,"40-50","50+")))</f>
        <v>50+</v>
      </c>
      <c r="AF2076" s="2">
        <f>Table2[[#This Row],[MntWines]]+Table2[[#This Row],[MntFruits]]+Table2[[#This Row],[MntMeatProducts]]+Table2[[#This Row],[MntFishProducts]]+Table2[[#This Row],[MntSweetProducts]]+Table2[[#This Row],[MntGoldProds]]</f>
        <v>1633</v>
      </c>
      <c r="AG2076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07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076" s="2">
        <f>IF(Table2[[#This Row],[Marital_Cleaned]]="In Relationship",2,1) + Table2[[#This Row],[Kidhome]] + Table2[[#This Row],[Teenhome]]</f>
        <v>2</v>
      </c>
      <c r="AJ207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2076" s="2">
        <f>IF(OR(Table2[[#This Row],[ Income ]]="",Table2[[#This Row],[ Income ]]&gt;200000),ROUND(MEDIAN(Table2[[ Income ]]),0),Table2[[#This Row],[ Income ]])</f>
        <v>80739</v>
      </c>
      <c r="AL2076" s="2" t="str">
        <f>IF(Table2[[#This Row],[Income_Cleaned]]&lt;35000,"Low",
   IF(Table2[[#This Row],[Income_Cleaned]]&lt;=70000,"Medium","High"))</f>
        <v>High</v>
      </c>
    </row>
    <row r="2077" spans="1:38" x14ac:dyDescent="0.35">
      <c r="A2077">
        <v>5631</v>
      </c>
      <c r="B2077">
        <v>1991</v>
      </c>
      <c r="C2077" t="s">
        <v>30</v>
      </c>
      <c r="D2077" t="s">
        <v>33</v>
      </c>
      <c r="E2077">
        <v>49767</v>
      </c>
      <c r="F2077">
        <v>0</v>
      </c>
      <c r="G2077">
        <v>0</v>
      </c>
      <c r="H2077" s="1">
        <v>41396</v>
      </c>
      <c r="I2077">
        <v>92</v>
      </c>
      <c r="J2077">
        <v>202</v>
      </c>
      <c r="K2077">
        <v>47</v>
      </c>
      <c r="L2077">
        <v>197</v>
      </c>
      <c r="M2077">
        <v>55</v>
      </c>
      <c r="N2077">
        <v>42</v>
      </c>
      <c r="O2077">
        <v>149</v>
      </c>
      <c r="P2077">
        <v>1</v>
      </c>
      <c r="Q2077">
        <v>5</v>
      </c>
      <c r="R2077">
        <v>4</v>
      </c>
      <c r="S2077">
        <v>8</v>
      </c>
      <c r="T2077">
        <v>4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 t="s">
        <v>36</v>
      </c>
      <c r="AC2077">
        <f>2014 - Table2[[#This Row],[Year_Birth]]</f>
        <v>23</v>
      </c>
      <c r="AD2077">
        <f>IF(Table2[[#This Row],[Age]]&gt;100, "100", Table2[[#This Row],[Age]])</f>
        <v>23</v>
      </c>
      <c r="AE2077" t="str">
        <f>IF(Table2[[#This Row],[Age_Cleaned]]&lt;30,"&lt;30",
   IF(Table2[[#This Row],[Age_Cleaned]]&lt;=40,"30-40",
   IF(Table2[[#This Row],[Age_Cleaned]]&lt;=50,"40-50","50+")))</f>
        <v>&lt;30</v>
      </c>
      <c r="AF2077" s="2">
        <f>Table2[[#This Row],[MntWines]]+Table2[[#This Row],[MntFruits]]+Table2[[#This Row],[MntMeatProducts]]+Table2[[#This Row],[MntFishProducts]]+Table2[[#This Row],[MntSweetProducts]]+Table2[[#This Row],[MntGoldProds]]</f>
        <v>692</v>
      </c>
      <c r="AG2077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07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2077" s="2">
        <f>IF(Table2[[#This Row],[Marital_Cleaned]]="In Relationship",2,1) + Table2[[#This Row],[Kidhome]] + Table2[[#This Row],[Teenhome]]</f>
        <v>1</v>
      </c>
      <c r="AJ207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077" s="2">
        <f>IF(OR(Table2[[#This Row],[ Income ]]="",Table2[[#This Row],[ Income ]]&gt;200000),ROUND(MEDIAN(Table2[[ Income ]]),0),Table2[[#This Row],[ Income ]])</f>
        <v>49767</v>
      </c>
      <c r="AL2077" s="2" t="str">
        <f>IF(Table2[[#This Row],[Income_Cleaned]]&lt;35000,"Low",
   IF(Table2[[#This Row],[Income_Cleaned]]&lt;=70000,"Medium","High"))</f>
        <v>Medium</v>
      </c>
    </row>
    <row r="2078" spans="1:38" x14ac:dyDescent="0.35">
      <c r="A2078">
        <v>1951</v>
      </c>
      <c r="B2078">
        <v>1981</v>
      </c>
      <c r="C2078" t="s">
        <v>46</v>
      </c>
      <c r="D2078" t="s">
        <v>35</v>
      </c>
      <c r="E2078">
        <v>34445</v>
      </c>
      <c r="F2078">
        <v>0</v>
      </c>
      <c r="G2078">
        <v>0</v>
      </c>
      <c r="H2078" s="1">
        <v>41301</v>
      </c>
      <c r="I2078">
        <v>92</v>
      </c>
      <c r="J2078">
        <v>228</v>
      </c>
      <c r="K2078">
        <v>122</v>
      </c>
      <c r="L2078">
        <v>122</v>
      </c>
      <c r="M2078">
        <v>208</v>
      </c>
      <c r="N2078">
        <v>129</v>
      </c>
      <c r="O2078">
        <v>30</v>
      </c>
      <c r="P2078">
        <v>6</v>
      </c>
      <c r="Q2078">
        <v>11</v>
      </c>
      <c r="R2078">
        <v>2</v>
      </c>
      <c r="S2078">
        <v>8</v>
      </c>
      <c r="T2078">
        <v>9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 t="s">
        <v>32</v>
      </c>
      <c r="AC2078">
        <f>2014 - Table2[[#This Row],[Year_Birth]]</f>
        <v>33</v>
      </c>
      <c r="AD2078">
        <f>IF(Table2[[#This Row],[Age]]&gt;100, "100", Table2[[#This Row],[Age]])</f>
        <v>33</v>
      </c>
      <c r="AE2078" t="str">
        <f>IF(Table2[[#This Row],[Age_Cleaned]]&lt;30,"&lt;30",
   IF(Table2[[#This Row],[Age_Cleaned]]&lt;=40,"30-40",
   IF(Table2[[#This Row],[Age_Cleaned]]&lt;=50,"40-50","50+")))</f>
        <v>30-40</v>
      </c>
      <c r="AF2078" s="2">
        <f>Table2[[#This Row],[MntWines]]+Table2[[#This Row],[MntFruits]]+Table2[[#This Row],[MntMeatProducts]]+Table2[[#This Row],[MntFishProducts]]+Table2[[#This Row],[MntSweetProducts]]+Table2[[#This Row],[MntGoldProds]]</f>
        <v>839</v>
      </c>
      <c r="AG2078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07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078" s="2">
        <f>IF(Table2[[#This Row],[Marital_Cleaned]]="In Relationship",2,1) + Table2[[#This Row],[Kidhome]] + Table2[[#This Row],[Teenhome]]</f>
        <v>2</v>
      </c>
      <c r="AJ207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2078" s="2">
        <f>IF(OR(Table2[[#This Row],[ Income ]]="",Table2[[#This Row],[ Income ]]&gt;200000),ROUND(MEDIAN(Table2[[ Income ]]),0),Table2[[#This Row],[ Income ]])</f>
        <v>34445</v>
      </c>
      <c r="AL2078" s="2" t="str">
        <f>IF(Table2[[#This Row],[Income_Cleaned]]&lt;35000,"Low",
   IF(Table2[[#This Row],[Income_Cleaned]]&lt;=70000,"Medium","High"))</f>
        <v>Low</v>
      </c>
    </row>
    <row r="2079" spans="1:38" x14ac:dyDescent="0.35">
      <c r="A2079">
        <v>123</v>
      </c>
      <c r="B2079">
        <v>1951</v>
      </c>
      <c r="C2079" t="s">
        <v>30</v>
      </c>
      <c r="D2079" t="s">
        <v>44</v>
      </c>
      <c r="E2079">
        <v>67046</v>
      </c>
      <c r="F2079">
        <v>0</v>
      </c>
      <c r="G2079">
        <v>1</v>
      </c>
      <c r="H2079" s="1">
        <v>41280</v>
      </c>
      <c r="I2079">
        <v>92</v>
      </c>
      <c r="J2079">
        <v>544</v>
      </c>
      <c r="K2079">
        <v>35</v>
      </c>
      <c r="L2079">
        <v>133</v>
      </c>
      <c r="M2079">
        <v>23</v>
      </c>
      <c r="N2079">
        <v>151</v>
      </c>
      <c r="O2079">
        <v>107</v>
      </c>
      <c r="P2079">
        <v>2</v>
      </c>
      <c r="Q2079">
        <v>4</v>
      </c>
      <c r="R2079">
        <v>5</v>
      </c>
      <c r="S2079">
        <v>4</v>
      </c>
      <c r="T2079">
        <v>2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 t="s">
        <v>38</v>
      </c>
      <c r="AC2079">
        <f>2014 - Table2[[#This Row],[Year_Birth]]</f>
        <v>63</v>
      </c>
      <c r="AD2079">
        <f>IF(Table2[[#This Row],[Age]]&gt;100, "100", Table2[[#This Row],[Age]])</f>
        <v>63</v>
      </c>
      <c r="AE2079" t="str">
        <f>IF(Table2[[#This Row],[Age_Cleaned]]&lt;30,"&lt;30",
   IF(Table2[[#This Row],[Age_Cleaned]]&lt;=40,"30-40",
   IF(Table2[[#This Row],[Age_Cleaned]]&lt;=50,"40-50","50+")))</f>
        <v>50+</v>
      </c>
      <c r="AF2079" s="2">
        <f>Table2[[#This Row],[MntWines]]+Table2[[#This Row],[MntFruits]]+Table2[[#This Row],[MntMeatProducts]]+Table2[[#This Row],[MntFishProducts]]+Table2[[#This Row],[MntSweetProducts]]+Table2[[#This Row],[MntGoldProds]]</f>
        <v>993</v>
      </c>
      <c r="AG2079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07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2079" s="2">
        <f>IF(Table2[[#This Row],[Marital_Cleaned]]="In Relationship",2,1) + Table2[[#This Row],[Kidhome]] + Table2[[#This Row],[Teenhome]]</f>
        <v>2</v>
      </c>
      <c r="AJ207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079" s="2">
        <f>IF(OR(Table2[[#This Row],[ Income ]]="",Table2[[#This Row],[ Income ]]&gt;200000),ROUND(MEDIAN(Table2[[ Income ]]),0),Table2[[#This Row],[ Income ]])</f>
        <v>67046</v>
      </c>
      <c r="AL2079" s="2" t="str">
        <f>IF(Table2[[#This Row],[Income_Cleaned]]&lt;35000,"Low",
   IF(Table2[[#This Row],[Income_Cleaned]]&lt;=70000,"Medium","High"))</f>
        <v>Medium</v>
      </c>
    </row>
    <row r="2080" spans="1:38" x14ac:dyDescent="0.35">
      <c r="A2080">
        <v>9451</v>
      </c>
      <c r="B2080">
        <v>1965</v>
      </c>
      <c r="C2080" t="s">
        <v>30</v>
      </c>
      <c r="D2080" t="s">
        <v>35</v>
      </c>
      <c r="E2080">
        <v>73538</v>
      </c>
      <c r="F2080">
        <v>0</v>
      </c>
      <c r="G2080">
        <v>1</v>
      </c>
      <c r="H2080" s="1">
        <v>41238</v>
      </c>
      <c r="I2080">
        <v>92</v>
      </c>
      <c r="J2080">
        <v>811</v>
      </c>
      <c r="K2080">
        <v>76</v>
      </c>
      <c r="L2080">
        <v>428</v>
      </c>
      <c r="M2080">
        <v>99</v>
      </c>
      <c r="N2080">
        <v>137</v>
      </c>
      <c r="O2080">
        <v>107</v>
      </c>
      <c r="P2080">
        <v>3</v>
      </c>
      <c r="Q2080">
        <v>10</v>
      </c>
      <c r="R2080">
        <v>4</v>
      </c>
      <c r="S2080">
        <v>9</v>
      </c>
      <c r="T2080">
        <v>7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 t="s">
        <v>34</v>
      </c>
      <c r="AC2080">
        <f>2014 - Table2[[#This Row],[Year_Birth]]</f>
        <v>49</v>
      </c>
      <c r="AD2080">
        <f>IF(Table2[[#This Row],[Age]]&gt;100, "100", Table2[[#This Row],[Age]])</f>
        <v>49</v>
      </c>
      <c r="AE2080" t="str">
        <f>IF(Table2[[#This Row],[Age_Cleaned]]&lt;30,"&lt;30",
   IF(Table2[[#This Row],[Age_Cleaned]]&lt;=40,"30-40",
   IF(Table2[[#This Row],[Age_Cleaned]]&lt;=50,"40-50","50+")))</f>
        <v>40-50</v>
      </c>
      <c r="AF2080" s="2">
        <f>Table2[[#This Row],[MntWines]]+Table2[[#This Row],[MntFruits]]+Table2[[#This Row],[MntMeatProducts]]+Table2[[#This Row],[MntFishProducts]]+Table2[[#This Row],[MntSweetProducts]]+Table2[[#This Row],[MntGoldProds]]</f>
        <v>1658</v>
      </c>
      <c r="AG2080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08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080" s="2">
        <f>IF(Table2[[#This Row],[Marital_Cleaned]]="In Relationship",2,1) + Table2[[#This Row],[Kidhome]] + Table2[[#This Row],[Teenhome]]</f>
        <v>3</v>
      </c>
      <c r="AJ208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080" s="2">
        <f>IF(OR(Table2[[#This Row],[ Income ]]="",Table2[[#This Row],[ Income ]]&gt;200000),ROUND(MEDIAN(Table2[[ Income ]]),0),Table2[[#This Row],[ Income ]])</f>
        <v>73538</v>
      </c>
      <c r="AL2080" s="2" t="str">
        <f>IF(Table2[[#This Row],[Income_Cleaned]]&lt;35000,"Low",
   IF(Table2[[#This Row],[Income_Cleaned]]&lt;=70000,"Medium","High"))</f>
        <v>High</v>
      </c>
    </row>
    <row r="2081" spans="1:38" x14ac:dyDescent="0.35">
      <c r="A2081">
        <v>7396</v>
      </c>
      <c r="B2081">
        <v>1966</v>
      </c>
      <c r="C2081" t="s">
        <v>30</v>
      </c>
      <c r="D2081" t="s">
        <v>35</v>
      </c>
      <c r="E2081">
        <v>80398</v>
      </c>
      <c r="F2081">
        <v>0</v>
      </c>
      <c r="G2081">
        <v>0</v>
      </c>
      <c r="H2081" s="1">
        <v>41223</v>
      </c>
      <c r="I2081">
        <v>92</v>
      </c>
      <c r="J2081">
        <v>342</v>
      </c>
      <c r="K2081">
        <v>51</v>
      </c>
      <c r="L2081">
        <v>936</v>
      </c>
      <c r="M2081">
        <v>207</v>
      </c>
      <c r="N2081">
        <v>35</v>
      </c>
      <c r="O2081">
        <v>26</v>
      </c>
      <c r="P2081">
        <v>1</v>
      </c>
      <c r="Q2081">
        <v>5</v>
      </c>
      <c r="R2081">
        <v>8</v>
      </c>
      <c r="S2081">
        <v>12</v>
      </c>
      <c r="T2081">
        <v>3</v>
      </c>
      <c r="U2081">
        <v>0</v>
      </c>
      <c r="V2081">
        <v>0</v>
      </c>
      <c r="W2081">
        <v>1</v>
      </c>
      <c r="X2081">
        <v>0</v>
      </c>
      <c r="Y2081">
        <v>0</v>
      </c>
      <c r="Z2081">
        <v>0</v>
      </c>
      <c r="AA2081">
        <v>0</v>
      </c>
      <c r="AB2081" t="s">
        <v>32</v>
      </c>
      <c r="AC2081">
        <f>2014 - Table2[[#This Row],[Year_Birth]]</f>
        <v>48</v>
      </c>
      <c r="AD2081">
        <f>IF(Table2[[#This Row],[Age]]&gt;100, "100", Table2[[#This Row],[Age]])</f>
        <v>48</v>
      </c>
      <c r="AE2081" t="str">
        <f>IF(Table2[[#This Row],[Age_Cleaned]]&lt;30,"&lt;30",
   IF(Table2[[#This Row],[Age_Cleaned]]&lt;=40,"30-40",
   IF(Table2[[#This Row],[Age_Cleaned]]&lt;=50,"40-50","50+")))</f>
        <v>40-50</v>
      </c>
      <c r="AF2081" s="2">
        <f>Table2[[#This Row],[MntWines]]+Table2[[#This Row],[MntFruits]]+Table2[[#This Row],[MntMeatProducts]]+Table2[[#This Row],[MntFishProducts]]+Table2[[#This Row],[MntSweetProducts]]+Table2[[#This Row],[MntGoldProds]]</f>
        <v>1597</v>
      </c>
      <c r="AG2081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208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081" s="2">
        <f>IF(Table2[[#This Row],[Marital_Cleaned]]="In Relationship",2,1) + Table2[[#This Row],[Kidhome]] + Table2[[#This Row],[Teenhome]]</f>
        <v>2</v>
      </c>
      <c r="AJ208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081" s="2">
        <f>IF(OR(Table2[[#This Row],[ Income ]]="",Table2[[#This Row],[ Income ]]&gt;200000),ROUND(MEDIAN(Table2[[ Income ]]),0),Table2[[#This Row],[ Income ]])</f>
        <v>80398</v>
      </c>
      <c r="AL2081" s="2" t="str">
        <f>IF(Table2[[#This Row],[Income_Cleaned]]&lt;35000,"Low",
   IF(Table2[[#This Row],[Income_Cleaned]]&lt;=70000,"Medium","High"))</f>
        <v>High</v>
      </c>
    </row>
    <row r="2082" spans="1:38" x14ac:dyDescent="0.35">
      <c r="A2082">
        <v>3298</v>
      </c>
      <c r="B2082">
        <v>1956</v>
      </c>
      <c r="C2082" t="s">
        <v>43</v>
      </c>
      <c r="D2082" t="s">
        <v>35</v>
      </c>
      <c r="E2082">
        <v>52973</v>
      </c>
      <c r="F2082">
        <v>0</v>
      </c>
      <c r="G2082">
        <v>1</v>
      </c>
      <c r="H2082" s="1">
        <v>41221</v>
      </c>
      <c r="I2082">
        <v>92</v>
      </c>
      <c r="J2082">
        <v>856</v>
      </c>
      <c r="K2082">
        <v>0</v>
      </c>
      <c r="L2082">
        <v>76</v>
      </c>
      <c r="M2082">
        <v>12</v>
      </c>
      <c r="N2082">
        <v>9</v>
      </c>
      <c r="O2082">
        <v>199</v>
      </c>
      <c r="P2082">
        <v>7</v>
      </c>
      <c r="Q2082">
        <v>9</v>
      </c>
      <c r="R2082">
        <v>6</v>
      </c>
      <c r="S2082">
        <v>9</v>
      </c>
      <c r="T2082">
        <v>8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 t="s">
        <v>45</v>
      </c>
      <c r="AC2082">
        <f>2014 - Table2[[#This Row],[Year_Birth]]</f>
        <v>58</v>
      </c>
      <c r="AD2082">
        <f>IF(Table2[[#This Row],[Age]]&gt;100, "100", Table2[[#This Row],[Age]])</f>
        <v>58</v>
      </c>
      <c r="AE2082" t="str">
        <f>IF(Table2[[#This Row],[Age_Cleaned]]&lt;30,"&lt;30",
   IF(Table2[[#This Row],[Age_Cleaned]]&lt;=40,"30-40",
   IF(Table2[[#This Row],[Age_Cleaned]]&lt;=50,"40-50","50+")))</f>
        <v>50+</v>
      </c>
      <c r="AF2082" s="2">
        <f>Table2[[#This Row],[MntWines]]+Table2[[#This Row],[MntFruits]]+Table2[[#This Row],[MntMeatProducts]]+Table2[[#This Row],[MntFishProducts]]+Table2[[#This Row],[MntSweetProducts]]+Table2[[#This Row],[MntGoldProds]]</f>
        <v>1152</v>
      </c>
      <c r="AG2082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08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082" s="2">
        <f>IF(Table2[[#This Row],[Marital_Cleaned]]="In Relationship",2,1) + Table2[[#This Row],[Kidhome]] + Table2[[#This Row],[Teenhome]]</f>
        <v>3</v>
      </c>
      <c r="AJ208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2082" s="2">
        <f>IF(OR(Table2[[#This Row],[ Income ]]="",Table2[[#This Row],[ Income ]]&gt;200000),ROUND(MEDIAN(Table2[[ Income ]]),0),Table2[[#This Row],[ Income ]])</f>
        <v>52973</v>
      </c>
      <c r="AL2082" s="2" t="str">
        <f>IF(Table2[[#This Row],[Income_Cleaned]]&lt;35000,"Low",
   IF(Table2[[#This Row],[Income_Cleaned]]&lt;=70000,"Medium","High"))</f>
        <v>Medium</v>
      </c>
    </row>
    <row r="2083" spans="1:38" x14ac:dyDescent="0.35">
      <c r="A2083">
        <v>6730</v>
      </c>
      <c r="B2083">
        <v>1954</v>
      </c>
      <c r="C2083" t="s">
        <v>30</v>
      </c>
      <c r="D2083" t="s">
        <v>35</v>
      </c>
      <c r="E2083">
        <v>38998</v>
      </c>
      <c r="F2083">
        <v>1</v>
      </c>
      <c r="G2083">
        <v>1</v>
      </c>
      <c r="H2083" s="1">
        <v>41216</v>
      </c>
      <c r="I2083">
        <v>92</v>
      </c>
      <c r="J2083">
        <v>34</v>
      </c>
      <c r="K2083">
        <v>1</v>
      </c>
      <c r="L2083">
        <v>14</v>
      </c>
      <c r="M2083">
        <v>0</v>
      </c>
      <c r="N2083">
        <v>0</v>
      </c>
      <c r="O2083">
        <v>5</v>
      </c>
      <c r="P2083">
        <v>3</v>
      </c>
      <c r="Q2083">
        <v>2</v>
      </c>
      <c r="R2083">
        <v>0</v>
      </c>
      <c r="S2083">
        <v>3</v>
      </c>
      <c r="T2083">
        <v>8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1</v>
      </c>
      <c r="AB2083" t="s">
        <v>32</v>
      </c>
      <c r="AC2083">
        <f>2014 - Table2[[#This Row],[Year_Birth]]</f>
        <v>60</v>
      </c>
      <c r="AD2083">
        <f>IF(Table2[[#This Row],[Age]]&gt;100, "100", Table2[[#This Row],[Age]])</f>
        <v>60</v>
      </c>
      <c r="AE2083" t="str">
        <f>IF(Table2[[#This Row],[Age_Cleaned]]&lt;30,"&lt;30",
   IF(Table2[[#This Row],[Age_Cleaned]]&lt;=40,"30-40",
   IF(Table2[[#This Row],[Age_Cleaned]]&lt;=50,"40-50","50+")))</f>
        <v>50+</v>
      </c>
      <c r="AF2083" s="2">
        <f>Table2[[#This Row],[MntWines]]+Table2[[#This Row],[MntFruits]]+Table2[[#This Row],[MntMeatProducts]]+Table2[[#This Row],[MntFishProducts]]+Table2[[#This Row],[MntSweetProducts]]+Table2[[#This Row],[MntGoldProds]]</f>
        <v>54</v>
      </c>
      <c r="AG2083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08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083" s="2">
        <f>IF(Table2[[#This Row],[Marital_Cleaned]]="In Relationship",2,1) + Table2[[#This Row],[Kidhome]] + Table2[[#This Row],[Teenhome]]</f>
        <v>4</v>
      </c>
      <c r="AJ208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083" s="2">
        <f>IF(OR(Table2[[#This Row],[ Income ]]="",Table2[[#This Row],[ Income ]]&gt;200000),ROUND(MEDIAN(Table2[[ Income ]]),0),Table2[[#This Row],[ Income ]])</f>
        <v>38998</v>
      </c>
      <c r="AL2083" s="2" t="str">
        <f>IF(Table2[[#This Row],[Income_Cleaned]]&lt;35000,"Low",
   IF(Table2[[#This Row],[Income_Cleaned]]&lt;=70000,"Medium","High"))</f>
        <v>Medium</v>
      </c>
    </row>
    <row r="2084" spans="1:38" x14ac:dyDescent="0.35">
      <c r="A2084">
        <v>9916</v>
      </c>
      <c r="B2084">
        <v>1954</v>
      </c>
      <c r="C2084" t="s">
        <v>30</v>
      </c>
      <c r="D2084" t="s">
        <v>35</v>
      </c>
      <c r="E2084">
        <v>38998</v>
      </c>
      <c r="F2084">
        <v>1</v>
      </c>
      <c r="G2084">
        <v>1</v>
      </c>
      <c r="H2084" s="1">
        <v>41216</v>
      </c>
      <c r="I2084">
        <v>92</v>
      </c>
      <c r="J2084">
        <v>34</v>
      </c>
      <c r="K2084">
        <v>1</v>
      </c>
      <c r="L2084">
        <v>14</v>
      </c>
      <c r="M2084">
        <v>0</v>
      </c>
      <c r="N2084">
        <v>0</v>
      </c>
      <c r="O2084">
        <v>5</v>
      </c>
      <c r="P2084">
        <v>3</v>
      </c>
      <c r="Q2084">
        <v>2</v>
      </c>
      <c r="R2084">
        <v>0</v>
      </c>
      <c r="S2084">
        <v>3</v>
      </c>
      <c r="T2084">
        <v>8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1</v>
      </c>
      <c r="AB2084" t="s">
        <v>45</v>
      </c>
      <c r="AC2084">
        <f>2014 - Table2[[#This Row],[Year_Birth]]</f>
        <v>60</v>
      </c>
      <c r="AD2084">
        <f>IF(Table2[[#This Row],[Age]]&gt;100, "100", Table2[[#This Row],[Age]])</f>
        <v>60</v>
      </c>
      <c r="AE2084" t="str">
        <f>IF(Table2[[#This Row],[Age_Cleaned]]&lt;30,"&lt;30",
   IF(Table2[[#This Row],[Age_Cleaned]]&lt;=40,"30-40",
   IF(Table2[[#This Row],[Age_Cleaned]]&lt;=50,"40-50","50+")))</f>
        <v>50+</v>
      </c>
      <c r="AF2084" s="2">
        <f>Table2[[#This Row],[MntWines]]+Table2[[#This Row],[MntFruits]]+Table2[[#This Row],[MntMeatProducts]]+Table2[[#This Row],[MntFishProducts]]+Table2[[#This Row],[MntSweetProducts]]+Table2[[#This Row],[MntGoldProds]]</f>
        <v>54</v>
      </c>
      <c r="AG2084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08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084" s="2">
        <f>IF(Table2[[#This Row],[Marital_Cleaned]]="In Relationship",2,1) + Table2[[#This Row],[Kidhome]] + Table2[[#This Row],[Teenhome]]</f>
        <v>4</v>
      </c>
      <c r="AJ208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084" s="2">
        <f>IF(OR(Table2[[#This Row],[ Income ]]="",Table2[[#This Row],[ Income ]]&gt;200000),ROUND(MEDIAN(Table2[[ Income ]]),0),Table2[[#This Row],[ Income ]])</f>
        <v>38998</v>
      </c>
      <c r="AL2084" s="2" t="str">
        <f>IF(Table2[[#This Row],[Income_Cleaned]]&lt;35000,"Low",
   IF(Table2[[#This Row],[Income_Cleaned]]&lt;=70000,"Medium","High"))</f>
        <v>Medium</v>
      </c>
    </row>
    <row r="2085" spans="1:38" x14ac:dyDescent="0.35">
      <c r="A2085">
        <v>2227</v>
      </c>
      <c r="B2085">
        <v>1958</v>
      </c>
      <c r="C2085" t="s">
        <v>40</v>
      </c>
      <c r="D2085" t="s">
        <v>37</v>
      </c>
      <c r="E2085">
        <v>26490</v>
      </c>
      <c r="F2085">
        <v>0</v>
      </c>
      <c r="G2085">
        <v>0</v>
      </c>
      <c r="H2085" s="1">
        <v>41174</v>
      </c>
      <c r="I2085">
        <v>92</v>
      </c>
      <c r="J2085">
        <v>45</v>
      </c>
      <c r="K2085">
        <v>47</v>
      </c>
      <c r="L2085">
        <v>52</v>
      </c>
      <c r="M2085">
        <v>21</v>
      </c>
      <c r="N2085">
        <v>20</v>
      </c>
      <c r="O2085">
        <v>25</v>
      </c>
      <c r="P2085">
        <v>2</v>
      </c>
      <c r="Q2085">
        <v>3</v>
      </c>
      <c r="R2085">
        <v>1</v>
      </c>
      <c r="S2085">
        <v>5</v>
      </c>
      <c r="T2085">
        <v>6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 t="s">
        <v>45</v>
      </c>
      <c r="AC2085">
        <f>2014 - Table2[[#This Row],[Year_Birth]]</f>
        <v>56</v>
      </c>
      <c r="AD2085">
        <f>IF(Table2[[#This Row],[Age]]&gt;100, "100", Table2[[#This Row],[Age]])</f>
        <v>56</v>
      </c>
      <c r="AE2085" t="str">
        <f>IF(Table2[[#This Row],[Age_Cleaned]]&lt;30,"&lt;30",
   IF(Table2[[#This Row],[Age_Cleaned]]&lt;=40,"30-40",
   IF(Table2[[#This Row],[Age_Cleaned]]&lt;=50,"40-50","50+")))</f>
        <v>50+</v>
      </c>
      <c r="AF2085" s="2">
        <f>Table2[[#This Row],[MntWines]]+Table2[[#This Row],[MntFruits]]+Table2[[#This Row],[MntMeatProducts]]+Table2[[#This Row],[MntFishProducts]]+Table2[[#This Row],[MntSweetProducts]]+Table2[[#This Row],[MntGoldProds]]</f>
        <v>210</v>
      </c>
      <c r="AG2085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08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085" s="2">
        <f>IF(Table2[[#This Row],[Marital_Cleaned]]="In Relationship",2,1) + Table2[[#This Row],[Kidhome]] + Table2[[#This Row],[Teenhome]]</f>
        <v>2</v>
      </c>
      <c r="AJ208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2085" s="2">
        <f>IF(OR(Table2[[#This Row],[ Income ]]="",Table2[[#This Row],[ Income ]]&gt;200000),ROUND(MEDIAN(Table2[[ Income ]]),0),Table2[[#This Row],[ Income ]])</f>
        <v>26490</v>
      </c>
      <c r="AL2085" s="2" t="str">
        <f>IF(Table2[[#This Row],[Income_Cleaned]]&lt;35000,"Low",
   IF(Table2[[#This Row],[Income_Cleaned]]&lt;=70000,"Medium","High"))</f>
        <v>Low</v>
      </c>
    </row>
    <row r="2086" spans="1:38" x14ac:dyDescent="0.35">
      <c r="A2086">
        <v>946</v>
      </c>
      <c r="B2086">
        <v>1958</v>
      </c>
      <c r="C2086" t="s">
        <v>40</v>
      </c>
      <c r="D2086" t="s">
        <v>37</v>
      </c>
      <c r="E2086">
        <v>26490</v>
      </c>
      <c r="F2086">
        <v>0</v>
      </c>
      <c r="G2086">
        <v>0</v>
      </c>
      <c r="H2086" s="1">
        <v>41174</v>
      </c>
      <c r="I2086">
        <v>92</v>
      </c>
      <c r="J2086">
        <v>45</v>
      </c>
      <c r="K2086">
        <v>47</v>
      </c>
      <c r="L2086">
        <v>52</v>
      </c>
      <c r="M2086">
        <v>21</v>
      </c>
      <c r="N2086">
        <v>20</v>
      </c>
      <c r="O2086">
        <v>25</v>
      </c>
      <c r="P2086">
        <v>2</v>
      </c>
      <c r="Q2086">
        <v>3</v>
      </c>
      <c r="R2086">
        <v>1</v>
      </c>
      <c r="S2086">
        <v>5</v>
      </c>
      <c r="T2086">
        <v>6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 t="s">
        <v>32</v>
      </c>
      <c r="AC2086">
        <f>2014 - Table2[[#This Row],[Year_Birth]]</f>
        <v>56</v>
      </c>
      <c r="AD2086">
        <f>IF(Table2[[#This Row],[Age]]&gt;100, "100", Table2[[#This Row],[Age]])</f>
        <v>56</v>
      </c>
      <c r="AE2086" t="str">
        <f>IF(Table2[[#This Row],[Age_Cleaned]]&lt;30,"&lt;30",
   IF(Table2[[#This Row],[Age_Cleaned]]&lt;=40,"30-40",
   IF(Table2[[#This Row],[Age_Cleaned]]&lt;=50,"40-50","50+")))</f>
        <v>50+</v>
      </c>
      <c r="AF2086" s="2">
        <f>Table2[[#This Row],[MntWines]]+Table2[[#This Row],[MntFruits]]+Table2[[#This Row],[MntMeatProducts]]+Table2[[#This Row],[MntFishProducts]]+Table2[[#This Row],[MntSweetProducts]]+Table2[[#This Row],[MntGoldProds]]</f>
        <v>210</v>
      </c>
      <c r="AG2086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08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086" s="2">
        <f>IF(Table2[[#This Row],[Marital_Cleaned]]="In Relationship",2,1) + Table2[[#This Row],[Kidhome]] + Table2[[#This Row],[Teenhome]]</f>
        <v>2</v>
      </c>
      <c r="AJ208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2086" s="2">
        <f>IF(OR(Table2[[#This Row],[ Income ]]="",Table2[[#This Row],[ Income ]]&gt;200000),ROUND(MEDIAN(Table2[[ Income ]]),0),Table2[[#This Row],[ Income ]])</f>
        <v>26490</v>
      </c>
      <c r="AL2086" s="2" t="str">
        <f>IF(Table2[[#This Row],[Income_Cleaned]]&lt;35000,"Low",
   IF(Table2[[#This Row],[Income_Cleaned]]&lt;=70000,"Medium","High"))</f>
        <v>Low</v>
      </c>
    </row>
    <row r="2087" spans="1:38" x14ac:dyDescent="0.35">
      <c r="A2087">
        <v>3745</v>
      </c>
      <c r="B2087">
        <v>1988</v>
      </c>
      <c r="C2087" t="s">
        <v>40</v>
      </c>
      <c r="D2087" t="s">
        <v>35</v>
      </c>
      <c r="E2087">
        <v>23331</v>
      </c>
      <c r="F2087">
        <v>1</v>
      </c>
      <c r="G2087">
        <v>0</v>
      </c>
      <c r="H2087" s="1">
        <v>41156</v>
      </c>
      <c r="I2087">
        <v>92</v>
      </c>
      <c r="J2087">
        <v>5</v>
      </c>
      <c r="K2087">
        <v>36</v>
      </c>
      <c r="L2087">
        <v>7</v>
      </c>
      <c r="M2087">
        <v>0</v>
      </c>
      <c r="N2087">
        <v>10</v>
      </c>
      <c r="O2087">
        <v>45</v>
      </c>
      <c r="P2087">
        <v>2</v>
      </c>
      <c r="Q2087">
        <v>3</v>
      </c>
      <c r="R2087">
        <v>0</v>
      </c>
      <c r="S2087">
        <v>3</v>
      </c>
      <c r="T2087">
        <v>8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 t="s">
        <v>42</v>
      </c>
      <c r="AC2087">
        <f>2014 - Table2[[#This Row],[Year_Birth]]</f>
        <v>26</v>
      </c>
      <c r="AD2087">
        <f>IF(Table2[[#This Row],[Age]]&gt;100, "100", Table2[[#This Row],[Age]])</f>
        <v>26</v>
      </c>
      <c r="AE2087" t="str">
        <f>IF(Table2[[#This Row],[Age_Cleaned]]&lt;30,"&lt;30",
   IF(Table2[[#This Row],[Age_Cleaned]]&lt;=40,"30-40",
   IF(Table2[[#This Row],[Age_Cleaned]]&lt;=50,"40-50","50+")))</f>
        <v>&lt;30</v>
      </c>
      <c r="AF2087" s="2">
        <f>Table2[[#This Row],[MntWines]]+Table2[[#This Row],[MntFruits]]+Table2[[#This Row],[MntMeatProducts]]+Table2[[#This Row],[MntFishProducts]]+Table2[[#This Row],[MntSweetProducts]]+Table2[[#This Row],[MntGoldProds]]</f>
        <v>103</v>
      </c>
      <c r="AG2087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08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087" s="2">
        <f>IF(Table2[[#This Row],[Marital_Cleaned]]="In Relationship",2,1) + Table2[[#This Row],[Kidhome]] + Table2[[#This Row],[Teenhome]]</f>
        <v>3</v>
      </c>
      <c r="AJ208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2087" s="2">
        <f>IF(OR(Table2[[#This Row],[ Income ]]="",Table2[[#This Row],[ Income ]]&gt;200000),ROUND(MEDIAN(Table2[[ Income ]]),0),Table2[[#This Row],[ Income ]])</f>
        <v>23331</v>
      </c>
      <c r="AL2087" s="2" t="str">
        <f>IF(Table2[[#This Row],[Income_Cleaned]]&lt;35000,"Low",
   IF(Table2[[#This Row],[Income_Cleaned]]&lt;=70000,"Medium","High"))</f>
        <v>Low</v>
      </c>
    </row>
    <row r="2088" spans="1:38" x14ac:dyDescent="0.35">
      <c r="A2088">
        <v>4094</v>
      </c>
      <c r="B2088">
        <v>1961</v>
      </c>
      <c r="C2088" t="s">
        <v>30</v>
      </c>
      <c r="D2088" t="s">
        <v>35</v>
      </c>
      <c r="E2088">
        <v>60544</v>
      </c>
      <c r="F2088">
        <v>1</v>
      </c>
      <c r="G2088">
        <v>1</v>
      </c>
      <c r="H2088" s="1">
        <v>41146</v>
      </c>
      <c r="I2088">
        <v>92</v>
      </c>
      <c r="J2088">
        <v>201</v>
      </c>
      <c r="K2088">
        <v>2</v>
      </c>
      <c r="L2088">
        <v>43</v>
      </c>
      <c r="M2088">
        <v>3</v>
      </c>
      <c r="N2088">
        <v>5</v>
      </c>
      <c r="O2088">
        <v>35</v>
      </c>
      <c r="P2088">
        <v>4</v>
      </c>
      <c r="Q2088">
        <v>5</v>
      </c>
      <c r="R2088">
        <v>1</v>
      </c>
      <c r="S2088">
        <v>5</v>
      </c>
      <c r="T2088">
        <v>6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 t="s">
        <v>38</v>
      </c>
      <c r="AC2088">
        <f>2014 - Table2[[#This Row],[Year_Birth]]</f>
        <v>53</v>
      </c>
      <c r="AD2088">
        <f>IF(Table2[[#This Row],[Age]]&gt;100, "100", Table2[[#This Row],[Age]])</f>
        <v>53</v>
      </c>
      <c r="AE2088" t="str">
        <f>IF(Table2[[#This Row],[Age_Cleaned]]&lt;30,"&lt;30",
   IF(Table2[[#This Row],[Age_Cleaned]]&lt;=40,"30-40",
   IF(Table2[[#This Row],[Age_Cleaned]]&lt;=50,"40-50","50+")))</f>
        <v>50+</v>
      </c>
      <c r="AF2088" s="2">
        <f>Table2[[#This Row],[MntWines]]+Table2[[#This Row],[MntFruits]]+Table2[[#This Row],[MntMeatProducts]]+Table2[[#This Row],[MntFishProducts]]+Table2[[#This Row],[MntSweetProducts]]+Table2[[#This Row],[MntGoldProds]]</f>
        <v>289</v>
      </c>
      <c r="AG2088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08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088" s="2">
        <f>IF(Table2[[#This Row],[Marital_Cleaned]]="In Relationship",2,1) + Table2[[#This Row],[Kidhome]] + Table2[[#This Row],[Teenhome]]</f>
        <v>4</v>
      </c>
      <c r="AJ208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088" s="2">
        <f>IF(OR(Table2[[#This Row],[ Income ]]="",Table2[[#This Row],[ Income ]]&gt;200000),ROUND(MEDIAN(Table2[[ Income ]]),0),Table2[[#This Row],[ Income ]])</f>
        <v>60544</v>
      </c>
      <c r="AL2088" s="2" t="str">
        <f>IF(Table2[[#This Row],[Income_Cleaned]]&lt;35000,"Low",
   IF(Table2[[#This Row],[Income_Cleaned]]&lt;=70000,"Medium","High"))</f>
        <v>Medium</v>
      </c>
    </row>
    <row r="2089" spans="1:38" x14ac:dyDescent="0.35">
      <c r="A2089">
        <v>8588</v>
      </c>
      <c r="B2089">
        <v>1961</v>
      </c>
      <c r="C2089" t="s">
        <v>30</v>
      </c>
      <c r="D2089" t="s">
        <v>35</v>
      </c>
      <c r="E2089">
        <v>60544</v>
      </c>
      <c r="F2089">
        <v>1</v>
      </c>
      <c r="G2089">
        <v>1</v>
      </c>
      <c r="H2089" s="1">
        <v>41146</v>
      </c>
      <c r="I2089">
        <v>92</v>
      </c>
      <c r="J2089">
        <v>201</v>
      </c>
      <c r="K2089">
        <v>2</v>
      </c>
      <c r="L2089">
        <v>43</v>
      </c>
      <c r="M2089">
        <v>3</v>
      </c>
      <c r="N2089">
        <v>5</v>
      </c>
      <c r="O2089">
        <v>35</v>
      </c>
      <c r="P2089">
        <v>4</v>
      </c>
      <c r="Q2089">
        <v>5</v>
      </c>
      <c r="R2089">
        <v>1</v>
      </c>
      <c r="S2089">
        <v>5</v>
      </c>
      <c r="T2089">
        <v>6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 t="s">
        <v>41</v>
      </c>
      <c r="AC2089">
        <f>2014 - Table2[[#This Row],[Year_Birth]]</f>
        <v>53</v>
      </c>
      <c r="AD2089">
        <f>IF(Table2[[#This Row],[Age]]&gt;100, "100", Table2[[#This Row],[Age]])</f>
        <v>53</v>
      </c>
      <c r="AE2089" t="str">
        <f>IF(Table2[[#This Row],[Age_Cleaned]]&lt;30,"&lt;30",
   IF(Table2[[#This Row],[Age_Cleaned]]&lt;=40,"30-40",
   IF(Table2[[#This Row],[Age_Cleaned]]&lt;=50,"40-50","50+")))</f>
        <v>50+</v>
      </c>
      <c r="AF2089" s="2">
        <f>Table2[[#This Row],[MntWines]]+Table2[[#This Row],[MntFruits]]+Table2[[#This Row],[MntMeatProducts]]+Table2[[#This Row],[MntFishProducts]]+Table2[[#This Row],[MntSweetProducts]]+Table2[[#This Row],[MntGoldProds]]</f>
        <v>289</v>
      </c>
      <c r="AG2089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08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089" s="2">
        <f>IF(Table2[[#This Row],[Marital_Cleaned]]="In Relationship",2,1) + Table2[[#This Row],[Kidhome]] + Table2[[#This Row],[Teenhome]]</f>
        <v>4</v>
      </c>
      <c r="AJ208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089" s="2">
        <f>IF(OR(Table2[[#This Row],[ Income ]]="",Table2[[#This Row],[ Income ]]&gt;200000),ROUND(MEDIAN(Table2[[ Income ]]),0),Table2[[#This Row],[ Income ]])</f>
        <v>60544</v>
      </c>
      <c r="AL2089" s="2" t="str">
        <f>IF(Table2[[#This Row],[Income_Cleaned]]&lt;35000,"Low",
   IF(Table2[[#This Row],[Income_Cleaned]]&lt;=70000,"Medium","High"))</f>
        <v>Medium</v>
      </c>
    </row>
    <row r="2090" spans="1:38" x14ac:dyDescent="0.35">
      <c r="A2090">
        <v>3916</v>
      </c>
      <c r="B2090">
        <v>1971</v>
      </c>
      <c r="C2090" t="s">
        <v>39</v>
      </c>
      <c r="D2090" t="s">
        <v>37</v>
      </c>
      <c r="E2090">
        <v>49269</v>
      </c>
      <c r="F2090">
        <v>1</v>
      </c>
      <c r="G2090">
        <v>0</v>
      </c>
      <c r="H2090" s="1">
        <v>41136</v>
      </c>
      <c r="I2090">
        <v>92</v>
      </c>
      <c r="J2090">
        <v>639</v>
      </c>
      <c r="K2090">
        <v>8</v>
      </c>
      <c r="L2090">
        <v>166</v>
      </c>
      <c r="M2090">
        <v>11</v>
      </c>
      <c r="N2090">
        <v>8</v>
      </c>
      <c r="O2090">
        <v>58</v>
      </c>
      <c r="P2090">
        <v>3</v>
      </c>
      <c r="Q2090">
        <v>7</v>
      </c>
      <c r="R2090">
        <v>3</v>
      </c>
      <c r="S2090">
        <v>12</v>
      </c>
      <c r="T2090">
        <v>7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 t="s">
        <v>32</v>
      </c>
      <c r="AC2090">
        <f>2014 - Table2[[#This Row],[Year_Birth]]</f>
        <v>43</v>
      </c>
      <c r="AD2090">
        <f>IF(Table2[[#This Row],[Age]]&gt;100, "100", Table2[[#This Row],[Age]])</f>
        <v>43</v>
      </c>
      <c r="AE2090" t="str">
        <f>IF(Table2[[#This Row],[Age_Cleaned]]&lt;30,"&lt;30",
   IF(Table2[[#This Row],[Age_Cleaned]]&lt;=40,"30-40",
   IF(Table2[[#This Row],[Age_Cleaned]]&lt;=50,"40-50","50+")))</f>
        <v>40-50</v>
      </c>
      <c r="AF2090" s="2">
        <f>Table2[[#This Row],[MntWines]]+Table2[[#This Row],[MntFruits]]+Table2[[#This Row],[MntMeatProducts]]+Table2[[#This Row],[MntFishProducts]]+Table2[[#This Row],[MntSweetProducts]]+Table2[[#This Row],[MntGoldProds]]</f>
        <v>890</v>
      </c>
      <c r="AG2090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09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090" s="2">
        <f>IF(Table2[[#This Row],[Marital_Cleaned]]="In Relationship",2,1) + Table2[[#This Row],[Kidhome]] + Table2[[#This Row],[Teenhome]]</f>
        <v>3</v>
      </c>
      <c r="AJ209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2090" s="2">
        <f>IF(OR(Table2[[#This Row],[ Income ]]="",Table2[[#This Row],[ Income ]]&gt;200000),ROUND(MEDIAN(Table2[[ Income ]]),0),Table2[[#This Row],[ Income ]])</f>
        <v>49269</v>
      </c>
      <c r="AL2090" s="2" t="str">
        <f>IF(Table2[[#This Row],[Income_Cleaned]]&lt;35000,"Low",
   IF(Table2[[#This Row],[Income_Cleaned]]&lt;=70000,"Medium","High"))</f>
        <v>Medium</v>
      </c>
    </row>
    <row r="2091" spans="1:38" x14ac:dyDescent="0.35">
      <c r="A2091">
        <v>9135</v>
      </c>
      <c r="B2091">
        <v>1950</v>
      </c>
      <c r="C2091" t="s">
        <v>30</v>
      </c>
      <c r="D2091" t="s">
        <v>37</v>
      </c>
      <c r="E2091">
        <v>27203</v>
      </c>
      <c r="F2091">
        <v>1</v>
      </c>
      <c r="G2091">
        <v>1</v>
      </c>
      <c r="H2091" s="1">
        <v>41127</v>
      </c>
      <c r="I2091">
        <v>92</v>
      </c>
      <c r="J2091">
        <v>13</v>
      </c>
      <c r="K2091">
        <v>2</v>
      </c>
      <c r="L2091">
        <v>21</v>
      </c>
      <c r="M2091">
        <v>4</v>
      </c>
      <c r="N2091">
        <v>0</v>
      </c>
      <c r="O2091">
        <v>24</v>
      </c>
      <c r="P2091">
        <v>2</v>
      </c>
      <c r="Q2091">
        <v>1</v>
      </c>
      <c r="R2091">
        <v>1</v>
      </c>
      <c r="S2091">
        <v>2</v>
      </c>
      <c r="T2091">
        <v>8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 t="s">
        <v>32</v>
      </c>
      <c r="AC2091">
        <f>2014 - Table2[[#This Row],[Year_Birth]]</f>
        <v>64</v>
      </c>
      <c r="AD2091">
        <f>IF(Table2[[#This Row],[Age]]&gt;100, "100", Table2[[#This Row],[Age]])</f>
        <v>64</v>
      </c>
      <c r="AE2091" t="str">
        <f>IF(Table2[[#This Row],[Age_Cleaned]]&lt;30,"&lt;30",
   IF(Table2[[#This Row],[Age_Cleaned]]&lt;=40,"30-40",
   IF(Table2[[#This Row],[Age_Cleaned]]&lt;=50,"40-50","50+")))</f>
        <v>50+</v>
      </c>
      <c r="AF2091" s="2">
        <f>Table2[[#This Row],[MntWines]]+Table2[[#This Row],[MntFruits]]+Table2[[#This Row],[MntMeatProducts]]+Table2[[#This Row],[MntFishProducts]]+Table2[[#This Row],[MntSweetProducts]]+Table2[[#This Row],[MntGoldProds]]</f>
        <v>64</v>
      </c>
      <c r="AG2091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09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091" s="2">
        <f>IF(Table2[[#This Row],[Marital_Cleaned]]="In Relationship",2,1) + Table2[[#This Row],[Kidhome]] + Table2[[#This Row],[Teenhome]]</f>
        <v>4</v>
      </c>
      <c r="AJ209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091" s="2">
        <f>IF(OR(Table2[[#This Row],[ Income ]]="",Table2[[#This Row],[ Income ]]&gt;200000),ROUND(MEDIAN(Table2[[ Income ]]),0),Table2[[#This Row],[ Income ]])</f>
        <v>27203</v>
      </c>
      <c r="AL2091" s="2" t="str">
        <f>IF(Table2[[#This Row],[Income_Cleaned]]&lt;35000,"Low",
   IF(Table2[[#This Row],[Income_Cleaned]]&lt;=70000,"Medium","High"))</f>
        <v>Low</v>
      </c>
    </row>
    <row r="2092" spans="1:38" x14ac:dyDescent="0.35">
      <c r="A2092">
        <v>1755</v>
      </c>
      <c r="B2092">
        <v>1988</v>
      </c>
      <c r="C2092" t="s">
        <v>40</v>
      </c>
      <c r="D2092" t="s">
        <v>37</v>
      </c>
      <c r="E2092">
        <v>45204</v>
      </c>
      <c r="F2092">
        <v>1</v>
      </c>
      <c r="G2092">
        <v>0</v>
      </c>
      <c r="H2092" s="1">
        <v>41740</v>
      </c>
      <c r="I2092">
        <v>93</v>
      </c>
      <c r="J2092">
        <v>30</v>
      </c>
      <c r="K2092">
        <v>11</v>
      </c>
      <c r="L2092">
        <v>25</v>
      </c>
      <c r="M2092">
        <v>29</v>
      </c>
      <c r="N2092">
        <v>1</v>
      </c>
      <c r="O2092">
        <v>18</v>
      </c>
      <c r="P2092">
        <v>1</v>
      </c>
      <c r="Q2092">
        <v>1</v>
      </c>
      <c r="R2092">
        <v>1</v>
      </c>
      <c r="S2092">
        <v>4</v>
      </c>
      <c r="T2092">
        <v>3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 t="s">
        <v>45</v>
      </c>
      <c r="AC2092">
        <f>2014 - Table2[[#This Row],[Year_Birth]]</f>
        <v>26</v>
      </c>
      <c r="AD2092">
        <f>IF(Table2[[#This Row],[Age]]&gt;100, "100", Table2[[#This Row],[Age]])</f>
        <v>26</v>
      </c>
      <c r="AE2092" t="str">
        <f>IF(Table2[[#This Row],[Age_Cleaned]]&lt;30,"&lt;30",
   IF(Table2[[#This Row],[Age_Cleaned]]&lt;=40,"30-40",
   IF(Table2[[#This Row],[Age_Cleaned]]&lt;=50,"40-50","50+")))</f>
        <v>&lt;30</v>
      </c>
      <c r="AF2092" s="2">
        <f>Table2[[#This Row],[MntWines]]+Table2[[#This Row],[MntFruits]]+Table2[[#This Row],[MntMeatProducts]]+Table2[[#This Row],[MntFishProducts]]+Table2[[#This Row],[MntSweetProducts]]+Table2[[#This Row],[MntGoldProds]]</f>
        <v>114</v>
      </c>
      <c r="AG2092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09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092" s="2">
        <f>IF(Table2[[#This Row],[Marital_Cleaned]]="In Relationship",2,1) + Table2[[#This Row],[Kidhome]] + Table2[[#This Row],[Teenhome]]</f>
        <v>3</v>
      </c>
      <c r="AJ209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2092" s="2">
        <f>IF(OR(Table2[[#This Row],[ Income ]]="",Table2[[#This Row],[ Income ]]&gt;200000),ROUND(MEDIAN(Table2[[ Income ]]),0),Table2[[#This Row],[ Income ]])</f>
        <v>45204</v>
      </c>
      <c r="AL2092" s="2" t="str">
        <f>IF(Table2[[#This Row],[Income_Cleaned]]&lt;35000,"Low",
   IF(Table2[[#This Row],[Income_Cleaned]]&lt;=70000,"Medium","High"))</f>
        <v>Medium</v>
      </c>
    </row>
    <row r="2093" spans="1:38" x14ac:dyDescent="0.35">
      <c r="A2093">
        <v>2875</v>
      </c>
      <c r="B2093">
        <v>1978</v>
      </c>
      <c r="C2093" t="s">
        <v>30</v>
      </c>
      <c r="D2093" t="s">
        <v>35</v>
      </c>
      <c r="E2093">
        <v>67023</v>
      </c>
      <c r="F2093">
        <v>0</v>
      </c>
      <c r="G2093">
        <v>0</v>
      </c>
      <c r="H2093" s="1">
        <v>41702</v>
      </c>
      <c r="I2093">
        <v>93</v>
      </c>
      <c r="J2093">
        <v>444</v>
      </c>
      <c r="K2093">
        <v>44</v>
      </c>
      <c r="L2093">
        <v>382</v>
      </c>
      <c r="M2093">
        <v>11</v>
      </c>
      <c r="N2093">
        <v>8</v>
      </c>
      <c r="O2093">
        <v>17</v>
      </c>
      <c r="P2093">
        <v>1</v>
      </c>
      <c r="Q2093">
        <v>3</v>
      </c>
      <c r="R2093">
        <v>7</v>
      </c>
      <c r="S2093">
        <v>13</v>
      </c>
      <c r="T2093">
        <v>2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1</v>
      </c>
      <c r="AB2093" t="s">
        <v>32</v>
      </c>
      <c r="AC2093">
        <f>2014 - Table2[[#This Row],[Year_Birth]]</f>
        <v>36</v>
      </c>
      <c r="AD2093">
        <f>IF(Table2[[#This Row],[Age]]&gt;100, "100", Table2[[#This Row],[Age]])</f>
        <v>36</v>
      </c>
      <c r="AE2093" t="str">
        <f>IF(Table2[[#This Row],[Age_Cleaned]]&lt;30,"&lt;30",
   IF(Table2[[#This Row],[Age_Cleaned]]&lt;=40,"30-40",
   IF(Table2[[#This Row],[Age_Cleaned]]&lt;=50,"40-50","50+")))</f>
        <v>30-40</v>
      </c>
      <c r="AF2093" s="2">
        <f>Table2[[#This Row],[MntWines]]+Table2[[#This Row],[MntFruits]]+Table2[[#This Row],[MntMeatProducts]]+Table2[[#This Row],[MntFishProducts]]+Table2[[#This Row],[MntSweetProducts]]+Table2[[#This Row],[MntGoldProds]]</f>
        <v>906</v>
      </c>
      <c r="AG2093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09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093" s="2">
        <f>IF(Table2[[#This Row],[Marital_Cleaned]]="In Relationship",2,1) + Table2[[#This Row],[Kidhome]] + Table2[[#This Row],[Teenhome]]</f>
        <v>2</v>
      </c>
      <c r="AJ209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093" s="2">
        <f>IF(OR(Table2[[#This Row],[ Income ]]="",Table2[[#This Row],[ Income ]]&gt;200000),ROUND(MEDIAN(Table2[[ Income ]]),0),Table2[[#This Row],[ Income ]])</f>
        <v>67023</v>
      </c>
      <c r="AL2093" s="2" t="str">
        <f>IF(Table2[[#This Row],[Income_Cleaned]]&lt;35000,"Low",
   IF(Table2[[#This Row],[Income_Cleaned]]&lt;=70000,"Medium","High"))</f>
        <v>Medium</v>
      </c>
    </row>
    <row r="2094" spans="1:38" x14ac:dyDescent="0.35">
      <c r="A2094">
        <v>2008</v>
      </c>
      <c r="B2094">
        <v>1978</v>
      </c>
      <c r="C2094" t="s">
        <v>30</v>
      </c>
      <c r="D2094" t="s">
        <v>35</v>
      </c>
      <c r="E2094">
        <v>77583</v>
      </c>
      <c r="F2094">
        <v>0</v>
      </c>
      <c r="G2094">
        <v>0</v>
      </c>
      <c r="H2094" s="1">
        <v>41680</v>
      </c>
      <c r="I2094">
        <v>93</v>
      </c>
      <c r="J2094">
        <v>372</v>
      </c>
      <c r="K2094">
        <v>23</v>
      </c>
      <c r="L2094">
        <v>384</v>
      </c>
      <c r="M2094">
        <v>250</v>
      </c>
      <c r="N2094">
        <v>12</v>
      </c>
      <c r="O2094">
        <v>108</v>
      </c>
      <c r="P2094">
        <v>1</v>
      </c>
      <c r="Q2094">
        <v>4</v>
      </c>
      <c r="R2094">
        <v>5</v>
      </c>
      <c r="S2094">
        <v>9</v>
      </c>
      <c r="T2094">
        <v>2</v>
      </c>
      <c r="U2094">
        <v>0</v>
      </c>
      <c r="V2094">
        <v>0</v>
      </c>
      <c r="W2094">
        <v>0</v>
      </c>
      <c r="X2094">
        <v>1</v>
      </c>
      <c r="Y2094">
        <v>0</v>
      </c>
      <c r="Z2094">
        <v>0</v>
      </c>
      <c r="AA2094">
        <v>0</v>
      </c>
      <c r="AB2094" t="s">
        <v>45</v>
      </c>
      <c r="AC2094">
        <f>2014 - Table2[[#This Row],[Year_Birth]]</f>
        <v>36</v>
      </c>
      <c r="AD2094">
        <f>IF(Table2[[#This Row],[Age]]&gt;100, "100", Table2[[#This Row],[Age]])</f>
        <v>36</v>
      </c>
      <c r="AE2094" t="str">
        <f>IF(Table2[[#This Row],[Age_Cleaned]]&lt;30,"&lt;30",
   IF(Table2[[#This Row],[Age_Cleaned]]&lt;=40,"30-40",
   IF(Table2[[#This Row],[Age_Cleaned]]&lt;=50,"40-50","50+")))</f>
        <v>30-40</v>
      </c>
      <c r="AF2094" s="2">
        <f>Table2[[#This Row],[MntWines]]+Table2[[#This Row],[MntFruits]]+Table2[[#This Row],[MntMeatProducts]]+Table2[[#This Row],[MntFishProducts]]+Table2[[#This Row],[MntSweetProducts]]+Table2[[#This Row],[MntGoldProds]]</f>
        <v>1149</v>
      </c>
      <c r="AG2094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209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094" s="2">
        <f>IF(Table2[[#This Row],[Marital_Cleaned]]="In Relationship",2,1) + Table2[[#This Row],[Kidhome]] + Table2[[#This Row],[Teenhome]]</f>
        <v>2</v>
      </c>
      <c r="AJ209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094" s="2">
        <f>IF(OR(Table2[[#This Row],[ Income ]]="",Table2[[#This Row],[ Income ]]&gt;200000),ROUND(MEDIAN(Table2[[ Income ]]),0),Table2[[#This Row],[ Income ]])</f>
        <v>77583</v>
      </c>
      <c r="AL2094" s="2" t="str">
        <f>IF(Table2[[#This Row],[Income_Cleaned]]&lt;35000,"Low",
   IF(Table2[[#This Row],[Income_Cleaned]]&lt;=70000,"Medium","High"))</f>
        <v>High</v>
      </c>
    </row>
    <row r="2095" spans="1:38" x14ac:dyDescent="0.35">
      <c r="A2095">
        <v>10925</v>
      </c>
      <c r="B2095">
        <v>1983</v>
      </c>
      <c r="C2095" t="s">
        <v>30</v>
      </c>
      <c r="D2095" t="s">
        <v>35</v>
      </c>
      <c r="E2095">
        <v>76630</v>
      </c>
      <c r="F2095">
        <v>0</v>
      </c>
      <c r="G2095">
        <v>0</v>
      </c>
      <c r="H2095" s="1">
        <v>41653</v>
      </c>
      <c r="I2095">
        <v>93</v>
      </c>
      <c r="J2095">
        <v>255</v>
      </c>
      <c r="K2095">
        <v>31</v>
      </c>
      <c r="L2095">
        <v>446</v>
      </c>
      <c r="M2095">
        <v>40</v>
      </c>
      <c r="N2095">
        <v>56</v>
      </c>
      <c r="O2095">
        <v>175</v>
      </c>
      <c r="P2095">
        <v>1</v>
      </c>
      <c r="Q2095">
        <v>3</v>
      </c>
      <c r="R2095">
        <v>10</v>
      </c>
      <c r="S2095">
        <v>11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 t="s">
        <v>45</v>
      </c>
      <c r="AC2095">
        <f>2014 - Table2[[#This Row],[Year_Birth]]</f>
        <v>31</v>
      </c>
      <c r="AD2095">
        <f>IF(Table2[[#This Row],[Age]]&gt;100, "100", Table2[[#This Row],[Age]])</f>
        <v>31</v>
      </c>
      <c r="AE2095" t="str">
        <f>IF(Table2[[#This Row],[Age_Cleaned]]&lt;30,"&lt;30",
   IF(Table2[[#This Row],[Age_Cleaned]]&lt;=40,"30-40",
   IF(Table2[[#This Row],[Age_Cleaned]]&lt;=50,"40-50","50+")))</f>
        <v>30-40</v>
      </c>
      <c r="AF2095" s="2">
        <f>Table2[[#This Row],[MntWines]]+Table2[[#This Row],[MntFruits]]+Table2[[#This Row],[MntMeatProducts]]+Table2[[#This Row],[MntFishProducts]]+Table2[[#This Row],[MntSweetProducts]]+Table2[[#This Row],[MntGoldProds]]</f>
        <v>1003</v>
      </c>
      <c r="AG2095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09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095" s="2">
        <f>IF(Table2[[#This Row],[Marital_Cleaned]]="In Relationship",2,1) + Table2[[#This Row],[Kidhome]] + Table2[[#This Row],[Teenhome]]</f>
        <v>2</v>
      </c>
      <c r="AJ209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095" s="2">
        <f>IF(OR(Table2[[#This Row],[ Income ]]="",Table2[[#This Row],[ Income ]]&gt;200000),ROUND(MEDIAN(Table2[[ Income ]]),0),Table2[[#This Row],[ Income ]])</f>
        <v>76630</v>
      </c>
      <c r="AL2095" s="2" t="str">
        <f>IF(Table2[[#This Row],[Income_Cleaned]]&lt;35000,"Low",
   IF(Table2[[#This Row],[Income_Cleaned]]&lt;=70000,"Medium","High"))</f>
        <v>High</v>
      </c>
    </row>
    <row r="2096" spans="1:38" x14ac:dyDescent="0.35">
      <c r="A2096">
        <v>1604</v>
      </c>
      <c r="B2096">
        <v>1960</v>
      </c>
      <c r="C2096" t="s">
        <v>43</v>
      </c>
      <c r="D2096" t="s">
        <v>35</v>
      </c>
      <c r="E2096">
        <v>47353</v>
      </c>
      <c r="F2096">
        <v>0</v>
      </c>
      <c r="G2096">
        <v>1</v>
      </c>
      <c r="H2096" s="1">
        <v>41591</v>
      </c>
      <c r="I2096">
        <v>93</v>
      </c>
      <c r="J2096">
        <v>184</v>
      </c>
      <c r="K2096">
        <v>2</v>
      </c>
      <c r="L2096">
        <v>19</v>
      </c>
      <c r="M2096">
        <v>8</v>
      </c>
      <c r="N2096">
        <v>8</v>
      </c>
      <c r="O2096">
        <v>4</v>
      </c>
      <c r="P2096">
        <v>3</v>
      </c>
      <c r="Q2096">
        <v>2</v>
      </c>
      <c r="R2096">
        <v>2</v>
      </c>
      <c r="S2096">
        <v>6</v>
      </c>
      <c r="T2096">
        <v>5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 t="s">
        <v>32</v>
      </c>
      <c r="AC2096">
        <f>2014 - Table2[[#This Row],[Year_Birth]]</f>
        <v>54</v>
      </c>
      <c r="AD2096">
        <f>IF(Table2[[#This Row],[Age]]&gt;100, "100", Table2[[#This Row],[Age]])</f>
        <v>54</v>
      </c>
      <c r="AE2096" t="str">
        <f>IF(Table2[[#This Row],[Age_Cleaned]]&lt;30,"&lt;30",
   IF(Table2[[#This Row],[Age_Cleaned]]&lt;=40,"30-40",
   IF(Table2[[#This Row],[Age_Cleaned]]&lt;=50,"40-50","50+")))</f>
        <v>50+</v>
      </c>
      <c r="AF2096" s="2">
        <f>Table2[[#This Row],[MntWines]]+Table2[[#This Row],[MntFruits]]+Table2[[#This Row],[MntMeatProducts]]+Table2[[#This Row],[MntFishProducts]]+Table2[[#This Row],[MntSweetProducts]]+Table2[[#This Row],[MntGoldProds]]</f>
        <v>225</v>
      </c>
      <c r="AG2096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09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096" s="2">
        <f>IF(Table2[[#This Row],[Marital_Cleaned]]="In Relationship",2,1) + Table2[[#This Row],[Kidhome]] + Table2[[#This Row],[Teenhome]]</f>
        <v>3</v>
      </c>
      <c r="AJ209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2096" s="2">
        <f>IF(OR(Table2[[#This Row],[ Income ]]="",Table2[[#This Row],[ Income ]]&gt;200000),ROUND(MEDIAN(Table2[[ Income ]]),0),Table2[[#This Row],[ Income ]])</f>
        <v>47353</v>
      </c>
      <c r="AL2096" s="2" t="str">
        <f>IF(Table2[[#This Row],[Income_Cleaned]]&lt;35000,"Low",
   IF(Table2[[#This Row],[Income_Cleaned]]&lt;=70000,"Medium","High"))</f>
        <v>Medium</v>
      </c>
    </row>
    <row r="2097" spans="1:38" x14ac:dyDescent="0.35">
      <c r="A2097">
        <v>5389</v>
      </c>
      <c r="B2097">
        <v>1964</v>
      </c>
      <c r="C2097" t="s">
        <v>30</v>
      </c>
      <c r="D2097" t="s">
        <v>35</v>
      </c>
      <c r="E2097">
        <v>48920</v>
      </c>
      <c r="F2097">
        <v>0</v>
      </c>
      <c r="G2097">
        <v>2</v>
      </c>
      <c r="H2097" s="1">
        <v>41567</v>
      </c>
      <c r="I2097">
        <v>93</v>
      </c>
      <c r="J2097">
        <v>238</v>
      </c>
      <c r="K2097">
        <v>17</v>
      </c>
      <c r="L2097">
        <v>68</v>
      </c>
      <c r="M2097">
        <v>8</v>
      </c>
      <c r="N2097">
        <v>10</v>
      </c>
      <c r="O2097">
        <v>6</v>
      </c>
      <c r="P2097">
        <v>3</v>
      </c>
      <c r="Q2097">
        <v>6</v>
      </c>
      <c r="R2097">
        <v>2</v>
      </c>
      <c r="S2097">
        <v>5</v>
      </c>
      <c r="T2097">
        <v>7</v>
      </c>
      <c r="U2097">
        <v>0</v>
      </c>
      <c r="V2097">
        <v>1</v>
      </c>
      <c r="W2097">
        <v>0</v>
      </c>
      <c r="X2097">
        <v>0</v>
      </c>
      <c r="Y2097">
        <v>0</v>
      </c>
      <c r="Z2097">
        <v>0</v>
      </c>
      <c r="AA2097">
        <v>0</v>
      </c>
      <c r="AB2097" t="s">
        <v>32</v>
      </c>
      <c r="AC2097">
        <f>2014 - Table2[[#This Row],[Year_Birth]]</f>
        <v>50</v>
      </c>
      <c r="AD2097">
        <f>IF(Table2[[#This Row],[Age]]&gt;100, "100", Table2[[#This Row],[Age]])</f>
        <v>50</v>
      </c>
      <c r="AE2097" t="str">
        <f>IF(Table2[[#This Row],[Age_Cleaned]]&lt;30,"&lt;30",
   IF(Table2[[#This Row],[Age_Cleaned]]&lt;=40,"30-40",
   IF(Table2[[#This Row],[Age_Cleaned]]&lt;=50,"40-50","50+")))</f>
        <v>40-50</v>
      </c>
      <c r="AF2097" s="2">
        <f>Table2[[#This Row],[MntWines]]+Table2[[#This Row],[MntFruits]]+Table2[[#This Row],[MntMeatProducts]]+Table2[[#This Row],[MntFishProducts]]+Table2[[#This Row],[MntSweetProducts]]+Table2[[#This Row],[MntGoldProds]]</f>
        <v>347</v>
      </c>
      <c r="AG2097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209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097" s="2">
        <f>IF(Table2[[#This Row],[Marital_Cleaned]]="In Relationship",2,1) + Table2[[#This Row],[Kidhome]] + Table2[[#This Row],[Teenhome]]</f>
        <v>4</v>
      </c>
      <c r="AJ209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097" s="2">
        <f>IF(OR(Table2[[#This Row],[ Income ]]="",Table2[[#This Row],[ Income ]]&gt;200000),ROUND(MEDIAN(Table2[[ Income ]]),0),Table2[[#This Row],[ Income ]])</f>
        <v>48920</v>
      </c>
      <c r="AL2097" s="2" t="str">
        <f>IF(Table2[[#This Row],[Income_Cleaned]]&lt;35000,"Low",
   IF(Table2[[#This Row],[Income_Cleaned]]&lt;=70000,"Medium","High"))</f>
        <v>Medium</v>
      </c>
    </row>
    <row r="2098" spans="1:38" x14ac:dyDescent="0.35">
      <c r="A2098">
        <v>2878</v>
      </c>
      <c r="B2098">
        <v>1947</v>
      </c>
      <c r="C2098" t="s">
        <v>39</v>
      </c>
      <c r="D2098" t="s">
        <v>35</v>
      </c>
      <c r="E2098">
        <v>67472</v>
      </c>
      <c r="F2098">
        <v>0</v>
      </c>
      <c r="G2098">
        <v>1</v>
      </c>
      <c r="H2098" s="1">
        <v>41545</v>
      </c>
      <c r="I2098">
        <v>93</v>
      </c>
      <c r="J2098">
        <v>162</v>
      </c>
      <c r="K2098">
        <v>31</v>
      </c>
      <c r="L2098">
        <v>127</v>
      </c>
      <c r="M2098">
        <v>8</v>
      </c>
      <c r="N2098">
        <v>17</v>
      </c>
      <c r="O2098">
        <v>69</v>
      </c>
      <c r="P2098">
        <v>2</v>
      </c>
      <c r="Q2098">
        <v>4</v>
      </c>
      <c r="R2098">
        <v>2</v>
      </c>
      <c r="S2098">
        <v>7</v>
      </c>
      <c r="T2098">
        <v>3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 t="s">
        <v>32</v>
      </c>
      <c r="AC2098">
        <f>2014 - Table2[[#This Row],[Year_Birth]]</f>
        <v>67</v>
      </c>
      <c r="AD2098">
        <f>IF(Table2[[#This Row],[Age]]&gt;100, "100", Table2[[#This Row],[Age]])</f>
        <v>67</v>
      </c>
      <c r="AE2098" t="str">
        <f>IF(Table2[[#This Row],[Age_Cleaned]]&lt;30,"&lt;30",
   IF(Table2[[#This Row],[Age_Cleaned]]&lt;=40,"30-40",
   IF(Table2[[#This Row],[Age_Cleaned]]&lt;=50,"40-50","50+")))</f>
        <v>50+</v>
      </c>
      <c r="AF2098" s="2">
        <f>Table2[[#This Row],[MntWines]]+Table2[[#This Row],[MntFruits]]+Table2[[#This Row],[MntMeatProducts]]+Table2[[#This Row],[MntFishProducts]]+Table2[[#This Row],[MntSweetProducts]]+Table2[[#This Row],[MntGoldProds]]</f>
        <v>414</v>
      </c>
      <c r="AG2098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09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098" s="2">
        <f>IF(Table2[[#This Row],[Marital_Cleaned]]="In Relationship",2,1) + Table2[[#This Row],[Kidhome]] + Table2[[#This Row],[Teenhome]]</f>
        <v>3</v>
      </c>
      <c r="AJ209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2098" s="2">
        <f>IF(OR(Table2[[#This Row],[ Income ]]="",Table2[[#This Row],[ Income ]]&gt;200000),ROUND(MEDIAN(Table2[[ Income ]]),0),Table2[[#This Row],[ Income ]])</f>
        <v>67472</v>
      </c>
      <c r="AL2098" s="2" t="str">
        <f>IF(Table2[[#This Row],[Income_Cleaned]]&lt;35000,"Low",
   IF(Table2[[#This Row],[Income_Cleaned]]&lt;=70000,"Medium","High"))</f>
        <v>Medium</v>
      </c>
    </row>
    <row r="2099" spans="1:38" x14ac:dyDescent="0.35">
      <c r="A2099">
        <v>4440</v>
      </c>
      <c r="B2099">
        <v>1964</v>
      </c>
      <c r="C2099" t="s">
        <v>43</v>
      </c>
      <c r="D2099" t="s">
        <v>35</v>
      </c>
      <c r="E2099">
        <v>64100</v>
      </c>
      <c r="F2099">
        <v>0</v>
      </c>
      <c r="G2099">
        <v>1</v>
      </c>
      <c r="H2099" s="1">
        <v>41527</v>
      </c>
      <c r="I2099">
        <v>93</v>
      </c>
      <c r="J2099">
        <v>509</v>
      </c>
      <c r="K2099">
        <v>0</v>
      </c>
      <c r="L2099">
        <v>27</v>
      </c>
      <c r="M2099">
        <v>0</v>
      </c>
      <c r="N2099">
        <v>0</v>
      </c>
      <c r="O2099">
        <v>10</v>
      </c>
      <c r="P2099">
        <v>1</v>
      </c>
      <c r="Q2099">
        <v>8</v>
      </c>
      <c r="R2099">
        <v>3</v>
      </c>
      <c r="S2099">
        <v>6</v>
      </c>
      <c r="T2099">
        <v>7</v>
      </c>
      <c r="U2099">
        <v>0</v>
      </c>
      <c r="V2099">
        <v>1</v>
      </c>
      <c r="W2099">
        <v>0</v>
      </c>
      <c r="X2099">
        <v>0</v>
      </c>
      <c r="Y2099">
        <v>0</v>
      </c>
      <c r="Z2099">
        <v>0</v>
      </c>
      <c r="AA2099">
        <v>0</v>
      </c>
      <c r="AB2099" t="s">
        <v>45</v>
      </c>
      <c r="AC2099">
        <f>2014 - Table2[[#This Row],[Year_Birth]]</f>
        <v>50</v>
      </c>
      <c r="AD2099">
        <f>IF(Table2[[#This Row],[Age]]&gt;100, "100", Table2[[#This Row],[Age]])</f>
        <v>50</v>
      </c>
      <c r="AE2099" t="str">
        <f>IF(Table2[[#This Row],[Age_Cleaned]]&lt;30,"&lt;30",
   IF(Table2[[#This Row],[Age_Cleaned]]&lt;=40,"30-40",
   IF(Table2[[#This Row],[Age_Cleaned]]&lt;=50,"40-50","50+")))</f>
        <v>40-50</v>
      </c>
      <c r="AF2099" s="2">
        <f>Table2[[#This Row],[MntWines]]+Table2[[#This Row],[MntFruits]]+Table2[[#This Row],[MntMeatProducts]]+Table2[[#This Row],[MntFishProducts]]+Table2[[#This Row],[MntSweetProducts]]+Table2[[#This Row],[MntGoldProds]]</f>
        <v>546</v>
      </c>
      <c r="AG2099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209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099" s="2">
        <f>IF(Table2[[#This Row],[Marital_Cleaned]]="In Relationship",2,1) + Table2[[#This Row],[Kidhome]] + Table2[[#This Row],[Teenhome]]</f>
        <v>3</v>
      </c>
      <c r="AJ209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2099" s="2">
        <f>IF(OR(Table2[[#This Row],[ Income ]]="",Table2[[#This Row],[ Income ]]&gt;200000),ROUND(MEDIAN(Table2[[ Income ]]),0),Table2[[#This Row],[ Income ]])</f>
        <v>64100</v>
      </c>
      <c r="AL2099" s="2" t="str">
        <f>IF(Table2[[#This Row],[Income_Cleaned]]&lt;35000,"Low",
   IF(Table2[[#This Row],[Income_Cleaned]]&lt;=70000,"Medium","High"))</f>
        <v>Medium</v>
      </c>
    </row>
    <row r="2100" spans="1:38" x14ac:dyDescent="0.35">
      <c r="A2100">
        <v>1324</v>
      </c>
      <c r="B2100">
        <v>1988</v>
      </c>
      <c r="C2100" t="s">
        <v>30</v>
      </c>
      <c r="D2100" t="s">
        <v>35</v>
      </c>
      <c r="E2100">
        <v>38872</v>
      </c>
      <c r="F2100">
        <v>1</v>
      </c>
      <c r="G2100">
        <v>0</v>
      </c>
      <c r="H2100" s="1">
        <v>41424</v>
      </c>
      <c r="I2100">
        <v>93</v>
      </c>
      <c r="J2100">
        <v>23</v>
      </c>
      <c r="K2100">
        <v>3</v>
      </c>
      <c r="L2100">
        <v>21</v>
      </c>
      <c r="M2100">
        <v>3</v>
      </c>
      <c r="N2100">
        <v>19</v>
      </c>
      <c r="O2100">
        <v>22</v>
      </c>
      <c r="P2100">
        <v>2</v>
      </c>
      <c r="Q2100">
        <v>3</v>
      </c>
      <c r="R2100">
        <v>0</v>
      </c>
      <c r="S2100">
        <v>3</v>
      </c>
      <c r="T2100">
        <v>8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 t="s">
        <v>42</v>
      </c>
      <c r="AC2100">
        <f>2014 - Table2[[#This Row],[Year_Birth]]</f>
        <v>26</v>
      </c>
      <c r="AD2100">
        <f>IF(Table2[[#This Row],[Age]]&gt;100, "100", Table2[[#This Row],[Age]])</f>
        <v>26</v>
      </c>
      <c r="AE2100" t="str">
        <f>IF(Table2[[#This Row],[Age_Cleaned]]&lt;30,"&lt;30",
   IF(Table2[[#This Row],[Age_Cleaned]]&lt;=40,"30-40",
   IF(Table2[[#This Row],[Age_Cleaned]]&lt;=50,"40-50","50+")))</f>
        <v>&lt;30</v>
      </c>
      <c r="AF2100" s="2">
        <f>Table2[[#This Row],[MntWines]]+Table2[[#This Row],[MntFruits]]+Table2[[#This Row],[MntMeatProducts]]+Table2[[#This Row],[MntFishProducts]]+Table2[[#This Row],[MntSweetProducts]]+Table2[[#This Row],[MntGoldProds]]</f>
        <v>91</v>
      </c>
      <c r="AG2100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10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100" s="2">
        <f>IF(Table2[[#This Row],[Marital_Cleaned]]="In Relationship",2,1) + Table2[[#This Row],[Kidhome]] + Table2[[#This Row],[Teenhome]]</f>
        <v>3</v>
      </c>
      <c r="AJ210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100" s="2">
        <f>IF(OR(Table2[[#This Row],[ Income ]]="",Table2[[#This Row],[ Income ]]&gt;200000),ROUND(MEDIAN(Table2[[ Income ]]),0),Table2[[#This Row],[ Income ]])</f>
        <v>38872</v>
      </c>
      <c r="AL2100" s="2" t="str">
        <f>IF(Table2[[#This Row],[Income_Cleaned]]&lt;35000,"Low",
   IF(Table2[[#This Row],[Income_Cleaned]]&lt;=70000,"Medium","High"))</f>
        <v>Medium</v>
      </c>
    </row>
    <row r="2101" spans="1:38" x14ac:dyDescent="0.35">
      <c r="A2101">
        <v>6262</v>
      </c>
      <c r="B2101">
        <v>1962</v>
      </c>
      <c r="C2101" t="s">
        <v>43</v>
      </c>
      <c r="D2101" t="s">
        <v>33</v>
      </c>
      <c r="E2101">
        <v>72217</v>
      </c>
      <c r="F2101">
        <v>0</v>
      </c>
      <c r="G2101">
        <v>0</v>
      </c>
      <c r="H2101" s="1">
        <v>41374</v>
      </c>
      <c r="I2101">
        <v>93</v>
      </c>
      <c r="J2101">
        <v>816</v>
      </c>
      <c r="K2101">
        <v>42</v>
      </c>
      <c r="L2101">
        <v>450</v>
      </c>
      <c r="M2101">
        <v>55</v>
      </c>
      <c r="N2101">
        <v>56</v>
      </c>
      <c r="O2101">
        <v>154</v>
      </c>
      <c r="P2101">
        <v>1</v>
      </c>
      <c r="Q2101">
        <v>3</v>
      </c>
      <c r="R2101">
        <v>10</v>
      </c>
      <c r="S2101">
        <v>8</v>
      </c>
      <c r="T2101">
        <v>2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 t="s">
        <v>41</v>
      </c>
      <c r="AC2101">
        <f>2014 - Table2[[#This Row],[Year_Birth]]</f>
        <v>52</v>
      </c>
      <c r="AD2101">
        <f>IF(Table2[[#This Row],[Age]]&gt;100, "100", Table2[[#This Row],[Age]])</f>
        <v>52</v>
      </c>
      <c r="AE2101" t="str">
        <f>IF(Table2[[#This Row],[Age_Cleaned]]&lt;30,"&lt;30",
   IF(Table2[[#This Row],[Age_Cleaned]]&lt;=40,"30-40",
   IF(Table2[[#This Row],[Age_Cleaned]]&lt;=50,"40-50","50+")))</f>
        <v>50+</v>
      </c>
      <c r="AF2101" s="2">
        <f>Table2[[#This Row],[MntWines]]+Table2[[#This Row],[MntFruits]]+Table2[[#This Row],[MntMeatProducts]]+Table2[[#This Row],[MntFishProducts]]+Table2[[#This Row],[MntSweetProducts]]+Table2[[#This Row],[MntGoldProds]]</f>
        <v>1573</v>
      </c>
      <c r="AG2101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10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2101" s="2">
        <f>IF(Table2[[#This Row],[Marital_Cleaned]]="In Relationship",2,1) + Table2[[#This Row],[Kidhome]] + Table2[[#This Row],[Teenhome]]</f>
        <v>1</v>
      </c>
      <c r="AJ210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2101" s="2">
        <f>IF(OR(Table2[[#This Row],[ Income ]]="",Table2[[#This Row],[ Income ]]&gt;200000),ROUND(MEDIAN(Table2[[ Income ]]),0),Table2[[#This Row],[ Income ]])</f>
        <v>72217</v>
      </c>
      <c r="AL2101" s="2" t="str">
        <f>IF(Table2[[#This Row],[Income_Cleaned]]&lt;35000,"Low",
   IF(Table2[[#This Row],[Income_Cleaned]]&lt;=70000,"Medium","High"))</f>
        <v>High</v>
      </c>
    </row>
    <row r="2102" spans="1:38" x14ac:dyDescent="0.35">
      <c r="A2102">
        <v>3628</v>
      </c>
      <c r="B2102">
        <v>1987</v>
      </c>
      <c r="C2102" t="s">
        <v>46</v>
      </c>
      <c r="D2102" t="s">
        <v>33</v>
      </c>
      <c r="E2102">
        <v>15038</v>
      </c>
      <c r="F2102">
        <v>1</v>
      </c>
      <c r="G2102">
        <v>0</v>
      </c>
      <c r="H2102" s="1">
        <v>41303</v>
      </c>
      <c r="I2102">
        <v>93</v>
      </c>
      <c r="J2102">
        <v>4</v>
      </c>
      <c r="K2102">
        <v>8</v>
      </c>
      <c r="L2102">
        <v>11</v>
      </c>
      <c r="M2102">
        <v>19</v>
      </c>
      <c r="N2102">
        <v>12</v>
      </c>
      <c r="O2102">
        <v>26</v>
      </c>
      <c r="P2102">
        <v>2</v>
      </c>
      <c r="Q2102">
        <v>2</v>
      </c>
      <c r="R2102">
        <v>1</v>
      </c>
      <c r="S2102">
        <v>2</v>
      </c>
      <c r="T2102">
        <v>9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 t="s">
        <v>32</v>
      </c>
      <c r="AC2102">
        <f>2014 - Table2[[#This Row],[Year_Birth]]</f>
        <v>27</v>
      </c>
      <c r="AD2102">
        <f>IF(Table2[[#This Row],[Age]]&gt;100, "100", Table2[[#This Row],[Age]])</f>
        <v>27</v>
      </c>
      <c r="AE2102" t="str">
        <f>IF(Table2[[#This Row],[Age_Cleaned]]&lt;30,"&lt;30",
   IF(Table2[[#This Row],[Age_Cleaned]]&lt;=40,"30-40",
   IF(Table2[[#This Row],[Age_Cleaned]]&lt;=50,"40-50","50+")))</f>
        <v>&lt;30</v>
      </c>
      <c r="AF2102" s="2">
        <f>Table2[[#This Row],[MntWines]]+Table2[[#This Row],[MntFruits]]+Table2[[#This Row],[MntMeatProducts]]+Table2[[#This Row],[MntFishProducts]]+Table2[[#This Row],[MntSweetProducts]]+Table2[[#This Row],[MntGoldProds]]</f>
        <v>80</v>
      </c>
      <c r="AG2102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10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2102" s="2">
        <f>IF(Table2[[#This Row],[Marital_Cleaned]]="In Relationship",2,1) + Table2[[#This Row],[Kidhome]] + Table2[[#This Row],[Teenhome]]</f>
        <v>2</v>
      </c>
      <c r="AJ210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2102" s="2">
        <f>IF(OR(Table2[[#This Row],[ Income ]]="",Table2[[#This Row],[ Income ]]&gt;200000),ROUND(MEDIAN(Table2[[ Income ]]),0),Table2[[#This Row],[ Income ]])</f>
        <v>15038</v>
      </c>
      <c r="AL2102" s="2" t="str">
        <f>IF(Table2[[#This Row],[Income_Cleaned]]&lt;35000,"Low",
   IF(Table2[[#This Row],[Income_Cleaned]]&lt;=70000,"Medium","High"))</f>
        <v>Low</v>
      </c>
    </row>
    <row r="2103" spans="1:38" x14ac:dyDescent="0.35">
      <c r="A2103">
        <v>3641</v>
      </c>
      <c r="B2103">
        <v>1976</v>
      </c>
      <c r="C2103" t="s">
        <v>30</v>
      </c>
      <c r="D2103" t="s">
        <v>35</v>
      </c>
      <c r="E2103">
        <v>13624</v>
      </c>
      <c r="F2103">
        <v>1</v>
      </c>
      <c r="G2103">
        <v>0</v>
      </c>
      <c r="H2103" s="1">
        <v>41294</v>
      </c>
      <c r="I2103">
        <v>93</v>
      </c>
      <c r="J2103">
        <v>10</v>
      </c>
      <c r="K2103">
        <v>2</v>
      </c>
      <c r="L2103">
        <v>15</v>
      </c>
      <c r="M2103">
        <v>2</v>
      </c>
      <c r="N2103">
        <v>1</v>
      </c>
      <c r="O2103">
        <v>6</v>
      </c>
      <c r="P2103">
        <v>2</v>
      </c>
      <c r="Q2103">
        <v>2</v>
      </c>
      <c r="R2103">
        <v>0</v>
      </c>
      <c r="S2103">
        <v>3</v>
      </c>
      <c r="T2103">
        <v>6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 t="s">
        <v>32</v>
      </c>
      <c r="AC2103">
        <f>2014 - Table2[[#This Row],[Year_Birth]]</f>
        <v>38</v>
      </c>
      <c r="AD2103">
        <f>IF(Table2[[#This Row],[Age]]&gt;100, "100", Table2[[#This Row],[Age]])</f>
        <v>38</v>
      </c>
      <c r="AE2103" t="str">
        <f>IF(Table2[[#This Row],[Age_Cleaned]]&lt;30,"&lt;30",
   IF(Table2[[#This Row],[Age_Cleaned]]&lt;=40,"30-40",
   IF(Table2[[#This Row],[Age_Cleaned]]&lt;=50,"40-50","50+")))</f>
        <v>30-40</v>
      </c>
      <c r="AF2103" s="2">
        <f>Table2[[#This Row],[MntWines]]+Table2[[#This Row],[MntFruits]]+Table2[[#This Row],[MntMeatProducts]]+Table2[[#This Row],[MntFishProducts]]+Table2[[#This Row],[MntSweetProducts]]+Table2[[#This Row],[MntGoldProds]]</f>
        <v>36</v>
      </c>
      <c r="AG2103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10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103" s="2">
        <f>IF(Table2[[#This Row],[Marital_Cleaned]]="In Relationship",2,1) + Table2[[#This Row],[Kidhome]] + Table2[[#This Row],[Teenhome]]</f>
        <v>3</v>
      </c>
      <c r="AJ210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103" s="2">
        <f>IF(OR(Table2[[#This Row],[ Income ]]="",Table2[[#This Row],[ Income ]]&gt;200000),ROUND(MEDIAN(Table2[[ Income ]]),0),Table2[[#This Row],[ Income ]])</f>
        <v>13624</v>
      </c>
      <c r="AL2103" s="2" t="str">
        <f>IF(Table2[[#This Row],[Income_Cleaned]]&lt;35000,"Low",
   IF(Table2[[#This Row],[Income_Cleaned]]&lt;=70000,"Medium","High"))</f>
        <v>Low</v>
      </c>
    </row>
    <row r="2104" spans="1:38" x14ac:dyDescent="0.35">
      <c r="A2104">
        <v>322</v>
      </c>
      <c r="B2104">
        <v>1978</v>
      </c>
      <c r="C2104" t="s">
        <v>30</v>
      </c>
      <c r="D2104" t="s">
        <v>37</v>
      </c>
      <c r="E2104">
        <v>42554</v>
      </c>
      <c r="F2104">
        <v>1</v>
      </c>
      <c r="G2104">
        <v>1</v>
      </c>
      <c r="H2104" s="1">
        <v>41286</v>
      </c>
      <c r="I2104">
        <v>93</v>
      </c>
      <c r="J2104">
        <v>29</v>
      </c>
      <c r="K2104">
        <v>1</v>
      </c>
      <c r="L2104">
        <v>11</v>
      </c>
      <c r="M2104">
        <v>0</v>
      </c>
      <c r="N2104">
        <v>0</v>
      </c>
      <c r="O2104">
        <v>0</v>
      </c>
      <c r="P2104">
        <v>2</v>
      </c>
      <c r="Q2104">
        <v>2</v>
      </c>
      <c r="R2104">
        <v>0</v>
      </c>
      <c r="S2104">
        <v>3</v>
      </c>
      <c r="T2104">
        <v>4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 t="s">
        <v>38</v>
      </c>
      <c r="AC2104">
        <f>2014 - Table2[[#This Row],[Year_Birth]]</f>
        <v>36</v>
      </c>
      <c r="AD2104">
        <f>IF(Table2[[#This Row],[Age]]&gt;100, "100", Table2[[#This Row],[Age]])</f>
        <v>36</v>
      </c>
      <c r="AE2104" t="str">
        <f>IF(Table2[[#This Row],[Age_Cleaned]]&lt;30,"&lt;30",
   IF(Table2[[#This Row],[Age_Cleaned]]&lt;=40,"30-40",
   IF(Table2[[#This Row],[Age_Cleaned]]&lt;=50,"40-50","50+")))</f>
        <v>30-40</v>
      </c>
      <c r="AF2104" s="2">
        <f>Table2[[#This Row],[MntWines]]+Table2[[#This Row],[MntFruits]]+Table2[[#This Row],[MntMeatProducts]]+Table2[[#This Row],[MntFishProducts]]+Table2[[#This Row],[MntSweetProducts]]+Table2[[#This Row],[MntGoldProds]]</f>
        <v>41</v>
      </c>
      <c r="AG2104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10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104" s="2">
        <f>IF(Table2[[#This Row],[Marital_Cleaned]]="In Relationship",2,1) + Table2[[#This Row],[Kidhome]] + Table2[[#This Row],[Teenhome]]</f>
        <v>4</v>
      </c>
      <c r="AJ210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104" s="2">
        <f>IF(OR(Table2[[#This Row],[ Income ]]="",Table2[[#This Row],[ Income ]]&gt;200000),ROUND(MEDIAN(Table2[[ Income ]]),0),Table2[[#This Row],[ Income ]])</f>
        <v>42554</v>
      </c>
      <c r="AL2104" s="2" t="str">
        <f>IF(Table2[[#This Row],[Income_Cleaned]]&lt;35000,"Low",
   IF(Table2[[#This Row],[Income_Cleaned]]&lt;=70000,"Medium","High"))</f>
        <v>Medium</v>
      </c>
    </row>
    <row r="2105" spans="1:38" x14ac:dyDescent="0.35">
      <c r="A2105">
        <v>175</v>
      </c>
      <c r="B2105">
        <v>1986</v>
      </c>
      <c r="C2105" t="s">
        <v>30</v>
      </c>
      <c r="D2105" t="s">
        <v>35</v>
      </c>
      <c r="E2105">
        <v>71952</v>
      </c>
      <c r="F2105">
        <v>1</v>
      </c>
      <c r="G2105">
        <v>0</v>
      </c>
      <c r="H2105" s="1">
        <v>41284</v>
      </c>
      <c r="I2105">
        <v>93</v>
      </c>
      <c r="J2105">
        <v>656</v>
      </c>
      <c r="K2105">
        <v>80</v>
      </c>
      <c r="L2105">
        <v>455</v>
      </c>
      <c r="M2105">
        <v>52</v>
      </c>
      <c r="N2105">
        <v>107</v>
      </c>
      <c r="O2105">
        <v>93</v>
      </c>
      <c r="P2105">
        <v>2</v>
      </c>
      <c r="Q2105">
        <v>8</v>
      </c>
      <c r="R2105">
        <v>4</v>
      </c>
      <c r="S2105">
        <v>8</v>
      </c>
      <c r="T2105">
        <v>4</v>
      </c>
      <c r="U2105">
        <v>1</v>
      </c>
      <c r="V2105">
        <v>0</v>
      </c>
      <c r="W2105">
        <v>1</v>
      </c>
      <c r="X2105">
        <v>0</v>
      </c>
      <c r="Y2105">
        <v>0</v>
      </c>
      <c r="Z2105">
        <v>0</v>
      </c>
      <c r="AA2105">
        <v>0</v>
      </c>
      <c r="AB2105" t="s">
        <v>32</v>
      </c>
      <c r="AC2105">
        <f>2014 - Table2[[#This Row],[Year_Birth]]</f>
        <v>28</v>
      </c>
      <c r="AD2105">
        <f>IF(Table2[[#This Row],[Age]]&gt;100, "100", Table2[[#This Row],[Age]])</f>
        <v>28</v>
      </c>
      <c r="AE2105" t="str">
        <f>IF(Table2[[#This Row],[Age_Cleaned]]&lt;30,"&lt;30",
   IF(Table2[[#This Row],[Age_Cleaned]]&lt;=40,"30-40",
   IF(Table2[[#This Row],[Age_Cleaned]]&lt;=50,"40-50","50+")))</f>
        <v>&lt;30</v>
      </c>
      <c r="AF2105" s="2">
        <f>Table2[[#This Row],[MntWines]]+Table2[[#This Row],[MntFruits]]+Table2[[#This Row],[MntMeatProducts]]+Table2[[#This Row],[MntFishProducts]]+Table2[[#This Row],[MntSweetProducts]]+Table2[[#This Row],[MntGoldProds]]</f>
        <v>1443</v>
      </c>
      <c r="AG2105" s="2">
        <f>Table2[[#This Row],[AcceptedCmp1]] + Table2[[#This Row],[AcceptedCmp2]] + Table2[[#This Row],[AcceptedCmp3]] + Table2[[#This Row],[AcceptedCmp4]] + Table2[[#This Row],[AcceptedCmp5]] + Table2[[#This Row],[Response]]</f>
        <v>2</v>
      </c>
      <c r="AH210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105" s="2">
        <f>IF(Table2[[#This Row],[Marital_Cleaned]]="In Relationship",2,1) + Table2[[#This Row],[Kidhome]] + Table2[[#This Row],[Teenhome]]</f>
        <v>3</v>
      </c>
      <c r="AJ210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105" s="2">
        <f>IF(OR(Table2[[#This Row],[ Income ]]="",Table2[[#This Row],[ Income ]]&gt;200000),ROUND(MEDIAN(Table2[[ Income ]]),0),Table2[[#This Row],[ Income ]])</f>
        <v>71952</v>
      </c>
      <c r="AL2105" s="2" t="str">
        <f>IF(Table2[[#This Row],[Income_Cleaned]]&lt;35000,"Low",
   IF(Table2[[#This Row],[Income_Cleaned]]&lt;=70000,"Medium","High"))</f>
        <v>High</v>
      </c>
    </row>
    <row r="2106" spans="1:38" x14ac:dyDescent="0.35">
      <c r="A2106">
        <v>6988</v>
      </c>
      <c r="B2106">
        <v>1986</v>
      </c>
      <c r="C2106" t="s">
        <v>30</v>
      </c>
      <c r="D2106" t="s">
        <v>35</v>
      </c>
      <c r="E2106">
        <v>71952</v>
      </c>
      <c r="F2106">
        <v>1</v>
      </c>
      <c r="G2106">
        <v>0</v>
      </c>
      <c r="H2106" s="1">
        <v>41284</v>
      </c>
      <c r="I2106">
        <v>93</v>
      </c>
      <c r="J2106">
        <v>656</v>
      </c>
      <c r="K2106">
        <v>80</v>
      </c>
      <c r="L2106">
        <v>455</v>
      </c>
      <c r="M2106">
        <v>52</v>
      </c>
      <c r="N2106">
        <v>107</v>
      </c>
      <c r="O2106">
        <v>93</v>
      </c>
      <c r="P2106">
        <v>2</v>
      </c>
      <c r="Q2106">
        <v>8</v>
      </c>
      <c r="R2106">
        <v>4</v>
      </c>
      <c r="S2106">
        <v>8</v>
      </c>
      <c r="T2106">
        <v>4</v>
      </c>
      <c r="U2106">
        <v>1</v>
      </c>
      <c r="V2106">
        <v>0</v>
      </c>
      <c r="W2106">
        <v>1</v>
      </c>
      <c r="X2106">
        <v>0</v>
      </c>
      <c r="Y2106">
        <v>0</v>
      </c>
      <c r="Z2106">
        <v>0</v>
      </c>
      <c r="AA2106">
        <v>0</v>
      </c>
      <c r="AB2106" t="s">
        <v>38</v>
      </c>
      <c r="AC2106">
        <f>2014 - Table2[[#This Row],[Year_Birth]]</f>
        <v>28</v>
      </c>
      <c r="AD2106">
        <f>IF(Table2[[#This Row],[Age]]&gt;100, "100", Table2[[#This Row],[Age]])</f>
        <v>28</v>
      </c>
      <c r="AE2106" t="str">
        <f>IF(Table2[[#This Row],[Age_Cleaned]]&lt;30,"&lt;30",
   IF(Table2[[#This Row],[Age_Cleaned]]&lt;=40,"30-40",
   IF(Table2[[#This Row],[Age_Cleaned]]&lt;=50,"40-50","50+")))</f>
        <v>&lt;30</v>
      </c>
      <c r="AF2106" s="2">
        <f>Table2[[#This Row],[MntWines]]+Table2[[#This Row],[MntFruits]]+Table2[[#This Row],[MntMeatProducts]]+Table2[[#This Row],[MntFishProducts]]+Table2[[#This Row],[MntSweetProducts]]+Table2[[#This Row],[MntGoldProds]]</f>
        <v>1443</v>
      </c>
      <c r="AG2106" s="2">
        <f>Table2[[#This Row],[AcceptedCmp1]] + Table2[[#This Row],[AcceptedCmp2]] + Table2[[#This Row],[AcceptedCmp3]] + Table2[[#This Row],[AcceptedCmp4]] + Table2[[#This Row],[AcceptedCmp5]] + Table2[[#This Row],[Response]]</f>
        <v>2</v>
      </c>
      <c r="AH210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106" s="2">
        <f>IF(Table2[[#This Row],[Marital_Cleaned]]="In Relationship",2,1) + Table2[[#This Row],[Kidhome]] + Table2[[#This Row],[Teenhome]]</f>
        <v>3</v>
      </c>
      <c r="AJ210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106" s="2">
        <f>IF(OR(Table2[[#This Row],[ Income ]]="",Table2[[#This Row],[ Income ]]&gt;200000),ROUND(MEDIAN(Table2[[ Income ]]),0),Table2[[#This Row],[ Income ]])</f>
        <v>71952</v>
      </c>
      <c r="AL2106" s="2" t="str">
        <f>IF(Table2[[#This Row],[Income_Cleaned]]&lt;35000,"Low",
   IF(Table2[[#This Row],[Income_Cleaned]]&lt;=70000,"Medium","High"))</f>
        <v>High</v>
      </c>
    </row>
    <row r="2107" spans="1:38" x14ac:dyDescent="0.35">
      <c r="A2107">
        <v>8204</v>
      </c>
      <c r="B2107">
        <v>1971</v>
      </c>
      <c r="C2107" t="s">
        <v>40</v>
      </c>
      <c r="D2107" t="s">
        <v>35</v>
      </c>
      <c r="E2107">
        <v>78041</v>
      </c>
      <c r="F2107">
        <v>0</v>
      </c>
      <c r="G2107">
        <v>0</v>
      </c>
      <c r="H2107" s="1">
        <v>41259</v>
      </c>
      <c r="I2107">
        <v>93</v>
      </c>
      <c r="J2107">
        <v>482</v>
      </c>
      <c r="K2107">
        <v>35</v>
      </c>
      <c r="L2107">
        <v>553</v>
      </c>
      <c r="M2107">
        <v>72</v>
      </c>
      <c r="N2107">
        <v>160</v>
      </c>
      <c r="O2107">
        <v>17</v>
      </c>
      <c r="P2107">
        <v>1</v>
      </c>
      <c r="Q2107">
        <v>4</v>
      </c>
      <c r="R2107">
        <v>4</v>
      </c>
      <c r="S2107">
        <v>9</v>
      </c>
      <c r="T2107">
        <v>2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 t="s">
        <v>41</v>
      </c>
      <c r="AC2107">
        <f>2014 - Table2[[#This Row],[Year_Birth]]</f>
        <v>43</v>
      </c>
      <c r="AD2107">
        <f>IF(Table2[[#This Row],[Age]]&gt;100, "100", Table2[[#This Row],[Age]])</f>
        <v>43</v>
      </c>
      <c r="AE2107" t="str">
        <f>IF(Table2[[#This Row],[Age_Cleaned]]&lt;30,"&lt;30",
   IF(Table2[[#This Row],[Age_Cleaned]]&lt;=40,"30-40",
   IF(Table2[[#This Row],[Age_Cleaned]]&lt;=50,"40-50","50+")))</f>
        <v>40-50</v>
      </c>
      <c r="AF2107" s="2">
        <f>Table2[[#This Row],[MntWines]]+Table2[[#This Row],[MntFruits]]+Table2[[#This Row],[MntMeatProducts]]+Table2[[#This Row],[MntFishProducts]]+Table2[[#This Row],[MntSweetProducts]]+Table2[[#This Row],[MntGoldProds]]</f>
        <v>1319</v>
      </c>
      <c r="AG2107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10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107" s="2">
        <f>IF(Table2[[#This Row],[Marital_Cleaned]]="In Relationship",2,1) + Table2[[#This Row],[Kidhome]] + Table2[[#This Row],[Teenhome]]</f>
        <v>2</v>
      </c>
      <c r="AJ210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2107" s="2">
        <f>IF(OR(Table2[[#This Row],[ Income ]]="",Table2[[#This Row],[ Income ]]&gt;200000),ROUND(MEDIAN(Table2[[ Income ]]),0),Table2[[#This Row],[ Income ]])</f>
        <v>78041</v>
      </c>
      <c r="AL2107" s="2" t="str">
        <f>IF(Table2[[#This Row],[Income_Cleaned]]&lt;35000,"Low",
   IF(Table2[[#This Row],[Income_Cleaned]]&lt;=70000,"Medium","High"))</f>
        <v>High</v>
      </c>
    </row>
    <row r="2108" spans="1:38" x14ac:dyDescent="0.35">
      <c r="A2108">
        <v>7476</v>
      </c>
      <c r="B2108">
        <v>1964</v>
      </c>
      <c r="C2108" t="s">
        <v>43</v>
      </c>
      <c r="D2108" t="s">
        <v>33</v>
      </c>
      <c r="E2108">
        <v>63972</v>
      </c>
      <c r="F2108">
        <v>0</v>
      </c>
      <c r="G2108">
        <v>1</v>
      </c>
      <c r="H2108" s="1">
        <v>41245</v>
      </c>
      <c r="I2108">
        <v>93</v>
      </c>
      <c r="J2108">
        <v>928</v>
      </c>
      <c r="K2108">
        <v>63</v>
      </c>
      <c r="L2108">
        <v>254</v>
      </c>
      <c r="M2108">
        <v>0</v>
      </c>
      <c r="N2108">
        <v>12</v>
      </c>
      <c r="O2108">
        <v>12</v>
      </c>
      <c r="P2108">
        <v>4</v>
      </c>
      <c r="Q2108">
        <v>5</v>
      </c>
      <c r="R2108">
        <v>4</v>
      </c>
      <c r="S2108">
        <v>10</v>
      </c>
      <c r="T2108">
        <v>4</v>
      </c>
      <c r="U2108">
        <v>0</v>
      </c>
      <c r="V2108">
        <v>1</v>
      </c>
      <c r="W2108">
        <v>0</v>
      </c>
      <c r="X2108">
        <v>0</v>
      </c>
      <c r="Y2108">
        <v>0</v>
      </c>
      <c r="Z2108">
        <v>0</v>
      </c>
      <c r="AA2108">
        <v>0</v>
      </c>
      <c r="AB2108" t="s">
        <v>45</v>
      </c>
      <c r="AC2108">
        <f>2014 - Table2[[#This Row],[Year_Birth]]</f>
        <v>50</v>
      </c>
      <c r="AD2108">
        <f>IF(Table2[[#This Row],[Age]]&gt;100, "100", Table2[[#This Row],[Age]])</f>
        <v>50</v>
      </c>
      <c r="AE2108" t="str">
        <f>IF(Table2[[#This Row],[Age_Cleaned]]&lt;30,"&lt;30",
   IF(Table2[[#This Row],[Age_Cleaned]]&lt;=40,"30-40",
   IF(Table2[[#This Row],[Age_Cleaned]]&lt;=50,"40-50","50+")))</f>
        <v>40-50</v>
      </c>
      <c r="AF2108" s="2">
        <f>Table2[[#This Row],[MntWines]]+Table2[[#This Row],[MntFruits]]+Table2[[#This Row],[MntMeatProducts]]+Table2[[#This Row],[MntFishProducts]]+Table2[[#This Row],[MntSweetProducts]]+Table2[[#This Row],[MntGoldProds]]</f>
        <v>1269</v>
      </c>
      <c r="AG2108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210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2108" s="2">
        <f>IF(Table2[[#This Row],[Marital_Cleaned]]="In Relationship",2,1) + Table2[[#This Row],[Kidhome]] + Table2[[#This Row],[Teenhome]]</f>
        <v>2</v>
      </c>
      <c r="AJ210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2108" s="2">
        <f>IF(OR(Table2[[#This Row],[ Income ]]="",Table2[[#This Row],[ Income ]]&gt;200000),ROUND(MEDIAN(Table2[[ Income ]]),0),Table2[[#This Row],[ Income ]])</f>
        <v>63972</v>
      </c>
      <c r="AL2108" s="2" t="str">
        <f>IF(Table2[[#This Row],[Income_Cleaned]]&lt;35000,"Low",
   IF(Table2[[#This Row],[Income_Cleaned]]&lt;=70000,"Medium","High"))</f>
        <v>Medium</v>
      </c>
    </row>
    <row r="2109" spans="1:38" x14ac:dyDescent="0.35">
      <c r="A2109">
        <v>5221</v>
      </c>
      <c r="B2109">
        <v>1957</v>
      </c>
      <c r="C2109" t="s">
        <v>30</v>
      </c>
      <c r="D2109" t="s">
        <v>35</v>
      </c>
      <c r="E2109">
        <v>52852</v>
      </c>
      <c r="F2109">
        <v>0</v>
      </c>
      <c r="G2109">
        <v>1</v>
      </c>
      <c r="H2109" s="1">
        <v>41244</v>
      </c>
      <c r="I2109">
        <v>93</v>
      </c>
      <c r="J2109">
        <v>714</v>
      </c>
      <c r="K2109">
        <v>8</v>
      </c>
      <c r="L2109">
        <v>99</v>
      </c>
      <c r="M2109">
        <v>11</v>
      </c>
      <c r="N2109">
        <v>0</v>
      </c>
      <c r="O2109">
        <v>47</v>
      </c>
      <c r="P2109">
        <v>4</v>
      </c>
      <c r="Q2109">
        <v>10</v>
      </c>
      <c r="R2109">
        <v>7</v>
      </c>
      <c r="S2109">
        <v>5</v>
      </c>
      <c r="T2109">
        <v>8</v>
      </c>
      <c r="U2109">
        <v>1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 t="s">
        <v>41</v>
      </c>
      <c r="AC2109">
        <f>2014 - Table2[[#This Row],[Year_Birth]]</f>
        <v>57</v>
      </c>
      <c r="AD2109">
        <f>IF(Table2[[#This Row],[Age]]&gt;100, "100", Table2[[#This Row],[Age]])</f>
        <v>57</v>
      </c>
      <c r="AE2109" t="str">
        <f>IF(Table2[[#This Row],[Age_Cleaned]]&lt;30,"&lt;30",
   IF(Table2[[#This Row],[Age_Cleaned]]&lt;=40,"30-40",
   IF(Table2[[#This Row],[Age_Cleaned]]&lt;=50,"40-50","50+")))</f>
        <v>50+</v>
      </c>
      <c r="AF2109" s="2">
        <f>Table2[[#This Row],[MntWines]]+Table2[[#This Row],[MntFruits]]+Table2[[#This Row],[MntMeatProducts]]+Table2[[#This Row],[MntFishProducts]]+Table2[[#This Row],[MntSweetProducts]]+Table2[[#This Row],[MntGoldProds]]</f>
        <v>879</v>
      </c>
      <c r="AG2109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210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109" s="2">
        <f>IF(Table2[[#This Row],[Marital_Cleaned]]="In Relationship",2,1) + Table2[[#This Row],[Kidhome]] + Table2[[#This Row],[Teenhome]]</f>
        <v>3</v>
      </c>
      <c r="AJ210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109" s="2">
        <f>IF(OR(Table2[[#This Row],[ Income ]]="",Table2[[#This Row],[ Income ]]&gt;200000),ROUND(MEDIAN(Table2[[ Income ]]),0),Table2[[#This Row],[ Income ]])</f>
        <v>52852</v>
      </c>
      <c r="AL2109" s="2" t="str">
        <f>IF(Table2[[#This Row],[Income_Cleaned]]&lt;35000,"Low",
   IF(Table2[[#This Row],[Income_Cleaned]]&lt;=70000,"Medium","High"))</f>
        <v>Medium</v>
      </c>
    </row>
    <row r="2110" spans="1:38" x14ac:dyDescent="0.35">
      <c r="A2110">
        <v>8970</v>
      </c>
      <c r="B2110">
        <v>1972</v>
      </c>
      <c r="C2110" t="s">
        <v>39</v>
      </c>
      <c r="D2110" t="s">
        <v>35</v>
      </c>
      <c r="E2110">
        <v>62010</v>
      </c>
      <c r="F2110">
        <v>0</v>
      </c>
      <c r="G2110">
        <v>1</v>
      </c>
      <c r="H2110" s="1">
        <v>41205</v>
      </c>
      <c r="I2110">
        <v>93</v>
      </c>
      <c r="J2110">
        <v>371</v>
      </c>
      <c r="K2110">
        <v>22</v>
      </c>
      <c r="L2110">
        <v>39</v>
      </c>
      <c r="M2110">
        <v>6</v>
      </c>
      <c r="N2110">
        <v>0</v>
      </c>
      <c r="O2110">
        <v>92</v>
      </c>
      <c r="P2110">
        <v>4</v>
      </c>
      <c r="Q2110">
        <v>6</v>
      </c>
      <c r="R2110">
        <v>2</v>
      </c>
      <c r="S2110">
        <v>7</v>
      </c>
      <c r="T2110">
        <v>5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 t="s">
        <v>32</v>
      </c>
      <c r="AC2110">
        <f>2014 - Table2[[#This Row],[Year_Birth]]</f>
        <v>42</v>
      </c>
      <c r="AD2110">
        <f>IF(Table2[[#This Row],[Age]]&gt;100, "100", Table2[[#This Row],[Age]])</f>
        <v>42</v>
      </c>
      <c r="AE2110" t="str">
        <f>IF(Table2[[#This Row],[Age_Cleaned]]&lt;30,"&lt;30",
   IF(Table2[[#This Row],[Age_Cleaned]]&lt;=40,"30-40",
   IF(Table2[[#This Row],[Age_Cleaned]]&lt;=50,"40-50","50+")))</f>
        <v>40-50</v>
      </c>
      <c r="AF2110" s="2">
        <f>Table2[[#This Row],[MntWines]]+Table2[[#This Row],[MntFruits]]+Table2[[#This Row],[MntMeatProducts]]+Table2[[#This Row],[MntFishProducts]]+Table2[[#This Row],[MntSweetProducts]]+Table2[[#This Row],[MntGoldProds]]</f>
        <v>530</v>
      </c>
      <c r="AG2110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11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110" s="2">
        <f>IF(Table2[[#This Row],[Marital_Cleaned]]="In Relationship",2,1) + Table2[[#This Row],[Kidhome]] + Table2[[#This Row],[Teenhome]]</f>
        <v>3</v>
      </c>
      <c r="AJ211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2110" s="2">
        <f>IF(OR(Table2[[#This Row],[ Income ]]="",Table2[[#This Row],[ Income ]]&gt;200000),ROUND(MEDIAN(Table2[[ Income ]]),0),Table2[[#This Row],[ Income ]])</f>
        <v>62010</v>
      </c>
      <c r="AL2110" s="2" t="str">
        <f>IF(Table2[[#This Row],[Income_Cleaned]]&lt;35000,"Low",
   IF(Table2[[#This Row],[Income_Cleaned]]&lt;=70000,"Medium","High"))</f>
        <v>Medium</v>
      </c>
    </row>
    <row r="2111" spans="1:38" x14ac:dyDescent="0.35">
      <c r="A2111">
        <v>9286</v>
      </c>
      <c r="B2111">
        <v>1960</v>
      </c>
      <c r="C2111" t="s">
        <v>43</v>
      </c>
      <c r="D2111" t="s">
        <v>37</v>
      </c>
      <c r="E2111">
        <v>83151</v>
      </c>
      <c r="F2111">
        <v>0</v>
      </c>
      <c r="G2111">
        <v>0</v>
      </c>
      <c r="H2111" s="1">
        <v>41192</v>
      </c>
      <c r="I2111">
        <v>93</v>
      </c>
      <c r="J2111">
        <v>407</v>
      </c>
      <c r="K2111">
        <v>28</v>
      </c>
      <c r="L2111">
        <v>100</v>
      </c>
      <c r="M2111">
        <v>120</v>
      </c>
      <c r="N2111">
        <v>74</v>
      </c>
      <c r="O2111">
        <v>18</v>
      </c>
      <c r="P2111">
        <v>1</v>
      </c>
      <c r="Q2111">
        <v>5</v>
      </c>
      <c r="R2111">
        <v>9</v>
      </c>
      <c r="S2111">
        <v>4</v>
      </c>
      <c r="T2111">
        <v>3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 t="s">
        <v>32</v>
      </c>
      <c r="AC2111">
        <f>2014 - Table2[[#This Row],[Year_Birth]]</f>
        <v>54</v>
      </c>
      <c r="AD2111">
        <f>IF(Table2[[#This Row],[Age]]&gt;100, "100", Table2[[#This Row],[Age]])</f>
        <v>54</v>
      </c>
      <c r="AE2111" t="str">
        <f>IF(Table2[[#This Row],[Age_Cleaned]]&lt;30,"&lt;30",
   IF(Table2[[#This Row],[Age_Cleaned]]&lt;=40,"30-40",
   IF(Table2[[#This Row],[Age_Cleaned]]&lt;=50,"40-50","50+")))</f>
        <v>50+</v>
      </c>
      <c r="AF2111" s="2">
        <f>Table2[[#This Row],[MntWines]]+Table2[[#This Row],[MntFruits]]+Table2[[#This Row],[MntMeatProducts]]+Table2[[#This Row],[MntFishProducts]]+Table2[[#This Row],[MntSweetProducts]]+Table2[[#This Row],[MntGoldProds]]</f>
        <v>747</v>
      </c>
      <c r="AG2111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11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111" s="2">
        <f>IF(Table2[[#This Row],[Marital_Cleaned]]="In Relationship",2,1) + Table2[[#This Row],[Kidhome]] + Table2[[#This Row],[Teenhome]]</f>
        <v>2</v>
      </c>
      <c r="AJ211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2111" s="2">
        <f>IF(OR(Table2[[#This Row],[ Income ]]="",Table2[[#This Row],[ Income ]]&gt;200000),ROUND(MEDIAN(Table2[[ Income ]]),0),Table2[[#This Row],[ Income ]])</f>
        <v>83151</v>
      </c>
      <c r="AL2111" s="2" t="str">
        <f>IF(Table2[[#This Row],[Income_Cleaned]]&lt;35000,"Low",
   IF(Table2[[#This Row],[Income_Cleaned]]&lt;=70000,"Medium","High"))</f>
        <v>High</v>
      </c>
    </row>
    <row r="2112" spans="1:38" x14ac:dyDescent="0.35">
      <c r="A2112">
        <v>5831</v>
      </c>
      <c r="B2112">
        <v>1967</v>
      </c>
      <c r="C2112" t="s">
        <v>30</v>
      </c>
      <c r="D2112" t="s">
        <v>35</v>
      </c>
      <c r="E2112">
        <v>77870</v>
      </c>
      <c r="F2112">
        <v>0</v>
      </c>
      <c r="G2112">
        <v>1</v>
      </c>
      <c r="H2112" s="1">
        <v>41143</v>
      </c>
      <c r="I2112">
        <v>93</v>
      </c>
      <c r="J2112">
        <v>1017</v>
      </c>
      <c r="K2112">
        <v>50</v>
      </c>
      <c r="L2112">
        <v>500</v>
      </c>
      <c r="M2112">
        <v>65</v>
      </c>
      <c r="N2112">
        <v>50</v>
      </c>
      <c r="O2112">
        <v>133</v>
      </c>
      <c r="P2112">
        <v>3</v>
      </c>
      <c r="Q2112">
        <v>5</v>
      </c>
      <c r="R2112">
        <v>5</v>
      </c>
      <c r="S2112">
        <v>5</v>
      </c>
      <c r="T2112">
        <v>8</v>
      </c>
      <c r="U2112">
        <v>0</v>
      </c>
      <c r="V2112">
        <v>1</v>
      </c>
      <c r="W2112">
        <v>0</v>
      </c>
      <c r="X2112">
        <v>1</v>
      </c>
      <c r="Y2112">
        <v>0</v>
      </c>
      <c r="Z2112">
        <v>1</v>
      </c>
      <c r="AA2112">
        <v>0</v>
      </c>
      <c r="AB2112" t="s">
        <v>32</v>
      </c>
      <c r="AC2112">
        <f>2014 - Table2[[#This Row],[Year_Birth]]</f>
        <v>47</v>
      </c>
      <c r="AD2112">
        <f>IF(Table2[[#This Row],[Age]]&gt;100, "100", Table2[[#This Row],[Age]])</f>
        <v>47</v>
      </c>
      <c r="AE2112" t="str">
        <f>IF(Table2[[#This Row],[Age_Cleaned]]&lt;30,"&lt;30",
   IF(Table2[[#This Row],[Age_Cleaned]]&lt;=40,"30-40",
   IF(Table2[[#This Row],[Age_Cleaned]]&lt;=50,"40-50","50+")))</f>
        <v>40-50</v>
      </c>
      <c r="AF2112" s="2">
        <f>Table2[[#This Row],[MntWines]]+Table2[[#This Row],[MntFruits]]+Table2[[#This Row],[MntMeatProducts]]+Table2[[#This Row],[MntFishProducts]]+Table2[[#This Row],[MntSweetProducts]]+Table2[[#This Row],[MntGoldProds]]</f>
        <v>1815</v>
      </c>
      <c r="AG2112" s="2">
        <f>Table2[[#This Row],[AcceptedCmp1]] + Table2[[#This Row],[AcceptedCmp2]] + Table2[[#This Row],[AcceptedCmp3]] + Table2[[#This Row],[AcceptedCmp4]] + Table2[[#This Row],[AcceptedCmp5]] + Table2[[#This Row],[Response]]</f>
        <v>3</v>
      </c>
      <c r="AH211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112" s="2">
        <f>IF(Table2[[#This Row],[Marital_Cleaned]]="In Relationship",2,1) + Table2[[#This Row],[Kidhome]] + Table2[[#This Row],[Teenhome]]</f>
        <v>3</v>
      </c>
      <c r="AJ211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112" s="2">
        <f>IF(OR(Table2[[#This Row],[ Income ]]="",Table2[[#This Row],[ Income ]]&gt;200000),ROUND(MEDIAN(Table2[[ Income ]]),0),Table2[[#This Row],[ Income ]])</f>
        <v>77870</v>
      </c>
      <c r="AL2112" s="2" t="str">
        <f>IF(Table2[[#This Row],[Income_Cleaned]]&lt;35000,"Low",
   IF(Table2[[#This Row],[Income_Cleaned]]&lt;=70000,"Medium","High"))</f>
        <v>High</v>
      </c>
    </row>
    <row r="2113" spans="1:38" x14ac:dyDescent="0.35">
      <c r="A2113">
        <v>1010</v>
      </c>
      <c r="B2113">
        <v>1977</v>
      </c>
      <c r="C2113" t="s">
        <v>30</v>
      </c>
      <c r="D2113" t="s">
        <v>37</v>
      </c>
      <c r="E2113">
        <v>46931</v>
      </c>
      <c r="F2113">
        <v>2</v>
      </c>
      <c r="G2113">
        <v>1</v>
      </c>
      <c r="H2113" s="1">
        <v>41753</v>
      </c>
      <c r="I2113">
        <v>94</v>
      </c>
      <c r="J2113">
        <v>41</v>
      </c>
      <c r="K2113">
        <v>0</v>
      </c>
      <c r="L2113">
        <v>17</v>
      </c>
      <c r="M2113">
        <v>3</v>
      </c>
      <c r="N2113">
        <v>1</v>
      </c>
      <c r="O2113">
        <v>16</v>
      </c>
      <c r="P2113">
        <v>2</v>
      </c>
      <c r="Q2113">
        <v>1</v>
      </c>
      <c r="R2113">
        <v>1</v>
      </c>
      <c r="S2113">
        <v>3</v>
      </c>
      <c r="T2113">
        <v>3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 t="s">
        <v>32</v>
      </c>
      <c r="AC2113">
        <f>2014 - Table2[[#This Row],[Year_Birth]]</f>
        <v>37</v>
      </c>
      <c r="AD2113">
        <f>IF(Table2[[#This Row],[Age]]&gt;100, "100", Table2[[#This Row],[Age]])</f>
        <v>37</v>
      </c>
      <c r="AE2113" t="str">
        <f>IF(Table2[[#This Row],[Age_Cleaned]]&lt;30,"&lt;30",
   IF(Table2[[#This Row],[Age_Cleaned]]&lt;=40,"30-40",
   IF(Table2[[#This Row],[Age_Cleaned]]&lt;=50,"40-50","50+")))</f>
        <v>30-40</v>
      </c>
      <c r="AF2113" s="2">
        <f>Table2[[#This Row],[MntWines]]+Table2[[#This Row],[MntFruits]]+Table2[[#This Row],[MntMeatProducts]]+Table2[[#This Row],[MntFishProducts]]+Table2[[#This Row],[MntSweetProducts]]+Table2[[#This Row],[MntGoldProds]]</f>
        <v>78</v>
      </c>
      <c r="AG2113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11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113" s="2">
        <f>IF(Table2[[#This Row],[Marital_Cleaned]]="In Relationship",2,1) + Table2[[#This Row],[Kidhome]] + Table2[[#This Row],[Teenhome]]</f>
        <v>5</v>
      </c>
      <c r="AJ211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113" s="2">
        <f>IF(OR(Table2[[#This Row],[ Income ]]="",Table2[[#This Row],[ Income ]]&gt;200000),ROUND(MEDIAN(Table2[[ Income ]]),0),Table2[[#This Row],[ Income ]])</f>
        <v>46931</v>
      </c>
      <c r="AL2113" s="2" t="str">
        <f>IF(Table2[[#This Row],[Income_Cleaned]]&lt;35000,"Low",
   IF(Table2[[#This Row],[Income_Cleaned]]&lt;=70000,"Medium","High"))</f>
        <v>Medium</v>
      </c>
    </row>
    <row r="2114" spans="1:38" x14ac:dyDescent="0.35">
      <c r="A2114">
        <v>11074</v>
      </c>
      <c r="B2114">
        <v>1977</v>
      </c>
      <c r="C2114" t="s">
        <v>30</v>
      </c>
      <c r="D2114" t="s">
        <v>33</v>
      </c>
      <c r="E2114">
        <v>85072</v>
      </c>
      <c r="F2114">
        <v>0</v>
      </c>
      <c r="G2114">
        <v>0</v>
      </c>
      <c r="H2114" s="1">
        <v>41738</v>
      </c>
      <c r="I2114">
        <v>94</v>
      </c>
      <c r="J2114">
        <v>494</v>
      </c>
      <c r="K2114">
        <v>92</v>
      </c>
      <c r="L2114">
        <v>391</v>
      </c>
      <c r="M2114">
        <v>194</v>
      </c>
      <c r="N2114">
        <v>11</v>
      </c>
      <c r="O2114">
        <v>241</v>
      </c>
      <c r="P2114">
        <v>1</v>
      </c>
      <c r="Q2114">
        <v>3</v>
      </c>
      <c r="R2114">
        <v>4</v>
      </c>
      <c r="S2114">
        <v>10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 t="s">
        <v>45</v>
      </c>
      <c r="AC2114">
        <f>2014 - Table2[[#This Row],[Year_Birth]]</f>
        <v>37</v>
      </c>
      <c r="AD2114">
        <f>IF(Table2[[#This Row],[Age]]&gt;100, "100", Table2[[#This Row],[Age]])</f>
        <v>37</v>
      </c>
      <c r="AE2114" t="str">
        <f>IF(Table2[[#This Row],[Age_Cleaned]]&lt;30,"&lt;30",
   IF(Table2[[#This Row],[Age_Cleaned]]&lt;=40,"30-40",
   IF(Table2[[#This Row],[Age_Cleaned]]&lt;=50,"40-50","50+")))</f>
        <v>30-40</v>
      </c>
      <c r="AF2114" s="2">
        <f>Table2[[#This Row],[MntWines]]+Table2[[#This Row],[MntFruits]]+Table2[[#This Row],[MntMeatProducts]]+Table2[[#This Row],[MntFishProducts]]+Table2[[#This Row],[MntSweetProducts]]+Table2[[#This Row],[MntGoldProds]]</f>
        <v>1423</v>
      </c>
      <c r="AG2114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11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2114" s="2">
        <f>IF(Table2[[#This Row],[Marital_Cleaned]]="In Relationship",2,1) + Table2[[#This Row],[Kidhome]] + Table2[[#This Row],[Teenhome]]</f>
        <v>1</v>
      </c>
      <c r="AJ211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114" s="2">
        <f>IF(OR(Table2[[#This Row],[ Income ]]="",Table2[[#This Row],[ Income ]]&gt;200000),ROUND(MEDIAN(Table2[[ Income ]]),0),Table2[[#This Row],[ Income ]])</f>
        <v>85072</v>
      </c>
      <c r="AL2114" s="2" t="str">
        <f>IF(Table2[[#This Row],[Income_Cleaned]]&lt;35000,"Low",
   IF(Table2[[#This Row],[Income_Cleaned]]&lt;=70000,"Medium","High"))</f>
        <v>High</v>
      </c>
    </row>
    <row r="2115" spans="1:38" x14ac:dyDescent="0.35">
      <c r="A2115">
        <v>5896</v>
      </c>
      <c r="B2115">
        <v>1987</v>
      </c>
      <c r="C2115" t="s">
        <v>43</v>
      </c>
      <c r="D2115" t="s">
        <v>35</v>
      </c>
      <c r="E2115">
        <v>73395</v>
      </c>
      <c r="F2115">
        <v>0</v>
      </c>
      <c r="G2115">
        <v>0</v>
      </c>
      <c r="H2115" s="1">
        <v>41716</v>
      </c>
      <c r="I2115">
        <v>94</v>
      </c>
      <c r="J2115">
        <v>272</v>
      </c>
      <c r="K2115">
        <v>7</v>
      </c>
      <c r="L2115">
        <v>80</v>
      </c>
      <c r="M2115">
        <v>20</v>
      </c>
      <c r="N2115">
        <v>7</v>
      </c>
      <c r="O2115">
        <v>11</v>
      </c>
      <c r="P2115">
        <v>1</v>
      </c>
      <c r="Q2115">
        <v>4</v>
      </c>
      <c r="R2115">
        <v>4</v>
      </c>
      <c r="S2115">
        <v>6</v>
      </c>
      <c r="T2115">
        <v>2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 t="s">
        <v>32</v>
      </c>
      <c r="AC2115">
        <f>2014 - Table2[[#This Row],[Year_Birth]]</f>
        <v>27</v>
      </c>
      <c r="AD2115">
        <f>IF(Table2[[#This Row],[Age]]&gt;100, "100", Table2[[#This Row],[Age]])</f>
        <v>27</v>
      </c>
      <c r="AE2115" t="str">
        <f>IF(Table2[[#This Row],[Age_Cleaned]]&lt;30,"&lt;30",
   IF(Table2[[#This Row],[Age_Cleaned]]&lt;=40,"30-40",
   IF(Table2[[#This Row],[Age_Cleaned]]&lt;=50,"40-50","50+")))</f>
        <v>&lt;30</v>
      </c>
      <c r="AF2115" s="2">
        <f>Table2[[#This Row],[MntWines]]+Table2[[#This Row],[MntFruits]]+Table2[[#This Row],[MntMeatProducts]]+Table2[[#This Row],[MntFishProducts]]+Table2[[#This Row],[MntSweetProducts]]+Table2[[#This Row],[MntGoldProds]]</f>
        <v>397</v>
      </c>
      <c r="AG2115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11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115" s="2">
        <f>IF(Table2[[#This Row],[Marital_Cleaned]]="In Relationship",2,1) + Table2[[#This Row],[Kidhome]] + Table2[[#This Row],[Teenhome]]</f>
        <v>2</v>
      </c>
      <c r="AJ211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2115" s="2">
        <f>IF(OR(Table2[[#This Row],[ Income ]]="",Table2[[#This Row],[ Income ]]&gt;200000),ROUND(MEDIAN(Table2[[ Income ]]),0),Table2[[#This Row],[ Income ]])</f>
        <v>73395</v>
      </c>
      <c r="AL2115" s="2" t="str">
        <f>IF(Table2[[#This Row],[Income_Cleaned]]&lt;35000,"Low",
   IF(Table2[[#This Row],[Income_Cleaned]]&lt;=70000,"Medium","High"))</f>
        <v>High</v>
      </c>
    </row>
    <row r="2116" spans="1:38" x14ac:dyDescent="0.35">
      <c r="A2116">
        <v>3515</v>
      </c>
      <c r="B2116">
        <v>1952</v>
      </c>
      <c r="C2116" t="s">
        <v>30</v>
      </c>
      <c r="D2116" t="s">
        <v>33</v>
      </c>
      <c r="E2116">
        <v>62307</v>
      </c>
      <c r="F2116">
        <v>0</v>
      </c>
      <c r="G2116">
        <v>1</v>
      </c>
      <c r="H2116" s="1">
        <v>41687</v>
      </c>
      <c r="I2116">
        <v>94</v>
      </c>
      <c r="J2116">
        <v>87</v>
      </c>
      <c r="K2116">
        <v>13</v>
      </c>
      <c r="L2116">
        <v>34</v>
      </c>
      <c r="M2116">
        <v>10</v>
      </c>
      <c r="N2116">
        <v>6</v>
      </c>
      <c r="O2116">
        <v>10</v>
      </c>
      <c r="P2116">
        <v>1</v>
      </c>
      <c r="Q2116">
        <v>4</v>
      </c>
      <c r="R2116">
        <v>0</v>
      </c>
      <c r="S2116">
        <v>4</v>
      </c>
      <c r="T2116">
        <v>5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 t="s">
        <v>32</v>
      </c>
      <c r="AC2116">
        <f>2014 - Table2[[#This Row],[Year_Birth]]</f>
        <v>62</v>
      </c>
      <c r="AD2116">
        <f>IF(Table2[[#This Row],[Age]]&gt;100, "100", Table2[[#This Row],[Age]])</f>
        <v>62</v>
      </c>
      <c r="AE2116" t="str">
        <f>IF(Table2[[#This Row],[Age_Cleaned]]&lt;30,"&lt;30",
   IF(Table2[[#This Row],[Age_Cleaned]]&lt;=40,"30-40",
   IF(Table2[[#This Row],[Age_Cleaned]]&lt;=50,"40-50","50+")))</f>
        <v>50+</v>
      </c>
      <c r="AF2116" s="2">
        <f>Table2[[#This Row],[MntWines]]+Table2[[#This Row],[MntFruits]]+Table2[[#This Row],[MntMeatProducts]]+Table2[[#This Row],[MntFishProducts]]+Table2[[#This Row],[MntSweetProducts]]+Table2[[#This Row],[MntGoldProds]]</f>
        <v>160</v>
      </c>
      <c r="AG2116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11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2116" s="2">
        <f>IF(Table2[[#This Row],[Marital_Cleaned]]="In Relationship",2,1) + Table2[[#This Row],[Kidhome]] + Table2[[#This Row],[Teenhome]]</f>
        <v>2</v>
      </c>
      <c r="AJ211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116" s="2">
        <f>IF(OR(Table2[[#This Row],[ Income ]]="",Table2[[#This Row],[ Income ]]&gt;200000),ROUND(MEDIAN(Table2[[ Income ]]),0),Table2[[#This Row],[ Income ]])</f>
        <v>62307</v>
      </c>
      <c r="AL2116" s="2" t="str">
        <f>IF(Table2[[#This Row],[Income_Cleaned]]&lt;35000,"Low",
   IF(Table2[[#This Row],[Income_Cleaned]]&lt;=70000,"Medium","High"))</f>
        <v>Medium</v>
      </c>
    </row>
    <row r="2117" spans="1:38" x14ac:dyDescent="0.35">
      <c r="A2117">
        <v>5324</v>
      </c>
      <c r="B2117">
        <v>1981</v>
      </c>
      <c r="C2117" t="s">
        <v>39</v>
      </c>
      <c r="D2117" t="s">
        <v>35</v>
      </c>
      <c r="E2117">
        <v>58293</v>
      </c>
      <c r="F2117">
        <v>1</v>
      </c>
      <c r="G2117">
        <v>0</v>
      </c>
      <c r="H2117" s="1">
        <v>41658</v>
      </c>
      <c r="I2117">
        <v>94</v>
      </c>
      <c r="J2117">
        <v>173</v>
      </c>
      <c r="K2117">
        <v>43</v>
      </c>
      <c r="L2117">
        <v>118</v>
      </c>
      <c r="M2117">
        <v>46</v>
      </c>
      <c r="N2117">
        <v>27</v>
      </c>
      <c r="O2117">
        <v>15</v>
      </c>
      <c r="P2117">
        <v>5</v>
      </c>
      <c r="Q2117">
        <v>5</v>
      </c>
      <c r="R2117">
        <v>3</v>
      </c>
      <c r="S2117">
        <v>6</v>
      </c>
      <c r="T2117">
        <v>5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 t="s">
        <v>36</v>
      </c>
      <c r="AC2117">
        <f>2014 - Table2[[#This Row],[Year_Birth]]</f>
        <v>33</v>
      </c>
      <c r="AD2117">
        <f>IF(Table2[[#This Row],[Age]]&gt;100, "100", Table2[[#This Row],[Age]])</f>
        <v>33</v>
      </c>
      <c r="AE2117" t="str">
        <f>IF(Table2[[#This Row],[Age_Cleaned]]&lt;30,"&lt;30",
   IF(Table2[[#This Row],[Age_Cleaned]]&lt;=40,"30-40",
   IF(Table2[[#This Row],[Age_Cleaned]]&lt;=50,"40-50","50+")))</f>
        <v>30-40</v>
      </c>
      <c r="AF2117" s="2">
        <f>Table2[[#This Row],[MntWines]]+Table2[[#This Row],[MntFruits]]+Table2[[#This Row],[MntMeatProducts]]+Table2[[#This Row],[MntFishProducts]]+Table2[[#This Row],[MntSweetProducts]]+Table2[[#This Row],[MntGoldProds]]</f>
        <v>422</v>
      </c>
      <c r="AG2117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11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117" s="2">
        <f>IF(Table2[[#This Row],[Marital_Cleaned]]="In Relationship",2,1) + Table2[[#This Row],[Kidhome]] + Table2[[#This Row],[Teenhome]]</f>
        <v>3</v>
      </c>
      <c r="AJ211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2117" s="2">
        <f>IF(OR(Table2[[#This Row],[ Income ]]="",Table2[[#This Row],[ Income ]]&gt;200000),ROUND(MEDIAN(Table2[[ Income ]]),0),Table2[[#This Row],[ Income ]])</f>
        <v>58293</v>
      </c>
      <c r="AL2117" s="2" t="str">
        <f>IF(Table2[[#This Row],[Income_Cleaned]]&lt;35000,"Low",
   IF(Table2[[#This Row],[Income_Cleaned]]&lt;=70000,"Medium","High"))</f>
        <v>Medium</v>
      </c>
    </row>
    <row r="2118" spans="1:38" x14ac:dyDescent="0.35">
      <c r="A2118">
        <v>6534</v>
      </c>
      <c r="B2118">
        <v>1974</v>
      </c>
      <c r="C2118" t="s">
        <v>30</v>
      </c>
      <c r="D2118" t="s">
        <v>37</v>
      </c>
      <c r="E2118">
        <v>47889</v>
      </c>
      <c r="F2118">
        <v>1</v>
      </c>
      <c r="G2118">
        <v>0</v>
      </c>
      <c r="H2118" s="1">
        <v>41643</v>
      </c>
      <c r="I2118">
        <v>94</v>
      </c>
      <c r="J2118">
        <v>29</v>
      </c>
      <c r="K2118">
        <v>0</v>
      </c>
      <c r="L2118">
        <v>29</v>
      </c>
      <c r="M2118">
        <v>0</v>
      </c>
      <c r="N2118">
        <v>5</v>
      </c>
      <c r="O2118">
        <v>4</v>
      </c>
      <c r="P2118">
        <v>1</v>
      </c>
      <c r="Q2118">
        <v>2</v>
      </c>
      <c r="R2118">
        <v>0</v>
      </c>
      <c r="S2118">
        <v>3</v>
      </c>
      <c r="T2118">
        <v>5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 t="s">
        <v>45</v>
      </c>
      <c r="AC2118">
        <f>2014 - Table2[[#This Row],[Year_Birth]]</f>
        <v>40</v>
      </c>
      <c r="AD2118">
        <f>IF(Table2[[#This Row],[Age]]&gt;100, "100", Table2[[#This Row],[Age]])</f>
        <v>40</v>
      </c>
      <c r="AE2118" t="str">
        <f>IF(Table2[[#This Row],[Age_Cleaned]]&lt;30,"&lt;30",
   IF(Table2[[#This Row],[Age_Cleaned]]&lt;=40,"30-40",
   IF(Table2[[#This Row],[Age_Cleaned]]&lt;=50,"40-50","50+")))</f>
        <v>30-40</v>
      </c>
      <c r="AF2118" s="2">
        <f>Table2[[#This Row],[MntWines]]+Table2[[#This Row],[MntFruits]]+Table2[[#This Row],[MntMeatProducts]]+Table2[[#This Row],[MntFishProducts]]+Table2[[#This Row],[MntSweetProducts]]+Table2[[#This Row],[MntGoldProds]]</f>
        <v>67</v>
      </c>
      <c r="AG2118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11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118" s="2">
        <f>IF(Table2[[#This Row],[Marital_Cleaned]]="In Relationship",2,1) + Table2[[#This Row],[Kidhome]] + Table2[[#This Row],[Teenhome]]</f>
        <v>3</v>
      </c>
      <c r="AJ211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118" s="2">
        <f>IF(OR(Table2[[#This Row],[ Income ]]="",Table2[[#This Row],[ Income ]]&gt;200000),ROUND(MEDIAN(Table2[[ Income ]]),0),Table2[[#This Row],[ Income ]])</f>
        <v>47889</v>
      </c>
      <c r="AL2118" s="2" t="str">
        <f>IF(Table2[[#This Row],[Income_Cleaned]]&lt;35000,"Low",
   IF(Table2[[#This Row],[Income_Cleaned]]&lt;=70000,"Medium","High"))</f>
        <v>Medium</v>
      </c>
    </row>
    <row r="2119" spans="1:38" x14ac:dyDescent="0.35">
      <c r="A2119">
        <v>8373</v>
      </c>
      <c r="B2119">
        <v>1979</v>
      </c>
      <c r="C2119" t="s">
        <v>46</v>
      </c>
      <c r="D2119" t="s">
        <v>37</v>
      </c>
      <c r="E2119">
        <v>24594</v>
      </c>
      <c r="F2119">
        <v>1</v>
      </c>
      <c r="G2119">
        <v>0</v>
      </c>
      <c r="H2119" s="1">
        <v>41618</v>
      </c>
      <c r="I2119">
        <v>94</v>
      </c>
      <c r="J2119">
        <v>1</v>
      </c>
      <c r="K2119">
        <v>3</v>
      </c>
      <c r="L2119">
        <v>6</v>
      </c>
      <c r="M2119">
        <v>10</v>
      </c>
      <c r="N2119">
        <v>0</v>
      </c>
      <c r="O2119">
        <v>9</v>
      </c>
      <c r="P2119">
        <v>1</v>
      </c>
      <c r="Q2119">
        <v>1</v>
      </c>
      <c r="R2119">
        <v>0</v>
      </c>
      <c r="S2119">
        <v>3</v>
      </c>
      <c r="T2119">
        <v>5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 t="s">
        <v>34</v>
      </c>
      <c r="AC2119">
        <f>2014 - Table2[[#This Row],[Year_Birth]]</f>
        <v>35</v>
      </c>
      <c r="AD2119">
        <f>IF(Table2[[#This Row],[Age]]&gt;100, "100", Table2[[#This Row],[Age]])</f>
        <v>35</v>
      </c>
      <c r="AE2119" t="str">
        <f>IF(Table2[[#This Row],[Age_Cleaned]]&lt;30,"&lt;30",
   IF(Table2[[#This Row],[Age_Cleaned]]&lt;=40,"30-40",
   IF(Table2[[#This Row],[Age_Cleaned]]&lt;=50,"40-50","50+")))</f>
        <v>30-40</v>
      </c>
      <c r="AF2119" s="2">
        <f>Table2[[#This Row],[MntWines]]+Table2[[#This Row],[MntFruits]]+Table2[[#This Row],[MntMeatProducts]]+Table2[[#This Row],[MntFishProducts]]+Table2[[#This Row],[MntSweetProducts]]+Table2[[#This Row],[MntGoldProds]]</f>
        <v>29</v>
      </c>
      <c r="AG2119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11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119" s="2">
        <f>IF(Table2[[#This Row],[Marital_Cleaned]]="In Relationship",2,1) + Table2[[#This Row],[Kidhome]] + Table2[[#This Row],[Teenhome]]</f>
        <v>3</v>
      </c>
      <c r="AJ211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2119" s="2">
        <f>IF(OR(Table2[[#This Row],[ Income ]]="",Table2[[#This Row],[ Income ]]&gt;200000),ROUND(MEDIAN(Table2[[ Income ]]),0),Table2[[#This Row],[ Income ]])</f>
        <v>24594</v>
      </c>
      <c r="AL2119" s="2" t="str">
        <f>IF(Table2[[#This Row],[Income_Cleaned]]&lt;35000,"Low",
   IF(Table2[[#This Row],[Income_Cleaned]]&lt;=70000,"Medium","High"))</f>
        <v>Low</v>
      </c>
    </row>
    <row r="2120" spans="1:38" x14ac:dyDescent="0.35">
      <c r="A2120">
        <v>3829</v>
      </c>
      <c r="B2120">
        <v>1979</v>
      </c>
      <c r="C2120" t="s">
        <v>46</v>
      </c>
      <c r="D2120" t="s">
        <v>37</v>
      </c>
      <c r="E2120">
        <v>24594</v>
      </c>
      <c r="F2120">
        <v>1</v>
      </c>
      <c r="G2120">
        <v>0</v>
      </c>
      <c r="H2120" s="1">
        <v>41618</v>
      </c>
      <c r="I2120">
        <v>94</v>
      </c>
      <c r="J2120">
        <v>1</v>
      </c>
      <c r="K2120">
        <v>3</v>
      </c>
      <c r="L2120">
        <v>6</v>
      </c>
      <c r="M2120">
        <v>10</v>
      </c>
      <c r="N2120">
        <v>0</v>
      </c>
      <c r="O2120">
        <v>9</v>
      </c>
      <c r="P2120">
        <v>1</v>
      </c>
      <c r="Q2120">
        <v>1</v>
      </c>
      <c r="R2120">
        <v>0</v>
      </c>
      <c r="S2120">
        <v>3</v>
      </c>
      <c r="T2120">
        <v>5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 t="s">
        <v>45</v>
      </c>
      <c r="AC2120">
        <f>2014 - Table2[[#This Row],[Year_Birth]]</f>
        <v>35</v>
      </c>
      <c r="AD2120">
        <f>IF(Table2[[#This Row],[Age]]&gt;100, "100", Table2[[#This Row],[Age]])</f>
        <v>35</v>
      </c>
      <c r="AE2120" t="str">
        <f>IF(Table2[[#This Row],[Age_Cleaned]]&lt;30,"&lt;30",
   IF(Table2[[#This Row],[Age_Cleaned]]&lt;=40,"30-40",
   IF(Table2[[#This Row],[Age_Cleaned]]&lt;=50,"40-50","50+")))</f>
        <v>30-40</v>
      </c>
      <c r="AF2120" s="2">
        <f>Table2[[#This Row],[MntWines]]+Table2[[#This Row],[MntFruits]]+Table2[[#This Row],[MntMeatProducts]]+Table2[[#This Row],[MntFishProducts]]+Table2[[#This Row],[MntSweetProducts]]+Table2[[#This Row],[MntGoldProds]]</f>
        <v>29</v>
      </c>
      <c r="AG2120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12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120" s="2">
        <f>IF(Table2[[#This Row],[Marital_Cleaned]]="In Relationship",2,1) + Table2[[#This Row],[Kidhome]] + Table2[[#This Row],[Teenhome]]</f>
        <v>3</v>
      </c>
      <c r="AJ212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2120" s="2">
        <f>IF(OR(Table2[[#This Row],[ Income ]]="",Table2[[#This Row],[ Income ]]&gt;200000),ROUND(MEDIAN(Table2[[ Income ]]),0),Table2[[#This Row],[ Income ]])</f>
        <v>24594</v>
      </c>
      <c r="AL2120" s="2" t="str">
        <f>IF(Table2[[#This Row],[Income_Cleaned]]&lt;35000,"Low",
   IF(Table2[[#This Row],[Income_Cleaned]]&lt;=70000,"Medium","High"))</f>
        <v>Low</v>
      </c>
    </row>
    <row r="2121" spans="1:38" x14ac:dyDescent="0.35">
      <c r="A2121">
        <v>4501</v>
      </c>
      <c r="B2121">
        <v>1965</v>
      </c>
      <c r="C2121" t="s">
        <v>43</v>
      </c>
      <c r="D2121" t="s">
        <v>33</v>
      </c>
      <c r="E2121">
        <v>69882</v>
      </c>
      <c r="F2121">
        <v>0</v>
      </c>
      <c r="G2121">
        <v>0</v>
      </c>
      <c r="H2121" s="1">
        <v>41588</v>
      </c>
      <c r="I2121">
        <v>94</v>
      </c>
      <c r="J2121">
        <v>292</v>
      </c>
      <c r="K2121">
        <v>127</v>
      </c>
      <c r="L2121">
        <v>635</v>
      </c>
      <c r="M2121">
        <v>132</v>
      </c>
      <c r="N2121">
        <v>127</v>
      </c>
      <c r="O2121">
        <v>165</v>
      </c>
      <c r="P2121">
        <v>1</v>
      </c>
      <c r="Q2121">
        <v>3</v>
      </c>
      <c r="R2121">
        <v>7</v>
      </c>
      <c r="S2121">
        <v>9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 t="s">
        <v>32</v>
      </c>
      <c r="AC2121">
        <f>2014 - Table2[[#This Row],[Year_Birth]]</f>
        <v>49</v>
      </c>
      <c r="AD2121">
        <f>IF(Table2[[#This Row],[Age]]&gt;100, "100", Table2[[#This Row],[Age]])</f>
        <v>49</v>
      </c>
      <c r="AE2121" t="str">
        <f>IF(Table2[[#This Row],[Age_Cleaned]]&lt;30,"&lt;30",
   IF(Table2[[#This Row],[Age_Cleaned]]&lt;=40,"30-40",
   IF(Table2[[#This Row],[Age_Cleaned]]&lt;=50,"40-50","50+")))</f>
        <v>40-50</v>
      </c>
      <c r="AF2121" s="2">
        <f>Table2[[#This Row],[MntWines]]+Table2[[#This Row],[MntFruits]]+Table2[[#This Row],[MntMeatProducts]]+Table2[[#This Row],[MntFishProducts]]+Table2[[#This Row],[MntSweetProducts]]+Table2[[#This Row],[MntGoldProds]]</f>
        <v>1478</v>
      </c>
      <c r="AG2121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12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2121" s="2">
        <f>IF(Table2[[#This Row],[Marital_Cleaned]]="In Relationship",2,1) + Table2[[#This Row],[Kidhome]] + Table2[[#This Row],[Teenhome]]</f>
        <v>1</v>
      </c>
      <c r="AJ212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2121" s="2">
        <f>IF(OR(Table2[[#This Row],[ Income ]]="",Table2[[#This Row],[ Income ]]&gt;200000),ROUND(MEDIAN(Table2[[ Income ]]),0),Table2[[#This Row],[ Income ]])</f>
        <v>69882</v>
      </c>
      <c r="AL2121" s="2" t="str">
        <f>IF(Table2[[#This Row],[Income_Cleaned]]&lt;35000,"Low",
   IF(Table2[[#This Row],[Income_Cleaned]]&lt;=70000,"Medium","High"))</f>
        <v>Medium</v>
      </c>
    </row>
    <row r="2122" spans="1:38" x14ac:dyDescent="0.35">
      <c r="A2122">
        <v>4179</v>
      </c>
      <c r="B2122">
        <v>1959</v>
      </c>
      <c r="C2122" t="s">
        <v>30</v>
      </c>
      <c r="D2122" t="s">
        <v>37</v>
      </c>
      <c r="E2122">
        <v>24221</v>
      </c>
      <c r="F2122">
        <v>0</v>
      </c>
      <c r="G2122">
        <v>0</v>
      </c>
      <c r="H2122" s="1">
        <v>41506</v>
      </c>
      <c r="I2122">
        <v>94</v>
      </c>
      <c r="J2122">
        <v>8</v>
      </c>
      <c r="K2122">
        <v>9</v>
      </c>
      <c r="L2122">
        <v>9</v>
      </c>
      <c r="M2122">
        <v>2</v>
      </c>
      <c r="N2122">
        <v>5</v>
      </c>
      <c r="O2122">
        <v>22</v>
      </c>
      <c r="P2122">
        <v>1</v>
      </c>
      <c r="Q2122">
        <v>1</v>
      </c>
      <c r="R2122">
        <v>1</v>
      </c>
      <c r="S2122">
        <v>3</v>
      </c>
      <c r="T2122">
        <v>4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 t="s">
        <v>32</v>
      </c>
      <c r="AC2122">
        <f>2014 - Table2[[#This Row],[Year_Birth]]</f>
        <v>55</v>
      </c>
      <c r="AD2122">
        <f>IF(Table2[[#This Row],[Age]]&gt;100, "100", Table2[[#This Row],[Age]])</f>
        <v>55</v>
      </c>
      <c r="AE2122" t="str">
        <f>IF(Table2[[#This Row],[Age_Cleaned]]&lt;30,"&lt;30",
   IF(Table2[[#This Row],[Age_Cleaned]]&lt;=40,"30-40",
   IF(Table2[[#This Row],[Age_Cleaned]]&lt;=50,"40-50","50+")))</f>
        <v>50+</v>
      </c>
      <c r="AF2122" s="2">
        <f>Table2[[#This Row],[MntWines]]+Table2[[#This Row],[MntFruits]]+Table2[[#This Row],[MntMeatProducts]]+Table2[[#This Row],[MntFishProducts]]+Table2[[#This Row],[MntSweetProducts]]+Table2[[#This Row],[MntGoldProds]]</f>
        <v>55</v>
      </c>
      <c r="AG2122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12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122" s="2">
        <f>IF(Table2[[#This Row],[Marital_Cleaned]]="In Relationship",2,1) + Table2[[#This Row],[Kidhome]] + Table2[[#This Row],[Teenhome]]</f>
        <v>2</v>
      </c>
      <c r="AJ212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122" s="2">
        <f>IF(OR(Table2[[#This Row],[ Income ]]="",Table2[[#This Row],[ Income ]]&gt;200000),ROUND(MEDIAN(Table2[[ Income ]]),0),Table2[[#This Row],[ Income ]])</f>
        <v>24221</v>
      </c>
      <c r="AL2122" s="2" t="str">
        <f>IF(Table2[[#This Row],[Income_Cleaned]]&lt;35000,"Low",
   IF(Table2[[#This Row],[Income_Cleaned]]&lt;=70000,"Medium","High"))</f>
        <v>Low</v>
      </c>
    </row>
    <row r="2123" spans="1:38" x14ac:dyDescent="0.35">
      <c r="A2123">
        <v>2292</v>
      </c>
      <c r="B2123">
        <v>1985</v>
      </c>
      <c r="C2123" t="s">
        <v>30</v>
      </c>
      <c r="D2123" t="s">
        <v>33</v>
      </c>
      <c r="E2123">
        <v>22327</v>
      </c>
      <c r="F2123">
        <v>1</v>
      </c>
      <c r="G2123">
        <v>0</v>
      </c>
      <c r="H2123" s="1">
        <v>41488</v>
      </c>
      <c r="I2123">
        <v>94</v>
      </c>
      <c r="J2123">
        <v>5</v>
      </c>
      <c r="K2123">
        <v>4</v>
      </c>
      <c r="L2123">
        <v>8</v>
      </c>
      <c r="M2123">
        <v>2</v>
      </c>
      <c r="N2123">
        <v>0</v>
      </c>
      <c r="O2123">
        <v>5</v>
      </c>
      <c r="P2123">
        <v>1</v>
      </c>
      <c r="Q2123">
        <v>1</v>
      </c>
      <c r="R2123">
        <v>0</v>
      </c>
      <c r="S2123">
        <v>3</v>
      </c>
      <c r="T2123">
        <v>5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 t="s">
        <v>32</v>
      </c>
      <c r="AC2123">
        <f>2014 - Table2[[#This Row],[Year_Birth]]</f>
        <v>29</v>
      </c>
      <c r="AD2123">
        <f>IF(Table2[[#This Row],[Age]]&gt;100, "100", Table2[[#This Row],[Age]])</f>
        <v>29</v>
      </c>
      <c r="AE2123" t="str">
        <f>IF(Table2[[#This Row],[Age_Cleaned]]&lt;30,"&lt;30",
   IF(Table2[[#This Row],[Age_Cleaned]]&lt;=40,"30-40",
   IF(Table2[[#This Row],[Age_Cleaned]]&lt;=50,"40-50","50+")))</f>
        <v>&lt;30</v>
      </c>
      <c r="AF2123" s="2">
        <f>Table2[[#This Row],[MntWines]]+Table2[[#This Row],[MntFruits]]+Table2[[#This Row],[MntMeatProducts]]+Table2[[#This Row],[MntFishProducts]]+Table2[[#This Row],[MntSweetProducts]]+Table2[[#This Row],[MntGoldProds]]</f>
        <v>24</v>
      </c>
      <c r="AG2123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12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2123" s="2">
        <f>IF(Table2[[#This Row],[Marital_Cleaned]]="In Relationship",2,1) + Table2[[#This Row],[Kidhome]] + Table2[[#This Row],[Teenhome]]</f>
        <v>2</v>
      </c>
      <c r="AJ212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123" s="2">
        <f>IF(OR(Table2[[#This Row],[ Income ]]="",Table2[[#This Row],[ Income ]]&gt;200000),ROUND(MEDIAN(Table2[[ Income ]]),0),Table2[[#This Row],[ Income ]])</f>
        <v>22327</v>
      </c>
      <c r="AL2123" s="2" t="str">
        <f>IF(Table2[[#This Row],[Income_Cleaned]]&lt;35000,"Low",
   IF(Table2[[#This Row],[Income_Cleaned]]&lt;=70000,"Medium","High"))</f>
        <v>Low</v>
      </c>
    </row>
    <row r="2124" spans="1:38" x14ac:dyDescent="0.35">
      <c r="A2124">
        <v>9239</v>
      </c>
      <c r="B2124">
        <v>1961</v>
      </c>
      <c r="C2124" t="s">
        <v>43</v>
      </c>
      <c r="D2124" t="s">
        <v>35</v>
      </c>
      <c r="E2124">
        <v>61923</v>
      </c>
      <c r="F2124">
        <v>0</v>
      </c>
      <c r="G2124">
        <v>2</v>
      </c>
      <c r="H2124" s="1">
        <v>41481</v>
      </c>
      <c r="I2124">
        <v>94</v>
      </c>
      <c r="J2124">
        <v>92</v>
      </c>
      <c r="K2124">
        <v>4</v>
      </c>
      <c r="L2124">
        <v>18</v>
      </c>
      <c r="M2124">
        <v>3</v>
      </c>
      <c r="N2124">
        <v>3</v>
      </c>
      <c r="O2124">
        <v>6</v>
      </c>
      <c r="P2124">
        <v>1</v>
      </c>
      <c r="Q2124">
        <v>2</v>
      </c>
      <c r="R2124">
        <v>1</v>
      </c>
      <c r="S2124">
        <v>4</v>
      </c>
      <c r="T2124">
        <v>3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 t="s">
        <v>36</v>
      </c>
      <c r="AC2124">
        <f>2014 - Table2[[#This Row],[Year_Birth]]</f>
        <v>53</v>
      </c>
      <c r="AD2124">
        <f>IF(Table2[[#This Row],[Age]]&gt;100, "100", Table2[[#This Row],[Age]])</f>
        <v>53</v>
      </c>
      <c r="AE2124" t="str">
        <f>IF(Table2[[#This Row],[Age_Cleaned]]&lt;30,"&lt;30",
   IF(Table2[[#This Row],[Age_Cleaned]]&lt;=40,"30-40",
   IF(Table2[[#This Row],[Age_Cleaned]]&lt;=50,"40-50","50+")))</f>
        <v>50+</v>
      </c>
      <c r="AF2124" s="2">
        <f>Table2[[#This Row],[MntWines]]+Table2[[#This Row],[MntFruits]]+Table2[[#This Row],[MntMeatProducts]]+Table2[[#This Row],[MntFishProducts]]+Table2[[#This Row],[MntSweetProducts]]+Table2[[#This Row],[MntGoldProds]]</f>
        <v>126</v>
      </c>
      <c r="AG2124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12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124" s="2">
        <f>IF(Table2[[#This Row],[Marital_Cleaned]]="In Relationship",2,1) + Table2[[#This Row],[Kidhome]] + Table2[[#This Row],[Teenhome]]</f>
        <v>4</v>
      </c>
      <c r="AJ212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2124" s="2">
        <f>IF(OR(Table2[[#This Row],[ Income ]]="",Table2[[#This Row],[ Income ]]&gt;200000),ROUND(MEDIAN(Table2[[ Income ]]),0),Table2[[#This Row],[ Income ]])</f>
        <v>61923</v>
      </c>
      <c r="AL2124" s="2" t="str">
        <f>IF(Table2[[#This Row],[Income_Cleaned]]&lt;35000,"Low",
   IF(Table2[[#This Row],[Income_Cleaned]]&lt;=70000,"Medium","High"))</f>
        <v>Medium</v>
      </c>
    </row>
    <row r="2125" spans="1:38" x14ac:dyDescent="0.35">
      <c r="A2125">
        <v>8953</v>
      </c>
      <c r="B2125">
        <v>1965</v>
      </c>
      <c r="C2125" t="s">
        <v>43</v>
      </c>
      <c r="D2125" t="s">
        <v>33</v>
      </c>
      <c r="E2125">
        <v>35791</v>
      </c>
      <c r="F2125">
        <v>2</v>
      </c>
      <c r="G2125">
        <v>1</v>
      </c>
      <c r="H2125" s="1">
        <v>41400</v>
      </c>
      <c r="I2125">
        <v>94</v>
      </c>
      <c r="J2125">
        <v>27</v>
      </c>
      <c r="K2125">
        <v>0</v>
      </c>
      <c r="L2125">
        <v>5</v>
      </c>
      <c r="M2125">
        <v>0</v>
      </c>
      <c r="N2125">
        <v>0</v>
      </c>
      <c r="O2125">
        <v>3</v>
      </c>
      <c r="P2125">
        <v>2</v>
      </c>
      <c r="Q2125">
        <v>1</v>
      </c>
      <c r="R2125">
        <v>0</v>
      </c>
      <c r="S2125">
        <v>3</v>
      </c>
      <c r="T2125">
        <v>8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 t="s">
        <v>32</v>
      </c>
      <c r="AC2125">
        <f>2014 - Table2[[#This Row],[Year_Birth]]</f>
        <v>49</v>
      </c>
      <c r="AD2125">
        <f>IF(Table2[[#This Row],[Age]]&gt;100, "100", Table2[[#This Row],[Age]])</f>
        <v>49</v>
      </c>
      <c r="AE2125" t="str">
        <f>IF(Table2[[#This Row],[Age_Cleaned]]&lt;30,"&lt;30",
   IF(Table2[[#This Row],[Age_Cleaned]]&lt;=40,"30-40",
   IF(Table2[[#This Row],[Age_Cleaned]]&lt;=50,"40-50","50+")))</f>
        <v>40-50</v>
      </c>
      <c r="AF2125" s="2">
        <f>Table2[[#This Row],[MntWines]]+Table2[[#This Row],[MntFruits]]+Table2[[#This Row],[MntMeatProducts]]+Table2[[#This Row],[MntFishProducts]]+Table2[[#This Row],[MntSweetProducts]]+Table2[[#This Row],[MntGoldProds]]</f>
        <v>35</v>
      </c>
      <c r="AG2125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12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2125" s="2">
        <f>IF(Table2[[#This Row],[Marital_Cleaned]]="In Relationship",2,1) + Table2[[#This Row],[Kidhome]] + Table2[[#This Row],[Teenhome]]</f>
        <v>4</v>
      </c>
      <c r="AJ212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2125" s="2">
        <f>IF(OR(Table2[[#This Row],[ Income ]]="",Table2[[#This Row],[ Income ]]&gt;200000),ROUND(MEDIAN(Table2[[ Income ]]),0),Table2[[#This Row],[ Income ]])</f>
        <v>35791</v>
      </c>
      <c r="AL2125" s="2" t="str">
        <f>IF(Table2[[#This Row],[Income_Cleaned]]&lt;35000,"Low",
   IF(Table2[[#This Row],[Income_Cleaned]]&lt;=70000,"Medium","High"))</f>
        <v>Medium</v>
      </c>
    </row>
    <row r="2126" spans="1:38" x14ac:dyDescent="0.35">
      <c r="A2126">
        <v>10258</v>
      </c>
      <c r="B2126">
        <v>1965</v>
      </c>
      <c r="C2126" t="s">
        <v>43</v>
      </c>
      <c r="D2126" t="s">
        <v>33</v>
      </c>
      <c r="E2126">
        <v>35791</v>
      </c>
      <c r="F2126">
        <v>2</v>
      </c>
      <c r="G2126">
        <v>1</v>
      </c>
      <c r="H2126" s="1">
        <v>41400</v>
      </c>
      <c r="I2126">
        <v>94</v>
      </c>
      <c r="J2126">
        <v>27</v>
      </c>
      <c r="K2126">
        <v>0</v>
      </c>
      <c r="L2126">
        <v>5</v>
      </c>
      <c r="M2126">
        <v>0</v>
      </c>
      <c r="N2126">
        <v>0</v>
      </c>
      <c r="O2126">
        <v>3</v>
      </c>
      <c r="P2126">
        <v>2</v>
      </c>
      <c r="Q2126">
        <v>1</v>
      </c>
      <c r="R2126">
        <v>0</v>
      </c>
      <c r="S2126">
        <v>3</v>
      </c>
      <c r="T2126">
        <v>8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 t="s">
        <v>36</v>
      </c>
      <c r="AC2126">
        <f>2014 - Table2[[#This Row],[Year_Birth]]</f>
        <v>49</v>
      </c>
      <c r="AD2126">
        <f>IF(Table2[[#This Row],[Age]]&gt;100, "100", Table2[[#This Row],[Age]])</f>
        <v>49</v>
      </c>
      <c r="AE2126" t="str">
        <f>IF(Table2[[#This Row],[Age_Cleaned]]&lt;30,"&lt;30",
   IF(Table2[[#This Row],[Age_Cleaned]]&lt;=40,"30-40",
   IF(Table2[[#This Row],[Age_Cleaned]]&lt;=50,"40-50","50+")))</f>
        <v>40-50</v>
      </c>
      <c r="AF2126" s="2">
        <f>Table2[[#This Row],[MntWines]]+Table2[[#This Row],[MntFruits]]+Table2[[#This Row],[MntMeatProducts]]+Table2[[#This Row],[MntFishProducts]]+Table2[[#This Row],[MntSweetProducts]]+Table2[[#This Row],[MntGoldProds]]</f>
        <v>35</v>
      </c>
      <c r="AG2126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12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2126" s="2">
        <f>IF(Table2[[#This Row],[Marital_Cleaned]]="In Relationship",2,1) + Table2[[#This Row],[Kidhome]] + Table2[[#This Row],[Teenhome]]</f>
        <v>4</v>
      </c>
      <c r="AJ212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2126" s="2">
        <f>IF(OR(Table2[[#This Row],[ Income ]]="",Table2[[#This Row],[ Income ]]&gt;200000),ROUND(MEDIAN(Table2[[ Income ]]),0),Table2[[#This Row],[ Income ]])</f>
        <v>35791</v>
      </c>
      <c r="AL2126" s="2" t="str">
        <f>IF(Table2[[#This Row],[Income_Cleaned]]&lt;35000,"Low",
   IF(Table2[[#This Row],[Income_Cleaned]]&lt;=70000,"Medium","High"))</f>
        <v>Medium</v>
      </c>
    </row>
    <row r="2127" spans="1:38" x14ac:dyDescent="0.35">
      <c r="A2127">
        <v>3520</v>
      </c>
      <c r="B2127">
        <v>1990</v>
      </c>
      <c r="C2127" t="s">
        <v>43</v>
      </c>
      <c r="D2127" t="s">
        <v>33</v>
      </c>
      <c r="E2127">
        <v>91172</v>
      </c>
      <c r="F2127">
        <v>0</v>
      </c>
      <c r="G2127">
        <v>0</v>
      </c>
      <c r="H2127" s="1">
        <v>41360</v>
      </c>
      <c r="I2127">
        <v>94</v>
      </c>
      <c r="J2127">
        <v>162</v>
      </c>
      <c r="K2127">
        <v>28</v>
      </c>
      <c r="L2127">
        <v>818</v>
      </c>
      <c r="M2127">
        <v>0</v>
      </c>
      <c r="N2127">
        <v>28</v>
      </c>
      <c r="O2127">
        <v>56</v>
      </c>
      <c r="P2127">
        <v>0</v>
      </c>
      <c r="Q2127">
        <v>4</v>
      </c>
      <c r="R2127">
        <v>3</v>
      </c>
      <c r="S2127">
        <v>7</v>
      </c>
      <c r="T2127">
        <v>3</v>
      </c>
      <c r="U2127">
        <v>1</v>
      </c>
      <c r="V2127">
        <v>0</v>
      </c>
      <c r="W2127">
        <v>1</v>
      </c>
      <c r="X2127">
        <v>1</v>
      </c>
      <c r="Y2127">
        <v>1</v>
      </c>
      <c r="Z2127">
        <v>1</v>
      </c>
      <c r="AA2127">
        <v>0</v>
      </c>
      <c r="AB2127" t="s">
        <v>34</v>
      </c>
      <c r="AC2127">
        <f>2014 - Table2[[#This Row],[Year_Birth]]</f>
        <v>24</v>
      </c>
      <c r="AD2127">
        <f>IF(Table2[[#This Row],[Age]]&gt;100, "100", Table2[[#This Row],[Age]])</f>
        <v>24</v>
      </c>
      <c r="AE2127" t="str">
        <f>IF(Table2[[#This Row],[Age_Cleaned]]&lt;30,"&lt;30",
   IF(Table2[[#This Row],[Age_Cleaned]]&lt;=40,"30-40",
   IF(Table2[[#This Row],[Age_Cleaned]]&lt;=50,"40-50","50+")))</f>
        <v>&lt;30</v>
      </c>
      <c r="AF2127" s="2">
        <f>Table2[[#This Row],[MntWines]]+Table2[[#This Row],[MntFruits]]+Table2[[#This Row],[MntMeatProducts]]+Table2[[#This Row],[MntFishProducts]]+Table2[[#This Row],[MntSweetProducts]]+Table2[[#This Row],[MntGoldProds]]</f>
        <v>1092</v>
      </c>
      <c r="AG2127" s="2">
        <f>Table2[[#This Row],[AcceptedCmp1]] + Table2[[#This Row],[AcceptedCmp2]] + Table2[[#This Row],[AcceptedCmp3]] + Table2[[#This Row],[AcceptedCmp4]] + Table2[[#This Row],[AcceptedCmp5]] + Table2[[#This Row],[Response]]</f>
        <v>5</v>
      </c>
      <c r="AH212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2127" s="2">
        <f>IF(Table2[[#This Row],[Marital_Cleaned]]="In Relationship",2,1) + Table2[[#This Row],[Kidhome]] + Table2[[#This Row],[Teenhome]]</f>
        <v>1</v>
      </c>
      <c r="AJ212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2127" s="2">
        <f>IF(OR(Table2[[#This Row],[ Income ]]="",Table2[[#This Row],[ Income ]]&gt;200000),ROUND(MEDIAN(Table2[[ Income ]]),0),Table2[[#This Row],[ Income ]])</f>
        <v>91172</v>
      </c>
      <c r="AL2127" s="2" t="str">
        <f>IF(Table2[[#This Row],[Income_Cleaned]]&lt;35000,"Low",
   IF(Table2[[#This Row],[Income_Cleaned]]&lt;=70000,"Medium","High"))</f>
        <v>High</v>
      </c>
    </row>
    <row r="2128" spans="1:38" x14ac:dyDescent="0.35">
      <c r="A2128">
        <v>10402</v>
      </c>
      <c r="B2128">
        <v>1967</v>
      </c>
      <c r="C2128" t="s">
        <v>30</v>
      </c>
      <c r="D2128" t="s">
        <v>35</v>
      </c>
      <c r="E2128">
        <v>35441</v>
      </c>
      <c r="F2128">
        <v>1</v>
      </c>
      <c r="G2128">
        <v>1</v>
      </c>
      <c r="H2128" s="1">
        <v>41319</v>
      </c>
      <c r="I2128">
        <v>94</v>
      </c>
      <c r="J2128">
        <v>25</v>
      </c>
      <c r="K2128">
        <v>1</v>
      </c>
      <c r="L2128">
        <v>9</v>
      </c>
      <c r="M2128">
        <v>2</v>
      </c>
      <c r="N2128">
        <v>1</v>
      </c>
      <c r="O2128">
        <v>1</v>
      </c>
      <c r="P2128">
        <v>2</v>
      </c>
      <c r="Q2128">
        <v>1</v>
      </c>
      <c r="R2128">
        <v>0</v>
      </c>
      <c r="S2128">
        <v>3</v>
      </c>
      <c r="T2128">
        <v>8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 t="s">
        <v>34</v>
      </c>
      <c r="AC2128">
        <f>2014 - Table2[[#This Row],[Year_Birth]]</f>
        <v>47</v>
      </c>
      <c r="AD2128">
        <f>IF(Table2[[#This Row],[Age]]&gt;100, "100", Table2[[#This Row],[Age]])</f>
        <v>47</v>
      </c>
      <c r="AE2128" t="str">
        <f>IF(Table2[[#This Row],[Age_Cleaned]]&lt;30,"&lt;30",
   IF(Table2[[#This Row],[Age_Cleaned]]&lt;=40,"30-40",
   IF(Table2[[#This Row],[Age_Cleaned]]&lt;=50,"40-50","50+")))</f>
        <v>40-50</v>
      </c>
      <c r="AF2128" s="2">
        <f>Table2[[#This Row],[MntWines]]+Table2[[#This Row],[MntFruits]]+Table2[[#This Row],[MntMeatProducts]]+Table2[[#This Row],[MntFishProducts]]+Table2[[#This Row],[MntSweetProducts]]+Table2[[#This Row],[MntGoldProds]]</f>
        <v>39</v>
      </c>
      <c r="AG2128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12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128" s="2">
        <f>IF(Table2[[#This Row],[Marital_Cleaned]]="In Relationship",2,1) + Table2[[#This Row],[Kidhome]] + Table2[[#This Row],[Teenhome]]</f>
        <v>4</v>
      </c>
      <c r="AJ212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128" s="2">
        <f>IF(OR(Table2[[#This Row],[ Income ]]="",Table2[[#This Row],[ Income ]]&gt;200000),ROUND(MEDIAN(Table2[[ Income ]]),0),Table2[[#This Row],[ Income ]])</f>
        <v>35441</v>
      </c>
      <c r="AL2128" s="2" t="str">
        <f>IF(Table2[[#This Row],[Income_Cleaned]]&lt;35000,"Low",
   IF(Table2[[#This Row],[Income_Cleaned]]&lt;=70000,"Medium","High"))</f>
        <v>Medium</v>
      </c>
    </row>
    <row r="2129" spans="1:38" x14ac:dyDescent="0.35">
      <c r="A2129">
        <v>11114</v>
      </c>
      <c r="B2129">
        <v>1970</v>
      </c>
      <c r="C2129" t="s">
        <v>30</v>
      </c>
      <c r="D2129" t="s">
        <v>37</v>
      </c>
      <c r="E2129">
        <v>19656</v>
      </c>
      <c r="F2129">
        <v>1</v>
      </c>
      <c r="G2129">
        <v>0</v>
      </c>
      <c r="H2129" s="1">
        <v>41313</v>
      </c>
      <c r="I2129">
        <v>94</v>
      </c>
      <c r="J2129">
        <v>25</v>
      </c>
      <c r="K2129">
        <v>4</v>
      </c>
      <c r="L2129">
        <v>9</v>
      </c>
      <c r="M2129">
        <v>6</v>
      </c>
      <c r="N2129">
        <v>8</v>
      </c>
      <c r="O2129">
        <v>32</v>
      </c>
      <c r="P2129">
        <v>3</v>
      </c>
      <c r="Q2129">
        <v>2</v>
      </c>
      <c r="R2129">
        <v>1</v>
      </c>
      <c r="S2129">
        <v>3</v>
      </c>
      <c r="T2129">
        <v>7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 t="s">
        <v>32</v>
      </c>
      <c r="AC2129">
        <f>2014 - Table2[[#This Row],[Year_Birth]]</f>
        <v>44</v>
      </c>
      <c r="AD2129">
        <f>IF(Table2[[#This Row],[Age]]&gt;100, "100", Table2[[#This Row],[Age]])</f>
        <v>44</v>
      </c>
      <c r="AE2129" t="str">
        <f>IF(Table2[[#This Row],[Age_Cleaned]]&lt;30,"&lt;30",
   IF(Table2[[#This Row],[Age_Cleaned]]&lt;=40,"30-40",
   IF(Table2[[#This Row],[Age_Cleaned]]&lt;=50,"40-50","50+")))</f>
        <v>40-50</v>
      </c>
      <c r="AF2129" s="2">
        <f>Table2[[#This Row],[MntWines]]+Table2[[#This Row],[MntFruits]]+Table2[[#This Row],[MntMeatProducts]]+Table2[[#This Row],[MntFishProducts]]+Table2[[#This Row],[MntSweetProducts]]+Table2[[#This Row],[MntGoldProds]]</f>
        <v>84</v>
      </c>
      <c r="AG2129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12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129" s="2">
        <f>IF(Table2[[#This Row],[Marital_Cleaned]]="In Relationship",2,1) + Table2[[#This Row],[Kidhome]] + Table2[[#This Row],[Teenhome]]</f>
        <v>3</v>
      </c>
      <c r="AJ212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129" s="2">
        <f>IF(OR(Table2[[#This Row],[ Income ]]="",Table2[[#This Row],[ Income ]]&gt;200000),ROUND(MEDIAN(Table2[[ Income ]]),0),Table2[[#This Row],[ Income ]])</f>
        <v>19656</v>
      </c>
      <c r="AL2129" s="2" t="str">
        <f>IF(Table2[[#This Row],[Income_Cleaned]]&lt;35000,"Low",
   IF(Table2[[#This Row],[Income_Cleaned]]&lt;=70000,"Medium","High"))</f>
        <v>Low</v>
      </c>
    </row>
    <row r="2130" spans="1:38" x14ac:dyDescent="0.35">
      <c r="A2130">
        <v>9553</v>
      </c>
      <c r="B2130">
        <v>1987</v>
      </c>
      <c r="C2130" t="s">
        <v>30</v>
      </c>
      <c r="D2130" t="s">
        <v>35</v>
      </c>
      <c r="E2130">
        <v>7500</v>
      </c>
      <c r="F2130">
        <v>0</v>
      </c>
      <c r="G2130">
        <v>0</v>
      </c>
      <c r="H2130" s="1">
        <v>41283</v>
      </c>
      <c r="I2130">
        <v>94</v>
      </c>
      <c r="J2130">
        <v>0</v>
      </c>
      <c r="K2130">
        <v>2</v>
      </c>
      <c r="L2130">
        <v>3</v>
      </c>
      <c r="M2130">
        <v>4</v>
      </c>
      <c r="N2130">
        <v>1</v>
      </c>
      <c r="O2130">
        <v>5</v>
      </c>
      <c r="P2130">
        <v>1</v>
      </c>
      <c r="Q2130">
        <v>0</v>
      </c>
      <c r="R2130">
        <v>0</v>
      </c>
      <c r="S2130">
        <v>3</v>
      </c>
      <c r="T2130">
        <v>6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 t="s">
        <v>42</v>
      </c>
      <c r="AC2130">
        <f>2014 - Table2[[#This Row],[Year_Birth]]</f>
        <v>27</v>
      </c>
      <c r="AD2130">
        <f>IF(Table2[[#This Row],[Age]]&gt;100, "100", Table2[[#This Row],[Age]])</f>
        <v>27</v>
      </c>
      <c r="AE2130" t="str">
        <f>IF(Table2[[#This Row],[Age_Cleaned]]&lt;30,"&lt;30",
   IF(Table2[[#This Row],[Age_Cleaned]]&lt;=40,"30-40",
   IF(Table2[[#This Row],[Age_Cleaned]]&lt;=50,"40-50","50+")))</f>
        <v>&lt;30</v>
      </c>
      <c r="AF2130" s="2">
        <f>Table2[[#This Row],[MntWines]]+Table2[[#This Row],[MntFruits]]+Table2[[#This Row],[MntMeatProducts]]+Table2[[#This Row],[MntFishProducts]]+Table2[[#This Row],[MntSweetProducts]]+Table2[[#This Row],[MntGoldProds]]</f>
        <v>15</v>
      </c>
      <c r="AG2130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13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130" s="2">
        <f>IF(Table2[[#This Row],[Marital_Cleaned]]="In Relationship",2,1) + Table2[[#This Row],[Kidhome]] + Table2[[#This Row],[Teenhome]]</f>
        <v>2</v>
      </c>
      <c r="AJ213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130" s="2">
        <f>IF(OR(Table2[[#This Row],[ Income ]]="",Table2[[#This Row],[ Income ]]&gt;200000),ROUND(MEDIAN(Table2[[ Income ]]),0),Table2[[#This Row],[ Income ]])</f>
        <v>7500</v>
      </c>
      <c r="AL2130" s="2" t="str">
        <f>IF(Table2[[#This Row],[Income_Cleaned]]&lt;35000,"Low",
   IF(Table2[[#This Row],[Income_Cleaned]]&lt;=70000,"Medium","High"))</f>
        <v>Low</v>
      </c>
    </row>
    <row r="2131" spans="1:38" x14ac:dyDescent="0.35">
      <c r="A2131">
        <v>6055</v>
      </c>
      <c r="B2131">
        <v>1979</v>
      </c>
      <c r="C2131" t="s">
        <v>30</v>
      </c>
      <c r="D2131" t="s">
        <v>35</v>
      </c>
      <c r="E2131">
        <v>71626</v>
      </c>
      <c r="F2131">
        <v>0</v>
      </c>
      <c r="G2131">
        <v>0</v>
      </c>
      <c r="H2131" s="1">
        <v>41214</v>
      </c>
      <c r="I2131">
        <v>94</v>
      </c>
      <c r="J2131">
        <v>546</v>
      </c>
      <c r="K2131">
        <v>72</v>
      </c>
      <c r="L2131">
        <v>376</v>
      </c>
      <c r="M2131">
        <v>94</v>
      </c>
      <c r="N2131">
        <v>145</v>
      </c>
      <c r="O2131">
        <v>72</v>
      </c>
      <c r="P2131">
        <v>1</v>
      </c>
      <c r="Q2131">
        <v>5</v>
      </c>
      <c r="R2131">
        <v>5</v>
      </c>
      <c r="S2131">
        <v>8</v>
      </c>
      <c r="T2131">
        <v>3</v>
      </c>
      <c r="U2131">
        <v>0</v>
      </c>
      <c r="V2131">
        <v>1</v>
      </c>
      <c r="W2131">
        <v>0</v>
      </c>
      <c r="X2131">
        <v>0</v>
      </c>
      <c r="Y2131">
        <v>0</v>
      </c>
      <c r="Z2131">
        <v>0</v>
      </c>
      <c r="AA2131">
        <v>0</v>
      </c>
      <c r="AB2131" t="s">
        <v>32</v>
      </c>
      <c r="AC2131">
        <f>2014 - Table2[[#This Row],[Year_Birth]]</f>
        <v>35</v>
      </c>
      <c r="AD2131">
        <f>IF(Table2[[#This Row],[Age]]&gt;100, "100", Table2[[#This Row],[Age]])</f>
        <v>35</v>
      </c>
      <c r="AE2131" t="str">
        <f>IF(Table2[[#This Row],[Age_Cleaned]]&lt;30,"&lt;30",
   IF(Table2[[#This Row],[Age_Cleaned]]&lt;=40,"30-40",
   IF(Table2[[#This Row],[Age_Cleaned]]&lt;=50,"40-50","50+")))</f>
        <v>30-40</v>
      </c>
      <c r="AF2131" s="2">
        <f>Table2[[#This Row],[MntWines]]+Table2[[#This Row],[MntFruits]]+Table2[[#This Row],[MntMeatProducts]]+Table2[[#This Row],[MntFishProducts]]+Table2[[#This Row],[MntSweetProducts]]+Table2[[#This Row],[MntGoldProds]]</f>
        <v>1305</v>
      </c>
      <c r="AG2131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213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131" s="2">
        <f>IF(Table2[[#This Row],[Marital_Cleaned]]="In Relationship",2,1) + Table2[[#This Row],[Kidhome]] + Table2[[#This Row],[Teenhome]]</f>
        <v>2</v>
      </c>
      <c r="AJ213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131" s="2">
        <f>IF(OR(Table2[[#This Row],[ Income ]]="",Table2[[#This Row],[ Income ]]&gt;200000),ROUND(MEDIAN(Table2[[ Income ]]),0),Table2[[#This Row],[ Income ]])</f>
        <v>71626</v>
      </c>
      <c r="AL2131" s="2" t="str">
        <f>IF(Table2[[#This Row],[Income_Cleaned]]&lt;35000,"Low",
   IF(Table2[[#This Row],[Income_Cleaned]]&lt;=70000,"Medium","High"))</f>
        <v>High</v>
      </c>
    </row>
    <row r="2132" spans="1:38" x14ac:dyDescent="0.35">
      <c r="A2132">
        <v>4786</v>
      </c>
      <c r="B2132">
        <v>1977</v>
      </c>
      <c r="C2132" t="s">
        <v>30</v>
      </c>
      <c r="D2132" t="s">
        <v>35</v>
      </c>
      <c r="E2132">
        <v>75330</v>
      </c>
      <c r="F2132">
        <v>1</v>
      </c>
      <c r="G2132">
        <v>1</v>
      </c>
      <c r="H2132" s="1">
        <v>41186</v>
      </c>
      <c r="I2132">
        <v>94</v>
      </c>
      <c r="J2132">
        <v>555</v>
      </c>
      <c r="K2132">
        <v>82</v>
      </c>
      <c r="L2132">
        <v>257</v>
      </c>
      <c r="M2132">
        <v>93</v>
      </c>
      <c r="N2132">
        <v>61</v>
      </c>
      <c r="O2132">
        <v>61</v>
      </c>
      <c r="P2132">
        <v>4</v>
      </c>
      <c r="Q2132">
        <v>10</v>
      </c>
      <c r="R2132">
        <v>3</v>
      </c>
      <c r="S2132">
        <v>12</v>
      </c>
      <c r="T2132">
        <v>6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 t="s">
        <v>36</v>
      </c>
      <c r="AC2132">
        <f>2014 - Table2[[#This Row],[Year_Birth]]</f>
        <v>37</v>
      </c>
      <c r="AD2132">
        <f>IF(Table2[[#This Row],[Age]]&gt;100, "100", Table2[[#This Row],[Age]])</f>
        <v>37</v>
      </c>
      <c r="AE2132" t="str">
        <f>IF(Table2[[#This Row],[Age_Cleaned]]&lt;30,"&lt;30",
   IF(Table2[[#This Row],[Age_Cleaned]]&lt;=40,"30-40",
   IF(Table2[[#This Row],[Age_Cleaned]]&lt;=50,"40-50","50+")))</f>
        <v>30-40</v>
      </c>
      <c r="AF2132" s="2">
        <f>Table2[[#This Row],[MntWines]]+Table2[[#This Row],[MntFruits]]+Table2[[#This Row],[MntMeatProducts]]+Table2[[#This Row],[MntFishProducts]]+Table2[[#This Row],[MntSweetProducts]]+Table2[[#This Row],[MntGoldProds]]</f>
        <v>1109</v>
      </c>
      <c r="AG2132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13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132" s="2">
        <f>IF(Table2[[#This Row],[Marital_Cleaned]]="In Relationship",2,1) + Table2[[#This Row],[Kidhome]] + Table2[[#This Row],[Teenhome]]</f>
        <v>4</v>
      </c>
      <c r="AJ213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132" s="2">
        <f>IF(OR(Table2[[#This Row],[ Income ]]="",Table2[[#This Row],[ Income ]]&gt;200000),ROUND(MEDIAN(Table2[[ Income ]]),0),Table2[[#This Row],[ Income ]])</f>
        <v>75330</v>
      </c>
      <c r="AL2132" s="2" t="str">
        <f>IF(Table2[[#This Row],[Income_Cleaned]]&lt;35000,"Low",
   IF(Table2[[#This Row],[Income_Cleaned]]&lt;=70000,"Medium","High"))</f>
        <v>High</v>
      </c>
    </row>
    <row r="2133" spans="1:38" x14ac:dyDescent="0.35">
      <c r="A2133">
        <v>5015</v>
      </c>
      <c r="B2133">
        <v>1976</v>
      </c>
      <c r="C2133" t="s">
        <v>43</v>
      </c>
      <c r="D2133" t="s">
        <v>35</v>
      </c>
      <c r="E2133">
        <v>34529</v>
      </c>
      <c r="F2133">
        <v>1</v>
      </c>
      <c r="G2133">
        <v>0</v>
      </c>
      <c r="H2133" s="1">
        <v>41166</v>
      </c>
      <c r="I2133">
        <v>94</v>
      </c>
      <c r="J2133">
        <v>68</v>
      </c>
      <c r="K2133">
        <v>6</v>
      </c>
      <c r="L2133">
        <v>38</v>
      </c>
      <c r="M2133">
        <v>3</v>
      </c>
      <c r="N2133">
        <v>6</v>
      </c>
      <c r="O2133">
        <v>41</v>
      </c>
      <c r="P2133">
        <v>2</v>
      </c>
      <c r="Q2133">
        <v>2</v>
      </c>
      <c r="R2133">
        <v>2</v>
      </c>
      <c r="S2133">
        <v>3</v>
      </c>
      <c r="T2133">
        <v>7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 t="s">
        <v>32</v>
      </c>
      <c r="AC2133">
        <f>2014 - Table2[[#This Row],[Year_Birth]]</f>
        <v>38</v>
      </c>
      <c r="AD2133">
        <f>IF(Table2[[#This Row],[Age]]&gt;100, "100", Table2[[#This Row],[Age]])</f>
        <v>38</v>
      </c>
      <c r="AE2133" t="str">
        <f>IF(Table2[[#This Row],[Age_Cleaned]]&lt;30,"&lt;30",
   IF(Table2[[#This Row],[Age_Cleaned]]&lt;=40,"30-40",
   IF(Table2[[#This Row],[Age_Cleaned]]&lt;=50,"40-50","50+")))</f>
        <v>30-40</v>
      </c>
      <c r="AF2133" s="2">
        <f>Table2[[#This Row],[MntWines]]+Table2[[#This Row],[MntFruits]]+Table2[[#This Row],[MntMeatProducts]]+Table2[[#This Row],[MntFishProducts]]+Table2[[#This Row],[MntSweetProducts]]+Table2[[#This Row],[MntGoldProds]]</f>
        <v>162</v>
      </c>
      <c r="AG2133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13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133" s="2">
        <f>IF(Table2[[#This Row],[Marital_Cleaned]]="In Relationship",2,1) + Table2[[#This Row],[Kidhome]] + Table2[[#This Row],[Teenhome]]</f>
        <v>3</v>
      </c>
      <c r="AJ213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2133" s="2">
        <f>IF(OR(Table2[[#This Row],[ Income ]]="",Table2[[#This Row],[ Income ]]&gt;200000),ROUND(MEDIAN(Table2[[ Income ]]),0),Table2[[#This Row],[ Income ]])</f>
        <v>34529</v>
      </c>
      <c r="AL2133" s="2" t="str">
        <f>IF(Table2[[#This Row],[Income_Cleaned]]&lt;35000,"Low",
   IF(Table2[[#This Row],[Income_Cleaned]]&lt;=70000,"Medium","High"))</f>
        <v>Low</v>
      </c>
    </row>
    <row r="2134" spans="1:38" x14ac:dyDescent="0.35">
      <c r="A2134">
        <v>8560</v>
      </c>
      <c r="B2134">
        <v>1992</v>
      </c>
      <c r="C2134" t="s">
        <v>30</v>
      </c>
      <c r="D2134" t="s">
        <v>33</v>
      </c>
      <c r="E2134">
        <v>48789</v>
      </c>
      <c r="F2134">
        <v>0</v>
      </c>
      <c r="G2134">
        <v>0</v>
      </c>
      <c r="H2134" s="1">
        <v>41162</v>
      </c>
      <c r="I2134">
        <v>94</v>
      </c>
      <c r="J2134">
        <v>351</v>
      </c>
      <c r="K2134">
        <v>16</v>
      </c>
      <c r="L2134">
        <v>156</v>
      </c>
      <c r="M2134">
        <v>7</v>
      </c>
      <c r="N2134">
        <v>5</v>
      </c>
      <c r="O2134">
        <v>145</v>
      </c>
      <c r="P2134">
        <v>1</v>
      </c>
      <c r="Q2134">
        <v>6</v>
      </c>
      <c r="R2134">
        <v>4</v>
      </c>
      <c r="S2134">
        <v>7</v>
      </c>
      <c r="T2134">
        <v>6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 t="s">
        <v>34</v>
      </c>
      <c r="AC2134">
        <f>2014 - Table2[[#This Row],[Year_Birth]]</f>
        <v>22</v>
      </c>
      <c r="AD2134">
        <f>IF(Table2[[#This Row],[Age]]&gt;100, "100", Table2[[#This Row],[Age]])</f>
        <v>22</v>
      </c>
      <c r="AE2134" t="str">
        <f>IF(Table2[[#This Row],[Age_Cleaned]]&lt;30,"&lt;30",
   IF(Table2[[#This Row],[Age_Cleaned]]&lt;=40,"30-40",
   IF(Table2[[#This Row],[Age_Cleaned]]&lt;=50,"40-50","50+")))</f>
        <v>&lt;30</v>
      </c>
      <c r="AF2134" s="2">
        <f>Table2[[#This Row],[MntWines]]+Table2[[#This Row],[MntFruits]]+Table2[[#This Row],[MntMeatProducts]]+Table2[[#This Row],[MntFishProducts]]+Table2[[#This Row],[MntSweetProducts]]+Table2[[#This Row],[MntGoldProds]]</f>
        <v>680</v>
      </c>
      <c r="AG2134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13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2134" s="2">
        <f>IF(Table2[[#This Row],[Marital_Cleaned]]="In Relationship",2,1) + Table2[[#This Row],[Kidhome]] + Table2[[#This Row],[Teenhome]]</f>
        <v>1</v>
      </c>
      <c r="AJ213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134" s="2">
        <f>IF(OR(Table2[[#This Row],[ Income ]]="",Table2[[#This Row],[ Income ]]&gt;200000),ROUND(MEDIAN(Table2[[ Income ]]),0),Table2[[#This Row],[ Income ]])</f>
        <v>48789</v>
      </c>
      <c r="AL2134" s="2" t="str">
        <f>IF(Table2[[#This Row],[Income_Cleaned]]&lt;35000,"Low",
   IF(Table2[[#This Row],[Income_Cleaned]]&lt;=70000,"Medium","High"))</f>
        <v>Medium</v>
      </c>
    </row>
    <row r="2135" spans="1:38" x14ac:dyDescent="0.35">
      <c r="A2135">
        <v>3469</v>
      </c>
      <c r="B2135">
        <v>1977</v>
      </c>
      <c r="C2135" t="s">
        <v>39</v>
      </c>
      <c r="D2135" t="s">
        <v>31</v>
      </c>
      <c r="E2135">
        <v>34487</v>
      </c>
      <c r="F2135">
        <v>1</v>
      </c>
      <c r="G2135">
        <v>1</v>
      </c>
      <c r="H2135" s="1">
        <v>41158</v>
      </c>
      <c r="I2135">
        <v>94</v>
      </c>
      <c r="J2135">
        <v>19</v>
      </c>
      <c r="K2135">
        <v>18</v>
      </c>
      <c r="L2135">
        <v>33</v>
      </c>
      <c r="M2135">
        <v>24</v>
      </c>
      <c r="N2135">
        <v>1</v>
      </c>
      <c r="O2135">
        <v>8</v>
      </c>
      <c r="P2135">
        <v>3</v>
      </c>
      <c r="Q2135">
        <v>3</v>
      </c>
      <c r="R2135">
        <v>0</v>
      </c>
      <c r="S2135">
        <v>3</v>
      </c>
      <c r="T2135">
        <v>9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 t="s">
        <v>32</v>
      </c>
      <c r="AC2135">
        <f>2014 - Table2[[#This Row],[Year_Birth]]</f>
        <v>37</v>
      </c>
      <c r="AD2135">
        <f>IF(Table2[[#This Row],[Age]]&gt;100, "100", Table2[[#This Row],[Age]])</f>
        <v>37</v>
      </c>
      <c r="AE2135" t="str">
        <f>IF(Table2[[#This Row],[Age_Cleaned]]&lt;30,"&lt;30",
   IF(Table2[[#This Row],[Age_Cleaned]]&lt;=40,"30-40",
   IF(Table2[[#This Row],[Age_Cleaned]]&lt;=50,"40-50","50+")))</f>
        <v>30-40</v>
      </c>
      <c r="AF2135" s="2">
        <f>Table2[[#This Row],[MntWines]]+Table2[[#This Row],[MntFruits]]+Table2[[#This Row],[MntMeatProducts]]+Table2[[#This Row],[MntFishProducts]]+Table2[[#This Row],[MntSweetProducts]]+Table2[[#This Row],[MntGoldProds]]</f>
        <v>103</v>
      </c>
      <c r="AG2135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13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2135" s="2">
        <f>IF(Table2[[#This Row],[Marital_Cleaned]]="In Relationship",2,1) + Table2[[#This Row],[Kidhome]] + Table2[[#This Row],[Teenhome]]</f>
        <v>3</v>
      </c>
      <c r="AJ213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2135" s="2">
        <f>IF(OR(Table2[[#This Row],[ Income ]]="",Table2[[#This Row],[ Income ]]&gt;200000),ROUND(MEDIAN(Table2[[ Income ]]),0),Table2[[#This Row],[ Income ]])</f>
        <v>34487</v>
      </c>
      <c r="AL2135" s="2" t="str">
        <f>IF(Table2[[#This Row],[Income_Cleaned]]&lt;35000,"Low",
   IF(Table2[[#This Row],[Income_Cleaned]]&lt;=70000,"Medium","High"))</f>
        <v>Low</v>
      </c>
    </row>
    <row r="2136" spans="1:38" x14ac:dyDescent="0.35">
      <c r="A2136">
        <v>5885</v>
      </c>
      <c r="B2136">
        <v>1973</v>
      </c>
      <c r="C2136" t="s">
        <v>40</v>
      </c>
      <c r="D2136" t="s">
        <v>35</v>
      </c>
      <c r="E2136">
        <v>35688</v>
      </c>
      <c r="F2136">
        <v>2</v>
      </c>
      <c r="G2136">
        <v>1</v>
      </c>
      <c r="H2136" s="1">
        <v>41143</v>
      </c>
      <c r="I2136">
        <v>94</v>
      </c>
      <c r="J2136">
        <v>73</v>
      </c>
      <c r="K2136">
        <v>3</v>
      </c>
      <c r="L2136">
        <v>90</v>
      </c>
      <c r="M2136">
        <v>12</v>
      </c>
      <c r="N2136">
        <v>1</v>
      </c>
      <c r="O2136">
        <v>32</v>
      </c>
      <c r="P2136">
        <v>7</v>
      </c>
      <c r="Q2136">
        <v>4</v>
      </c>
      <c r="R2136">
        <v>1</v>
      </c>
      <c r="S2136">
        <v>4</v>
      </c>
      <c r="T2136">
        <v>8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 t="s">
        <v>34</v>
      </c>
      <c r="AC2136">
        <f>2014 - Table2[[#This Row],[Year_Birth]]</f>
        <v>41</v>
      </c>
      <c r="AD2136">
        <f>IF(Table2[[#This Row],[Age]]&gt;100, "100", Table2[[#This Row],[Age]])</f>
        <v>41</v>
      </c>
      <c r="AE2136" t="str">
        <f>IF(Table2[[#This Row],[Age_Cleaned]]&lt;30,"&lt;30",
   IF(Table2[[#This Row],[Age_Cleaned]]&lt;=40,"30-40",
   IF(Table2[[#This Row],[Age_Cleaned]]&lt;=50,"40-50","50+")))</f>
        <v>40-50</v>
      </c>
      <c r="AF2136" s="2">
        <f>Table2[[#This Row],[MntWines]]+Table2[[#This Row],[MntFruits]]+Table2[[#This Row],[MntMeatProducts]]+Table2[[#This Row],[MntFishProducts]]+Table2[[#This Row],[MntSweetProducts]]+Table2[[#This Row],[MntGoldProds]]</f>
        <v>211</v>
      </c>
      <c r="AG2136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13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136" s="2">
        <f>IF(Table2[[#This Row],[Marital_Cleaned]]="In Relationship",2,1) + Table2[[#This Row],[Kidhome]] + Table2[[#This Row],[Teenhome]]</f>
        <v>5</v>
      </c>
      <c r="AJ213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2136" s="2">
        <f>IF(OR(Table2[[#This Row],[ Income ]]="",Table2[[#This Row],[ Income ]]&gt;200000),ROUND(MEDIAN(Table2[[ Income ]]),0),Table2[[#This Row],[ Income ]])</f>
        <v>35688</v>
      </c>
      <c r="AL2136" s="2" t="str">
        <f>IF(Table2[[#This Row],[Income_Cleaned]]&lt;35000,"Low",
   IF(Table2[[#This Row],[Income_Cleaned]]&lt;=70000,"Medium","High"))</f>
        <v>Medium</v>
      </c>
    </row>
    <row r="2137" spans="1:38" x14ac:dyDescent="0.35">
      <c r="A2137">
        <v>3310</v>
      </c>
      <c r="B2137">
        <v>1973</v>
      </c>
      <c r="C2137" t="s">
        <v>40</v>
      </c>
      <c r="D2137" t="s">
        <v>35</v>
      </c>
      <c r="E2137">
        <v>35688</v>
      </c>
      <c r="F2137">
        <v>2</v>
      </c>
      <c r="G2137">
        <v>1</v>
      </c>
      <c r="H2137" s="1">
        <v>41143</v>
      </c>
      <c r="I2137">
        <v>94</v>
      </c>
      <c r="J2137">
        <v>73</v>
      </c>
      <c r="K2137">
        <v>3</v>
      </c>
      <c r="L2137">
        <v>90</v>
      </c>
      <c r="M2137">
        <v>12</v>
      </c>
      <c r="N2137">
        <v>1</v>
      </c>
      <c r="O2137">
        <v>32</v>
      </c>
      <c r="P2137">
        <v>7</v>
      </c>
      <c r="Q2137">
        <v>4</v>
      </c>
      <c r="R2137">
        <v>1</v>
      </c>
      <c r="S2137">
        <v>4</v>
      </c>
      <c r="T2137">
        <v>8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 t="s">
        <v>32</v>
      </c>
      <c r="AC2137">
        <f>2014 - Table2[[#This Row],[Year_Birth]]</f>
        <v>41</v>
      </c>
      <c r="AD2137">
        <f>IF(Table2[[#This Row],[Age]]&gt;100, "100", Table2[[#This Row],[Age]])</f>
        <v>41</v>
      </c>
      <c r="AE2137" t="str">
        <f>IF(Table2[[#This Row],[Age_Cleaned]]&lt;30,"&lt;30",
   IF(Table2[[#This Row],[Age_Cleaned]]&lt;=40,"30-40",
   IF(Table2[[#This Row],[Age_Cleaned]]&lt;=50,"40-50","50+")))</f>
        <v>40-50</v>
      </c>
      <c r="AF2137" s="2">
        <f>Table2[[#This Row],[MntWines]]+Table2[[#This Row],[MntFruits]]+Table2[[#This Row],[MntMeatProducts]]+Table2[[#This Row],[MntFishProducts]]+Table2[[#This Row],[MntSweetProducts]]+Table2[[#This Row],[MntGoldProds]]</f>
        <v>211</v>
      </c>
      <c r="AG2137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13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137" s="2">
        <f>IF(Table2[[#This Row],[Marital_Cleaned]]="In Relationship",2,1) + Table2[[#This Row],[Kidhome]] + Table2[[#This Row],[Teenhome]]</f>
        <v>5</v>
      </c>
      <c r="AJ213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2137" s="2">
        <f>IF(OR(Table2[[#This Row],[ Income ]]="",Table2[[#This Row],[ Income ]]&gt;200000),ROUND(MEDIAN(Table2[[ Income ]]),0),Table2[[#This Row],[ Income ]])</f>
        <v>35688</v>
      </c>
      <c r="AL2137" s="2" t="str">
        <f>IF(Table2[[#This Row],[Income_Cleaned]]&lt;35000,"Low",
   IF(Table2[[#This Row],[Income_Cleaned]]&lt;=70000,"Medium","High"))</f>
        <v>Medium</v>
      </c>
    </row>
    <row r="2138" spans="1:38" x14ac:dyDescent="0.35">
      <c r="A2138">
        <v>2134</v>
      </c>
      <c r="B2138">
        <v>1952</v>
      </c>
      <c r="C2138" t="s">
        <v>30</v>
      </c>
      <c r="D2138" t="s">
        <v>33</v>
      </c>
      <c r="E2138">
        <v>53700</v>
      </c>
      <c r="F2138">
        <v>0</v>
      </c>
      <c r="G2138">
        <v>1</v>
      </c>
      <c r="H2138" s="1">
        <v>41138</v>
      </c>
      <c r="I2138">
        <v>94</v>
      </c>
      <c r="J2138">
        <v>263</v>
      </c>
      <c r="K2138">
        <v>5</v>
      </c>
      <c r="L2138">
        <v>233</v>
      </c>
      <c r="M2138">
        <v>69</v>
      </c>
      <c r="N2138">
        <v>41</v>
      </c>
      <c r="O2138">
        <v>83</v>
      </c>
      <c r="P2138">
        <v>4</v>
      </c>
      <c r="Q2138">
        <v>5</v>
      </c>
      <c r="R2138">
        <v>5</v>
      </c>
      <c r="S2138">
        <v>8</v>
      </c>
      <c r="T2138">
        <v>5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 t="s">
        <v>45</v>
      </c>
      <c r="AC2138">
        <f>2014 - Table2[[#This Row],[Year_Birth]]</f>
        <v>62</v>
      </c>
      <c r="AD2138">
        <f>IF(Table2[[#This Row],[Age]]&gt;100, "100", Table2[[#This Row],[Age]])</f>
        <v>62</v>
      </c>
      <c r="AE2138" t="str">
        <f>IF(Table2[[#This Row],[Age_Cleaned]]&lt;30,"&lt;30",
   IF(Table2[[#This Row],[Age_Cleaned]]&lt;=40,"30-40",
   IF(Table2[[#This Row],[Age_Cleaned]]&lt;=50,"40-50","50+")))</f>
        <v>50+</v>
      </c>
      <c r="AF2138" s="2">
        <f>Table2[[#This Row],[MntWines]]+Table2[[#This Row],[MntFruits]]+Table2[[#This Row],[MntMeatProducts]]+Table2[[#This Row],[MntFishProducts]]+Table2[[#This Row],[MntSweetProducts]]+Table2[[#This Row],[MntGoldProds]]</f>
        <v>694</v>
      </c>
      <c r="AG2138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13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2138" s="2">
        <f>IF(Table2[[#This Row],[Marital_Cleaned]]="In Relationship",2,1) + Table2[[#This Row],[Kidhome]] + Table2[[#This Row],[Teenhome]]</f>
        <v>2</v>
      </c>
      <c r="AJ213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138" s="2">
        <f>IF(OR(Table2[[#This Row],[ Income ]]="",Table2[[#This Row],[ Income ]]&gt;200000),ROUND(MEDIAN(Table2[[ Income ]]),0),Table2[[#This Row],[ Income ]])</f>
        <v>53700</v>
      </c>
      <c r="AL2138" s="2" t="str">
        <f>IF(Table2[[#This Row],[Income_Cleaned]]&lt;35000,"Low",
   IF(Table2[[#This Row],[Income_Cleaned]]&lt;=70000,"Medium","High"))</f>
        <v>Medium</v>
      </c>
    </row>
    <row r="2139" spans="1:38" x14ac:dyDescent="0.35">
      <c r="A2139">
        <v>2532</v>
      </c>
      <c r="B2139">
        <v>1987</v>
      </c>
      <c r="C2139" t="s">
        <v>43</v>
      </c>
      <c r="D2139" t="s">
        <v>33</v>
      </c>
      <c r="E2139">
        <v>73454</v>
      </c>
      <c r="F2139">
        <v>0</v>
      </c>
      <c r="G2139">
        <v>0</v>
      </c>
      <c r="H2139" s="1">
        <v>41699</v>
      </c>
      <c r="I2139">
        <v>95</v>
      </c>
      <c r="J2139">
        <v>982</v>
      </c>
      <c r="K2139">
        <v>73</v>
      </c>
      <c r="L2139">
        <v>351</v>
      </c>
      <c r="M2139">
        <v>56</v>
      </c>
      <c r="N2139">
        <v>14</v>
      </c>
      <c r="O2139">
        <v>175</v>
      </c>
      <c r="P2139">
        <v>1</v>
      </c>
      <c r="Q2139">
        <v>2</v>
      </c>
      <c r="R2139">
        <v>4</v>
      </c>
      <c r="S2139">
        <v>6</v>
      </c>
      <c r="T2139">
        <v>5</v>
      </c>
      <c r="U2139">
        <v>1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 t="s">
        <v>32</v>
      </c>
      <c r="AC2139">
        <f>2014 - Table2[[#This Row],[Year_Birth]]</f>
        <v>27</v>
      </c>
      <c r="AD2139">
        <f>IF(Table2[[#This Row],[Age]]&gt;100, "100", Table2[[#This Row],[Age]])</f>
        <v>27</v>
      </c>
      <c r="AE2139" t="str">
        <f>IF(Table2[[#This Row],[Age_Cleaned]]&lt;30,"&lt;30",
   IF(Table2[[#This Row],[Age_Cleaned]]&lt;=40,"30-40",
   IF(Table2[[#This Row],[Age_Cleaned]]&lt;=50,"40-50","50+")))</f>
        <v>&lt;30</v>
      </c>
      <c r="AF2139" s="2">
        <f>Table2[[#This Row],[MntWines]]+Table2[[#This Row],[MntFruits]]+Table2[[#This Row],[MntMeatProducts]]+Table2[[#This Row],[MntFishProducts]]+Table2[[#This Row],[MntSweetProducts]]+Table2[[#This Row],[MntGoldProds]]</f>
        <v>1651</v>
      </c>
      <c r="AG2139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213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2139" s="2">
        <f>IF(Table2[[#This Row],[Marital_Cleaned]]="In Relationship",2,1) + Table2[[#This Row],[Kidhome]] + Table2[[#This Row],[Teenhome]]</f>
        <v>1</v>
      </c>
      <c r="AJ213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2139" s="2">
        <f>IF(OR(Table2[[#This Row],[ Income ]]="",Table2[[#This Row],[ Income ]]&gt;200000),ROUND(MEDIAN(Table2[[ Income ]]),0),Table2[[#This Row],[ Income ]])</f>
        <v>73454</v>
      </c>
      <c r="AL2139" s="2" t="str">
        <f>IF(Table2[[#This Row],[Income_Cleaned]]&lt;35000,"Low",
   IF(Table2[[#This Row],[Income_Cleaned]]&lt;=70000,"Medium","High"))</f>
        <v>High</v>
      </c>
    </row>
    <row r="2140" spans="1:38" x14ac:dyDescent="0.35">
      <c r="A2140">
        <v>2579</v>
      </c>
      <c r="B2140">
        <v>1957</v>
      </c>
      <c r="C2140" t="s">
        <v>30</v>
      </c>
      <c r="D2140" t="s">
        <v>35</v>
      </c>
      <c r="E2140">
        <v>71113</v>
      </c>
      <c r="F2140">
        <v>0</v>
      </c>
      <c r="G2140">
        <v>1</v>
      </c>
      <c r="H2140" s="1">
        <v>41625</v>
      </c>
      <c r="I2140">
        <v>95</v>
      </c>
      <c r="J2140">
        <v>495</v>
      </c>
      <c r="K2140">
        <v>33</v>
      </c>
      <c r="L2140">
        <v>255</v>
      </c>
      <c r="M2140">
        <v>11</v>
      </c>
      <c r="N2140">
        <v>33</v>
      </c>
      <c r="O2140">
        <v>8</v>
      </c>
      <c r="P2140">
        <v>4</v>
      </c>
      <c r="Q2140">
        <v>6</v>
      </c>
      <c r="R2140">
        <v>7</v>
      </c>
      <c r="S2140">
        <v>9</v>
      </c>
      <c r="T2140">
        <v>4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 t="s">
        <v>32</v>
      </c>
      <c r="AC2140">
        <f>2014 - Table2[[#This Row],[Year_Birth]]</f>
        <v>57</v>
      </c>
      <c r="AD2140">
        <f>IF(Table2[[#This Row],[Age]]&gt;100, "100", Table2[[#This Row],[Age]])</f>
        <v>57</v>
      </c>
      <c r="AE2140" t="str">
        <f>IF(Table2[[#This Row],[Age_Cleaned]]&lt;30,"&lt;30",
   IF(Table2[[#This Row],[Age_Cleaned]]&lt;=40,"30-40",
   IF(Table2[[#This Row],[Age_Cleaned]]&lt;=50,"40-50","50+")))</f>
        <v>50+</v>
      </c>
      <c r="AF2140" s="2">
        <f>Table2[[#This Row],[MntWines]]+Table2[[#This Row],[MntFruits]]+Table2[[#This Row],[MntMeatProducts]]+Table2[[#This Row],[MntFishProducts]]+Table2[[#This Row],[MntSweetProducts]]+Table2[[#This Row],[MntGoldProds]]</f>
        <v>835</v>
      </c>
      <c r="AG2140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14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140" s="2">
        <f>IF(Table2[[#This Row],[Marital_Cleaned]]="In Relationship",2,1) + Table2[[#This Row],[Kidhome]] + Table2[[#This Row],[Teenhome]]</f>
        <v>3</v>
      </c>
      <c r="AJ214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140" s="2">
        <f>IF(OR(Table2[[#This Row],[ Income ]]="",Table2[[#This Row],[ Income ]]&gt;200000),ROUND(MEDIAN(Table2[[ Income ]]),0),Table2[[#This Row],[ Income ]])</f>
        <v>71113</v>
      </c>
      <c r="AL2140" s="2" t="str">
        <f>IF(Table2[[#This Row],[Income_Cleaned]]&lt;35000,"Low",
   IF(Table2[[#This Row],[Income_Cleaned]]&lt;=70000,"Medium","High"))</f>
        <v>High</v>
      </c>
    </row>
    <row r="2141" spans="1:38" x14ac:dyDescent="0.35">
      <c r="A2141">
        <v>3117</v>
      </c>
      <c r="B2141">
        <v>1955</v>
      </c>
      <c r="C2141" t="s">
        <v>30</v>
      </c>
      <c r="D2141" t="s">
        <v>33</v>
      </c>
      <c r="F2141">
        <v>0</v>
      </c>
      <c r="G2141">
        <v>1</v>
      </c>
      <c r="H2141" s="1">
        <v>41565</v>
      </c>
      <c r="I2141">
        <v>95</v>
      </c>
      <c r="J2141">
        <v>264</v>
      </c>
      <c r="K2141">
        <v>0</v>
      </c>
      <c r="L2141">
        <v>21</v>
      </c>
      <c r="M2141">
        <v>12</v>
      </c>
      <c r="N2141">
        <v>6</v>
      </c>
      <c r="O2141">
        <v>147</v>
      </c>
      <c r="P2141">
        <v>3</v>
      </c>
      <c r="Q2141">
        <v>6</v>
      </c>
      <c r="R2141">
        <v>1</v>
      </c>
      <c r="S2141">
        <v>5</v>
      </c>
      <c r="T2141">
        <v>7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 t="s">
        <v>38</v>
      </c>
      <c r="AC2141">
        <f>2014 - Table2[[#This Row],[Year_Birth]]</f>
        <v>59</v>
      </c>
      <c r="AD2141">
        <f>IF(Table2[[#This Row],[Age]]&gt;100, "100", Table2[[#This Row],[Age]])</f>
        <v>59</v>
      </c>
      <c r="AE2141" t="str">
        <f>IF(Table2[[#This Row],[Age_Cleaned]]&lt;30,"&lt;30",
   IF(Table2[[#This Row],[Age_Cleaned]]&lt;=40,"30-40",
   IF(Table2[[#This Row],[Age_Cleaned]]&lt;=50,"40-50","50+")))</f>
        <v>50+</v>
      </c>
      <c r="AF2141" s="2">
        <f>Table2[[#This Row],[MntWines]]+Table2[[#This Row],[MntFruits]]+Table2[[#This Row],[MntMeatProducts]]+Table2[[#This Row],[MntFishProducts]]+Table2[[#This Row],[MntSweetProducts]]+Table2[[#This Row],[MntGoldProds]]</f>
        <v>450</v>
      </c>
      <c r="AG2141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14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2141" s="2">
        <f>IF(Table2[[#This Row],[Marital_Cleaned]]="In Relationship",2,1) + Table2[[#This Row],[Kidhome]] + Table2[[#This Row],[Teenhome]]</f>
        <v>2</v>
      </c>
      <c r="AJ214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141" s="2">
        <f>IF(OR(Table2[[#This Row],[ Income ]]="",Table2[[#This Row],[ Income ]]&gt;200000),ROUND(MEDIAN(Table2[[ Income ]]),0),Table2[[#This Row],[ Income ]])</f>
        <v>51382</v>
      </c>
      <c r="AL2141" s="2" t="str">
        <f>IF(Table2[[#This Row],[Income_Cleaned]]&lt;35000,"Low",
   IF(Table2[[#This Row],[Income_Cleaned]]&lt;=70000,"Medium","High"))</f>
        <v>Medium</v>
      </c>
    </row>
    <row r="2142" spans="1:38" x14ac:dyDescent="0.35">
      <c r="A2142">
        <v>5623</v>
      </c>
      <c r="B2142">
        <v>1980</v>
      </c>
      <c r="C2142" t="s">
        <v>43</v>
      </c>
      <c r="D2142" t="s">
        <v>35</v>
      </c>
      <c r="E2142">
        <v>31535</v>
      </c>
      <c r="F2142">
        <v>1</v>
      </c>
      <c r="G2142">
        <v>0</v>
      </c>
      <c r="H2142" s="1">
        <v>41543</v>
      </c>
      <c r="I2142">
        <v>95</v>
      </c>
      <c r="J2142">
        <v>15</v>
      </c>
      <c r="K2142">
        <v>4</v>
      </c>
      <c r="L2142">
        <v>13</v>
      </c>
      <c r="M2142">
        <v>0</v>
      </c>
      <c r="N2142">
        <v>0</v>
      </c>
      <c r="O2142">
        <v>19</v>
      </c>
      <c r="P2142">
        <v>1</v>
      </c>
      <c r="Q2142">
        <v>1</v>
      </c>
      <c r="R2142">
        <v>1</v>
      </c>
      <c r="S2142">
        <v>2</v>
      </c>
      <c r="T2142">
        <v>7</v>
      </c>
      <c r="U2142">
        <v>1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 t="s">
        <v>32</v>
      </c>
      <c r="AC2142">
        <f>2014 - Table2[[#This Row],[Year_Birth]]</f>
        <v>34</v>
      </c>
      <c r="AD2142">
        <f>IF(Table2[[#This Row],[Age]]&gt;100, "100", Table2[[#This Row],[Age]])</f>
        <v>34</v>
      </c>
      <c r="AE2142" t="str">
        <f>IF(Table2[[#This Row],[Age_Cleaned]]&lt;30,"&lt;30",
   IF(Table2[[#This Row],[Age_Cleaned]]&lt;=40,"30-40",
   IF(Table2[[#This Row],[Age_Cleaned]]&lt;=50,"40-50","50+")))</f>
        <v>30-40</v>
      </c>
      <c r="AF2142" s="2">
        <f>Table2[[#This Row],[MntWines]]+Table2[[#This Row],[MntFruits]]+Table2[[#This Row],[MntMeatProducts]]+Table2[[#This Row],[MntFishProducts]]+Table2[[#This Row],[MntSweetProducts]]+Table2[[#This Row],[MntGoldProds]]</f>
        <v>51</v>
      </c>
      <c r="AG2142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214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142" s="2">
        <f>IF(Table2[[#This Row],[Marital_Cleaned]]="In Relationship",2,1) + Table2[[#This Row],[Kidhome]] + Table2[[#This Row],[Teenhome]]</f>
        <v>3</v>
      </c>
      <c r="AJ214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2142" s="2">
        <f>IF(OR(Table2[[#This Row],[ Income ]]="",Table2[[#This Row],[ Income ]]&gt;200000),ROUND(MEDIAN(Table2[[ Income ]]),0),Table2[[#This Row],[ Income ]])</f>
        <v>31535</v>
      </c>
      <c r="AL2142" s="2" t="str">
        <f>IF(Table2[[#This Row],[Income_Cleaned]]&lt;35000,"Low",
   IF(Table2[[#This Row],[Income_Cleaned]]&lt;=70000,"Medium","High"))</f>
        <v>Low</v>
      </c>
    </row>
    <row r="2143" spans="1:38" x14ac:dyDescent="0.35">
      <c r="A2143">
        <v>4789</v>
      </c>
      <c r="B2143">
        <v>1953</v>
      </c>
      <c r="C2143" t="s">
        <v>30</v>
      </c>
      <c r="D2143" t="s">
        <v>37</v>
      </c>
      <c r="E2143">
        <v>80812</v>
      </c>
      <c r="F2143">
        <v>0</v>
      </c>
      <c r="G2143">
        <v>0</v>
      </c>
      <c r="H2143" s="1">
        <v>41534</v>
      </c>
      <c r="I2143">
        <v>95</v>
      </c>
      <c r="J2143">
        <v>769</v>
      </c>
      <c r="K2143">
        <v>22</v>
      </c>
      <c r="L2143">
        <v>500</v>
      </c>
      <c r="M2143">
        <v>210</v>
      </c>
      <c r="N2143">
        <v>143</v>
      </c>
      <c r="O2143">
        <v>33</v>
      </c>
      <c r="P2143">
        <v>1</v>
      </c>
      <c r="Q2143">
        <v>4</v>
      </c>
      <c r="R2143">
        <v>8</v>
      </c>
      <c r="S2143">
        <v>5</v>
      </c>
      <c r="T2143">
        <v>2</v>
      </c>
      <c r="U2143">
        <v>1</v>
      </c>
      <c r="V2143">
        <v>0</v>
      </c>
      <c r="W2143">
        <v>1</v>
      </c>
      <c r="X2143">
        <v>1</v>
      </c>
      <c r="Y2143">
        <v>0</v>
      </c>
      <c r="Z2143">
        <v>0</v>
      </c>
      <c r="AA2143">
        <v>0</v>
      </c>
      <c r="AB2143" t="s">
        <v>42</v>
      </c>
      <c r="AC2143">
        <f>2014 - Table2[[#This Row],[Year_Birth]]</f>
        <v>61</v>
      </c>
      <c r="AD2143">
        <f>IF(Table2[[#This Row],[Age]]&gt;100, "100", Table2[[#This Row],[Age]])</f>
        <v>61</v>
      </c>
      <c r="AE2143" t="str">
        <f>IF(Table2[[#This Row],[Age_Cleaned]]&lt;30,"&lt;30",
   IF(Table2[[#This Row],[Age_Cleaned]]&lt;=40,"30-40",
   IF(Table2[[#This Row],[Age_Cleaned]]&lt;=50,"40-50","50+")))</f>
        <v>50+</v>
      </c>
      <c r="AF2143" s="2">
        <f>Table2[[#This Row],[MntWines]]+Table2[[#This Row],[MntFruits]]+Table2[[#This Row],[MntMeatProducts]]+Table2[[#This Row],[MntFishProducts]]+Table2[[#This Row],[MntSweetProducts]]+Table2[[#This Row],[MntGoldProds]]</f>
        <v>1677</v>
      </c>
      <c r="AG2143" s="2">
        <f>Table2[[#This Row],[AcceptedCmp1]] + Table2[[#This Row],[AcceptedCmp2]] + Table2[[#This Row],[AcceptedCmp3]] + Table2[[#This Row],[AcceptedCmp4]] + Table2[[#This Row],[AcceptedCmp5]] + Table2[[#This Row],[Response]]</f>
        <v>3</v>
      </c>
      <c r="AH214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143" s="2">
        <f>IF(Table2[[#This Row],[Marital_Cleaned]]="In Relationship",2,1) + Table2[[#This Row],[Kidhome]] + Table2[[#This Row],[Teenhome]]</f>
        <v>2</v>
      </c>
      <c r="AJ214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143" s="2">
        <f>IF(OR(Table2[[#This Row],[ Income ]]="",Table2[[#This Row],[ Income ]]&gt;200000),ROUND(MEDIAN(Table2[[ Income ]]),0),Table2[[#This Row],[ Income ]])</f>
        <v>80812</v>
      </c>
      <c r="AL2143" s="2" t="str">
        <f>IF(Table2[[#This Row],[Income_Cleaned]]&lt;35000,"Low",
   IF(Table2[[#This Row],[Income_Cleaned]]&lt;=70000,"Medium","High"))</f>
        <v>High</v>
      </c>
    </row>
    <row r="2144" spans="1:38" x14ac:dyDescent="0.35">
      <c r="A2144">
        <v>9523</v>
      </c>
      <c r="B2144">
        <v>1982</v>
      </c>
      <c r="C2144" t="s">
        <v>30</v>
      </c>
      <c r="D2144" t="s">
        <v>37</v>
      </c>
      <c r="E2144">
        <v>40479</v>
      </c>
      <c r="F2144">
        <v>1</v>
      </c>
      <c r="G2144">
        <v>0</v>
      </c>
      <c r="H2144" s="1">
        <v>41503</v>
      </c>
      <c r="I2144">
        <v>95</v>
      </c>
      <c r="J2144">
        <v>5</v>
      </c>
      <c r="K2144">
        <v>0</v>
      </c>
      <c r="L2144">
        <v>8</v>
      </c>
      <c r="M2144">
        <v>2</v>
      </c>
      <c r="N2144">
        <v>0</v>
      </c>
      <c r="O2144">
        <v>0</v>
      </c>
      <c r="P2144">
        <v>1</v>
      </c>
      <c r="Q2144">
        <v>0</v>
      </c>
      <c r="R2144">
        <v>0</v>
      </c>
      <c r="S2144">
        <v>3</v>
      </c>
      <c r="T2144">
        <v>4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 t="s">
        <v>32</v>
      </c>
      <c r="AC2144">
        <f>2014 - Table2[[#This Row],[Year_Birth]]</f>
        <v>32</v>
      </c>
      <c r="AD2144">
        <f>IF(Table2[[#This Row],[Age]]&gt;100, "100", Table2[[#This Row],[Age]])</f>
        <v>32</v>
      </c>
      <c r="AE2144" t="str">
        <f>IF(Table2[[#This Row],[Age_Cleaned]]&lt;30,"&lt;30",
   IF(Table2[[#This Row],[Age_Cleaned]]&lt;=40,"30-40",
   IF(Table2[[#This Row],[Age_Cleaned]]&lt;=50,"40-50","50+")))</f>
        <v>30-40</v>
      </c>
      <c r="AF2144" s="2">
        <f>Table2[[#This Row],[MntWines]]+Table2[[#This Row],[MntFruits]]+Table2[[#This Row],[MntMeatProducts]]+Table2[[#This Row],[MntFishProducts]]+Table2[[#This Row],[MntSweetProducts]]+Table2[[#This Row],[MntGoldProds]]</f>
        <v>15</v>
      </c>
      <c r="AG2144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14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144" s="2">
        <f>IF(Table2[[#This Row],[Marital_Cleaned]]="In Relationship",2,1) + Table2[[#This Row],[Kidhome]] + Table2[[#This Row],[Teenhome]]</f>
        <v>3</v>
      </c>
      <c r="AJ214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144" s="2">
        <f>IF(OR(Table2[[#This Row],[ Income ]]="",Table2[[#This Row],[ Income ]]&gt;200000),ROUND(MEDIAN(Table2[[ Income ]]),0),Table2[[#This Row],[ Income ]])</f>
        <v>40479</v>
      </c>
      <c r="AL2144" s="2" t="str">
        <f>IF(Table2[[#This Row],[Income_Cleaned]]&lt;35000,"Low",
   IF(Table2[[#This Row],[Income_Cleaned]]&lt;=70000,"Medium","High"))</f>
        <v>Medium</v>
      </c>
    </row>
    <row r="2145" spans="1:38" x14ac:dyDescent="0.35">
      <c r="A2145">
        <v>5268</v>
      </c>
      <c r="B2145">
        <v>1960</v>
      </c>
      <c r="C2145" t="s">
        <v>30</v>
      </c>
      <c r="D2145" t="s">
        <v>35</v>
      </c>
      <c r="E2145">
        <v>29440</v>
      </c>
      <c r="F2145">
        <v>1</v>
      </c>
      <c r="G2145">
        <v>1</v>
      </c>
      <c r="H2145" s="1">
        <v>41497</v>
      </c>
      <c r="I2145">
        <v>95</v>
      </c>
      <c r="J2145">
        <v>17</v>
      </c>
      <c r="K2145">
        <v>8</v>
      </c>
      <c r="L2145">
        <v>14</v>
      </c>
      <c r="M2145">
        <v>10</v>
      </c>
      <c r="N2145">
        <v>4</v>
      </c>
      <c r="O2145">
        <v>3</v>
      </c>
      <c r="P2145">
        <v>2</v>
      </c>
      <c r="Q2145">
        <v>1</v>
      </c>
      <c r="R2145">
        <v>0</v>
      </c>
      <c r="S2145">
        <v>4</v>
      </c>
      <c r="T2145">
        <v>7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 t="s">
        <v>41</v>
      </c>
      <c r="AC2145">
        <f>2014 - Table2[[#This Row],[Year_Birth]]</f>
        <v>54</v>
      </c>
      <c r="AD2145">
        <f>IF(Table2[[#This Row],[Age]]&gt;100, "100", Table2[[#This Row],[Age]])</f>
        <v>54</v>
      </c>
      <c r="AE2145" t="str">
        <f>IF(Table2[[#This Row],[Age_Cleaned]]&lt;30,"&lt;30",
   IF(Table2[[#This Row],[Age_Cleaned]]&lt;=40,"30-40",
   IF(Table2[[#This Row],[Age_Cleaned]]&lt;=50,"40-50","50+")))</f>
        <v>50+</v>
      </c>
      <c r="AF2145" s="2">
        <f>Table2[[#This Row],[MntWines]]+Table2[[#This Row],[MntFruits]]+Table2[[#This Row],[MntMeatProducts]]+Table2[[#This Row],[MntFishProducts]]+Table2[[#This Row],[MntSweetProducts]]+Table2[[#This Row],[MntGoldProds]]</f>
        <v>56</v>
      </c>
      <c r="AG2145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14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145" s="2">
        <f>IF(Table2[[#This Row],[Marital_Cleaned]]="In Relationship",2,1) + Table2[[#This Row],[Kidhome]] + Table2[[#This Row],[Teenhome]]</f>
        <v>4</v>
      </c>
      <c r="AJ214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145" s="2">
        <f>IF(OR(Table2[[#This Row],[ Income ]]="",Table2[[#This Row],[ Income ]]&gt;200000),ROUND(MEDIAN(Table2[[ Income ]]),0),Table2[[#This Row],[ Income ]])</f>
        <v>29440</v>
      </c>
      <c r="AL2145" s="2" t="str">
        <f>IF(Table2[[#This Row],[Income_Cleaned]]&lt;35000,"Low",
   IF(Table2[[#This Row],[Income_Cleaned]]&lt;=70000,"Medium","High"))</f>
        <v>Low</v>
      </c>
    </row>
    <row r="2146" spans="1:38" x14ac:dyDescent="0.35">
      <c r="A2146">
        <v>1545</v>
      </c>
      <c r="B2146">
        <v>1986</v>
      </c>
      <c r="C2146" t="s">
        <v>30</v>
      </c>
      <c r="D2146" t="s">
        <v>35</v>
      </c>
      <c r="E2146">
        <v>38508</v>
      </c>
      <c r="F2146">
        <v>1</v>
      </c>
      <c r="G2146">
        <v>0</v>
      </c>
      <c r="H2146" s="1">
        <v>41488</v>
      </c>
      <c r="I2146">
        <v>95</v>
      </c>
      <c r="J2146">
        <v>120</v>
      </c>
      <c r="K2146">
        <v>19</v>
      </c>
      <c r="L2146">
        <v>206</v>
      </c>
      <c r="M2146">
        <v>25</v>
      </c>
      <c r="N2146">
        <v>19</v>
      </c>
      <c r="O2146">
        <v>54</v>
      </c>
      <c r="P2146">
        <v>6</v>
      </c>
      <c r="Q2146">
        <v>7</v>
      </c>
      <c r="R2146">
        <v>2</v>
      </c>
      <c r="S2146">
        <v>5</v>
      </c>
      <c r="T2146">
        <v>8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 t="s">
        <v>32</v>
      </c>
      <c r="AC2146">
        <f>2014 - Table2[[#This Row],[Year_Birth]]</f>
        <v>28</v>
      </c>
      <c r="AD2146">
        <f>IF(Table2[[#This Row],[Age]]&gt;100, "100", Table2[[#This Row],[Age]])</f>
        <v>28</v>
      </c>
      <c r="AE2146" t="str">
        <f>IF(Table2[[#This Row],[Age_Cleaned]]&lt;30,"&lt;30",
   IF(Table2[[#This Row],[Age_Cleaned]]&lt;=40,"30-40",
   IF(Table2[[#This Row],[Age_Cleaned]]&lt;=50,"40-50","50+")))</f>
        <v>&lt;30</v>
      </c>
      <c r="AF2146" s="2">
        <f>Table2[[#This Row],[MntWines]]+Table2[[#This Row],[MntFruits]]+Table2[[#This Row],[MntMeatProducts]]+Table2[[#This Row],[MntFishProducts]]+Table2[[#This Row],[MntSweetProducts]]+Table2[[#This Row],[MntGoldProds]]</f>
        <v>443</v>
      </c>
      <c r="AG2146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14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146" s="2">
        <f>IF(Table2[[#This Row],[Marital_Cleaned]]="In Relationship",2,1) + Table2[[#This Row],[Kidhome]] + Table2[[#This Row],[Teenhome]]</f>
        <v>3</v>
      </c>
      <c r="AJ214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146" s="2">
        <f>IF(OR(Table2[[#This Row],[ Income ]]="",Table2[[#This Row],[ Income ]]&gt;200000),ROUND(MEDIAN(Table2[[ Income ]]),0),Table2[[#This Row],[ Income ]])</f>
        <v>38508</v>
      </c>
      <c r="AL2146" s="2" t="str">
        <f>IF(Table2[[#This Row],[Income_Cleaned]]&lt;35000,"Low",
   IF(Table2[[#This Row],[Income_Cleaned]]&lt;=70000,"Medium","High"))</f>
        <v>Medium</v>
      </c>
    </row>
    <row r="2147" spans="1:38" x14ac:dyDescent="0.35">
      <c r="A2147">
        <v>2254</v>
      </c>
      <c r="B2147">
        <v>1983</v>
      </c>
      <c r="C2147" t="s">
        <v>30</v>
      </c>
      <c r="D2147" t="s">
        <v>35</v>
      </c>
      <c r="E2147">
        <v>69520</v>
      </c>
      <c r="F2147">
        <v>0</v>
      </c>
      <c r="G2147">
        <v>0</v>
      </c>
      <c r="H2147" s="1">
        <v>41462</v>
      </c>
      <c r="I2147">
        <v>95</v>
      </c>
      <c r="J2147">
        <v>627</v>
      </c>
      <c r="K2147">
        <v>120</v>
      </c>
      <c r="L2147">
        <v>414</v>
      </c>
      <c r="M2147">
        <v>121</v>
      </c>
      <c r="N2147">
        <v>80</v>
      </c>
      <c r="O2147">
        <v>93</v>
      </c>
      <c r="P2147">
        <v>1</v>
      </c>
      <c r="Q2147">
        <v>9</v>
      </c>
      <c r="R2147">
        <v>6</v>
      </c>
      <c r="S2147">
        <v>5</v>
      </c>
      <c r="T2147">
        <v>5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 t="s">
        <v>38</v>
      </c>
      <c r="AC2147">
        <f>2014 - Table2[[#This Row],[Year_Birth]]</f>
        <v>31</v>
      </c>
      <c r="AD2147">
        <f>IF(Table2[[#This Row],[Age]]&gt;100, "100", Table2[[#This Row],[Age]])</f>
        <v>31</v>
      </c>
      <c r="AE2147" t="str">
        <f>IF(Table2[[#This Row],[Age_Cleaned]]&lt;30,"&lt;30",
   IF(Table2[[#This Row],[Age_Cleaned]]&lt;=40,"30-40",
   IF(Table2[[#This Row],[Age_Cleaned]]&lt;=50,"40-50","50+")))</f>
        <v>30-40</v>
      </c>
      <c r="AF2147" s="2">
        <f>Table2[[#This Row],[MntWines]]+Table2[[#This Row],[MntFruits]]+Table2[[#This Row],[MntMeatProducts]]+Table2[[#This Row],[MntFishProducts]]+Table2[[#This Row],[MntSweetProducts]]+Table2[[#This Row],[MntGoldProds]]</f>
        <v>1455</v>
      </c>
      <c r="AG2147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14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147" s="2">
        <f>IF(Table2[[#This Row],[Marital_Cleaned]]="In Relationship",2,1) + Table2[[#This Row],[Kidhome]] + Table2[[#This Row],[Teenhome]]</f>
        <v>2</v>
      </c>
      <c r="AJ214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147" s="2">
        <f>IF(OR(Table2[[#This Row],[ Income ]]="",Table2[[#This Row],[ Income ]]&gt;200000),ROUND(MEDIAN(Table2[[ Income ]]),0),Table2[[#This Row],[ Income ]])</f>
        <v>69520</v>
      </c>
      <c r="AL2147" s="2" t="str">
        <f>IF(Table2[[#This Row],[Income_Cleaned]]&lt;35000,"Low",
   IF(Table2[[#This Row],[Income_Cleaned]]&lt;=70000,"Medium","High"))</f>
        <v>Medium</v>
      </c>
    </row>
    <row r="2148" spans="1:38" x14ac:dyDescent="0.35">
      <c r="A2148">
        <v>2661</v>
      </c>
      <c r="B2148">
        <v>1964</v>
      </c>
      <c r="C2148" t="s">
        <v>30</v>
      </c>
      <c r="D2148" t="s">
        <v>33</v>
      </c>
      <c r="E2148">
        <v>18701</v>
      </c>
      <c r="F2148">
        <v>1</v>
      </c>
      <c r="G2148">
        <v>1</v>
      </c>
      <c r="H2148" s="1">
        <v>41429</v>
      </c>
      <c r="I2148">
        <v>95</v>
      </c>
      <c r="J2148">
        <v>12</v>
      </c>
      <c r="K2148">
        <v>4</v>
      </c>
      <c r="L2148">
        <v>2</v>
      </c>
      <c r="M2148">
        <v>10</v>
      </c>
      <c r="N2148">
        <v>6</v>
      </c>
      <c r="O2148">
        <v>10</v>
      </c>
      <c r="P2148">
        <v>4</v>
      </c>
      <c r="Q2148">
        <v>2</v>
      </c>
      <c r="R2148">
        <v>0</v>
      </c>
      <c r="S2148">
        <v>4</v>
      </c>
      <c r="T2148">
        <v>5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 t="s">
        <v>45</v>
      </c>
      <c r="AC2148">
        <f>2014 - Table2[[#This Row],[Year_Birth]]</f>
        <v>50</v>
      </c>
      <c r="AD2148">
        <f>IF(Table2[[#This Row],[Age]]&gt;100, "100", Table2[[#This Row],[Age]])</f>
        <v>50</v>
      </c>
      <c r="AE2148" t="str">
        <f>IF(Table2[[#This Row],[Age_Cleaned]]&lt;30,"&lt;30",
   IF(Table2[[#This Row],[Age_Cleaned]]&lt;=40,"30-40",
   IF(Table2[[#This Row],[Age_Cleaned]]&lt;=50,"40-50","50+")))</f>
        <v>40-50</v>
      </c>
      <c r="AF2148" s="2">
        <f>Table2[[#This Row],[MntWines]]+Table2[[#This Row],[MntFruits]]+Table2[[#This Row],[MntMeatProducts]]+Table2[[#This Row],[MntFishProducts]]+Table2[[#This Row],[MntSweetProducts]]+Table2[[#This Row],[MntGoldProds]]</f>
        <v>44</v>
      </c>
      <c r="AG2148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14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2148" s="2">
        <f>IF(Table2[[#This Row],[Marital_Cleaned]]="In Relationship",2,1) + Table2[[#This Row],[Kidhome]] + Table2[[#This Row],[Teenhome]]</f>
        <v>3</v>
      </c>
      <c r="AJ214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148" s="2">
        <f>IF(OR(Table2[[#This Row],[ Income ]]="",Table2[[#This Row],[ Income ]]&gt;200000),ROUND(MEDIAN(Table2[[ Income ]]),0),Table2[[#This Row],[ Income ]])</f>
        <v>18701</v>
      </c>
      <c r="AL2148" s="2" t="str">
        <f>IF(Table2[[#This Row],[Income_Cleaned]]&lt;35000,"Low",
   IF(Table2[[#This Row],[Income_Cleaned]]&lt;=70000,"Medium","High"))</f>
        <v>Low</v>
      </c>
    </row>
    <row r="2149" spans="1:38" x14ac:dyDescent="0.35">
      <c r="A2149">
        <v>3130</v>
      </c>
      <c r="B2149">
        <v>1964</v>
      </c>
      <c r="C2149" t="s">
        <v>30</v>
      </c>
      <c r="D2149" t="s">
        <v>33</v>
      </c>
      <c r="E2149">
        <v>18701</v>
      </c>
      <c r="F2149">
        <v>1</v>
      </c>
      <c r="G2149">
        <v>1</v>
      </c>
      <c r="H2149" s="1">
        <v>41429</v>
      </c>
      <c r="I2149">
        <v>95</v>
      </c>
      <c r="J2149">
        <v>12</v>
      </c>
      <c r="K2149">
        <v>4</v>
      </c>
      <c r="L2149">
        <v>2</v>
      </c>
      <c r="M2149">
        <v>10</v>
      </c>
      <c r="N2149">
        <v>6</v>
      </c>
      <c r="O2149">
        <v>10</v>
      </c>
      <c r="P2149">
        <v>4</v>
      </c>
      <c r="Q2149">
        <v>2</v>
      </c>
      <c r="R2149">
        <v>0</v>
      </c>
      <c r="S2149">
        <v>4</v>
      </c>
      <c r="T2149">
        <v>5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 t="s">
        <v>32</v>
      </c>
      <c r="AC2149">
        <f>2014 - Table2[[#This Row],[Year_Birth]]</f>
        <v>50</v>
      </c>
      <c r="AD2149">
        <f>IF(Table2[[#This Row],[Age]]&gt;100, "100", Table2[[#This Row],[Age]])</f>
        <v>50</v>
      </c>
      <c r="AE2149" t="str">
        <f>IF(Table2[[#This Row],[Age_Cleaned]]&lt;30,"&lt;30",
   IF(Table2[[#This Row],[Age_Cleaned]]&lt;=40,"30-40",
   IF(Table2[[#This Row],[Age_Cleaned]]&lt;=50,"40-50","50+")))</f>
        <v>40-50</v>
      </c>
      <c r="AF2149" s="2">
        <f>Table2[[#This Row],[MntWines]]+Table2[[#This Row],[MntFruits]]+Table2[[#This Row],[MntMeatProducts]]+Table2[[#This Row],[MntFishProducts]]+Table2[[#This Row],[MntSweetProducts]]+Table2[[#This Row],[MntGoldProds]]</f>
        <v>44</v>
      </c>
      <c r="AG2149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14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2149" s="2">
        <f>IF(Table2[[#This Row],[Marital_Cleaned]]="In Relationship",2,1) + Table2[[#This Row],[Kidhome]] + Table2[[#This Row],[Teenhome]]</f>
        <v>3</v>
      </c>
      <c r="AJ214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149" s="2">
        <f>IF(OR(Table2[[#This Row],[ Income ]]="",Table2[[#This Row],[ Income ]]&gt;200000),ROUND(MEDIAN(Table2[[ Income ]]),0),Table2[[#This Row],[ Income ]])</f>
        <v>18701</v>
      </c>
      <c r="AL2149" s="2" t="str">
        <f>IF(Table2[[#This Row],[Income_Cleaned]]&lt;35000,"Low",
   IF(Table2[[#This Row],[Income_Cleaned]]&lt;=70000,"Medium","High"))</f>
        <v>Low</v>
      </c>
    </row>
    <row r="2150" spans="1:38" x14ac:dyDescent="0.35">
      <c r="A2150">
        <v>5847</v>
      </c>
      <c r="B2150">
        <v>1969</v>
      </c>
      <c r="C2150" t="s">
        <v>30</v>
      </c>
      <c r="D2150" t="s">
        <v>31</v>
      </c>
      <c r="E2150">
        <v>69901</v>
      </c>
      <c r="F2150">
        <v>0</v>
      </c>
      <c r="G2150">
        <v>1</v>
      </c>
      <c r="H2150" s="1">
        <v>41423</v>
      </c>
      <c r="I2150">
        <v>95</v>
      </c>
      <c r="J2150">
        <v>312</v>
      </c>
      <c r="K2150">
        <v>21</v>
      </c>
      <c r="L2150">
        <v>206</v>
      </c>
      <c r="M2150">
        <v>102</v>
      </c>
      <c r="N2150">
        <v>92</v>
      </c>
      <c r="O2150">
        <v>149</v>
      </c>
      <c r="P2150">
        <v>3</v>
      </c>
      <c r="Q2150">
        <v>7</v>
      </c>
      <c r="R2150">
        <v>3</v>
      </c>
      <c r="S2150">
        <v>10</v>
      </c>
      <c r="T2150">
        <v>5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 t="s">
        <v>32</v>
      </c>
      <c r="AC2150">
        <f>2014 - Table2[[#This Row],[Year_Birth]]</f>
        <v>45</v>
      </c>
      <c r="AD2150">
        <f>IF(Table2[[#This Row],[Age]]&gt;100, "100", Table2[[#This Row],[Age]])</f>
        <v>45</v>
      </c>
      <c r="AE2150" t="str">
        <f>IF(Table2[[#This Row],[Age_Cleaned]]&lt;30,"&lt;30",
   IF(Table2[[#This Row],[Age_Cleaned]]&lt;=40,"30-40",
   IF(Table2[[#This Row],[Age_Cleaned]]&lt;=50,"40-50","50+")))</f>
        <v>40-50</v>
      </c>
      <c r="AF2150" s="2">
        <f>Table2[[#This Row],[MntWines]]+Table2[[#This Row],[MntFruits]]+Table2[[#This Row],[MntMeatProducts]]+Table2[[#This Row],[MntFishProducts]]+Table2[[#This Row],[MntSweetProducts]]+Table2[[#This Row],[MntGoldProds]]</f>
        <v>882</v>
      </c>
      <c r="AG2150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15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2150" s="2">
        <f>IF(Table2[[#This Row],[Marital_Cleaned]]="In Relationship",2,1) + Table2[[#This Row],[Kidhome]] + Table2[[#This Row],[Teenhome]]</f>
        <v>2</v>
      </c>
      <c r="AJ215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150" s="2">
        <f>IF(OR(Table2[[#This Row],[ Income ]]="",Table2[[#This Row],[ Income ]]&gt;200000),ROUND(MEDIAN(Table2[[ Income ]]),0),Table2[[#This Row],[ Income ]])</f>
        <v>69901</v>
      </c>
      <c r="AL2150" s="2" t="str">
        <f>IF(Table2[[#This Row],[Income_Cleaned]]&lt;35000,"Low",
   IF(Table2[[#This Row],[Income_Cleaned]]&lt;=70000,"Medium","High"))</f>
        <v>Medium</v>
      </c>
    </row>
    <row r="2151" spans="1:38" x14ac:dyDescent="0.35">
      <c r="A2151">
        <v>5863</v>
      </c>
      <c r="B2151">
        <v>1953</v>
      </c>
      <c r="C2151" t="s">
        <v>30</v>
      </c>
      <c r="D2151" t="s">
        <v>35</v>
      </c>
      <c r="E2151">
        <v>47703</v>
      </c>
      <c r="F2151">
        <v>0</v>
      </c>
      <c r="G2151">
        <v>1</v>
      </c>
      <c r="H2151" s="1">
        <v>41423</v>
      </c>
      <c r="I2151">
        <v>95</v>
      </c>
      <c r="J2151">
        <v>359</v>
      </c>
      <c r="K2151">
        <v>0</v>
      </c>
      <c r="L2151">
        <v>134</v>
      </c>
      <c r="M2151">
        <v>13</v>
      </c>
      <c r="N2151">
        <v>26</v>
      </c>
      <c r="O2151">
        <v>123</v>
      </c>
      <c r="P2151">
        <v>4</v>
      </c>
      <c r="Q2151">
        <v>6</v>
      </c>
      <c r="R2151">
        <v>3</v>
      </c>
      <c r="S2151">
        <v>8</v>
      </c>
      <c r="T2151">
        <v>5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 t="s">
        <v>32</v>
      </c>
      <c r="AC2151">
        <f>2014 - Table2[[#This Row],[Year_Birth]]</f>
        <v>61</v>
      </c>
      <c r="AD2151">
        <f>IF(Table2[[#This Row],[Age]]&gt;100, "100", Table2[[#This Row],[Age]])</f>
        <v>61</v>
      </c>
      <c r="AE2151" t="str">
        <f>IF(Table2[[#This Row],[Age_Cleaned]]&lt;30,"&lt;30",
   IF(Table2[[#This Row],[Age_Cleaned]]&lt;=40,"30-40",
   IF(Table2[[#This Row],[Age_Cleaned]]&lt;=50,"40-50","50+")))</f>
        <v>50+</v>
      </c>
      <c r="AF2151" s="2">
        <f>Table2[[#This Row],[MntWines]]+Table2[[#This Row],[MntFruits]]+Table2[[#This Row],[MntMeatProducts]]+Table2[[#This Row],[MntFishProducts]]+Table2[[#This Row],[MntSweetProducts]]+Table2[[#This Row],[MntGoldProds]]</f>
        <v>655</v>
      </c>
      <c r="AG2151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15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151" s="2">
        <f>IF(Table2[[#This Row],[Marital_Cleaned]]="In Relationship",2,1) + Table2[[#This Row],[Kidhome]] + Table2[[#This Row],[Teenhome]]</f>
        <v>3</v>
      </c>
      <c r="AJ215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151" s="2">
        <f>IF(OR(Table2[[#This Row],[ Income ]]="",Table2[[#This Row],[ Income ]]&gt;200000),ROUND(MEDIAN(Table2[[ Income ]]),0),Table2[[#This Row],[ Income ]])</f>
        <v>47703</v>
      </c>
      <c r="AL2151" s="2" t="str">
        <f>IF(Table2[[#This Row],[Income_Cleaned]]&lt;35000,"Low",
   IF(Table2[[#This Row],[Income_Cleaned]]&lt;=70000,"Medium","High"))</f>
        <v>Medium</v>
      </c>
    </row>
    <row r="2152" spans="1:38" x14ac:dyDescent="0.35">
      <c r="A2152">
        <v>999</v>
      </c>
      <c r="B2152">
        <v>1991</v>
      </c>
      <c r="C2152" t="s">
        <v>30</v>
      </c>
      <c r="D2152" t="s">
        <v>33</v>
      </c>
      <c r="E2152">
        <v>86037</v>
      </c>
      <c r="F2152">
        <v>0</v>
      </c>
      <c r="G2152">
        <v>0</v>
      </c>
      <c r="H2152" s="1">
        <v>41276</v>
      </c>
      <c r="I2152">
        <v>95</v>
      </c>
      <c r="J2152">
        <v>490</v>
      </c>
      <c r="K2152">
        <v>44</v>
      </c>
      <c r="L2152">
        <v>125</v>
      </c>
      <c r="M2152">
        <v>29</v>
      </c>
      <c r="N2152">
        <v>20</v>
      </c>
      <c r="O2152">
        <v>22</v>
      </c>
      <c r="P2152">
        <v>1</v>
      </c>
      <c r="Q2152">
        <v>6</v>
      </c>
      <c r="R2152">
        <v>7</v>
      </c>
      <c r="S2152">
        <v>11</v>
      </c>
      <c r="T2152">
        <v>3</v>
      </c>
      <c r="U2152">
        <v>0</v>
      </c>
      <c r="V2152">
        <v>1</v>
      </c>
      <c r="W2152">
        <v>1</v>
      </c>
      <c r="X2152">
        <v>0</v>
      </c>
      <c r="Y2152">
        <v>0</v>
      </c>
      <c r="Z2152">
        <v>1</v>
      </c>
      <c r="AA2152">
        <v>0</v>
      </c>
      <c r="AB2152" t="s">
        <v>34</v>
      </c>
      <c r="AC2152">
        <f>2014 - Table2[[#This Row],[Year_Birth]]</f>
        <v>23</v>
      </c>
      <c r="AD2152">
        <f>IF(Table2[[#This Row],[Age]]&gt;100, "100", Table2[[#This Row],[Age]])</f>
        <v>23</v>
      </c>
      <c r="AE2152" t="str">
        <f>IF(Table2[[#This Row],[Age_Cleaned]]&lt;30,"&lt;30",
   IF(Table2[[#This Row],[Age_Cleaned]]&lt;=40,"30-40",
   IF(Table2[[#This Row],[Age_Cleaned]]&lt;=50,"40-50","50+")))</f>
        <v>&lt;30</v>
      </c>
      <c r="AF2152" s="2">
        <f>Table2[[#This Row],[MntWines]]+Table2[[#This Row],[MntFruits]]+Table2[[#This Row],[MntMeatProducts]]+Table2[[#This Row],[MntFishProducts]]+Table2[[#This Row],[MntSweetProducts]]+Table2[[#This Row],[MntGoldProds]]</f>
        <v>730</v>
      </c>
      <c r="AG2152" s="2">
        <f>Table2[[#This Row],[AcceptedCmp1]] + Table2[[#This Row],[AcceptedCmp2]] + Table2[[#This Row],[AcceptedCmp3]] + Table2[[#This Row],[AcceptedCmp4]] + Table2[[#This Row],[AcceptedCmp5]] + Table2[[#This Row],[Response]]</f>
        <v>3</v>
      </c>
      <c r="AH215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2152" s="2">
        <f>IF(Table2[[#This Row],[Marital_Cleaned]]="In Relationship",2,1) + Table2[[#This Row],[Kidhome]] + Table2[[#This Row],[Teenhome]]</f>
        <v>1</v>
      </c>
      <c r="AJ215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152" s="2">
        <f>IF(OR(Table2[[#This Row],[ Income ]]="",Table2[[#This Row],[ Income ]]&gt;200000),ROUND(MEDIAN(Table2[[ Income ]]),0),Table2[[#This Row],[ Income ]])</f>
        <v>86037</v>
      </c>
      <c r="AL2152" s="2" t="str">
        <f>IF(Table2[[#This Row],[Income_Cleaned]]&lt;35000,"Low",
   IF(Table2[[#This Row],[Income_Cleaned]]&lt;=70000,"Medium","High"))</f>
        <v>High</v>
      </c>
    </row>
    <row r="2153" spans="1:38" x14ac:dyDescent="0.35">
      <c r="A2153">
        <v>2931</v>
      </c>
      <c r="B2153">
        <v>1978</v>
      </c>
      <c r="C2153" t="s">
        <v>30</v>
      </c>
      <c r="D2153" t="s">
        <v>31</v>
      </c>
      <c r="E2153">
        <v>71847</v>
      </c>
      <c r="F2153">
        <v>0</v>
      </c>
      <c r="G2153">
        <v>0</v>
      </c>
      <c r="H2153" s="1">
        <v>41173</v>
      </c>
      <c r="I2153">
        <v>95</v>
      </c>
      <c r="J2153">
        <v>737</v>
      </c>
      <c r="K2153">
        <v>21</v>
      </c>
      <c r="L2153">
        <v>106</v>
      </c>
      <c r="M2153">
        <v>55</v>
      </c>
      <c r="N2153">
        <v>63</v>
      </c>
      <c r="O2153">
        <v>210</v>
      </c>
      <c r="P2153">
        <v>0</v>
      </c>
      <c r="Q2153">
        <v>6</v>
      </c>
      <c r="R2153">
        <v>7</v>
      </c>
      <c r="S2153">
        <v>9</v>
      </c>
      <c r="T2153">
        <v>3</v>
      </c>
      <c r="U2153">
        <v>0</v>
      </c>
      <c r="V2153">
        <v>0</v>
      </c>
      <c r="W2153">
        <v>0</v>
      </c>
      <c r="X2153">
        <v>1</v>
      </c>
      <c r="Y2153">
        <v>0</v>
      </c>
      <c r="Z2153">
        <v>0</v>
      </c>
      <c r="AA2153">
        <v>0</v>
      </c>
      <c r="AB2153" t="s">
        <v>32</v>
      </c>
      <c r="AC2153">
        <f>2014 - Table2[[#This Row],[Year_Birth]]</f>
        <v>36</v>
      </c>
      <c r="AD2153">
        <f>IF(Table2[[#This Row],[Age]]&gt;100, "100", Table2[[#This Row],[Age]])</f>
        <v>36</v>
      </c>
      <c r="AE2153" t="str">
        <f>IF(Table2[[#This Row],[Age_Cleaned]]&lt;30,"&lt;30",
   IF(Table2[[#This Row],[Age_Cleaned]]&lt;=40,"30-40",
   IF(Table2[[#This Row],[Age_Cleaned]]&lt;=50,"40-50","50+")))</f>
        <v>30-40</v>
      </c>
      <c r="AF2153" s="2">
        <f>Table2[[#This Row],[MntWines]]+Table2[[#This Row],[MntFruits]]+Table2[[#This Row],[MntMeatProducts]]+Table2[[#This Row],[MntFishProducts]]+Table2[[#This Row],[MntSweetProducts]]+Table2[[#This Row],[MntGoldProds]]</f>
        <v>1192</v>
      </c>
      <c r="AG2153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215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2153" s="2">
        <f>IF(Table2[[#This Row],[Marital_Cleaned]]="In Relationship",2,1) + Table2[[#This Row],[Kidhome]] + Table2[[#This Row],[Teenhome]]</f>
        <v>1</v>
      </c>
      <c r="AJ215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153" s="2">
        <f>IF(OR(Table2[[#This Row],[ Income ]]="",Table2[[#This Row],[ Income ]]&gt;200000),ROUND(MEDIAN(Table2[[ Income ]]),0),Table2[[#This Row],[ Income ]])</f>
        <v>71847</v>
      </c>
      <c r="AL2153" s="2" t="str">
        <f>IF(Table2[[#This Row],[Income_Cleaned]]&lt;35000,"Low",
   IF(Table2[[#This Row],[Income_Cleaned]]&lt;=70000,"Medium","High"))</f>
        <v>High</v>
      </c>
    </row>
    <row r="2154" spans="1:38" x14ac:dyDescent="0.35">
      <c r="A2154">
        <v>1890</v>
      </c>
      <c r="B2154">
        <v>1971</v>
      </c>
      <c r="C2154" t="s">
        <v>40</v>
      </c>
      <c r="D2154" t="s">
        <v>37</v>
      </c>
      <c r="E2154">
        <v>42033</v>
      </c>
      <c r="F2154">
        <v>1</v>
      </c>
      <c r="G2154">
        <v>1</v>
      </c>
      <c r="H2154" s="1">
        <v>41171</v>
      </c>
      <c r="I2154">
        <v>95</v>
      </c>
      <c r="J2154">
        <v>11</v>
      </c>
      <c r="K2154">
        <v>1</v>
      </c>
      <c r="L2154">
        <v>4</v>
      </c>
      <c r="M2154">
        <v>2</v>
      </c>
      <c r="N2154">
        <v>0</v>
      </c>
      <c r="O2154">
        <v>7</v>
      </c>
      <c r="P2154">
        <v>1</v>
      </c>
      <c r="Q2154">
        <v>1</v>
      </c>
      <c r="R2154">
        <v>0</v>
      </c>
      <c r="S2154">
        <v>2</v>
      </c>
      <c r="T2154">
        <v>7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 t="s">
        <v>32</v>
      </c>
      <c r="AC2154">
        <f>2014 - Table2[[#This Row],[Year_Birth]]</f>
        <v>43</v>
      </c>
      <c r="AD2154">
        <f>IF(Table2[[#This Row],[Age]]&gt;100, "100", Table2[[#This Row],[Age]])</f>
        <v>43</v>
      </c>
      <c r="AE2154" t="str">
        <f>IF(Table2[[#This Row],[Age_Cleaned]]&lt;30,"&lt;30",
   IF(Table2[[#This Row],[Age_Cleaned]]&lt;=40,"30-40",
   IF(Table2[[#This Row],[Age_Cleaned]]&lt;=50,"40-50","50+")))</f>
        <v>40-50</v>
      </c>
      <c r="AF2154" s="2">
        <f>Table2[[#This Row],[MntWines]]+Table2[[#This Row],[MntFruits]]+Table2[[#This Row],[MntMeatProducts]]+Table2[[#This Row],[MntFishProducts]]+Table2[[#This Row],[MntSweetProducts]]+Table2[[#This Row],[MntGoldProds]]</f>
        <v>25</v>
      </c>
      <c r="AG2154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15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154" s="2">
        <f>IF(Table2[[#This Row],[Marital_Cleaned]]="In Relationship",2,1) + Table2[[#This Row],[Kidhome]] + Table2[[#This Row],[Teenhome]]</f>
        <v>4</v>
      </c>
      <c r="AJ215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2154" s="2">
        <f>IF(OR(Table2[[#This Row],[ Income ]]="",Table2[[#This Row],[ Income ]]&gt;200000),ROUND(MEDIAN(Table2[[ Income ]]),0),Table2[[#This Row],[ Income ]])</f>
        <v>42033</v>
      </c>
      <c r="AL2154" s="2" t="str">
        <f>IF(Table2[[#This Row],[Income_Cleaned]]&lt;35000,"Low",
   IF(Table2[[#This Row],[Income_Cleaned]]&lt;=70000,"Medium","High"))</f>
        <v>Medium</v>
      </c>
    </row>
    <row r="2155" spans="1:38" x14ac:dyDescent="0.35">
      <c r="A2155">
        <v>5589</v>
      </c>
      <c r="B2155">
        <v>1964</v>
      </c>
      <c r="C2155" t="s">
        <v>30</v>
      </c>
      <c r="D2155" t="s">
        <v>31</v>
      </c>
      <c r="E2155">
        <v>51983</v>
      </c>
      <c r="F2155">
        <v>0</v>
      </c>
      <c r="G2155">
        <v>1</v>
      </c>
      <c r="H2155" s="1">
        <v>41152</v>
      </c>
      <c r="I2155">
        <v>95</v>
      </c>
      <c r="J2155">
        <v>631</v>
      </c>
      <c r="K2155">
        <v>0</v>
      </c>
      <c r="L2155">
        <v>115</v>
      </c>
      <c r="M2155">
        <v>10</v>
      </c>
      <c r="N2155">
        <v>7</v>
      </c>
      <c r="O2155">
        <v>30</v>
      </c>
      <c r="P2155">
        <v>3</v>
      </c>
      <c r="Q2155">
        <v>9</v>
      </c>
      <c r="R2155">
        <v>2</v>
      </c>
      <c r="S2155">
        <v>10</v>
      </c>
      <c r="T2155">
        <v>7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 t="s">
        <v>42</v>
      </c>
      <c r="AC2155">
        <f>2014 - Table2[[#This Row],[Year_Birth]]</f>
        <v>50</v>
      </c>
      <c r="AD2155">
        <f>IF(Table2[[#This Row],[Age]]&gt;100, "100", Table2[[#This Row],[Age]])</f>
        <v>50</v>
      </c>
      <c r="AE2155" t="str">
        <f>IF(Table2[[#This Row],[Age_Cleaned]]&lt;30,"&lt;30",
   IF(Table2[[#This Row],[Age_Cleaned]]&lt;=40,"30-40",
   IF(Table2[[#This Row],[Age_Cleaned]]&lt;=50,"40-50","50+")))</f>
        <v>40-50</v>
      </c>
      <c r="AF2155" s="2">
        <f>Table2[[#This Row],[MntWines]]+Table2[[#This Row],[MntFruits]]+Table2[[#This Row],[MntMeatProducts]]+Table2[[#This Row],[MntFishProducts]]+Table2[[#This Row],[MntSweetProducts]]+Table2[[#This Row],[MntGoldProds]]</f>
        <v>793</v>
      </c>
      <c r="AG2155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15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2155" s="2">
        <f>IF(Table2[[#This Row],[Marital_Cleaned]]="In Relationship",2,1) + Table2[[#This Row],[Kidhome]] + Table2[[#This Row],[Teenhome]]</f>
        <v>2</v>
      </c>
      <c r="AJ215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155" s="2">
        <f>IF(OR(Table2[[#This Row],[ Income ]]="",Table2[[#This Row],[ Income ]]&gt;200000),ROUND(MEDIAN(Table2[[ Income ]]),0),Table2[[#This Row],[ Income ]])</f>
        <v>51983</v>
      </c>
      <c r="AL2155" s="2" t="str">
        <f>IF(Table2[[#This Row],[Income_Cleaned]]&lt;35000,"Low",
   IF(Table2[[#This Row],[Income_Cleaned]]&lt;=70000,"Medium","High"))</f>
        <v>Medium</v>
      </c>
    </row>
    <row r="2156" spans="1:38" x14ac:dyDescent="0.35">
      <c r="A2156">
        <v>10172</v>
      </c>
      <c r="B2156">
        <v>1988</v>
      </c>
      <c r="C2156" t="s">
        <v>30</v>
      </c>
      <c r="D2156" t="s">
        <v>33</v>
      </c>
      <c r="E2156">
        <v>68655</v>
      </c>
      <c r="F2156">
        <v>0</v>
      </c>
      <c r="G2156">
        <v>0</v>
      </c>
      <c r="H2156" s="1">
        <v>41131</v>
      </c>
      <c r="I2156">
        <v>95</v>
      </c>
      <c r="J2156">
        <v>456</v>
      </c>
      <c r="K2156">
        <v>19</v>
      </c>
      <c r="L2156">
        <v>832</v>
      </c>
      <c r="M2156">
        <v>75</v>
      </c>
      <c r="N2156">
        <v>118</v>
      </c>
      <c r="O2156">
        <v>38</v>
      </c>
      <c r="P2156">
        <v>1</v>
      </c>
      <c r="Q2156">
        <v>4</v>
      </c>
      <c r="R2156">
        <v>5</v>
      </c>
      <c r="S2156">
        <v>11</v>
      </c>
      <c r="T2156">
        <v>3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 t="s">
        <v>32</v>
      </c>
      <c r="AC2156">
        <f>2014 - Table2[[#This Row],[Year_Birth]]</f>
        <v>26</v>
      </c>
      <c r="AD2156">
        <f>IF(Table2[[#This Row],[Age]]&gt;100, "100", Table2[[#This Row],[Age]])</f>
        <v>26</v>
      </c>
      <c r="AE2156" t="str">
        <f>IF(Table2[[#This Row],[Age_Cleaned]]&lt;30,"&lt;30",
   IF(Table2[[#This Row],[Age_Cleaned]]&lt;=40,"30-40",
   IF(Table2[[#This Row],[Age_Cleaned]]&lt;=50,"40-50","50+")))</f>
        <v>&lt;30</v>
      </c>
      <c r="AF2156" s="2">
        <f>Table2[[#This Row],[MntWines]]+Table2[[#This Row],[MntFruits]]+Table2[[#This Row],[MntMeatProducts]]+Table2[[#This Row],[MntFishProducts]]+Table2[[#This Row],[MntSweetProducts]]+Table2[[#This Row],[MntGoldProds]]</f>
        <v>1538</v>
      </c>
      <c r="AG2156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15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2156" s="2">
        <f>IF(Table2[[#This Row],[Marital_Cleaned]]="In Relationship",2,1) + Table2[[#This Row],[Kidhome]] + Table2[[#This Row],[Teenhome]]</f>
        <v>1</v>
      </c>
      <c r="AJ215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156" s="2">
        <f>IF(OR(Table2[[#This Row],[ Income ]]="",Table2[[#This Row],[ Income ]]&gt;200000),ROUND(MEDIAN(Table2[[ Income ]]),0),Table2[[#This Row],[ Income ]])</f>
        <v>68655</v>
      </c>
      <c r="AL2156" s="2" t="str">
        <f>IF(Table2[[#This Row],[Income_Cleaned]]&lt;35000,"Low",
   IF(Table2[[#This Row],[Income_Cleaned]]&lt;=70000,"Medium","High"))</f>
        <v>Medium</v>
      </c>
    </row>
    <row r="2157" spans="1:38" x14ac:dyDescent="0.35">
      <c r="A2157">
        <v>6729</v>
      </c>
      <c r="B2157">
        <v>1988</v>
      </c>
      <c r="C2157" t="s">
        <v>30</v>
      </c>
      <c r="D2157" t="s">
        <v>33</v>
      </c>
      <c r="E2157">
        <v>68655</v>
      </c>
      <c r="F2157">
        <v>0</v>
      </c>
      <c r="G2157">
        <v>0</v>
      </c>
      <c r="H2157" s="1">
        <v>41131</v>
      </c>
      <c r="I2157">
        <v>95</v>
      </c>
      <c r="J2157">
        <v>456</v>
      </c>
      <c r="K2157">
        <v>19</v>
      </c>
      <c r="L2157">
        <v>832</v>
      </c>
      <c r="M2157">
        <v>75</v>
      </c>
      <c r="N2157">
        <v>118</v>
      </c>
      <c r="O2157">
        <v>38</v>
      </c>
      <c r="P2157">
        <v>1</v>
      </c>
      <c r="Q2157">
        <v>4</v>
      </c>
      <c r="R2157">
        <v>5</v>
      </c>
      <c r="S2157">
        <v>11</v>
      </c>
      <c r="T2157">
        <v>3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 t="s">
        <v>45</v>
      </c>
      <c r="AC2157">
        <f>2014 - Table2[[#This Row],[Year_Birth]]</f>
        <v>26</v>
      </c>
      <c r="AD2157">
        <f>IF(Table2[[#This Row],[Age]]&gt;100, "100", Table2[[#This Row],[Age]])</f>
        <v>26</v>
      </c>
      <c r="AE2157" t="str">
        <f>IF(Table2[[#This Row],[Age_Cleaned]]&lt;30,"&lt;30",
   IF(Table2[[#This Row],[Age_Cleaned]]&lt;=40,"30-40",
   IF(Table2[[#This Row],[Age_Cleaned]]&lt;=50,"40-50","50+")))</f>
        <v>&lt;30</v>
      </c>
      <c r="AF2157" s="2">
        <f>Table2[[#This Row],[MntWines]]+Table2[[#This Row],[MntFruits]]+Table2[[#This Row],[MntMeatProducts]]+Table2[[#This Row],[MntFishProducts]]+Table2[[#This Row],[MntSweetProducts]]+Table2[[#This Row],[MntGoldProds]]</f>
        <v>1538</v>
      </c>
      <c r="AG2157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15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2157" s="2">
        <f>IF(Table2[[#This Row],[Marital_Cleaned]]="In Relationship",2,1) + Table2[[#This Row],[Kidhome]] + Table2[[#This Row],[Teenhome]]</f>
        <v>1</v>
      </c>
      <c r="AJ215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157" s="2">
        <f>IF(OR(Table2[[#This Row],[ Income ]]="",Table2[[#This Row],[ Income ]]&gt;200000),ROUND(MEDIAN(Table2[[ Income ]]),0),Table2[[#This Row],[ Income ]])</f>
        <v>68655</v>
      </c>
      <c r="AL2157" s="2" t="str">
        <f>IF(Table2[[#This Row],[Income_Cleaned]]&lt;35000,"Low",
   IF(Table2[[#This Row],[Income_Cleaned]]&lt;=70000,"Medium","High"))</f>
        <v>Medium</v>
      </c>
    </row>
    <row r="2158" spans="1:38" x14ac:dyDescent="0.35">
      <c r="A2158">
        <v>10492</v>
      </c>
      <c r="B2158">
        <v>1959</v>
      </c>
      <c r="C2158" t="s">
        <v>30</v>
      </c>
      <c r="D2158" t="s">
        <v>37</v>
      </c>
      <c r="E2158">
        <v>38285</v>
      </c>
      <c r="F2158">
        <v>2</v>
      </c>
      <c r="G2158">
        <v>1</v>
      </c>
      <c r="H2158" s="1">
        <v>41814</v>
      </c>
      <c r="I2158">
        <v>96</v>
      </c>
      <c r="J2158">
        <v>2</v>
      </c>
      <c r="K2158">
        <v>0</v>
      </c>
      <c r="L2158">
        <v>5</v>
      </c>
      <c r="M2158">
        <v>2</v>
      </c>
      <c r="N2158">
        <v>0</v>
      </c>
      <c r="O2158">
        <v>1</v>
      </c>
      <c r="P2158">
        <v>1</v>
      </c>
      <c r="Q2158">
        <v>0</v>
      </c>
      <c r="R2158">
        <v>0</v>
      </c>
      <c r="S2158">
        <v>3</v>
      </c>
      <c r="T2158">
        <v>2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 t="s">
        <v>42</v>
      </c>
      <c r="AC2158">
        <f>2014 - Table2[[#This Row],[Year_Birth]]</f>
        <v>55</v>
      </c>
      <c r="AD2158">
        <f>IF(Table2[[#This Row],[Age]]&gt;100, "100", Table2[[#This Row],[Age]])</f>
        <v>55</v>
      </c>
      <c r="AE2158" t="str">
        <f>IF(Table2[[#This Row],[Age_Cleaned]]&lt;30,"&lt;30",
   IF(Table2[[#This Row],[Age_Cleaned]]&lt;=40,"30-40",
   IF(Table2[[#This Row],[Age_Cleaned]]&lt;=50,"40-50","50+")))</f>
        <v>50+</v>
      </c>
      <c r="AF2158" s="2">
        <f>Table2[[#This Row],[MntWines]]+Table2[[#This Row],[MntFruits]]+Table2[[#This Row],[MntMeatProducts]]+Table2[[#This Row],[MntFishProducts]]+Table2[[#This Row],[MntSweetProducts]]+Table2[[#This Row],[MntGoldProds]]</f>
        <v>10</v>
      </c>
      <c r="AG2158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15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158" s="2">
        <f>IF(Table2[[#This Row],[Marital_Cleaned]]="In Relationship",2,1) + Table2[[#This Row],[Kidhome]] + Table2[[#This Row],[Teenhome]]</f>
        <v>5</v>
      </c>
      <c r="AJ215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158" s="2">
        <f>IF(OR(Table2[[#This Row],[ Income ]]="",Table2[[#This Row],[ Income ]]&gt;200000),ROUND(MEDIAN(Table2[[ Income ]]),0),Table2[[#This Row],[ Income ]])</f>
        <v>38285</v>
      </c>
      <c r="AL2158" s="2" t="str">
        <f>IF(Table2[[#This Row],[Income_Cleaned]]&lt;35000,"Low",
   IF(Table2[[#This Row],[Income_Cleaned]]&lt;=70000,"Medium","High"))</f>
        <v>Medium</v>
      </c>
    </row>
    <row r="2159" spans="1:38" x14ac:dyDescent="0.35">
      <c r="A2159">
        <v>2939</v>
      </c>
      <c r="B2159">
        <v>1970</v>
      </c>
      <c r="C2159" t="s">
        <v>43</v>
      </c>
      <c r="D2159" t="s">
        <v>37</v>
      </c>
      <c r="E2159">
        <v>79419</v>
      </c>
      <c r="F2159">
        <v>0</v>
      </c>
      <c r="G2159">
        <v>0</v>
      </c>
      <c r="H2159" s="1">
        <v>41812</v>
      </c>
      <c r="I2159">
        <v>96</v>
      </c>
      <c r="J2159">
        <v>751</v>
      </c>
      <c r="K2159">
        <v>127</v>
      </c>
      <c r="L2159">
        <v>687</v>
      </c>
      <c r="M2159">
        <v>20</v>
      </c>
      <c r="N2159">
        <v>15</v>
      </c>
      <c r="O2159">
        <v>31</v>
      </c>
      <c r="P2159">
        <v>1</v>
      </c>
      <c r="Q2159">
        <v>4</v>
      </c>
      <c r="R2159">
        <v>6</v>
      </c>
      <c r="S2159">
        <v>4</v>
      </c>
      <c r="T2159">
        <v>2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 t="s">
        <v>34</v>
      </c>
      <c r="AC2159">
        <f>2014 - Table2[[#This Row],[Year_Birth]]</f>
        <v>44</v>
      </c>
      <c r="AD2159">
        <f>IF(Table2[[#This Row],[Age]]&gt;100, "100", Table2[[#This Row],[Age]])</f>
        <v>44</v>
      </c>
      <c r="AE2159" t="str">
        <f>IF(Table2[[#This Row],[Age_Cleaned]]&lt;30,"&lt;30",
   IF(Table2[[#This Row],[Age_Cleaned]]&lt;=40,"30-40",
   IF(Table2[[#This Row],[Age_Cleaned]]&lt;=50,"40-50","50+")))</f>
        <v>40-50</v>
      </c>
      <c r="AF2159" s="2">
        <f>Table2[[#This Row],[MntWines]]+Table2[[#This Row],[MntFruits]]+Table2[[#This Row],[MntMeatProducts]]+Table2[[#This Row],[MntFishProducts]]+Table2[[#This Row],[MntSweetProducts]]+Table2[[#This Row],[MntGoldProds]]</f>
        <v>1631</v>
      </c>
      <c r="AG2159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15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159" s="2">
        <f>IF(Table2[[#This Row],[Marital_Cleaned]]="In Relationship",2,1) + Table2[[#This Row],[Kidhome]] + Table2[[#This Row],[Teenhome]]</f>
        <v>2</v>
      </c>
      <c r="AJ215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2159" s="2">
        <f>IF(OR(Table2[[#This Row],[ Income ]]="",Table2[[#This Row],[ Income ]]&gt;200000),ROUND(MEDIAN(Table2[[ Income ]]),0),Table2[[#This Row],[ Income ]])</f>
        <v>79419</v>
      </c>
      <c r="AL2159" s="2" t="str">
        <f>IF(Table2[[#This Row],[Income_Cleaned]]&lt;35000,"Low",
   IF(Table2[[#This Row],[Income_Cleaned]]&lt;=70000,"Medium","High"))</f>
        <v>High</v>
      </c>
    </row>
    <row r="2160" spans="1:38" x14ac:dyDescent="0.35">
      <c r="A2160">
        <v>5948</v>
      </c>
      <c r="B2160">
        <v>1975</v>
      </c>
      <c r="C2160" t="s">
        <v>30</v>
      </c>
      <c r="D2160" t="s">
        <v>33</v>
      </c>
      <c r="E2160">
        <v>57338</v>
      </c>
      <c r="F2160">
        <v>0</v>
      </c>
      <c r="G2160">
        <v>1</v>
      </c>
      <c r="H2160" s="1">
        <v>41758</v>
      </c>
      <c r="I2160">
        <v>96</v>
      </c>
      <c r="J2160">
        <v>143</v>
      </c>
      <c r="K2160">
        <v>6</v>
      </c>
      <c r="L2160">
        <v>52</v>
      </c>
      <c r="M2160">
        <v>11</v>
      </c>
      <c r="N2160">
        <v>8</v>
      </c>
      <c r="O2160">
        <v>17</v>
      </c>
      <c r="P2160">
        <v>2</v>
      </c>
      <c r="Q2160">
        <v>4</v>
      </c>
      <c r="R2160">
        <v>1</v>
      </c>
      <c r="S2160">
        <v>5</v>
      </c>
      <c r="T2160">
        <v>5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 t="s">
        <v>36</v>
      </c>
      <c r="AC2160">
        <f>2014 - Table2[[#This Row],[Year_Birth]]</f>
        <v>39</v>
      </c>
      <c r="AD2160">
        <f>IF(Table2[[#This Row],[Age]]&gt;100, "100", Table2[[#This Row],[Age]])</f>
        <v>39</v>
      </c>
      <c r="AE2160" t="str">
        <f>IF(Table2[[#This Row],[Age_Cleaned]]&lt;30,"&lt;30",
   IF(Table2[[#This Row],[Age_Cleaned]]&lt;=40,"30-40",
   IF(Table2[[#This Row],[Age_Cleaned]]&lt;=50,"40-50","50+")))</f>
        <v>30-40</v>
      </c>
      <c r="AF2160" s="2">
        <f>Table2[[#This Row],[MntWines]]+Table2[[#This Row],[MntFruits]]+Table2[[#This Row],[MntMeatProducts]]+Table2[[#This Row],[MntFishProducts]]+Table2[[#This Row],[MntSweetProducts]]+Table2[[#This Row],[MntGoldProds]]</f>
        <v>237</v>
      </c>
      <c r="AG2160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16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2160" s="2">
        <f>IF(Table2[[#This Row],[Marital_Cleaned]]="In Relationship",2,1) + Table2[[#This Row],[Kidhome]] + Table2[[#This Row],[Teenhome]]</f>
        <v>2</v>
      </c>
      <c r="AJ216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160" s="2">
        <f>IF(OR(Table2[[#This Row],[ Income ]]="",Table2[[#This Row],[ Income ]]&gt;200000),ROUND(MEDIAN(Table2[[ Income ]]),0),Table2[[#This Row],[ Income ]])</f>
        <v>57338</v>
      </c>
      <c r="AL2160" s="2" t="str">
        <f>IF(Table2[[#This Row],[Income_Cleaned]]&lt;35000,"Low",
   IF(Table2[[#This Row],[Income_Cleaned]]&lt;=70000,"Medium","High"))</f>
        <v>Medium</v>
      </c>
    </row>
    <row r="2161" spans="1:38" x14ac:dyDescent="0.35">
      <c r="A2161">
        <v>574</v>
      </c>
      <c r="B2161">
        <v>1964</v>
      </c>
      <c r="C2161" t="s">
        <v>30</v>
      </c>
      <c r="D2161" t="s">
        <v>35</v>
      </c>
      <c r="E2161">
        <v>42523</v>
      </c>
      <c r="F2161">
        <v>0</v>
      </c>
      <c r="G2161">
        <v>0</v>
      </c>
      <c r="H2161" s="1">
        <v>41752</v>
      </c>
      <c r="I2161">
        <v>96</v>
      </c>
      <c r="J2161">
        <v>14</v>
      </c>
      <c r="K2161">
        <v>36</v>
      </c>
      <c r="L2161">
        <v>11</v>
      </c>
      <c r="M2161">
        <v>3</v>
      </c>
      <c r="N2161">
        <v>26</v>
      </c>
      <c r="O2161">
        <v>35</v>
      </c>
      <c r="P2161">
        <v>1</v>
      </c>
      <c r="Q2161">
        <v>1</v>
      </c>
      <c r="R2161">
        <v>1</v>
      </c>
      <c r="S2161">
        <v>4</v>
      </c>
      <c r="T2161">
        <v>2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 t="s">
        <v>41</v>
      </c>
      <c r="AC2161">
        <f>2014 - Table2[[#This Row],[Year_Birth]]</f>
        <v>50</v>
      </c>
      <c r="AD2161">
        <f>IF(Table2[[#This Row],[Age]]&gt;100, "100", Table2[[#This Row],[Age]])</f>
        <v>50</v>
      </c>
      <c r="AE2161" t="str">
        <f>IF(Table2[[#This Row],[Age_Cleaned]]&lt;30,"&lt;30",
   IF(Table2[[#This Row],[Age_Cleaned]]&lt;=40,"30-40",
   IF(Table2[[#This Row],[Age_Cleaned]]&lt;=50,"40-50","50+")))</f>
        <v>40-50</v>
      </c>
      <c r="AF2161" s="2">
        <f>Table2[[#This Row],[MntWines]]+Table2[[#This Row],[MntFruits]]+Table2[[#This Row],[MntMeatProducts]]+Table2[[#This Row],[MntFishProducts]]+Table2[[#This Row],[MntSweetProducts]]+Table2[[#This Row],[MntGoldProds]]</f>
        <v>125</v>
      </c>
      <c r="AG2161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16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161" s="2">
        <f>IF(Table2[[#This Row],[Marital_Cleaned]]="In Relationship",2,1) + Table2[[#This Row],[Kidhome]] + Table2[[#This Row],[Teenhome]]</f>
        <v>2</v>
      </c>
      <c r="AJ216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161" s="2">
        <f>IF(OR(Table2[[#This Row],[ Income ]]="",Table2[[#This Row],[ Income ]]&gt;200000),ROUND(MEDIAN(Table2[[ Income ]]),0),Table2[[#This Row],[ Income ]])</f>
        <v>42523</v>
      </c>
      <c r="AL2161" s="2" t="str">
        <f>IF(Table2[[#This Row],[Income_Cleaned]]&lt;35000,"Low",
   IF(Table2[[#This Row],[Income_Cleaned]]&lt;=70000,"Medium","High"))</f>
        <v>Medium</v>
      </c>
    </row>
    <row r="2162" spans="1:38" x14ac:dyDescent="0.35">
      <c r="A2162">
        <v>3266</v>
      </c>
      <c r="B2162">
        <v>1964</v>
      </c>
      <c r="C2162" t="s">
        <v>30</v>
      </c>
      <c r="D2162" t="s">
        <v>35</v>
      </c>
      <c r="E2162">
        <v>42523</v>
      </c>
      <c r="F2162">
        <v>0</v>
      </c>
      <c r="G2162">
        <v>0</v>
      </c>
      <c r="H2162" s="1">
        <v>41752</v>
      </c>
      <c r="I2162">
        <v>96</v>
      </c>
      <c r="J2162">
        <v>14</v>
      </c>
      <c r="K2162">
        <v>36</v>
      </c>
      <c r="L2162">
        <v>11</v>
      </c>
      <c r="M2162">
        <v>3</v>
      </c>
      <c r="N2162">
        <v>26</v>
      </c>
      <c r="O2162">
        <v>35</v>
      </c>
      <c r="P2162">
        <v>1</v>
      </c>
      <c r="Q2162">
        <v>1</v>
      </c>
      <c r="R2162">
        <v>1</v>
      </c>
      <c r="S2162">
        <v>4</v>
      </c>
      <c r="T2162">
        <v>2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 t="s">
        <v>34</v>
      </c>
      <c r="AC2162">
        <f>2014 - Table2[[#This Row],[Year_Birth]]</f>
        <v>50</v>
      </c>
      <c r="AD2162">
        <f>IF(Table2[[#This Row],[Age]]&gt;100, "100", Table2[[#This Row],[Age]])</f>
        <v>50</v>
      </c>
      <c r="AE2162" t="str">
        <f>IF(Table2[[#This Row],[Age_Cleaned]]&lt;30,"&lt;30",
   IF(Table2[[#This Row],[Age_Cleaned]]&lt;=40,"30-40",
   IF(Table2[[#This Row],[Age_Cleaned]]&lt;=50,"40-50","50+")))</f>
        <v>40-50</v>
      </c>
      <c r="AF2162" s="2">
        <f>Table2[[#This Row],[MntWines]]+Table2[[#This Row],[MntFruits]]+Table2[[#This Row],[MntMeatProducts]]+Table2[[#This Row],[MntFishProducts]]+Table2[[#This Row],[MntSweetProducts]]+Table2[[#This Row],[MntGoldProds]]</f>
        <v>125</v>
      </c>
      <c r="AG2162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16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162" s="2">
        <f>IF(Table2[[#This Row],[Marital_Cleaned]]="In Relationship",2,1) + Table2[[#This Row],[Kidhome]] + Table2[[#This Row],[Teenhome]]</f>
        <v>2</v>
      </c>
      <c r="AJ216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162" s="2">
        <f>IF(OR(Table2[[#This Row],[ Income ]]="",Table2[[#This Row],[ Income ]]&gt;200000),ROUND(MEDIAN(Table2[[ Income ]]),0),Table2[[#This Row],[ Income ]])</f>
        <v>42523</v>
      </c>
      <c r="AL2162" s="2" t="str">
        <f>IF(Table2[[#This Row],[Income_Cleaned]]&lt;35000,"Low",
   IF(Table2[[#This Row],[Income_Cleaned]]&lt;=70000,"Medium","High"))</f>
        <v>Medium</v>
      </c>
    </row>
    <row r="2163" spans="1:38" x14ac:dyDescent="0.35">
      <c r="A2163">
        <v>10500</v>
      </c>
      <c r="B2163">
        <v>1984</v>
      </c>
      <c r="C2163" t="s">
        <v>30</v>
      </c>
      <c r="D2163" t="s">
        <v>35</v>
      </c>
      <c r="E2163">
        <v>31761</v>
      </c>
      <c r="F2163">
        <v>1</v>
      </c>
      <c r="G2163">
        <v>0</v>
      </c>
      <c r="H2163" s="1">
        <v>41734</v>
      </c>
      <c r="I2163">
        <v>96</v>
      </c>
      <c r="J2163">
        <v>19</v>
      </c>
      <c r="K2163">
        <v>1</v>
      </c>
      <c r="L2163">
        <v>20</v>
      </c>
      <c r="M2163">
        <v>16</v>
      </c>
      <c r="N2163">
        <v>14</v>
      </c>
      <c r="O2163">
        <v>28</v>
      </c>
      <c r="P2163">
        <v>2</v>
      </c>
      <c r="Q2163">
        <v>3</v>
      </c>
      <c r="R2163">
        <v>0</v>
      </c>
      <c r="S2163">
        <v>4</v>
      </c>
      <c r="T2163">
        <v>5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 t="s">
        <v>38</v>
      </c>
      <c r="AC2163">
        <f>2014 - Table2[[#This Row],[Year_Birth]]</f>
        <v>30</v>
      </c>
      <c r="AD2163">
        <f>IF(Table2[[#This Row],[Age]]&gt;100, "100", Table2[[#This Row],[Age]])</f>
        <v>30</v>
      </c>
      <c r="AE2163" t="str">
        <f>IF(Table2[[#This Row],[Age_Cleaned]]&lt;30,"&lt;30",
   IF(Table2[[#This Row],[Age_Cleaned]]&lt;=40,"30-40",
   IF(Table2[[#This Row],[Age_Cleaned]]&lt;=50,"40-50","50+")))</f>
        <v>30-40</v>
      </c>
      <c r="AF2163" s="2">
        <f>Table2[[#This Row],[MntWines]]+Table2[[#This Row],[MntFruits]]+Table2[[#This Row],[MntMeatProducts]]+Table2[[#This Row],[MntFishProducts]]+Table2[[#This Row],[MntSweetProducts]]+Table2[[#This Row],[MntGoldProds]]</f>
        <v>98</v>
      </c>
      <c r="AG2163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16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163" s="2">
        <f>IF(Table2[[#This Row],[Marital_Cleaned]]="In Relationship",2,1) + Table2[[#This Row],[Kidhome]] + Table2[[#This Row],[Teenhome]]</f>
        <v>3</v>
      </c>
      <c r="AJ216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163" s="2">
        <f>IF(OR(Table2[[#This Row],[ Income ]]="",Table2[[#This Row],[ Income ]]&gt;200000),ROUND(MEDIAN(Table2[[ Income ]]),0),Table2[[#This Row],[ Income ]])</f>
        <v>31761</v>
      </c>
      <c r="AL2163" s="2" t="str">
        <f>IF(Table2[[#This Row],[Income_Cleaned]]&lt;35000,"Low",
   IF(Table2[[#This Row],[Income_Cleaned]]&lt;=70000,"Medium","High"))</f>
        <v>Low</v>
      </c>
    </row>
    <row r="2164" spans="1:38" x14ac:dyDescent="0.35">
      <c r="A2164">
        <v>7987</v>
      </c>
      <c r="B2164">
        <v>1969</v>
      </c>
      <c r="C2164" t="s">
        <v>30</v>
      </c>
      <c r="D2164" t="s">
        <v>35</v>
      </c>
      <c r="E2164">
        <v>65747</v>
      </c>
      <c r="F2164">
        <v>0</v>
      </c>
      <c r="G2164">
        <v>1</v>
      </c>
      <c r="H2164" s="1">
        <v>41705</v>
      </c>
      <c r="I2164">
        <v>96</v>
      </c>
      <c r="J2164">
        <v>346</v>
      </c>
      <c r="K2164">
        <v>17</v>
      </c>
      <c r="L2164">
        <v>48</v>
      </c>
      <c r="M2164">
        <v>23</v>
      </c>
      <c r="N2164">
        <v>13</v>
      </c>
      <c r="O2164">
        <v>13</v>
      </c>
      <c r="P2164">
        <v>4</v>
      </c>
      <c r="Q2164">
        <v>8</v>
      </c>
      <c r="R2164">
        <v>1</v>
      </c>
      <c r="S2164">
        <v>6</v>
      </c>
      <c r="T2164">
        <v>6</v>
      </c>
      <c r="U2164">
        <v>0</v>
      </c>
      <c r="V2164">
        <v>1</v>
      </c>
      <c r="W2164">
        <v>0</v>
      </c>
      <c r="X2164">
        <v>0</v>
      </c>
      <c r="Y2164">
        <v>0</v>
      </c>
      <c r="Z2164">
        <v>0</v>
      </c>
      <c r="AA2164">
        <v>0</v>
      </c>
      <c r="AB2164" t="s">
        <v>34</v>
      </c>
      <c r="AC2164">
        <f>2014 - Table2[[#This Row],[Year_Birth]]</f>
        <v>45</v>
      </c>
      <c r="AD2164">
        <f>IF(Table2[[#This Row],[Age]]&gt;100, "100", Table2[[#This Row],[Age]])</f>
        <v>45</v>
      </c>
      <c r="AE2164" t="str">
        <f>IF(Table2[[#This Row],[Age_Cleaned]]&lt;30,"&lt;30",
   IF(Table2[[#This Row],[Age_Cleaned]]&lt;=40,"30-40",
   IF(Table2[[#This Row],[Age_Cleaned]]&lt;=50,"40-50","50+")))</f>
        <v>40-50</v>
      </c>
      <c r="AF2164" s="2">
        <f>Table2[[#This Row],[MntWines]]+Table2[[#This Row],[MntFruits]]+Table2[[#This Row],[MntMeatProducts]]+Table2[[#This Row],[MntFishProducts]]+Table2[[#This Row],[MntSweetProducts]]+Table2[[#This Row],[MntGoldProds]]</f>
        <v>460</v>
      </c>
      <c r="AG2164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216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164" s="2">
        <f>IF(Table2[[#This Row],[Marital_Cleaned]]="In Relationship",2,1) + Table2[[#This Row],[Kidhome]] + Table2[[#This Row],[Teenhome]]</f>
        <v>3</v>
      </c>
      <c r="AJ216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164" s="2">
        <f>IF(OR(Table2[[#This Row],[ Income ]]="",Table2[[#This Row],[ Income ]]&gt;200000),ROUND(MEDIAN(Table2[[ Income ]]),0),Table2[[#This Row],[ Income ]])</f>
        <v>65747</v>
      </c>
      <c r="AL2164" s="2" t="str">
        <f>IF(Table2[[#This Row],[Income_Cleaned]]&lt;35000,"Low",
   IF(Table2[[#This Row],[Income_Cleaned]]&lt;=70000,"Medium","High"))</f>
        <v>Medium</v>
      </c>
    </row>
    <row r="2165" spans="1:38" x14ac:dyDescent="0.35">
      <c r="A2165">
        <v>1135</v>
      </c>
      <c r="B2165">
        <v>1960</v>
      </c>
      <c r="C2165" t="s">
        <v>43</v>
      </c>
      <c r="D2165" t="s">
        <v>37</v>
      </c>
      <c r="E2165">
        <v>17144</v>
      </c>
      <c r="F2165">
        <v>1</v>
      </c>
      <c r="G2165">
        <v>1</v>
      </c>
      <c r="H2165" s="1">
        <v>41685</v>
      </c>
      <c r="I2165">
        <v>96</v>
      </c>
      <c r="J2165">
        <v>18</v>
      </c>
      <c r="K2165">
        <v>2</v>
      </c>
      <c r="L2165">
        <v>19</v>
      </c>
      <c r="M2165">
        <v>0</v>
      </c>
      <c r="N2165">
        <v>2</v>
      </c>
      <c r="O2165">
        <v>6</v>
      </c>
      <c r="P2165">
        <v>5</v>
      </c>
      <c r="Q2165">
        <v>3</v>
      </c>
      <c r="R2165">
        <v>0</v>
      </c>
      <c r="S2165">
        <v>4</v>
      </c>
      <c r="T2165">
        <v>7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 t="s">
        <v>34</v>
      </c>
      <c r="AC2165">
        <f>2014 - Table2[[#This Row],[Year_Birth]]</f>
        <v>54</v>
      </c>
      <c r="AD2165">
        <f>IF(Table2[[#This Row],[Age]]&gt;100, "100", Table2[[#This Row],[Age]])</f>
        <v>54</v>
      </c>
      <c r="AE2165" t="str">
        <f>IF(Table2[[#This Row],[Age_Cleaned]]&lt;30,"&lt;30",
   IF(Table2[[#This Row],[Age_Cleaned]]&lt;=40,"30-40",
   IF(Table2[[#This Row],[Age_Cleaned]]&lt;=50,"40-50","50+")))</f>
        <v>50+</v>
      </c>
      <c r="AF2165" s="2">
        <f>Table2[[#This Row],[MntWines]]+Table2[[#This Row],[MntFruits]]+Table2[[#This Row],[MntMeatProducts]]+Table2[[#This Row],[MntFishProducts]]+Table2[[#This Row],[MntSweetProducts]]+Table2[[#This Row],[MntGoldProds]]</f>
        <v>47</v>
      </c>
      <c r="AG2165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16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165" s="2">
        <f>IF(Table2[[#This Row],[Marital_Cleaned]]="In Relationship",2,1) + Table2[[#This Row],[Kidhome]] + Table2[[#This Row],[Teenhome]]</f>
        <v>4</v>
      </c>
      <c r="AJ216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2165" s="2">
        <f>IF(OR(Table2[[#This Row],[ Income ]]="",Table2[[#This Row],[ Income ]]&gt;200000),ROUND(MEDIAN(Table2[[ Income ]]),0),Table2[[#This Row],[ Income ]])</f>
        <v>17144</v>
      </c>
      <c r="AL2165" s="2" t="str">
        <f>IF(Table2[[#This Row],[Income_Cleaned]]&lt;35000,"Low",
   IF(Table2[[#This Row],[Income_Cleaned]]&lt;=70000,"Medium","High"))</f>
        <v>Low</v>
      </c>
    </row>
    <row r="2166" spans="1:38" x14ac:dyDescent="0.35">
      <c r="A2166">
        <v>24</v>
      </c>
      <c r="B2166">
        <v>1960</v>
      </c>
      <c r="C2166" t="s">
        <v>43</v>
      </c>
      <c r="D2166" t="s">
        <v>37</v>
      </c>
      <c r="E2166">
        <v>17144</v>
      </c>
      <c r="F2166">
        <v>1</v>
      </c>
      <c r="G2166">
        <v>1</v>
      </c>
      <c r="H2166" s="1">
        <v>41685</v>
      </c>
      <c r="I2166">
        <v>96</v>
      </c>
      <c r="J2166">
        <v>18</v>
      </c>
      <c r="K2166">
        <v>2</v>
      </c>
      <c r="L2166">
        <v>19</v>
      </c>
      <c r="M2166">
        <v>0</v>
      </c>
      <c r="N2166">
        <v>2</v>
      </c>
      <c r="O2166">
        <v>6</v>
      </c>
      <c r="P2166">
        <v>5</v>
      </c>
      <c r="Q2166">
        <v>3</v>
      </c>
      <c r="R2166">
        <v>0</v>
      </c>
      <c r="S2166">
        <v>4</v>
      </c>
      <c r="T2166">
        <v>7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 t="s">
        <v>45</v>
      </c>
      <c r="AC2166">
        <f>2014 - Table2[[#This Row],[Year_Birth]]</f>
        <v>54</v>
      </c>
      <c r="AD2166">
        <f>IF(Table2[[#This Row],[Age]]&gt;100, "100", Table2[[#This Row],[Age]])</f>
        <v>54</v>
      </c>
      <c r="AE2166" t="str">
        <f>IF(Table2[[#This Row],[Age_Cleaned]]&lt;30,"&lt;30",
   IF(Table2[[#This Row],[Age_Cleaned]]&lt;=40,"30-40",
   IF(Table2[[#This Row],[Age_Cleaned]]&lt;=50,"40-50","50+")))</f>
        <v>50+</v>
      </c>
      <c r="AF2166" s="2">
        <f>Table2[[#This Row],[MntWines]]+Table2[[#This Row],[MntFruits]]+Table2[[#This Row],[MntMeatProducts]]+Table2[[#This Row],[MntFishProducts]]+Table2[[#This Row],[MntSweetProducts]]+Table2[[#This Row],[MntGoldProds]]</f>
        <v>47</v>
      </c>
      <c r="AG2166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16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166" s="2">
        <f>IF(Table2[[#This Row],[Marital_Cleaned]]="In Relationship",2,1) + Table2[[#This Row],[Kidhome]] + Table2[[#This Row],[Teenhome]]</f>
        <v>4</v>
      </c>
      <c r="AJ216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2166" s="2">
        <f>IF(OR(Table2[[#This Row],[ Income ]]="",Table2[[#This Row],[ Income ]]&gt;200000),ROUND(MEDIAN(Table2[[ Income ]]),0),Table2[[#This Row],[ Income ]])</f>
        <v>17144</v>
      </c>
      <c r="AL2166" s="2" t="str">
        <f>IF(Table2[[#This Row],[Income_Cleaned]]&lt;35000,"Low",
   IF(Table2[[#This Row],[Income_Cleaned]]&lt;=70000,"Medium","High"))</f>
        <v>Low</v>
      </c>
    </row>
    <row r="2167" spans="1:38" x14ac:dyDescent="0.35">
      <c r="A2167">
        <v>7244</v>
      </c>
      <c r="B2167">
        <v>1951</v>
      </c>
      <c r="C2167" t="s">
        <v>30</v>
      </c>
      <c r="D2167" t="s">
        <v>33</v>
      </c>
      <c r="F2167">
        <v>2</v>
      </c>
      <c r="G2167">
        <v>1</v>
      </c>
      <c r="H2167" s="1">
        <v>41640</v>
      </c>
      <c r="I2167">
        <v>96</v>
      </c>
      <c r="J2167">
        <v>48</v>
      </c>
      <c r="K2167">
        <v>5</v>
      </c>
      <c r="L2167">
        <v>48</v>
      </c>
      <c r="M2167">
        <v>6</v>
      </c>
      <c r="N2167">
        <v>10</v>
      </c>
      <c r="O2167">
        <v>7</v>
      </c>
      <c r="P2167">
        <v>3</v>
      </c>
      <c r="Q2167">
        <v>2</v>
      </c>
      <c r="R2167">
        <v>1</v>
      </c>
      <c r="S2167">
        <v>4</v>
      </c>
      <c r="T2167">
        <v>6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 t="s">
        <v>38</v>
      </c>
      <c r="AC2167">
        <f>2014 - Table2[[#This Row],[Year_Birth]]</f>
        <v>63</v>
      </c>
      <c r="AD2167">
        <f>IF(Table2[[#This Row],[Age]]&gt;100, "100", Table2[[#This Row],[Age]])</f>
        <v>63</v>
      </c>
      <c r="AE2167" t="str">
        <f>IF(Table2[[#This Row],[Age_Cleaned]]&lt;30,"&lt;30",
   IF(Table2[[#This Row],[Age_Cleaned]]&lt;=40,"30-40",
   IF(Table2[[#This Row],[Age_Cleaned]]&lt;=50,"40-50","50+")))</f>
        <v>50+</v>
      </c>
      <c r="AF2167" s="2">
        <f>Table2[[#This Row],[MntWines]]+Table2[[#This Row],[MntFruits]]+Table2[[#This Row],[MntMeatProducts]]+Table2[[#This Row],[MntFishProducts]]+Table2[[#This Row],[MntSweetProducts]]+Table2[[#This Row],[MntGoldProds]]</f>
        <v>124</v>
      </c>
      <c r="AG2167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16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2167" s="2">
        <f>IF(Table2[[#This Row],[Marital_Cleaned]]="In Relationship",2,1) + Table2[[#This Row],[Kidhome]] + Table2[[#This Row],[Teenhome]]</f>
        <v>4</v>
      </c>
      <c r="AJ216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167" s="2">
        <f>IF(OR(Table2[[#This Row],[ Income ]]="",Table2[[#This Row],[ Income ]]&gt;200000),ROUND(MEDIAN(Table2[[ Income ]]),0),Table2[[#This Row],[ Income ]])</f>
        <v>51382</v>
      </c>
      <c r="AL2167" s="2" t="str">
        <f>IF(Table2[[#This Row],[Income_Cleaned]]&lt;35000,"Low",
   IF(Table2[[#This Row],[Income_Cleaned]]&lt;=70000,"Medium","High"))</f>
        <v>Medium</v>
      </c>
    </row>
    <row r="2168" spans="1:38" x14ac:dyDescent="0.35">
      <c r="A2168">
        <v>1966</v>
      </c>
      <c r="B2168">
        <v>1965</v>
      </c>
      <c r="C2168" t="s">
        <v>39</v>
      </c>
      <c r="D2168" t="s">
        <v>35</v>
      </c>
      <c r="E2168">
        <v>84618</v>
      </c>
      <c r="F2168">
        <v>0</v>
      </c>
      <c r="G2168">
        <v>0</v>
      </c>
      <c r="H2168" s="1">
        <v>41600</v>
      </c>
      <c r="I2168">
        <v>96</v>
      </c>
      <c r="J2168">
        <v>684</v>
      </c>
      <c r="K2168">
        <v>100</v>
      </c>
      <c r="L2168">
        <v>801</v>
      </c>
      <c r="M2168">
        <v>21</v>
      </c>
      <c r="N2168">
        <v>66</v>
      </c>
      <c r="O2168">
        <v>0</v>
      </c>
      <c r="P2168">
        <v>1</v>
      </c>
      <c r="Q2168">
        <v>6</v>
      </c>
      <c r="R2168">
        <v>9</v>
      </c>
      <c r="S2168">
        <v>10</v>
      </c>
      <c r="T2168">
        <v>2</v>
      </c>
      <c r="U2168">
        <v>0</v>
      </c>
      <c r="V2168">
        <v>0</v>
      </c>
      <c r="W2168">
        <v>1</v>
      </c>
      <c r="X2168">
        <v>0</v>
      </c>
      <c r="Y2168">
        <v>0</v>
      </c>
      <c r="Z2168">
        <v>0</v>
      </c>
      <c r="AA2168">
        <v>0</v>
      </c>
      <c r="AB2168" t="s">
        <v>38</v>
      </c>
      <c r="AC2168">
        <f>2014 - Table2[[#This Row],[Year_Birth]]</f>
        <v>49</v>
      </c>
      <c r="AD2168">
        <f>IF(Table2[[#This Row],[Age]]&gt;100, "100", Table2[[#This Row],[Age]])</f>
        <v>49</v>
      </c>
      <c r="AE2168" t="str">
        <f>IF(Table2[[#This Row],[Age_Cleaned]]&lt;30,"&lt;30",
   IF(Table2[[#This Row],[Age_Cleaned]]&lt;=40,"30-40",
   IF(Table2[[#This Row],[Age_Cleaned]]&lt;=50,"40-50","50+")))</f>
        <v>40-50</v>
      </c>
      <c r="AF2168" s="2">
        <f>Table2[[#This Row],[MntWines]]+Table2[[#This Row],[MntFruits]]+Table2[[#This Row],[MntMeatProducts]]+Table2[[#This Row],[MntFishProducts]]+Table2[[#This Row],[MntSweetProducts]]+Table2[[#This Row],[MntGoldProds]]</f>
        <v>1672</v>
      </c>
      <c r="AG2168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216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168" s="2">
        <f>IF(Table2[[#This Row],[Marital_Cleaned]]="In Relationship",2,1) + Table2[[#This Row],[Kidhome]] + Table2[[#This Row],[Teenhome]]</f>
        <v>2</v>
      </c>
      <c r="AJ216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2168" s="2">
        <f>IF(OR(Table2[[#This Row],[ Income ]]="",Table2[[#This Row],[ Income ]]&gt;200000),ROUND(MEDIAN(Table2[[ Income ]]),0),Table2[[#This Row],[ Income ]])</f>
        <v>84618</v>
      </c>
      <c r="AL2168" s="2" t="str">
        <f>IF(Table2[[#This Row],[Income_Cleaned]]&lt;35000,"Low",
   IF(Table2[[#This Row],[Income_Cleaned]]&lt;=70000,"Medium","High"))</f>
        <v>High</v>
      </c>
    </row>
    <row r="2169" spans="1:38" x14ac:dyDescent="0.35">
      <c r="A2169">
        <v>7789</v>
      </c>
      <c r="B2169">
        <v>1965</v>
      </c>
      <c r="C2169" t="s">
        <v>39</v>
      </c>
      <c r="D2169" t="s">
        <v>35</v>
      </c>
      <c r="E2169">
        <v>84618</v>
      </c>
      <c r="F2169">
        <v>0</v>
      </c>
      <c r="G2169">
        <v>0</v>
      </c>
      <c r="H2169" s="1">
        <v>41600</v>
      </c>
      <c r="I2169">
        <v>96</v>
      </c>
      <c r="J2169">
        <v>684</v>
      </c>
      <c r="K2169">
        <v>100</v>
      </c>
      <c r="L2169">
        <v>801</v>
      </c>
      <c r="M2169">
        <v>21</v>
      </c>
      <c r="N2169">
        <v>66</v>
      </c>
      <c r="O2169">
        <v>0</v>
      </c>
      <c r="P2169">
        <v>1</v>
      </c>
      <c r="Q2169">
        <v>6</v>
      </c>
      <c r="R2169">
        <v>9</v>
      </c>
      <c r="S2169">
        <v>10</v>
      </c>
      <c r="T2169">
        <v>2</v>
      </c>
      <c r="U2169">
        <v>0</v>
      </c>
      <c r="V2169">
        <v>0</v>
      </c>
      <c r="W2169">
        <v>1</v>
      </c>
      <c r="X2169">
        <v>0</v>
      </c>
      <c r="Y2169">
        <v>0</v>
      </c>
      <c r="Z2169">
        <v>0</v>
      </c>
      <c r="AA2169">
        <v>0</v>
      </c>
      <c r="AB2169" t="s">
        <v>32</v>
      </c>
      <c r="AC2169">
        <f>2014 - Table2[[#This Row],[Year_Birth]]</f>
        <v>49</v>
      </c>
      <c r="AD2169">
        <f>IF(Table2[[#This Row],[Age]]&gt;100, "100", Table2[[#This Row],[Age]])</f>
        <v>49</v>
      </c>
      <c r="AE2169" t="str">
        <f>IF(Table2[[#This Row],[Age_Cleaned]]&lt;30,"&lt;30",
   IF(Table2[[#This Row],[Age_Cleaned]]&lt;=40,"30-40",
   IF(Table2[[#This Row],[Age_Cleaned]]&lt;=50,"40-50","50+")))</f>
        <v>40-50</v>
      </c>
      <c r="AF2169" s="2">
        <f>Table2[[#This Row],[MntWines]]+Table2[[#This Row],[MntFruits]]+Table2[[#This Row],[MntMeatProducts]]+Table2[[#This Row],[MntFishProducts]]+Table2[[#This Row],[MntSweetProducts]]+Table2[[#This Row],[MntGoldProds]]</f>
        <v>1672</v>
      </c>
      <c r="AG2169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216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169" s="2">
        <f>IF(Table2[[#This Row],[Marital_Cleaned]]="In Relationship",2,1) + Table2[[#This Row],[Kidhome]] + Table2[[#This Row],[Teenhome]]</f>
        <v>2</v>
      </c>
      <c r="AJ216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2169" s="2">
        <f>IF(OR(Table2[[#This Row],[ Income ]]="",Table2[[#This Row],[ Income ]]&gt;200000),ROUND(MEDIAN(Table2[[ Income ]]),0),Table2[[#This Row],[ Income ]])</f>
        <v>84618</v>
      </c>
      <c r="AL2169" s="2" t="str">
        <f>IF(Table2[[#This Row],[Income_Cleaned]]&lt;35000,"Low",
   IF(Table2[[#This Row],[Income_Cleaned]]&lt;=70000,"Medium","High"))</f>
        <v>High</v>
      </c>
    </row>
    <row r="2170" spans="1:38" x14ac:dyDescent="0.35">
      <c r="A2170">
        <v>3336</v>
      </c>
      <c r="B2170">
        <v>1948</v>
      </c>
      <c r="C2170" t="s">
        <v>39</v>
      </c>
      <c r="D2170" t="s">
        <v>37</v>
      </c>
      <c r="E2170">
        <v>66375</v>
      </c>
      <c r="F2170">
        <v>0</v>
      </c>
      <c r="G2170">
        <v>1</v>
      </c>
      <c r="H2170" s="1">
        <v>41599</v>
      </c>
      <c r="I2170">
        <v>96</v>
      </c>
      <c r="J2170">
        <v>712</v>
      </c>
      <c r="K2170">
        <v>0</v>
      </c>
      <c r="L2170">
        <v>45</v>
      </c>
      <c r="M2170">
        <v>0</v>
      </c>
      <c r="N2170">
        <v>0</v>
      </c>
      <c r="O2170">
        <v>191</v>
      </c>
      <c r="P2170">
        <v>3</v>
      </c>
      <c r="Q2170">
        <v>2</v>
      </c>
      <c r="R2170">
        <v>4</v>
      </c>
      <c r="S2170">
        <v>5</v>
      </c>
      <c r="T2170">
        <v>7</v>
      </c>
      <c r="U2170">
        <v>1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 t="s">
        <v>38</v>
      </c>
      <c r="AC2170">
        <f>2014 - Table2[[#This Row],[Year_Birth]]</f>
        <v>66</v>
      </c>
      <c r="AD2170">
        <f>IF(Table2[[#This Row],[Age]]&gt;100, "100", Table2[[#This Row],[Age]])</f>
        <v>66</v>
      </c>
      <c r="AE2170" t="str">
        <f>IF(Table2[[#This Row],[Age_Cleaned]]&lt;30,"&lt;30",
   IF(Table2[[#This Row],[Age_Cleaned]]&lt;=40,"30-40",
   IF(Table2[[#This Row],[Age_Cleaned]]&lt;=50,"40-50","50+")))</f>
        <v>50+</v>
      </c>
      <c r="AF2170" s="2">
        <f>Table2[[#This Row],[MntWines]]+Table2[[#This Row],[MntFruits]]+Table2[[#This Row],[MntMeatProducts]]+Table2[[#This Row],[MntFishProducts]]+Table2[[#This Row],[MntSweetProducts]]+Table2[[#This Row],[MntGoldProds]]</f>
        <v>948</v>
      </c>
      <c r="AG2170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217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170" s="2">
        <f>IF(Table2[[#This Row],[Marital_Cleaned]]="In Relationship",2,1) + Table2[[#This Row],[Kidhome]] + Table2[[#This Row],[Teenhome]]</f>
        <v>3</v>
      </c>
      <c r="AJ217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2170" s="2">
        <f>IF(OR(Table2[[#This Row],[ Income ]]="",Table2[[#This Row],[ Income ]]&gt;200000),ROUND(MEDIAN(Table2[[ Income ]]),0),Table2[[#This Row],[ Income ]])</f>
        <v>66375</v>
      </c>
      <c r="AL2170" s="2" t="str">
        <f>IF(Table2[[#This Row],[Income_Cleaned]]&lt;35000,"Low",
   IF(Table2[[#This Row],[Income_Cleaned]]&lt;=70000,"Medium","High"))</f>
        <v>Medium</v>
      </c>
    </row>
    <row r="2171" spans="1:38" x14ac:dyDescent="0.35">
      <c r="A2171">
        <v>5644</v>
      </c>
      <c r="B2171">
        <v>1957</v>
      </c>
      <c r="C2171" t="s">
        <v>30</v>
      </c>
      <c r="D2171" t="s">
        <v>37</v>
      </c>
      <c r="E2171">
        <v>42213</v>
      </c>
      <c r="F2171">
        <v>0</v>
      </c>
      <c r="G2171">
        <v>1</v>
      </c>
      <c r="H2171" s="1">
        <v>41559</v>
      </c>
      <c r="I2171">
        <v>96</v>
      </c>
      <c r="J2171">
        <v>309</v>
      </c>
      <c r="K2171">
        <v>3</v>
      </c>
      <c r="L2171">
        <v>24</v>
      </c>
      <c r="M2171">
        <v>4</v>
      </c>
      <c r="N2171">
        <v>3</v>
      </c>
      <c r="O2171">
        <v>20</v>
      </c>
      <c r="P2171">
        <v>2</v>
      </c>
      <c r="Q2171">
        <v>5</v>
      </c>
      <c r="R2171">
        <v>1</v>
      </c>
      <c r="S2171">
        <v>7</v>
      </c>
      <c r="T2171">
        <v>7</v>
      </c>
      <c r="U2171">
        <v>0</v>
      </c>
      <c r="V2171">
        <v>1</v>
      </c>
      <c r="W2171">
        <v>0</v>
      </c>
      <c r="X2171">
        <v>0</v>
      </c>
      <c r="Y2171">
        <v>0</v>
      </c>
      <c r="Z2171">
        <v>0</v>
      </c>
      <c r="AA2171">
        <v>0</v>
      </c>
      <c r="AB2171" t="s">
        <v>32</v>
      </c>
      <c r="AC2171">
        <f>2014 - Table2[[#This Row],[Year_Birth]]</f>
        <v>57</v>
      </c>
      <c r="AD2171">
        <f>IF(Table2[[#This Row],[Age]]&gt;100, "100", Table2[[#This Row],[Age]])</f>
        <v>57</v>
      </c>
      <c r="AE2171" t="str">
        <f>IF(Table2[[#This Row],[Age_Cleaned]]&lt;30,"&lt;30",
   IF(Table2[[#This Row],[Age_Cleaned]]&lt;=40,"30-40",
   IF(Table2[[#This Row],[Age_Cleaned]]&lt;=50,"40-50","50+")))</f>
        <v>50+</v>
      </c>
      <c r="AF2171" s="2">
        <f>Table2[[#This Row],[MntWines]]+Table2[[#This Row],[MntFruits]]+Table2[[#This Row],[MntMeatProducts]]+Table2[[#This Row],[MntFishProducts]]+Table2[[#This Row],[MntSweetProducts]]+Table2[[#This Row],[MntGoldProds]]</f>
        <v>363</v>
      </c>
      <c r="AG2171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217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171" s="2">
        <f>IF(Table2[[#This Row],[Marital_Cleaned]]="In Relationship",2,1) + Table2[[#This Row],[Kidhome]] + Table2[[#This Row],[Teenhome]]</f>
        <v>3</v>
      </c>
      <c r="AJ217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171" s="2">
        <f>IF(OR(Table2[[#This Row],[ Income ]]="",Table2[[#This Row],[ Income ]]&gt;200000),ROUND(MEDIAN(Table2[[ Income ]]),0),Table2[[#This Row],[ Income ]])</f>
        <v>42213</v>
      </c>
      <c r="AL2171" s="2" t="str">
        <f>IF(Table2[[#This Row],[Income_Cleaned]]&lt;35000,"Low",
   IF(Table2[[#This Row],[Income_Cleaned]]&lt;=70000,"Medium","High"))</f>
        <v>Medium</v>
      </c>
    </row>
    <row r="2172" spans="1:38" x14ac:dyDescent="0.35">
      <c r="A2172">
        <v>1295</v>
      </c>
      <c r="B2172">
        <v>1963</v>
      </c>
      <c r="C2172" t="s">
        <v>30</v>
      </c>
      <c r="D2172" t="s">
        <v>35</v>
      </c>
      <c r="F2172">
        <v>0</v>
      </c>
      <c r="G2172">
        <v>1</v>
      </c>
      <c r="H2172" s="1">
        <v>41497</v>
      </c>
      <c r="I2172">
        <v>96</v>
      </c>
      <c r="J2172">
        <v>231</v>
      </c>
      <c r="K2172">
        <v>65</v>
      </c>
      <c r="L2172">
        <v>196</v>
      </c>
      <c r="M2172">
        <v>38</v>
      </c>
      <c r="N2172">
        <v>71</v>
      </c>
      <c r="O2172">
        <v>124</v>
      </c>
      <c r="P2172">
        <v>1</v>
      </c>
      <c r="Q2172">
        <v>6</v>
      </c>
      <c r="R2172">
        <v>5</v>
      </c>
      <c r="S2172">
        <v>7</v>
      </c>
      <c r="T2172">
        <v>4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 t="s">
        <v>34</v>
      </c>
      <c r="AC2172">
        <f>2014 - Table2[[#This Row],[Year_Birth]]</f>
        <v>51</v>
      </c>
      <c r="AD2172">
        <f>IF(Table2[[#This Row],[Age]]&gt;100, "100", Table2[[#This Row],[Age]])</f>
        <v>51</v>
      </c>
      <c r="AE2172" t="str">
        <f>IF(Table2[[#This Row],[Age_Cleaned]]&lt;30,"&lt;30",
   IF(Table2[[#This Row],[Age_Cleaned]]&lt;=40,"30-40",
   IF(Table2[[#This Row],[Age_Cleaned]]&lt;=50,"40-50","50+")))</f>
        <v>50+</v>
      </c>
      <c r="AF2172" s="2">
        <f>Table2[[#This Row],[MntWines]]+Table2[[#This Row],[MntFruits]]+Table2[[#This Row],[MntMeatProducts]]+Table2[[#This Row],[MntFishProducts]]+Table2[[#This Row],[MntSweetProducts]]+Table2[[#This Row],[MntGoldProds]]</f>
        <v>725</v>
      </c>
      <c r="AG2172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17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172" s="2">
        <f>IF(Table2[[#This Row],[Marital_Cleaned]]="In Relationship",2,1) + Table2[[#This Row],[Kidhome]] + Table2[[#This Row],[Teenhome]]</f>
        <v>3</v>
      </c>
      <c r="AJ217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172" s="2">
        <f>IF(OR(Table2[[#This Row],[ Income ]]="",Table2[[#This Row],[ Income ]]&gt;200000),ROUND(MEDIAN(Table2[[ Income ]]),0),Table2[[#This Row],[ Income ]])</f>
        <v>51382</v>
      </c>
      <c r="AL2172" s="2" t="str">
        <f>IF(Table2[[#This Row],[Income_Cleaned]]&lt;35000,"Low",
   IF(Table2[[#This Row],[Income_Cleaned]]&lt;=70000,"Medium","High"))</f>
        <v>Medium</v>
      </c>
    </row>
    <row r="2173" spans="1:38" x14ac:dyDescent="0.35">
      <c r="A2173">
        <v>6663</v>
      </c>
      <c r="B2173">
        <v>1940</v>
      </c>
      <c r="C2173" t="s">
        <v>39</v>
      </c>
      <c r="D2173" t="s">
        <v>33</v>
      </c>
      <c r="E2173">
        <v>51141</v>
      </c>
      <c r="F2173">
        <v>0</v>
      </c>
      <c r="G2173">
        <v>0</v>
      </c>
      <c r="H2173" s="1">
        <v>41463</v>
      </c>
      <c r="I2173">
        <v>96</v>
      </c>
      <c r="J2173">
        <v>144</v>
      </c>
      <c r="K2173">
        <v>0</v>
      </c>
      <c r="L2173">
        <v>7</v>
      </c>
      <c r="M2173">
        <v>0</v>
      </c>
      <c r="N2173">
        <v>0</v>
      </c>
      <c r="O2173">
        <v>6</v>
      </c>
      <c r="P2173">
        <v>1</v>
      </c>
      <c r="Q2173">
        <v>3</v>
      </c>
      <c r="R2173">
        <v>1</v>
      </c>
      <c r="S2173">
        <v>4</v>
      </c>
      <c r="T2173">
        <v>5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 t="s">
        <v>32</v>
      </c>
      <c r="AC2173">
        <f>2014 - Table2[[#This Row],[Year_Birth]]</f>
        <v>74</v>
      </c>
      <c r="AD2173">
        <f>IF(Table2[[#This Row],[Age]]&gt;100, "100", Table2[[#This Row],[Age]])</f>
        <v>74</v>
      </c>
      <c r="AE2173" t="str">
        <f>IF(Table2[[#This Row],[Age_Cleaned]]&lt;30,"&lt;30",
   IF(Table2[[#This Row],[Age_Cleaned]]&lt;=40,"30-40",
   IF(Table2[[#This Row],[Age_Cleaned]]&lt;=50,"40-50","50+")))</f>
        <v>50+</v>
      </c>
      <c r="AF2173" s="2">
        <f>Table2[[#This Row],[MntWines]]+Table2[[#This Row],[MntFruits]]+Table2[[#This Row],[MntMeatProducts]]+Table2[[#This Row],[MntFishProducts]]+Table2[[#This Row],[MntSweetProducts]]+Table2[[#This Row],[MntGoldProds]]</f>
        <v>157</v>
      </c>
      <c r="AG2173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17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2173" s="2">
        <f>IF(Table2[[#This Row],[Marital_Cleaned]]="In Relationship",2,1) + Table2[[#This Row],[Kidhome]] + Table2[[#This Row],[Teenhome]]</f>
        <v>1</v>
      </c>
      <c r="AJ217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2173" s="2">
        <f>IF(OR(Table2[[#This Row],[ Income ]]="",Table2[[#This Row],[ Income ]]&gt;200000),ROUND(MEDIAN(Table2[[ Income ]]),0),Table2[[#This Row],[ Income ]])</f>
        <v>51141</v>
      </c>
      <c r="AL2173" s="2" t="str">
        <f>IF(Table2[[#This Row],[Income_Cleaned]]&lt;35000,"Low",
   IF(Table2[[#This Row],[Income_Cleaned]]&lt;=70000,"Medium","High"))</f>
        <v>Medium</v>
      </c>
    </row>
    <row r="2174" spans="1:38" x14ac:dyDescent="0.35">
      <c r="A2174">
        <v>10262</v>
      </c>
      <c r="B2174">
        <v>1980</v>
      </c>
      <c r="C2174" t="s">
        <v>30</v>
      </c>
      <c r="D2174" t="s">
        <v>35</v>
      </c>
      <c r="E2174">
        <v>15072</v>
      </c>
      <c r="F2174">
        <v>2</v>
      </c>
      <c r="G2174">
        <v>0</v>
      </c>
      <c r="H2174" s="1">
        <v>41404</v>
      </c>
      <c r="I2174">
        <v>96</v>
      </c>
      <c r="J2174">
        <v>8</v>
      </c>
      <c r="K2174">
        <v>2</v>
      </c>
      <c r="L2174">
        <v>15</v>
      </c>
      <c r="M2174">
        <v>0</v>
      </c>
      <c r="N2174">
        <v>10</v>
      </c>
      <c r="O2174">
        <v>18</v>
      </c>
      <c r="P2174">
        <v>4</v>
      </c>
      <c r="Q2174">
        <v>3</v>
      </c>
      <c r="R2174">
        <v>1</v>
      </c>
      <c r="S2174">
        <v>3</v>
      </c>
      <c r="T2174">
        <v>5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 t="s">
        <v>42</v>
      </c>
      <c r="AC2174">
        <f>2014 - Table2[[#This Row],[Year_Birth]]</f>
        <v>34</v>
      </c>
      <c r="AD2174">
        <f>IF(Table2[[#This Row],[Age]]&gt;100, "100", Table2[[#This Row],[Age]])</f>
        <v>34</v>
      </c>
      <c r="AE2174" t="str">
        <f>IF(Table2[[#This Row],[Age_Cleaned]]&lt;30,"&lt;30",
   IF(Table2[[#This Row],[Age_Cleaned]]&lt;=40,"30-40",
   IF(Table2[[#This Row],[Age_Cleaned]]&lt;=50,"40-50","50+")))</f>
        <v>30-40</v>
      </c>
      <c r="AF2174" s="2">
        <f>Table2[[#This Row],[MntWines]]+Table2[[#This Row],[MntFruits]]+Table2[[#This Row],[MntMeatProducts]]+Table2[[#This Row],[MntFishProducts]]+Table2[[#This Row],[MntSweetProducts]]+Table2[[#This Row],[MntGoldProds]]</f>
        <v>53</v>
      </c>
      <c r="AG2174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17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174" s="2">
        <f>IF(Table2[[#This Row],[Marital_Cleaned]]="In Relationship",2,1) + Table2[[#This Row],[Kidhome]] + Table2[[#This Row],[Teenhome]]</f>
        <v>4</v>
      </c>
      <c r="AJ217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174" s="2">
        <f>IF(OR(Table2[[#This Row],[ Income ]]="",Table2[[#This Row],[ Income ]]&gt;200000),ROUND(MEDIAN(Table2[[ Income ]]),0),Table2[[#This Row],[ Income ]])</f>
        <v>15072</v>
      </c>
      <c r="AL2174" s="2" t="str">
        <f>IF(Table2[[#This Row],[Income_Cleaned]]&lt;35000,"Low",
   IF(Table2[[#This Row],[Income_Cleaned]]&lt;=70000,"Medium","High"))</f>
        <v>Low</v>
      </c>
    </row>
    <row r="2175" spans="1:38" x14ac:dyDescent="0.35">
      <c r="A2175">
        <v>456</v>
      </c>
      <c r="B2175">
        <v>1986</v>
      </c>
      <c r="C2175" t="s">
        <v>40</v>
      </c>
      <c r="D2175" t="s">
        <v>35</v>
      </c>
      <c r="E2175">
        <v>7500</v>
      </c>
      <c r="F2175">
        <v>1</v>
      </c>
      <c r="G2175">
        <v>0</v>
      </c>
      <c r="H2175" s="1">
        <v>41312</v>
      </c>
      <c r="I2175">
        <v>96</v>
      </c>
      <c r="J2175">
        <v>1</v>
      </c>
      <c r="K2175">
        <v>11</v>
      </c>
      <c r="L2175">
        <v>5</v>
      </c>
      <c r="M2175">
        <v>4</v>
      </c>
      <c r="N2175">
        <v>6</v>
      </c>
      <c r="O2175">
        <v>9</v>
      </c>
      <c r="P2175">
        <v>2</v>
      </c>
      <c r="Q2175">
        <v>2</v>
      </c>
      <c r="R2175">
        <v>0</v>
      </c>
      <c r="S2175">
        <v>3</v>
      </c>
      <c r="T2175">
        <v>8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 t="s">
        <v>32</v>
      </c>
      <c r="AC2175">
        <f>2014 - Table2[[#This Row],[Year_Birth]]</f>
        <v>28</v>
      </c>
      <c r="AD2175">
        <f>IF(Table2[[#This Row],[Age]]&gt;100, "100", Table2[[#This Row],[Age]])</f>
        <v>28</v>
      </c>
      <c r="AE2175" t="str">
        <f>IF(Table2[[#This Row],[Age_Cleaned]]&lt;30,"&lt;30",
   IF(Table2[[#This Row],[Age_Cleaned]]&lt;=40,"30-40",
   IF(Table2[[#This Row],[Age_Cleaned]]&lt;=50,"40-50","50+")))</f>
        <v>&lt;30</v>
      </c>
      <c r="AF2175" s="2">
        <f>Table2[[#This Row],[MntWines]]+Table2[[#This Row],[MntFruits]]+Table2[[#This Row],[MntMeatProducts]]+Table2[[#This Row],[MntFishProducts]]+Table2[[#This Row],[MntSweetProducts]]+Table2[[#This Row],[MntGoldProds]]</f>
        <v>36</v>
      </c>
      <c r="AG2175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17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175" s="2">
        <f>IF(Table2[[#This Row],[Marital_Cleaned]]="In Relationship",2,1) + Table2[[#This Row],[Kidhome]] + Table2[[#This Row],[Teenhome]]</f>
        <v>3</v>
      </c>
      <c r="AJ217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2175" s="2">
        <f>IF(OR(Table2[[#This Row],[ Income ]]="",Table2[[#This Row],[ Income ]]&gt;200000),ROUND(MEDIAN(Table2[[ Income ]]),0),Table2[[#This Row],[ Income ]])</f>
        <v>7500</v>
      </c>
      <c r="AL2175" s="2" t="str">
        <f>IF(Table2[[#This Row],[Income_Cleaned]]&lt;35000,"Low",
   IF(Table2[[#This Row],[Income_Cleaned]]&lt;=70000,"Medium","High"))</f>
        <v>Low</v>
      </c>
    </row>
    <row r="2176" spans="1:38" x14ac:dyDescent="0.35">
      <c r="A2176">
        <v>3270</v>
      </c>
      <c r="B2176">
        <v>1978</v>
      </c>
      <c r="C2176" t="s">
        <v>40</v>
      </c>
      <c r="D2176" t="s">
        <v>37</v>
      </c>
      <c r="E2176">
        <v>17117</v>
      </c>
      <c r="F2176">
        <v>1</v>
      </c>
      <c r="G2176">
        <v>0</v>
      </c>
      <c r="H2176" s="1">
        <v>41291</v>
      </c>
      <c r="I2176">
        <v>96</v>
      </c>
      <c r="J2176">
        <v>12</v>
      </c>
      <c r="K2176">
        <v>23</v>
      </c>
      <c r="L2176">
        <v>38</v>
      </c>
      <c r="M2176">
        <v>30</v>
      </c>
      <c r="N2176">
        <v>18</v>
      </c>
      <c r="O2176">
        <v>7</v>
      </c>
      <c r="P2176">
        <v>4</v>
      </c>
      <c r="Q2176">
        <v>3</v>
      </c>
      <c r="R2176">
        <v>1</v>
      </c>
      <c r="S2176">
        <v>3</v>
      </c>
      <c r="T2176">
        <v>9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 t="s">
        <v>45</v>
      </c>
      <c r="AC2176">
        <f>2014 - Table2[[#This Row],[Year_Birth]]</f>
        <v>36</v>
      </c>
      <c r="AD2176">
        <f>IF(Table2[[#This Row],[Age]]&gt;100, "100", Table2[[#This Row],[Age]])</f>
        <v>36</v>
      </c>
      <c r="AE2176" t="str">
        <f>IF(Table2[[#This Row],[Age_Cleaned]]&lt;30,"&lt;30",
   IF(Table2[[#This Row],[Age_Cleaned]]&lt;=40,"30-40",
   IF(Table2[[#This Row],[Age_Cleaned]]&lt;=50,"40-50","50+")))</f>
        <v>30-40</v>
      </c>
      <c r="AF2176" s="2">
        <f>Table2[[#This Row],[MntWines]]+Table2[[#This Row],[MntFruits]]+Table2[[#This Row],[MntMeatProducts]]+Table2[[#This Row],[MntFishProducts]]+Table2[[#This Row],[MntSweetProducts]]+Table2[[#This Row],[MntGoldProds]]</f>
        <v>128</v>
      </c>
      <c r="AG2176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17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176" s="2">
        <f>IF(Table2[[#This Row],[Marital_Cleaned]]="In Relationship",2,1) + Table2[[#This Row],[Kidhome]] + Table2[[#This Row],[Teenhome]]</f>
        <v>3</v>
      </c>
      <c r="AJ217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2176" s="2">
        <f>IF(OR(Table2[[#This Row],[ Income ]]="",Table2[[#This Row],[ Income ]]&gt;200000),ROUND(MEDIAN(Table2[[ Income ]]),0),Table2[[#This Row],[ Income ]])</f>
        <v>17117</v>
      </c>
      <c r="AL2176" s="2" t="str">
        <f>IF(Table2[[#This Row],[Income_Cleaned]]&lt;35000,"Low",
   IF(Table2[[#This Row],[Income_Cleaned]]&lt;=70000,"Medium","High"))</f>
        <v>Low</v>
      </c>
    </row>
    <row r="2177" spans="1:38" x14ac:dyDescent="0.35">
      <c r="A2177">
        <v>5748</v>
      </c>
      <c r="B2177">
        <v>1965</v>
      </c>
      <c r="C2177" t="s">
        <v>30</v>
      </c>
      <c r="D2177" t="s">
        <v>35</v>
      </c>
      <c r="E2177">
        <v>59754</v>
      </c>
      <c r="F2177">
        <v>0</v>
      </c>
      <c r="G2177">
        <v>1</v>
      </c>
      <c r="H2177" s="1">
        <v>41244</v>
      </c>
      <c r="I2177">
        <v>96</v>
      </c>
      <c r="J2177">
        <v>115</v>
      </c>
      <c r="K2177">
        <v>27</v>
      </c>
      <c r="L2177">
        <v>44</v>
      </c>
      <c r="M2177">
        <v>4</v>
      </c>
      <c r="N2177">
        <v>146</v>
      </c>
      <c r="O2177">
        <v>139</v>
      </c>
      <c r="P2177">
        <v>3</v>
      </c>
      <c r="Q2177">
        <v>5</v>
      </c>
      <c r="R2177">
        <v>2</v>
      </c>
      <c r="S2177">
        <v>6</v>
      </c>
      <c r="T2177">
        <v>5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1</v>
      </c>
      <c r="AA2177">
        <v>0</v>
      </c>
      <c r="AB2177" t="s">
        <v>45</v>
      </c>
      <c r="AC2177">
        <f>2014 - Table2[[#This Row],[Year_Birth]]</f>
        <v>49</v>
      </c>
      <c r="AD2177">
        <f>IF(Table2[[#This Row],[Age]]&gt;100, "100", Table2[[#This Row],[Age]])</f>
        <v>49</v>
      </c>
      <c r="AE2177" t="str">
        <f>IF(Table2[[#This Row],[Age_Cleaned]]&lt;30,"&lt;30",
   IF(Table2[[#This Row],[Age_Cleaned]]&lt;=40,"30-40",
   IF(Table2[[#This Row],[Age_Cleaned]]&lt;=50,"40-50","50+")))</f>
        <v>40-50</v>
      </c>
      <c r="AF2177" s="2">
        <f>Table2[[#This Row],[MntWines]]+Table2[[#This Row],[MntFruits]]+Table2[[#This Row],[MntMeatProducts]]+Table2[[#This Row],[MntFishProducts]]+Table2[[#This Row],[MntSweetProducts]]+Table2[[#This Row],[MntGoldProds]]</f>
        <v>475</v>
      </c>
      <c r="AG2177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217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177" s="2">
        <f>IF(Table2[[#This Row],[Marital_Cleaned]]="In Relationship",2,1) + Table2[[#This Row],[Kidhome]] + Table2[[#This Row],[Teenhome]]</f>
        <v>3</v>
      </c>
      <c r="AJ217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177" s="2">
        <f>IF(OR(Table2[[#This Row],[ Income ]]="",Table2[[#This Row],[ Income ]]&gt;200000),ROUND(MEDIAN(Table2[[ Income ]]),0),Table2[[#This Row],[ Income ]])</f>
        <v>59754</v>
      </c>
      <c r="AL2177" s="2" t="str">
        <f>IF(Table2[[#This Row],[Income_Cleaned]]&lt;35000,"Low",
   IF(Table2[[#This Row],[Income_Cleaned]]&lt;=70000,"Medium","High"))</f>
        <v>Medium</v>
      </c>
    </row>
    <row r="2178" spans="1:38" x14ac:dyDescent="0.35">
      <c r="A2178">
        <v>8952</v>
      </c>
      <c r="B2178">
        <v>1953</v>
      </c>
      <c r="C2178" t="s">
        <v>43</v>
      </c>
      <c r="D2178" t="s">
        <v>35</v>
      </c>
      <c r="E2178">
        <v>65569</v>
      </c>
      <c r="F2178">
        <v>0</v>
      </c>
      <c r="G2178">
        <v>1</v>
      </c>
      <c r="H2178" s="1">
        <v>41218</v>
      </c>
      <c r="I2178">
        <v>96</v>
      </c>
      <c r="J2178">
        <v>397</v>
      </c>
      <c r="K2178">
        <v>46</v>
      </c>
      <c r="L2178">
        <v>288</v>
      </c>
      <c r="M2178">
        <v>20</v>
      </c>
      <c r="N2178">
        <v>38</v>
      </c>
      <c r="O2178">
        <v>70</v>
      </c>
      <c r="P2178">
        <v>2</v>
      </c>
      <c r="Q2178">
        <v>6</v>
      </c>
      <c r="R2178">
        <v>5</v>
      </c>
      <c r="S2178">
        <v>10</v>
      </c>
      <c r="T2178">
        <v>3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 t="s">
        <v>32</v>
      </c>
      <c r="AC2178">
        <f>2014 - Table2[[#This Row],[Year_Birth]]</f>
        <v>61</v>
      </c>
      <c r="AD2178">
        <f>IF(Table2[[#This Row],[Age]]&gt;100, "100", Table2[[#This Row],[Age]])</f>
        <v>61</v>
      </c>
      <c r="AE2178" t="str">
        <f>IF(Table2[[#This Row],[Age_Cleaned]]&lt;30,"&lt;30",
   IF(Table2[[#This Row],[Age_Cleaned]]&lt;=40,"30-40",
   IF(Table2[[#This Row],[Age_Cleaned]]&lt;=50,"40-50","50+")))</f>
        <v>50+</v>
      </c>
      <c r="AF2178" s="2">
        <f>Table2[[#This Row],[MntWines]]+Table2[[#This Row],[MntFruits]]+Table2[[#This Row],[MntMeatProducts]]+Table2[[#This Row],[MntFishProducts]]+Table2[[#This Row],[MntSweetProducts]]+Table2[[#This Row],[MntGoldProds]]</f>
        <v>859</v>
      </c>
      <c r="AG2178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17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178" s="2">
        <f>IF(Table2[[#This Row],[Marital_Cleaned]]="In Relationship",2,1) + Table2[[#This Row],[Kidhome]] + Table2[[#This Row],[Teenhome]]</f>
        <v>3</v>
      </c>
      <c r="AJ217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2178" s="2">
        <f>IF(OR(Table2[[#This Row],[ Income ]]="",Table2[[#This Row],[ Income ]]&gt;200000),ROUND(MEDIAN(Table2[[ Income ]]),0),Table2[[#This Row],[ Income ]])</f>
        <v>65569</v>
      </c>
      <c r="AL2178" s="2" t="str">
        <f>IF(Table2[[#This Row],[Income_Cleaned]]&lt;35000,"Low",
   IF(Table2[[#This Row],[Income_Cleaned]]&lt;=70000,"Medium","High"))</f>
        <v>Medium</v>
      </c>
    </row>
    <row r="2179" spans="1:38" x14ac:dyDescent="0.35">
      <c r="A2179">
        <v>3921</v>
      </c>
      <c r="B2179">
        <v>1952</v>
      </c>
      <c r="C2179" t="s">
        <v>40</v>
      </c>
      <c r="D2179" t="s">
        <v>44</v>
      </c>
      <c r="E2179">
        <v>28457</v>
      </c>
      <c r="F2179">
        <v>0</v>
      </c>
      <c r="G2179">
        <v>0</v>
      </c>
      <c r="H2179" s="1">
        <v>41210</v>
      </c>
      <c r="I2179">
        <v>96</v>
      </c>
      <c r="J2179">
        <v>24</v>
      </c>
      <c r="K2179">
        <v>1</v>
      </c>
      <c r="L2179">
        <v>108</v>
      </c>
      <c r="M2179">
        <v>29</v>
      </c>
      <c r="N2179">
        <v>29</v>
      </c>
      <c r="O2179">
        <v>14</v>
      </c>
      <c r="P2179">
        <v>1</v>
      </c>
      <c r="Q2179">
        <v>4</v>
      </c>
      <c r="R2179">
        <v>1</v>
      </c>
      <c r="S2179">
        <v>4</v>
      </c>
      <c r="T2179">
        <v>8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 t="s">
        <v>32</v>
      </c>
      <c r="AC2179">
        <f>2014 - Table2[[#This Row],[Year_Birth]]</f>
        <v>62</v>
      </c>
      <c r="AD2179">
        <f>IF(Table2[[#This Row],[Age]]&gt;100, "100", Table2[[#This Row],[Age]])</f>
        <v>62</v>
      </c>
      <c r="AE2179" t="str">
        <f>IF(Table2[[#This Row],[Age_Cleaned]]&lt;30,"&lt;30",
   IF(Table2[[#This Row],[Age_Cleaned]]&lt;=40,"30-40",
   IF(Table2[[#This Row],[Age_Cleaned]]&lt;=50,"40-50","50+")))</f>
        <v>50+</v>
      </c>
      <c r="AF2179" s="2">
        <f>Table2[[#This Row],[MntWines]]+Table2[[#This Row],[MntFruits]]+Table2[[#This Row],[MntMeatProducts]]+Table2[[#This Row],[MntFishProducts]]+Table2[[#This Row],[MntSweetProducts]]+Table2[[#This Row],[MntGoldProds]]</f>
        <v>205</v>
      </c>
      <c r="AG2179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17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2179" s="2">
        <f>IF(Table2[[#This Row],[Marital_Cleaned]]="In Relationship",2,1) + Table2[[#This Row],[Kidhome]] + Table2[[#This Row],[Teenhome]]</f>
        <v>1</v>
      </c>
      <c r="AJ217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2179" s="2">
        <f>IF(OR(Table2[[#This Row],[ Income ]]="",Table2[[#This Row],[ Income ]]&gt;200000),ROUND(MEDIAN(Table2[[ Income ]]),0),Table2[[#This Row],[ Income ]])</f>
        <v>28457</v>
      </c>
      <c r="AL2179" s="2" t="str">
        <f>IF(Table2[[#This Row],[Income_Cleaned]]&lt;35000,"Low",
   IF(Table2[[#This Row],[Income_Cleaned]]&lt;=70000,"Medium","High"))</f>
        <v>Low</v>
      </c>
    </row>
    <row r="2180" spans="1:38" x14ac:dyDescent="0.35">
      <c r="A2180">
        <v>9826</v>
      </c>
      <c r="B2180">
        <v>1972</v>
      </c>
      <c r="C2180" t="s">
        <v>39</v>
      </c>
      <c r="D2180" t="s">
        <v>33</v>
      </c>
      <c r="E2180">
        <v>86857</v>
      </c>
      <c r="F2180">
        <v>0</v>
      </c>
      <c r="G2180">
        <v>0</v>
      </c>
      <c r="H2180" s="1">
        <v>41164</v>
      </c>
      <c r="I2180">
        <v>96</v>
      </c>
      <c r="J2180">
        <v>899</v>
      </c>
      <c r="K2180">
        <v>102</v>
      </c>
      <c r="L2180">
        <v>838</v>
      </c>
      <c r="M2180">
        <v>133</v>
      </c>
      <c r="N2180">
        <v>102</v>
      </c>
      <c r="O2180">
        <v>40</v>
      </c>
      <c r="P2180">
        <v>1</v>
      </c>
      <c r="Q2180">
        <v>5</v>
      </c>
      <c r="R2180">
        <v>6</v>
      </c>
      <c r="S2180">
        <v>10</v>
      </c>
      <c r="T2180">
        <v>2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1</v>
      </c>
      <c r="AA2180">
        <v>0</v>
      </c>
      <c r="AB2180" t="s">
        <v>36</v>
      </c>
      <c r="AC2180">
        <f>2014 - Table2[[#This Row],[Year_Birth]]</f>
        <v>42</v>
      </c>
      <c r="AD2180">
        <f>IF(Table2[[#This Row],[Age]]&gt;100, "100", Table2[[#This Row],[Age]])</f>
        <v>42</v>
      </c>
      <c r="AE2180" t="str">
        <f>IF(Table2[[#This Row],[Age_Cleaned]]&lt;30,"&lt;30",
   IF(Table2[[#This Row],[Age_Cleaned]]&lt;=40,"30-40",
   IF(Table2[[#This Row],[Age_Cleaned]]&lt;=50,"40-50","50+")))</f>
        <v>40-50</v>
      </c>
      <c r="AF2180" s="2">
        <f>Table2[[#This Row],[MntWines]]+Table2[[#This Row],[MntFruits]]+Table2[[#This Row],[MntMeatProducts]]+Table2[[#This Row],[MntFishProducts]]+Table2[[#This Row],[MntSweetProducts]]+Table2[[#This Row],[MntGoldProds]]</f>
        <v>2114</v>
      </c>
      <c r="AG2180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218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2180" s="2">
        <f>IF(Table2[[#This Row],[Marital_Cleaned]]="In Relationship",2,1) + Table2[[#This Row],[Kidhome]] + Table2[[#This Row],[Teenhome]]</f>
        <v>1</v>
      </c>
      <c r="AJ218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2180" s="2">
        <f>IF(OR(Table2[[#This Row],[ Income ]]="",Table2[[#This Row],[ Income ]]&gt;200000),ROUND(MEDIAN(Table2[[ Income ]]),0),Table2[[#This Row],[ Income ]])</f>
        <v>86857</v>
      </c>
      <c r="AL2180" s="2" t="str">
        <f>IF(Table2[[#This Row],[Income_Cleaned]]&lt;35000,"Low",
   IF(Table2[[#This Row],[Income_Cleaned]]&lt;=70000,"Medium","High"))</f>
        <v>High</v>
      </c>
    </row>
    <row r="2181" spans="1:38" x14ac:dyDescent="0.35">
      <c r="A2181">
        <v>5830</v>
      </c>
      <c r="B2181">
        <v>1972</v>
      </c>
      <c r="C2181" t="s">
        <v>39</v>
      </c>
      <c r="D2181" t="s">
        <v>33</v>
      </c>
      <c r="E2181">
        <v>86857</v>
      </c>
      <c r="F2181">
        <v>0</v>
      </c>
      <c r="G2181">
        <v>0</v>
      </c>
      <c r="H2181" s="1">
        <v>41164</v>
      </c>
      <c r="I2181">
        <v>96</v>
      </c>
      <c r="J2181">
        <v>899</v>
      </c>
      <c r="K2181">
        <v>102</v>
      </c>
      <c r="L2181">
        <v>838</v>
      </c>
      <c r="M2181">
        <v>133</v>
      </c>
      <c r="N2181">
        <v>102</v>
      </c>
      <c r="O2181">
        <v>40</v>
      </c>
      <c r="P2181">
        <v>1</v>
      </c>
      <c r="Q2181">
        <v>5</v>
      </c>
      <c r="R2181">
        <v>6</v>
      </c>
      <c r="S2181">
        <v>10</v>
      </c>
      <c r="T2181">
        <v>2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1</v>
      </c>
      <c r="AA2181">
        <v>0</v>
      </c>
      <c r="AB2181" t="s">
        <v>45</v>
      </c>
      <c r="AC2181">
        <f>2014 - Table2[[#This Row],[Year_Birth]]</f>
        <v>42</v>
      </c>
      <c r="AD2181">
        <f>IF(Table2[[#This Row],[Age]]&gt;100, "100", Table2[[#This Row],[Age]])</f>
        <v>42</v>
      </c>
      <c r="AE2181" t="str">
        <f>IF(Table2[[#This Row],[Age_Cleaned]]&lt;30,"&lt;30",
   IF(Table2[[#This Row],[Age_Cleaned]]&lt;=40,"30-40",
   IF(Table2[[#This Row],[Age_Cleaned]]&lt;=50,"40-50","50+")))</f>
        <v>40-50</v>
      </c>
      <c r="AF2181" s="2">
        <f>Table2[[#This Row],[MntWines]]+Table2[[#This Row],[MntFruits]]+Table2[[#This Row],[MntMeatProducts]]+Table2[[#This Row],[MntFishProducts]]+Table2[[#This Row],[MntSweetProducts]]+Table2[[#This Row],[MntGoldProds]]</f>
        <v>2114</v>
      </c>
      <c r="AG2181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218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2181" s="2">
        <f>IF(Table2[[#This Row],[Marital_Cleaned]]="In Relationship",2,1) + Table2[[#This Row],[Kidhome]] + Table2[[#This Row],[Teenhome]]</f>
        <v>1</v>
      </c>
      <c r="AJ218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2181" s="2">
        <f>IF(OR(Table2[[#This Row],[ Income ]]="",Table2[[#This Row],[ Income ]]&gt;200000),ROUND(MEDIAN(Table2[[ Income ]]),0),Table2[[#This Row],[ Income ]])</f>
        <v>86857</v>
      </c>
      <c r="AL2181" s="2" t="str">
        <f>IF(Table2[[#This Row],[Income_Cleaned]]&lt;35000,"Low",
   IF(Table2[[#This Row],[Income_Cleaned]]&lt;=70000,"Medium","High"))</f>
        <v>High</v>
      </c>
    </row>
    <row r="2182" spans="1:38" x14ac:dyDescent="0.35">
      <c r="A2182">
        <v>8310</v>
      </c>
      <c r="B2182">
        <v>1964</v>
      </c>
      <c r="C2182" t="s">
        <v>30</v>
      </c>
      <c r="D2182" t="s">
        <v>37</v>
      </c>
      <c r="E2182">
        <v>68142</v>
      </c>
      <c r="F2182">
        <v>0</v>
      </c>
      <c r="G2182">
        <v>1</v>
      </c>
      <c r="H2182" s="1">
        <v>41150</v>
      </c>
      <c r="I2182">
        <v>96</v>
      </c>
      <c r="J2182">
        <v>897</v>
      </c>
      <c r="K2182">
        <v>126</v>
      </c>
      <c r="L2182">
        <v>196</v>
      </c>
      <c r="M2182">
        <v>91</v>
      </c>
      <c r="N2182">
        <v>112</v>
      </c>
      <c r="O2182">
        <v>37</v>
      </c>
      <c r="P2182">
        <v>3</v>
      </c>
      <c r="Q2182">
        <v>10</v>
      </c>
      <c r="R2182">
        <v>4</v>
      </c>
      <c r="S2182">
        <v>7</v>
      </c>
      <c r="T2182">
        <v>6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 t="s">
        <v>32</v>
      </c>
      <c r="AC2182">
        <f>2014 - Table2[[#This Row],[Year_Birth]]</f>
        <v>50</v>
      </c>
      <c r="AD2182">
        <f>IF(Table2[[#This Row],[Age]]&gt;100, "100", Table2[[#This Row],[Age]])</f>
        <v>50</v>
      </c>
      <c r="AE2182" t="str">
        <f>IF(Table2[[#This Row],[Age_Cleaned]]&lt;30,"&lt;30",
   IF(Table2[[#This Row],[Age_Cleaned]]&lt;=40,"30-40",
   IF(Table2[[#This Row],[Age_Cleaned]]&lt;=50,"40-50","50+")))</f>
        <v>40-50</v>
      </c>
      <c r="AF2182" s="2">
        <f>Table2[[#This Row],[MntWines]]+Table2[[#This Row],[MntFruits]]+Table2[[#This Row],[MntMeatProducts]]+Table2[[#This Row],[MntFishProducts]]+Table2[[#This Row],[MntSweetProducts]]+Table2[[#This Row],[MntGoldProds]]</f>
        <v>1459</v>
      </c>
      <c r="AG2182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18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182" s="2">
        <f>IF(Table2[[#This Row],[Marital_Cleaned]]="In Relationship",2,1) + Table2[[#This Row],[Kidhome]] + Table2[[#This Row],[Teenhome]]</f>
        <v>3</v>
      </c>
      <c r="AJ218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182" s="2">
        <f>IF(OR(Table2[[#This Row],[ Income ]]="",Table2[[#This Row],[ Income ]]&gt;200000),ROUND(MEDIAN(Table2[[ Income ]]),0),Table2[[#This Row],[ Income ]])</f>
        <v>68142</v>
      </c>
      <c r="AL2182" s="2" t="str">
        <f>IF(Table2[[#This Row],[Income_Cleaned]]&lt;35000,"Low",
   IF(Table2[[#This Row],[Income_Cleaned]]&lt;=70000,"Medium","High"))</f>
        <v>Medium</v>
      </c>
    </row>
    <row r="2183" spans="1:38" x14ac:dyDescent="0.35">
      <c r="A2183">
        <v>6382</v>
      </c>
      <c r="B2183">
        <v>1953</v>
      </c>
      <c r="C2183" t="s">
        <v>30</v>
      </c>
      <c r="D2183" t="s">
        <v>37</v>
      </c>
      <c r="E2183">
        <v>48794</v>
      </c>
      <c r="F2183">
        <v>1</v>
      </c>
      <c r="G2183">
        <v>1</v>
      </c>
      <c r="H2183" s="1">
        <v>41816</v>
      </c>
      <c r="I2183">
        <v>97</v>
      </c>
      <c r="J2183">
        <v>25</v>
      </c>
      <c r="K2183">
        <v>0</v>
      </c>
      <c r="L2183">
        <v>11</v>
      </c>
      <c r="M2183">
        <v>3</v>
      </c>
      <c r="N2183">
        <v>0</v>
      </c>
      <c r="O2183">
        <v>15</v>
      </c>
      <c r="P2183">
        <v>1</v>
      </c>
      <c r="Q2183">
        <v>1</v>
      </c>
      <c r="R2183">
        <v>0</v>
      </c>
      <c r="S2183">
        <v>3</v>
      </c>
      <c r="T2183">
        <v>4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 t="s">
        <v>36</v>
      </c>
      <c r="AC2183">
        <f>2014 - Table2[[#This Row],[Year_Birth]]</f>
        <v>61</v>
      </c>
      <c r="AD2183">
        <f>IF(Table2[[#This Row],[Age]]&gt;100, "100", Table2[[#This Row],[Age]])</f>
        <v>61</v>
      </c>
      <c r="AE2183" t="str">
        <f>IF(Table2[[#This Row],[Age_Cleaned]]&lt;30,"&lt;30",
   IF(Table2[[#This Row],[Age_Cleaned]]&lt;=40,"30-40",
   IF(Table2[[#This Row],[Age_Cleaned]]&lt;=50,"40-50","50+")))</f>
        <v>50+</v>
      </c>
      <c r="AF2183" s="2">
        <f>Table2[[#This Row],[MntWines]]+Table2[[#This Row],[MntFruits]]+Table2[[#This Row],[MntMeatProducts]]+Table2[[#This Row],[MntFishProducts]]+Table2[[#This Row],[MntSweetProducts]]+Table2[[#This Row],[MntGoldProds]]</f>
        <v>54</v>
      </c>
      <c r="AG2183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18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183" s="2">
        <f>IF(Table2[[#This Row],[Marital_Cleaned]]="In Relationship",2,1) + Table2[[#This Row],[Kidhome]] + Table2[[#This Row],[Teenhome]]</f>
        <v>4</v>
      </c>
      <c r="AJ218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183" s="2">
        <f>IF(OR(Table2[[#This Row],[ Income ]]="",Table2[[#This Row],[ Income ]]&gt;200000),ROUND(MEDIAN(Table2[[ Income ]]),0),Table2[[#This Row],[ Income ]])</f>
        <v>48794</v>
      </c>
      <c r="AL2183" s="2" t="str">
        <f>IF(Table2[[#This Row],[Income_Cleaned]]&lt;35000,"Low",
   IF(Table2[[#This Row],[Income_Cleaned]]&lt;=70000,"Medium","High"))</f>
        <v>Medium</v>
      </c>
    </row>
    <row r="2184" spans="1:38" x14ac:dyDescent="0.35">
      <c r="A2184">
        <v>8439</v>
      </c>
      <c r="B2184">
        <v>1964</v>
      </c>
      <c r="C2184" t="s">
        <v>30</v>
      </c>
      <c r="D2184" t="s">
        <v>37</v>
      </c>
      <c r="E2184">
        <v>63404</v>
      </c>
      <c r="F2184">
        <v>0</v>
      </c>
      <c r="G2184">
        <v>2</v>
      </c>
      <c r="H2184" s="1">
        <v>41796</v>
      </c>
      <c r="I2184">
        <v>97</v>
      </c>
      <c r="J2184">
        <v>734</v>
      </c>
      <c r="K2184">
        <v>26</v>
      </c>
      <c r="L2184">
        <v>70</v>
      </c>
      <c r="M2184">
        <v>11</v>
      </c>
      <c r="N2184">
        <v>44</v>
      </c>
      <c r="O2184">
        <v>17</v>
      </c>
      <c r="P2184">
        <v>2</v>
      </c>
      <c r="Q2184">
        <v>6</v>
      </c>
      <c r="R2184">
        <v>3</v>
      </c>
      <c r="S2184">
        <v>4</v>
      </c>
      <c r="T2184">
        <v>4</v>
      </c>
      <c r="U2184">
        <v>0</v>
      </c>
      <c r="V2184">
        <v>0</v>
      </c>
      <c r="W2184">
        <v>0</v>
      </c>
      <c r="X2184">
        <v>1</v>
      </c>
      <c r="Y2184">
        <v>0</v>
      </c>
      <c r="Z2184">
        <v>0</v>
      </c>
      <c r="AA2184">
        <v>0</v>
      </c>
      <c r="AB2184" t="s">
        <v>32</v>
      </c>
      <c r="AC2184">
        <f>2014 - Table2[[#This Row],[Year_Birth]]</f>
        <v>50</v>
      </c>
      <c r="AD2184">
        <f>IF(Table2[[#This Row],[Age]]&gt;100, "100", Table2[[#This Row],[Age]])</f>
        <v>50</v>
      </c>
      <c r="AE2184" t="str">
        <f>IF(Table2[[#This Row],[Age_Cleaned]]&lt;30,"&lt;30",
   IF(Table2[[#This Row],[Age_Cleaned]]&lt;=40,"30-40",
   IF(Table2[[#This Row],[Age_Cleaned]]&lt;=50,"40-50","50+")))</f>
        <v>40-50</v>
      </c>
      <c r="AF2184" s="2">
        <f>Table2[[#This Row],[MntWines]]+Table2[[#This Row],[MntFruits]]+Table2[[#This Row],[MntMeatProducts]]+Table2[[#This Row],[MntFishProducts]]+Table2[[#This Row],[MntSweetProducts]]+Table2[[#This Row],[MntGoldProds]]</f>
        <v>902</v>
      </c>
      <c r="AG2184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218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184" s="2">
        <f>IF(Table2[[#This Row],[Marital_Cleaned]]="In Relationship",2,1) + Table2[[#This Row],[Kidhome]] + Table2[[#This Row],[Teenhome]]</f>
        <v>4</v>
      </c>
      <c r="AJ218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184" s="2">
        <f>IF(OR(Table2[[#This Row],[ Income ]]="",Table2[[#This Row],[ Income ]]&gt;200000),ROUND(MEDIAN(Table2[[ Income ]]),0),Table2[[#This Row],[ Income ]])</f>
        <v>63404</v>
      </c>
      <c r="AL2184" s="2" t="str">
        <f>IF(Table2[[#This Row],[Income_Cleaned]]&lt;35000,"Low",
   IF(Table2[[#This Row],[Income_Cleaned]]&lt;=70000,"Medium","High"))</f>
        <v>Medium</v>
      </c>
    </row>
    <row r="2185" spans="1:38" x14ac:dyDescent="0.35">
      <c r="A2185">
        <v>7613</v>
      </c>
      <c r="B2185">
        <v>1974</v>
      </c>
      <c r="C2185" t="s">
        <v>40</v>
      </c>
      <c r="D2185" t="s">
        <v>37</v>
      </c>
      <c r="E2185">
        <v>49669</v>
      </c>
      <c r="F2185">
        <v>1</v>
      </c>
      <c r="G2185">
        <v>0</v>
      </c>
      <c r="H2185" s="1">
        <v>41783</v>
      </c>
      <c r="I2185">
        <v>97</v>
      </c>
      <c r="J2185">
        <v>166</v>
      </c>
      <c r="K2185">
        <v>5</v>
      </c>
      <c r="L2185">
        <v>107</v>
      </c>
      <c r="M2185">
        <v>11</v>
      </c>
      <c r="N2185">
        <v>8</v>
      </c>
      <c r="O2185">
        <v>29</v>
      </c>
      <c r="P2185">
        <v>2</v>
      </c>
      <c r="Q2185">
        <v>5</v>
      </c>
      <c r="R2185">
        <v>1</v>
      </c>
      <c r="S2185">
        <v>6</v>
      </c>
      <c r="T2185">
        <v>6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 t="s">
        <v>32</v>
      </c>
      <c r="AC2185">
        <f>2014 - Table2[[#This Row],[Year_Birth]]</f>
        <v>40</v>
      </c>
      <c r="AD2185">
        <f>IF(Table2[[#This Row],[Age]]&gt;100, "100", Table2[[#This Row],[Age]])</f>
        <v>40</v>
      </c>
      <c r="AE2185" t="str">
        <f>IF(Table2[[#This Row],[Age_Cleaned]]&lt;30,"&lt;30",
   IF(Table2[[#This Row],[Age_Cleaned]]&lt;=40,"30-40",
   IF(Table2[[#This Row],[Age_Cleaned]]&lt;=50,"40-50","50+")))</f>
        <v>30-40</v>
      </c>
      <c r="AF2185" s="2">
        <f>Table2[[#This Row],[MntWines]]+Table2[[#This Row],[MntFruits]]+Table2[[#This Row],[MntMeatProducts]]+Table2[[#This Row],[MntFishProducts]]+Table2[[#This Row],[MntSweetProducts]]+Table2[[#This Row],[MntGoldProds]]</f>
        <v>326</v>
      </c>
      <c r="AG2185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18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185" s="2">
        <f>IF(Table2[[#This Row],[Marital_Cleaned]]="In Relationship",2,1) + Table2[[#This Row],[Kidhome]] + Table2[[#This Row],[Teenhome]]</f>
        <v>3</v>
      </c>
      <c r="AJ218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2185" s="2">
        <f>IF(OR(Table2[[#This Row],[ Income ]]="",Table2[[#This Row],[ Income ]]&gt;200000),ROUND(MEDIAN(Table2[[ Income ]]),0),Table2[[#This Row],[ Income ]])</f>
        <v>49669</v>
      </c>
      <c r="AL2185" s="2" t="str">
        <f>IF(Table2[[#This Row],[Income_Cleaned]]&lt;35000,"Low",
   IF(Table2[[#This Row],[Income_Cleaned]]&lt;=70000,"Medium","High"))</f>
        <v>Medium</v>
      </c>
    </row>
    <row r="2186" spans="1:38" x14ac:dyDescent="0.35">
      <c r="A2186">
        <v>48</v>
      </c>
      <c r="B2186">
        <v>1964</v>
      </c>
      <c r="C2186" t="s">
        <v>30</v>
      </c>
      <c r="D2186" t="s">
        <v>37</v>
      </c>
      <c r="E2186">
        <v>55761</v>
      </c>
      <c r="F2186">
        <v>0</v>
      </c>
      <c r="G2186">
        <v>1</v>
      </c>
      <c r="H2186" s="1">
        <v>41753</v>
      </c>
      <c r="I2186">
        <v>97</v>
      </c>
      <c r="J2186">
        <v>136</v>
      </c>
      <c r="K2186">
        <v>1</v>
      </c>
      <c r="L2186">
        <v>12</v>
      </c>
      <c r="M2186">
        <v>0</v>
      </c>
      <c r="N2186">
        <v>3</v>
      </c>
      <c r="O2186">
        <v>32</v>
      </c>
      <c r="P2186">
        <v>2</v>
      </c>
      <c r="Q2186">
        <v>4</v>
      </c>
      <c r="R2186">
        <v>1</v>
      </c>
      <c r="S2186">
        <v>3</v>
      </c>
      <c r="T2186">
        <v>6</v>
      </c>
      <c r="U2186">
        <v>0</v>
      </c>
      <c r="V2186">
        <v>1</v>
      </c>
      <c r="W2186">
        <v>0</v>
      </c>
      <c r="X2186">
        <v>0</v>
      </c>
      <c r="Y2186">
        <v>0</v>
      </c>
      <c r="Z2186">
        <v>0</v>
      </c>
      <c r="AA2186">
        <v>0</v>
      </c>
      <c r="AB2186" t="s">
        <v>32</v>
      </c>
      <c r="AC2186">
        <f>2014 - Table2[[#This Row],[Year_Birth]]</f>
        <v>50</v>
      </c>
      <c r="AD2186">
        <f>IF(Table2[[#This Row],[Age]]&gt;100, "100", Table2[[#This Row],[Age]])</f>
        <v>50</v>
      </c>
      <c r="AE2186" t="str">
        <f>IF(Table2[[#This Row],[Age_Cleaned]]&lt;30,"&lt;30",
   IF(Table2[[#This Row],[Age_Cleaned]]&lt;=40,"30-40",
   IF(Table2[[#This Row],[Age_Cleaned]]&lt;=50,"40-50","50+")))</f>
        <v>40-50</v>
      </c>
      <c r="AF2186" s="2">
        <f>Table2[[#This Row],[MntWines]]+Table2[[#This Row],[MntFruits]]+Table2[[#This Row],[MntMeatProducts]]+Table2[[#This Row],[MntFishProducts]]+Table2[[#This Row],[MntSweetProducts]]+Table2[[#This Row],[MntGoldProds]]</f>
        <v>184</v>
      </c>
      <c r="AG2186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218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186" s="2">
        <f>IF(Table2[[#This Row],[Marital_Cleaned]]="In Relationship",2,1) + Table2[[#This Row],[Kidhome]] + Table2[[#This Row],[Teenhome]]</f>
        <v>3</v>
      </c>
      <c r="AJ218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186" s="2">
        <f>IF(OR(Table2[[#This Row],[ Income ]]="",Table2[[#This Row],[ Income ]]&gt;200000),ROUND(MEDIAN(Table2[[ Income ]]),0),Table2[[#This Row],[ Income ]])</f>
        <v>55761</v>
      </c>
      <c r="AL2186" s="2" t="str">
        <f>IF(Table2[[#This Row],[Income_Cleaned]]&lt;35000,"Low",
   IF(Table2[[#This Row],[Income_Cleaned]]&lt;=70000,"Medium","High"))</f>
        <v>Medium</v>
      </c>
    </row>
    <row r="2187" spans="1:38" x14ac:dyDescent="0.35">
      <c r="A2187">
        <v>5046</v>
      </c>
      <c r="B2187">
        <v>1958</v>
      </c>
      <c r="C2187" t="s">
        <v>30</v>
      </c>
      <c r="D2187" t="s">
        <v>31</v>
      </c>
      <c r="E2187">
        <v>78331</v>
      </c>
      <c r="F2187">
        <v>0</v>
      </c>
      <c r="G2187">
        <v>1</v>
      </c>
      <c r="H2187" s="1">
        <v>41662</v>
      </c>
      <c r="I2187">
        <v>97</v>
      </c>
      <c r="J2187">
        <v>756</v>
      </c>
      <c r="K2187">
        <v>138</v>
      </c>
      <c r="L2187">
        <v>354</v>
      </c>
      <c r="M2187">
        <v>160</v>
      </c>
      <c r="N2187">
        <v>169</v>
      </c>
      <c r="O2187">
        <v>61</v>
      </c>
      <c r="P2187">
        <v>2</v>
      </c>
      <c r="Q2187">
        <v>10</v>
      </c>
      <c r="R2187">
        <v>6</v>
      </c>
      <c r="S2187">
        <v>7</v>
      </c>
      <c r="T2187">
        <v>4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 t="s">
        <v>45</v>
      </c>
      <c r="AC2187">
        <f>2014 - Table2[[#This Row],[Year_Birth]]</f>
        <v>56</v>
      </c>
      <c r="AD2187">
        <f>IF(Table2[[#This Row],[Age]]&gt;100, "100", Table2[[#This Row],[Age]])</f>
        <v>56</v>
      </c>
      <c r="AE2187" t="str">
        <f>IF(Table2[[#This Row],[Age_Cleaned]]&lt;30,"&lt;30",
   IF(Table2[[#This Row],[Age_Cleaned]]&lt;=40,"30-40",
   IF(Table2[[#This Row],[Age_Cleaned]]&lt;=50,"40-50","50+")))</f>
        <v>50+</v>
      </c>
      <c r="AF2187" s="2">
        <f>Table2[[#This Row],[MntWines]]+Table2[[#This Row],[MntFruits]]+Table2[[#This Row],[MntMeatProducts]]+Table2[[#This Row],[MntFishProducts]]+Table2[[#This Row],[MntSweetProducts]]+Table2[[#This Row],[MntGoldProds]]</f>
        <v>1638</v>
      </c>
      <c r="AG2187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18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2187" s="2">
        <f>IF(Table2[[#This Row],[Marital_Cleaned]]="In Relationship",2,1) + Table2[[#This Row],[Kidhome]] + Table2[[#This Row],[Teenhome]]</f>
        <v>2</v>
      </c>
      <c r="AJ218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187" s="2">
        <f>IF(OR(Table2[[#This Row],[ Income ]]="",Table2[[#This Row],[ Income ]]&gt;200000),ROUND(MEDIAN(Table2[[ Income ]]),0),Table2[[#This Row],[ Income ]])</f>
        <v>78331</v>
      </c>
      <c r="AL2187" s="2" t="str">
        <f>IF(Table2[[#This Row],[Income_Cleaned]]&lt;35000,"Low",
   IF(Table2[[#This Row],[Income_Cleaned]]&lt;=70000,"Medium","High"))</f>
        <v>High</v>
      </c>
    </row>
    <row r="2188" spans="1:38" x14ac:dyDescent="0.35">
      <c r="A2188">
        <v>3231</v>
      </c>
      <c r="B2188">
        <v>1973</v>
      </c>
      <c r="C2188" t="s">
        <v>30</v>
      </c>
      <c r="D2188" t="s">
        <v>35</v>
      </c>
      <c r="E2188">
        <v>37971</v>
      </c>
      <c r="F2188">
        <v>1</v>
      </c>
      <c r="G2188">
        <v>0</v>
      </c>
      <c r="H2188" s="1">
        <v>41603</v>
      </c>
      <c r="I2188">
        <v>97</v>
      </c>
      <c r="J2188">
        <v>5</v>
      </c>
      <c r="K2188">
        <v>4</v>
      </c>
      <c r="L2188">
        <v>10</v>
      </c>
      <c r="M2188">
        <v>2</v>
      </c>
      <c r="N2188">
        <v>2</v>
      </c>
      <c r="O2188">
        <v>7</v>
      </c>
      <c r="P2188">
        <v>1</v>
      </c>
      <c r="Q2188">
        <v>1</v>
      </c>
      <c r="R2188">
        <v>0</v>
      </c>
      <c r="S2188">
        <v>3</v>
      </c>
      <c r="T2188">
        <v>8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 t="s">
        <v>36</v>
      </c>
      <c r="AC2188">
        <f>2014 - Table2[[#This Row],[Year_Birth]]</f>
        <v>41</v>
      </c>
      <c r="AD2188">
        <f>IF(Table2[[#This Row],[Age]]&gt;100, "100", Table2[[#This Row],[Age]])</f>
        <v>41</v>
      </c>
      <c r="AE2188" t="str">
        <f>IF(Table2[[#This Row],[Age_Cleaned]]&lt;30,"&lt;30",
   IF(Table2[[#This Row],[Age_Cleaned]]&lt;=40,"30-40",
   IF(Table2[[#This Row],[Age_Cleaned]]&lt;=50,"40-50","50+")))</f>
        <v>40-50</v>
      </c>
      <c r="AF2188" s="2">
        <f>Table2[[#This Row],[MntWines]]+Table2[[#This Row],[MntFruits]]+Table2[[#This Row],[MntMeatProducts]]+Table2[[#This Row],[MntFishProducts]]+Table2[[#This Row],[MntSweetProducts]]+Table2[[#This Row],[MntGoldProds]]</f>
        <v>30</v>
      </c>
      <c r="AG2188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18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188" s="2">
        <f>IF(Table2[[#This Row],[Marital_Cleaned]]="In Relationship",2,1) + Table2[[#This Row],[Kidhome]] + Table2[[#This Row],[Teenhome]]</f>
        <v>3</v>
      </c>
      <c r="AJ218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188" s="2">
        <f>IF(OR(Table2[[#This Row],[ Income ]]="",Table2[[#This Row],[ Income ]]&gt;200000),ROUND(MEDIAN(Table2[[ Income ]]),0),Table2[[#This Row],[ Income ]])</f>
        <v>37971</v>
      </c>
      <c r="AL2188" s="2" t="str">
        <f>IF(Table2[[#This Row],[Income_Cleaned]]&lt;35000,"Low",
   IF(Table2[[#This Row],[Income_Cleaned]]&lt;=70000,"Medium","High"))</f>
        <v>Medium</v>
      </c>
    </row>
    <row r="2189" spans="1:38" x14ac:dyDescent="0.35">
      <c r="A2189">
        <v>7181</v>
      </c>
      <c r="B2189">
        <v>1977</v>
      </c>
      <c r="C2189" t="s">
        <v>30</v>
      </c>
      <c r="D2189" t="s">
        <v>35</v>
      </c>
      <c r="E2189">
        <v>30368</v>
      </c>
      <c r="F2189">
        <v>0</v>
      </c>
      <c r="G2189">
        <v>1</v>
      </c>
      <c r="H2189" s="1">
        <v>41585</v>
      </c>
      <c r="I2189">
        <v>97</v>
      </c>
      <c r="J2189">
        <v>35</v>
      </c>
      <c r="K2189">
        <v>0</v>
      </c>
      <c r="L2189">
        <v>13</v>
      </c>
      <c r="M2189">
        <v>2</v>
      </c>
      <c r="N2189">
        <v>0</v>
      </c>
      <c r="O2189">
        <v>2</v>
      </c>
      <c r="P2189">
        <v>2</v>
      </c>
      <c r="Q2189">
        <v>2</v>
      </c>
      <c r="R2189">
        <v>0</v>
      </c>
      <c r="S2189">
        <v>3</v>
      </c>
      <c r="T2189">
        <v>8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 t="s">
        <v>32</v>
      </c>
      <c r="AC2189">
        <f>2014 - Table2[[#This Row],[Year_Birth]]</f>
        <v>37</v>
      </c>
      <c r="AD2189">
        <f>IF(Table2[[#This Row],[Age]]&gt;100, "100", Table2[[#This Row],[Age]])</f>
        <v>37</v>
      </c>
      <c r="AE2189" t="str">
        <f>IF(Table2[[#This Row],[Age_Cleaned]]&lt;30,"&lt;30",
   IF(Table2[[#This Row],[Age_Cleaned]]&lt;=40,"30-40",
   IF(Table2[[#This Row],[Age_Cleaned]]&lt;=50,"40-50","50+")))</f>
        <v>30-40</v>
      </c>
      <c r="AF2189" s="2">
        <f>Table2[[#This Row],[MntWines]]+Table2[[#This Row],[MntFruits]]+Table2[[#This Row],[MntMeatProducts]]+Table2[[#This Row],[MntFishProducts]]+Table2[[#This Row],[MntSweetProducts]]+Table2[[#This Row],[MntGoldProds]]</f>
        <v>52</v>
      </c>
      <c r="AG2189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18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189" s="2">
        <f>IF(Table2[[#This Row],[Marital_Cleaned]]="In Relationship",2,1) + Table2[[#This Row],[Kidhome]] + Table2[[#This Row],[Teenhome]]</f>
        <v>3</v>
      </c>
      <c r="AJ218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189" s="2">
        <f>IF(OR(Table2[[#This Row],[ Income ]]="",Table2[[#This Row],[ Income ]]&gt;200000),ROUND(MEDIAN(Table2[[ Income ]]),0),Table2[[#This Row],[ Income ]])</f>
        <v>30368</v>
      </c>
      <c r="AL2189" s="2" t="str">
        <f>IF(Table2[[#This Row],[Income_Cleaned]]&lt;35000,"Low",
   IF(Table2[[#This Row],[Income_Cleaned]]&lt;=70000,"Medium","High"))</f>
        <v>Low</v>
      </c>
    </row>
    <row r="2190" spans="1:38" x14ac:dyDescent="0.35">
      <c r="A2190">
        <v>1663</v>
      </c>
      <c r="B2190">
        <v>1978</v>
      </c>
      <c r="C2190" t="s">
        <v>39</v>
      </c>
      <c r="D2190" t="s">
        <v>37</v>
      </c>
      <c r="E2190">
        <v>34043</v>
      </c>
      <c r="F2190">
        <v>1</v>
      </c>
      <c r="G2190">
        <v>0</v>
      </c>
      <c r="H2190" s="1">
        <v>41572</v>
      </c>
      <c r="I2190">
        <v>97</v>
      </c>
      <c r="J2190">
        <v>20</v>
      </c>
      <c r="K2190">
        <v>2</v>
      </c>
      <c r="L2190">
        <v>14</v>
      </c>
      <c r="M2190">
        <v>3</v>
      </c>
      <c r="N2190">
        <v>0</v>
      </c>
      <c r="O2190">
        <v>10</v>
      </c>
      <c r="P2190">
        <v>1</v>
      </c>
      <c r="Q2190">
        <v>2</v>
      </c>
      <c r="R2190">
        <v>0</v>
      </c>
      <c r="S2190">
        <v>2</v>
      </c>
      <c r="T2190">
        <v>9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 t="s">
        <v>32</v>
      </c>
      <c r="AC2190">
        <f>2014 - Table2[[#This Row],[Year_Birth]]</f>
        <v>36</v>
      </c>
      <c r="AD2190">
        <f>IF(Table2[[#This Row],[Age]]&gt;100, "100", Table2[[#This Row],[Age]])</f>
        <v>36</v>
      </c>
      <c r="AE2190" t="str">
        <f>IF(Table2[[#This Row],[Age_Cleaned]]&lt;30,"&lt;30",
   IF(Table2[[#This Row],[Age_Cleaned]]&lt;=40,"30-40",
   IF(Table2[[#This Row],[Age_Cleaned]]&lt;=50,"40-50","50+")))</f>
        <v>30-40</v>
      </c>
      <c r="AF2190" s="2">
        <f>Table2[[#This Row],[MntWines]]+Table2[[#This Row],[MntFruits]]+Table2[[#This Row],[MntMeatProducts]]+Table2[[#This Row],[MntFishProducts]]+Table2[[#This Row],[MntSweetProducts]]+Table2[[#This Row],[MntGoldProds]]</f>
        <v>49</v>
      </c>
      <c r="AG2190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19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190" s="2">
        <f>IF(Table2[[#This Row],[Marital_Cleaned]]="In Relationship",2,1) + Table2[[#This Row],[Kidhome]] + Table2[[#This Row],[Teenhome]]</f>
        <v>3</v>
      </c>
      <c r="AJ219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2190" s="2">
        <f>IF(OR(Table2[[#This Row],[ Income ]]="",Table2[[#This Row],[ Income ]]&gt;200000),ROUND(MEDIAN(Table2[[ Income ]]),0),Table2[[#This Row],[ Income ]])</f>
        <v>34043</v>
      </c>
      <c r="AL2190" s="2" t="str">
        <f>IF(Table2[[#This Row],[Income_Cleaned]]&lt;35000,"Low",
   IF(Table2[[#This Row],[Income_Cleaned]]&lt;=70000,"Medium","High"))</f>
        <v>Low</v>
      </c>
    </row>
    <row r="2191" spans="1:38" x14ac:dyDescent="0.35">
      <c r="A2191">
        <v>5441</v>
      </c>
      <c r="B2191">
        <v>1965</v>
      </c>
      <c r="C2191" t="s">
        <v>39</v>
      </c>
      <c r="D2191" t="s">
        <v>44</v>
      </c>
      <c r="E2191">
        <v>54111</v>
      </c>
      <c r="F2191">
        <v>0</v>
      </c>
      <c r="G2191">
        <v>1</v>
      </c>
      <c r="H2191" s="1">
        <v>41511</v>
      </c>
      <c r="I2191">
        <v>97</v>
      </c>
      <c r="J2191">
        <v>267</v>
      </c>
      <c r="K2191">
        <v>6</v>
      </c>
      <c r="L2191">
        <v>54</v>
      </c>
      <c r="M2191">
        <v>8</v>
      </c>
      <c r="N2191">
        <v>3</v>
      </c>
      <c r="O2191">
        <v>50</v>
      </c>
      <c r="P2191">
        <v>2</v>
      </c>
      <c r="Q2191">
        <v>5</v>
      </c>
      <c r="R2191">
        <v>2</v>
      </c>
      <c r="S2191">
        <v>6</v>
      </c>
      <c r="T2191">
        <v>5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 t="s">
        <v>32</v>
      </c>
      <c r="AC2191">
        <f>2014 - Table2[[#This Row],[Year_Birth]]</f>
        <v>49</v>
      </c>
      <c r="AD2191">
        <f>IF(Table2[[#This Row],[Age]]&gt;100, "100", Table2[[#This Row],[Age]])</f>
        <v>49</v>
      </c>
      <c r="AE2191" t="str">
        <f>IF(Table2[[#This Row],[Age_Cleaned]]&lt;30,"&lt;30",
   IF(Table2[[#This Row],[Age_Cleaned]]&lt;=40,"30-40",
   IF(Table2[[#This Row],[Age_Cleaned]]&lt;=50,"40-50","50+")))</f>
        <v>40-50</v>
      </c>
      <c r="AF2191" s="2">
        <f>Table2[[#This Row],[MntWines]]+Table2[[#This Row],[MntFruits]]+Table2[[#This Row],[MntMeatProducts]]+Table2[[#This Row],[MntFishProducts]]+Table2[[#This Row],[MntSweetProducts]]+Table2[[#This Row],[MntGoldProds]]</f>
        <v>388</v>
      </c>
      <c r="AG2191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19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2191" s="2">
        <f>IF(Table2[[#This Row],[Marital_Cleaned]]="In Relationship",2,1) + Table2[[#This Row],[Kidhome]] + Table2[[#This Row],[Teenhome]]</f>
        <v>2</v>
      </c>
      <c r="AJ219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2191" s="2">
        <f>IF(OR(Table2[[#This Row],[ Income ]]="",Table2[[#This Row],[ Income ]]&gt;200000),ROUND(MEDIAN(Table2[[ Income ]]),0),Table2[[#This Row],[ Income ]])</f>
        <v>54111</v>
      </c>
      <c r="AL2191" s="2" t="str">
        <f>IF(Table2[[#This Row],[Income_Cleaned]]&lt;35000,"Low",
   IF(Table2[[#This Row],[Income_Cleaned]]&lt;=70000,"Medium","High"))</f>
        <v>Medium</v>
      </c>
    </row>
    <row r="2192" spans="1:38" x14ac:dyDescent="0.35">
      <c r="A2192">
        <v>8602</v>
      </c>
      <c r="B2192">
        <v>1964</v>
      </c>
      <c r="C2192" t="s">
        <v>30</v>
      </c>
      <c r="D2192" t="s">
        <v>31</v>
      </c>
      <c r="E2192">
        <v>69932</v>
      </c>
      <c r="F2192">
        <v>0</v>
      </c>
      <c r="G2192">
        <v>1</v>
      </c>
      <c r="H2192" s="1">
        <v>41437</v>
      </c>
      <c r="I2192">
        <v>97</v>
      </c>
      <c r="J2192">
        <v>412</v>
      </c>
      <c r="K2192">
        <v>172</v>
      </c>
      <c r="L2192">
        <v>153</v>
      </c>
      <c r="M2192">
        <v>150</v>
      </c>
      <c r="N2192">
        <v>105</v>
      </c>
      <c r="O2192">
        <v>57</v>
      </c>
      <c r="P2192">
        <v>2</v>
      </c>
      <c r="Q2192">
        <v>7</v>
      </c>
      <c r="R2192">
        <v>6</v>
      </c>
      <c r="S2192">
        <v>11</v>
      </c>
      <c r="T2192">
        <v>4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 t="s">
        <v>32</v>
      </c>
      <c r="AC2192">
        <f>2014 - Table2[[#This Row],[Year_Birth]]</f>
        <v>50</v>
      </c>
      <c r="AD2192">
        <f>IF(Table2[[#This Row],[Age]]&gt;100, "100", Table2[[#This Row],[Age]])</f>
        <v>50</v>
      </c>
      <c r="AE2192" t="str">
        <f>IF(Table2[[#This Row],[Age_Cleaned]]&lt;30,"&lt;30",
   IF(Table2[[#This Row],[Age_Cleaned]]&lt;=40,"30-40",
   IF(Table2[[#This Row],[Age_Cleaned]]&lt;=50,"40-50","50+")))</f>
        <v>40-50</v>
      </c>
      <c r="AF2192" s="2">
        <f>Table2[[#This Row],[MntWines]]+Table2[[#This Row],[MntFruits]]+Table2[[#This Row],[MntMeatProducts]]+Table2[[#This Row],[MntFishProducts]]+Table2[[#This Row],[MntSweetProducts]]+Table2[[#This Row],[MntGoldProds]]</f>
        <v>1049</v>
      </c>
      <c r="AG2192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19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2192" s="2">
        <f>IF(Table2[[#This Row],[Marital_Cleaned]]="In Relationship",2,1) + Table2[[#This Row],[Kidhome]] + Table2[[#This Row],[Teenhome]]</f>
        <v>2</v>
      </c>
      <c r="AJ219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192" s="2">
        <f>IF(OR(Table2[[#This Row],[ Income ]]="",Table2[[#This Row],[ Income ]]&gt;200000),ROUND(MEDIAN(Table2[[ Income ]]),0),Table2[[#This Row],[ Income ]])</f>
        <v>69932</v>
      </c>
      <c r="AL2192" s="2" t="str">
        <f>IF(Table2[[#This Row],[Income_Cleaned]]&lt;35000,"Low",
   IF(Table2[[#This Row],[Income_Cleaned]]&lt;=70000,"Medium","High"))</f>
        <v>Medium</v>
      </c>
    </row>
    <row r="2193" spans="1:38" x14ac:dyDescent="0.35">
      <c r="A2193">
        <v>9925</v>
      </c>
      <c r="B2193">
        <v>1981</v>
      </c>
      <c r="C2193" t="s">
        <v>39</v>
      </c>
      <c r="D2193" t="s">
        <v>37</v>
      </c>
      <c r="E2193">
        <v>39665</v>
      </c>
      <c r="F2193">
        <v>1</v>
      </c>
      <c r="G2193">
        <v>0</v>
      </c>
      <c r="H2193" s="1">
        <v>41419</v>
      </c>
      <c r="I2193">
        <v>97</v>
      </c>
      <c r="J2193">
        <v>127</v>
      </c>
      <c r="K2193">
        <v>1</v>
      </c>
      <c r="L2193">
        <v>56</v>
      </c>
      <c r="M2193">
        <v>0</v>
      </c>
      <c r="N2193">
        <v>1</v>
      </c>
      <c r="O2193">
        <v>31</v>
      </c>
      <c r="P2193">
        <v>3</v>
      </c>
      <c r="Q2193">
        <v>4</v>
      </c>
      <c r="R2193">
        <v>2</v>
      </c>
      <c r="S2193">
        <v>3</v>
      </c>
      <c r="T2193">
        <v>7</v>
      </c>
      <c r="U2193">
        <v>1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 t="s">
        <v>32</v>
      </c>
      <c r="AC2193">
        <f>2014 - Table2[[#This Row],[Year_Birth]]</f>
        <v>33</v>
      </c>
      <c r="AD2193">
        <f>IF(Table2[[#This Row],[Age]]&gt;100, "100", Table2[[#This Row],[Age]])</f>
        <v>33</v>
      </c>
      <c r="AE2193" t="str">
        <f>IF(Table2[[#This Row],[Age_Cleaned]]&lt;30,"&lt;30",
   IF(Table2[[#This Row],[Age_Cleaned]]&lt;=40,"30-40",
   IF(Table2[[#This Row],[Age_Cleaned]]&lt;=50,"40-50","50+")))</f>
        <v>30-40</v>
      </c>
      <c r="AF2193" s="2">
        <f>Table2[[#This Row],[MntWines]]+Table2[[#This Row],[MntFruits]]+Table2[[#This Row],[MntMeatProducts]]+Table2[[#This Row],[MntFishProducts]]+Table2[[#This Row],[MntSweetProducts]]+Table2[[#This Row],[MntGoldProds]]</f>
        <v>216</v>
      </c>
      <c r="AG2193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219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193" s="2">
        <f>IF(Table2[[#This Row],[Marital_Cleaned]]="In Relationship",2,1) + Table2[[#This Row],[Kidhome]] + Table2[[#This Row],[Teenhome]]</f>
        <v>3</v>
      </c>
      <c r="AJ219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2193" s="2">
        <f>IF(OR(Table2[[#This Row],[ Income ]]="",Table2[[#This Row],[ Income ]]&gt;200000),ROUND(MEDIAN(Table2[[ Income ]]),0),Table2[[#This Row],[ Income ]])</f>
        <v>39665</v>
      </c>
      <c r="AL2193" s="2" t="str">
        <f>IF(Table2[[#This Row],[Income_Cleaned]]&lt;35000,"Low",
   IF(Table2[[#This Row],[Income_Cleaned]]&lt;=70000,"Medium","High"))</f>
        <v>Medium</v>
      </c>
    </row>
    <row r="2194" spans="1:38" x14ac:dyDescent="0.35">
      <c r="A2194">
        <v>9499</v>
      </c>
      <c r="B2194">
        <v>1954</v>
      </c>
      <c r="C2194" t="s">
        <v>30</v>
      </c>
      <c r="D2194" t="s">
        <v>35</v>
      </c>
      <c r="E2194">
        <v>93404</v>
      </c>
      <c r="F2194">
        <v>1</v>
      </c>
      <c r="G2194">
        <v>2</v>
      </c>
      <c r="H2194" s="1">
        <v>41401</v>
      </c>
      <c r="I2194">
        <v>97</v>
      </c>
      <c r="J2194">
        <v>1279</v>
      </c>
      <c r="K2194">
        <v>15</v>
      </c>
      <c r="L2194">
        <v>287</v>
      </c>
      <c r="M2194">
        <v>20</v>
      </c>
      <c r="N2194">
        <v>0</v>
      </c>
      <c r="O2194">
        <v>15</v>
      </c>
      <c r="P2194">
        <v>3</v>
      </c>
      <c r="Q2194">
        <v>3</v>
      </c>
      <c r="R2194">
        <v>4</v>
      </c>
      <c r="S2194">
        <v>7</v>
      </c>
      <c r="T2194">
        <v>5</v>
      </c>
      <c r="U2194">
        <v>0</v>
      </c>
      <c r="V2194">
        <v>1</v>
      </c>
      <c r="W2194">
        <v>1</v>
      </c>
      <c r="X2194">
        <v>0</v>
      </c>
      <c r="Y2194">
        <v>0</v>
      </c>
      <c r="Z2194">
        <v>0</v>
      </c>
      <c r="AA2194">
        <v>0</v>
      </c>
      <c r="AB2194" t="s">
        <v>34</v>
      </c>
      <c r="AC2194">
        <f>2014 - Table2[[#This Row],[Year_Birth]]</f>
        <v>60</v>
      </c>
      <c r="AD2194">
        <f>IF(Table2[[#This Row],[Age]]&gt;100, "100", Table2[[#This Row],[Age]])</f>
        <v>60</v>
      </c>
      <c r="AE2194" t="str">
        <f>IF(Table2[[#This Row],[Age_Cleaned]]&lt;30,"&lt;30",
   IF(Table2[[#This Row],[Age_Cleaned]]&lt;=40,"30-40",
   IF(Table2[[#This Row],[Age_Cleaned]]&lt;=50,"40-50","50+")))</f>
        <v>50+</v>
      </c>
      <c r="AF2194" s="2">
        <f>Table2[[#This Row],[MntWines]]+Table2[[#This Row],[MntFruits]]+Table2[[#This Row],[MntMeatProducts]]+Table2[[#This Row],[MntFishProducts]]+Table2[[#This Row],[MntSweetProducts]]+Table2[[#This Row],[MntGoldProds]]</f>
        <v>1616</v>
      </c>
      <c r="AG2194" s="2">
        <f>Table2[[#This Row],[AcceptedCmp1]] + Table2[[#This Row],[AcceptedCmp2]] + Table2[[#This Row],[AcceptedCmp3]] + Table2[[#This Row],[AcceptedCmp4]] + Table2[[#This Row],[AcceptedCmp5]] + Table2[[#This Row],[Response]]</f>
        <v>2</v>
      </c>
      <c r="AH219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194" s="2">
        <f>IF(Table2[[#This Row],[Marital_Cleaned]]="In Relationship",2,1) + Table2[[#This Row],[Kidhome]] + Table2[[#This Row],[Teenhome]]</f>
        <v>5</v>
      </c>
      <c r="AJ219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194" s="2">
        <f>IF(OR(Table2[[#This Row],[ Income ]]="",Table2[[#This Row],[ Income ]]&gt;200000),ROUND(MEDIAN(Table2[[ Income ]]),0),Table2[[#This Row],[ Income ]])</f>
        <v>93404</v>
      </c>
      <c r="AL2194" s="2" t="str">
        <f>IF(Table2[[#This Row],[Income_Cleaned]]&lt;35000,"Low",
   IF(Table2[[#This Row],[Income_Cleaned]]&lt;=70000,"Medium","High"))</f>
        <v>High</v>
      </c>
    </row>
    <row r="2195" spans="1:38" x14ac:dyDescent="0.35">
      <c r="A2195">
        <v>6568</v>
      </c>
      <c r="B2195">
        <v>1984</v>
      </c>
      <c r="C2195" t="s">
        <v>30</v>
      </c>
      <c r="D2195" t="s">
        <v>35</v>
      </c>
      <c r="E2195">
        <v>38680</v>
      </c>
      <c r="F2195">
        <v>1</v>
      </c>
      <c r="G2195">
        <v>0</v>
      </c>
      <c r="H2195" s="1">
        <v>41361</v>
      </c>
      <c r="I2195">
        <v>97</v>
      </c>
      <c r="J2195">
        <v>11</v>
      </c>
      <c r="K2195">
        <v>0</v>
      </c>
      <c r="L2195">
        <v>36</v>
      </c>
      <c r="M2195">
        <v>15</v>
      </c>
      <c r="N2195">
        <v>5</v>
      </c>
      <c r="O2195">
        <v>12</v>
      </c>
      <c r="P2195">
        <v>1</v>
      </c>
      <c r="Q2195">
        <v>2</v>
      </c>
      <c r="R2195">
        <v>0</v>
      </c>
      <c r="S2195">
        <v>3</v>
      </c>
      <c r="T2195">
        <v>7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 t="s">
        <v>36</v>
      </c>
      <c r="AC2195">
        <f>2014 - Table2[[#This Row],[Year_Birth]]</f>
        <v>30</v>
      </c>
      <c r="AD2195">
        <f>IF(Table2[[#This Row],[Age]]&gt;100, "100", Table2[[#This Row],[Age]])</f>
        <v>30</v>
      </c>
      <c r="AE2195" t="str">
        <f>IF(Table2[[#This Row],[Age_Cleaned]]&lt;30,"&lt;30",
   IF(Table2[[#This Row],[Age_Cleaned]]&lt;=40,"30-40",
   IF(Table2[[#This Row],[Age_Cleaned]]&lt;=50,"40-50","50+")))</f>
        <v>30-40</v>
      </c>
      <c r="AF2195" s="2">
        <f>Table2[[#This Row],[MntWines]]+Table2[[#This Row],[MntFruits]]+Table2[[#This Row],[MntMeatProducts]]+Table2[[#This Row],[MntFishProducts]]+Table2[[#This Row],[MntSweetProducts]]+Table2[[#This Row],[MntGoldProds]]</f>
        <v>79</v>
      </c>
      <c r="AG2195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19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195" s="2">
        <f>IF(Table2[[#This Row],[Marital_Cleaned]]="In Relationship",2,1) + Table2[[#This Row],[Kidhome]] + Table2[[#This Row],[Teenhome]]</f>
        <v>3</v>
      </c>
      <c r="AJ219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195" s="2">
        <f>IF(OR(Table2[[#This Row],[ Income ]]="",Table2[[#This Row],[ Income ]]&gt;200000),ROUND(MEDIAN(Table2[[ Income ]]),0),Table2[[#This Row],[ Income ]])</f>
        <v>38680</v>
      </c>
      <c r="AL2195" s="2" t="str">
        <f>IF(Table2[[#This Row],[Income_Cleaned]]&lt;35000,"Low",
   IF(Table2[[#This Row],[Income_Cleaned]]&lt;=70000,"Medium","High"))</f>
        <v>Medium</v>
      </c>
    </row>
    <row r="2196" spans="1:38" x14ac:dyDescent="0.35">
      <c r="A2196">
        <v>3032</v>
      </c>
      <c r="B2196">
        <v>1984</v>
      </c>
      <c r="C2196" t="s">
        <v>30</v>
      </c>
      <c r="D2196" t="s">
        <v>35</v>
      </c>
      <c r="E2196">
        <v>24570</v>
      </c>
      <c r="F2196">
        <v>1</v>
      </c>
      <c r="G2196">
        <v>0</v>
      </c>
      <c r="H2196" s="1">
        <v>41332</v>
      </c>
      <c r="I2196">
        <v>97</v>
      </c>
      <c r="J2196">
        <v>28</v>
      </c>
      <c r="K2196">
        <v>34</v>
      </c>
      <c r="L2196">
        <v>62</v>
      </c>
      <c r="M2196">
        <v>11</v>
      </c>
      <c r="N2196">
        <v>14</v>
      </c>
      <c r="O2196">
        <v>44</v>
      </c>
      <c r="P2196">
        <v>3</v>
      </c>
      <c r="Q2196">
        <v>4</v>
      </c>
      <c r="R2196">
        <v>0</v>
      </c>
      <c r="S2196">
        <v>4</v>
      </c>
      <c r="T2196">
        <v>9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 t="s">
        <v>32</v>
      </c>
      <c r="AC2196">
        <f>2014 - Table2[[#This Row],[Year_Birth]]</f>
        <v>30</v>
      </c>
      <c r="AD2196">
        <f>IF(Table2[[#This Row],[Age]]&gt;100, "100", Table2[[#This Row],[Age]])</f>
        <v>30</v>
      </c>
      <c r="AE2196" t="str">
        <f>IF(Table2[[#This Row],[Age_Cleaned]]&lt;30,"&lt;30",
   IF(Table2[[#This Row],[Age_Cleaned]]&lt;=40,"30-40",
   IF(Table2[[#This Row],[Age_Cleaned]]&lt;=50,"40-50","50+")))</f>
        <v>30-40</v>
      </c>
      <c r="AF2196" s="2">
        <f>Table2[[#This Row],[MntWines]]+Table2[[#This Row],[MntFruits]]+Table2[[#This Row],[MntMeatProducts]]+Table2[[#This Row],[MntFishProducts]]+Table2[[#This Row],[MntSweetProducts]]+Table2[[#This Row],[MntGoldProds]]</f>
        <v>193</v>
      </c>
      <c r="AG2196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19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196" s="2">
        <f>IF(Table2[[#This Row],[Marital_Cleaned]]="In Relationship",2,1) + Table2[[#This Row],[Kidhome]] + Table2[[#This Row],[Teenhome]]</f>
        <v>3</v>
      </c>
      <c r="AJ219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196" s="2">
        <f>IF(OR(Table2[[#This Row],[ Income ]]="",Table2[[#This Row],[ Income ]]&gt;200000),ROUND(MEDIAN(Table2[[ Income ]]),0),Table2[[#This Row],[ Income ]])</f>
        <v>24570</v>
      </c>
      <c r="AL2196" s="2" t="str">
        <f>IF(Table2[[#This Row],[Income_Cleaned]]&lt;35000,"Low",
   IF(Table2[[#This Row],[Income_Cleaned]]&lt;=70000,"Medium","High"))</f>
        <v>Low</v>
      </c>
    </row>
    <row r="2197" spans="1:38" x14ac:dyDescent="0.35">
      <c r="A2197">
        <v>5153</v>
      </c>
      <c r="B2197">
        <v>1967</v>
      </c>
      <c r="C2197" t="s">
        <v>39</v>
      </c>
      <c r="D2197" t="s">
        <v>35</v>
      </c>
      <c r="E2197">
        <v>77766</v>
      </c>
      <c r="F2197">
        <v>0</v>
      </c>
      <c r="G2197">
        <v>1</v>
      </c>
      <c r="H2197" s="1">
        <v>41327</v>
      </c>
      <c r="I2197">
        <v>97</v>
      </c>
      <c r="J2197">
        <v>1004</v>
      </c>
      <c r="K2197">
        <v>59</v>
      </c>
      <c r="L2197">
        <v>265</v>
      </c>
      <c r="M2197">
        <v>115</v>
      </c>
      <c r="N2197">
        <v>59</v>
      </c>
      <c r="O2197">
        <v>27</v>
      </c>
      <c r="P2197">
        <v>2</v>
      </c>
      <c r="Q2197">
        <v>11</v>
      </c>
      <c r="R2197">
        <v>10</v>
      </c>
      <c r="S2197">
        <v>11</v>
      </c>
      <c r="T2197">
        <v>6</v>
      </c>
      <c r="U2197">
        <v>1</v>
      </c>
      <c r="V2197">
        <v>0</v>
      </c>
      <c r="W2197">
        <v>0</v>
      </c>
      <c r="X2197">
        <v>0</v>
      </c>
      <c r="Y2197">
        <v>0</v>
      </c>
      <c r="Z2197">
        <v>1</v>
      </c>
      <c r="AA2197">
        <v>0</v>
      </c>
      <c r="AB2197" t="s">
        <v>32</v>
      </c>
      <c r="AC2197">
        <f>2014 - Table2[[#This Row],[Year_Birth]]</f>
        <v>47</v>
      </c>
      <c r="AD2197">
        <f>IF(Table2[[#This Row],[Age]]&gt;100, "100", Table2[[#This Row],[Age]])</f>
        <v>47</v>
      </c>
      <c r="AE2197" t="str">
        <f>IF(Table2[[#This Row],[Age_Cleaned]]&lt;30,"&lt;30",
   IF(Table2[[#This Row],[Age_Cleaned]]&lt;=40,"30-40",
   IF(Table2[[#This Row],[Age_Cleaned]]&lt;=50,"40-50","50+")))</f>
        <v>40-50</v>
      </c>
      <c r="AF2197" s="2">
        <f>Table2[[#This Row],[MntWines]]+Table2[[#This Row],[MntFruits]]+Table2[[#This Row],[MntMeatProducts]]+Table2[[#This Row],[MntFishProducts]]+Table2[[#This Row],[MntSweetProducts]]+Table2[[#This Row],[MntGoldProds]]</f>
        <v>1529</v>
      </c>
      <c r="AG2197" s="2">
        <f>Table2[[#This Row],[AcceptedCmp1]] + Table2[[#This Row],[AcceptedCmp2]] + Table2[[#This Row],[AcceptedCmp3]] + Table2[[#This Row],[AcceptedCmp4]] + Table2[[#This Row],[AcceptedCmp5]] + Table2[[#This Row],[Response]]</f>
        <v>2</v>
      </c>
      <c r="AH219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197" s="2">
        <f>IF(Table2[[#This Row],[Marital_Cleaned]]="In Relationship",2,1) + Table2[[#This Row],[Kidhome]] + Table2[[#This Row],[Teenhome]]</f>
        <v>3</v>
      </c>
      <c r="AJ219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2197" s="2">
        <f>IF(OR(Table2[[#This Row],[ Income ]]="",Table2[[#This Row],[ Income ]]&gt;200000),ROUND(MEDIAN(Table2[[ Income ]]),0),Table2[[#This Row],[ Income ]])</f>
        <v>77766</v>
      </c>
      <c r="AL2197" s="2" t="str">
        <f>IF(Table2[[#This Row],[Income_Cleaned]]&lt;35000,"Low",
   IF(Table2[[#This Row],[Income_Cleaned]]&lt;=70000,"Medium","High"))</f>
        <v>High</v>
      </c>
    </row>
    <row r="2198" spans="1:38" x14ac:dyDescent="0.35">
      <c r="A2198">
        <v>4127</v>
      </c>
      <c r="B2198">
        <v>1967</v>
      </c>
      <c r="C2198" t="s">
        <v>39</v>
      </c>
      <c r="D2198" t="s">
        <v>35</v>
      </c>
      <c r="E2198">
        <v>77766</v>
      </c>
      <c r="F2198">
        <v>0</v>
      </c>
      <c r="G2198">
        <v>1</v>
      </c>
      <c r="H2198" s="1">
        <v>41327</v>
      </c>
      <c r="I2198">
        <v>97</v>
      </c>
      <c r="J2198">
        <v>1004</v>
      </c>
      <c r="K2198">
        <v>59</v>
      </c>
      <c r="L2198">
        <v>265</v>
      </c>
      <c r="M2198">
        <v>115</v>
      </c>
      <c r="N2198">
        <v>59</v>
      </c>
      <c r="O2198">
        <v>27</v>
      </c>
      <c r="P2198">
        <v>2</v>
      </c>
      <c r="Q2198">
        <v>11</v>
      </c>
      <c r="R2198">
        <v>10</v>
      </c>
      <c r="S2198">
        <v>11</v>
      </c>
      <c r="T2198">
        <v>6</v>
      </c>
      <c r="U2198">
        <v>1</v>
      </c>
      <c r="V2198">
        <v>0</v>
      </c>
      <c r="W2198">
        <v>0</v>
      </c>
      <c r="X2198">
        <v>0</v>
      </c>
      <c r="Y2198">
        <v>0</v>
      </c>
      <c r="Z2198">
        <v>1</v>
      </c>
      <c r="AA2198">
        <v>0</v>
      </c>
      <c r="AB2198" t="s">
        <v>32</v>
      </c>
      <c r="AC2198">
        <f>2014 - Table2[[#This Row],[Year_Birth]]</f>
        <v>47</v>
      </c>
      <c r="AD2198">
        <f>IF(Table2[[#This Row],[Age]]&gt;100, "100", Table2[[#This Row],[Age]])</f>
        <v>47</v>
      </c>
      <c r="AE2198" t="str">
        <f>IF(Table2[[#This Row],[Age_Cleaned]]&lt;30,"&lt;30",
   IF(Table2[[#This Row],[Age_Cleaned]]&lt;=40,"30-40",
   IF(Table2[[#This Row],[Age_Cleaned]]&lt;=50,"40-50","50+")))</f>
        <v>40-50</v>
      </c>
      <c r="AF2198" s="2">
        <f>Table2[[#This Row],[MntWines]]+Table2[[#This Row],[MntFruits]]+Table2[[#This Row],[MntMeatProducts]]+Table2[[#This Row],[MntFishProducts]]+Table2[[#This Row],[MntSweetProducts]]+Table2[[#This Row],[MntGoldProds]]</f>
        <v>1529</v>
      </c>
      <c r="AG2198" s="2">
        <f>Table2[[#This Row],[AcceptedCmp1]] + Table2[[#This Row],[AcceptedCmp2]] + Table2[[#This Row],[AcceptedCmp3]] + Table2[[#This Row],[AcceptedCmp4]] + Table2[[#This Row],[AcceptedCmp5]] + Table2[[#This Row],[Response]]</f>
        <v>2</v>
      </c>
      <c r="AH219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198" s="2">
        <f>IF(Table2[[#This Row],[Marital_Cleaned]]="In Relationship",2,1) + Table2[[#This Row],[Kidhome]] + Table2[[#This Row],[Teenhome]]</f>
        <v>3</v>
      </c>
      <c r="AJ219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2198" s="2">
        <f>IF(OR(Table2[[#This Row],[ Income ]]="",Table2[[#This Row],[ Income ]]&gt;200000),ROUND(MEDIAN(Table2[[ Income ]]),0),Table2[[#This Row],[ Income ]])</f>
        <v>77766</v>
      </c>
      <c r="AL2198" s="2" t="str">
        <f>IF(Table2[[#This Row],[Income_Cleaned]]&lt;35000,"Low",
   IF(Table2[[#This Row],[Income_Cleaned]]&lt;=70000,"Medium","High"))</f>
        <v>High</v>
      </c>
    </row>
    <row r="2199" spans="1:38" x14ac:dyDescent="0.35">
      <c r="A2199">
        <v>9940</v>
      </c>
      <c r="B2199">
        <v>1958</v>
      </c>
      <c r="C2199" t="s">
        <v>30</v>
      </c>
      <c r="D2199" t="s">
        <v>37</v>
      </c>
      <c r="E2199">
        <v>64961</v>
      </c>
      <c r="F2199">
        <v>0</v>
      </c>
      <c r="G2199">
        <v>1</v>
      </c>
      <c r="H2199" s="1">
        <v>41266</v>
      </c>
      <c r="I2199">
        <v>97</v>
      </c>
      <c r="J2199">
        <v>382</v>
      </c>
      <c r="K2199">
        <v>114</v>
      </c>
      <c r="L2199">
        <v>276</v>
      </c>
      <c r="M2199">
        <v>75</v>
      </c>
      <c r="N2199">
        <v>124</v>
      </c>
      <c r="O2199">
        <v>38</v>
      </c>
      <c r="P2199">
        <v>2</v>
      </c>
      <c r="Q2199">
        <v>6</v>
      </c>
      <c r="R2199">
        <v>4</v>
      </c>
      <c r="S2199">
        <v>4</v>
      </c>
      <c r="T2199">
        <v>3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 t="s">
        <v>45</v>
      </c>
      <c r="AC2199">
        <f>2014 - Table2[[#This Row],[Year_Birth]]</f>
        <v>56</v>
      </c>
      <c r="AD2199">
        <f>IF(Table2[[#This Row],[Age]]&gt;100, "100", Table2[[#This Row],[Age]])</f>
        <v>56</v>
      </c>
      <c r="AE2199" t="str">
        <f>IF(Table2[[#This Row],[Age_Cleaned]]&lt;30,"&lt;30",
   IF(Table2[[#This Row],[Age_Cleaned]]&lt;=40,"30-40",
   IF(Table2[[#This Row],[Age_Cleaned]]&lt;=50,"40-50","50+")))</f>
        <v>50+</v>
      </c>
      <c r="AF2199" s="2">
        <f>Table2[[#This Row],[MntWines]]+Table2[[#This Row],[MntFruits]]+Table2[[#This Row],[MntMeatProducts]]+Table2[[#This Row],[MntFishProducts]]+Table2[[#This Row],[MntSweetProducts]]+Table2[[#This Row],[MntGoldProds]]</f>
        <v>1009</v>
      </c>
      <c r="AG2199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19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199" s="2">
        <f>IF(Table2[[#This Row],[Marital_Cleaned]]="In Relationship",2,1) + Table2[[#This Row],[Kidhome]] + Table2[[#This Row],[Teenhome]]</f>
        <v>3</v>
      </c>
      <c r="AJ219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199" s="2">
        <f>IF(OR(Table2[[#This Row],[ Income ]]="",Table2[[#This Row],[ Income ]]&gt;200000),ROUND(MEDIAN(Table2[[ Income ]]),0),Table2[[#This Row],[ Income ]])</f>
        <v>64961</v>
      </c>
      <c r="AL2199" s="2" t="str">
        <f>IF(Table2[[#This Row],[Income_Cleaned]]&lt;35000,"Low",
   IF(Table2[[#This Row],[Income_Cleaned]]&lt;=70000,"Medium","High"))</f>
        <v>Medium</v>
      </c>
    </row>
    <row r="2200" spans="1:38" x14ac:dyDescent="0.35">
      <c r="A2200">
        <v>7527</v>
      </c>
      <c r="B2200">
        <v>1968</v>
      </c>
      <c r="C2200" t="s">
        <v>43</v>
      </c>
      <c r="D2200" t="s">
        <v>31</v>
      </c>
      <c r="E2200">
        <v>23748</v>
      </c>
      <c r="F2200">
        <v>1</v>
      </c>
      <c r="G2200">
        <v>0</v>
      </c>
      <c r="H2200" s="1">
        <v>41234</v>
      </c>
      <c r="I2200">
        <v>97</v>
      </c>
      <c r="J2200">
        <v>6</v>
      </c>
      <c r="K2200">
        <v>6</v>
      </c>
      <c r="L2200">
        <v>29</v>
      </c>
      <c r="M2200">
        <v>12</v>
      </c>
      <c r="N2200">
        <v>15</v>
      </c>
      <c r="O2200">
        <v>8</v>
      </c>
      <c r="P2200">
        <v>3</v>
      </c>
      <c r="Q2200">
        <v>2</v>
      </c>
      <c r="R2200">
        <v>1</v>
      </c>
      <c r="S2200">
        <v>3</v>
      </c>
      <c r="T2200">
        <v>8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 t="s">
        <v>32</v>
      </c>
      <c r="AC2200">
        <f>2014 - Table2[[#This Row],[Year_Birth]]</f>
        <v>46</v>
      </c>
      <c r="AD2200">
        <f>IF(Table2[[#This Row],[Age]]&gt;100, "100", Table2[[#This Row],[Age]])</f>
        <v>46</v>
      </c>
      <c r="AE2200" t="str">
        <f>IF(Table2[[#This Row],[Age_Cleaned]]&lt;30,"&lt;30",
   IF(Table2[[#This Row],[Age_Cleaned]]&lt;=40,"30-40",
   IF(Table2[[#This Row],[Age_Cleaned]]&lt;=50,"40-50","50+")))</f>
        <v>40-50</v>
      </c>
      <c r="AF2200" s="2">
        <f>Table2[[#This Row],[MntWines]]+Table2[[#This Row],[MntFruits]]+Table2[[#This Row],[MntMeatProducts]]+Table2[[#This Row],[MntFishProducts]]+Table2[[#This Row],[MntSweetProducts]]+Table2[[#This Row],[MntGoldProds]]</f>
        <v>76</v>
      </c>
      <c r="AG2200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20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2200" s="2">
        <f>IF(Table2[[#This Row],[Marital_Cleaned]]="In Relationship",2,1) + Table2[[#This Row],[Kidhome]] + Table2[[#This Row],[Teenhome]]</f>
        <v>2</v>
      </c>
      <c r="AJ220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2200" s="2">
        <f>IF(OR(Table2[[#This Row],[ Income ]]="",Table2[[#This Row],[ Income ]]&gt;200000),ROUND(MEDIAN(Table2[[ Income ]]),0),Table2[[#This Row],[ Income ]])</f>
        <v>23748</v>
      </c>
      <c r="AL2200" s="2" t="str">
        <f>IF(Table2[[#This Row],[Income_Cleaned]]&lt;35000,"Low",
   IF(Table2[[#This Row],[Income_Cleaned]]&lt;=70000,"Medium","High"))</f>
        <v>Low</v>
      </c>
    </row>
    <row r="2201" spans="1:38" x14ac:dyDescent="0.35">
      <c r="A2201">
        <v>3406</v>
      </c>
      <c r="B2201">
        <v>1964</v>
      </c>
      <c r="C2201" t="s">
        <v>30</v>
      </c>
      <c r="D2201" t="s">
        <v>33</v>
      </c>
      <c r="E2201">
        <v>45989</v>
      </c>
      <c r="F2201">
        <v>0</v>
      </c>
      <c r="G2201">
        <v>1</v>
      </c>
      <c r="H2201" s="1">
        <v>41204</v>
      </c>
      <c r="I2201">
        <v>97</v>
      </c>
      <c r="J2201">
        <v>138</v>
      </c>
      <c r="K2201">
        <v>33</v>
      </c>
      <c r="L2201">
        <v>87</v>
      </c>
      <c r="M2201">
        <v>28</v>
      </c>
      <c r="N2201">
        <v>24</v>
      </c>
      <c r="O2201">
        <v>12</v>
      </c>
      <c r="P2201">
        <v>4</v>
      </c>
      <c r="Q2201">
        <v>3</v>
      </c>
      <c r="R2201">
        <v>2</v>
      </c>
      <c r="S2201">
        <v>7</v>
      </c>
      <c r="T2201">
        <v>3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 t="s">
        <v>45</v>
      </c>
      <c r="AC2201">
        <f>2014 - Table2[[#This Row],[Year_Birth]]</f>
        <v>50</v>
      </c>
      <c r="AD2201">
        <f>IF(Table2[[#This Row],[Age]]&gt;100, "100", Table2[[#This Row],[Age]])</f>
        <v>50</v>
      </c>
      <c r="AE2201" t="str">
        <f>IF(Table2[[#This Row],[Age_Cleaned]]&lt;30,"&lt;30",
   IF(Table2[[#This Row],[Age_Cleaned]]&lt;=40,"30-40",
   IF(Table2[[#This Row],[Age_Cleaned]]&lt;=50,"40-50","50+")))</f>
        <v>40-50</v>
      </c>
      <c r="AF2201" s="2">
        <f>Table2[[#This Row],[MntWines]]+Table2[[#This Row],[MntFruits]]+Table2[[#This Row],[MntMeatProducts]]+Table2[[#This Row],[MntFishProducts]]+Table2[[#This Row],[MntSweetProducts]]+Table2[[#This Row],[MntGoldProds]]</f>
        <v>322</v>
      </c>
      <c r="AG2201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20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2201" s="2">
        <f>IF(Table2[[#This Row],[Marital_Cleaned]]="In Relationship",2,1) + Table2[[#This Row],[Kidhome]] + Table2[[#This Row],[Teenhome]]</f>
        <v>2</v>
      </c>
      <c r="AJ220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201" s="2">
        <f>IF(OR(Table2[[#This Row],[ Income ]]="",Table2[[#This Row],[ Income ]]&gt;200000),ROUND(MEDIAN(Table2[[ Income ]]),0),Table2[[#This Row],[ Income ]])</f>
        <v>45989</v>
      </c>
      <c r="AL2201" s="2" t="str">
        <f>IF(Table2[[#This Row],[Income_Cleaned]]&lt;35000,"Low",
   IF(Table2[[#This Row],[Income_Cleaned]]&lt;=70000,"Medium","High"))</f>
        <v>Medium</v>
      </c>
    </row>
    <row r="2202" spans="1:38" x14ac:dyDescent="0.35">
      <c r="A2202">
        <v>9771</v>
      </c>
      <c r="B2202">
        <v>1988</v>
      </c>
      <c r="C2202" t="s">
        <v>40</v>
      </c>
      <c r="D2202" t="s">
        <v>33</v>
      </c>
      <c r="E2202">
        <v>23331</v>
      </c>
      <c r="F2202">
        <v>1</v>
      </c>
      <c r="G2202">
        <v>0</v>
      </c>
      <c r="H2202" s="1">
        <v>41187</v>
      </c>
      <c r="I2202">
        <v>97</v>
      </c>
      <c r="J2202">
        <v>104</v>
      </c>
      <c r="K2202">
        <v>20</v>
      </c>
      <c r="L2202">
        <v>101</v>
      </c>
      <c r="M2202">
        <v>24</v>
      </c>
      <c r="N2202">
        <v>15</v>
      </c>
      <c r="O2202">
        <v>5</v>
      </c>
      <c r="P2202">
        <v>6</v>
      </c>
      <c r="Q2202">
        <v>5</v>
      </c>
      <c r="R2202">
        <v>1</v>
      </c>
      <c r="S2202">
        <v>5</v>
      </c>
      <c r="T2202">
        <v>9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 t="s">
        <v>42</v>
      </c>
      <c r="AC2202">
        <f>2014 - Table2[[#This Row],[Year_Birth]]</f>
        <v>26</v>
      </c>
      <c r="AD2202">
        <f>IF(Table2[[#This Row],[Age]]&gt;100, "100", Table2[[#This Row],[Age]])</f>
        <v>26</v>
      </c>
      <c r="AE2202" t="str">
        <f>IF(Table2[[#This Row],[Age_Cleaned]]&lt;30,"&lt;30",
   IF(Table2[[#This Row],[Age_Cleaned]]&lt;=40,"30-40",
   IF(Table2[[#This Row],[Age_Cleaned]]&lt;=50,"40-50","50+")))</f>
        <v>&lt;30</v>
      </c>
      <c r="AF2202" s="2">
        <f>Table2[[#This Row],[MntWines]]+Table2[[#This Row],[MntFruits]]+Table2[[#This Row],[MntMeatProducts]]+Table2[[#This Row],[MntFishProducts]]+Table2[[#This Row],[MntSweetProducts]]+Table2[[#This Row],[MntGoldProds]]</f>
        <v>269</v>
      </c>
      <c r="AG2202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20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2202" s="2">
        <f>IF(Table2[[#This Row],[Marital_Cleaned]]="In Relationship",2,1) + Table2[[#This Row],[Kidhome]] + Table2[[#This Row],[Teenhome]]</f>
        <v>2</v>
      </c>
      <c r="AJ220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2202" s="2">
        <f>IF(OR(Table2[[#This Row],[ Income ]]="",Table2[[#This Row],[ Income ]]&gt;200000),ROUND(MEDIAN(Table2[[ Income ]]),0),Table2[[#This Row],[ Income ]])</f>
        <v>23331</v>
      </c>
      <c r="AL2202" s="2" t="str">
        <f>IF(Table2[[#This Row],[Income_Cleaned]]&lt;35000,"Low",
   IF(Table2[[#This Row],[Income_Cleaned]]&lt;=70000,"Medium","High"))</f>
        <v>Low</v>
      </c>
    </row>
    <row r="2203" spans="1:38" x14ac:dyDescent="0.35">
      <c r="A2203">
        <v>6722</v>
      </c>
      <c r="B2203">
        <v>1954</v>
      </c>
      <c r="C2203" t="s">
        <v>39</v>
      </c>
      <c r="D2203" t="s">
        <v>35</v>
      </c>
      <c r="E2203">
        <v>70421</v>
      </c>
      <c r="F2203">
        <v>0</v>
      </c>
      <c r="G2203">
        <v>1</v>
      </c>
      <c r="H2203" s="1">
        <v>41818</v>
      </c>
      <c r="I2203">
        <v>98</v>
      </c>
      <c r="J2203">
        <v>479</v>
      </c>
      <c r="K2203">
        <v>28</v>
      </c>
      <c r="L2203">
        <v>136</v>
      </c>
      <c r="M2203">
        <v>75</v>
      </c>
      <c r="N2203">
        <v>14</v>
      </c>
      <c r="O2203">
        <v>35</v>
      </c>
      <c r="P2203">
        <v>3</v>
      </c>
      <c r="Q2203">
        <v>10</v>
      </c>
      <c r="R2203">
        <v>3</v>
      </c>
      <c r="S2203">
        <v>7</v>
      </c>
      <c r="T2203">
        <v>6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 t="s">
        <v>34</v>
      </c>
      <c r="AC2203">
        <f>2014 - Table2[[#This Row],[Year_Birth]]</f>
        <v>60</v>
      </c>
      <c r="AD2203">
        <f>IF(Table2[[#This Row],[Age]]&gt;100, "100", Table2[[#This Row],[Age]])</f>
        <v>60</v>
      </c>
      <c r="AE2203" t="str">
        <f>IF(Table2[[#This Row],[Age_Cleaned]]&lt;30,"&lt;30",
   IF(Table2[[#This Row],[Age_Cleaned]]&lt;=40,"30-40",
   IF(Table2[[#This Row],[Age_Cleaned]]&lt;=50,"40-50","50+")))</f>
        <v>50+</v>
      </c>
      <c r="AF2203" s="2">
        <f>Table2[[#This Row],[MntWines]]+Table2[[#This Row],[MntFruits]]+Table2[[#This Row],[MntMeatProducts]]+Table2[[#This Row],[MntFishProducts]]+Table2[[#This Row],[MntSweetProducts]]+Table2[[#This Row],[MntGoldProds]]</f>
        <v>767</v>
      </c>
      <c r="AG2203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20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203" s="2">
        <f>IF(Table2[[#This Row],[Marital_Cleaned]]="In Relationship",2,1) + Table2[[#This Row],[Kidhome]] + Table2[[#This Row],[Teenhome]]</f>
        <v>3</v>
      </c>
      <c r="AJ220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2203" s="2">
        <f>IF(OR(Table2[[#This Row],[ Income ]]="",Table2[[#This Row],[ Income ]]&gt;200000),ROUND(MEDIAN(Table2[[ Income ]]),0),Table2[[#This Row],[ Income ]])</f>
        <v>70421</v>
      </c>
      <c r="AL2203" s="2" t="str">
        <f>IF(Table2[[#This Row],[Income_Cleaned]]&lt;35000,"Low",
   IF(Table2[[#This Row],[Income_Cleaned]]&lt;=70000,"Medium","High"))</f>
        <v>High</v>
      </c>
    </row>
    <row r="2204" spans="1:38" x14ac:dyDescent="0.35">
      <c r="A2204">
        <v>213</v>
      </c>
      <c r="B2204">
        <v>1963</v>
      </c>
      <c r="C2204" t="s">
        <v>39</v>
      </c>
      <c r="D2204" t="s">
        <v>33</v>
      </c>
      <c r="E2204">
        <v>23091</v>
      </c>
      <c r="F2204">
        <v>1</v>
      </c>
      <c r="G2204">
        <v>1</v>
      </c>
      <c r="H2204" s="1">
        <v>41787</v>
      </c>
      <c r="I2204">
        <v>98</v>
      </c>
      <c r="J2204">
        <v>35</v>
      </c>
      <c r="K2204">
        <v>0</v>
      </c>
      <c r="L2204">
        <v>11</v>
      </c>
      <c r="M2204">
        <v>0</v>
      </c>
      <c r="N2204">
        <v>0</v>
      </c>
      <c r="O2204">
        <v>2</v>
      </c>
      <c r="P2204">
        <v>4</v>
      </c>
      <c r="Q2204">
        <v>2</v>
      </c>
      <c r="R2204">
        <v>1</v>
      </c>
      <c r="S2204">
        <v>3</v>
      </c>
      <c r="T2204">
        <v>7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 t="s">
        <v>32</v>
      </c>
      <c r="AC2204">
        <f>2014 - Table2[[#This Row],[Year_Birth]]</f>
        <v>51</v>
      </c>
      <c r="AD2204">
        <f>IF(Table2[[#This Row],[Age]]&gt;100, "100", Table2[[#This Row],[Age]])</f>
        <v>51</v>
      </c>
      <c r="AE2204" t="str">
        <f>IF(Table2[[#This Row],[Age_Cleaned]]&lt;30,"&lt;30",
   IF(Table2[[#This Row],[Age_Cleaned]]&lt;=40,"30-40",
   IF(Table2[[#This Row],[Age_Cleaned]]&lt;=50,"40-50","50+")))</f>
        <v>50+</v>
      </c>
      <c r="AF2204" s="2">
        <f>Table2[[#This Row],[MntWines]]+Table2[[#This Row],[MntFruits]]+Table2[[#This Row],[MntMeatProducts]]+Table2[[#This Row],[MntFishProducts]]+Table2[[#This Row],[MntSweetProducts]]+Table2[[#This Row],[MntGoldProds]]</f>
        <v>48</v>
      </c>
      <c r="AG2204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20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2204" s="2">
        <f>IF(Table2[[#This Row],[Marital_Cleaned]]="In Relationship",2,1) + Table2[[#This Row],[Kidhome]] + Table2[[#This Row],[Teenhome]]</f>
        <v>3</v>
      </c>
      <c r="AJ220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2204" s="2">
        <f>IF(OR(Table2[[#This Row],[ Income ]]="",Table2[[#This Row],[ Income ]]&gt;200000),ROUND(MEDIAN(Table2[[ Income ]]),0),Table2[[#This Row],[ Income ]])</f>
        <v>23091</v>
      </c>
      <c r="AL2204" s="2" t="str">
        <f>IF(Table2[[#This Row],[Income_Cleaned]]&lt;35000,"Low",
   IF(Table2[[#This Row],[Income_Cleaned]]&lt;=70000,"Medium","High"))</f>
        <v>Low</v>
      </c>
    </row>
    <row r="2205" spans="1:38" x14ac:dyDescent="0.35">
      <c r="A2205">
        <v>8541</v>
      </c>
      <c r="B2205">
        <v>1990</v>
      </c>
      <c r="C2205" t="s">
        <v>40</v>
      </c>
      <c r="D2205" t="s">
        <v>35</v>
      </c>
      <c r="E2205">
        <v>24683</v>
      </c>
      <c r="F2205">
        <v>1</v>
      </c>
      <c r="G2205">
        <v>0</v>
      </c>
      <c r="H2205" s="1">
        <v>41706</v>
      </c>
      <c r="I2205">
        <v>98</v>
      </c>
      <c r="J2205">
        <v>8</v>
      </c>
      <c r="K2205">
        <v>4</v>
      </c>
      <c r="L2205">
        <v>10</v>
      </c>
      <c r="M2205">
        <v>6</v>
      </c>
      <c r="N2205">
        <v>7</v>
      </c>
      <c r="O2205">
        <v>6</v>
      </c>
      <c r="P2205">
        <v>2</v>
      </c>
      <c r="Q2205">
        <v>2</v>
      </c>
      <c r="R2205">
        <v>0</v>
      </c>
      <c r="S2205">
        <v>4</v>
      </c>
      <c r="T2205">
        <v>5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 t="s">
        <v>32</v>
      </c>
      <c r="AC2205">
        <f>2014 - Table2[[#This Row],[Year_Birth]]</f>
        <v>24</v>
      </c>
      <c r="AD2205">
        <f>IF(Table2[[#This Row],[Age]]&gt;100, "100", Table2[[#This Row],[Age]])</f>
        <v>24</v>
      </c>
      <c r="AE2205" t="str">
        <f>IF(Table2[[#This Row],[Age_Cleaned]]&lt;30,"&lt;30",
   IF(Table2[[#This Row],[Age_Cleaned]]&lt;=40,"30-40",
   IF(Table2[[#This Row],[Age_Cleaned]]&lt;=50,"40-50","50+")))</f>
        <v>&lt;30</v>
      </c>
      <c r="AF2205" s="2">
        <f>Table2[[#This Row],[MntWines]]+Table2[[#This Row],[MntFruits]]+Table2[[#This Row],[MntMeatProducts]]+Table2[[#This Row],[MntFishProducts]]+Table2[[#This Row],[MntSweetProducts]]+Table2[[#This Row],[MntGoldProds]]</f>
        <v>41</v>
      </c>
      <c r="AG2205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20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205" s="2">
        <f>IF(Table2[[#This Row],[Marital_Cleaned]]="In Relationship",2,1) + Table2[[#This Row],[Kidhome]] + Table2[[#This Row],[Teenhome]]</f>
        <v>3</v>
      </c>
      <c r="AJ220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2205" s="2">
        <f>IF(OR(Table2[[#This Row],[ Income ]]="",Table2[[#This Row],[ Income ]]&gt;200000),ROUND(MEDIAN(Table2[[ Income ]]),0),Table2[[#This Row],[ Income ]])</f>
        <v>24683</v>
      </c>
      <c r="AL2205" s="2" t="str">
        <f>IF(Table2[[#This Row],[Income_Cleaned]]&lt;35000,"Low",
   IF(Table2[[#This Row],[Income_Cleaned]]&lt;=70000,"Medium","High"))</f>
        <v>Low</v>
      </c>
    </row>
    <row r="2206" spans="1:38" x14ac:dyDescent="0.35">
      <c r="A2206">
        <v>8475</v>
      </c>
      <c r="B2206">
        <v>1973</v>
      </c>
      <c r="C2206" t="s">
        <v>39</v>
      </c>
      <c r="D2206" t="s">
        <v>35</v>
      </c>
      <c r="E2206">
        <v>157243</v>
      </c>
      <c r="F2206">
        <v>0</v>
      </c>
      <c r="G2206">
        <v>1</v>
      </c>
      <c r="H2206" s="1">
        <v>41699</v>
      </c>
      <c r="I2206">
        <v>98</v>
      </c>
      <c r="J2206">
        <v>20</v>
      </c>
      <c r="K2206">
        <v>2</v>
      </c>
      <c r="L2206">
        <v>1582</v>
      </c>
      <c r="M2206">
        <v>1</v>
      </c>
      <c r="N2206">
        <v>2</v>
      </c>
      <c r="O2206">
        <v>1</v>
      </c>
      <c r="P2206">
        <v>15</v>
      </c>
      <c r="Q2206">
        <v>0</v>
      </c>
      <c r="R2206">
        <v>22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 t="s">
        <v>42</v>
      </c>
      <c r="AC2206">
        <f>2014 - Table2[[#This Row],[Year_Birth]]</f>
        <v>41</v>
      </c>
      <c r="AD2206">
        <f>IF(Table2[[#This Row],[Age]]&gt;100, "100", Table2[[#This Row],[Age]])</f>
        <v>41</v>
      </c>
      <c r="AE2206" t="str">
        <f>IF(Table2[[#This Row],[Age_Cleaned]]&lt;30,"&lt;30",
   IF(Table2[[#This Row],[Age_Cleaned]]&lt;=40,"30-40",
   IF(Table2[[#This Row],[Age_Cleaned]]&lt;=50,"40-50","50+")))</f>
        <v>40-50</v>
      </c>
      <c r="AF2206" s="2">
        <f>Table2[[#This Row],[MntWines]]+Table2[[#This Row],[MntFruits]]+Table2[[#This Row],[MntMeatProducts]]+Table2[[#This Row],[MntFishProducts]]+Table2[[#This Row],[MntSweetProducts]]+Table2[[#This Row],[MntGoldProds]]</f>
        <v>1608</v>
      </c>
      <c r="AG2206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20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206" s="2">
        <f>IF(Table2[[#This Row],[Marital_Cleaned]]="In Relationship",2,1) + Table2[[#This Row],[Kidhome]] + Table2[[#This Row],[Teenhome]]</f>
        <v>3</v>
      </c>
      <c r="AJ220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2206" s="2">
        <f>IF(OR(Table2[[#This Row],[ Income ]]="",Table2[[#This Row],[ Income ]]&gt;200000),ROUND(MEDIAN(Table2[[ Income ]]),0),Table2[[#This Row],[ Income ]])</f>
        <v>157243</v>
      </c>
      <c r="AL2206" s="2" t="str">
        <f>IF(Table2[[#This Row],[Income_Cleaned]]&lt;35000,"Low",
   IF(Table2[[#This Row],[Income_Cleaned]]&lt;=70000,"Medium","High"))</f>
        <v>High</v>
      </c>
    </row>
    <row r="2207" spans="1:38" x14ac:dyDescent="0.35">
      <c r="A2207">
        <v>8070</v>
      </c>
      <c r="B2207">
        <v>1973</v>
      </c>
      <c r="C2207" t="s">
        <v>39</v>
      </c>
      <c r="D2207" t="s">
        <v>35</v>
      </c>
      <c r="E2207">
        <v>54222</v>
      </c>
      <c r="F2207">
        <v>0</v>
      </c>
      <c r="G2207">
        <v>1</v>
      </c>
      <c r="H2207" s="1">
        <v>41699</v>
      </c>
      <c r="I2207">
        <v>98</v>
      </c>
      <c r="J2207">
        <v>199</v>
      </c>
      <c r="K2207">
        <v>12</v>
      </c>
      <c r="L2207">
        <v>31</v>
      </c>
      <c r="M2207">
        <v>3</v>
      </c>
      <c r="N2207">
        <v>12</v>
      </c>
      <c r="O2207">
        <v>7</v>
      </c>
      <c r="P2207">
        <v>1</v>
      </c>
      <c r="Q2207">
        <v>3</v>
      </c>
      <c r="R2207">
        <v>3</v>
      </c>
      <c r="S2207">
        <v>5</v>
      </c>
      <c r="T2207">
        <v>3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 t="s">
        <v>32</v>
      </c>
      <c r="AC2207">
        <f>2014 - Table2[[#This Row],[Year_Birth]]</f>
        <v>41</v>
      </c>
      <c r="AD2207">
        <f>IF(Table2[[#This Row],[Age]]&gt;100, "100", Table2[[#This Row],[Age]])</f>
        <v>41</v>
      </c>
      <c r="AE2207" t="str">
        <f>IF(Table2[[#This Row],[Age_Cleaned]]&lt;30,"&lt;30",
   IF(Table2[[#This Row],[Age_Cleaned]]&lt;=40,"30-40",
   IF(Table2[[#This Row],[Age_Cleaned]]&lt;=50,"40-50","50+")))</f>
        <v>40-50</v>
      </c>
      <c r="AF2207" s="2">
        <f>Table2[[#This Row],[MntWines]]+Table2[[#This Row],[MntFruits]]+Table2[[#This Row],[MntMeatProducts]]+Table2[[#This Row],[MntFishProducts]]+Table2[[#This Row],[MntSweetProducts]]+Table2[[#This Row],[MntGoldProds]]</f>
        <v>264</v>
      </c>
      <c r="AG2207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20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207" s="2">
        <f>IF(Table2[[#This Row],[Marital_Cleaned]]="In Relationship",2,1) + Table2[[#This Row],[Kidhome]] + Table2[[#This Row],[Teenhome]]</f>
        <v>3</v>
      </c>
      <c r="AJ220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2207" s="2">
        <f>IF(OR(Table2[[#This Row],[ Income ]]="",Table2[[#This Row],[ Income ]]&gt;200000),ROUND(MEDIAN(Table2[[ Income ]]),0),Table2[[#This Row],[ Income ]])</f>
        <v>54222</v>
      </c>
      <c r="AL2207" s="2" t="str">
        <f>IF(Table2[[#This Row],[Income_Cleaned]]&lt;35000,"Low",
   IF(Table2[[#This Row],[Income_Cleaned]]&lt;=70000,"Medium","High"))</f>
        <v>Medium</v>
      </c>
    </row>
    <row r="2208" spans="1:38" x14ac:dyDescent="0.35">
      <c r="A2208">
        <v>313</v>
      </c>
      <c r="B2208">
        <v>1968</v>
      </c>
      <c r="C2208" t="s">
        <v>30</v>
      </c>
      <c r="D2208" t="s">
        <v>44</v>
      </c>
      <c r="E2208">
        <v>73455</v>
      </c>
      <c r="F2208">
        <v>0</v>
      </c>
      <c r="G2208">
        <v>0</v>
      </c>
      <c r="H2208" s="1">
        <v>41575</v>
      </c>
      <c r="I2208">
        <v>98</v>
      </c>
      <c r="J2208">
        <v>901</v>
      </c>
      <c r="K2208">
        <v>61</v>
      </c>
      <c r="L2208">
        <v>757</v>
      </c>
      <c r="M2208">
        <v>186</v>
      </c>
      <c r="N2208">
        <v>163</v>
      </c>
      <c r="O2208">
        <v>20</v>
      </c>
      <c r="P2208">
        <v>1</v>
      </c>
      <c r="Q2208">
        <v>6</v>
      </c>
      <c r="R2208">
        <v>5</v>
      </c>
      <c r="S2208">
        <v>10</v>
      </c>
      <c r="T2208">
        <v>3</v>
      </c>
      <c r="U2208">
        <v>0</v>
      </c>
      <c r="V2208">
        <v>1</v>
      </c>
      <c r="W2208">
        <v>0</v>
      </c>
      <c r="X2208">
        <v>0</v>
      </c>
      <c r="Y2208">
        <v>0</v>
      </c>
      <c r="Z2208">
        <v>0</v>
      </c>
      <c r="AA2208">
        <v>0</v>
      </c>
      <c r="AB2208" t="s">
        <v>45</v>
      </c>
      <c r="AC2208">
        <f>2014 - Table2[[#This Row],[Year_Birth]]</f>
        <v>46</v>
      </c>
      <c r="AD2208">
        <f>IF(Table2[[#This Row],[Age]]&gt;100, "100", Table2[[#This Row],[Age]])</f>
        <v>46</v>
      </c>
      <c r="AE2208" t="str">
        <f>IF(Table2[[#This Row],[Age_Cleaned]]&lt;30,"&lt;30",
   IF(Table2[[#This Row],[Age_Cleaned]]&lt;=40,"30-40",
   IF(Table2[[#This Row],[Age_Cleaned]]&lt;=50,"40-50","50+")))</f>
        <v>40-50</v>
      </c>
      <c r="AF2208" s="2">
        <f>Table2[[#This Row],[MntWines]]+Table2[[#This Row],[MntFruits]]+Table2[[#This Row],[MntMeatProducts]]+Table2[[#This Row],[MntFishProducts]]+Table2[[#This Row],[MntSweetProducts]]+Table2[[#This Row],[MntGoldProds]]</f>
        <v>2088</v>
      </c>
      <c r="AG2208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220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2208" s="2">
        <f>IF(Table2[[#This Row],[Marital_Cleaned]]="In Relationship",2,1) + Table2[[#This Row],[Kidhome]] + Table2[[#This Row],[Teenhome]]</f>
        <v>1</v>
      </c>
      <c r="AJ220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208" s="2">
        <f>IF(OR(Table2[[#This Row],[ Income ]]="",Table2[[#This Row],[ Income ]]&gt;200000),ROUND(MEDIAN(Table2[[ Income ]]),0),Table2[[#This Row],[ Income ]])</f>
        <v>73455</v>
      </c>
      <c r="AL2208" s="2" t="str">
        <f>IF(Table2[[#This Row],[Income_Cleaned]]&lt;35000,"Low",
   IF(Table2[[#This Row],[Income_Cleaned]]&lt;=70000,"Medium","High"))</f>
        <v>High</v>
      </c>
    </row>
    <row r="2209" spans="1:38" x14ac:dyDescent="0.35">
      <c r="A2209">
        <v>9757</v>
      </c>
      <c r="B2209">
        <v>1972</v>
      </c>
      <c r="C2209" t="s">
        <v>30</v>
      </c>
      <c r="D2209" t="s">
        <v>37</v>
      </c>
      <c r="E2209">
        <v>84906</v>
      </c>
      <c r="F2209">
        <v>0</v>
      </c>
      <c r="G2209">
        <v>0</v>
      </c>
      <c r="H2209" s="1">
        <v>41551</v>
      </c>
      <c r="I2209">
        <v>98</v>
      </c>
      <c r="J2209">
        <v>997</v>
      </c>
      <c r="K2209">
        <v>15</v>
      </c>
      <c r="L2209">
        <v>414</v>
      </c>
      <c r="M2209">
        <v>99</v>
      </c>
      <c r="N2209">
        <v>30</v>
      </c>
      <c r="O2209">
        <v>76</v>
      </c>
      <c r="P2209">
        <v>1</v>
      </c>
      <c r="Q2209">
        <v>5</v>
      </c>
      <c r="R2209">
        <v>6</v>
      </c>
      <c r="S2209">
        <v>12</v>
      </c>
      <c r="T2209">
        <v>2</v>
      </c>
      <c r="U2209">
        <v>0</v>
      </c>
      <c r="V2209">
        <v>1</v>
      </c>
      <c r="W2209">
        <v>1</v>
      </c>
      <c r="X2209">
        <v>0</v>
      </c>
      <c r="Y2209">
        <v>1</v>
      </c>
      <c r="Z2209">
        <v>0</v>
      </c>
      <c r="AA2209">
        <v>0</v>
      </c>
      <c r="AB2209" t="s">
        <v>32</v>
      </c>
      <c r="AC2209">
        <f>2014 - Table2[[#This Row],[Year_Birth]]</f>
        <v>42</v>
      </c>
      <c r="AD2209">
        <f>IF(Table2[[#This Row],[Age]]&gt;100, "100", Table2[[#This Row],[Age]])</f>
        <v>42</v>
      </c>
      <c r="AE2209" t="str">
        <f>IF(Table2[[#This Row],[Age_Cleaned]]&lt;30,"&lt;30",
   IF(Table2[[#This Row],[Age_Cleaned]]&lt;=40,"30-40",
   IF(Table2[[#This Row],[Age_Cleaned]]&lt;=50,"40-50","50+")))</f>
        <v>40-50</v>
      </c>
      <c r="AF2209" s="2">
        <f>Table2[[#This Row],[MntWines]]+Table2[[#This Row],[MntFruits]]+Table2[[#This Row],[MntMeatProducts]]+Table2[[#This Row],[MntFishProducts]]+Table2[[#This Row],[MntSweetProducts]]+Table2[[#This Row],[MntGoldProds]]</f>
        <v>1631</v>
      </c>
      <c r="AG2209" s="2">
        <f>Table2[[#This Row],[AcceptedCmp1]] + Table2[[#This Row],[AcceptedCmp2]] + Table2[[#This Row],[AcceptedCmp3]] + Table2[[#This Row],[AcceptedCmp4]] + Table2[[#This Row],[AcceptedCmp5]] + Table2[[#This Row],[Response]]</f>
        <v>3</v>
      </c>
      <c r="AH220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209" s="2">
        <f>IF(Table2[[#This Row],[Marital_Cleaned]]="In Relationship",2,1) + Table2[[#This Row],[Kidhome]] + Table2[[#This Row],[Teenhome]]</f>
        <v>2</v>
      </c>
      <c r="AJ220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209" s="2">
        <f>IF(OR(Table2[[#This Row],[ Income ]]="",Table2[[#This Row],[ Income ]]&gt;200000),ROUND(MEDIAN(Table2[[ Income ]]),0),Table2[[#This Row],[ Income ]])</f>
        <v>84906</v>
      </c>
      <c r="AL2209" s="2" t="str">
        <f>IF(Table2[[#This Row],[Income_Cleaned]]&lt;35000,"Low",
   IF(Table2[[#This Row],[Income_Cleaned]]&lt;=70000,"Medium","High"))</f>
        <v>High</v>
      </c>
    </row>
    <row r="2210" spans="1:38" x14ac:dyDescent="0.35">
      <c r="A2210">
        <v>2088</v>
      </c>
      <c r="B2210">
        <v>1972</v>
      </c>
      <c r="C2210" t="s">
        <v>30</v>
      </c>
      <c r="D2210" t="s">
        <v>37</v>
      </c>
      <c r="E2210">
        <v>84906</v>
      </c>
      <c r="F2210">
        <v>0</v>
      </c>
      <c r="G2210">
        <v>0</v>
      </c>
      <c r="H2210" s="1">
        <v>41551</v>
      </c>
      <c r="I2210">
        <v>98</v>
      </c>
      <c r="J2210">
        <v>997</v>
      </c>
      <c r="K2210">
        <v>15</v>
      </c>
      <c r="L2210">
        <v>414</v>
      </c>
      <c r="M2210">
        <v>99</v>
      </c>
      <c r="N2210">
        <v>30</v>
      </c>
      <c r="O2210">
        <v>76</v>
      </c>
      <c r="P2210">
        <v>1</v>
      </c>
      <c r="Q2210">
        <v>5</v>
      </c>
      <c r="R2210">
        <v>6</v>
      </c>
      <c r="S2210">
        <v>12</v>
      </c>
      <c r="T2210">
        <v>2</v>
      </c>
      <c r="U2210">
        <v>0</v>
      </c>
      <c r="V2210">
        <v>1</v>
      </c>
      <c r="W2210">
        <v>1</v>
      </c>
      <c r="X2210">
        <v>0</v>
      </c>
      <c r="Y2210">
        <v>1</v>
      </c>
      <c r="Z2210">
        <v>0</v>
      </c>
      <c r="AA2210">
        <v>0</v>
      </c>
      <c r="AB2210" t="s">
        <v>41</v>
      </c>
      <c r="AC2210">
        <f>2014 - Table2[[#This Row],[Year_Birth]]</f>
        <v>42</v>
      </c>
      <c r="AD2210">
        <f>IF(Table2[[#This Row],[Age]]&gt;100, "100", Table2[[#This Row],[Age]])</f>
        <v>42</v>
      </c>
      <c r="AE2210" t="str">
        <f>IF(Table2[[#This Row],[Age_Cleaned]]&lt;30,"&lt;30",
   IF(Table2[[#This Row],[Age_Cleaned]]&lt;=40,"30-40",
   IF(Table2[[#This Row],[Age_Cleaned]]&lt;=50,"40-50","50+")))</f>
        <v>40-50</v>
      </c>
      <c r="AF2210" s="2">
        <f>Table2[[#This Row],[MntWines]]+Table2[[#This Row],[MntFruits]]+Table2[[#This Row],[MntMeatProducts]]+Table2[[#This Row],[MntFishProducts]]+Table2[[#This Row],[MntSweetProducts]]+Table2[[#This Row],[MntGoldProds]]</f>
        <v>1631</v>
      </c>
      <c r="AG2210" s="2">
        <f>Table2[[#This Row],[AcceptedCmp1]] + Table2[[#This Row],[AcceptedCmp2]] + Table2[[#This Row],[AcceptedCmp3]] + Table2[[#This Row],[AcceptedCmp4]] + Table2[[#This Row],[AcceptedCmp5]] + Table2[[#This Row],[Response]]</f>
        <v>3</v>
      </c>
      <c r="AH221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210" s="2">
        <f>IF(Table2[[#This Row],[Marital_Cleaned]]="In Relationship",2,1) + Table2[[#This Row],[Kidhome]] + Table2[[#This Row],[Teenhome]]</f>
        <v>2</v>
      </c>
      <c r="AJ221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210" s="2">
        <f>IF(OR(Table2[[#This Row],[ Income ]]="",Table2[[#This Row],[ Income ]]&gt;200000),ROUND(MEDIAN(Table2[[ Income ]]),0),Table2[[#This Row],[ Income ]])</f>
        <v>84906</v>
      </c>
      <c r="AL2210" s="2" t="str">
        <f>IF(Table2[[#This Row],[Income_Cleaned]]&lt;35000,"Low",
   IF(Table2[[#This Row],[Income_Cleaned]]&lt;=70000,"Medium","High"))</f>
        <v>High</v>
      </c>
    </row>
    <row r="2211" spans="1:38" x14ac:dyDescent="0.35">
      <c r="A2211">
        <v>2320</v>
      </c>
      <c r="B2211">
        <v>1978</v>
      </c>
      <c r="C2211" t="s">
        <v>40</v>
      </c>
      <c r="D2211" t="s">
        <v>35</v>
      </c>
      <c r="E2211">
        <v>47025</v>
      </c>
      <c r="F2211">
        <v>0</v>
      </c>
      <c r="G2211">
        <v>1</v>
      </c>
      <c r="H2211" s="1">
        <v>41529</v>
      </c>
      <c r="I2211">
        <v>98</v>
      </c>
      <c r="J2211">
        <v>508</v>
      </c>
      <c r="K2211">
        <v>11</v>
      </c>
      <c r="L2211">
        <v>59</v>
      </c>
      <c r="M2211">
        <v>23</v>
      </c>
      <c r="N2211">
        <v>5</v>
      </c>
      <c r="O2211">
        <v>29</v>
      </c>
      <c r="P2211">
        <v>5</v>
      </c>
      <c r="Q2211">
        <v>11</v>
      </c>
      <c r="R2211">
        <v>1</v>
      </c>
      <c r="S2211">
        <v>6</v>
      </c>
      <c r="T2211">
        <v>9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 t="s">
        <v>32</v>
      </c>
      <c r="AC2211">
        <f>2014 - Table2[[#This Row],[Year_Birth]]</f>
        <v>36</v>
      </c>
      <c r="AD2211">
        <f>IF(Table2[[#This Row],[Age]]&gt;100, "100", Table2[[#This Row],[Age]])</f>
        <v>36</v>
      </c>
      <c r="AE2211" t="str">
        <f>IF(Table2[[#This Row],[Age_Cleaned]]&lt;30,"&lt;30",
   IF(Table2[[#This Row],[Age_Cleaned]]&lt;=40,"30-40",
   IF(Table2[[#This Row],[Age_Cleaned]]&lt;=50,"40-50","50+")))</f>
        <v>30-40</v>
      </c>
      <c r="AF2211" s="2">
        <f>Table2[[#This Row],[MntWines]]+Table2[[#This Row],[MntFruits]]+Table2[[#This Row],[MntMeatProducts]]+Table2[[#This Row],[MntFishProducts]]+Table2[[#This Row],[MntSweetProducts]]+Table2[[#This Row],[MntGoldProds]]</f>
        <v>635</v>
      </c>
      <c r="AG2211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21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211" s="2">
        <f>IF(Table2[[#This Row],[Marital_Cleaned]]="In Relationship",2,1) + Table2[[#This Row],[Kidhome]] + Table2[[#This Row],[Teenhome]]</f>
        <v>3</v>
      </c>
      <c r="AJ221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2211" s="2">
        <f>IF(OR(Table2[[#This Row],[ Income ]]="",Table2[[#This Row],[ Income ]]&gt;200000),ROUND(MEDIAN(Table2[[ Income ]]),0),Table2[[#This Row],[ Income ]])</f>
        <v>47025</v>
      </c>
      <c r="AL2211" s="2" t="str">
        <f>IF(Table2[[#This Row],[Income_Cleaned]]&lt;35000,"Low",
   IF(Table2[[#This Row],[Income_Cleaned]]&lt;=70000,"Medium","High"))</f>
        <v>Medium</v>
      </c>
    </row>
    <row r="2212" spans="1:38" x14ac:dyDescent="0.35">
      <c r="A2212">
        <v>966</v>
      </c>
      <c r="B2212">
        <v>1966</v>
      </c>
      <c r="C2212" t="s">
        <v>30</v>
      </c>
      <c r="D2212" t="s">
        <v>35</v>
      </c>
      <c r="E2212">
        <v>44529</v>
      </c>
      <c r="F2212">
        <v>0</v>
      </c>
      <c r="G2212">
        <v>1</v>
      </c>
      <c r="H2212" s="1">
        <v>41460</v>
      </c>
      <c r="I2212">
        <v>98</v>
      </c>
      <c r="J2212">
        <v>538</v>
      </c>
      <c r="K2212">
        <v>13</v>
      </c>
      <c r="L2212">
        <v>91</v>
      </c>
      <c r="M2212">
        <v>17</v>
      </c>
      <c r="N2212">
        <v>6</v>
      </c>
      <c r="O2212">
        <v>26</v>
      </c>
      <c r="P2212">
        <v>6</v>
      </c>
      <c r="Q2212">
        <v>6</v>
      </c>
      <c r="R2212">
        <v>2</v>
      </c>
      <c r="S2212">
        <v>11</v>
      </c>
      <c r="T2212">
        <v>5</v>
      </c>
      <c r="U2212">
        <v>0</v>
      </c>
      <c r="V2212">
        <v>1</v>
      </c>
      <c r="W2212">
        <v>0</v>
      </c>
      <c r="X2212">
        <v>0</v>
      </c>
      <c r="Y2212">
        <v>0</v>
      </c>
      <c r="Z2212">
        <v>0</v>
      </c>
      <c r="AA2212">
        <v>0</v>
      </c>
      <c r="AB2212" t="s">
        <v>32</v>
      </c>
      <c r="AC2212">
        <f>2014 - Table2[[#This Row],[Year_Birth]]</f>
        <v>48</v>
      </c>
      <c r="AD2212">
        <f>IF(Table2[[#This Row],[Age]]&gt;100, "100", Table2[[#This Row],[Age]])</f>
        <v>48</v>
      </c>
      <c r="AE2212" t="str">
        <f>IF(Table2[[#This Row],[Age_Cleaned]]&lt;30,"&lt;30",
   IF(Table2[[#This Row],[Age_Cleaned]]&lt;=40,"30-40",
   IF(Table2[[#This Row],[Age_Cleaned]]&lt;=50,"40-50","50+")))</f>
        <v>40-50</v>
      </c>
      <c r="AF2212" s="2">
        <f>Table2[[#This Row],[MntWines]]+Table2[[#This Row],[MntFruits]]+Table2[[#This Row],[MntMeatProducts]]+Table2[[#This Row],[MntFishProducts]]+Table2[[#This Row],[MntSweetProducts]]+Table2[[#This Row],[MntGoldProds]]</f>
        <v>691</v>
      </c>
      <c r="AG2212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221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212" s="2">
        <f>IF(Table2[[#This Row],[Marital_Cleaned]]="In Relationship",2,1) + Table2[[#This Row],[Kidhome]] + Table2[[#This Row],[Teenhome]]</f>
        <v>3</v>
      </c>
      <c r="AJ221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212" s="2">
        <f>IF(OR(Table2[[#This Row],[ Income ]]="",Table2[[#This Row],[ Income ]]&gt;200000),ROUND(MEDIAN(Table2[[ Income ]]),0),Table2[[#This Row],[ Income ]])</f>
        <v>44529</v>
      </c>
      <c r="AL2212" s="2" t="str">
        <f>IF(Table2[[#This Row],[Income_Cleaned]]&lt;35000,"Low",
   IF(Table2[[#This Row],[Income_Cleaned]]&lt;=70000,"Medium","High"))</f>
        <v>Medium</v>
      </c>
    </row>
    <row r="2213" spans="1:38" x14ac:dyDescent="0.35">
      <c r="A2213">
        <v>9706</v>
      </c>
      <c r="B2213">
        <v>1974</v>
      </c>
      <c r="C2213" t="s">
        <v>39</v>
      </c>
      <c r="D2213" t="s">
        <v>33</v>
      </c>
      <c r="E2213">
        <v>31560</v>
      </c>
      <c r="F2213">
        <v>1</v>
      </c>
      <c r="G2213">
        <v>0</v>
      </c>
      <c r="H2213" s="1">
        <v>41449</v>
      </c>
      <c r="I2213">
        <v>98</v>
      </c>
      <c r="J2213">
        <v>62</v>
      </c>
      <c r="K2213">
        <v>1</v>
      </c>
      <c r="L2213">
        <v>20</v>
      </c>
      <c r="M2213">
        <v>4</v>
      </c>
      <c r="N2213">
        <v>0</v>
      </c>
      <c r="O2213">
        <v>7</v>
      </c>
      <c r="P2213">
        <v>2</v>
      </c>
      <c r="Q2213">
        <v>2</v>
      </c>
      <c r="R2213">
        <v>1</v>
      </c>
      <c r="S2213">
        <v>3</v>
      </c>
      <c r="T2213">
        <v>8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 t="s">
        <v>34</v>
      </c>
      <c r="AC2213">
        <f>2014 - Table2[[#This Row],[Year_Birth]]</f>
        <v>40</v>
      </c>
      <c r="AD2213">
        <f>IF(Table2[[#This Row],[Age]]&gt;100, "100", Table2[[#This Row],[Age]])</f>
        <v>40</v>
      </c>
      <c r="AE2213" t="str">
        <f>IF(Table2[[#This Row],[Age_Cleaned]]&lt;30,"&lt;30",
   IF(Table2[[#This Row],[Age_Cleaned]]&lt;=40,"30-40",
   IF(Table2[[#This Row],[Age_Cleaned]]&lt;=50,"40-50","50+")))</f>
        <v>30-40</v>
      </c>
      <c r="AF2213" s="2">
        <f>Table2[[#This Row],[MntWines]]+Table2[[#This Row],[MntFruits]]+Table2[[#This Row],[MntMeatProducts]]+Table2[[#This Row],[MntFishProducts]]+Table2[[#This Row],[MntSweetProducts]]+Table2[[#This Row],[MntGoldProds]]</f>
        <v>94</v>
      </c>
      <c r="AG2213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21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2213" s="2">
        <f>IF(Table2[[#This Row],[Marital_Cleaned]]="In Relationship",2,1) + Table2[[#This Row],[Kidhome]] + Table2[[#This Row],[Teenhome]]</f>
        <v>2</v>
      </c>
      <c r="AJ221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2213" s="2">
        <f>IF(OR(Table2[[#This Row],[ Income ]]="",Table2[[#This Row],[ Income ]]&gt;200000),ROUND(MEDIAN(Table2[[ Income ]]),0),Table2[[#This Row],[ Income ]])</f>
        <v>31560</v>
      </c>
      <c r="AL2213" s="2" t="str">
        <f>IF(Table2[[#This Row],[Income_Cleaned]]&lt;35000,"Low",
   IF(Table2[[#This Row],[Income_Cleaned]]&lt;=70000,"Medium","High"))</f>
        <v>Low</v>
      </c>
    </row>
    <row r="2214" spans="1:38" x14ac:dyDescent="0.35">
      <c r="A2214">
        <v>3979</v>
      </c>
      <c r="B2214">
        <v>1983</v>
      </c>
      <c r="C2214" t="s">
        <v>39</v>
      </c>
      <c r="D2214" t="s">
        <v>31</v>
      </c>
      <c r="E2214">
        <v>90687</v>
      </c>
      <c r="F2214">
        <v>0</v>
      </c>
      <c r="G2214">
        <v>0</v>
      </c>
      <c r="H2214" s="1">
        <v>41416</v>
      </c>
      <c r="I2214">
        <v>98</v>
      </c>
      <c r="J2214">
        <v>982</v>
      </c>
      <c r="K2214">
        <v>17</v>
      </c>
      <c r="L2214">
        <v>672</v>
      </c>
      <c r="M2214">
        <v>23</v>
      </c>
      <c r="N2214">
        <v>34</v>
      </c>
      <c r="O2214">
        <v>51</v>
      </c>
      <c r="P2214">
        <v>1</v>
      </c>
      <c r="Q2214">
        <v>6</v>
      </c>
      <c r="R2214">
        <v>2</v>
      </c>
      <c r="S2214">
        <v>8</v>
      </c>
      <c r="T2214">
        <v>2</v>
      </c>
      <c r="U2214">
        <v>0</v>
      </c>
      <c r="V2214">
        <v>0</v>
      </c>
      <c r="W2214">
        <v>1</v>
      </c>
      <c r="X2214">
        <v>0</v>
      </c>
      <c r="Y2214">
        <v>0</v>
      </c>
      <c r="Z2214">
        <v>1</v>
      </c>
      <c r="AA2214">
        <v>0</v>
      </c>
      <c r="AB2214" t="s">
        <v>32</v>
      </c>
      <c r="AC2214">
        <f>2014 - Table2[[#This Row],[Year_Birth]]</f>
        <v>31</v>
      </c>
      <c r="AD2214">
        <f>IF(Table2[[#This Row],[Age]]&gt;100, "100", Table2[[#This Row],[Age]])</f>
        <v>31</v>
      </c>
      <c r="AE2214" t="str">
        <f>IF(Table2[[#This Row],[Age_Cleaned]]&lt;30,"&lt;30",
   IF(Table2[[#This Row],[Age_Cleaned]]&lt;=40,"30-40",
   IF(Table2[[#This Row],[Age_Cleaned]]&lt;=50,"40-50","50+")))</f>
        <v>30-40</v>
      </c>
      <c r="AF2214" s="2">
        <f>Table2[[#This Row],[MntWines]]+Table2[[#This Row],[MntFruits]]+Table2[[#This Row],[MntMeatProducts]]+Table2[[#This Row],[MntFishProducts]]+Table2[[#This Row],[MntSweetProducts]]+Table2[[#This Row],[MntGoldProds]]</f>
        <v>1779</v>
      </c>
      <c r="AG2214" s="2">
        <f>Table2[[#This Row],[AcceptedCmp1]] + Table2[[#This Row],[AcceptedCmp2]] + Table2[[#This Row],[AcceptedCmp3]] + Table2[[#This Row],[AcceptedCmp4]] + Table2[[#This Row],[AcceptedCmp5]] + Table2[[#This Row],[Response]]</f>
        <v>2</v>
      </c>
      <c r="AH221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2214" s="2">
        <f>IF(Table2[[#This Row],[Marital_Cleaned]]="In Relationship",2,1) + Table2[[#This Row],[Kidhome]] + Table2[[#This Row],[Teenhome]]</f>
        <v>1</v>
      </c>
      <c r="AJ221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2214" s="2">
        <f>IF(OR(Table2[[#This Row],[ Income ]]="",Table2[[#This Row],[ Income ]]&gt;200000),ROUND(MEDIAN(Table2[[ Income ]]),0),Table2[[#This Row],[ Income ]])</f>
        <v>90687</v>
      </c>
      <c r="AL2214" s="2" t="str">
        <f>IF(Table2[[#This Row],[Income_Cleaned]]&lt;35000,"Low",
   IF(Table2[[#This Row],[Income_Cleaned]]&lt;=70000,"Medium","High"))</f>
        <v>High</v>
      </c>
    </row>
    <row r="2215" spans="1:38" x14ac:dyDescent="0.35">
      <c r="A2215">
        <v>5602</v>
      </c>
      <c r="B2215">
        <v>1989</v>
      </c>
      <c r="C2215" t="s">
        <v>39</v>
      </c>
      <c r="D2215" t="s">
        <v>37</v>
      </c>
      <c r="E2215">
        <v>66973</v>
      </c>
      <c r="F2215">
        <v>0</v>
      </c>
      <c r="G2215">
        <v>0</v>
      </c>
      <c r="H2215" s="1">
        <v>41411</v>
      </c>
      <c r="I2215">
        <v>98</v>
      </c>
      <c r="J2215">
        <v>466</v>
      </c>
      <c r="K2215">
        <v>22</v>
      </c>
      <c r="L2215">
        <v>432</v>
      </c>
      <c r="M2215">
        <v>147</v>
      </c>
      <c r="N2215">
        <v>113</v>
      </c>
      <c r="O2215">
        <v>102</v>
      </c>
      <c r="P2215">
        <v>1</v>
      </c>
      <c r="Q2215">
        <v>8</v>
      </c>
      <c r="R2215">
        <v>7</v>
      </c>
      <c r="S2215">
        <v>12</v>
      </c>
      <c r="T2215">
        <v>3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 t="s">
        <v>42</v>
      </c>
      <c r="AC2215">
        <f>2014 - Table2[[#This Row],[Year_Birth]]</f>
        <v>25</v>
      </c>
      <c r="AD2215">
        <f>IF(Table2[[#This Row],[Age]]&gt;100, "100", Table2[[#This Row],[Age]])</f>
        <v>25</v>
      </c>
      <c r="AE2215" t="str">
        <f>IF(Table2[[#This Row],[Age_Cleaned]]&lt;30,"&lt;30",
   IF(Table2[[#This Row],[Age_Cleaned]]&lt;=40,"30-40",
   IF(Table2[[#This Row],[Age_Cleaned]]&lt;=50,"40-50","50+")))</f>
        <v>&lt;30</v>
      </c>
      <c r="AF2215" s="2">
        <f>Table2[[#This Row],[MntWines]]+Table2[[#This Row],[MntFruits]]+Table2[[#This Row],[MntMeatProducts]]+Table2[[#This Row],[MntFishProducts]]+Table2[[#This Row],[MntSweetProducts]]+Table2[[#This Row],[MntGoldProds]]</f>
        <v>1282</v>
      </c>
      <c r="AG2215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21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215" s="2">
        <f>IF(Table2[[#This Row],[Marital_Cleaned]]="In Relationship",2,1) + Table2[[#This Row],[Kidhome]] + Table2[[#This Row],[Teenhome]]</f>
        <v>2</v>
      </c>
      <c r="AJ221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2215" s="2">
        <f>IF(OR(Table2[[#This Row],[ Income ]]="",Table2[[#This Row],[ Income ]]&gt;200000),ROUND(MEDIAN(Table2[[ Income ]]),0),Table2[[#This Row],[ Income ]])</f>
        <v>66973</v>
      </c>
      <c r="AL2215" s="2" t="str">
        <f>IF(Table2[[#This Row],[Income_Cleaned]]&lt;35000,"Low",
   IF(Table2[[#This Row],[Income_Cleaned]]&lt;=70000,"Medium","High"))</f>
        <v>Medium</v>
      </c>
    </row>
    <row r="2216" spans="1:38" x14ac:dyDescent="0.35">
      <c r="A2216">
        <v>2202</v>
      </c>
      <c r="B2216">
        <v>1978</v>
      </c>
      <c r="C2216" t="s">
        <v>30</v>
      </c>
      <c r="D2216" t="s">
        <v>37</v>
      </c>
      <c r="E2216">
        <v>41154</v>
      </c>
      <c r="F2216">
        <v>0</v>
      </c>
      <c r="G2216">
        <v>1</v>
      </c>
      <c r="H2216" s="1">
        <v>41373</v>
      </c>
      <c r="I2216">
        <v>98</v>
      </c>
      <c r="J2216">
        <v>44</v>
      </c>
      <c r="K2216">
        <v>2</v>
      </c>
      <c r="L2216">
        <v>11</v>
      </c>
      <c r="M2216">
        <v>2</v>
      </c>
      <c r="N2216">
        <v>3</v>
      </c>
      <c r="O2216">
        <v>7</v>
      </c>
      <c r="P2216">
        <v>1</v>
      </c>
      <c r="Q2216">
        <v>1</v>
      </c>
      <c r="R2216">
        <v>0</v>
      </c>
      <c r="S2216">
        <v>4</v>
      </c>
      <c r="T2216">
        <v>5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 t="s">
        <v>32</v>
      </c>
      <c r="AC2216">
        <f>2014 - Table2[[#This Row],[Year_Birth]]</f>
        <v>36</v>
      </c>
      <c r="AD2216">
        <f>IF(Table2[[#This Row],[Age]]&gt;100, "100", Table2[[#This Row],[Age]])</f>
        <v>36</v>
      </c>
      <c r="AE2216" t="str">
        <f>IF(Table2[[#This Row],[Age_Cleaned]]&lt;30,"&lt;30",
   IF(Table2[[#This Row],[Age_Cleaned]]&lt;=40,"30-40",
   IF(Table2[[#This Row],[Age_Cleaned]]&lt;=50,"40-50","50+")))</f>
        <v>30-40</v>
      </c>
      <c r="AF2216" s="2">
        <f>Table2[[#This Row],[MntWines]]+Table2[[#This Row],[MntFruits]]+Table2[[#This Row],[MntMeatProducts]]+Table2[[#This Row],[MntFishProducts]]+Table2[[#This Row],[MntSweetProducts]]+Table2[[#This Row],[MntGoldProds]]</f>
        <v>69</v>
      </c>
      <c r="AG2216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21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216" s="2">
        <f>IF(Table2[[#This Row],[Marital_Cleaned]]="In Relationship",2,1) + Table2[[#This Row],[Kidhome]] + Table2[[#This Row],[Teenhome]]</f>
        <v>3</v>
      </c>
      <c r="AJ221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216" s="2">
        <f>IF(OR(Table2[[#This Row],[ Income ]]="",Table2[[#This Row],[ Income ]]&gt;200000),ROUND(MEDIAN(Table2[[ Income ]]),0),Table2[[#This Row],[ Income ]])</f>
        <v>41154</v>
      </c>
      <c r="AL2216" s="2" t="str">
        <f>IF(Table2[[#This Row],[Income_Cleaned]]&lt;35000,"Low",
   IF(Table2[[#This Row],[Income_Cleaned]]&lt;=70000,"Medium","High"))</f>
        <v>Medium</v>
      </c>
    </row>
    <row r="2217" spans="1:38" x14ac:dyDescent="0.35">
      <c r="A2217">
        <v>9645</v>
      </c>
      <c r="B2217">
        <v>1968</v>
      </c>
      <c r="C2217" t="s">
        <v>30</v>
      </c>
      <c r="D2217" t="s">
        <v>35</v>
      </c>
      <c r="E2217">
        <v>64590</v>
      </c>
      <c r="F2217">
        <v>0</v>
      </c>
      <c r="G2217">
        <v>0</v>
      </c>
      <c r="H2217" s="1">
        <v>41196</v>
      </c>
      <c r="I2217">
        <v>98</v>
      </c>
      <c r="J2217">
        <v>920</v>
      </c>
      <c r="K2217">
        <v>138</v>
      </c>
      <c r="L2217">
        <v>168</v>
      </c>
      <c r="M2217">
        <v>36</v>
      </c>
      <c r="N2217">
        <v>46</v>
      </c>
      <c r="O2217">
        <v>30</v>
      </c>
      <c r="P2217">
        <v>1</v>
      </c>
      <c r="Q2217">
        <v>9</v>
      </c>
      <c r="R2217">
        <v>4</v>
      </c>
      <c r="S2217">
        <v>10</v>
      </c>
      <c r="T2217">
        <v>6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 t="s">
        <v>32</v>
      </c>
      <c r="AC2217">
        <f>2014 - Table2[[#This Row],[Year_Birth]]</f>
        <v>46</v>
      </c>
      <c r="AD2217">
        <f>IF(Table2[[#This Row],[Age]]&gt;100, "100", Table2[[#This Row],[Age]])</f>
        <v>46</v>
      </c>
      <c r="AE2217" t="str">
        <f>IF(Table2[[#This Row],[Age_Cleaned]]&lt;30,"&lt;30",
   IF(Table2[[#This Row],[Age_Cleaned]]&lt;=40,"30-40",
   IF(Table2[[#This Row],[Age_Cleaned]]&lt;=50,"40-50","50+")))</f>
        <v>40-50</v>
      </c>
      <c r="AF2217" s="2">
        <f>Table2[[#This Row],[MntWines]]+Table2[[#This Row],[MntFruits]]+Table2[[#This Row],[MntMeatProducts]]+Table2[[#This Row],[MntFishProducts]]+Table2[[#This Row],[MntSweetProducts]]+Table2[[#This Row],[MntGoldProds]]</f>
        <v>1338</v>
      </c>
      <c r="AG2217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21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217" s="2">
        <f>IF(Table2[[#This Row],[Marital_Cleaned]]="In Relationship",2,1) + Table2[[#This Row],[Kidhome]] + Table2[[#This Row],[Teenhome]]</f>
        <v>2</v>
      </c>
      <c r="AJ221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217" s="2">
        <f>IF(OR(Table2[[#This Row],[ Income ]]="",Table2[[#This Row],[ Income ]]&gt;200000),ROUND(MEDIAN(Table2[[ Income ]]),0),Table2[[#This Row],[ Income ]])</f>
        <v>64590</v>
      </c>
      <c r="AL2217" s="2" t="str">
        <f>IF(Table2[[#This Row],[Income_Cleaned]]&lt;35000,"Low",
   IF(Table2[[#This Row],[Income_Cleaned]]&lt;=70000,"Medium","High"))</f>
        <v>Medium</v>
      </c>
    </row>
    <row r="2218" spans="1:38" x14ac:dyDescent="0.35">
      <c r="A2218">
        <v>7230</v>
      </c>
      <c r="B2218">
        <v>1960</v>
      </c>
      <c r="C2218" t="s">
        <v>39</v>
      </c>
      <c r="D2218" t="s">
        <v>31</v>
      </c>
      <c r="E2218">
        <v>50611</v>
      </c>
      <c r="F2218">
        <v>0</v>
      </c>
      <c r="G2218">
        <v>1</v>
      </c>
      <c r="H2218" s="1">
        <v>41186</v>
      </c>
      <c r="I2218">
        <v>98</v>
      </c>
      <c r="J2218">
        <v>459</v>
      </c>
      <c r="K2218">
        <v>0</v>
      </c>
      <c r="L2218">
        <v>24</v>
      </c>
      <c r="M2218">
        <v>6</v>
      </c>
      <c r="N2218">
        <v>0</v>
      </c>
      <c r="O2218">
        <v>4</v>
      </c>
      <c r="P2218">
        <v>6</v>
      </c>
      <c r="Q2218">
        <v>4</v>
      </c>
      <c r="R2218">
        <v>5</v>
      </c>
      <c r="S2218">
        <v>7</v>
      </c>
      <c r="T2218">
        <v>6</v>
      </c>
      <c r="U2218">
        <v>0</v>
      </c>
      <c r="V2218">
        <v>1</v>
      </c>
      <c r="W2218">
        <v>0</v>
      </c>
      <c r="X2218">
        <v>0</v>
      </c>
      <c r="Y2218">
        <v>0</v>
      </c>
      <c r="Z2218">
        <v>1</v>
      </c>
      <c r="AA2218">
        <v>0</v>
      </c>
      <c r="AB2218" t="s">
        <v>36</v>
      </c>
      <c r="AC2218">
        <f>2014 - Table2[[#This Row],[Year_Birth]]</f>
        <v>54</v>
      </c>
      <c r="AD2218">
        <f>IF(Table2[[#This Row],[Age]]&gt;100, "100", Table2[[#This Row],[Age]])</f>
        <v>54</v>
      </c>
      <c r="AE2218" t="str">
        <f>IF(Table2[[#This Row],[Age_Cleaned]]&lt;30,"&lt;30",
   IF(Table2[[#This Row],[Age_Cleaned]]&lt;=40,"30-40",
   IF(Table2[[#This Row],[Age_Cleaned]]&lt;=50,"40-50","50+")))</f>
        <v>50+</v>
      </c>
      <c r="AF2218" s="2">
        <f>Table2[[#This Row],[MntWines]]+Table2[[#This Row],[MntFruits]]+Table2[[#This Row],[MntMeatProducts]]+Table2[[#This Row],[MntFishProducts]]+Table2[[#This Row],[MntSweetProducts]]+Table2[[#This Row],[MntGoldProds]]</f>
        <v>493</v>
      </c>
      <c r="AG2218" s="2">
        <f>Table2[[#This Row],[AcceptedCmp1]] + Table2[[#This Row],[AcceptedCmp2]] + Table2[[#This Row],[AcceptedCmp3]] + Table2[[#This Row],[AcceptedCmp4]] + Table2[[#This Row],[AcceptedCmp5]] + Table2[[#This Row],[Response]]</f>
        <v>2</v>
      </c>
      <c r="AH221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2218" s="2">
        <f>IF(Table2[[#This Row],[Marital_Cleaned]]="In Relationship",2,1) + Table2[[#This Row],[Kidhome]] + Table2[[#This Row],[Teenhome]]</f>
        <v>2</v>
      </c>
      <c r="AJ221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2218" s="2">
        <f>IF(OR(Table2[[#This Row],[ Income ]]="",Table2[[#This Row],[ Income ]]&gt;200000),ROUND(MEDIAN(Table2[[ Income ]]),0),Table2[[#This Row],[ Income ]])</f>
        <v>50611</v>
      </c>
      <c r="AL2218" s="2" t="str">
        <f>IF(Table2[[#This Row],[Income_Cleaned]]&lt;35000,"Low",
   IF(Table2[[#This Row],[Income_Cleaned]]&lt;=70000,"Medium","High"))</f>
        <v>Medium</v>
      </c>
    </row>
    <row r="2219" spans="1:38" x14ac:dyDescent="0.35">
      <c r="A2219">
        <v>5675</v>
      </c>
      <c r="B2219">
        <v>1960</v>
      </c>
      <c r="C2219" t="s">
        <v>39</v>
      </c>
      <c r="D2219" t="s">
        <v>31</v>
      </c>
      <c r="E2219">
        <v>50611</v>
      </c>
      <c r="F2219">
        <v>0</v>
      </c>
      <c r="G2219">
        <v>1</v>
      </c>
      <c r="H2219" s="1">
        <v>41186</v>
      </c>
      <c r="I2219">
        <v>98</v>
      </c>
      <c r="J2219">
        <v>459</v>
      </c>
      <c r="K2219">
        <v>0</v>
      </c>
      <c r="L2219">
        <v>24</v>
      </c>
      <c r="M2219">
        <v>6</v>
      </c>
      <c r="N2219">
        <v>0</v>
      </c>
      <c r="O2219">
        <v>4</v>
      </c>
      <c r="P2219">
        <v>6</v>
      </c>
      <c r="Q2219">
        <v>4</v>
      </c>
      <c r="R2219">
        <v>5</v>
      </c>
      <c r="S2219">
        <v>7</v>
      </c>
      <c r="T2219">
        <v>6</v>
      </c>
      <c r="U2219">
        <v>0</v>
      </c>
      <c r="V2219">
        <v>1</v>
      </c>
      <c r="W2219">
        <v>0</v>
      </c>
      <c r="X2219">
        <v>0</v>
      </c>
      <c r="Y2219">
        <v>0</v>
      </c>
      <c r="Z2219">
        <v>0</v>
      </c>
      <c r="AA2219">
        <v>0</v>
      </c>
      <c r="AB2219" t="s">
        <v>36</v>
      </c>
      <c r="AC2219">
        <f>2014 - Table2[[#This Row],[Year_Birth]]</f>
        <v>54</v>
      </c>
      <c r="AD2219">
        <f>IF(Table2[[#This Row],[Age]]&gt;100, "100", Table2[[#This Row],[Age]])</f>
        <v>54</v>
      </c>
      <c r="AE2219" t="str">
        <f>IF(Table2[[#This Row],[Age_Cleaned]]&lt;30,"&lt;30",
   IF(Table2[[#This Row],[Age_Cleaned]]&lt;=40,"30-40",
   IF(Table2[[#This Row],[Age_Cleaned]]&lt;=50,"40-50","50+")))</f>
        <v>50+</v>
      </c>
      <c r="AF2219" s="2">
        <f>Table2[[#This Row],[MntWines]]+Table2[[#This Row],[MntFruits]]+Table2[[#This Row],[MntMeatProducts]]+Table2[[#This Row],[MntFishProducts]]+Table2[[#This Row],[MntSweetProducts]]+Table2[[#This Row],[MntGoldProds]]</f>
        <v>493</v>
      </c>
      <c r="AG2219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221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2219" s="2">
        <f>IF(Table2[[#This Row],[Marital_Cleaned]]="In Relationship",2,1) + Table2[[#This Row],[Kidhome]] + Table2[[#This Row],[Teenhome]]</f>
        <v>2</v>
      </c>
      <c r="AJ221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2219" s="2">
        <f>IF(OR(Table2[[#This Row],[ Income ]]="",Table2[[#This Row],[ Income ]]&gt;200000),ROUND(MEDIAN(Table2[[ Income ]]),0),Table2[[#This Row],[ Income ]])</f>
        <v>50611</v>
      </c>
      <c r="AL2219" s="2" t="str">
        <f>IF(Table2[[#This Row],[Income_Cleaned]]&lt;35000,"Low",
   IF(Table2[[#This Row],[Income_Cleaned]]&lt;=70000,"Medium","High"))</f>
        <v>Medium</v>
      </c>
    </row>
    <row r="2220" spans="1:38" x14ac:dyDescent="0.35">
      <c r="A2220">
        <v>4974</v>
      </c>
      <c r="B2220">
        <v>1970</v>
      </c>
      <c r="C2220" t="s">
        <v>30</v>
      </c>
      <c r="D2220" t="s">
        <v>33</v>
      </c>
      <c r="E2220">
        <v>83273</v>
      </c>
      <c r="F2220">
        <v>1</v>
      </c>
      <c r="G2220">
        <v>2</v>
      </c>
      <c r="H2220" s="1">
        <v>41177</v>
      </c>
      <c r="I2220">
        <v>98</v>
      </c>
      <c r="J2220">
        <v>433</v>
      </c>
      <c r="K2220">
        <v>89</v>
      </c>
      <c r="L2220">
        <v>650</v>
      </c>
      <c r="M2220">
        <v>16</v>
      </c>
      <c r="N2220">
        <v>102</v>
      </c>
      <c r="O2220">
        <v>102</v>
      </c>
      <c r="P2220">
        <v>10</v>
      </c>
      <c r="Q2220">
        <v>4</v>
      </c>
      <c r="R2220">
        <v>6</v>
      </c>
      <c r="S2220">
        <v>9</v>
      </c>
      <c r="T2220">
        <v>7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 t="s">
        <v>36</v>
      </c>
      <c r="AC2220">
        <f>2014 - Table2[[#This Row],[Year_Birth]]</f>
        <v>44</v>
      </c>
      <c r="AD2220">
        <f>IF(Table2[[#This Row],[Age]]&gt;100, "100", Table2[[#This Row],[Age]])</f>
        <v>44</v>
      </c>
      <c r="AE2220" t="str">
        <f>IF(Table2[[#This Row],[Age_Cleaned]]&lt;30,"&lt;30",
   IF(Table2[[#This Row],[Age_Cleaned]]&lt;=40,"30-40",
   IF(Table2[[#This Row],[Age_Cleaned]]&lt;=50,"40-50","50+")))</f>
        <v>40-50</v>
      </c>
      <c r="AF2220" s="2">
        <f>Table2[[#This Row],[MntWines]]+Table2[[#This Row],[MntFruits]]+Table2[[#This Row],[MntMeatProducts]]+Table2[[#This Row],[MntFishProducts]]+Table2[[#This Row],[MntSweetProducts]]+Table2[[#This Row],[MntGoldProds]]</f>
        <v>1392</v>
      </c>
      <c r="AG2220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22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2220" s="2">
        <f>IF(Table2[[#This Row],[Marital_Cleaned]]="In Relationship",2,1) + Table2[[#This Row],[Kidhome]] + Table2[[#This Row],[Teenhome]]</f>
        <v>4</v>
      </c>
      <c r="AJ222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220" s="2">
        <f>IF(OR(Table2[[#This Row],[ Income ]]="",Table2[[#This Row],[ Income ]]&gt;200000),ROUND(MEDIAN(Table2[[ Income ]]),0),Table2[[#This Row],[ Income ]])</f>
        <v>83273</v>
      </c>
      <c r="AL2220" s="2" t="str">
        <f>IF(Table2[[#This Row],[Income_Cleaned]]&lt;35000,"Low",
   IF(Table2[[#This Row],[Income_Cleaned]]&lt;=70000,"Medium","High"))</f>
        <v>High</v>
      </c>
    </row>
    <row r="2221" spans="1:38" x14ac:dyDescent="0.35">
      <c r="A2221">
        <v>5687</v>
      </c>
      <c r="B2221">
        <v>1980</v>
      </c>
      <c r="C2221" t="s">
        <v>30</v>
      </c>
      <c r="D2221" t="s">
        <v>31</v>
      </c>
      <c r="E2221">
        <v>81702</v>
      </c>
      <c r="F2221">
        <v>0</v>
      </c>
      <c r="G2221">
        <v>0</v>
      </c>
      <c r="H2221" s="1">
        <v>41175</v>
      </c>
      <c r="I2221">
        <v>98</v>
      </c>
      <c r="J2221">
        <v>563</v>
      </c>
      <c r="K2221">
        <v>50</v>
      </c>
      <c r="L2221">
        <v>774</v>
      </c>
      <c r="M2221">
        <v>28</v>
      </c>
      <c r="N2221">
        <v>31</v>
      </c>
      <c r="O2221">
        <v>187</v>
      </c>
      <c r="P2221">
        <v>1</v>
      </c>
      <c r="Q2221">
        <v>7</v>
      </c>
      <c r="R2221">
        <v>7</v>
      </c>
      <c r="S2221">
        <v>12</v>
      </c>
      <c r="T2221">
        <v>3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 t="s">
        <v>34</v>
      </c>
      <c r="AC2221">
        <f>2014 - Table2[[#This Row],[Year_Birth]]</f>
        <v>34</v>
      </c>
      <c r="AD2221">
        <f>IF(Table2[[#This Row],[Age]]&gt;100, "100", Table2[[#This Row],[Age]])</f>
        <v>34</v>
      </c>
      <c r="AE2221" t="str">
        <f>IF(Table2[[#This Row],[Age_Cleaned]]&lt;30,"&lt;30",
   IF(Table2[[#This Row],[Age_Cleaned]]&lt;=40,"30-40",
   IF(Table2[[#This Row],[Age_Cleaned]]&lt;=50,"40-50","50+")))</f>
        <v>30-40</v>
      </c>
      <c r="AF2221" s="2">
        <f>Table2[[#This Row],[MntWines]]+Table2[[#This Row],[MntFruits]]+Table2[[#This Row],[MntMeatProducts]]+Table2[[#This Row],[MntFishProducts]]+Table2[[#This Row],[MntSweetProducts]]+Table2[[#This Row],[MntGoldProds]]</f>
        <v>1633</v>
      </c>
      <c r="AG2221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22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2221" s="2">
        <f>IF(Table2[[#This Row],[Marital_Cleaned]]="In Relationship",2,1) + Table2[[#This Row],[Kidhome]] + Table2[[#This Row],[Teenhome]]</f>
        <v>1</v>
      </c>
      <c r="AJ222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221" s="2">
        <f>IF(OR(Table2[[#This Row],[ Income ]]="",Table2[[#This Row],[ Income ]]&gt;200000),ROUND(MEDIAN(Table2[[ Income ]]),0),Table2[[#This Row],[ Income ]])</f>
        <v>81702</v>
      </c>
      <c r="AL2221" s="2" t="str">
        <f>IF(Table2[[#This Row],[Income_Cleaned]]&lt;35000,"Low",
   IF(Table2[[#This Row],[Income_Cleaned]]&lt;=70000,"Medium","High"))</f>
        <v>High</v>
      </c>
    </row>
    <row r="2222" spans="1:38" x14ac:dyDescent="0.35">
      <c r="A2222">
        <v>5871</v>
      </c>
      <c r="B2222">
        <v>1979</v>
      </c>
      <c r="C2222" t="s">
        <v>43</v>
      </c>
      <c r="D2222" t="s">
        <v>37</v>
      </c>
      <c r="E2222">
        <v>24401</v>
      </c>
      <c r="F2222">
        <v>0</v>
      </c>
      <c r="G2222">
        <v>0</v>
      </c>
      <c r="H2222" s="1">
        <v>41152</v>
      </c>
      <c r="I2222">
        <v>98</v>
      </c>
      <c r="J2222">
        <v>73</v>
      </c>
      <c r="K2222">
        <v>28</v>
      </c>
      <c r="L2222">
        <v>217</v>
      </c>
      <c r="M2222">
        <v>10</v>
      </c>
      <c r="N2222">
        <v>24</v>
      </c>
      <c r="O2222">
        <v>115</v>
      </c>
      <c r="P2222">
        <v>3</v>
      </c>
      <c r="Q2222">
        <v>6</v>
      </c>
      <c r="R2222">
        <v>1</v>
      </c>
      <c r="S2222">
        <v>6</v>
      </c>
      <c r="T2222">
        <v>8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 t="s">
        <v>45</v>
      </c>
      <c r="AC2222">
        <f>2014 - Table2[[#This Row],[Year_Birth]]</f>
        <v>35</v>
      </c>
      <c r="AD2222">
        <f>IF(Table2[[#This Row],[Age]]&gt;100, "100", Table2[[#This Row],[Age]])</f>
        <v>35</v>
      </c>
      <c r="AE2222" t="str">
        <f>IF(Table2[[#This Row],[Age_Cleaned]]&lt;30,"&lt;30",
   IF(Table2[[#This Row],[Age_Cleaned]]&lt;=40,"30-40",
   IF(Table2[[#This Row],[Age_Cleaned]]&lt;=50,"40-50","50+")))</f>
        <v>30-40</v>
      </c>
      <c r="AF2222" s="2">
        <f>Table2[[#This Row],[MntWines]]+Table2[[#This Row],[MntFruits]]+Table2[[#This Row],[MntMeatProducts]]+Table2[[#This Row],[MntFishProducts]]+Table2[[#This Row],[MntSweetProducts]]+Table2[[#This Row],[MntGoldProds]]</f>
        <v>467</v>
      </c>
      <c r="AG2222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22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222" s="2">
        <f>IF(Table2[[#This Row],[Marital_Cleaned]]="In Relationship",2,1) + Table2[[#This Row],[Kidhome]] + Table2[[#This Row],[Teenhome]]</f>
        <v>2</v>
      </c>
      <c r="AJ222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Postgraduate</v>
      </c>
      <c r="AK2222" s="2">
        <f>IF(OR(Table2[[#This Row],[ Income ]]="",Table2[[#This Row],[ Income ]]&gt;200000),ROUND(MEDIAN(Table2[[ Income ]]),0),Table2[[#This Row],[ Income ]])</f>
        <v>24401</v>
      </c>
      <c r="AL2222" s="2" t="str">
        <f>IF(Table2[[#This Row],[Income_Cleaned]]&lt;35000,"Low",
   IF(Table2[[#This Row],[Income_Cleaned]]&lt;=70000,"Medium","High"))</f>
        <v>Low</v>
      </c>
    </row>
    <row r="2223" spans="1:38" x14ac:dyDescent="0.35">
      <c r="A2223">
        <v>3846</v>
      </c>
      <c r="B2223">
        <v>1974</v>
      </c>
      <c r="C2223" t="s">
        <v>30</v>
      </c>
      <c r="D2223" t="s">
        <v>35</v>
      </c>
      <c r="E2223">
        <v>42557</v>
      </c>
      <c r="F2223">
        <v>0</v>
      </c>
      <c r="G2223">
        <v>1</v>
      </c>
      <c r="H2223" s="1">
        <v>41150</v>
      </c>
      <c r="I2223">
        <v>98</v>
      </c>
      <c r="J2223">
        <v>192</v>
      </c>
      <c r="K2223">
        <v>5</v>
      </c>
      <c r="L2223">
        <v>53</v>
      </c>
      <c r="M2223">
        <v>0</v>
      </c>
      <c r="N2223">
        <v>5</v>
      </c>
      <c r="O2223">
        <v>15</v>
      </c>
      <c r="P2223">
        <v>4</v>
      </c>
      <c r="Q2223">
        <v>6</v>
      </c>
      <c r="R2223">
        <v>1</v>
      </c>
      <c r="S2223">
        <v>4</v>
      </c>
      <c r="T2223">
        <v>8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 t="s">
        <v>32</v>
      </c>
      <c r="AC2223">
        <f>2014 - Table2[[#This Row],[Year_Birth]]</f>
        <v>40</v>
      </c>
      <c r="AD2223">
        <f>IF(Table2[[#This Row],[Age]]&gt;100, "100", Table2[[#This Row],[Age]])</f>
        <v>40</v>
      </c>
      <c r="AE2223" t="str">
        <f>IF(Table2[[#This Row],[Age_Cleaned]]&lt;30,"&lt;30",
   IF(Table2[[#This Row],[Age_Cleaned]]&lt;=40,"30-40",
   IF(Table2[[#This Row],[Age_Cleaned]]&lt;=50,"40-50","50+")))</f>
        <v>30-40</v>
      </c>
      <c r="AF2223" s="2">
        <f>Table2[[#This Row],[MntWines]]+Table2[[#This Row],[MntFruits]]+Table2[[#This Row],[MntMeatProducts]]+Table2[[#This Row],[MntFishProducts]]+Table2[[#This Row],[MntSweetProducts]]+Table2[[#This Row],[MntGoldProds]]</f>
        <v>270</v>
      </c>
      <c r="AG2223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22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223" s="2">
        <f>IF(Table2[[#This Row],[Marital_Cleaned]]="In Relationship",2,1) + Table2[[#This Row],[Kidhome]] + Table2[[#This Row],[Teenhome]]</f>
        <v>3</v>
      </c>
      <c r="AJ222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223" s="2">
        <f>IF(OR(Table2[[#This Row],[ Income ]]="",Table2[[#This Row],[ Income ]]&gt;200000),ROUND(MEDIAN(Table2[[ Income ]]),0),Table2[[#This Row],[ Income ]])</f>
        <v>42557</v>
      </c>
      <c r="AL2223" s="2" t="str">
        <f>IF(Table2[[#This Row],[Income_Cleaned]]&lt;35000,"Low",
   IF(Table2[[#This Row],[Income_Cleaned]]&lt;=70000,"Medium","High"))</f>
        <v>Medium</v>
      </c>
    </row>
    <row r="2224" spans="1:38" x14ac:dyDescent="0.35">
      <c r="A2224">
        <v>10001</v>
      </c>
      <c r="B2224">
        <v>1985</v>
      </c>
      <c r="C2224" t="s">
        <v>40</v>
      </c>
      <c r="D2224" t="s">
        <v>37</v>
      </c>
      <c r="E2224">
        <v>7500</v>
      </c>
      <c r="F2224">
        <v>1</v>
      </c>
      <c r="G2224">
        <v>0</v>
      </c>
      <c r="H2224" s="1">
        <v>41122</v>
      </c>
      <c r="I2224">
        <v>98</v>
      </c>
      <c r="J2224">
        <v>5</v>
      </c>
      <c r="K2224">
        <v>17</v>
      </c>
      <c r="L2224">
        <v>17</v>
      </c>
      <c r="M2224">
        <v>13</v>
      </c>
      <c r="N2224">
        <v>14</v>
      </c>
      <c r="O2224">
        <v>34</v>
      </c>
      <c r="P2224">
        <v>4</v>
      </c>
      <c r="Q2224">
        <v>2</v>
      </c>
      <c r="R2224">
        <v>1</v>
      </c>
      <c r="S2224">
        <v>3</v>
      </c>
      <c r="T2224">
        <v>9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 t="s">
        <v>32</v>
      </c>
      <c r="AC2224">
        <f>2014 - Table2[[#This Row],[Year_Birth]]</f>
        <v>29</v>
      </c>
      <c r="AD2224">
        <f>IF(Table2[[#This Row],[Age]]&gt;100, "100", Table2[[#This Row],[Age]])</f>
        <v>29</v>
      </c>
      <c r="AE2224" t="str">
        <f>IF(Table2[[#This Row],[Age_Cleaned]]&lt;30,"&lt;30",
   IF(Table2[[#This Row],[Age_Cleaned]]&lt;=40,"30-40",
   IF(Table2[[#This Row],[Age_Cleaned]]&lt;=50,"40-50","50+")))</f>
        <v>&lt;30</v>
      </c>
      <c r="AF2224" s="2">
        <f>Table2[[#This Row],[MntWines]]+Table2[[#This Row],[MntFruits]]+Table2[[#This Row],[MntMeatProducts]]+Table2[[#This Row],[MntFishProducts]]+Table2[[#This Row],[MntSweetProducts]]+Table2[[#This Row],[MntGoldProds]]</f>
        <v>100</v>
      </c>
      <c r="AG2224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22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224" s="2">
        <f>IF(Table2[[#This Row],[Marital_Cleaned]]="In Relationship",2,1) + Table2[[#This Row],[Kidhome]] + Table2[[#This Row],[Teenhome]]</f>
        <v>3</v>
      </c>
      <c r="AJ222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2224" s="2">
        <f>IF(OR(Table2[[#This Row],[ Income ]]="",Table2[[#This Row],[ Income ]]&gt;200000),ROUND(MEDIAN(Table2[[ Income ]]),0),Table2[[#This Row],[ Income ]])</f>
        <v>7500</v>
      </c>
      <c r="AL2224" s="2" t="str">
        <f>IF(Table2[[#This Row],[Income_Cleaned]]&lt;35000,"Low",
   IF(Table2[[#This Row],[Income_Cleaned]]&lt;=70000,"Medium","High"))</f>
        <v>Low</v>
      </c>
    </row>
    <row r="2225" spans="1:38" x14ac:dyDescent="0.35">
      <c r="A2225">
        <v>2831</v>
      </c>
      <c r="B2225">
        <v>1976</v>
      </c>
      <c r="C2225" t="s">
        <v>30</v>
      </c>
      <c r="D2225" t="s">
        <v>37</v>
      </c>
      <c r="E2225">
        <v>78416</v>
      </c>
      <c r="F2225">
        <v>0</v>
      </c>
      <c r="G2225">
        <v>1</v>
      </c>
      <c r="H2225" s="1">
        <v>41817</v>
      </c>
      <c r="I2225">
        <v>99</v>
      </c>
      <c r="J2225">
        <v>453</v>
      </c>
      <c r="K2225">
        <v>38</v>
      </c>
      <c r="L2225">
        <v>279</v>
      </c>
      <c r="M2225">
        <v>188</v>
      </c>
      <c r="N2225">
        <v>38</v>
      </c>
      <c r="O2225">
        <v>183</v>
      </c>
      <c r="P2225">
        <v>2</v>
      </c>
      <c r="Q2225">
        <v>7</v>
      </c>
      <c r="R2225">
        <v>7</v>
      </c>
      <c r="S2225">
        <v>10</v>
      </c>
      <c r="T2225">
        <v>3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 t="s">
        <v>32</v>
      </c>
      <c r="AC2225">
        <f>2014 - Table2[[#This Row],[Year_Birth]]</f>
        <v>38</v>
      </c>
      <c r="AD2225">
        <f>IF(Table2[[#This Row],[Age]]&gt;100, "100", Table2[[#This Row],[Age]])</f>
        <v>38</v>
      </c>
      <c r="AE2225" t="str">
        <f>IF(Table2[[#This Row],[Age_Cleaned]]&lt;30,"&lt;30",
   IF(Table2[[#This Row],[Age_Cleaned]]&lt;=40,"30-40",
   IF(Table2[[#This Row],[Age_Cleaned]]&lt;=50,"40-50","50+")))</f>
        <v>30-40</v>
      </c>
      <c r="AF2225" s="2">
        <f>Table2[[#This Row],[MntWines]]+Table2[[#This Row],[MntFruits]]+Table2[[#This Row],[MntMeatProducts]]+Table2[[#This Row],[MntFishProducts]]+Table2[[#This Row],[MntSweetProducts]]+Table2[[#This Row],[MntGoldProds]]</f>
        <v>1179</v>
      </c>
      <c r="AG2225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22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225" s="2">
        <f>IF(Table2[[#This Row],[Marital_Cleaned]]="In Relationship",2,1) + Table2[[#This Row],[Kidhome]] + Table2[[#This Row],[Teenhome]]</f>
        <v>3</v>
      </c>
      <c r="AJ222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225" s="2">
        <f>IF(OR(Table2[[#This Row],[ Income ]]="",Table2[[#This Row],[ Income ]]&gt;200000),ROUND(MEDIAN(Table2[[ Income ]]),0),Table2[[#This Row],[ Income ]])</f>
        <v>78416</v>
      </c>
      <c r="AL2225" s="2" t="str">
        <f>IF(Table2[[#This Row],[Income_Cleaned]]&lt;35000,"Low",
   IF(Table2[[#This Row],[Income_Cleaned]]&lt;=70000,"Medium","High"))</f>
        <v>High</v>
      </c>
    </row>
    <row r="2226" spans="1:38" x14ac:dyDescent="0.35">
      <c r="A2226">
        <v>868</v>
      </c>
      <c r="B2226">
        <v>1966</v>
      </c>
      <c r="C2226" t="s">
        <v>30</v>
      </c>
      <c r="D2226" t="s">
        <v>35</v>
      </c>
      <c r="E2226">
        <v>44794</v>
      </c>
      <c r="F2226">
        <v>0</v>
      </c>
      <c r="G2226">
        <v>1</v>
      </c>
      <c r="H2226" s="1">
        <v>41798</v>
      </c>
      <c r="I2226">
        <v>99</v>
      </c>
      <c r="J2226">
        <v>54</v>
      </c>
      <c r="K2226">
        <v>0</v>
      </c>
      <c r="L2226">
        <v>7</v>
      </c>
      <c r="M2226">
        <v>0</v>
      </c>
      <c r="N2226">
        <v>0</v>
      </c>
      <c r="O2226">
        <v>4</v>
      </c>
      <c r="P2226">
        <v>1</v>
      </c>
      <c r="Q2226">
        <v>2</v>
      </c>
      <c r="R2226">
        <v>0</v>
      </c>
      <c r="S2226">
        <v>3</v>
      </c>
      <c r="T2226">
        <v>6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 t="s">
        <v>45</v>
      </c>
      <c r="AC2226">
        <f>2014 - Table2[[#This Row],[Year_Birth]]</f>
        <v>48</v>
      </c>
      <c r="AD2226">
        <f>IF(Table2[[#This Row],[Age]]&gt;100, "100", Table2[[#This Row],[Age]])</f>
        <v>48</v>
      </c>
      <c r="AE2226" t="str">
        <f>IF(Table2[[#This Row],[Age_Cleaned]]&lt;30,"&lt;30",
   IF(Table2[[#This Row],[Age_Cleaned]]&lt;=40,"30-40",
   IF(Table2[[#This Row],[Age_Cleaned]]&lt;=50,"40-50","50+")))</f>
        <v>40-50</v>
      </c>
      <c r="AF2226" s="2">
        <f>Table2[[#This Row],[MntWines]]+Table2[[#This Row],[MntFruits]]+Table2[[#This Row],[MntMeatProducts]]+Table2[[#This Row],[MntFishProducts]]+Table2[[#This Row],[MntSweetProducts]]+Table2[[#This Row],[MntGoldProds]]</f>
        <v>65</v>
      </c>
      <c r="AG2226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22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226" s="2">
        <f>IF(Table2[[#This Row],[Marital_Cleaned]]="In Relationship",2,1) + Table2[[#This Row],[Kidhome]] + Table2[[#This Row],[Teenhome]]</f>
        <v>3</v>
      </c>
      <c r="AJ222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226" s="2">
        <f>IF(OR(Table2[[#This Row],[ Income ]]="",Table2[[#This Row],[ Income ]]&gt;200000),ROUND(MEDIAN(Table2[[ Income ]]),0),Table2[[#This Row],[ Income ]])</f>
        <v>44794</v>
      </c>
      <c r="AL2226" s="2" t="str">
        <f>IF(Table2[[#This Row],[Income_Cleaned]]&lt;35000,"Low",
   IF(Table2[[#This Row],[Income_Cleaned]]&lt;=70000,"Medium","High"))</f>
        <v>Medium</v>
      </c>
    </row>
    <row r="2227" spans="1:38" x14ac:dyDescent="0.35">
      <c r="A2227">
        <v>7212</v>
      </c>
      <c r="B2227">
        <v>1966</v>
      </c>
      <c r="C2227" t="s">
        <v>30</v>
      </c>
      <c r="D2227" t="s">
        <v>35</v>
      </c>
      <c r="E2227">
        <v>44794</v>
      </c>
      <c r="F2227">
        <v>0</v>
      </c>
      <c r="G2227">
        <v>1</v>
      </c>
      <c r="H2227" s="1">
        <v>41798</v>
      </c>
      <c r="I2227">
        <v>99</v>
      </c>
      <c r="J2227">
        <v>54</v>
      </c>
      <c r="K2227">
        <v>0</v>
      </c>
      <c r="L2227">
        <v>7</v>
      </c>
      <c r="M2227">
        <v>0</v>
      </c>
      <c r="N2227">
        <v>0</v>
      </c>
      <c r="O2227">
        <v>4</v>
      </c>
      <c r="P2227">
        <v>1</v>
      </c>
      <c r="Q2227">
        <v>2</v>
      </c>
      <c r="R2227">
        <v>0</v>
      </c>
      <c r="S2227">
        <v>3</v>
      </c>
      <c r="T2227">
        <v>6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 t="s">
        <v>38</v>
      </c>
      <c r="AC2227">
        <f>2014 - Table2[[#This Row],[Year_Birth]]</f>
        <v>48</v>
      </c>
      <c r="AD2227">
        <f>IF(Table2[[#This Row],[Age]]&gt;100, "100", Table2[[#This Row],[Age]])</f>
        <v>48</v>
      </c>
      <c r="AE2227" t="str">
        <f>IF(Table2[[#This Row],[Age_Cleaned]]&lt;30,"&lt;30",
   IF(Table2[[#This Row],[Age_Cleaned]]&lt;=40,"30-40",
   IF(Table2[[#This Row],[Age_Cleaned]]&lt;=50,"40-50","50+")))</f>
        <v>40-50</v>
      </c>
      <c r="AF2227" s="2">
        <f>Table2[[#This Row],[MntWines]]+Table2[[#This Row],[MntFruits]]+Table2[[#This Row],[MntMeatProducts]]+Table2[[#This Row],[MntFishProducts]]+Table2[[#This Row],[MntSweetProducts]]+Table2[[#This Row],[MntGoldProds]]</f>
        <v>65</v>
      </c>
      <c r="AG2227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22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227" s="2">
        <f>IF(Table2[[#This Row],[Marital_Cleaned]]="In Relationship",2,1) + Table2[[#This Row],[Kidhome]] + Table2[[#This Row],[Teenhome]]</f>
        <v>3</v>
      </c>
      <c r="AJ222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227" s="2">
        <f>IF(OR(Table2[[#This Row],[ Income ]]="",Table2[[#This Row],[ Income ]]&gt;200000),ROUND(MEDIAN(Table2[[ Income ]]),0),Table2[[#This Row],[ Income ]])</f>
        <v>44794</v>
      </c>
      <c r="AL2227" s="2" t="str">
        <f>IF(Table2[[#This Row],[Income_Cleaned]]&lt;35000,"Low",
   IF(Table2[[#This Row],[Income_Cleaned]]&lt;=70000,"Medium","High"))</f>
        <v>Medium</v>
      </c>
    </row>
    <row r="2228" spans="1:38" x14ac:dyDescent="0.35">
      <c r="A2228">
        <v>1743</v>
      </c>
      <c r="B2228">
        <v>1974</v>
      </c>
      <c r="C2228" t="s">
        <v>30</v>
      </c>
      <c r="D2228" t="s">
        <v>33</v>
      </c>
      <c r="E2228">
        <v>69719</v>
      </c>
      <c r="F2228">
        <v>0</v>
      </c>
      <c r="G2228">
        <v>0</v>
      </c>
      <c r="H2228" s="1">
        <v>41785</v>
      </c>
      <c r="I2228">
        <v>99</v>
      </c>
      <c r="J2228">
        <v>273</v>
      </c>
      <c r="K2228">
        <v>86</v>
      </c>
      <c r="L2228">
        <v>208</v>
      </c>
      <c r="M2228">
        <v>177</v>
      </c>
      <c r="N2228">
        <v>14</v>
      </c>
      <c r="O2228">
        <v>43</v>
      </c>
      <c r="P2228">
        <v>1</v>
      </c>
      <c r="Q2228">
        <v>2</v>
      </c>
      <c r="R2228">
        <v>3</v>
      </c>
      <c r="S2228">
        <v>5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 t="s">
        <v>32</v>
      </c>
      <c r="AC2228">
        <f>2014 - Table2[[#This Row],[Year_Birth]]</f>
        <v>40</v>
      </c>
      <c r="AD2228">
        <f>IF(Table2[[#This Row],[Age]]&gt;100, "100", Table2[[#This Row],[Age]])</f>
        <v>40</v>
      </c>
      <c r="AE2228" t="str">
        <f>IF(Table2[[#This Row],[Age_Cleaned]]&lt;30,"&lt;30",
   IF(Table2[[#This Row],[Age_Cleaned]]&lt;=40,"30-40",
   IF(Table2[[#This Row],[Age_Cleaned]]&lt;=50,"40-50","50+")))</f>
        <v>30-40</v>
      </c>
      <c r="AF2228" s="2">
        <f>Table2[[#This Row],[MntWines]]+Table2[[#This Row],[MntFruits]]+Table2[[#This Row],[MntMeatProducts]]+Table2[[#This Row],[MntFishProducts]]+Table2[[#This Row],[MntSweetProducts]]+Table2[[#This Row],[MntGoldProds]]</f>
        <v>801</v>
      </c>
      <c r="AG2228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22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Single</v>
      </c>
      <c r="AI2228" s="2">
        <f>IF(Table2[[#This Row],[Marital_Cleaned]]="In Relationship",2,1) + Table2[[#This Row],[Kidhome]] + Table2[[#This Row],[Teenhome]]</f>
        <v>1</v>
      </c>
      <c r="AJ222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228" s="2">
        <f>IF(OR(Table2[[#This Row],[ Income ]]="",Table2[[#This Row],[ Income ]]&gt;200000),ROUND(MEDIAN(Table2[[ Income ]]),0),Table2[[#This Row],[ Income ]])</f>
        <v>69719</v>
      </c>
      <c r="AL2228" s="2" t="str">
        <f>IF(Table2[[#This Row],[Income_Cleaned]]&lt;35000,"Low",
   IF(Table2[[#This Row],[Income_Cleaned]]&lt;=70000,"Medium","High"))</f>
        <v>Medium</v>
      </c>
    </row>
    <row r="2229" spans="1:38" x14ac:dyDescent="0.35">
      <c r="A2229">
        <v>2415</v>
      </c>
      <c r="B2229">
        <v>1962</v>
      </c>
      <c r="C2229" t="s">
        <v>30</v>
      </c>
      <c r="D2229" t="s">
        <v>37</v>
      </c>
      <c r="E2229">
        <v>62568</v>
      </c>
      <c r="F2229">
        <v>0</v>
      </c>
      <c r="G2229">
        <v>1</v>
      </c>
      <c r="H2229" s="1">
        <v>41736</v>
      </c>
      <c r="I2229">
        <v>99</v>
      </c>
      <c r="J2229">
        <v>362</v>
      </c>
      <c r="K2229">
        <v>17</v>
      </c>
      <c r="L2229">
        <v>398</v>
      </c>
      <c r="M2229">
        <v>80</v>
      </c>
      <c r="N2229">
        <v>35</v>
      </c>
      <c r="O2229">
        <v>61</v>
      </c>
      <c r="P2229">
        <v>3</v>
      </c>
      <c r="Q2229">
        <v>5</v>
      </c>
      <c r="R2229">
        <v>3</v>
      </c>
      <c r="S2229">
        <v>5</v>
      </c>
      <c r="T2229">
        <v>4</v>
      </c>
      <c r="U2229">
        <v>0</v>
      </c>
      <c r="V2229">
        <v>0</v>
      </c>
      <c r="W2229">
        <v>0</v>
      </c>
      <c r="X2229">
        <v>1</v>
      </c>
      <c r="Y2229">
        <v>0</v>
      </c>
      <c r="Z2229">
        <v>0</v>
      </c>
      <c r="AA2229">
        <v>0</v>
      </c>
      <c r="AB2229" t="s">
        <v>32</v>
      </c>
      <c r="AC2229">
        <f>2014 - Table2[[#This Row],[Year_Birth]]</f>
        <v>52</v>
      </c>
      <c r="AD2229">
        <f>IF(Table2[[#This Row],[Age]]&gt;100, "100", Table2[[#This Row],[Age]])</f>
        <v>52</v>
      </c>
      <c r="AE2229" t="str">
        <f>IF(Table2[[#This Row],[Age_Cleaned]]&lt;30,"&lt;30",
   IF(Table2[[#This Row],[Age_Cleaned]]&lt;=40,"30-40",
   IF(Table2[[#This Row],[Age_Cleaned]]&lt;=50,"40-50","50+")))</f>
        <v>50+</v>
      </c>
      <c r="AF2229" s="2">
        <f>Table2[[#This Row],[MntWines]]+Table2[[#This Row],[MntFruits]]+Table2[[#This Row],[MntMeatProducts]]+Table2[[#This Row],[MntFishProducts]]+Table2[[#This Row],[MntSweetProducts]]+Table2[[#This Row],[MntGoldProds]]</f>
        <v>953</v>
      </c>
      <c r="AG2229" s="2">
        <f>Table2[[#This Row],[AcceptedCmp1]] + Table2[[#This Row],[AcceptedCmp2]] + Table2[[#This Row],[AcceptedCmp3]] + Table2[[#This Row],[AcceptedCmp4]] + Table2[[#This Row],[AcceptedCmp5]] + Table2[[#This Row],[Response]]</f>
        <v>1</v>
      </c>
      <c r="AH222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229" s="2">
        <f>IF(Table2[[#This Row],[Marital_Cleaned]]="In Relationship",2,1) + Table2[[#This Row],[Kidhome]] + Table2[[#This Row],[Teenhome]]</f>
        <v>3</v>
      </c>
      <c r="AJ222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229" s="2">
        <f>IF(OR(Table2[[#This Row],[ Income ]]="",Table2[[#This Row],[ Income ]]&gt;200000),ROUND(MEDIAN(Table2[[ Income ]]),0),Table2[[#This Row],[ Income ]])</f>
        <v>62568</v>
      </c>
      <c r="AL2229" s="2" t="str">
        <f>IF(Table2[[#This Row],[Income_Cleaned]]&lt;35000,"Low",
   IF(Table2[[#This Row],[Income_Cleaned]]&lt;=70000,"Medium","High"))</f>
        <v>Medium</v>
      </c>
    </row>
    <row r="2230" spans="1:38" x14ac:dyDescent="0.35">
      <c r="A2230">
        <v>7947</v>
      </c>
      <c r="B2230">
        <v>1969</v>
      </c>
      <c r="C2230" t="s">
        <v>30</v>
      </c>
      <c r="D2230" t="s">
        <v>35</v>
      </c>
      <c r="E2230">
        <v>42231</v>
      </c>
      <c r="F2230">
        <v>1</v>
      </c>
      <c r="G2230">
        <v>1</v>
      </c>
      <c r="H2230" s="1">
        <v>41723</v>
      </c>
      <c r="I2230">
        <v>99</v>
      </c>
      <c r="J2230">
        <v>24</v>
      </c>
      <c r="K2230">
        <v>0</v>
      </c>
      <c r="L2230">
        <v>8</v>
      </c>
      <c r="M2230">
        <v>0</v>
      </c>
      <c r="N2230">
        <v>1</v>
      </c>
      <c r="O2230">
        <v>4</v>
      </c>
      <c r="P2230">
        <v>1</v>
      </c>
      <c r="Q2230">
        <v>1</v>
      </c>
      <c r="R2230">
        <v>0</v>
      </c>
      <c r="S2230">
        <v>3</v>
      </c>
      <c r="T2230">
        <v>5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 t="s">
        <v>32</v>
      </c>
      <c r="AC2230">
        <f>2014 - Table2[[#This Row],[Year_Birth]]</f>
        <v>45</v>
      </c>
      <c r="AD2230">
        <f>IF(Table2[[#This Row],[Age]]&gt;100, "100", Table2[[#This Row],[Age]])</f>
        <v>45</v>
      </c>
      <c r="AE2230" t="str">
        <f>IF(Table2[[#This Row],[Age_Cleaned]]&lt;30,"&lt;30",
   IF(Table2[[#This Row],[Age_Cleaned]]&lt;=40,"30-40",
   IF(Table2[[#This Row],[Age_Cleaned]]&lt;=50,"40-50","50+")))</f>
        <v>40-50</v>
      </c>
      <c r="AF2230" s="2">
        <f>Table2[[#This Row],[MntWines]]+Table2[[#This Row],[MntFruits]]+Table2[[#This Row],[MntMeatProducts]]+Table2[[#This Row],[MntFishProducts]]+Table2[[#This Row],[MntSweetProducts]]+Table2[[#This Row],[MntGoldProds]]</f>
        <v>37</v>
      </c>
      <c r="AG2230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23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230" s="2">
        <f>IF(Table2[[#This Row],[Marital_Cleaned]]="In Relationship",2,1) + Table2[[#This Row],[Kidhome]] + Table2[[#This Row],[Teenhome]]</f>
        <v>4</v>
      </c>
      <c r="AJ223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230" s="2">
        <f>IF(OR(Table2[[#This Row],[ Income ]]="",Table2[[#This Row],[ Income ]]&gt;200000),ROUND(MEDIAN(Table2[[ Income ]]),0),Table2[[#This Row],[ Income ]])</f>
        <v>42231</v>
      </c>
      <c r="AL2230" s="2" t="str">
        <f>IF(Table2[[#This Row],[Income_Cleaned]]&lt;35000,"Low",
   IF(Table2[[#This Row],[Income_Cleaned]]&lt;=70000,"Medium","High"))</f>
        <v>Medium</v>
      </c>
    </row>
    <row r="2231" spans="1:38" x14ac:dyDescent="0.35">
      <c r="A2231">
        <v>2106</v>
      </c>
      <c r="B2231">
        <v>1974</v>
      </c>
      <c r="C2231" t="s">
        <v>40</v>
      </c>
      <c r="D2231" t="s">
        <v>35</v>
      </c>
      <c r="E2231">
        <v>20130</v>
      </c>
      <c r="F2231">
        <v>0</v>
      </c>
      <c r="G2231">
        <v>0</v>
      </c>
      <c r="H2231" s="1">
        <v>41715</v>
      </c>
      <c r="I2231">
        <v>99</v>
      </c>
      <c r="J2231">
        <v>0</v>
      </c>
      <c r="K2231">
        <v>6</v>
      </c>
      <c r="L2231">
        <v>3</v>
      </c>
      <c r="M2231">
        <v>7</v>
      </c>
      <c r="N2231">
        <v>6</v>
      </c>
      <c r="O2231">
        <v>12</v>
      </c>
      <c r="P2231">
        <v>1</v>
      </c>
      <c r="Q2231">
        <v>1</v>
      </c>
      <c r="R2231">
        <v>0</v>
      </c>
      <c r="S2231">
        <v>3</v>
      </c>
      <c r="T2231">
        <v>8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 t="s">
        <v>32</v>
      </c>
      <c r="AC2231">
        <f>2014 - Table2[[#This Row],[Year_Birth]]</f>
        <v>40</v>
      </c>
      <c r="AD2231">
        <f>IF(Table2[[#This Row],[Age]]&gt;100, "100", Table2[[#This Row],[Age]])</f>
        <v>40</v>
      </c>
      <c r="AE2231" t="str">
        <f>IF(Table2[[#This Row],[Age_Cleaned]]&lt;30,"&lt;30",
   IF(Table2[[#This Row],[Age_Cleaned]]&lt;=40,"30-40",
   IF(Table2[[#This Row],[Age_Cleaned]]&lt;=50,"40-50","50+")))</f>
        <v>30-40</v>
      </c>
      <c r="AF2231" s="2">
        <f>Table2[[#This Row],[MntWines]]+Table2[[#This Row],[MntFruits]]+Table2[[#This Row],[MntMeatProducts]]+Table2[[#This Row],[MntFishProducts]]+Table2[[#This Row],[MntSweetProducts]]+Table2[[#This Row],[MntGoldProds]]</f>
        <v>34</v>
      </c>
      <c r="AG2231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23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231" s="2">
        <f>IF(Table2[[#This Row],[Marital_Cleaned]]="In Relationship",2,1) + Table2[[#This Row],[Kidhome]] + Table2[[#This Row],[Teenhome]]</f>
        <v>2</v>
      </c>
      <c r="AJ223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2231" s="2">
        <f>IF(OR(Table2[[#This Row],[ Income ]]="",Table2[[#This Row],[ Income ]]&gt;200000),ROUND(MEDIAN(Table2[[ Income ]]),0),Table2[[#This Row],[ Income ]])</f>
        <v>20130</v>
      </c>
      <c r="AL2231" s="2" t="str">
        <f>IF(Table2[[#This Row],[Income_Cleaned]]&lt;35000,"Low",
   IF(Table2[[#This Row],[Income_Cleaned]]&lt;=70000,"Medium","High"))</f>
        <v>Low</v>
      </c>
    </row>
    <row r="2232" spans="1:38" x14ac:dyDescent="0.35">
      <c r="A2232">
        <v>3363</v>
      </c>
      <c r="B2232">
        <v>1974</v>
      </c>
      <c r="C2232" t="s">
        <v>40</v>
      </c>
      <c r="D2232" t="s">
        <v>35</v>
      </c>
      <c r="E2232">
        <v>20130</v>
      </c>
      <c r="F2232">
        <v>0</v>
      </c>
      <c r="G2232">
        <v>0</v>
      </c>
      <c r="H2232" s="1">
        <v>41715</v>
      </c>
      <c r="I2232">
        <v>99</v>
      </c>
      <c r="J2232">
        <v>0</v>
      </c>
      <c r="K2232">
        <v>6</v>
      </c>
      <c r="L2232">
        <v>3</v>
      </c>
      <c r="M2232">
        <v>7</v>
      </c>
      <c r="N2232">
        <v>6</v>
      </c>
      <c r="O2232">
        <v>12</v>
      </c>
      <c r="P2232">
        <v>1</v>
      </c>
      <c r="Q2232">
        <v>1</v>
      </c>
      <c r="R2232">
        <v>0</v>
      </c>
      <c r="S2232">
        <v>3</v>
      </c>
      <c r="T2232">
        <v>8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 t="s">
        <v>32</v>
      </c>
      <c r="AC2232">
        <f>2014 - Table2[[#This Row],[Year_Birth]]</f>
        <v>40</v>
      </c>
      <c r="AD2232">
        <f>IF(Table2[[#This Row],[Age]]&gt;100, "100", Table2[[#This Row],[Age]])</f>
        <v>40</v>
      </c>
      <c r="AE2232" t="str">
        <f>IF(Table2[[#This Row],[Age_Cleaned]]&lt;30,"&lt;30",
   IF(Table2[[#This Row],[Age_Cleaned]]&lt;=40,"30-40",
   IF(Table2[[#This Row],[Age_Cleaned]]&lt;=50,"40-50","50+")))</f>
        <v>30-40</v>
      </c>
      <c r="AF2232" s="2">
        <f>Table2[[#This Row],[MntWines]]+Table2[[#This Row],[MntFruits]]+Table2[[#This Row],[MntMeatProducts]]+Table2[[#This Row],[MntFishProducts]]+Table2[[#This Row],[MntSweetProducts]]+Table2[[#This Row],[MntGoldProds]]</f>
        <v>34</v>
      </c>
      <c r="AG2232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232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232" s="2">
        <f>IF(Table2[[#This Row],[Marital_Cleaned]]="In Relationship",2,1) + Table2[[#This Row],[Kidhome]] + Table2[[#This Row],[Teenhome]]</f>
        <v>2</v>
      </c>
      <c r="AJ2232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2232" s="2">
        <f>IF(OR(Table2[[#This Row],[ Income ]]="",Table2[[#This Row],[ Income ]]&gt;200000),ROUND(MEDIAN(Table2[[ Income ]]),0),Table2[[#This Row],[ Income ]])</f>
        <v>20130</v>
      </c>
      <c r="AL2232" s="2" t="str">
        <f>IF(Table2[[#This Row],[Income_Cleaned]]&lt;35000,"Low",
   IF(Table2[[#This Row],[Income_Cleaned]]&lt;=70000,"Medium","High"))</f>
        <v>Low</v>
      </c>
    </row>
    <row r="2233" spans="1:38" x14ac:dyDescent="0.35">
      <c r="A2233">
        <v>8595</v>
      </c>
      <c r="B2233">
        <v>1973</v>
      </c>
      <c r="C2233" t="s">
        <v>30</v>
      </c>
      <c r="D2233" t="s">
        <v>44</v>
      </c>
      <c r="E2233">
        <v>42429</v>
      </c>
      <c r="F2233">
        <v>0</v>
      </c>
      <c r="G2233">
        <v>1</v>
      </c>
      <c r="H2233" s="1">
        <v>41681</v>
      </c>
      <c r="I2233">
        <v>99</v>
      </c>
      <c r="J2233">
        <v>55</v>
      </c>
      <c r="K2233">
        <v>0</v>
      </c>
      <c r="L2233">
        <v>6</v>
      </c>
      <c r="M2233">
        <v>2</v>
      </c>
      <c r="N2233">
        <v>0</v>
      </c>
      <c r="O2233">
        <v>4</v>
      </c>
      <c r="P2233">
        <v>2</v>
      </c>
      <c r="Q2233">
        <v>1</v>
      </c>
      <c r="R2233">
        <v>1</v>
      </c>
      <c r="S2233">
        <v>3</v>
      </c>
      <c r="T2233">
        <v>5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 t="s">
        <v>38</v>
      </c>
      <c r="AC2233">
        <f>2014 - Table2[[#This Row],[Year_Birth]]</f>
        <v>41</v>
      </c>
      <c r="AD2233">
        <f>IF(Table2[[#This Row],[Age]]&gt;100, "100", Table2[[#This Row],[Age]])</f>
        <v>41</v>
      </c>
      <c r="AE2233" t="str">
        <f>IF(Table2[[#This Row],[Age_Cleaned]]&lt;30,"&lt;30",
   IF(Table2[[#This Row],[Age_Cleaned]]&lt;=40,"30-40",
   IF(Table2[[#This Row],[Age_Cleaned]]&lt;=50,"40-50","50+")))</f>
        <v>40-50</v>
      </c>
      <c r="AF2233" s="2">
        <f>Table2[[#This Row],[MntWines]]+Table2[[#This Row],[MntFruits]]+Table2[[#This Row],[MntMeatProducts]]+Table2[[#This Row],[MntFishProducts]]+Table2[[#This Row],[MntSweetProducts]]+Table2[[#This Row],[MntGoldProds]]</f>
        <v>67</v>
      </c>
      <c r="AG2233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233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2233" s="2">
        <f>IF(Table2[[#This Row],[Marital_Cleaned]]="In Relationship",2,1) + Table2[[#This Row],[Kidhome]] + Table2[[#This Row],[Teenhome]]</f>
        <v>2</v>
      </c>
      <c r="AJ2233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233" s="2">
        <f>IF(OR(Table2[[#This Row],[ Income ]]="",Table2[[#This Row],[ Income ]]&gt;200000),ROUND(MEDIAN(Table2[[ Income ]]),0),Table2[[#This Row],[ Income ]])</f>
        <v>42429</v>
      </c>
      <c r="AL2233" s="2" t="str">
        <f>IF(Table2[[#This Row],[Income_Cleaned]]&lt;35000,"Low",
   IF(Table2[[#This Row],[Income_Cleaned]]&lt;=70000,"Medium","High"))</f>
        <v>Medium</v>
      </c>
    </row>
    <row r="2234" spans="1:38" x14ac:dyDescent="0.35">
      <c r="A2234">
        <v>7232</v>
      </c>
      <c r="B2234">
        <v>1973</v>
      </c>
      <c r="C2234" t="s">
        <v>30</v>
      </c>
      <c r="D2234" t="s">
        <v>44</v>
      </c>
      <c r="E2234">
        <v>42429</v>
      </c>
      <c r="F2234">
        <v>0</v>
      </c>
      <c r="G2234">
        <v>1</v>
      </c>
      <c r="H2234" s="1">
        <v>41681</v>
      </c>
      <c r="I2234">
        <v>99</v>
      </c>
      <c r="J2234">
        <v>55</v>
      </c>
      <c r="K2234">
        <v>0</v>
      </c>
      <c r="L2234">
        <v>6</v>
      </c>
      <c r="M2234">
        <v>2</v>
      </c>
      <c r="N2234">
        <v>0</v>
      </c>
      <c r="O2234">
        <v>4</v>
      </c>
      <c r="P2234">
        <v>2</v>
      </c>
      <c r="Q2234">
        <v>1</v>
      </c>
      <c r="R2234">
        <v>1</v>
      </c>
      <c r="S2234">
        <v>3</v>
      </c>
      <c r="T2234">
        <v>5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 t="s">
        <v>32</v>
      </c>
      <c r="AC2234">
        <f>2014 - Table2[[#This Row],[Year_Birth]]</f>
        <v>41</v>
      </c>
      <c r="AD2234">
        <f>IF(Table2[[#This Row],[Age]]&gt;100, "100", Table2[[#This Row],[Age]])</f>
        <v>41</v>
      </c>
      <c r="AE2234" t="str">
        <f>IF(Table2[[#This Row],[Age_Cleaned]]&lt;30,"&lt;30",
   IF(Table2[[#This Row],[Age_Cleaned]]&lt;=40,"30-40",
   IF(Table2[[#This Row],[Age_Cleaned]]&lt;=50,"40-50","50+")))</f>
        <v>40-50</v>
      </c>
      <c r="AF2234" s="2">
        <f>Table2[[#This Row],[MntWines]]+Table2[[#This Row],[MntFruits]]+Table2[[#This Row],[MntMeatProducts]]+Table2[[#This Row],[MntFishProducts]]+Table2[[#This Row],[MntSweetProducts]]+Table2[[#This Row],[MntGoldProds]]</f>
        <v>67</v>
      </c>
      <c r="AG2234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234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2234" s="2">
        <f>IF(Table2[[#This Row],[Marital_Cleaned]]="In Relationship",2,1) + Table2[[#This Row],[Kidhome]] + Table2[[#This Row],[Teenhome]]</f>
        <v>2</v>
      </c>
      <c r="AJ2234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234" s="2">
        <f>IF(OR(Table2[[#This Row],[ Income ]]="",Table2[[#This Row],[ Income ]]&gt;200000),ROUND(MEDIAN(Table2[[ Income ]]),0),Table2[[#This Row],[ Income ]])</f>
        <v>42429</v>
      </c>
      <c r="AL2234" s="2" t="str">
        <f>IF(Table2[[#This Row],[Income_Cleaned]]&lt;35000,"Low",
   IF(Table2[[#This Row],[Income_Cleaned]]&lt;=70000,"Medium","High"))</f>
        <v>Medium</v>
      </c>
    </row>
    <row r="2235" spans="1:38" x14ac:dyDescent="0.35">
      <c r="A2235">
        <v>7829</v>
      </c>
      <c r="B2235">
        <v>1900</v>
      </c>
      <c r="C2235" t="s">
        <v>40</v>
      </c>
      <c r="D2235" t="s">
        <v>31</v>
      </c>
      <c r="E2235">
        <v>36640</v>
      </c>
      <c r="F2235">
        <v>1</v>
      </c>
      <c r="G2235">
        <v>0</v>
      </c>
      <c r="H2235" s="1">
        <v>41543</v>
      </c>
      <c r="I2235">
        <v>99</v>
      </c>
      <c r="J2235">
        <v>15</v>
      </c>
      <c r="K2235">
        <v>6</v>
      </c>
      <c r="L2235">
        <v>8</v>
      </c>
      <c r="M2235">
        <v>7</v>
      </c>
      <c r="N2235">
        <v>4</v>
      </c>
      <c r="O2235">
        <v>25</v>
      </c>
      <c r="P2235">
        <v>1</v>
      </c>
      <c r="Q2235">
        <v>2</v>
      </c>
      <c r="R2235">
        <v>1</v>
      </c>
      <c r="S2235">
        <v>2</v>
      </c>
      <c r="T2235">
        <v>5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1</v>
      </c>
      <c r="AB2235" t="s">
        <v>42</v>
      </c>
      <c r="AC2235">
        <f>2014 - Table2[[#This Row],[Year_Birth]]</f>
        <v>114</v>
      </c>
      <c r="AD2235" t="str">
        <f>IF(Table2[[#This Row],[Age]]&gt;100, "100", Table2[[#This Row],[Age]])</f>
        <v>100</v>
      </c>
      <c r="AE2235" t="str">
        <f>IF(Table2[[#This Row],[Age_Cleaned]]&lt;30,"&lt;30",
   IF(Table2[[#This Row],[Age_Cleaned]]&lt;=40,"30-40",
   IF(Table2[[#This Row],[Age_Cleaned]]&lt;=50,"40-50","50+")))</f>
        <v>50+</v>
      </c>
      <c r="AF2235" s="2">
        <f>Table2[[#This Row],[MntWines]]+Table2[[#This Row],[MntFruits]]+Table2[[#This Row],[MntMeatProducts]]+Table2[[#This Row],[MntFishProducts]]+Table2[[#This Row],[MntSweetProducts]]+Table2[[#This Row],[MntGoldProds]]</f>
        <v>65</v>
      </c>
      <c r="AG2235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235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2235" s="2">
        <f>IF(Table2[[#This Row],[Marital_Cleaned]]="In Relationship",2,1) + Table2[[#This Row],[Kidhome]] + Table2[[#This Row],[Teenhome]]</f>
        <v>2</v>
      </c>
      <c r="AJ2235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2235" s="2">
        <f>IF(OR(Table2[[#This Row],[ Income ]]="",Table2[[#This Row],[ Income ]]&gt;200000),ROUND(MEDIAN(Table2[[ Income ]]),0),Table2[[#This Row],[ Income ]])</f>
        <v>36640</v>
      </c>
      <c r="AL2235" s="2" t="str">
        <f>IF(Table2[[#This Row],[Income_Cleaned]]&lt;35000,"Low",
   IF(Table2[[#This Row],[Income_Cleaned]]&lt;=70000,"Medium","High"))</f>
        <v>Medium</v>
      </c>
    </row>
    <row r="2236" spans="1:38" x14ac:dyDescent="0.35">
      <c r="A2236">
        <v>9977</v>
      </c>
      <c r="B2236">
        <v>1973</v>
      </c>
      <c r="C2236" t="s">
        <v>30</v>
      </c>
      <c r="D2236" t="s">
        <v>31</v>
      </c>
      <c r="E2236">
        <v>78901</v>
      </c>
      <c r="F2236">
        <v>0</v>
      </c>
      <c r="G2236">
        <v>1</v>
      </c>
      <c r="H2236" s="1">
        <v>41534</v>
      </c>
      <c r="I2236">
        <v>99</v>
      </c>
      <c r="J2236">
        <v>321</v>
      </c>
      <c r="K2236">
        <v>11</v>
      </c>
      <c r="L2236">
        <v>309</v>
      </c>
      <c r="M2236">
        <v>33</v>
      </c>
      <c r="N2236">
        <v>26</v>
      </c>
      <c r="O2236">
        <v>34</v>
      </c>
      <c r="P2236">
        <v>3</v>
      </c>
      <c r="Q2236">
        <v>9</v>
      </c>
      <c r="R2236">
        <v>3</v>
      </c>
      <c r="S2236">
        <v>5</v>
      </c>
      <c r="T2236">
        <v>4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 t="s">
        <v>36</v>
      </c>
      <c r="AC2236">
        <f>2014 - Table2[[#This Row],[Year_Birth]]</f>
        <v>41</v>
      </c>
      <c r="AD2236">
        <f>IF(Table2[[#This Row],[Age]]&gt;100, "100", Table2[[#This Row],[Age]])</f>
        <v>41</v>
      </c>
      <c r="AE2236" t="str">
        <f>IF(Table2[[#This Row],[Age_Cleaned]]&lt;30,"&lt;30",
   IF(Table2[[#This Row],[Age_Cleaned]]&lt;=40,"30-40",
   IF(Table2[[#This Row],[Age_Cleaned]]&lt;=50,"40-50","50+")))</f>
        <v>40-50</v>
      </c>
      <c r="AF2236" s="2">
        <f>Table2[[#This Row],[MntWines]]+Table2[[#This Row],[MntFruits]]+Table2[[#This Row],[MntMeatProducts]]+Table2[[#This Row],[MntFishProducts]]+Table2[[#This Row],[MntSweetProducts]]+Table2[[#This Row],[MntGoldProds]]</f>
        <v>734</v>
      </c>
      <c r="AG2236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236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2236" s="2">
        <f>IF(Table2[[#This Row],[Marital_Cleaned]]="In Relationship",2,1) + Table2[[#This Row],[Kidhome]] + Table2[[#This Row],[Teenhome]]</f>
        <v>2</v>
      </c>
      <c r="AJ2236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236" s="2">
        <f>IF(OR(Table2[[#This Row],[ Income ]]="",Table2[[#This Row],[ Income ]]&gt;200000),ROUND(MEDIAN(Table2[[ Income ]]),0),Table2[[#This Row],[ Income ]])</f>
        <v>78901</v>
      </c>
      <c r="AL2236" s="2" t="str">
        <f>IF(Table2[[#This Row],[Income_Cleaned]]&lt;35000,"Low",
   IF(Table2[[#This Row],[Income_Cleaned]]&lt;=70000,"Medium","High"))</f>
        <v>High</v>
      </c>
    </row>
    <row r="2237" spans="1:38" x14ac:dyDescent="0.35">
      <c r="A2237">
        <v>10142</v>
      </c>
      <c r="B2237">
        <v>1976</v>
      </c>
      <c r="C2237" t="s">
        <v>39</v>
      </c>
      <c r="D2237" t="s">
        <v>31</v>
      </c>
      <c r="E2237">
        <v>66476</v>
      </c>
      <c r="F2237">
        <v>0</v>
      </c>
      <c r="G2237">
        <v>1</v>
      </c>
      <c r="H2237" s="1">
        <v>41340</v>
      </c>
      <c r="I2237">
        <v>99</v>
      </c>
      <c r="J2237">
        <v>372</v>
      </c>
      <c r="K2237">
        <v>18</v>
      </c>
      <c r="L2237">
        <v>126</v>
      </c>
      <c r="M2237">
        <v>47</v>
      </c>
      <c r="N2237">
        <v>48</v>
      </c>
      <c r="O2237">
        <v>78</v>
      </c>
      <c r="P2237">
        <v>2</v>
      </c>
      <c r="Q2237">
        <v>5</v>
      </c>
      <c r="R2237">
        <v>2</v>
      </c>
      <c r="S2237">
        <v>11</v>
      </c>
      <c r="T2237">
        <v>4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 t="s">
        <v>36</v>
      </c>
      <c r="AC2237">
        <f>2014 - Table2[[#This Row],[Year_Birth]]</f>
        <v>38</v>
      </c>
      <c r="AD2237">
        <f>IF(Table2[[#This Row],[Age]]&gt;100, "100", Table2[[#This Row],[Age]])</f>
        <v>38</v>
      </c>
      <c r="AE2237" t="str">
        <f>IF(Table2[[#This Row],[Age_Cleaned]]&lt;30,"&lt;30",
   IF(Table2[[#This Row],[Age_Cleaned]]&lt;=40,"30-40",
   IF(Table2[[#This Row],[Age_Cleaned]]&lt;=50,"40-50","50+")))</f>
        <v>30-40</v>
      </c>
      <c r="AF2237" s="2">
        <f>Table2[[#This Row],[MntWines]]+Table2[[#This Row],[MntFruits]]+Table2[[#This Row],[MntMeatProducts]]+Table2[[#This Row],[MntFishProducts]]+Table2[[#This Row],[MntSweetProducts]]+Table2[[#This Row],[MntGoldProds]]</f>
        <v>689</v>
      </c>
      <c r="AG2237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237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2237" s="2">
        <f>IF(Table2[[#This Row],[Marital_Cleaned]]="In Relationship",2,1) + Table2[[#This Row],[Kidhome]] + Table2[[#This Row],[Teenhome]]</f>
        <v>2</v>
      </c>
      <c r="AJ2237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2237" s="2">
        <f>IF(OR(Table2[[#This Row],[ Income ]]="",Table2[[#This Row],[ Income ]]&gt;200000),ROUND(MEDIAN(Table2[[ Income ]]),0),Table2[[#This Row],[ Income ]])</f>
        <v>66476</v>
      </c>
      <c r="AL2237" s="2" t="str">
        <f>IF(Table2[[#This Row],[Income_Cleaned]]&lt;35000,"Low",
   IF(Table2[[#This Row],[Income_Cleaned]]&lt;=70000,"Medium","High"))</f>
        <v>Medium</v>
      </c>
    </row>
    <row r="2238" spans="1:38" x14ac:dyDescent="0.35">
      <c r="A2238">
        <v>5263</v>
      </c>
      <c r="B2238">
        <v>1977</v>
      </c>
      <c r="C2238" t="s">
        <v>40</v>
      </c>
      <c r="D2238" t="s">
        <v>35</v>
      </c>
      <c r="E2238">
        <v>31056</v>
      </c>
      <c r="F2238">
        <v>1</v>
      </c>
      <c r="G2238">
        <v>0</v>
      </c>
      <c r="H2238" s="1">
        <v>41296</v>
      </c>
      <c r="I2238">
        <v>99</v>
      </c>
      <c r="J2238">
        <v>5</v>
      </c>
      <c r="K2238">
        <v>10</v>
      </c>
      <c r="L2238">
        <v>13</v>
      </c>
      <c r="M2238">
        <v>3</v>
      </c>
      <c r="N2238">
        <v>8</v>
      </c>
      <c r="O2238">
        <v>16</v>
      </c>
      <c r="P2238">
        <v>1</v>
      </c>
      <c r="Q2238">
        <v>1</v>
      </c>
      <c r="R2238">
        <v>0</v>
      </c>
      <c r="S2238">
        <v>3</v>
      </c>
      <c r="T2238">
        <v>8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 t="s">
        <v>32</v>
      </c>
      <c r="AC2238">
        <f>2014 - Table2[[#This Row],[Year_Birth]]</f>
        <v>37</v>
      </c>
      <c r="AD2238">
        <f>IF(Table2[[#This Row],[Age]]&gt;100, "100", Table2[[#This Row],[Age]])</f>
        <v>37</v>
      </c>
      <c r="AE2238" t="str">
        <f>IF(Table2[[#This Row],[Age_Cleaned]]&lt;30,"&lt;30",
   IF(Table2[[#This Row],[Age_Cleaned]]&lt;=40,"30-40",
   IF(Table2[[#This Row],[Age_Cleaned]]&lt;=50,"40-50","50+")))</f>
        <v>30-40</v>
      </c>
      <c r="AF2238" s="2">
        <f>Table2[[#This Row],[MntWines]]+Table2[[#This Row],[MntFruits]]+Table2[[#This Row],[MntMeatProducts]]+Table2[[#This Row],[MntFishProducts]]+Table2[[#This Row],[MntSweetProducts]]+Table2[[#This Row],[MntGoldProds]]</f>
        <v>55</v>
      </c>
      <c r="AG2238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238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238" s="2">
        <f>IF(Table2[[#This Row],[Marital_Cleaned]]="In Relationship",2,1) + Table2[[#This Row],[Kidhome]] + Table2[[#This Row],[Teenhome]]</f>
        <v>3</v>
      </c>
      <c r="AJ2238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High School</v>
      </c>
      <c r="AK2238" s="2">
        <f>IF(OR(Table2[[#This Row],[ Income ]]="",Table2[[#This Row],[ Income ]]&gt;200000),ROUND(MEDIAN(Table2[[ Income ]]),0),Table2[[#This Row],[ Income ]])</f>
        <v>31056</v>
      </c>
      <c r="AL2238" s="2" t="str">
        <f>IF(Table2[[#This Row],[Income_Cleaned]]&lt;35000,"Low",
   IF(Table2[[#This Row],[Income_Cleaned]]&lt;=70000,"Medium","High"))</f>
        <v>Low</v>
      </c>
    </row>
    <row r="2239" spans="1:38" x14ac:dyDescent="0.35">
      <c r="A2239">
        <v>22</v>
      </c>
      <c r="B2239">
        <v>1976</v>
      </c>
      <c r="C2239" t="s">
        <v>30</v>
      </c>
      <c r="D2239" t="s">
        <v>31</v>
      </c>
      <c r="E2239">
        <v>46310</v>
      </c>
      <c r="F2239">
        <v>1</v>
      </c>
      <c r="G2239">
        <v>0</v>
      </c>
      <c r="H2239" s="1">
        <v>41246</v>
      </c>
      <c r="I2239">
        <v>99</v>
      </c>
      <c r="J2239">
        <v>185</v>
      </c>
      <c r="K2239">
        <v>2</v>
      </c>
      <c r="L2239">
        <v>88</v>
      </c>
      <c r="M2239">
        <v>15</v>
      </c>
      <c r="N2239">
        <v>5</v>
      </c>
      <c r="O2239">
        <v>14</v>
      </c>
      <c r="P2239">
        <v>2</v>
      </c>
      <c r="Q2239">
        <v>6</v>
      </c>
      <c r="R2239">
        <v>1</v>
      </c>
      <c r="S2239">
        <v>5</v>
      </c>
      <c r="T2239">
        <v>8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 t="s">
        <v>32</v>
      </c>
      <c r="AC2239">
        <f>2014 - Table2[[#This Row],[Year_Birth]]</f>
        <v>38</v>
      </c>
      <c r="AD2239">
        <f>IF(Table2[[#This Row],[Age]]&gt;100, "100", Table2[[#This Row],[Age]])</f>
        <v>38</v>
      </c>
      <c r="AE2239" t="str">
        <f>IF(Table2[[#This Row],[Age_Cleaned]]&lt;30,"&lt;30",
   IF(Table2[[#This Row],[Age_Cleaned]]&lt;=40,"30-40",
   IF(Table2[[#This Row],[Age_Cleaned]]&lt;=50,"40-50","50+")))</f>
        <v>30-40</v>
      </c>
      <c r="AF2239" s="2">
        <f>Table2[[#This Row],[MntWines]]+Table2[[#This Row],[MntFruits]]+Table2[[#This Row],[MntMeatProducts]]+Table2[[#This Row],[MntFishProducts]]+Table2[[#This Row],[MntSweetProducts]]+Table2[[#This Row],[MntGoldProds]]</f>
        <v>309</v>
      </c>
      <c r="AG2239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239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Previously Married</v>
      </c>
      <c r="AI2239" s="2">
        <f>IF(Table2[[#This Row],[Marital_Cleaned]]="In Relationship",2,1) + Table2[[#This Row],[Kidhome]] + Table2[[#This Row],[Teenhome]]</f>
        <v>2</v>
      </c>
      <c r="AJ2239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239" s="2">
        <f>IF(OR(Table2[[#This Row],[ Income ]]="",Table2[[#This Row],[ Income ]]&gt;200000),ROUND(MEDIAN(Table2[[ Income ]]),0),Table2[[#This Row],[ Income ]])</f>
        <v>46310</v>
      </c>
      <c r="AL2239" s="2" t="str">
        <f>IF(Table2[[#This Row],[Income_Cleaned]]&lt;35000,"Low",
   IF(Table2[[#This Row],[Income_Cleaned]]&lt;=70000,"Medium","High"))</f>
        <v>Medium</v>
      </c>
    </row>
    <row r="2240" spans="1:38" x14ac:dyDescent="0.35">
      <c r="A2240">
        <v>528</v>
      </c>
      <c r="B2240">
        <v>1978</v>
      </c>
      <c r="C2240" t="s">
        <v>30</v>
      </c>
      <c r="D2240" t="s">
        <v>35</v>
      </c>
      <c r="E2240">
        <v>65819</v>
      </c>
      <c r="F2240">
        <v>0</v>
      </c>
      <c r="G2240">
        <v>0</v>
      </c>
      <c r="H2240" s="1">
        <v>41242</v>
      </c>
      <c r="I2240">
        <v>99</v>
      </c>
      <c r="J2240">
        <v>267</v>
      </c>
      <c r="K2240">
        <v>38</v>
      </c>
      <c r="L2240">
        <v>701</v>
      </c>
      <c r="M2240">
        <v>149</v>
      </c>
      <c r="N2240">
        <v>165</v>
      </c>
      <c r="O2240">
        <v>63</v>
      </c>
      <c r="P2240">
        <v>1</v>
      </c>
      <c r="Q2240">
        <v>5</v>
      </c>
      <c r="R2240">
        <v>4</v>
      </c>
      <c r="S2240">
        <v>10</v>
      </c>
      <c r="T2240">
        <v>3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 t="s">
        <v>42</v>
      </c>
      <c r="AC2240">
        <f>2014 - Table2[[#This Row],[Year_Birth]]</f>
        <v>36</v>
      </c>
      <c r="AD2240">
        <f>IF(Table2[[#This Row],[Age]]&gt;100, "100", Table2[[#This Row],[Age]])</f>
        <v>36</v>
      </c>
      <c r="AE2240" t="str">
        <f>IF(Table2[[#This Row],[Age_Cleaned]]&lt;30,"&lt;30",
   IF(Table2[[#This Row],[Age_Cleaned]]&lt;=40,"30-40",
   IF(Table2[[#This Row],[Age_Cleaned]]&lt;=50,"40-50","50+")))</f>
        <v>30-40</v>
      </c>
      <c r="AF2240" s="2">
        <f>Table2[[#This Row],[MntWines]]+Table2[[#This Row],[MntFruits]]+Table2[[#This Row],[MntMeatProducts]]+Table2[[#This Row],[MntFishProducts]]+Table2[[#This Row],[MntSweetProducts]]+Table2[[#This Row],[MntGoldProds]]</f>
        <v>1383</v>
      </c>
      <c r="AG2240" s="2">
        <f>Table2[[#This Row],[AcceptedCmp1]] + Table2[[#This Row],[AcceptedCmp2]] + Table2[[#This Row],[AcceptedCmp3]] + Table2[[#This Row],[AcceptedCmp4]] + Table2[[#This Row],[AcceptedCmp5]] + Table2[[#This Row],[Response]]</f>
        <v>0</v>
      </c>
      <c r="AH2240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240" s="2">
        <f>IF(Table2[[#This Row],[Marital_Cleaned]]="In Relationship",2,1) + Table2[[#This Row],[Kidhome]] + Table2[[#This Row],[Teenhome]]</f>
        <v>2</v>
      </c>
      <c r="AJ2240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Graduate</v>
      </c>
      <c r="AK2240" s="2">
        <f>IF(OR(Table2[[#This Row],[ Income ]]="",Table2[[#This Row],[ Income ]]&gt;200000),ROUND(MEDIAN(Table2[[ Income ]]),0),Table2[[#This Row],[ Income ]])</f>
        <v>65819</v>
      </c>
      <c r="AL2240" s="2" t="str">
        <f>IF(Table2[[#This Row],[Income_Cleaned]]&lt;35000,"Low",
   IF(Table2[[#This Row],[Income_Cleaned]]&lt;=70000,"Medium","High"))</f>
        <v>Medium</v>
      </c>
    </row>
    <row r="2241" spans="1:38" x14ac:dyDescent="0.35">
      <c r="A2241">
        <v>4070</v>
      </c>
      <c r="B2241">
        <v>1969</v>
      </c>
      <c r="C2241" t="s">
        <v>39</v>
      </c>
      <c r="D2241" t="s">
        <v>35</v>
      </c>
      <c r="E2241">
        <v>94871</v>
      </c>
      <c r="F2241">
        <v>0</v>
      </c>
      <c r="G2241">
        <v>2</v>
      </c>
      <c r="H2241" s="1">
        <v>41153</v>
      </c>
      <c r="I2241">
        <v>99</v>
      </c>
      <c r="J2241">
        <v>169</v>
      </c>
      <c r="K2241">
        <v>24</v>
      </c>
      <c r="L2241">
        <v>553</v>
      </c>
      <c r="M2241">
        <v>188</v>
      </c>
      <c r="N2241">
        <v>0</v>
      </c>
      <c r="O2241">
        <v>144</v>
      </c>
      <c r="P2241">
        <v>1</v>
      </c>
      <c r="Q2241">
        <v>8</v>
      </c>
      <c r="R2241">
        <v>5</v>
      </c>
      <c r="S2241">
        <v>4</v>
      </c>
      <c r="T2241">
        <v>7</v>
      </c>
      <c r="U2241">
        <v>0</v>
      </c>
      <c r="V2241">
        <v>1</v>
      </c>
      <c r="W2241">
        <v>1</v>
      </c>
      <c r="X2241">
        <v>0</v>
      </c>
      <c r="Y2241">
        <v>0</v>
      </c>
      <c r="Z2241">
        <v>1</v>
      </c>
      <c r="AA2241">
        <v>0</v>
      </c>
      <c r="AB2241" t="s">
        <v>34</v>
      </c>
      <c r="AC2241">
        <f>2014 - Table2[[#This Row],[Year_Birth]]</f>
        <v>45</v>
      </c>
      <c r="AD2241">
        <f>IF(Table2[[#This Row],[Age]]&gt;100, "100", Table2[[#This Row],[Age]])</f>
        <v>45</v>
      </c>
      <c r="AE2241" t="str">
        <f>IF(Table2[[#This Row],[Age_Cleaned]]&lt;30,"&lt;30",
   IF(Table2[[#This Row],[Age_Cleaned]]&lt;=40,"30-40",
   IF(Table2[[#This Row],[Age_Cleaned]]&lt;=50,"40-50","50+")))</f>
        <v>40-50</v>
      </c>
      <c r="AF2241" s="2">
        <f>Table2[[#This Row],[MntWines]]+Table2[[#This Row],[MntFruits]]+Table2[[#This Row],[MntMeatProducts]]+Table2[[#This Row],[MntFishProducts]]+Table2[[#This Row],[MntSweetProducts]]+Table2[[#This Row],[MntGoldProds]]</f>
        <v>1078</v>
      </c>
      <c r="AG2241" s="2">
        <f>Table2[[#This Row],[AcceptedCmp1]] + Table2[[#This Row],[AcceptedCmp2]] + Table2[[#This Row],[AcceptedCmp3]] + Table2[[#This Row],[AcceptedCmp4]] + Table2[[#This Row],[AcceptedCmp5]] + Table2[[#This Row],[Response]]</f>
        <v>3</v>
      </c>
      <c r="AH2241" s="2" t="str">
        <f>IF(OR(Table2[[#This Row],[Marital_Status]]="Married",Table2[[#This Row],[Marital_Status]]="Together"),"In Relationship",
   IF(OR(Table2[[#This Row],[Marital_Status]]="Single",Table2[[#This Row],[Marital_Status]]="Alone",Table2[[#This Row],[Marital_Status]]="YOLO",Table2[[#This Row],[Marital_Status]]="Absurd"),"Single",
   "Previously Married"))</f>
        <v>In Relationship</v>
      </c>
      <c r="AI2241" s="2">
        <f>IF(Table2[[#This Row],[Marital_Cleaned]]="In Relationship",2,1) + Table2[[#This Row],[Kidhome]] + Table2[[#This Row],[Teenhome]]</f>
        <v>4</v>
      </c>
      <c r="AJ2241" s="2" t="str">
        <f>IF(OR(Table2[[#This Row],[Education]]="2n Cycle",Table2[[#This Row],[Education]]="Basic"),"High School",
   IF(Table2[[#This Row],[Education]]="Graduation","Graduate",
   IF(Table2[[#This Row],[Education]]="Master","Postgraduate",
   IF(Table2[[#This Row],[Education]]="PhD","Doctorate","Other"))))</f>
        <v>Doctorate</v>
      </c>
      <c r="AK2241" s="2">
        <f>IF(OR(Table2[[#This Row],[ Income ]]="",Table2[[#This Row],[ Income ]]&gt;200000),ROUND(MEDIAN(Table2[[ Income ]]),0),Table2[[#This Row],[ Income ]])</f>
        <v>94871</v>
      </c>
      <c r="AL2241" s="2" t="str">
        <f>IF(Table2[[#This Row],[Income_Cleaned]]&lt;35000,"Low",
   IF(Table2[[#This Row],[Income_Cleaned]]&lt;=70000,"Medium","High"))</f>
        <v>High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441"/>
  <sheetViews>
    <sheetView workbookViewId="0">
      <selection activeCell="H7" sqref="H7"/>
    </sheetView>
  </sheetViews>
  <sheetFormatPr defaultRowHeight="14.5" x14ac:dyDescent="0.35"/>
  <cols>
    <col min="1" max="1" width="7.1796875" bestFit="1" customWidth="1"/>
    <col min="2" max="2" width="13.36328125" bestFit="1" customWidth="1"/>
    <col min="3" max="3" width="19.54296875" bestFit="1" customWidth="1"/>
    <col min="4" max="4" width="11.54296875" bestFit="1" customWidth="1"/>
  </cols>
  <sheetData>
    <row r="1" spans="1:4" x14ac:dyDescent="0.35">
      <c r="A1" s="3" t="s">
        <v>0</v>
      </c>
      <c r="B1" s="3" t="s">
        <v>1</v>
      </c>
      <c r="C1" s="3" t="s">
        <v>65</v>
      </c>
      <c r="D1" s="3" t="s">
        <v>66</v>
      </c>
    </row>
    <row r="2" spans="1:4" x14ac:dyDescent="0.35">
      <c r="A2">
        <v>1826</v>
      </c>
      <c r="B2">
        <v>1</v>
      </c>
      <c r="C2" t="s">
        <v>67</v>
      </c>
      <c r="D2">
        <v>1</v>
      </c>
    </row>
    <row r="3" spans="1:4" x14ac:dyDescent="0.35">
      <c r="A3">
        <v>1</v>
      </c>
      <c r="B3">
        <v>1</v>
      </c>
      <c r="C3" t="s">
        <v>67</v>
      </c>
      <c r="D3">
        <v>1</v>
      </c>
    </row>
    <row r="4" spans="1:4" x14ac:dyDescent="0.35">
      <c r="A4">
        <v>10476</v>
      </c>
      <c r="B4">
        <v>0</v>
      </c>
      <c r="C4" t="s">
        <v>67</v>
      </c>
      <c r="D4">
        <v>1</v>
      </c>
    </row>
    <row r="5" spans="1:4" x14ac:dyDescent="0.35">
      <c r="A5">
        <v>1386</v>
      </c>
      <c r="B5">
        <v>0</v>
      </c>
      <c r="C5" t="s">
        <v>67</v>
      </c>
      <c r="D5">
        <v>1</v>
      </c>
    </row>
    <row r="6" spans="1:4" x14ac:dyDescent="0.35">
      <c r="A6">
        <v>5371</v>
      </c>
      <c r="B6">
        <v>1</v>
      </c>
      <c r="C6" t="s">
        <v>67</v>
      </c>
      <c r="D6">
        <v>1</v>
      </c>
    </row>
    <row r="7" spans="1:4" x14ac:dyDescent="0.35">
      <c r="A7">
        <v>7348</v>
      </c>
      <c r="B7">
        <v>1</v>
      </c>
      <c r="C7" t="s">
        <v>67</v>
      </c>
      <c r="D7">
        <v>1</v>
      </c>
    </row>
    <row r="8" spans="1:4" x14ac:dyDescent="0.35">
      <c r="A8">
        <v>4073</v>
      </c>
      <c r="B8">
        <v>1</v>
      </c>
      <c r="C8" t="s">
        <v>67</v>
      </c>
      <c r="D8">
        <v>1</v>
      </c>
    </row>
    <row r="9" spans="1:4" x14ac:dyDescent="0.35">
      <c r="A9">
        <v>1991</v>
      </c>
      <c r="B9">
        <v>0</v>
      </c>
      <c r="C9" t="s">
        <v>67</v>
      </c>
      <c r="D9">
        <v>1</v>
      </c>
    </row>
    <row r="10" spans="1:4" x14ac:dyDescent="0.35">
      <c r="A10">
        <v>4047</v>
      </c>
      <c r="B10">
        <v>0</v>
      </c>
      <c r="C10" t="s">
        <v>67</v>
      </c>
      <c r="D10">
        <v>1</v>
      </c>
    </row>
    <row r="11" spans="1:4" x14ac:dyDescent="0.35">
      <c r="A11">
        <v>9477</v>
      </c>
      <c r="B11">
        <v>0</v>
      </c>
      <c r="C11" t="s">
        <v>67</v>
      </c>
      <c r="D11">
        <v>1</v>
      </c>
    </row>
    <row r="12" spans="1:4" x14ac:dyDescent="0.35">
      <c r="A12">
        <v>2079</v>
      </c>
      <c r="B12">
        <v>0</v>
      </c>
      <c r="C12" t="s">
        <v>67</v>
      </c>
      <c r="D12">
        <v>1</v>
      </c>
    </row>
    <row r="13" spans="1:4" x14ac:dyDescent="0.35">
      <c r="A13">
        <v>5642</v>
      </c>
      <c r="B13">
        <v>0</v>
      </c>
      <c r="C13" t="s">
        <v>67</v>
      </c>
      <c r="D13">
        <v>1</v>
      </c>
    </row>
    <row r="14" spans="1:4" x14ac:dyDescent="0.35">
      <c r="A14">
        <v>10530</v>
      </c>
      <c r="B14">
        <v>1</v>
      </c>
      <c r="C14" t="s">
        <v>67</v>
      </c>
      <c r="D14">
        <v>1</v>
      </c>
    </row>
    <row r="15" spans="1:4" x14ac:dyDescent="0.35">
      <c r="A15">
        <v>2964</v>
      </c>
      <c r="B15">
        <v>0</v>
      </c>
      <c r="C15" t="s">
        <v>67</v>
      </c>
      <c r="D15">
        <v>1</v>
      </c>
    </row>
    <row r="16" spans="1:4" x14ac:dyDescent="0.35">
      <c r="A16">
        <v>10311</v>
      </c>
      <c r="B16">
        <v>0</v>
      </c>
      <c r="C16" t="s">
        <v>67</v>
      </c>
      <c r="D16">
        <v>1</v>
      </c>
    </row>
    <row r="17" spans="1:4" x14ac:dyDescent="0.35">
      <c r="A17">
        <v>837</v>
      </c>
      <c r="B17">
        <v>0</v>
      </c>
      <c r="C17" t="s">
        <v>67</v>
      </c>
      <c r="D17">
        <v>1</v>
      </c>
    </row>
    <row r="18" spans="1:4" x14ac:dyDescent="0.35">
      <c r="A18">
        <v>10521</v>
      </c>
      <c r="B18">
        <v>1</v>
      </c>
      <c r="C18" t="s">
        <v>67</v>
      </c>
      <c r="D18">
        <v>1</v>
      </c>
    </row>
    <row r="19" spans="1:4" x14ac:dyDescent="0.35">
      <c r="A19">
        <v>10175</v>
      </c>
      <c r="B19">
        <v>0</v>
      </c>
      <c r="C19" t="s">
        <v>67</v>
      </c>
      <c r="D19">
        <v>1</v>
      </c>
    </row>
    <row r="20" spans="1:4" x14ac:dyDescent="0.35">
      <c r="A20">
        <v>1473</v>
      </c>
      <c r="B20">
        <v>0</v>
      </c>
      <c r="C20" t="s">
        <v>67</v>
      </c>
      <c r="D20">
        <v>1</v>
      </c>
    </row>
    <row r="21" spans="1:4" x14ac:dyDescent="0.35">
      <c r="A21">
        <v>2795</v>
      </c>
      <c r="B21">
        <v>0</v>
      </c>
      <c r="C21" t="s">
        <v>67</v>
      </c>
      <c r="D21">
        <v>1</v>
      </c>
    </row>
    <row r="22" spans="1:4" x14ac:dyDescent="0.35">
      <c r="A22">
        <v>2285</v>
      </c>
      <c r="B22">
        <v>0</v>
      </c>
      <c r="C22" t="s">
        <v>67</v>
      </c>
      <c r="D22">
        <v>1</v>
      </c>
    </row>
    <row r="23" spans="1:4" x14ac:dyDescent="0.35">
      <c r="A23">
        <v>115</v>
      </c>
      <c r="B23">
        <v>0</v>
      </c>
      <c r="C23" t="s">
        <v>67</v>
      </c>
      <c r="D23">
        <v>1</v>
      </c>
    </row>
    <row r="24" spans="1:4" x14ac:dyDescent="0.35">
      <c r="A24">
        <v>10470</v>
      </c>
      <c r="B24">
        <v>0</v>
      </c>
      <c r="C24" t="s">
        <v>67</v>
      </c>
      <c r="D24">
        <v>1</v>
      </c>
    </row>
    <row r="25" spans="1:4" x14ac:dyDescent="0.35">
      <c r="A25">
        <v>4065</v>
      </c>
      <c r="B25">
        <v>0</v>
      </c>
      <c r="C25" t="s">
        <v>67</v>
      </c>
      <c r="D25">
        <v>1</v>
      </c>
    </row>
    <row r="26" spans="1:4" x14ac:dyDescent="0.35">
      <c r="A26">
        <v>10968</v>
      </c>
      <c r="B26">
        <v>0</v>
      </c>
      <c r="C26" t="s">
        <v>67</v>
      </c>
      <c r="D26">
        <v>1</v>
      </c>
    </row>
    <row r="27" spans="1:4" x14ac:dyDescent="0.35">
      <c r="A27">
        <v>5985</v>
      </c>
      <c r="B27">
        <v>0</v>
      </c>
      <c r="C27" t="s">
        <v>67</v>
      </c>
      <c r="D27">
        <v>1</v>
      </c>
    </row>
    <row r="28" spans="1:4" x14ac:dyDescent="0.35">
      <c r="A28">
        <v>5430</v>
      </c>
      <c r="B28">
        <v>0</v>
      </c>
      <c r="C28" t="s">
        <v>67</v>
      </c>
      <c r="D28">
        <v>1</v>
      </c>
    </row>
    <row r="29" spans="1:4" x14ac:dyDescent="0.35">
      <c r="A29">
        <v>8432</v>
      </c>
      <c r="B29">
        <v>0</v>
      </c>
      <c r="C29" t="s">
        <v>67</v>
      </c>
      <c r="D29">
        <v>1</v>
      </c>
    </row>
    <row r="30" spans="1:4" x14ac:dyDescent="0.35">
      <c r="A30">
        <v>453</v>
      </c>
      <c r="B30">
        <v>0</v>
      </c>
      <c r="C30" t="s">
        <v>67</v>
      </c>
      <c r="D30">
        <v>1</v>
      </c>
    </row>
    <row r="31" spans="1:4" x14ac:dyDescent="0.35">
      <c r="A31">
        <v>9687</v>
      </c>
      <c r="B31">
        <v>0</v>
      </c>
      <c r="C31" t="s">
        <v>67</v>
      </c>
      <c r="D31">
        <v>1</v>
      </c>
    </row>
    <row r="32" spans="1:4" x14ac:dyDescent="0.35">
      <c r="A32">
        <v>8890</v>
      </c>
      <c r="B32">
        <v>0</v>
      </c>
      <c r="C32" t="s">
        <v>67</v>
      </c>
      <c r="D32">
        <v>1</v>
      </c>
    </row>
    <row r="33" spans="1:4" x14ac:dyDescent="0.35">
      <c r="A33">
        <v>9264</v>
      </c>
      <c r="B33">
        <v>0</v>
      </c>
      <c r="C33" t="s">
        <v>67</v>
      </c>
      <c r="D33">
        <v>1</v>
      </c>
    </row>
    <row r="34" spans="1:4" x14ac:dyDescent="0.35">
      <c r="A34">
        <v>5824</v>
      </c>
      <c r="B34">
        <v>0</v>
      </c>
      <c r="C34" t="s">
        <v>67</v>
      </c>
      <c r="D34">
        <v>1</v>
      </c>
    </row>
    <row r="35" spans="1:4" x14ac:dyDescent="0.35">
      <c r="A35">
        <v>5794</v>
      </c>
      <c r="B35">
        <v>1</v>
      </c>
      <c r="C35" t="s">
        <v>67</v>
      </c>
      <c r="D35">
        <v>1</v>
      </c>
    </row>
    <row r="36" spans="1:4" x14ac:dyDescent="0.35">
      <c r="A36">
        <v>3068</v>
      </c>
      <c r="B36">
        <v>0</v>
      </c>
      <c r="C36" t="s">
        <v>67</v>
      </c>
      <c r="D36">
        <v>1</v>
      </c>
    </row>
    <row r="37" spans="1:4" x14ac:dyDescent="0.35">
      <c r="A37">
        <v>7962</v>
      </c>
      <c r="B37">
        <v>1</v>
      </c>
      <c r="C37" t="s">
        <v>67</v>
      </c>
      <c r="D37">
        <v>1</v>
      </c>
    </row>
    <row r="38" spans="1:4" x14ac:dyDescent="0.35">
      <c r="A38">
        <v>2681</v>
      </c>
      <c r="B38">
        <v>0</v>
      </c>
      <c r="C38" t="s">
        <v>67</v>
      </c>
      <c r="D38">
        <v>1</v>
      </c>
    </row>
    <row r="39" spans="1:4" x14ac:dyDescent="0.35">
      <c r="A39">
        <v>10141</v>
      </c>
      <c r="B39">
        <v>0</v>
      </c>
      <c r="C39" t="s">
        <v>67</v>
      </c>
      <c r="D39">
        <v>1</v>
      </c>
    </row>
    <row r="40" spans="1:4" x14ac:dyDescent="0.35">
      <c r="A40">
        <v>3725</v>
      </c>
      <c r="B40">
        <v>1</v>
      </c>
      <c r="C40" t="s">
        <v>67</v>
      </c>
      <c r="D40">
        <v>1</v>
      </c>
    </row>
    <row r="41" spans="1:4" x14ac:dyDescent="0.35">
      <c r="A41">
        <v>3767</v>
      </c>
      <c r="B41">
        <v>0</v>
      </c>
      <c r="C41" t="s">
        <v>67</v>
      </c>
      <c r="D41">
        <v>1</v>
      </c>
    </row>
    <row r="42" spans="1:4" x14ac:dyDescent="0.35">
      <c r="A42">
        <v>5585</v>
      </c>
      <c r="B42">
        <v>1</v>
      </c>
      <c r="C42" t="s">
        <v>67</v>
      </c>
      <c r="D42">
        <v>1</v>
      </c>
    </row>
    <row r="43" spans="1:4" x14ac:dyDescent="0.35">
      <c r="A43">
        <v>7030</v>
      </c>
      <c r="B43">
        <v>0</v>
      </c>
      <c r="C43" t="s">
        <v>67</v>
      </c>
      <c r="D43">
        <v>1</v>
      </c>
    </row>
    <row r="44" spans="1:4" x14ac:dyDescent="0.35">
      <c r="A44">
        <v>1524</v>
      </c>
      <c r="B44">
        <v>1</v>
      </c>
      <c r="C44" t="s">
        <v>67</v>
      </c>
      <c r="D44">
        <v>1</v>
      </c>
    </row>
    <row r="45" spans="1:4" x14ac:dyDescent="0.35">
      <c r="A45">
        <v>3657</v>
      </c>
      <c r="B45">
        <v>0</v>
      </c>
      <c r="C45" t="s">
        <v>67</v>
      </c>
      <c r="D45">
        <v>1</v>
      </c>
    </row>
    <row r="46" spans="1:4" x14ac:dyDescent="0.35">
      <c r="A46">
        <v>5740</v>
      </c>
      <c r="B46">
        <v>1</v>
      </c>
      <c r="C46" t="s">
        <v>67</v>
      </c>
      <c r="D46">
        <v>1</v>
      </c>
    </row>
    <row r="47" spans="1:4" x14ac:dyDescent="0.35">
      <c r="A47">
        <v>9595</v>
      </c>
      <c r="B47">
        <v>1</v>
      </c>
      <c r="C47" t="s">
        <v>67</v>
      </c>
      <c r="D47">
        <v>1</v>
      </c>
    </row>
    <row r="48" spans="1:4" x14ac:dyDescent="0.35">
      <c r="A48">
        <v>3158</v>
      </c>
      <c r="B48">
        <v>0</v>
      </c>
      <c r="C48" t="s">
        <v>67</v>
      </c>
      <c r="D48">
        <v>1</v>
      </c>
    </row>
    <row r="49" spans="1:4" x14ac:dyDescent="0.35">
      <c r="A49">
        <v>5114</v>
      </c>
      <c r="B49">
        <v>0</v>
      </c>
      <c r="C49" t="s">
        <v>67</v>
      </c>
      <c r="D49">
        <v>1</v>
      </c>
    </row>
    <row r="50" spans="1:4" x14ac:dyDescent="0.35">
      <c r="A50">
        <v>340</v>
      </c>
      <c r="B50">
        <v>1</v>
      </c>
      <c r="C50" t="s">
        <v>67</v>
      </c>
      <c r="D50">
        <v>1</v>
      </c>
    </row>
    <row r="51" spans="1:4" x14ac:dyDescent="0.35">
      <c r="A51">
        <v>8805</v>
      </c>
      <c r="B51">
        <v>0</v>
      </c>
      <c r="C51" t="s">
        <v>67</v>
      </c>
      <c r="D51">
        <v>1</v>
      </c>
    </row>
    <row r="52" spans="1:4" x14ac:dyDescent="0.35">
      <c r="A52">
        <v>1241</v>
      </c>
      <c r="B52">
        <v>1</v>
      </c>
      <c r="C52" t="s">
        <v>67</v>
      </c>
      <c r="D52">
        <v>1</v>
      </c>
    </row>
    <row r="53" spans="1:4" x14ac:dyDescent="0.35">
      <c r="A53">
        <v>1402</v>
      </c>
      <c r="B53">
        <v>0</v>
      </c>
      <c r="C53" t="s">
        <v>67</v>
      </c>
      <c r="D53">
        <v>1</v>
      </c>
    </row>
    <row r="54" spans="1:4" x14ac:dyDescent="0.35">
      <c r="A54">
        <v>7264</v>
      </c>
      <c r="B54">
        <v>0</v>
      </c>
      <c r="C54" t="s">
        <v>67</v>
      </c>
      <c r="D54">
        <v>1</v>
      </c>
    </row>
    <row r="55" spans="1:4" x14ac:dyDescent="0.35">
      <c r="A55">
        <v>1619</v>
      </c>
      <c r="B55">
        <v>1</v>
      </c>
      <c r="C55" t="s">
        <v>67</v>
      </c>
      <c r="D55">
        <v>1</v>
      </c>
    </row>
    <row r="56" spans="1:4" x14ac:dyDescent="0.35">
      <c r="A56">
        <v>6398</v>
      </c>
      <c r="B56">
        <v>0</v>
      </c>
      <c r="C56" t="s">
        <v>67</v>
      </c>
      <c r="D56">
        <v>1</v>
      </c>
    </row>
    <row r="57" spans="1:4" x14ac:dyDescent="0.35">
      <c r="A57">
        <v>1857</v>
      </c>
      <c r="B57">
        <v>1</v>
      </c>
      <c r="C57" t="s">
        <v>67</v>
      </c>
      <c r="D57">
        <v>1</v>
      </c>
    </row>
    <row r="58" spans="1:4" x14ac:dyDescent="0.35">
      <c r="A58">
        <v>4877</v>
      </c>
      <c r="B58">
        <v>0</v>
      </c>
      <c r="C58" t="s">
        <v>67</v>
      </c>
      <c r="D58">
        <v>1</v>
      </c>
    </row>
    <row r="59" spans="1:4" x14ac:dyDescent="0.35">
      <c r="A59">
        <v>3066</v>
      </c>
      <c r="B59">
        <v>0</v>
      </c>
      <c r="C59" t="s">
        <v>67</v>
      </c>
      <c r="D59">
        <v>1</v>
      </c>
    </row>
    <row r="60" spans="1:4" x14ac:dyDescent="0.35">
      <c r="A60">
        <v>10286</v>
      </c>
      <c r="B60">
        <v>0</v>
      </c>
      <c r="C60" t="s">
        <v>67</v>
      </c>
      <c r="D60">
        <v>1</v>
      </c>
    </row>
    <row r="61" spans="1:4" x14ac:dyDescent="0.35">
      <c r="A61">
        <v>1992</v>
      </c>
      <c r="B61">
        <v>1</v>
      </c>
      <c r="C61" t="s">
        <v>67</v>
      </c>
      <c r="D61">
        <v>1</v>
      </c>
    </row>
    <row r="62" spans="1:4" x14ac:dyDescent="0.35">
      <c r="A62">
        <v>4246</v>
      </c>
      <c r="B62">
        <v>0</v>
      </c>
      <c r="C62" t="s">
        <v>67</v>
      </c>
      <c r="D62">
        <v>1</v>
      </c>
    </row>
    <row r="63" spans="1:4" x14ac:dyDescent="0.35">
      <c r="A63">
        <v>10623</v>
      </c>
      <c r="B63">
        <v>0</v>
      </c>
      <c r="C63" t="s">
        <v>67</v>
      </c>
      <c r="D63">
        <v>1</v>
      </c>
    </row>
    <row r="64" spans="1:4" x14ac:dyDescent="0.35">
      <c r="A64">
        <v>4867</v>
      </c>
      <c r="B64">
        <v>0</v>
      </c>
      <c r="C64" t="s">
        <v>67</v>
      </c>
      <c r="D64">
        <v>1</v>
      </c>
    </row>
    <row r="65" spans="1:4" x14ac:dyDescent="0.35">
      <c r="A65">
        <v>3112</v>
      </c>
      <c r="B65">
        <v>0</v>
      </c>
      <c r="C65" t="s">
        <v>67</v>
      </c>
      <c r="D65">
        <v>1</v>
      </c>
    </row>
    <row r="66" spans="1:4" x14ac:dyDescent="0.35">
      <c r="A66">
        <v>4865</v>
      </c>
      <c r="B66">
        <v>1</v>
      </c>
      <c r="C66" t="s">
        <v>67</v>
      </c>
      <c r="D66">
        <v>1</v>
      </c>
    </row>
    <row r="67" spans="1:4" x14ac:dyDescent="0.35">
      <c r="A67">
        <v>6287</v>
      </c>
      <c r="B67">
        <v>1</v>
      </c>
      <c r="C67" t="s">
        <v>67</v>
      </c>
      <c r="D67">
        <v>1</v>
      </c>
    </row>
    <row r="68" spans="1:4" x14ac:dyDescent="0.35">
      <c r="A68">
        <v>4405</v>
      </c>
      <c r="B68">
        <v>0</v>
      </c>
      <c r="C68" t="s">
        <v>67</v>
      </c>
      <c r="D68">
        <v>1</v>
      </c>
    </row>
    <row r="69" spans="1:4" x14ac:dyDescent="0.35">
      <c r="A69">
        <v>5332</v>
      </c>
      <c r="B69">
        <v>0</v>
      </c>
      <c r="C69" t="s">
        <v>67</v>
      </c>
      <c r="D69">
        <v>1</v>
      </c>
    </row>
    <row r="70" spans="1:4" x14ac:dyDescent="0.35">
      <c r="A70">
        <v>1519</v>
      </c>
      <c r="B70">
        <v>1</v>
      </c>
      <c r="C70" t="s">
        <v>67</v>
      </c>
      <c r="D70">
        <v>1</v>
      </c>
    </row>
    <row r="71" spans="1:4" x14ac:dyDescent="0.35">
      <c r="A71">
        <v>9080</v>
      </c>
      <c r="B71">
        <v>0</v>
      </c>
      <c r="C71" t="s">
        <v>67</v>
      </c>
      <c r="D71">
        <v>1</v>
      </c>
    </row>
    <row r="72" spans="1:4" x14ac:dyDescent="0.35">
      <c r="A72">
        <v>1772</v>
      </c>
      <c r="B72">
        <v>1</v>
      </c>
      <c r="C72" t="s">
        <v>67</v>
      </c>
      <c r="D72">
        <v>1</v>
      </c>
    </row>
    <row r="73" spans="1:4" x14ac:dyDescent="0.35">
      <c r="A73">
        <v>5341</v>
      </c>
      <c r="B73">
        <v>0</v>
      </c>
      <c r="C73" t="s">
        <v>67</v>
      </c>
      <c r="D73">
        <v>1</v>
      </c>
    </row>
    <row r="74" spans="1:4" x14ac:dyDescent="0.35">
      <c r="A74">
        <v>5510</v>
      </c>
      <c r="B74">
        <v>0</v>
      </c>
      <c r="C74" t="s">
        <v>67</v>
      </c>
      <c r="D74">
        <v>1</v>
      </c>
    </row>
    <row r="75" spans="1:4" x14ac:dyDescent="0.35">
      <c r="A75">
        <v>3887</v>
      </c>
      <c r="B75">
        <v>1</v>
      </c>
      <c r="C75" t="s">
        <v>67</v>
      </c>
      <c r="D75">
        <v>1</v>
      </c>
    </row>
    <row r="76" spans="1:4" x14ac:dyDescent="0.35">
      <c r="A76">
        <v>7022</v>
      </c>
      <c r="B76">
        <v>0</v>
      </c>
      <c r="C76" t="s">
        <v>67</v>
      </c>
      <c r="D76">
        <v>1</v>
      </c>
    </row>
    <row r="77" spans="1:4" x14ac:dyDescent="0.35">
      <c r="A77">
        <v>9999</v>
      </c>
      <c r="B77">
        <v>0</v>
      </c>
      <c r="C77" t="s">
        <v>67</v>
      </c>
      <c r="D77">
        <v>1</v>
      </c>
    </row>
    <row r="78" spans="1:4" x14ac:dyDescent="0.35">
      <c r="A78">
        <v>10352</v>
      </c>
      <c r="B78">
        <v>1</v>
      </c>
      <c r="C78" t="s">
        <v>67</v>
      </c>
      <c r="D78">
        <v>1</v>
      </c>
    </row>
    <row r="79" spans="1:4" x14ac:dyDescent="0.35">
      <c r="A79">
        <v>7919</v>
      </c>
      <c r="B79">
        <v>1</v>
      </c>
      <c r="C79" t="s">
        <v>67</v>
      </c>
      <c r="D79">
        <v>1</v>
      </c>
    </row>
    <row r="80" spans="1:4" x14ac:dyDescent="0.35">
      <c r="A80">
        <v>4114</v>
      </c>
      <c r="B80">
        <v>0</v>
      </c>
      <c r="C80" t="s">
        <v>67</v>
      </c>
      <c r="D80">
        <v>1</v>
      </c>
    </row>
    <row r="81" spans="1:4" x14ac:dyDescent="0.35">
      <c r="A81">
        <v>7990</v>
      </c>
      <c r="B81">
        <v>0</v>
      </c>
      <c r="C81" t="s">
        <v>67</v>
      </c>
      <c r="D81">
        <v>1</v>
      </c>
    </row>
    <row r="82" spans="1:4" x14ac:dyDescent="0.35">
      <c r="A82">
        <v>9888</v>
      </c>
      <c r="B82">
        <v>0</v>
      </c>
      <c r="C82" t="s">
        <v>67</v>
      </c>
      <c r="D82">
        <v>1</v>
      </c>
    </row>
    <row r="83" spans="1:4" x14ac:dyDescent="0.35">
      <c r="A83">
        <v>4399</v>
      </c>
      <c r="B83">
        <v>0</v>
      </c>
      <c r="C83" t="s">
        <v>67</v>
      </c>
      <c r="D83">
        <v>1</v>
      </c>
    </row>
    <row r="84" spans="1:4" x14ac:dyDescent="0.35">
      <c r="A84">
        <v>4452</v>
      </c>
      <c r="B84">
        <v>1</v>
      </c>
      <c r="C84" t="s">
        <v>67</v>
      </c>
      <c r="D84">
        <v>1</v>
      </c>
    </row>
    <row r="85" spans="1:4" x14ac:dyDescent="0.35">
      <c r="A85">
        <v>4785</v>
      </c>
      <c r="B85">
        <v>0</v>
      </c>
      <c r="C85" t="s">
        <v>67</v>
      </c>
      <c r="D85">
        <v>1</v>
      </c>
    </row>
    <row r="86" spans="1:4" x14ac:dyDescent="0.35">
      <c r="A86">
        <v>8461</v>
      </c>
      <c r="B86">
        <v>0</v>
      </c>
      <c r="C86" t="s">
        <v>67</v>
      </c>
      <c r="D86">
        <v>1</v>
      </c>
    </row>
    <row r="87" spans="1:4" x14ac:dyDescent="0.35">
      <c r="A87">
        <v>3878</v>
      </c>
      <c r="B87">
        <v>0</v>
      </c>
      <c r="C87" t="s">
        <v>67</v>
      </c>
      <c r="D87">
        <v>1</v>
      </c>
    </row>
    <row r="88" spans="1:4" x14ac:dyDescent="0.35">
      <c r="A88">
        <v>9612</v>
      </c>
      <c r="B88">
        <v>0</v>
      </c>
      <c r="C88" t="s">
        <v>67</v>
      </c>
      <c r="D88">
        <v>1</v>
      </c>
    </row>
    <row r="89" spans="1:4" x14ac:dyDescent="0.35">
      <c r="A89">
        <v>4098</v>
      </c>
      <c r="B89">
        <v>0</v>
      </c>
      <c r="C89" t="s">
        <v>67</v>
      </c>
      <c r="D89">
        <v>1</v>
      </c>
    </row>
    <row r="90" spans="1:4" x14ac:dyDescent="0.35">
      <c r="A90">
        <v>158</v>
      </c>
      <c r="B90">
        <v>1</v>
      </c>
      <c r="C90" t="s">
        <v>67</v>
      </c>
      <c r="D90">
        <v>1</v>
      </c>
    </row>
    <row r="91" spans="1:4" x14ac:dyDescent="0.35">
      <c r="A91">
        <v>3896</v>
      </c>
      <c r="B91">
        <v>0</v>
      </c>
      <c r="C91" t="s">
        <v>67</v>
      </c>
      <c r="D91">
        <v>1</v>
      </c>
    </row>
    <row r="92" spans="1:4" x14ac:dyDescent="0.35">
      <c r="A92">
        <v>9970</v>
      </c>
      <c r="B92">
        <v>0</v>
      </c>
      <c r="C92" t="s">
        <v>67</v>
      </c>
      <c r="D92">
        <v>1</v>
      </c>
    </row>
    <row r="93" spans="1:4" x14ac:dyDescent="0.35">
      <c r="A93">
        <v>4002</v>
      </c>
      <c r="B93">
        <v>0</v>
      </c>
      <c r="C93" t="s">
        <v>67</v>
      </c>
      <c r="D93">
        <v>1</v>
      </c>
    </row>
    <row r="94" spans="1:4" x14ac:dyDescent="0.35">
      <c r="A94">
        <v>10914</v>
      </c>
      <c r="B94">
        <v>0</v>
      </c>
      <c r="C94" t="s">
        <v>67</v>
      </c>
      <c r="D94">
        <v>1</v>
      </c>
    </row>
    <row r="95" spans="1:4" x14ac:dyDescent="0.35">
      <c r="A95">
        <v>7279</v>
      </c>
      <c r="B95">
        <v>0</v>
      </c>
      <c r="C95" t="s">
        <v>67</v>
      </c>
      <c r="D95">
        <v>1</v>
      </c>
    </row>
    <row r="96" spans="1:4" x14ac:dyDescent="0.35">
      <c r="A96">
        <v>10582</v>
      </c>
      <c r="B96">
        <v>0</v>
      </c>
      <c r="C96" t="s">
        <v>67</v>
      </c>
      <c r="D96">
        <v>1</v>
      </c>
    </row>
    <row r="97" spans="1:4" x14ac:dyDescent="0.35">
      <c r="A97">
        <v>4470</v>
      </c>
      <c r="B97">
        <v>0</v>
      </c>
      <c r="C97" t="s">
        <v>67</v>
      </c>
      <c r="D97">
        <v>1</v>
      </c>
    </row>
    <row r="98" spans="1:4" x14ac:dyDescent="0.35">
      <c r="A98">
        <v>6183</v>
      </c>
      <c r="B98">
        <v>0</v>
      </c>
      <c r="C98" t="s">
        <v>67</v>
      </c>
      <c r="D98">
        <v>1</v>
      </c>
    </row>
    <row r="99" spans="1:4" x14ac:dyDescent="0.35">
      <c r="A99">
        <v>6379</v>
      </c>
      <c r="B99">
        <v>1</v>
      </c>
      <c r="C99" t="s">
        <v>67</v>
      </c>
      <c r="D99">
        <v>1</v>
      </c>
    </row>
    <row r="100" spans="1:4" x14ac:dyDescent="0.35">
      <c r="A100">
        <v>8601</v>
      </c>
      <c r="B100">
        <v>0</v>
      </c>
      <c r="C100" t="s">
        <v>67</v>
      </c>
      <c r="D100">
        <v>1</v>
      </c>
    </row>
    <row r="101" spans="1:4" x14ac:dyDescent="0.35">
      <c r="A101">
        <v>4827</v>
      </c>
      <c r="B101">
        <v>1</v>
      </c>
      <c r="C101" t="s">
        <v>67</v>
      </c>
      <c r="D101">
        <v>1</v>
      </c>
    </row>
    <row r="102" spans="1:4" x14ac:dyDescent="0.35">
      <c r="A102">
        <v>6715</v>
      </c>
      <c r="B102">
        <v>0</v>
      </c>
      <c r="C102" t="s">
        <v>67</v>
      </c>
      <c r="D102">
        <v>1</v>
      </c>
    </row>
    <row r="103" spans="1:4" x14ac:dyDescent="0.35">
      <c r="A103">
        <v>10676</v>
      </c>
      <c r="B103">
        <v>1</v>
      </c>
      <c r="C103" t="s">
        <v>67</v>
      </c>
      <c r="D103">
        <v>1</v>
      </c>
    </row>
    <row r="104" spans="1:4" x14ac:dyDescent="0.35">
      <c r="A104">
        <v>1041</v>
      </c>
      <c r="B104">
        <v>1</v>
      </c>
      <c r="C104" t="s">
        <v>67</v>
      </c>
      <c r="D104">
        <v>1</v>
      </c>
    </row>
    <row r="105" spans="1:4" x14ac:dyDescent="0.35">
      <c r="A105">
        <v>492</v>
      </c>
      <c r="B105">
        <v>0</v>
      </c>
      <c r="C105" t="s">
        <v>67</v>
      </c>
      <c r="D105">
        <v>1</v>
      </c>
    </row>
    <row r="106" spans="1:4" x14ac:dyDescent="0.35">
      <c r="A106">
        <v>11133</v>
      </c>
      <c r="B106">
        <v>1</v>
      </c>
      <c r="C106" t="s">
        <v>67</v>
      </c>
      <c r="D106">
        <v>1</v>
      </c>
    </row>
    <row r="107" spans="1:4" x14ac:dyDescent="0.35">
      <c r="A107">
        <v>4491</v>
      </c>
      <c r="B107">
        <v>0</v>
      </c>
      <c r="C107" t="s">
        <v>67</v>
      </c>
      <c r="D107">
        <v>1</v>
      </c>
    </row>
    <row r="108" spans="1:4" x14ac:dyDescent="0.35">
      <c r="A108">
        <v>873</v>
      </c>
      <c r="B108">
        <v>1</v>
      </c>
      <c r="C108" t="s">
        <v>67</v>
      </c>
      <c r="D108">
        <v>1</v>
      </c>
    </row>
    <row r="109" spans="1:4" x14ac:dyDescent="0.35">
      <c r="A109">
        <v>1631</v>
      </c>
      <c r="B109">
        <v>1</v>
      </c>
      <c r="C109" t="s">
        <v>67</v>
      </c>
      <c r="D109">
        <v>1</v>
      </c>
    </row>
    <row r="110" spans="1:4" x14ac:dyDescent="0.35">
      <c r="A110">
        <v>8278</v>
      </c>
      <c r="B110">
        <v>0</v>
      </c>
      <c r="C110" t="s">
        <v>67</v>
      </c>
      <c r="D110">
        <v>1</v>
      </c>
    </row>
    <row r="111" spans="1:4" x14ac:dyDescent="0.35">
      <c r="A111">
        <v>6815</v>
      </c>
      <c r="B111">
        <v>1</v>
      </c>
      <c r="C111" t="s">
        <v>67</v>
      </c>
      <c r="D111">
        <v>1</v>
      </c>
    </row>
    <row r="112" spans="1:4" x14ac:dyDescent="0.35">
      <c r="A112">
        <v>254</v>
      </c>
      <c r="B112">
        <v>0</v>
      </c>
      <c r="C112" t="s">
        <v>67</v>
      </c>
      <c r="D112">
        <v>1</v>
      </c>
    </row>
    <row r="113" spans="1:4" x14ac:dyDescent="0.35">
      <c r="A113">
        <v>1349</v>
      </c>
      <c r="B113">
        <v>0</v>
      </c>
      <c r="C113" t="s">
        <v>67</v>
      </c>
      <c r="D113">
        <v>1</v>
      </c>
    </row>
    <row r="114" spans="1:4" x14ac:dyDescent="0.35">
      <c r="A114">
        <v>2534</v>
      </c>
      <c r="B114">
        <v>0</v>
      </c>
      <c r="C114" t="s">
        <v>67</v>
      </c>
      <c r="D114">
        <v>1</v>
      </c>
    </row>
    <row r="115" spans="1:4" x14ac:dyDescent="0.35">
      <c r="A115">
        <v>2130</v>
      </c>
      <c r="B115">
        <v>1</v>
      </c>
      <c r="C115" t="s">
        <v>67</v>
      </c>
      <c r="D115">
        <v>1</v>
      </c>
    </row>
    <row r="116" spans="1:4" x14ac:dyDescent="0.35">
      <c r="A116">
        <v>2296</v>
      </c>
      <c r="B116">
        <v>0</v>
      </c>
      <c r="C116" t="s">
        <v>67</v>
      </c>
      <c r="D116">
        <v>1</v>
      </c>
    </row>
    <row r="117" spans="1:4" x14ac:dyDescent="0.35">
      <c r="A117">
        <v>3799</v>
      </c>
      <c r="B117">
        <v>0</v>
      </c>
      <c r="C117" t="s">
        <v>67</v>
      </c>
      <c r="D117">
        <v>1</v>
      </c>
    </row>
    <row r="118" spans="1:4" x14ac:dyDescent="0.35">
      <c r="A118">
        <v>11084</v>
      </c>
      <c r="B118">
        <v>1</v>
      </c>
      <c r="C118" t="s">
        <v>67</v>
      </c>
      <c r="D118">
        <v>1</v>
      </c>
    </row>
    <row r="119" spans="1:4" x14ac:dyDescent="0.35">
      <c r="A119">
        <v>5172</v>
      </c>
      <c r="B119">
        <v>0</v>
      </c>
      <c r="C119" t="s">
        <v>67</v>
      </c>
      <c r="D119">
        <v>1</v>
      </c>
    </row>
    <row r="120" spans="1:4" x14ac:dyDescent="0.35">
      <c r="A120">
        <v>9504</v>
      </c>
      <c r="B120">
        <v>1</v>
      </c>
      <c r="C120" t="s">
        <v>67</v>
      </c>
      <c r="D120">
        <v>1</v>
      </c>
    </row>
    <row r="121" spans="1:4" x14ac:dyDescent="0.35">
      <c r="A121">
        <v>850</v>
      </c>
      <c r="B121">
        <v>0</v>
      </c>
      <c r="C121" t="s">
        <v>67</v>
      </c>
      <c r="D121">
        <v>1</v>
      </c>
    </row>
    <row r="122" spans="1:4" x14ac:dyDescent="0.35">
      <c r="A122">
        <v>4477</v>
      </c>
      <c r="B122">
        <v>0</v>
      </c>
      <c r="C122" t="s">
        <v>67</v>
      </c>
      <c r="D122">
        <v>1</v>
      </c>
    </row>
    <row r="123" spans="1:4" x14ac:dyDescent="0.35">
      <c r="A123">
        <v>1945</v>
      </c>
      <c r="B123">
        <v>0</v>
      </c>
      <c r="C123" t="s">
        <v>67</v>
      </c>
      <c r="D123">
        <v>1</v>
      </c>
    </row>
    <row r="124" spans="1:4" x14ac:dyDescent="0.35">
      <c r="A124">
        <v>7685</v>
      </c>
      <c r="B124">
        <v>0</v>
      </c>
      <c r="C124" t="s">
        <v>67</v>
      </c>
      <c r="D124">
        <v>1</v>
      </c>
    </row>
    <row r="125" spans="1:4" x14ac:dyDescent="0.35">
      <c r="A125">
        <v>6310</v>
      </c>
      <c r="B125">
        <v>0</v>
      </c>
      <c r="C125" t="s">
        <v>67</v>
      </c>
      <c r="D125">
        <v>1</v>
      </c>
    </row>
    <row r="126" spans="1:4" x14ac:dyDescent="0.35">
      <c r="A126">
        <v>10832</v>
      </c>
      <c r="B126">
        <v>0</v>
      </c>
      <c r="C126" t="s">
        <v>67</v>
      </c>
      <c r="D126">
        <v>1</v>
      </c>
    </row>
    <row r="127" spans="1:4" x14ac:dyDescent="0.35">
      <c r="A127">
        <v>3025</v>
      </c>
      <c r="B127">
        <v>0</v>
      </c>
      <c r="C127" t="s">
        <v>67</v>
      </c>
      <c r="D127">
        <v>1</v>
      </c>
    </row>
    <row r="128" spans="1:4" x14ac:dyDescent="0.35">
      <c r="A128">
        <v>2404</v>
      </c>
      <c r="B128">
        <v>0</v>
      </c>
      <c r="C128" t="s">
        <v>67</v>
      </c>
      <c r="D128">
        <v>1</v>
      </c>
    </row>
    <row r="129" spans="1:4" x14ac:dyDescent="0.35">
      <c r="A129">
        <v>8581</v>
      </c>
      <c r="B129">
        <v>0</v>
      </c>
      <c r="C129" t="s">
        <v>67</v>
      </c>
      <c r="D129">
        <v>1</v>
      </c>
    </row>
    <row r="130" spans="1:4" x14ac:dyDescent="0.35">
      <c r="A130">
        <v>8755</v>
      </c>
      <c r="B130">
        <v>0</v>
      </c>
      <c r="C130" t="s">
        <v>67</v>
      </c>
      <c r="D130">
        <v>1</v>
      </c>
    </row>
    <row r="131" spans="1:4" x14ac:dyDescent="0.35">
      <c r="A131">
        <v>10177</v>
      </c>
      <c r="B131">
        <v>0</v>
      </c>
      <c r="C131" t="s">
        <v>67</v>
      </c>
      <c r="D131">
        <v>1</v>
      </c>
    </row>
    <row r="132" spans="1:4" x14ac:dyDescent="0.35">
      <c r="A132">
        <v>2429</v>
      </c>
      <c r="B132">
        <v>0</v>
      </c>
      <c r="C132" t="s">
        <v>67</v>
      </c>
      <c r="D132">
        <v>1</v>
      </c>
    </row>
    <row r="133" spans="1:4" x14ac:dyDescent="0.35">
      <c r="A133">
        <v>8920</v>
      </c>
      <c r="B133">
        <v>0</v>
      </c>
      <c r="C133" t="s">
        <v>67</v>
      </c>
      <c r="D133">
        <v>1</v>
      </c>
    </row>
    <row r="134" spans="1:4" x14ac:dyDescent="0.35">
      <c r="A134">
        <v>8430</v>
      </c>
      <c r="B134">
        <v>0</v>
      </c>
      <c r="C134" t="s">
        <v>67</v>
      </c>
      <c r="D134">
        <v>1</v>
      </c>
    </row>
    <row r="135" spans="1:4" x14ac:dyDescent="0.35">
      <c r="A135">
        <v>8619</v>
      </c>
      <c r="B135">
        <v>0</v>
      </c>
      <c r="C135" t="s">
        <v>67</v>
      </c>
      <c r="D135">
        <v>1</v>
      </c>
    </row>
    <row r="136" spans="1:4" x14ac:dyDescent="0.35">
      <c r="A136">
        <v>8996</v>
      </c>
      <c r="B136">
        <v>0</v>
      </c>
      <c r="C136" t="s">
        <v>67</v>
      </c>
      <c r="D136">
        <v>1</v>
      </c>
    </row>
    <row r="137" spans="1:4" x14ac:dyDescent="0.35">
      <c r="A137">
        <v>7233</v>
      </c>
      <c r="B137">
        <v>0</v>
      </c>
      <c r="C137" t="s">
        <v>67</v>
      </c>
      <c r="D137">
        <v>1</v>
      </c>
    </row>
    <row r="138" spans="1:4" x14ac:dyDescent="0.35">
      <c r="A138">
        <v>6678</v>
      </c>
      <c r="B138">
        <v>0</v>
      </c>
      <c r="C138" t="s">
        <v>67</v>
      </c>
      <c r="D138">
        <v>1</v>
      </c>
    </row>
    <row r="139" spans="1:4" x14ac:dyDescent="0.35">
      <c r="A139">
        <v>830</v>
      </c>
      <c r="B139">
        <v>1</v>
      </c>
      <c r="C139" t="s">
        <v>67</v>
      </c>
      <c r="D139">
        <v>1</v>
      </c>
    </row>
    <row r="140" spans="1:4" x14ac:dyDescent="0.35">
      <c r="A140">
        <v>6365</v>
      </c>
      <c r="B140">
        <v>0</v>
      </c>
      <c r="C140" t="s">
        <v>67</v>
      </c>
      <c r="D140">
        <v>1</v>
      </c>
    </row>
    <row r="141" spans="1:4" x14ac:dyDescent="0.35">
      <c r="A141">
        <v>6770</v>
      </c>
      <c r="B141">
        <v>1</v>
      </c>
      <c r="C141" t="s">
        <v>67</v>
      </c>
      <c r="D141">
        <v>1</v>
      </c>
    </row>
    <row r="142" spans="1:4" x14ac:dyDescent="0.35">
      <c r="A142">
        <v>2261</v>
      </c>
      <c r="B142">
        <v>0</v>
      </c>
      <c r="C142" t="s">
        <v>67</v>
      </c>
      <c r="D142">
        <v>1</v>
      </c>
    </row>
    <row r="143" spans="1:4" x14ac:dyDescent="0.35">
      <c r="A143">
        <v>1031</v>
      </c>
      <c r="B143">
        <v>0</v>
      </c>
      <c r="C143" t="s">
        <v>67</v>
      </c>
      <c r="D143">
        <v>1</v>
      </c>
    </row>
    <row r="144" spans="1:4" x14ac:dyDescent="0.35">
      <c r="A144">
        <v>10089</v>
      </c>
      <c r="B144">
        <v>1</v>
      </c>
      <c r="C144" t="s">
        <v>67</v>
      </c>
      <c r="D144">
        <v>1</v>
      </c>
    </row>
    <row r="145" spans="1:4" x14ac:dyDescent="0.35">
      <c r="A145">
        <v>9256</v>
      </c>
      <c r="B145">
        <v>0</v>
      </c>
      <c r="C145" t="s">
        <v>67</v>
      </c>
      <c r="D145">
        <v>1</v>
      </c>
    </row>
    <row r="146" spans="1:4" x14ac:dyDescent="0.35">
      <c r="A146">
        <v>10641</v>
      </c>
      <c r="B146">
        <v>0</v>
      </c>
      <c r="C146" t="s">
        <v>67</v>
      </c>
      <c r="D146">
        <v>1</v>
      </c>
    </row>
    <row r="147" spans="1:4" x14ac:dyDescent="0.35">
      <c r="A147">
        <v>624</v>
      </c>
      <c r="B147">
        <v>1</v>
      </c>
      <c r="C147" t="s">
        <v>67</v>
      </c>
      <c r="D147">
        <v>1</v>
      </c>
    </row>
    <row r="148" spans="1:4" x14ac:dyDescent="0.35">
      <c r="A148">
        <v>4211</v>
      </c>
      <c r="B148">
        <v>0</v>
      </c>
      <c r="C148" t="s">
        <v>67</v>
      </c>
      <c r="D148">
        <v>1</v>
      </c>
    </row>
    <row r="149" spans="1:4" x14ac:dyDescent="0.35">
      <c r="A149">
        <v>1407</v>
      </c>
      <c r="B149">
        <v>0</v>
      </c>
      <c r="C149" t="s">
        <v>67</v>
      </c>
      <c r="D149">
        <v>1</v>
      </c>
    </row>
    <row r="150" spans="1:4" x14ac:dyDescent="0.35">
      <c r="A150">
        <v>10356</v>
      </c>
      <c r="B150">
        <v>0</v>
      </c>
      <c r="C150" t="s">
        <v>67</v>
      </c>
      <c r="D150">
        <v>1</v>
      </c>
    </row>
    <row r="151" spans="1:4" x14ac:dyDescent="0.35">
      <c r="A151">
        <v>9323</v>
      </c>
      <c r="B151">
        <v>1</v>
      </c>
      <c r="C151" t="s">
        <v>67</v>
      </c>
      <c r="D151">
        <v>1</v>
      </c>
    </row>
    <row r="152" spans="1:4" x14ac:dyDescent="0.35">
      <c r="A152">
        <v>1146</v>
      </c>
      <c r="B152">
        <v>1</v>
      </c>
      <c r="C152" t="s">
        <v>67</v>
      </c>
      <c r="D152">
        <v>1</v>
      </c>
    </row>
    <row r="153" spans="1:4" x14ac:dyDescent="0.35">
      <c r="A153">
        <v>6343</v>
      </c>
      <c r="B153">
        <v>0</v>
      </c>
      <c r="C153" t="s">
        <v>67</v>
      </c>
      <c r="D153">
        <v>1</v>
      </c>
    </row>
    <row r="154" spans="1:4" x14ac:dyDescent="0.35">
      <c r="A154">
        <v>8545</v>
      </c>
      <c r="B154">
        <v>1</v>
      </c>
      <c r="C154" t="s">
        <v>67</v>
      </c>
      <c r="D154">
        <v>1</v>
      </c>
    </row>
    <row r="155" spans="1:4" x14ac:dyDescent="0.35">
      <c r="A155">
        <v>8275</v>
      </c>
      <c r="B155">
        <v>0</v>
      </c>
      <c r="C155" t="s">
        <v>67</v>
      </c>
      <c r="D155">
        <v>1</v>
      </c>
    </row>
    <row r="156" spans="1:4" x14ac:dyDescent="0.35">
      <c r="A156">
        <v>10673</v>
      </c>
      <c r="B156">
        <v>0</v>
      </c>
      <c r="C156" t="s">
        <v>67</v>
      </c>
      <c r="D156">
        <v>1</v>
      </c>
    </row>
    <row r="157" spans="1:4" x14ac:dyDescent="0.35">
      <c r="A157">
        <v>8799</v>
      </c>
      <c r="B157">
        <v>0</v>
      </c>
      <c r="C157" t="s">
        <v>67</v>
      </c>
      <c r="D157">
        <v>1</v>
      </c>
    </row>
    <row r="158" spans="1:4" x14ac:dyDescent="0.35">
      <c r="A158">
        <v>67</v>
      </c>
      <c r="B158">
        <v>0</v>
      </c>
      <c r="C158" t="s">
        <v>67</v>
      </c>
      <c r="D158">
        <v>1</v>
      </c>
    </row>
    <row r="159" spans="1:4" x14ac:dyDescent="0.35">
      <c r="A159">
        <v>9923</v>
      </c>
      <c r="B159">
        <v>0</v>
      </c>
      <c r="C159" t="s">
        <v>67</v>
      </c>
      <c r="D159">
        <v>1</v>
      </c>
    </row>
    <row r="160" spans="1:4" x14ac:dyDescent="0.35">
      <c r="A160">
        <v>2814</v>
      </c>
      <c r="B160">
        <v>0</v>
      </c>
      <c r="C160" t="s">
        <v>67</v>
      </c>
      <c r="D160">
        <v>1</v>
      </c>
    </row>
    <row r="161" spans="1:4" x14ac:dyDescent="0.35">
      <c r="A161">
        <v>2711</v>
      </c>
      <c r="B161">
        <v>0</v>
      </c>
      <c r="C161" t="s">
        <v>67</v>
      </c>
      <c r="D161">
        <v>1</v>
      </c>
    </row>
    <row r="162" spans="1:4" x14ac:dyDescent="0.35">
      <c r="A162">
        <v>4320</v>
      </c>
      <c r="B162">
        <v>0</v>
      </c>
      <c r="C162" t="s">
        <v>67</v>
      </c>
      <c r="D162">
        <v>1</v>
      </c>
    </row>
    <row r="163" spans="1:4" x14ac:dyDescent="0.35">
      <c r="A163">
        <v>10451</v>
      </c>
      <c r="B163">
        <v>0</v>
      </c>
      <c r="C163" t="s">
        <v>67</v>
      </c>
      <c r="D163">
        <v>1</v>
      </c>
    </row>
    <row r="164" spans="1:4" x14ac:dyDescent="0.35">
      <c r="A164">
        <v>4198</v>
      </c>
      <c r="B164">
        <v>0</v>
      </c>
      <c r="C164" t="s">
        <v>67</v>
      </c>
      <c r="D164">
        <v>1</v>
      </c>
    </row>
    <row r="165" spans="1:4" x14ac:dyDescent="0.35">
      <c r="A165">
        <v>10814</v>
      </c>
      <c r="B165">
        <v>1</v>
      </c>
      <c r="C165" t="s">
        <v>67</v>
      </c>
      <c r="D165">
        <v>1</v>
      </c>
    </row>
    <row r="166" spans="1:4" x14ac:dyDescent="0.35">
      <c r="A166">
        <v>944</v>
      </c>
      <c r="B166">
        <v>0</v>
      </c>
      <c r="C166" t="s">
        <v>67</v>
      </c>
      <c r="D166">
        <v>1</v>
      </c>
    </row>
    <row r="167" spans="1:4" x14ac:dyDescent="0.35">
      <c r="A167">
        <v>8151</v>
      </c>
      <c r="B167">
        <v>0</v>
      </c>
      <c r="C167" t="s">
        <v>67</v>
      </c>
      <c r="D167">
        <v>1</v>
      </c>
    </row>
    <row r="168" spans="1:4" x14ac:dyDescent="0.35">
      <c r="A168">
        <v>6184</v>
      </c>
      <c r="B168">
        <v>0</v>
      </c>
      <c r="C168" t="s">
        <v>67</v>
      </c>
      <c r="D168">
        <v>1</v>
      </c>
    </row>
    <row r="169" spans="1:4" x14ac:dyDescent="0.35">
      <c r="A169">
        <v>3498</v>
      </c>
      <c r="B169">
        <v>1</v>
      </c>
      <c r="C169" t="s">
        <v>67</v>
      </c>
      <c r="D169">
        <v>1</v>
      </c>
    </row>
    <row r="170" spans="1:4" x14ac:dyDescent="0.35">
      <c r="A170">
        <v>2870</v>
      </c>
      <c r="B170">
        <v>0</v>
      </c>
      <c r="C170" t="s">
        <v>67</v>
      </c>
      <c r="D170">
        <v>1</v>
      </c>
    </row>
    <row r="171" spans="1:4" x14ac:dyDescent="0.35">
      <c r="A171">
        <v>7342</v>
      </c>
      <c r="B171">
        <v>0</v>
      </c>
      <c r="C171" t="s">
        <v>67</v>
      </c>
      <c r="D171">
        <v>1</v>
      </c>
    </row>
    <row r="172" spans="1:4" x14ac:dyDescent="0.35">
      <c r="A172">
        <v>1911</v>
      </c>
      <c r="B172">
        <v>0</v>
      </c>
      <c r="C172" t="s">
        <v>67</v>
      </c>
      <c r="D172">
        <v>1</v>
      </c>
    </row>
    <row r="173" spans="1:4" x14ac:dyDescent="0.35">
      <c r="A173">
        <v>10862</v>
      </c>
      <c r="B173">
        <v>0</v>
      </c>
      <c r="C173" t="s">
        <v>67</v>
      </c>
      <c r="D173">
        <v>1</v>
      </c>
    </row>
    <row r="174" spans="1:4" x14ac:dyDescent="0.35">
      <c r="A174">
        <v>2546</v>
      </c>
      <c r="B174">
        <v>0</v>
      </c>
      <c r="C174" t="s">
        <v>67</v>
      </c>
      <c r="D174">
        <v>1</v>
      </c>
    </row>
    <row r="175" spans="1:4" x14ac:dyDescent="0.35">
      <c r="A175">
        <v>3005</v>
      </c>
      <c r="B175">
        <v>1</v>
      </c>
      <c r="C175" t="s">
        <v>67</v>
      </c>
      <c r="D175">
        <v>1</v>
      </c>
    </row>
    <row r="176" spans="1:4" x14ac:dyDescent="0.35">
      <c r="A176">
        <v>8318</v>
      </c>
      <c r="B176">
        <v>0</v>
      </c>
      <c r="C176" t="s">
        <v>67</v>
      </c>
      <c r="D176">
        <v>1</v>
      </c>
    </row>
    <row r="177" spans="1:4" x14ac:dyDescent="0.35">
      <c r="A177">
        <v>2930</v>
      </c>
      <c r="B177">
        <v>0</v>
      </c>
      <c r="C177" t="s">
        <v>67</v>
      </c>
      <c r="D177">
        <v>1</v>
      </c>
    </row>
    <row r="178" spans="1:4" x14ac:dyDescent="0.35">
      <c r="A178">
        <v>8216</v>
      </c>
      <c r="B178">
        <v>0</v>
      </c>
      <c r="C178" t="s">
        <v>67</v>
      </c>
      <c r="D178">
        <v>1</v>
      </c>
    </row>
    <row r="179" spans="1:4" x14ac:dyDescent="0.35">
      <c r="A179">
        <v>1212</v>
      </c>
      <c r="B179">
        <v>0</v>
      </c>
      <c r="C179" t="s">
        <v>67</v>
      </c>
      <c r="D179">
        <v>1</v>
      </c>
    </row>
    <row r="180" spans="1:4" x14ac:dyDescent="0.35">
      <c r="A180">
        <v>2541</v>
      </c>
      <c r="B180">
        <v>0</v>
      </c>
      <c r="C180" t="s">
        <v>67</v>
      </c>
      <c r="D180">
        <v>1</v>
      </c>
    </row>
    <row r="181" spans="1:4" x14ac:dyDescent="0.35">
      <c r="A181">
        <v>10659</v>
      </c>
      <c r="B181">
        <v>0</v>
      </c>
      <c r="C181" t="s">
        <v>67</v>
      </c>
      <c r="D181">
        <v>1</v>
      </c>
    </row>
    <row r="182" spans="1:4" x14ac:dyDescent="0.35">
      <c r="A182">
        <v>10905</v>
      </c>
      <c r="B182">
        <v>1</v>
      </c>
      <c r="C182" t="s">
        <v>67</v>
      </c>
      <c r="D182">
        <v>1</v>
      </c>
    </row>
    <row r="183" spans="1:4" x14ac:dyDescent="0.35">
      <c r="A183">
        <v>8910</v>
      </c>
      <c r="B183">
        <v>1</v>
      </c>
      <c r="C183" t="s">
        <v>67</v>
      </c>
      <c r="D183">
        <v>1</v>
      </c>
    </row>
    <row r="184" spans="1:4" x14ac:dyDescent="0.35">
      <c r="A184">
        <v>7349</v>
      </c>
      <c r="B184">
        <v>1</v>
      </c>
      <c r="C184" t="s">
        <v>67</v>
      </c>
      <c r="D184">
        <v>1</v>
      </c>
    </row>
    <row r="185" spans="1:4" x14ac:dyDescent="0.35">
      <c r="A185">
        <v>7872</v>
      </c>
      <c r="B185">
        <v>1</v>
      </c>
      <c r="C185" t="s">
        <v>67</v>
      </c>
      <c r="D185">
        <v>1</v>
      </c>
    </row>
    <row r="186" spans="1:4" x14ac:dyDescent="0.35">
      <c r="A186">
        <v>4290</v>
      </c>
      <c r="B186">
        <v>0</v>
      </c>
      <c r="C186" t="s">
        <v>67</v>
      </c>
      <c r="D186">
        <v>1</v>
      </c>
    </row>
    <row r="187" spans="1:4" x14ac:dyDescent="0.35">
      <c r="A187">
        <v>7408</v>
      </c>
      <c r="B187">
        <v>0</v>
      </c>
      <c r="C187" t="s">
        <v>67</v>
      </c>
      <c r="D187">
        <v>1</v>
      </c>
    </row>
    <row r="188" spans="1:4" x14ac:dyDescent="0.35">
      <c r="A188">
        <v>9986</v>
      </c>
      <c r="B188">
        <v>1</v>
      </c>
      <c r="C188" t="s">
        <v>67</v>
      </c>
      <c r="D188">
        <v>1</v>
      </c>
    </row>
    <row r="189" spans="1:4" x14ac:dyDescent="0.35">
      <c r="A189">
        <v>8235</v>
      </c>
      <c r="B189">
        <v>0</v>
      </c>
      <c r="C189" t="s">
        <v>67</v>
      </c>
      <c r="D189">
        <v>1</v>
      </c>
    </row>
    <row r="190" spans="1:4" x14ac:dyDescent="0.35">
      <c r="A190">
        <v>10949</v>
      </c>
      <c r="B190">
        <v>1</v>
      </c>
      <c r="C190" t="s">
        <v>67</v>
      </c>
      <c r="D190">
        <v>1</v>
      </c>
    </row>
    <row r="191" spans="1:4" x14ac:dyDescent="0.35">
      <c r="A191">
        <v>7284</v>
      </c>
      <c r="B191">
        <v>0</v>
      </c>
      <c r="C191" t="s">
        <v>67</v>
      </c>
      <c r="D191">
        <v>1</v>
      </c>
    </row>
    <row r="192" spans="1:4" x14ac:dyDescent="0.35">
      <c r="A192">
        <v>9529</v>
      </c>
      <c r="B192">
        <v>1</v>
      </c>
      <c r="C192" t="s">
        <v>67</v>
      </c>
      <c r="D192">
        <v>1</v>
      </c>
    </row>
    <row r="193" spans="1:4" x14ac:dyDescent="0.35">
      <c r="A193">
        <v>9930</v>
      </c>
      <c r="B193">
        <v>0</v>
      </c>
      <c r="C193" t="s">
        <v>67</v>
      </c>
      <c r="D193">
        <v>1</v>
      </c>
    </row>
    <row r="194" spans="1:4" x14ac:dyDescent="0.35">
      <c r="A194">
        <v>10270</v>
      </c>
      <c r="B194">
        <v>0</v>
      </c>
      <c r="C194" t="s">
        <v>67</v>
      </c>
      <c r="D194">
        <v>1</v>
      </c>
    </row>
    <row r="195" spans="1:4" x14ac:dyDescent="0.35">
      <c r="A195">
        <v>760</v>
      </c>
      <c r="B195">
        <v>0</v>
      </c>
      <c r="C195" t="s">
        <v>67</v>
      </c>
      <c r="D195">
        <v>1</v>
      </c>
    </row>
    <row r="196" spans="1:4" x14ac:dyDescent="0.35">
      <c r="A196">
        <v>5519</v>
      </c>
      <c r="B196">
        <v>1</v>
      </c>
      <c r="C196" t="s">
        <v>67</v>
      </c>
      <c r="D196">
        <v>1</v>
      </c>
    </row>
    <row r="197" spans="1:4" x14ac:dyDescent="0.35">
      <c r="A197">
        <v>232</v>
      </c>
      <c r="B197">
        <v>0</v>
      </c>
      <c r="C197" t="s">
        <v>67</v>
      </c>
      <c r="D197">
        <v>1</v>
      </c>
    </row>
    <row r="198" spans="1:4" x14ac:dyDescent="0.35">
      <c r="A198">
        <v>3009</v>
      </c>
      <c r="B198">
        <v>1</v>
      </c>
      <c r="C198" t="s">
        <v>67</v>
      </c>
      <c r="D198">
        <v>1</v>
      </c>
    </row>
    <row r="199" spans="1:4" x14ac:dyDescent="0.35">
      <c r="A199">
        <v>6518</v>
      </c>
      <c r="B199">
        <v>0</v>
      </c>
      <c r="C199" t="s">
        <v>67</v>
      </c>
      <c r="D199">
        <v>1</v>
      </c>
    </row>
    <row r="200" spans="1:4" x14ac:dyDescent="0.35">
      <c r="A200">
        <v>10669</v>
      </c>
      <c r="B200">
        <v>0</v>
      </c>
      <c r="C200" t="s">
        <v>67</v>
      </c>
      <c r="D200">
        <v>1</v>
      </c>
    </row>
    <row r="201" spans="1:4" x14ac:dyDescent="0.35">
      <c r="A201">
        <v>5682</v>
      </c>
      <c r="B201">
        <v>0</v>
      </c>
      <c r="C201" t="s">
        <v>67</v>
      </c>
      <c r="D201">
        <v>1</v>
      </c>
    </row>
    <row r="202" spans="1:4" x14ac:dyDescent="0.35">
      <c r="A202">
        <v>1570</v>
      </c>
      <c r="B202">
        <v>0</v>
      </c>
      <c r="C202" t="s">
        <v>67</v>
      </c>
      <c r="D202">
        <v>1</v>
      </c>
    </row>
    <row r="203" spans="1:4" x14ac:dyDescent="0.35">
      <c r="A203">
        <v>1497</v>
      </c>
      <c r="B203">
        <v>0</v>
      </c>
      <c r="C203" t="s">
        <v>67</v>
      </c>
      <c r="D203">
        <v>1</v>
      </c>
    </row>
    <row r="204" spans="1:4" x14ac:dyDescent="0.35">
      <c r="A204">
        <v>9723</v>
      </c>
      <c r="B204">
        <v>0</v>
      </c>
      <c r="C204" t="s">
        <v>67</v>
      </c>
      <c r="D204">
        <v>1</v>
      </c>
    </row>
    <row r="205" spans="1:4" x14ac:dyDescent="0.35">
      <c r="A205">
        <v>7261</v>
      </c>
      <c r="B205">
        <v>1</v>
      </c>
      <c r="C205" t="s">
        <v>67</v>
      </c>
      <c r="D205">
        <v>1</v>
      </c>
    </row>
    <row r="206" spans="1:4" x14ac:dyDescent="0.35">
      <c r="A206">
        <v>2452</v>
      </c>
      <c r="B206">
        <v>1</v>
      </c>
      <c r="C206" t="s">
        <v>67</v>
      </c>
      <c r="D206">
        <v>1</v>
      </c>
    </row>
    <row r="207" spans="1:4" x14ac:dyDescent="0.35">
      <c r="A207">
        <v>5621</v>
      </c>
      <c r="B207">
        <v>1</v>
      </c>
      <c r="C207" t="s">
        <v>67</v>
      </c>
      <c r="D207">
        <v>1</v>
      </c>
    </row>
    <row r="208" spans="1:4" x14ac:dyDescent="0.35">
      <c r="A208">
        <v>10995</v>
      </c>
      <c r="B208">
        <v>0</v>
      </c>
      <c r="C208" t="s">
        <v>67</v>
      </c>
      <c r="D208">
        <v>1</v>
      </c>
    </row>
    <row r="209" spans="1:4" x14ac:dyDescent="0.35">
      <c r="A209">
        <v>7373</v>
      </c>
      <c r="B209">
        <v>1</v>
      </c>
      <c r="C209" t="s">
        <v>67</v>
      </c>
      <c r="D209">
        <v>1</v>
      </c>
    </row>
    <row r="210" spans="1:4" x14ac:dyDescent="0.35">
      <c r="A210">
        <v>5331</v>
      </c>
      <c r="B210">
        <v>0</v>
      </c>
      <c r="C210" t="s">
        <v>67</v>
      </c>
      <c r="D210">
        <v>1</v>
      </c>
    </row>
    <row r="211" spans="1:4" x14ac:dyDescent="0.35">
      <c r="A211">
        <v>263</v>
      </c>
      <c r="B211">
        <v>1</v>
      </c>
      <c r="C211" t="s">
        <v>67</v>
      </c>
      <c r="D211">
        <v>1</v>
      </c>
    </row>
    <row r="212" spans="1:4" x14ac:dyDescent="0.35">
      <c r="A212">
        <v>4619</v>
      </c>
      <c r="B212">
        <v>0</v>
      </c>
      <c r="C212" t="s">
        <v>67</v>
      </c>
      <c r="D212">
        <v>1</v>
      </c>
    </row>
    <row r="213" spans="1:4" x14ac:dyDescent="0.35">
      <c r="A213">
        <v>940</v>
      </c>
      <c r="B213">
        <v>0</v>
      </c>
      <c r="C213" t="s">
        <v>67</v>
      </c>
      <c r="D213">
        <v>1</v>
      </c>
    </row>
    <row r="214" spans="1:4" x14ac:dyDescent="0.35">
      <c r="A214">
        <v>10084</v>
      </c>
      <c r="B214">
        <v>0</v>
      </c>
      <c r="C214" t="s">
        <v>67</v>
      </c>
      <c r="D214">
        <v>1</v>
      </c>
    </row>
    <row r="215" spans="1:4" x14ac:dyDescent="0.35">
      <c r="A215">
        <v>6019</v>
      </c>
      <c r="B215">
        <v>1</v>
      </c>
      <c r="C215" t="s">
        <v>67</v>
      </c>
      <c r="D215">
        <v>1</v>
      </c>
    </row>
    <row r="216" spans="1:4" x14ac:dyDescent="0.35">
      <c r="A216">
        <v>1463</v>
      </c>
      <c r="B216">
        <v>0</v>
      </c>
      <c r="C216" t="s">
        <v>67</v>
      </c>
      <c r="D216">
        <v>1</v>
      </c>
    </row>
    <row r="217" spans="1:4" x14ac:dyDescent="0.35">
      <c r="A217">
        <v>6424</v>
      </c>
      <c r="B217">
        <v>0</v>
      </c>
      <c r="C217" t="s">
        <v>67</v>
      </c>
      <c r="D217">
        <v>1</v>
      </c>
    </row>
    <row r="218" spans="1:4" x14ac:dyDescent="0.35">
      <c r="A218">
        <v>8233</v>
      </c>
      <c r="B218">
        <v>0</v>
      </c>
      <c r="C218" t="s">
        <v>67</v>
      </c>
      <c r="D218">
        <v>1</v>
      </c>
    </row>
    <row r="219" spans="1:4" x14ac:dyDescent="0.35">
      <c r="A219">
        <v>1515</v>
      </c>
      <c r="B219">
        <v>0</v>
      </c>
      <c r="C219" t="s">
        <v>67</v>
      </c>
      <c r="D219">
        <v>1</v>
      </c>
    </row>
    <row r="220" spans="1:4" x14ac:dyDescent="0.35">
      <c r="A220">
        <v>10855</v>
      </c>
      <c r="B220">
        <v>0</v>
      </c>
      <c r="C220" t="s">
        <v>67</v>
      </c>
      <c r="D220">
        <v>1</v>
      </c>
    </row>
    <row r="221" spans="1:4" x14ac:dyDescent="0.35">
      <c r="A221">
        <v>10909</v>
      </c>
      <c r="B221">
        <v>0</v>
      </c>
      <c r="C221" t="s">
        <v>67</v>
      </c>
      <c r="D221">
        <v>1</v>
      </c>
    </row>
    <row r="222" spans="1:4" x14ac:dyDescent="0.35">
      <c r="A222">
        <v>3376</v>
      </c>
      <c r="B222">
        <v>0</v>
      </c>
      <c r="C222" t="s">
        <v>67</v>
      </c>
      <c r="D222">
        <v>1</v>
      </c>
    </row>
    <row r="223" spans="1:4" x14ac:dyDescent="0.35">
      <c r="A223">
        <v>10232</v>
      </c>
      <c r="B223">
        <v>0</v>
      </c>
      <c r="C223" t="s">
        <v>67</v>
      </c>
      <c r="D223">
        <v>1</v>
      </c>
    </row>
    <row r="224" spans="1:4" x14ac:dyDescent="0.35">
      <c r="A224">
        <v>5547</v>
      </c>
      <c r="B224">
        <v>1</v>
      </c>
      <c r="C224" t="s">
        <v>67</v>
      </c>
      <c r="D224">
        <v>1</v>
      </c>
    </row>
    <row r="225" spans="1:4" x14ac:dyDescent="0.35">
      <c r="A225">
        <v>8362</v>
      </c>
      <c r="B225">
        <v>1</v>
      </c>
      <c r="C225" t="s">
        <v>67</v>
      </c>
      <c r="D225">
        <v>1</v>
      </c>
    </row>
    <row r="226" spans="1:4" x14ac:dyDescent="0.35">
      <c r="A226">
        <v>3524</v>
      </c>
      <c r="B226">
        <v>1</v>
      </c>
      <c r="C226" t="s">
        <v>67</v>
      </c>
      <c r="D226">
        <v>1</v>
      </c>
    </row>
    <row r="227" spans="1:4" x14ac:dyDescent="0.35">
      <c r="A227">
        <v>10095</v>
      </c>
      <c r="B227">
        <v>0</v>
      </c>
      <c r="C227" t="s">
        <v>67</v>
      </c>
      <c r="D227">
        <v>1</v>
      </c>
    </row>
    <row r="228" spans="1:4" x14ac:dyDescent="0.35">
      <c r="A228">
        <v>8897</v>
      </c>
      <c r="B228">
        <v>1</v>
      </c>
      <c r="C228" t="s">
        <v>67</v>
      </c>
      <c r="D228">
        <v>1</v>
      </c>
    </row>
    <row r="229" spans="1:4" x14ac:dyDescent="0.35">
      <c r="A229">
        <v>466</v>
      </c>
      <c r="B229">
        <v>0</v>
      </c>
      <c r="C229" t="s">
        <v>67</v>
      </c>
      <c r="D229">
        <v>1</v>
      </c>
    </row>
    <row r="230" spans="1:4" x14ac:dyDescent="0.35">
      <c r="A230">
        <v>11025</v>
      </c>
      <c r="B230">
        <v>0</v>
      </c>
      <c r="C230" t="s">
        <v>67</v>
      </c>
      <c r="D230">
        <v>1</v>
      </c>
    </row>
    <row r="231" spans="1:4" x14ac:dyDescent="0.35">
      <c r="A231">
        <v>2387</v>
      </c>
      <c r="B231">
        <v>1</v>
      </c>
      <c r="C231" t="s">
        <v>67</v>
      </c>
      <c r="D231">
        <v>1</v>
      </c>
    </row>
    <row r="232" spans="1:4" x14ac:dyDescent="0.35">
      <c r="A232">
        <v>1618</v>
      </c>
      <c r="B232">
        <v>1</v>
      </c>
      <c r="C232" t="s">
        <v>67</v>
      </c>
      <c r="D232">
        <v>1</v>
      </c>
    </row>
    <row r="233" spans="1:4" x14ac:dyDescent="0.35">
      <c r="A233">
        <v>25</v>
      </c>
      <c r="B233">
        <v>0</v>
      </c>
      <c r="C233" t="s">
        <v>67</v>
      </c>
      <c r="D233">
        <v>1</v>
      </c>
    </row>
    <row r="234" spans="1:4" x14ac:dyDescent="0.35">
      <c r="A234">
        <v>3277</v>
      </c>
      <c r="B234">
        <v>0</v>
      </c>
      <c r="C234" t="s">
        <v>67</v>
      </c>
      <c r="D234">
        <v>1</v>
      </c>
    </row>
    <row r="235" spans="1:4" x14ac:dyDescent="0.35">
      <c r="A235">
        <v>8566</v>
      </c>
      <c r="B235">
        <v>0</v>
      </c>
      <c r="C235" t="s">
        <v>67</v>
      </c>
      <c r="D235">
        <v>1</v>
      </c>
    </row>
    <row r="236" spans="1:4" x14ac:dyDescent="0.35">
      <c r="A236">
        <v>2634</v>
      </c>
      <c r="B236">
        <v>1</v>
      </c>
      <c r="C236" t="s">
        <v>67</v>
      </c>
      <c r="D236">
        <v>1</v>
      </c>
    </row>
    <row r="237" spans="1:4" x14ac:dyDescent="0.35">
      <c r="A237">
        <v>8036</v>
      </c>
      <c r="B237">
        <v>0</v>
      </c>
      <c r="C237" t="s">
        <v>67</v>
      </c>
      <c r="D237">
        <v>1</v>
      </c>
    </row>
    <row r="238" spans="1:4" x14ac:dyDescent="0.35">
      <c r="A238">
        <v>8159</v>
      </c>
      <c r="B238">
        <v>0</v>
      </c>
      <c r="C238" t="s">
        <v>67</v>
      </c>
      <c r="D238">
        <v>1</v>
      </c>
    </row>
    <row r="239" spans="1:4" x14ac:dyDescent="0.35">
      <c r="A239">
        <v>7628</v>
      </c>
      <c r="B239">
        <v>0</v>
      </c>
      <c r="C239" t="s">
        <v>67</v>
      </c>
      <c r="D239">
        <v>1</v>
      </c>
    </row>
    <row r="240" spans="1:4" x14ac:dyDescent="0.35">
      <c r="A240">
        <v>9597</v>
      </c>
      <c r="B240">
        <v>0</v>
      </c>
      <c r="C240" t="s">
        <v>67</v>
      </c>
      <c r="D240">
        <v>1</v>
      </c>
    </row>
    <row r="241" spans="1:4" x14ac:dyDescent="0.35">
      <c r="A241">
        <v>1384</v>
      </c>
      <c r="B241">
        <v>0</v>
      </c>
      <c r="C241" t="s">
        <v>67</v>
      </c>
      <c r="D241">
        <v>1</v>
      </c>
    </row>
    <row r="242" spans="1:4" x14ac:dyDescent="0.35">
      <c r="A242">
        <v>10150</v>
      </c>
      <c r="B242">
        <v>1</v>
      </c>
      <c r="C242" t="s">
        <v>67</v>
      </c>
      <c r="D242">
        <v>1</v>
      </c>
    </row>
    <row r="243" spans="1:4" x14ac:dyDescent="0.35">
      <c r="A243">
        <v>3885</v>
      </c>
      <c r="B243">
        <v>1</v>
      </c>
      <c r="C243" t="s">
        <v>67</v>
      </c>
      <c r="D243">
        <v>1</v>
      </c>
    </row>
    <row r="244" spans="1:4" x14ac:dyDescent="0.35">
      <c r="A244">
        <v>11003</v>
      </c>
      <c r="B244">
        <v>0</v>
      </c>
      <c r="C244" t="s">
        <v>67</v>
      </c>
      <c r="D244">
        <v>1</v>
      </c>
    </row>
    <row r="245" spans="1:4" x14ac:dyDescent="0.35">
      <c r="A245">
        <v>8026</v>
      </c>
      <c r="B245">
        <v>0</v>
      </c>
      <c r="C245" t="s">
        <v>67</v>
      </c>
      <c r="D245">
        <v>1</v>
      </c>
    </row>
    <row r="246" spans="1:4" x14ac:dyDescent="0.35">
      <c r="A246">
        <v>577</v>
      </c>
      <c r="B246">
        <v>0</v>
      </c>
      <c r="C246" t="s">
        <v>67</v>
      </c>
      <c r="D246">
        <v>1</v>
      </c>
    </row>
    <row r="247" spans="1:4" x14ac:dyDescent="0.35">
      <c r="A247">
        <v>8702</v>
      </c>
      <c r="B247">
        <v>0</v>
      </c>
      <c r="C247" t="s">
        <v>67</v>
      </c>
      <c r="D247">
        <v>1</v>
      </c>
    </row>
    <row r="248" spans="1:4" x14ac:dyDescent="0.35">
      <c r="A248">
        <v>5429</v>
      </c>
      <c r="B248">
        <v>0</v>
      </c>
      <c r="C248" t="s">
        <v>67</v>
      </c>
      <c r="D248">
        <v>1</v>
      </c>
    </row>
    <row r="249" spans="1:4" x14ac:dyDescent="0.35">
      <c r="A249">
        <v>977</v>
      </c>
      <c r="B249">
        <v>0</v>
      </c>
      <c r="C249" t="s">
        <v>67</v>
      </c>
      <c r="D249">
        <v>1</v>
      </c>
    </row>
    <row r="250" spans="1:4" x14ac:dyDescent="0.35">
      <c r="A250">
        <v>2793</v>
      </c>
      <c r="B250">
        <v>0</v>
      </c>
      <c r="C250" t="s">
        <v>67</v>
      </c>
      <c r="D250">
        <v>1</v>
      </c>
    </row>
    <row r="251" spans="1:4" x14ac:dyDescent="0.35">
      <c r="A251">
        <v>1071</v>
      </c>
      <c r="B251">
        <v>0</v>
      </c>
      <c r="C251" t="s">
        <v>67</v>
      </c>
      <c r="D251">
        <v>1</v>
      </c>
    </row>
    <row r="252" spans="1:4" x14ac:dyDescent="0.35">
      <c r="A252">
        <v>5074</v>
      </c>
      <c r="B252">
        <v>0</v>
      </c>
      <c r="C252" t="s">
        <v>67</v>
      </c>
      <c r="D252">
        <v>1</v>
      </c>
    </row>
    <row r="253" spans="1:4" x14ac:dyDescent="0.35">
      <c r="A253">
        <v>2632</v>
      </c>
      <c r="B253">
        <v>1</v>
      </c>
      <c r="C253" t="s">
        <v>67</v>
      </c>
      <c r="D253">
        <v>1</v>
      </c>
    </row>
    <row r="254" spans="1:4" x14ac:dyDescent="0.35">
      <c r="A254">
        <v>6404</v>
      </c>
      <c r="B254">
        <v>0</v>
      </c>
      <c r="C254" t="s">
        <v>67</v>
      </c>
      <c r="D254">
        <v>1</v>
      </c>
    </row>
    <row r="255" spans="1:4" x14ac:dyDescent="0.35">
      <c r="A255">
        <v>10240</v>
      </c>
      <c r="B255">
        <v>1</v>
      </c>
      <c r="C255" t="s">
        <v>67</v>
      </c>
      <c r="D255">
        <v>1</v>
      </c>
    </row>
    <row r="256" spans="1:4" x14ac:dyDescent="0.35">
      <c r="A256">
        <v>2521</v>
      </c>
      <c r="B256">
        <v>1</v>
      </c>
      <c r="C256" t="s">
        <v>67</v>
      </c>
      <c r="D256">
        <v>1</v>
      </c>
    </row>
    <row r="257" spans="1:4" x14ac:dyDescent="0.35">
      <c r="A257">
        <v>4301</v>
      </c>
      <c r="B257">
        <v>1</v>
      </c>
      <c r="C257" t="s">
        <v>67</v>
      </c>
      <c r="D257">
        <v>1</v>
      </c>
    </row>
    <row r="258" spans="1:4" x14ac:dyDescent="0.35">
      <c r="A258">
        <v>7381</v>
      </c>
      <c r="B258">
        <v>1</v>
      </c>
      <c r="C258" t="s">
        <v>67</v>
      </c>
      <c r="D258">
        <v>1</v>
      </c>
    </row>
    <row r="259" spans="1:4" x14ac:dyDescent="0.35">
      <c r="A259">
        <v>2407</v>
      </c>
      <c r="B259">
        <v>1</v>
      </c>
      <c r="C259" t="s">
        <v>67</v>
      </c>
      <c r="D259">
        <v>1</v>
      </c>
    </row>
    <row r="260" spans="1:4" x14ac:dyDescent="0.35">
      <c r="A260">
        <v>9064</v>
      </c>
      <c r="B260">
        <v>1</v>
      </c>
      <c r="C260" t="s">
        <v>67</v>
      </c>
      <c r="D260">
        <v>1</v>
      </c>
    </row>
    <row r="261" spans="1:4" x14ac:dyDescent="0.35">
      <c r="A261">
        <v>5067</v>
      </c>
      <c r="B261">
        <v>0</v>
      </c>
      <c r="C261" t="s">
        <v>67</v>
      </c>
      <c r="D261">
        <v>1</v>
      </c>
    </row>
    <row r="262" spans="1:4" x14ac:dyDescent="0.35">
      <c r="A262">
        <v>10281</v>
      </c>
      <c r="B262">
        <v>1</v>
      </c>
      <c r="C262" t="s">
        <v>67</v>
      </c>
      <c r="D262">
        <v>1</v>
      </c>
    </row>
    <row r="263" spans="1:4" x14ac:dyDescent="0.35">
      <c r="A263">
        <v>11191</v>
      </c>
      <c r="B263">
        <v>0</v>
      </c>
      <c r="C263" t="s">
        <v>67</v>
      </c>
      <c r="D263">
        <v>1</v>
      </c>
    </row>
    <row r="264" spans="1:4" x14ac:dyDescent="0.35">
      <c r="A264">
        <v>1994</v>
      </c>
      <c r="B264">
        <v>0</v>
      </c>
      <c r="C264" t="s">
        <v>67</v>
      </c>
      <c r="D264">
        <v>1</v>
      </c>
    </row>
    <row r="265" spans="1:4" x14ac:dyDescent="0.35">
      <c r="A265">
        <v>2552</v>
      </c>
      <c r="B265">
        <v>1</v>
      </c>
      <c r="C265" t="s">
        <v>67</v>
      </c>
      <c r="D265">
        <v>1</v>
      </c>
    </row>
    <row r="266" spans="1:4" x14ac:dyDescent="0.35">
      <c r="A266">
        <v>6720</v>
      </c>
      <c r="B266">
        <v>1</v>
      </c>
      <c r="C266" t="s">
        <v>67</v>
      </c>
      <c r="D266">
        <v>1</v>
      </c>
    </row>
    <row r="267" spans="1:4" x14ac:dyDescent="0.35">
      <c r="A267">
        <v>4557</v>
      </c>
      <c r="B267">
        <v>0</v>
      </c>
      <c r="C267" t="s">
        <v>67</v>
      </c>
      <c r="D267">
        <v>1</v>
      </c>
    </row>
    <row r="268" spans="1:4" x14ac:dyDescent="0.35">
      <c r="A268">
        <v>1183</v>
      </c>
      <c r="B268">
        <v>0</v>
      </c>
      <c r="C268" t="s">
        <v>67</v>
      </c>
      <c r="D268">
        <v>1</v>
      </c>
    </row>
    <row r="269" spans="1:4" x14ac:dyDescent="0.35">
      <c r="A269">
        <v>4186</v>
      </c>
      <c r="B269">
        <v>0</v>
      </c>
      <c r="C269" t="s">
        <v>67</v>
      </c>
      <c r="D269">
        <v>1</v>
      </c>
    </row>
    <row r="270" spans="1:4" x14ac:dyDescent="0.35">
      <c r="A270">
        <v>1419</v>
      </c>
      <c r="B270">
        <v>0</v>
      </c>
      <c r="C270" t="s">
        <v>67</v>
      </c>
      <c r="D270">
        <v>1</v>
      </c>
    </row>
    <row r="271" spans="1:4" x14ac:dyDescent="0.35">
      <c r="A271">
        <v>967</v>
      </c>
      <c r="B271">
        <v>1</v>
      </c>
      <c r="C271" t="s">
        <v>67</v>
      </c>
      <c r="D271">
        <v>1</v>
      </c>
    </row>
    <row r="272" spans="1:4" x14ac:dyDescent="0.35">
      <c r="A272">
        <v>1048</v>
      </c>
      <c r="B272">
        <v>1</v>
      </c>
      <c r="C272" t="s">
        <v>67</v>
      </c>
      <c r="D272">
        <v>1</v>
      </c>
    </row>
    <row r="273" spans="1:4" x14ac:dyDescent="0.35">
      <c r="A273">
        <v>9262</v>
      </c>
      <c r="B273">
        <v>0</v>
      </c>
      <c r="C273" t="s">
        <v>67</v>
      </c>
      <c r="D273">
        <v>1</v>
      </c>
    </row>
    <row r="274" spans="1:4" x14ac:dyDescent="0.35">
      <c r="A274">
        <v>3427</v>
      </c>
      <c r="B274">
        <v>0</v>
      </c>
      <c r="C274" t="s">
        <v>67</v>
      </c>
      <c r="D274">
        <v>1</v>
      </c>
    </row>
    <row r="275" spans="1:4" x14ac:dyDescent="0.35">
      <c r="A275">
        <v>5892</v>
      </c>
      <c r="B275">
        <v>0</v>
      </c>
      <c r="C275" t="s">
        <v>67</v>
      </c>
      <c r="D275">
        <v>1</v>
      </c>
    </row>
    <row r="276" spans="1:4" x14ac:dyDescent="0.35">
      <c r="A276">
        <v>8911</v>
      </c>
      <c r="B276">
        <v>0</v>
      </c>
      <c r="C276" t="s">
        <v>67</v>
      </c>
      <c r="D276">
        <v>1</v>
      </c>
    </row>
    <row r="277" spans="1:4" x14ac:dyDescent="0.35">
      <c r="A277">
        <v>6606</v>
      </c>
      <c r="B277">
        <v>0</v>
      </c>
      <c r="C277" t="s">
        <v>67</v>
      </c>
      <c r="D277">
        <v>1</v>
      </c>
    </row>
    <row r="278" spans="1:4" x14ac:dyDescent="0.35">
      <c r="A278">
        <v>2677</v>
      </c>
      <c r="B278">
        <v>0</v>
      </c>
      <c r="C278" t="s">
        <v>67</v>
      </c>
      <c r="D278">
        <v>1</v>
      </c>
    </row>
    <row r="279" spans="1:4" x14ac:dyDescent="0.35">
      <c r="A279">
        <v>252</v>
      </c>
      <c r="B279">
        <v>0</v>
      </c>
      <c r="C279" t="s">
        <v>67</v>
      </c>
      <c r="D279">
        <v>1</v>
      </c>
    </row>
    <row r="280" spans="1:4" x14ac:dyDescent="0.35">
      <c r="A280">
        <v>9860</v>
      </c>
      <c r="B280">
        <v>0</v>
      </c>
      <c r="C280" t="s">
        <v>67</v>
      </c>
      <c r="D280">
        <v>1</v>
      </c>
    </row>
    <row r="281" spans="1:4" x14ac:dyDescent="0.35">
      <c r="A281">
        <v>1388</v>
      </c>
      <c r="B281">
        <v>0</v>
      </c>
      <c r="C281" t="s">
        <v>67</v>
      </c>
      <c r="D281">
        <v>1</v>
      </c>
    </row>
    <row r="282" spans="1:4" x14ac:dyDescent="0.35">
      <c r="A282">
        <v>979</v>
      </c>
      <c r="B282">
        <v>0</v>
      </c>
      <c r="C282" t="s">
        <v>67</v>
      </c>
      <c r="D282">
        <v>1</v>
      </c>
    </row>
    <row r="283" spans="1:4" x14ac:dyDescent="0.35">
      <c r="A283">
        <v>7494</v>
      </c>
      <c r="B283">
        <v>0</v>
      </c>
      <c r="C283" t="s">
        <v>67</v>
      </c>
      <c r="D283">
        <v>1</v>
      </c>
    </row>
    <row r="284" spans="1:4" x14ac:dyDescent="0.35">
      <c r="A284">
        <v>10490</v>
      </c>
      <c r="B284">
        <v>0</v>
      </c>
      <c r="C284" t="s">
        <v>67</v>
      </c>
      <c r="D284">
        <v>1</v>
      </c>
    </row>
    <row r="285" spans="1:4" x14ac:dyDescent="0.35">
      <c r="A285">
        <v>3403</v>
      </c>
      <c r="B285">
        <v>0</v>
      </c>
      <c r="C285" t="s">
        <v>67</v>
      </c>
      <c r="D285">
        <v>1</v>
      </c>
    </row>
    <row r="286" spans="1:4" x14ac:dyDescent="0.35">
      <c r="A286">
        <v>2715</v>
      </c>
      <c r="B286">
        <v>1</v>
      </c>
      <c r="C286" t="s">
        <v>67</v>
      </c>
      <c r="D286">
        <v>1</v>
      </c>
    </row>
    <row r="287" spans="1:4" x14ac:dyDescent="0.35">
      <c r="A287">
        <v>4828</v>
      </c>
      <c r="B287">
        <v>0</v>
      </c>
      <c r="C287" t="s">
        <v>67</v>
      </c>
      <c r="D287">
        <v>1</v>
      </c>
    </row>
    <row r="288" spans="1:4" x14ac:dyDescent="0.35">
      <c r="A288">
        <v>92</v>
      </c>
      <c r="B288">
        <v>0</v>
      </c>
      <c r="C288" t="s">
        <v>67</v>
      </c>
      <c r="D288">
        <v>1</v>
      </c>
    </row>
    <row r="289" spans="1:4" x14ac:dyDescent="0.35">
      <c r="A289">
        <v>3312</v>
      </c>
      <c r="B289">
        <v>0</v>
      </c>
      <c r="C289" t="s">
        <v>67</v>
      </c>
      <c r="D289">
        <v>1</v>
      </c>
    </row>
    <row r="290" spans="1:4" x14ac:dyDescent="0.35">
      <c r="A290">
        <v>11176</v>
      </c>
      <c r="B290">
        <v>0</v>
      </c>
      <c r="C290" t="s">
        <v>67</v>
      </c>
      <c r="D290">
        <v>1</v>
      </c>
    </row>
    <row r="291" spans="1:4" x14ac:dyDescent="0.35">
      <c r="A291">
        <v>1446</v>
      </c>
      <c r="B291">
        <v>0</v>
      </c>
      <c r="C291" t="s">
        <v>67</v>
      </c>
      <c r="D291">
        <v>1</v>
      </c>
    </row>
    <row r="292" spans="1:4" x14ac:dyDescent="0.35">
      <c r="A292">
        <v>9699</v>
      </c>
      <c r="B292">
        <v>0</v>
      </c>
      <c r="C292" t="s">
        <v>67</v>
      </c>
      <c r="D292">
        <v>1</v>
      </c>
    </row>
    <row r="293" spans="1:4" x14ac:dyDescent="0.35">
      <c r="A293">
        <v>9790</v>
      </c>
      <c r="B293">
        <v>1</v>
      </c>
      <c r="C293" t="s">
        <v>67</v>
      </c>
      <c r="D293">
        <v>1</v>
      </c>
    </row>
    <row r="294" spans="1:4" x14ac:dyDescent="0.35">
      <c r="A294">
        <v>2324</v>
      </c>
      <c r="B294">
        <v>0</v>
      </c>
      <c r="C294" t="s">
        <v>67</v>
      </c>
      <c r="D294">
        <v>1</v>
      </c>
    </row>
    <row r="295" spans="1:4" x14ac:dyDescent="0.35">
      <c r="A295">
        <v>5080</v>
      </c>
      <c r="B295">
        <v>1</v>
      </c>
      <c r="C295" t="s">
        <v>67</v>
      </c>
      <c r="D295">
        <v>1</v>
      </c>
    </row>
    <row r="296" spans="1:4" x14ac:dyDescent="0.35">
      <c r="A296">
        <v>4992</v>
      </c>
      <c r="B296">
        <v>1</v>
      </c>
      <c r="C296" t="s">
        <v>67</v>
      </c>
      <c r="D296">
        <v>1</v>
      </c>
    </row>
    <row r="297" spans="1:4" x14ac:dyDescent="0.35">
      <c r="A297">
        <v>7849</v>
      </c>
      <c r="B297">
        <v>0</v>
      </c>
      <c r="C297" t="s">
        <v>67</v>
      </c>
      <c r="D297">
        <v>1</v>
      </c>
    </row>
    <row r="298" spans="1:4" x14ac:dyDescent="0.35">
      <c r="A298">
        <v>4808</v>
      </c>
      <c r="B298">
        <v>0</v>
      </c>
      <c r="C298" t="s">
        <v>67</v>
      </c>
      <c r="D298">
        <v>1</v>
      </c>
    </row>
    <row r="299" spans="1:4" x14ac:dyDescent="0.35">
      <c r="A299">
        <v>10401</v>
      </c>
      <c r="B299">
        <v>0</v>
      </c>
      <c r="C299" t="s">
        <v>67</v>
      </c>
      <c r="D299">
        <v>1</v>
      </c>
    </row>
    <row r="300" spans="1:4" x14ac:dyDescent="0.35">
      <c r="A300">
        <v>7793</v>
      </c>
      <c r="B300">
        <v>0</v>
      </c>
      <c r="C300" t="s">
        <v>67</v>
      </c>
      <c r="D300">
        <v>1</v>
      </c>
    </row>
    <row r="301" spans="1:4" x14ac:dyDescent="0.35">
      <c r="A301">
        <v>9303</v>
      </c>
      <c r="B301">
        <v>0</v>
      </c>
      <c r="C301" t="s">
        <v>67</v>
      </c>
      <c r="D301">
        <v>1</v>
      </c>
    </row>
    <row r="302" spans="1:4" x14ac:dyDescent="0.35">
      <c r="A302">
        <v>6853</v>
      </c>
      <c r="B302">
        <v>1</v>
      </c>
      <c r="C302" t="s">
        <v>67</v>
      </c>
      <c r="D302">
        <v>1</v>
      </c>
    </row>
    <row r="303" spans="1:4" x14ac:dyDescent="0.35">
      <c r="A303">
        <v>7366</v>
      </c>
      <c r="B303">
        <v>1</v>
      </c>
      <c r="C303" t="s">
        <v>67</v>
      </c>
      <c r="D303">
        <v>1</v>
      </c>
    </row>
    <row r="304" spans="1:4" x14ac:dyDescent="0.35">
      <c r="A304">
        <v>9780</v>
      </c>
      <c r="B304">
        <v>0</v>
      </c>
      <c r="C304" t="s">
        <v>67</v>
      </c>
      <c r="D304">
        <v>1</v>
      </c>
    </row>
    <row r="305" spans="1:4" x14ac:dyDescent="0.35">
      <c r="A305">
        <v>7573</v>
      </c>
      <c r="B305">
        <v>1</v>
      </c>
      <c r="C305" t="s">
        <v>67</v>
      </c>
      <c r="D305">
        <v>1</v>
      </c>
    </row>
    <row r="306" spans="1:4" x14ac:dyDescent="0.35">
      <c r="A306">
        <v>1379</v>
      </c>
      <c r="B306">
        <v>0</v>
      </c>
      <c r="C306" t="s">
        <v>67</v>
      </c>
      <c r="D306">
        <v>1</v>
      </c>
    </row>
    <row r="307" spans="1:4" x14ac:dyDescent="0.35">
      <c r="A307">
        <v>8923</v>
      </c>
      <c r="B307">
        <v>1</v>
      </c>
      <c r="C307" t="s">
        <v>67</v>
      </c>
      <c r="D307">
        <v>1</v>
      </c>
    </row>
    <row r="308" spans="1:4" x14ac:dyDescent="0.35">
      <c r="A308">
        <v>3547</v>
      </c>
      <c r="B308">
        <v>1</v>
      </c>
      <c r="C308" t="s">
        <v>67</v>
      </c>
      <c r="D308">
        <v>1</v>
      </c>
    </row>
    <row r="309" spans="1:4" x14ac:dyDescent="0.35">
      <c r="A309">
        <v>8707</v>
      </c>
      <c r="B309">
        <v>1</v>
      </c>
      <c r="C309" t="s">
        <v>67</v>
      </c>
      <c r="D309">
        <v>1</v>
      </c>
    </row>
    <row r="310" spans="1:4" x14ac:dyDescent="0.35">
      <c r="A310">
        <v>1891</v>
      </c>
      <c r="B310">
        <v>1</v>
      </c>
      <c r="C310" t="s">
        <v>67</v>
      </c>
      <c r="D310">
        <v>1</v>
      </c>
    </row>
    <row r="311" spans="1:4" x14ac:dyDescent="0.35">
      <c r="A311">
        <v>6271</v>
      </c>
      <c r="B311">
        <v>0</v>
      </c>
      <c r="C311" t="s">
        <v>67</v>
      </c>
      <c r="D311">
        <v>1</v>
      </c>
    </row>
    <row r="312" spans="1:4" x14ac:dyDescent="0.35">
      <c r="A312">
        <v>9635</v>
      </c>
      <c r="B312">
        <v>0</v>
      </c>
      <c r="C312" t="s">
        <v>67</v>
      </c>
      <c r="D312">
        <v>1</v>
      </c>
    </row>
    <row r="313" spans="1:4" x14ac:dyDescent="0.35">
      <c r="A313">
        <v>9727</v>
      </c>
      <c r="B313">
        <v>0</v>
      </c>
      <c r="C313" t="s">
        <v>67</v>
      </c>
      <c r="D313">
        <v>1</v>
      </c>
    </row>
    <row r="314" spans="1:4" x14ac:dyDescent="0.35">
      <c r="A314">
        <v>6205</v>
      </c>
      <c r="B314">
        <v>1</v>
      </c>
      <c r="C314" t="s">
        <v>67</v>
      </c>
      <c r="D314">
        <v>1</v>
      </c>
    </row>
    <row r="315" spans="1:4" x14ac:dyDescent="0.35">
      <c r="A315">
        <v>10681</v>
      </c>
      <c r="B315">
        <v>0</v>
      </c>
      <c r="C315" t="s">
        <v>67</v>
      </c>
      <c r="D315">
        <v>1</v>
      </c>
    </row>
    <row r="316" spans="1:4" x14ac:dyDescent="0.35">
      <c r="A316">
        <v>5156</v>
      </c>
      <c r="B316">
        <v>0</v>
      </c>
      <c r="C316" t="s">
        <v>67</v>
      </c>
      <c r="D316">
        <v>1</v>
      </c>
    </row>
    <row r="317" spans="1:4" x14ac:dyDescent="0.35">
      <c r="A317">
        <v>3050</v>
      </c>
      <c r="B317">
        <v>0</v>
      </c>
      <c r="C317" t="s">
        <v>67</v>
      </c>
      <c r="D317">
        <v>1</v>
      </c>
    </row>
    <row r="318" spans="1:4" x14ac:dyDescent="0.35">
      <c r="A318">
        <v>8164</v>
      </c>
      <c r="B318">
        <v>0</v>
      </c>
      <c r="C318" t="s">
        <v>67</v>
      </c>
      <c r="D318">
        <v>1</v>
      </c>
    </row>
    <row r="319" spans="1:4" x14ac:dyDescent="0.35">
      <c r="A319">
        <v>5626</v>
      </c>
      <c r="B319">
        <v>0</v>
      </c>
      <c r="C319" t="s">
        <v>67</v>
      </c>
      <c r="D319">
        <v>1</v>
      </c>
    </row>
    <row r="320" spans="1:4" x14ac:dyDescent="0.35">
      <c r="A320">
        <v>7600</v>
      </c>
      <c r="B320">
        <v>0</v>
      </c>
      <c r="C320" t="s">
        <v>67</v>
      </c>
      <c r="D320">
        <v>1</v>
      </c>
    </row>
    <row r="321" spans="1:4" x14ac:dyDescent="0.35">
      <c r="A321">
        <v>6406</v>
      </c>
      <c r="B321">
        <v>0</v>
      </c>
      <c r="C321" t="s">
        <v>67</v>
      </c>
      <c r="D321">
        <v>1</v>
      </c>
    </row>
    <row r="322" spans="1:4" x14ac:dyDescent="0.35">
      <c r="A322">
        <v>7002</v>
      </c>
      <c r="B322">
        <v>0</v>
      </c>
      <c r="C322" t="s">
        <v>67</v>
      </c>
      <c r="D322">
        <v>1</v>
      </c>
    </row>
    <row r="323" spans="1:4" x14ac:dyDescent="0.35">
      <c r="A323">
        <v>8234</v>
      </c>
      <c r="B323">
        <v>1</v>
      </c>
      <c r="C323" t="s">
        <v>67</v>
      </c>
      <c r="D323">
        <v>1</v>
      </c>
    </row>
    <row r="324" spans="1:4" x14ac:dyDescent="0.35">
      <c r="A324">
        <v>6116</v>
      </c>
      <c r="B324">
        <v>0</v>
      </c>
      <c r="C324" t="s">
        <v>67</v>
      </c>
      <c r="D324">
        <v>1</v>
      </c>
    </row>
    <row r="325" spans="1:4" x14ac:dyDescent="0.35">
      <c r="A325">
        <v>291</v>
      </c>
      <c r="B325">
        <v>0</v>
      </c>
      <c r="C325" t="s">
        <v>67</v>
      </c>
      <c r="D325">
        <v>1</v>
      </c>
    </row>
    <row r="326" spans="1:4" x14ac:dyDescent="0.35">
      <c r="A326">
        <v>8779</v>
      </c>
      <c r="B326">
        <v>1</v>
      </c>
      <c r="C326" t="s">
        <v>67</v>
      </c>
      <c r="D326">
        <v>1</v>
      </c>
    </row>
    <row r="327" spans="1:4" x14ac:dyDescent="0.35">
      <c r="A327">
        <v>4931</v>
      </c>
      <c r="B327">
        <v>0</v>
      </c>
      <c r="C327" t="s">
        <v>67</v>
      </c>
      <c r="D327">
        <v>1</v>
      </c>
    </row>
    <row r="328" spans="1:4" x14ac:dyDescent="0.35">
      <c r="A328">
        <v>1650</v>
      </c>
      <c r="B328">
        <v>0</v>
      </c>
      <c r="C328" t="s">
        <v>67</v>
      </c>
      <c r="D328">
        <v>1</v>
      </c>
    </row>
    <row r="329" spans="1:4" x14ac:dyDescent="0.35">
      <c r="A329">
        <v>9701</v>
      </c>
      <c r="B329">
        <v>0</v>
      </c>
      <c r="C329" t="s">
        <v>67</v>
      </c>
      <c r="D329">
        <v>1</v>
      </c>
    </row>
    <row r="330" spans="1:4" x14ac:dyDescent="0.35">
      <c r="A330">
        <v>6431</v>
      </c>
      <c r="B330">
        <v>0</v>
      </c>
      <c r="C330" t="s">
        <v>67</v>
      </c>
      <c r="D330">
        <v>1</v>
      </c>
    </row>
    <row r="331" spans="1:4" x14ac:dyDescent="0.35">
      <c r="A331">
        <v>10789</v>
      </c>
      <c r="B331">
        <v>0</v>
      </c>
      <c r="C331" t="s">
        <v>67</v>
      </c>
      <c r="D331">
        <v>1</v>
      </c>
    </row>
    <row r="332" spans="1:4" x14ac:dyDescent="0.35">
      <c r="A332">
        <v>5302</v>
      </c>
      <c r="B332">
        <v>1</v>
      </c>
      <c r="C332" t="s">
        <v>67</v>
      </c>
      <c r="D332">
        <v>1</v>
      </c>
    </row>
    <row r="333" spans="1:4" x14ac:dyDescent="0.35">
      <c r="A333">
        <v>4459</v>
      </c>
      <c r="B333">
        <v>0</v>
      </c>
      <c r="C333" t="s">
        <v>67</v>
      </c>
      <c r="D333">
        <v>1</v>
      </c>
    </row>
    <row r="334" spans="1:4" x14ac:dyDescent="0.35">
      <c r="A334">
        <v>10642</v>
      </c>
      <c r="B334">
        <v>0</v>
      </c>
      <c r="C334" t="s">
        <v>67</v>
      </c>
      <c r="D334">
        <v>1</v>
      </c>
    </row>
    <row r="335" spans="1:4" x14ac:dyDescent="0.35">
      <c r="A335">
        <v>9213</v>
      </c>
      <c r="B335">
        <v>0</v>
      </c>
      <c r="C335" t="s">
        <v>67</v>
      </c>
      <c r="D335">
        <v>1</v>
      </c>
    </row>
    <row r="336" spans="1:4" x14ac:dyDescent="0.35">
      <c r="A336">
        <v>3678</v>
      </c>
      <c r="B336">
        <v>1</v>
      </c>
      <c r="C336" t="s">
        <v>67</v>
      </c>
      <c r="D336">
        <v>1</v>
      </c>
    </row>
    <row r="337" spans="1:4" x14ac:dyDescent="0.35">
      <c r="A337">
        <v>3698</v>
      </c>
      <c r="B337">
        <v>1</v>
      </c>
      <c r="C337" t="s">
        <v>67</v>
      </c>
      <c r="D337">
        <v>1</v>
      </c>
    </row>
    <row r="338" spans="1:4" x14ac:dyDescent="0.35">
      <c r="A338">
        <v>5929</v>
      </c>
      <c r="B338">
        <v>0</v>
      </c>
      <c r="C338" t="s">
        <v>67</v>
      </c>
      <c r="D338">
        <v>1</v>
      </c>
    </row>
    <row r="339" spans="1:4" x14ac:dyDescent="0.35">
      <c r="A339">
        <v>10795</v>
      </c>
      <c r="B339">
        <v>0</v>
      </c>
      <c r="C339" t="s">
        <v>67</v>
      </c>
      <c r="D339">
        <v>1</v>
      </c>
    </row>
    <row r="340" spans="1:4" x14ac:dyDescent="0.35">
      <c r="A340">
        <v>4390</v>
      </c>
      <c r="B340">
        <v>0</v>
      </c>
      <c r="C340" t="s">
        <v>67</v>
      </c>
      <c r="D340">
        <v>1</v>
      </c>
    </row>
    <row r="341" spans="1:4" x14ac:dyDescent="0.35">
      <c r="A341">
        <v>9362</v>
      </c>
      <c r="B341">
        <v>0</v>
      </c>
      <c r="C341" t="s">
        <v>67</v>
      </c>
      <c r="D341">
        <v>1</v>
      </c>
    </row>
    <row r="342" spans="1:4" x14ac:dyDescent="0.35">
      <c r="A342">
        <v>1577</v>
      </c>
      <c r="B342">
        <v>1</v>
      </c>
      <c r="C342" t="s">
        <v>67</v>
      </c>
      <c r="D342">
        <v>1</v>
      </c>
    </row>
    <row r="343" spans="1:4" x14ac:dyDescent="0.35">
      <c r="A343">
        <v>4609</v>
      </c>
      <c r="B343">
        <v>0</v>
      </c>
      <c r="C343" t="s">
        <v>67</v>
      </c>
      <c r="D343">
        <v>1</v>
      </c>
    </row>
    <row r="344" spans="1:4" x14ac:dyDescent="0.35">
      <c r="A344">
        <v>7143</v>
      </c>
      <c r="B344">
        <v>0</v>
      </c>
      <c r="C344" t="s">
        <v>67</v>
      </c>
      <c r="D344">
        <v>1</v>
      </c>
    </row>
    <row r="345" spans="1:4" x14ac:dyDescent="0.35">
      <c r="A345">
        <v>1729</v>
      </c>
      <c r="B345">
        <v>0</v>
      </c>
      <c r="C345" t="s">
        <v>67</v>
      </c>
      <c r="D345">
        <v>1</v>
      </c>
    </row>
    <row r="346" spans="1:4" x14ac:dyDescent="0.35">
      <c r="A346">
        <v>10664</v>
      </c>
      <c r="B346">
        <v>0</v>
      </c>
      <c r="C346" t="s">
        <v>67</v>
      </c>
      <c r="D346">
        <v>1</v>
      </c>
    </row>
    <row r="347" spans="1:4" x14ac:dyDescent="0.35">
      <c r="A347">
        <v>5029</v>
      </c>
      <c r="B347">
        <v>0</v>
      </c>
      <c r="C347" t="s">
        <v>67</v>
      </c>
      <c r="D347">
        <v>1</v>
      </c>
    </row>
    <row r="348" spans="1:4" x14ac:dyDescent="0.35">
      <c r="A348">
        <v>10507</v>
      </c>
      <c r="B348">
        <v>0</v>
      </c>
      <c r="C348" t="s">
        <v>67</v>
      </c>
      <c r="D348">
        <v>1</v>
      </c>
    </row>
    <row r="349" spans="1:4" x14ac:dyDescent="0.35">
      <c r="A349">
        <v>3865</v>
      </c>
      <c r="B349">
        <v>1</v>
      </c>
      <c r="C349" t="s">
        <v>67</v>
      </c>
      <c r="D349">
        <v>1</v>
      </c>
    </row>
    <row r="350" spans="1:4" x14ac:dyDescent="0.35">
      <c r="A350">
        <v>6982</v>
      </c>
      <c r="B350">
        <v>0</v>
      </c>
      <c r="C350" t="s">
        <v>67</v>
      </c>
      <c r="D350">
        <v>1</v>
      </c>
    </row>
    <row r="351" spans="1:4" x14ac:dyDescent="0.35">
      <c r="A351">
        <v>7042</v>
      </c>
      <c r="B351">
        <v>1</v>
      </c>
      <c r="C351" t="s">
        <v>67</v>
      </c>
      <c r="D351">
        <v>1</v>
      </c>
    </row>
    <row r="352" spans="1:4" x14ac:dyDescent="0.35">
      <c r="A352">
        <v>9668</v>
      </c>
      <c r="B352">
        <v>0</v>
      </c>
      <c r="C352" t="s">
        <v>67</v>
      </c>
      <c r="D352">
        <v>1</v>
      </c>
    </row>
    <row r="353" spans="1:4" x14ac:dyDescent="0.35">
      <c r="A353">
        <v>6878</v>
      </c>
      <c r="B353">
        <v>0</v>
      </c>
      <c r="C353" t="s">
        <v>67</v>
      </c>
      <c r="D353">
        <v>1</v>
      </c>
    </row>
    <row r="354" spans="1:4" x14ac:dyDescent="0.35">
      <c r="A354">
        <v>4099</v>
      </c>
      <c r="B354">
        <v>0</v>
      </c>
      <c r="C354" t="s">
        <v>67</v>
      </c>
      <c r="D354">
        <v>1</v>
      </c>
    </row>
    <row r="355" spans="1:4" x14ac:dyDescent="0.35">
      <c r="A355">
        <v>5031</v>
      </c>
      <c r="B355">
        <v>1</v>
      </c>
      <c r="C355" t="s">
        <v>67</v>
      </c>
      <c r="D355">
        <v>1</v>
      </c>
    </row>
    <row r="356" spans="1:4" x14ac:dyDescent="0.35">
      <c r="A356">
        <v>1970</v>
      </c>
      <c r="B356">
        <v>0</v>
      </c>
      <c r="C356" t="s">
        <v>67</v>
      </c>
      <c r="D356">
        <v>1</v>
      </c>
    </row>
    <row r="357" spans="1:4" x14ac:dyDescent="0.35">
      <c r="A357">
        <v>5726</v>
      </c>
      <c r="B357">
        <v>0</v>
      </c>
      <c r="C357" t="s">
        <v>67</v>
      </c>
      <c r="D357">
        <v>1</v>
      </c>
    </row>
    <row r="358" spans="1:4" x14ac:dyDescent="0.35">
      <c r="A358">
        <v>5231</v>
      </c>
      <c r="B358">
        <v>0</v>
      </c>
      <c r="C358" t="s">
        <v>67</v>
      </c>
      <c r="D358">
        <v>1</v>
      </c>
    </row>
    <row r="359" spans="1:4" x14ac:dyDescent="0.35">
      <c r="A359">
        <v>1307</v>
      </c>
      <c r="B359">
        <v>0</v>
      </c>
      <c r="C359" t="s">
        <v>67</v>
      </c>
      <c r="D359">
        <v>1</v>
      </c>
    </row>
    <row r="360" spans="1:4" x14ac:dyDescent="0.35">
      <c r="A360">
        <v>10609</v>
      </c>
      <c r="B360">
        <v>0</v>
      </c>
      <c r="C360" t="s">
        <v>67</v>
      </c>
      <c r="D360">
        <v>1</v>
      </c>
    </row>
    <row r="361" spans="1:4" x14ac:dyDescent="0.35">
      <c r="A361">
        <v>5782</v>
      </c>
      <c r="B361">
        <v>0</v>
      </c>
      <c r="C361" t="s">
        <v>67</v>
      </c>
      <c r="D361">
        <v>1</v>
      </c>
    </row>
    <row r="362" spans="1:4" x14ac:dyDescent="0.35">
      <c r="A362">
        <v>7533</v>
      </c>
      <c r="B362">
        <v>0</v>
      </c>
      <c r="C362" t="s">
        <v>67</v>
      </c>
      <c r="D362">
        <v>1</v>
      </c>
    </row>
    <row r="363" spans="1:4" x14ac:dyDescent="0.35">
      <c r="A363">
        <v>9493</v>
      </c>
      <c r="B363">
        <v>1</v>
      </c>
      <c r="C363" t="s">
        <v>67</v>
      </c>
      <c r="D363">
        <v>1</v>
      </c>
    </row>
    <row r="364" spans="1:4" x14ac:dyDescent="0.35">
      <c r="A364">
        <v>2253</v>
      </c>
      <c r="B364">
        <v>0</v>
      </c>
      <c r="C364" t="s">
        <v>67</v>
      </c>
      <c r="D364">
        <v>1</v>
      </c>
    </row>
    <row r="365" spans="1:4" x14ac:dyDescent="0.35">
      <c r="A365">
        <v>2326</v>
      </c>
      <c r="B365">
        <v>0</v>
      </c>
      <c r="C365" t="s">
        <v>67</v>
      </c>
      <c r="D365">
        <v>1</v>
      </c>
    </row>
    <row r="366" spans="1:4" x14ac:dyDescent="0.35">
      <c r="A366">
        <v>1876</v>
      </c>
      <c r="B366">
        <v>0</v>
      </c>
      <c r="C366" t="s">
        <v>67</v>
      </c>
      <c r="D366">
        <v>1</v>
      </c>
    </row>
    <row r="367" spans="1:4" x14ac:dyDescent="0.35">
      <c r="A367">
        <v>7141</v>
      </c>
      <c r="B367">
        <v>1</v>
      </c>
      <c r="C367" t="s">
        <v>67</v>
      </c>
      <c r="D367">
        <v>1</v>
      </c>
    </row>
    <row r="368" spans="1:4" x14ac:dyDescent="0.35">
      <c r="A368">
        <v>7393</v>
      </c>
      <c r="B368">
        <v>0</v>
      </c>
      <c r="C368" t="s">
        <v>67</v>
      </c>
      <c r="D368">
        <v>1</v>
      </c>
    </row>
    <row r="369" spans="1:4" x14ac:dyDescent="0.35">
      <c r="A369">
        <v>4713</v>
      </c>
      <c r="B369">
        <v>0</v>
      </c>
      <c r="C369" t="s">
        <v>67</v>
      </c>
      <c r="D369">
        <v>1</v>
      </c>
    </row>
    <row r="370" spans="1:4" x14ac:dyDescent="0.35">
      <c r="A370">
        <v>5093</v>
      </c>
      <c r="B370">
        <v>1</v>
      </c>
      <c r="C370" t="s">
        <v>67</v>
      </c>
      <c r="D370">
        <v>1</v>
      </c>
    </row>
    <row r="371" spans="1:4" x14ac:dyDescent="0.35">
      <c r="A371">
        <v>8524</v>
      </c>
      <c r="B371">
        <v>1</v>
      </c>
      <c r="C371" t="s">
        <v>67</v>
      </c>
      <c r="D371">
        <v>1</v>
      </c>
    </row>
    <row r="372" spans="1:4" x14ac:dyDescent="0.35">
      <c r="A372">
        <v>3766</v>
      </c>
      <c r="B372">
        <v>1</v>
      </c>
      <c r="C372" t="s">
        <v>67</v>
      </c>
      <c r="D372">
        <v>1</v>
      </c>
    </row>
    <row r="373" spans="1:4" x14ac:dyDescent="0.35">
      <c r="A373">
        <v>9725</v>
      </c>
      <c r="B373">
        <v>0</v>
      </c>
      <c r="C373" t="s">
        <v>67</v>
      </c>
      <c r="D373">
        <v>1</v>
      </c>
    </row>
    <row r="374" spans="1:4" x14ac:dyDescent="0.35">
      <c r="A374">
        <v>8933</v>
      </c>
      <c r="B374">
        <v>0</v>
      </c>
      <c r="C374" t="s">
        <v>67</v>
      </c>
      <c r="D374">
        <v>1</v>
      </c>
    </row>
    <row r="375" spans="1:4" x14ac:dyDescent="0.35">
      <c r="A375">
        <v>10779</v>
      </c>
      <c r="B375">
        <v>0</v>
      </c>
      <c r="C375" t="s">
        <v>67</v>
      </c>
      <c r="D375">
        <v>1</v>
      </c>
    </row>
    <row r="376" spans="1:4" x14ac:dyDescent="0.35">
      <c r="A376">
        <v>9289</v>
      </c>
      <c r="B376">
        <v>1</v>
      </c>
      <c r="C376" t="s">
        <v>67</v>
      </c>
      <c r="D376">
        <v>1</v>
      </c>
    </row>
    <row r="377" spans="1:4" x14ac:dyDescent="0.35">
      <c r="A377">
        <v>2613</v>
      </c>
      <c r="B377">
        <v>0</v>
      </c>
      <c r="C377" t="s">
        <v>67</v>
      </c>
      <c r="D377">
        <v>1</v>
      </c>
    </row>
    <row r="378" spans="1:4" x14ac:dyDescent="0.35">
      <c r="A378">
        <v>10133</v>
      </c>
      <c r="B378">
        <v>1</v>
      </c>
      <c r="C378" t="s">
        <v>67</v>
      </c>
      <c r="D378">
        <v>1</v>
      </c>
    </row>
    <row r="379" spans="1:4" x14ac:dyDescent="0.35">
      <c r="A379">
        <v>8443</v>
      </c>
      <c r="B379">
        <v>1</v>
      </c>
      <c r="C379" t="s">
        <v>67</v>
      </c>
      <c r="D379">
        <v>1</v>
      </c>
    </row>
    <row r="380" spans="1:4" x14ac:dyDescent="0.35">
      <c r="A380">
        <v>10796</v>
      </c>
      <c r="B380">
        <v>0</v>
      </c>
      <c r="C380" t="s">
        <v>67</v>
      </c>
      <c r="D380">
        <v>1</v>
      </c>
    </row>
    <row r="381" spans="1:4" x14ac:dyDescent="0.35">
      <c r="A381">
        <v>10241</v>
      </c>
      <c r="B381">
        <v>0</v>
      </c>
      <c r="C381" t="s">
        <v>67</v>
      </c>
      <c r="D381">
        <v>0</v>
      </c>
    </row>
    <row r="382" spans="1:4" x14ac:dyDescent="0.35">
      <c r="A382">
        <v>3388</v>
      </c>
      <c r="B382">
        <v>0</v>
      </c>
      <c r="C382" t="s">
        <v>67</v>
      </c>
      <c r="D382">
        <v>1</v>
      </c>
    </row>
    <row r="383" spans="1:4" x14ac:dyDescent="0.35">
      <c r="A383">
        <v>6507</v>
      </c>
      <c r="B383">
        <v>0</v>
      </c>
      <c r="C383" t="s">
        <v>67</v>
      </c>
      <c r="D383">
        <v>1</v>
      </c>
    </row>
    <row r="384" spans="1:4" x14ac:dyDescent="0.35">
      <c r="A384">
        <v>7446</v>
      </c>
      <c r="B384">
        <v>0</v>
      </c>
      <c r="C384" t="s">
        <v>67</v>
      </c>
      <c r="D384">
        <v>1</v>
      </c>
    </row>
    <row r="385" spans="1:4" x14ac:dyDescent="0.35">
      <c r="A385">
        <v>87</v>
      </c>
      <c r="B385">
        <v>0</v>
      </c>
      <c r="C385" t="s">
        <v>67</v>
      </c>
      <c r="D385">
        <v>0</v>
      </c>
    </row>
    <row r="386" spans="1:4" x14ac:dyDescent="0.35">
      <c r="A386">
        <v>10477</v>
      </c>
      <c r="B386">
        <v>0</v>
      </c>
      <c r="C386" t="s">
        <v>67</v>
      </c>
      <c r="D386">
        <v>1</v>
      </c>
    </row>
    <row r="387" spans="1:4" x14ac:dyDescent="0.35">
      <c r="A387">
        <v>6072</v>
      </c>
      <c r="B387">
        <v>1</v>
      </c>
      <c r="C387" t="s">
        <v>67</v>
      </c>
      <c r="D387">
        <v>1</v>
      </c>
    </row>
    <row r="388" spans="1:4" x14ac:dyDescent="0.35">
      <c r="A388">
        <v>2518</v>
      </c>
      <c r="B388">
        <v>0</v>
      </c>
      <c r="C388" t="s">
        <v>67</v>
      </c>
      <c r="D388">
        <v>1</v>
      </c>
    </row>
    <row r="389" spans="1:4" x14ac:dyDescent="0.35">
      <c r="A389">
        <v>247</v>
      </c>
      <c r="B389">
        <v>1</v>
      </c>
      <c r="C389" t="s">
        <v>67</v>
      </c>
      <c r="D389">
        <v>1</v>
      </c>
    </row>
    <row r="390" spans="1:4" x14ac:dyDescent="0.35">
      <c r="A390">
        <v>9463</v>
      </c>
      <c r="B390">
        <v>0</v>
      </c>
      <c r="C390" t="s">
        <v>67</v>
      </c>
      <c r="D390">
        <v>1</v>
      </c>
    </row>
    <row r="391" spans="1:4" x14ac:dyDescent="0.35">
      <c r="A391">
        <v>1459</v>
      </c>
      <c r="B391">
        <v>0</v>
      </c>
      <c r="C391" t="s">
        <v>67</v>
      </c>
      <c r="D391">
        <v>1</v>
      </c>
    </row>
    <row r="392" spans="1:4" x14ac:dyDescent="0.35">
      <c r="A392">
        <v>9530</v>
      </c>
      <c r="B392">
        <v>0</v>
      </c>
      <c r="C392" t="s">
        <v>67</v>
      </c>
      <c r="D392">
        <v>1</v>
      </c>
    </row>
    <row r="393" spans="1:4" x14ac:dyDescent="0.35">
      <c r="A393">
        <v>9653</v>
      </c>
      <c r="B393">
        <v>0</v>
      </c>
      <c r="C393" t="s">
        <v>67</v>
      </c>
      <c r="D393">
        <v>1</v>
      </c>
    </row>
    <row r="394" spans="1:4" x14ac:dyDescent="0.35">
      <c r="A394">
        <v>10785</v>
      </c>
      <c r="B394">
        <v>0</v>
      </c>
      <c r="C394" t="s">
        <v>67</v>
      </c>
      <c r="D394">
        <v>1</v>
      </c>
    </row>
    <row r="395" spans="1:4" x14ac:dyDescent="0.35">
      <c r="A395">
        <v>9392</v>
      </c>
      <c r="B395">
        <v>0</v>
      </c>
      <c r="C395" t="s">
        <v>67</v>
      </c>
      <c r="D395">
        <v>1</v>
      </c>
    </row>
    <row r="396" spans="1:4" x14ac:dyDescent="0.35">
      <c r="A396">
        <v>3769</v>
      </c>
      <c r="B396">
        <v>0</v>
      </c>
      <c r="C396" t="s">
        <v>67</v>
      </c>
      <c r="D396">
        <v>1</v>
      </c>
    </row>
    <row r="397" spans="1:4" x14ac:dyDescent="0.35">
      <c r="A397">
        <v>10146</v>
      </c>
      <c r="B397">
        <v>0</v>
      </c>
      <c r="C397" t="s">
        <v>67</v>
      </c>
      <c r="D397">
        <v>1</v>
      </c>
    </row>
    <row r="398" spans="1:4" x14ac:dyDescent="0.35">
      <c r="A398">
        <v>4741</v>
      </c>
      <c r="B398">
        <v>0</v>
      </c>
      <c r="C398" t="s">
        <v>67</v>
      </c>
      <c r="D398">
        <v>1</v>
      </c>
    </row>
    <row r="399" spans="1:4" x14ac:dyDescent="0.35">
      <c r="A399">
        <v>1880</v>
      </c>
      <c r="B399">
        <v>0</v>
      </c>
      <c r="C399" t="s">
        <v>67</v>
      </c>
      <c r="D399">
        <v>1</v>
      </c>
    </row>
    <row r="400" spans="1:4" x14ac:dyDescent="0.35">
      <c r="A400">
        <v>6471</v>
      </c>
      <c r="B400">
        <v>0</v>
      </c>
      <c r="C400" t="s">
        <v>67</v>
      </c>
      <c r="D400">
        <v>1</v>
      </c>
    </row>
    <row r="401" spans="1:4" x14ac:dyDescent="0.35">
      <c r="A401">
        <v>5718</v>
      </c>
      <c r="B401">
        <v>1</v>
      </c>
      <c r="C401" t="s">
        <v>67</v>
      </c>
      <c r="D401">
        <v>1</v>
      </c>
    </row>
    <row r="402" spans="1:4" x14ac:dyDescent="0.35">
      <c r="A402">
        <v>3478</v>
      </c>
      <c r="B402">
        <v>1</v>
      </c>
      <c r="C402" t="s">
        <v>67</v>
      </c>
      <c r="D402">
        <v>1</v>
      </c>
    </row>
    <row r="403" spans="1:4" x14ac:dyDescent="0.35">
      <c r="A403">
        <v>7848</v>
      </c>
      <c r="B403">
        <v>0</v>
      </c>
      <c r="C403" t="s">
        <v>67</v>
      </c>
      <c r="D403">
        <v>1</v>
      </c>
    </row>
    <row r="404" spans="1:4" x14ac:dyDescent="0.35">
      <c r="A404">
        <v>7999</v>
      </c>
      <c r="B404">
        <v>1</v>
      </c>
      <c r="C404" t="s">
        <v>67</v>
      </c>
      <c r="D404">
        <v>1</v>
      </c>
    </row>
    <row r="405" spans="1:4" x14ac:dyDescent="0.35">
      <c r="A405">
        <v>11101</v>
      </c>
      <c r="B405">
        <v>0</v>
      </c>
      <c r="C405" t="s">
        <v>67</v>
      </c>
      <c r="D405">
        <v>1</v>
      </c>
    </row>
    <row r="406" spans="1:4" x14ac:dyDescent="0.35">
      <c r="A406">
        <v>9212</v>
      </c>
      <c r="B406">
        <v>0</v>
      </c>
      <c r="C406" t="s">
        <v>67</v>
      </c>
      <c r="D406">
        <v>1</v>
      </c>
    </row>
    <row r="407" spans="1:4" x14ac:dyDescent="0.35">
      <c r="A407">
        <v>10983</v>
      </c>
      <c r="B407">
        <v>0</v>
      </c>
      <c r="C407" t="s">
        <v>67</v>
      </c>
      <c r="D407">
        <v>1</v>
      </c>
    </row>
    <row r="408" spans="1:4" x14ac:dyDescent="0.35">
      <c r="A408">
        <v>3629</v>
      </c>
      <c r="B408">
        <v>0</v>
      </c>
      <c r="C408" t="s">
        <v>67</v>
      </c>
      <c r="D408">
        <v>1</v>
      </c>
    </row>
    <row r="409" spans="1:4" x14ac:dyDescent="0.35">
      <c r="A409">
        <v>4673</v>
      </c>
      <c r="B409">
        <v>1</v>
      </c>
      <c r="C409" t="s">
        <v>67</v>
      </c>
      <c r="D409">
        <v>1</v>
      </c>
    </row>
    <row r="410" spans="1:4" x14ac:dyDescent="0.35">
      <c r="A410">
        <v>796</v>
      </c>
      <c r="B410">
        <v>0</v>
      </c>
      <c r="C410" t="s">
        <v>67</v>
      </c>
      <c r="D410">
        <v>1</v>
      </c>
    </row>
    <row r="411" spans="1:4" x14ac:dyDescent="0.35">
      <c r="A411">
        <v>618</v>
      </c>
      <c r="B411">
        <v>0</v>
      </c>
      <c r="C411" t="s">
        <v>67</v>
      </c>
      <c r="D411">
        <v>1</v>
      </c>
    </row>
    <row r="412" spans="1:4" x14ac:dyDescent="0.35">
      <c r="A412">
        <v>380</v>
      </c>
      <c r="B412">
        <v>1</v>
      </c>
      <c r="C412" t="s">
        <v>67</v>
      </c>
      <c r="D412">
        <v>1</v>
      </c>
    </row>
    <row r="413" spans="1:4" x14ac:dyDescent="0.35">
      <c r="A413">
        <v>1092</v>
      </c>
      <c r="B413">
        <v>0</v>
      </c>
      <c r="C413" t="s">
        <v>67</v>
      </c>
      <c r="D413">
        <v>1</v>
      </c>
    </row>
    <row r="414" spans="1:4" x14ac:dyDescent="0.35">
      <c r="A414">
        <v>8962</v>
      </c>
      <c r="B414">
        <v>0</v>
      </c>
      <c r="C414" t="s">
        <v>67</v>
      </c>
      <c r="D414">
        <v>1</v>
      </c>
    </row>
    <row r="415" spans="1:4" x14ac:dyDescent="0.35">
      <c r="A415">
        <v>8207</v>
      </c>
      <c r="B415">
        <v>0</v>
      </c>
      <c r="C415" t="s">
        <v>67</v>
      </c>
      <c r="D415">
        <v>1</v>
      </c>
    </row>
    <row r="416" spans="1:4" x14ac:dyDescent="0.35">
      <c r="A416">
        <v>6521</v>
      </c>
      <c r="B416">
        <v>0</v>
      </c>
      <c r="C416" t="s">
        <v>67</v>
      </c>
      <c r="D416">
        <v>1</v>
      </c>
    </row>
    <row r="417" spans="1:4" x14ac:dyDescent="0.35">
      <c r="A417">
        <v>535</v>
      </c>
      <c r="B417">
        <v>0</v>
      </c>
      <c r="C417" t="s">
        <v>67</v>
      </c>
      <c r="D417">
        <v>1</v>
      </c>
    </row>
    <row r="418" spans="1:4" x14ac:dyDescent="0.35">
      <c r="A418">
        <v>4608</v>
      </c>
      <c r="B418">
        <v>1</v>
      </c>
      <c r="C418" t="s">
        <v>67</v>
      </c>
      <c r="D418">
        <v>1</v>
      </c>
    </row>
    <row r="419" spans="1:4" x14ac:dyDescent="0.35">
      <c r="A419">
        <v>11086</v>
      </c>
      <c r="B419">
        <v>0</v>
      </c>
      <c r="C419" t="s">
        <v>67</v>
      </c>
      <c r="D419">
        <v>1</v>
      </c>
    </row>
    <row r="420" spans="1:4" x14ac:dyDescent="0.35">
      <c r="A420">
        <v>1064</v>
      </c>
      <c r="B420">
        <v>0</v>
      </c>
      <c r="C420" t="s">
        <v>67</v>
      </c>
      <c r="D420">
        <v>1</v>
      </c>
    </row>
    <row r="421" spans="1:4" x14ac:dyDescent="0.35">
      <c r="A421">
        <v>7000</v>
      </c>
      <c r="B421">
        <v>0</v>
      </c>
      <c r="C421" t="s">
        <v>67</v>
      </c>
      <c r="D421">
        <v>1</v>
      </c>
    </row>
    <row r="422" spans="1:4" x14ac:dyDescent="0.35">
      <c r="A422">
        <v>1581</v>
      </c>
      <c r="B422">
        <v>1</v>
      </c>
      <c r="C422" t="s">
        <v>67</v>
      </c>
      <c r="D422">
        <v>1</v>
      </c>
    </row>
    <row r="423" spans="1:4" x14ac:dyDescent="0.35">
      <c r="A423">
        <v>7384</v>
      </c>
      <c r="B423">
        <v>0</v>
      </c>
      <c r="C423" t="s">
        <v>67</v>
      </c>
      <c r="D423">
        <v>1</v>
      </c>
    </row>
    <row r="424" spans="1:4" x14ac:dyDescent="0.35">
      <c r="A424">
        <v>10552</v>
      </c>
      <c r="B424">
        <v>0</v>
      </c>
      <c r="C424" t="s">
        <v>67</v>
      </c>
      <c r="D424">
        <v>1</v>
      </c>
    </row>
    <row r="425" spans="1:4" x14ac:dyDescent="0.35">
      <c r="A425">
        <v>6409</v>
      </c>
      <c r="B425">
        <v>1</v>
      </c>
      <c r="C425" t="s">
        <v>67</v>
      </c>
      <c r="D425">
        <v>1</v>
      </c>
    </row>
    <row r="426" spans="1:4" x14ac:dyDescent="0.35">
      <c r="A426">
        <v>9507</v>
      </c>
      <c r="B426">
        <v>0</v>
      </c>
      <c r="C426" t="s">
        <v>67</v>
      </c>
      <c r="D426">
        <v>1</v>
      </c>
    </row>
    <row r="427" spans="1:4" x14ac:dyDescent="0.35">
      <c r="A427">
        <v>9560</v>
      </c>
      <c r="B427">
        <v>1</v>
      </c>
      <c r="C427" t="s">
        <v>67</v>
      </c>
      <c r="D427">
        <v>1</v>
      </c>
    </row>
    <row r="428" spans="1:4" x14ac:dyDescent="0.35">
      <c r="A428">
        <v>10991</v>
      </c>
      <c r="B428">
        <v>0</v>
      </c>
      <c r="C428" t="s">
        <v>67</v>
      </c>
      <c r="D428">
        <v>1</v>
      </c>
    </row>
    <row r="429" spans="1:4" x14ac:dyDescent="0.35">
      <c r="A429">
        <v>4712</v>
      </c>
      <c r="B429">
        <v>0</v>
      </c>
      <c r="C429" t="s">
        <v>67</v>
      </c>
      <c r="D429">
        <v>1</v>
      </c>
    </row>
    <row r="430" spans="1:4" x14ac:dyDescent="0.35">
      <c r="A430">
        <v>11056</v>
      </c>
      <c r="B430">
        <v>0</v>
      </c>
      <c r="C430" t="s">
        <v>67</v>
      </c>
      <c r="D430">
        <v>1</v>
      </c>
    </row>
    <row r="431" spans="1:4" x14ac:dyDescent="0.35">
      <c r="A431">
        <v>7414</v>
      </c>
      <c r="B431">
        <v>0</v>
      </c>
      <c r="C431" t="s">
        <v>67</v>
      </c>
      <c r="D431">
        <v>1</v>
      </c>
    </row>
    <row r="432" spans="1:4" x14ac:dyDescent="0.35">
      <c r="A432">
        <v>3076</v>
      </c>
      <c r="B432">
        <v>0</v>
      </c>
      <c r="C432" t="s">
        <v>67</v>
      </c>
      <c r="D432">
        <v>1</v>
      </c>
    </row>
    <row r="433" spans="1:4" x14ac:dyDescent="0.35">
      <c r="A433">
        <v>6355</v>
      </c>
      <c r="B433">
        <v>0</v>
      </c>
      <c r="C433" t="s">
        <v>67</v>
      </c>
      <c r="D433">
        <v>1</v>
      </c>
    </row>
    <row r="434" spans="1:4" x14ac:dyDescent="0.35">
      <c r="A434">
        <v>7959</v>
      </c>
      <c r="B434">
        <v>0</v>
      </c>
      <c r="C434" t="s">
        <v>67</v>
      </c>
      <c r="D434">
        <v>1</v>
      </c>
    </row>
    <row r="435" spans="1:4" x14ac:dyDescent="0.35">
      <c r="A435">
        <v>5512</v>
      </c>
      <c r="B435">
        <v>0</v>
      </c>
      <c r="C435" t="s">
        <v>67</v>
      </c>
      <c r="D435">
        <v>1</v>
      </c>
    </row>
    <row r="436" spans="1:4" x14ac:dyDescent="0.35">
      <c r="A436">
        <v>10102</v>
      </c>
      <c r="B436">
        <v>0</v>
      </c>
      <c r="C436" t="s">
        <v>67</v>
      </c>
      <c r="D436">
        <v>1</v>
      </c>
    </row>
    <row r="437" spans="1:4" x14ac:dyDescent="0.35">
      <c r="A437">
        <v>9369</v>
      </c>
      <c r="B437">
        <v>1</v>
      </c>
      <c r="C437" t="s">
        <v>67</v>
      </c>
      <c r="D437">
        <v>1</v>
      </c>
    </row>
    <row r="438" spans="1:4" x14ac:dyDescent="0.35">
      <c r="A438">
        <v>3711</v>
      </c>
      <c r="B438">
        <v>0</v>
      </c>
      <c r="C438" t="s">
        <v>67</v>
      </c>
      <c r="D438">
        <v>1</v>
      </c>
    </row>
    <row r="439" spans="1:4" x14ac:dyDescent="0.35">
      <c r="A439">
        <v>6931</v>
      </c>
      <c r="B439">
        <v>1</v>
      </c>
      <c r="C439" t="s">
        <v>67</v>
      </c>
      <c r="D439">
        <v>1</v>
      </c>
    </row>
    <row r="440" spans="1:4" x14ac:dyDescent="0.35">
      <c r="A440">
        <v>9596</v>
      </c>
      <c r="B440">
        <v>0</v>
      </c>
      <c r="C440" t="s">
        <v>67</v>
      </c>
      <c r="D440">
        <v>1</v>
      </c>
    </row>
    <row r="441" spans="1:4" x14ac:dyDescent="0.35">
      <c r="A441">
        <v>2727</v>
      </c>
      <c r="B441">
        <v>0</v>
      </c>
      <c r="C441" t="s">
        <v>67</v>
      </c>
      <c r="D441">
        <v>1</v>
      </c>
    </row>
    <row r="442" spans="1:4" x14ac:dyDescent="0.35">
      <c r="A442">
        <v>8416</v>
      </c>
      <c r="B442">
        <v>0</v>
      </c>
      <c r="C442" t="s">
        <v>67</v>
      </c>
      <c r="D442">
        <v>1</v>
      </c>
    </row>
    <row r="443" spans="1:4" x14ac:dyDescent="0.35">
      <c r="A443">
        <v>3967</v>
      </c>
      <c r="B443">
        <v>0</v>
      </c>
      <c r="C443" t="s">
        <v>67</v>
      </c>
      <c r="D443">
        <v>1</v>
      </c>
    </row>
    <row r="444" spans="1:4" x14ac:dyDescent="0.35">
      <c r="A444">
        <v>2139</v>
      </c>
      <c r="B444">
        <v>0</v>
      </c>
      <c r="C444" t="s">
        <v>67</v>
      </c>
      <c r="D444">
        <v>1</v>
      </c>
    </row>
    <row r="445" spans="1:4" x14ac:dyDescent="0.35">
      <c r="A445">
        <v>2162</v>
      </c>
      <c r="B445">
        <v>0</v>
      </c>
      <c r="C445" t="s">
        <v>67</v>
      </c>
      <c r="D445">
        <v>1</v>
      </c>
    </row>
    <row r="446" spans="1:4" x14ac:dyDescent="0.35">
      <c r="A446">
        <v>9242</v>
      </c>
      <c r="B446">
        <v>1</v>
      </c>
      <c r="C446" t="s">
        <v>67</v>
      </c>
      <c r="D446">
        <v>1</v>
      </c>
    </row>
    <row r="447" spans="1:4" x14ac:dyDescent="0.35">
      <c r="A447">
        <v>10595</v>
      </c>
      <c r="B447">
        <v>0</v>
      </c>
      <c r="C447" t="s">
        <v>67</v>
      </c>
      <c r="D447">
        <v>1</v>
      </c>
    </row>
    <row r="448" spans="1:4" x14ac:dyDescent="0.35">
      <c r="A448">
        <v>4855</v>
      </c>
      <c r="B448">
        <v>1</v>
      </c>
      <c r="C448" t="s">
        <v>67</v>
      </c>
      <c r="D448">
        <v>1</v>
      </c>
    </row>
    <row r="449" spans="1:4" x14ac:dyDescent="0.35">
      <c r="A449">
        <v>5049</v>
      </c>
      <c r="B449">
        <v>0</v>
      </c>
      <c r="C449" t="s">
        <v>67</v>
      </c>
      <c r="D449">
        <v>1</v>
      </c>
    </row>
    <row r="450" spans="1:4" x14ac:dyDescent="0.35">
      <c r="A450">
        <v>4967</v>
      </c>
      <c r="B450">
        <v>0</v>
      </c>
      <c r="C450" t="s">
        <v>67</v>
      </c>
      <c r="D450">
        <v>1</v>
      </c>
    </row>
    <row r="451" spans="1:4" x14ac:dyDescent="0.35">
      <c r="A451">
        <v>5255</v>
      </c>
      <c r="B451">
        <v>0</v>
      </c>
      <c r="C451" t="s">
        <v>67</v>
      </c>
      <c r="D451">
        <v>1</v>
      </c>
    </row>
    <row r="452" spans="1:4" x14ac:dyDescent="0.35">
      <c r="A452">
        <v>9215</v>
      </c>
      <c r="B452">
        <v>0</v>
      </c>
      <c r="C452" t="s">
        <v>67</v>
      </c>
      <c r="D452">
        <v>1</v>
      </c>
    </row>
    <row r="453" spans="1:4" x14ac:dyDescent="0.35">
      <c r="A453">
        <v>3525</v>
      </c>
      <c r="B453">
        <v>0</v>
      </c>
      <c r="C453" t="s">
        <v>67</v>
      </c>
      <c r="D453">
        <v>1</v>
      </c>
    </row>
    <row r="454" spans="1:4" x14ac:dyDescent="0.35">
      <c r="A454">
        <v>3619</v>
      </c>
      <c r="B454">
        <v>1</v>
      </c>
      <c r="C454" t="s">
        <v>67</v>
      </c>
      <c r="D454">
        <v>1</v>
      </c>
    </row>
    <row r="455" spans="1:4" x14ac:dyDescent="0.35">
      <c r="A455">
        <v>4415</v>
      </c>
      <c r="B455">
        <v>0</v>
      </c>
      <c r="C455" t="s">
        <v>67</v>
      </c>
      <c r="D455">
        <v>1</v>
      </c>
    </row>
    <row r="456" spans="1:4" x14ac:dyDescent="0.35">
      <c r="A456">
        <v>3645</v>
      </c>
      <c r="B456">
        <v>1</v>
      </c>
      <c r="C456" t="s">
        <v>67</v>
      </c>
      <c r="D456">
        <v>1</v>
      </c>
    </row>
    <row r="457" spans="1:4" x14ac:dyDescent="0.35">
      <c r="A457">
        <v>4692</v>
      </c>
      <c r="B457">
        <v>1</v>
      </c>
      <c r="C457" t="s">
        <v>67</v>
      </c>
      <c r="D457">
        <v>1</v>
      </c>
    </row>
    <row r="458" spans="1:4" x14ac:dyDescent="0.35">
      <c r="A458">
        <v>3955</v>
      </c>
      <c r="B458">
        <v>0</v>
      </c>
      <c r="C458" t="s">
        <v>67</v>
      </c>
      <c r="D458">
        <v>1</v>
      </c>
    </row>
    <row r="459" spans="1:4" x14ac:dyDescent="0.35">
      <c r="A459">
        <v>5313</v>
      </c>
      <c r="B459">
        <v>0</v>
      </c>
      <c r="C459" t="s">
        <v>67</v>
      </c>
      <c r="D459">
        <v>1</v>
      </c>
    </row>
    <row r="460" spans="1:4" x14ac:dyDescent="0.35">
      <c r="A460">
        <v>7196</v>
      </c>
      <c r="B460">
        <v>0</v>
      </c>
      <c r="C460" t="s">
        <v>67</v>
      </c>
      <c r="D460">
        <v>1</v>
      </c>
    </row>
    <row r="461" spans="1:4" x14ac:dyDescent="0.35">
      <c r="A461">
        <v>1381</v>
      </c>
      <c r="B461">
        <v>1</v>
      </c>
      <c r="C461" t="s">
        <v>67</v>
      </c>
      <c r="D461">
        <v>1</v>
      </c>
    </row>
    <row r="462" spans="1:4" x14ac:dyDescent="0.35">
      <c r="A462">
        <v>10951</v>
      </c>
      <c r="B462">
        <v>0</v>
      </c>
      <c r="C462" t="s">
        <v>67</v>
      </c>
      <c r="D462">
        <v>1</v>
      </c>
    </row>
    <row r="463" spans="1:4" x14ac:dyDescent="0.35">
      <c r="A463">
        <v>4322</v>
      </c>
      <c r="B463">
        <v>0</v>
      </c>
      <c r="C463" t="s">
        <v>67</v>
      </c>
      <c r="D463">
        <v>1</v>
      </c>
    </row>
    <row r="464" spans="1:4" x14ac:dyDescent="0.35">
      <c r="A464">
        <v>7444</v>
      </c>
      <c r="B464">
        <v>0</v>
      </c>
      <c r="C464" t="s">
        <v>67</v>
      </c>
      <c r="D464">
        <v>1</v>
      </c>
    </row>
    <row r="465" spans="1:4" x14ac:dyDescent="0.35">
      <c r="A465">
        <v>2942</v>
      </c>
      <c r="B465">
        <v>0</v>
      </c>
      <c r="C465" t="s">
        <v>67</v>
      </c>
      <c r="D465">
        <v>1</v>
      </c>
    </row>
    <row r="466" spans="1:4" x14ac:dyDescent="0.35">
      <c r="A466">
        <v>2874</v>
      </c>
      <c r="B466">
        <v>0</v>
      </c>
      <c r="C466" t="s">
        <v>67</v>
      </c>
      <c r="D466">
        <v>1</v>
      </c>
    </row>
    <row r="467" spans="1:4" x14ac:dyDescent="0.35">
      <c r="A467">
        <v>3667</v>
      </c>
      <c r="B467">
        <v>1</v>
      </c>
      <c r="C467" t="s">
        <v>67</v>
      </c>
      <c r="D467">
        <v>1</v>
      </c>
    </row>
    <row r="468" spans="1:4" x14ac:dyDescent="0.35">
      <c r="A468">
        <v>3697</v>
      </c>
      <c r="B468">
        <v>0</v>
      </c>
      <c r="C468" t="s">
        <v>67</v>
      </c>
      <c r="D468">
        <v>1</v>
      </c>
    </row>
    <row r="469" spans="1:4" x14ac:dyDescent="0.35">
      <c r="A469">
        <v>9955</v>
      </c>
      <c r="B469">
        <v>0</v>
      </c>
      <c r="C469" t="s">
        <v>67</v>
      </c>
      <c r="D469">
        <v>1</v>
      </c>
    </row>
    <row r="470" spans="1:4" x14ac:dyDescent="0.35">
      <c r="A470">
        <v>5320</v>
      </c>
      <c r="B470">
        <v>1</v>
      </c>
      <c r="C470" t="s">
        <v>67</v>
      </c>
      <c r="D470">
        <v>1</v>
      </c>
    </row>
    <row r="471" spans="1:4" x14ac:dyDescent="0.35">
      <c r="A471">
        <v>6422</v>
      </c>
      <c r="B471">
        <v>0</v>
      </c>
      <c r="C471" t="s">
        <v>67</v>
      </c>
      <c r="D471">
        <v>1</v>
      </c>
    </row>
    <row r="472" spans="1:4" x14ac:dyDescent="0.35">
      <c r="A472">
        <v>3690</v>
      </c>
      <c r="B472">
        <v>1</v>
      </c>
      <c r="C472" t="s">
        <v>67</v>
      </c>
      <c r="D472">
        <v>1</v>
      </c>
    </row>
    <row r="473" spans="1:4" x14ac:dyDescent="0.35">
      <c r="A473">
        <v>2408</v>
      </c>
      <c r="B473">
        <v>0</v>
      </c>
      <c r="C473" t="s">
        <v>67</v>
      </c>
      <c r="D473">
        <v>1</v>
      </c>
    </row>
    <row r="474" spans="1:4" x14ac:dyDescent="0.35">
      <c r="A474">
        <v>9260</v>
      </c>
      <c r="B474">
        <v>0</v>
      </c>
      <c r="C474" t="s">
        <v>67</v>
      </c>
      <c r="D474">
        <v>1</v>
      </c>
    </row>
    <row r="475" spans="1:4" x14ac:dyDescent="0.35">
      <c r="A475">
        <v>9648</v>
      </c>
      <c r="B475">
        <v>0</v>
      </c>
      <c r="C475" t="s">
        <v>67</v>
      </c>
      <c r="D475">
        <v>1</v>
      </c>
    </row>
    <row r="476" spans="1:4" x14ac:dyDescent="0.35">
      <c r="A476">
        <v>4939</v>
      </c>
      <c r="B476">
        <v>0</v>
      </c>
      <c r="C476" t="s">
        <v>67</v>
      </c>
      <c r="D476">
        <v>1</v>
      </c>
    </row>
    <row r="477" spans="1:4" x14ac:dyDescent="0.35">
      <c r="A477">
        <v>8652</v>
      </c>
      <c r="B477">
        <v>0</v>
      </c>
      <c r="C477" t="s">
        <v>67</v>
      </c>
      <c r="D477">
        <v>1</v>
      </c>
    </row>
    <row r="478" spans="1:4" x14ac:dyDescent="0.35">
      <c r="A478">
        <v>4702</v>
      </c>
      <c r="B478">
        <v>0</v>
      </c>
      <c r="C478" t="s">
        <v>67</v>
      </c>
      <c r="D478">
        <v>1</v>
      </c>
    </row>
    <row r="479" spans="1:4" x14ac:dyDescent="0.35">
      <c r="A479">
        <v>2587</v>
      </c>
      <c r="B479">
        <v>0</v>
      </c>
      <c r="C479" t="s">
        <v>67</v>
      </c>
      <c r="D479">
        <v>1</v>
      </c>
    </row>
    <row r="480" spans="1:4" x14ac:dyDescent="0.35">
      <c r="A480">
        <v>2811</v>
      </c>
      <c r="B480">
        <v>0</v>
      </c>
      <c r="C480" t="s">
        <v>67</v>
      </c>
      <c r="D480">
        <v>1</v>
      </c>
    </row>
    <row r="481" spans="1:4" x14ac:dyDescent="0.35">
      <c r="A481">
        <v>9150</v>
      </c>
      <c r="B481">
        <v>0</v>
      </c>
      <c r="C481" t="s">
        <v>67</v>
      </c>
      <c r="D481">
        <v>1</v>
      </c>
    </row>
    <row r="482" spans="1:4" x14ac:dyDescent="0.35">
      <c r="A482">
        <v>10127</v>
      </c>
      <c r="B482">
        <v>0</v>
      </c>
      <c r="C482" t="s">
        <v>67</v>
      </c>
      <c r="D482">
        <v>1</v>
      </c>
    </row>
    <row r="483" spans="1:4" x14ac:dyDescent="0.35">
      <c r="A483">
        <v>5493</v>
      </c>
      <c r="B483">
        <v>0</v>
      </c>
      <c r="C483" t="s">
        <v>67</v>
      </c>
      <c r="D483">
        <v>1</v>
      </c>
    </row>
    <row r="484" spans="1:4" x14ac:dyDescent="0.35">
      <c r="A484">
        <v>2666</v>
      </c>
      <c r="B484">
        <v>0</v>
      </c>
      <c r="C484" t="s">
        <v>67</v>
      </c>
      <c r="D484">
        <v>1</v>
      </c>
    </row>
    <row r="485" spans="1:4" x14ac:dyDescent="0.35">
      <c r="A485">
        <v>10099</v>
      </c>
      <c r="B485">
        <v>0</v>
      </c>
      <c r="C485" t="s">
        <v>67</v>
      </c>
      <c r="D485">
        <v>1</v>
      </c>
    </row>
    <row r="486" spans="1:4" x14ac:dyDescent="0.35">
      <c r="A486">
        <v>10562</v>
      </c>
      <c r="B486">
        <v>0</v>
      </c>
      <c r="C486" t="s">
        <v>67</v>
      </c>
      <c r="D486">
        <v>1</v>
      </c>
    </row>
    <row r="487" spans="1:4" x14ac:dyDescent="0.35">
      <c r="A487">
        <v>7881</v>
      </c>
      <c r="B487">
        <v>0</v>
      </c>
      <c r="C487" t="s">
        <v>67</v>
      </c>
      <c r="D487">
        <v>1</v>
      </c>
    </row>
    <row r="488" spans="1:4" x14ac:dyDescent="0.35">
      <c r="A488">
        <v>6721</v>
      </c>
      <c r="B488">
        <v>0</v>
      </c>
      <c r="C488" t="s">
        <v>67</v>
      </c>
      <c r="D488">
        <v>1</v>
      </c>
    </row>
    <row r="489" spans="1:4" x14ac:dyDescent="0.35">
      <c r="A489">
        <v>5204</v>
      </c>
      <c r="B489">
        <v>1</v>
      </c>
      <c r="C489" t="s">
        <v>67</v>
      </c>
      <c r="D489">
        <v>1</v>
      </c>
    </row>
    <row r="490" spans="1:4" x14ac:dyDescent="0.35">
      <c r="A490">
        <v>5209</v>
      </c>
      <c r="B490">
        <v>0</v>
      </c>
      <c r="C490" t="s">
        <v>67</v>
      </c>
      <c r="D490">
        <v>1</v>
      </c>
    </row>
    <row r="491" spans="1:4" x14ac:dyDescent="0.35">
      <c r="A491">
        <v>10128</v>
      </c>
      <c r="B491">
        <v>0</v>
      </c>
      <c r="C491" t="s">
        <v>67</v>
      </c>
      <c r="D491">
        <v>1</v>
      </c>
    </row>
    <row r="492" spans="1:4" x14ac:dyDescent="0.35">
      <c r="A492">
        <v>9284</v>
      </c>
      <c r="B492">
        <v>0</v>
      </c>
      <c r="C492" t="s">
        <v>67</v>
      </c>
      <c r="D492">
        <v>1</v>
      </c>
    </row>
    <row r="493" spans="1:4" x14ac:dyDescent="0.35">
      <c r="A493">
        <v>8643</v>
      </c>
      <c r="B493">
        <v>0</v>
      </c>
      <c r="C493" t="s">
        <v>67</v>
      </c>
      <c r="D493">
        <v>1</v>
      </c>
    </row>
    <row r="494" spans="1:4" x14ac:dyDescent="0.35">
      <c r="A494">
        <v>1685</v>
      </c>
      <c r="B494">
        <v>0</v>
      </c>
      <c r="C494" t="s">
        <v>67</v>
      </c>
      <c r="D494">
        <v>1</v>
      </c>
    </row>
    <row r="495" spans="1:4" x14ac:dyDescent="0.35">
      <c r="A495">
        <v>2877</v>
      </c>
      <c r="B495">
        <v>0</v>
      </c>
      <c r="C495" t="s">
        <v>67</v>
      </c>
      <c r="D495">
        <v>1</v>
      </c>
    </row>
    <row r="496" spans="1:4" x14ac:dyDescent="0.35">
      <c r="A496">
        <v>8369</v>
      </c>
      <c r="B496">
        <v>0</v>
      </c>
      <c r="C496" t="s">
        <v>67</v>
      </c>
      <c r="D496">
        <v>1</v>
      </c>
    </row>
    <row r="497" spans="1:4" x14ac:dyDescent="0.35">
      <c r="A497">
        <v>6233</v>
      </c>
      <c r="B497">
        <v>0</v>
      </c>
      <c r="C497" t="s">
        <v>67</v>
      </c>
      <c r="D497">
        <v>1</v>
      </c>
    </row>
    <row r="498" spans="1:4" x14ac:dyDescent="0.35">
      <c r="A498">
        <v>195</v>
      </c>
      <c r="B498">
        <v>1</v>
      </c>
      <c r="C498" t="s">
        <v>67</v>
      </c>
      <c r="D498">
        <v>1</v>
      </c>
    </row>
    <row r="499" spans="1:4" x14ac:dyDescent="0.35">
      <c r="A499">
        <v>1501</v>
      </c>
      <c r="B499">
        <v>0</v>
      </c>
      <c r="C499" t="s">
        <v>67</v>
      </c>
      <c r="D499">
        <v>1</v>
      </c>
    </row>
    <row r="500" spans="1:4" x14ac:dyDescent="0.35">
      <c r="A500">
        <v>10846</v>
      </c>
      <c r="B500">
        <v>0</v>
      </c>
      <c r="C500" t="s">
        <v>67</v>
      </c>
      <c r="D500">
        <v>1</v>
      </c>
    </row>
    <row r="501" spans="1:4" x14ac:dyDescent="0.35">
      <c r="A501">
        <v>8341</v>
      </c>
      <c r="B501">
        <v>1</v>
      </c>
      <c r="C501" t="s">
        <v>67</v>
      </c>
      <c r="D501">
        <v>1</v>
      </c>
    </row>
    <row r="502" spans="1:4" x14ac:dyDescent="0.35">
      <c r="A502">
        <v>10766</v>
      </c>
      <c r="B502">
        <v>0</v>
      </c>
      <c r="C502" t="s">
        <v>67</v>
      </c>
      <c r="D502">
        <v>1</v>
      </c>
    </row>
    <row r="503" spans="1:4" x14ac:dyDescent="0.35">
      <c r="A503">
        <v>9971</v>
      </c>
      <c r="B503">
        <v>0</v>
      </c>
      <c r="C503" t="s">
        <v>67</v>
      </c>
      <c r="D503">
        <v>1</v>
      </c>
    </row>
    <row r="504" spans="1:4" x14ac:dyDescent="0.35">
      <c r="A504">
        <v>1740</v>
      </c>
      <c r="B504">
        <v>0</v>
      </c>
      <c r="C504" t="s">
        <v>67</v>
      </c>
      <c r="D504">
        <v>1</v>
      </c>
    </row>
    <row r="505" spans="1:4" x14ac:dyDescent="0.35">
      <c r="A505">
        <v>8737</v>
      </c>
      <c r="B505">
        <v>0</v>
      </c>
      <c r="C505" t="s">
        <v>67</v>
      </c>
      <c r="D505">
        <v>1</v>
      </c>
    </row>
    <row r="506" spans="1:4" x14ac:dyDescent="0.35">
      <c r="A506">
        <v>6466</v>
      </c>
      <c r="B506">
        <v>0</v>
      </c>
      <c r="C506" t="s">
        <v>67</v>
      </c>
      <c r="D506">
        <v>1</v>
      </c>
    </row>
    <row r="507" spans="1:4" x14ac:dyDescent="0.35">
      <c r="A507">
        <v>10430</v>
      </c>
      <c r="B507">
        <v>0</v>
      </c>
      <c r="C507" t="s">
        <v>67</v>
      </c>
      <c r="D507">
        <v>1</v>
      </c>
    </row>
    <row r="508" spans="1:4" x14ac:dyDescent="0.35">
      <c r="A508">
        <v>8773</v>
      </c>
      <c r="B508">
        <v>0</v>
      </c>
      <c r="C508" t="s">
        <v>67</v>
      </c>
      <c r="D508">
        <v>1</v>
      </c>
    </row>
    <row r="509" spans="1:4" x14ac:dyDescent="0.35">
      <c r="A509">
        <v>2371</v>
      </c>
      <c r="B509">
        <v>0</v>
      </c>
      <c r="C509" t="s">
        <v>67</v>
      </c>
      <c r="D509">
        <v>1</v>
      </c>
    </row>
    <row r="510" spans="1:4" x14ac:dyDescent="0.35">
      <c r="A510">
        <v>7786</v>
      </c>
      <c r="B510">
        <v>0</v>
      </c>
      <c r="C510" t="s">
        <v>67</v>
      </c>
      <c r="D510">
        <v>1</v>
      </c>
    </row>
    <row r="511" spans="1:4" x14ac:dyDescent="0.35">
      <c r="A511">
        <v>4088</v>
      </c>
      <c r="B511">
        <v>0</v>
      </c>
      <c r="C511" t="s">
        <v>67</v>
      </c>
      <c r="D511">
        <v>1</v>
      </c>
    </row>
    <row r="512" spans="1:4" x14ac:dyDescent="0.35">
      <c r="A512">
        <v>4971</v>
      </c>
      <c r="B512">
        <v>0</v>
      </c>
      <c r="C512" t="s">
        <v>67</v>
      </c>
      <c r="D512">
        <v>1</v>
      </c>
    </row>
    <row r="513" spans="1:4" x14ac:dyDescent="0.35">
      <c r="A513">
        <v>10560</v>
      </c>
      <c r="B513">
        <v>0</v>
      </c>
      <c r="C513" t="s">
        <v>67</v>
      </c>
      <c r="D513">
        <v>1</v>
      </c>
    </row>
    <row r="514" spans="1:4" x14ac:dyDescent="0.35">
      <c r="A514">
        <v>6892</v>
      </c>
      <c r="B514">
        <v>0</v>
      </c>
      <c r="C514" t="s">
        <v>67</v>
      </c>
      <c r="D514">
        <v>1</v>
      </c>
    </row>
    <row r="515" spans="1:4" x14ac:dyDescent="0.35">
      <c r="A515">
        <v>11004</v>
      </c>
      <c r="B515">
        <v>0</v>
      </c>
      <c r="C515" t="s">
        <v>67</v>
      </c>
      <c r="D515">
        <v>1</v>
      </c>
    </row>
    <row r="516" spans="1:4" x14ac:dyDescent="0.35">
      <c r="A516">
        <v>1818</v>
      </c>
      <c r="B516">
        <v>0</v>
      </c>
      <c r="C516" t="s">
        <v>67</v>
      </c>
      <c r="D516">
        <v>1</v>
      </c>
    </row>
    <row r="517" spans="1:4" x14ac:dyDescent="0.35">
      <c r="A517">
        <v>9485</v>
      </c>
      <c r="B517">
        <v>0</v>
      </c>
      <c r="C517" t="s">
        <v>67</v>
      </c>
      <c r="D517">
        <v>1</v>
      </c>
    </row>
    <row r="518" spans="1:4" x14ac:dyDescent="0.35">
      <c r="A518">
        <v>6646</v>
      </c>
      <c r="B518">
        <v>0</v>
      </c>
      <c r="C518" t="s">
        <v>67</v>
      </c>
      <c r="D518">
        <v>1</v>
      </c>
    </row>
    <row r="519" spans="1:4" x14ac:dyDescent="0.35">
      <c r="A519">
        <v>4248</v>
      </c>
      <c r="B519">
        <v>0</v>
      </c>
      <c r="C519" t="s">
        <v>67</v>
      </c>
      <c r="D519">
        <v>1</v>
      </c>
    </row>
    <row r="520" spans="1:4" x14ac:dyDescent="0.35">
      <c r="A520">
        <v>7451</v>
      </c>
      <c r="B520">
        <v>0</v>
      </c>
      <c r="C520" t="s">
        <v>67</v>
      </c>
      <c r="D520">
        <v>1</v>
      </c>
    </row>
    <row r="521" spans="1:4" x14ac:dyDescent="0.35">
      <c r="A521">
        <v>7861</v>
      </c>
      <c r="B521">
        <v>0</v>
      </c>
      <c r="C521" t="s">
        <v>67</v>
      </c>
      <c r="D521">
        <v>1</v>
      </c>
    </row>
    <row r="522" spans="1:4" x14ac:dyDescent="0.35">
      <c r="A522">
        <v>5232</v>
      </c>
      <c r="B522">
        <v>0</v>
      </c>
      <c r="C522" t="s">
        <v>67</v>
      </c>
      <c r="D522">
        <v>1</v>
      </c>
    </row>
    <row r="523" spans="1:4" x14ac:dyDescent="0.35">
      <c r="A523">
        <v>3011</v>
      </c>
      <c r="B523">
        <v>0</v>
      </c>
      <c r="C523" t="s">
        <v>67</v>
      </c>
      <c r="D523">
        <v>1</v>
      </c>
    </row>
    <row r="524" spans="1:4" x14ac:dyDescent="0.35">
      <c r="A524">
        <v>5758</v>
      </c>
      <c r="B524">
        <v>1</v>
      </c>
      <c r="C524" t="s">
        <v>67</v>
      </c>
      <c r="D524">
        <v>1</v>
      </c>
    </row>
    <row r="525" spans="1:4" x14ac:dyDescent="0.35">
      <c r="A525">
        <v>2173</v>
      </c>
      <c r="B525">
        <v>0</v>
      </c>
      <c r="C525" t="s">
        <v>67</v>
      </c>
      <c r="D525">
        <v>1</v>
      </c>
    </row>
    <row r="526" spans="1:4" x14ac:dyDescent="0.35">
      <c r="A526">
        <v>10711</v>
      </c>
      <c r="B526">
        <v>0</v>
      </c>
      <c r="C526" t="s">
        <v>67</v>
      </c>
      <c r="D526">
        <v>1</v>
      </c>
    </row>
    <row r="527" spans="1:4" x14ac:dyDescent="0.35">
      <c r="A527">
        <v>8268</v>
      </c>
      <c r="B527">
        <v>0</v>
      </c>
      <c r="C527" t="s">
        <v>67</v>
      </c>
      <c r="D527">
        <v>1</v>
      </c>
    </row>
    <row r="528" spans="1:4" x14ac:dyDescent="0.35">
      <c r="A528">
        <v>2782</v>
      </c>
      <c r="B528">
        <v>0</v>
      </c>
      <c r="C528" t="s">
        <v>67</v>
      </c>
      <c r="D528">
        <v>1</v>
      </c>
    </row>
    <row r="529" spans="1:4" x14ac:dyDescent="0.35">
      <c r="A529">
        <v>9432</v>
      </c>
      <c r="B529">
        <v>0</v>
      </c>
      <c r="C529" t="s">
        <v>67</v>
      </c>
      <c r="D529">
        <v>1</v>
      </c>
    </row>
    <row r="530" spans="1:4" x14ac:dyDescent="0.35">
      <c r="A530">
        <v>5872</v>
      </c>
      <c r="B530">
        <v>0</v>
      </c>
      <c r="C530" t="s">
        <v>67</v>
      </c>
      <c r="D530">
        <v>1</v>
      </c>
    </row>
    <row r="531" spans="1:4" x14ac:dyDescent="0.35">
      <c r="A531">
        <v>11187</v>
      </c>
      <c r="B531">
        <v>0</v>
      </c>
      <c r="C531" t="s">
        <v>67</v>
      </c>
      <c r="D531">
        <v>1</v>
      </c>
    </row>
    <row r="532" spans="1:4" x14ac:dyDescent="0.35">
      <c r="A532">
        <v>2428</v>
      </c>
      <c r="B532">
        <v>0</v>
      </c>
      <c r="C532" t="s">
        <v>67</v>
      </c>
      <c r="D532">
        <v>1</v>
      </c>
    </row>
    <row r="533" spans="1:4" x14ac:dyDescent="0.35">
      <c r="A533">
        <v>1726</v>
      </c>
      <c r="B533">
        <v>1</v>
      </c>
      <c r="C533" t="s">
        <v>67</v>
      </c>
      <c r="D533">
        <v>1</v>
      </c>
    </row>
    <row r="534" spans="1:4" x14ac:dyDescent="0.35">
      <c r="A534">
        <v>1802</v>
      </c>
      <c r="B534">
        <v>0</v>
      </c>
      <c r="C534" t="s">
        <v>67</v>
      </c>
      <c r="D534">
        <v>1</v>
      </c>
    </row>
    <row r="535" spans="1:4" x14ac:dyDescent="0.35">
      <c r="A535">
        <v>1162</v>
      </c>
      <c r="B535">
        <v>1</v>
      </c>
      <c r="C535" t="s">
        <v>67</v>
      </c>
      <c r="D535">
        <v>1</v>
      </c>
    </row>
    <row r="536" spans="1:4" x14ac:dyDescent="0.35">
      <c r="A536">
        <v>10643</v>
      </c>
      <c r="B536">
        <v>1</v>
      </c>
      <c r="C536" t="s">
        <v>67</v>
      </c>
      <c r="D536">
        <v>1</v>
      </c>
    </row>
    <row r="537" spans="1:4" x14ac:dyDescent="0.35">
      <c r="A537">
        <v>11112</v>
      </c>
      <c r="B537">
        <v>0</v>
      </c>
      <c r="C537" t="s">
        <v>67</v>
      </c>
      <c r="D537">
        <v>1</v>
      </c>
    </row>
    <row r="538" spans="1:4" x14ac:dyDescent="0.35">
      <c r="A538">
        <v>2114</v>
      </c>
      <c r="B538">
        <v>1</v>
      </c>
      <c r="C538" t="s">
        <v>67</v>
      </c>
      <c r="D538">
        <v>1</v>
      </c>
    </row>
    <row r="539" spans="1:4" x14ac:dyDescent="0.35">
      <c r="A539">
        <v>4261</v>
      </c>
      <c r="B539">
        <v>1</v>
      </c>
      <c r="C539" t="s">
        <v>67</v>
      </c>
      <c r="D539">
        <v>1</v>
      </c>
    </row>
    <row r="540" spans="1:4" x14ac:dyDescent="0.35">
      <c r="A540">
        <v>2457</v>
      </c>
      <c r="B540">
        <v>0</v>
      </c>
      <c r="C540" t="s">
        <v>67</v>
      </c>
      <c r="D540">
        <v>1</v>
      </c>
    </row>
    <row r="541" spans="1:4" x14ac:dyDescent="0.35">
      <c r="A541">
        <v>2495</v>
      </c>
      <c r="B541">
        <v>0</v>
      </c>
      <c r="C541" t="s">
        <v>67</v>
      </c>
      <c r="D541">
        <v>1</v>
      </c>
    </row>
    <row r="542" spans="1:4" x14ac:dyDescent="0.35">
      <c r="A542">
        <v>6983</v>
      </c>
      <c r="B542">
        <v>0</v>
      </c>
      <c r="C542" t="s">
        <v>67</v>
      </c>
      <c r="D542">
        <v>1</v>
      </c>
    </row>
    <row r="543" spans="1:4" x14ac:dyDescent="0.35">
      <c r="A543">
        <v>3436</v>
      </c>
      <c r="B543">
        <v>0</v>
      </c>
      <c r="C543" t="s">
        <v>67</v>
      </c>
      <c r="D543">
        <v>1</v>
      </c>
    </row>
    <row r="544" spans="1:4" x14ac:dyDescent="0.35">
      <c r="A544">
        <v>7505</v>
      </c>
      <c r="B544">
        <v>0</v>
      </c>
      <c r="C544" t="s">
        <v>67</v>
      </c>
      <c r="D544">
        <v>1</v>
      </c>
    </row>
    <row r="545" spans="1:4" x14ac:dyDescent="0.35">
      <c r="A545">
        <v>4286</v>
      </c>
      <c r="B545">
        <v>0</v>
      </c>
      <c r="C545" t="s">
        <v>67</v>
      </c>
      <c r="D545">
        <v>1</v>
      </c>
    </row>
    <row r="546" spans="1:4" x14ac:dyDescent="0.35">
      <c r="A546">
        <v>7224</v>
      </c>
      <c r="B546">
        <v>0</v>
      </c>
      <c r="C546" t="s">
        <v>67</v>
      </c>
      <c r="D546">
        <v>1</v>
      </c>
    </row>
    <row r="547" spans="1:4" x14ac:dyDescent="0.35">
      <c r="A547">
        <v>6215</v>
      </c>
      <c r="B547">
        <v>1</v>
      </c>
      <c r="C547" t="s">
        <v>67</v>
      </c>
      <c r="D547">
        <v>1</v>
      </c>
    </row>
    <row r="548" spans="1:4" x14ac:dyDescent="0.35">
      <c r="A548">
        <v>968</v>
      </c>
      <c r="B548">
        <v>0</v>
      </c>
      <c r="C548" t="s">
        <v>67</v>
      </c>
      <c r="D548">
        <v>1</v>
      </c>
    </row>
    <row r="549" spans="1:4" x14ac:dyDescent="0.35">
      <c r="A549">
        <v>4096</v>
      </c>
      <c r="B549">
        <v>0</v>
      </c>
      <c r="C549" t="s">
        <v>67</v>
      </c>
      <c r="D549">
        <v>1</v>
      </c>
    </row>
    <row r="550" spans="1:4" x14ac:dyDescent="0.35">
      <c r="A550">
        <v>3153</v>
      </c>
      <c r="B550">
        <v>0</v>
      </c>
      <c r="C550" t="s">
        <v>67</v>
      </c>
      <c r="D550">
        <v>1</v>
      </c>
    </row>
    <row r="551" spans="1:4" x14ac:dyDescent="0.35">
      <c r="A551">
        <v>6504</v>
      </c>
      <c r="B551">
        <v>0</v>
      </c>
      <c r="C551" t="s">
        <v>67</v>
      </c>
      <c r="D551">
        <v>1</v>
      </c>
    </row>
    <row r="552" spans="1:4" x14ac:dyDescent="0.35">
      <c r="A552">
        <v>5329</v>
      </c>
      <c r="B552">
        <v>0</v>
      </c>
      <c r="C552" t="s">
        <v>67</v>
      </c>
      <c r="D552">
        <v>1</v>
      </c>
    </row>
    <row r="553" spans="1:4" x14ac:dyDescent="0.35">
      <c r="A553">
        <v>1175</v>
      </c>
      <c r="B553">
        <v>1</v>
      </c>
      <c r="C553" t="s">
        <v>67</v>
      </c>
      <c r="D553">
        <v>1</v>
      </c>
    </row>
    <row r="554" spans="1:4" x14ac:dyDescent="0.35">
      <c r="A554">
        <v>1377</v>
      </c>
      <c r="B554">
        <v>0</v>
      </c>
      <c r="C554" t="s">
        <v>67</v>
      </c>
      <c r="D554">
        <v>1</v>
      </c>
    </row>
    <row r="555" spans="1:4" x14ac:dyDescent="0.35">
      <c r="A555">
        <v>4607</v>
      </c>
      <c r="B555">
        <v>0</v>
      </c>
      <c r="C555" t="s">
        <v>67</v>
      </c>
      <c r="D555">
        <v>1</v>
      </c>
    </row>
    <row r="556" spans="1:4" x14ac:dyDescent="0.35">
      <c r="A556">
        <v>4944</v>
      </c>
      <c r="B556">
        <v>0</v>
      </c>
      <c r="C556" t="s">
        <v>67</v>
      </c>
      <c r="D556">
        <v>1</v>
      </c>
    </row>
    <row r="557" spans="1:4" x14ac:dyDescent="0.35">
      <c r="A557">
        <v>9483</v>
      </c>
      <c r="B557">
        <v>0</v>
      </c>
      <c r="C557" t="s">
        <v>67</v>
      </c>
      <c r="D557">
        <v>1</v>
      </c>
    </row>
    <row r="558" spans="1:4" x14ac:dyDescent="0.35">
      <c r="A558">
        <v>1378</v>
      </c>
      <c r="B558">
        <v>0</v>
      </c>
      <c r="C558" t="s">
        <v>67</v>
      </c>
      <c r="D558">
        <v>1</v>
      </c>
    </row>
    <row r="559" spans="1:4" x14ac:dyDescent="0.35">
      <c r="A559">
        <v>5991</v>
      </c>
      <c r="B559">
        <v>0</v>
      </c>
      <c r="C559" t="s">
        <v>67</v>
      </c>
      <c r="D559">
        <v>1</v>
      </c>
    </row>
    <row r="560" spans="1:4" x14ac:dyDescent="0.35">
      <c r="A560">
        <v>2807</v>
      </c>
      <c r="B560">
        <v>0</v>
      </c>
      <c r="C560" t="s">
        <v>67</v>
      </c>
      <c r="D560">
        <v>1</v>
      </c>
    </row>
    <row r="561" spans="1:4" x14ac:dyDescent="0.35">
      <c r="A561">
        <v>1052</v>
      </c>
      <c r="B561">
        <v>0</v>
      </c>
      <c r="C561" t="s">
        <v>67</v>
      </c>
      <c r="D561">
        <v>1</v>
      </c>
    </row>
    <row r="562" spans="1:4" x14ac:dyDescent="0.35">
      <c r="A562">
        <v>9760</v>
      </c>
      <c r="B562">
        <v>1</v>
      </c>
      <c r="C562" t="s">
        <v>67</v>
      </c>
      <c r="D562">
        <v>1</v>
      </c>
    </row>
    <row r="563" spans="1:4" x14ac:dyDescent="0.35">
      <c r="A563">
        <v>7101</v>
      </c>
      <c r="B563">
        <v>0</v>
      </c>
      <c r="C563" t="s">
        <v>67</v>
      </c>
      <c r="D563">
        <v>1</v>
      </c>
    </row>
    <row r="564" spans="1:4" x14ac:dyDescent="0.35">
      <c r="A564">
        <v>9909</v>
      </c>
      <c r="B564">
        <v>1</v>
      </c>
      <c r="C564" t="s">
        <v>67</v>
      </c>
      <c r="D564">
        <v>1</v>
      </c>
    </row>
    <row r="565" spans="1:4" x14ac:dyDescent="0.35">
      <c r="A565">
        <v>5907</v>
      </c>
      <c r="B565">
        <v>0</v>
      </c>
      <c r="C565" t="s">
        <v>67</v>
      </c>
      <c r="D565">
        <v>1</v>
      </c>
    </row>
    <row r="566" spans="1:4" x14ac:dyDescent="0.35">
      <c r="A566">
        <v>793</v>
      </c>
      <c r="B566">
        <v>0</v>
      </c>
      <c r="C566" t="s">
        <v>67</v>
      </c>
      <c r="D566">
        <v>1</v>
      </c>
    </row>
    <row r="567" spans="1:4" x14ac:dyDescent="0.35">
      <c r="A567">
        <v>8832</v>
      </c>
      <c r="B567">
        <v>0</v>
      </c>
      <c r="C567" t="s">
        <v>67</v>
      </c>
      <c r="D567">
        <v>1</v>
      </c>
    </row>
    <row r="568" spans="1:4" x14ac:dyDescent="0.35">
      <c r="A568">
        <v>2535</v>
      </c>
      <c r="B568">
        <v>1</v>
      </c>
      <c r="C568" t="s">
        <v>67</v>
      </c>
      <c r="D568">
        <v>1</v>
      </c>
    </row>
    <row r="569" spans="1:4" x14ac:dyDescent="0.35">
      <c r="A569">
        <v>1523</v>
      </c>
      <c r="B569">
        <v>0</v>
      </c>
      <c r="C569" t="s">
        <v>67</v>
      </c>
      <c r="D569">
        <v>1</v>
      </c>
    </row>
    <row r="570" spans="1:4" x14ac:dyDescent="0.35">
      <c r="A570">
        <v>1839</v>
      </c>
      <c r="B570">
        <v>0</v>
      </c>
      <c r="C570" t="s">
        <v>67</v>
      </c>
      <c r="D570">
        <v>1</v>
      </c>
    </row>
    <row r="571" spans="1:4" x14ac:dyDescent="0.35">
      <c r="A571">
        <v>9972</v>
      </c>
      <c r="B571">
        <v>0</v>
      </c>
      <c r="C571" t="s">
        <v>67</v>
      </c>
      <c r="D571">
        <v>1</v>
      </c>
    </row>
    <row r="572" spans="1:4" x14ac:dyDescent="0.35">
      <c r="A572">
        <v>2945</v>
      </c>
      <c r="B572">
        <v>0</v>
      </c>
      <c r="C572" t="s">
        <v>67</v>
      </c>
      <c r="D572">
        <v>1</v>
      </c>
    </row>
    <row r="573" spans="1:4" x14ac:dyDescent="0.35">
      <c r="A573">
        <v>9291</v>
      </c>
      <c r="B573">
        <v>0</v>
      </c>
      <c r="C573" t="s">
        <v>67</v>
      </c>
      <c r="D573">
        <v>1</v>
      </c>
    </row>
    <row r="574" spans="1:4" x14ac:dyDescent="0.35">
      <c r="A574">
        <v>2829</v>
      </c>
      <c r="B574">
        <v>0</v>
      </c>
      <c r="C574" t="s">
        <v>67</v>
      </c>
      <c r="D574">
        <v>1</v>
      </c>
    </row>
    <row r="575" spans="1:4" x14ac:dyDescent="0.35">
      <c r="A575">
        <v>8594</v>
      </c>
      <c r="B575">
        <v>0</v>
      </c>
      <c r="C575" t="s">
        <v>67</v>
      </c>
      <c r="D575">
        <v>1</v>
      </c>
    </row>
    <row r="576" spans="1:4" x14ac:dyDescent="0.35">
      <c r="A576">
        <v>1592</v>
      </c>
      <c r="B576">
        <v>0</v>
      </c>
      <c r="C576" t="s">
        <v>67</v>
      </c>
      <c r="D576">
        <v>1</v>
      </c>
    </row>
    <row r="577" spans="1:4" x14ac:dyDescent="0.35">
      <c r="A577">
        <v>4310</v>
      </c>
      <c r="B577">
        <v>1</v>
      </c>
      <c r="C577" t="s">
        <v>67</v>
      </c>
      <c r="D577">
        <v>1</v>
      </c>
    </row>
    <row r="578" spans="1:4" x14ac:dyDescent="0.35">
      <c r="A578">
        <v>6950</v>
      </c>
      <c r="B578">
        <v>0</v>
      </c>
      <c r="C578" t="s">
        <v>67</v>
      </c>
      <c r="D578">
        <v>1</v>
      </c>
    </row>
    <row r="579" spans="1:4" x14ac:dyDescent="0.35">
      <c r="A579">
        <v>8492</v>
      </c>
      <c r="B579">
        <v>0</v>
      </c>
      <c r="C579" t="s">
        <v>67</v>
      </c>
      <c r="D579">
        <v>1</v>
      </c>
    </row>
    <row r="580" spans="1:4" x14ac:dyDescent="0.35">
      <c r="A580">
        <v>5684</v>
      </c>
      <c r="B580">
        <v>0</v>
      </c>
      <c r="C580" t="s">
        <v>67</v>
      </c>
      <c r="D580">
        <v>1</v>
      </c>
    </row>
    <row r="581" spans="1:4" x14ac:dyDescent="0.35">
      <c r="A581">
        <v>5909</v>
      </c>
      <c r="B581">
        <v>0</v>
      </c>
      <c r="C581" t="s">
        <v>67</v>
      </c>
      <c r="D581">
        <v>1</v>
      </c>
    </row>
    <row r="582" spans="1:4" x14ac:dyDescent="0.35">
      <c r="A582">
        <v>9855</v>
      </c>
      <c r="B582">
        <v>0</v>
      </c>
      <c r="C582" t="s">
        <v>67</v>
      </c>
      <c r="D582">
        <v>1</v>
      </c>
    </row>
    <row r="583" spans="1:4" x14ac:dyDescent="0.35">
      <c r="A583">
        <v>975</v>
      </c>
      <c r="B583">
        <v>0</v>
      </c>
      <c r="C583" t="s">
        <v>67</v>
      </c>
      <c r="D583">
        <v>1</v>
      </c>
    </row>
    <row r="584" spans="1:4" x14ac:dyDescent="0.35">
      <c r="A584">
        <v>8754</v>
      </c>
      <c r="B584">
        <v>0</v>
      </c>
      <c r="C584" t="s">
        <v>67</v>
      </c>
      <c r="D584">
        <v>1</v>
      </c>
    </row>
    <row r="585" spans="1:4" x14ac:dyDescent="0.35">
      <c r="A585">
        <v>1456</v>
      </c>
      <c r="B585">
        <v>0</v>
      </c>
      <c r="C585" t="s">
        <v>67</v>
      </c>
      <c r="D585">
        <v>1</v>
      </c>
    </row>
    <row r="586" spans="1:4" x14ac:dyDescent="0.35">
      <c r="A586">
        <v>2849</v>
      </c>
      <c r="B586">
        <v>0</v>
      </c>
      <c r="C586" t="s">
        <v>67</v>
      </c>
      <c r="D586">
        <v>1</v>
      </c>
    </row>
    <row r="587" spans="1:4" x14ac:dyDescent="0.35">
      <c r="A587">
        <v>9984</v>
      </c>
      <c r="B587">
        <v>1</v>
      </c>
      <c r="C587" t="s">
        <v>67</v>
      </c>
      <c r="D587">
        <v>1</v>
      </c>
    </row>
    <row r="588" spans="1:4" x14ac:dyDescent="0.35">
      <c r="A588">
        <v>5527</v>
      </c>
      <c r="B588">
        <v>0</v>
      </c>
      <c r="C588" t="s">
        <v>67</v>
      </c>
      <c r="D588">
        <v>1</v>
      </c>
    </row>
    <row r="589" spans="1:4" x14ac:dyDescent="0.35">
      <c r="A589">
        <v>5628</v>
      </c>
      <c r="B589">
        <v>0</v>
      </c>
      <c r="C589" t="s">
        <v>67</v>
      </c>
      <c r="D589">
        <v>1</v>
      </c>
    </row>
    <row r="590" spans="1:4" x14ac:dyDescent="0.35">
      <c r="A590">
        <v>7627</v>
      </c>
      <c r="B590">
        <v>1</v>
      </c>
      <c r="C590" t="s">
        <v>67</v>
      </c>
      <c r="D590">
        <v>1</v>
      </c>
    </row>
    <row r="591" spans="1:4" x14ac:dyDescent="0.35">
      <c r="A591">
        <v>1351</v>
      </c>
      <c r="B591">
        <v>0</v>
      </c>
      <c r="C591" t="s">
        <v>67</v>
      </c>
      <c r="D591">
        <v>1</v>
      </c>
    </row>
    <row r="592" spans="1:4" x14ac:dyDescent="0.35">
      <c r="A592">
        <v>10629</v>
      </c>
      <c r="B592">
        <v>0</v>
      </c>
      <c r="C592" t="s">
        <v>67</v>
      </c>
      <c r="D592">
        <v>1</v>
      </c>
    </row>
    <row r="593" spans="1:4" x14ac:dyDescent="0.35">
      <c r="A593">
        <v>10395</v>
      </c>
      <c r="B593">
        <v>0</v>
      </c>
      <c r="C593" t="s">
        <v>67</v>
      </c>
      <c r="D593">
        <v>1</v>
      </c>
    </row>
    <row r="594" spans="1:4" x14ac:dyDescent="0.35">
      <c r="A594">
        <v>6961</v>
      </c>
      <c r="B594">
        <v>0</v>
      </c>
      <c r="C594" t="s">
        <v>67</v>
      </c>
      <c r="D594">
        <v>1</v>
      </c>
    </row>
    <row r="595" spans="1:4" x14ac:dyDescent="0.35">
      <c r="A595">
        <v>10196</v>
      </c>
      <c r="B595">
        <v>0</v>
      </c>
      <c r="C595" t="s">
        <v>67</v>
      </c>
      <c r="D595">
        <v>1</v>
      </c>
    </row>
    <row r="596" spans="1:4" x14ac:dyDescent="0.35">
      <c r="A596">
        <v>6182</v>
      </c>
      <c r="B596">
        <v>0</v>
      </c>
      <c r="C596" t="s">
        <v>67</v>
      </c>
      <c r="D596">
        <v>1</v>
      </c>
    </row>
    <row r="597" spans="1:4" x14ac:dyDescent="0.35">
      <c r="A597">
        <v>10432</v>
      </c>
      <c r="B597">
        <v>0</v>
      </c>
      <c r="C597" t="s">
        <v>67</v>
      </c>
      <c r="D597">
        <v>1</v>
      </c>
    </row>
    <row r="598" spans="1:4" x14ac:dyDescent="0.35">
      <c r="A598">
        <v>1542</v>
      </c>
      <c r="B598">
        <v>0</v>
      </c>
      <c r="C598" t="s">
        <v>67</v>
      </c>
      <c r="D598">
        <v>1</v>
      </c>
    </row>
    <row r="599" spans="1:4" x14ac:dyDescent="0.35">
      <c r="A599">
        <v>4220</v>
      </c>
      <c r="B599">
        <v>0</v>
      </c>
      <c r="C599" t="s">
        <v>67</v>
      </c>
      <c r="D599">
        <v>1</v>
      </c>
    </row>
    <row r="600" spans="1:4" x14ac:dyDescent="0.35">
      <c r="A600">
        <v>4141</v>
      </c>
      <c r="B600">
        <v>0</v>
      </c>
      <c r="C600" t="s">
        <v>67</v>
      </c>
      <c r="D600">
        <v>1</v>
      </c>
    </row>
    <row r="601" spans="1:4" x14ac:dyDescent="0.35">
      <c r="A601">
        <v>1940</v>
      </c>
      <c r="B601">
        <v>0</v>
      </c>
      <c r="C601" t="s">
        <v>67</v>
      </c>
      <c r="D601">
        <v>1</v>
      </c>
    </row>
    <row r="602" spans="1:4" x14ac:dyDescent="0.35">
      <c r="A602">
        <v>1506</v>
      </c>
      <c r="B602">
        <v>1</v>
      </c>
      <c r="C602" t="s">
        <v>67</v>
      </c>
      <c r="D602">
        <v>1</v>
      </c>
    </row>
    <row r="603" spans="1:4" x14ac:dyDescent="0.35">
      <c r="A603">
        <v>6347</v>
      </c>
      <c r="B603">
        <v>0</v>
      </c>
      <c r="C603" t="s">
        <v>67</v>
      </c>
      <c r="D603">
        <v>1</v>
      </c>
    </row>
    <row r="604" spans="1:4" x14ac:dyDescent="0.35">
      <c r="A604">
        <v>1361</v>
      </c>
      <c r="B604">
        <v>1</v>
      </c>
      <c r="C604" t="s">
        <v>67</v>
      </c>
      <c r="D604">
        <v>1</v>
      </c>
    </row>
    <row r="605" spans="1:4" x14ac:dyDescent="0.35">
      <c r="A605">
        <v>9422</v>
      </c>
      <c r="B605">
        <v>0</v>
      </c>
      <c r="C605" t="s">
        <v>67</v>
      </c>
      <c r="D605">
        <v>1</v>
      </c>
    </row>
    <row r="606" spans="1:4" x14ac:dyDescent="0.35">
      <c r="A606">
        <v>1081</v>
      </c>
      <c r="B606">
        <v>0</v>
      </c>
      <c r="C606" t="s">
        <v>67</v>
      </c>
      <c r="D606">
        <v>1</v>
      </c>
    </row>
    <row r="607" spans="1:4" x14ac:dyDescent="0.35">
      <c r="A607">
        <v>7458</v>
      </c>
      <c r="B607">
        <v>0</v>
      </c>
      <c r="C607" t="s">
        <v>67</v>
      </c>
      <c r="D607">
        <v>1</v>
      </c>
    </row>
    <row r="608" spans="1:4" x14ac:dyDescent="0.35">
      <c r="A608">
        <v>1012</v>
      </c>
      <c r="B608">
        <v>0</v>
      </c>
      <c r="C608" t="s">
        <v>67</v>
      </c>
      <c r="D608">
        <v>1</v>
      </c>
    </row>
    <row r="609" spans="1:4" x14ac:dyDescent="0.35">
      <c r="A609">
        <v>5453</v>
      </c>
      <c r="B609">
        <v>0</v>
      </c>
      <c r="C609" t="s">
        <v>67</v>
      </c>
      <c r="D609">
        <v>1</v>
      </c>
    </row>
    <row r="610" spans="1:4" x14ac:dyDescent="0.35">
      <c r="A610">
        <v>6818</v>
      </c>
      <c r="B610">
        <v>0</v>
      </c>
      <c r="C610" t="s">
        <v>67</v>
      </c>
      <c r="D610">
        <v>1</v>
      </c>
    </row>
    <row r="611" spans="1:4" x14ac:dyDescent="0.35">
      <c r="A611">
        <v>7807</v>
      </c>
      <c r="B611">
        <v>0</v>
      </c>
      <c r="C611" t="s">
        <v>67</v>
      </c>
      <c r="D611">
        <v>1</v>
      </c>
    </row>
    <row r="612" spans="1:4" x14ac:dyDescent="0.35">
      <c r="A612">
        <v>7532</v>
      </c>
      <c r="B612">
        <v>0</v>
      </c>
      <c r="C612" t="s">
        <v>67</v>
      </c>
      <c r="D612">
        <v>1</v>
      </c>
    </row>
    <row r="613" spans="1:4" x14ac:dyDescent="0.35">
      <c r="A613">
        <v>8346</v>
      </c>
      <c r="B613">
        <v>1</v>
      </c>
      <c r="C613" t="s">
        <v>67</v>
      </c>
      <c r="D613">
        <v>1</v>
      </c>
    </row>
    <row r="614" spans="1:4" x14ac:dyDescent="0.35">
      <c r="A614">
        <v>5564</v>
      </c>
      <c r="B614">
        <v>0</v>
      </c>
      <c r="C614" t="s">
        <v>67</v>
      </c>
      <c r="D614">
        <v>1</v>
      </c>
    </row>
    <row r="615" spans="1:4" x14ac:dyDescent="0.35">
      <c r="A615">
        <v>3267</v>
      </c>
      <c r="B615">
        <v>0</v>
      </c>
      <c r="C615" t="s">
        <v>67</v>
      </c>
      <c r="D615">
        <v>1</v>
      </c>
    </row>
    <row r="616" spans="1:4" x14ac:dyDescent="0.35">
      <c r="A616">
        <v>3091</v>
      </c>
      <c r="B616">
        <v>0</v>
      </c>
      <c r="C616" t="s">
        <v>67</v>
      </c>
      <c r="D616">
        <v>1</v>
      </c>
    </row>
    <row r="617" spans="1:4" x14ac:dyDescent="0.35">
      <c r="A617">
        <v>762</v>
      </c>
      <c r="B617">
        <v>0</v>
      </c>
      <c r="C617" t="s">
        <v>67</v>
      </c>
      <c r="D617">
        <v>1</v>
      </c>
    </row>
    <row r="618" spans="1:4" x14ac:dyDescent="0.35">
      <c r="A618">
        <v>8029</v>
      </c>
      <c r="B618">
        <v>1</v>
      </c>
      <c r="C618" t="s">
        <v>67</v>
      </c>
      <c r="D618">
        <v>1</v>
      </c>
    </row>
    <row r="619" spans="1:4" x14ac:dyDescent="0.35">
      <c r="A619">
        <v>4376</v>
      </c>
      <c r="B619">
        <v>1</v>
      </c>
      <c r="C619" t="s">
        <v>67</v>
      </c>
      <c r="D619">
        <v>1</v>
      </c>
    </row>
    <row r="620" spans="1:4" x14ac:dyDescent="0.35">
      <c r="A620">
        <v>10981</v>
      </c>
      <c r="B620">
        <v>0</v>
      </c>
      <c r="C620" t="s">
        <v>67</v>
      </c>
      <c r="D620">
        <v>1</v>
      </c>
    </row>
    <row r="621" spans="1:4" x14ac:dyDescent="0.35">
      <c r="A621">
        <v>486</v>
      </c>
      <c r="B621">
        <v>0</v>
      </c>
      <c r="C621" t="s">
        <v>67</v>
      </c>
      <c r="D621">
        <v>1</v>
      </c>
    </row>
    <row r="622" spans="1:4" x14ac:dyDescent="0.35">
      <c r="A622">
        <v>1158</v>
      </c>
      <c r="B622">
        <v>0</v>
      </c>
      <c r="C622" t="s">
        <v>67</v>
      </c>
      <c r="D622">
        <v>1</v>
      </c>
    </row>
    <row r="623" spans="1:4" x14ac:dyDescent="0.35">
      <c r="A623">
        <v>9119</v>
      </c>
      <c r="B623">
        <v>0</v>
      </c>
      <c r="C623" t="s">
        <v>67</v>
      </c>
      <c r="D623">
        <v>1</v>
      </c>
    </row>
    <row r="624" spans="1:4" x14ac:dyDescent="0.35">
      <c r="A624">
        <v>6694</v>
      </c>
      <c r="B624">
        <v>0</v>
      </c>
      <c r="C624" t="s">
        <v>67</v>
      </c>
      <c r="D624">
        <v>1</v>
      </c>
    </row>
    <row r="625" spans="1:4" x14ac:dyDescent="0.35">
      <c r="A625">
        <v>10573</v>
      </c>
      <c r="B625">
        <v>0</v>
      </c>
      <c r="C625" t="s">
        <v>67</v>
      </c>
      <c r="D625">
        <v>1</v>
      </c>
    </row>
    <row r="626" spans="1:4" x14ac:dyDescent="0.35">
      <c r="A626">
        <v>10140</v>
      </c>
      <c r="B626">
        <v>0</v>
      </c>
      <c r="C626" t="s">
        <v>67</v>
      </c>
      <c r="D626">
        <v>1</v>
      </c>
    </row>
    <row r="627" spans="1:4" x14ac:dyDescent="0.35">
      <c r="A627">
        <v>2286</v>
      </c>
      <c r="B627">
        <v>0</v>
      </c>
      <c r="C627" t="s">
        <v>67</v>
      </c>
      <c r="D627">
        <v>1</v>
      </c>
    </row>
    <row r="628" spans="1:4" x14ac:dyDescent="0.35">
      <c r="A628">
        <v>8420</v>
      </c>
      <c r="B628">
        <v>0</v>
      </c>
      <c r="C628" t="s">
        <v>67</v>
      </c>
      <c r="D628">
        <v>1</v>
      </c>
    </row>
    <row r="629" spans="1:4" x14ac:dyDescent="0.35">
      <c r="A629">
        <v>10065</v>
      </c>
      <c r="B629">
        <v>0</v>
      </c>
      <c r="C629" t="s">
        <v>67</v>
      </c>
      <c r="D629">
        <v>1</v>
      </c>
    </row>
    <row r="630" spans="1:4" x14ac:dyDescent="0.35">
      <c r="A630">
        <v>1029</v>
      </c>
      <c r="B630">
        <v>0</v>
      </c>
      <c r="C630" t="s">
        <v>67</v>
      </c>
      <c r="D630">
        <v>1</v>
      </c>
    </row>
    <row r="631" spans="1:4" x14ac:dyDescent="0.35">
      <c r="A631">
        <v>4207</v>
      </c>
      <c r="B631">
        <v>0</v>
      </c>
      <c r="C631" t="s">
        <v>67</v>
      </c>
      <c r="D631">
        <v>1</v>
      </c>
    </row>
    <row r="632" spans="1:4" x14ac:dyDescent="0.35">
      <c r="A632">
        <v>10277</v>
      </c>
      <c r="B632">
        <v>0</v>
      </c>
      <c r="C632" t="s">
        <v>67</v>
      </c>
      <c r="D632">
        <v>1</v>
      </c>
    </row>
    <row r="633" spans="1:4" x14ac:dyDescent="0.35">
      <c r="A633">
        <v>4436</v>
      </c>
      <c r="B633">
        <v>0</v>
      </c>
      <c r="C633" t="s">
        <v>67</v>
      </c>
      <c r="D633">
        <v>1</v>
      </c>
    </row>
    <row r="634" spans="1:4" x14ac:dyDescent="0.35">
      <c r="A634">
        <v>2929</v>
      </c>
      <c r="B634">
        <v>0</v>
      </c>
      <c r="C634" t="s">
        <v>67</v>
      </c>
      <c r="D634">
        <v>1</v>
      </c>
    </row>
    <row r="635" spans="1:4" x14ac:dyDescent="0.35">
      <c r="A635">
        <v>6281</v>
      </c>
      <c r="B635">
        <v>0</v>
      </c>
      <c r="C635" t="s">
        <v>67</v>
      </c>
      <c r="D635">
        <v>1</v>
      </c>
    </row>
    <row r="636" spans="1:4" x14ac:dyDescent="0.35">
      <c r="A636">
        <v>10390</v>
      </c>
      <c r="B636">
        <v>0</v>
      </c>
      <c r="C636" t="s">
        <v>67</v>
      </c>
      <c r="D636">
        <v>1</v>
      </c>
    </row>
    <row r="637" spans="1:4" x14ac:dyDescent="0.35">
      <c r="A637">
        <v>2574</v>
      </c>
      <c r="B637">
        <v>1</v>
      </c>
      <c r="C637" t="s">
        <v>67</v>
      </c>
      <c r="D637">
        <v>1</v>
      </c>
    </row>
    <row r="638" spans="1:4" x14ac:dyDescent="0.35">
      <c r="A638">
        <v>709</v>
      </c>
      <c r="B638">
        <v>0</v>
      </c>
      <c r="C638" t="s">
        <v>67</v>
      </c>
      <c r="D638">
        <v>1</v>
      </c>
    </row>
    <row r="639" spans="1:4" x14ac:dyDescent="0.35">
      <c r="A639">
        <v>5955</v>
      </c>
      <c r="B639">
        <v>0</v>
      </c>
      <c r="C639" t="s">
        <v>67</v>
      </c>
      <c r="D639">
        <v>1</v>
      </c>
    </row>
    <row r="640" spans="1:4" x14ac:dyDescent="0.35">
      <c r="A640">
        <v>8486</v>
      </c>
      <c r="B640">
        <v>0</v>
      </c>
      <c r="C640" t="s">
        <v>67</v>
      </c>
      <c r="D640">
        <v>1</v>
      </c>
    </row>
    <row r="641" spans="1:4" x14ac:dyDescent="0.35">
      <c r="A641">
        <v>10343</v>
      </c>
      <c r="B641">
        <v>0</v>
      </c>
      <c r="C641" t="s">
        <v>67</v>
      </c>
      <c r="D641">
        <v>1</v>
      </c>
    </row>
    <row r="642" spans="1:4" x14ac:dyDescent="0.35">
      <c r="A642">
        <v>6652</v>
      </c>
      <c r="B642">
        <v>0</v>
      </c>
      <c r="C642" t="s">
        <v>67</v>
      </c>
      <c r="D642">
        <v>1</v>
      </c>
    </row>
    <row r="643" spans="1:4" x14ac:dyDescent="0.35">
      <c r="A643">
        <v>8746</v>
      </c>
      <c r="B643">
        <v>0</v>
      </c>
      <c r="C643" t="s">
        <v>67</v>
      </c>
      <c r="D643">
        <v>1</v>
      </c>
    </row>
    <row r="644" spans="1:4" x14ac:dyDescent="0.35">
      <c r="A644">
        <v>4686</v>
      </c>
      <c r="B644">
        <v>0</v>
      </c>
      <c r="C644" t="s">
        <v>67</v>
      </c>
      <c r="D644">
        <v>1</v>
      </c>
    </row>
    <row r="645" spans="1:4" x14ac:dyDescent="0.35">
      <c r="A645">
        <v>3551</v>
      </c>
      <c r="B645">
        <v>0</v>
      </c>
      <c r="C645" t="s">
        <v>67</v>
      </c>
      <c r="D645">
        <v>1</v>
      </c>
    </row>
    <row r="646" spans="1:4" x14ac:dyDescent="0.35">
      <c r="A646">
        <v>4338</v>
      </c>
      <c r="B646">
        <v>0</v>
      </c>
      <c r="C646" t="s">
        <v>67</v>
      </c>
      <c r="D646">
        <v>1</v>
      </c>
    </row>
    <row r="647" spans="1:4" x14ac:dyDescent="0.35">
      <c r="A647">
        <v>4444</v>
      </c>
      <c r="B647">
        <v>0</v>
      </c>
      <c r="C647" t="s">
        <v>67</v>
      </c>
      <c r="D647">
        <v>1</v>
      </c>
    </row>
    <row r="648" spans="1:4" x14ac:dyDescent="0.35">
      <c r="A648">
        <v>498</v>
      </c>
      <c r="B648">
        <v>0</v>
      </c>
      <c r="C648" t="s">
        <v>67</v>
      </c>
      <c r="D648">
        <v>1</v>
      </c>
    </row>
    <row r="649" spans="1:4" x14ac:dyDescent="0.35">
      <c r="A649">
        <v>8230</v>
      </c>
      <c r="B649">
        <v>0</v>
      </c>
      <c r="C649" t="s">
        <v>67</v>
      </c>
      <c r="D649">
        <v>1</v>
      </c>
    </row>
    <row r="650" spans="1:4" x14ac:dyDescent="0.35">
      <c r="A650">
        <v>2826</v>
      </c>
      <c r="B650">
        <v>0</v>
      </c>
      <c r="C650" t="s">
        <v>67</v>
      </c>
      <c r="D650">
        <v>1</v>
      </c>
    </row>
    <row r="651" spans="1:4" x14ac:dyDescent="0.35">
      <c r="A651">
        <v>6222</v>
      </c>
      <c r="B651">
        <v>0</v>
      </c>
      <c r="C651" t="s">
        <v>67</v>
      </c>
      <c r="D651">
        <v>1</v>
      </c>
    </row>
    <row r="652" spans="1:4" x14ac:dyDescent="0.35">
      <c r="A652">
        <v>7352</v>
      </c>
      <c r="B652">
        <v>0</v>
      </c>
      <c r="C652" t="s">
        <v>67</v>
      </c>
      <c r="D652">
        <v>1</v>
      </c>
    </row>
    <row r="653" spans="1:4" x14ac:dyDescent="0.35">
      <c r="A653">
        <v>10928</v>
      </c>
      <c r="B653">
        <v>0</v>
      </c>
      <c r="C653" t="s">
        <v>67</v>
      </c>
      <c r="D653">
        <v>1</v>
      </c>
    </row>
    <row r="654" spans="1:4" x14ac:dyDescent="0.35">
      <c r="A654">
        <v>10736</v>
      </c>
      <c r="B654">
        <v>0</v>
      </c>
      <c r="C654" t="s">
        <v>67</v>
      </c>
      <c r="D654">
        <v>1</v>
      </c>
    </row>
    <row r="655" spans="1:4" x14ac:dyDescent="0.35">
      <c r="A655">
        <v>10163</v>
      </c>
      <c r="B655">
        <v>1</v>
      </c>
      <c r="C655" t="s">
        <v>67</v>
      </c>
      <c r="D655">
        <v>1</v>
      </c>
    </row>
    <row r="656" spans="1:4" x14ac:dyDescent="0.35">
      <c r="A656">
        <v>6168</v>
      </c>
      <c r="B656">
        <v>0</v>
      </c>
      <c r="C656" t="s">
        <v>67</v>
      </c>
      <c r="D656">
        <v>1</v>
      </c>
    </row>
    <row r="657" spans="1:4" x14ac:dyDescent="0.35">
      <c r="A657">
        <v>4656</v>
      </c>
      <c r="B657">
        <v>0</v>
      </c>
      <c r="C657" t="s">
        <v>67</v>
      </c>
      <c r="D657">
        <v>1</v>
      </c>
    </row>
    <row r="658" spans="1:4" x14ac:dyDescent="0.35">
      <c r="A658">
        <v>626</v>
      </c>
      <c r="B658">
        <v>0</v>
      </c>
      <c r="C658" t="s">
        <v>67</v>
      </c>
      <c r="D658">
        <v>1</v>
      </c>
    </row>
    <row r="659" spans="1:4" x14ac:dyDescent="0.35">
      <c r="A659">
        <v>3870</v>
      </c>
      <c r="B659">
        <v>0</v>
      </c>
      <c r="C659" t="s">
        <v>67</v>
      </c>
      <c r="D659">
        <v>1</v>
      </c>
    </row>
    <row r="660" spans="1:4" x14ac:dyDescent="0.35">
      <c r="A660">
        <v>6299</v>
      </c>
      <c r="B660">
        <v>1</v>
      </c>
      <c r="C660" t="s">
        <v>67</v>
      </c>
      <c r="D660">
        <v>1</v>
      </c>
    </row>
    <row r="661" spans="1:4" x14ac:dyDescent="0.35">
      <c r="A661">
        <v>7798</v>
      </c>
      <c r="B661">
        <v>0</v>
      </c>
      <c r="C661" t="s">
        <v>67</v>
      </c>
      <c r="D661">
        <v>1</v>
      </c>
    </row>
    <row r="662" spans="1:4" x14ac:dyDescent="0.35">
      <c r="A662">
        <v>9973</v>
      </c>
      <c r="B662">
        <v>0</v>
      </c>
      <c r="C662" t="s">
        <v>67</v>
      </c>
      <c r="D662">
        <v>1</v>
      </c>
    </row>
    <row r="663" spans="1:4" x14ac:dyDescent="0.35">
      <c r="A663">
        <v>4299</v>
      </c>
      <c r="B663">
        <v>1</v>
      </c>
      <c r="C663" t="s">
        <v>67</v>
      </c>
      <c r="D663">
        <v>1</v>
      </c>
    </row>
    <row r="664" spans="1:4" x14ac:dyDescent="0.35">
      <c r="A664">
        <v>10971</v>
      </c>
      <c r="B664">
        <v>1</v>
      </c>
      <c r="C664" t="s">
        <v>67</v>
      </c>
      <c r="D664">
        <v>1</v>
      </c>
    </row>
    <row r="665" spans="1:4" x14ac:dyDescent="0.35">
      <c r="A665">
        <v>9931</v>
      </c>
      <c r="B665">
        <v>0</v>
      </c>
      <c r="C665" t="s">
        <v>67</v>
      </c>
      <c r="D665">
        <v>1</v>
      </c>
    </row>
    <row r="666" spans="1:4" x14ac:dyDescent="0.35">
      <c r="A666">
        <v>6679</v>
      </c>
      <c r="B666">
        <v>0</v>
      </c>
      <c r="C666" t="s">
        <v>67</v>
      </c>
      <c r="D666">
        <v>1</v>
      </c>
    </row>
    <row r="667" spans="1:4" x14ac:dyDescent="0.35">
      <c r="A667">
        <v>5961</v>
      </c>
      <c r="B667">
        <v>0</v>
      </c>
      <c r="C667" t="s">
        <v>67</v>
      </c>
      <c r="D667">
        <v>1</v>
      </c>
    </row>
    <row r="668" spans="1:4" x14ac:dyDescent="0.35">
      <c r="A668">
        <v>6255</v>
      </c>
      <c r="B668">
        <v>0</v>
      </c>
      <c r="C668" t="s">
        <v>67</v>
      </c>
      <c r="D668">
        <v>1</v>
      </c>
    </row>
    <row r="669" spans="1:4" x14ac:dyDescent="0.35">
      <c r="A669">
        <v>8614</v>
      </c>
      <c r="B669">
        <v>0</v>
      </c>
      <c r="C669" t="s">
        <v>67</v>
      </c>
      <c r="D669">
        <v>1</v>
      </c>
    </row>
    <row r="670" spans="1:4" x14ac:dyDescent="0.35">
      <c r="A670">
        <v>7828</v>
      </c>
      <c r="B670">
        <v>0</v>
      </c>
      <c r="C670" t="s">
        <v>67</v>
      </c>
      <c r="D670">
        <v>1</v>
      </c>
    </row>
    <row r="671" spans="1:4" x14ac:dyDescent="0.35">
      <c r="A671">
        <v>1277</v>
      </c>
      <c r="B671">
        <v>0</v>
      </c>
      <c r="C671" t="s">
        <v>67</v>
      </c>
      <c r="D671">
        <v>1</v>
      </c>
    </row>
    <row r="672" spans="1:4" x14ac:dyDescent="0.35">
      <c r="A672">
        <v>3595</v>
      </c>
      <c r="B672">
        <v>0</v>
      </c>
      <c r="C672" t="s">
        <v>67</v>
      </c>
      <c r="D672">
        <v>1</v>
      </c>
    </row>
    <row r="673" spans="1:4" x14ac:dyDescent="0.35">
      <c r="A673">
        <v>5735</v>
      </c>
      <c r="B673">
        <v>0</v>
      </c>
      <c r="C673" t="s">
        <v>67</v>
      </c>
      <c r="D673">
        <v>1</v>
      </c>
    </row>
    <row r="674" spans="1:4" x14ac:dyDescent="0.35">
      <c r="A674">
        <v>5350</v>
      </c>
      <c r="B674">
        <v>1</v>
      </c>
      <c r="C674" t="s">
        <v>67</v>
      </c>
      <c r="D674">
        <v>1</v>
      </c>
    </row>
    <row r="675" spans="1:4" x14ac:dyDescent="0.35">
      <c r="A675">
        <v>4137</v>
      </c>
      <c r="B675">
        <v>0</v>
      </c>
      <c r="C675" t="s">
        <v>67</v>
      </c>
      <c r="D675">
        <v>1</v>
      </c>
    </row>
    <row r="676" spans="1:4" x14ac:dyDescent="0.35">
      <c r="A676">
        <v>6357</v>
      </c>
      <c r="B676">
        <v>0</v>
      </c>
      <c r="C676" t="s">
        <v>67</v>
      </c>
      <c r="D676">
        <v>1</v>
      </c>
    </row>
    <row r="677" spans="1:4" x14ac:dyDescent="0.35">
      <c r="A677">
        <v>9316</v>
      </c>
      <c r="B677">
        <v>0</v>
      </c>
      <c r="C677" t="s">
        <v>67</v>
      </c>
      <c r="D677">
        <v>1</v>
      </c>
    </row>
    <row r="678" spans="1:4" x14ac:dyDescent="0.35">
      <c r="A678">
        <v>3578</v>
      </c>
      <c r="B678">
        <v>0</v>
      </c>
      <c r="C678" t="s">
        <v>67</v>
      </c>
      <c r="D678">
        <v>1</v>
      </c>
    </row>
    <row r="679" spans="1:4" x14ac:dyDescent="0.35">
      <c r="A679">
        <v>153</v>
      </c>
      <c r="B679">
        <v>0</v>
      </c>
      <c r="C679" t="s">
        <v>67</v>
      </c>
      <c r="D679">
        <v>1</v>
      </c>
    </row>
    <row r="680" spans="1:4" x14ac:dyDescent="0.35">
      <c r="A680">
        <v>10524</v>
      </c>
      <c r="B680">
        <v>0</v>
      </c>
      <c r="C680" t="s">
        <v>67</v>
      </c>
      <c r="D680">
        <v>1</v>
      </c>
    </row>
    <row r="681" spans="1:4" x14ac:dyDescent="0.35">
      <c r="A681">
        <v>1518</v>
      </c>
      <c r="B681">
        <v>0</v>
      </c>
      <c r="C681" t="s">
        <v>67</v>
      </c>
      <c r="D681">
        <v>1</v>
      </c>
    </row>
    <row r="682" spans="1:4" x14ac:dyDescent="0.35">
      <c r="A682">
        <v>2036</v>
      </c>
      <c r="B682">
        <v>0</v>
      </c>
      <c r="C682" t="s">
        <v>67</v>
      </c>
      <c r="D682">
        <v>1</v>
      </c>
    </row>
    <row r="683" spans="1:4" x14ac:dyDescent="0.35">
      <c r="A683">
        <v>9495</v>
      </c>
      <c r="B683">
        <v>0</v>
      </c>
      <c r="C683" t="s">
        <v>67</v>
      </c>
      <c r="D683">
        <v>1</v>
      </c>
    </row>
    <row r="684" spans="1:4" x14ac:dyDescent="0.35">
      <c r="A684">
        <v>2631</v>
      </c>
      <c r="B684">
        <v>0</v>
      </c>
      <c r="C684" t="s">
        <v>67</v>
      </c>
      <c r="D684">
        <v>1</v>
      </c>
    </row>
    <row r="685" spans="1:4" x14ac:dyDescent="0.35">
      <c r="A685">
        <v>6312</v>
      </c>
      <c r="B685">
        <v>0</v>
      </c>
      <c r="C685" t="s">
        <v>67</v>
      </c>
      <c r="D685">
        <v>1</v>
      </c>
    </row>
    <row r="686" spans="1:4" x14ac:dyDescent="0.35">
      <c r="A686">
        <v>615</v>
      </c>
      <c r="B686">
        <v>0</v>
      </c>
      <c r="C686" t="s">
        <v>67</v>
      </c>
      <c r="D686">
        <v>1</v>
      </c>
    </row>
    <row r="687" spans="1:4" x14ac:dyDescent="0.35">
      <c r="A687">
        <v>4406</v>
      </c>
      <c r="B687">
        <v>0</v>
      </c>
      <c r="C687" t="s">
        <v>67</v>
      </c>
      <c r="D687">
        <v>1</v>
      </c>
    </row>
    <row r="688" spans="1:4" x14ac:dyDescent="0.35">
      <c r="A688">
        <v>10061</v>
      </c>
      <c r="B688">
        <v>0</v>
      </c>
      <c r="C688" t="s">
        <v>67</v>
      </c>
      <c r="D688">
        <v>1</v>
      </c>
    </row>
    <row r="689" spans="1:4" x14ac:dyDescent="0.35">
      <c r="A689">
        <v>10619</v>
      </c>
      <c r="B689">
        <v>1</v>
      </c>
      <c r="C689" t="s">
        <v>67</v>
      </c>
      <c r="D689">
        <v>1</v>
      </c>
    </row>
    <row r="690" spans="1:4" x14ac:dyDescent="0.35">
      <c r="A690">
        <v>4945</v>
      </c>
      <c r="B690">
        <v>0</v>
      </c>
      <c r="C690" t="s">
        <v>67</v>
      </c>
      <c r="D690">
        <v>1</v>
      </c>
    </row>
    <row r="691" spans="1:4" x14ac:dyDescent="0.35">
      <c r="A691">
        <v>1777</v>
      </c>
      <c r="B691">
        <v>0</v>
      </c>
      <c r="C691" t="s">
        <v>67</v>
      </c>
      <c r="D691">
        <v>1</v>
      </c>
    </row>
    <row r="692" spans="1:4" x14ac:dyDescent="0.35">
      <c r="A692">
        <v>4023</v>
      </c>
      <c r="B692">
        <v>1</v>
      </c>
      <c r="C692" t="s">
        <v>67</v>
      </c>
      <c r="D692">
        <v>1</v>
      </c>
    </row>
    <row r="693" spans="1:4" x14ac:dyDescent="0.35">
      <c r="A693">
        <v>7922</v>
      </c>
      <c r="B693">
        <v>0</v>
      </c>
      <c r="C693" t="s">
        <v>67</v>
      </c>
      <c r="D693">
        <v>1</v>
      </c>
    </row>
    <row r="694" spans="1:4" x14ac:dyDescent="0.35">
      <c r="A694">
        <v>10699</v>
      </c>
      <c r="B694">
        <v>0</v>
      </c>
      <c r="C694" t="s">
        <v>67</v>
      </c>
      <c r="D694">
        <v>1</v>
      </c>
    </row>
    <row r="695" spans="1:4" x14ac:dyDescent="0.35">
      <c r="A695">
        <v>7516</v>
      </c>
      <c r="B695">
        <v>0</v>
      </c>
      <c r="C695" t="s">
        <v>67</v>
      </c>
      <c r="D695">
        <v>1</v>
      </c>
    </row>
    <row r="696" spans="1:4" x14ac:dyDescent="0.35">
      <c r="A696">
        <v>3129</v>
      </c>
      <c r="B696">
        <v>0</v>
      </c>
      <c r="C696" t="s">
        <v>67</v>
      </c>
      <c r="D696">
        <v>1</v>
      </c>
    </row>
    <row r="697" spans="1:4" x14ac:dyDescent="0.35">
      <c r="A697">
        <v>5121</v>
      </c>
      <c r="B697">
        <v>0</v>
      </c>
      <c r="C697" t="s">
        <v>67</v>
      </c>
      <c r="D697">
        <v>1</v>
      </c>
    </row>
    <row r="698" spans="1:4" x14ac:dyDescent="0.35">
      <c r="A698">
        <v>2186</v>
      </c>
      <c r="B698">
        <v>1</v>
      </c>
      <c r="C698" t="s">
        <v>67</v>
      </c>
      <c r="D698">
        <v>1</v>
      </c>
    </row>
    <row r="699" spans="1:4" x14ac:dyDescent="0.35">
      <c r="A699">
        <v>10548</v>
      </c>
      <c r="B699">
        <v>0</v>
      </c>
      <c r="C699" t="s">
        <v>67</v>
      </c>
      <c r="D699">
        <v>1</v>
      </c>
    </row>
    <row r="700" spans="1:4" x14ac:dyDescent="0.35">
      <c r="A700">
        <v>6384</v>
      </c>
      <c r="B700">
        <v>0</v>
      </c>
      <c r="C700" t="s">
        <v>67</v>
      </c>
      <c r="D700">
        <v>1</v>
      </c>
    </row>
    <row r="701" spans="1:4" x14ac:dyDescent="0.35">
      <c r="A701">
        <v>2625</v>
      </c>
      <c r="B701">
        <v>0</v>
      </c>
      <c r="C701" t="s">
        <v>67</v>
      </c>
      <c r="D701">
        <v>1</v>
      </c>
    </row>
    <row r="702" spans="1:4" x14ac:dyDescent="0.35">
      <c r="A702">
        <v>1676</v>
      </c>
      <c r="B702">
        <v>0</v>
      </c>
      <c r="C702" t="s">
        <v>67</v>
      </c>
      <c r="D702">
        <v>1</v>
      </c>
    </row>
    <row r="703" spans="1:4" x14ac:dyDescent="0.35">
      <c r="A703">
        <v>5534</v>
      </c>
      <c r="B703">
        <v>0</v>
      </c>
      <c r="C703" t="s">
        <v>67</v>
      </c>
      <c r="D703">
        <v>1</v>
      </c>
    </row>
    <row r="704" spans="1:4" x14ac:dyDescent="0.35">
      <c r="A704">
        <v>6859</v>
      </c>
      <c r="B704">
        <v>0</v>
      </c>
      <c r="C704" t="s">
        <v>67</v>
      </c>
      <c r="D704">
        <v>1</v>
      </c>
    </row>
    <row r="705" spans="1:4" x14ac:dyDescent="0.35">
      <c r="A705">
        <v>271</v>
      </c>
      <c r="B705">
        <v>0</v>
      </c>
      <c r="C705" t="s">
        <v>67</v>
      </c>
      <c r="D705">
        <v>1</v>
      </c>
    </row>
    <row r="706" spans="1:4" x14ac:dyDescent="0.35">
      <c r="A706">
        <v>7699</v>
      </c>
      <c r="B706">
        <v>0</v>
      </c>
      <c r="C706" t="s">
        <v>67</v>
      </c>
      <c r="D706">
        <v>1</v>
      </c>
    </row>
    <row r="707" spans="1:4" x14ac:dyDescent="0.35">
      <c r="A707">
        <v>7832</v>
      </c>
      <c r="B707">
        <v>1</v>
      </c>
      <c r="C707" t="s">
        <v>67</v>
      </c>
      <c r="D707">
        <v>1</v>
      </c>
    </row>
    <row r="708" spans="1:4" x14ac:dyDescent="0.35">
      <c r="A708">
        <v>938</v>
      </c>
      <c r="B708">
        <v>0</v>
      </c>
      <c r="C708" t="s">
        <v>67</v>
      </c>
      <c r="D708">
        <v>1</v>
      </c>
    </row>
    <row r="709" spans="1:4" x14ac:dyDescent="0.35">
      <c r="A709">
        <v>7873</v>
      </c>
      <c r="B709">
        <v>0</v>
      </c>
      <c r="C709" t="s">
        <v>67</v>
      </c>
      <c r="D709">
        <v>1</v>
      </c>
    </row>
    <row r="710" spans="1:4" x14ac:dyDescent="0.35">
      <c r="A710">
        <v>9967</v>
      </c>
      <c r="B710">
        <v>0</v>
      </c>
      <c r="C710" t="s">
        <v>67</v>
      </c>
      <c r="D710">
        <v>1</v>
      </c>
    </row>
    <row r="711" spans="1:4" x14ac:dyDescent="0.35">
      <c r="A711">
        <v>1087</v>
      </c>
      <c r="B711">
        <v>1</v>
      </c>
      <c r="C711" t="s">
        <v>67</v>
      </c>
      <c r="D711">
        <v>1</v>
      </c>
    </row>
    <row r="712" spans="1:4" x14ac:dyDescent="0.35">
      <c r="A712">
        <v>8314</v>
      </c>
      <c r="B712">
        <v>0</v>
      </c>
      <c r="C712" t="s">
        <v>67</v>
      </c>
      <c r="D712">
        <v>1</v>
      </c>
    </row>
    <row r="713" spans="1:4" x14ac:dyDescent="0.35">
      <c r="A713">
        <v>3762</v>
      </c>
      <c r="B713">
        <v>1</v>
      </c>
      <c r="C713" t="s">
        <v>67</v>
      </c>
      <c r="D713">
        <v>1</v>
      </c>
    </row>
    <row r="714" spans="1:4" x14ac:dyDescent="0.35">
      <c r="A714">
        <v>10383</v>
      </c>
      <c r="B714">
        <v>1</v>
      </c>
      <c r="C714" t="s">
        <v>67</v>
      </c>
      <c r="D714">
        <v>1</v>
      </c>
    </row>
    <row r="715" spans="1:4" x14ac:dyDescent="0.35">
      <c r="A715">
        <v>6798</v>
      </c>
      <c r="B715">
        <v>1</v>
      </c>
      <c r="C715" t="s">
        <v>67</v>
      </c>
      <c r="D715">
        <v>1</v>
      </c>
    </row>
    <row r="716" spans="1:4" x14ac:dyDescent="0.35">
      <c r="A716">
        <v>4168</v>
      </c>
      <c r="B716">
        <v>1</v>
      </c>
      <c r="C716" t="s">
        <v>67</v>
      </c>
      <c r="D716">
        <v>1</v>
      </c>
    </row>
    <row r="717" spans="1:4" x14ac:dyDescent="0.35">
      <c r="A717">
        <v>6690</v>
      </c>
      <c r="B717">
        <v>0</v>
      </c>
      <c r="C717" t="s">
        <v>67</v>
      </c>
      <c r="D717">
        <v>1</v>
      </c>
    </row>
    <row r="718" spans="1:4" x14ac:dyDescent="0.35">
      <c r="A718">
        <v>10602</v>
      </c>
      <c r="B718">
        <v>0</v>
      </c>
      <c r="C718" t="s">
        <v>67</v>
      </c>
      <c r="D718">
        <v>1</v>
      </c>
    </row>
    <row r="719" spans="1:4" x14ac:dyDescent="0.35">
      <c r="A719">
        <v>3220</v>
      </c>
      <c r="B719">
        <v>0</v>
      </c>
      <c r="C719" t="s">
        <v>67</v>
      </c>
      <c r="D719">
        <v>1</v>
      </c>
    </row>
    <row r="720" spans="1:4" x14ac:dyDescent="0.35">
      <c r="A720">
        <v>5424</v>
      </c>
      <c r="B720">
        <v>0</v>
      </c>
      <c r="C720" t="s">
        <v>67</v>
      </c>
      <c r="D720">
        <v>1</v>
      </c>
    </row>
    <row r="721" spans="1:4" x14ac:dyDescent="0.35">
      <c r="A721">
        <v>7488</v>
      </c>
      <c r="B721">
        <v>0</v>
      </c>
      <c r="C721" t="s">
        <v>67</v>
      </c>
      <c r="D721">
        <v>1</v>
      </c>
    </row>
    <row r="722" spans="1:4" x14ac:dyDescent="0.35">
      <c r="A722">
        <v>5289</v>
      </c>
      <c r="B722">
        <v>0</v>
      </c>
      <c r="C722" t="s">
        <v>67</v>
      </c>
      <c r="D722">
        <v>1</v>
      </c>
    </row>
    <row r="723" spans="1:4" x14ac:dyDescent="0.35">
      <c r="A723">
        <v>347</v>
      </c>
      <c r="B723">
        <v>0</v>
      </c>
      <c r="C723" t="s">
        <v>67</v>
      </c>
      <c r="D723">
        <v>1</v>
      </c>
    </row>
    <row r="724" spans="1:4" x14ac:dyDescent="0.35">
      <c r="A724">
        <v>5236</v>
      </c>
      <c r="B724">
        <v>0</v>
      </c>
      <c r="C724" t="s">
        <v>67</v>
      </c>
      <c r="D724">
        <v>1</v>
      </c>
    </row>
    <row r="725" spans="1:4" x14ac:dyDescent="0.35">
      <c r="A725">
        <v>9478</v>
      </c>
      <c r="B725">
        <v>0</v>
      </c>
      <c r="C725" t="s">
        <v>67</v>
      </c>
      <c r="D725">
        <v>1</v>
      </c>
    </row>
    <row r="726" spans="1:4" x14ac:dyDescent="0.35">
      <c r="A726">
        <v>477</v>
      </c>
      <c r="B726">
        <v>1</v>
      </c>
      <c r="C726" t="s">
        <v>67</v>
      </c>
      <c r="D726">
        <v>1</v>
      </c>
    </row>
    <row r="727" spans="1:4" x14ac:dyDescent="0.35">
      <c r="A727">
        <v>7411</v>
      </c>
      <c r="B727">
        <v>0</v>
      </c>
      <c r="C727" t="s">
        <v>67</v>
      </c>
      <c r="D727">
        <v>1</v>
      </c>
    </row>
    <row r="728" spans="1:4" x14ac:dyDescent="0.35">
      <c r="A728">
        <v>3107</v>
      </c>
      <c r="B728">
        <v>0</v>
      </c>
      <c r="C728" t="s">
        <v>67</v>
      </c>
      <c r="D728">
        <v>1</v>
      </c>
    </row>
    <row r="729" spans="1:4" x14ac:dyDescent="0.35">
      <c r="A729">
        <v>7437</v>
      </c>
      <c r="B729">
        <v>0</v>
      </c>
      <c r="C729" t="s">
        <v>67</v>
      </c>
      <c r="D729">
        <v>1</v>
      </c>
    </row>
    <row r="730" spans="1:4" x14ac:dyDescent="0.35">
      <c r="A730">
        <v>255</v>
      </c>
      <c r="B730">
        <v>0</v>
      </c>
      <c r="C730" t="s">
        <v>67</v>
      </c>
      <c r="D730">
        <v>1</v>
      </c>
    </row>
    <row r="731" spans="1:4" x14ac:dyDescent="0.35">
      <c r="A731">
        <v>3790</v>
      </c>
      <c r="B731">
        <v>0</v>
      </c>
      <c r="C731" t="s">
        <v>67</v>
      </c>
      <c r="D731">
        <v>1</v>
      </c>
    </row>
    <row r="732" spans="1:4" x14ac:dyDescent="0.35">
      <c r="A732">
        <v>749</v>
      </c>
      <c r="B732">
        <v>1</v>
      </c>
      <c r="C732" t="s">
        <v>67</v>
      </c>
      <c r="D732">
        <v>1</v>
      </c>
    </row>
    <row r="733" spans="1:4" x14ac:dyDescent="0.35">
      <c r="A733">
        <v>1503</v>
      </c>
      <c r="B733">
        <v>0</v>
      </c>
      <c r="C733" t="s">
        <v>67</v>
      </c>
      <c r="D733">
        <v>1</v>
      </c>
    </row>
    <row r="734" spans="1:4" x14ac:dyDescent="0.35">
      <c r="A734">
        <v>8650</v>
      </c>
      <c r="B734">
        <v>0</v>
      </c>
      <c r="C734" t="s">
        <v>67</v>
      </c>
      <c r="D734">
        <v>1</v>
      </c>
    </row>
    <row r="735" spans="1:4" x14ac:dyDescent="0.35">
      <c r="A735">
        <v>607</v>
      </c>
      <c r="B735">
        <v>0</v>
      </c>
      <c r="C735" t="s">
        <v>67</v>
      </c>
      <c r="D735">
        <v>1</v>
      </c>
    </row>
    <row r="736" spans="1:4" x14ac:dyDescent="0.35">
      <c r="A736">
        <v>1008</v>
      </c>
      <c r="B736">
        <v>0</v>
      </c>
      <c r="C736" t="s">
        <v>67</v>
      </c>
      <c r="D736">
        <v>1</v>
      </c>
    </row>
    <row r="737" spans="1:4" x14ac:dyDescent="0.35">
      <c r="A737">
        <v>9396</v>
      </c>
      <c r="B737">
        <v>0</v>
      </c>
      <c r="C737" t="s">
        <v>67</v>
      </c>
      <c r="D737">
        <v>1</v>
      </c>
    </row>
    <row r="738" spans="1:4" x14ac:dyDescent="0.35">
      <c r="A738">
        <v>933</v>
      </c>
      <c r="B738">
        <v>0</v>
      </c>
      <c r="C738" t="s">
        <v>67</v>
      </c>
      <c r="D738">
        <v>1</v>
      </c>
    </row>
    <row r="739" spans="1:4" x14ac:dyDescent="0.35">
      <c r="A739">
        <v>5710</v>
      </c>
      <c r="B739">
        <v>0</v>
      </c>
      <c r="C739" t="s">
        <v>67</v>
      </c>
      <c r="D739">
        <v>1</v>
      </c>
    </row>
    <row r="740" spans="1:4" x14ac:dyDescent="0.35">
      <c r="A740">
        <v>2882</v>
      </c>
      <c r="B740">
        <v>0</v>
      </c>
      <c r="C740" t="s">
        <v>67</v>
      </c>
      <c r="D740">
        <v>1</v>
      </c>
    </row>
    <row r="741" spans="1:4" x14ac:dyDescent="0.35">
      <c r="A741">
        <v>2379</v>
      </c>
      <c r="B741">
        <v>1</v>
      </c>
      <c r="C741" t="s">
        <v>67</v>
      </c>
      <c r="D741">
        <v>1</v>
      </c>
    </row>
    <row r="742" spans="1:4" x14ac:dyDescent="0.35">
      <c r="A742">
        <v>5342</v>
      </c>
      <c r="B742">
        <v>0</v>
      </c>
      <c r="C742" t="s">
        <v>67</v>
      </c>
      <c r="D742">
        <v>0</v>
      </c>
    </row>
    <row r="743" spans="1:4" x14ac:dyDescent="0.35">
      <c r="A743">
        <v>3262</v>
      </c>
      <c r="B743">
        <v>1</v>
      </c>
      <c r="C743" t="s">
        <v>67</v>
      </c>
      <c r="D743">
        <v>1</v>
      </c>
    </row>
    <row r="744" spans="1:4" x14ac:dyDescent="0.35">
      <c r="A744">
        <v>5832</v>
      </c>
      <c r="B744">
        <v>0</v>
      </c>
      <c r="C744" t="s">
        <v>67</v>
      </c>
      <c r="D744">
        <v>1</v>
      </c>
    </row>
    <row r="745" spans="1:4" x14ac:dyDescent="0.35">
      <c r="A745">
        <v>5025</v>
      </c>
      <c r="B745">
        <v>0</v>
      </c>
      <c r="C745" t="s">
        <v>67</v>
      </c>
      <c r="D745">
        <v>1</v>
      </c>
    </row>
    <row r="746" spans="1:4" x14ac:dyDescent="0.35">
      <c r="A746">
        <v>569</v>
      </c>
      <c r="B746">
        <v>1</v>
      </c>
      <c r="C746" t="s">
        <v>67</v>
      </c>
      <c r="D746">
        <v>1</v>
      </c>
    </row>
    <row r="747" spans="1:4" x14ac:dyDescent="0.35">
      <c r="A747">
        <v>3102</v>
      </c>
      <c r="B747">
        <v>0</v>
      </c>
      <c r="C747" t="s">
        <v>67</v>
      </c>
      <c r="D747">
        <v>1</v>
      </c>
    </row>
    <row r="748" spans="1:4" x14ac:dyDescent="0.35">
      <c r="A748">
        <v>9449</v>
      </c>
      <c r="B748">
        <v>0</v>
      </c>
      <c r="C748" t="s">
        <v>67</v>
      </c>
      <c r="D748">
        <v>1</v>
      </c>
    </row>
    <row r="749" spans="1:4" x14ac:dyDescent="0.35">
      <c r="A749">
        <v>8104</v>
      </c>
      <c r="B749">
        <v>0</v>
      </c>
      <c r="C749" t="s">
        <v>67</v>
      </c>
      <c r="D749">
        <v>1</v>
      </c>
    </row>
    <row r="750" spans="1:4" x14ac:dyDescent="0.35">
      <c r="A750">
        <v>75</v>
      </c>
      <c r="B750">
        <v>0</v>
      </c>
      <c r="C750" t="s">
        <v>67</v>
      </c>
      <c r="D750">
        <v>1</v>
      </c>
    </row>
    <row r="751" spans="1:4" x14ac:dyDescent="0.35">
      <c r="A751">
        <v>6421</v>
      </c>
      <c r="B751">
        <v>0</v>
      </c>
      <c r="C751" t="s">
        <v>67</v>
      </c>
      <c r="D751">
        <v>1</v>
      </c>
    </row>
    <row r="752" spans="1:4" x14ac:dyDescent="0.35">
      <c r="A752">
        <v>3037</v>
      </c>
      <c r="B752">
        <v>0</v>
      </c>
      <c r="C752" t="s">
        <v>67</v>
      </c>
      <c r="D752">
        <v>1</v>
      </c>
    </row>
    <row r="753" spans="1:4" x14ac:dyDescent="0.35">
      <c r="A753">
        <v>4698</v>
      </c>
      <c r="B753">
        <v>0</v>
      </c>
      <c r="C753" t="s">
        <v>67</v>
      </c>
      <c r="D753">
        <v>1</v>
      </c>
    </row>
    <row r="754" spans="1:4" x14ac:dyDescent="0.35">
      <c r="A754">
        <v>948</v>
      </c>
      <c r="B754">
        <v>0</v>
      </c>
      <c r="C754" t="s">
        <v>67</v>
      </c>
      <c r="D754">
        <v>1</v>
      </c>
    </row>
    <row r="755" spans="1:4" x14ac:dyDescent="0.35">
      <c r="A755">
        <v>6177</v>
      </c>
      <c r="B755">
        <v>0</v>
      </c>
      <c r="C755" t="s">
        <v>67</v>
      </c>
      <c r="D755">
        <v>1</v>
      </c>
    </row>
    <row r="756" spans="1:4" x14ac:dyDescent="0.35">
      <c r="A756">
        <v>3517</v>
      </c>
      <c r="B756">
        <v>1</v>
      </c>
      <c r="C756" t="s">
        <v>67</v>
      </c>
      <c r="D756">
        <v>1</v>
      </c>
    </row>
    <row r="757" spans="1:4" x14ac:dyDescent="0.35">
      <c r="A757">
        <v>3491</v>
      </c>
      <c r="B757">
        <v>0</v>
      </c>
      <c r="C757" t="s">
        <v>67</v>
      </c>
      <c r="D757">
        <v>1</v>
      </c>
    </row>
    <row r="758" spans="1:4" x14ac:dyDescent="0.35">
      <c r="A758">
        <v>7610</v>
      </c>
      <c r="B758">
        <v>0</v>
      </c>
      <c r="C758" t="s">
        <v>67</v>
      </c>
      <c r="D758">
        <v>1</v>
      </c>
    </row>
    <row r="759" spans="1:4" x14ac:dyDescent="0.35">
      <c r="A759">
        <v>4377</v>
      </c>
      <c r="B759">
        <v>0</v>
      </c>
      <c r="C759" t="s">
        <v>67</v>
      </c>
      <c r="D759">
        <v>1</v>
      </c>
    </row>
    <row r="760" spans="1:4" x14ac:dyDescent="0.35">
      <c r="A760">
        <v>9850</v>
      </c>
      <c r="B760">
        <v>0</v>
      </c>
      <c r="C760" t="s">
        <v>67</v>
      </c>
      <c r="D760">
        <v>1</v>
      </c>
    </row>
    <row r="761" spans="1:4" x14ac:dyDescent="0.35">
      <c r="A761">
        <v>5544</v>
      </c>
      <c r="B761">
        <v>0</v>
      </c>
      <c r="C761" t="s">
        <v>67</v>
      </c>
      <c r="D761">
        <v>1</v>
      </c>
    </row>
    <row r="762" spans="1:4" x14ac:dyDescent="0.35">
      <c r="A762">
        <v>6497</v>
      </c>
      <c r="B762">
        <v>0</v>
      </c>
      <c r="C762" t="s">
        <v>67</v>
      </c>
      <c r="D762">
        <v>1</v>
      </c>
    </row>
    <row r="763" spans="1:4" x14ac:dyDescent="0.35">
      <c r="A763">
        <v>4543</v>
      </c>
      <c r="B763">
        <v>0</v>
      </c>
      <c r="C763" t="s">
        <v>67</v>
      </c>
      <c r="D763">
        <v>1</v>
      </c>
    </row>
    <row r="764" spans="1:4" x14ac:dyDescent="0.35">
      <c r="A764">
        <v>5117</v>
      </c>
      <c r="B764">
        <v>0</v>
      </c>
      <c r="C764" t="s">
        <v>67</v>
      </c>
      <c r="D764">
        <v>1</v>
      </c>
    </row>
    <row r="765" spans="1:4" x14ac:dyDescent="0.35">
      <c r="A765">
        <v>1448</v>
      </c>
      <c r="B765">
        <v>0</v>
      </c>
      <c r="C765" t="s">
        <v>67</v>
      </c>
      <c r="D765">
        <v>1</v>
      </c>
    </row>
    <row r="766" spans="1:4" x14ac:dyDescent="0.35">
      <c r="A766">
        <v>6887</v>
      </c>
      <c r="B766">
        <v>0</v>
      </c>
      <c r="C766" t="s">
        <v>67</v>
      </c>
      <c r="D766">
        <v>1</v>
      </c>
    </row>
    <row r="767" spans="1:4" x14ac:dyDescent="0.35">
      <c r="A767">
        <v>7500</v>
      </c>
      <c r="B767">
        <v>0</v>
      </c>
      <c r="C767" t="s">
        <v>67</v>
      </c>
      <c r="D767">
        <v>1</v>
      </c>
    </row>
    <row r="768" spans="1:4" x14ac:dyDescent="0.35">
      <c r="A768">
        <v>2724</v>
      </c>
      <c r="B768">
        <v>0</v>
      </c>
      <c r="C768" t="s">
        <v>67</v>
      </c>
      <c r="D768">
        <v>1</v>
      </c>
    </row>
    <row r="769" spans="1:4" x14ac:dyDescent="0.35">
      <c r="A769">
        <v>2256</v>
      </c>
      <c r="B769">
        <v>0</v>
      </c>
      <c r="C769" t="s">
        <v>67</v>
      </c>
      <c r="D769">
        <v>1</v>
      </c>
    </row>
    <row r="770" spans="1:4" x14ac:dyDescent="0.35">
      <c r="A770">
        <v>1100</v>
      </c>
      <c r="B770">
        <v>0</v>
      </c>
      <c r="C770" t="s">
        <v>67</v>
      </c>
      <c r="D770">
        <v>1</v>
      </c>
    </row>
    <row r="771" spans="1:4" x14ac:dyDescent="0.35">
      <c r="A771">
        <v>7725</v>
      </c>
      <c r="B771">
        <v>0</v>
      </c>
      <c r="C771" t="s">
        <v>67</v>
      </c>
      <c r="D771">
        <v>1</v>
      </c>
    </row>
    <row r="772" spans="1:4" x14ac:dyDescent="0.35">
      <c r="A772">
        <v>2612</v>
      </c>
      <c r="B772">
        <v>0</v>
      </c>
      <c r="C772" t="s">
        <v>67</v>
      </c>
      <c r="D772">
        <v>1</v>
      </c>
    </row>
    <row r="773" spans="1:4" x14ac:dyDescent="0.35">
      <c r="A773">
        <v>113</v>
      </c>
      <c r="B773">
        <v>0</v>
      </c>
      <c r="C773" t="s">
        <v>67</v>
      </c>
      <c r="D773">
        <v>1</v>
      </c>
    </row>
    <row r="774" spans="1:4" x14ac:dyDescent="0.35">
      <c r="A774">
        <v>2868</v>
      </c>
      <c r="B774">
        <v>1</v>
      </c>
      <c r="C774" t="s">
        <v>67</v>
      </c>
      <c r="D774">
        <v>1</v>
      </c>
    </row>
    <row r="775" spans="1:4" x14ac:dyDescent="0.35">
      <c r="A775">
        <v>4216</v>
      </c>
      <c r="B775">
        <v>1</v>
      </c>
      <c r="C775" t="s">
        <v>67</v>
      </c>
      <c r="D775">
        <v>1</v>
      </c>
    </row>
    <row r="776" spans="1:4" x14ac:dyDescent="0.35">
      <c r="A776">
        <v>199</v>
      </c>
      <c r="B776">
        <v>0</v>
      </c>
      <c r="C776" t="s">
        <v>67</v>
      </c>
      <c r="D776">
        <v>1</v>
      </c>
    </row>
    <row r="777" spans="1:4" x14ac:dyDescent="0.35">
      <c r="A777">
        <v>359</v>
      </c>
      <c r="B777">
        <v>0</v>
      </c>
      <c r="C777" t="s">
        <v>67</v>
      </c>
      <c r="D777">
        <v>1</v>
      </c>
    </row>
    <row r="778" spans="1:4" x14ac:dyDescent="0.35">
      <c r="A778">
        <v>8842</v>
      </c>
      <c r="B778">
        <v>0</v>
      </c>
      <c r="C778" t="s">
        <v>67</v>
      </c>
      <c r="D778">
        <v>1</v>
      </c>
    </row>
    <row r="779" spans="1:4" x14ac:dyDescent="0.35">
      <c r="A779">
        <v>2154</v>
      </c>
      <c r="B779">
        <v>0</v>
      </c>
      <c r="C779" t="s">
        <v>67</v>
      </c>
      <c r="D779">
        <v>1</v>
      </c>
    </row>
    <row r="780" spans="1:4" x14ac:dyDescent="0.35">
      <c r="A780">
        <v>6050</v>
      </c>
      <c r="B780">
        <v>0</v>
      </c>
      <c r="C780" t="s">
        <v>67</v>
      </c>
      <c r="D780">
        <v>1</v>
      </c>
    </row>
    <row r="781" spans="1:4" x14ac:dyDescent="0.35">
      <c r="A781">
        <v>9204</v>
      </c>
      <c r="B781">
        <v>0</v>
      </c>
      <c r="C781" t="s">
        <v>67</v>
      </c>
      <c r="D781">
        <v>1</v>
      </c>
    </row>
    <row r="782" spans="1:4" x14ac:dyDescent="0.35">
      <c r="A782">
        <v>4472</v>
      </c>
      <c r="B782">
        <v>0</v>
      </c>
      <c r="C782" t="s">
        <v>67</v>
      </c>
      <c r="D782">
        <v>1</v>
      </c>
    </row>
    <row r="783" spans="1:4" x14ac:dyDescent="0.35">
      <c r="A783">
        <v>6864</v>
      </c>
      <c r="B783">
        <v>0</v>
      </c>
      <c r="C783" t="s">
        <v>67</v>
      </c>
      <c r="D783">
        <v>1</v>
      </c>
    </row>
    <row r="784" spans="1:4" x14ac:dyDescent="0.35">
      <c r="A784">
        <v>10617</v>
      </c>
      <c r="B784">
        <v>0</v>
      </c>
      <c r="C784" t="s">
        <v>67</v>
      </c>
      <c r="D784">
        <v>1</v>
      </c>
    </row>
    <row r="785" spans="1:4" x14ac:dyDescent="0.35">
      <c r="A785">
        <v>3924</v>
      </c>
      <c r="B785">
        <v>0</v>
      </c>
      <c r="C785" t="s">
        <v>67</v>
      </c>
      <c r="D785">
        <v>1</v>
      </c>
    </row>
    <row r="786" spans="1:4" x14ac:dyDescent="0.35">
      <c r="A786">
        <v>5654</v>
      </c>
      <c r="B786">
        <v>0</v>
      </c>
      <c r="C786" t="s">
        <v>67</v>
      </c>
      <c r="D786">
        <v>1</v>
      </c>
    </row>
    <row r="787" spans="1:4" x14ac:dyDescent="0.35">
      <c r="A787">
        <v>9216</v>
      </c>
      <c r="B787">
        <v>0</v>
      </c>
      <c r="C787" t="s">
        <v>67</v>
      </c>
      <c r="D787">
        <v>1</v>
      </c>
    </row>
    <row r="788" spans="1:4" x14ac:dyDescent="0.35">
      <c r="A788">
        <v>8086</v>
      </c>
      <c r="B788">
        <v>0</v>
      </c>
      <c r="C788" t="s">
        <v>67</v>
      </c>
      <c r="D788">
        <v>1</v>
      </c>
    </row>
    <row r="789" spans="1:4" x14ac:dyDescent="0.35">
      <c r="A789">
        <v>9097</v>
      </c>
      <c r="B789">
        <v>0</v>
      </c>
      <c r="C789" t="s">
        <v>67</v>
      </c>
      <c r="D789">
        <v>1</v>
      </c>
    </row>
    <row r="790" spans="1:4" x14ac:dyDescent="0.35">
      <c r="A790">
        <v>7631</v>
      </c>
      <c r="B790">
        <v>0</v>
      </c>
      <c r="C790" t="s">
        <v>67</v>
      </c>
      <c r="D790">
        <v>1</v>
      </c>
    </row>
    <row r="791" spans="1:4" x14ac:dyDescent="0.35">
      <c r="A791">
        <v>7275</v>
      </c>
      <c r="B791">
        <v>0</v>
      </c>
      <c r="C791" t="s">
        <v>67</v>
      </c>
      <c r="D791">
        <v>1</v>
      </c>
    </row>
    <row r="792" spans="1:4" x14ac:dyDescent="0.35">
      <c r="A792">
        <v>8334</v>
      </c>
      <c r="B792">
        <v>0</v>
      </c>
      <c r="C792" t="s">
        <v>67</v>
      </c>
      <c r="D792">
        <v>1</v>
      </c>
    </row>
    <row r="793" spans="1:4" x14ac:dyDescent="0.35">
      <c r="A793">
        <v>1987</v>
      </c>
      <c r="B793">
        <v>0</v>
      </c>
      <c r="C793" t="s">
        <v>67</v>
      </c>
      <c r="D793">
        <v>1</v>
      </c>
    </row>
    <row r="794" spans="1:4" x14ac:dyDescent="0.35">
      <c r="A794">
        <v>2281</v>
      </c>
      <c r="B794">
        <v>0</v>
      </c>
      <c r="C794" t="s">
        <v>67</v>
      </c>
      <c r="D794">
        <v>1</v>
      </c>
    </row>
    <row r="795" spans="1:4" x14ac:dyDescent="0.35">
      <c r="A795">
        <v>7034</v>
      </c>
      <c r="B795">
        <v>0</v>
      </c>
      <c r="C795" t="s">
        <v>67</v>
      </c>
      <c r="D795">
        <v>1</v>
      </c>
    </row>
    <row r="796" spans="1:4" x14ac:dyDescent="0.35">
      <c r="A796">
        <v>2797</v>
      </c>
      <c r="B796">
        <v>0</v>
      </c>
      <c r="C796" t="s">
        <v>67</v>
      </c>
      <c r="D796">
        <v>1</v>
      </c>
    </row>
    <row r="797" spans="1:4" x14ac:dyDescent="0.35">
      <c r="A797">
        <v>3934</v>
      </c>
      <c r="B797">
        <v>0</v>
      </c>
      <c r="C797" t="s">
        <v>67</v>
      </c>
      <c r="D797">
        <v>1</v>
      </c>
    </row>
    <row r="798" spans="1:4" x14ac:dyDescent="0.35">
      <c r="A798">
        <v>2493</v>
      </c>
      <c r="B798">
        <v>0</v>
      </c>
      <c r="C798" t="s">
        <v>67</v>
      </c>
      <c r="D798">
        <v>1</v>
      </c>
    </row>
    <row r="799" spans="1:4" x14ac:dyDescent="0.35">
      <c r="A799">
        <v>3759</v>
      </c>
      <c r="B799">
        <v>0</v>
      </c>
      <c r="C799" t="s">
        <v>67</v>
      </c>
      <c r="D799">
        <v>1</v>
      </c>
    </row>
    <row r="800" spans="1:4" x14ac:dyDescent="0.35">
      <c r="A800">
        <v>965</v>
      </c>
      <c r="B800">
        <v>0</v>
      </c>
      <c r="C800" t="s">
        <v>67</v>
      </c>
      <c r="D800">
        <v>1</v>
      </c>
    </row>
    <row r="801" spans="1:4" x14ac:dyDescent="0.35">
      <c r="A801">
        <v>7378</v>
      </c>
      <c r="B801">
        <v>0</v>
      </c>
      <c r="C801" t="s">
        <v>67</v>
      </c>
      <c r="D801">
        <v>1</v>
      </c>
    </row>
    <row r="802" spans="1:4" x14ac:dyDescent="0.35">
      <c r="A802">
        <v>1859</v>
      </c>
      <c r="B802">
        <v>1</v>
      </c>
      <c r="C802" t="s">
        <v>67</v>
      </c>
      <c r="D802">
        <v>1</v>
      </c>
    </row>
    <row r="803" spans="1:4" x14ac:dyDescent="0.35">
      <c r="A803">
        <v>6263</v>
      </c>
      <c r="B803">
        <v>0</v>
      </c>
      <c r="C803" t="s">
        <v>67</v>
      </c>
      <c r="D803">
        <v>1</v>
      </c>
    </row>
    <row r="804" spans="1:4" x14ac:dyDescent="0.35">
      <c r="A804">
        <v>2072</v>
      </c>
      <c r="B804">
        <v>1</v>
      </c>
      <c r="C804" t="s">
        <v>67</v>
      </c>
      <c r="D804">
        <v>1</v>
      </c>
    </row>
    <row r="805" spans="1:4" x14ac:dyDescent="0.35">
      <c r="A805">
        <v>8908</v>
      </c>
      <c r="B805">
        <v>1</v>
      </c>
      <c r="C805" t="s">
        <v>67</v>
      </c>
      <c r="D805">
        <v>1</v>
      </c>
    </row>
    <row r="806" spans="1:4" x14ac:dyDescent="0.35">
      <c r="A806">
        <v>738</v>
      </c>
      <c r="B806">
        <v>0</v>
      </c>
      <c r="C806" t="s">
        <v>67</v>
      </c>
      <c r="D806">
        <v>1</v>
      </c>
    </row>
    <row r="807" spans="1:4" x14ac:dyDescent="0.35">
      <c r="A807">
        <v>10129</v>
      </c>
      <c r="B807">
        <v>0</v>
      </c>
      <c r="C807" t="s">
        <v>67</v>
      </c>
      <c r="D807">
        <v>1</v>
      </c>
    </row>
    <row r="808" spans="1:4" x14ac:dyDescent="0.35">
      <c r="A808">
        <v>807</v>
      </c>
      <c r="B808">
        <v>0</v>
      </c>
      <c r="C808" t="s">
        <v>67</v>
      </c>
      <c r="D808">
        <v>1</v>
      </c>
    </row>
    <row r="809" spans="1:4" x14ac:dyDescent="0.35">
      <c r="A809">
        <v>3334</v>
      </c>
      <c r="B809">
        <v>0</v>
      </c>
      <c r="C809" t="s">
        <v>67</v>
      </c>
      <c r="D809">
        <v>1</v>
      </c>
    </row>
    <row r="810" spans="1:4" x14ac:dyDescent="0.35">
      <c r="A810">
        <v>5423</v>
      </c>
      <c r="B810">
        <v>0</v>
      </c>
      <c r="C810" t="s">
        <v>67</v>
      </c>
      <c r="D810">
        <v>1</v>
      </c>
    </row>
    <row r="811" spans="1:4" x14ac:dyDescent="0.35">
      <c r="A811">
        <v>4426</v>
      </c>
      <c r="B811">
        <v>0</v>
      </c>
      <c r="C811" t="s">
        <v>67</v>
      </c>
      <c r="D811">
        <v>1</v>
      </c>
    </row>
    <row r="812" spans="1:4" x14ac:dyDescent="0.35">
      <c r="A812">
        <v>10489</v>
      </c>
      <c r="B812">
        <v>1</v>
      </c>
      <c r="C812" t="s">
        <v>67</v>
      </c>
      <c r="D812">
        <v>1</v>
      </c>
    </row>
    <row r="813" spans="1:4" x14ac:dyDescent="0.35">
      <c r="A813">
        <v>2570</v>
      </c>
      <c r="B813">
        <v>1</v>
      </c>
      <c r="C813" t="s">
        <v>67</v>
      </c>
      <c r="D813">
        <v>1</v>
      </c>
    </row>
    <row r="814" spans="1:4" x14ac:dyDescent="0.35">
      <c r="A814">
        <v>3834</v>
      </c>
      <c r="B814">
        <v>0</v>
      </c>
      <c r="C814" t="s">
        <v>67</v>
      </c>
      <c r="D814">
        <v>1</v>
      </c>
    </row>
    <row r="815" spans="1:4" x14ac:dyDescent="0.35">
      <c r="A815">
        <v>590</v>
      </c>
      <c r="B815">
        <v>1</v>
      </c>
      <c r="C815" t="s">
        <v>67</v>
      </c>
      <c r="D815">
        <v>1</v>
      </c>
    </row>
    <row r="816" spans="1:4" x14ac:dyDescent="0.35">
      <c r="A816">
        <v>4791</v>
      </c>
      <c r="B816">
        <v>0</v>
      </c>
      <c r="C816" t="s">
        <v>67</v>
      </c>
      <c r="D816">
        <v>1</v>
      </c>
    </row>
    <row r="817" spans="1:4" x14ac:dyDescent="0.35">
      <c r="A817">
        <v>5304</v>
      </c>
      <c r="B817">
        <v>0</v>
      </c>
      <c r="C817" t="s">
        <v>67</v>
      </c>
      <c r="D817">
        <v>1</v>
      </c>
    </row>
    <row r="818" spans="1:4" x14ac:dyDescent="0.35">
      <c r="A818">
        <v>2426</v>
      </c>
      <c r="B818">
        <v>1</v>
      </c>
      <c r="C818" t="s">
        <v>67</v>
      </c>
      <c r="D818">
        <v>1</v>
      </c>
    </row>
    <row r="819" spans="1:4" x14ac:dyDescent="0.35">
      <c r="A819">
        <v>35</v>
      </c>
      <c r="B819">
        <v>1</v>
      </c>
      <c r="C819" t="s">
        <v>67</v>
      </c>
      <c r="D819">
        <v>1</v>
      </c>
    </row>
    <row r="820" spans="1:4" x14ac:dyDescent="0.35">
      <c r="A820">
        <v>8041</v>
      </c>
      <c r="B820">
        <v>0</v>
      </c>
      <c r="C820" t="s">
        <v>67</v>
      </c>
      <c r="D820">
        <v>1</v>
      </c>
    </row>
    <row r="821" spans="1:4" x14ac:dyDescent="0.35">
      <c r="A821">
        <v>3584</v>
      </c>
      <c r="B821">
        <v>1</v>
      </c>
      <c r="C821" t="s">
        <v>67</v>
      </c>
      <c r="D821">
        <v>1</v>
      </c>
    </row>
    <row r="822" spans="1:4" x14ac:dyDescent="0.35">
      <c r="A822">
        <v>7718</v>
      </c>
      <c r="B822">
        <v>0</v>
      </c>
      <c r="C822" t="s">
        <v>67</v>
      </c>
      <c r="D822">
        <v>1</v>
      </c>
    </row>
    <row r="823" spans="1:4" x14ac:dyDescent="0.35">
      <c r="A823">
        <v>8605</v>
      </c>
      <c r="B823">
        <v>0</v>
      </c>
      <c r="C823" t="s">
        <v>67</v>
      </c>
      <c r="D823">
        <v>1</v>
      </c>
    </row>
    <row r="824" spans="1:4" x14ac:dyDescent="0.35">
      <c r="A824">
        <v>1646</v>
      </c>
      <c r="B824">
        <v>0</v>
      </c>
      <c r="C824" t="s">
        <v>67</v>
      </c>
      <c r="D824">
        <v>1</v>
      </c>
    </row>
    <row r="825" spans="1:4" x14ac:dyDescent="0.35">
      <c r="A825">
        <v>9206</v>
      </c>
      <c r="B825">
        <v>0</v>
      </c>
      <c r="C825" t="s">
        <v>67</v>
      </c>
      <c r="D825">
        <v>1</v>
      </c>
    </row>
    <row r="826" spans="1:4" x14ac:dyDescent="0.35">
      <c r="A826">
        <v>10757</v>
      </c>
      <c r="B826">
        <v>0</v>
      </c>
      <c r="C826" t="s">
        <v>67</v>
      </c>
      <c r="D826">
        <v>1</v>
      </c>
    </row>
    <row r="827" spans="1:4" x14ac:dyDescent="0.35">
      <c r="A827">
        <v>6885</v>
      </c>
      <c r="B827">
        <v>0</v>
      </c>
      <c r="C827" t="s">
        <v>67</v>
      </c>
      <c r="D827">
        <v>1</v>
      </c>
    </row>
    <row r="828" spans="1:4" x14ac:dyDescent="0.35">
      <c r="A828">
        <v>907</v>
      </c>
      <c r="B828">
        <v>0</v>
      </c>
      <c r="C828" t="s">
        <v>67</v>
      </c>
      <c r="D828">
        <v>1</v>
      </c>
    </row>
    <row r="829" spans="1:4" x14ac:dyDescent="0.35">
      <c r="A829">
        <v>1150</v>
      </c>
      <c r="B829">
        <v>0</v>
      </c>
      <c r="C829" t="s">
        <v>67</v>
      </c>
      <c r="D829">
        <v>1</v>
      </c>
    </row>
    <row r="830" spans="1:4" x14ac:dyDescent="0.35">
      <c r="A830">
        <v>3867</v>
      </c>
      <c r="B830">
        <v>0</v>
      </c>
      <c r="C830" t="s">
        <v>67</v>
      </c>
      <c r="D830">
        <v>1</v>
      </c>
    </row>
    <row r="831" spans="1:4" x14ac:dyDescent="0.35">
      <c r="A831">
        <v>3859</v>
      </c>
      <c r="B831">
        <v>0</v>
      </c>
      <c r="C831" t="s">
        <v>67</v>
      </c>
      <c r="D831">
        <v>1</v>
      </c>
    </row>
    <row r="832" spans="1:4" x14ac:dyDescent="0.35">
      <c r="A832">
        <v>3265</v>
      </c>
      <c r="B832">
        <v>0</v>
      </c>
      <c r="C832" t="s">
        <v>67</v>
      </c>
      <c r="D832">
        <v>1</v>
      </c>
    </row>
    <row r="833" spans="1:4" x14ac:dyDescent="0.35">
      <c r="A833">
        <v>4418</v>
      </c>
      <c r="B833">
        <v>1</v>
      </c>
      <c r="C833" t="s">
        <v>67</v>
      </c>
      <c r="D833">
        <v>1</v>
      </c>
    </row>
    <row r="834" spans="1:4" x14ac:dyDescent="0.35">
      <c r="A834">
        <v>4611</v>
      </c>
      <c r="B834">
        <v>1</v>
      </c>
      <c r="C834" t="s">
        <v>67</v>
      </c>
      <c r="D834">
        <v>1</v>
      </c>
    </row>
    <row r="835" spans="1:4" x14ac:dyDescent="0.35">
      <c r="A835">
        <v>4530</v>
      </c>
      <c r="B835">
        <v>1</v>
      </c>
      <c r="C835" t="s">
        <v>67</v>
      </c>
      <c r="D835">
        <v>1</v>
      </c>
    </row>
    <row r="836" spans="1:4" x14ac:dyDescent="0.35">
      <c r="A836">
        <v>7736</v>
      </c>
      <c r="B836">
        <v>1</v>
      </c>
      <c r="C836" t="s">
        <v>67</v>
      </c>
      <c r="D836">
        <v>1</v>
      </c>
    </row>
    <row r="837" spans="1:4" x14ac:dyDescent="0.35">
      <c r="A837">
        <v>9949</v>
      </c>
      <c r="B837">
        <v>0</v>
      </c>
      <c r="C837" t="s">
        <v>67</v>
      </c>
      <c r="D837">
        <v>1</v>
      </c>
    </row>
    <row r="838" spans="1:4" x14ac:dyDescent="0.35">
      <c r="A838">
        <v>942</v>
      </c>
      <c r="B838">
        <v>1</v>
      </c>
      <c r="C838" t="s">
        <v>67</v>
      </c>
      <c r="D838">
        <v>1</v>
      </c>
    </row>
    <row r="839" spans="1:4" x14ac:dyDescent="0.35">
      <c r="A839">
        <v>6181</v>
      </c>
      <c r="B839">
        <v>0</v>
      </c>
      <c r="C839" t="s">
        <v>67</v>
      </c>
      <c r="D839">
        <v>1</v>
      </c>
    </row>
    <row r="840" spans="1:4" x14ac:dyDescent="0.35">
      <c r="A840">
        <v>7660</v>
      </c>
      <c r="B840">
        <v>1</v>
      </c>
      <c r="C840" t="s">
        <v>67</v>
      </c>
      <c r="D840">
        <v>1</v>
      </c>
    </row>
    <row r="841" spans="1:4" x14ac:dyDescent="0.35">
      <c r="A841">
        <v>2055</v>
      </c>
      <c r="B841">
        <v>0</v>
      </c>
      <c r="C841" t="s">
        <v>67</v>
      </c>
      <c r="D841">
        <v>1</v>
      </c>
    </row>
    <row r="842" spans="1:4" x14ac:dyDescent="0.35">
      <c r="A842">
        <v>5107</v>
      </c>
      <c r="B842">
        <v>0</v>
      </c>
      <c r="C842" t="s">
        <v>67</v>
      </c>
      <c r="D842">
        <v>1</v>
      </c>
    </row>
    <row r="843" spans="1:4" x14ac:dyDescent="0.35">
      <c r="A843">
        <v>1626</v>
      </c>
      <c r="B843">
        <v>1</v>
      </c>
      <c r="C843" t="s">
        <v>67</v>
      </c>
      <c r="D843">
        <v>1</v>
      </c>
    </row>
    <row r="844" spans="1:4" x14ac:dyDescent="0.35">
      <c r="A844">
        <v>6428</v>
      </c>
      <c r="B844">
        <v>0</v>
      </c>
      <c r="C844" t="s">
        <v>67</v>
      </c>
      <c r="D844">
        <v>1</v>
      </c>
    </row>
    <row r="845" spans="1:4" x14ac:dyDescent="0.35">
      <c r="A845">
        <v>9617</v>
      </c>
      <c r="B845">
        <v>0</v>
      </c>
      <c r="C845" t="s">
        <v>67</v>
      </c>
      <c r="D845">
        <v>0</v>
      </c>
    </row>
    <row r="846" spans="1:4" x14ac:dyDescent="0.35">
      <c r="A846">
        <v>4339</v>
      </c>
      <c r="B846">
        <v>0</v>
      </c>
      <c r="C846" t="s">
        <v>67</v>
      </c>
      <c r="D846">
        <v>1</v>
      </c>
    </row>
    <row r="847" spans="1:4" x14ac:dyDescent="0.35">
      <c r="A847">
        <v>7235</v>
      </c>
      <c r="B847">
        <v>0</v>
      </c>
      <c r="C847" t="s">
        <v>67</v>
      </c>
      <c r="D847">
        <v>1</v>
      </c>
    </row>
    <row r="848" spans="1:4" x14ac:dyDescent="0.35">
      <c r="A848">
        <v>8527</v>
      </c>
      <c r="B848">
        <v>0</v>
      </c>
      <c r="C848" t="s">
        <v>67</v>
      </c>
      <c r="D848">
        <v>1</v>
      </c>
    </row>
    <row r="849" spans="1:4" x14ac:dyDescent="0.35">
      <c r="A849">
        <v>1968</v>
      </c>
      <c r="B849">
        <v>0</v>
      </c>
      <c r="C849" t="s">
        <v>67</v>
      </c>
      <c r="D849">
        <v>1</v>
      </c>
    </row>
    <row r="850" spans="1:4" x14ac:dyDescent="0.35">
      <c r="A850">
        <v>9862</v>
      </c>
      <c r="B850">
        <v>0</v>
      </c>
      <c r="C850" t="s">
        <v>67</v>
      </c>
      <c r="D850">
        <v>1</v>
      </c>
    </row>
    <row r="851" spans="1:4" x14ac:dyDescent="0.35">
      <c r="A851">
        <v>11075</v>
      </c>
      <c r="B851">
        <v>0</v>
      </c>
      <c r="C851" t="s">
        <v>67</v>
      </c>
      <c r="D851">
        <v>1</v>
      </c>
    </row>
    <row r="852" spans="1:4" x14ac:dyDescent="0.35">
      <c r="A852">
        <v>6658</v>
      </c>
      <c r="B852">
        <v>0</v>
      </c>
      <c r="C852" t="s">
        <v>67</v>
      </c>
      <c r="D852">
        <v>1</v>
      </c>
    </row>
    <row r="853" spans="1:4" x14ac:dyDescent="0.35">
      <c r="A853">
        <v>4552</v>
      </c>
      <c r="B853">
        <v>0</v>
      </c>
      <c r="C853" t="s">
        <v>67</v>
      </c>
      <c r="D853">
        <v>1</v>
      </c>
    </row>
    <row r="854" spans="1:4" x14ac:dyDescent="0.35">
      <c r="A854">
        <v>10377</v>
      </c>
      <c r="B854">
        <v>0</v>
      </c>
      <c r="C854" t="s">
        <v>67</v>
      </c>
      <c r="D854">
        <v>1</v>
      </c>
    </row>
    <row r="855" spans="1:4" x14ac:dyDescent="0.35">
      <c r="A855">
        <v>5336</v>
      </c>
      <c r="B855">
        <v>0</v>
      </c>
      <c r="C855" t="s">
        <v>67</v>
      </c>
      <c r="D855">
        <v>1</v>
      </c>
    </row>
    <row r="856" spans="1:4" x14ac:dyDescent="0.35">
      <c r="A856">
        <v>10350</v>
      </c>
      <c r="B856">
        <v>0</v>
      </c>
      <c r="C856" t="s">
        <v>67</v>
      </c>
      <c r="D856">
        <v>1</v>
      </c>
    </row>
    <row r="857" spans="1:4" x14ac:dyDescent="0.35">
      <c r="A857">
        <v>11071</v>
      </c>
      <c r="B857">
        <v>1</v>
      </c>
      <c r="C857" t="s">
        <v>67</v>
      </c>
      <c r="D857">
        <v>1</v>
      </c>
    </row>
    <row r="858" spans="1:4" x14ac:dyDescent="0.35">
      <c r="A858">
        <v>11100</v>
      </c>
      <c r="B858">
        <v>0</v>
      </c>
      <c r="C858" t="s">
        <v>67</v>
      </c>
      <c r="D858">
        <v>1</v>
      </c>
    </row>
    <row r="859" spans="1:4" x14ac:dyDescent="0.35">
      <c r="A859">
        <v>6516</v>
      </c>
      <c r="B859">
        <v>0</v>
      </c>
      <c r="C859" t="s">
        <v>67</v>
      </c>
      <c r="D859">
        <v>0</v>
      </c>
    </row>
    <row r="860" spans="1:4" x14ac:dyDescent="0.35">
      <c r="A860">
        <v>1734</v>
      </c>
      <c r="B860">
        <v>0</v>
      </c>
      <c r="C860" t="s">
        <v>67</v>
      </c>
      <c r="D860">
        <v>1</v>
      </c>
    </row>
    <row r="861" spans="1:4" x14ac:dyDescent="0.35">
      <c r="A861">
        <v>2131</v>
      </c>
      <c r="B861">
        <v>0</v>
      </c>
      <c r="C861" t="s">
        <v>67</v>
      </c>
      <c r="D861">
        <v>1</v>
      </c>
    </row>
    <row r="862" spans="1:4" x14ac:dyDescent="0.35">
      <c r="A862">
        <v>6439</v>
      </c>
      <c r="B862">
        <v>0</v>
      </c>
      <c r="C862" t="s">
        <v>67</v>
      </c>
      <c r="D862">
        <v>1</v>
      </c>
    </row>
    <row r="863" spans="1:4" x14ac:dyDescent="0.35">
      <c r="A863">
        <v>10591</v>
      </c>
      <c r="B863">
        <v>0</v>
      </c>
      <c r="C863" t="s">
        <v>67</v>
      </c>
      <c r="D863">
        <v>1</v>
      </c>
    </row>
    <row r="864" spans="1:4" x14ac:dyDescent="0.35">
      <c r="A864">
        <v>9797</v>
      </c>
      <c r="B864">
        <v>0</v>
      </c>
      <c r="C864" t="s">
        <v>67</v>
      </c>
      <c r="D864">
        <v>1</v>
      </c>
    </row>
    <row r="865" spans="1:4" x14ac:dyDescent="0.35">
      <c r="A865">
        <v>9336</v>
      </c>
      <c r="B865">
        <v>0</v>
      </c>
      <c r="C865" t="s">
        <v>67</v>
      </c>
      <c r="D865">
        <v>1</v>
      </c>
    </row>
    <row r="866" spans="1:4" x14ac:dyDescent="0.35">
      <c r="A866">
        <v>2174</v>
      </c>
      <c r="B866">
        <v>0</v>
      </c>
      <c r="C866" t="s">
        <v>67</v>
      </c>
      <c r="D866">
        <v>1</v>
      </c>
    </row>
    <row r="867" spans="1:4" x14ac:dyDescent="0.35">
      <c r="A867">
        <v>3197</v>
      </c>
      <c r="B867">
        <v>0</v>
      </c>
      <c r="C867" t="s">
        <v>67</v>
      </c>
      <c r="D867">
        <v>1</v>
      </c>
    </row>
    <row r="868" spans="1:4" x14ac:dyDescent="0.35">
      <c r="A868">
        <v>9185</v>
      </c>
      <c r="B868">
        <v>1</v>
      </c>
      <c r="C868" t="s">
        <v>67</v>
      </c>
      <c r="D868">
        <v>1</v>
      </c>
    </row>
    <row r="869" spans="1:4" x14ac:dyDescent="0.35">
      <c r="A869">
        <v>905</v>
      </c>
      <c r="B869">
        <v>0</v>
      </c>
      <c r="C869" t="s">
        <v>67</v>
      </c>
      <c r="D869">
        <v>1</v>
      </c>
    </row>
    <row r="870" spans="1:4" x14ac:dyDescent="0.35">
      <c r="A870">
        <v>10858</v>
      </c>
      <c r="B870">
        <v>0</v>
      </c>
      <c r="C870" t="s">
        <v>67</v>
      </c>
      <c r="D870">
        <v>1</v>
      </c>
    </row>
    <row r="871" spans="1:4" x14ac:dyDescent="0.35">
      <c r="A871">
        <v>8925</v>
      </c>
      <c r="B871">
        <v>0</v>
      </c>
      <c r="C871" t="s">
        <v>67</v>
      </c>
      <c r="D871">
        <v>1</v>
      </c>
    </row>
    <row r="872" spans="1:4" x14ac:dyDescent="0.35">
      <c r="A872">
        <v>2499</v>
      </c>
      <c r="B872">
        <v>0</v>
      </c>
      <c r="C872" t="s">
        <v>67</v>
      </c>
      <c r="D872">
        <v>1</v>
      </c>
    </row>
    <row r="873" spans="1:4" x14ac:dyDescent="0.35">
      <c r="A873">
        <v>1109</v>
      </c>
      <c r="B873">
        <v>0</v>
      </c>
      <c r="C873" t="s">
        <v>67</v>
      </c>
      <c r="D873">
        <v>1</v>
      </c>
    </row>
    <row r="874" spans="1:4" x14ac:dyDescent="0.35">
      <c r="A874">
        <v>326</v>
      </c>
      <c r="B874">
        <v>0</v>
      </c>
      <c r="C874" t="s">
        <v>67</v>
      </c>
      <c r="D874">
        <v>1</v>
      </c>
    </row>
    <row r="875" spans="1:4" x14ac:dyDescent="0.35">
      <c r="A875">
        <v>10967</v>
      </c>
      <c r="B875">
        <v>0</v>
      </c>
      <c r="C875" t="s">
        <v>67</v>
      </c>
      <c r="D875">
        <v>1</v>
      </c>
    </row>
    <row r="876" spans="1:4" x14ac:dyDescent="0.35">
      <c r="A876">
        <v>5370</v>
      </c>
      <c r="B876">
        <v>0</v>
      </c>
      <c r="C876" t="s">
        <v>67</v>
      </c>
      <c r="D876">
        <v>1</v>
      </c>
    </row>
    <row r="877" spans="1:4" x14ac:dyDescent="0.35">
      <c r="A877">
        <v>2098</v>
      </c>
      <c r="B877">
        <v>0</v>
      </c>
      <c r="C877" t="s">
        <v>67</v>
      </c>
      <c r="D877">
        <v>1</v>
      </c>
    </row>
    <row r="878" spans="1:4" x14ac:dyDescent="0.35">
      <c r="A878">
        <v>1773</v>
      </c>
      <c r="B878">
        <v>0</v>
      </c>
      <c r="C878" t="s">
        <v>67</v>
      </c>
      <c r="D878">
        <v>1</v>
      </c>
    </row>
    <row r="879" spans="1:4" x14ac:dyDescent="0.35">
      <c r="A879">
        <v>5036</v>
      </c>
      <c r="B879">
        <v>0</v>
      </c>
      <c r="C879" t="s">
        <v>67</v>
      </c>
      <c r="D879">
        <v>1</v>
      </c>
    </row>
    <row r="880" spans="1:4" x14ac:dyDescent="0.35">
      <c r="A880">
        <v>4856</v>
      </c>
      <c r="B880">
        <v>0</v>
      </c>
      <c r="C880" t="s">
        <v>67</v>
      </c>
      <c r="D880">
        <v>1</v>
      </c>
    </row>
    <row r="881" spans="1:4" x14ac:dyDescent="0.35">
      <c r="A881">
        <v>8722</v>
      </c>
      <c r="B881">
        <v>1</v>
      </c>
      <c r="C881" t="s">
        <v>67</v>
      </c>
      <c r="D881">
        <v>1</v>
      </c>
    </row>
    <row r="882" spans="1:4" x14ac:dyDescent="0.35">
      <c r="A882">
        <v>2156</v>
      </c>
      <c r="B882">
        <v>0</v>
      </c>
      <c r="C882" t="s">
        <v>67</v>
      </c>
      <c r="D882">
        <v>1</v>
      </c>
    </row>
    <row r="883" spans="1:4" x14ac:dyDescent="0.35">
      <c r="A883">
        <v>2569</v>
      </c>
      <c r="B883">
        <v>0</v>
      </c>
      <c r="C883" t="s">
        <v>67</v>
      </c>
      <c r="D883">
        <v>1</v>
      </c>
    </row>
    <row r="884" spans="1:4" x14ac:dyDescent="0.35">
      <c r="A884">
        <v>10151</v>
      </c>
      <c r="B884">
        <v>0</v>
      </c>
      <c r="C884" t="s">
        <v>67</v>
      </c>
      <c r="D884">
        <v>1</v>
      </c>
    </row>
    <row r="885" spans="1:4" x14ac:dyDescent="0.35">
      <c r="A885">
        <v>10473</v>
      </c>
      <c r="B885">
        <v>1</v>
      </c>
      <c r="C885" t="s">
        <v>67</v>
      </c>
      <c r="D885">
        <v>1</v>
      </c>
    </row>
    <row r="886" spans="1:4" x14ac:dyDescent="0.35">
      <c r="A886">
        <v>7079</v>
      </c>
      <c r="B886">
        <v>0</v>
      </c>
      <c r="C886" t="s">
        <v>67</v>
      </c>
      <c r="D886">
        <v>1</v>
      </c>
    </row>
    <row r="887" spans="1:4" x14ac:dyDescent="0.35">
      <c r="A887">
        <v>6875</v>
      </c>
      <c r="B887">
        <v>0</v>
      </c>
      <c r="C887" t="s">
        <v>67</v>
      </c>
      <c r="D887">
        <v>1</v>
      </c>
    </row>
    <row r="888" spans="1:4" x14ac:dyDescent="0.35">
      <c r="A888">
        <v>6728</v>
      </c>
      <c r="B888">
        <v>0</v>
      </c>
      <c r="C888" t="s">
        <v>67</v>
      </c>
      <c r="D888">
        <v>1</v>
      </c>
    </row>
    <row r="889" spans="1:4" x14ac:dyDescent="0.35">
      <c r="A889">
        <v>2471</v>
      </c>
      <c r="B889">
        <v>0</v>
      </c>
      <c r="C889" t="s">
        <v>67</v>
      </c>
      <c r="D889">
        <v>1</v>
      </c>
    </row>
    <row r="890" spans="1:4" x14ac:dyDescent="0.35">
      <c r="A890">
        <v>49</v>
      </c>
      <c r="B890">
        <v>0</v>
      </c>
      <c r="C890" t="s">
        <v>67</v>
      </c>
      <c r="D890">
        <v>1</v>
      </c>
    </row>
    <row r="891" spans="1:4" x14ac:dyDescent="0.35">
      <c r="A891">
        <v>4973</v>
      </c>
      <c r="B891">
        <v>0</v>
      </c>
      <c r="C891" t="s">
        <v>67</v>
      </c>
      <c r="D891">
        <v>1</v>
      </c>
    </row>
    <row r="892" spans="1:4" x14ac:dyDescent="0.35">
      <c r="A892">
        <v>6387</v>
      </c>
      <c r="B892">
        <v>0</v>
      </c>
      <c r="C892" t="s">
        <v>67</v>
      </c>
      <c r="D892">
        <v>1</v>
      </c>
    </row>
    <row r="893" spans="1:4" x14ac:dyDescent="0.35">
      <c r="A893">
        <v>5866</v>
      </c>
      <c r="B893">
        <v>0</v>
      </c>
      <c r="C893" t="s">
        <v>67</v>
      </c>
      <c r="D893">
        <v>1</v>
      </c>
    </row>
    <row r="894" spans="1:4" x14ac:dyDescent="0.35">
      <c r="A894">
        <v>8523</v>
      </c>
      <c r="B894">
        <v>0</v>
      </c>
      <c r="C894" t="s">
        <v>67</v>
      </c>
      <c r="D894">
        <v>1</v>
      </c>
    </row>
    <row r="895" spans="1:4" x14ac:dyDescent="0.35">
      <c r="A895">
        <v>7901</v>
      </c>
      <c r="B895">
        <v>0</v>
      </c>
      <c r="C895" t="s">
        <v>67</v>
      </c>
      <c r="D895">
        <v>1</v>
      </c>
    </row>
    <row r="896" spans="1:4" x14ac:dyDescent="0.35">
      <c r="A896">
        <v>898</v>
      </c>
      <c r="B896">
        <v>0</v>
      </c>
      <c r="C896" t="s">
        <v>67</v>
      </c>
      <c r="D896">
        <v>1</v>
      </c>
    </row>
    <row r="897" spans="1:4" x14ac:dyDescent="0.35">
      <c r="A897">
        <v>10242</v>
      </c>
      <c r="B897">
        <v>0</v>
      </c>
      <c r="C897" t="s">
        <v>67</v>
      </c>
      <c r="D897">
        <v>1</v>
      </c>
    </row>
    <row r="898" spans="1:4" x14ac:dyDescent="0.35">
      <c r="A898">
        <v>5835</v>
      </c>
      <c r="B898">
        <v>0</v>
      </c>
      <c r="C898" t="s">
        <v>67</v>
      </c>
      <c r="D898">
        <v>1</v>
      </c>
    </row>
    <row r="899" spans="1:4" x14ac:dyDescent="0.35">
      <c r="A899">
        <v>6919</v>
      </c>
      <c r="B899">
        <v>0</v>
      </c>
      <c r="C899" t="s">
        <v>67</v>
      </c>
      <c r="D899">
        <v>1</v>
      </c>
    </row>
    <row r="900" spans="1:4" x14ac:dyDescent="0.35">
      <c r="A900">
        <v>6197</v>
      </c>
      <c r="B900">
        <v>0</v>
      </c>
      <c r="C900" t="s">
        <v>67</v>
      </c>
      <c r="D900">
        <v>1</v>
      </c>
    </row>
    <row r="901" spans="1:4" x14ac:dyDescent="0.35">
      <c r="A901">
        <v>10475</v>
      </c>
      <c r="B901">
        <v>0</v>
      </c>
      <c r="C901" t="s">
        <v>67</v>
      </c>
      <c r="D901">
        <v>1</v>
      </c>
    </row>
    <row r="902" spans="1:4" x14ac:dyDescent="0.35">
      <c r="A902">
        <v>4201</v>
      </c>
      <c r="B902">
        <v>0</v>
      </c>
      <c r="C902" t="s">
        <v>67</v>
      </c>
      <c r="D902">
        <v>1</v>
      </c>
    </row>
    <row r="903" spans="1:4" x14ac:dyDescent="0.35">
      <c r="A903">
        <v>5092</v>
      </c>
      <c r="B903">
        <v>1</v>
      </c>
      <c r="C903" t="s">
        <v>67</v>
      </c>
      <c r="D903">
        <v>1</v>
      </c>
    </row>
    <row r="904" spans="1:4" x14ac:dyDescent="0.35">
      <c r="A904">
        <v>6566</v>
      </c>
      <c r="B904">
        <v>0</v>
      </c>
      <c r="C904" t="s">
        <v>67</v>
      </c>
      <c r="D904">
        <v>1</v>
      </c>
    </row>
    <row r="905" spans="1:4" x14ac:dyDescent="0.35">
      <c r="A905">
        <v>6613</v>
      </c>
      <c r="B905">
        <v>0</v>
      </c>
      <c r="C905" t="s">
        <v>67</v>
      </c>
      <c r="D905">
        <v>1</v>
      </c>
    </row>
    <row r="906" spans="1:4" x14ac:dyDescent="0.35">
      <c r="A906">
        <v>9094</v>
      </c>
      <c r="B906">
        <v>1</v>
      </c>
      <c r="C906" t="s">
        <v>67</v>
      </c>
      <c r="D906">
        <v>1</v>
      </c>
    </row>
    <row r="907" spans="1:4" x14ac:dyDescent="0.35">
      <c r="A907">
        <v>9847</v>
      </c>
      <c r="B907">
        <v>0</v>
      </c>
      <c r="C907" t="s">
        <v>67</v>
      </c>
      <c r="D907">
        <v>1</v>
      </c>
    </row>
    <row r="908" spans="1:4" x14ac:dyDescent="0.35">
      <c r="A908">
        <v>10767</v>
      </c>
      <c r="B908">
        <v>0</v>
      </c>
      <c r="C908" t="s">
        <v>67</v>
      </c>
      <c r="D908">
        <v>1</v>
      </c>
    </row>
    <row r="909" spans="1:4" x14ac:dyDescent="0.35">
      <c r="A909">
        <v>7943</v>
      </c>
      <c r="B909">
        <v>0</v>
      </c>
      <c r="C909" t="s">
        <v>67</v>
      </c>
      <c r="D909">
        <v>1</v>
      </c>
    </row>
    <row r="910" spans="1:4" x14ac:dyDescent="0.35">
      <c r="A910">
        <v>1055</v>
      </c>
      <c r="B910">
        <v>0</v>
      </c>
      <c r="C910" t="s">
        <v>67</v>
      </c>
      <c r="D910">
        <v>1</v>
      </c>
    </row>
    <row r="911" spans="1:4" x14ac:dyDescent="0.35">
      <c r="A911">
        <v>1458</v>
      </c>
      <c r="B911">
        <v>0</v>
      </c>
      <c r="C911" t="s">
        <v>67</v>
      </c>
      <c r="D911">
        <v>1</v>
      </c>
    </row>
    <row r="912" spans="1:4" x14ac:dyDescent="0.35">
      <c r="A912">
        <v>8402</v>
      </c>
      <c r="B912">
        <v>0</v>
      </c>
      <c r="C912" t="s">
        <v>67</v>
      </c>
      <c r="D912">
        <v>1</v>
      </c>
    </row>
    <row r="913" spans="1:4" x14ac:dyDescent="0.35">
      <c r="A913">
        <v>6246</v>
      </c>
      <c r="B913">
        <v>1</v>
      </c>
      <c r="C913" t="s">
        <v>67</v>
      </c>
      <c r="D913">
        <v>1</v>
      </c>
    </row>
    <row r="914" spans="1:4" x14ac:dyDescent="0.35">
      <c r="A914">
        <v>4654</v>
      </c>
      <c r="B914">
        <v>0</v>
      </c>
      <c r="C914" t="s">
        <v>67</v>
      </c>
      <c r="D914">
        <v>1</v>
      </c>
    </row>
    <row r="915" spans="1:4" x14ac:dyDescent="0.35">
      <c r="A915">
        <v>6103</v>
      </c>
      <c r="B915">
        <v>0</v>
      </c>
      <c r="C915" t="s">
        <v>67</v>
      </c>
      <c r="D915">
        <v>1</v>
      </c>
    </row>
    <row r="916" spans="1:4" x14ac:dyDescent="0.35">
      <c r="A916">
        <v>8147</v>
      </c>
      <c r="B916">
        <v>0</v>
      </c>
      <c r="C916" t="s">
        <v>67</v>
      </c>
      <c r="D916">
        <v>1</v>
      </c>
    </row>
    <row r="917" spans="1:4" x14ac:dyDescent="0.35">
      <c r="A917">
        <v>10207</v>
      </c>
      <c r="B917">
        <v>0</v>
      </c>
      <c r="C917" t="s">
        <v>67</v>
      </c>
      <c r="D917">
        <v>1</v>
      </c>
    </row>
    <row r="918" spans="1:4" x14ac:dyDescent="0.35">
      <c r="A918">
        <v>4838</v>
      </c>
      <c r="B918">
        <v>0</v>
      </c>
      <c r="C918" t="s">
        <v>67</v>
      </c>
      <c r="D918">
        <v>1</v>
      </c>
    </row>
    <row r="919" spans="1:4" x14ac:dyDescent="0.35">
      <c r="A919">
        <v>10219</v>
      </c>
      <c r="B919">
        <v>0</v>
      </c>
      <c r="C919" t="s">
        <v>67</v>
      </c>
      <c r="D919">
        <v>1</v>
      </c>
    </row>
    <row r="920" spans="1:4" x14ac:dyDescent="0.35">
      <c r="A920">
        <v>2176</v>
      </c>
      <c r="B920">
        <v>1</v>
      </c>
      <c r="C920" t="s">
        <v>67</v>
      </c>
      <c r="D920">
        <v>1</v>
      </c>
    </row>
    <row r="921" spans="1:4" x14ac:dyDescent="0.35">
      <c r="A921">
        <v>9121</v>
      </c>
      <c r="B921">
        <v>1</v>
      </c>
      <c r="C921" t="s">
        <v>67</v>
      </c>
      <c r="D921">
        <v>1</v>
      </c>
    </row>
    <row r="922" spans="1:4" x14ac:dyDescent="0.35">
      <c r="A922">
        <v>5802</v>
      </c>
      <c r="B922">
        <v>0</v>
      </c>
      <c r="C922" t="s">
        <v>67</v>
      </c>
      <c r="D922">
        <v>1</v>
      </c>
    </row>
    <row r="923" spans="1:4" x14ac:dyDescent="0.35">
      <c r="A923">
        <v>10790</v>
      </c>
      <c r="B923">
        <v>0</v>
      </c>
      <c r="C923" t="s">
        <v>67</v>
      </c>
      <c r="D923">
        <v>1</v>
      </c>
    </row>
    <row r="924" spans="1:4" x14ac:dyDescent="0.35">
      <c r="A924">
        <v>178</v>
      </c>
      <c r="B924">
        <v>0</v>
      </c>
      <c r="C924" t="s">
        <v>67</v>
      </c>
      <c r="D924">
        <v>1</v>
      </c>
    </row>
    <row r="925" spans="1:4" x14ac:dyDescent="0.35">
      <c r="A925">
        <v>2308</v>
      </c>
      <c r="B925">
        <v>0</v>
      </c>
      <c r="C925" t="s">
        <v>67</v>
      </c>
      <c r="D925">
        <v>1</v>
      </c>
    </row>
    <row r="926" spans="1:4" x14ac:dyDescent="0.35">
      <c r="A926">
        <v>7431</v>
      </c>
      <c r="B926">
        <v>1</v>
      </c>
      <c r="C926" t="s">
        <v>67</v>
      </c>
      <c r="D926">
        <v>1</v>
      </c>
    </row>
    <row r="927" spans="1:4" x14ac:dyDescent="0.35">
      <c r="A927">
        <v>9405</v>
      </c>
      <c r="B927">
        <v>1</v>
      </c>
      <c r="C927" t="s">
        <v>67</v>
      </c>
      <c r="D927">
        <v>1</v>
      </c>
    </row>
    <row r="928" spans="1:4" x14ac:dyDescent="0.35">
      <c r="A928">
        <v>10525</v>
      </c>
      <c r="B928">
        <v>1</v>
      </c>
      <c r="C928" t="s">
        <v>67</v>
      </c>
      <c r="D928">
        <v>1</v>
      </c>
    </row>
    <row r="929" spans="1:4" x14ac:dyDescent="0.35">
      <c r="A929">
        <v>7503</v>
      </c>
      <c r="B929">
        <v>1</v>
      </c>
      <c r="C929" t="s">
        <v>67</v>
      </c>
      <c r="D929">
        <v>1</v>
      </c>
    </row>
    <row r="930" spans="1:4" x14ac:dyDescent="0.35">
      <c r="A930">
        <v>8783</v>
      </c>
      <c r="B930">
        <v>0</v>
      </c>
      <c r="C930" t="s">
        <v>67</v>
      </c>
      <c r="D930">
        <v>1</v>
      </c>
    </row>
    <row r="931" spans="1:4" x14ac:dyDescent="0.35">
      <c r="A931">
        <v>1403</v>
      </c>
      <c r="B931">
        <v>0</v>
      </c>
      <c r="C931" t="s">
        <v>67</v>
      </c>
      <c r="D931">
        <v>1</v>
      </c>
    </row>
    <row r="932" spans="1:4" x14ac:dyDescent="0.35">
      <c r="A932">
        <v>4643</v>
      </c>
      <c r="B932">
        <v>0</v>
      </c>
      <c r="C932" t="s">
        <v>67</v>
      </c>
      <c r="D932">
        <v>1</v>
      </c>
    </row>
    <row r="933" spans="1:4" x14ac:dyDescent="0.35">
      <c r="A933">
        <v>3463</v>
      </c>
      <c r="B933">
        <v>0</v>
      </c>
      <c r="C933" t="s">
        <v>67</v>
      </c>
      <c r="D933">
        <v>1</v>
      </c>
    </row>
    <row r="934" spans="1:4" x14ac:dyDescent="0.35">
      <c r="A934">
        <v>4055</v>
      </c>
      <c r="B934">
        <v>0</v>
      </c>
      <c r="C934" t="s">
        <v>67</v>
      </c>
      <c r="D934">
        <v>1</v>
      </c>
    </row>
    <row r="935" spans="1:4" x14ac:dyDescent="0.35">
      <c r="A935">
        <v>7010</v>
      </c>
      <c r="B935">
        <v>0</v>
      </c>
      <c r="C935" t="s">
        <v>67</v>
      </c>
      <c r="D935">
        <v>1</v>
      </c>
    </row>
    <row r="936" spans="1:4" x14ac:dyDescent="0.35">
      <c r="A936">
        <v>4767</v>
      </c>
      <c r="B936">
        <v>0</v>
      </c>
      <c r="C936" t="s">
        <v>67</v>
      </c>
      <c r="D936">
        <v>1</v>
      </c>
    </row>
    <row r="937" spans="1:4" x14ac:dyDescent="0.35">
      <c r="A937">
        <v>1927</v>
      </c>
      <c r="B937">
        <v>0</v>
      </c>
      <c r="C937" t="s">
        <v>67</v>
      </c>
      <c r="D937">
        <v>1</v>
      </c>
    </row>
    <row r="938" spans="1:4" x14ac:dyDescent="0.35">
      <c r="A938">
        <v>437</v>
      </c>
      <c r="B938">
        <v>0</v>
      </c>
      <c r="C938" t="s">
        <v>67</v>
      </c>
      <c r="D938">
        <v>1</v>
      </c>
    </row>
    <row r="939" spans="1:4" x14ac:dyDescent="0.35">
      <c r="A939">
        <v>4331</v>
      </c>
      <c r="B939">
        <v>0</v>
      </c>
      <c r="C939" t="s">
        <v>67</v>
      </c>
      <c r="D939">
        <v>1</v>
      </c>
    </row>
    <row r="940" spans="1:4" x14ac:dyDescent="0.35">
      <c r="A940">
        <v>4084</v>
      </c>
      <c r="B940">
        <v>0</v>
      </c>
      <c r="C940" t="s">
        <v>67</v>
      </c>
      <c r="D940">
        <v>1</v>
      </c>
    </row>
    <row r="941" spans="1:4" x14ac:dyDescent="0.35">
      <c r="A941">
        <v>8135</v>
      </c>
      <c r="B941">
        <v>0</v>
      </c>
      <c r="C941" t="s">
        <v>67</v>
      </c>
      <c r="D941">
        <v>1</v>
      </c>
    </row>
    <row r="942" spans="1:4" x14ac:dyDescent="0.35">
      <c r="A942">
        <v>9750</v>
      </c>
      <c r="B942">
        <v>0</v>
      </c>
      <c r="C942" t="s">
        <v>67</v>
      </c>
      <c r="D942">
        <v>1</v>
      </c>
    </row>
    <row r="943" spans="1:4" x14ac:dyDescent="0.35">
      <c r="A943">
        <v>6682</v>
      </c>
      <c r="B943">
        <v>0</v>
      </c>
      <c r="C943" t="s">
        <v>67</v>
      </c>
      <c r="D943">
        <v>1</v>
      </c>
    </row>
    <row r="944" spans="1:4" x14ac:dyDescent="0.35">
      <c r="A944">
        <v>10581</v>
      </c>
      <c r="B944">
        <v>0</v>
      </c>
      <c r="C944" t="s">
        <v>67</v>
      </c>
      <c r="D944">
        <v>1</v>
      </c>
    </row>
    <row r="945" spans="1:4" x14ac:dyDescent="0.35">
      <c r="A945">
        <v>3710</v>
      </c>
      <c r="B945">
        <v>1</v>
      </c>
      <c r="C945" t="s">
        <v>67</v>
      </c>
      <c r="D945">
        <v>1</v>
      </c>
    </row>
    <row r="946" spans="1:4" x14ac:dyDescent="0.35">
      <c r="A946">
        <v>5207</v>
      </c>
      <c r="B946">
        <v>1</v>
      </c>
      <c r="C946" t="s">
        <v>67</v>
      </c>
      <c r="D946">
        <v>1</v>
      </c>
    </row>
    <row r="947" spans="1:4" x14ac:dyDescent="0.35">
      <c r="A947">
        <v>9360</v>
      </c>
      <c r="B947">
        <v>0</v>
      </c>
      <c r="C947" t="s">
        <v>67</v>
      </c>
      <c r="D947">
        <v>1</v>
      </c>
    </row>
    <row r="948" spans="1:4" x14ac:dyDescent="0.35">
      <c r="A948">
        <v>4679</v>
      </c>
      <c r="B948">
        <v>0</v>
      </c>
      <c r="C948" t="s">
        <v>67</v>
      </c>
      <c r="D948">
        <v>1</v>
      </c>
    </row>
    <row r="949" spans="1:4" x14ac:dyDescent="0.35">
      <c r="A949">
        <v>1340</v>
      </c>
      <c r="B949">
        <v>0</v>
      </c>
      <c r="C949" t="s">
        <v>67</v>
      </c>
      <c r="D949">
        <v>1</v>
      </c>
    </row>
    <row r="950" spans="1:4" x14ac:dyDescent="0.35">
      <c r="A950">
        <v>10839</v>
      </c>
      <c r="B950">
        <v>0</v>
      </c>
      <c r="C950" t="s">
        <v>67</v>
      </c>
      <c r="D950">
        <v>1</v>
      </c>
    </row>
    <row r="951" spans="1:4" x14ac:dyDescent="0.35">
      <c r="A951">
        <v>5303</v>
      </c>
      <c r="B951">
        <v>0</v>
      </c>
      <c r="C951" t="s">
        <v>67</v>
      </c>
      <c r="D951">
        <v>1</v>
      </c>
    </row>
    <row r="952" spans="1:4" x14ac:dyDescent="0.35">
      <c r="A952">
        <v>9829</v>
      </c>
      <c r="B952">
        <v>0</v>
      </c>
      <c r="C952" t="s">
        <v>67</v>
      </c>
      <c r="D952">
        <v>1</v>
      </c>
    </row>
    <row r="953" spans="1:4" x14ac:dyDescent="0.35">
      <c r="A953">
        <v>10469</v>
      </c>
      <c r="B953">
        <v>0</v>
      </c>
      <c r="C953" t="s">
        <v>67</v>
      </c>
      <c r="D953">
        <v>1</v>
      </c>
    </row>
    <row r="954" spans="1:4" x14ac:dyDescent="0.35">
      <c r="A954">
        <v>3602</v>
      </c>
      <c r="B954">
        <v>0</v>
      </c>
      <c r="C954" t="s">
        <v>67</v>
      </c>
      <c r="D954">
        <v>1</v>
      </c>
    </row>
    <row r="955" spans="1:4" x14ac:dyDescent="0.35">
      <c r="A955">
        <v>4756</v>
      </c>
      <c r="B955">
        <v>1</v>
      </c>
      <c r="C955" t="s">
        <v>67</v>
      </c>
      <c r="D955">
        <v>1</v>
      </c>
    </row>
    <row r="956" spans="1:4" x14ac:dyDescent="0.35">
      <c r="A956">
        <v>8181</v>
      </c>
      <c r="B956">
        <v>0</v>
      </c>
      <c r="C956" t="s">
        <v>67</v>
      </c>
      <c r="D956">
        <v>1</v>
      </c>
    </row>
    <row r="957" spans="1:4" x14ac:dyDescent="0.35">
      <c r="A957">
        <v>6958</v>
      </c>
      <c r="B957">
        <v>0</v>
      </c>
      <c r="C957" t="s">
        <v>67</v>
      </c>
      <c r="D957">
        <v>1</v>
      </c>
    </row>
    <row r="958" spans="1:4" x14ac:dyDescent="0.35">
      <c r="A958">
        <v>10856</v>
      </c>
      <c r="B958">
        <v>0</v>
      </c>
      <c r="C958" t="s">
        <v>67</v>
      </c>
      <c r="D958">
        <v>1</v>
      </c>
    </row>
    <row r="959" spans="1:4" x14ac:dyDescent="0.35">
      <c r="A959">
        <v>3321</v>
      </c>
      <c r="B959">
        <v>0</v>
      </c>
      <c r="C959" t="s">
        <v>67</v>
      </c>
      <c r="D959">
        <v>1</v>
      </c>
    </row>
    <row r="960" spans="1:4" x14ac:dyDescent="0.35">
      <c r="A960">
        <v>5394</v>
      </c>
      <c r="B960">
        <v>0</v>
      </c>
      <c r="C960" t="s">
        <v>67</v>
      </c>
      <c r="D960">
        <v>1</v>
      </c>
    </row>
    <row r="961" spans="1:4" x14ac:dyDescent="0.35">
      <c r="A961">
        <v>433</v>
      </c>
      <c r="B961">
        <v>0</v>
      </c>
      <c r="C961" t="s">
        <v>67</v>
      </c>
      <c r="D961">
        <v>1</v>
      </c>
    </row>
    <row r="962" spans="1:4" x14ac:dyDescent="0.35">
      <c r="A962">
        <v>6320</v>
      </c>
      <c r="B962">
        <v>0</v>
      </c>
      <c r="C962" t="s">
        <v>67</v>
      </c>
      <c r="D962">
        <v>1</v>
      </c>
    </row>
    <row r="963" spans="1:4" x14ac:dyDescent="0.35">
      <c r="A963">
        <v>5376</v>
      </c>
      <c r="B963">
        <v>0</v>
      </c>
      <c r="C963" t="s">
        <v>67</v>
      </c>
      <c r="D963">
        <v>1</v>
      </c>
    </row>
    <row r="964" spans="1:4" x14ac:dyDescent="0.35">
      <c r="A964">
        <v>1867</v>
      </c>
      <c r="B964">
        <v>1</v>
      </c>
      <c r="C964" t="s">
        <v>67</v>
      </c>
      <c r="D964">
        <v>1</v>
      </c>
    </row>
    <row r="965" spans="1:4" x14ac:dyDescent="0.35">
      <c r="A965">
        <v>4324</v>
      </c>
      <c r="B965">
        <v>0</v>
      </c>
      <c r="C965" t="s">
        <v>67</v>
      </c>
      <c r="D965">
        <v>1</v>
      </c>
    </row>
    <row r="966" spans="1:4" x14ac:dyDescent="0.35">
      <c r="A966">
        <v>3661</v>
      </c>
      <c r="B966">
        <v>0</v>
      </c>
      <c r="C966" t="s">
        <v>67</v>
      </c>
      <c r="D966">
        <v>1</v>
      </c>
    </row>
    <row r="967" spans="1:4" x14ac:dyDescent="0.35">
      <c r="A967">
        <v>521</v>
      </c>
      <c r="B967">
        <v>0</v>
      </c>
      <c r="C967" t="s">
        <v>67</v>
      </c>
      <c r="D967">
        <v>1</v>
      </c>
    </row>
    <row r="968" spans="1:4" x14ac:dyDescent="0.35">
      <c r="A968">
        <v>10403</v>
      </c>
      <c r="B968">
        <v>0</v>
      </c>
      <c r="C968" t="s">
        <v>67</v>
      </c>
      <c r="D968">
        <v>1</v>
      </c>
    </row>
    <row r="969" spans="1:4" x14ac:dyDescent="0.35">
      <c r="A969">
        <v>7186</v>
      </c>
      <c r="B969">
        <v>0</v>
      </c>
      <c r="C969" t="s">
        <v>67</v>
      </c>
      <c r="D969">
        <v>1</v>
      </c>
    </row>
    <row r="970" spans="1:4" x14ac:dyDescent="0.35">
      <c r="A970">
        <v>4329</v>
      </c>
      <c r="B970">
        <v>0</v>
      </c>
      <c r="C970" t="s">
        <v>67</v>
      </c>
      <c r="D970">
        <v>1</v>
      </c>
    </row>
    <row r="971" spans="1:4" x14ac:dyDescent="0.35">
      <c r="A971">
        <v>4394</v>
      </c>
      <c r="B971">
        <v>0</v>
      </c>
      <c r="C971" t="s">
        <v>67</v>
      </c>
      <c r="D971">
        <v>1</v>
      </c>
    </row>
    <row r="972" spans="1:4" x14ac:dyDescent="0.35">
      <c r="A972">
        <v>1717</v>
      </c>
      <c r="B972">
        <v>0</v>
      </c>
      <c r="C972" t="s">
        <v>67</v>
      </c>
      <c r="D972">
        <v>1</v>
      </c>
    </row>
    <row r="973" spans="1:4" x14ac:dyDescent="0.35">
      <c r="A973">
        <v>1016</v>
      </c>
      <c r="B973">
        <v>0</v>
      </c>
      <c r="C973" t="s">
        <v>67</v>
      </c>
      <c r="D973">
        <v>1</v>
      </c>
    </row>
    <row r="974" spans="1:4" x14ac:dyDescent="0.35">
      <c r="A974">
        <v>3783</v>
      </c>
      <c r="B974">
        <v>0</v>
      </c>
      <c r="C974" t="s">
        <v>67</v>
      </c>
      <c r="D974">
        <v>1</v>
      </c>
    </row>
    <row r="975" spans="1:4" x14ac:dyDescent="0.35">
      <c r="A975">
        <v>5848</v>
      </c>
      <c r="B975">
        <v>1</v>
      </c>
      <c r="C975" t="s">
        <v>67</v>
      </c>
      <c r="D975">
        <v>1</v>
      </c>
    </row>
    <row r="976" spans="1:4" x14ac:dyDescent="0.35">
      <c r="A976">
        <v>10727</v>
      </c>
      <c r="B976">
        <v>0</v>
      </c>
      <c r="C976" t="s">
        <v>67</v>
      </c>
      <c r="D976">
        <v>1</v>
      </c>
    </row>
    <row r="977" spans="1:4" x14ac:dyDescent="0.35">
      <c r="A977">
        <v>5299</v>
      </c>
      <c r="B977">
        <v>0</v>
      </c>
      <c r="C977" t="s">
        <v>67</v>
      </c>
      <c r="D977">
        <v>1</v>
      </c>
    </row>
    <row r="978" spans="1:4" x14ac:dyDescent="0.35">
      <c r="A978">
        <v>6872</v>
      </c>
      <c r="B978">
        <v>0</v>
      </c>
      <c r="C978" t="s">
        <v>67</v>
      </c>
      <c r="D978">
        <v>1</v>
      </c>
    </row>
    <row r="979" spans="1:4" x14ac:dyDescent="0.35">
      <c r="A979">
        <v>1143</v>
      </c>
      <c r="B979">
        <v>0</v>
      </c>
      <c r="C979" t="s">
        <v>67</v>
      </c>
      <c r="D979">
        <v>1</v>
      </c>
    </row>
    <row r="980" spans="1:4" x14ac:dyDescent="0.35">
      <c r="A980">
        <v>10381</v>
      </c>
      <c r="B980">
        <v>0</v>
      </c>
      <c r="C980" t="s">
        <v>67</v>
      </c>
      <c r="D980">
        <v>1</v>
      </c>
    </row>
    <row r="981" spans="1:4" x14ac:dyDescent="0.35">
      <c r="A981">
        <v>11007</v>
      </c>
      <c r="B981">
        <v>0</v>
      </c>
      <c r="C981" t="s">
        <v>67</v>
      </c>
      <c r="D981">
        <v>1</v>
      </c>
    </row>
    <row r="982" spans="1:4" x14ac:dyDescent="0.35">
      <c r="A982">
        <v>9145</v>
      </c>
      <c r="B982">
        <v>0</v>
      </c>
      <c r="C982" t="s">
        <v>67</v>
      </c>
      <c r="D982">
        <v>1</v>
      </c>
    </row>
    <row r="983" spans="1:4" x14ac:dyDescent="0.35">
      <c r="A983">
        <v>5267</v>
      </c>
      <c r="B983">
        <v>0</v>
      </c>
      <c r="C983" t="s">
        <v>67</v>
      </c>
      <c r="D983">
        <v>1</v>
      </c>
    </row>
    <row r="984" spans="1:4" x14ac:dyDescent="0.35">
      <c r="A984">
        <v>9738</v>
      </c>
      <c r="B984">
        <v>0</v>
      </c>
      <c r="C984" t="s">
        <v>67</v>
      </c>
      <c r="D984">
        <v>1</v>
      </c>
    </row>
    <row r="985" spans="1:4" x14ac:dyDescent="0.35">
      <c r="A985">
        <v>10212</v>
      </c>
      <c r="B985">
        <v>0</v>
      </c>
      <c r="C985" t="s">
        <v>67</v>
      </c>
      <c r="D985">
        <v>1</v>
      </c>
    </row>
    <row r="986" spans="1:4" x14ac:dyDescent="0.35">
      <c r="A986">
        <v>10010</v>
      </c>
      <c r="B986">
        <v>1</v>
      </c>
      <c r="C986" t="s">
        <v>67</v>
      </c>
      <c r="D986">
        <v>1</v>
      </c>
    </row>
    <row r="987" spans="1:4" x14ac:dyDescent="0.35">
      <c r="A987">
        <v>10069</v>
      </c>
      <c r="B987">
        <v>0</v>
      </c>
      <c r="C987" t="s">
        <v>67</v>
      </c>
      <c r="D987">
        <v>1</v>
      </c>
    </row>
    <row r="988" spans="1:4" x14ac:dyDescent="0.35">
      <c r="A988">
        <v>2694</v>
      </c>
      <c r="B988">
        <v>0</v>
      </c>
      <c r="C988" t="s">
        <v>67</v>
      </c>
      <c r="D988">
        <v>1</v>
      </c>
    </row>
    <row r="989" spans="1:4" x14ac:dyDescent="0.35">
      <c r="A989">
        <v>10613</v>
      </c>
      <c r="B989">
        <v>0</v>
      </c>
      <c r="C989" t="s">
        <v>67</v>
      </c>
      <c r="D989">
        <v>1</v>
      </c>
    </row>
    <row r="990" spans="1:4" x14ac:dyDescent="0.35">
      <c r="A990">
        <v>4646</v>
      </c>
      <c r="B990">
        <v>0</v>
      </c>
      <c r="C990" t="s">
        <v>67</v>
      </c>
      <c r="D990">
        <v>1</v>
      </c>
    </row>
    <row r="991" spans="1:4" x14ac:dyDescent="0.35">
      <c r="A991">
        <v>6935</v>
      </c>
      <c r="B991">
        <v>0</v>
      </c>
      <c r="C991" t="s">
        <v>67</v>
      </c>
      <c r="D991">
        <v>1</v>
      </c>
    </row>
    <row r="992" spans="1:4" x14ac:dyDescent="0.35">
      <c r="A992">
        <v>5596</v>
      </c>
      <c r="B992">
        <v>0</v>
      </c>
      <c r="C992" t="s">
        <v>67</v>
      </c>
      <c r="D992">
        <v>1</v>
      </c>
    </row>
    <row r="993" spans="1:4" x14ac:dyDescent="0.35">
      <c r="A993">
        <v>1044</v>
      </c>
      <c r="B993">
        <v>0</v>
      </c>
      <c r="C993" t="s">
        <v>67</v>
      </c>
      <c r="D993">
        <v>1</v>
      </c>
    </row>
    <row r="994" spans="1:4" x14ac:dyDescent="0.35">
      <c r="A994">
        <v>9274</v>
      </c>
      <c r="B994">
        <v>0</v>
      </c>
      <c r="C994" t="s">
        <v>67</v>
      </c>
      <c r="D994">
        <v>1</v>
      </c>
    </row>
    <row r="995" spans="1:4" x14ac:dyDescent="0.35">
      <c r="A995">
        <v>9076</v>
      </c>
      <c r="B995">
        <v>0</v>
      </c>
      <c r="C995" t="s">
        <v>67</v>
      </c>
      <c r="D995">
        <v>1</v>
      </c>
    </row>
    <row r="996" spans="1:4" x14ac:dyDescent="0.35">
      <c r="A996">
        <v>4947</v>
      </c>
      <c r="B996">
        <v>1</v>
      </c>
      <c r="C996" t="s">
        <v>67</v>
      </c>
      <c r="D996">
        <v>1</v>
      </c>
    </row>
    <row r="997" spans="1:4" x14ac:dyDescent="0.35">
      <c r="A997">
        <v>10176</v>
      </c>
      <c r="B997">
        <v>1</v>
      </c>
      <c r="C997" t="s">
        <v>67</v>
      </c>
      <c r="D997">
        <v>1</v>
      </c>
    </row>
    <row r="998" spans="1:4" x14ac:dyDescent="0.35">
      <c r="A998">
        <v>3507</v>
      </c>
      <c r="B998">
        <v>1</v>
      </c>
      <c r="C998" t="s">
        <v>67</v>
      </c>
      <c r="D998">
        <v>1</v>
      </c>
    </row>
    <row r="999" spans="1:4" x14ac:dyDescent="0.35">
      <c r="A999">
        <v>9235</v>
      </c>
      <c r="B999">
        <v>0</v>
      </c>
      <c r="C999" t="s">
        <v>67</v>
      </c>
      <c r="D999">
        <v>1</v>
      </c>
    </row>
    <row r="1000" spans="1:4" x14ac:dyDescent="0.35">
      <c r="A1000">
        <v>10341</v>
      </c>
      <c r="B1000">
        <v>0</v>
      </c>
      <c r="C1000" t="s">
        <v>67</v>
      </c>
      <c r="D1000">
        <v>1</v>
      </c>
    </row>
    <row r="1001" spans="1:4" x14ac:dyDescent="0.35">
      <c r="A1001">
        <v>2639</v>
      </c>
      <c r="B1001">
        <v>0</v>
      </c>
      <c r="C1001" t="s">
        <v>67</v>
      </c>
      <c r="D1001">
        <v>1</v>
      </c>
    </row>
    <row r="1002" spans="1:4" x14ac:dyDescent="0.35">
      <c r="A1002">
        <v>6201</v>
      </c>
      <c r="B1002">
        <v>0</v>
      </c>
      <c r="C1002" t="s">
        <v>67</v>
      </c>
      <c r="D1002">
        <v>1</v>
      </c>
    </row>
    <row r="1003" spans="1:4" x14ac:dyDescent="0.35">
      <c r="A1003">
        <v>7397</v>
      </c>
      <c r="B1003">
        <v>0</v>
      </c>
      <c r="C1003" t="s">
        <v>67</v>
      </c>
      <c r="D1003">
        <v>1</v>
      </c>
    </row>
    <row r="1004" spans="1:4" x14ac:dyDescent="0.35">
      <c r="A1004">
        <v>2181</v>
      </c>
      <c r="B1004">
        <v>0</v>
      </c>
      <c r="C1004" t="s">
        <v>67</v>
      </c>
      <c r="D1004">
        <v>1</v>
      </c>
    </row>
    <row r="1005" spans="1:4" x14ac:dyDescent="0.35">
      <c r="A1005">
        <v>1204</v>
      </c>
      <c r="B1005">
        <v>0</v>
      </c>
      <c r="C1005" t="s">
        <v>67</v>
      </c>
      <c r="D1005">
        <v>1</v>
      </c>
    </row>
    <row r="1006" spans="1:4" x14ac:dyDescent="0.35">
      <c r="A1006">
        <v>1170</v>
      </c>
      <c r="B1006">
        <v>0</v>
      </c>
      <c r="C1006" t="s">
        <v>67</v>
      </c>
      <c r="D1006">
        <v>1</v>
      </c>
    </row>
    <row r="1007" spans="1:4" x14ac:dyDescent="0.35">
      <c r="A1007">
        <v>8812</v>
      </c>
      <c r="B1007">
        <v>0</v>
      </c>
      <c r="C1007" t="s">
        <v>67</v>
      </c>
      <c r="D1007">
        <v>1</v>
      </c>
    </row>
    <row r="1008" spans="1:4" x14ac:dyDescent="0.35">
      <c r="A1008">
        <v>4690</v>
      </c>
      <c r="B1008">
        <v>0</v>
      </c>
      <c r="C1008" t="s">
        <v>67</v>
      </c>
      <c r="D1008">
        <v>1</v>
      </c>
    </row>
    <row r="1009" spans="1:4" x14ac:dyDescent="0.35">
      <c r="A1009">
        <v>1715</v>
      </c>
      <c r="B1009">
        <v>0</v>
      </c>
      <c r="C1009" t="s">
        <v>67</v>
      </c>
      <c r="D1009">
        <v>1</v>
      </c>
    </row>
    <row r="1010" spans="1:4" x14ac:dyDescent="0.35">
      <c r="A1010">
        <v>10821</v>
      </c>
      <c r="B1010">
        <v>0</v>
      </c>
      <c r="C1010" t="s">
        <v>67</v>
      </c>
      <c r="D1010">
        <v>1</v>
      </c>
    </row>
    <row r="1011" spans="1:4" x14ac:dyDescent="0.35">
      <c r="A1011">
        <v>6543</v>
      </c>
      <c r="B1011">
        <v>0</v>
      </c>
      <c r="C1011" t="s">
        <v>67</v>
      </c>
      <c r="D1011">
        <v>1</v>
      </c>
    </row>
    <row r="1012" spans="1:4" x14ac:dyDescent="0.35">
      <c r="A1012">
        <v>7119</v>
      </c>
      <c r="B1012">
        <v>0</v>
      </c>
      <c r="C1012" t="s">
        <v>67</v>
      </c>
      <c r="D1012">
        <v>1</v>
      </c>
    </row>
    <row r="1013" spans="1:4" x14ac:dyDescent="0.35">
      <c r="A1013">
        <v>3518</v>
      </c>
      <c r="B1013">
        <v>0</v>
      </c>
      <c r="C1013" t="s">
        <v>67</v>
      </c>
      <c r="D1013">
        <v>1</v>
      </c>
    </row>
    <row r="1014" spans="1:4" x14ac:dyDescent="0.35">
      <c r="A1014">
        <v>1245</v>
      </c>
      <c r="B1014">
        <v>0</v>
      </c>
      <c r="C1014" t="s">
        <v>67</v>
      </c>
      <c r="D1014">
        <v>1</v>
      </c>
    </row>
    <row r="1015" spans="1:4" x14ac:dyDescent="0.35">
      <c r="A1015">
        <v>2561</v>
      </c>
      <c r="B1015">
        <v>0</v>
      </c>
      <c r="C1015" t="s">
        <v>67</v>
      </c>
      <c r="D1015">
        <v>1</v>
      </c>
    </row>
    <row r="1016" spans="1:4" x14ac:dyDescent="0.35">
      <c r="A1016">
        <v>9624</v>
      </c>
      <c r="B1016">
        <v>0</v>
      </c>
      <c r="C1016" t="s">
        <v>67</v>
      </c>
      <c r="D1016">
        <v>1</v>
      </c>
    </row>
    <row r="1017" spans="1:4" x14ac:dyDescent="0.35">
      <c r="A1017">
        <v>10509</v>
      </c>
      <c r="B1017">
        <v>0</v>
      </c>
      <c r="C1017" t="s">
        <v>67</v>
      </c>
      <c r="D1017">
        <v>1</v>
      </c>
    </row>
    <row r="1018" spans="1:4" x14ac:dyDescent="0.35">
      <c r="A1018">
        <v>7629</v>
      </c>
      <c r="B1018">
        <v>0</v>
      </c>
      <c r="C1018" t="s">
        <v>67</v>
      </c>
      <c r="D1018">
        <v>1</v>
      </c>
    </row>
    <row r="1019" spans="1:4" x14ac:dyDescent="0.35">
      <c r="A1019">
        <v>7875</v>
      </c>
      <c r="B1019">
        <v>1</v>
      </c>
      <c r="C1019" t="s">
        <v>67</v>
      </c>
      <c r="D1019">
        <v>1</v>
      </c>
    </row>
    <row r="1020" spans="1:4" x14ac:dyDescent="0.35">
      <c r="A1020">
        <v>2815</v>
      </c>
      <c r="B1020">
        <v>0</v>
      </c>
      <c r="C1020" t="s">
        <v>67</v>
      </c>
      <c r="D1020">
        <v>1</v>
      </c>
    </row>
    <row r="1021" spans="1:4" x14ac:dyDescent="0.35">
      <c r="A1021">
        <v>2936</v>
      </c>
      <c r="B1021">
        <v>0</v>
      </c>
      <c r="C1021" t="s">
        <v>67</v>
      </c>
      <c r="D1021">
        <v>1</v>
      </c>
    </row>
    <row r="1022" spans="1:4" x14ac:dyDescent="0.35">
      <c r="A1022">
        <v>3665</v>
      </c>
      <c r="B1022">
        <v>0</v>
      </c>
      <c r="C1022" t="s">
        <v>67</v>
      </c>
      <c r="D1022">
        <v>1</v>
      </c>
    </row>
    <row r="1023" spans="1:4" x14ac:dyDescent="0.35">
      <c r="A1023">
        <v>10888</v>
      </c>
      <c r="B1023">
        <v>0</v>
      </c>
      <c r="C1023" t="s">
        <v>67</v>
      </c>
      <c r="D1023">
        <v>1</v>
      </c>
    </row>
    <row r="1024" spans="1:4" x14ac:dyDescent="0.35">
      <c r="A1024">
        <v>6637</v>
      </c>
      <c r="B1024">
        <v>0</v>
      </c>
      <c r="C1024" t="s">
        <v>67</v>
      </c>
      <c r="D1024">
        <v>1</v>
      </c>
    </row>
    <row r="1025" spans="1:4" x14ac:dyDescent="0.35">
      <c r="A1025">
        <v>5077</v>
      </c>
      <c r="B1025">
        <v>0</v>
      </c>
      <c r="C1025" t="s">
        <v>67</v>
      </c>
      <c r="D1025">
        <v>1</v>
      </c>
    </row>
    <row r="1026" spans="1:4" x14ac:dyDescent="0.35">
      <c r="A1026">
        <v>6173</v>
      </c>
      <c r="B1026">
        <v>0</v>
      </c>
      <c r="C1026" t="s">
        <v>67</v>
      </c>
      <c r="D1026">
        <v>1</v>
      </c>
    </row>
    <row r="1027" spans="1:4" x14ac:dyDescent="0.35">
      <c r="A1027">
        <v>3969</v>
      </c>
      <c r="B1027">
        <v>0</v>
      </c>
      <c r="C1027" t="s">
        <v>67</v>
      </c>
      <c r="D1027">
        <v>1</v>
      </c>
    </row>
    <row r="1028" spans="1:4" x14ac:dyDescent="0.35">
      <c r="A1028">
        <v>4580</v>
      </c>
      <c r="B1028">
        <v>1</v>
      </c>
      <c r="C1028" t="s">
        <v>67</v>
      </c>
      <c r="D1028">
        <v>1</v>
      </c>
    </row>
    <row r="1029" spans="1:4" x14ac:dyDescent="0.35">
      <c r="A1029">
        <v>663</v>
      </c>
      <c r="B1029">
        <v>0</v>
      </c>
      <c r="C1029" t="s">
        <v>67</v>
      </c>
      <c r="D1029">
        <v>1</v>
      </c>
    </row>
    <row r="1030" spans="1:4" x14ac:dyDescent="0.35">
      <c r="A1030">
        <v>8299</v>
      </c>
      <c r="B1030">
        <v>0</v>
      </c>
      <c r="C1030" t="s">
        <v>67</v>
      </c>
      <c r="D1030">
        <v>1</v>
      </c>
    </row>
    <row r="1031" spans="1:4" x14ac:dyDescent="0.35">
      <c r="A1031">
        <v>8945</v>
      </c>
      <c r="B1031">
        <v>0</v>
      </c>
      <c r="C1031" t="s">
        <v>67</v>
      </c>
      <c r="D1031">
        <v>1</v>
      </c>
    </row>
    <row r="1032" spans="1:4" x14ac:dyDescent="0.35">
      <c r="A1032">
        <v>10870</v>
      </c>
      <c r="B1032">
        <v>0</v>
      </c>
      <c r="C1032" t="s">
        <v>67</v>
      </c>
      <c r="D1032">
        <v>1</v>
      </c>
    </row>
    <row r="1033" spans="1:4" x14ac:dyDescent="0.35">
      <c r="A1033">
        <v>1184</v>
      </c>
      <c r="B1033">
        <v>0</v>
      </c>
      <c r="C1033" t="s">
        <v>67</v>
      </c>
      <c r="D1033">
        <v>1</v>
      </c>
    </row>
    <row r="1034" spans="1:4" x14ac:dyDescent="0.35">
      <c r="A1034">
        <v>6141</v>
      </c>
      <c r="B1034">
        <v>0</v>
      </c>
      <c r="C1034" t="s">
        <v>67</v>
      </c>
      <c r="D1034">
        <v>1</v>
      </c>
    </row>
    <row r="1035" spans="1:4" x14ac:dyDescent="0.35">
      <c r="A1035">
        <v>8825</v>
      </c>
      <c r="B1035">
        <v>0</v>
      </c>
      <c r="C1035" t="s">
        <v>67</v>
      </c>
      <c r="D1035">
        <v>1</v>
      </c>
    </row>
    <row r="1036" spans="1:4" x14ac:dyDescent="0.35">
      <c r="A1036">
        <v>2217</v>
      </c>
      <c r="B1036">
        <v>0</v>
      </c>
      <c r="C1036" t="s">
        <v>67</v>
      </c>
      <c r="D1036">
        <v>1</v>
      </c>
    </row>
    <row r="1037" spans="1:4" x14ac:dyDescent="0.35">
      <c r="A1037">
        <v>4102</v>
      </c>
      <c r="B1037">
        <v>0</v>
      </c>
      <c r="C1037" t="s">
        <v>67</v>
      </c>
      <c r="D1037">
        <v>1</v>
      </c>
    </row>
    <row r="1038" spans="1:4" x14ac:dyDescent="0.35">
      <c r="A1038">
        <v>4653</v>
      </c>
      <c r="B1038">
        <v>0</v>
      </c>
      <c r="C1038" t="s">
        <v>67</v>
      </c>
      <c r="D1038">
        <v>1</v>
      </c>
    </row>
    <row r="1039" spans="1:4" x14ac:dyDescent="0.35">
      <c r="A1039">
        <v>10092</v>
      </c>
      <c r="B1039">
        <v>0</v>
      </c>
      <c r="C1039" t="s">
        <v>67</v>
      </c>
      <c r="D1039">
        <v>1</v>
      </c>
    </row>
    <row r="1040" spans="1:4" x14ac:dyDescent="0.35">
      <c r="A1040">
        <v>5788</v>
      </c>
      <c r="B1040">
        <v>0</v>
      </c>
      <c r="C1040" t="s">
        <v>67</v>
      </c>
      <c r="D1040">
        <v>1</v>
      </c>
    </row>
    <row r="1041" spans="1:4" x14ac:dyDescent="0.35">
      <c r="A1041">
        <v>4669</v>
      </c>
      <c r="B1041">
        <v>0</v>
      </c>
      <c r="C1041" t="s">
        <v>67</v>
      </c>
      <c r="D1041">
        <v>1</v>
      </c>
    </row>
    <row r="1042" spans="1:4" x14ac:dyDescent="0.35">
      <c r="A1042">
        <v>6295</v>
      </c>
      <c r="B1042">
        <v>0</v>
      </c>
      <c r="C1042" t="s">
        <v>67</v>
      </c>
      <c r="D1042">
        <v>1</v>
      </c>
    </row>
    <row r="1043" spans="1:4" x14ac:dyDescent="0.35">
      <c r="A1043">
        <v>7453</v>
      </c>
      <c r="B1043">
        <v>1</v>
      </c>
      <c r="C1043" t="s">
        <v>67</v>
      </c>
      <c r="D1043">
        <v>1</v>
      </c>
    </row>
    <row r="1044" spans="1:4" x14ac:dyDescent="0.35">
      <c r="A1044">
        <v>10841</v>
      </c>
      <c r="B1044">
        <v>0</v>
      </c>
      <c r="C1044" t="s">
        <v>67</v>
      </c>
      <c r="D1044">
        <v>1</v>
      </c>
    </row>
    <row r="1045" spans="1:4" x14ac:dyDescent="0.35">
      <c r="A1045">
        <v>821</v>
      </c>
      <c r="B1045">
        <v>0</v>
      </c>
      <c r="C1045" t="s">
        <v>67</v>
      </c>
      <c r="D1045">
        <v>1</v>
      </c>
    </row>
    <row r="1046" spans="1:4" x14ac:dyDescent="0.35">
      <c r="A1046">
        <v>3933</v>
      </c>
      <c r="B1046">
        <v>0</v>
      </c>
      <c r="C1046" t="s">
        <v>67</v>
      </c>
      <c r="D1046">
        <v>1</v>
      </c>
    </row>
    <row r="1047" spans="1:4" x14ac:dyDescent="0.35">
      <c r="A1047">
        <v>1225</v>
      </c>
      <c r="B1047">
        <v>0</v>
      </c>
      <c r="C1047" t="s">
        <v>67</v>
      </c>
      <c r="D1047">
        <v>1</v>
      </c>
    </row>
    <row r="1048" spans="1:4" x14ac:dyDescent="0.35">
      <c r="A1048">
        <v>7059</v>
      </c>
      <c r="B1048">
        <v>0</v>
      </c>
      <c r="C1048" t="s">
        <v>67</v>
      </c>
      <c r="D1048">
        <v>1</v>
      </c>
    </row>
    <row r="1049" spans="1:4" x14ac:dyDescent="0.35">
      <c r="A1049">
        <v>5633</v>
      </c>
      <c r="B1049">
        <v>0</v>
      </c>
      <c r="C1049" t="s">
        <v>67</v>
      </c>
      <c r="D1049">
        <v>1</v>
      </c>
    </row>
    <row r="1050" spans="1:4" x14ac:dyDescent="0.35">
      <c r="A1050">
        <v>843</v>
      </c>
      <c r="B1050">
        <v>0</v>
      </c>
      <c r="C1050" t="s">
        <v>67</v>
      </c>
      <c r="D1050">
        <v>1</v>
      </c>
    </row>
    <row r="1051" spans="1:4" x14ac:dyDescent="0.35">
      <c r="A1051">
        <v>6211</v>
      </c>
      <c r="B1051">
        <v>0</v>
      </c>
      <c r="C1051" t="s">
        <v>67</v>
      </c>
      <c r="D1051">
        <v>1</v>
      </c>
    </row>
    <row r="1052" spans="1:4" x14ac:dyDescent="0.35">
      <c r="A1052">
        <v>7007</v>
      </c>
      <c r="B1052">
        <v>0</v>
      </c>
      <c r="C1052" t="s">
        <v>67</v>
      </c>
      <c r="D1052">
        <v>1</v>
      </c>
    </row>
    <row r="1053" spans="1:4" x14ac:dyDescent="0.35">
      <c r="A1053">
        <v>9671</v>
      </c>
      <c r="B1053">
        <v>1</v>
      </c>
      <c r="C1053" t="s">
        <v>67</v>
      </c>
      <c r="D1053">
        <v>1</v>
      </c>
    </row>
    <row r="1054" spans="1:4" x14ac:dyDescent="0.35">
      <c r="A1054">
        <v>8975</v>
      </c>
      <c r="B1054">
        <v>0</v>
      </c>
      <c r="C1054" t="s">
        <v>67</v>
      </c>
      <c r="D1054">
        <v>1</v>
      </c>
    </row>
    <row r="1055" spans="1:4" x14ac:dyDescent="0.35">
      <c r="A1055">
        <v>6616</v>
      </c>
      <c r="B1055">
        <v>0</v>
      </c>
      <c r="C1055" t="s">
        <v>67</v>
      </c>
      <c r="D1055">
        <v>1</v>
      </c>
    </row>
    <row r="1056" spans="1:4" x14ac:dyDescent="0.35">
      <c r="A1056">
        <v>6248</v>
      </c>
      <c r="B1056">
        <v>1</v>
      </c>
      <c r="C1056" t="s">
        <v>67</v>
      </c>
      <c r="D1056">
        <v>1</v>
      </c>
    </row>
    <row r="1057" spans="1:4" x14ac:dyDescent="0.35">
      <c r="A1057">
        <v>7428</v>
      </c>
      <c r="B1057">
        <v>0</v>
      </c>
      <c r="C1057" t="s">
        <v>67</v>
      </c>
      <c r="D1057">
        <v>1</v>
      </c>
    </row>
    <row r="1058" spans="1:4" x14ac:dyDescent="0.35">
      <c r="A1058">
        <v>3075</v>
      </c>
      <c r="B1058">
        <v>0</v>
      </c>
      <c r="C1058" t="s">
        <v>67</v>
      </c>
      <c r="D1058">
        <v>1</v>
      </c>
    </row>
    <row r="1059" spans="1:4" x14ac:dyDescent="0.35">
      <c r="A1059">
        <v>2937</v>
      </c>
      <c r="B1059">
        <v>0</v>
      </c>
      <c r="C1059" t="s">
        <v>67</v>
      </c>
      <c r="D1059">
        <v>1</v>
      </c>
    </row>
    <row r="1060" spans="1:4" x14ac:dyDescent="0.35">
      <c r="A1060">
        <v>203</v>
      </c>
      <c r="B1060">
        <v>0</v>
      </c>
      <c r="C1060" t="s">
        <v>67</v>
      </c>
      <c r="D1060">
        <v>1</v>
      </c>
    </row>
    <row r="1061" spans="1:4" x14ac:dyDescent="0.35">
      <c r="A1061">
        <v>2021</v>
      </c>
      <c r="B1061">
        <v>0</v>
      </c>
      <c r="C1061" t="s">
        <v>67</v>
      </c>
      <c r="D1061">
        <v>1</v>
      </c>
    </row>
    <row r="1062" spans="1:4" x14ac:dyDescent="0.35">
      <c r="A1062">
        <v>880</v>
      </c>
      <c r="B1062">
        <v>0</v>
      </c>
      <c r="C1062" t="s">
        <v>67</v>
      </c>
      <c r="D1062">
        <v>1</v>
      </c>
    </row>
    <row r="1063" spans="1:4" x14ac:dyDescent="0.35">
      <c r="A1063">
        <v>524</v>
      </c>
      <c r="B1063">
        <v>0</v>
      </c>
      <c r="C1063" t="s">
        <v>67</v>
      </c>
      <c r="D1063">
        <v>1</v>
      </c>
    </row>
    <row r="1064" spans="1:4" x14ac:dyDescent="0.35">
      <c r="A1064">
        <v>10837</v>
      </c>
      <c r="B1064">
        <v>1</v>
      </c>
      <c r="C1064" t="s">
        <v>67</v>
      </c>
      <c r="D1064">
        <v>1</v>
      </c>
    </row>
    <row r="1065" spans="1:4" x14ac:dyDescent="0.35">
      <c r="A1065">
        <v>7011</v>
      </c>
      <c r="B1065">
        <v>0</v>
      </c>
      <c r="C1065" t="s">
        <v>67</v>
      </c>
      <c r="D1065">
        <v>1</v>
      </c>
    </row>
    <row r="1066" spans="1:4" x14ac:dyDescent="0.35">
      <c r="A1066">
        <v>4184</v>
      </c>
      <c r="B1066">
        <v>0</v>
      </c>
      <c r="C1066" t="s">
        <v>67</v>
      </c>
      <c r="D1066">
        <v>1</v>
      </c>
    </row>
    <row r="1067" spans="1:4" x14ac:dyDescent="0.35">
      <c r="A1067">
        <v>7679</v>
      </c>
      <c r="B1067">
        <v>0</v>
      </c>
      <c r="C1067" t="s">
        <v>67</v>
      </c>
      <c r="D1067">
        <v>1</v>
      </c>
    </row>
    <row r="1068" spans="1:4" x14ac:dyDescent="0.35">
      <c r="A1068">
        <v>7485</v>
      </c>
      <c r="B1068">
        <v>0</v>
      </c>
      <c r="C1068" t="s">
        <v>67</v>
      </c>
      <c r="D1068">
        <v>1</v>
      </c>
    </row>
    <row r="1069" spans="1:4" x14ac:dyDescent="0.35">
      <c r="A1069">
        <v>7530</v>
      </c>
      <c r="B1069">
        <v>0</v>
      </c>
      <c r="C1069" t="s">
        <v>67</v>
      </c>
      <c r="D1069">
        <v>1</v>
      </c>
    </row>
    <row r="1070" spans="1:4" x14ac:dyDescent="0.35">
      <c r="A1070">
        <v>4369</v>
      </c>
      <c r="B1070">
        <v>0</v>
      </c>
      <c r="C1070" t="s">
        <v>67</v>
      </c>
      <c r="D1070">
        <v>1</v>
      </c>
    </row>
    <row r="1071" spans="1:4" x14ac:dyDescent="0.35">
      <c r="A1071">
        <v>10652</v>
      </c>
      <c r="B1071">
        <v>0</v>
      </c>
      <c r="C1071" t="s">
        <v>67</v>
      </c>
      <c r="D1071">
        <v>1</v>
      </c>
    </row>
    <row r="1072" spans="1:4" x14ac:dyDescent="0.35">
      <c r="A1072">
        <v>286</v>
      </c>
      <c r="B1072">
        <v>0</v>
      </c>
      <c r="C1072" t="s">
        <v>67</v>
      </c>
      <c r="D1072">
        <v>1</v>
      </c>
    </row>
    <row r="1073" spans="1:4" x14ac:dyDescent="0.35">
      <c r="A1073">
        <v>5922</v>
      </c>
      <c r="B1073">
        <v>0</v>
      </c>
      <c r="C1073" t="s">
        <v>67</v>
      </c>
      <c r="D1073">
        <v>1</v>
      </c>
    </row>
    <row r="1074" spans="1:4" x14ac:dyDescent="0.35">
      <c r="A1074">
        <v>7250</v>
      </c>
      <c r="B1074">
        <v>0</v>
      </c>
      <c r="C1074" t="s">
        <v>67</v>
      </c>
      <c r="D1074">
        <v>1</v>
      </c>
    </row>
    <row r="1075" spans="1:4" x14ac:dyDescent="0.35">
      <c r="A1075">
        <v>2478</v>
      </c>
      <c r="B1075">
        <v>0</v>
      </c>
      <c r="C1075" t="s">
        <v>67</v>
      </c>
      <c r="D1075">
        <v>1</v>
      </c>
    </row>
    <row r="1076" spans="1:4" x14ac:dyDescent="0.35">
      <c r="A1076">
        <v>1160</v>
      </c>
      <c r="B1076">
        <v>0</v>
      </c>
      <c r="C1076" t="s">
        <v>67</v>
      </c>
      <c r="D1076">
        <v>1</v>
      </c>
    </row>
    <row r="1077" spans="1:4" x14ac:dyDescent="0.35">
      <c r="A1077">
        <v>9214</v>
      </c>
      <c r="B1077">
        <v>0</v>
      </c>
      <c r="C1077" t="s">
        <v>67</v>
      </c>
      <c r="D1077">
        <v>1</v>
      </c>
    </row>
    <row r="1078" spans="1:4" x14ac:dyDescent="0.35">
      <c r="A1078">
        <v>273</v>
      </c>
      <c r="B1078">
        <v>0</v>
      </c>
      <c r="C1078" t="s">
        <v>67</v>
      </c>
      <c r="D1078">
        <v>1</v>
      </c>
    </row>
    <row r="1079" spans="1:4" x14ac:dyDescent="0.35">
      <c r="A1079">
        <v>851</v>
      </c>
      <c r="B1079">
        <v>0</v>
      </c>
      <c r="C1079" t="s">
        <v>67</v>
      </c>
      <c r="D1079">
        <v>1</v>
      </c>
    </row>
    <row r="1080" spans="1:4" x14ac:dyDescent="0.35">
      <c r="A1080">
        <v>9729</v>
      </c>
      <c r="B1080">
        <v>0</v>
      </c>
      <c r="C1080" t="s">
        <v>67</v>
      </c>
      <c r="D1080">
        <v>1</v>
      </c>
    </row>
    <row r="1081" spans="1:4" x14ac:dyDescent="0.35">
      <c r="A1081">
        <v>9665</v>
      </c>
      <c r="B1081">
        <v>0</v>
      </c>
      <c r="C1081" t="s">
        <v>67</v>
      </c>
      <c r="D1081">
        <v>1</v>
      </c>
    </row>
    <row r="1082" spans="1:4" x14ac:dyDescent="0.35">
      <c r="A1082">
        <v>2620</v>
      </c>
      <c r="B1082">
        <v>1</v>
      </c>
      <c r="C1082" t="s">
        <v>67</v>
      </c>
      <c r="D1082">
        <v>1</v>
      </c>
    </row>
    <row r="1083" spans="1:4" x14ac:dyDescent="0.35">
      <c r="A1083">
        <v>8254</v>
      </c>
      <c r="B1083">
        <v>0</v>
      </c>
      <c r="C1083" t="s">
        <v>67</v>
      </c>
      <c r="D1083">
        <v>1</v>
      </c>
    </row>
    <row r="1084" spans="1:4" x14ac:dyDescent="0.35">
      <c r="A1084">
        <v>3852</v>
      </c>
      <c r="B1084">
        <v>0</v>
      </c>
      <c r="C1084" t="s">
        <v>67</v>
      </c>
      <c r="D1084">
        <v>1</v>
      </c>
    </row>
    <row r="1085" spans="1:4" x14ac:dyDescent="0.35">
      <c r="A1085">
        <v>1000</v>
      </c>
      <c r="B1085">
        <v>0</v>
      </c>
      <c r="C1085" t="s">
        <v>67</v>
      </c>
      <c r="D1085">
        <v>1</v>
      </c>
    </row>
    <row r="1086" spans="1:4" x14ac:dyDescent="0.35">
      <c r="A1086">
        <v>3099</v>
      </c>
      <c r="B1086">
        <v>0</v>
      </c>
      <c r="C1086" t="s">
        <v>67</v>
      </c>
      <c r="D1086">
        <v>1</v>
      </c>
    </row>
    <row r="1087" spans="1:4" x14ac:dyDescent="0.35">
      <c r="A1087">
        <v>6318</v>
      </c>
      <c r="B1087">
        <v>0</v>
      </c>
      <c r="C1087" t="s">
        <v>67</v>
      </c>
      <c r="D1087">
        <v>1</v>
      </c>
    </row>
    <row r="1088" spans="1:4" x14ac:dyDescent="0.35">
      <c r="A1088">
        <v>5396</v>
      </c>
      <c r="B1088">
        <v>0</v>
      </c>
      <c r="C1088" t="s">
        <v>67</v>
      </c>
      <c r="D1088">
        <v>1</v>
      </c>
    </row>
    <row r="1089" spans="1:4" x14ac:dyDescent="0.35">
      <c r="A1089">
        <v>7966</v>
      </c>
      <c r="B1089">
        <v>0</v>
      </c>
      <c r="C1089" t="s">
        <v>67</v>
      </c>
      <c r="D1089">
        <v>1</v>
      </c>
    </row>
    <row r="1090" spans="1:4" x14ac:dyDescent="0.35">
      <c r="A1090">
        <v>454</v>
      </c>
      <c r="B1090">
        <v>0</v>
      </c>
      <c r="C1090" t="s">
        <v>67</v>
      </c>
      <c r="D1090">
        <v>1</v>
      </c>
    </row>
    <row r="1091" spans="1:4" x14ac:dyDescent="0.35">
      <c r="A1091">
        <v>309</v>
      </c>
      <c r="B1091">
        <v>0</v>
      </c>
      <c r="C1091" t="s">
        <v>67</v>
      </c>
      <c r="D1091">
        <v>1</v>
      </c>
    </row>
    <row r="1092" spans="1:4" x14ac:dyDescent="0.35">
      <c r="A1092">
        <v>3571</v>
      </c>
      <c r="B1092">
        <v>1</v>
      </c>
      <c r="C1092" t="s">
        <v>67</v>
      </c>
      <c r="D1092">
        <v>1</v>
      </c>
    </row>
    <row r="1093" spans="1:4" x14ac:dyDescent="0.35">
      <c r="A1093">
        <v>8395</v>
      </c>
      <c r="B1093">
        <v>1</v>
      </c>
      <c r="C1093" t="s">
        <v>67</v>
      </c>
      <c r="D1093">
        <v>1</v>
      </c>
    </row>
    <row r="1094" spans="1:4" x14ac:dyDescent="0.35">
      <c r="A1094">
        <v>2591</v>
      </c>
      <c r="B1094">
        <v>0</v>
      </c>
      <c r="C1094" t="s">
        <v>67</v>
      </c>
      <c r="D1094">
        <v>1</v>
      </c>
    </row>
    <row r="1095" spans="1:4" x14ac:dyDescent="0.35">
      <c r="A1095">
        <v>1640</v>
      </c>
      <c r="B1095">
        <v>0</v>
      </c>
      <c r="C1095" t="s">
        <v>67</v>
      </c>
      <c r="D1095">
        <v>1</v>
      </c>
    </row>
    <row r="1096" spans="1:4" x14ac:dyDescent="0.35">
      <c r="A1096">
        <v>810</v>
      </c>
      <c r="B1096">
        <v>0</v>
      </c>
      <c r="C1096" t="s">
        <v>67</v>
      </c>
      <c r="D1096">
        <v>1</v>
      </c>
    </row>
    <row r="1097" spans="1:4" x14ac:dyDescent="0.35">
      <c r="A1097">
        <v>9423</v>
      </c>
      <c r="B1097">
        <v>0</v>
      </c>
      <c r="C1097" t="s">
        <v>67</v>
      </c>
      <c r="D1097">
        <v>1</v>
      </c>
    </row>
    <row r="1098" spans="1:4" x14ac:dyDescent="0.35">
      <c r="A1098">
        <v>4345</v>
      </c>
      <c r="B1098">
        <v>0</v>
      </c>
      <c r="C1098" t="s">
        <v>67</v>
      </c>
      <c r="D1098">
        <v>1</v>
      </c>
    </row>
    <row r="1099" spans="1:4" x14ac:dyDescent="0.35">
      <c r="A1099">
        <v>89</v>
      </c>
      <c r="B1099">
        <v>0</v>
      </c>
      <c r="C1099" t="s">
        <v>67</v>
      </c>
      <c r="D1099">
        <v>1</v>
      </c>
    </row>
    <row r="1100" spans="1:4" x14ac:dyDescent="0.35">
      <c r="A1100">
        <v>5294</v>
      </c>
      <c r="B1100">
        <v>0</v>
      </c>
      <c r="C1100" t="s">
        <v>67</v>
      </c>
      <c r="D1100">
        <v>1</v>
      </c>
    </row>
    <row r="1101" spans="1:4" x14ac:dyDescent="0.35">
      <c r="A1101">
        <v>1321</v>
      </c>
      <c r="B1101">
        <v>0</v>
      </c>
      <c r="C1101" t="s">
        <v>67</v>
      </c>
      <c r="D1101">
        <v>1</v>
      </c>
    </row>
    <row r="1102" spans="1:4" x14ac:dyDescent="0.35">
      <c r="A1102">
        <v>2686</v>
      </c>
      <c r="B1102">
        <v>0</v>
      </c>
      <c r="C1102" t="s">
        <v>67</v>
      </c>
      <c r="D1102">
        <v>0</v>
      </c>
    </row>
    <row r="1103" spans="1:4" x14ac:dyDescent="0.35">
      <c r="A1103">
        <v>1215</v>
      </c>
      <c r="B1103">
        <v>0</v>
      </c>
      <c r="C1103" t="s">
        <v>67</v>
      </c>
      <c r="D1103">
        <v>1</v>
      </c>
    </row>
    <row r="1104" spans="1:4" x14ac:dyDescent="0.35">
      <c r="A1104">
        <v>9283</v>
      </c>
      <c r="B1104">
        <v>0</v>
      </c>
      <c r="C1104" t="s">
        <v>67</v>
      </c>
      <c r="D1104">
        <v>1</v>
      </c>
    </row>
    <row r="1105" spans="1:4" x14ac:dyDescent="0.35">
      <c r="A1105">
        <v>3120</v>
      </c>
      <c r="B1105">
        <v>0</v>
      </c>
      <c r="C1105" t="s">
        <v>67</v>
      </c>
      <c r="D1105">
        <v>1</v>
      </c>
    </row>
    <row r="1106" spans="1:4" x14ac:dyDescent="0.35">
      <c r="A1106">
        <v>5868</v>
      </c>
      <c r="B1106">
        <v>0</v>
      </c>
      <c r="C1106" t="s">
        <v>67</v>
      </c>
      <c r="D1106">
        <v>1</v>
      </c>
    </row>
    <row r="1107" spans="1:4" x14ac:dyDescent="0.35">
      <c r="A1107">
        <v>8143</v>
      </c>
      <c r="B1107">
        <v>1</v>
      </c>
      <c r="C1107" t="s">
        <v>67</v>
      </c>
      <c r="D1107">
        <v>1</v>
      </c>
    </row>
    <row r="1108" spans="1:4" x14ac:dyDescent="0.35">
      <c r="A1108">
        <v>3479</v>
      </c>
      <c r="B1108">
        <v>0</v>
      </c>
      <c r="C1108" t="s">
        <v>67</v>
      </c>
      <c r="D1108">
        <v>1</v>
      </c>
    </row>
    <row r="1109" spans="1:4" x14ac:dyDescent="0.35">
      <c r="A1109">
        <v>7214</v>
      </c>
      <c r="B1109">
        <v>0</v>
      </c>
      <c r="C1109" t="s">
        <v>67</v>
      </c>
      <c r="D1109">
        <v>1</v>
      </c>
    </row>
    <row r="1110" spans="1:4" x14ac:dyDescent="0.35">
      <c r="A1110">
        <v>5543</v>
      </c>
      <c r="B1110">
        <v>0</v>
      </c>
      <c r="C1110" t="s">
        <v>67</v>
      </c>
      <c r="D1110">
        <v>1</v>
      </c>
    </row>
    <row r="1111" spans="1:4" x14ac:dyDescent="0.35">
      <c r="A1111">
        <v>9347</v>
      </c>
      <c r="B1111">
        <v>0</v>
      </c>
      <c r="C1111" t="s">
        <v>67</v>
      </c>
      <c r="D1111">
        <v>1</v>
      </c>
    </row>
    <row r="1112" spans="1:4" x14ac:dyDescent="0.35">
      <c r="A1112">
        <v>10160</v>
      </c>
      <c r="B1112">
        <v>0</v>
      </c>
      <c r="C1112" t="s">
        <v>67</v>
      </c>
      <c r="D1112">
        <v>1</v>
      </c>
    </row>
    <row r="1113" spans="1:4" x14ac:dyDescent="0.35">
      <c r="A1113">
        <v>1406</v>
      </c>
      <c r="B1113">
        <v>0</v>
      </c>
      <c r="C1113" t="s">
        <v>67</v>
      </c>
      <c r="D1113">
        <v>1</v>
      </c>
    </row>
    <row r="1114" spans="1:4" x14ac:dyDescent="0.35">
      <c r="A1114">
        <v>7019</v>
      </c>
      <c r="B1114">
        <v>0</v>
      </c>
      <c r="C1114" t="s">
        <v>67</v>
      </c>
      <c r="D1114">
        <v>1</v>
      </c>
    </row>
    <row r="1115" spans="1:4" x14ac:dyDescent="0.35">
      <c r="A1115">
        <v>2157</v>
      </c>
      <c r="B1115">
        <v>0</v>
      </c>
      <c r="C1115" t="s">
        <v>67</v>
      </c>
      <c r="D1115">
        <v>1</v>
      </c>
    </row>
    <row r="1116" spans="1:4" x14ac:dyDescent="0.35">
      <c r="A1116">
        <v>8939</v>
      </c>
      <c r="B1116">
        <v>0</v>
      </c>
      <c r="C1116" t="s">
        <v>67</v>
      </c>
      <c r="D1116">
        <v>1</v>
      </c>
    </row>
    <row r="1117" spans="1:4" x14ac:dyDescent="0.35">
      <c r="A1117">
        <v>10250</v>
      </c>
      <c r="B1117">
        <v>0</v>
      </c>
      <c r="C1117" t="s">
        <v>67</v>
      </c>
      <c r="D1117">
        <v>1</v>
      </c>
    </row>
    <row r="1118" spans="1:4" x14ac:dyDescent="0.35">
      <c r="A1118">
        <v>1272</v>
      </c>
      <c r="B1118">
        <v>0</v>
      </c>
      <c r="C1118" t="s">
        <v>67</v>
      </c>
      <c r="D1118">
        <v>1</v>
      </c>
    </row>
    <row r="1119" spans="1:4" x14ac:dyDescent="0.35">
      <c r="A1119">
        <v>3007</v>
      </c>
      <c r="B1119">
        <v>0</v>
      </c>
      <c r="C1119" t="s">
        <v>67</v>
      </c>
      <c r="D1119">
        <v>1</v>
      </c>
    </row>
    <row r="1120" spans="1:4" x14ac:dyDescent="0.35">
      <c r="A1120">
        <v>5513</v>
      </c>
      <c r="B1120">
        <v>0</v>
      </c>
      <c r="C1120" t="s">
        <v>67</v>
      </c>
      <c r="D1120">
        <v>1</v>
      </c>
    </row>
    <row r="1121" spans="1:4" x14ac:dyDescent="0.35">
      <c r="A1121">
        <v>679</v>
      </c>
      <c r="B1121">
        <v>0</v>
      </c>
      <c r="C1121" t="s">
        <v>67</v>
      </c>
      <c r="D1121">
        <v>1</v>
      </c>
    </row>
    <row r="1122" spans="1:4" x14ac:dyDescent="0.35">
      <c r="A1122">
        <v>8876</v>
      </c>
      <c r="B1122">
        <v>0</v>
      </c>
      <c r="C1122" t="s">
        <v>67</v>
      </c>
      <c r="D1122">
        <v>1</v>
      </c>
    </row>
    <row r="1123" spans="1:4" x14ac:dyDescent="0.35">
      <c r="A1123">
        <v>10827</v>
      </c>
      <c r="B1123">
        <v>0</v>
      </c>
      <c r="C1123" t="s">
        <v>67</v>
      </c>
      <c r="D1123">
        <v>1</v>
      </c>
    </row>
    <row r="1124" spans="1:4" x14ac:dyDescent="0.35">
      <c r="A1124">
        <v>7300</v>
      </c>
      <c r="B1124">
        <v>0</v>
      </c>
      <c r="C1124" t="s">
        <v>67</v>
      </c>
      <c r="D1124">
        <v>1</v>
      </c>
    </row>
    <row r="1125" spans="1:4" x14ac:dyDescent="0.35">
      <c r="A1125">
        <v>4268</v>
      </c>
      <c r="B1125">
        <v>0</v>
      </c>
      <c r="C1125" t="s">
        <v>67</v>
      </c>
      <c r="D1125">
        <v>1</v>
      </c>
    </row>
    <row r="1126" spans="1:4" x14ac:dyDescent="0.35">
      <c r="A1126">
        <v>4603</v>
      </c>
      <c r="B1126">
        <v>0</v>
      </c>
      <c r="C1126" t="s">
        <v>67</v>
      </c>
      <c r="D1126">
        <v>1</v>
      </c>
    </row>
    <row r="1127" spans="1:4" x14ac:dyDescent="0.35">
      <c r="A1127">
        <v>8659</v>
      </c>
      <c r="B1127">
        <v>0</v>
      </c>
      <c r="C1127" t="s">
        <v>67</v>
      </c>
      <c r="D1127">
        <v>1</v>
      </c>
    </row>
    <row r="1128" spans="1:4" x14ac:dyDescent="0.35">
      <c r="A1128">
        <v>10708</v>
      </c>
      <c r="B1128">
        <v>0</v>
      </c>
      <c r="C1128" t="s">
        <v>67</v>
      </c>
      <c r="D1128">
        <v>1</v>
      </c>
    </row>
    <row r="1129" spans="1:4" x14ac:dyDescent="0.35">
      <c r="A1129">
        <v>1176</v>
      </c>
      <c r="B1129">
        <v>0</v>
      </c>
      <c r="C1129" t="s">
        <v>67</v>
      </c>
      <c r="D1129">
        <v>1</v>
      </c>
    </row>
    <row r="1130" spans="1:4" x14ac:dyDescent="0.35">
      <c r="A1130">
        <v>10380</v>
      </c>
      <c r="B1130">
        <v>0</v>
      </c>
      <c r="C1130" t="s">
        <v>67</v>
      </c>
      <c r="D1130">
        <v>1</v>
      </c>
    </row>
    <row r="1131" spans="1:4" x14ac:dyDescent="0.35">
      <c r="A1131">
        <v>7037</v>
      </c>
      <c r="B1131">
        <v>0</v>
      </c>
      <c r="C1131" t="s">
        <v>67</v>
      </c>
      <c r="D1131">
        <v>1</v>
      </c>
    </row>
    <row r="1132" spans="1:4" x14ac:dyDescent="0.35">
      <c r="A1132">
        <v>11096</v>
      </c>
      <c r="B1132">
        <v>0</v>
      </c>
      <c r="C1132" t="s">
        <v>67</v>
      </c>
      <c r="D1132">
        <v>1</v>
      </c>
    </row>
    <row r="1133" spans="1:4" x14ac:dyDescent="0.35">
      <c r="A1133">
        <v>6374</v>
      </c>
      <c r="B1133">
        <v>0</v>
      </c>
      <c r="C1133" t="s">
        <v>67</v>
      </c>
      <c r="D1133">
        <v>1</v>
      </c>
    </row>
    <row r="1134" spans="1:4" x14ac:dyDescent="0.35">
      <c r="A1134">
        <v>5552</v>
      </c>
      <c r="B1134">
        <v>0</v>
      </c>
      <c r="C1134" t="s">
        <v>67</v>
      </c>
      <c r="D1134">
        <v>1</v>
      </c>
    </row>
    <row r="1135" spans="1:4" x14ac:dyDescent="0.35">
      <c r="A1135">
        <v>2245</v>
      </c>
      <c r="B1135">
        <v>0</v>
      </c>
      <c r="C1135" t="s">
        <v>67</v>
      </c>
      <c r="D1135">
        <v>1</v>
      </c>
    </row>
    <row r="1136" spans="1:4" x14ac:dyDescent="0.35">
      <c r="A1136">
        <v>6200</v>
      </c>
      <c r="B1136">
        <v>0</v>
      </c>
      <c r="C1136" t="s">
        <v>67</v>
      </c>
      <c r="D1136">
        <v>1</v>
      </c>
    </row>
    <row r="1137" spans="1:4" x14ac:dyDescent="0.35">
      <c r="A1137">
        <v>9904</v>
      </c>
      <c r="B1137">
        <v>0</v>
      </c>
      <c r="C1137" t="s">
        <v>67</v>
      </c>
      <c r="D1137">
        <v>1</v>
      </c>
    </row>
    <row r="1138" spans="1:4" x14ac:dyDescent="0.35">
      <c r="A1138">
        <v>10031</v>
      </c>
      <c r="B1138">
        <v>0</v>
      </c>
      <c r="C1138" t="s">
        <v>67</v>
      </c>
      <c r="D1138">
        <v>1</v>
      </c>
    </row>
    <row r="1139" spans="1:4" x14ac:dyDescent="0.35">
      <c r="A1139">
        <v>6642</v>
      </c>
      <c r="B1139">
        <v>0</v>
      </c>
      <c r="C1139" t="s">
        <v>67</v>
      </c>
      <c r="D1139">
        <v>1</v>
      </c>
    </row>
    <row r="1140" spans="1:4" x14ac:dyDescent="0.35">
      <c r="A1140">
        <v>10882</v>
      </c>
      <c r="B1140">
        <v>0</v>
      </c>
      <c r="C1140" t="s">
        <v>67</v>
      </c>
      <c r="D1140">
        <v>1</v>
      </c>
    </row>
    <row r="1141" spans="1:4" x14ac:dyDescent="0.35">
      <c r="A1141">
        <v>5636</v>
      </c>
      <c r="B1141">
        <v>1</v>
      </c>
      <c r="C1141" t="s">
        <v>67</v>
      </c>
      <c r="D1141">
        <v>1</v>
      </c>
    </row>
    <row r="1142" spans="1:4" x14ac:dyDescent="0.35">
      <c r="A1142">
        <v>8692</v>
      </c>
      <c r="B1142">
        <v>0</v>
      </c>
      <c r="C1142" t="s">
        <v>67</v>
      </c>
      <c r="D1142">
        <v>1</v>
      </c>
    </row>
    <row r="1143" spans="1:4" x14ac:dyDescent="0.35">
      <c r="A1143">
        <v>8091</v>
      </c>
      <c r="B1143">
        <v>0</v>
      </c>
      <c r="C1143" t="s">
        <v>67</v>
      </c>
      <c r="D1143">
        <v>1</v>
      </c>
    </row>
    <row r="1144" spans="1:4" x14ac:dyDescent="0.35">
      <c r="A1144">
        <v>8080</v>
      </c>
      <c r="B1144">
        <v>0</v>
      </c>
      <c r="C1144" t="s">
        <v>67</v>
      </c>
      <c r="D1144">
        <v>1</v>
      </c>
    </row>
    <row r="1145" spans="1:4" x14ac:dyDescent="0.35">
      <c r="A1145">
        <v>8370</v>
      </c>
      <c r="B1145">
        <v>0</v>
      </c>
      <c r="C1145" t="s">
        <v>67</v>
      </c>
      <c r="D1145">
        <v>1</v>
      </c>
    </row>
    <row r="1146" spans="1:4" x14ac:dyDescent="0.35">
      <c r="A1146">
        <v>4550</v>
      </c>
      <c r="B1146">
        <v>0</v>
      </c>
      <c r="C1146" t="s">
        <v>67</v>
      </c>
      <c r="D1146">
        <v>1</v>
      </c>
    </row>
    <row r="1147" spans="1:4" x14ac:dyDescent="0.35">
      <c r="A1147">
        <v>3381</v>
      </c>
      <c r="B1147">
        <v>0</v>
      </c>
      <c r="C1147" t="s">
        <v>67</v>
      </c>
      <c r="D1147">
        <v>1</v>
      </c>
    </row>
    <row r="1148" spans="1:4" x14ac:dyDescent="0.35">
      <c r="A1148">
        <v>10556</v>
      </c>
      <c r="B1148">
        <v>0</v>
      </c>
      <c r="C1148" t="s">
        <v>67</v>
      </c>
      <c r="D1148">
        <v>1</v>
      </c>
    </row>
    <row r="1149" spans="1:4" x14ac:dyDescent="0.35">
      <c r="A1149">
        <v>9467</v>
      </c>
      <c r="B1149">
        <v>0</v>
      </c>
      <c r="C1149" t="s">
        <v>67</v>
      </c>
      <c r="D1149">
        <v>1</v>
      </c>
    </row>
    <row r="1150" spans="1:4" x14ac:dyDescent="0.35">
      <c r="A1150">
        <v>2891</v>
      </c>
      <c r="B1150">
        <v>0</v>
      </c>
      <c r="C1150" t="s">
        <v>67</v>
      </c>
      <c r="D1150">
        <v>1</v>
      </c>
    </row>
    <row r="1151" spans="1:4" x14ac:dyDescent="0.35">
      <c r="A1151">
        <v>5011</v>
      </c>
      <c r="B1151">
        <v>0</v>
      </c>
      <c r="C1151" t="s">
        <v>67</v>
      </c>
      <c r="D1151">
        <v>1</v>
      </c>
    </row>
    <row r="1152" spans="1:4" x14ac:dyDescent="0.35">
      <c r="A1152">
        <v>8140</v>
      </c>
      <c r="B1152">
        <v>0</v>
      </c>
      <c r="C1152" t="s">
        <v>67</v>
      </c>
      <c r="D1152">
        <v>1</v>
      </c>
    </row>
    <row r="1153" spans="1:4" x14ac:dyDescent="0.35">
      <c r="A1153">
        <v>11039</v>
      </c>
      <c r="B1153">
        <v>0</v>
      </c>
      <c r="C1153" t="s">
        <v>67</v>
      </c>
      <c r="D1153">
        <v>1</v>
      </c>
    </row>
    <row r="1154" spans="1:4" x14ac:dyDescent="0.35">
      <c r="A1154">
        <v>78</v>
      </c>
      <c r="B1154">
        <v>0</v>
      </c>
      <c r="C1154" t="s">
        <v>67</v>
      </c>
      <c r="D1154">
        <v>1</v>
      </c>
    </row>
    <row r="1155" spans="1:4" x14ac:dyDescent="0.35">
      <c r="A1155">
        <v>5517</v>
      </c>
      <c r="B1155">
        <v>0</v>
      </c>
      <c r="C1155" t="s">
        <v>67</v>
      </c>
      <c r="D1155">
        <v>1</v>
      </c>
    </row>
    <row r="1156" spans="1:4" x14ac:dyDescent="0.35">
      <c r="A1156">
        <v>5290</v>
      </c>
      <c r="B1156">
        <v>0</v>
      </c>
      <c r="C1156" t="s">
        <v>67</v>
      </c>
      <c r="D1156">
        <v>1</v>
      </c>
    </row>
    <row r="1157" spans="1:4" x14ac:dyDescent="0.35">
      <c r="A1157">
        <v>4128</v>
      </c>
      <c r="B1157">
        <v>0</v>
      </c>
      <c r="C1157" t="s">
        <v>67</v>
      </c>
      <c r="D1157">
        <v>1</v>
      </c>
    </row>
    <row r="1158" spans="1:4" x14ac:dyDescent="0.35">
      <c r="A1158">
        <v>8534</v>
      </c>
      <c r="B1158">
        <v>0</v>
      </c>
      <c r="C1158" t="s">
        <v>67</v>
      </c>
      <c r="D1158">
        <v>1</v>
      </c>
    </row>
    <row r="1159" spans="1:4" x14ac:dyDescent="0.35">
      <c r="A1159">
        <v>9592</v>
      </c>
      <c r="B1159">
        <v>0</v>
      </c>
      <c r="C1159" t="s">
        <v>67</v>
      </c>
      <c r="D1159">
        <v>1</v>
      </c>
    </row>
    <row r="1160" spans="1:4" x14ac:dyDescent="0.35">
      <c r="A1160">
        <v>8957</v>
      </c>
      <c r="B1160">
        <v>0</v>
      </c>
      <c r="C1160" t="s">
        <v>67</v>
      </c>
      <c r="D1160">
        <v>1</v>
      </c>
    </row>
    <row r="1161" spans="1:4" x14ac:dyDescent="0.35">
      <c r="A1161">
        <v>9308</v>
      </c>
      <c r="B1161">
        <v>0</v>
      </c>
      <c r="C1161" t="s">
        <v>67</v>
      </c>
      <c r="D1161">
        <v>1</v>
      </c>
    </row>
    <row r="1162" spans="1:4" x14ac:dyDescent="0.35">
      <c r="A1162">
        <v>544</v>
      </c>
      <c r="B1162">
        <v>0</v>
      </c>
      <c r="C1162" t="s">
        <v>67</v>
      </c>
      <c r="D1162">
        <v>1</v>
      </c>
    </row>
    <row r="1163" spans="1:4" x14ac:dyDescent="0.35">
      <c r="A1163">
        <v>5989</v>
      </c>
      <c r="B1163">
        <v>0</v>
      </c>
      <c r="C1163" t="s">
        <v>67</v>
      </c>
      <c r="D1163">
        <v>1</v>
      </c>
    </row>
    <row r="1164" spans="1:4" x14ac:dyDescent="0.35">
      <c r="A1164">
        <v>635</v>
      </c>
      <c r="B1164">
        <v>0</v>
      </c>
      <c r="C1164" t="s">
        <v>67</v>
      </c>
      <c r="D1164">
        <v>1</v>
      </c>
    </row>
    <row r="1165" spans="1:4" x14ac:dyDescent="0.35">
      <c r="A1165">
        <v>6673</v>
      </c>
      <c r="B1165">
        <v>0</v>
      </c>
      <c r="C1165" t="s">
        <v>67</v>
      </c>
      <c r="D1165">
        <v>1</v>
      </c>
    </row>
    <row r="1166" spans="1:4" x14ac:dyDescent="0.35">
      <c r="A1166">
        <v>1710</v>
      </c>
      <c r="B1166">
        <v>0</v>
      </c>
      <c r="C1166" t="s">
        <v>67</v>
      </c>
      <c r="D1166">
        <v>1</v>
      </c>
    </row>
    <row r="1167" spans="1:4" x14ac:dyDescent="0.35">
      <c r="A1167">
        <v>523</v>
      </c>
      <c r="B1167">
        <v>0</v>
      </c>
      <c r="C1167" t="s">
        <v>67</v>
      </c>
      <c r="D1167">
        <v>1</v>
      </c>
    </row>
    <row r="1168" spans="1:4" x14ac:dyDescent="0.35">
      <c r="A1168">
        <v>8977</v>
      </c>
      <c r="B1168">
        <v>0</v>
      </c>
      <c r="C1168" t="s">
        <v>67</v>
      </c>
      <c r="D1168">
        <v>1</v>
      </c>
    </row>
    <row r="1169" spans="1:4" x14ac:dyDescent="0.35">
      <c r="A1169">
        <v>9736</v>
      </c>
      <c r="B1169">
        <v>0</v>
      </c>
      <c r="C1169" t="s">
        <v>67</v>
      </c>
      <c r="D1169">
        <v>1</v>
      </c>
    </row>
    <row r="1170" spans="1:4" x14ac:dyDescent="0.35">
      <c r="A1170">
        <v>1544</v>
      </c>
      <c r="B1170">
        <v>0</v>
      </c>
      <c r="C1170" t="s">
        <v>67</v>
      </c>
      <c r="D1170">
        <v>1</v>
      </c>
    </row>
    <row r="1171" spans="1:4" x14ac:dyDescent="0.35">
      <c r="A1171">
        <v>6575</v>
      </c>
      <c r="B1171">
        <v>0</v>
      </c>
      <c r="C1171" t="s">
        <v>67</v>
      </c>
      <c r="D1171">
        <v>1</v>
      </c>
    </row>
    <row r="1172" spans="1:4" x14ac:dyDescent="0.35">
      <c r="A1172">
        <v>6147</v>
      </c>
      <c r="B1172">
        <v>0</v>
      </c>
      <c r="C1172" t="s">
        <v>67</v>
      </c>
      <c r="D1172">
        <v>1</v>
      </c>
    </row>
    <row r="1173" spans="1:4" x14ac:dyDescent="0.35">
      <c r="A1173">
        <v>6354</v>
      </c>
      <c r="B1173">
        <v>1</v>
      </c>
      <c r="C1173" t="s">
        <v>67</v>
      </c>
      <c r="D1173">
        <v>1</v>
      </c>
    </row>
    <row r="1174" spans="1:4" x14ac:dyDescent="0.35">
      <c r="A1174">
        <v>4769</v>
      </c>
      <c r="B1174">
        <v>0</v>
      </c>
      <c r="C1174" t="s">
        <v>67</v>
      </c>
      <c r="D1174">
        <v>1</v>
      </c>
    </row>
    <row r="1175" spans="1:4" x14ac:dyDescent="0.35">
      <c r="A1175">
        <v>7540</v>
      </c>
      <c r="B1175">
        <v>0</v>
      </c>
      <c r="C1175" t="s">
        <v>67</v>
      </c>
      <c r="D1175">
        <v>1</v>
      </c>
    </row>
    <row r="1176" spans="1:4" x14ac:dyDescent="0.35">
      <c r="A1176">
        <v>5247</v>
      </c>
      <c r="B1176">
        <v>0</v>
      </c>
      <c r="C1176" t="s">
        <v>67</v>
      </c>
      <c r="D1176">
        <v>1</v>
      </c>
    </row>
    <row r="1177" spans="1:4" x14ac:dyDescent="0.35">
      <c r="A1177">
        <v>5987</v>
      </c>
      <c r="B1177">
        <v>0</v>
      </c>
      <c r="C1177" t="s">
        <v>67</v>
      </c>
      <c r="D1177">
        <v>1</v>
      </c>
    </row>
    <row r="1178" spans="1:4" x14ac:dyDescent="0.35">
      <c r="A1178">
        <v>9960</v>
      </c>
      <c r="B1178">
        <v>0</v>
      </c>
      <c r="C1178" t="s">
        <v>67</v>
      </c>
      <c r="D1178">
        <v>0</v>
      </c>
    </row>
    <row r="1179" spans="1:4" x14ac:dyDescent="0.35">
      <c r="A1179">
        <v>10972</v>
      </c>
      <c r="B1179">
        <v>0</v>
      </c>
      <c r="C1179" t="s">
        <v>67</v>
      </c>
      <c r="D1179">
        <v>1</v>
      </c>
    </row>
    <row r="1180" spans="1:4" x14ac:dyDescent="0.35">
      <c r="A1180">
        <v>1399</v>
      </c>
      <c r="B1180">
        <v>0</v>
      </c>
      <c r="C1180" t="s">
        <v>67</v>
      </c>
      <c r="D1180">
        <v>1</v>
      </c>
    </row>
    <row r="1181" spans="1:4" x14ac:dyDescent="0.35">
      <c r="A1181">
        <v>2698</v>
      </c>
      <c r="B1181">
        <v>0</v>
      </c>
      <c r="C1181" t="s">
        <v>67</v>
      </c>
      <c r="D1181">
        <v>1</v>
      </c>
    </row>
    <row r="1182" spans="1:4" x14ac:dyDescent="0.35">
      <c r="A1182">
        <v>6340</v>
      </c>
      <c r="B1182">
        <v>0</v>
      </c>
      <c r="C1182" t="s">
        <v>67</v>
      </c>
      <c r="D1182">
        <v>1</v>
      </c>
    </row>
    <row r="1183" spans="1:4" x14ac:dyDescent="0.35">
      <c r="A1183">
        <v>4107</v>
      </c>
      <c r="B1183">
        <v>0</v>
      </c>
      <c r="C1183" t="s">
        <v>67</v>
      </c>
      <c r="D1183">
        <v>1</v>
      </c>
    </row>
    <row r="1184" spans="1:4" x14ac:dyDescent="0.35">
      <c r="A1184">
        <v>10906</v>
      </c>
      <c r="B1184">
        <v>0</v>
      </c>
      <c r="C1184" t="s">
        <v>67</v>
      </c>
      <c r="D1184">
        <v>1</v>
      </c>
    </row>
    <row r="1185" spans="1:4" x14ac:dyDescent="0.35">
      <c r="A1185">
        <v>2557</v>
      </c>
      <c r="B1185">
        <v>0</v>
      </c>
      <c r="C1185" t="s">
        <v>67</v>
      </c>
      <c r="D1185">
        <v>1</v>
      </c>
    </row>
    <row r="1186" spans="1:4" x14ac:dyDescent="0.35">
      <c r="A1186">
        <v>8786</v>
      </c>
      <c r="B1186">
        <v>0</v>
      </c>
      <c r="C1186" t="s">
        <v>67</v>
      </c>
      <c r="D1186">
        <v>1</v>
      </c>
    </row>
    <row r="1187" spans="1:4" x14ac:dyDescent="0.35">
      <c r="A1187">
        <v>7187</v>
      </c>
      <c r="B1187">
        <v>0</v>
      </c>
      <c r="C1187" t="s">
        <v>67</v>
      </c>
      <c r="D1187">
        <v>1</v>
      </c>
    </row>
    <row r="1188" spans="1:4" x14ac:dyDescent="0.35">
      <c r="A1188">
        <v>6119</v>
      </c>
      <c r="B1188">
        <v>0</v>
      </c>
      <c r="C1188" t="s">
        <v>67</v>
      </c>
      <c r="D1188">
        <v>1</v>
      </c>
    </row>
    <row r="1189" spans="1:4" x14ac:dyDescent="0.35">
      <c r="A1189">
        <v>2980</v>
      </c>
      <c r="B1189">
        <v>0</v>
      </c>
      <c r="C1189" t="s">
        <v>67</v>
      </c>
      <c r="D1189">
        <v>1</v>
      </c>
    </row>
    <row r="1190" spans="1:4" x14ac:dyDescent="0.35">
      <c r="A1190">
        <v>3850</v>
      </c>
      <c r="B1190">
        <v>0</v>
      </c>
      <c r="C1190" t="s">
        <v>67</v>
      </c>
      <c r="D1190">
        <v>1</v>
      </c>
    </row>
    <row r="1191" spans="1:4" x14ac:dyDescent="0.35">
      <c r="A1191">
        <v>1077</v>
      </c>
      <c r="B1191">
        <v>0</v>
      </c>
      <c r="C1191" t="s">
        <v>67</v>
      </c>
      <c r="D1191">
        <v>1</v>
      </c>
    </row>
    <row r="1192" spans="1:4" x14ac:dyDescent="0.35">
      <c r="A1192">
        <v>9733</v>
      </c>
      <c r="B1192">
        <v>0</v>
      </c>
      <c r="C1192" t="s">
        <v>67</v>
      </c>
      <c r="D1192">
        <v>1</v>
      </c>
    </row>
    <row r="1193" spans="1:4" x14ac:dyDescent="0.35">
      <c r="A1193">
        <v>8462</v>
      </c>
      <c r="B1193">
        <v>0</v>
      </c>
      <c r="C1193" t="s">
        <v>67</v>
      </c>
      <c r="D1193">
        <v>1</v>
      </c>
    </row>
    <row r="1194" spans="1:4" x14ac:dyDescent="0.35">
      <c r="A1194">
        <v>4764</v>
      </c>
      <c r="B1194">
        <v>1</v>
      </c>
      <c r="C1194" t="s">
        <v>67</v>
      </c>
      <c r="D1194">
        <v>1</v>
      </c>
    </row>
    <row r="1195" spans="1:4" x14ac:dyDescent="0.35">
      <c r="A1195">
        <v>2223</v>
      </c>
      <c r="B1195">
        <v>0</v>
      </c>
      <c r="C1195" t="s">
        <v>67</v>
      </c>
      <c r="D1195">
        <v>1</v>
      </c>
    </row>
    <row r="1196" spans="1:4" x14ac:dyDescent="0.35">
      <c r="A1196">
        <v>7788</v>
      </c>
      <c r="B1196">
        <v>0</v>
      </c>
      <c r="C1196" t="s">
        <v>67</v>
      </c>
      <c r="D1196">
        <v>1</v>
      </c>
    </row>
    <row r="1197" spans="1:4" x14ac:dyDescent="0.35">
      <c r="A1197">
        <v>5827</v>
      </c>
      <c r="B1197">
        <v>0</v>
      </c>
      <c r="C1197" t="s">
        <v>67</v>
      </c>
      <c r="D1197">
        <v>1</v>
      </c>
    </row>
    <row r="1198" spans="1:4" x14ac:dyDescent="0.35">
      <c r="A1198">
        <v>2958</v>
      </c>
      <c r="B1198">
        <v>0</v>
      </c>
      <c r="C1198" t="s">
        <v>67</v>
      </c>
      <c r="D1198">
        <v>1</v>
      </c>
    </row>
    <row r="1199" spans="1:4" x14ac:dyDescent="0.35">
      <c r="A1199">
        <v>4954</v>
      </c>
      <c r="B1199">
        <v>0</v>
      </c>
      <c r="C1199" t="s">
        <v>67</v>
      </c>
      <c r="D1199">
        <v>1</v>
      </c>
    </row>
    <row r="1200" spans="1:4" x14ac:dyDescent="0.35">
      <c r="A1200">
        <v>3139</v>
      </c>
      <c r="B1200">
        <v>0</v>
      </c>
      <c r="C1200" t="s">
        <v>67</v>
      </c>
      <c r="D1200">
        <v>1</v>
      </c>
    </row>
    <row r="1201" spans="1:4" x14ac:dyDescent="0.35">
      <c r="A1201">
        <v>9952</v>
      </c>
      <c r="B1201">
        <v>0</v>
      </c>
      <c r="C1201" t="s">
        <v>67</v>
      </c>
      <c r="D1201">
        <v>1</v>
      </c>
    </row>
    <row r="1202" spans="1:4" x14ac:dyDescent="0.35">
      <c r="A1202">
        <v>8180</v>
      </c>
      <c r="B1202">
        <v>0</v>
      </c>
      <c r="C1202" t="s">
        <v>67</v>
      </c>
      <c r="D1202">
        <v>1</v>
      </c>
    </row>
    <row r="1203" spans="1:4" x14ac:dyDescent="0.35">
      <c r="A1203">
        <v>3276</v>
      </c>
      <c r="B1203">
        <v>0</v>
      </c>
      <c r="C1203" t="s">
        <v>67</v>
      </c>
      <c r="D1203">
        <v>1</v>
      </c>
    </row>
    <row r="1204" spans="1:4" x14ac:dyDescent="0.35">
      <c r="A1204">
        <v>4994</v>
      </c>
      <c r="B1204">
        <v>0</v>
      </c>
      <c r="C1204" t="s">
        <v>67</v>
      </c>
      <c r="D1204">
        <v>1</v>
      </c>
    </row>
    <row r="1205" spans="1:4" x14ac:dyDescent="0.35">
      <c r="A1205">
        <v>3598</v>
      </c>
      <c r="B1205">
        <v>0</v>
      </c>
      <c r="C1205" t="s">
        <v>67</v>
      </c>
      <c r="D1205">
        <v>1</v>
      </c>
    </row>
    <row r="1206" spans="1:4" x14ac:dyDescent="0.35">
      <c r="A1206">
        <v>945</v>
      </c>
      <c r="B1206">
        <v>0</v>
      </c>
      <c r="C1206" t="s">
        <v>67</v>
      </c>
      <c r="D1206">
        <v>1</v>
      </c>
    </row>
    <row r="1207" spans="1:4" x14ac:dyDescent="0.35">
      <c r="A1207">
        <v>5048</v>
      </c>
      <c r="B1207">
        <v>0</v>
      </c>
      <c r="C1207" t="s">
        <v>67</v>
      </c>
      <c r="D1207">
        <v>1</v>
      </c>
    </row>
    <row r="1208" spans="1:4" x14ac:dyDescent="0.35">
      <c r="A1208">
        <v>6214</v>
      </c>
      <c r="B1208">
        <v>0</v>
      </c>
      <c r="C1208" t="s">
        <v>67</v>
      </c>
      <c r="D1208">
        <v>1</v>
      </c>
    </row>
    <row r="1209" spans="1:4" x14ac:dyDescent="0.35">
      <c r="A1209">
        <v>6230</v>
      </c>
      <c r="B1209">
        <v>0</v>
      </c>
      <c r="C1209" t="s">
        <v>67</v>
      </c>
      <c r="D1209">
        <v>1</v>
      </c>
    </row>
    <row r="1210" spans="1:4" x14ac:dyDescent="0.35">
      <c r="A1210">
        <v>2968</v>
      </c>
      <c r="B1210">
        <v>1</v>
      </c>
      <c r="C1210" t="s">
        <v>67</v>
      </c>
      <c r="D1210">
        <v>1</v>
      </c>
    </row>
    <row r="1211" spans="1:4" x14ac:dyDescent="0.35">
      <c r="A1211">
        <v>8800</v>
      </c>
      <c r="B1211">
        <v>1</v>
      </c>
      <c r="C1211" t="s">
        <v>67</v>
      </c>
      <c r="D1211">
        <v>1</v>
      </c>
    </row>
    <row r="1212" spans="1:4" x14ac:dyDescent="0.35">
      <c r="A1212">
        <v>1907</v>
      </c>
      <c r="B1212">
        <v>1</v>
      </c>
      <c r="C1212" t="s">
        <v>67</v>
      </c>
      <c r="D1212">
        <v>1</v>
      </c>
    </row>
    <row r="1213" spans="1:4" x14ac:dyDescent="0.35">
      <c r="A1213">
        <v>10478</v>
      </c>
      <c r="B1213">
        <v>1</v>
      </c>
      <c r="C1213" t="s">
        <v>67</v>
      </c>
      <c r="D1213">
        <v>1</v>
      </c>
    </row>
    <row r="1214" spans="1:4" x14ac:dyDescent="0.35">
      <c r="A1214">
        <v>4188</v>
      </c>
      <c r="B1214">
        <v>1</v>
      </c>
      <c r="C1214" t="s">
        <v>67</v>
      </c>
      <c r="D1214">
        <v>1</v>
      </c>
    </row>
    <row r="1215" spans="1:4" x14ac:dyDescent="0.35">
      <c r="A1215">
        <v>8720</v>
      </c>
      <c r="B1215">
        <v>0</v>
      </c>
      <c r="C1215" t="s">
        <v>67</v>
      </c>
      <c r="D1215">
        <v>1</v>
      </c>
    </row>
    <row r="1216" spans="1:4" x14ac:dyDescent="0.35">
      <c r="A1216">
        <v>2225</v>
      </c>
      <c r="B1216">
        <v>1</v>
      </c>
      <c r="C1216" t="s">
        <v>67</v>
      </c>
      <c r="D1216">
        <v>1</v>
      </c>
    </row>
    <row r="1217" spans="1:4" x14ac:dyDescent="0.35">
      <c r="A1217">
        <v>4790</v>
      </c>
      <c r="B1217">
        <v>0</v>
      </c>
      <c r="C1217" t="s">
        <v>67</v>
      </c>
      <c r="D1217">
        <v>1</v>
      </c>
    </row>
    <row r="1218" spans="1:4" x14ac:dyDescent="0.35">
      <c r="A1218">
        <v>1131</v>
      </c>
      <c r="B1218">
        <v>0</v>
      </c>
      <c r="C1218" t="s">
        <v>67</v>
      </c>
      <c r="D1218">
        <v>1</v>
      </c>
    </row>
    <row r="1219" spans="1:4" x14ac:dyDescent="0.35">
      <c r="A1219">
        <v>202</v>
      </c>
      <c r="B1219">
        <v>0</v>
      </c>
      <c r="C1219" t="s">
        <v>67</v>
      </c>
      <c r="D1219">
        <v>1</v>
      </c>
    </row>
    <row r="1220" spans="1:4" x14ac:dyDescent="0.35">
      <c r="A1220">
        <v>9589</v>
      </c>
      <c r="B1220">
        <v>0</v>
      </c>
      <c r="C1220" t="s">
        <v>67</v>
      </c>
      <c r="D1220">
        <v>1</v>
      </c>
    </row>
    <row r="1221" spans="1:4" x14ac:dyDescent="0.35">
      <c r="A1221">
        <v>3900</v>
      </c>
      <c r="B1221">
        <v>0</v>
      </c>
      <c r="C1221" t="s">
        <v>67</v>
      </c>
      <c r="D1221">
        <v>1</v>
      </c>
    </row>
    <row r="1222" spans="1:4" x14ac:dyDescent="0.35">
      <c r="A1222">
        <v>9958</v>
      </c>
      <c r="B1222">
        <v>0</v>
      </c>
      <c r="C1222" t="s">
        <v>67</v>
      </c>
      <c r="D1222">
        <v>1</v>
      </c>
    </row>
    <row r="1223" spans="1:4" x14ac:dyDescent="0.35">
      <c r="A1223">
        <v>8955</v>
      </c>
      <c r="B1223">
        <v>0</v>
      </c>
      <c r="C1223" t="s">
        <v>67</v>
      </c>
      <c r="D1223">
        <v>1</v>
      </c>
    </row>
    <row r="1224" spans="1:4" x14ac:dyDescent="0.35">
      <c r="A1224">
        <v>10033</v>
      </c>
      <c r="B1224">
        <v>0</v>
      </c>
      <c r="C1224" t="s">
        <v>67</v>
      </c>
      <c r="D1224">
        <v>1</v>
      </c>
    </row>
    <row r="1225" spans="1:4" x14ac:dyDescent="0.35">
      <c r="A1225">
        <v>5751</v>
      </c>
      <c r="B1225">
        <v>0</v>
      </c>
      <c r="C1225" t="s">
        <v>67</v>
      </c>
      <c r="D1225">
        <v>1</v>
      </c>
    </row>
    <row r="1226" spans="1:4" x14ac:dyDescent="0.35">
      <c r="A1226">
        <v>3308</v>
      </c>
      <c r="B1226">
        <v>0</v>
      </c>
      <c r="C1226" t="s">
        <v>67</v>
      </c>
      <c r="D1226">
        <v>1</v>
      </c>
    </row>
    <row r="1227" spans="1:4" x14ac:dyDescent="0.35">
      <c r="A1227">
        <v>7297</v>
      </c>
      <c r="B1227">
        <v>0</v>
      </c>
      <c r="C1227" t="s">
        <v>67</v>
      </c>
      <c r="D1227">
        <v>1</v>
      </c>
    </row>
    <row r="1228" spans="1:4" x14ac:dyDescent="0.35">
      <c r="A1228">
        <v>8008</v>
      </c>
      <c r="B1228">
        <v>0</v>
      </c>
      <c r="C1228" t="s">
        <v>67</v>
      </c>
      <c r="D1228">
        <v>1</v>
      </c>
    </row>
    <row r="1229" spans="1:4" x14ac:dyDescent="0.35">
      <c r="A1229">
        <v>1232</v>
      </c>
      <c r="B1229">
        <v>0</v>
      </c>
      <c r="C1229" t="s">
        <v>67</v>
      </c>
      <c r="D1229">
        <v>1</v>
      </c>
    </row>
    <row r="1230" spans="1:4" x14ac:dyDescent="0.35">
      <c r="A1230">
        <v>2345</v>
      </c>
      <c r="B1230">
        <v>0</v>
      </c>
      <c r="C1230" t="s">
        <v>67</v>
      </c>
      <c r="D1230">
        <v>1</v>
      </c>
    </row>
    <row r="1231" spans="1:4" x14ac:dyDescent="0.35">
      <c r="A1231">
        <v>1628</v>
      </c>
      <c r="B1231">
        <v>0</v>
      </c>
      <c r="C1231" t="s">
        <v>67</v>
      </c>
      <c r="D1231">
        <v>1</v>
      </c>
    </row>
    <row r="1232" spans="1:4" x14ac:dyDescent="0.35">
      <c r="A1232">
        <v>5081</v>
      </c>
      <c r="B1232">
        <v>0</v>
      </c>
      <c r="C1232" t="s">
        <v>67</v>
      </c>
      <c r="D1232">
        <v>1</v>
      </c>
    </row>
    <row r="1233" spans="1:4" x14ac:dyDescent="0.35">
      <c r="A1233">
        <v>839</v>
      </c>
      <c r="B1233">
        <v>0</v>
      </c>
      <c r="C1233" t="s">
        <v>67</v>
      </c>
      <c r="D1233">
        <v>1</v>
      </c>
    </row>
    <row r="1234" spans="1:4" x14ac:dyDescent="0.35">
      <c r="A1234">
        <v>3706</v>
      </c>
      <c r="B1234">
        <v>1</v>
      </c>
      <c r="C1234" t="s">
        <v>67</v>
      </c>
      <c r="D1234">
        <v>1</v>
      </c>
    </row>
    <row r="1235" spans="1:4" x14ac:dyDescent="0.35">
      <c r="A1235">
        <v>5154</v>
      </c>
      <c r="B1235">
        <v>0</v>
      </c>
      <c r="C1235" t="s">
        <v>67</v>
      </c>
      <c r="D1235">
        <v>1</v>
      </c>
    </row>
    <row r="1236" spans="1:4" x14ac:dyDescent="0.35">
      <c r="A1236">
        <v>8584</v>
      </c>
      <c r="B1236">
        <v>0</v>
      </c>
      <c r="C1236" t="s">
        <v>67</v>
      </c>
      <c r="D1236">
        <v>1</v>
      </c>
    </row>
    <row r="1237" spans="1:4" x14ac:dyDescent="0.35">
      <c r="A1237">
        <v>6583</v>
      </c>
      <c r="B1237">
        <v>0</v>
      </c>
      <c r="C1237" t="s">
        <v>67</v>
      </c>
      <c r="D1237">
        <v>1</v>
      </c>
    </row>
    <row r="1238" spans="1:4" x14ac:dyDescent="0.35">
      <c r="A1238">
        <v>3433</v>
      </c>
      <c r="B1238">
        <v>0</v>
      </c>
      <c r="C1238" t="s">
        <v>67</v>
      </c>
      <c r="D1238">
        <v>1</v>
      </c>
    </row>
    <row r="1239" spans="1:4" x14ac:dyDescent="0.35">
      <c r="A1239">
        <v>10486</v>
      </c>
      <c r="B1239">
        <v>0</v>
      </c>
      <c r="C1239" t="s">
        <v>67</v>
      </c>
      <c r="D1239">
        <v>1</v>
      </c>
    </row>
    <row r="1240" spans="1:4" x14ac:dyDescent="0.35">
      <c r="A1240">
        <v>8687</v>
      </c>
      <c r="B1240">
        <v>0</v>
      </c>
      <c r="C1240" t="s">
        <v>67</v>
      </c>
      <c r="D1240">
        <v>1</v>
      </c>
    </row>
    <row r="1241" spans="1:4" x14ac:dyDescent="0.35">
      <c r="A1241">
        <v>7842</v>
      </c>
      <c r="B1241">
        <v>0</v>
      </c>
      <c r="C1241" t="s">
        <v>67</v>
      </c>
      <c r="D1241">
        <v>1</v>
      </c>
    </row>
    <row r="1242" spans="1:4" x14ac:dyDescent="0.35">
      <c r="A1242">
        <v>3749</v>
      </c>
      <c r="B1242">
        <v>0</v>
      </c>
      <c r="C1242" t="s">
        <v>67</v>
      </c>
      <c r="D1242">
        <v>1</v>
      </c>
    </row>
    <row r="1243" spans="1:4" x14ac:dyDescent="0.35">
      <c r="A1243">
        <v>1331</v>
      </c>
      <c r="B1243">
        <v>0</v>
      </c>
      <c r="C1243" t="s">
        <v>67</v>
      </c>
      <c r="D1243">
        <v>1</v>
      </c>
    </row>
    <row r="1244" spans="1:4" x14ac:dyDescent="0.35">
      <c r="A1244">
        <v>5995</v>
      </c>
      <c r="B1244">
        <v>1</v>
      </c>
      <c r="C1244" t="s">
        <v>67</v>
      </c>
      <c r="D1244">
        <v>1</v>
      </c>
    </row>
    <row r="1245" spans="1:4" x14ac:dyDescent="0.35">
      <c r="A1245">
        <v>8985</v>
      </c>
      <c r="B1245">
        <v>0</v>
      </c>
      <c r="C1245" t="s">
        <v>67</v>
      </c>
      <c r="D1245">
        <v>1</v>
      </c>
    </row>
    <row r="1246" spans="1:4" x14ac:dyDescent="0.35">
      <c r="A1246">
        <v>2798</v>
      </c>
      <c r="B1246">
        <v>1</v>
      </c>
      <c r="C1246" t="s">
        <v>67</v>
      </c>
      <c r="D1246">
        <v>1</v>
      </c>
    </row>
    <row r="1247" spans="1:4" x14ac:dyDescent="0.35">
      <c r="A1247">
        <v>7108</v>
      </c>
      <c r="B1247">
        <v>0</v>
      </c>
      <c r="C1247" t="s">
        <v>67</v>
      </c>
      <c r="D1247">
        <v>1</v>
      </c>
    </row>
    <row r="1248" spans="1:4" x14ac:dyDescent="0.35">
      <c r="A1248">
        <v>2781</v>
      </c>
      <c r="B1248">
        <v>1</v>
      </c>
      <c r="C1248" t="s">
        <v>67</v>
      </c>
      <c r="D1248">
        <v>1</v>
      </c>
    </row>
    <row r="1249" spans="1:4" x14ac:dyDescent="0.35">
      <c r="A1249">
        <v>3623</v>
      </c>
      <c r="B1249">
        <v>0</v>
      </c>
      <c r="C1249" t="s">
        <v>67</v>
      </c>
      <c r="D1249">
        <v>1</v>
      </c>
    </row>
    <row r="1250" spans="1:4" x14ac:dyDescent="0.35">
      <c r="A1250">
        <v>194</v>
      </c>
      <c r="B1250">
        <v>0</v>
      </c>
      <c r="C1250" t="s">
        <v>67</v>
      </c>
      <c r="D1250">
        <v>1</v>
      </c>
    </row>
    <row r="1251" spans="1:4" x14ac:dyDescent="0.35">
      <c r="A1251">
        <v>10833</v>
      </c>
      <c r="B1251">
        <v>0</v>
      </c>
      <c r="C1251" t="s">
        <v>67</v>
      </c>
      <c r="D1251">
        <v>1</v>
      </c>
    </row>
    <row r="1252" spans="1:4" x14ac:dyDescent="0.35">
      <c r="A1252">
        <v>2315</v>
      </c>
      <c r="B1252">
        <v>0</v>
      </c>
      <c r="C1252" t="s">
        <v>67</v>
      </c>
      <c r="D1252">
        <v>1</v>
      </c>
    </row>
    <row r="1253" spans="1:4" x14ac:dyDescent="0.35">
      <c r="A1253">
        <v>6336</v>
      </c>
      <c r="B1253">
        <v>0</v>
      </c>
      <c r="C1253" t="s">
        <v>67</v>
      </c>
      <c r="D1253">
        <v>1</v>
      </c>
    </row>
    <row r="1254" spans="1:4" x14ac:dyDescent="0.35">
      <c r="A1254">
        <v>10738</v>
      </c>
      <c r="B1254">
        <v>0</v>
      </c>
      <c r="C1254" t="s">
        <v>67</v>
      </c>
      <c r="D1254">
        <v>1</v>
      </c>
    </row>
    <row r="1255" spans="1:4" x14ac:dyDescent="0.35">
      <c r="A1255">
        <v>8286</v>
      </c>
      <c r="B1255">
        <v>0</v>
      </c>
      <c r="C1255" t="s">
        <v>67</v>
      </c>
      <c r="D1255">
        <v>1</v>
      </c>
    </row>
    <row r="1256" spans="1:4" x14ac:dyDescent="0.35">
      <c r="A1256">
        <v>2166</v>
      </c>
      <c r="B1256">
        <v>0</v>
      </c>
      <c r="C1256" t="s">
        <v>67</v>
      </c>
      <c r="D1256">
        <v>1</v>
      </c>
    </row>
    <row r="1257" spans="1:4" x14ac:dyDescent="0.35">
      <c r="A1257">
        <v>10691</v>
      </c>
      <c r="B1257">
        <v>0</v>
      </c>
      <c r="C1257" t="s">
        <v>67</v>
      </c>
      <c r="D1257">
        <v>1</v>
      </c>
    </row>
    <row r="1258" spans="1:4" x14ac:dyDescent="0.35">
      <c r="A1258">
        <v>9739</v>
      </c>
      <c r="B1258">
        <v>0</v>
      </c>
      <c r="C1258" t="s">
        <v>67</v>
      </c>
      <c r="D1258">
        <v>1</v>
      </c>
    </row>
    <row r="1259" spans="1:4" x14ac:dyDescent="0.35">
      <c r="A1259">
        <v>1829</v>
      </c>
      <c r="B1259">
        <v>1</v>
      </c>
      <c r="C1259" t="s">
        <v>67</v>
      </c>
      <c r="D1259">
        <v>1</v>
      </c>
    </row>
    <row r="1260" spans="1:4" x14ac:dyDescent="0.35">
      <c r="A1260">
        <v>6260</v>
      </c>
      <c r="B1260">
        <v>1</v>
      </c>
      <c r="C1260" t="s">
        <v>67</v>
      </c>
      <c r="D1260">
        <v>1</v>
      </c>
    </row>
    <row r="1261" spans="1:4" x14ac:dyDescent="0.35">
      <c r="A1261">
        <v>10448</v>
      </c>
      <c r="B1261">
        <v>0</v>
      </c>
      <c r="C1261" t="s">
        <v>67</v>
      </c>
      <c r="D1261">
        <v>1</v>
      </c>
    </row>
    <row r="1262" spans="1:4" x14ac:dyDescent="0.35">
      <c r="A1262">
        <v>1343</v>
      </c>
      <c r="B1262">
        <v>0</v>
      </c>
      <c r="C1262" t="s">
        <v>67</v>
      </c>
      <c r="D1262">
        <v>1</v>
      </c>
    </row>
    <row r="1263" spans="1:4" x14ac:dyDescent="0.35">
      <c r="A1263">
        <v>4749</v>
      </c>
      <c r="B1263">
        <v>0</v>
      </c>
      <c r="C1263" t="s">
        <v>67</v>
      </c>
      <c r="D1263">
        <v>1</v>
      </c>
    </row>
    <row r="1264" spans="1:4" x14ac:dyDescent="0.35">
      <c r="A1264">
        <v>531</v>
      </c>
      <c r="B1264">
        <v>1</v>
      </c>
      <c r="C1264" t="s">
        <v>67</v>
      </c>
      <c r="D1264">
        <v>1</v>
      </c>
    </row>
    <row r="1265" spans="1:4" x14ac:dyDescent="0.35">
      <c r="A1265">
        <v>6905</v>
      </c>
      <c r="B1265">
        <v>0</v>
      </c>
      <c r="C1265" t="s">
        <v>67</v>
      </c>
      <c r="D1265">
        <v>1</v>
      </c>
    </row>
    <row r="1266" spans="1:4" x14ac:dyDescent="0.35">
      <c r="A1266">
        <v>1045</v>
      </c>
      <c r="B1266">
        <v>0</v>
      </c>
      <c r="C1266" t="s">
        <v>67</v>
      </c>
      <c r="D1266">
        <v>1</v>
      </c>
    </row>
    <row r="1267" spans="1:4" x14ac:dyDescent="0.35">
      <c r="A1267">
        <v>4012</v>
      </c>
      <c r="B1267">
        <v>1</v>
      </c>
      <c r="C1267" t="s">
        <v>67</v>
      </c>
      <c r="D1267">
        <v>1</v>
      </c>
    </row>
    <row r="1268" spans="1:4" x14ac:dyDescent="0.35">
      <c r="A1268">
        <v>5529</v>
      </c>
      <c r="B1268">
        <v>0</v>
      </c>
      <c r="C1268" t="s">
        <v>67</v>
      </c>
      <c r="D1268">
        <v>1</v>
      </c>
    </row>
    <row r="1269" spans="1:4" x14ac:dyDescent="0.35">
      <c r="A1269">
        <v>4001</v>
      </c>
      <c r="B1269">
        <v>0</v>
      </c>
      <c r="C1269" t="s">
        <v>67</v>
      </c>
      <c r="D1269">
        <v>1</v>
      </c>
    </row>
    <row r="1270" spans="1:4" x14ac:dyDescent="0.35">
      <c r="A1270">
        <v>10420</v>
      </c>
      <c r="B1270">
        <v>0</v>
      </c>
      <c r="C1270" t="s">
        <v>67</v>
      </c>
      <c r="D1270">
        <v>1</v>
      </c>
    </row>
    <row r="1271" spans="1:4" x14ac:dyDescent="0.35">
      <c r="A1271">
        <v>7723</v>
      </c>
      <c r="B1271">
        <v>0</v>
      </c>
      <c r="C1271" t="s">
        <v>67</v>
      </c>
      <c r="D1271">
        <v>1</v>
      </c>
    </row>
    <row r="1272" spans="1:4" x14ac:dyDescent="0.35">
      <c r="A1272">
        <v>2963</v>
      </c>
      <c r="B1272">
        <v>0</v>
      </c>
      <c r="C1272" t="s">
        <v>67</v>
      </c>
      <c r="D1272">
        <v>1</v>
      </c>
    </row>
    <row r="1273" spans="1:4" x14ac:dyDescent="0.35">
      <c r="A1273">
        <v>10634</v>
      </c>
      <c r="B1273">
        <v>0</v>
      </c>
      <c r="C1273" t="s">
        <v>67</v>
      </c>
      <c r="D1273">
        <v>1</v>
      </c>
    </row>
    <row r="1274" spans="1:4" x14ac:dyDescent="0.35">
      <c r="A1274">
        <v>5180</v>
      </c>
      <c r="B1274">
        <v>0</v>
      </c>
      <c r="C1274" t="s">
        <v>67</v>
      </c>
      <c r="D1274">
        <v>1</v>
      </c>
    </row>
    <row r="1275" spans="1:4" x14ac:dyDescent="0.35">
      <c r="A1275">
        <v>6866</v>
      </c>
      <c r="B1275">
        <v>0</v>
      </c>
      <c r="C1275" t="s">
        <v>67</v>
      </c>
      <c r="D1275">
        <v>1</v>
      </c>
    </row>
    <row r="1276" spans="1:4" x14ac:dyDescent="0.35">
      <c r="A1276">
        <v>1328</v>
      </c>
      <c r="B1276">
        <v>0</v>
      </c>
      <c r="C1276" t="s">
        <v>67</v>
      </c>
      <c r="D1276">
        <v>1</v>
      </c>
    </row>
    <row r="1277" spans="1:4" x14ac:dyDescent="0.35">
      <c r="A1277">
        <v>1139</v>
      </c>
      <c r="B1277">
        <v>1</v>
      </c>
      <c r="C1277" t="s">
        <v>67</v>
      </c>
      <c r="D1277">
        <v>1</v>
      </c>
    </row>
    <row r="1278" spans="1:4" x14ac:dyDescent="0.35">
      <c r="A1278">
        <v>4961</v>
      </c>
      <c r="B1278">
        <v>0</v>
      </c>
      <c r="C1278" t="s">
        <v>67</v>
      </c>
      <c r="D1278">
        <v>1</v>
      </c>
    </row>
    <row r="1279" spans="1:4" x14ac:dyDescent="0.35">
      <c r="A1279">
        <v>5177</v>
      </c>
      <c r="B1279">
        <v>0</v>
      </c>
      <c r="C1279" t="s">
        <v>67</v>
      </c>
      <c r="D1279">
        <v>1</v>
      </c>
    </row>
    <row r="1280" spans="1:4" x14ac:dyDescent="0.35">
      <c r="A1280">
        <v>2075</v>
      </c>
      <c r="B1280">
        <v>0</v>
      </c>
      <c r="C1280" t="s">
        <v>67</v>
      </c>
      <c r="D1280">
        <v>1</v>
      </c>
    </row>
    <row r="1281" spans="1:4" x14ac:dyDescent="0.35">
      <c r="A1281">
        <v>3428</v>
      </c>
      <c r="B1281">
        <v>0</v>
      </c>
      <c r="C1281" t="s">
        <v>67</v>
      </c>
      <c r="D1281">
        <v>1</v>
      </c>
    </row>
    <row r="1282" spans="1:4" x14ac:dyDescent="0.35">
      <c r="A1282">
        <v>4500</v>
      </c>
      <c r="B1282">
        <v>0</v>
      </c>
      <c r="C1282" t="s">
        <v>67</v>
      </c>
      <c r="D1282">
        <v>1</v>
      </c>
    </row>
    <row r="1283" spans="1:4" x14ac:dyDescent="0.35">
      <c r="A1283">
        <v>7369</v>
      </c>
      <c r="B1283">
        <v>0</v>
      </c>
      <c r="C1283" t="s">
        <v>67</v>
      </c>
      <c r="D1283">
        <v>1</v>
      </c>
    </row>
    <row r="1284" spans="1:4" x14ac:dyDescent="0.35">
      <c r="A1284">
        <v>4381</v>
      </c>
      <c r="B1284">
        <v>0</v>
      </c>
      <c r="C1284" t="s">
        <v>67</v>
      </c>
      <c r="D1284">
        <v>1</v>
      </c>
    </row>
    <row r="1285" spans="1:4" x14ac:dyDescent="0.35">
      <c r="A1285">
        <v>9964</v>
      </c>
      <c r="B1285">
        <v>0</v>
      </c>
      <c r="C1285" t="s">
        <v>67</v>
      </c>
      <c r="D1285">
        <v>1</v>
      </c>
    </row>
    <row r="1286" spans="1:4" x14ac:dyDescent="0.35">
      <c r="A1286">
        <v>1630</v>
      </c>
      <c r="B1286">
        <v>0</v>
      </c>
      <c r="C1286" t="s">
        <v>67</v>
      </c>
      <c r="D1286">
        <v>1</v>
      </c>
    </row>
    <row r="1287" spans="1:4" x14ac:dyDescent="0.35">
      <c r="A1287">
        <v>5012</v>
      </c>
      <c r="B1287">
        <v>0</v>
      </c>
      <c r="C1287" t="s">
        <v>67</v>
      </c>
      <c r="D1287">
        <v>1</v>
      </c>
    </row>
    <row r="1288" spans="1:4" x14ac:dyDescent="0.35">
      <c r="A1288">
        <v>6918</v>
      </c>
      <c r="B1288">
        <v>0</v>
      </c>
      <c r="C1288" t="s">
        <v>67</v>
      </c>
      <c r="D1288">
        <v>1</v>
      </c>
    </row>
    <row r="1289" spans="1:4" x14ac:dyDescent="0.35">
      <c r="A1289">
        <v>7822</v>
      </c>
      <c r="B1289">
        <v>0</v>
      </c>
      <c r="C1289" t="s">
        <v>67</v>
      </c>
      <c r="D1289">
        <v>1</v>
      </c>
    </row>
    <row r="1290" spans="1:4" x14ac:dyDescent="0.35">
      <c r="A1290">
        <v>10156</v>
      </c>
      <c r="B1290">
        <v>0</v>
      </c>
      <c r="C1290" t="s">
        <v>67</v>
      </c>
      <c r="D1290">
        <v>1</v>
      </c>
    </row>
    <row r="1291" spans="1:4" x14ac:dyDescent="0.35">
      <c r="A1291">
        <v>3033</v>
      </c>
      <c r="B1291">
        <v>0</v>
      </c>
      <c r="C1291" t="s">
        <v>67</v>
      </c>
      <c r="D1291">
        <v>1</v>
      </c>
    </row>
    <row r="1292" spans="1:4" x14ac:dyDescent="0.35">
      <c r="A1292">
        <v>4119</v>
      </c>
      <c r="B1292">
        <v>0</v>
      </c>
      <c r="C1292" t="s">
        <v>67</v>
      </c>
      <c r="D1292">
        <v>1</v>
      </c>
    </row>
    <row r="1293" spans="1:4" x14ac:dyDescent="0.35">
      <c r="A1293">
        <v>11110</v>
      </c>
      <c r="B1293">
        <v>0</v>
      </c>
      <c r="C1293" t="s">
        <v>67</v>
      </c>
      <c r="D1293">
        <v>1</v>
      </c>
    </row>
    <row r="1294" spans="1:4" x14ac:dyDescent="0.35">
      <c r="A1294">
        <v>332</v>
      </c>
      <c r="B1294">
        <v>0</v>
      </c>
      <c r="C1294" t="s">
        <v>67</v>
      </c>
      <c r="D1294">
        <v>1</v>
      </c>
    </row>
    <row r="1295" spans="1:4" x14ac:dyDescent="0.35">
      <c r="A1295">
        <v>737</v>
      </c>
      <c r="B1295">
        <v>0</v>
      </c>
      <c r="C1295" t="s">
        <v>67</v>
      </c>
      <c r="D1295">
        <v>1</v>
      </c>
    </row>
    <row r="1296" spans="1:4" x14ac:dyDescent="0.35">
      <c r="A1296">
        <v>10319</v>
      </c>
      <c r="B1296">
        <v>0</v>
      </c>
      <c r="C1296" t="s">
        <v>67</v>
      </c>
      <c r="D1296">
        <v>1</v>
      </c>
    </row>
    <row r="1297" spans="1:4" x14ac:dyDescent="0.35">
      <c r="A1297">
        <v>2683</v>
      </c>
      <c r="B1297">
        <v>0</v>
      </c>
      <c r="C1297" t="s">
        <v>67</v>
      </c>
      <c r="D1297">
        <v>1</v>
      </c>
    </row>
    <row r="1298" spans="1:4" x14ac:dyDescent="0.35">
      <c r="A1298">
        <v>3445</v>
      </c>
      <c r="B1298">
        <v>1</v>
      </c>
      <c r="C1298" t="s">
        <v>67</v>
      </c>
      <c r="D1298">
        <v>1</v>
      </c>
    </row>
    <row r="1299" spans="1:4" x14ac:dyDescent="0.35">
      <c r="A1299">
        <v>10913</v>
      </c>
      <c r="B1299">
        <v>1</v>
      </c>
      <c r="C1299" t="s">
        <v>67</v>
      </c>
      <c r="D1299">
        <v>1</v>
      </c>
    </row>
    <row r="1300" spans="1:4" x14ac:dyDescent="0.35">
      <c r="A1300">
        <v>4427</v>
      </c>
      <c r="B1300">
        <v>1</v>
      </c>
      <c r="C1300" t="s">
        <v>67</v>
      </c>
      <c r="D1300">
        <v>1</v>
      </c>
    </row>
    <row r="1301" spans="1:4" x14ac:dyDescent="0.35">
      <c r="A1301">
        <v>8717</v>
      </c>
      <c r="B1301">
        <v>0</v>
      </c>
      <c r="C1301" t="s">
        <v>67</v>
      </c>
      <c r="D1301">
        <v>1</v>
      </c>
    </row>
    <row r="1302" spans="1:4" x14ac:dyDescent="0.35">
      <c r="A1302">
        <v>2066</v>
      </c>
      <c r="B1302">
        <v>0</v>
      </c>
      <c r="C1302" t="s">
        <v>67</v>
      </c>
      <c r="D1302">
        <v>1</v>
      </c>
    </row>
    <row r="1303" spans="1:4" x14ac:dyDescent="0.35">
      <c r="A1303">
        <v>3340</v>
      </c>
      <c r="B1303">
        <v>1</v>
      </c>
      <c r="C1303" t="s">
        <v>67</v>
      </c>
      <c r="D1303">
        <v>1</v>
      </c>
    </row>
    <row r="1304" spans="1:4" x14ac:dyDescent="0.35">
      <c r="A1304">
        <v>8685</v>
      </c>
      <c r="B1304">
        <v>1</v>
      </c>
      <c r="C1304" t="s">
        <v>67</v>
      </c>
      <c r="D1304">
        <v>1</v>
      </c>
    </row>
    <row r="1305" spans="1:4" x14ac:dyDescent="0.35">
      <c r="A1305">
        <v>4149</v>
      </c>
      <c r="B1305">
        <v>0</v>
      </c>
      <c r="C1305" t="s">
        <v>67</v>
      </c>
      <c r="D1305">
        <v>1</v>
      </c>
    </row>
    <row r="1306" spans="1:4" x14ac:dyDescent="0.35">
      <c r="A1306">
        <v>8726</v>
      </c>
      <c r="B1306">
        <v>0</v>
      </c>
      <c r="C1306" t="s">
        <v>67</v>
      </c>
      <c r="D1306">
        <v>1</v>
      </c>
    </row>
    <row r="1307" spans="1:4" x14ac:dyDescent="0.35">
      <c r="A1307">
        <v>2295</v>
      </c>
      <c r="B1307">
        <v>0</v>
      </c>
      <c r="C1307" t="s">
        <v>67</v>
      </c>
      <c r="D1307">
        <v>1</v>
      </c>
    </row>
    <row r="1308" spans="1:4" x14ac:dyDescent="0.35">
      <c r="A1308">
        <v>3283</v>
      </c>
      <c r="B1308">
        <v>0</v>
      </c>
      <c r="C1308" t="s">
        <v>67</v>
      </c>
      <c r="D1308">
        <v>1</v>
      </c>
    </row>
    <row r="1309" spans="1:4" x14ac:dyDescent="0.35">
      <c r="A1309">
        <v>1915</v>
      </c>
      <c r="B1309">
        <v>0</v>
      </c>
      <c r="C1309" t="s">
        <v>67</v>
      </c>
      <c r="D1309">
        <v>1</v>
      </c>
    </row>
    <row r="1310" spans="1:4" x14ac:dyDescent="0.35">
      <c r="A1310">
        <v>800</v>
      </c>
      <c r="B1310">
        <v>0</v>
      </c>
      <c r="C1310" t="s">
        <v>67</v>
      </c>
      <c r="D1310">
        <v>1</v>
      </c>
    </row>
    <row r="1311" spans="1:4" x14ac:dyDescent="0.35">
      <c r="A1311">
        <v>9166</v>
      </c>
      <c r="B1311">
        <v>0</v>
      </c>
      <c r="C1311" t="s">
        <v>67</v>
      </c>
      <c r="D1311">
        <v>1</v>
      </c>
    </row>
    <row r="1312" spans="1:4" x14ac:dyDescent="0.35">
      <c r="A1312">
        <v>5147</v>
      </c>
      <c r="B1312">
        <v>0</v>
      </c>
      <c r="C1312" t="s">
        <v>67</v>
      </c>
      <c r="D1312">
        <v>1</v>
      </c>
    </row>
    <row r="1313" spans="1:4" x14ac:dyDescent="0.35">
      <c r="A1313">
        <v>13</v>
      </c>
      <c r="B1313">
        <v>0</v>
      </c>
      <c r="C1313" t="s">
        <v>67</v>
      </c>
      <c r="D1313">
        <v>1</v>
      </c>
    </row>
    <row r="1314" spans="1:4" x14ac:dyDescent="0.35">
      <c r="A1314">
        <v>8557</v>
      </c>
      <c r="B1314">
        <v>0</v>
      </c>
      <c r="C1314" t="s">
        <v>67</v>
      </c>
      <c r="D1314">
        <v>1</v>
      </c>
    </row>
    <row r="1315" spans="1:4" x14ac:dyDescent="0.35">
      <c r="A1315">
        <v>8724</v>
      </c>
      <c r="B1315">
        <v>0</v>
      </c>
      <c r="C1315" t="s">
        <v>67</v>
      </c>
      <c r="D1315">
        <v>1</v>
      </c>
    </row>
    <row r="1316" spans="1:4" x14ac:dyDescent="0.35">
      <c r="A1316">
        <v>9381</v>
      </c>
      <c r="B1316">
        <v>0</v>
      </c>
      <c r="C1316" t="s">
        <v>67</v>
      </c>
      <c r="D1316">
        <v>1</v>
      </c>
    </row>
    <row r="1317" spans="1:4" x14ac:dyDescent="0.35">
      <c r="A1317">
        <v>9384</v>
      </c>
      <c r="B1317">
        <v>0</v>
      </c>
      <c r="C1317" t="s">
        <v>67</v>
      </c>
      <c r="D1317">
        <v>1</v>
      </c>
    </row>
    <row r="1318" spans="1:4" x14ac:dyDescent="0.35">
      <c r="A1318">
        <v>3560</v>
      </c>
      <c r="B1318">
        <v>0</v>
      </c>
      <c r="C1318" t="s">
        <v>67</v>
      </c>
      <c r="D1318">
        <v>1</v>
      </c>
    </row>
    <row r="1319" spans="1:4" x14ac:dyDescent="0.35">
      <c r="A1319">
        <v>241</v>
      </c>
      <c r="B1319">
        <v>0</v>
      </c>
      <c r="C1319" t="s">
        <v>67</v>
      </c>
      <c r="D1319">
        <v>1</v>
      </c>
    </row>
    <row r="1320" spans="1:4" x14ac:dyDescent="0.35">
      <c r="A1320">
        <v>7521</v>
      </c>
      <c r="B1320">
        <v>0</v>
      </c>
      <c r="C1320" t="s">
        <v>67</v>
      </c>
      <c r="D1320">
        <v>1</v>
      </c>
    </row>
    <row r="1321" spans="1:4" x14ac:dyDescent="0.35">
      <c r="A1321">
        <v>9799</v>
      </c>
      <c r="B1321">
        <v>0</v>
      </c>
      <c r="C1321" t="s">
        <v>67</v>
      </c>
      <c r="D1321">
        <v>1</v>
      </c>
    </row>
    <row r="1322" spans="1:4" x14ac:dyDescent="0.35">
      <c r="A1322">
        <v>5123</v>
      </c>
      <c r="B1322">
        <v>0</v>
      </c>
      <c r="C1322" t="s">
        <v>67</v>
      </c>
      <c r="D1322">
        <v>1</v>
      </c>
    </row>
    <row r="1323" spans="1:4" x14ac:dyDescent="0.35">
      <c r="A1323">
        <v>448</v>
      </c>
      <c r="B1323">
        <v>0</v>
      </c>
      <c r="C1323" t="s">
        <v>67</v>
      </c>
      <c r="D1323">
        <v>1</v>
      </c>
    </row>
    <row r="1324" spans="1:4" x14ac:dyDescent="0.35">
      <c r="A1324">
        <v>4837</v>
      </c>
      <c r="B1324">
        <v>0</v>
      </c>
      <c r="C1324" t="s">
        <v>67</v>
      </c>
      <c r="D1324">
        <v>1</v>
      </c>
    </row>
    <row r="1325" spans="1:4" x14ac:dyDescent="0.35">
      <c r="A1325">
        <v>9365</v>
      </c>
      <c r="B1325">
        <v>0</v>
      </c>
      <c r="C1325" t="s">
        <v>67</v>
      </c>
      <c r="D1325">
        <v>1</v>
      </c>
    </row>
    <row r="1326" spans="1:4" x14ac:dyDescent="0.35">
      <c r="A1326">
        <v>8932</v>
      </c>
      <c r="B1326">
        <v>0</v>
      </c>
      <c r="C1326" t="s">
        <v>67</v>
      </c>
      <c r="D1326">
        <v>1</v>
      </c>
    </row>
    <row r="1327" spans="1:4" x14ac:dyDescent="0.35">
      <c r="A1327">
        <v>7055</v>
      </c>
      <c r="B1327">
        <v>0</v>
      </c>
      <c r="C1327" t="s">
        <v>67</v>
      </c>
      <c r="D1327">
        <v>1</v>
      </c>
    </row>
    <row r="1328" spans="1:4" x14ac:dyDescent="0.35">
      <c r="A1328">
        <v>3537</v>
      </c>
      <c r="B1328">
        <v>0</v>
      </c>
      <c r="C1328" t="s">
        <v>67</v>
      </c>
      <c r="D1328">
        <v>1</v>
      </c>
    </row>
    <row r="1329" spans="1:4" x14ac:dyDescent="0.35">
      <c r="A1329">
        <v>9081</v>
      </c>
      <c r="B1329">
        <v>0</v>
      </c>
      <c r="C1329" t="s">
        <v>67</v>
      </c>
      <c r="D1329">
        <v>1</v>
      </c>
    </row>
    <row r="1330" spans="1:4" x14ac:dyDescent="0.35">
      <c r="A1330">
        <v>4988</v>
      </c>
      <c r="B1330">
        <v>0</v>
      </c>
      <c r="C1330" t="s">
        <v>67</v>
      </c>
      <c r="D1330">
        <v>1</v>
      </c>
    </row>
    <row r="1331" spans="1:4" x14ac:dyDescent="0.35">
      <c r="A1331">
        <v>1050</v>
      </c>
      <c r="B1331">
        <v>0</v>
      </c>
      <c r="C1331" t="s">
        <v>67</v>
      </c>
      <c r="D1331">
        <v>1</v>
      </c>
    </row>
    <row r="1332" spans="1:4" x14ac:dyDescent="0.35">
      <c r="A1332">
        <v>5610</v>
      </c>
      <c r="B1332">
        <v>0</v>
      </c>
      <c r="C1332" t="s">
        <v>67</v>
      </c>
      <c r="D1332">
        <v>1</v>
      </c>
    </row>
    <row r="1333" spans="1:4" x14ac:dyDescent="0.35">
      <c r="A1333">
        <v>3526</v>
      </c>
      <c r="B1333">
        <v>0</v>
      </c>
      <c r="C1333" t="s">
        <v>67</v>
      </c>
      <c r="D1333">
        <v>1</v>
      </c>
    </row>
    <row r="1334" spans="1:4" x14ac:dyDescent="0.35">
      <c r="A1334">
        <v>5136</v>
      </c>
      <c r="B1334">
        <v>0</v>
      </c>
      <c r="C1334" t="s">
        <v>67</v>
      </c>
      <c r="D1334">
        <v>1</v>
      </c>
    </row>
    <row r="1335" spans="1:4" x14ac:dyDescent="0.35">
      <c r="A1335">
        <v>1411</v>
      </c>
      <c r="B1335">
        <v>0</v>
      </c>
      <c r="C1335" t="s">
        <v>67</v>
      </c>
      <c r="D1335">
        <v>1</v>
      </c>
    </row>
    <row r="1336" spans="1:4" x14ac:dyDescent="0.35">
      <c r="A1336">
        <v>701</v>
      </c>
      <c r="B1336">
        <v>0</v>
      </c>
      <c r="C1336" t="s">
        <v>67</v>
      </c>
      <c r="D1336">
        <v>1</v>
      </c>
    </row>
    <row r="1337" spans="1:4" x14ac:dyDescent="0.35">
      <c r="A1337">
        <v>6203</v>
      </c>
      <c r="B1337">
        <v>0</v>
      </c>
      <c r="C1337" t="s">
        <v>67</v>
      </c>
      <c r="D1337">
        <v>1</v>
      </c>
    </row>
    <row r="1338" spans="1:4" x14ac:dyDescent="0.35">
      <c r="A1338">
        <v>7192</v>
      </c>
      <c r="B1338">
        <v>0</v>
      </c>
      <c r="C1338" t="s">
        <v>67</v>
      </c>
      <c r="D1338">
        <v>1</v>
      </c>
    </row>
    <row r="1339" spans="1:4" x14ac:dyDescent="0.35">
      <c r="A1339">
        <v>5181</v>
      </c>
      <c r="B1339">
        <v>0</v>
      </c>
      <c r="C1339" t="s">
        <v>67</v>
      </c>
      <c r="D1339">
        <v>1</v>
      </c>
    </row>
    <row r="1340" spans="1:4" x14ac:dyDescent="0.35">
      <c r="A1340">
        <v>9220</v>
      </c>
      <c r="B1340">
        <v>1</v>
      </c>
      <c r="C1340" t="s">
        <v>67</v>
      </c>
      <c r="D1340">
        <v>1</v>
      </c>
    </row>
    <row r="1341" spans="1:4" x14ac:dyDescent="0.35">
      <c r="A1341">
        <v>7734</v>
      </c>
      <c r="B1341">
        <v>1</v>
      </c>
      <c r="C1341" t="s">
        <v>67</v>
      </c>
      <c r="D1341">
        <v>1</v>
      </c>
    </row>
    <row r="1342" spans="1:4" x14ac:dyDescent="0.35">
      <c r="A1342">
        <v>10446</v>
      </c>
      <c r="B1342">
        <v>1</v>
      </c>
      <c r="C1342" t="s">
        <v>67</v>
      </c>
      <c r="D1342">
        <v>1</v>
      </c>
    </row>
    <row r="1343" spans="1:4" x14ac:dyDescent="0.35">
      <c r="A1343">
        <v>5524</v>
      </c>
      <c r="B1343">
        <v>1</v>
      </c>
      <c r="C1343" t="s">
        <v>67</v>
      </c>
      <c r="D1343">
        <v>1</v>
      </c>
    </row>
    <row r="1344" spans="1:4" x14ac:dyDescent="0.35">
      <c r="A1344">
        <v>3830</v>
      </c>
      <c r="B1344">
        <v>0</v>
      </c>
      <c r="C1344" t="s">
        <v>67</v>
      </c>
      <c r="D1344">
        <v>1</v>
      </c>
    </row>
    <row r="1345" spans="1:4" x14ac:dyDescent="0.35">
      <c r="A1345">
        <v>5186</v>
      </c>
      <c r="B1345">
        <v>0</v>
      </c>
      <c r="C1345" t="s">
        <v>67</v>
      </c>
      <c r="D1345">
        <v>1</v>
      </c>
    </row>
    <row r="1346" spans="1:4" x14ac:dyDescent="0.35">
      <c r="A1346">
        <v>8514</v>
      </c>
      <c r="B1346">
        <v>0</v>
      </c>
      <c r="C1346" t="s">
        <v>67</v>
      </c>
      <c r="D1346">
        <v>1</v>
      </c>
    </row>
    <row r="1347" spans="1:4" x14ac:dyDescent="0.35">
      <c r="A1347">
        <v>7165</v>
      </c>
      <c r="B1347">
        <v>0</v>
      </c>
      <c r="C1347" t="s">
        <v>67</v>
      </c>
      <c r="D1347">
        <v>1</v>
      </c>
    </row>
    <row r="1348" spans="1:4" x14ac:dyDescent="0.35">
      <c r="A1348">
        <v>10236</v>
      </c>
      <c r="B1348">
        <v>0</v>
      </c>
      <c r="C1348" t="s">
        <v>67</v>
      </c>
      <c r="D1348">
        <v>1</v>
      </c>
    </row>
    <row r="1349" spans="1:4" x14ac:dyDescent="0.35">
      <c r="A1349">
        <v>2392</v>
      </c>
      <c r="B1349">
        <v>0</v>
      </c>
      <c r="C1349" t="s">
        <v>67</v>
      </c>
      <c r="D1349">
        <v>1</v>
      </c>
    </row>
    <row r="1350" spans="1:4" x14ac:dyDescent="0.35">
      <c r="A1350">
        <v>1920</v>
      </c>
      <c r="B1350">
        <v>0</v>
      </c>
      <c r="C1350" t="s">
        <v>67</v>
      </c>
      <c r="D1350">
        <v>1</v>
      </c>
    </row>
    <row r="1351" spans="1:4" x14ac:dyDescent="0.35">
      <c r="A1351">
        <v>3673</v>
      </c>
      <c r="B1351">
        <v>0</v>
      </c>
      <c r="C1351" t="s">
        <v>67</v>
      </c>
      <c r="D1351">
        <v>1</v>
      </c>
    </row>
    <row r="1352" spans="1:4" x14ac:dyDescent="0.35">
      <c r="A1352">
        <v>1453</v>
      </c>
      <c r="B1352">
        <v>0</v>
      </c>
      <c r="C1352" t="s">
        <v>67</v>
      </c>
      <c r="D1352">
        <v>1</v>
      </c>
    </row>
    <row r="1353" spans="1:4" x14ac:dyDescent="0.35">
      <c r="A1353">
        <v>4518</v>
      </c>
      <c r="B1353">
        <v>0</v>
      </c>
      <c r="C1353" t="s">
        <v>67</v>
      </c>
      <c r="D1353">
        <v>1</v>
      </c>
    </row>
    <row r="1354" spans="1:4" x14ac:dyDescent="0.35">
      <c r="A1354">
        <v>8969</v>
      </c>
      <c r="B1354">
        <v>0</v>
      </c>
      <c r="C1354" t="s">
        <v>67</v>
      </c>
      <c r="D1354">
        <v>1</v>
      </c>
    </row>
    <row r="1355" spans="1:4" x14ac:dyDescent="0.35">
      <c r="A1355">
        <v>387</v>
      </c>
      <c r="B1355">
        <v>0</v>
      </c>
      <c r="C1355" t="s">
        <v>67</v>
      </c>
      <c r="D1355">
        <v>1</v>
      </c>
    </row>
    <row r="1356" spans="1:4" x14ac:dyDescent="0.35">
      <c r="A1356">
        <v>1079</v>
      </c>
      <c r="B1356">
        <v>0</v>
      </c>
      <c r="C1356" t="s">
        <v>67</v>
      </c>
      <c r="D1356">
        <v>1</v>
      </c>
    </row>
    <row r="1357" spans="1:4" x14ac:dyDescent="0.35">
      <c r="A1357">
        <v>164</v>
      </c>
      <c r="B1357">
        <v>0</v>
      </c>
      <c r="C1357" t="s">
        <v>67</v>
      </c>
      <c r="D1357">
        <v>1</v>
      </c>
    </row>
    <row r="1358" spans="1:4" x14ac:dyDescent="0.35">
      <c r="A1358">
        <v>3434</v>
      </c>
      <c r="B1358">
        <v>0</v>
      </c>
      <c r="C1358" t="s">
        <v>67</v>
      </c>
      <c r="D1358">
        <v>1</v>
      </c>
    </row>
    <row r="1359" spans="1:4" x14ac:dyDescent="0.35">
      <c r="A1359">
        <v>5721</v>
      </c>
      <c r="B1359">
        <v>0</v>
      </c>
      <c r="C1359" t="s">
        <v>67</v>
      </c>
      <c r="D1359">
        <v>1</v>
      </c>
    </row>
    <row r="1360" spans="1:4" x14ac:dyDescent="0.35">
      <c r="A1360">
        <v>8418</v>
      </c>
      <c r="B1360">
        <v>0</v>
      </c>
      <c r="C1360" t="s">
        <v>67</v>
      </c>
      <c r="D1360">
        <v>1</v>
      </c>
    </row>
    <row r="1361" spans="1:4" x14ac:dyDescent="0.35">
      <c r="A1361">
        <v>5300</v>
      </c>
      <c r="B1361">
        <v>0</v>
      </c>
      <c r="C1361" t="s">
        <v>67</v>
      </c>
      <c r="D1361">
        <v>1</v>
      </c>
    </row>
    <row r="1362" spans="1:4" x14ac:dyDescent="0.35">
      <c r="A1362">
        <v>10424</v>
      </c>
      <c r="B1362">
        <v>0</v>
      </c>
      <c r="C1362" t="s">
        <v>67</v>
      </c>
      <c r="D1362">
        <v>1</v>
      </c>
    </row>
    <row r="1363" spans="1:4" x14ac:dyDescent="0.35">
      <c r="A1363">
        <v>11171</v>
      </c>
      <c r="B1363">
        <v>0</v>
      </c>
      <c r="C1363" t="s">
        <v>67</v>
      </c>
      <c r="D1363">
        <v>1</v>
      </c>
    </row>
    <row r="1364" spans="1:4" x14ac:dyDescent="0.35">
      <c r="A1364">
        <v>1600</v>
      </c>
      <c r="B1364">
        <v>0</v>
      </c>
      <c r="C1364" t="s">
        <v>67</v>
      </c>
      <c r="D1364">
        <v>1</v>
      </c>
    </row>
    <row r="1365" spans="1:4" x14ac:dyDescent="0.35">
      <c r="A1365">
        <v>7851</v>
      </c>
      <c r="B1365">
        <v>0</v>
      </c>
      <c r="C1365" t="s">
        <v>67</v>
      </c>
      <c r="D1365">
        <v>1</v>
      </c>
    </row>
    <row r="1366" spans="1:4" x14ac:dyDescent="0.35">
      <c r="A1366">
        <v>10701</v>
      </c>
      <c r="B1366">
        <v>0</v>
      </c>
      <c r="C1366" t="s">
        <v>67</v>
      </c>
      <c r="D1366">
        <v>1</v>
      </c>
    </row>
    <row r="1367" spans="1:4" x14ac:dyDescent="0.35">
      <c r="A1367">
        <v>891</v>
      </c>
      <c r="B1367">
        <v>0</v>
      </c>
      <c r="C1367" t="s">
        <v>67</v>
      </c>
      <c r="D1367">
        <v>1</v>
      </c>
    </row>
    <row r="1368" spans="1:4" x14ac:dyDescent="0.35">
      <c r="A1368">
        <v>6912</v>
      </c>
      <c r="B1368">
        <v>0</v>
      </c>
      <c r="C1368" t="s">
        <v>67</v>
      </c>
      <c r="D1368">
        <v>1</v>
      </c>
    </row>
    <row r="1369" spans="1:4" x14ac:dyDescent="0.35">
      <c r="A1369">
        <v>5967</v>
      </c>
      <c r="B1369">
        <v>0</v>
      </c>
      <c r="C1369" t="s">
        <v>67</v>
      </c>
      <c r="D1369">
        <v>1</v>
      </c>
    </row>
    <row r="1370" spans="1:4" x14ac:dyDescent="0.35">
      <c r="A1370">
        <v>2109</v>
      </c>
      <c r="B1370">
        <v>1</v>
      </c>
      <c r="C1370" t="s">
        <v>67</v>
      </c>
      <c r="D1370">
        <v>1</v>
      </c>
    </row>
    <row r="1371" spans="1:4" x14ac:dyDescent="0.35">
      <c r="A1371">
        <v>6292</v>
      </c>
      <c r="B1371">
        <v>1</v>
      </c>
      <c r="C1371" t="s">
        <v>67</v>
      </c>
      <c r="D1371">
        <v>1</v>
      </c>
    </row>
    <row r="1372" spans="1:4" x14ac:dyDescent="0.35">
      <c r="A1372">
        <v>8537</v>
      </c>
      <c r="B1372">
        <v>1</v>
      </c>
      <c r="C1372" t="s">
        <v>67</v>
      </c>
      <c r="D1372">
        <v>1</v>
      </c>
    </row>
    <row r="1373" spans="1:4" x14ac:dyDescent="0.35">
      <c r="A1373">
        <v>9576</v>
      </c>
      <c r="B1373">
        <v>0</v>
      </c>
      <c r="C1373" t="s">
        <v>67</v>
      </c>
      <c r="D1373">
        <v>1</v>
      </c>
    </row>
    <row r="1374" spans="1:4" x14ac:dyDescent="0.35">
      <c r="A1374">
        <v>5935</v>
      </c>
      <c r="B1374">
        <v>0</v>
      </c>
      <c r="C1374" t="s">
        <v>67</v>
      </c>
      <c r="D1374">
        <v>1</v>
      </c>
    </row>
    <row r="1375" spans="1:4" x14ac:dyDescent="0.35">
      <c r="A1375">
        <v>10264</v>
      </c>
      <c r="B1375">
        <v>1</v>
      </c>
      <c r="C1375" t="s">
        <v>67</v>
      </c>
      <c r="D1375">
        <v>1</v>
      </c>
    </row>
    <row r="1376" spans="1:4" x14ac:dyDescent="0.35">
      <c r="A1376">
        <v>234</v>
      </c>
      <c r="B1376">
        <v>1</v>
      </c>
      <c r="C1376" t="s">
        <v>67</v>
      </c>
      <c r="D1376">
        <v>1</v>
      </c>
    </row>
    <row r="1377" spans="1:4" x14ac:dyDescent="0.35">
      <c r="A1377">
        <v>3202</v>
      </c>
      <c r="B1377">
        <v>0</v>
      </c>
      <c r="C1377" t="s">
        <v>67</v>
      </c>
      <c r="D1377">
        <v>1</v>
      </c>
    </row>
    <row r="1378" spans="1:4" x14ac:dyDescent="0.35">
      <c r="A1378">
        <v>1103</v>
      </c>
      <c r="B1378">
        <v>1</v>
      </c>
      <c r="C1378" t="s">
        <v>67</v>
      </c>
      <c r="D1378">
        <v>1</v>
      </c>
    </row>
    <row r="1379" spans="1:4" x14ac:dyDescent="0.35">
      <c r="A1379">
        <v>610</v>
      </c>
      <c r="B1379">
        <v>0</v>
      </c>
      <c r="C1379" t="s">
        <v>67</v>
      </c>
      <c r="D1379">
        <v>1</v>
      </c>
    </row>
    <row r="1380" spans="1:4" x14ac:dyDescent="0.35">
      <c r="A1380">
        <v>4480</v>
      </c>
      <c r="B1380">
        <v>0</v>
      </c>
      <c r="C1380" t="s">
        <v>67</v>
      </c>
      <c r="D1380">
        <v>1</v>
      </c>
    </row>
    <row r="1381" spans="1:4" x14ac:dyDescent="0.35">
      <c r="A1381">
        <v>10660</v>
      </c>
      <c r="B1381">
        <v>0</v>
      </c>
      <c r="C1381" t="s">
        <v>67</v>
      </c>
      <c r="D1381">
        <v>1</v>
      </c>
    </row>
    <row r="1382" spans="1:4" x14ac:dyDescent="0.35">
      <c r="A1382">
        <v>9353</v>
      </c>
      <c r="B1382">
        <v>0</v>
      </c>
      <c r="C1382" t="s">
        <v>67</v>
      </c>
      <c r="D1382">
        <v>1</v>
      </c>
    </row>
    <row r="1383" spans="1:4" x14ac:dyDescent="0.35">
      <c r="A1383">
        <v>4120</v>
      </c>
      <c r="B1383">
        <v>0</v>
      </c>
      <c r="C1383" t="s">
        <v>67</v>
      </c>
      <c r="D1383">
        <v>1</v>
      </c>
    </row>
    <row r="1384" spans="1:4" x14ac:dyDescent="0.35">
      <c r="A1384">
        <v>2836</v>
      </c>
      <c r="B1384">
        <v>0</v>
      </c>
      <c r="C1384" t="s">
        <v>67</v>
      </c>
      <c r="D1384">
        <v>1</v>
      </c>
    </row>
    <row r="1385" spans="1:4" x14ac:dyDescent="0.35">
      <c r="A1385">
        <v>9579</v>
      </c>
      <c r="B1385">
        <v>0</v>
      </c>
      <c r="C1385" t="s">
        <v>67</v>
      </c>
      <c r="D1385">
        <v>1</v>
      </c>
    </row>
    <row r="1386" spans="1:4" x14ac:dyDescent="0.35">
      <c r="A1386">
        <v>5841</v>
      </c>
      <c r="B1386">
        <v>0</v>
      </c>
      <c r="C1386" t="s">
        <v>67</v>
      </c>
      <c r="D1386">
        <v>1</v>
      </c>
    </row>
    <row r="1387" spans="1:4" x14ac:dyDescent="0.35">
      <c r="A1387">
        <v>3174</v>
      </c>
      <c r="B1387">
        <v>1</v>
      </c>
      <c r="C1387" t="s">
        <v>67</v>
      </c>
      <c r="D1387">
        <v>1</v>
      </c>
    </row>
    <row r="1388" spans="1:4" x14ac:dyDescent="0.35">
      <c r="A1388">
        <v>5536</v>
      </c>
      <c r="B1388">
        <v>1</v>
      </c>
      <c r="C1388" t="s">
        <v>67</v>
      </c>
      <c r="D1388">
        <v>1</v>
      </c>
    </row>
    <row r="1389" spans="1:4" x14ac:dyDescent="0.35">
      <c r="A1389">
        <v>2061</v>
      </c>
      <c r="B1389">
        <v>0</v>
      </c>
      <c r="C1389" t="s">
        <v>67</v>
      </c>
      <c r="D1389">
        <v>1</v>
      </c>
    </row>
    <row r="1390" spans="1:4" x14ac:dyDescent="0.35">
      <c r="A1390">
        <v>8477</v>
      </c>
      <c r="B1390">
        <v>0</v>
      </c>
      <c r="C1390" t="s">
        <v>67</v>
      </c>
      <c r="D1390">
        <v>1</v>
      </c>
    </row>
    <row r="1391" spans="1:4" x14ac:dyDescent="0.35">
      <c r="A1391">
        <v>640</v>
      </c>
      <c r="B1391">
        <v>0</v>
      </c>
      <c r="C1391" t="s">
        <v>67</v>
      </c>
      <c r="D1391">
        <v>1</v>
      </c>
    </row>
    <row r="1392" spans="1:4" x14ac:dyDescent="0.35">
      <c r="A1392">
        <v>3828</v>
      </c>
      <c r="B1392">
        <v>0</v>
      </c>
      <c r="C1392" t="s">
        <v>67</v>
      </c>
      <c r="D1392">
        <v>1</v>
      </c>
    </row>
    <row r="1393" spans="1:4" x14ac:dyDescent="0.35">
      <c r="A1393">
        <v>4093</v>
      </c>
      <c r="B1393">
        <v>0</v>
      </c>
      <c r="C1393" t="s">
        <v>67</v>
      </c>
      <c r="D1393">
        <v>1</v>
      </c>
    </row>
    <row r="1394" spans="1:4" x14ac:dyDescent="0.35">
      <c r="A1394">
        <v>8624</v>
      </c>
      <c r="B1394">
        <v>0</v>
      </c>
      <c r="C1394" t="s">
        <v>67</v>
      </c>
      <c r="D1394">
        <v>1</v>
      </c>
    </row>
    <row r="1395" spans="1:4" x14ac:dyDescent="0.35">
      <c r="A1395">
        <v>2802</v>
      </c>
      <c r="B1395">
        <v>0</v>
      </c>
      <c r="C1395" t="s">
        <v>67</v>
      </c>
      <c r="D1395">
        <v>1</v>
      </c>
    </row>
    <row r="1396" spans="1:4" x14ac:dyDescent="0.35">
      <c r="A1396">
        <v>368</v>
      </c>
      <c r="B1396">
        <v>0</v>
      </c>
      <c r="C1396" t="s">
        <v>67</v>
      </c>
      <c r="D1396">
        <v>1</v>
      </c>
    </row>
    <row r="1397" spans="1:4" x14ac:dyDescent="0.35">
      <c r="A1397">
        <v>3599</v>
      </c>
      <c r="B1397">
        <v>0</v>
      </c>
      <c r="C1397" t="s">
        <v>67</v>
      </c>
      <c r="D1397">
        <v>1</v>
      </c>
    </row>
    <row r="1398" spans="1:4" x14ac:dyDescent="0.35">
      <c r="A1398">
        <v>3389</v>
      </c>
      <c r="B1398">
        <v>0</v>
      </c>
      <c r="C1398" t="s">
        <v>67</v>
      </c>
      <c r="D1398">
        <v>1</v>
      </c>
    </row>
    <row r="1399" spans="1:4" x14ac:dyDescent="0.35">
      <c r="A1399">
        <v>10710</v>
      </c>
      <c r="B1399">
        <v>0</v>
      </c>
      <c r="C1399" t="s">
        <v>67</v>
      </c>
      <c r="D1399">
        <v>1</v>
      </c>
    </row>
    <row r="1400" spans="1:4" x14ac:dyDescent="0.35">
      <c r="A1400">
        <v>7118</v>
      </c>
      <c r="B1400">
        <v>1</v>
      </c>
      <c r="C1400" t="s">
        <v>67</v>
      </c>
      <c r="D1400">
        <v>1</v>
      </c>
    </row>
    <row r="1401" spans="1:4" x14ac:dyDescent="0.35">
      <c r="A1401">
        <v>4937</v>
      </c>
      <c r="B1401">
        <v>0</v>
      </c>
      <c r="C1401" t="s">
        <v>67</v>
      </c>
      <c r="D1401">
        <v>1</v>
      </c>
    </row>
    <row r="1402" spans="1:4" x14ac:dyDescent="0.35">
      <c r="A1402">
        <v>1127</v>
      </c>
      <c r="B1402">
        <v>0</v>
      </c>
      <c r="C1402" t="s">
        <v>67</v>
      </c>
      <c r="D1402">
        <v>1</v>
      </c>
    </row>
    <row r="1403" spans="1:4" x14ac:dyDescent="0.35">
      <c r="A1403">
        <v>833</v>
      </c>
      <c r="B1403">
        <v>0</v>
      </c>
      <c r="C1403" t="s">
        <v>67</v>
      </c>
      <c r="D1403">
        <v>1</v>
      </c>
    </row>
    <row r="1404" spans="1:4" x14ac:dyDescent="0.35">
      <c r="A1404">
        <v>3565</v>
      </c>
      <c r="B1404">
        <v>0</v>
      </c>
      <c r="C1404" t="s">
        <v>67</v>
      </c>
      <c r="D1404">
        <v>1</v>
      </c>
    </row>
    <row r="1405" spans="1:4" x14ac:dyDescent="0.35">
      <c r="A1405">
        <v>6086</v>
      </c>
      <c r="B1405">
        <v>0</v>
      </c>
      <c r="C1405" t="s">
        <v>67</v>
      </c>
      <c r="D1405">
        <v>1</v>
      </c>
    </row>
    <row r="1406" spans="1:4" x14ac:dyDescent="0.35">
      <c r="A1406">
        <v>1763</v>
      </c>
      <c r="B1406">
        <v>1</v>
      </c>
      <c r="C1406" t="s">
        <v>67</v>
      </c>
      <c r="D1406">
        <v>1</v>
      </c>
    </row>
    <row r="1407" spans="1:4" x14ac:dyDescent="0.35">
      <c r="A1407">
        <v>4697</v>
      </c>
      <c r="B1407">
        <v>0</v>
      </c>
      <c r="C1407" t="s">
        <v>67</v>
      </c>
      <c r="D1407">
        <v>1</v>
      </c>
    </row>
    <row r="1408" spans="1:4" x14ac:dyDescent="0.35">
      <c r="A1408">
        <v>182</v>
      </c>
      <c r="B1408">
        <v>0</v>
      </c>
      <c r="C1408" t="s">
        <v>67</v>
      </c>
      <c r="D1408">
        <v>1</v>
      </c>
    </row>
    <row r="1409" spans="1:4" x14ac:dyDescent="0.35">
      <c r="A1409">
        <v>1165</v>
      </c>
      <c r="B1409">
        <v>0</v>
      </c>
      <c r="C1409" t="s">
        <v>67</v>
      </c>
      <c r="D1409">
        <v>1</v>
      </c>
    </row>
    <row r="1410" spans="1:4" x14ac:dyDescent="0.35">
      <c r="A1410">
        <v>5386</v>
      </c>
      <c r="B1410">
        <v>1</v>
      </c>
      <c r="C1410" t="s">
        <v>67</v>
      </c>
      <c r="D1410">
        <v>1</v>
      </c>
    </row>
    <row r="1411" spans="1:4" x14ac:dyDescent="0.35">
      <c r="A1411">
        <v>6024</v>
      </c>
      <c r="B1411">
        <v>1</v>
      </c>
      <c r="C1411" t="s">
        <v>67</v>
      </c>
      <c r="D1411">
        <v>1</v>
      </c>
    </row>
    <row r="1412" spans="1:4" x14ac:dyDescent="0.35">
      <c r="A1412">
        <v>2678</v>
      </c>
      <c r="B1412">
        <v>0</v>
      </c>
      <c r="C1412" t="s">
        <v>67</v>
      </c>
      <c r="D1412">
        <v>1</v>
      </c>
    </row>
    <row r="1413" spans="1:4" x14ac:dyDescent="0.35">
      <c r="A1413">
        <v>5790</v>
      </c>
      <c r="B1413">
        <v>0</v>
      </c>
      <c r="C1413" t="s">
        <v>67</v>
      </c>
      <c r="D1413">
        <v>1</v>
      </c>
    </row>
    <row r="1414" spans="1:4" x14ac:dyDescent="0.35">
      <c r="A1414">
        <v>236</v>
      </c>
      <c r="B1414">
        <v>0</v>
      </c>
      <c r="C1414" t="s">
        <v>67</v>
      </c>
      <c r="D1414">
        <v>1</v>
      </c>
    </row>
    <row r="1415" spans="1:4" x14ac:dyDescent="0.35">
      <c r="A1415">
        <v>6001</v>
      </c>
      <c r="B1415">
        <v>0</v>
      </c>
      <c r="C1415" t="s">
        <v>67</v>
      </c>
      <c r="D1415">
        <v>1</v>
      </c>
    </row>
    <row r="1416" spans="1:4" x14ac:dyDescent="0.35">
      <c r="A1416">
        <v>6250</v>
      </c>
      <c r="B1416">
        <v>1</v>
      </c>
      <c r="C1416" t="s">
        <v>67</v>
      </c>
      <c r="D1416">
        <v>1</v>
      </c>
    </row>
    <row r="1417" spans="1:4" x14ac:dyDescent="0.35">
      <c r="A1417">
        <v>1168</v>
      </c>
      <c r="B1417">
        <v>0</v>
      </c>
      <c r="C1417" t="s">
        <v>67</v>
      </c>
      <c r="D1417">
        <v>1</v>
      </c>
    </row>
    <row r="1418" spans="1:4" x14ac:dyDescent="0.35">
      <c r="A1418">
        <v>10749</v>
      </c>
      <c r="B1418">
        <v>0</v>
      </c>
      <c r="C1418" t="s">
        <v>67</v>
      </c>
      <c r="D1418">
        <v>1</v>
      </c>
    </row>
    <row r="1419" spans="1:4" x14ac:dyDescent="0.35">
      <c r="A1419">
        <v>2926</v>
      </c>
      <c r="B1419">
        <v>0</v>
      </c>
      <c r="C1419" t="s">
        <v>67</v>
      </c>
      <c r="D1419">
        <v>1</v>
      </c>
    </row>
    <row r="1420" spans="1:4" x14ac:dyDescent="0.35">
      <c r="A1420">
        <v>716</v>
      </c>
      <c r="B1420">
        <v>0</v>
      </c>
      <c r="C1420" t="s">
        <v>67</v>
      </c>
      <c r="D1420">
        <v>1</v>
      </c>
    </row>
    <row r="1421" spans="1:4" x14ac:dyDescent="0.35">
      <c r="A1421">
        <v>6544</v>
      </c>
      <c r="B1421">
        <v>0</v>
      </c>
      <c r="C1421" t="s">
        <v>67</v>
      </c>
      <c r="D1421">
        <v>1</v>
      </c>
    </row>
    <row r="1422" spans="1:4" x14ac:dyDescent="0.35">
      <c r="A1422">
        <v>4298</v>
      </c>
      <c r="B1422">
        <v>0</v>
      </c>
      <c r="C1422" t="s">
        <v>67</v>
      </c>
      <c r="D1422">
        <v>1</v>
      </c>
    </row>
    <row r="1423" spans="1:4" x14ac:dyDescent="0.35">
      <c r="A1423">
        <v>5823</v>
      </c>
      <c r="B1423">
        <v>0</v>
      </c>
      <c r="C1423" t="s">
        <v>67</v>
      </c>
      <c r="D1423">
        <v>1</v>
      </c>
    </row>
    <row r="1424" spans="1:4" x14ac:dyDescent="0.35">
      <c r="A1424">
        <v>8375</v>
      </c>
      <c r="B1424">
        <v>0</v>
      </c>
      <c r="C1424" t="s">
        <v>67</v>
      </c>
      <c r="D1424">
        <v>1</v>
      </c>
    </row>
    <row r="1425" spans="1:4" x14ac:dyDescent="0.35">
      <c r="A1425">
        <v>5723</v>
      </c>
      <c r="B1425">
        <v>0</v>
      </c>
      <c r="C1425" t="s">
        <v>67</v>
      </c>
      <c r="D1425">
        <v>1</v>
      </c>
    </row>
    <row r="1426" spans="1:4" x14ac:dyDescent="0.35">
      <c r="A1426">
        <v>5763</v>
      </c>
      <c r="B1426">
        <v>0</v>
      </c>
      <c r="C1426" t="s">
        <v>67</v>
      </c>
      <c r="D1426">
        <v>1</v>
      </c>
    </row>
    <row r="1427" spans="1:4" x14ac:dyDescent="0.35">
      <c r="A1427">
        <v>8727</v>
      </c>
      <c r="B1427">
        <v>0</v>
      </c>
      <c r="C1427" t="s">
        <v>67</v>
      </c>
      <c r="D1427">
        <v>1</v>
      </c>
    </row>
    <row r="1428" spans="1:4" x14ac:dyDescent="0.35">
      <c r="A1428">
        <v>3056</v>
      </c>
      <c r="B1428">
        <v>0</v>
      </c>
      <c r="C1428" t="s">
        <v>67</v>
      </c>
      <c r="D1428">
        <v>1</v>
      </c>
    </row>
    <row r="1429" spans="1:4" x14ac:dyDescent="0.35">
      <c r="A1429">
        <v>8442</v>
      </c>
      <c r="B1429">
        <v>0</v>
      </c>
      <c r="C1429" t="s">
        <v>67</v>
      </c>
      <c r="D1429">
        <v>1</v>
      </c>
    </row>
    <row r="1430" spans="1:4" x14ac:dyDescent="0.35">
      <c r="A1430">
        <v>3712</v>
      </c>
      <c r="B1430">
        <v>0</v>
      </c>
      <c r="C1430" t="s">
        <v>67</v>
      </c>
      <c r="D1430">
        <v>1</v>
      </c>
    </row>
    <row r="1431" spans="1:4" x14ac:dyDescent="0.35">
      <c r="A1431">
        <v>10722</v>
      </c>
      <c r="B1431">
        <v>0</v>
      </c>
      <c r="C1431" t="s">
        <v>67</v>
      </c>
      <c r="D1431">
        <v>1</v>
      </c>
    </row>
    <row r="1432" spans="1:4" x14ac:dyDescent="0.35">
      <c r="A1432">
        <v>2406</v>
      </c>
      <c r="B1432">
        <v>0</v>
      </c>
      <c r="C1432" t="s">
        <v>67</v>
      </c>
      <c r="D1432">
        <v>1</v>
      </c>
    </row>
    <row r="1433" spans="1:4" x14ac:dyDescent="0.35">
      <c r="A1433">
        <v>7313</v>
      </c>
      <c r="B1433">
        <v>0</v>
      </c>
      <c r="C1433" t="s">
        <v>67</v>
      </c>
      <c r="D1433">
        <v>1</v>
      </c>
    </row>
    <row r="1434" spans="1:4" x14ac:dyDescent="0.35">
      <c r="A1434">
        <v>2656</v>
      </c>
      <c r="B1434">
        <v>0</v>
      </c>
      <c r="C1434" t="s">
        <v>67</v>
      </c>
      <c r="D1434">
        <v>1</v>
      </c>
    </row>
    <row r="1435" spans="1:4" x14ac:dyDescent="0.35">
      <c r="A1435">
        <v>1993</v>
      </c>
      <c r="B1435">
        <v>0</v>
      </c>
      <c r="C1435" t="s">
        <v>67</v>
      </c>
      <c r="D1435">
        <v>1</v>
      </c>
    </row>
    <row r="1436" spans="1:4" x14ac:dyDescent="0.35">
      <c r="A1436">
        <v>4136</v>
      </c>
      <c r="B1436">
        <v>0</v>
      </c>
      <c r="C1436" t="s">
        <v>67</v>
      </c>
      <c r="D1436">
        <v>1</v>
      </c>
    </row>
    <row r="1437" spans="1:4" x14ac:dyDescent="0.35">
      <c r="A1437">
        <v>2928</v>
      </c>
      <c r="B1437">
        <v>0</v>
      </c>
      <c r="C1437" t="s">
        <v>67</v>
      </c>
      <c r="D1437">
        <v>1</v>
      </c>
    </row>
    <row r="1438" spans="1:4" x14ac:dyDescent="0.35">
      <c r="A1438">
        <v>2920</v>
      </c>
      <c r="B1438">
        <v>0</v>
      </c>
      <c r="C1438" t="s">
        <v>67</v>
      </c>
      <c r="D1438">
        <v>1</v>
      </c>
    </row>
    <row r="1439" spans="1:4" x14ac:dyDescent="0.35">
      <c r="A1439">
        <v>6661</v>
      </c>
      <c r="B1439">
        <v>0</v>
      </c>
      <c r="C1439" t="s">
        <v>67</v>
      </c>
      <c r="D1439">
        <v>1</v>
      </c>
    </row>
    <row r="1440" spans="1:4" x14ac:dyDescent="0.35">
      <c r="A1440">
        <v>5462</v>
      </c>
      <c r="B1440">
        <v>0</v>
      </c>
      <c r="C1440" t="s">
        <v>67</v>
      </c>
      <c r="D1440">
        <v>1</v>
      </c>
    </row>
    <row r="1441" spans="1:4" x14ac:dyDescent="0.35">
      <c r="A1441">
        <v>10897</v>
      </c>
      <c r="B1441">
        <v>0</v>
      </c>
      <c r="C1441" t="s">
        <v>67</v>
      </c>
      <c r="D1441">
        <v>1</v>
      </c>
    </row>
    <row r="1442" spans="1:4" x14ac:dyDescent="0.35">
      <c r="A1442">
        <v>10542</v>
      </c>
      <c r="B1442">
        <v>0</v>
      </c>
      <c r="C1442" t="s">
        <v>67</v>
      </c>
      <c r="D1442">
        <v>1</v>
      </c>
    </row>
    <row r="1443" spans="1:4" x14ac:dyDescent="0.35">
      <c r="A1443">
        <v>5756</v>
      </c>
      <c r="B1443">
        <v>0</v>
      </c>
      <c r="C1443" t="s">
        <v>67</v>
      </c>
      <c r="D1443">
        <v>1</v>
      </c>
    </row>
    <row r="1444" spans="1:4" x14ac:dyDescent="0.35">
      <c r="A1444">
        <v>3570</v>
      </c>
      <c r="B1444">
        <v>0</v>
      </c>
      <c r="C1444" t="s">
        <v>67</v>
      </c>
      <c r="D1444">
        <v>1</v>
      </c>
    </row>
    <row r="1445" spans="1:4" x14ac:dyDescent="0.35">
      <c r="A1445">
        <v>1072</v>
      </c>
      <c r="B1445">
        <v>0</v>
      </c>
      <c r="C1445" t="s">
        <v>67</v>
      </c>
      <c r="D1445">
        <v>1</v>
      </c>
    </row>
    <row r="1446" spans="1:4" x14ac:dyDescent="0.35">
      <c r="A1446">
        <v>9606</v>
      </c>
      <c r="B1446">
        <v>1</v>
      </c>
      <c r="C1446" t="s">
        <v>67</v>
      </c>
      <c r="D1446">
        <v>1</v>
      </c>
    </row>
    <row r="1447" spans="1:4" x14ac:dyDescent="0.35">
      <c r="A1447">
        <v>2730</v>
      </c>
      <c r="B1447">
        <v>0</v>
      </c>
      <c r="C1447" t="s">
        <v>67</v>
      </c>
      <c r="D1447">
        <v>1</v>
      </c>
    </row>
    <row r="1448" spans="1:4" x14ac:dyDescent="0.35">
      <c r="A1448">
        <v>2995</v>
      </c>
      <c r="B1448">
        <v>0</v>
      </c>
      <c r="C1448" t="s">
        <v>67</v>
      </c>
      <c r="D1448">
        <v>1</v>
      </c>
    </row>
    <row r="1449" spans="1:4" x14ac:dyDescent="0.35">
      <c r="A1449">
        <v>8210</v>
      </c>
      <c r="B1449">
        <v>0</v>
      </c>
      <c r="C1449" t="s">
        <v>67</v>
      </c>
      <c r="D1449">
        <v>1</v>
      </c>
    </row>
    <row r="1450" spans="1:4" x14ac:dyDescent="0.35">
      <c r="A1450">
        <v>773</v>
      </c>
      <c r="B1450">
        <v>0</v>
      </c>
      <c r="C1450" t="s">
        <v>67</v>
      </c>
      <c r="D1450">
        <v>1</v>
      </c>
    </row>
    <row r="1451" spans="1:4" x14ac:dyDescent="0.35">
      <c r="A1451">
        <v>5272</v>
      </c>
      <c r="B1451">
        <v>0</v>
      </c>
      <c r="C1451" t="s">
        <v>67</v>
      </c>
      <c r="D1451">
        <v>1</v>
      </c>
    </row>
    <row r="1452" spans="1:4" x14ac:dyDescent="0.35">
      <c r="A1452">
        <v>5125</v>
      </c>
      <c r="B1452">
        <v>0</v>
      </c>
      <c r="C1452" t="s">
        <v>67</v>
      </c>
      <c r="D1452">
        <v>1</v>
      </c>
    </row>
    <row r="1453" spans="1:4" x14ac:dyDescent="0.35">
      <c r="A1453">
        <v>4391</v>
      </c>
      <c r="B1453">
        <v>0</v>
      </c>
      <c r="C1453" t="s">
        <v>67</v>
      </c>
      <c r="D1453">
        <v>1</v>
      </c>
    </row>
    <row r="1454" spans="1:4" x14ac:dyDescent="0.35">
      <c r="A1454">
        <v>6283</v>
      </c>
      <c r="B1454">
        <v>0</v>
      </c>
      <c r="C1454" t="s">
        <v>67</v>
      </c>
      <c r="D1454">
        <v>1</v>
      </c>
    </row>
    <row r="1455" spans="1:4" x14ac:dyDescent="0.35">
      <c r="A1455">
        <v>3421</v>
      </c>
      <c r="B1455">
        <v>0</v>
      </c>
      <c r="C1455" t="s">
        <v>67</v>
      </c>
      <c r="D1455">
        <v>1</v>
      </c>
    </row>
    <row r="1456" spans="1:4" x14ac:dyDescent="0.35">
      <c r="A1456">
        <v>5731</v>
      </c>
      <c r="B1456">
        <v>0</v>
      </c>
      <c r="C1456" t="s">
        <v>67</v>
      </c>
      <c r="D1456">
        <v>1</v>
      </c>
    </row>
    <row r="1457" spans="1:4" x14ac:dyDescent="0.35">
      <c r="A1457">
        <v>7152</v>
      </c>
      <c r="B1457">
        <v>0</v>
      </c>
      <c r="C1457" t="s">
        <v>67</v>
      </c>
      <c r="D1457">
        <v>1</v>
      </c>
    </row>
    <row r="1458" spans="1:4" x14ac:dyDescent="0.35">
      <c r="A1458">
        <v>3919</v>
      </c>
      <c r="B1458">
        <v>1</v>
      </c>
      <c r="C1458" t="s">
        <v>67</v>
      </c>
      <c r="D1458">
        <v>1</v>
      </c>
    </row>
    <row r="1459" spans="1:4" x14ac:dyDescent="0.35">
      <c r="A1459">
        <v>6097</v>
      </c>
      <c r="B1459">
        <v>0</v>
      </c>
      <c r="C1459" t="s">
        <v>67</v>
      </c>
      <c r="D1459">
        <v>1</v>
      </c>
    </row>
    <row r="1460" spans="1:4" x14ac:dyDescent="0.35">
      <c r="A1460">
        <v>5150</v>
      </c>
      <c r="B1460">
        <v>0</v>
      </c>
      <c r="C1460" t="s">
        <v>67</v>
      </c>
      <c r="D1460">
        <v>0</v>
      </c>
    </row>
    <row r="1461" spans="1:4" x14ac:dyDescent="0.35">
      <c r="A1461">
        <v>10479</v>
      </c>
      <c r="B1461">
        <v>0</v>
      </c>
      <c r="C1461" t="s">
        <v>67</v>
      </c>
      <c r="D1461">
        <v>1</v>
      </c>
    </row>
    <row r="1462" spans="1:4" x14ac:dyDescent="0.35">
      <c r="A1462">
        <v>5966</v>
      </c>
      <c r="B1462">
        <v>0</v>
      </c>
      <c r="C1462" t="s">
        <v>67</v>
      </c>
      <c r="D1462">
        <v>1</v>
      </c>
    </row>
    <row r="1463" spans="1:4" x14ac:dyDescent="0.35">
      <c r="A1463">
        <v>3439</v>
      </c>
      <c r="B1463">
        <v>0</v>
      </c>
      <c r="C1463" t="s">
        <v>67</v>
      </c>
      <c r="D1463">
        <v>1</v>
      </c>
    </row>
    <row r="1464" spans="1:4" x14ac:dyDescent="0.35">
      <c r="A1464">
        <v>6609</v>
      </c>
      <c r="B1464">
        <v>1</v>
      </c>
      <c r="C1464" t="s">
        <v>67</v>
      </c>
      <c r="D1464">
        <v>1</v>
      </c>
    </row>
    <row r="1465" spans="1:4" x14ac:dyDescent="0.35">
      <c r="A1465">
        <v>5393</v>
      </c>
      <c r="B1465">
        <v>0</v>
      </c>
      <c r="C1465" t="s">
        <v>67</v>
      </c>
      <c r="D1465">
        <v>1</v>
      </c>
    </row>
    <row r="1466" spans="1:4" x14ac:dyDescent="0.35">
      <c r="A1466">
        <v>9014</v>
      </c>
      <c r="B1466">
        <v>0</v>
      </c>
      <c r="C1466" t="s">
        <v>67</v>
      </c>
      <c r="D1466">
        <v>1</v>
      </c>
    </row>
    <row r="1467" spans="1:4" x14ac:dyDescent="0.35">
      <c r="A1467">
        <v>4050</v>
      </c>
      <c r="B1467">
        <v>0</v>
      </c>
      <c r="C1467" t="s">
        <v>67</v>
      </c>
      <c r="D1467">
        <v>1</v>
      </c>
    </row>
    <row r="1468" spans="1:4" x14ac:dyDescent="0.35">
      <c r="A1468">
        <v>6862</v>
      </c>
      <c r="B1468">
        <v>0</v>
      </c>
      <c r="C1468" t="s">
        <v>67</v>
      </c>
      <c r="D1468">
        <v>1</v>
      </c>
    </row>
    <row r="1469" spans="1:4" x14ac:dyDescent="0.35">
      <c r="A1469">
        <v>8315</v>
      </c>
      <c r="B1469">
        <v>0</v>
      </c>
      <c r="C1469" t="s">
        <v>67</v>
      </c>
      <c r="D1469">
        <v>1</v>
      </c>
    </row>
    <row r="1470" spans="1:4" x14ac:dyDescent="0.35">
      <c r="A1470">
        <v>5184</v>
      </c>
      <c r="B1470">
        <v>0</v>
      </c>
      <c r="C1470" t="s">
        <v>67</v>
      </c>
      <c r="D1470">
        <v>1</v>
      </c>
    </row>
    <row r="1471" spans="1:4" x14ac:dyDescent="0.35">
      <c r="A1471">
        <v>3643</v>
      </c>
      <c r="B1471">
        <v>0</v>
      </c>
      <c r="C1471" t="s">
        <v>67</v>
      </c>
      <c r="D1471">
        <v>1</v>
      </c>
    </row>
    <row r="1472" spans="1:4" x14ac:dyDescent="0.35">
      <c r="A1472">
        <v>2589</v>
      </c>
      <c r="B1472">
        <v>0</v>
      </c>
      <c r="C1472" t="s">
        <v>67</v>
      </c>
      <c r="D1472">
        <v>1</v>
      </c>
    </row>
    <row r="1473" spans="1:4" x14ac:dyDescent="0.35">
      <c r="A1473">
        <v>4887</v>
      </c>
      <c r="B1473">
        <v>0</v>
      </c>
      <c r="C1473" t="s">
        <v>67</v>
      </c>
      <c r="D1473">
        <v>1</v>
      </c>
    </row>
    <row r="1474" spans="1:4" x14ac:dyDescent="0.35">
      <c r="A1474">
        <v>10104</v>
      </c>
      <c r="B1474">
        <v>0</v>
      </c>
      <c r="C1474" t="s">
        <v>67</v>
      </c>
      <c r="D1474">
        <v>1</v>
      </c>
    </row>
    <row r="1475" spans="1:4" x14ac:dyDescent="0.35">
      <c r="A1475">
        <v>3254</v>
      </c>
      <c r="B1475">
        <v>0</v>
      </c>
      <c r="C1475" t="s">
        <v>67</v>
      </c>
      <c r="D1475">
        <v>1</v>
      </c>
    </row>
    <row r="1476" spans="1:4" x14ac:dyDescent="0.35">
      <c r="A1476">
        <v>2004</v>
      </c>
      <c r="B1476">
        <v>0</v>
      </c>
      <c r="C1476" t="s">
        <v>67</v>
      </c>
      <c r="D1476">
        <v>1</v>
      </c>
    </row>
    <row r="1477" spans="1:4" x14ac:dyDescent="0.35">
      <c r="A1477">
        <v>6142</v>
      </c>
      <c r="B1477">
        <v>0</v>
      </c>
      <c r="C1477" t="s">
        <v>67</v>
      </c>
      <c r="D1477">
        <v>1</v>
      </c>
    </row>
    <row r="1478" spans="1:4" x14ac:dyDescent="0.35">
      <c r="A1478">
        <v>8553</v>
      </c>
      <c r="B1478">
        <v>0</v>
      </c>
      <c r="C1478" t="s">
        <v>67</v>
      </c>
      <c r="D1478">
        <v>1</v>
      </c>
    </row>
    <row r="1479" spans="1:4" x14ac:dyDescent="0.35">
      <c r="A1479">
        <v>9805</v>
      </c>
      <c r="B1479">
        <v>0</v>
      </c>
      <c r="C1479" t="s">
        <v>67</v>
      </c>
      <c r="D1479">
        <v>1</v>
      </c>
    </row>
    <row r="1480" spans="1:4" x14ac:dyDescent="0.35">
      <c r="A1480">
        <v>849</v>
      </c>
      <c r="B1480">
        <v>0</v>
      </c>
      <c r="C1480" t="s">
        <v>67</v>
      </c>
      <c r="D1480">
        <v>1</v>
      </c>
    </row>
    <row r="1481" spans="1:4" x14ac:dyDescent="0.35">
      <c r="A1481">
        <v>1606</v>
      </c>
      <c r="B1481">
        <v>0</v>
      </c>
      <c r="C1481" t="s">
        <v>67</v>
      </c>
      <c r="D1481">
        <v>1</v>
      </c>
    </row>
    <row r="1482" spans="1:4" x14ac:dyDescent="0.35">
      <c r="A1482">
        <v>125</v>
      </c>
      <c r="B1482">
        <v>0</v>
      </c>
      <c r="C1482" t="s">
        <v>67</v>
      </c>
      <c r="D1482">
        <v>1</v>
      </c>
    </row>
    <row r="1483" spans="1:4" x14ac:dyDescent="0.35">
      <c r="A1483">
        <v>9305</v>
      </c>
      <c r="B1483">
        <v>0</v>
      </c>
      <c r="C1483" t="s">
        <v>67</v>
      </c>
      <c r="D1483">
        <v>1</v>
      </c>
    </row>
    <row r="1484" spans="1:4" x14ac:dyDescent="0.35">
      <c r="A1484">
        <v>4706</v>
      </c>
      <c r="B1484">
        <v>0</v>
      </c>
      <c r="C1484" t="s">
        <v>67</v>
      </c>
      <c r="D1484">
        <v>1</v>
      </c>
    </row>
    <row r="1485" spans="1:4" x14ac:dyDescent="0.35">
      <c r="A1485">
        <v>4437</v>
      </c>
      <c r="B1485">
        <v>0</v>
      </c>
      <c r="C1485" t="s">
        <v>67</v>
      </c>
      <c r="D1485">
        <v>1</v>
      </c>
    </row>
    <row r="1486" spans="1:4" x14ac:dyDescent="0.35">
      <c r="A1486">
        <v>3081</v>
      </c>
      <c r="B1486">
        <v>0</v>
      </c>
      <c r="C1486" t="s">
        <v>67</v>
      </c>
      <c r="D1486">
        <v>1</v>
      </c>
    </row>
    <row r="1487" spans="1:4" x14ac:dyDescent="0.35">
      <c r="A1487">
        <v>3536</v>
      </c>
      <c r="B1487">
        <v>0</v>
      </c>
      <c r="C1487" t="s">
        <v>67</v>
      </c>
      <c r="D1487">
        <v>1</v>
      </c>
    </row>
    <row r="1488" spans="1:4" x14ac:dyDescent="0.35">
      <c r="A1488">
        <v>8686</v>
      </c>
      <c r="B1488">
        <v>0</v>
      </c>
      <c r="C1488" t="s">
        <v>67</v>
      </c>
      <c r="D1488">
        <v>1</v>
      </c>
    </row>
    <row r="1489" spans="1:4" x14ac:dyDescent="0.35">
      <c r="A1489">
        <v>9707</v>
      </c>
      <c r="B1489">
        <v>0</v>
      </c>
      <c r="C1489" t="s">
        <v>67</v>
      </c>
      <c r="D1489">
        <v>1</v>
      </c>
    </row>
    <row r="1490" spans="1:4" x14ac:dyDescent="0.35">
      <c r="A1490">
        <v>10872</v>
      </c>
      <c r="B1490">
        <v>0</v>
      </c>
      <c r="C1490" t="s">
        <v>67</v>
      </c>
      <c r="D1490">
        <v>1</v>
      </c>
    </row>
    <row r="1491" spans="1:4" x14ac:dyDescent="0.35">
      <c r="A1491">
        <v>9058</v>
      </c>
      <c r="B1491">
        <v>1</v>
      </c>
      <c r="C1491" t="s">
        <v>67</v>
      </c>
      <c r="D1491">
        <v>1</v>
      </c>
    </row>
    <row r="1492" spans="1:4" x14ac:dyDescent="0.35">
      <c r="A1492">
        <v>4640</v>
      </c>
      <c r="B1492">
        <v>0</v>
      </c>
      <c r="C1492" t="s">
        <v>67</v>
      </c>
      <c r="D1492">
        <v>1</v>
      </c>
    </row>
    <row r="1493" spans="1:4" x14ac:dyDescent="0.35">
      <c r="A1493">
        <v>2525</v>
      </c>
      <c r="B1493">
        <v>1</v>
      </c>
      <c r="C1493" t="s">
        <v>67</v>
      </c>
      <c r="D1493">
        <v>1</v>
      </c>
    </row>
    <row r="1494" spans="1:4" x14ac:dyDescent="0.35">
      <c r="A1494">
        <v>9503</v>
      </c>
      <c r="B1494">
        <v>0</v>
      </c>
      <c r="C1494" t="s">
        <v>67</v>
      </c>
      <c r="D1494">
        <v>1</v>
      </c>
    </row>
    <row r="1495" spans="1:4" x14ac:dyDescent="0.35">
      <c r="A1495">
        <v>10704</v>
      </c>
      <c r="B1495">
        <v>0</v>
      </c>
      <c r="C1495" t="s">
        <v>67</v>
      </c>
      <c r="D1495">
        <v>1</v>
      </c>
    </row>
    <row r="1496" spans="1:4" x14ac:dyDescent="0.35">
      <c r="A1496">
        <v>2669</v>
      </c>
      <c r="B1496">
        <v>0</v>
      </c>
      <c r="C1496" t="s">
        <v>67</v>
      </c>
      <c r="D1496">
        <v>1</v>
      </c>
    </row>
    <row r="1497" spans="1:4" x14ac:dyDescent="0.35">
      <c r="A1497">
        <v>10037</v>
      </c>
      <c r="B1497">
        <v>0</v>
      </c>
      <c r="C1497" t="s">
        <v>67</v>
      </c>
      <c r="D1497">
        <v>1</v>
      </c>
    </row>
    <row r="1498" spans="1:4" x14ac:dyDescent="0.35">
      <c r="A1498">
        <v>5680</v>
      </c>
      <c r="B1498">
        <v>0</v>
      </c>
      <c r="C1498" t="s">
        <v>67</v>
      </c>
      <c r="D1498">
        <v>1</v>
      </c>
    </row>
    <row r="1499" spans="1:4" x14ac:dyDescent="0.35">
      <c r="A1499">
        <v>3726</v>
      </c>
      <c r="B1499">
        <v>0</v>
      </c>
      <c r="C1499" t="s">
        <v>67</v>
      </c>
      <c r="D1499">
        <v>1</v>
      </c>
    </row>
    <row r="1500" spans="1:4" x14ac:dyDescent="0.35">
      <c r="A1500">
        <v>4548</v>
      </c>
      <c r="B1500">
        <v>0</v>
      </c>
      <c r="C1500" t="s">
        <v>67</v>
      </c>
      <c r="D1500">
        <v>1</v>
      </c>
    </row>
    <row r="1501" spans="1:4" x14ac:dyDescent="0.35">
      <c r="A1501">
        <v>4599</v>
      </c>
      <c r="B1501">
        <v>0</v>
      </c>
      <c r="C1501" t="s">
        <v>67</v>
      </c>
      <c r="D1501">
        <v>1</v>
      </c>
    </row>
    <row r="1502" spans="1:4" x14ac:dyDescent="0.35">
      <c r="A1502">
        <v>879</v>
      </c>
      <c r="B1502">
        <v>0</v>
      </c>
      <c r="C1502" t="s">
        <v>67</v>
      </c>
      <c r="D1502">
        <v>1</v>
      </c>
    </row>
    <row r="1503" spans="1:4" x14ac:dyDescent="0.35">
      <c r="A1503">
        <v>7409</v>
      </c>
      <c r="B1503">
        <v>0</v>
      </c>
      <c r="C1503" t="s">
        <v>67</v>
      </c>
      <c r="D1503">
        <v>1</v>
      </c>
    </row>
    <row r="1504" spans="1:4" x14ac:dyDescent="0.35">
      <c r="A1504">
        <v>1964</v>
      </c>
      <c r="B1504">
        <v>0</v>
      </c>
      <c r="C1504" t="s">
        <v>67</v>
      </c>
      <c r="D1504">
        <v>1</v>
      </c>
    </row>
    <row r="1505" spans="1:4" x14ac:dyDescent="0.35">
      <c r="A1505">
        <v>0</v>
      </c>
      <c r="B1505">
        <v>0</v>
      </c>
      <c r="C1505" t="s">
        <v>67</v>
      </c>
      <c r="D1505">
        <v>1</v>
      </c>
    </row>
    <row r="1506" spans="1:4" x14ac:dyDescent="0.35">
      <c r="A1506">
        <v>4860</v>
      </c>
      <c r="B1506">
        <v>0</v>
      </c>
      <c r="C1506" t="s">
        <v>67</v>
      </c>
      <c r="D1506">
        <v>1</v>
      </c>
    </row>
    <row r="1507" spans="1:4" x14ac:dyDescent="0.35">
      <c r="A1507">
        <v>425</v>
      </c>
      <c r="B1507">
        <v>0</v>
      </c>
      <c r="C1507" t="s">
        <v>67</v>
      </c>
      <c r="D1507">
        <v>1</v>
      </c>
    </row>
    <row r="1508" spans="1:4" x14ac:dyDescent="0.35">
      <c r="A1508">
        <v>9500</v>
      </c>
      <c r="B1508">
        <v>0</v>
      </c>
      <c r="C1508" t="s">
        <v>67</v>
      </c>
      <c r="D1508">
        <v>1</v>
      </c>
    </row>
    <row r="1509" spans="1:4" x14ac:dyDescent="0.35">
      <c r="A1509">
        <v>3074</v>
      </c>
      <c r="B1509">
        <v>1</v>
      </c>
      <c r="C1509" t="s">
        <v>67</v>
      </c>
      <c r="D1509">
        <v>1</v>
      </c>
    </row>
    <row r="1510" spans="1:4" x14ac:dyDescent="0.35">
      <c r="A1510">
        <v>5140</v>
      </c>
      <c r="B1510">
        <v>0</v>
      </c>
      <c r="C1510" t="s">
        <v>67</v>
      </c>
      <c r="D1510">
        <v>1</v>
      </c>
    </row>
    <row r="1511" spans="1:4" x14ac:dyDescent="0.35">
      <c r="A1511">
        <v>2611</v>
      </c>
      <c r="B1511">
        <v>0</v>
      </c>
      <c r="C1511" t="s">
        <v>67</v>
      </c>
      <c r="D1511">
        <v>1</v>
      </c>
    </row>
    <row r="1512" spans="1:4" x14ac:dyDescent="0.35">
      <c r="A1512">
        <v>916</v>
      </c>
      <c r="B1512">
        <v>0</v>
      </c>
      <c r="C1512" t="s">
        <v>67</v>
      </c>
      <c r="D1512">
        <v>1</v>
      </c>
    </row>
    <row r="1513" spans="1:4" x14ac:dyDescent="0.35">
      <c r="A1513">
        <v>10413</v>
      </c>
      <c r="B1513">
        <v>0</v>
      </c>
      <c r="C1513" t="s">
        <v>67</v>
      </c>
      <c r="D1513">
        <v>1</v>
      </c>
    </row>
    <row r="1514" spans="1:4" x14ac:dyDescent="0.35">
      <c r="A1514">
        <v>3696</v>
      </c>
      <c r="B1514">
        <v>0</v>
      </c>
      <c r="C1514" t="s">
        <v>67</v>
      </c>
      <c r="D1514">
        <v>1</v>
      </c>
    </row>
    <row r="1515" spans="1:4" x14ac:dyDescent="0.35">
      <c r="A1515">
        <v>304</v>
      </c>
      <c r="B1515">
        <v>0</v>
      </c>
      <c r="C1515" t="s">
        <v>67</v>
      </c>
      <c r="D1515">
        <v>1</v>
      </c>
    </row>
    <row r="1516" spans="1:4" x14ac:dyDescent="0.35">
      <c r="A1516">
        <v>5113</v>
      </c>
      <c r="B1516">
        <v>1</v>
      </c>
      <c r="C1516" t="s">
        <v>67</v>
      </c>
      <c r="D1516">
        <v>1</v>
      </c>
    </row>
    <row r="1517" spans="1:4" x14ac:dyDescent="0.35">
      <c r="A1517">
        <v>2863</v>
      </c>
      <c r="B1517">
        <v>0</v>
      </c>
      <c r="C1517" t="s">
        <v>67</v>
      </c>
      <c r="D1517">
        <v>1</v>
      </c>
    </row>
    <row r="1518" spans="1:4" x14ac:dyDescent="0.35">
      <c r="A1518">
        <v>4597</v>
      </c>
      <c r="B1518">
        <v>0</v>
      </c>
      <c r="C1518" t="s">
        <v>67</v>
      </c>
      <c r="D1518">
        <v>1</v>
      </c>
    </row>
    <row r="1519" spans="1:4" x14ac:dyDescent="0.35">
      <c r="A1519">
        <v>675</v>
      </c>
      <c r="B1519">
        <v>0</v>
      </c>
      <c r="C1519" t="s">
        <v>67</v>
      </c>
      <c r="D1519">
        <v>1</v>
      </c>
    </row>
    <row r="1520" spans="1:4" x14ac:dyDescent="0.35">
      <c r="A1520">
        <v>4483</v>
      </c>
      <c r="B1520">
        <v>0</v>
      </c>
      <c r="C1520" t="s">
        <v>67</v>
      </c>
      <c r="D1520">
        <v>1</v>
      </c>
    </row>
    <row r="1521" spans="1:4" x14ac:dyDescent="0.35">
      <c r="A1521">
        <v>1502</v>
      </c>
      <c r="B1521">
        <v>0</v>
      </c>
      <c r="C1521" t="s">
        <v>67</v>
      </c>
      <c r="D1521">
        <v>1</v>
      </c>
    </row>
    <row r="1522" spans="1:4" x14ac:dyDescent="0.35">
      <c r="A1522">
        <v>736</v>
      </c>
      <c r="B1522">
        <v>0</v>
      </c>
      <c r="C1522" t="s">
        <v>67</v>
      </c>
      <c r="D1522">
        <v>1</v>
      </c>
    </row>
    <row r="1523" spans="1:4" x14ac:dyDescent="0.35">
      <c r="A1523">
        <v>4487</v>
      </c>
      <c r="B1523">
        <v>1</v>
      </c>
      <c r="C1523" t="s">
        <v>67</v>
      </c>
      <c r="D1523">
        <v>1</v>
      </c>
    </row>
    <row r="1524" spans="1:4" x14ac:dyDescent="0.35">
      <c r="A1524">
        <v>3412</v>
      </c>
      <c r="B1524">
        <v>0</v>
      </c>
      <c r="C1524" t="s">
        <v>67</v>
      </c>
      <c r="D1524">
        <v>1</v>
      </c>
    </row>
    <row r="1525" spans="1:4" x14ac:dyDescent="0.35">
      <c r="A1525">
        <v>1744</v>
      </c>
      <c r="B1525">
        <v>0</v>
      </c>
      <c r="C1525" t="s">
        <v>67</v>
      </c>
      <c r="D1525">
        <v>1</v>
      </c>
    </row>
    <row r="1526" spans="1:4" x14ac:dyDescent="0.35">
      <c r="A1526">
        <v>5837</v>
      </c>
      <c r="B1526">
        <v>0</v>
      </c>
      <c r="C1526" t="s">
        <v>67</v>
      </c>
      <c r="D1526">
        <v>1</v>
      </c>
    </row>
    <row r="1527" spans="1:4" x14ac:dyDescent="0.35">
      <c r="A1527">
        <v>3422</v>
      </c>
      <c r="B1527">
        <v>0</v>
      </c>
      <c r="C1527" t="s">
        <v>67</v>
      </c>
      <c r="D1527">
        <v>1</v>
      </c>
    </row>
    <row r="1528" spans="1:4" x14ac:dyDescent="0.35">
      <c r="A1528">
        <v>7462</v>
      </c>
      <c r="B1528">
        <v>0</v>
      </c>
      <c r="C1528" t="s">
        <v>67</v>
      </c>
      <c r="D1528">
        <v>1</v>
      </c>
    </row>
    <row r="1529" spans="1:4" x14ac:dyDescent="0.35">
      <c r="A1529">
        <v>10702</v>
      </c>
      <c r="B1529">
        <v>0</v>
      </c>
      <c r="C1529" t="s">
        <v>67</v>
      </c>
      <c r="D1529">
        <v>1</v>
      </c>
    </row>
    <row r="1530" spans="1:4" x14ac:dyDescent="0.35">
      <c r="A1530">
        <v>2115</v>
      </c>
      <c r="B1530">
        <v>0</v>
      </c>
      <c r="C1530" t="s">
        <v>67</v>
      </c>
      <c r="D1530">
        <v>1</v>
      </c>
    </row>
    <row r="1531" spans="1:4" x14ac:dyDescent="0.35">
      <c r="A1531">
        <v>4138</v>
      </c>
      <c r="B1531">
        <v>0</v>
      </c>
      <c r="C1531" t="s">
        <v>67</v>
      </c>
      <c r="D1531">
        <v>1</v>
      </c>
    </row>
    <row r="1532" spans="1:4" x14ac:dyDescent="0.35">
      <c r="A1532">
        <v>11091</v>
      </c>
      <c r="B1532">
        <v>0</v>
      </c>
      <c r="C1532" t="s">
        <v>67</v>
      </c>
      <c r="D1532">
        <v>1</v>
      </c>
    </row>
    <row r="1533" spans="1:4" x14ac:dyDescent="0.35">
      <c r="A1533">
        <v>7712</v>
      </c>
      <c r="B1533">
        <v>0</v>
      </c>
      <c r="C1533" t="s">
        <v>67</v>
      </c>
      <c r="D1533">
        <v>1</v>
      </c>
    </row>
    <row r="1534" spans="1:4" x14ac:dyDescent="0.35">
      <c r="A1534">
        <v>3535</v>
      </c>
      <c r="B1534">
        <v>0</v>
      </c>
      <c r="C1534" t="s">
        <v>67</v>
      </c>
      <c r="D1534">
        <v>1</v>
      </c>
    </row>
    <row r="1535" spans="1:4" x14ac:dyDescent="0.35">
      <c r="A1535">
        <v>5899</v>
      </c>
      <c r="B1535">
        <v>0</v>
      </c>
      <c r="C1535" t="s">
        <v>67</v>
      </c>
      <c r="D1535">
        <v>1</v>
      </c>
    </row>
    <row r="1536" spans="1:4" x14ac:dyDescent="0.35">
      <c r="A1536">
        <v>8749</v>
      </c>
      <c r="B1536">
        <v>0</v>
      </c>
      <c r="C1536" t="s">
        <v>67</v>
      </c>
      <c r="D1536">
        <v>1</v>
      </c>
    </row>
    <row r="1537" spans="1:4" x14ac:dyDescent="0.35">
      <c r="A1537">
        <v>10955</v>
      </c>
      <c r="B1537">
        <v>1</v>
      </c>
      <c r="C1537" t="s">
        <v>67</v>
      </c>
      <c r="D1537">
        <v>1</v>
      </c>
    </row>
    <row r="1538" spans="1:4" x14ac:dyDescent="0.35">
      <c r="A1538">
        <v>9491</v>
      </c>
      <c r="B1538">
        <v>0</v>
      </c>
      <c r="C1538" t="s">
        <v>67</v>
      </c>
      <c r="D1538">
        <v>1</v>
      </c>
    </row>
    <row r="1539" spans="1:4" x14ac:dyDescent="0.35">
      <c r="A1539">
        <v>5286</v>
      </c>
      <c r="B1539">
        <v>0</v>
      </c>
      <c r="C1539" t="s">
        <v>67</v>
      </c>
      <c r="D1539">
        <v>1</v>
      </c>
    </row>
    <row r="1540" spans="1:4" x14ac:dyDescent="0.35">
      <c r="A1540">
        <v>3409</v>
      </c>
      <c r="B1540">
        <v>0</v>
      </c>
      <c r="C1540" t="s">
        <v>67</v>
      </c>
      <c r="D1540">
        <v>1</v>
      </c>
    </row>
    <row r="1541" spans="1:4" x14ac:dyDescent="0.35">
      <c r="A1541">
        <v>2544</v>
      </c>
      <c r="B1541">
        <v>0</v>
      </c>
      <c r="C1541" t="s">
        <v>67</v>
      </c>
      <c r="D1541">
        <v>1</v>
      </c>
    </row>
    <row r="1542" spans="1:4" x14ac:dyDescent="0.35">
      <c r="A1542">
        <v>2118</v>
      </c>
      <c r="B1542">
        <v>0</v>
      </c>
      <c r="C1542" t="s">
        <v>67</v>
      </c>
      <c r="D1542">
        <v>1</v>
      </c>
    </row>
    <row r="1543" spans="1:4" x14ac:dyDescent="0.35">
      <c r="A1543">
        <v>9370</v>
      </c>
      <c r="B1543">
        <v>0</v>
      </c>
      <c r="C1543" t="s">
        <v>67</v>
      </c>
      <c r="D1543">
        <v>1</v>
      </c>
    </row>
    <row r="1544" spans="1:4" x14ac:dyDescent="0.35">
      <c r="A1544">
        <v>4864</v>
      </c>
      <c r="B1544">
        <v>0</v>
      </c>
      <c r="C1544" t="s">
        <v>67</v>
      </c>
      <c r="D1544">
        <v>1</v>
      </c>
    </row>
    <row r="1545" spans="1:4" x14ac:dyDescent="0.35">
      <c r="A1545">
        <v>405</v>
      </c>
      <c r="B1545">
        <v>0</v>
      </c>
      <c r="C1545" t="s">
        <v>67</v>
      </c>
      <c r="D1545">
        <v>1</v>
      </c>
    </row>
    <row r="1546" spans="1:4" x14ac:dyDescent="0.35">
      <c r="A1546">
        <v>10513</v>
      </c>
      <c r="B1546">
        <v>0</v>
      </c>
      <c r="C1546" t="s">
        <v>67</v>
      </c>
      <c r="D1546">
        <v>1</v>
      </c>
    </row>
    <row r="1547" spans="1:4" x14ac:dyDescent="0.35">
      <c r="A1547">
        <v>5138</v>
      </c>
      <c r="B1547">
        <v>0</v>
      </c>
      <c r="C1547" t="s">
        <v>67</v>
      </c>
      <c r="D1547">
        <v>1</v>
      </c>
    </row>
    <row r="1548" spans="1:4" x14ac:dyDescent="0.35">
      <c r="A1548">
        <v>8387</v>
      </c>
      <c r="B1548">
        <v>0</v>
      </c>
      <c r="C1548" t="s">
        <v>67</v>
      </c>
      <c r="D1548">
        <v>1</v>
      </c>
    </row>
    <row r="1549" spans="1:4" x14ac:dyDescent="0.35">
      <c r="A1549">
        <v>378</v>
      </c>
      <c r="B1549">
        <v>0</v>
      </c>
      <c r="C1549" t="s">
        <v>67</v>
      </c>
      <c r="D1549">
        <v>1</v>
      </c>
    </row>
    <row r="1550" spans="1:4" x14ac:dyDescent="0.35">
      <c r="A1550">
        <v>5846</v>
      </c>
      <c r="B1550">
        <v>0</v>
      </c>
      <c r="C1550" t="s">
        <v>67</v>
      </c>
      <c r="D1550">
        <v>1</v>
      </c>
    </row>
    <row r="1551" spans="1:4" x14ac:dyDescent="0.35">
      <c r="A1551">
        <v>8870</v>
      </c>
      <c r="B1551">
        <v>1</v>
      </c>
      <c r="C1551" t="s">
        <v>67</v>
      </c>
      <c r="D1551">
        <v>1</v>
      </c>
    </row>
    <row r="1552" spans="1:4" x14ac:dyDescent="0.35">
      <c r="A1552">
        <v>10340</v>
      </c>
      <c r="B1552">
        <v>0</v>
      </c>
      <c r="C1552" t="s">
        <v>67</v>
      </c>
      <c r="D1552">
        <v>1</v>
      </c>
    </row>
    <row r="1553" spans="1:4" x14ac:dyDescent="0.35">
      <c r="A1553">
        <v>7290</v>
      </c>
      <c r="B1553">
        <v>0</v>
      </c>
      <c r="C1553" t="s">
        <v>67</v>
      </c>
      <c r="D1553">
        <v>1</v>
      </c>
    </row>
    <row r="1554" spans="1:4" x14ac:dyDescent="0.35">
      <c r="A1554">
        <v>8895</v>
      </c>
      <c r="B1554">
        <v>0</v>
      </c>
      <c r="C1554" t="s">
        <v>67</v>
      </c>
      <c r="D1554">
        <v>1</v>
      </c>
    </row>
    <row r="1555" spans="1:4" x14ac:dyDescent="0.35">
      <c r="A1555">
        <v>3635</v>
      </c>
      <c r="B1555">
        <v>0</v>
      </c>
      <c r="C1555" t="s">
        <v>67</v>
      </c>
      <c r="D1555">
        <v>1</v>
      </c>
    </row>
    <row r="1556" spans="1:4" x14ac:dyDescent="0.35">
      <c r="A1556">
        <v>11178</v>
      </c>
      <c r="B1556">
        <v>0</v>
      </c>
      <c r="C1556" t="s">
        <v>67</v>
      </c>
      <c r="D1556">
        <v>1</v>
      </c>
    </row>
    <row r="1557" spans="1:4" x14ac:dyDescent="0.35">
      <c r="A1557">
        <v>2410</v>
      </c>
      <c r="B1557">
        <v>0</v>
      </c>
      <c r="C1557" t="s">
        <v>67</v>
      </c>
      <c r="D1557">
        <v>1</v>
      </c>
    </row>
    <row r="1558" spans="1:4" x14ac:dyDescent="0.35">
      <c r="A1558">
        <v>3281</v>
      </c>
      <c r="B1558">
        <v>0</v>
      </c>
      <c r="C1558" t="s">
        <v>67</v>
      </c>
      <c r="D1558">
        <v>1</v>
      </c>
    </row>
    <row r="1559" spans="1:4" x14ac:dyDescent="0.35">
      <c r="A1559">
        <v>9905</v>
      </c>
      <c r="B1559">
        <v>0</v>
      </c>
      <c r="C1559" t="s">
        <v>67</v>
      </c>
      <c r="D1559">
        <v>1</v>
      </c>
    </row>
    <row r="1560" spans="1:4" x14ac:dyDescent="0.35">
      <c r="A1560">
        <v>2437</v>
      </c>
      <c r="B1560">
        <v>0</v>
      </c>
      <c r="C1560" t="s">
        <v>67</v>
      </c>
      <c r="D1560">
        <v>1</v>
      </c>
    </row>
    <row r="1561" spans="1:4" x14ac:dyDescent="0.35">
      <c r="A1561">
        <v>2565</v>
      </c>
      <c r="B1561">
        <v>0</v>
      </c>
      <c r="C1561" t="s">
        <v>67</v>
      </c>
      <c r="D1561">
        <v>1</v>
      </c>
    </row>
    <row r="1562" spans="1:4" x14ac:dyDescent="0.35">
      <c r="A1562">
        <v>7912</v>
      </c>
      <c r="B1562">
        <v>0</v>
      </c>
      <c r="C1562" t="s">
        <v>67</v>
      </c>
      <c r="D1562">
        <v>1</v>
      </c>
    </row>
    <row r="1563" spans="1:4" x14ac:dyDescent="0.35">
      <c r="A1563">
        <v>7072</v>
      </c>
      <c r="B1563">
        <v>0</v>
      </c>
      <c r="C1563" t="s">
        <v>67</v>
      </c>
      <c r="D1563">
        <v>1</v>
      </c>
    </row>
    <row r="1564" spans="1:4" x14ac:dyDescent="0.35">
      <c r="A1564">
        <v>1409</v>
      </c>
      <c r="B1564">
        <v>0</v>
      </c>
      <c r="C1564" t="s">
        <v>67</v>
      </c>
      <c r="D1564">
        <v>1</v>
      </c>
    </row>
    <row r="1565" spans="1:4" x14ac:dyDescent="0.35">
      <c r="A1565">
        <v>5314</v>
      </c>
      <c r="B1565">
        <v>0</v>
      </c>
      <c r="C1565" t="s">
        <v>67</v>
      </c>
      <c r="D1565">
        <v>1</v>
      </c>
    </row>
    <row r="1566" spans="1:4" x14ac:dyDescent="0.35">
      <c r="A1566">
        <v>7215</v>
      </c>
      <c r="B1566">
        <v>1</v>
      </c>
      <c r="C1566" t="s">
        <v>67</v>
      </c>
      <c r="D1566">
        <v>1</v>
      </c>
    </row>
    <row r="1567" spans="1:4" x14ac:dyDescent="0.35">
      <c r="A1567">
        <v>8858</v>
      </c>
      <c r="B1567">
        <v>0</v>
      </c>
      <c r="C1567" t="s">
        <v>67</v>
      </c>
      <c r="D1567">
        <v>1</v>
      </c>
    </row>
    <row r="1568" spans="1:4" x14ac:dyDescent="0.35">
      <c r="A1568">
        <v>895</v>
      </c>
      <c r="B1568">
        <v>0</v>
      </c>
      <c r="C1568" t="s">
        <v>67</v>
      </c>
      <c r="D1568">
        <v>1</v>
      </c>
    </row>
    <row r="1569" spans="1:4" x14ac:dyDescent="0.35">
      <c r="A1569">
        <v>10313</v>
      </c>
      <c r="B1569">
        <v>0</v>
      </c>
      <c r="C1569" t="s">
        <v>67</v>
      </c>
      <c r="D1569">
        <v>1</v>
      </c>
    </row>
    <row r="1570" spans="1:4" x14ac:dyDescent="0.35">
      <c r="A1570">
        <v>642</v>
      </c>
      <c r="B1570">
        <v>0</v>
      </c>
      <c r="C1570" t="s">
        <v>67</v>
      </c>
      <c r="D1570">
        <v>1</v>
      </c>
    </row>
    <row r="1571" spans="1:4" x14ac:dyDescent="0.35">
      <c r="A1571">
        <v>8504</v>
      </c>
      <c r="B1571">
        <v>0</v>
      </c>
      <c r="C1571" t="s">
        <v>67</v>
      </c>
      <c r="D1571">
        <v>1</v>
      </c>
    </row>
    <row r="1572" spans="1:4" x14ac:dyDescent="0.35">
      <c r="A1572">
        <v>1020</v>
      </c>
      <c r="B1572">
        <v>0</v>
      </c>
      <c r="C1572" t="s">
        <v>67</v>
      </c>
      <c r="D1572">
        <v>1</v>
      </c>
    </row>
    <row r="1573" spans="1:4" x14ac:dyDescent="0.35">
      <c r="A1573">
        <v>3717</v>
      </c>
      <c r="B1573">
        <v>0</v>
      </c>
      <c r="C1573" t="s">
        <v>67</v>
      </c>
      <c r="D1573">
        <v>1</v>
      </c>
    </row>
    <row r="1574" spans="1:4" x14ac:dyDescent="0.35">
      <c r="A1574">
        <v>7646</v>
      </c>
      <c r="B1574">
        <v>0</v>
      </c>
      <c r="C1574" t="s">
        <v>67</v>
      </c>
      <c r="D1574">
        <v>1</v>
      </c>
    </row>
    <row r="1575" spans="1:4" x14ac:dyDescent="0.35">
      <c r="A1575">
        <v>5796</v>
      </c>
      <c r="B1575">
        <v>0</v>
      </c>
      <c r="C1575" t="s">
        <v>67</v>
      </c>
      <c r="D1575">
        <v>1</v>
      </c>
    </row>
    <row r="1576" spans="1:4" x14ac:dyDescent="0.35">
      <c r="A1576">
        <v>8625</v>
      </c>
      <c r="B1576">
        <v>0</v>
      </c>
      <c r="C1576" t="s">
        <v>67</v>
      </c>
      <c r="D1576">
        <v>1</v>
      </c>
    </row>
    <row r="1577" spans="1:4" x14ac:dyDescent="0.35">
      <c r="A1577">
        <v>5407</v>
      </c>
      <c r="B1577">
        <v>0</v>
      </c>
      <c r="C1577" t="s">
        <v>67</v>
      </c>
      <c r="D1577">
        <v>1</v>
      </c>
    </row>
    <row r="1578" spans="1:4" x14ac:dyDescent="0.35">
      <c r="A1578">
        <v>4356</v>
      </c>
      <c r="B1578">
        <v>0</v>
      </c>
      <c r="C1578" t="s">
        <v>67</v>
      </c>
      <c r="D1578">
        <v>1</v>
      </c>
    </row>
    <row r="1579" spans="1:4" x14ac:dyDescent="0.35">
      <c r="A1579">
        <v>2886</v>
      </c>
      <c r="B1579">
        <v>0</v>
      </c>
      <c r="C1579" t="s">
        <v>67</v>
      </c>
      <c r="D1579">
        <v>1</v>
      </c>
    </row>
    <row r="1580" spans="1:4" x14ac:dyDescent="0.35">
      <c r="A1580">
        <v>10057</v>
      </c>
      <c r="B1580">
        <v>1</v>
      </c>
      <c r="C1580" t="s">
        <v>67</v>
      </c>
      <c r="D1580">
        <v>1</v>
      </c>
    </row>
    <row r="1581" spans="1:4" x14ac:dyDescent="0.35">
      <c r="A1581">
        <v>10741</v>
      </c>
      <c r="B1581">
        <v>0</v>
      </c>
      <c r="C1581" t="s">
        <v>67</v>
      </c>
      <c r="D1581">
        <v>1</v>
      </c>
    </row>
    <row r="1582" spans="1:4" x14ac:dyDescent="0.35">
      <c r="A1582">
        <v>5491</v>
      </c>
      <c r="B1582">
        <v>0</v>
      </c>
      <c r="C1582" t="s">
        <v>67</v>
      </c>
      <c r="D1582">
        <v>1</v>
      </c>
    </row>
    <row r="1583" spans="1:4" x14ac:dyDescent="0.35">
      <c r="A1583">
        <v>4442</v>
      </c>
      <c r="B1583">
        <v>0</v>
      </c>
      <c r="C1583" t="s">
        <v>67</v>
      </c>
      <c r="D1583">
        <v>1</v>
      </c>
    </row>
    <row r="1584" spans="1:4" x14ac:dyDescent="0.35">
      <c r="A1584">
        <v>3972</v>
      </c>
      <c r="B1584">
        <v>0</v>
      </c>
      <c r="C1584" t="s">
        <v>67</v>
      </c>
      <c r="D1584">
        <v>1</v>
      </c>
    </row>
    <row r="1585" spans="1:4" x14ac:dyDescent="0.35">
      <c r="A1585">
        <v>2431</v>
      </c>
      <c r="B1585">
        <v>0</v>
      </c>
      <c r="C1585" t="s">
        <v>67</v>
      </c>
      <c r="D1585">
        <v>1</v>
      </c>
    </row>
    <row r="1586" spans="1:4" x14ac:dyDescent="0.35">
      <c r="A1586">
        <v>7899</v>
      </c>
      <c r="B1586">
        <v>0</v>
      </c>
      <c r="C1586" t="s">
        <v>67</v>
      </c>
      <c r="D1586">
        <v>1</v>
      </c>
    </row>
    <row r="1587" spans="1:4" x14ac:dyDescent="0.35">
      <c r="A1587">
        <v>9703</v>
      </c>
      <c r="B1587">
        <v>1</v>
      </c>
      <c r="C1587" t="s">
        <v>67</v>
      </c>
      <c r="D1587">
        <v>1</v>
      </c>
    </row>
    <row r="1588" spans="1:4" x14ac:dyDescent="0.35">
      <c r="A1588">
        <v>6927</v>
      </c>
      <c r="B1588">
        <v>0</v>
      </c>
      <c r="C1588" t="s">
        <v>67</v>
      </c>
      <c r="D1588">
        <v>1</v>
      </c>
    </row>
    <row r="1589" spans="1:4" x14ac:dyDescent="0.35">
      <c r="A1589">
        <v>7005</v>
      </c>
      <c r="B1589">
        <v>0</v>
      </c>
      <c r="C1589" t="s">
        <v>67</v>
      </c>
      <c r="D1589">
        <v>1</v>
      </c>
    </row>
    <row r="1590" spans="1:4" x14ac:dyDescent="0.35">
      <c r="A1590">
        <v>246</v>
      </c>
      <c r="B1590">
        <v>0</v>
      </c>
      <c r="C1590" t="s">
        <v>67</v>
      </c>
      <c r="D1590">
        <v>1</v>
      </c>
    </row>
    <row r="1591" spans="1:4" x14ac:dyDescent="0.35">
      <c r="A1591">
        <v>4796</v>
      </c>
      <c r="B1591">
        <v>0</v>
      </c>
      <c r="C1591" t="s">
        <v>67</v>
      </c>
      <c r="D1591">
        <v>1</v>
      </c>
    </row>
    <row r="1592" spans="1:4" x14ac:dyDescent="0.35">
      <c r="A1592">
        <v>4725</v>
      </c>
      <c r="B1592">
        <v>0</v>
      </c>
      <c r="C1592" t="s">
        <v>67</v>
      </c>
      <c r="D1592">
        <v>1</v>
      </c>
    </row>
    <row r="1593" spans="1:4" x14ac:dyDescent="0.35">
      <c r="A1593">
        <v>3286</v>
      </c>
      <c r="B1593">
        <v>0</v>
      </c>
      <c r="C1593" t="s">
        <v>67</v>
      </c>
      <c r="D1593">
        <v>1</v>
      </c>
    </row>
    <row r="1594" spans="1:4" x14ac:dyDescent="0.35">
      <c r="A1594">
        <v>10680</v>
      </c>
      <c r="B1594">
        <v>0</v>
      </c>
      <c r="C1594" t="s">
        <v>67</v>
      </c>
      <c r="D1594">
        <v>1</v>
      </c>
    </row>
    <row r="1595" spans="1:4" x14ac:dyDescent="0.35">
      <c r="A1595">
        <v>4297</v>
      </c>
      <c r="B1595">
        <v>0</v>
      </c>
      <c r="C1595" t="s">
        <v>67</v>
      </c>
      <c r="D1595">
        <v>1</v>
      </c>
    </row>
    <row r="1596" spans="1:4" x14ac:dyDescent="0.35">
      <c r="A1596">
        <v>7327</v>
      </c>
      <c r="B1596">
        <v>0</v>
      </c>
      <c r="C1596" t="s">
        <v>67</v>
      </c>
      <c r="D1596">
        <v>1</v>
      </c>
    </row>
    <row r="1597" spans="1:4" x14ac:dyDescent="0.35">
      <c r="A1597">
        <v>1553</v>
      </c>
      <c r="B1597">
        <v>0</v>
      </c>
      <c r="C1597" t="s">
        <v>67</v>
      </c>
      <c r="D1597">
        <v>1</v>
      </c>
    </row>
    <row r="1598" spans="1:4" x14ac:dyDescent="0.35">
      <c r="A1598">
        <v>1665</v>
      </c>
      <c r="B1598">
        <v>1</v>
      </c>
      <c r="C1598" t="s">
        <v>67</v>
      </c>
      <c r="D1598">
        <v>1</v>
      </c>
    </row>
    <row r="1599" spans="1:4" x14ac:dyDescent="0.35">
      <c r="A1599">
        <v>10640</v>
      </c>
      <c r="B1599">
        <v>0</v>
      </c>
      <c r="C1599" t="s">
        <v>67</v>
      </c>
      <c r="D1599">
        <v>1</v>
      </c>
    </row>
    <row r="1600" spans="1:4" x14ac:dyDescent="0.35">
      <c r="A1600">
        <v>7620</v>
      </c>
      <c r="B1600">
        <v>0</v>
      </c>
      <c r="C1600" t="s">
        <v>67</v>
      </c>
      <c r="D1600">
        <v>1</v>
      </c>
    </row>
    <row r="1601" spans="1:4" x14ac:dyDescent="0.35">
      <c r="A1601">
        <v>7761</v>
      </c>
      <c r="B1601">
        <v>0</v>
      </c>
      <c r="C1601" t="s">
        <v>67</v>
      </c>
      <c r="D1601">
        <v>1</v>
      </c>
    </row>
    <row r="1602" spans="1:4" x14ac:dyDescent="0.35">
      <c r="A1602">
        <v>5062</v>
      </c>
      <c r="B1602">
        <v>0</v>
      </c>
      <c r="C1602" t="s">
        <v>67</v>
      </c>
      <c r="D1602">
        <v>1</v>
      </c>
    </row>
    <row r="1603" spans="1:4" x14ac:dyDescent="0.35">
      <c r="A1603">
        <v>6349</v>
      </c>
      <c r="B1603">
        <v>0</v>
      </c>
      <c r="C1603" t="s">
        <v>67</v>
      </c>
      <c r="D1603">
        <v>1</v>
      </c>
    </row>
    <row r="1604" spans="1:4" x14ac:dyDescent="0.35">
      <c r="A1604">
        <v>3386</v>
      </c>
      <c r="B1604">
        <v>0</v>
      </c>
      <c r="C1604" t="s">
        <v>67</v>
      </c>
      <c r="D1604">
        <v>1</v>
      </c>
    </row>
    <row r="1605" spans="1:4" x14ac:dyDescent="0.35">
      <c r="A1605">
        <v>8175</v>
      </c>
      <c r="B1605">
        <v>0</v>
      </c>
      <c r="C1605" t="s">
        <v>67</v>
      </c>
      <c r="D1605">
        <v>1</v>
      </c>
    </row>
    <row r="1606" spans="1:4" x14ac:dyDescent="0.35">
      <c r="A1606">
        <v>6245</v>
      </c>
      <c r="B1606">
        <v>0</v>
      </c>
      <c r="C1606" t="s">
        <v>67</v>
      </c>
      <c r="D1606">
        <v>1</v>
      </c>
    </row>
    <row r="1607" spans="1:4" x14ac:dyDescent="0.35">
      <c r="A1607">
        <v>8780</v>
      </c>
      <c r="B1607">
        <v>0</v>
      </c>
      <c r="C1607" t="s">
        <v>67</v>
      </c>
      <c r="D1607">
        <v>1</v>
      </c>
    </row>
    <row r="1608" spans="1:4" x14ac:dyDescent="0.35">
      <c r="A1608">
        <v>2276</v>
      </c>
      <c r="B1608">
        <v>0</v>
      </c>
      <c r="C1608" t="s">
        <v>67</v>
      </c>
      <c r="D1608">
        <v>1</v>
      </c>
    </row>
    <row r="1609" spans="1:4" x14ac:dyDescent="0.35">
      <c r="A1609">
        <v>1172</v>
      </c>
      <c r="B1609">
        <v>1</v>
      </c>
      <c r="C1609" t="s">
        <v>67</v>
      </c>
      <c r="D1609">
        <v>1</v>
      </c>
    </row>
    <row r="1610" spans="1:4" x14ac:dyDescent="0.35">
      <c r="A1610">
        <v>3225</v>
      </c>
      <c r="B1610">
        <v>1</v>
      </c>
      <c r="C1610" t="s">
        <v>67</v>
      </c>
      <c r="D1610">
        <v>1</v>
      </c>
    </row>
    <row r="1611" spans="1:4" x14ac:dyDescent="0.35">
      <c r="A1611">
        <v>8629</v>
      </c>
      <c r="B1611">
        <v>0</v>
      </c>
      <c r="C1611" t="s">
        <v>67</v>
      </c>
      <c r="D1611">
        <v>1</v>
      </c>
    </row>
    <row r="1612" spans="1:4" x14ac:dyDescent="0.35">
      <c r="A1612">
        <v>798</v>
      </c>
      <c r="B1612">
        <v>0</v>
      </c>
      <c r="C1612" t="s">
        <v>67</v>
      </c>
      <c r="D1612">
        <v>1</v>
      </c>
    </row>
    <row r="1613" spans="1:4" x14ac:dyDescent="0.35">
      <c r="A1613">
        <v>269</v>
      </c>
      <c r="B1613">
        <v>0</v>
      </c>
      <c r="C1613" t="s">
        <v>67</v>
      </c>
      <c r="D1613">
        <v>1</v>
      </c>
    </row>
    <row r="1614" spans="1:4" x14ac:dyDescent="0.35">
      <c r="A1614">
        <v>8213</v>
      </c>
      <c r="B1614">
        <v>1</v>
      </c>
      <c r="C1614" t="s">
        <v>67</v>
      </c>
      <c r="D1614">
        <v>1</v>
      </c>
    </row>
    <row r="1615" spans="1:4" x14ac:dyDescent="0.35">
      <c r="A1615">
        <v>10245</v>
      </c>
      <c r="B1615">
        <v>0</v>
      </c>
      <c r="C1615" t="s">
        <v>67</v>
      </c>
      <c r="D1615">
        <v>1</v>
      </c>
    </row>
    <row r="1616" spans="1:4" x14ac:dyDescent="0.35">
      <c r="A1616">
        <v>2447</v>
      </c>
      <c r="B1616">
        <v>0</v>
      </c>
      <c r="C1616" t="s">
        <v>67</v>
      </c>
      <c r="D1616">
        <v>1</v>
      </c>
    </row>
    <row r="1617" spans="1:4" x14ac:dyDescent="0.35">
      <c r="A1617">
        <v>9817</v>
      </c>
      <c r="B1617">
        <v>0</v>
      </c>
      <c r="C1617" t="s">
        <v>67</v>
      </c>
      <c r="D1617">
        <v>1</v>
      </c>
    </row>
    <row r="1618" spans="1:4" x14ac:dyDescent="0.35">
      <c r="A1618">
        <v>1371</v>
      </c>
      <c r="B1618">
        <v>0</v>
      </c>
      <c r="C1618" t="s">
        <v>67</v>
      </c>
      <c r="D1618">
        <v>1</v>
      </c>
    </row>
    <row r="1619" spans="1:4" x14ac:dyDescent="0.35">
      <c r="A1619">
        <v>8093</v>
      </c>
      <c r="B1619">
        <v>0</v>
      </c>
      <c r="C1619" t="s">
        <v>67</v>
      </c>
      <c r="D1619">
        <v>1</v>
      </c>
    </row>
    <row r="1620" spans="1:4" x14ac:dyDescent="0.35">
      <c r="A1620">
        <v>713</v>
      </c>
      <c r="B1620">
        <v>0</v>
      </c>
      <c r="C1620" t="s">
        <v>67</v>
      </c>
      <c r="D1620">
        <v>1</v>
      </c>
    </row>
    <row r="1621" spans="1:4" x14ac:dyDescent="0.35">
      <c r="A1621">
        <v>11051</v>
      </c>
      <c r="B1621">
        <v>0</v>
      </c>
      <c r="C1621" t="s">
        <v>67</v>
      </c>
      <c r="D1621">
        <v>1</v>
      </c>
    </row>
    <row r="1622" spans="1:4" x14ac:dyDescent="0.35">
      <c r="A1622">
        <v>5545</v>
      </c>
      <c r="B1622">
        <v>0</v>
      </c>
      <c r="C1622" t="s">
        <v>67</v>
      </c>
      <c r="D1622">
        <v>1</v>
      </c>
    </row>
    <row r="1623" spans="1:4" x14ac:dyDescent="0.35">
      <c r="A1623">
        <v>5283</v>
      </c>
      <c r="B1623">
        <v>0</v>
      </c>
      <c r="C1623" t="s">
        <v>67</v>
      </c>
      <c r="D1623">
        <v>1</v>
      </c>
    </row>
    <row r="1624" spans="1:4" x14ac:dyDescent="0.35">
      <c r="A1624">
        <v>5010</v>
      </c>
      <c r="B1624">
        <v>0</v>
      </c>
      <c r="C1624" t="s">
        <v>67</v>
      </c>
      <c r="D1624">
        <v>1</v>
      </c>
    </row>
    <row r="1625" spans="1:4" x14ac:dyDescent="0.35">
      <c r="A1625">
        <v>7495</v>
      </c>
      <c r="B1625">
        <v>0</v>
      </c>
      <c r="C1625" t="s">
        <v>67</v>
      </c>
      <c r="D1625">
        <v>1</v>
      </c>
    </row>
    <row r="1626" spans="1:4" x14ac:dyDescent="0.35">
      <c r="A1626">
        <v>4368</v>
      </c>
      <c r="B1626">
        <v>0</v>
      </c>
      <c r="C1626" t="s">
        <v>67</v>
      </c>
      <c r="D1626">
        <v>1</v>
      </c>
    </row>
    <row r="1627" spans="1:4" x14ac:dyDescent="0.35">
      <c r="A1627">
        <v>6303</v>
      </c>
      <c r="B1627">
        <v>0</v>
      </c>
      <c r="C1627" t="s">
        <v>67</v>
      </c>
      <c r="D1627">
        <v>1</v>
      </c>
    </row>
    <row r="1628" spans="1:4" x14ac:dyDescent="0.35">
      <c r="A1628">
        <v>1030</v>
      </c>
      <c r="B1628">
        <v>0</v>
      </c>
      <c r="C1628" t="s">
        <v>67</v>
      </c>
      <c r="D1628">
        <v>1</v>
      </c>
    </row>
    <row r="1629" spans="1:4" x14ac:dyDescent="0.35">
      <c r="A1629">
        <v>10364</v>
      </c>
      <c r="B1629">
        <v>0</v>
      </c>
      <c r="C1629" t="s">
        <v>67</v>
      </c>
      <c r="D1629">
        <v>0</v>
      </c>
    </row>
    <row r="1630" spans="1:4" x14ac:dyDescent="0.35">
      <c r="A1630">
        <v>6945</v>
      </c>
      <c r="B1630">
        <v>0</v>
      </c>
      <c r="C1630" t="s">
        <v>67</v>
      </c>
      <c r="D1630">
        <v>1</v>
      </c>
    </row>
    <row r="1631" spans="1:4" x14ac:dyDescent="0.35">
      <c r="A1631">
        <v>8562</v>
      </c>
      <c r="B1631">
        <v>0</v>
      </c>
      <c r="C1631" t="s">
        <v>67</v>
      </c>
      <c r="D1631">
        <v>1</v>
      </c>
    </row>
    <row r="1632" spans="1:4" x14ac:dyDescent="0.35">
      <c r="A1632">
        <v>2918</v>
      </c>
      <c r="B1632">
        <v>0</v>
      </c>
      <c r="C1632" t="s">
        <v>67</v>
      </c>
      <c r="D1632">
        <v>1</v>
      </c>
    </row>
    <row r="1633" spans="1:4" x14ac:dyDescent="0.35">
      <c r="A1633">
        <v>9167</v>
      </c>
      <c r="B1633">
        <v>0</v>
      </c>
      <c r="C1633" t="s">
        <v>67</v>
      </c>
      <c r="D1633">
        <v>1</v>
      </c>
    </row>
    <row r="1634" spans="1:4" x14ac:dyDescent="0.35">
      <c r="A1634">
        <v>4743</v>
      </c>
      <c r="B1634">
        <v>0</v>
      </c>
      <c r="C1634" t="s">
        <v>67</v>
      </c>
      <c r="D1634">
        <v>1</v>
      </c>
    </row>
    <row r="1635" spans="1:4" x14ac:dyDescent="0.35">
      <c r="A1635">
        <v>10742</v>
      </c>
      <c r="B1635">
        <v>0</v>
      </c>
      <c r="C1635" t="s">
        <v>67</v>
      </c>
      <c r="D1635">
        <v>1</v>
      </c>
    </row>
    <row r="1636" spans="1:4" x14ac:dyDescent="0.35">
      <c r="A1636">
        <v>10965</v>
      </c>
      <c r="B1636">
        <v>0</v>
      </c>
      <c r="C1636" t="s">
        <v>67</v>
      </c>
      <c r="D1636">
        <v>1</v>
      </c>
    </row>
    <row r="1637" spans="1:4" x14ac:dyDescent="0.35">
      <c r="A1637">
        <v>7129</v>
      </c>
      <c r="B1637">
        <v>0</v>
      </c>
      <c r="C1637" t="s">
        <v>67</v>
      </c>
      <c r="D1637">
        <v>1</v>
      </c>
    </row>
    <row r="1638" spans="1:4" x14ac:dyDescent="0.35">
      <c r="A1638">
        <v>3732</v>
      </c>
      <c r="B1638">
        <v>0</v>
      </c>
      <c r="C1638" t="s">
        <v>67</v>
      </c>
      <c r="D1638">
        <v>1</v>
      </c>
    </row>
    <row r="1639" spans="1:4" x14ac:dyDescent="0.35">
      <c r="A1639">
        <v>7124</v>
      </c>
      <c r="B1639">
        <v>0</v>
      </c>
      <c r="C1639" t="s">
        <v>67</v>
      </c>
      <c r="D1639">
        <v>1</v>
      </c>
    </row>
    <row r="1640" spans="1:4" x14ac:dyDescent="0.35">
      <c r="A1640">
        <v>10686</v>
      </c>
      <c r="B1640">
        <v>0</v>
      </c>
      <c r="C1640" t="s">
        <v>67</v>
      </c>
      <c r="D1640">
        <v>1</v>
      </c>
    </row>
    <row r="1641" spans="1:4" x14ac:dyDescent="0.35">
      <c r="A1641">
        <v>7247</v>
      </c>
      <c r="B1641">
        <v>0</v>
      </c>
      <c r="C1641" t="s">
        <v>67</v>
      </c>
      <c r="D1641">
        <v>1</v>
      </c>
    </row>
    <row r="1642" spans="1:4" x14ac:dyDescent="0.35">
      <c r="A1642">
        <v>1513</v>
      </c>
      <c r="B1642">
        <v>0</v>
      </c>
      <c r="C1642" t="s">
        <v>67</v>
      </c>
      <c r="D1642">
        <v>1</v>
      </c>
    </row>
    <row r="1643" spans="1:4" x14ac:dyDescent="0.35">
      <c r="A1643">
        <v>460</v>
      </c>
      <c r="B1643">
        <v>0</v>
      </c>
      <c r="C1643" t="s">
        <v>67</v>
      </c>
      <c r="D1643">
        <v>1</v>
      </c>
    </row>
    <row r="1644" spans="1:4" x14ac:dyDescent="0.35">
      <c r="A1644">
        <v>6653</v>
      </c>
      <c r="B1644">
        <v>1</v>
      </c>
      <c r="C1644" t="s">
        <v>67</v>
      </c>
      <c r="D1644">
        <v>1</v>
      </c>
    </row>
    <row r="1645" spans="1:4" x14ac:dyDescent="0.35">
      <c r="A1645">
        <v>9400</v>
      </c>
      <c r="B1645">
        <v>0</v>
      </c>
      <c r="C1645" t="s">
        <v>67</v>
      </c>
      <c r="D1645">
        <v>1</v>
      </c>
    </row>
    <row r="1646" spans="1:4" x14ac:dyDescent="0.35">
      <c r="A1646">
        <v>7106</v>
      </c>
      <c r="B1646">
        <v>0</v>
      </c>
      <c r="C1646" t="s">
        <v>67</v>
      </c>
      <c r="D1646">
        <v>1</v>
      </c>
    </row>
    <row r="1647" spans="1:4" x14ac:dyDescent="0.35">
      <c r="A1647">
        <v>4252</v>
      </c>
      <c r="B1647">
        <v>0</v>
      </c>
      <c r="C1647" t="s">
        <v>67</v>
      </c>
      <c r="D1647">
        <v>1</v>
      </c>
    </row>
    <row r="1648" spans="1:4" x14ac:dyDescent="0.35">
      <c r="A1648">
        <v>9240</v>
      </c>
      <c r="B1648">
        <v>0</v>
      </c>
      <c r="C1648" t="s">
        <v>67</v>
      </c>
      <c r="D1648">
        <v>1</v>
      </c>
    </row>
    <row r="1649" spans="1:4" x14ac:dyDescent="0.35">
      <c r="A1649">
        <v>10770</v>
      </c>
      <c r="B1649">
        <v>0</v>
      </c>
      <c r="C1649" t="s">
        <v>67</v>
      </c>
      <c r="D1649">
        <v>1</v>
      </c>
    </row>
    <row r="1650" spans="1:4" x14ac:dyDescent="0.35">
      <c r="A1650">
        <v>176</v>
      </c>
      <c r="B1650">
        <v>0</v>
      </c>
      <c r="C1650" t="s">
        <v>67</v>
      </c>
      <c r="D1650">
        <v>1</v>
      </c>
    </row>
    <row r="1651" spans="1:4" x14ac:dyDescent="0.35">
      <c r="A1651">
        <v>6870</v>
      </c>
      <c r="B1651">
        <v>0</v>
      </c>
      <c r="C1651" t="s">
        <v>67</v>
      </c>
      <c r="D1651">
        <v>1</v>
      </c>
    </row>
    <row r="1652" spans="1:4" x14ac:dyDescent="0.35">
      <c r="A1652">
        <v>143</v>
      </c>
      <c r="B1652">
        <v>0</v>
      </c>
      <c r="C1652" t="s">
        <v>67</v>
      </c>
      <c r="D1652">
        <v>1</v>
      </c>
    </row>
    <row r="1653" spans="1:4" x14ac:dyDescent="0.35">
      <c r="A1653">
        <v>6445</v>
      </c>
      <c r="B1653">
        <v>0</v>
      </c>
      <c r="C1653" t="s">
        <v>67</v>
      </c>
      <c r="D1653">
        <v>1</v>
      </c>
    </row>
    <row r="1654" spans="1:4" x14ac:dyDescent="0.35">
      <c r="A1654">
        <v>4278</v>
      </c>
      <c r="B1654">
        <v>1</v>
      </c>
      <c r="C1654" t="s">
        <v>67</v>
      </c>
      <c r="D1654">
        <v>1</v>
      </c>
    </row>
    <row r="1655" spans="1:4" x14ac:dyDescent="0.35">
      <c r="A1655">
        <v>6906</v>
      </c>
      <c r="B1655">
        <v>1</v>
      </c>
      <c r="C1655" t="s">
        <v>67</v>
      </c>
      <c r="D1655">
        <v>1</v>
      </c>
    </row>
    <row r="1656" spans="1:4" x14ac:dyDescent="0.35">
      <c r="A1656">
        <v>4637</v>
      </c>
      <c r="B1656">
        <v>0</v>
      </c>
      <c r="C1656" t="s">
        <v>67</v>
      </c>
      <c r="D1656">
        <v>1</v>
      </c>
    </row>
    <row r="1657" spans="1:4" x14ac:dyDescent="0.35">
      <c r="A1657">
        <v>8690</v>
      </c>
      <c r="B1657">
        <v>0</v>
      </c>
      <c r="C1657" t="s">
        <v>67</v>
      </c>
      <c r="D1657">
        <v>1</v>
      </c>
    </row>
    <row r="1658" spans="1:4" x14ac:dyDescent="0.35">
      <c r="A1658">
        <v>1173</v>
      </c>
      <c r="B1658">
        <v>1</v>
      </c>
      <c r="C1658" t="s">
        <v>67</v>
      </c>
      <c r="D1658">
        <v>1</v>
      </c>
    </row>
    <row r="1659" spans="1:4" x14ac:dyDescent="0.35">
      <c r="A1659">
        <v>1928</v>
      </c>
      <c r="B1659">
        <v>0</v>
      </c>
      <c r="C1659" t="s">
        <v>67</v>
      </c>
      <c r="D1659">
        <v>1</v>
      </c>
    </row>
    <row r="1660" spans="1:4" x14ac:dyDescent="0.35">
      <c r="A1660">
        <v>9029</v>
      </c>
      <c r="B1660">
        <v>0</v>
      </c>
      <c r="C1660" t="s">
        <v>67</v>
      </c>
      <c r="D1660">
        <v>1</v>
      </c>
    </row>
    <row r="1661" spans="1:4" x14ac:dyDescent="0.35">
      <c r="A1661">
        <v>10299</v>
      </c>
      <c r="B1661">
        <v>1</v>
      </c>
      <c r="C1661" t="s">
        <v>67</v>
      </c>
      <c r="D1661">
        <v>1</v>
      </c>
    </row>
    <row r="1662" spans="1:4" x14ac:dyDescent="0.35">
      <c r="A1662">
        <v>9246</v>
      </c>
      <c r="B1662">
        <v>0</v>
      </c>
      <c r="C1662" t="s">
        <v>67</v>
      </c>
      <c r="D1662">
        <v>1</v>
      </c>
    </row>
    <row r="1663" spans="1:4" x14ac:dyDescent="0.35">
      <c r="A1663">
        <v>4943</v>
      </c>
      <c r="B1663">
        <v>0</v>
      </c>
      <c r="C1663" t="s">
        <v>67</v>
      </c>
      <c r="D1663">
        <v>1</v>
      </c>
    </row>
    <row r="1664" spans="1:4" x14ac:dyDescent="0.35">
      <c r="A1664">
        <v>4122</v>
      </c>
      <c r="B1664">
        <v>1</v>
      </c>
      <c r="C1664" t="s">
        <v>67</v>
      </c>
      <c r="D1664">
        <v>1</v>
      </c>
    </row>
    <row r="1665" spans="1:4" x14ac:dyDescent="0.35">
      <c r="A1665">
        <v>2853</v>
      </c>
      <c r="B1665">
        <v>0</v>
      </c>
      <c r="C1665" t="s">
        <v>67</v>
      </c>
      <c r="D1665">
        <v>1</v>
      </c>
    </row>
    <row r="1666" spans="1:4" x14ac:dyDescent="0.35">
      <c r="A1666">
        <v>902</v>
      </c>
      <c r="B1666">
        <v>0</v>
      </c>
      <c r="C1666" t="s">
        <v>67</v>
      </c>
      <c r="D1666">
        <v>1</v>
      </c>
    </row>
    <row r="1667" spans="1:4" x14ac:dyDescent="0.35">
      <c r="A1667">
        <v>1672</v>
      </c>
      <c r="B1667">
        <v>0</v>
      </c>
      <c r="C1667" t="s">
        <v>67</v>
      </c>
      <c r="D1667">
        <v>1</v>
      </c>
    </row>
    <row r="1668" spans="1:4" x14ac:dyDescent="0.35">
      <c r="A1668">
        <v>7254</v>
      </c>
      <c r="B1668">
        <v>0</v>
      </c>
      <c r="C1668" t="s">
        <v>67</v>
      </c>
      <c r="D1668">
        <v>1</v>
      </c>
    </row>
    <row r="1669" spans="1:4" x14ac:dyDescent="0.35">
      <c r="A1669">
        <v>8775</v>
      </c>
      <c r="B1669">
        <v>0</v>
      </c>
      <c r="C1669" t="s">
        <v>67</v>
      </c>
      <c r="D1669">
        <v>1</v>
      </c>
    </row>
    <row r="1670" spans="1:4" x14ac:dyDescent="0.35">
      <c r="A1670">
        <v>9543</v>
      </c>
      <c r="B1670">
        <v>0</v>
      </c>
      <c r="C1670" t="s">
        <v>67</v>
      </c>
      <c r="D1670">
        <v>1</v>
      </c>
    </row>
    <row r="1671" spans="1:4" x14ac:dyDescent="0.35">
      <c r="A1671">
        <v>7093</v>
      </c>
      <c r="B1671">
        <v>0</v>
      </c>
      <c r="C1671" t="s">
        <v>67</v>
      </c>
      <c r="D1671">
        <v>1</v>
      </c>
    </row>
    <row r="1672" spans="1:4" x14ac:dyDescent="0.35">
      <c r="A1672">
        <v>2894</v>
      </c>
      <c r="B1672">
        <v>1</v>
      </c>
      <c r="C1672" t="s">
        <v>67</v>
      </c>
      <c r="D1672">
        <v>1</v>
      </c>
    </row>
    <row r="1673" spans="1:4" x14ac:dyDescent="0.35">
      <c r="A1673">
        <v>5956</v>
      </c>
      <c r="B1673">
        <v>0</v>
      </c>
      <c r="C1673" t="s">
        <v>67</v>
      </c>
      <c r="D1673">
        <v>1</v>
      </c>
    </row>
    <row r="1674" spans="1:4" x14ac:dyDescent="0.35">
      <c r="A1674">
        <v>1921</v>
      </c>
      <c r="B1674">
        <v>0</v>
      </c>
      <c r="C1674" t="s">
        <v>67</v>
      </c>
      <c r="D1674">
        <v>1</v>
      </c>
    </row>
    <row r="1675" spans="1:4" x14ac:dyDescent="0.35">
      <c r="A1675">
        <v>5057</v>
      </c>
      <c r="B1675">
        <v>0</v>
      </c>
      <c r="C1675" t="s">
        <v>67</v>
      </c>
      <c r="D1675">
        <v>1</v>
      </c>
    </row>
    <row r="1676" spans="1:4" x14ac:dyDescent="0.35">
      <c r="A1676">
        <v>10260</v>
      </c>
      <c r="B1676">
        <v>0</v>
      </c>
      <c r="C1676" t="s">
        <v>67</v>
      </c>
      <c r="D1676">
        <v>1</v>
      </c>
    </row>
    <row r="1677" spans="1:4" x14ac:dyDescent="0.35">
      <c r="A1677">
        <v>2262</v>
      </c>
      <c r="B1677">
        <v>0</v>
      </c>
      <c r="C1677" t="s">
        <v>67</v>
      </c>
      <c r="D1677">
        <v>1</v>
      </c>
    </row>
    <row r="1678" spans="1:4" x14ac:dyDescent="0.35">
      <c r="A1678">
        <v>7930</v>
      </c>
      <c r="B1678">
        <v>0</v>
      </c>
      <c r="C1678" t="s">
        <v>67</v>
      </c>
      <c r="D1678">
        <v>1</v>
      </c>
    </row>
    <row r="1679" spans="1:4" x14ac:dyDescent="0.35">
      <c r="A1679">
        <v>1461</v>
      </c>
      <c r="B1679">
        <v>0</v>
      </c>
      <c r="C1679" t="s">
        <v>67</v>
      </c>
      <c r="D1679">
        <v>1</v>
      </c>
    </row>
    <row r="1680" spans="1:4" x14ac:dyDescent="0.35">
      <c r="A1680">
        <v>7514</v>
      </c>
      <c r="B1680">
        <v>0</v>
      </c>
      <c r="C1680" t="s">
        <v>67</v>
      </c>
      <c r="D1680">
        <v>1</v>
      </c>
    </row>
    <row r="1681" spans="1:4" x14ac:dyDescent="0.35">
      <c r="A1681">
        <v>6461</v>
      </c>
      <c r="B1681">
        <v>0</v>
      </c>
      <c r="C1681" t="s">
        <v>67</v>
      </c>
      <c r="D1681">
        <v>1</v>
      </c>
    </row>
    <row r="1682" spans="1:4" x14ac:dyDescent="0.35">
      <c r="A1682">
        <v>257</v>
      </c>
      <c r="B1682">
        <v>0</v>
      </c>
      <c r="C1682" t="s">
        <v>67</v>
      </c>
      <c r="D1682">
        <v>1</v>
      </c>
    </row>
    <row r="1683" spans="1:4" x14ac:dyDescent="0.35">
      <c r="A1683">
        <v>9460</v>
      </c>
      <c r="B1683">
        <v>0</v>
      </c>
      <c r="C1683" t="s">
        <v>67</v>
      </c>
      <c r="D1683">
        <v>1</v>
      </c>
    </row>
    <row r="1684" spans="1:4" x14ac:dyDescent="0.35">
      <c r="A1684">
        <v>3855</v>
      </c>
      <c r="B1684">
        <v>0</v>
      </c>
      <c r="C1684" t="s">
        <v>67</v>
      </c>
      <c r="D1684">
        <v>1</v>
      </c>
    </row>
    <row r="1685" spans="1:4" x14ac:dyDescent="0.35">
      <c r="A1685">
        <v>367</v>
      </c>
      <c r="B1685">
        <v>0</v>
      </c>
      <c r="C1685" t="s">
        <v>67</v>
      </c>
      <c r="D1685">
        <v>1</v>
      </c>
    </row>
    <row r="1686" spans="1:4" x14ac:dyDescent="0.35">
      <c r="A1686">
        <v>9265</v>
      </c>
      <c r="B1686">
        <v>0</v>
      </c>
      <c r="C1686" t="s">
        <v>67</v>
      </c>
      <c r="D1686">
        <v>1</v>
      </c>
    </row>
    <row r="1687" spans="1:4" x14ac:dyDescent="0.35">
      <c r="A1687">
        <v>1990</v>
      </c>
      <c r="B1687">
        <v>0</v>
      </c>
      <c r="C1687" t="s">
        <v>67</v>
      </c>
      <c r="D1687">
        <v>1</v>
      </c>
    </row>
    <row r="1688" spans="1:4" x14ac:dyDescent="0.35">
      <c r="A1688">
        <v>3594</v>
      </c>
      <c r="B1688">
        <v>0</v>
      </c>
      <c r="C1688" t="s">
        <v>67</v>
      </c>
      <c r="D1688">
        <v>1</v>
      </c>
    </row>
    <row r="1689" spans="1:4" x14ac:dyDescent="0.35">
      <c r="A1689">
        <v>9292</v>
      </c>
      <c r="B1689">
        <v>0</v>
      </c>
      <c r="C1689" t="s">
        <v>67</v>
      </c>
      <c r="D1689">
        <v>1</v>
      </c>
    </row>
    <row r="1690" spans="1:4" x14ac:dyDescent="0.35">
      <c r="A1690">
        <v>6218</v>
      </c>
      <c r="B1690">
        <v>0</v>
      </c>
      <c r="C1690" t="s">
        <v>67</v>
      </c>
      <c r="D1690">
        <v>1</v>
      </c>
    </row>
    <row r="1691" spans="1:4" x14ac:dyDescent="0.35">
      <c r="A1691">
        <v>6528</v>
      </c>
      <c r="B1691">
        <v>0</v>
      </c>
      <c r="C1691" t="s">
        <v>67</v>
      </c>
      <c r="D1691">
        <v>1</v>
      </c>
    </row>
    <row r="1692" spans="1:4" x14ac:dyDescent="0.35">
      <c r="A1692">
        <v>10164</v>
      </c>
      <c r="B1692">
        <v>0</v>
      </c>
      <c r="C1692" t="s">
        <v>67</v>
      </c>
      <c r="D1692">
        <v>1</v>
      </c>
    </row>
    <row r="1693" spans="1:4" x14ac:dyDescent="0.35">
      <c r="A1693">
        <v>9937</v>
      </c>
      <c r="B1693">
        <v>0</v>
      </c>
      <c r="C1693" t="s">
        <v>67</v>
      </c>
      <c r="D1693">
        <v>1</v>
      </c>
    </row>
    <row r="1694" spans="1:4" x14ac:dyDescent="0.35">
      <c r="A1694">
        <v>274</v>
      </c>
      <c r="B1694">
        <v>0</v>
      </c>
      <c r="C1694" t="s">
        <v>67</v>
      </c>
      <c r="D1694">
        <v>1</v>
      </c>
    </row>
    <row r="1695" spans="1:4" x14ac:dyDescent="0.35">
      <c r="A1695">
        <v>5250</v>
      </c>
      <c r="B1695">
        <v>1</v>
      </c>
      <c r="C1695" t="s">
        <v>67</v>
      </c>
      <c r="D1695">
        <v>1</v>
      </c>
    </row>
    <row r="1696" spans="1:4" x14ac:dyDescent="0.35">
      <c r="A1696">
        <v>11010</v>
      </c>
      <c r="B1696">
        <v>0</v>
      </c>
      <c r="C1696" t="s">
        <v>67</v>
      </c>
      <c r="D1696">
        <v>1</v>
      </c>
    </row>
    <row r="1697" spans="1:4" x14ac:dyDescent="0.35">
      <c r="A1697">
        <v>6969</v>
      </c>
      <c r="B1697">
        <v>0</v>
      </c>
      <c r="C1697" t="s">
        <v>67</v>
      </c>
      <c r="D1697">
        <v>1</v>
      </c>
    </row>
    <row r="1698" spans="1:4" x14ac:dyDescent="0.35">
      <c r="A1698">
        <v>10735</v>
      </c>
      <c r="B1698">
        <v>0</v>
      </c>
      <c r="C1698" t="s">
        <v>67</v>
      </c>
      <c r="D1698">
        <v>1</v>
      </c>
    </row>
    <row r="1699" spans="1:4" x14ac:dyDescent="0.35">
      <c r="A1699">
        <v>5068</v>
      </c>
      <c r="B1699">
        <v>0</v>
      </c>
      <c r="C1699" t="s">
        <v>67</v>
      </c>
      <c r="D1699">
        <v>1</v>
      </c>
    </row>
    <row r="1700" spans="1:4" x14ac:dyDescent="0.35">
      <c r="A1700">
        <v>9974</v>
      </c>
      <c r="B1700">
        <v>0</v>
      </c>
      <c r="C1700" t="s">
        <v>67</v>
      </c>
      <c r="D1700">
        <v>1</v>
      </c>
    </row>
    <row r="1701" spans="1:4" x14ac:dyDescent="0.35">
      <c r="A1701">
        <v>7053</v>
      </c>
      <c r="B1701">
        <v>0</v>
      </c>
      <c r="C1701" t="s">
        <v>67</v>
      </c>
      <c r="D1701">
        <v>1</v>
      </c>
    </row>
    <row r="1702" spans="1:4" x14ac:dyDescent="0.35">
      <c r="A1702">
        <v>3179</v>
      </c>
      <c r="B1702">
        <v>0</v>
      </c>
      <c r="C1702" t="s">
        <v>67</v>
      </c>
      <c r="D1702">
        <v>1</v>
      </c>
    </row>
    <row r="1703" spans="1:4" x14ac:dyDescent="0.35">
      <c r="A1703">
        <v>8082</v>
      </c>
      <c r="B1703">
        <v>1</v>
      </c>
      <c r="C1703" t="s">
        <v>67</v>
      </c>
      <c r="D1703">
        <v>1</v>
      </c>
    </row>
    <row r="1704" spans="1:4" x14ac:dyDescent="0.35">
      <c r="A1704">
        <v>1362</v>
      </c>
      <c r="B1704">
        <v>0</v>
      </c>
      <c r="C1704" t="s">
        <v>67</v>
      </c>
      <c r="D1704">
        <v>1</v>
      </c>
    </row>
    <row r="1705" spans="1:4" x14ac:dyDescent="0.35">
      <c r="A1705">
        <v>6768</v>
      </c>
      <c r="B1705">
        <v>0</v>
      </c>
      <c r="C1705" t="s">
        <v>67</v>
      </c>
      <c r="D1705">
        <v>1</v>
      </c>
    </row>
    <row r="1706" spans="1:4" x14ac:dyDescent="0.35">
      <c r="A1706">
        <v>2375</v>
      </c>
      <c r="B1706">
        <v>0</v>
      </c>
      <c r="C1706" t="s">
        <v>67</v>
      </c>
      <c r="D1706">
        <v>1</v>
      </c>
    </row>
    <row r="1707" spans="1:4" x14ac:dyDescent="0.35">
      <c r="A1707">
        <v>6856</v>
      </c>
      <c r="B1707">
        <v>1</v>
      </c>
      <c r="C1707" t="s">
        <v>67</v>
      </c>
      <c r="D1707">
        <v>1</v>
      </c>
    </row>
    <row r="1708" spans="1:4" x14ac:dyDescent="0.35">
      <c r="A1708">
        <v>4066</v>
      </c>
      <c r="B1708">
        <v>0</v>
      </c>
      <c r="C1708" t="s">
        <v>67</v>
      </c>
      <c r="D1708">
        <v>1</v>
      </c>
    </row>
    <row r="1709" spans="1:4" x14ac:dyDescent="0.35">
      <c r="A1709">
        <v>4333</v>
      </c>
      <c r="B1709">
        <v>0</v>
      </c>
      <c r="C1709" t="s">
        <v>67</v>
      </c>
      <c r="D1709">
        <v>1</v>
      </c>
    </row>
    <row r="1710" spans="1:4" x14ac:dyDescent="0.35">
      <c r="A1710">
        <v>2948</v>
      </c>
      <c r="B1710">
        <v>0</v>
      </c>
      <c r="C1710" t="s">
        <v>67</v>
      </c>
      <c r="D1710">
        <v>1</v>
      </c>
    </row>
    <row r="1711" spans="1:4" x14ac:dyDescent="0.35">
      <c r="A1711">
        <v>4927</v>
      </c>
      <c r="B1711">
        <v>0</v>
      </c>
      <c r="C1711" t="s">
        <v>67</v>
      </c>
      <c r="D1711">
        <v>1</v>
      </c>
    </row>
    <row r="1712" spans="1:4" x14ac:dyDescent="0.35">
      <c r="A1712">
        <v>7426</v>
      </c>
      <c r="B1712">
        <v>0</v>
      </c>
      <c r="C1712" t="s">
        <v>67</v>
      </c>
      <c r="D1712">
        <v>1</v>
      </c>
    </row>
    <row r="1713" spans="1:4" x14ac:dyDescent="0.35">
      <c r="A1713">
        <v>8360</v>
      </c>
      <c r="B1713">
        <v>0</v>
      </c>
      <c r="C1713" t="s">
        <v>67</v>
      </c>
      <c r="D1713">
        <v>1</v>
      </c>
    </row>
    <row r="1714" spans="1:4" x14ac:dyDescent="0.35">
      <c r="A1714">
        <v>4058</v>
      </c>
      <c r="B1714">
        <v>0</v>
      </c>
      <c r="C1714" t="s">
        <v>67</v>
      </c>
      <c r="D1714">
        <v>1</v>
      </c>
    </row>
    <row r="1715" spans="1:4" x14ac:dyDescent="0.35">
      <c r="A1715">
        <v>10755</v>
      </c>
      <c r="B1715">
        <v>0</v>
      </c>
      <c r="C1715" t="s">
        <v>67</v>
      </c>
      <c r="D1715">
        <v>1</v>
      </c>
    </row>
    <row r="1716" spans="1:4" x14ac:dyDescent="0.35">
      <c r="A1716">
        <v>8414</v>
      </c>
      <c r="B1716">
        <v>0</v>
      </c>
      <c r="C1716" t="s">
        <v>67</v>
      </c>
      <c r="D1716">
        <v>1</v>
      </c>
    </row>
    <row r="1717" spans="1:4" x14ac:dyDescent="0.35">
      <c r="A1717">
        <v>6810</v>
      </c>
      <c r="B1717">
        <v>1</v>
      </c>
      <c r="C1717" t="s">
        <v>67</v>
      </c>
      <c r="D1717">
        <v>1</v>
      </c>
    </row>
    <row r="1718" spans="1:4" x14ac:dyDescent="0.35">
      <c r="A1718">
        <v>3839</v>
      </c>
      <c r="B1718">
        <v>0</v>
      </c>
      <c r="C1718" t="s">
        <v>67</v>
      </c>
      <c r="D1718">
        <v>1</v>
      </c>
    </row>
    <row r="1719" spans="1:4" x14ac:dyDescent="0.35">
      <c r="A1719">
        <v>3483</v>
      </c>
      <c r="B1719">
        <v>1</v>
      </c>
      <c r="C1719" t="s">
        <v>67</v>
      </c>
      <c r="D1719">
        <v>1</v>
      </c>
    </row>
    <row r="1720" spans="1:4" x14ac:dyDescent="0.35">
      <c r="A1720">
        <v>238</v>
      </c>
      <c r="B1720">
        <v>0</v>
      </c>
      <c r="C1720" t="s">
        <v>67</v>
      </c>
      <c r="D1720">
        <v>1</v>
      </c>
    </row>
    <row r="1721" spans="1:4" x14ac:dyDescent="0.35">
      <c r="A1721">
        <v>591</v>
      </c>
      <c r="B1721">
        <v>0</v>
      </c>
      <c r="C1721" t="s">
        <v>67</v>
      </c>
      <c r="D1721">
        <v>1</v>
      </c>
    </row>
    <row r="1722" spans="1:4" x14ac:dyDescent="0.35">
      <c r="A1722">
        <v>5063</v>
      </c>
      <c r="B1722">
        <v>0</v>
      </c>
      <c r="C1722" t="s">
        <v>67</v>
      </c>
      <c r="D1722">
        <v>1</v>
      </c>
    </row>
    <row r="1723" spans="1:4" x14ac:dyDescent="0.35">
      <c r="A1723">
        <v>4303</v>
      </c>
      <c r="B1723">
        <v>0</v>
      </c>
      <c r="C1723" t="s">
        <v>67</v>
      </c>
      <c r="D1723">
        <v>1</v>
      </c>
    </row>
    <row r="1724" spans="1:4" x14ac:dyDescent="0.35">
      <c r="A1724">
        <v>2258</v>
      </c>
      <c r="B1724">
        <v>0</v>
      </c>
      <c r="C1724" t="s">
        <v>67</v>
      </c>
      <c r="D1724">
        <v>1</v>
      </c>
    </row>
    <row r="1725" spans="1:4" x14ac:dyDescent="0.35">
      <c r="A1725">
        <v>7301</v>
      </c>
      <c r="B1725">
        <v>1</v>
      </c>
      <c r="C1725" t="s">
        <v>67</v>
      </c>
      <c r="D1725">
        <v>1</v>
      </c>
    </row>
    <row r="1726" spans="1:4" x14ac:dyDescent="0.35">
      <c r="A1726">
        <v>11121</v>
      </c>
      <c r="B1726">
        <v>0</v>
      </c>
      <c r="C1726" t="s">
        <v>67</v>
      </c>
      <c r="D1726">
        <v>1</v>
      </c>
    </row>
    <row r="1727" spans="1:4" x14ac:dyDescent="0.35">
      <c r="A1727">
        <v>5287</v>
      </c>
      <c r="B1727">
        <v>0</v>
      </c>
      <c r="C1727" t="s">
        <v>67</v>
      </c>
      <c r="D1727">
        <v>1</v>
      </c>
    </row>
    <row r="1728" spans="1:4" x14ac:dyDescent="0.35">
      <c r="A1728">
        <v>6457</v>
      </c>
      <c r="B1728">
        <v>0</v>
      </c>
      <c r="C1728" t="s">
        <v>67</v>
      </c>
      <c r="D1728">
        <v>1</v>
      </c>
    </row>
    <row r="1729" spans="1:4" x14ac:dyDescent="0.35">
      <c r="A1729">
        <v>3559</v>
      </c>
      <c r="B1729">
        <v>0</v>
      </c>
      <c r="C1729" t="s">
        <v>67</v>
      </c>
      <c r="D1729">
        <v>1</v>
      </c>
    </row>
    <row r="1730" spans="1:4" x14ac:dyDescent="0.35">
      <c r="A1730">
        <v>5577</v>
      </c>
      <c r="B1730">
        <v>0</v>
      </c>
      <c r="C1730" t="s">
        <v>67</v>
      </c>
      <c r="D1730">
        <v>1</v>
      </c>
    </row>
    <row r="1731" spans="1:4" x14ac:dyDescent="0.35">
      <c r="A1731">
        <v>641</v>
      </c>
      <c r="B1731">
        <v>0</v>
      </c>
      <c r="C1731" t="s">
        <v>67</v>
      </c>
      <c r="D1731">
        <v>1</v>
      </c>
    </row>
    <row r="1732" spans="1:4" x14ac:dyDescent="0.35">
      <c r="A1732">
        <v>954</v>
      </c>
      <c r="B1732">
        <v>0</v>
      </c>
      <c r="C1732" t="s">
        <v>67</v>
      </c>
      <c r="D1732">
        <v>1</v>
      </c>
    </row>
    <row r="1733" spans="1:4" x14ac:dyDescent="0.35">
      <c r="A1733">
        <v>1834</v>
      </c>
      <c r="B1733">
        <v>0</v>
      </c>
      <c r="C1733" t="s">
        <v>67</v>
      </c>
      <c r="D1733">
        <v>1</v>
      </c>
    </row>
    <row r="1734" spans="1:4" x14ac:dyDescent="0.35">
      <c r="A1734">
        <v>8789</v>
      </c>
      <c r="B1734">
        <v>0</v>
      </c>
      <c r="C1734" t="s">
        <v>67</v>
      </c>
      <c r="D1734">
        <v>1</v>
      </c>
    </row>
    <row r="1735" spans="1:4" x14ac:dyDescent="0.35">
      <c r="A1735">
        <v>10584</v>
      </c>
      <c r="B1735">
        <v>0</v>
      </c>
      <c r="C1735" t="s">
        <v>67</v>
      </c>
      <c r="D1735">
        <v>1</v>
      </c>
    </row>
    <row r="1736" spans="1:4" x14ac:dyDescent="0.35">
      <c r="A1736">
        <v>2337</v>
      </c>
      <c r="B1736">
        <v>0</v>
      </c>
      <c r="C1736" t="s">
        <v>67</v>
      </c>
      <c r="D1736">
        <v>1</v>
      </c>
    </row>
    <row r="1737" spans="1:4" x14ac:dyDescent="0.35">
      <c r="A1737">
        <v>6071</v>
      </c>
      <c r="B1737">
        <v>0</v>
      </c>
      <c r="C1737" t="s">
        <v>67</v>
      </c>
      <c r="D1737">
        <v>1</v>
      </c>
    </row>
    <row r="1738" spans="1:4" x14ac:dyDescent="0.35">
      <c r="A1738">
        <v>295</v>
      </c>
      <c r="B1738">
        <v>0</v>
      </c>
      <c r="C1738" t="s">
        <v>67</v>
      </c>
      <c r="D1738">
        <v>1</v>
      </c>
    </row>
    <row r="1739" spans="1:4" x14ac:dyDescent="0.35">
      <c r="A1739">
        <v>10203</v>
      </c>
      <c r="B1739">
        <v>0</v>
      </c>
      <c r="C1739" t="s">
        <v>67</v>
      </c>
      <c r="D1739">
        <v>1</v>
      </c>
    </row>
    <row r="1740" spans="1:4" x14ac:dyDescent="0.35">
      <c r="A1740">
        <v>3968</v>
      </c>
      <c r="B1740">
        <v>1</v>
      </c>
      <c r="C1740" t="s">
        <v>67</v>
      </c>
      <c r="D1740">
        <v>1</v>
      </c>
    </row>
    <row r="1741" spans="1:4" x14ac:dyDescent="0.35">
      <c r="A1741">
        <v>4037</v>
      </c>
      <c r="B1741">
        <v>0</v>
      </c>
      <c r="C1741" t="s">
        <v>67</v>
      </c>
      <c r="D1741">
        <v>1</v>
      </c>
    </row>
    <row r="1742" spans="1:4" x14ac:dyDescent="0.35">
      <c r="A1742">
        <v>6932</v>
      </c>
      <c r="B1742">
        <v>0</v>
      </c>
      <c r="C1742" t="s">
        <v>67</v>
      </c>
      <c r="D1742">
        <v>1</v>
      </c>
    </row>
    <row r="1743" spans="1:4" x14ac:dyDescent="0.35">
      <c r="A1743">
        <v>10159</v>
      </c>
      <c r="B1743">
        <v>0</v>
      </c>
      <c r="C1743" t="s">
        <v>67</v>
      </c>
      <c r="D1743">
        <v>1</v>
      </c>
    </row>
    <row r="1744" spans="1:4" x14ac:dyDescent="0.35">
      <c r="A1744">
        <v>1177</v>
      </c>
      <c r="B1744">
        <v>0</v>
      </c>
      <c r="C1744" t="s">
        <v>67</v>
      </c>
      <c r="D1744">
        <v>1</v>
      </c>
    </row>
    <row r="1745" spans="1:4" x14ac:dyDescent="0.35">
      <c r="A1745">
        <v>9426</v>
      </c>
      <c r="B1745">
        <v>0</v>
      </c>
      <c r="C1745" t="s">
        <v>67</v>
      </c>
      <c r="D1745">
        <v>1</v>
      </c>
    </row>
    <row r="1746" spans="1:4" x14ac:dyDescent="0.35">
      <c r="A1746">
        <v>10637</v>
      </c>
      <c r="B1746">
        <v>0</v>
      </c>
      <c r="C1746" t="s">
        <v>67</v>
      </c>
      <c r="D1746">
        <v>1</v>
      </c>
    </row>
    <row r="1747" spans="1:4" x14ac:dyDescent="0.35">
      <c r="A1747">
        <v>10826</v>
      </c>
      <c r="B1747">
        <v>0</v>
      </c>
      <c r="C1747" t="s">
        <v>67</v>
      </c>
      <c r="D1747">
        <v>1</v>
      </c>
    </row>
    <row r="1748" spans="1:4" x14ac:dyDescent="0.35">
      <c r="A1748">
        <v>4086</v>
      </c>
      <c r="B1748">
        <v>0</v>
      </c>
      <c r="C1748" t="s">
        <v>67</v>
      </c>
      <c r="D1748">
        <v>1</v>
      </c>
    </row>
    <row r="1749" spans="1:4" x14ac:dyDescent="0.35">
      <c r="A1749">
        <v>10304</v>
      </c>
      <c r="B1749">
        <v>0</v>
      </c>
      <c r="C1749" t="s">
        <v>67</v>
      </c>
      <c r="D1749">
        <v>1</v>
      </c>
    </row>
    <row r="1750" spans="1:4" x14ac:dyDescent="0.35">
      <c r="A1750">
        <v>7998</v>
      </c>
      <c r="B1750">
        <v>0</v>
      </c>
      <c r="C1750" t="s">
        <v>67</v>
      </c>
      <c r="D1750">
        <v>1</v>
      </c>
    </row>
    <row r="1751" spans="1:4" x14ac:dyDescent="0.35">
      <c r="A1751">
        <v>10992</v>
      </c>
      <c r="B1751">
        <v>0</v>
      </c>
      <c r="C1751" t="s">
        <v>67</v>
      </c>
      <c r="D1751">
        <v>1</v>
      </c>
    </row>
    <row r="1752" spans="1:4" x14ac:dyDescent="0.35">
      <c r="A1752">
        <v>6383</v>
      </c>
      <c r="B1752">
        <v>0</v>
      </c>
      <c r="C1752" t="s">
        <v>67</v>
      </c>
      <c r="D1752">
        <v>1</v>
      </c>
    </row>
    <row r="1753" spans="1:4" x14ac:dyDescent="0.35">
      <c r="A1753">
        <v>10536</v>
      </c>
      <c r="B1753">
        <v>0</v>
      </c>
      <c r="C1753" t="s">
        <v>67</v>
      </c>
      <c r="D1753">
        <v>1</v>
      </c>
    </row>
    <row r="1754" spans="1:4" x14ac:dyDescent="0.35">
      <c r="A1754">
        <v>6036</v>
      </c>
      <c r="B1754">
        <v>0</v>
      </c>
      <c r="C1754" t="s">
        <v>67</v>
      </c>
      <c r="D1754">
        <v>1</v>
      </c>
    </row>
    <row r="1755" spans="1:4" x14ac:dyDescent="0.35">
      <c r="A1755">
        <v>11092</v>
      </c>
      <c r="B1755">
        <v>0</v>
      </c>
      <c r="C1755" t="s">
        <v>67</v>
      </c>
      <c r="D1755">
        <v>1</v>
      </c>
    </row>
    <row r="1756" spans="1:4" x14ac:dyDescent="0.35">
      <c r="A1756">
        <v>538</v>
      </c>
      <c r="B1756">
        <v>0</v>
      </c>
      <c r="C1756" t="s">
        <v>67</v>
      </c>
      <c r="D1756">
        <v>1</v>
      </c>
    </row>
    <row r="1757" spans="1:4" x14ac:dyDescent="0.35">
      <c r="A1757">
        <v>10022</v>
      </c>
      <c r="B1757">
        <v>0</v>
      </c>
      <c r="C1757" t="s">
        <v>67</v>
      </c>
      <c r="D1757">
        <v>1</v>
      </c>
    </row>
    <row r="1758" spans="1:4" x14ac:dyDescent="0.35">
      <c r="A1758">
        <v>10157</v>
      </c>
      <c r="B1758">
        <v>0</v>
      </c>
      <c r="C1758" t="s">
        <v>67</v>
      </c>
      <c r="D1758">
        <v>1</v>
      </c>
    </row>
    <row r="1759" spans="1:4" x14ac:dyDescent="0.35">
      <c r="A1759">
        <v>3503</v>
      </c>
      <c r="B1759">
        <v>0</v>
      </c>
      <c r="C1759" t="s">
        <v>67</v>
      </c>
      <c r="D1759">
        <v>1</v>
      </c>
    </row>
    <row r="1760" spans="1:4" x14ac:dyDescent="0.35">
      <c r="A1760">
        <v>146</v>
      </c>
      <c r="B1760">
        <v>0</v>
      </c>
      <c r="C1760" t="s">
        <v>67</v>
      </c>
      <c r="D1760">
        <v>1</v>
      </c>
    </row>
    <row r="1761" spans="1:4" x14ac:dyDescent="0.35">
      <c r="A1761">
        <v>5538</v>
      </c>
      <c r="B1761">
        <v>1</v>
      </c>
      <c r="C1761" t="s">
        <v>67</v>
      </c>
      <c r="D1761">
        <v>1</v>
      </c>
    </row>
    <row r="1762" spans="1:4" x14ac:dyDescent="0.35">
      <c r="A1762">
        <v>3910</v>
      </c>
      <c r="B1762">
        <v>1</v>
      </c>
      <c r="C1762" t="s">
        <v>67</v>
      </c>
      <c r="D1762">
        <v>1</v>
      </c>
    </row>
    <row r="1763" spans="1:4" x14ac:dyDescent="0.35">
      <c r="A1763">
        <v>4227</v>
      </c>
      <c r="B1763">
        <v>0</v>
      </c>
      <c r="C1763" t="s">
        <v>67</v>
      </c>
      <c r="D1763">
        <v>1</v>
      </c>
    </row>
    <row r="1764" spans="1:4" x14ac:dyDescent="0.35">
      <c r="A1764">
        <v>6634</v>
      </c>
      <c r="B1764">
        <v>0</v>
      </c>
      <c r="C1764" t="s">
        <v>67</v>
      </c>
      <c r="D1764">
        <v>1</v>
      </c>
    </row>
    <row r="1765" spans="1:4" x14ac:dyDescent="0.35">
      <c r="A1765">
        <v>8916</v>
      </c>
      <c r="B1765">
        <v>0</v>
      </c>
      <c r="C1765" t="s">
        <v>67</v>
      </c>
      <c r="D1765">
        <v>1</v>
      </c>
    </row>
    <row r="1766" spans="1:4" x14ac:dyDescent="0.35">
      <c r="A1766">
        <v>6460</v>
      </c>
      <c r="B1766">
        <v>0</v>
      </c>
      <c r="C1766" t="s">
        <v>67</v>
      </c>
      <c r="D1766">
        <v>1</v>
      </c>
    </row>
    <row r="1767" spans="1:4" x14ac:dyDescent="0.35">
      <c r="A1767">
        <v>5883</v>
      </c>
      <c r="B1767">
        <v>0</v>
      </c>
      <c r="C1767" t="s">
        <v>67</v>
      </c>
      <c r="D1767">
        <v>1</v>
      </c>
    </row>
    <row r="1768" spans="1:4" x14ac:dyDescent="0.35">
      <c r="A1768">
        <v>10091</v>
      </c>
      <c r="B1768">
        <v>0</v>
      </c>
      <c r="C1768" t="s">
        <v>67</v>
      </c>
      <c r="D1768">
        <v>1</v>
      </c>
    </row>
    <row r="1769" spans="1:4" x14ac:dyDescent="0.35">
      <c r="A1769">
        <v>697</v>
      </c>
      <c r="B1769">
        <v>0</v>
      </c>
      <c r="C1769" t="s">
        <v>67</v>
      </c>
      <c r="D1769">
        <v>1</v>
      </c>
    </row>
    <row r="1770" spans="1:4" x14ac:dyDescent="0.35">
      <c r="A1770">
        <v>2607</v>
      </c>
      <c r="B1770">
        <v>0</v>
      </c>
      <c r="C1770" t="s">
        <v>67</v>
      </c>
      <c r="D1770">
        <v>1</v>
      </c>
    </row>
    <row r="1771" spans="1:4" x14ac:dyDescent="0.35">
      <c r="A1771">
        <v>8427</v>
      </c>
      <c r="B1771">
        <v>0</v>
      </c>
      <c r="C1771" t="s">
        <v>67</v>
      </c>
      <c r="D1771">
        <v>1</v>
      </c>
    </row>
    <row r="1772" spans="1:4" x14ac:dyDescent="0.35">
      <c r="A1772">
        <v>217</v>
      </c>
      <c r="B1772">
        <v>0</v>
      </c>
      <c r="C1772" t="s">
        <v>67</v>
      </c>
      <c r="D1772">
        <v>1</v>
      </c>
    </row>
    <row r="1773" spans="1:4" x14ac:dyDescent="0.35">
      <c r="A1773">
        <v>6202</v>
      </c>
      <c r="B1773">
        <v>0</v>
      </c>
      <c r="C1773" t="s">
        <v>67</v>
      </c>
      <c r="D1773">
        <v>1</v>
      </c>
    </row>
    <row r="1774" spans="1:4" x14ac:dyDescent="0.35">
      <c r="A1774">
        <v>3856</v>
      </c>
      <c r="B1774">
        <v>0</v>
      </c>
      <c r="C1774" t="s">
        <v>67</v>
      </c>
      <c r="D1774">
        <v>1</v>
      </c>
    </row>
    <row r="1775" spans="1:4" x14ac:dyDescent="0.35">
      <c r="A1775">
        <v>10648</v>
      </c>
      <c r="B1775">
        <v>0</v>
      </c>
      <c r="C1775" t="s">
        <v>67</v>
      </c>
      <c r="D1775">
        <v>1</v>
      </c>
    </row>
    <row r="1776" spans="1:4" x14ac:dyDescent="0.35">
      <c r="A1776">
        <v>5120</v>
      </c>
      <c r="B1776">
        <v>0</v>
      </c>
      <c r="C1776" t="s">
        <v>67</v>
      </c>
      <c r="D1776">
        <v>1</v>
      </c>
    </row>
    <row r="1777" spans="1:4" x14ac:dyDescent="0.35">
      <c r="A1777">
        <v>6749</v>
      </c>
      <c r="B1777">
        <v>0</v>
      </c>
      <c r="C1777" t="s">
        <v>67</v>
      </c>
      <c r="D1777">
        <v>1</v>
      </c>
    </row>
    <row r="1778" spans="1:4" x14ac:dyDescent="0.35">
      <c r="A1778">
        <v>1584</v>
      </c>
      <c r="B1778">
        <v>0</v>
      </c>
      <c r="C1778" t="s">
        <v>67</v>
      </c>
      <c r="D1778">
        <v>1</v>
      </c>
    </row>
    <row r="1779" spans="1:4" x14ac:dyDescent="0.35">
      <c r="A1779">
        <v>9559</v>
      </c>
      <c r="B1779">
        <v>0</v>
      </c>
      <c r="C1779" t="s">
        <v>67</v>
      </c>
      <c r="D1779">
        <v>1</v>
      </c>
    </row>
    <row r="1780" spans="1:4" x14ac:dyDescent="0.35">
      <c r="A1780">
        <v>771</v>
      </c>
      <c r="B1780">
        <v>0</v>
      </c>
      <c r="C1780" t="s">
        <v>67</v>
      </c>
      <c r="D1780">
        <v>1</v>
      </c>
    </row>
    <row r="1781" spans="1:4" x14ac:dyDescent="0.35">
      <c r="A1781">
        <v>5237</v>
      </c>
      <c r="B1781">
        <v>0</v>
      </c>
      <c r="C1781" t="s">
        <v>67</v>
      </c>
      <c r="D1781">
        <v>1</v>
      </c>
    </row>
    <row r="1782" spans="1:4" x14ac:dyDescent="0.35">
      <c r="A1782">
        <v>2461</v>
      </c>
      <c r="B1782">
        <v>0</v>
      </c>
      <c r="C1782" t="s">
        <v>67</v>
      </c>
      <c r="D1782">
        <v>1</v>
      </c>
    </row>
    <row r="1783" spans="1:4" x14ac:dyDescent="0.35">
      <c r="A1783">
        <v>5474</v>
      </c>
      <c r="B1783">
        <v>0</v>
      </c>
      <c r="C1783" t="s">
        <v>67</v>
      </c>
      <c r="D1783">
        <v>1</v>
      </c>
    </row>
    <row r="1784" spans="1:4" x14ac:dyDescent="0.35">
      <c r="A1784">
        <v>2895</v>
      </c>
      <c r="B1784">
        <v>0</v>
      </c>
      <c r="C1784" t="s">
        <v>67</v>
      </c>
      <c r="D1784">
        <v>1</v>
      </c>
    </row>
    <row r="1785" spans="1:4" x14ac:dyDescent="0.35">
      <c r="A1785">
        <v>7972</v>
      </c>
      <c r="B1785">
        <v>0</v>
      </c>
      <c r="C1785" t="s">
        <v>67</v>
      </c>
      <c r="D1785">
        <v>1</v>
      </c>
    </row>
    <row r="1786" spans="1:4" x14ac:dyDescent="0.35">
      <c r="A1786">
        <v>10067</v>
      </c>
      <c r="B1786">
        <v>0</v>
      </c>
      <c r="C1786" t="s">
        <v>67</v>
      </c>
      <c r="D1786">
        <v>1</v>
      </c>
    </row>
    <row r="1787" spans="1:4" x14ac:dyDescent="0.35">
      <c r="A1787">
        <v>500</v>
      </c>
      <c r="B1787">
        <v>1</v>
      </c>
      <c r="C1787" t="s">
        <v>67</v>
      </c>
      <c r="D1787">
        <v>1</v>
      </c>
    </row>
    <row r="1788" spans="1:4" x14ac:dyDescent="0.35">
      <c r="A1788">
        <v>922</v>
      </c>
      <c r="B1788">
        <v>0</v>
      </c>
      <c r="C1788" t="s">
        <v>67</v>
      </c>
      <c r="D1788">
        <v>1</v>
      </c>
    </row>
    <row r="1789" spans="1:4" x14ac:dyDescent="0.35">
      <c r="A1789">
        <v>2861</v>
      </c>
      <c r="B1789">
        <v>0</v>
      </c>
      <c r="C1789" t="s">
        <v>67</v>
      </c>
      <c r="D1789">
        <v>1</v>
      </c>
    </row>
    <row r="1790" spans="1:4" x14ac:dyDescent="0.35">
      <c r="A1790">
        <v>375</v>
      </c>
      <c r="B1790">
        <v>0</v>
      </c>
      <c r="C1790" t="s">
        <v>67</v>
      </c>
      <c r="D1790">
        <v>1</v>
      </c>
    </row>
    <row r="1791" spans="1:4" x14ac:dyDescent="0.35">
      <c r="A1791">
        <v>10936</v>
      </c>
      <c r="B1791">
        <v>0</v>
      </c>
      <c r="C1791" t="s">
        <v>67</v>
      </c>
      <c r="D1791">
        <v>1</v>
      </c>
    </row>
    <row r="1792" spans="1:4" x14ac:dyDescent="0.35">
      <c r="A1792">
        <v>10314</v>
      </c>
      <c r="B1792">
        <v>1</v>
      </c>
      <c r="C1792" t="s">
        <v>67</v>
      </c>
      <c r="D1792">
        <v>1</v>
      </c>
    </row>
    <row r="1793" spans="1:4" x14ac:dyDescent="0.35">
      <c r="A1793">
        <v>4240</v>
      </c>
      <c r="B1793">
        <v>0</v>
      </c>
      <c r="C1793" t="s">
        <v>67</v>
      </c>
      <c r="D1793">
        <v>1</v>
      </c>
    </row>
    <row r="1794" spans="1:4" x14ac:dyDescent="0.35">
      <c r="A1794">
        <v>2674</v>
      </c>
      <c r="B1794">
        <v>1</v>
      </c>
      <c r="C1794" t="s">
        <v>67</v>
      </c>
      <c r="D1794">
        <v>1</v>
      </c>
    </row>
    <row r="1795" spans="1:4" x14ac:dyDescent="0.35">
      <c r="A1795">
        <v>2563</v>
      </c>
      <c r="B1795">
        <v>0</v>
      </c>
      <c r="C1795" t="s">
        <v>67</v>
      </c>
      <c r="D1795">
        <v>1</v>
      </c>
    </row>
    <row r="1796" spans="1:4" x14ac:dyDescent="0.35">
      <c r="A1796">
        <v>8312</v>
      </c>
      <c r="B1796">
        <v>0</v>
      </c>
      <c r="C1796" t="s">
        <v>67</v>
      </c>
      <c r="D1796">
        <v>1</v>
      </c>
    </row>
    <row r="1797" spans="1:4" x14ac:dyDescent="0.35">
      <c r="A1797">
        <v>6999</v>
      </c>
      <c r="B1797">
        <v>0</v>
      </c>
      <c r="C1797" t="s">
        <v>67</v>
      </c>
      <c r="D1797">
        <v>1</v>
      </c>
    </row>
    <row r="1798" spans="1:4" x14ac:dyDescent="0.35">
      <c r="A1798">
        <v>7574</v>
      </c>
      <c r="B1798">
        <v>0</v>
      </c>
      <c r="C1798" t="s">
        <v>67</v>
      </c>
      <c r="D1798">
        <v>1</v>
      </c>
    </row>
    <row r="1799" spans="1:4" x14ac:dyDescent="0.35">
      <c r="A1799">
        <v>5223</v>
      </c>
      <c r="B1799">
        <v>0</v>
      </c>
      <c r="C1799" t="s">
        <v>67</v>
      </c>
      <c r="D1799">
        <v>1</v>
      </c>
    </row>
    <row r="1800" spans="1:4" x14ac:dyDescent="0.35">
      <c r="A1800">
        <v>2952</v>
      </c>
      <c r="B1800">
        <v>0</v>
      </c>
      <c r="C1800" t="s">
        <v>67</v>
      </c>
      <c r="D1800">
        <v>1</v>
      </c>
    </row>
    <row r="1801" spans="1:4" x14ac:dyDescent="0.35">
      <c r="A1801">
        <v>7683</v>
      </c>
      <c r="B1801">
        <v>0</v>
      </c>
      <c r="C1801" t="s">
        <v>67</v>
      </c>
      <c r="D1801">
        <v>1</v>
      </c>
    </row>
    <row r="1802" spans="1:4" x14ac:dyDescent="0.35">
      <c r="A1802">
        <v>9481</v>
      </c>
      <c r="B1802">
        <v>0</v>
      </c>
      <c r="C1802" t="s">
        <v>67</v>
      </c>
      <c r="D1802">
        <v>1</v>
      </c>
    </row>
    <row r="1803" spans="1:4" x14ac:dyDescent="0.35">
      <c r="A1803">
        <v>9907</v>
      </c>
      <c r="B1803">
        <v>0</v>
      </c>
      <c r="C1803" t="s">
        <v>67</v>
      </c>
      <c r="D1803">
        <v>1</v>
      </c>
    </row>
    <row r="1804" spans="1:4" x14ac:dyDescent="0.35">
      <c r="A1804">
        <v>5454</v>
      </c>
      <c r="B1804">
        <v>0</v>
      </c>
      <c r="C1804" t="s">
        <v>67</v>
      </c>
      <c r="D1804">
        <v>1</v>
      </c>
    </row>
    <row r="1805" spans="1:4" x14ac:dyDescent="0.35">
      <c r="A1805">
        <v>3798</v>
      </c>
      <c r="B1805">
        <v>0</v>
      </c>
      <c r="C1805" t="s">
        <v>67</v>
      </c>
      <c r="D1805">
        <v>1</v>
      </c>
    </row>
    <row r="1806" spans="1:4" x14ac:dyDescent="0.35">
      <c r="A1806">
        <v>7281</v>
      </c>
      <c r="B1806">
        <v>0</v>
      </c>
      <c r="C1806" t="s">
        <v>67</v>
      </c>
      <c r="D1806">
        <v>1</v>
      </c>
    </row>
    <row r="1807" spans="1:4" x14ac:dyDescent="0.35">
      <c r="A1807">
        <v>4259</v>
      </c>
      <c r="B1807">
        <v>0</v>
      </c>
      <c r="C1807" t="s">
        <v>67</v>
      </c>
      <c r="D1807">
        <v>1</v>
      </c>
    </row>
    <row r="1808" spans="1:4" x14ac:dyDescent="0.35">
      <c r="A1808">
        <v>2549</v>
      </c>
      <c r="B1808">
        <v>0</v>
      </c>
      <c r="C1808" t="s">
        <v>67</v>
      </c>
      <c r="D1808">
        <v>1</v>
      </c>
    </row>
    <row r="1809" spans="1:4" x14ac:dyDescent="0.35">
      <c r="A1809">
        <v>6437</v>
      </c>
      <c r="B1809">
        <v>0</v>
      </c>
      <c r="C1809" t="s">
        <v>67</v>
      </c>
      <c r="D1809">
        <v>1</v>
      </c>
    </row>
    <row r="1810" spans="1:4" x14ac:dyDescent="0.35">
      <c r="A1810">
        <v>2488</v>
      </c>
      <c r="B1810">
        <v>0</v>
      </c>
      <c r="C1810" t="s">
        <v>67</v>
      </c>
      <c r="D1810">
        <v>1</v>
      </c>
    </row>
    <row r="1811" spans="1:4" x14ac:dyDescent="0.35">
      <c r="A1811">
        <v>3945</v>
      </c>
      <c r="B1811">
        <v>1</v>
      </c>
      <c r="C1811" t="s">
        <v>67</v>
      </c>
      <c r="D1811">
        <v>1</v>
      </c>
    </row>
    <row r="1812" spans="1:4" x14ac:dyDescent="0.35">
      <c r="A1812">
        <v>702</v>
      </c>
      <c r="B1812">
        <v>0</v>
      </c>
      <c r="C1812" t="s">
        <v>67</v>
      </c>
      <c r="D1812">
        <v>1</v>
      </c>
    </row>
    <row r="1813" spans="1:4" x14ac:dyDescent="0.35">
      <c r="A1813">
        <v>9010</v>
      </c>
      <c r="B1813">
        <v>1</v>
      </c>
      <c r="C1813" t="s">
        <v>67</v>
      </c>
      <c r="D1813">
        <v>1</v>
      </c>
    </row>
    <row r="1814" spans="1:4" x14ac:dyDescent="0.35">
      <c r="A1814">
        <v>9710</v>
      </c>
      <c r="B1814">
        <v>0</v>
      </c>
      <c r="C1814" t="s">
        <v>67</v>
      </c>
      <c r="D1814">
        <v>1</v>
      </c>
    </row>
    <row r="1815" spans="1:4" x14ac:dyDescent="0.35">
      <c r="A1815">
        <v>1509</v>
      </c>
      <c r="B1815">
        <v>1</v>
      </c>
      <c r="C1815" t="s">
        <v>67</v>
      </c>
      <c r="D1815">
        <v>1</v>
      </c>
    </row>
    <row r="1816" spans="1:4" x14ac:dyDescent="0.35">
      <c r="A1816">
        <v>9120</v>
      </c>
      <c r="B1816">
        <v>0</v>
      </c>
      <c r="C1816" t="s">
        <v>67</v>
      </c>
      <c r="D1816">
        <v>1</v>
      </c>
    </row>
    <row r="1817" spans="1:4" x14ac:dyDescent="0.35">
      <c r="A1817">
        <v>5252</v>
      </c>
      <c r="B1817">
        <v>0</v>
      </c>
      <c r="C1817" t="s">
        <v>67</v>
      </c>
      <c r="D1817">
        <v>1</v>
      </c>
    </row>
    <row r="1818" spans="1:4" x14ac:dyDescent="0.35">
      <c r="A1818">
        <v>5959</v>
      </c>
      <c r="B1818">
        <v>0</v>
      </c>
      <c r="C1818" t="s">
        <v>67</v>
      </c>
      <c r="D1818">
        <v>1</v>
      </c>
    </row>
    <row r="1819" spans="1:4" x14ac:dyDescent="0.35">
      <c r="A1819">
        <v>7441</v>
      </c>
      <c r="B1819">
        <v>0</v>
      </c>
      <c r="C1819" t="s">
        <v>67</v>
      </c>
      <c r="D1819">
        <v>1</v>
      </c>
    </row>
    <row r="1820" spans="1:4" x14ac:dyDescent="0.35">
      <c r="A1820">
        <v>4271</v>
      </c>
      <c r="B1820">
        <v>0</v>
      </c>
      <c r="C1820" t="s">
        <v>67</v>
      </c>
      <c r="D1820">
        <v>1</v>
      </c>
    </row>
    <row r="1821" spans="1:4" x14ac:dyDescent="0.35">
      <c r="A1821">
        <v>4095</v>
      </c>
      <c r="B1821">
        <v>0</v>
      </c>
      <c r="C1821" t="s">
        <v>67</v>
      </c>
      <c r="D1821">
        <v>1</v>
      </c>
    </row>
    <row r="1822" spans="1:4" x14ac:dyDescent="0.35">
      <c r="A1822">
        <v>8852</v>
      </c>
      <c r="B1822">
        <v>0</v>
      </c>
      <c r="C1822" t="s">
        <v>67</v>
      </c>
      <c r="D1822">
        <v>1</v>
      </c>
    </row>
    <row r="1823" spans="1:4" x14ac:dyDescent="0.35">
      <c r="A1823">
        <v>7698</v>
      </c>
      <c r="B1823">
        <v>0</v>
      </c>
      <c r="C1823" t="s">
        <v>67</v>
      </c>
      <c r="D1823">
        <v>1</v>
      </c>
    </row>
    <row r="1824" spans="1:4" x14ac:dyDescent="0.35">
      <c r="A1824">
        <v>4174</v>
      </c>
      <c r="B1824">
        <v>0</v>
      </c>
      <c r="C1824" t="s">
        <v>67</v>
      </c>
      <c r="D1824">
        <v>1</v>
      </c>
    </row>
    <row r="1825" spans="1:4" x14ac:dyDescent="0.35">
      <c r="A1825">
        <v>3182</v>
      </c>
      <c r="B1825">
        <v>1</v>
      </c>
      <c r="C1825" t="s">
        <v>67</v>
      </c>
      <c r="D1825">
        <v>1</v>
      </c>
    </row>
    <row r="1826" spans="1:4" x14ac:dyDescent="0.35">
      <c r="A1826">
        <v>193</v>
      </c>
      <c r="B1826">
        <v>0</v>
      </c>
      <c r="C1826" t="s">
        <v>67</v>
      </c>
      <c r="D1826">
        <v>0</v>
      </c>
    </row>
    <row r="1827" spans="1:4" x14ac:dyDescent="0.35">
      <c r="A1827">
        <v>5229</v>
      </c>
      <c r="B1827">
        <v>0</v>
      </c>
      <c r="C1827" t="s">
        <v>67</v>
      </c>
      <c r="D1827">
        <v>1</v>
      </c>
    </row>
    <row r="1828" spans="1:4" x14ac:dyDescent="0.35">
      <c r="A1828">
        <v>5555</v>
      </c>
      <c r="B1828">
        <v>0</v>
      </c>
      <c r="C1828" t="s">
        <v>67</v>
      </c>
      <c r="D1828">
        <v>1</v>
      </c>
    </row>
    <row r="1829" spans="1:4" x14ac:dyDescent="0.35">
      <c r="A1829">
        <v>7732</v>
      </c>
      <c r="B1829">
        <v>0</v>
      </c>
      <c r="C1829" t="s">
        <v>67</v>
      </c>
      <c r="D1829">
        <v>1</v>
      </c>
    </row>
    <row r="1830" spans="1:4" x14ac:dyDescent="0.35">
      <c r="A1830">
        <v>310</v>
      </c>
      <c r="B1830">
        <v>0</v>
      </c>
      <c r="C1830" t="s">
        <v>67</v>
      </c>
      <c r="D1830">
        <v>1</v>
      </c>
    </row>
    <row r="1831" spans="1:4" x14ac:dyDescent="0.35">
      <c r="A1831">
        <v>6261</v>
      </c>
      <c r="B1831">
        <v>0</v>
      </c>
      <c r="C1831" t="s">
        <v>67</v>
      </c>
      <c r="D1831">
        <v>1</v>
      </c>
    </row>
    <row r="1832" spans="1:4" x14ac:dyDescent="0.35">
      <c r="A1832">
        <v>6274</v>
      </c>
      <c r="B1832">
        <v>0</v>
      </c>
      <c r="C1832" t="s">
        <v>67</v>
      </c>
      <c r="D1832">
        <v>1</v>
      </c>
    </row>
    <row r="1833" spans="1:4" x14ac:dyDescent="0.35">
      <c r="A1833">
        <v>1655</v>
      </c>
      <c r="B1833">
        <v>0</v>
      </c>
      <c r="C1833" t="s">
        <v>67</v>
      </c>
      <c r="D1833">
        <v>1</v>
      </c>
    </row>
    <row r="1834" spans="1:4" x14ac:dyDescent="0.35">
      <c r="A1834">
        <v>2740</v>
      </c>
      <c r="B1834">
        <v>0</v>
      </c>
      <c r="C1834" t="s">
        <v>67</v>
      </c>
      <c r="D1834">
        <v>1</v>
      </c>
    </row>
    <row r="1835" spans="1:4" x14ac:dyDescent="0.35">
      <c r="A1835">
        <v>4328</v>
      </c>
      <c r="B1835">
        <v>0</v>
      </c>
      <c r="C1835" t="s">
        <v>67</v>
      </c>
      <c r="D1835">
        <v>1</v>
      </c>
    </row>
    <row r="1836" spans="1:4" x14ac:dyDescent="0.35">
      <c r="A1836">
        <v>17</v>
      </c>
      <c r="B1836">
        <v>0</v>
      </c>
      <c r="C1836" t="s">
        <v>67</v>
      </c>
      <c r="D1836">
        <v>1</v>
      </c>
    </row>
    <row r="1837" spans="1:4" x14ac:dyDescent="0.35">
      <c r="A1837">
        <v>9153</v>
      </c>
      <c r="B1837">
        <v>0</v>
      </c>
      <c r="C1837" t="s">
        <v>67</v>
      </c>
      <c r="D1837">
        <v>1</v>
      </c>
    </row>
    <row r="1838" spans="1:4" x14ac:dyDescent="0.35">
      <c r="A1838">
        <v>520</v>
      </c>
      <c r="B1838">
        <v>0</v>
      </c>
      <c r="C1838" t="s">
        <v>67</v>
      </c>
      <c r="D1838">
        <v>1</v>
      </c>
    </row>
    <row r="1839" spans="1:4" x14ac:dyDescent="0.35">
      <c r="A1839">
        <v>8372</v>
      </c>
      <c r="B1839">
        <v>0</v>
      </c>
      <c r="C1839" t="s">
        <v>67</v>
      </c>
      <c r="D1839">
        <v>1</v>
      </c>
    </row>
    <row r="1840" spans="1:4" x14ac:dyDescent="0.35">
      <c r="A1840">
        <v>73</v>
      </c>
      <c r="B1840">
        <v>0</v>
      </c>
      <c r="C1840" t="s">
        <v>67</v>
      </c>
      <c r="D1840">
        <v>1</v>
      </c>
    </row>
    <row r="1841" spans="1:4" x14ac:dyDescent="0.35">
      <c r="A1841">
        <v>2002</v>
      </c>
      <c r="B1841">
        <v>0</v>
      </c>
      <c r="C1841" t="s">
        <v>67</v>
      </c>
      <c r="D1841">
        <v>1</v>
      </c>
    </row>
    <row r="1842" spans="1:4" x14ac:dyDescent="0.35">
      <c r="A1842">
        <v>6059</v>
      </c>
      <c r="B1842">
        <v>1</v>
      </c>
      <c r="C1842" t="s">
        <v>67</v>
      </c>
      <c r="D1842">
        <v>1</v>
      </c>
    </row>
    <row r="1843" spans="1:4" x14ac:dyDescent="0.35">
      <c r="A1843">
        <v>11166</v>
      </c>
      <c r="B1843">
        <v>0</v>
      </c>
      <c r="C1843" t="s">
        <v>67</v>
      </c>
      <c r="D1843">
        <v>1</v>
      </c>
    </row>
    <row r="1844" spans="1:4" x14ac:dyDescent="0.35">
      <c r="A1844">
        <v>6257</v>
      </c>
      <c r="B1844">
        <v>0</v>
      </c>
      <c r="C1844" t="s">
        <v>67</v>
      </c>
      <c r="D1844">
        <v>1</v>
      </c>
    </row>
    <row r="1845" spans="1:4" x14ac:dyDescent="0.35">
      <c r="A1845">
        <v>9224</v>
      </c>
      <c r="B1845">
        <v>0</v>
      </c>
      <c r="C1845" t="s">
        <v>67</v>
      </c>
      <c r="D1845">
        <v>1</v>
      </c>
    </row>
    <row r="1846" spans="1:4" x14ac:dyDescent="0.35">
      <c r="A1846">
        <v>8732</v>
      </c>
      <c r="B1846">
        <v>1</v>
      </c>
      <c r="C1846" t="s">
        <v>67</v>
      </c>
      <c r="D1846">
        <v>1</v>
      </c>
    </row>
    <row r="1847" spans="1:4" x14ac:dyDescent="0.35">
      <c r="A1847">
        <v>955</v>
      </c>
      <c r="B1847">
        <v>1</v>
      </c>
      <c r="C1847" t="s">
        <v>67</v>
      </c>
      <c r="D1847">
        <v>1</v>
      </c>
    </row>
    <row r="1848" spans="1:4" x14ac:dyDescent="0.35">
      <c r="A1848">
        <v>4910</v>
      </c>
      <c r="B1848">
        <v>0</v>
      </c>
      <c r="C1848" t="s">
        <v>67</v>
      </c>
      <c r="D1848">
        <v>1</v>
      </c>
    </row>
    <row r="1849" spans="1:4" x14ac:dyDescent="0.35">
      <c r="A1849">
        <v>564</v>
      </c>
      <c r="B1849">
        <v>1</v>
      </c>
      <c r="C1849" t="s">
        <v>67</v>
      </c>
      <c r="D1849">
        <v>1</v>
      </c>
    </row>
    <row r="1850" spans="1:4" x14ac:dyDescent="0.35">
      <c r="A1850">
        <v>8931</v>
      </c>
      <c r="B1850">
        <v>0</v>
      </c>
      <c r="C1850" t="s">
        <v>67</v>
      </c>
      <c r="D1850">
        <v>1</v>
      </c>
    </row>
    <row r="1851" spans="1:4" x14ac:dyDescent="0.35">
      <c r="A1851">
        <v>1998</v>
      </c>
      <c r="B1851">
        <v>0</v>
      </c>
      <c r="C1851" t="s">
        <v>67</v>
      </c>
      <c r="D1851">
        <v>1</v>
      </c>
    </row>
    <row r="1852" spans="1:4" x14ac:dyDescent="0.35">
      <c r="A1852">
        <v>1250</v>
      </c>
      <c r="B1852">
        <v>0</v>
      </c>
      <c r="C1852" t="s">
        <v>67</v>
      </c>
      <c r="D1852">
        <v>1</v>
      </c>
    </row>
    <row r="1853" spans="1:4" x14ac:dyDescent="0.35">
      <c r="A1853">
        <v>8397</v>
      </c>
      <c r="B1853">
        <v>0</v>
      </c>
      <c r="C1853" t="s">
        <v>67</v>
      </c>
      <c r="D1853">
        <v>1</v>
      </c>
    </row>
    <row r="1854" spans="1:4" x14ac:dyDescent="0.35">
      <c r="A1854">
        <v>9672</v>
      </c>
      <c r="B1854">
        <v>0</v>
      </c>
      <c r="C1854" t="s">
        <v>67</v>
      </c>
      <c r="D1854">
        <v>1</v>
      </c>
    </row>
    <row r="1855" spans="1:4" x14ac:dyDescent="0.35">
      <c r="A1855">
        <v>2125</v>
      </c>
      <c r="B1855">
        <v>0</v>
      </c>
      <c r="C1855" t="s">
        <v>67</v>
      </c>
      <c r="D1855">
        <v>1</v>
      </c>
    </row>
    <row r="1856" spans="1:4" x14ac:dyDescent="0.35">
      <c r="A1856">
        <v>5975</v>
      </c>
      <c r="B1856">
        <v>0</v>
      </c>
      <c r="C1856" t="s">
        <v>67</v>
      </c>
      <c r="D1856">
        <v>1</v>
      </c>
    </row>
    <row r="1857" spans="1:4" x14ac:dyDescent="0.35">
      <c r="A1857">
        <v>983</v>
      </c>
      <c r="B1857">
        <v>0</v>
      </c>
      <c r="C1857" t="s">
        <v>67</v>
      </c>
      <c r="D1857">
        <v>1</v>
      </c>
    </row>
    <row r="1858" spans="1:4" x14ac:dyDescent="0.35">
      <c r="A1858">
        <v>9938</v>
      </c>
      <c r="B1858">
        <v>0</v>
      </c>
      <c r="C1858" t="s">
        <v>67</v>
      </c>
      <c r="D1858">
        <v>1</v>
      </c>
    </row>
    <row r="1859" spans="1:4" x14ac:dyDescent="0.35">
      <c r="A1859">
        <v>4385</v>
      </c>
      <c r="B1859">
        <v>0</v>
      </c>
      <c r="C1859" t="s">
        <v>67</v>
      </c>
      <c r="D1859">
        <v>1</v>
      </c>
    </row>
    <row r="1860" spans="1:4" x14ac:dyDescent="0.35">
      <c r="A1860">
        <v>1612</v>
      </c>
      <c r="B1860">
        <v>0</v>
      </c>
      <c r="C1860" t="s">
        <v>67</v>
      </c>
      <c r="D1860">
        <v>1</v>
      </c>
    </row>
    <row r="1861" spans="1:4" x14ac:dyDescent="0.35">
      <c r="A1861">
        <v>803</v>
      </c>
      <c r="B1861">
        <v>0</v>
      </c>
      <c r="C1861" t="s">
        <v>67</v>
      </c>
      <c r="D1861">
        <v>1</v>
      </c>
    </row>
    <row r="1862" spans="1:4" x14ac:dyDescent="0.35">
      <c r="A1862">
        <v>10675</v>
      </c>
      <c r="B1862">
        <v>1</v>
      </c>
      <c r="C1862" t="s">
        <v>67</v>
      </c>
      <c r="D1862">
        <v>1</v>
      </c>
    </row>
    <row r="1863" spans="1:4" x14ac:dyDescent="0.35">
      <c r="A1863">
        <v>7004</v>
      </c>
      <c r="B1863">
        <v>0</v>
      </c>
      <c r="C1863" t="s">
        <v>67</v>
      </c>
      <c r="D1863">
        <v>1</v>
      </c>
    </row>
    <row r="1864" spans="1:4" x14ac:dyDescent="0.35">
      <c r="A1864">
        <v>4432</v>
      </c>
      <c r="B1864">
        <v>0</v>
      </c>
      <c r="C1864" t="s">
        <v>67</v>
      </c>
      <c r="D1864">
        <v>1</v>
      </c>
    </row>
    <row r="1865" spans="1:4" x14ac:dyDescent="0.35">
      <c r="A1865">
        <v>5079</v>
      </c>
      <c r="B1865">
        <v>0</v>
      </c>
      <c r="C1865" t="s">
        <v>67</v>
      </c>
      <c r="D1865">
        <v>1</v>
      </c>
    </row>
    <row r="1866" spans="1:4" x14ac:dyDescent="0.35">
      <c r="A1866">
        <v>4475</v>
      </c>
      <c r="B1866">
        <v>0</v>
      </c>
      <c r="C1866" t="s">
        <v>67</v>
      </c>
      <c r="D1866">
        <v>1</v>
      </c>
    </row>
    <row r="1867" spans="1:4" x14ac:dyDescent="0.35">
      <c r="A1867">
        <v>10868</v>
      </c>
      <c r="B1867">
        <v>0</v>
      </c>
      <c r="C1867" t="s">
        <v>67</v>
      </c>
      <c r="D1867">
        <v>1</v>
      </c>
    </row>
    <row r="1868" spans="1:4" x14ac:dyDescent="0.35">
      <c r="A1868">
        <v>6742</v>
      </c>
      <c r="B1868">
        <v>0</v>
      </c>
      <c r="C1868" t="s">
        <v>67</v>
      </c>
      <c r="D1868">
        <v>1</v>
      </c>
    </row>
    <row r="1869" spans="1:4" x14ac:dyDescent="0.35">
      <c r="A1869">
        <v>5692</v>
      </c>
      <c r="B1869">
        <v>0</v>
      </c>
      <c r="C1869" t="s">
        <v>67</v>
      </c>
      <c r="D1869">
        <v>1</v>
      </c>
    </row>
    <row r="1870" spans="1:4" x14ac:dyDescent="0.35">
      <c r="A1870">
        <v>339</v>
      </c>
      <c r="B1870">
        <v>1</v>
      </c>
      <c r="C1870" t="s">
        <v>67</v>
      </c>
      <c r="D1870">
        <v>1</v>
      </c>
    </row>
    <row r="1871" spans="1:4" x14ac:dyDescent="0.35">
      <c r="A1871">
        <v>10398</v>
      </c>
      <c r="B1871">
        <v>0</v>
      </c>
      <c r="C1871" t="s">
        <v>67</v>
      </c>
      <c r="D1871">
        <v>1</v>
      </c>
    </row>
    <row r="1872" spans="1:4" x14ac:dyDescent="0.35">
      <c r="A1872">
        <v>8017</v>
      </c>
      <c r="B1872">
        <v>0</v>
      </c>
      <c r="C1872" t="s">
        <v>67</v>
      </c>
      <c r="D1872">
        <v>1</v>
      </c>
    </row>
    <row r="1873" spans="1:4" x14ac:dyDescent="0.35">
      <c r="A1873">
        <v>3722</v>
      </c>
      <c r="B1873">
        <v>0</v>
      </c>
      <c r="C1873" t="s">
        <v>67</v>
      </c>
      <c r="D1873">
        <v>1</v>
      </c>
    </row>
    <row r="1874" spans="1:4" x14ac:dyDescent="0.35">
      <c r="A1874">
        <v>7326</v>
      </c>
      <c r="B1874">
        <v>0</v>
      </c>
      <c r="C1874" t="s">
        <v>67</v>
      </c>
      <c r="D1874">
        <v>1</v>
      </c>
    </row>
    <row r="1875" spans="1:4" x14ac:dyDescent="0.35">
      <c r="A1875">
        <v>2416</v>
      </c>
      <c r="B1875">
        <v>0</v>
      </c>
      <c r="C1875" t="s">
        <v>67</v>
      </c>
      <c r="D1875">
        <v>1</v>
      </c>
    </row>
    <row r="1876" spans="1:4" x14ac:dyDescent="0.35">
      <c r="A1876">
        <v>1878</v>
      </c>
      <c r="B1876">
        <v>0</v>
      </c>
      <c r="C1876" t="s">
        <v>67</v>
      </c>
      <c r="D1876">
        <v>1</v>
      </c>
    </row>
    <row r="1877" spans="1:4" x14ac:dyDescent="0.35">
      <c r="A1877">
        <v>5278</v>
      </c>
      <c r="B1877">
        <v>0</v>
      </c>
      <c r="C1877" t="s">
        <v>67</v>
      </c>
      <c r="D1877">
        <v>1</v>
      </c>
    </row>
    <row r="1878" spans="1:4" x14ac:dyDescent="0.35">
      <c r="A1878">
        <v>5734</v>
      </c>
      <c r="B1878">
        <v>0</v>
      </c>
      <c r="C1878" t="s">
        <v>67</v>
      </c>
      <c r="D1878">
        <v>1</v>
      </c>
    </row>
    <row r="1879" spans="1:4" x14ac:dyDescent="0.35">
      <c r="A1879">
        <v>4370</v>
      </c>
      <c r="B1879">
        <v>0</v>
      </c>
      <c r="C1879" t="s">
        <v>67</v>
      </c>
      <c r="D1879">
        <v>1</v>
      </c>
    </row>
    <row r="1880" spans="1:4" x14ac:dyDescent="0.35">
      <c r="A1880">
        <v>8405</v>
      </c>
      <c r="B1880">
        <v>0</v>
      </c>
      <c r="C1880" t="s">
        <v>67</v>
      </c>
      <c r="D1880">
        <v>1</v>
      </c>
    </row>
    <row r="1881" spans="1:4" x14ac:dyDescent="0.35">
      <c r="A1881">
        <v>7617</v>
      </c>
      <c r="B1881">
        <v>0</v>
      </c>
      <c r="C1881" t="s">
        <v>67</v>
      </c>
      <c r="D1881">
        <v>1</v>
      </c>
    </row>
    <row r="1882" spans="1:4" x14ac:dyDescent="0.35">
      <c r="A1882">
        <v>10339</v>
      </c>
      <c r="B1882">
        <v>0</v>
      </c>
      <c r="C1882" t="s">
        <v>67</v>
      </c>
      <c r="D1882">
        <v>1</v>
      </c>
    </row>
    <row r="1883" spans="1:4" x14ac:dyDescent="0.35">
      <c r="A1883">
        <v>6376</v>
      </c>
      <c r="B1883">
        <v>0</v>
      </c>
      <c r="C1883" t="s">
        <v>67</v>
      </c>
      <c r="D1883">
        <v>1</v>
      </c>
    </row>
    <row r="1884" spans="1:4" x14ac:dyDescent="0.35">
      <c r="A1884">
        <v>2150</v>
      </c>
      <c r="B1884">
        <v>0</v>
      </c>
      <c r="C1884" t="s">
        <v>67</v>
      </c>
      <c r="D1884">
        <v>1</v>
      </c>
    </row>
    <row r="1885" spans="1:4" x14ac:dyDescent="0.35">
      <c r="A1885">
        <v>7386</v>
      </c>
      <c r="B1885">
        <v>0</v>
      </c>
      <c r="C1885" t="s">
        <v>67</v>
      </c>
      <c r="D1885">
        <v>1</v>
      </c>
    </row>
    <row r="1886" spans="1:4" x14ac:dyDescent="0.35">
      <c r="A1886">
        <v>3006</v>
      </c>
      <c r="B1886">
        <v>0</v>
      </c>
      <c r="C1886" t="s">
        <v>67</v>
      </c>
      <c r="D1886">
        <v>1</v>
      </c>
    </row>
    <row r="1887" spans="1:4" x14ac:dyDescent="0.35">
      <c r="A1887">
        <v>11088</v>
      </c>
      <c r="B1887">
        <v>0</v>
      </c>
      <c r="C1887" t="s">
        <v>67</v>
      </c>
      <c r="D1887">
        <v>1</v>
      </c>
    </row>
    <row r="1888" spans="1:4" x14ac:dyDescent="0.35">
      <c r="A1888">
        <v>5185</v>
      </c>
      <c r="B1888">
        <v>0</v>
      </c>
      <c r="C1888" t="s">
        <v>67</v>
      </c>
      <c r="D1888">
        <v>1</v>
      </c>
    </row>
    <row r="1889" spans="1:4" x14ac:dyDescent="0.35">
      <c r="A1889">
        <v>3523</v>
      </c>
      <c r="B1889">
        <v>0</v>
      </c>
      <c r="C1889" t="s">
        <v>67</v>
      </c>
      <c r="D1889">
        <v>1</v>
      </c>
    </row>
    <row r="1890" spans="1:4" x14ac:dyDescent="0.35">
      <c r="A1890">
        <v>55</v>
      </c>
      <c r="B1890">
        <v>0</v>
      </c>
      <c r="C1890" t="s">
        <v>67</v>
      </c>
      <c r="D1890">
        <v>1</v>
      </c>
    </row>
    <row r="1891" spans="1:4" x14ac:dyDescent="0.35">
      <c r="A1891">
        <v>3807</v>
      </c>
      <c r="B1891">
        <v>0</v>
      </c>
      <c r="C1891" t="s">
        <v>67</v>
      </c>
      <c r="D1891">
        <v>1</v>
      </c>
    </row>
    <row r="1892" spans="1:4" x14ac:dyDescent="0.35">
      <c r="A1892">
        <v>2453</v>
      </c>
      <c r="B1892">
        <v>0</v>
      </c>
      <c r="C1892" t="s">
        <v>67</v>
      </c>
      <c r="D1892">
        <v>1</v>
      </c>
    </row>
    <row r="1893" spans="1:4" x14ac:dyDescent="0.35">
      <c r="A1893">
        <v>7787</v>
      </c>
      <c r="B1893">
        <v>0</v>
      </c>
      <c r="C1893" t="s">
        <v>67</v>
      </c>
      <c r="D1893">
        <v>1</v>
      </c>
    </row>
    <row r="1894" spans="1:4" x14ac:dyDescent="0.35">
      <c r="A1894">
        <v>2230</v>
      </c>
      <c r="B1894">
        <v>0</v>
      </c>
      <c r="C1894" t="s">
        <v>67</v>
      </c>
      <c r="D1894">
        <v>1</v>
      </c>
    </row>
    <row r="1895" spans="1:4" x14ac:dyDescent="0.35">
      <c r="A1895">
        <v>8146</v>
      </c>
      <c r="B1895">
        <v>0</v>
      </c>
      <c r="C1895" t="s">
        <v>67</v>
      </c>
      <c r="D1895">
        <v>1</v>
      </c>
    </row>
    <row r="1896" spans="1:4" x14ac:dyDescent="0.35">
      <c r="A1896">
        <v>988</v>
      </c>
      <c r="B1896">
        <v>0</v>
      </c>
      <c r="C1896" t="s">
        <v>67</v>
      </c>
      <c r="D1896">
        <v>1</v>
      </c>
    </row>
    <row r="1897" spans="1:4" x14ac:dyDescent="0.35">
      <c r="A1897">
        <v>4832</v>
      </c>
      <c r="B1897">
        <v>0</v>
      </c>
      <c r="C1897" t="s">
        <v>67</v>
      </c>
      <c r="D1897">
        <v>1</v>
      </c>
    </row>
    <row r="1898" spans="1:4" x14ac:dyDescent="0.35">
      <c r="A1898">
        <v>3152</v>
      </c>
      <c r="B1898">
        <v>0</v>
      </c>
      <c r="C1898" t="s">
        <v>67</v>
      </c>
      <c r="D1898">
        <v>1</v>
      </c>
    </row>
    <row r="1899" spans="1:4" x14ac:dyDescent="0.35">
      <c r="A1899">
        <v>11188</v>
      </c>
      <c r="B1899">
        <v>0</v>
      </c>
      <c r="C1899" t="s">
        <v>67</v>
      </c>
      <c r="D1899">
        <v>1</v>
      </c>
    </row>
    <row r="1900" spans="1:4" x14ac:dyDescent="0.35">
      <c r="A1900">
        <v>361</v>
      </c>
      <c r="B1900">
        <v>0</v>
      </c>
      <c r="C1900" t="s">
        <v>67</v>
      </c>
      <c r="D1900">
        <v>1</v>
      </c>
    </row>
    <row r="1901" spans="1:4" x14ac:dyDescent="0.35">
      <c r="A1901">
        <v>5939</v>
      </c>
      <c r="B1901">
        <v>0</v>
      </c>
      <c r="C1901" t="s">
        <v>67</v>
      </c>
      <c r="D1901">
        <v>1</v>
      </c>
    </row>
    <row r="1902" spans="1:4" x14ac:dyDescent="0.35">
      <c r="A1902">
        <v>9349</v>
      </c>
      <c r="B1902">
        <v>0</v>
      </c>
      <c r="C1902" t="s">
        <v>67</v>
      </c>
      <c r="D1902">
        <v>1</v>
      </c>
    </row>
    <row r="1903" spans="1:4" x14ac:dyDescent="0.35">
      <c r="A1903">
        <v>819</v>
      </c>
      <c r="B1903">
        <v>0</v>
      </c>
      <c r="C1903" t="s">
        <v>67</v>
      </c>
      <c r="D1903">
        <v>1</v>
      </c>
    </row>
    <row r="1904" spans="1:4" x14ac:dyDescent="0.35">
      <c r="A1904">
        <v>10120</v>
      </c>
      <c r="B1904">
        <v>0</v>
      </c>
      <c r="C1904" t="s">
        <v>67</v>
      </c>
      <c r="D1904">
        <v>1</v>
      </c>
    </row>
    <row r="1905" spans="1:4" x14ac:dyDescent="0.35">
      <c r="A1905">
        <v>4541</v>
      </c>
      <c r="B1905">
        <v>0</v>
      </c>
      <c r="C1905" t="s">
        <v>67</v>
      </c>
      <c r="D1905">
        <v>1</v>
      </c>
    </row>
    <row r="1906" spans="1:4" x14ac:dyDescent="0.35">
      <c r="A1906">
        <v>2456</v>
      </c>
      <c r="B1906">
        <v>0</v>
      </c>
      <c r="C1906" t="s">
        <v>67</v>
      </c>
      <c r="D1906">
        <v>1</v>
      </c>
    </row>
    <row r="1907" spans="1:4" x14ac:dyDescent="0.35">
      <c r="A1907">
        <v>2516</v>
      </c>
      <c r="B1907">
        <v>0</v>
      </c>
      <c r="C1907" t="s">
        <v>67</v>
      </c>
      <c r="D1907">
        <v>1</v>
      </c>
    </row>
    <row r="1908" spans="1:4" x14ac:dyDescent="0.35">
      <c r="A1908">
        <v>11013</v>
      </c>
      <c r="B1908">
        <v>0</v>
      </c>
      <c r="C1908" t="s">
        <v>67</v>
      </c>
      <c r="D1908">
        <v>1</v>
      </c>
    </row>
    <row r="1909" spans="1:4" x14ac:dyDescent="0.35">
      <c r="A1909">
        <v>9988</v>
      </c>
      <c r="B1909">
        <v>0</v>
      </c>
      <c r="C1909" t="s">
        <v>67</v>
      </c>
      <c r="D1909">
        <v>1</v>
      </c>
    </row>
    <row r="1910" spans="1:4" x14ac:dyDescent="0.35">
      <c r="A1910">
        <v>1627</v>
      </c>
      <c r="B1910">
        <v>0</v>
      </c>
      <c r="C1910" t="s">
        <v>67</v>
      </c>
      <c r="D1910">
        <v>1</v>
      </c>
    </row>
    <row r="1911" spans="1:4" x14ac:dyDescent="0.35">
      <c r="A1911">
        <v>1490</v>
      </c>
      <c r="B1911">
        <v>0</v>
      </c>
      <c r="C1911" t="s">
        <v>67</v>
      </c>
      <c r="D1911">
        <v>1</v>
      </c>
    </row>
    <row r="1912" spans="1:4" x14ac:dyDescent="0.35">
      <c r="A1912">
        <v>6710</v>
      </c>
      <c r="B1912">
        <v>0</v>
      </c>
      <c r="C1912" t="s">
        <v>67</v>
      </c>
      <c r="D1912">
        <v>1</v>
      </c>
    </row>
    <row r="1913" spans="1:4" x14ac:dyDescent="0.35">
      <c r="A1913">
        <v>7375</v>
      </c>
      <c r="B1913">
        <v>0</v>
      </c>
      <c r="C1913" t="s">
        <v>67</v>
      </c>
      <c r="D1913">
        <v>1</v>
      </c>
    </row>
    <row r="1914" spans="1:4" x14ac:dyDescent="0.35">
      <c r="A1914">
        <v>10144</v>
      </c>
      <c r="B1914">
        <v>0</v>
      </c>
      <c r="C1914" t="s">
        <v>67</v>
      </c>
      <c r="D1914">
        <v>1</v>
      </c>
    </row>
    <row r="1915" spans="1:4" x14ac:dyDescent="0.35">
      <c r="A1915">
        <v>3138</v>
      </c>
      <c r="B1915">
        <v>1</v>
      </c>
      <c r="C1915" t="s">
        <v>67</v>
      </c>
      <c r="D1915">
        <v>1</v>
      </c>
    </row>
    <row r="1916" spans="1:4" x14ac:dyDescent="0.35">
      <c r="A1916">
        <v>1440</v>
      </c>
      <c r="B1916">
        <v>0</v>
      </c>
      <c r="C1916" t="s">
        <v>67</v>
      </c>
      <c r="D1916">
        <v>1</v>
      </c>
    </row>
    <row r="1917" spans="1:4" x14ac:dyDescent="0.35">
      <c r="A1917">
        <v>4200</v>
      </c>
      <c r="B1917">
        <v>0</v>
      </c>
      <c r="C1917" t="s">
        <v>67</v>
      </c>
      <c r="D1917">
        <v>1</v>
      </c>
    </row>
    <row r="1918" spans="1:4" x14ac:dyDescent="0.35">
      <c r="A1918">
        <v>4998</v>
      </c>
      <c r="B1918">
        <v>0</v>
      </c>
      <c r="C1918" t="s">
        <v>67</v>
      </c>
      <c r="D1918">
        <v>1</v>
      </c>
    </row>
    <row r="1919" spans="1:4" x14ac:dyDescent="0.35">
      <c r="A1919">
        <v>7321</v>
      </c>
      <c r="B1919">
        <v>0</v>
      </c>
      <c r="C1919" t="s">
        <v>67</v>
      </c>
      <c r="D1919">
        <v>1</v>
      </c>
    </row>
    <row r="1920" spans="1:4" x14ac:dyDescent="0.35">
      <c r="A1920">
        <v>8663</v>
      </c>
      <c r="B1920">
        <v>0</v>
      </c>
      <c r="C1920" t="s">
        <v>67</v>
      </c>
      <c r="D1920">
        <v>1</v>
      </c>
    </row>
    <row r="1921" spans="1:4" x14ac:dyDescent="0.35">
      <c r="A1921">
        <v>1958</v>
      </c>
      <c r="B1921">
        <v>0</v>
      </c>
      <c r="C1921" t="s">
        <v>67</v>
      </c>
      <c r="D1921">
        <v>1</v>
      </c>
    </row>
    <row r="1922" spans="1:4" x14ac:dyDescent="0.35">
      <c r="A1922">
        <v>6963</v>
      </c>
      <c r="B1922">
        <v>0</v>
      </c>
      <c r="C1922" t="s">
        <v>67</v>
      </c>
      <c r="D1922">
        <v>1</v>
      </c>
    </row>
    <row r="1923" spans="1:4" x14ac:dyDescent="0.35">
      <c r="A1923">
        <v>1065</v>
      </c>
      <c r="B1923">
        <v>0</v>
      </c>
      <c r="C1923" t="s">
        <v>67</v>
      </c>
      <c r="D1923">
        <v>1</v>
      </c>
    </row>
    <row r="1924" spans="1:4" x14ac:dyDescent="0.35">
      <c r="A1924">
        <v>2712</v>
      </c>
      <c r="B1924">
        <v>0</v>
      </c>
      <c r="C1924" t="s">
        <v>67</v>
      </c>
      <c r="D1924">
        <v>1</v>
      </c>
    </row>
    <row r="1925" spans="1:4" x14ac:dyDescent="0.35">
      <c r="A1925">
        <v>6049</v>
      </c>
      <c r="B1925">
        <v>0</v>
      </c>
      <c r="C1925" t="s">
        <v>67</v>
      </c>
      <c r="D1925">
        <v>1</v>
      </c>
    </row>
    <row r="1926" spans="1:4" x14ac:dyDescent="0.35">
      <c r="A1926">
        <v>6605</v>
      </c>
      <c r="B1926">
        <v>0</v>
      </c>
      <c r="C1926" t="s">
        <v>67</v>
      </c>
      <c r="D1926">
        <v>1</v>
      </c>
    </row>
    <row r="1927" spans="1:4" x14ac:dyDescent="0.35">
      <c r="A1927">
        <v>11181</v>
      </c>
      <c r="B1927">
        <v>0</v>
      </c>
      <c r="C1927" t="s">
        <v>67</v>
      </c>
      <c r="D1927">
        <v>1</v>
      </c>
    </row>
    <row r="1928" spans="1:4" x14ac:dyDescent="0.35">
      <c r="A1928">
        <v>5234</v>
      </c>
      <c r="B1928">
        <v>0</v>
      </c>
      <c r="C1928" t="s">
        <v>67</v>
      </c>
      <c r="D1928">
        <v>1</v>
      </c>
    </row>
    <row r="1929" spans="1:4" x14ac:dyDescent="0.35">
      <c r="A1929">
        <v>5253</v>
      </c>
      <c r="B1929">
        <v>0</v>
      </c>
      <c r="C1929" t="s">
        <v>67</v>
      </c>
      <c r="D1929">
        <v>1</v>
      </c>
    </row>
    <row r="1930" spans="1:4" x14ac:dyDescent="0.35">
      <c r="A1930">
        <v>11148</v>
      </c>
      <c r="B1930">
        <v>0</v>
      </c>
      <c r="C1930" t="s">
        <v>67</v>
      </c>
      <c r="D1930">
        <v>1</v>
      </c>
    </row>
    <row r="1931" spans="1:4" x14ac:dyDescent="0.35">
      <c r="A1931">
        <v>6289</v>
      </c>
      <c r="B1931">
        <v>0</v>
      </c>
      <c r="C1931" t="s">
        <v>67</v>
      </c>
      <c r="D1931">
        <v>1</v>
      </c>
    </row>
    <row r="1932" spans="1:4" x14ac:dyDescent="0.35">
      <c r="A1932">
        <v>9743</v>
      </c>
      <c r="B1932">
        <v>0</v>
      </c>
      <c r="C1932" t="s">
        <v>67</v>
      </c>
      <c r="D1932">
        <v>1</v>
      </c>
    </row>
    <row r="1933" spans="1:4" x14ac:dyDescent="0.35">
      <c r="A1933">
        <v>9209</v>
      </c>
      <c r="B1933">
        <v>0</v>
      </c>
      <c r="C1933" t="s">
        <v>67</v>
      </c>
      <c r="D1933">
        <v>1</v>
      </c>
    </row>
    <row r="1934" spans="1:4" x14ac:dyDescent="0.35">
      <c r="A1934">
        <v>6417</v>
      </c>
      <c r="B1934">
        <v>0</v>
      </c>
      <c r="C1934" t="s">
        <v>67</v>
      </c>
      <c r="D1934">
        <v>1</v>
      </c>
    </row>
    <row r="1935" spans="1:4" x14ac:dyDescent="0.35">
      <c r="A1935">
        <v>7937</v>
      </c>
      <c r="B1935">
        <v>0</v>
      </c>
      <c r="C1935" t="s">
        <v>67</v>
      </c>
      <c r="D1935">
        <v>1</v>
      </c>
    </row>
    <row r="1936" spans="1:4" x14ac:dyDescent="0.35">
      <c r="A1936">
        <v>6488</v>
      </c>
      <c r="B1936">
        <v>0</v>
      </c>
      <c r="C1936" t="s">
        <v>67</v>
      </c>
      <c r="D1936">
        <v>1</v>
      </c>
    </row>
    <row r="1937" spans="1:4" x14ac:dyDescent="0.35">
      <c r="A1937">
        <v>3194</v>
      </c>
      <c r="B1937">
        <v>0</v>
      </c>
      <c r="C1937" t="s">
        <v>67</v>
      </c>
      <c r="D1937">
        <v>1</v>
      </c>
    </row>
    <row r="1938" spans="1:4" x14ac:dyDescent="0.35">
      <c r="A1938">
        <v>231</v>
      </c>
      <c r="B1938">
        <v>0</v>
      </c>
      <c r="C1938" t="s">
        <v>67</v>
      </c>
      <c r="D1938">
        <v>1</v>
      </c>
    </row>
    <row r="1939" spans="1:4" x14ac:dyDescent="0.35">
      <c r="A1939">
        <v>9697</v>
      </c>
      <c r="B1939">
        <v>0</v>
      </c>
      <c r="C1939" t="s">
        <v>67</v>
      </c>
      <c r="D1939">
        <v>1</v>
      </c>
    </row>
    <row r="1940" spans="1:4" x14ac:dyDescent="0.35">
      <c r="A1940">
        <v>4676</v>
      </c>
      <c r="B1940">
        <v>0</v>
      </c>
      <c r="C1940" t="s">
        <v>67</v>
      </c>
      <c r="D1940">
        <v>1</v>
      </c>
    </row>
    <row r="1941" spans="1:4" x14ac:dyDescent="0.35">
      <c r="A1941">
        <v>8079</v>
      </c>
      <c r="B1941">
        <v>0</v>
      </c>
      <c r="C1941" t="s">
        <v>67</v>
      </c>
      <c r="D1941">
        <v>1</v>
      </c>
    </row>
    <row r="1942" spans="1:4" x14ac:dyDescent="0.35">
      <c r="A1942">
        <v>10032</v>
      </c>
      <c r="B1942">
        <v>0</v>
      </c>
      <c r="C1942" t="s">
        <v>67</v>
      </c>
      <c r="D1942">
        <v>1</v>
      </c>
    </row>
    <row r="1943" spans="1:4" x14ac:dyDescent="0.35">
      <c r="A1943">
        <v>10505</v>
      </c>
      <c r="B1943">
        <v>0</v>
      </c>
      <c r="C1943" t="s">
        <v>67</v>
      </c>
      <c r="D1943">
        <v>1</v>
      </c>
    </row>
    <row r="1944" spans="1:4" x14ac:dyDescent="0.35">
      <c r="A1944">
        <v>2005</v>
      </c>
      <c r="B1944">
        <v>0</v>
      </c>
      <c r="C1944" t="s">
        <v>67</v>
      </c>
      <c r="D1944">
        <v>1</v>
      </c>
    </row>
    <row r="1945" spans="1:4" x14ac:dyDescent="0.35">
      <c r="A1945">
        <v>6940</v>
      </c>
      <c r="B1945">
        <v>0</v>
      </c>
      <c r="C1945" t="s">
        <v>67</v>
      </c>
      <c r="D1945">
        <v>1</v>
      </c>
    </row>
    <row r="1946" spans="1:4" x14ac:dyDescent="0.35">
      <c r="A1946">
        <v>2304</v>
      </c>
      <c r="B1946">
        <v>0</v>
      </c>
      <c r="C1946" t="s">
        <v>67</v>
      </c>
      <c r="D1946">
        <v>1</v>
      </c>
    </row>
    <row r="1947" spans="1:4" x14ac:dyDescent="0.35">
      <c r="A1947">
        <v>3170</v>
      </c>
      <c r="B1947">
        <v>0</v>
      </c>
      <c r="C1947" t="s">
        <v>67</v>
      </c>
      <c r="D1947">
        <v>1</v>
      </c>
    </row>
    <row r="1948" spans="1:4" x14ac:dyDescent="0.35">
      <c r="A1948">
        <v>10466</v>
      </c>
      <c r="B1948">
        <v>0</v>
      </c>
      <c r="C1948" t="s">
        <v>67</v>
      </c>
      <c r="D1948">
        <v>1</v>
      </c>
    </row>
    <row r="1949" spans="1:4" x14ac:dyDescent="0.35">
      <c r="A1949">
        <v>7325</v>
      </c>
      <c r="B1949">
        <v>0</v>
      </c>
      <c r="C1949" t="s">
        <v>67</v>
      </c>
      <c r="D1949">
        <v>1</v>
      </c>
    </row>
    <row r="1950" spans="1:4" x14ac:dyDescent="0.35">
      <c r="A1950">
        <v>455</v>
      </c>
      <c r="B1950">
        <v>0</v>
      </c>
      <c r="C1950" t="s">
        <v>67</v>
      </c>
      <c r="D1950">
        <v>1</v>
      </c>
    </row>
    <row r="1951" spans="1:4" x14ac:dyDescent="0.35">
      <c r="A1951">
        <v>7592</v>
      </c>
      <c r="B1951">
        <v>0</v>
      </c>
      <c r="C1951" t="s">
        <v>67</v>
      </c>
      <c r="D1951">
        <v>1</v>
      </c>
    </row>
    <row r="1952" spans="1:4" x14ac:dyDescent="0.35">
      <c r="A1952">
        <v>4547</v>
      </c>
      <c r="B1952">
        <v>0</v>
      </c>
      <c r="C1952" t="s">
        <v>67</v>
      </c>
      <c r="D1952">
        <v>1</v>
      </c>
    </row>
    <row r="1953" spans="1:4" x14ac:dyDescent="0.35">
      <c r="A1953">
        <v>6825</v>
      </c>
      <c r="B1953">
        <v>0</v>
      </c>
      <c r="C1953" t="s">
        <v>67</v>
      </c>
      <c r="D1953">
        <v>1</v>
      </c>
    </row>
    <row r="1954" spans="1:4" x14ac:dyDescent="0.35">
      <c r="A1954">
        <v>2961</v>
      </c>
      <c r="B1954">
        <v>0</v>
      </c>
      <c r="C1954" t="s">
        <v>67</v>
      </c>
      <c r="D1954">
        <v>1</v>
      </c>
    </row>
    <row r="1955" spans="1:4" x14ac:dyDescent="0.35">
      <c r="A1955">
        <v>8700</v>
      </c>
      <c r="B1955">
        <v>0</v>
      </c>
      <c r="C1955" t="s">
        <v>67</v>
      </c>
      <c r="D1955">
        <v>1</v>
      </c>
    </row>
    <row r="1956" spans="1:4" x14ac:dyDescent="0.35">
      <c r="A1956">
        <v>2278</v>
      </c>
      <c r="B1956">
        <v>0</v>
      </c>
      <c r="C1956" t="s">
        <v>67</v>
      </c>
      <c r="D1956">
        <v>1</v>
      </c>
    </row>
    <row r="1957" spans="1:4" x14ac:dyDescent="0.35">
      <c r="A1957">
        <v>10703</v>
      </c>
      <c r="B1957">
        <v>0</v>
      </c>
      <c r="C1957" t="s">
        <v>67</v>
      </c>
      <c r="D1957">
        <v>1</v>
      </c>
    </row>
    <row r="1958" spans="1:4" x14ac:dyDescent="0.35">
      <c r="A1958">
        <v>9</v>
      </c>
      <c r="B1958">
        <v>0</v>
      </c>
      <c r="C1958" t="s">
        <v>67</v>
      </c>
      <c r="D1958">
        <v>1</v>
      </c>
    </row>
    <row r="1959" spans="1:4" x14ac:dyDescent="0.35">
      <c r="A1959">
        <v>2804</v>
      </c>
      <c r="B1959">
        <v>1</v>
      </c>
      <c r="C1959" t="s">
        <v>67</v>
      </c>
      <c r="D1959">
        <v>1</v>
      </c>
    </row>
    <row r="1960" spans="1:4" x14ac:dyDescent="0.35">
      <c r="A1960">
        <v>4915</v>
      </c>
      <c r="B1960">
        <v>0</v>
      </c>
      <c r="C1960" t="s">
        <v>67</v>
      </c>
      <c r="D1960">
        <v>1</v>
      </c>
    </row>
    <row r="1961" spans="1:4" x14ac:dyDescent="0.35">
      <c r="A1961">
        <v>3010</v>
      </c>
      <c r="B1961">
        <v>0</v>
      </c>
      <c r="C1961" t="s">
        <v>67</v>
      </c>
      <c r="D1961">
        <v>1</v>
      </c>
    </row>
    <row r="1962" spans="1:4" x14ac:dyDescent="0.35">
      <c r="A1962">
        <v>4279</v>
      </c>
      <c r="B1962">
        <v>0</v>
      </c>
      <c r="C1962" t="s">
        <v>67</v>
      </c>
      <c r="D1962">
        <v>1</v>
      </c>
    </row>
    <row r="1963" spans="1:4" x14ac:dyDescent="0.35">
      <c r="A1963">
        <v>2564</v>
      </c>
      <c r="B1963">
        <v>0</v>
      </c>
      <c r="C1963" t="s">
        <v>67</v>
      </c>
      <c r="D1963">
        <v>1</v>
      </c>
    </row>
    <row r="1964" spans="1:4" x14ac:dyDescent="0.35">
      <c r="A1964">
        <v>1137</v>
      </c>
      <c r="B1964">
        <v>0</v>
      </c>
      <c r="C1964" t="s">
        <v>67</v>
      </c>
      <c r="D1964">
        <v>1</v>
      </c>
    </row>
    <row r="1965" spans="1:4" x14ac:dyDescent="0.35">
      <c r="A1965">
        <v>5084</v>
      </c>
      <c r="B1965">
        <v>0</v>
      </c>
      <c r="C1965" t="s">
        <v>67</v>
      </c>
      <c r="D1965">
        <v>1</v>
      </c>
    </row>
    <row r="1966" spans="1:4" x14ac:dyDescent="0.35">
      <c r="A1966">
        <v>7094</v>
      </c>
      <c r="B1966">
        <v>0</v>
      </c>
      <c r="C1966" t="s">
        <v>67</v>
      </c>
      <c r="D1966">
        <v>1</v>
      </c>
    </row>
    <row r="1967" spans="1:4" x14ac:dyDescent="0.35">
      <c r="A1967">
        <v>6327</v>
      </c>
      <c r="B1967">
        <v>0</v>
      </c>
      <c r="C1967" t="s">
        <v>67</v>
      </c>
      <c r="D1967">
        <v>1</v>
      </c>
    </row>
    <row r="1968" spans="1:4" x14ac:dyDescent="0.35">
      <c r="A1968">
        <v>6131</v>
      </c>
      <c r="B1968">
        <v>0</v>
      </c>
      <c r="C1968" t="s">
        <v>67</v>
      </c>
      <c r="D1968">
        <v>1</v>
      </c>
    </row>
    <row r="1969" spans="1:4" x14ac:dyDescent="0.35">
      <c r="A1969">
        <v>5798</v>
      </c>
      <c r="B1969">
        <v>0</v>
      </c>
      <c r="C1969" t="s">
        <v>67</v>
      </c>
      <c r="D1969">
        <v>1</v>
      </c>
    </row>
    <row r="1970" spans="1:4" x14ac:dyDescent="0.35">
      <c r="A1970">
        <v>10379</v>
      </c>
      <c r="B1970">
        <v>0</v>
      </c>
      <c r="C1970" t="s">
        <v>67</v>
      </c>
      <c r="D1970">
        <v>1</v>
      </c>
    </row>
    <row r="1971" spans="1:4" x14ac:dyDescent="0.35">
      <c r="A1971">
        <v>606</v>
      </c>
      <c r="B1971">
        <v>0</v>
      </c>
      <c r="C1971" t="s">
        <v>67</v>
      </c>
      <c r="D1971">
        <v>1</v>
      </c>
    </row>
    <row r="1972" spans="1:4" x14ac:dyDescent="0.35">
      <c r="A1972">
        <v>7801</v>
      </c>
      <c r="B1972">
        <v>0</v>
      </c>
      <c r="C1972" t="s">
        <v>67</v>
      </c>
      <c r="D1972">
        <v>1</v>
      </c>
    </row>
    <row r="1973" spans="1:4" x14ac:dyDescent="0.35">
      <c r="A1973">
        <v>2445</v>
      </c>
      <c r="B1973">
        <v>0</v>
      </c>
      <c r="C1973" t="s">
        <v>67</v>
      </c>
      <c r="D1973">
        <v>1</v>
      </c>
    </row>
    <row r="1974" spans="1:4" x14ac:dyDescent="0.35">
      <c r="A1974">
        <v>5346</v>
      </c>
      <c r="B1974">
        <v>0</v>
      </c>
      <c r="C1974" t="s">
        <v>67</v>
      </c>
      <c r="D1974">
        <v>1</v>
      </c>
    </row>
    <row r="1975" spans="1:4" x14ac:dyDescent="0.35">
      <c r="A1975">
        <v>550</v>
      </c>
      <c r="B1975">
        <v>0</v>
      </c>
      <c r="C1975" t="s">
        <v>67</v>
      </c>
      <c r="D1975">
        <v>1</v>
      </c>
    </row>
    <row r="1976" spans="1:4" x14ac:dyDescent="0.35">
      <c r="A1976">
        <v>4478</v>
      </c>
      <c r="B1976">
        <v>0</v>
      </c>
      <c r="C1976" t="s">
        <v>67</v>
      </c>
      <c r="D1976">
        <v>1</v>
      </c>
    </row>
    <row r="1977" spans="1:4" x14ac:dyDescent="0.35">
      <c r="A1977">
        <v>2350</v>
      </c>
      <c r="B1977">
        <v>0</v>
      </c>
      <c r="C1977" t="s">
        <v>67</v>
      </c>
      <c r="D1977">
        <v>1</v>
      </c>
    </row>
    <row r="1978" spans="1:4" x14ac:dyDescent="0.35">
      <c r="A1978">
        <v>1118</v>
      </c>
      <c r="B1978">
        <v>0</v>
      </c>
      <c r="C1978" t="s">
        <v>67</v>
      </c>
      <c r="D1978">
        <v>1</v>
      </c>
    </row>
    <row r="1979" spans="1:4" x14ac:dyDescent="0.35">
      <c r="A1979">
        <v>1491</v>
      </c>
      <c r="B1979">
        <v>0</v>
      </c>
      <c r="C1979" t="s">
        <v>67</v>
      </c>
      <c r="D1979">
        <v>1</v>
      </c>
    </row>
    <row r="1980" spans="1:4" x14ac:dyDescent="0.35">
      <c r="A1980">
        <v>4507</v>
      </c>
      <c r="B1980">
        <v>0</v>
      </c>
      <c r="C1980" t="s">
        <v>67</v>
      </c>
      <c r="D1980">
        <v>1</v>
      </c>
    </row>
    <row r="1981" spans="1:4" x14ac:dyDescent="0.35">
      <c r="A1981">
        <v>7023</v>
      </c>
      <c r="B1981">
        <v>0</v>
      </c>
      <c r="C1981" t="s">
        <v>67</v>
      </c>
      <c r="D1981">
        <v>1</v>
      </c>
    </row>
    <row r="1982" spans="1:4" x14ac:dyDescent="0.35">
      <c r="A1982">
        <v>6977</v>
      </c>
      <c r="B1982">
        <v>0</v>
      </c>
      <c r="C1982" t="s">
        <v>67</v>
      </c>
      <c r="D1982">
        <v>1</v>
      </c>
    </row>
    <row r="1983" spans="1:4" x14ac:dyDescent="0.35">
      <c r="A1983">
        <v>4042</v>
      </c>
      <c r="B1983">
        <v>1</v>
      </c>
      <c r="C1983" t="s">
        <v>67</v>
      </c>
      <c r="D1983">
        <v>1</v>
      </c>
    </row>
    <row r="1984" spans="1:4" x14ac:dyDescent="0.35">
      <c r="A1984">
        <v>7274</v>
      </c>
      <c r="B1984">
        <v>0</v>
      </c>
      <c r="C1984" t="s">
        <v>67</v>
      </c>
      <c r="D1984">
        <v>1</v>
      </c>
    </row>
    <row r="1985" spans="1:4" x14ac:dyDescent="0.35">
      <c r="A1985">
        <v>2902</v>
      </c>
      <c r="B1985">
        <v>0</v>
      </c>
      <c r="C1985" t="s">
        <v>67</v>
      </c>
      <c r="D1985">
        <v>1</v>
      </c>
    </row>
    <row r="1986" spans="1:4" x14ac:dyDescent="0.35">
      <c r="A1986">
        <v>3332</v>
      </c>
      <c r="B1986">
        <v>0</v>
      </c>
      <c r="C1986" t="s">
        <v>67</v>
      </c>
      <c r="D1986">
        <v>1</v>
      </c>
    </row>
    <row r="1987" spans="1:4" x14ac:dyDescent="0.35">
      <c r="A1987">
        <v>7433</v>
      </c>
      <c r="B1987">
        <v>0</v>
      </c>
      <c r="C1987" t="s">
        <v>67</v>
      </c>
      <c r="D1987">
        <v>1</v>
      </c>
    </row>
    <row r="1988" spans="1:4" x14ac:dyDescent="0.35">
      <c r="A1988">
        <v>9386</v>
      </c>
      <c r="B1988">
        <v>0</v>
      </c>
      <c r="C1988" t="s">
        <v>67</v>
      </c>
      <c r="D1988">
        <v>1</v>
      </c>
    </row>
    <row r="1989" spans="1:4" x14ac:dyDescent="0.35">
      <c r="A1989">
        <v>5176</v>
      </c>
      <c r="B1989">
        <v>0</v>
      </c>
      <c r="C1989" t="s">
        <v>67</v>
      </c>
      <c r="D1989">
        <v>1</v>
      </c>
    </row>
    <row r="1990" spans="1:4" x14ac:dyDescent="0.35">
      <c r="A1990">
        <v>10323</v>
      </c>
      <c r="B1990">
        <v>0</v>
      </c>
      <c r="C1990" t="s">
        <v>67</v>
      </c>
      <c r="D1990">
        <v>1</v>
      </c>
    </row>
    <row r="1991" spans="1:4" x14ac:dyDescent="0.35">
      <c r="A1991">
        <v>4682</v>
      </c>
      <c r="B1991">
        <v>0</v>
      </c>
      <c r="C1991" t="s">
        <v>67</v>
      </c>
      <c r="D1991">
        <v>1</v>
      </c>
    </row>
    <row r="1992" spans="1:4" x14ac:dyDescent="0.35">
      <c r="A1992">
        <v>3083</v>
      </c>
      <c r="B1992">
        <v>0</v>
      </c>
      <c r="C1992" t="s">
        <v>67</v>
      </c>
      <c r="D1992">
        <v>1</v>
      </c>
    </row>
    <row r="1993" spans="1:4" x14ac:dyDescent="0.35">
      <c r="A1993">
        <v>8015</v>
      </c>
      <c r="B1993">
        <v>1</v>
      </c>
      <c r="C1993" t="s">
        <v>67</v>
      </c>
      <c r="D1993">
        <v>1</v>
      </c>
    </row>
    <row r="1994" spans="1:4" x14ac:dyDescent="0.35">
      <c r="A1994">
        <v>1745</v>
      </c>
      <c r="B1994">
        <v>1</v>
      </c>
      <c r="C1994" t="s">
        <v>67</v>
      </c>
      <c r="D1994">
        <v>1</v>
      </c>
    </row>
    <row r="1995" spans="1:4" x14ac:dyDescent="0.35">
      <c r="A1995">
        <v>3136</v>
      </c>
      <c r="B1995">
        <v>0</v>
      </c>
      <c r="C1995" t="s">
        <v>67</v>
      </c>
      <c r="D1995">
        <v>1</v>
      </c>
    </row>
    <row r="1996" spans="1:4" x14ac:dyDescent="0.35">
      <c r="A1996">
        <v>6991</v>
      </c>
      <c r="B1996">
        <v>0</v>
      </c>
      <c r="C1996" t="s">
        <v>67</v>
      </c>
      <c r="D1996">
        <v>1</v>
      </c>
    </row>
    <row r="1997" spans="1:4" x14ac:dyDescent="0.35">
      <c r="A1997">
        <v>8132</v>
      </c>
      <c r="B1997">
        <v>0</v>
      </c>
      <c r="C1997" t="s">
        <v>67</v>
      </c>
      <c r="D1997">
        <v>1</v>
      </c>
    </row>
    <row r="1998" spans="1:4" x14ac:dyDescent="0.35">
      <c r="A1998">
        <v>503</v>
      </c>
      <c r="B1998">
        <v>0</v>
      </c>
      <c r="C1998" t="s">
        <v>67</v>
      </c>
      <c r="D1998">
        <v>1</v>
      </c>
    </row>
    <row r="1999" spans="1:4" x14ac:dyDescent="0.35">
      <c r="A1999">
        <v>8148</v>
      </c>
      <c r="B1999">
        <v>0</v>
      </c>
      <c r="C1999" t="s">
        <v>67</v>
      </c>
      <c r="D1999">
        <v>1</v>
      </c>
    </row>
    <row r="2000" spans="1:4" x14ac:dyDescent="0.35">
      <c r="A2000">
        <v>2736</v>
      </c>
      <c r="B2000">
        <v>0</v>
      </c>
      <c r="C2000" t="s">
        <v>67</v>
      </c>
      <c r="D2000">
        <v>1</v>
      </c>
    </row>
    <row r="2001" spans="1:4" x14ac:dyDescent="0.35">
      <c r="A2001">
        <v>8162</v>
      </c>
      <c r="B2001">
        <v>0</v>
      </c>
      <c r="C2001" t="s">
        <v>67</v>
      </c>
      <c r="D2001">
        <v>1</v>
      </c>
    </row>
    <row r="2002" spans="1:4" x14ac:dyDescent="0.35">
      <c r="A2002">
        <v>692</v>
      </c>
      <c r="B2002">
        <v>0</v>
      </c>
      <c r="C2002" t="s">
        <v>67</v>
      </c>
      <c r="D2002">
        <v>1</v>
      </c>
    </row>
    <row r="2003" spans="1:4" x14ac:dyDescent="0.35">
      <c r="A2003">
        <v>7706</v>
      </c>
      <c r="B2003">
        <v>0</v>
      </c>
      <c r="C2003" t="s">
        <v>67</v>
      </c>
      <c r="D2003">
        <v>1</v>
      </c>
    </row>
    <row r="2004" spans="1:4" x14ac:dyDescent="0.35">
      <c r="A2004">
        <v>9298</v>
      </c>
      <c r="B2004">
        <v>0</v>
      </c>
      <c r="C2004" t="s">
        <v>67</v>
      </c>
      <c r="D2004">
        <v>1</v>
      </c>
    </row>
    <row r="2005" spans="1:4" x14ac:dyDescent="0.35">
      <c r="A2005">
        <v>2986</v>
      </c>
      <c r="B2005">
        <v>0</v>
      </c>
      <c r="C2005" t="s">
        <v>67</v>
      </c>
      <c r="D2005">
        <v>1</v>
      </c>
    </row>
    <row r="2006" spans="1:4" x14ac:dyDescent="0.35">
      <c r="A2006">
        <v>10812</v>
      </c>
      <c r="B2006">
        <v>0</v>
      </c>
      <c r="C2006" t="s">
        <v>67</v>
      </c>
      <c r="D2006">
        <v>1</v>
      </c>
    </row>
    <row r="2007" spans="1:4" x14ac:dyDescent="0.35">
      <c r="A2007">
        <v>2909</v>
      </c>
      <c r="B2007">
        <v>0</v>
      </c>
      <c r="C2007" t="s">
        <v>67</v>
      </c>
      <c r="D2007">
        <v>1</v>
      </c>
    </row>
    <row r="2008" spans="1:4" x14ac:dyDescent="0.35">
      <c r="A2008">
        <v>6974</v>
      </c>
      <c r="B2008">
        <v>0</v>
      </c>
      <c r="C2008" t="s">
        <v>67</v>
      </c>
      <c r="D2008">
        <v>1</v>
      </c>
    </row>
    <row r="2009" spans="1:4" x14ac:dyDescent="0.35">
      <c r="A2009">
        <v>9140</v>
      </c>
      <c r="B2009">
        <v>0</v>
      </c>
      <c r="C2009" t="s">
        <v>67</v>
      </c>
      <c r="D2009">
        <v>1</v>
      </c>
    </row>
    <row r="2010" spans="1:4" x14ac:dyDescent="0.35">
      <c r="A2010">
        <v>4554</v>
      </c>
      <c r="B2010">
        <v>0</v>
      </c>
      <c r="C2010" t="s">
        <v>67</v>
      </c>
      <c r="D2010">
        <v>1</v>
      </c>
    </row>
    <row r="2011" spans="1:4" x14ac:dyDescent="0.35">
      <c r="A2011">
        <v>7791</v>
      </c>
      <c r="B2011">
        <v>0</v>
      </c>
      <c r="C2011" t="s">
        <v>67</v>
      </c>
      <c r="D2011">
        <v>1</v>
      </c>
    </row>
    <row r="2012" spans="1:4" x14ac:dyDescent="0.35">
      <c r="A2012">
        <v>5455</v>
      </c>
      <c r="B2012">
        <v>0</v>
      </c>
      <c r="C2012" t="s">
        <v>67</v>
      </c>
      <c r="D2012">
        <v>1</v>
      </c>
    </row>
    <row r="2013" spans="1:4" x14ac:dyDescent="0.35">
      <c r="A2013">
        <v>7960</v>
      </c>
      <c r="B2013">
        <v>0</v>
      </c>
      <c r="C2013" t="s">
        <v>67</v>
      </c>
      <c r="D2013">
        <v>1</v>
      </c>
    </row>
    <row r="2014" spans="1:4" x14ac:dyDescent="0.35">
      <c r="A2014">
        <v>3426</v>
      </c>
      <c r="B2014">
        <v>0</v>
      </c>
      <c r="C2014" t="s">
        <v>67</v>
      </c>
      <c r="D2014">
        <v>1</v>
      </c>
    </row>
    <row r="2015" spans="1:4" x14ac:dyDescent="0.35">
      <c r="A2015">
        <v>5316</v>
      </c>
      <c r="B2015">
        <v>0</v>
      </c>
      <c r="C2015" t="s">
        <v>67</v>
      </c>
      <c r="D2015">
        <v>1</v>
      </c>
    </row>
    <row r="2016" spans="1:4" x14ac:dyDescent="0.35">
      <c r="A2016">
        <v>1404</v>
      </c>
      <c r="B2016">
        <v>0</v>
      </c>
      <c r="C2016" t="s">
        <v>67</v>
      </c>
      <c r="D2016">
        <v>1</v>
      </c>
    </row>
    <row r="2017" spans="1:4" x14ac:dyDescent="0.35">
      <c r="A2017">
        <v>10598</v>
      </c>
      <c r="B2017">
        <v>0</v>
      </c>
      <c r="C2017" t="s">
        <v>67</v>
      </c>
      <c r="D2017">
        <v>1</v>
      </c>
    </row>
    <row r="2018" spans="1:4" x14ac:dyDescent="0.35">
      <c r="A2018">
        <v>8212</v>
      </c>
      <c r="B2018">
        <v>0</v>
      </c>
      <c r="C2018" t="s">
        <v>67</v>
      </c>
      <c r="D2018">
        <v>1</v>
      </c>
    </row>
    <row r="2019" spans="1:4" x14ac:dyDescent="0.35">
      <c r="A2019">
        <v>3233</v>
      </c>
      <c r="B2019">
        <v>0</v>
      </c>
      <c r="C2019" t="s">
        <v>67</v>
      </c>
      <c r="D2019">
        <v>1</v>
      </c>
    </row>
    <row r="2020" spans="1:4" x14ac:dyDescent="0.35">
      <c r="A2020">
        <v>7892</v>
      </c>
      <c r="B2020">
        <v>0</v>
      </c>
      <c r="C2020" t="s">
        <v>67</v>
      </c>
      <c r="D2020">
        <v>1</v>
      </c>
    </row>
    <row r="2021" spans="1:4" x14ac:dyDescent="0.35">
      <c r="A2021">
        <v>2975</v>
      </c>
      <c r="B2021">
        <v>0</v>
      </c>
      <c r="C2021" t="s">
        <v>67</v>
      </c>
      <c r="D2021">
        <v>1</v>
      </c>
    </row>
    <row r="2022" spans="1:4" x14ac:dyDescent="0.35">
      <c r="A2022">
        <v>5043</v>
      </c>
      <c r="B2022">
        <v>0</v>
      </c>
      <c r="C2022" t="s">
        <v>67</v>
      </c>
      <c r="D2022">
        <v>1</v>
      </c>
    </row>
    <row r="2023" spans="1:4" x14ac:dyDescent="0.35">
      <c r="A2023">
        <v>3104</v>
      </c>
      <c r="B2023">
        <v>1</v>
      </c>
      <c r="C2023" t="s">
        <v>67</v>
      </c>
      <c r="D2023">
        <v>1</v>
      </c>
    </row>
    <row r="2024" spans="1:4" x14ac:dyDescent="0.35">
      <c r="A2024">
        <v>10854</v>
      </c>
      <c r="B2024">
        <v>0</v>
      </c>
      <c r="C2024" t="s">
        <v>67</v>
      </c>
      <c r="D2024">
        <v>1</v>
      </c>
    </row>
    <row r="2025" spans="1:4" x14ac:dyDescent="0.35">
      <c r="A2025">
        <v>7419</v>
      </c>
      <c r="B2025">
        <v>0</v>
      </c>
      <c r="C2025" t="s">
        <v>67</v>
      </c>
      <c r="D2025">
        <v>1</v>
      </c>
    </row>
    <row r="2026" spans="1:4" x14ac:dyDescent="0.35">
      <c r="A2026">
        <v>5558</v>
      </c>
      <c r="B2026">
        <v>0</v>
      </c>
      <c r="C2026" t="s">
        <v>67</v>
      </c>
      <c r="D2026">
        <v>1</v>
      </c>
    </row>
    <row r="2027" spans="1:4" x14ac:dyDescent="0.35">
      <c r="A2027">
        <v>832</v>
      </c>
      <c r="B2027">
        <v>0</v>
      </c>
      <c r="C2027" t="s">
        <v>67</v>
      </c>
      <c r="D2027">
        <v>1</v>
      </c>
    </row>
    <row r="2028" spans="1:4" x14ac:dyDescent="0.35">
      <c r="A2028">
        <v>4964</v>
      </c>
      <c r="B2028">
        <v>0</v>
      </c>
      <c r="C2028" t="s">
        <v>67</v>
      </c>
      <c r="D2028">
        <v>1</v>
      </c>
    </row>
    <row r="2029" spans="1:4" x14ac:dyDescent="0.35">
      <c r="A2029">
        <v>11030</v>
      </c>
      <c r="B2029">
        <v>0</v>
      </c>
      <c r="C2029" t="s">
        <v>67</v>
      </c>
      <c r="D2029">
        <v>1</v>
      </c>
    </row>
    <row r="2030" spans="1:4" x14ac:dyDescent="0.35">
      <c r="A2030">
        <v>4587</v>
      </c>
      <c r="B2030">
        <v>0</v>
      </c>
      <c r="C2030" t="s">
        <v>67</v>
      </c>
      <c r="D2030">
        <v>1</v>
      </c>
    </row>
    <row r="2031" spans="1:4" x14ac:dyDescent="0.35">
      <c r="A2031">
        <v>450</v>
      </c>
      <c r="B2031">
        <v>0</v>
      </c>
      <c r="C2031" t="s">
        <v>67</v>
      </c>
      <c r="D2031">
        <v>1</v>
      </c>
    </row>
    <row r="2032" spans="1:4" x14ac:dyDescent="0.35">
      <c r="A2032">
        <v>11031</v>
      </c>
      <c r="B2032">
        <v>0</v>
      </c>
      <c r="C2032" t="s">
        <v>67</v>
      </c>
      <c r="D2032">
        <v>1</v>
      </c>
    </row>
    <row r="2033" spans="1:4" x14ac:dyDescent="0.35">
      <c r="A2033">
        <v>4990</v>
      </c>
      <c r="B2033">
        <v>0</v>
      </c>
      <c r="C2033" t="s">
        <v>67</v>
      </c>
      <c r="D2033">
        <v>1</v>
      </c>
    </row>
    <row r="2034" spans="1:4" x14ac:dyDescent="0.35">
      <c r="A2034">
        <v>221</v>
      </c>
      <c r="B2034">
        <v>0</v>
      </c>
      <c r="C2034" t="s">
        <v>67</v>
      </c>
      <c r="D2034">
        <v>1</v>
      </c>
    </row>
    <row r="2035" spans="1:4" x14ac:dyDescent="0.35">
      <c r="A2035">
        <v>4351</v>
      </c>
      <c r="B2035">
        <v>0</v>
      </c>
      <c r="C2035" t="s">
        <v>67</v>
      </c>
      <c r="D2035">
        <v>1</v>
      </c>
    </row>
    <row r="2036" spans="1:4" x14ac:dyDescent="0.35">
      <c r="A2036">
        <v>1357</v>
      </c>
      <c r="B2036">
        <v>0</v>
      </c>
      <c r="C2036" t="s">
        <v>67</v>
      </c>
      <c r="D2036">
        <v>1</v>
      </c>
    </row>
    <row r="2037" spans="1:4" x14ac:dyDescent="0.35">
      <c r="A2037">
        <v>5667</v>
      </c>
      <c r="B2037">
        <v>1</v>
      </c>
      <c r="C2037" t="s">
        <v>67</v>
      </c>
      <c r="D2037">
        <v>1</v>
      </c>
    </row>
    <row r="2038" spans="1:4" x14ac:dyDescent="0.35">
      <c r="A2038">
        <v>8867</v>
      </c>
      <c r="B2038">
        <v>0</v>
      </c>
      <c r="C2038" t="s">
        <v>67</v>
      </c>
      <c r="D2038">
        <v>1</v>
      </c>
    </row>
    <row r="2039" spans="1:4" x14ac:dyDescent="0.35">
      <c r="A2039">
        <v>2747</v>
      </c>
      <c r="B2039">
        <v>0</v>
      </c>
      <c r="C2039" t="s">
        <v>67</v>
      </c>
      <c r="D2039">
        <v>1</v>
      </c>
    </row>
    <row r="2040" spans="1:4" x14ac:dyDescent="0.35">
      <c r="A2040">
        <v>7422</v>
      </c>
      <c r="B2040">
        <v>0</v>
      </c>
      <c r="C2040" t="s">
        <v>67</v>
      </c>
      <c r="D2040">
        <v>1</v>
      </c>
    </row>
    <row r="2041" spans="1:4" x14ac:dyDescent="0.35">
      <c r="A2041">
        <v>4148</v>
      </c>
      <c r="B2041">
        <v>0</v>
      </c>
      <c r="C2041" t="s">
        <v>67</v>
      </c>
      <c r="D2041">
        <v>1</v>
      </c>
    </row>
    <row r="2042" spans="1:4" x14ac:dyDescent="0.35">
      <c r="A2042">
        <v>9516</v>
      </c>
      <c r="B2042">
        <v>1</v>
      </c>
      <c r="C2042" t="s">
        <v>67</v>
      </c>
      <c r="D2042">
        <v>1</v>
      </c>
    </row>
    <row r="2043" spans="1:4" x14ac:dyDescent="0.35">
      <c r="A2043">
        <v>1291</v>
      </c>
      <c r="B2043">
        <v>0</v>
      </c>
      <c r="C2043" t="s">
        <v>67</v>
      </c>
      <c r="D2043">
        <v>1</v>
      </c>
    </row>
    <row r="2044" spans="1:4" x14ac:dyDescent="0.35">
      <c r="A2044">
        <v>1833</v>
      </c>
      <c r="B2044">
        <v>0</v>
      </c>
      <c r="C2044" t="s">
        <v>67</v>
      </c>
      <c r="D2044">
        <v>1</v>
      </c>
    </row>
    <row r="2045" spans="1:4" x14ac:dyDescent="0.35">
      <c r="A2045">
        <v>7270</v>
      </c>
      <c r="B2045">
        <v>0</v>
      </c>
      <c r="C2045" t="s">
        <v>67</v>
      </c>
      <c r="D2045">
        <v>1</v>
      </c>
    </row>
    <row r="2046" spans="1:4" x14ac:dyDescent="0.35">
      <c r="A2046">
        <v>8182</v>
      </c>
      <c r="B2046">
        <v>0</v>
      </c>
      <c r="C2046" t="s">
        <v>67</v>
      </c>
      <c r="D2046">
        <v>1</v>
      </c>
    </row>
    <row r="2047" spans="1:4" x14ac:dyDescent="0.35">
      <c r="A2047">
        <v>10394</v>
      </c>
      <c r="B2047">
        <v>0</v>
      </c>
      <c r="C2047" t="s">
        <v>67</v>
      </c>
      <c r="D2047">
        <v>1</v>
      </c>
    </row>
    <row r="2048" spans="1:4" x14ac:dyDescent="0.35">
      <c r="A2048">
        <v>1142</v>
      </c>
      <c r="B2048">
        <v>0</v>
      </c>
      <c r="C2048" t="s">
        <v>67</v>
      </c>
      <c r="D2048">
        <v>1</v>
      </c>
    </row>
    <row r="2049" spans="1:4" x14ac:dyDescent="0.35">
      <c r="A2049">
        <v>451</v>
      </c>
      <c r="B2049">
        <v>0</v>
      </c>
      <c r="C2049" t="s">
        <v>67</v>
      </c>
      <c r="D2049">
        <v>1</v>
      </c>
    </row>
    <row r="2050" spans="1:4" x14ac:dyDescent="0.35">
      <c r="A2050">
        <v>7128</v>
      </c>
      <c r="B2050">
        <v>0</v>
      </c>
      <c r="C2050" t="s">
        <v>67</v>
      </c>
      <c r="D2050">
        <v>1</v>
      </c>
    </row>
    <row r="2051" spans="1:4" x14ac:dyDescent="0.35">
      <c r="A2051">
        <v>10678</v>
      </c>
      <c r="B2051">
        <v>0</v>
      </c>
      <c r="C2051" t="s">
        <v>67</v>
      </c>
      <c r="D2051">
        <v>1</v>
      </c>
    </row>
    <row r="2052" spans="1:4" x14ac:dyDescent="0.35">
      <c r="A2052">
        <v>7755</v>
      </c>
      <c r="B2052">
        <v>0</v>
      </c>
      <c r="C2052" t="s">
        <v>67</v>
      </c>
      <c r="D2052">
        <v>1</v>
      </c>
    </row>
    <row r="2053" spans="1:4" x14ac:dyDescent="0.35">
      <c r="A2053">
        <v>4754</v>
      </c>
      <c r="B2053">
        <v>0</v>
      </c>
      <c r="C2053" t="s">
        <v>67</v>
      </c>
      <c r="D2053">
        <v>1</v>
      </c>
    </row>
    <row r="2054" spans="1:4" x14ac:dyDescent="0.35">
      <c r="A2054">
        <v>20</v>
      </c>
      <c r="B2054">
        <v>0</v>
      </c>
      <c r="C2054" t="s">
        <v>67</v>
      </c>
      <c r="D2054">
        <v>1</v>
      </c>
    </row>
    <row r="2055" spans="1:4" x14ac:dyDescent="0.35">
      <c r="A2055">
        <v>2246</v>
      </c>
      <c r="B2055">
        <v>0</v>
      </c>
      <c r="C2055" t="s">
        <v>67</v>
      </c>
      <c r="D2055">
        <v>1</v>
      </c>
    </row>
    <row r="2056" spans="1:4" x14ac:dyDescent="0.35">
      <c r="A2056">
        <v>10307</v>
      </c>
      <c r="B2056">
        <v>0</v>
      </c>
      <c r="C2056" t="s">
        <v>67</v>
      </c>
      <c r="D2056">
        <v>1</v>
      </c>
    </row>
    <row r="2057" spans="1:4" x14ac:dyDescent="0.35">
      <c r="A2057">
        <v>2147</v>
      </c>
      <c r="B2057">
        <v>0</v>
      </c>
      <c r="C2057" t="s">
        <v>67</v>
      </c>
      <c r="D2057">
        <v>1</v>
      </c>
    </row>
    <row r="2058" spans="1:4" x14ac:dyDescent="0.35">
      <c r="A2058">
        <v>10590</v>
      </c>
      <c r="B2058">
        <v>0</v>
      </c>
      <c r="C2058" t="s">
        <v>67</v>
      </c>
      <c r="D2058">
        <v>1</v>
      </c>
    </row>
    <row r="2059" spans="1:4" x14ac:dyDescent="0.35">
      <c r="A2059">
        <v>6565</v>
      </c>
      <c r="B2059">
        <v>0</v>
      </c>
      <c r="C2059" t="s">
        <v>67</v>
      </c>
      <c r="D2059">
        <v>1</v>
      </c>
    </row>
    <row r="2060" spans="1:4" x14ac:dyDescent="0.35">
      <c r="A2060">
        <v>6619</v>
      </c>
      <c r="B2060">
        <v>0</v>
      </c>
      <c r="C2060" t="s">
        <v>67</v>
      </c>
      <c r="D2060">
        <v>1</v>
      </c>
    </row>
    <row r="2061" spans="1:4" x14ac:dyDescent="0.35">
      <c r="A2061">
        <v>4817</v>
      </c>
      <c r="B2061">
        <v>0</v>
      </c>
      <c r="C2061" t="s">
        <v>67</v>
      </c>
      <c r="D2061">
        <v>1</v>
      </c>
    </row>
    <row r="2062" spans="1:4" x14ac:dyDescent="0.35">
      <c r="A2062">
        <v>4508</v>
      </c>
      <c r="B2062">
        <v>0</v>
      </c>
      <c r="C2062" t="s">
        <v>67</v>
      </c>
      <c r="D2062">
        <v>1</v>
      </c>
    </row>
    <row r="2063" spans="1:4" x14ac:dyDescent="0.35">
      <c r="A2063">
        <v>4843</v>
      </c>
      <c r="B2063">
        <v>0</v>
      </c>
      <c r="C2063" t="s">
        <v>67</v>
      </c>
      <c r="D2063">
        <v>1</v>
      </c>
    </row>
    <row r="2064" spans="1:4" x14ac:dyDescent="0.35">
      <c r="A2064">
        <v>9197</v>
      </c>
      <c r="B2064">
        <v>0</v>
      </c>
      <c r="C2064" t="s">
        <v>67</v>
      </c>
      <c r="D2064">
        <v>1</v>
      </c>
    </row>
    <row r="2065" spans="1:4" x14ac:dyDescent="0.35">
      <c r="A2065">
        <v>6237</v>
      </c>
      <c r="B2065">
        <v>0</v>
      </c>
      <c r="C2065" t="s">
        <v>67</v>
      </c>
      <c r="D2065">
        <v>1</v>
      </c>
    </row>
    <row r="2066" spans="1:4" x14ac:dyDescent="0.35">
      <c r="A2066">
        <v>6515</v>
      </c>
      <c r="B2066">
        <v>0</v>
      </c>
      <c r="C2066" t="s">
        <v>67</v>
      </c>
      <c r="D2066">
        <v>1</v>
      </c>
    </row>
    <row r="2067" spans="1:4" x14ac:dyDescent="0.35">
      <c r="A2067">
        <v>5954</v>
      </c>
      <c r="B2067">
        <v>0</v>
      </c>
      <c r="C2067" t="s">
        <v>67</v>
      </c>
      <c r="D2067">
        <v>1</v>
      </c>
    </row>
    <row r="2068" spans="1:4" x14ac:dyDescent="0.35">
      <c r="A2068">
        <v>7938</v>
      </c>
      <c r="B2068">
        <v>0</v>
      </c>
      <c r="C2068" t="s">
        <v>67</v>
      </c>
      <c r="D2068">
        <v>1</v>
      </c>
    </row>
    <row r="2069" spans="1:4" x14ac:dyDescent="0.35">
      <c r="A2069">
        <v>961</v>
      </c>
      <c r="B2069">
        <v>0</v>
      </c>
      <c r="C2069" t="s">
        <v>67</v>
      </c>
      <c r="D2069">
        <v>1</v>
      </c>
    </row>
    <row r="2070" spans="1:4" x14ac:dyDescent="0.35">
      <c r="A2070">
        <v>1764</v>
      </c>
      <c r="B2070">
        <v>0</v>
      </c>
      <c r="C2070" t="s">
        <v>67</v>
      </c>
      <c r="D2070">
        <v>1</v>
      </c>
    </row>
    <row r="2071" spans="1:4" x14ac:dyDescent="0.35">
      <c r="A2071">
        <v>1916</v>
      </c>
      <c r="B2071">
        <v>0</v>
      </c>
      <c r="C2071" t="s">
        <v>67</v>
      </c>
      <c r="D2071">
        <v>1</v>
      </c>
    </row>
    <row r="2072" spans="1:4" x14ac:dyDescent="0.35">
      <c r="A2072">
        <v>6941</v>
      </c>
      <c r="B2072">
        <v>0</v>
      </c>
      <c r="C2072" t="s">
        <v>67</v>
      </c>
      <c r="D2072">
        <v>1</v>
      </c>
    </row>
    <row r="2073" spans="1:4" x14ac:dyDescent="0.35">
      <c r="A2073">
        <v>5562</v>
      </c>
      <c r="B2073">
        <v>0</v>
      </c>
      <c r="C2073" t="s">
        <v>67</v>
      </c>
      <c r="D2073">
        <v>1</v>
      </c>
    </row>
    <row r="2074" spans="1:4" x14ac:dyDescent="0.35">
      <c r="A2074">
        <v>1517</v>
      </c>
      <c r="B2074">
        <v>0</v>
      </c>
      <c r="C2074" t="s">
        <v>67</v>
      </c>
      <c r="D2074">
        <v>1</v>
      </c>
    </row>
    <row r="2075" spans="1:4" x14ac:dyDescent="0.35">
      <c r="A2075">
        <v>7286</v>
      </c>
      <c r="B2075">
        <v>0</v>
      </c>
      <c r="C2075" t="s">
        <v>67</v>
      </c>
      <c r="D2075">
        <v>1</v>
      </c>
    </row>
    <row r="2076" spans="1:4" x14ac:dyDescent="0.35">
      <c r="A2076">
        <v>4687</v>
      </c>
      <c r="B2076">
        <v>0</v>
      </c>
      <c r="C2076" t="s">
        <v>67</v>
      </c>
      <c r="D2076">
        <v>1</v>
      </c>
    </row>
    <row r="2077" spans="1:4" x14ac:dyDescent="0.35">
      <c r="A2077">
        <v>5631</v>
      </c>
      <c r="B2077">
        <v>0</v>
      </c>
      <c r="C2077" t="s">
        <v>67</v>
      </c>
      <c r="D2077">
        <v>1</v>
      </c>
    </row>
    <row r="2078" spans="1:4" x14ac:dyDescent="0.35">
      <c r="A2078">
        <v>1951</v>
      </c>
      <c r="B2078">
        <v>0</v>
      </c>
      <c r="C2078" t="s">
        <v>67</v>
      </c>
      <c r="D2078">
        <v>1</v>
      </c>
    </row>
    <row r="2079" spans="1:4" x14ac:dyDescent="0.35">
      <c r="A2079">
        <v>123</v>
      </c>
      <c r="B2079">
        <v>0</v>
      </c>
      <c r="C2079" t="s">
        <v>67</v>
      </c>
      <c r="D2079">
        <v>1</v>
      </c>
    </row>
    <row r="2080" spans="1:4" x14ac:dyDescent="0.35">
      <c r="A2080">
        <v>9451</v>
      </c>
      <c r="B2080">
        <v>0</v>
      </c>
      <c r="C2080" t="s">
        <v>67</v>
      </c>
      <c r="D2080">
        <v>1</v>
      </c>
    </row>
    <row r="2081" spans="1:4" x14ac:dyDescent="0.35">
      <c r="A2081">
        <v>7396</v>
      </c>
      <c r="B2081">
        <v>0</v>
      </c>
      <c r="C2081" t="s">
        <v>67</v>
      </c>
      <c r="D2081">
        <v>1</v>
      </c>
    </row>
    <row r="2082" spans="1:4" x14ac:dyDescent="0.35">
      <c r="A2082">
        <v>3298</v>
      </c>
      <c r="B2082">
        <v>0</v>
      </c>
      <c r="C2082" t="s">
        <v>67</v>
      </c>
      <c r="D2082">
        <v>1</v>
      </c>
    </row>
    <row r="2083" spans="1:4" x14ac:dyDescent="0.35">
      <c r="A2083">
        <v>6730</v>
      </c>
      <c r="B2083">
        <v>0</v>
      </c>
      <c r="C2083" t="s">
        <v>67</v>
      </c>
      <c r="D2083">
        <v>1</v>
      </c>
    </row>
    <row r="2084" spans="1:4" x14ac:dyDescent="0.35">
      <c r="A2084">
        <v>9916</v>
      </c>
      <c r="B2084">
        <v>0</v>
      </c>
      <c r="C2084" t="s">
        <v>67</v>
      </c>
      <c r="D2084">
        <v>1</v>
      </c>
    </row>
    <row r="2085" spans="1:4" x14ac:dyDescent="0.35">
      <c r="A2085">
        <v>2227</v>
      </c>
      <c r="B2085">
        <v>0</v>
      </c>
      <c r="C2085" t="s">
        <v>67</v>
      </c>
      <c r="D2085">
        <v>1</v>
      </c>
    </row>
    <row r="2086" spans="1:4" x14ac:dyDescent="0.35">
      <c r="A2086">
        <v>946</v>
      </c>
      <c r="B2086">
        <v>0</v>
      </c>
      <c r="C2086" t="s">
        <v>67</v>
      </c>
      <c r="D2086">
        <v>1</v>
      </c>
    </row>
    <row r="2087" spans="1:4" x14ac:dyDescent="0.35">
      <c r="A2087">
        <v>3745</v>
      </c>
      <c r="B2087">
        <v>0</v>
      </c>
      <c r="C2087" t="s">
        <v>67</v>
      </c>
      <c r="D2087">
        <v>1</v>
      </c>
    </row>
    <row r="2088" spans="1:4" x14ac:dyDescent="0.35">
      <c r="A2088">
        <v>4094</v>
      </c>
      <c r="B2088">
        <v>0</v>
      </c>
      <c r="C2088" t="s">
        <v>67</v>
      </c>
      <c r="D2088">
        <v>1</v>
      </c>
    </row>
    <row r="2089" spans="1:4" x14ac:dyDescent="0.35">
      <c r="A2089">
        <v>8588</v>
      </c>
      <c r="B2089">
        <v>0</v>
      </c>
      <c r="C2089" t="s">
        <v>67</v>
      </c>
      <c r="D2089">
        <v>1</v>
      </c>
    </row>
    <row r="2090" spans="1:4" x14ac:dyDescent="0.35">
      <c r="A2090">
        <v>3916</v>
      </c>
      <c r="B2090">
        <v>0</v>
      </c>
      <c r="C2090" t="s">
        <v>67</v>
      </c>
      <c r="D2090">
        <v>1</v>
      </c>
    </row>
    <row r="2091" spans="1:4" x14ac:dyDescent="0.35">
      <c r="A2091">
        <v>9135</v>
      </c>
      <c r="B2091">
        <v>0</v>
      </c>
      <c r="C2091" t="s">
        <v>67</v>
      </c>
      <c r="D2091">
        <v>1</v>
      </c>
    </row>
    <row r="2092" spans="1:4" x14ac:dyDescent="0.35">
      <c r="A2092">
        <v>1755</v>
      </c>
      <c r="B2092">
        <v>0</v>
      </c>
      <c r="C2092" t="s">
        <v>67</v>
      </c>
      <c r="D2092">
        <v>1</v>
      </c>
    </row>
    <row r="2093" spans="1:4" x14ac:dyDescent="0.35">
      <c r="A2093">
        <v>2875</v>
      </c>
      <c r="B2093">
        <v>0</v>
      </c>
      <c r="C2093" t="s">
        <v>67</v>
      </c>
      <c r="D2093">
        <v>1</v>
      </c>
    </row>
    <row r="2094" spans="1:4" x14ac:dyDescent="0.35">
      <c r="A2094">
        <v>2008</v>
      </c>
      <c r="B2094">
        <v>0</v>
      </c>
      <c r="C2094" t="s">
        <v>67</v>
      </c>
      <c r="D2094">
        <v>1</v>
      </c>
    </row>
    <row r="2095" spans="1:4" x14ac:dyDescent="0.35">
      <c r="A2095">
        <v>10925</v>
      </c>
      <c r="B2095">
        <v>0</v>
      </c>
      <c r="C2095" t="s">
        <v>67</v>
      </c>
      <c r="D2095">
        <v>1</v>
      </c>
    </row>
    <row r="2096" spans="1:4" x14ac:dyDescent="0.35">
      <c r="A2096">
        <v>1604</v>
      </c>
      <c r="B2096">
        <v>0</v>
      </c>
      <c r="C2096" t="s">
        <v>67</v>
      </c>
      <c r="D2096">
        <v>1</v>
      </c>
    </row>
    <row r="2097" spans="1:4" x14ac:dyDescent="0.35">
      <c r="A2097">
        <v>5389</v>
      </c>
      <c r="B2097">
        <v>0</v>
      </c>
      <c r="C2097" t="s">
        <v>67</v>
      </c>
      <c r="D2097">
        <v>1</v>
      </c>
    </row>
    <row r="2098" spans="1:4" x14ac:dyDescent="0.35">
      <c r="A2098">
        <v>2878</v>
      </c>
      <c r="B2098">
        <v>0</v>
      </c>
      <c r="C2098" t="s">
        <v>67</v>
      </c>
      <c r="D2098">
        <v>1</v>
      </c>
    </row>
    <row r="2099" spans="1:4" x14ac:dyDescent="0.35">
      <c r="A2099">
        <v>4440</v>
      </c>
      <c r="B2099">
        <v>0</v>
      </c>
      <c r="C2099" t="s">
        <v>67</v>
      </c>
      <c r="D2099">
        <v>1</v>
      </c>
    </row>
    <row r="2100" spans="1:4" x14ac:dyDescent="0.35">
      <c r="A2100">
        <v>1324</v>
      </c>
      <c r="B2100">
        <v>0</v>
      </c>
      <c r="C2100" t="s">
        <v>67</v>
      </c>
      <c r="D2100">
        <v>1</v>
      </c>
    </row>
    <row r="2101" spans="1:4" x14ac:dyDescent="0.35">
      <c r="A2101">
        <v>6262</v>
      </c>
      <c r="B2101">
        <v>0</v>
      </c>
      <c r="C2101" t="s">
        <v>67</v>
      </c>
      <c r="D2101">
        <v>1</v>
      </c>
    </row>
    <row r="2102" spans="1:4" x14ac:dyDescent="0.35">
      <c r="A2102">
        <v>3628</v>
      </c>
      <c r="B2102">
        <v>0</v>
      </c>
      <c r="C2102" t="s">
        <v>67</v>
      </c>
      <c r="D2102">
        <v>1</v>
      </c>
    </row>
    <row r="2103" spans="1:4" x14ac:dyDescent="0.35">
      <c r="A2103">
        <v>3641</v>
      </c>
      <c r="B2103">
        <v>0</v>
      </c>
      <c r="C2103" t="s">
        <v>67</v>
      </c>
      <c r="D2103">
        <v>1</v>
      </c>
    </row>
    <row r="2104" spans="1:4" x14ac:dyDescent="0.35">
      <c r="A2104">
        <v>322</v>
      </c>
      <c r="B2104">
        <v>0</v>
      </c>
      <c r="C2104" t="s">
        <v>67</v>
      </c>
      <c r="D2104">
        <v>1</v>
      </c>
    </row>
    <row r="2105" spans="1:4" x14ac:dyDescent="0.35">
      <c r="A2105">
        <v>175</v>
      </c>
      <c r="B2105">
        <v>0</v>
      </c>
      <c r="C2105" t="s">
        <v>67</v>
      </c>
      <c r="D2105">
        <v>1</v>
      </c>
    </row>
    <row r="2106" spans="1:4" x14ac:dyDescent="0.35">
      <c r="A2106">
        <v>6988</v>
      </c>
      <c r="B2106">
        <v>0</v>
      </c>
      <c r="C2106" t="s">
        <v>67</v>
      </c>
      <c r="D2106">
        <v>1</v>
      </c>
    </row>
    <row r="2107" spans="1:4" x14ac:dyDescent="0.35">
      <c r="A2107">
        <v>8204</v>
      </c>
      <c r="B2107">
        <v>0</v>
      </c>
      <c r="C2107" t="s">
        <v>67</v>
      </c>
      <c r="D2107">
        <v>1</v>
      </c>
    </row>
    <row r="2108" spans="1:4" x14ac:dyDescent="0.35">
      <c r="A2108">
        <v>7476</v>
      </c>
      <c r="B2108">
        <v>0</v>
      </c>
      <c r="C2108" t="s">
        <v>67</v>
      </c>
      <c r="D2108">
        <v>1</v>
      </c>
    </row>
    <row r="2109" spans="1:4" x14ac:dyDescent="0.35">
      <c r="A2109">
        <v>5221</v>
      </c>
      <c r="B2109">
        <v>0</v>
      </c>
      <c r="C2109" t="s">
        <v>67</v>
      </c>
      <c r="D2109">
        <v>1</v>
      </c>
    </row>
    <row r="2110" spans="1:4" x14ac:dyDescent="0.35">
      <c r="A2110">
        <v>8970</v>
      </c>
      <c r="B2110">
        <v>0</v>
      </c>
      <c r="C2110" t="s">
        <v>67</v>
      </c>
      <c r="D2110">
        <v>1</v>
      </c>
    </row>
    <row r="2111" spans="1:4" x14ac:dyDescent="0.35">
      <c r="A2111">
        <v>9286</v>
      </c>
      <c r="B2111">
        <v>0</v>
      </c>
      <c r="C2111" t="s">
        <v>67</v>
      </c>
      <c r="D2111">
        <v>1</v>
      </c>
    </row>
    <row r="2112" spans="1:4" x14ac:dyDescent="0.35">
      <c r="A2112">
        <v>5831</v>
      </c>
      <c r="B2112">
        <v>1</v>
      </c>
      <c r="C2112" t="s">
        <v>67</v>
      </c>
      <c r="D2112">
        <v>1</v>
      </c>
    </row>
    <row r="2113" spans="1:4" x14ac:dyDescent="0.35">
      <c r="A2113">
        <v>1010</v>
      </c>
      <c r="B2113">
        <v>0</v>
      </c>
      <c r="C2113" t="s">
        <v>67</v>
      </c>
      <c r="D2113">
        <v>1</v>
      </c>
    </row>
    <row r="2114" spans="1:4" x14ac:dyDescent="0.35">
      <c r="A2114">
        <v>11074</v>
      </c>
      <c r="B2114">
        <v>0</v>
      </c>
      <c r="C2114" t="s">
        <v>67</v>
      </c>
      <c r="D2114">
        <v>1</v>
      </c>
    </row>
    <row r="2115" spans="1:4" x14ac:dyDescent="0.35">
      <c r="A2115">
        <v>5896</v>
      </c>
      <c r="B2115">
        <v>0</v>
      </c>
      <c r="C2115" t="s">
        <v>67</v>
      </c>
      <c r="D2115">
        <v>1</v>
      </c>
    </row>
    <row r="2116" spans="1:4" x14ac:dyDescent="0.35">
      <c r="A2116">
        <v>3515</v>
      </c>
      <c r="B2116">
        <v>0</v>
      </c>
      <c r="C2116" t="s">
        <v>67</v>
      </c>
      <c r="D2116">
        <v>1</v>
      </c>
    </row>
    <row r="2117" spans="1:4" x14ac:dyDescent="0.35">
      <c r="A2117">
        <v>5324</v>
      </c>
      <c r="B2117">
        <v>0</v>
      </c>
      <c r="C2117" t="s">
        <v>67</v>
      </c>
      <c r="D2117">
        <v>1</v>
      </c>
    </row>
    <row r="2118" spans="1:4" x14ac:dyDescent="0.35">
      <c r="A2118">
        <v>6534</v>
      </c>
      <c r="B2118">
        <v>0</v>
      </c>
      <c r="C2118" t="s">
        <v>67</v>
      </c>
      <c r="D2118">
        <v>1</v>
      </c>
    </row>
    <row r="2119" spans="1:4" x14ac:dyDescent="0.35">
      <c r="A2119">
        <v>8373</v>
      </c>
      <c r="B2119">
        <v>0</v>
      </c>
      <c r="C2119" t="s">
        <v>67</v>
      </c>
      <c r="D2119">
        <v>1</v>
      </c>
    </row>
    <row r="2120" spans="1:4" x14ac:dyDescent="0.35">
      <c r="A2120">
        <v>3829</v>
      </c>
      <c r="B2120">
        <v>0</v>
      </c>
      <c r="C2120" t="s">
        <v>67</v>
      </c>
      <c r="D2120">
        <v>1</v>
      </c>
    </row>
    <row r="2121" spans="1:4" x14ac:dyDescent="0.35">
      <c r="A2121">
        <v>4501</v>
      </c>
      <c r="B2121">
        <v>0</v>
      </c>
      <c r="C2121" t="s">
        <v>67</v>
      </c>
      <c r="D2121">
        <v>1</v>
      </c>
    </row>
    <row r="2122" spans="1:4" x14ac:dyDescent="0.35">
      <c r="A2122">
        <v>4179</v>
      </c>
      <c r="B2122">
        <v>0</v>
      </c>
      <c r="C2122" t="s">
        <v>67</v>
      </c>
      <c r="D2122">
        <v>1</v>
      </c>
    </row>
    <row r="2123" spans="1:4" x14ac:dyDescent="0.35">
      <c r="A2123">
        <v>2292</v>
      </c>
      <c r="B2123">
        <v>0</v>
      </c>
      <c r="C2123" t="s">
        <v>67</v>
      </c>
      <c r="D2123">
        <v>1</v>
      </c>
    </row>
    <row r="2124" spans="1:4" x14ac:dyDescent="0.35">
      <c r="A2124">
        <v>9239</v>
      </c>
      <c r="B2124">
        <v>0</v>
      </c>
      <c r="C2124" t="s">
        <v>67</v>
      </c>
      <c r="D2124">
        <v>1</v>
      </c>
    </row>
    <row r="2125" spans="1:4" x14ac:dyDescent="0.35">
      <c r="A2125">
        <v>8953</v>
      </c>
      <c r="B2125">
        <v>0</v>
      </c>
      <c r="C2125" t="s">
        <v>67</v>
      </c>
      <c r="D2125">
        <v>1</v>
      </c>
    </row>
    <row r="2126" spans="1:4" x14ac:dyDescent="0.35">
      <c r="A2126">
        <v>10258</v>
      </c>
      <c r="B2126">
        <v>0</v>
      </c>
      <c r="C2126" t="s">
        <v>67</v>
      </c>
      <c r="D2126">
        <v>1</v>
      </c>
    </row>
    <row r="2127" spans="1:4" x14ac:dyDescent="0.35">
      <c r="A2127">
        <v>3520</v>
      </c>
      <c r="B2127">
        <v>1</v>
      </c>
      <c r="C2127" t="s">
        <v>67</v>
      </c>
      <c r="D2127">
        <v>1</v>
      </c>
    </row>
    <row r="2128" spans="1:4" x14ac:dyDescent="0.35">
      <c r="A2128">
        <v>10402</v>
      </c>
      <c r="B2128">
        <v>0</v>
      </c>
      <c r="C2128" t="s">
        <v>67</v>
      </c>
      <c r="D2128">
        <v>1</v>
      </c>
    </row>
    <row r="2129" spans="1:4" x14ac:dyDescent="0.35">
      <c r="A2129">
        <v>11114</v>
      </c>
      <c r="B2129">
        <v>0</v>
      </c>
      <c r="C2129" t="s">
        <v>67</v>
      </c>
      <c r="D2129">
        <v>1</v>
      </c>
    </row>
    <row r="2130" spans="1:4" x14ac:dyDescent="0.35">
      <c r="A2130">
        <v>9553</v>
      </c>
      <c r="B2130">
        <v>0</v>
      </c>
      <c r="C2130" t="s">
        <v>67</v>
      </c>
      <c r="D2130">
        <v>0</v>
      </c>
    </row>
    <row r="2131" spans="1:4" x14ac:dyDescent="0.35">
      <c r="A2131">
        <v>6055</v>
      </c>
      <c r="B2131">
        <v>0</v>
      </c>
      <c r="C2131" t="s">
        <v>67</v>
      </c>
      <c r="D2131">
        <v>1</v>
      </c>
    </row>
    <row r="2132" spans="1:4" x14ac:dyDescent="0.35">
      <c r="A2132">
        <v>4786</v>
      </c>
      <c r="B2132">
        <v>0</v>
      </c>
      <c r="C2132" t="s">
        <v>67</v>
      </c>
      <c r="D2132">
        <v>1</v>
      </c>
    </row>
    <row r="2133" spans="1:4" x14ac:dyDescent="0.35">
      <c r="A2133">
        <v>5015</v>
      </c>
      <c r="B2133">
        <v>0</v>
      </c>
      <c r="C2133" t="s">
        <v>67</v>
      </c>
      <c r="D2133">
        <v>1</v>
      </c>
    </row>
    <row r="2134" spans="1:4" x14ac:dyDescent="0.35">
      <c r="A2134">
        <v>8560</v>
      </c>
      <c r="B2134">
        <v>0</v>
      </c>
      <c r="C2134" t="s">
        <v>67</v>
      </c>
      <c r="D2134">
        <v>1</v>
      </c>
    </row>
    <row r="2135" spans="1:4" x14ac:dyDescent="0.35">
      <c r="A2135">
        <v>3469</v>
      </c>
      <c r="B2135">
        <v>0</v>
      </c>
      <c r="C2135" t="s">
        <v>67</v>
      </c>
      <c r="D2135">
        <v>1</v>
      </c>
    </row>
    <row r="2136" spans="1:4" x14ac:dyDescent="0.35">
      <c r="A2136">
        <v>5885</v>
      </c>
      <c r="B2136">
        <v>0</v>
      </c>
      <c r="C2136" t="s">
        <v>67</v>
      </c>
      <c r="D2136">
        <v>1</v>
      </c>
    </row>
    <row r="2137" spans="1:4" x14ac:dyDescent="0.35">
      <c r="A2137">
        <v>3310</v>
      </c>
      <c r="B2137">
        <v>0</v>
      </c>
      <c r="C2137" t="s">
        <v>67</v>
      </c>
      <c r="D2137">
        <v>1</v>
      </c>
    </row>
    <row r="2138" spans="1:4" x14ac:dyDescent="0.35">
      <c r="A2138">
        <v>2134</v>
      </c>
      <c r="B2138">
        <v>0</v>
      </c>
      <c r="C2138" t="s">
        <v>67</v>
      </c>
      <c r="D2138">
        <v>1</v>
      </c>
    </row>
    <row r="2139" spans="1:4" x14ac:dyDescent="0.35">
      <c r="A2139">
        <v>2532</v>
      </c>
      <c r="B2139">
        <v>0</v>
      </c>
      <c r="C2139" t="s">
        <v>67</v>
      </c>
      <c r="D2139">
        <v>1</v>
      </c>
    </row>
    <row r="2140" spans="1:4" x14ac:dyDescent="0.35">
      <c r="A2140">
        <v>2579</v>
      </c>
      <c r="B2140">
        <v>0</v>
      </c>
      <c r="C2140" t="s">
        <v>67</v>
      </c>
      <c r="D2140">
        <v>1</v>
      </c>
    </row>
    <row r="2141" spans="1:4" x14ac:dyDescent="0.35">
      <c r="A2141">
        <v>3117</v>
      </c>
      <c r="B2141">
        <v>0</v>
      </c>
      <c r="C2141" t="s">
        <v>67</v>
      </c>
      <c r="D2141">
        <v>1</v>
      </c>
    </row>
    <row r="2142" spans="1:4" x14ac:dyDescent="0.35">
      <c r="A2142">
        <v>5623</v>
      </c>
      <c r="B2142">
        <v>0</v>
      </c>
      <c r="C2142" t="s">
        <v>67</v>
      </c>
      <c r="D2142">
        <v>1</v>
      </c>
    </row>
    <row r="2143" spans="1:4" x14ac:dyDescent="0.35">
      <c r="A2143">
        <v>4789</v>
      </c>
      <c r="B2143">
        <v>0</v>
      </c>
      <c r="C2143" t="s">
        <v>67</v>
      </c>
      <c r="D2143">
        <v>1</v>
      </c>
    </row>
    <row r="2144" spans="1:4" x14ac:dyDescent="0.35">
      <c r="A2144">
        <v>9523</v>
      </c>
      <c r="B2144">
        <v>0</v>
      </c>
      <c r="C2144" t="s">
        <v>67</v>
      </c>
      <c r="D2144">
        <v>1</v>
      </c>
    </row>
    <row r="2145" spans="1:4" x14ac:dyDescent="0.35">
      <c r="A2145">
        <v>5268</v>
      </c>
      <c r="B2145">
        <v>0</v>
      </c>
      <c r="C2145" t="s">
        <v>67</v>
      </c>
      <c r="D2145">
        <v>1</v>
      </c>
    </row>
    <row r="2146" spans="1:4" x14ac:dyDescent="0.35">
      <c r="A2146">
        <v>1545</v>
      </c>
      <c r="B2146">
        <v>0</v>
      </c>
      <c r="C2146" t="s">
        <v>67</v>
      </c>
      <c r="D2146">
        <v>1</v>
      </c>
    </row>
    <row r="2147" spans="1:4" x14ac:dyDescent="0.35">
      <c r="A2147">
        <v>2254</v>
      </c>
      <c r="B2147">
        <v>0</v>
      </c>
      <c r="C2147" t="s">
        <v>67</v>
      </c>
      <c r="D2147">
        <v>1</v>
      </c>
    </row>
    <row r="2148" spans="1:4" x14ac:dyDescent="0.35">
      <c r="A2148">
        <v>2661</v>
      </c>
      <c r="B2148">
        <v>0</v>
      </c>
      <c r="C2148" t="s">
        <v>67</v>
      </c>
      <c r="D2148">
        <v>1</v>
      </c>
    </row>
    <row r="2149" spans="1:4" x14ac:dyDescent="0.35">
      <c r="A2149">
        <v>3130</v>
      </c>
      <c r="B2149">
        <v>0</v>
      </c>
      <c r="C2149" t="s">
        <v>67</v>
      </c>
      <c r="D2149">
        <v>1</v>
      </c>
    </row>
    <row r="2150" spans="1:4" x14ac:dyDescent="0.35">
      <c r="A2150">
        <v>5847</v>
      </c>
      <c r="B2150">
        <v>0</v>
      </c>
      <c r="C2150" t="s">
        <v>67</v>
      </c>
      <c r="D2150">
        <v>1</v>
      </c>
    </row>
    <row r="2151" spans="1:4" x14ac:dyDescent="0.35">
      <c r="A2151">
        <v>5863</v>
      </c>
      <c r="B2151">
        <v>0</v>
      </c>
      <c r="C2151" t="s">
        <v>67</v>
      </c>
      <c r="D2151">
        <v>1</v>
      </c>
    </row>
    <row r="2152" spans="1:4" x14ac:dyDescent="0.35">
      <c r="A2152">
        <v>999</v>
      </c>
      <c r="B2152">
        <v>1</v>
      </c>
      <c r="C2152" t="s">
        <v>67</v>
      </c>
      <c r="D2152">
        <v>1</v>
      </c>
    </row>
    <row r="2153" spans="1:4" x14ac:dyDescent="0.35">
      <c r="A2153">
        <v>2931</v>
      </c>
      <c r="B2153">
        <v>0</v>
      </c>
      <c r="C2153" t="s">
        <v>67</v>
      </c>
      <c r="D2153">
        <v>1</v>
      </c>
    </row>
    <row r="2154" spans="1:4" x14ac:dyDescent="0.35">
      <c r="A2154">
        <v>1890</v>
      </c>
      <c r="B2154">
        <v>0</v>
      </c>
      <c r="C2154" t="s">
        <v>67</v>
      </c>
      <c r="D2154">
        <v>1</v>
      </c>
    </row>
    <row r="2155" spans="1:4" x14ac:dyDescent="0.35">
      <c r="A2155">
        <v>5589</v>
      </c>
      <c r="B2155">
        <v>0</v>
      </c>
      <c r="C2155" t="s">
        <v>67</v>
      </c>
      <c r="D2155">
        <v>1</v>
      </c>
    </row>
    <row r="2156" spans="1:4" x14ac:dyDescent="0.35">
      <c r="A2156">
        <v>10172</v>
      </c>
      <c r="B2156">
        <v>0</v>
      </c>
      <c r="C2156" t="s">
        <v>67</v>
      </c>
      <c r="D2156">
        <v>1</v>
      </c>
    </row>
    <row r="2157" spans="1:4" x14ac:dyDescent="0.35">
      <c r="A2157">
        <v>6729</v>
      </c>
      <c r="B2157">
        <v>0</v>
      </c>
      <c r="C2157" t="s">
        <v>67</v>
      </c>
      <c r="D2157">
        <v>1</v>
      </c>
    </row>
    <row r="2158" spans="1:4" x14ac:dyDescent="0.35">
      <c r="A2158">
        <v>10492</v>
      </c>
      <c r="B2158">
        <v>0</v>
      </c>
      <c r="C2158" t="s">
        <v>67</v>
      </c>
      <c r="D2158">
        <v>1</v>
      </c>
    </row>
    <row r="2159" spans="1:4" x14ac:dyDescent="0.35">
      <c r="A2159">
        <v>2939</v>
      </c>
      <c r="B2159">
        <v>0</v>
      </c>
      <c r="C2159" t="s">
        <v>67</v>
      </c>
      <c r="D2159">
        <v>1</v>
      </c>
    </row>
    <row r="2160" spans="1:4" x14ac:dyDescent="0.35">
      <c r="A2160">
        <v>5948</v>
      </c>
      <c r="B2160">
        <v>0</v>
      </c>
      <c r="C2160" t="s">
        <v>67</v>
      </c>
      <c r="D2160">
        <v>1</v>
      </c>
    </row>
    <row r="2161" spans="1:4" x14ac:dyDescent="0.35">
      <c r="A2161">
        <v>574</v>
      </c>
      <c r="B2161">
        <v>0</v>
      </c>
      <c r="C2161" t="s">
        <v>67</v>
      </c>
      <c r="D2161">
        <v>1</v>
      </c>
    </row>
    <row r="2162" spans="1:4" x14ac:dyDescent="0.35">
      <c r="A2162">
        <v>3266</v>
      </c>
      <c r="B2162">
        <v>0</v>
      </c>
      <c r="C2162" t="s">
        <v>67</v>
      </c>
      <c r="D2162">
        <v>1</v>
      </c>
    </row>
    <row r="2163" spans="1:4" x14ac:dyDescent="0.35">
      <c r="A2163">
        <v>10500</v>
      </c>
      <c r="B2163">
        <v>0</v>
      </c>
      <c r="C2163" t="s">
        <v>67</v>
      </c>
      <c r="D2163">
        <v>1</v>
      </c>
    </row>
    <row r="2164" spans="1:4" x14ac:dyDescent="0.35">
      <c r="A2164">
        <v>7987</v>
      </c>
      <c r="B2164">
        <v>0</v>
      </c>
      <c r="C2164" t="s">
        <v>67</v>
      </c>
      <c r="D2164">
        <v>1</v>
      </c>
    </row>
    <row r="2165" spans="1:4" x14ac:dyDescent="0.35">
      <c r="A2165">
        <v>1135</v>
      </c>
      <c r="B2165">
        <v>0</v>
      </c>
      <c r="C2165" t="s">
        <v>67</v>
      </c>
      <c r="D2165">
        <v>1</v>
      </c>
    </row>
    <row r="2166" spans="1:4" x14ac:dyDescent="0.35">
      <c r="A2166">
        <v>24</v>
      </c>
      <c r="B2166">
        <v>0</v>
      </c>
      <c r="C2166" t="s">
        <v>67</v>
      </c>
      <c r="D2166">
        <v>1</v>
      </c>
    </row>
    <row r="2167" spans="1:4" x14ac:dyDescent="0.35">
      <c r="A2167">
        <v>7244</v>
      </c>
      <c r="B2167">
        <v>0</v>
      </c>
      <c r="C2167" t="s">
        <v>67</v>
      </c>
      <c r="D2167">
        <v>1</v>
      </c>
    </row>
    <row r="2168" spans="1:4" x14ac:dyDescent="0.35">
      <c r="A2168">
        <v>1966</v>
      </c>
      <c r="B2168">
        <v>0</v>
      </c>
      <c r="C2168" t="s">
        <v>67</v>
      </c>
      <c r="D2168">
        <v>1</v>
      </c>
    </row>
    <row r="2169" spans="1:4" x14ac:dyDescent="0.35">
      <c r="A2169">
        <v>7789</v>
      </c>
      <c r="B2169">
        <v>0</v>
      </c>
      <c r="C2169" t="s">
        <v>67</v>
      </c>
      <c r="D2169">
        <v>1</v>
      </c>
    </row>
    <row r="2170" spans="1:4" x14ac:dyDescent="0.35">
      <c r="A2170">
        <v>3336</v>
      </c>
      <c r="B2170">
        <v>0</v>
      </c>
      <c r="C2170" t="s">
        <v>67</v>
      </c>
      <c r="D2170">
        <v>1</v>
      </c>
    </row>
    <row r="2171" spans="1:4" x14ac:dyDescent="0.35">
      <c r="A2171">
        <v>5644</v>
      </c>
      <c r="B2171">
        <v>0</v>
      </c>
      <c r="C2171" t="s">
        <v>67</v>
      </c>
      <c r="D2171">
        <v>1</v>
      </c>
    </row>
    <row r="2172" spans="1:4" x14ac:dyDescent="0.35">
      <c r="A2172">
        <v>1295</v>
      </c>
      <c r="B2172">
        <v>0</v>
      </c>
      <c r="C2172" t="s">
        <v>67</v>
      </c>
      <c r="D2172">
        <v>1</v>
      </c>
    </row>
    <row r="2173" spans="1:4" x14ac:dyDescent="0.35">
      <c r="A2173">
        <v>6663</v>
      </c>
      <c r="B2173">
        <v>0</v>
      </c>
      <c r="C2173" t="s">
        <v>67</v>
      </c>
      <c r="D2173">
        <v>1</v>
      </c>
    </row>
    <row r="2174" spans="1:4" x14ac:dyDescent="0.35">
      <c r="A2174">
        <v>10262</v>
      </c>
      <c r="B2174">
        <v>0</v>
      </c>
      <c r="C2174" t="s">
        <v>67</v>
      </c>
      <c r="D2174">
        <v>1</v>
      </c>
    </row>
    <row r="2175" spans="1:4" x14ac:dyDescent="0.35">
      <c r="A2175">
        <v>456</v>
      </c>
      <c r="B2175">
        <v>0</v>
      </c>
      <c r="C2175" t="s">
        <v>67</v>
      </c>
      <c r="D2175">
        <v>1</v>
      </c>
    </row>
    <row r="2176" spans="1:4" x14ac:dyDescent="0.35">
      <c r="A2176">
        <v>3270</v>
      </c>
      <c r="B2176">
        <v>0</v>
      </c>
      <c r="C2176" t="s">
        <v>67</v>
      </c>
      <c r="D2176">
        <v>1</v>
      </c>
    </row>
    <row r="2177" spans="1:4" x14ac:dyDescent="0.35">
      <c r="A2177">
        <v>5748</v>
      </c>
      <c r="B2177">
        <v>1</v>
      </c>
      <c r="C2177" t="s">
        <v>67</v>
      </c>
      <c r="D2177">
        <v>1</v>
      </c>
    </row>
    <row r="2178" spans="1:4" x14ac:dyDescent="0.35">
      <c r="A2178">
        <v>8952</v>
      </c>
      <c r="B2178">
        <v>0</v>
      </c>
      <c r="C2178" t="s">
        <v>67</v>
      </c>
      <c r="D2178">
        <v>1</v>
      </c>
    </row>
    <row r="2179" spans="1:4" x14ac:dyDescent="0.35">
      <c r="A2179">
        <v>3921</v>
      </c>
      <c r="B2179">
        <v>0</v>
      </c>
      <c r="C2179" t="s">
        <v>67</v>
      </c>
      <c r="D2179">
        <v>1</v>
      </c>
    </row>
    <row r="2180" spans="1:4" x14ac:dyDescent="0.35">
      <c r="A2180">
        <v>9826</v>
      </c>
      <c r="B2180">
        <v>1</v>
      </c>
      <c r="C2180" t="s">
        <v>67</v>
      </c>
      <c r="D2180">
        <v>1</v>
      </c>
    </row>
    <row r="2181" spans="1:4" x14ac:dyDescent="0.35">
      <c r="A2181">
        <v>5830</v>
      </c>
      <c r="B2181">
        <v>1</v>
      </c>
      <c r="C2181" t="s">
        <v>67</v>
      </c>
      <c r="D2181">
        <v>1</v>
      </c>
    </row>
    <row r="2182" spans="1:4" x14ac:dyDescent="0.35">
      <c r="A2182">
        <v>8310</v>
      </c>
      <c r="B2182">
        <v>0</v>
      </c>
      <c r="C2182" t="s">
        <v>67</v>
      </c>
      <c r="D2182">
        <v>1</v>
      </c>
    </row>
    <row r="2183" spans="1:4" x14ac:dyDescent="0.35">
      <c r="A2183">
        <v>6382</v>
      </c>
      <c r="B2183">
        <v>0</v>
      </c>
      <c r="C2183" t="s">
        <v>67</v>
      </c>
      <c r="D2183">
        <v>1</v>
      </c>
    </row>
    <row r="2184" spans="1:4" x14ac:dyDescent="0.35">
      <c r="A2184">
        <v>8439</v>
      </c>
      <c r="B2184">
        <v>0</v>
      </c>
      <c r="C2184" t="s">
        <v>67</v>
      </c>
      <c r="D2184">
        <v>1</v>
      </c>
    </row>
    <row r="2185" spans="1:4" x14ac:dyDescent="0.35">
      <c r="A2185">
        <v>7613</v>
      </c>
      <c r="B2185">
        <v>0</v>
      </c>
      <c r="C2185" t="s">
        <v>67</v>
      </c>
      <c r="D2185">
        <v>1</v>
      </c>
    </row>
    <row r="2186" spans="1:4" x14ac:dyDescent="0.35">
      <c r="A2186">
        <v>48</v>
      </c>
      <c r="B2186">
        <v>0</v>
      </c>
      <c r="C2186" t="s">
        <v>67</v>
      </c>
      <c r="D2186">
        <v>1</v>
      </c>
    </row>
    <row r="2187" spans="1:4" x14ac:dyDescent="0.35">
      <c r="A2187">
        <v>5046</v>
      </c>
      <c r="B2187">
        <v>0</v>
      </c>
      <c r="C2187" t="s">
        <v>67</v>
      </c>
      <c r="D2187">
        <v>1</v>
      </c>
    </row>
    <row r="2188" spans="1:4" x14ac:dyDescent="0.35">
      <c r="A2188">
        <v>3231</v>
      </c>
      <c r="B2188">
        <v>0</v>
      </c>
      <c r="C2188" t="s">
        <v>67</v>
      </c>
      <c r="D2188">
        <v>1</v>
      </c>
    </row>
    <row r="2189" spans="1:4" x14ac:dyDescent="0.35">
      <c r="A2189">
        <v>7181</v>
      </c>
      <c r="B2189">
        <v>0</v>
      </c>
      <c r="C2189" t="s">
        <v>67</v>
      </c>
      <c r="D2189">
        <v>1</v>
      </c>
    </row>
    <row r="2190" spans="1:4" x14ac:dyDescent="0.35">
      <c r="A2190">
        <v>1663</v>
      </c>
      <c r="B2190">
        <v>0</v>
      </c>
      <c r="C2190" t="s">
        <v>67</v>
      </c>
      <c r="D2190">
        <v>1</v>
      </c>
    </row>
    <row r="2191" spans="1:4" x14ac:dyDescent="0.35">
      <c r="A2191">
        <v>5441</v>
      </c>
      <c r="B2191">
        <v>0</v>
      </c>
      <c r="C2191" t="s">
        <v>67</v>
      </c>
      <c r="D2191">
        <v>1</v>
      </c>
    </row>
    <row r="2192" spans="1:4" x14ac:dyDescent="0.35">
      <c r="A2192">
        <v>8602</v>
      </c>
      <c r="B2192">
        <v>0</v>
      </c>
      <c r="C2192" t="s">
        <v>67</v>
      </c>
      <c r="D2192">
        <v>1</v>
      </c>
    </row>
    <row r="2193" spans="1:4" x14ac:dyDescent="0.35">
      <c r="A2193">
        <v>9925</v>
      </c>
      <c r="B2193">
        <v>0</v>
      </c>
      <c r="C2193" t="s">
        <v>67</v>
      </c>
      <c r="D2193">
        <v>1</v>
      </c>
    </row>
    <row r="2194" spans="1:4" x14ac:dyDescent="0.35">
      <c r="A2194">
        <v>9499</v>
      </c>
      <c r="B2194">
        <v>0</v>
      </c>
      <c r="C2194" t="s">
        <v>67</v>
      </c>
      <c r="D2194">
        <v>1</v>
      </c>
    </row>
    <row r="2195" spans="1:4" x14ac:dyDescent="0.35">
      <c r="A2195">
        <v>6568</v>
      </c>
      <c r="B2195">
        <v>0</v>
      </c>
      <c r="C2195" t="s">
        <v>67</v>
      </c>
      <c r="D2195">
        <v>1</v>
      </c>
    </row>
    <row r="2196" spans="1:4" x14ac:dyDescent="0.35">
      <c r="A2196">
        <v>3032</v>
      </c>
      <c r="B2196">
        <v>0</v>
      </c>
      <c r="C2196" t="s">
        <v>67</v>
      </c>
      <c r="D2196">
        <v>1</v>
      </c>
    </row>
    <row r="2197" spans="1:4" x14ac:dyDescent="0.35">
      <c r="A2197">
        <v>5153</v>
      </c>
      <c r="B2197">
        <v>1</v>
      </c>
      <c r="C2197" t="s">
        <v>67</v>
      </c>
      <c r="D2197">
        <v>1</v>
      </c>
    </row>
    <row r="2198" spans="1:4" x14ac:dyDescent="0.35">
      <c r="A2198">
        <v>4127</v>
      </c>
      <c r="B2198">
        <v>1</v>
      </c>
      <c r="C2198" t="s">
        <v>67</v>
      </c>
      <c r="D2198">
        <v>1</v>
      </c>
    </row>
    <row r="2199" spans="1:4" x14ac:dyDescent="0.35">
      <c r="A2199">
        <v>9940</v>
      </c>
      <c r="B2199">
        <v>0</v>
      </c>
      <c r="C2199" t="s">
        <v>67</v>
      </c>
      <c r="D2199">
        <v>1</v>
      </c>
    </row>
    <row r="2200" spans="1:4" x14ac:dyDescent="0.35">
      <c r="A2200">
        <v>7527</v>
      </c>
      <c r="B2200">
        <v>0</v>
      </c>
      <c r="C2200" t="s">
        <v>67</v>
      </c>
      <c r="D2200">
        <v>1</v>
      </c>
    </row>
    <row r="2201" spans="1:4" x14ac:dyDescent="0.35">
      <c r="A2201">
        <v>3406</v>
      </c>
      <c r="B2201">
        <v>0</v>
      </c>
      <c r="C2201" t="s">
        <v>67</v>
      </c>
      <c r="D2201">
        <v>1</v>
      </c>
    </row>
    <row r="2202" spans="1:4" x14ac:dyDescent="0.35">
      <c r="A2202">
        <v>9771</v>
      </c>
      <c r="B2202">
        <v>0</v>
      </c>
      <c r="C2202" t="s">
        <v>67</v>
      </c>
      <c r="D2202">
        <v>1</v>
      </c>
    </row>
    <row r="2203" spans="1:4" x14ac:dyDescent="0.35">
      <c r="A2203">
        <v>6722</v>
      </c>
      <c r="B2203">
        <v>0</v>
      </c>
      <c r="C2203" t="s">
        <v>67</v>
      </c>
      <c r="D2203">
        <v>1</v>
      </c>
    </row>
    <row r="2204" spans="1:4" x14ac:dyDescent="0.35">
      <c r="A2204">
        <v>213</v>
      </c>
      <c r="B2204">
        <v>0</v>
      </c>
      <c r="C2204" t="s">
        <v>67</v>
      </c>
      <c r="D2204">
        <v>1</v>
      </c>
    </row>
    <row r="2205" spans="1:4" x14ac:dyDescent="0.35">
      <c r="A2205">
        <v>8541</v>
      </c>
      <c r="B2205">
        <v>0</v>
      </c>
      <c r="C2205" t="s">
        <v>67</v>
      </c>
      <c r="D2205">
        <v>1</v>
      </c>
    </row>
    <row r="2206" spans="1:4" x14ac:dyDescent="0.35">
      <c r="A2206">
        <v>8475</v>
      </c>
      <c r="B2206">
        <v>0</v>
      </c>
      <c r="C2206" t="s">
        <v>67</v>
      </c>
      <c r="D2206">
        <v>1</v>
      </c>
    </row>
    <row r="2207" spans="1:4" x14ac:dyDescent="0.35">
      <c r="A2207">
        <v>8070</v>
      </c>
      <c r="B2207">
        <v>0</v>
      </c>
      <c r="C2207" t="s">
        <v>67</v>
      </c>
      <c r="D2207">
        <v>1</v>
      </c>
    </row>
    <row r="2208" spans="1:4" x14ac:dyDescent="0.35">
      <c r="A2208">
        <v>313</v>
      </c>
      <c r="B2208">
        <v>0</v>
      </c>
      <c r="C2208" t="s">
        <v>67</v>
      </c>
      <c r="D2208">
        <v>1</v>
      </c>
    </row>
    <row r="2209" spans="1:4" x14ac:dyDescent="0.35">
      <c r="A2209">
        <v>9757</v>
      </c>
      <c r="B2209">
        <v>0</v>
      </c>
      <c r="C2209" t="s">
        <v>67</v>
      </c>
      <c r="D2209">
        <v>1</v>
      </c>
    </row>
    <row r="2210" spans="1:4" x14ac:dyDescent="0.35">
      <c r="A2210">
        <v>2088</v>
      </c>
      <c r="B2210">
        <v>0</v>
      </c>
      <c r="C2210" t="s">
        <v>67</v>
      </c>
      <c r="D2210">
        <v>1</v>
      </c>
    </row>
    <row r="2211" spans="1:4" x14ac:dyDescent="0.35">
      <c r="A2211">
        <v>2320</v>
      </c>
      <c r="B2211">
        <v>0</v>
      </c>
      <c r="C2211" t="s">
        <v>67</v>
      </c>
      <c r="D2211">
        <v>1</v>
      </c>
    </row>
    <row r="2212" spans="1:4" x14ac:dyDescent="0.35">
      <c r="A2212">
        <v>966</v>
      </c>
      <c r="B2212">
        <v>0</v>
      </c>
      <c r="C2212" t="s">
        <v>67</v>
      </c>
      <c r="D2212">
        <v>1</v>
      </c>
    </row>
    <row r="2213" spans="1:4" x14ac:dyDescent="0.35">
      <c r="A2213">
        <v>9706</v>
      </c>
      <c r="B2213">
        <v>0</v>
      </c>
      <c r="C2213" t="s">
        <v>67</v>
      </c>
      <c r="D2213">
        <v>1</v>
      </c>
    </row>
    <row r="2214" spans="1:4" x14ac:dyDescent="0.35">
      <c r="A2214">
        <v>3979</v>
      </c>
      <c r="B2214">
        <v>1</v>
      </c>
      <c r="C2214" t="s">
        <v>67</v>
      </c>
      <c r="D2214">
        <v>1</v>
      </c>
    </row>
    <row r="2215" spans="1:4" x14ac:dyDescent="0.35">
      <c r="A2215">
        <v>5602</v>
      </c>
      <c r="B2215">
        <v>0</v>
      </c>
      <c r="C2215" t="s">
        <v>67</v>
      </c>
      <c r="D2215">
        <v>1</v>
      </c>
    </row>
    <row r="2216" spans="1:4" x14ac:dyDescent="0.35">
      <c r="A2216">
        <v>2202</v>
      </c>
      <c r="B2216">
        <v>0</v>
      </c>
      <c r="C2216" t="s">
        <v>67</v>
      </c>
      <c r="D2216">
        <v>1</v>
      </c>
    </row>
    <row r="2217" spans="1:4" x14ac:dyDescent="0.35">
      <c r="A2217">
        <v>9645</v>
      </c>
      <c r="B2217">
        <v>0</v>
      </c>
      <c r="C2217" t="s">
        <v>67</v>
      </c>
      <c r="D2217">
        <v>1</v>
      </c>
    </row>
    <row r="2218" spans="1:4" x14ac:dyDescent="0.35">
      <c r="A2218">
        <v>7230</v>
      </c>
      <c r="B2218">
        <v>1</v>
      </c>
      <c r="C2218" t="s">
        <v>67</v>
      </c>
      <c r="D2218">
        <v>1</v>
      </c>
    </row>
    <row r="2219" spans="1:4" x14ac:dyDescent="0.35">
      <c r="A2219">
        <v>5675</v>
      </c>
      <c r="B2219">
        <v>0</v>
      </c>
      <c r="C2219" t="s">
        <v>67</v>
      </c>
      <c r="D2219">
        <v>1</v>
      </c>
    </row>
    <row r="2220" spans="1:4" x14ac:dyDescent="0.35">
      <c r="A2220">
        <v>4974</v>
      </c>
      <c r="B2220">
        <v>0</v>
      </c>
      <c r="C2220" t="s">
        <v>67</v>
      </c>
      <c r="D2220">
        <v>1</v>
      </c>
    </row>
    <row r="2221" spans="1:4" x14ac:dyDescent="0.35">
      <c r="A2221">
        <v>5687</v>
      </c>
      <c r="B2221">
        <v>0</v>
      </c>
      <c r="C2221" t="s">
        <v>67</v>
      </c>
      <c r="D2221">
        <v>1</v>
      </c>
    </row>
    <row r="2222" spans="1:4" x14ac:dyDescent="0.35">
      <c r="A2222">
        <v>5871</v>
      </c>
      <c r="B2222">
        <v>0</v>
      </c>
      <c r="C2222" t="s">
        <v>67</v>
      </c>
      <c r="D2222">
        <v>1</v>
      </c>
    </row>
    <row r="2223" spans="1:4" x14ac:dyDescent="0.35">
      <c r="A2223">
        <v>3846</v>
      </c>
      <c r="B2223">
        <v>0</v>
      </c>
      <c r="C2223" t="s">
        <v>67</v>
      </c>
      <c r="D2223">
        <v>1</v>
      </c>
    </row>
    <row r="2224" spans="1:4" x14ac:dyDescent="0.35">
      <c r="A2224">
        <v>10001</v>
      </c>
      <c r="B2224">
        <v>0</v>
      </c>
      <c r="C2224" t="s">
        <v>67</v>
      </c>
      <c r="D2224">
        <v>1</v>
      </c>
    </row>
    <row r="2225" spans="1:4" x14ac:dyDescent="0.35">
      <c r="A2225">
        <v>2831</v>
      </c>
      <c r="B2225">
        <v>0</v>
      </c>
      <c r="C2225" t="s">
        <v>67</v>
      </c>
      <c r="D2225">
        <v>1</v>
      </c>
    </row>
    <row r="2226" spans="1:4" x14ac:dyDescent="0.35">
      <c r="A2226">
        <v>868</v>
      </c>
      <c r="B2226">
        <v>0</v>
      </c>
      <c r="C2226" t="s">
        <v>67</v>
      </c>
      <c r="D2226">
        <v>1</v>
      </c>
    </row>
    <row r="2227" spans="1:4" x14ac:dyDescent="0.35">
      <c r="A2227">
        <v>7212</v>
      </c>
      <c r="B2227">
        <v>0</v>
      </c>
      <c r="C2227" t="s">
        <v>67</v>
      </c>
      <c r="D2227">
        <v>1</v>
      </c>
    </row>
    <row r="2228" spans="1:4" x14ac:dyDescent="0.35">
      <c r="A2228">
        <v>1743</v>
      </c>
      <c r="B2228">
        <v>0</v>
      </c>
      <c r="C2228" t="s">
        <v>67</v>
      </c>
      <c r="D2228">
        <v>1</v>
      </c>
    </row>
    <row r="2229" spans="1:4" x14ac:dyDescent="0.35">
      <c r="A2229">
        <v>2415</v>
      </c>
      <c r="B2229">
        <v>0</v>
      </c>
      <c r="C2229" t="s">
        <v>67</v>
      </c>
      <c r="D2229">
        <v>1</v>
      </c>
    </row>
    <row r="2230" spans="1:4" x14ac:dyDescent="0.35">
      <c r="A2230">
        <v>7947</v>
      </c>
      <c r="B2230">
        <v>0</v>
      </c>
      <c r="C2230" t="s">
        <v>67</v>
      </c>
      <c r="D2230">
        <v>1</v>
      </c>
    </row>
    <row r="2231" spans="1:4" x14ac:dyDescent="0.35">
      <c r="A2231">
        <v>2106</v>
      </c>
      <c r="B2231">
        <v>0</v>
      </c>
      <c r="C2231" t="s">
        <v>67</v>
      </c>
      <c r="D2231">
        <v>0</v>
      </c>
    </row>
    <row r="2232" spans="1:4" x14ac:dyDescent="0.35">
      <c r="A2232">
        <v>3363</v>
      </c>
      <c r="B2232">
        <v>0</v>
      </c>
      <c r="C2232" t="s">
        <v>67</v>
      </c>
      <c r="D2232">
        <v>0</v>
      </c>
    </row>
    <row r="2233" spans="1:4" x14ac:dyDescent="0.35">
      <c r="A2233">
        <v>8595</v>
      </c>
      <c r="B2233">
        <v>0</v>
      </c>
      <c r="C2233" t="s">
        <v>67</v>
      </c>
      <c r="D2233">
        <v>1</v>
      </c>
    </row>
    <row r="2234" spans="1:4" x14ac:dyDescent="0.35">
      <c r="A2234">
        <v>7232</v>
      </c>
      <c r="B2234">
        <v>0</v>
      </c>
      <c r="C2234" t="s">
        <v>67</v>
      </c>
      <c r="D2234">
        <v>1</v>
      </c>
    </row>
    <row r="2235" spans="1:4" x14ac:dyDescent="0.35">
      <c r="A2235">
        <v>7829</v>
      </c>
      <c r="B2235">
        <v>0</v>
      </c>
      <c r="C2235" t="s">
        <v>67</v>
      </c>
      <c r="D2235">
        <v>1</v>
      </c>
    </row>
    <row r="2236" spans="1:4" x14ac:dyDescent="0.35">
      <c r="A2236">
        <v>9977</v>
      </c>
      <c r="B2236">
        <v>0</v>
      </c>
      <c r="C2236" t="s">
        <v>67</v>
      </c>
      <c r="D2236">
        <v>1</v>
      </c>
    </row>
    <row r="2237" spans="1:4" x14ac:dyDescent="0.35">
      <c r="A2237">
        <v>10142</v>
      </c>
      <c r="B2237">
        <v>0</v>
      </c>
      <c r="C2237" t="s">
        <v>67</v>
      </c>
      <c r="D2237">
        <v>1</v>
      </c>
    </row>
    <row r="2238" spans="1:4" x14ac:dyDescent="0.35">
      <c r="A2238">
        <v>5263</v>
      </c>
      <c r="B2238">
        <v>0</v>
      </c>
      <c r="C2238" t="s">
        <v>67</v>
      </c>
      <c r="D2238">
        <v>1</v>
      </c>
    </row>
    <row r="2239" spans="1:4" x14ac:dyDescent="0.35">
      <c r="A2239">
        <v>22</v>
      </c>
      <c r="B2239">
        <v>0</v>
      </c>
      <c r="C2239" t="s">
        <v>67</v>
      </c>
      <c r="D2239">
        <v>1</v>
      </c>
    </row>
    <row r="2240" spans="1:4" x14ac:dyDescent="0.35">
      <c r="A2240">
        <v>528</v>
      </c>
      <c r="B2240">
        <v>0</v>
      </c>
      <c r="C2240" t="s">
        <v>67</v>
      </c>
      <c r="D2240">
        <v>1</v>
      </c>
    </row>
    <row r="2241" spans="1:4" x14ac:dyDescent="0.35">
      <c r="A2241">
        <v>4070</v>
      </c>
      <c r="B2241">
        <v>1</v>
      </c>
      <c r="C2241" t="s">
        <v>67</v>
      </c>
      <c r="D2241">
        <v>1</v>
      </c>
    </row>
    <row r="2242" spans="1:4" x14ac:dyDescent="0.35">
      <c r="A2242">
        <v>1826</v>
      </c>
      <c r="B2242">
        <v>1</v>
      </c>
      <c r="C2242" t="s">
        <v>68</v>
      </c>
      <c r="D2242">
        <v>1</v>
      </c>
    </row>
    <row r="2243" spans="1:4" x14ac:dyDescent="0.35">
      <c r="A2243">
        <v>1</v>
      </c>
      <c r="B2243">
        <v>1</v>
      </c>
      <c r="C2243" t="s">
        <v>68</v>
      </c>
      <c r="D2243">
        <v>1</v>
      </c>
    </row>
    <row r="2244" spans="1:4" x14ac:dyDescent="0.35">
      <c r="A2244">
        <v>10476</v>
      </c>
      <c r="B2244">
        <v>0</v>
      </c>
      <c r="C2244" t="s">
        <v>68</v>
      </c>
      <c r="D2244">
        <v>1</v>
      </c>
    </row>
    <row r="2245" spans="1:4" x14ac:dyDescent="0.35">
      <c r="A2245">
        <v>1386</v>
      </c>
      <c r="B2245">
        <v>0</v>
      </c>
      <c r="C2245" t="s">
        <v>68</v>
      </c>
      <c r="D2245">
        <v>0</v>
      </c>
    </row>
    <row r="2246" spans="1:4" x14ac:dyDescent="0.35">
      <c r="A2246">
        <v>5371</v>
      </c>
      <c r="B2246">
        <v>1</v>
      </c>
      <c r="C2246" t="s">
        <v>68</v>
      </c>
      <c r="D2246">
        <v>1</v>
      </c>
    </row>
    <row r="2247" spans="1:4" x14ac:dyDescent="0.35">
      <c r="A2247">
        <v>7348</v>
      </c>
      <c r="B2247">
        <v>1</v>
      </c>
      <c r="C2247" t="s">
        <v>68</v>
      </c>
      <c r="D2247">
        <v>1</v>
      </c>
    </row>
    <row r="2248" spans="1:4" x14ac:dyDescent="0.35">
      <c r="A2248">
        <v>4073</v>
      </c>
      <c r="B2248">
        <v>1</v>
      </c>
      <c r="C2248" t="s">
        <v>68</v>
      </c>
      <c r="D2248">
        <v>1</v>
      </c>
    </row>
    <row r="2249" spans="1:4" x14ac:dyDescent="0.35">
      <c r="A2249">
        <v>1991</v>
      </c>
      <c r="B2249">
        <v>0</v>
      </c>
      <c r="C2249" t="s">
        <v>68</v>
      </c>
      <c r="D2249">
        <v>0</v>
      </c>
    </row>
    <row r="2250" spans="1:4" x14ac:dyDescent="0.35">
      <c r="A2250">
        <v>4047</v>
      </c>
      <c r="B2250">
        <v>0</v>
      </c>
      <c r="C2250" t="s">
        <v>68</v>
      </c>
      <c r="D2250">
        <v>0</v>
      </c>
    </row>
    <row r="2251" spans="1:4" x14ac:dyDescent="0.35">
      <c r="A2251">
        <v>9477</v>
      </c>
      <c r="B2251">
        <v>0</v>
      </c>
      <c r="C2251" t="s">
        <v>68</v>
      </c>
      <c r="D2251">
        <v>0</v>
      </c>
    </row>
    <row r="2252" spans="1:4" x14ac:dyDescent="0.35">
      <c r="A2252">
        <v>2079</v>
      </c>
      <c r="B2252">
        <v>0</v>
      </c>
      <c r="C2252" t="s">
        <v>68</v>
      </c>
      <c r="D2252">
        <v>1</v>
      </c>
    </row>
    <row r="2253" spans="1:4" x14ac:dyDescent="0.35">
      <c r="A2253">
        <v>5642</v>
      </c>
      <c r="B2253">
        <v>0</v>
      </c>
      <c r="C2253" t="s">
        <v>68</v>
      </c>
      <c r="D2253">
        <v>1</v>
      </c>
    </row>
    <row r="2254" spans="1:4" x14ac:dyDescent="0.35">
      <c r="A2254">
        <v>10530</v>
      </c>
      <c r="B2254">
        <v>1</v>
      </c>
      <c r="C2254" t="s">
        <v>68</v>
      </c>
      <c r="D2254">
        <v>1</v>
      </c>
    </row>
    <row r="2255" spans="1:4" x14ac:dyDescent="0.35">
      <c r="A2255">
        <v>2964</v>
      </c>
      <c r="B2255">
        <v>0</v>
      </c>
      <c r="C2255" t="s">
        <v>68</v>
      </c>
      <c r="D2255">
        <v>1</v>
      </c>
    </row>
    <row r="2256" spans="1:4" x14ac:dyDescent="0.35">
      <c r="A2256">
        <v>10311</v>
      </c>
      <c r="B2256">
        <v>0</v>
      </c>
      <c r="C2256" t="s">
        <v>68</v>
      </c>
      <c r="D2256">
        <v>1</v>
      </c>
    </row>
    <row r="2257" spans="1:4" x14ac:dyDescent="0.35">
      <c r="A2257">
        <v>837</v>
      </c>
      <c r="B2257">
        <v>0</v>
      </c>
      <c r="C2257" t="s">
        <v>68</v>
      </c>
      <c r="D2257">
        <v>1</v>
      </c>
    </row>
    <row r="2258" spans="1:4" x14ac:dyDescent="0.35">
      <c r="A2258">
        <v>10521</v>
      </c>
      <c r="B2258">
        <v>1</v>
      </c>
      <c r="C2258" t="s">
        <v>68</v>
      </c>
      <c r="D2258">
        <v>1</v>
      </c>
    </row>
    <row r="2259" spans="1:4" x14ac:dyDescent="0.35">
      <c r="A2259">
        <v>10175</v>
      </c>
      <c r="B2259">
        <v>0</v>
      </c>
      <c r="C2259" t="s">
        <v>68</v>
      </c>
      <c r="D2259">
        <v>0</v>
      </c>
    </row>
    <row r="2260" spans="1:4" x14ac:dyDescent="0.35">
      <c r="A2260">
        <v>1473</v>
      </c>
      <c r="B2260">
        <v>0</v>
      </c>
      <c r="C2260" t="s">
        <v>68</v>
      </c>
      <c r="D2260">
        <v>1</v>
      </c>
    </row>
    <row r="2261" spans="1:4" x14ac:dyDescent="0.35">
      <c r="A2261">
        <v>2795</v>
      </c>
      <c r="B2261">
        <v>0</v>
      </c>
      <c r="C2261" t="s">
        <v>68</v>
      </c>
      <c r="D2261">
        <v>0</v>
      </c>
    </row>
    <row r="2262" spans="1:4" x14ac:dyDescent="0.35">
      <c r="A2262">
        <v>2285</v>
      </c>
      <c r="B2262">
        <v>0</v>
      </c>
      <c r="C2262" t="s">
        <v>68</v>
      </c>
      <c r="D2262">
        <v>1</v>
      </c>
    </row>
    <row r="2263" spans="1:4" x14ac:dyDescent="0.35">
      <c r="A2263">
        <v>115</v>
      </c>
      <c r="B2263">
        <v>0</v>
      </c>
      <c r="C2263" t="s">
        <v>68</v>
      </c>
      <c r="D2263">
        <v>1</v>
      </c>
    </row>
    <row r="2264" spans="1:4" x14ac:dyDescent="0.35">
      <c r="A2264">
        <v>10470</v>
      </c>
      <c r="B2264">
        <v>0</v>
      </c>
      <c r="C2264" t="s">
        <v>68</v>
      </c>
      <c r="D2264">
        <v>1</v>
      </c>
    </row>
    <row r="2265" spans="1:4" x14ac:dyDescent="0.35">
      <c r="A2265">
        <v>4065</v>
      </c>
      <c r="B2265">
        <v>0</v>
      </c>
      <c r="C2265" t="s">
        <v>68</v>
      </c>
      <c r="D2265">
        <v>0</v>
      </c>
    </row>
    <row r="2266" spans="1:4" x14ac:dyDescent="0.35">
      <c r="A2266">
        <v>10968</v>
      </c>
      <c r="B2266">
        <v>0</v>
      </c>
      <c r="C2266" t="s">
        <v>68</v>
      </c>
      <c r="D2266">
        <v>1</v>
      </c>
    </row>
    <row r="2267" spans="1:4" x14ac:dyDescent="0.35">
      <c r="A2267">
        <v>5985</v>
      </c>
      <c r="B2267">
        <v>0</v>
      </c>
      <c r="C2267" t="s">
        <v>68</v>
      </c>
      <c r="D2267">
        <v>1</v>
      </c>
    </row>
    <row r="2268" spans="1:4" x14ac:dyDescent="0.35">
      <c r="A2268">
        <v>5430</v>
      </c>
      <c r="B2268">
        <v>0</v>
      </c>
      <c r="C2268" t="s">
        <v>68</v>
      </c>
      <c r="D2268">
        <v>0</v>
      </c>
    </row>
    <row r="2269" spans="1:4" x14ac:dyDescent="0.35">
      <c r="A2269">
        <v>8432</v>
      </c>
      <c r="B2269">
        <v>0</v>
      </c>
      <c r="C2269" t="s">
        <v>68</v>
      </c>
      <c r="D2269">
        <v>0</v>
      </c>
    </row>
    <row r="2270" spans="1:4" x14ac:dyDescent="0.35">
      <c r="A2270">
        <v>453</v>
      </c>
      <c r="B2270">
        <v>0</v>
      </c>
      <c r="C2270" t="s">
        <v>68</v>
      </c>
      <c r="D2270">
        <v>0</v>
      </c>
    </row>
    <row r="2271" spans="1:4" x14ac:dyDescent="0.35">
      <c r="A2271">
        <v>9687</v>
      </c>
      <c r="B2271">
        <v>0</v>
      </c>
      <c r="C2271" t="s">
        <v>68</v>
      </c>
      <c r="D2271">
        <v>1</v>
      </c>
    </row>
    <row r="2272" spans="1:4" x14ac:dyDescent="0.35">
      <c r="A2272">
        <v>8890</v>
      </c>
      <c r="B2272">
        <v>0</v>
      </c>
      <c r="C2272" t="s">
        <v>68</v>
      </c>
      <c r="D2272">
        <v>1</v>
      </c>
    </row>
    <row r="2273" spans="1:4" x14ac:dyDescent="0.35">
      <c r="A2273">
        <v>9264</v>
      </c>
      <c r="B2273">
        <v>0</v>
      </c>
      <c r="C2273" t="s">
        <v>68</v>
      </c>
      <c r="D2273">
        <v>1</v>
      </c>
    </row>
    <row r="2274" spans="1:4" x14ac:dyDescent="0.35">
      <c r="A2274">
        <v>5824</v>
      </c>
      <c r="B2274">
        <v>0</v>
      </c>
      <c r="C2274" t="s">
        <v>68</v>
      </c>
      <c r="D2274">
        <v>0</v>
      </c>
    </row>
    <row r="2275" spans="1:4" x14ac:dyDescent="0.35">
      <c r="A2275">
        <v>5794</v>
      </c>
      <c r="B2275">
        <v>1</v>
      </c>
      <c r="C2275" t="s">
        <v>68</v>
      </c>
      <c r="D2275">
        <v>0</v>
      </c>
    </row>
    <row r="2276" spans="1:4" x14ac:dyDescent="0.35">
      <c r="A2276">
        <v>3068</v>
      </c>
      <c r="B2276">
        <v>0</v>
      </c>
      <c r="C2276" t="s">
        <v>68</v>
      </c>
      <c r="D2276">
        <v>1</v>
      </c>
    </row>
    <row r="2277" spans="1:4" x14ac:dyDescent="0.35">
      <c r="A2277">
        <v>7962</v>
      </c>
      <c r="B2277">
        <v>1</v>
      </c>
      <c r="C2277" t="s">
        <v>68</v>
      </c>
      <c r="D2277">
        <v>1</v>
      </c>
    </row>
    <row r="2278" spans="1:4" x14ac:dyDescent="0.35">
      <c r="A2278">
        <v>2681</v>
      </c>
      <c r="B2278">
        <v>0</v>
      </c>
      <c r="C2278" t="s">
        <v>68</v>
      </c>
      <c r="D2278">
        <v>1</v>
      </c>
    </row>
    <row r="2279" spans="1:4" x14ac:dyDescent="0.35">
      <c r="A2279">
        <v>10141</v>
      </c>
      <c r="B2279">
        <v>0</v>
      </c>
      <c r="C2279" t="s">
        <v>68</v>
      </c>
      <c r="D2279">
        <v>1</v>
      </c>
    </row>
    <row r="2280" spans="1:4" x14ac:dyDescent="0.35">
      <c r="A2280">
        <v>3725</v>
      </c>
      <c r="B2280">
        <v>1</v>
      </c>
      <c r="C2280" t="s">
        <v>68</v>
      </c>
      <c r="D2280">
        <v>1</v>
      </c>
    </row>
    <row r="2281" spans="1:4" x14ac:dyDescent="0.35">
      <c r="A2281">
        <v>3767</v>
      </c>
      <c r="B2281">
        <v>0</v>
      </c>
      <c r="C2281" t="s">
        <v>68</v>
      </c>
      <c r="D2281">
        <v>0</v>
      </c>
    </row>
    <row r="2282" spans="1:4" x14ac:dyDescent="0.35">
      <c r="A2282">
        <v>5585</v>
      </c>
      <c r="B2282">
        <v>1</v>
      </c>
      <c r="C2282" t="s">
        <v>68</v>
      </c>
      <c r="D2282">
        <v>1</v>
      </c>
    </row>
    <row r="2283" spans="1:4" x14ac:dyDescent="0.35">
      <c r="A2283">
        <v>7030</v>
      </c>
      <c r="B2283">
        <v>0</v>
      </c>
      <c r="C2283" t="s">
        <v>68</v>
      </c>
      <c r="D2283">
        <v>0</v>
      </c>
    </row>
    <row r="2284" spans="1:4" x14ac:dyDescent="0.35">
      <c r="A2284">
        <v>1524</v>
      </c>
      <c r="B2284">
        <v>1</v>
      </c>
      <c r="C2284" t="s">
        <v>68</v>
      </c>
      <c r="D2284">
        <v>1</v>
      </c>
    </row>
    <row r="2285" spans="1:4" x14ac:dyDescent="0.35">
      <c r="A2285">
        <v>3657</v>
      </c>
      <c r="B2285">
        <v>0</v>
      </c>
      <c r="C2285" t="s">
        <v>68</v>
      </c>
      <c r="D2285">
        <v>1</v>
      </c>
    </row>
    <row r="2286" spans="1:4" x14ac:dyDescent="0.35">
      <c r="A2286">
        <v>5740</v>
      </c>
      <c r="B2286">
        <v>1</v>
      </c>
      <c r="C2286" t="s">
        <v>68</v>
      </c>
      <c r="D2286">
        <v>1</v>
      </c>
    </row>
    <row r="2287" spans="1:4" x14ac:dyDescent="0.35">
      <c r="A2287">
        <v>9595</v>
      </c>
      <c r="B2287">
        <v>1</v>
      </c>
      <c r="C2287" t="s">
        <v>68</v>
      </c>
      <c r="D2287">
        <v>1</v>
      </c>
    </row>
    <row r="2288" spans="1:4" x14ac:dyDescent="0.35">
      <c r="A2288">
        <v>3158</v>
      </c>
      <c r="B2288">
        <v>0</v>
      </c>
      <c r="C2288" t="s">
        <v>68</v>
      </c>
      <c r="D2288">
        <v>1</v>
      </c>
    </row>
    <row r="2289" spans="1:4" x14ac:dyDescent="0.35">
      <c r="A2289">
        <v>5114</v>
      </c>
      <c r="B2289">
        <v>0</v>
      </c>
      <c r="C2289" t="s">
        <v>68</v>
      </c>
      <c r="D2289">
        <v>1</v>
      </c>
    </row>
    <row r="2290" spans="1:4" x14ac:dyDescent="0.35">
      <c r="A2290">
        <v>340</v>
      </c>
      <c r="B2290">
        <v>1</v>
      </c>
      <c r="C2290" t="s">
        <v>68</v>
      </c>
      <c r="D2290">
        <v>1</v>
      </c>
    </row>
    <row r="2291" spans="1:4" x14ac:dyDescent="0.35">
      <c r="A2291">
        <v>8805</v>
      </c>
      <c r="B2291">
        <v>0</v>
      </c>
      <c r="C2291" t="s">
        <v>68</v>
      </c>
      <c r="D2291">
        <v>1</v>
      </c>
    </row>
    <row r="2292" spans="1:4" x14ac:dyDescent="0.35">
      <c r="A2292">
        <v>1241</v>
      </c>
      <c r="B2292">
        <v>1</v>
      </c>
      <c r="C2292" t="s">
        <v>68</v>
      </c>
      <c r="D2292">
        <v>1</v>
      </c>
    </row>
    <row r="2293" spans="1:4" x14ac:dyDescent="0.35">
      <c r="A2293">
        <v>1402</v>
      </c>
      <c r="B2293">
        <v>0</v>
      </c>
      <c r="C2293" t="s">
        <v>68</v>
      </c>
      <c r="D2293">
        <v>1</v>
      </c>
    </row>
    <row r="2294" spans="1:4" x14ac:dyDescent="0.35">
      <c r="A2294">
        <v>7264</v>
      </c>
      <c r="B2294">
        <v>0</v>
      </c>
      <c r="C2294" t="s">
        <v>68</v>
      </c>
      <c r="D2294">
        <v>0</v>
      </c>
    </row>
    <row r="2295" spans="1:4" x14ac:dyDescent="0.35">
      <c r="A2295">
        <v>1619</v>
      </c>
      <c r="B2295">
        <v>1</v>
      </c>
      <c r="C2295" t="s">
        <v>68</v>
      </c>
      <c r="D2295">
        <v>1</v>
      </c>
    </row>
    <row r="2296" spans="1:4" x14ac:dyDescent="0.35">
      <c r="A2296">
        <v>6398</v>
      </c>
      <c r="B2296">
        <v>0</v>
      </c>
      <c r="C2296" t="s">
        <v>68</v>
      </c>
      <c r="D2296">
        <v>1</v>
      </c>
    </row>
    <row r="2297" spans="1:4" x14ac:dyDescent="0.35">
      <c r="A2297">
        <v>1857</v>
      </c>
      <c r="B2297">
        <v>1</v>
      </c>
      <c r="C2297" t="s">
        <v>68</v>
      </c>
      <c r="D2297">
        <v>0</v>
      </c>
    </row>
    <row r="2298" spans="1:4" x14ac:dyDescent="0.35">
      <c r="A2298">
        <v>4877</v>
      </c>
      <c r="B2298">
        <v>0</v>
      </c>
      <c r="C2298" t="s">
        <v>68</v>
      </c>
      <c r="D2298">
        <v>0</v>
      </c>
    </row>
    <row r="2299" spans="1:4" x14ac:dyDescent="0.35">
      <c r="A2299">
        <v>3066</v>
      </c>
      <c r="B2299">
        <v>0</v>
      </c>
      <c r="C2299" t="s">
        <v>68</v>
      </c>
      <c r="D2299">
        <v>0</v>
      </c>
    </row>
    <row r="2300" spans="1:4" x14ac:dyDescent="0.35">
      <c r="A2300">
        <v>10286</v>
      </c>
      <c r="B2300">
        <v>0</v>
      </c>
      <c r="C2300" t="s">
        <v>68</v>
      </c>
      <c r="D2300">
        <v>1</v>
      </c>
    </row>
    <row r="2301" spans="1:4" x14ac:dyDescent="0.35">
      <c r="A2301">
        <v>1992</v>
      </c>
      <c r="B2301">
        <v>1</v>
      </c>
      <c r="C2301" t="s">
        <v>68</v>
      </c>
      <c r="D2301">
        <v>0</v>
      </c>
    </row>
    <row r="2302" spans="1:4" x14ac:dyDescent="0.35">
      <c r="A2302">
        <v>4246</v>
      </c>
      <c r="B2302">
        <v>0</v>
      </c>
      <c r="C2302" t="s">
        <v>68</v>
      </c>
      <c r="D2302">
        <v>1</v>
      </c>
    </row>
    <row r="2303" spans="1:4" x14ac:dyDescent="0.35">
      <c r="A2303">
        <v>10623</v>
      </c>
      <c r="B2303">
        <v>0</v>
      </c>
      <c r="C2303" t="s">
        <v>68</v>
      </c>
      <c r="D2303">
        <v>0</v>
      </c>
    </row>
    <row r="2304" spans="1:4" x14ac:dyDescent="0.35">
      <c r="A2304">
        <v>4867</v>
      </c>
      <c r="B2304">
        <v>0</v>
      </c>
      <c r="C2304" t="s">
        <v>68</v>
      </c>
      <c r="D2304">
        <v>0</v>
      </c>
    </row>
    <row r="2305" spans="1:4" x14ac:dyDescent="0.35">
      <c r="A2305">
        <v>3112</v>
      </c>
      <c r="B2305">
        <v>0</v>
      </c>
      <c r="C2305" t="s">
        <v>68</v>
      </c>
      <c r="D2305">
        <v>1</v>
      </c>
    </row>
    <row r="2306" spans="1:4" x14ac:dyDescent="0.35">
      <c r="A2306">
        <v>4865</v>
      </c>
      <c r="B2306">
        <v>1</v>
      </c>
      <c r="C2306" t="s">
        <v>68</v>
      </c>
      <c r="D2306">
        <v>1</v>
      </c>
    </row>
    <row r="2307" spans="1:4" x14ac:dyDescent="0.35">
      <c r="A2307">
        <v>6287</v>
      </c>
      <c r="B2307">
        <v>1</v>
      </c>
      <c r="C2307" t="s">
        <v>68</v>
      </c>
      <c r="D2307">
        <v>0</v>
      </c>
    </row>
    <row r="2308" spans="1:4" x14ac:dyDescent="0.35">
      <c r="A2308">
        <v>4405</v>
      </c>
      <c r="B2308">
        <v>0</v>
      </c>
      <c r="C2308" t="s">
        <v>68</v>
      </c>
      <c r="D2308">
        <v>1</v>
      </c>
    </row>
    <row r="2309" spans="1:4" x14ac:dyDescent="0.35">
      <c r="A2309">
        <v>5332</v>
      </c>
      <c r="B2309">
        <v>0</v>
      </c>
      <c r="C2309" t="s">
        <v>68</v>
      </c>
      <c r="D2309">
        <v>1</v>
      </c>
    </row>
    <row r="2310" spans="1:4" x14ac:dyDescent="0.35">
      <c r="A2310">
        <v>1519</v>
      </c>
      <c r="B2310">
        <v>1</v>
      </c>
      <c r="C2310" t="s">
        <v>68</v>
      </c>
      <c r="D2310">
        <v>1</v>
      </c>
    </row>
    <row r="2311" spans="1:4" x14ac:dyDescent="0.35">
      <c r="A2311">
        <v>9080</v>
      </c>
      <c r="B2311">
        <v>0</v>
      </c>
      <c r="C2311" t="s">
        <v>68</v>
      </c>
      <c r="D2311">
        <v>1</v>
      </c>
    </row>
    <row r="2312" spans="1:4" x14ac:dyDescent="0.35">
      <c r="A2312">
        <v>1772</v>
      </c>
      <c r="B2312">
        <v>1</v>
      </c>
      <c r="C2312" t="s">
        <v>68</v>
      </c>
      <c r="D2312">
        <v>1</v>
      </c>
    </row>
    <row r="2313" spans="1:4" x14ac:dyDescent="0.35">
      <c r="A2313">
        <v>5341</v>
      </c>
      <c r="B2313">
        <v>0</v>
      </c>
      <c r="C2313" t="s">
        <v>68</v>
      </c>
      <c r="D2313">
        <v>1</v>
      </c>
    </row>
    <row r="2314" spans="1:4" x14ac:dyDescent="0.35">
      <c r="A2314">
        <v>5510</v>
      </c>
      <c r="B2314">
        <v>0</v>
      </c>
      <c r="C2314" t="s">
        <v>68</v>
      </c>
      <c r="D2314">
        <v>1</v>
      </c>
    </row>
    <row r="2315" spans="1:4" x14ac:dyDescent="0.35">
      <c r="A2315">
        <v>3887</v>
      </c>
      <c r="B2315">
        <v>1</v>
      </c>
      <c r="C2315" t="s">
        <v>68</v>
      </c>
      <c r="D2315">
        <v>1</v>
      </c>
    </row>
    <row r="2316" spans="1:4" x14ac:dyDescent="0.35">
      <c r="A2316">
        <v>7022</v>
      </c>
      <c r="B2316">
        <v>0</v>
      </c>
      <c r="C2316" t="s">
        <v>68</v>
      </c>
      <c r="D2316">
        <v>1</v>
      </c>
    </row>
    <row r="2317" spans="1:4" x14ac:dyDescent="0.35">
      <c r="A2317">
        <v>9999</v>
      </c>
      <c r="B2317">
        <v>0</v>
      </c>
      <c r="C2317" t="s">
        <v>68</v>
      </c>
      <c r="D2317">
        <v>1</v>
      </c>
    </row>
    <row r="2318" spans="1:4" x14ac:dyDescent="0.35">
      <c r="A2318">
        <v>10352</v>
      </c>
      <c r="B2318">
        <v>1</v>
      </c>
      <c r="C2318" t="s">
        <v>68</v>
      </c>
      <c r="D2318">
        <v>1</v>
      </c>
    </row>
    <row r="2319" spans="1:4" x14ac:dyDescent="0.35">
      <c r="A2319">
        <v>7919</v>
      </c>
      <c r="B2319">
        <v>1</v>
      </c>
      <c r="C2319" t="s">
        <v>68</v>
      </c>
      <c r="D2319">
        <v>1</v>
      </c>
    </row>
    <row r="2320" spans="1:4" x14ac:dyDescent="0.35">
      <c r="A2320">
        <v>4114</v>
      </c>
      <c r="B2320">
        <v>0</v>
      </c>
      <c r="C2320" t="s">
        <v>68</v>
      </c>
      <c r="D2320">
        <v>1</v>
      </c>
    </row>
    <row r="2321" spans="1:4" x14ac:dyDescent="0.35">
      <c r="A2321">
        <v>7990</v>
      </c>
      <c r="B2321">
        <v>0</v>
      </c>
      <c r="C2321" t="s">
        <v>68</v>
      </c>
      <c r="D2321">
        <v>1</v>
      </c>
    </row>
    <row r="2322" spans="1:4" x14ac:dyDescent="0.35">
      <c r="A2322">
        <v>9888</v>
      </c>
      <c r="B2322">
        <v>0</v>
      </c>
      <c r="C2322" t="s">
        <v>68</v>
      </c>
      <c r="D2322">
        <v>1</v>
      </c>
    </row>
    <row r="2323" spans="1:4" x14ac:dyDescent="0.35">
      <c r="A2323">
        <v>4399</v>
      </c>
      <c r="B2323">
        <v>0</v>
      </c>
      <c r="C2323" t="s">
        <v>68</v>
      </c>
      <c r="D2323">
        <v>1</v>
      </c>
    </row>
    <row r="2324" spans="1:4" x14ac:dyDescent="0.35">
      <c r="A2324">
        <v>4452</v>
      </c>
      <c r="B2324">
        <v>1</v>
      </c>
      <c r="C2324" t="s">
        <v>68</v>
      </c>
      <c r="D2324">
        <v>1</v>
      </c>
    </row>
    <row r="2325" spans="1:4" x14ac:dyDescent="0.35">
      <c r="A2325">
        <v>4785</v>
      </c>
      <c r="B2325">
        <v>0</v>
      </c>
      <c r="C2325" t="s">
        <v>68</v>
      </c>
      <c r="D2325">
        <v>1</v>
      </c>
    </row>
    <row r="2326" spans="1:4" x14ac:dyDescent="0.35">
      <c r="A2326">
        <v>8461</v>
      </c>
      <c r="B2326">
        <v>0</v>
      </c>
      <c r="C2326" t="s">
        <v>68</v>
      </c>
      <c r="D2326">
        <v>0</v>
      </c>
    </row>
    <row r="2327" spans="1:4" x14ac:dyDescent="0.35">
      <c r="A2327">
        <v>3878</v>
      </c>
      <c r="B2327">
        <v>0</v>
      </c>
      <c r="C2327" t="s">
        <v>68</v>
      </c>
      <c r="D2327">
        <v>1</v>
      </c>
    </row>
    <row r="2328" spans="1:4" x14ac:dyDescent="0.35">
      <c r="A2328">
        <v>9612</v>
      </c>
      <c r="B2328">
        <v>0</v>
      </c>
      <c r="C2328" t="s">
        <v>68</v>
      </c>
      <c r="D2328">
        <v>1</v>
      </c>
    </row>
    <row r="2329" spans="1:4" x14ac:dyDescent="0.35">
      <c r="A2329">
        <v>4098</v>
      </c>
      <c r="B2329">
        <v>0</v>
      </c>
      <c r="C2329" t="s">
        <v>68</v>
      </c>
      <c r="D2329">
        <v>1</v>
      </c>
    </row>
    <row r="2330" spans="1:4" x14ac:dyDescent="0.35">
      <c r="A2330">
        <v>158</v>
      </c>
      <c r="B2330">
        <v>1</v>
      </c>
      <c r="C2330" t="s">
        <v>68</v>
      </c>
      <c r="D2330">
        <v>1</v>
      </c>
    </row>
    <row r="2331" spans="1:4" x14ac:dyDescent="0.35">
      <c r="A2331">
        <v>3896</v>
      </c>
      <c r="B2331">
        <v>0</v>
      </c>
      <c r="C2331" t="s">
        <v>68</v>
      </c>
      <c r="D2331">
        <v>1</v>
      </c>
    </row>
    <row r="2332" spans="1:4" x14ac:dyDescent="0.35">
      <c r="A2332">
        <v>9970</v>
      </c>
      <c r="B2332">
        <v>0</v>
      </c>
      <c r="C2332" t="s">
        <v>68</v>
      </c>
      <c r="D2332">
        <v>1</v>
      </c>
    </row>
    <row r="2333" spans="1:4" x14ac:dyDescent="0.35">
      <c r="A2333">
        <v>4002</v>
      </c>
      <c r="B2333">
        <v>0</v>
      </c>
      <c r="C2333" t="s">
        <v>68</v>
      </c>
      <c r="D2333">
        <v>1</v>
      </c>
    </row>
    <row r="2334" spans="1:4" x14ac:dyDescent="0.35">
      <c r="A2334">
        <v>10914</v>
      </c>
      <c r="B2334">
        <v>0</v>
      </c>
      <c r="C2334" t="s">
        <v>68</v>
      </c>
      <c r="D2334">
        <v>1</v>
      </c>
    </row>
    <row r="2335" spans="1:4" x14ac:dyDescent="0.35">
      <c r="A2335">
        <v>7279</v>
      </c>
      <c r="B2335">
        <v>0</v>
      </c>
      <c r="C2335" t="s">
        <v>68</v>
      </c>
      <c r="D2335">
        <v>1</v>
      </c>
    </row>
    <row r="2336" spans="1:4" x14ac:dyDescent="0.35">
      <c r="A2336">
        <v>10582</v>
      </c>
      <c r="B2336">
        <v>0</v>
      </c>
      <c r="C2336" t="s">
        <v>68</v>
      </c>
      <c r="D2336">
        <v>1</v>
      </c>
    </row>
    <row r="2337" spans="1:4" x14ac:dyDescent="0.35">
      <c r="A2337">
        <v>4470</v>
      </c>
      <c r="B2337">
        <v>0</v>
      </c>
      <c r="C2337" t="s">
        <v>68</v>
      </c>
      <c r="D2337">
        <v>1</v>
      </c>
    </row>
    <row r="2338" spans="1:4" x14ac:dyDescent="0.35">
      <c r="A2338">
        <v>6183</v>
      </c>
      <c r="B2338">
        <v>0</v>
      </c>
      <c r="C2338" t="s">
        <v>68</v>
      </c>
      <c r="D2338">
        <v>1</v>
      </c>
    </row>
    <row r="2339" spans="1:4" x14ac:dyDescent="0.35">
      <c r="A2339">
        <v>6379</v>
      </c>
      <c r="B2339">
        <v>1</v>
      </c>
      <c r="C2339" t="s">
        <v>68</v>
      </c>
      <c r="D2339">
        <v>1</v>
      </c>
    </row>
    <row r="2340" spans="1:4" x14ac:dyDescent="0.35">
      <c r="A2340">
        <v>8601</v>
      </c>
      <c r="B2340">
        <v>0</v>
      </c>
      <c r="C2340" t="s">
        <v>68</v>
      </c>
      <c r="D2340">
        <v>1</v>
      </c>
    </row>
    <row r="2341" spans="1:4" x14ac:dyDescent="0.35">
      <c r="A2341">
        <v>4827</v>
      </c>
      <c r="B2341">
        <v>1</v>
      </c>
      <c r="C2341" t="s">
        <v>68</v>
      </c>
      <c r="D2341">
        <v>1</v>
      </c>
    </row>
    <row r="2342" spans="1:4" x14ac:dyDescent="0.35">
      <c r="A2342">
        <v>6715</v>
      </c>
      <c r="B2342">
        <v>0</v>
      </c>
      <c r="C2342" t="s">
        <v>68</v>
      </c>
      <c r="D2342">
        <v>1</v>
      </c>
    </row>
    <row r="2343" spans="1:4" x14ac:dyDescent="0.35">
      <c r="A2343">
        <v>10676</v>
      </c>
      <c r="B2343">
        <v>1</v>
      </c>
      <c r="C2343" t="s">
        <v>68</v>
      </c>
      <c r="D2343">
        <v>1</v>
      </c>
    </row>
    <row r="2344" spans="1:4" x14ac:dyDescent="0.35">
      <c r="A2344">
        <v>1041</v>
      </c>
      <c r="B2344">
        <v>1</v>
      </c>
      <c r="C2344" t="s">
        <v>68</v>
      </c>
      <c r="D2344">
        <v>1</v>
      </c>
    </row>
    <row r="2345" spans="1:4" x14ac:dyDescent="0.35">
      <c r="A2345">
        <v>492</v>
      </c>
      <c r="B2345">
        <v>0</v>
      </c>
      <c r="C2345" t="s">
        <v>68</v>
      </c>
      <c r="D2345">
        <v>1</v>
      </c>
    </row>
    <row r="2346" spans="1:4" x14ac:dyDescent="0.35">
      <c r="A2346">
        <v>11133</v>
      </c>
      <c r="B2346">
        <v>1</v>
      </c>
      <c r="C2346" t="s">
        <v>68</v>
      </c>
      <c r="D2346">
        <v>1</v>
      </c>
    </row>
    <row r="2347" spans="1:4" x14ac:dyDescent="0.35">
      <c r="A2347">
        <v>4491</v>
      </c>
      <c r="B2347">
        <v>0</v>
      </c>
      <c r="C2347" t="s">
        <v>68</v>
      </c>
      <c r="D2347">
        <v>0</v>
      </c>
    </row>
    <row r="2348" spans="1:4" x14ac:dyDescent="0.35">
      <c r="A2348">
        <v>873</v>
      </c>
      <c r="B2348">
        <v>1</v>
      </c>
      <c r="C2348" t="s">
        <v>68</v>
      </c>
      <c r="D2348">
        <v>0</v>
      </c>
    </row>
    <row r="2349" spans="1:4" x14ac:dyDescent="0.35">
      <c r="A2349">
        <v>1631</v>
      </c>
      <c r="B2349">
        <v>1</v>
      </c>
      <c r="C2349" t="s">
        <v>68</v>
      </c>
      <c r="D2349">
        <v>1</v>
      </c>
    </row>
    <row r="2350" spans="1:4" x14ac:dyDescent="0.35">
      <c r="A2350">
        <v>8278</v>
      </c>
      <c r="B2350">
        <v>0</v>
      </c>
      <c r="C2350" t="s">
        <v>68</v>
      </c>
      <c r="D2350">
        <v>1</v>
      </c>
    </row>
    <row r="2351" spans="1:4" x14ac:dyDescent="0.35">
      <c r="A2351">
        <v>6815</v>
      </c>
      <c r="B2351">
        <v>1</v>
      </c>
      <c r="C2351" t="s">
        <v>68</v>
      </c>
      <c r="D2351">
        <v>1</v>
      </c>
    </row>
    <row r="2352" spans="1:4" x14ac:dyDescent="0.35">
      <c r="A2352">
        <v>254</v>
      </c>
      <c r="B2352">
        <v>0</v>
      </c>
      <c r="C2352" t="s">
        <v>68</v>
      </c>
      <c r="D2352">
        <v>1</v>
      </c>
    </row>
    <row r="2353" spans="1:4" x14ac:dyDescent="0.35">
      <c r="A2353">
        <v>1349</v>
      </c>
      <c r="B2353">
        <v>0</v>
      </c>
      <c r="C2353" t="s">
        <v>68</v>
      </c>
      <c r="D2353">
        <v>1</v>
      </c>
    </row>
    <row r="2354" spans="1:4" x14ac:dyDescent="0.35">
      <c r="A2354">
        <v>2534</v>
      </c>
      <c r="B2354">
        <v>0</v>
      </c>
      <c r="C2354" t="s">
        <v>68</v>
      </c>
      <c r="D2354">
        <v>1</v>
      </c>
    </row>
    <row r="2355" spans="1:4" x14ac:dyDescent="0.35">
      <c r="A2355">
        <v>2130</v>
      </c>
      <c r="B2355">
        <v>1</v>
      </c>
      <c r="C2355" t="s">
        <v>68</v>
      </c>
      <c r="D2355">
        <v>1</v>
      </c>
    </row>
    <row r="2356" spans="1:4" x14ac:dyDescent="0.35">
      <c r="A2356">
        <v>2296</v>
      </c>
      <c r="B2356">
        <v>0</v>
      </c>
      <c r="C2356" t="s">
        <v>68</v>
      </c>
      <c r="D2356">
        <v>1</v>
      </c>
    </row>
    <row r="2357" spans="1:4" x14ac:dyDescent="0.35">
      <c r="A2357">
        <v>3799</v>
      </c>
      <c r="B2357">
        <v>0</v>
      </c>
      <c r="C2357" t="s">
        <v>68</v>
      </c>
      <c r="D2357">
        <v>1</v>
      </c>
    </row>
    <row r="2358" spans="1:4" x14ac:dyDescent="0.35">
      <c r="A2358">
        <v>11084</v>
      </c>
      <c r="B2358">
        <v>1</v>
      </c>
      <c r="C2358" t="s">
        <v>68</v>
      </c>
      <c r="D2358">
        <v>0</v>
      </c>
    </row>
    <row r="2359" spans="1:4" x14ac:dyDescent="0.35">
      <c r="A2359">
        <v>5172</v>
      </c>
      <c r="B2359">
        <v>0</v>
      </c>
      <c r="C2359" t="s">
        <v>68</v>
      </c>
      <c r="D2359">
        <v>0</v>
      </c>
    </row>
    <row r="2360" spans="1:4" x14ac:dyDescent="0.35">
      <c r="A2360">
        <v>9504</v>
      </c>
      <c r="B2360">
        <v>1</v>
      </c>
      <c r="C2360" t="s">
        <v>68</v>
      </c>
      <c r="D2360">
        <v>1</v>
      </c>
    </row>
    <row r="2361" spans="1:4" x14ac:dyDescent="0.35">
      <c r="A2361">
        <v>850</v>
      </c>
      <c r="B2361">
        <v>0</v>
      </c>
      <c r="C2361" t="s">
        <v>68</v>
      </c>
      <c r="D2361">
        <v>1</v>
      </c>
    </row>
    <row r="2362" spans="1:4" x14ac:dyDescent="0.35">
      <c r="A2362">
        <v>4477</v>
      </c>
      <c r="B2362">
        <v>0</v>
      </c>
      <c r="C2362" t="s">
        <v>68</v>
      </c>
      <c r="D2362">
        <v>1</v>
      </c>
    </row>
    <row r="2363" spans="1:4" x14ac:dyDescent="0.35">
      <c r="A2363">
        <v>1945</v>
      </c>
      <c r="B2363">
        <v>0</v>
      </c>
      <c r="C2363" t="s">
        <v>68</v>
      </c>
      <c r="D2363">
        <v>1</v>
      </c>
    </row>
    <row r="2364" spans="1:4" x14ac:dyDescent="0.35">
      <c r="A2364">
        <v>7685</v>
      </c>
      <c r="B2364">
        <v>0</v>
      </c>
      <c r="C2364" t="s">
        <v>68</v>
      </c>
      <c r="D2364">
        <v>1</v>
      </c>
    </row>
    <row r="2365" spans="1:4" x14ac:dyDescent="0.35">
      <c r="A2365">
        <v>6310</v>
      </c>
      <c r="B2365">
        <v>0</v>
      </c>
      <c r="C2365" t="s">
        <v>68</v>
      </c>
      <c r="D2365">
        <v>1</v>
      </c>
    </row>
    <row r="2366" spans="1:4" x14ac:dyDescent="0.35">
      <c r="A2366">
        <v>10832</v>
      </c>
      <c r="B2366">
        <v>0</v>
      </c>
      <c r="C2366" t="s">
        <v>68</v>
      </c>
      <c r="D2366">
        <v>1</v>
      </c>
    </row>
    <row r="2367" spans="1:4" x14ac:dyDescent="0.35">
      <c r="A2367">
        <v>3025</v>
      </c>
      <c r="B2367">
        <v>0</v>
      </c>
      <c r="C2367" t="s">
        <v>68</v>
      </c>
      <c r="D2367">
        <v>1</v>
      </c>
    </row>
    <row r="2368" spans="1:4" x14ac:dyDescent="0.35">
      <c r="A2368">
        <v>2404</v>
      </c>
      <c r="B2368">
        <v>0</v>
      </c>
      <c r="C2368" t="s">
        <v>68</v>
      </c>
      <c r="D2368">
        <v>1</v>
      </c>
    </row>
    <row r="2369" spans="1:4" x14ac:dyDescent="0.35">
      <c r="A2369">
        <v>8581</v>
      </c>
      <c r="B2369">
        <v>0</v>
      </c>
      <c r="C2369" t="s">
        <v>68</v>
      </c>
      <c r="D2369">
        <v>0</v>
      </c>
    </row>
    <row r="2370" spans="1:4" x14ac:dyDescent="0.35">
      <c r="A2370">
        <v>8755</v>
      </c>
      <c r="B2370">
        <v>0</v>
      </c>
      <c r="C2370" t="s">
        <v>68</v>
      </c>
      <c r="D2370">
        <v>1</v>
      </c>
    </row>
    <row r="2371" spans="1:4" x14ac:dyDescent="0.35">
      <c r="A2371">
        <v>10177</v>
      </c>
      <c r="B2371">
        <v>0</v>
      </c>
      <c r="C2371" t="s">
        <v>68</v>
      </c>
      <c r="D2371">
        <v>1</v>
      </c>
    </row>
    <row r="2372" spans="1:4" x14ac:dyDescent="0.35">
      <c r="A2372">
        <v>2429</v>
      </c>
      <c r="B2372">
        <v>0</v>
      </c>
      <c r="C2372" t="s">
        <v>68</v>
      </c>
      <c r="D2372">
        <v>1</v>
      </c>
    </row>
    <row r="2373" spans="1:4" x14ac:dyDescent="0.35">
      <c r="A2373">
        <v>8920</v>
      </c>
      <c r="B2373">
        <v>0</v>
      </c>
      <c r="C2373" t="s">
        <v>68</v>
      </c>
      <c r="D2373">
        <v>1</v>
      </c>
    </row>
    <row r="2374" spans="1:4" x14ac:dyDescent="0.35">
      <c r="A2374">
        <v>8430</v>
      </c>
      <c r="B2374">
        <v>0</v>
      </c>
      <c r="C2374" t="s">
        <v>68</v>
      </c>
      <c r="D2374">
        <v>0</v>
      </c>
    </row>
    <row r="2375" spans="1:4" x14ac:dyDescent="0.35">
      <c r="A2375">
        <v>8619</v>
      </c>
      <c r="B2375">
        <v>0</v>
      </c>
      <c r="C2375" t="s">
        <v>68</v>
      </c>
      <c r="D2375">
        <v>0</v>
      </c>
    </row>
    <row r="2376" spans="1:4" x14ac:dyDescent="0.35">
      <c r="A2376">
        <v>8996</v>
      </c>
      <c r="B2376">
        <v>0</v>
      </c>
      <c r="C2376" t="s">
        <v>68</v>
      </c>
      <c r="D2376">
        <v>1</v>
      </c>
    </row>
    <row r="2377" spans="1:4" x14ac:dyDescent="0.35">
      <c r="A2377">
        <v>7233</v>
      </c>
      <c r="B2377">
        <v>0</v>
      </c>
      <c r="C2377" t="s">
        <v>68</v>
      </c>
      <c r="D2377">
        <v>1</v>
      </c>
    </row>
    <row r="2378" spans="1:4" x14ac:dyDescent="0.35">
      <c r="A2378">
        <v>6678</v>
      </c>
      <c r="B2378">
        <v>0</v>
      </c>
      <c r="C2378" t="s">
        <v>68</v>
      </c>
      <c r="D2378">
        <v>1</v>
      </c>
    </row>
    <row r="2379" spans="1:4" x14ac:dyDescent="0.35">
      <c r="A2379">
        <v>830</v>
      </c>
      <c r="B2379">
        <v>1</v>
      </c>
      <c r="C2379" t="s">
        <v>68</v>
      </c>
      <c r="D2379">
        <v>1</v>
      </c>
    </row>
    <row r="2380" spans="1:4" x14ac:dyDescent="0.35">
      <c r="A2380">
        <v>6365</v>
      </c>
      <c r="B2380">
        <v>0</v>
      </c>
      <c r="C2380" t="s">
        <v>68</v>
      </c>
      <c r="D2380">
        <v>1</v>
      </c>
    </row>
    <row r="2381" spans="1:4" x14ac:dyDescent="0.35">
      <c r="A2381">
        <v>6770</v>
      </c>
      <c r="B2381">
        <v>1</v>
      </c>
      <c r="C2381" t="s">
        <v>68</v>
      </c>
      <c r="D2381">
        <v>1</v>
      </c>
    </row>
    <row r="2382" spans="1:4" x14ac:dyDescent="0.35">
      <c r="A2382">
        <v>2261</v>
      </c>
      <c r="B2382">
        <v>0</v>
      </c>
      <c r="C2382" t="s">
        <v>68</v>
      </c>
      <c r="D2382">
        <v>1</v>
      </c>
    </row>
    <row r="2383" spans="1:4" x14ac:dyDescent="0.35">
      <c r="A2383">
        <v>1031</v>
      </c>
      <c r="B2383">
        <v>0</v>
      </c>
      <c r="C2383" t="s">
        <v>68</v>
      </c>
      <c r="D2383">
        <v>1</v>
      </c>
    </row>
    <row r="2384" spans="1:4" x14ac:dyDescent="0.35">
      <c r="A2384">
        <v>10089</v>
      </c>
      <c r="B2384">
        <v>1</v>
      </c>
      <c r="C2384" t="s">
        <v>68</v>
      </c>
      <c r="D2384">
        <v>1</v>
      </c>
    </row>
    <row r="2385" spans="1:4" x14ac:dyDescent="0.35">
      <c r="A2385">
        <v>9256</v>
      </c>
      <c r="B2385">
        <v>0</v>
      </c>
      <c r="C2385" t="s">
        <v>68</v>
      </c>
      <c r="D2385">
        <v>1</v>
      </c>
    </row>
    <row r="2386" spans="1:4" x14ac:dyDescent="0.35">
      <c r="A2386">
        <v>10641</v>
      </c>
      <c r="B2386">
        <v>0</v>
      </c>
      <c r="C2386" t="s">
        <v>68</v>
      </c>
      <c r="D2386">
        <v>1</v>
      </c>
    </row>
    <row r="2387" spans="1:4" x14ac:dyDescent="0.35">
      <c r="A2387">
        <v>624</v>
      </c>
      <c r="B2387">
        <v>1</v>
      </c>
      <c r="C2387" t="s">
        <v>68</v>
      </c>
      <c r="D2387">
        <v>1</v>
      </c>
    </row>
    <row r="2388" spans="1:4" x14ac:dyDescent="0.35">
      <c r="A2388">
        <v>4211</v>
      </c>
      <c r="B2388">
        <v>0</v>
      </c>
      <c r="C2388" t="s">
        <v>68</v>
      </c>
      <c r="D2388">
        <v>1</v>
      </c>
    </row>
    <row r="2389" spans="1:4" x14ac:dyDescent="0.35">
      <c r="A2389">
        <v>1407</v>
      </c>
      <c r="B2389">
        <v>0</v>
      </c>
      <c r="C2389" t="s">
        <v>68</v>
      </c>
      <c r="D2389">
        <v>1</v>
      </c>
    </row>
    <row r="2390" spans="1:4" x14ac:dyDescent="0.35">
      <c r="A2390">
        <v>10356</v>
      </c>
      <c r="B2390">
        <v>0</v>
      </c>
      <c r="C2390" t="s">
        <v>68</v>
      </c>
      <c r="D2390">
        <v>0</v>
      </c>
    </row>
    <row r="2391" spans="1:4" x14ac:dyDescent="0.35">
      <c r="A2391">
        <v>9323</v>
      </c>
      <c r="B2391">
        <v>1</v>
      </c>
      <c r="C2391" t="s">
        <v>68</v>
      </c>
      <c r="D2391">
        <v>1</v>
      </c>
    </row>
    <row r="2392" spans="1:4" x14ac:dyDescent="0.35">
      <c r="A2392">
        <v>1146</v>
      </c>
      <c r="B2392">
        <v>1</v>
      </c>
      <c r="C2392" t="s">
        <v>68</v>
      </c>
      <c r="D2392">
        <v>1</v>
      </c>
    </row>
    <row r="2393" spans="1:4" x14ac:dyDescent="0.35">
      <c r="A2393">
        <v>6343</v>
      </c>
      <c r="B2393">
        <v>0</v>
      </c>
      <c r="C2393" t="s">
        <v>68</v>
      </c>
      <c r="D2393">
        <v>1</v>
      </c>
    </row>
    <row r="2394" spans="1:4" x14ac:dyDescent="0.35">
      <c r="A2394">
        <v>8545</v>
      </c>
      <c r="B2394">
        <v>1</v>
      </c>
      <c r="C2394" t="s">
        <v>68</v>
      </c>
      <c r="D2394">
        <v>1</v>
      </c>
    </row>
    <row r="2395" spans="1:4" x14ac:dyDescent="0.35">
      <c r="A2395">
        <v>8275</v>
      </c>
      <c r="B2395">
        <v>0</v>
      </c>
      <c r="C2395" t="s">
        <v>68</v>
      </c>
      <c r="D2395">
        <v>0</v>
      </c>
    </row>
    <row r="2396" spans="1:4" x14ac:dyDescent="0.35">
      <c r="A2396">
        <v>10673</v>
      </c>
      <c r="B2396">
        <v>0</v>
      </c>
      <c r="C2396" t="s">
        <v>68</v>
      </c>
      <c r="D2396">
        <v>1</v>
      </c>
    </row>
    <row r="2397" spans="1:4" x14ac:dyDescent="0.35">
      <c r="A2397">
        <v>8799</v>
      </c>
      <c r="B2397">
        <v>0</v>
      </c>
      <c r="C2397" t="s">
        <v>68</v>
      </c>
      <c r="D2397">
        <v>1</v>
      </c>
    </row>
    <row r="2398" spans="1:4" x14ac:dyDescent="0.35">
      <c r="A2398">
        <v>67</v>
      </c>
      <c r="B2398">
        <v>0</v>
      </c>
      <c r="C2398" t="s">
        <v>68</v>
      </c>
      <c r="D2398">
        <v>0</v>
      </c>
    </row>
    <row r="2399" spans="1:4" x14ac:dyDescent="0.35">
      <c r="A2399">
        <v>9923</v>
      </c>
      <c r="B2399">
        <v>0</v>
      </c>
      <c r="C2399" t="s">
        <v>68</v>
      </c>
      <c r="D2399">
        <v>0</v>
      </c>
    </row>
    <row r="2400" spans="1:4" x14ac:dyDescent="0.35">
      <c r="A2400">
        <v>2814</v>
      </c>
      <c r="B2400">
        <v>0</v>
      </c>
      <c r="C2400" t="s">
        <v>68</v>
      </c>
      <c r="D2400">
        <v>1</v>
      </c>
    </row>
    <row r="2401" spans="1:4" x14ac:dyDescent="0.35">
      <c r="A2401">
        <v>2711</v>
      </c>
      <c r="B2401">
        <v>0</v>
      </c>
      <c r="C2401" t="s">
        <v>68</v>
      </c>
      <c r="D2401">
        <v>1</v>
      </c>
    </row>
    <row r="2402" spans="1:4" x14ac:dyDescent="0.35">
      <c r="A2402">
        <v>4320</v>
      </c>
      <c r="B2402">
        <v>0</v>
      </c>
      <c r="C2402" t="s">
        <v>68</v>
      </c>
      <c r="D2402">
        <v>1</v>
      </c>
    </row>
    <row r="2403" spans="1:4" x14ac:dyDescent="0.35">
      <c r="A2403">
        <v>10451</v>
      </c>
      <c r="B2403">
        <v>0</v>
      </c>
      <c r="C2403" t="s">
        <v>68</v>
      </c>
      <c r="D2403">
        <v>1</v>
      </c>
    </row>
    <row r="2404" spans="1:4" x14ac:dyDescent="0.35">
      <c r="A2404">
        <v>4198</v>
      </c>
      <c r="B2404">
        <v>0</v>
      </c>
      <c r="C2404" t="s">
        <v>68</v>
      </c>
      <c r="D2404">
        <v>1</v>
      </c>
    </row>
    <row r="2405" spans="1:4" x14ac:dyDescent="0.35">
      <c r="A2405">
        <v>10814</v>
      </c>
      <c r="B2405">
        <v>1</v>
      </c>
      <c r="C2405" t="s">
        <v>68</v>
      </c>
      <c r="D2405">
        <v>1</v>
      </c>
    </row>
    <row r="2406" spans="1:4" x14ac:dyDescent="0.35">
      <c r="A2406">
        <v>944</v>
      </c>
      <c r="B2406">
        <v>0</v>
      </c>
      <c r="C2406" t="s">
        <v>68</v>
      </c>
      <c r="D2406">
        <v>1</v>
      </c>
    </row>
    <row r="2407" spans="1:4" x14ac:dyDescent="0.35">
      <c r="A2407">
        <v>8151</v>
      </c>
      <c r="B2407">
        <v>0</v>
      </c>
      <c r="C2407" t="s">
        <v>68</v>
      </c>
      <c r="D2407">
        <v>1</v>
      </c>
    </row>
    <row r="2408" spans="1:4" x14ac:dyDescent="0.35">
      <c r="A2408">
        <v>6184</v>
      </c>
      <c r="B2408">
        <v>0</v>
      </c>
      <c r="C2408" t="s">
        <v>68</v>
      </c>
      <c r="D2408">
        <v>1</v>
      </c>
    </row>
    <row r="2409" spans="1:4" x14ac:dyDescent="0.35">
      <c r="A2409">
        <v>3498</v>
      </c>
      <c r="B2409">
        <v>1</v>
      </c>
      <c r="C2409" t="s">
        <v>68</v>
      </c>
      <c r="D2409">
        <v>1</v>
      </c>
    </row>
    <row r="2410" spans="1:4" x14ac:dyDescent="0.35">
      <c r="A2410">
        <v>2870</v>
      </c>
      <c r="B2410">
        <v>0</v>
      </c>
      <c r="C2410" t="s">
        <v>68</v>
      </c>
      <c r="D2410">
        <v>0</v>
      </c>
    </row>
    <row r="2411" spans="1:4" x14ac:dyDescent="0.35">
      <c r="A2411">
        <v>7342</v>
      </c>
      <c r="B2411">
        <v>0</v>
      </c>
      <c r="C2411" t="s">
        <v>68</v>
      </c>
      <c r="D2411">
        <v>1</v>
      </c>
    </row>
    <row r="2412" spans="1:4" x14ac:dyDescent="0.35">
      <c r="A2412">
        <v>1911</v>
      </c>
      <c r="B2412">
        <v>0</v>
      </c>
      <c r="C2412" t="s">
        <v>68</v>
      </c>
      <c r="D2412">
        <v>1</v>
      </c>
    </row>
    <row r="2413" spans="1:4" x14ac:dyDescent="0.35">
      <c r="A2413">
        <v>10862</v>
      </c>
      <c r="B2413">
        <v>0</v>
      </c>
      <c r="C2413" t="s">
        <v>68</v>
      </c>
      <c r="D2413">
        <v>1</v>
      </c>
    </row>
    <row r="2414" spans="1:4" x14ac:dyDescent="0.35">
      <c r="A2414">
        <v>2546</v>
      </c>
      <c r="B2414">
        <v>0</v>
      </c>
      <c r="C2414" t="s">
        <v>68</v>
      </c>
      <c r="D2414">
        <v>1</v>
      </c>
    </row>
    <row r="2415" spans="1:4" x14ac:dyDescent="0.35">
      <c r="A2415">
        <v>3005</v>
      </c>
      <c r="B2415">
        <v>1</v>
      </c>
      <c r="C2415" t="s">
        <v>68</v>
      </c>
      <c r="D2415">
        <v>1</v>
      </c>
    </row>
    <row r="2416" spans="1:4" x14ac:dyDescent="0.35">
      <c r="A2416">
        <v>8318</v>
      </c>
      <c r="B2416">
        <v>0</v>
      </c>
      <c r="C2416" t="s">
        <v>68</v>
      </c>
      <c r="D2416">
        <v>1</v>
      </c>
    </row>
    <row r="2417" spans="1:4" x14ac:dyDescent="0.35">
      <c r="A2417">
        <v>2930</v>
      </c>
      <c r="B2417">
        <v>0</v>
      </c>
      <c r="C2417" t="s">
        <v>68</v>
      </c>
      <c r="D2417">
        <v>1</v>
      </c>
    </row>
    <row r="2418" spans="1:4" x14ac:dyDescent="0.35">
      <c r="A2418">
        <v>8216</v>
      </c>
      <c r="B2418">
        <v>0</v>
      </c>
      <c r="C2418" t="s">
        <v>68</v>
      </c>
      <c r="D2418">
        <v>0</v>
      </c>
    </row>
    <row r="2419" spans="1:4" x14ac:dyDescent="0.35">
      <c r="A2419">
        <v>1212</v>
      </c>
      <c r="B2419">
        <v>0</v>
      </c>
      <c r="C2419" t="s">
        <v>68</v>
      </c>
      <c r="D2419">
        <v>1</v>
      </c>
    </row>
    <row r="2420" spans="1:4" x14ac:dyDescent="0.35">
      <c r="A2420">
        <v>2541</v>
      </c>
      <c r="B2420">
        <v>0</v>
      </c>
      <c r="C2420" t="s">
        <v>68</v>
      </c>
      <c r="D2420">
        <v>1</v>
      </c>
    </row>
    <row r="2421" spans="1:4" x14ac:dyDescent="0.35">
      <c r="A2421">
        <v>10659</v>
      </c>
      <c r="B2421">
        <v>0</v>
      </c>
      <c r="C2421" t="s">
        <v>68</v>
      </c>
      <c r="D2421">
        <v>1</v>
      </c>
    </row>
    <row r="2422" spans="1:4" x14ac:dyDescent="0.35">
      <c r="A2422">
        <v>10905</v>
      </c>
      <c r="B2422">
        <v>1</v>
      </c>
      <c r="C2422" t="s">
        <v>68</v>
      </c>
      <c r="D2422">
        <v>1</v>
      </c>
    </row>
    <row r="2423" spans="1:4" x14ac:dyDescent="0.35">
      <c r="A2423">
        <v>8910</v>
      </c>
      <c r="B2423">
        <v>1</v>
      </c>
      <c r="C2423" t="s">
        <v>68</v>
      </c>
      <c r="D2423">
        <v>1</v>
      </c>
    </row>
    <row r="2424" spans="1:4" x14ac:dyDescent="0.35">
      <c r="A2424">
        <v>7349</v>
      </c>
      <c r="B2424">
        <v>1</v>
      </c>
      <c r="C2424" t="s">
        <v>68</v>
      </c>
      <c r="D2424">
        <v>1</v>
      </c>
    </row>
    <row r="2425" spans="1:4" x14ac:dyDescent="0.35">
      <c r="A2425">
        <v>7872</v>
      </c>
      <c r="B2425">
        <v>1</v>
      </c>
      <c r="C2425" t="s">
        <v>68</v>
      </c>
      <c r="D2425">
        <v>1</v>
      </c>
    </row>
    <row r="2426" spans="1:4" x14ac:dyDescent="0.35">
      <c r="A2426">
        <v>4290</v>
      </c>
      <c r="B2426">
        <v>0</v>
      </c>
      <c r="C2426" t="s">
        <v>68</v>
      </c>
      <c r="D2426">
        <v>1</v>
      </c>
    </row>
    <row r="2427" spans="1:4" x14ac:dyDescent="0.35">
      <c r="A2427">
        <v>7408</v>
      </c>
      <c r="B2427">
        <v>0</v>
      </c>
      <c r="C2427" t="s">
        <v>68</v>
      </c>
      <c r="D2427">
        <v>1</v>
      </c>
    </row>
    <row r="2428" spans="1:4" x14ac:dyDescent="0.35">
      <c r="A2428">
        <v>9986</v>
      </c>
      <c r="B2428">
        <v>1</v>
      </c>
      <c r="C2428" t="s">
        <v>68</v>
      </c>
      <c r="D2428">
        <v>0</v>
      </c>
    </row>
    <row r="2429" spans="1:4" x14ac:dyDescent="0.35">
      <c r="A2429">
        <v>8235</v>
      </c>
      <c r="B2429">
        <v>0</v>
      </c>
      <c r="C2429" t="s">
        <v>68</v>
      </c>
      <c r="D2429">
        <v>1</v>
      </c>
    </row>
    <row r="2430" spans="1:4" x14ac:dyDescent="0.35">
      <c r="A2430">
        <v>10949</v>
      </c>
      <c r="B2430">
        <v>1</v>
      </c>
      <c r="C2430" t="s">
        <v>68</v>
      </c>
      <c r="D2430">
        <v>1</v>
      </c>
    </row>
    <row r="2431" spans="1:4" x14ac:dyDescent="0.35">
      <c r="A2431">
        <v>7284</v>
      </c>
      <c r="B2431">
        <v>0</v>
      </c>
      <c r="C2431" t="s">
        <v>68</v>
      </c>
      <c r="D2431">
        <v>0</v>
      </c>
    </row>
    <row r="2432" spans="1:4" x14ac:dyDescent="0.35">
      <c r="A2432">
        <v>9529</v>
      </c>
      <c r="B2432">
        <v>1</v>
      </c>
      <c r="C2432" t="s">
        <v>68</v>
      </c>
      <c r="D2432">
        <v>1</v>
      </c>
    </row>
    <row r="2433" spans="1:4" x14ac:dyDescent="0.35">
      <c r="A2433">
        <v>9930</v>
      </c>
      <c r="B2433">
        <v>0</v>
      </c>
      <c r="C2433" t="s">
        <v>68</v>
      </c>
      <c r="D2433">
        <v>1</v>
      </c>
    </row>
    <row r="2434" spans="1:4" x14ac:dyDescent="0.35">
      <c r="A2434">
        <v>10270</v>
      </c>
      <c r="B2434">
        <v>0</v>
      </c>
      <c r="C2434" t="s">
        <v>68</v>
      </c>
      <c r="D2434">
        <v>1</v>
      </c>
    </row>
    <row r="2435" spans="1:4" x14ac:dyDescent="0.35">
      <c r="A2435">
        <v>760</v>
      </c>
      <c r="B2435">
        <v>0</v>
      </c>
      <c r="C2435" t="s">
        <v>68</v>
      </c>
      <c r="D2435">
        <v>1</v>
      </c>
    </row>
    <row r="2436" spans="1:4" x14ac:dyDescent="0.35">
      <c r="A2436">
        <v>5519</v>
      </c>
      <c r="B2436">
        <v>1</v>
      </c>
      <c r="C2436" t="s">
        <v>68</v>
      </c>
      <c r="D2436">
        <v>1</v>
      </c>
    </row>
    <row r="2437" spans="1:4" x14ac:dyDescent="0.35">
      <c r="A2437">
        <v>232</v>
      </c>
      <c r="B2437">
        <v>0</v>
      </c>
      <c r="C2437" t="s">
        <v>68</v>
      </c>
      <c r="D2437">
        <v>1</v>
      </c>
    </row>
    <row r="2438" spans="1:4" x14ac:dyDescent="0.35">
      <c r="A2438">
        <v>3009</v>
      </c>
      <c r="B2438">
        <v>1</v>
      </c>
      <c r="C2438" t="s">
        <v>68</v>
      </c>
      <c r="D2438">
        <v>1</v>
      </c>
    </row>
    <row r="2439" spans="1:4" x14ac:dyDescent="0.35">
      <c r="A2439">
        <v>6518</v>
      </c>
      <c r="B2439">
        <v>0</v>
      </c>
      <c r="C2439" t="s">
        <v>68</v>
      </c>
      <c r="D2439">
        <v>0</v>
      </c>
    </row>
    <row r="2440" spans="1:4" x14ac:dyDescent="0.35">
      <c r="A2440">
        <v>10669</v>
      </c>
      <c r="B2440">
        <v>0</v>
      </c>
      <c r="C2440" t="s">
        <v>68</v>
      </c>
      <c r="D2440">
        <v>1</v>
      </c>
    </row>
    <row r="2441" spans="1:4" x14ac:dyDescent="0.35">
      <c r="A2441">
        <v>5682</v>
      </c>
      <c r="B2441">
        <v>0</v>
      </c>
      <c r="C2441" t="s">
        <v>68</v>
      </c>
      <c r="D2441">
        <v>1</v>
      </c>
    </row>
    <row r="2442" spans="1:4" x14ac:dyDescent="0.35">
      <c r="A2442">
        <v>1570</v>
      </c>
      <c r="B2442">
        <v>0</v>
      </c>
      <c r="C2442" t="s">
        <v>68</v>
      </c>
      <c r="D2442">
        <v>1</v>
      </c>
    </row>
    <row r="2443" spans="1:4" x14ac:dyDescent="0.35">
      <c r="A2443">
        <v>1497</v>
      </c>
      <c r="B2443">
        <v>0</v>
      </c>
      <c r="C2443" t="s">
        <v>68</v>
      </c>
      <c r="D2443">
        <v>1</v>
      </c>
    </row>
    <row r="2444" spans="1:4" x14ac:dyDescent="0.35">
      <c r="A2444">
        <v>9723</v>
      </c>
      <c r="B2444">
        <v>0</v>
      </c>
      <c r="C2444" t="s">
        <v>68</v>
      </c>
      <c r="D2444">
        <v>1</v>
      </c>
    </row>
    <row r="2445" spans="1:4" x14ac:dyDescent="0.35">
      <c r="A2445">
        <v>7261</v>
      </c>
      <c r="B2445">
        <v>1</v>
      </c>
      <c r="C2445" t="s">
        <v>68</v>
      </c>
      <c r="D2445">
        <v>1</v>
      </c>
    </row>
    <row r="2446" spans="1:4" x14ac:dyDescent="0.35">
      <c r="A2446">
        <v>2452</v>
      </c>
      <c r="B2446">
        <v>1</v>
      </c>
      <c r="C2446" t="s">
        <v>68</v>
      </c>
      <c r="D2446">
        <v>1</v>
      </c>
    </row>
    <row r="2447" spans="1:4" x14ac:dyDescent="0.35">
      <c r="A2447">
        <v>5621</v>
      </c>
      <c r="B2447">
        <v>1</v>
      </c>
      <c r="C2447" t="s">
        <v>68</v>
      </c>
      <c r="D2447">
        <v>1</v>
      </c>
    </row>
    <row r="2448" spans="1:4" x14ac:dyDescent="0.35">
      <c r="A2448">
        <v>10995</v>
      </c>
      <c r="B2448">
        <v>0</v>
      </c>
      <c r="C2448" t="s">
        <v>68</v>
      </c>
      <c r="D2448">
        <v>1</v>
      </c>
    </row>
    <row r="2449" spans="1:4" x14ac:dyDescent="0.35">
      <c r="A2449">
        <v>7373</v>
      </c>
      <c r="B2449">
        <v>1</v>
      </c>
      <c r="C2449" t="s">
        <v>68</v>
      </c>
      <c r="D2449">
        <v>1</v>
      </c>
    </row>
    <row r="2450" spans="1:4" x14ac:dyDescent="0.35">
      <c r="A2450">
        <v>5331</v>
      </c>
      <c r="B2450">
        <v>0</v>
      </c>
      <c r="C2450" t="s">
        <v>68</v>
      </c>
      <c r="D2450">
        <v>1</v>
      </c>
    </row>
    <row r="2451" spans="1:4" x14ac:dyDescent="0.35">
      <c r="A2451">
        <v>263</v>
      </c>
      <c r="B2451">
        <v>1</v>
      </c>
      <c r="C2451" t="s">
        <v>68</v>
      </c>
      <c r="D2451">
        <v>1</v>
      </c>
    </row>
    <row r="2452" spans="1:4" x14ac:dyDescent="0.35">
      <c r="A2452">
        <v>4619</v>
      </c>
      <c r="B2452">
        <v>0</v>
      </c>
      <c r="C2452" t="s">
        <v>68</v>
      </c>
      <c r="D2452">
        <v>1</v>
      </c>
    </row>
    <row r="2453" spans="1:4" x14ac:dyDescent="0.35">
      <c r="A2453">
        <v>940</v>
      </c>
      <c r="B2453">
        <v>0</v>
      </c>
      <c r="C2453" t="s">
        <v>68</v>
      </c>
      <c r="D2453">
        <v>1</v>
      </c>
    </row>
    <row r="2454" spans="1:4" x14ac:dyDescent="0.35">
      <c r="A2454">
        <v>10084</v>
      </c>
      <c r="B2454">
        <v>0</v>
      </c>
      <c r="C2454" t="s">
        <v>68</v>
      </c>
      <c r="D2454">
        <v>1</v>
      </c>
    </row>
    <row r="2455" spans="1:4" x14ac:dyDescent="0.35">
      <c r="A2455">
        <v>6019</v>
      </c>
      <c r="B2455">
        <v>1</v>
      </c>
      <c r="C2455" t="s">
        <v>68</v>
      </c>
      <c r="D2455">
        <v>1</v>
      </c>
    </row>
    <row r="2456" spans="1:4" x14ac:dyDescent="0.35">
      <c r="A2456">
        <v>1463</v>
      </c>
      <c r="B2456">
        <v>0</v>
      </c>
      <c r="C2456" t="s">
        <v>68</v>
      </c>
      <c r="D2456">
        <v>1</v>
      </c>
    </row>
    <row r="2457" spans="1:4" x14ac:dyDescent="0.35">
      <c r="A2457">
        <v>6424</v>
      </c>
      <c r="B2457">
        <v>0</v>
      </c>
      <c r="C2457" t="s">
        <v>68</v>
      </c>
      <c r="D2457">
        <v>1</v>
      </c>
    </row>
    <row r="2458" spans="1:4" x14ac:dyDescent="0.35">
      <c r="A2458">
        <v>8233</v>
      </c>
      <c r="B2458">
        <v>0</v>
      </c>
      <c r="C2458" t="s">
        <v>68</v>
      </c>
      <c r="D2458">
        <v>1</v>
      </c>
    </row>
    <row r="2459" spans="1:4" x14ac:dyDescent="0.35">
      <c r="A2459">
        <v>1515</v>
      </c>
      <c r="B2459">
        <v>0</v>
      </c>
      <c r="C2459" t="s">
        <v>68</v>
      </c>
      <c r="D2459">
        <v>1</v>
      </c>
    </row>
    <row r="2460" spans="1:4" x14ac:dyDescent="0.35">
      <c r="A2460">
        <v>10855</v>
      </c>
      <c r="B2460">
        <v>0</v>
      </c>
      <c r="C2460" t="s">
        <v>68</v>
      </c>
      <c r="D2460">
        <v>1</v>
      </c>
    </row>
    <row r="2461" spans="1:4" x14ac:dyDescent="0.35">
      <c r="A2461">
        <v>10909</v>
      </c>
      <c r="B2461">
        <v>0</v>
      </c>
      <c r="C2461" t="s">
        <v>68</v>
      </c>
      <c r="D2461">
        <v>1</v>
      </c>
    </row>
    <row r="2462" spans="1:4" x14ac:dyDescent="0.35">
      <c r="A2462">
        <v>3376</v>
      </c>
      <c r="B2462">
        <v>0</v>
      </c>
      <c r="C2462" t="s">
        <v>68</v>
      </c>
      <c r="D2462">
        <v>1</v>
      </c>
    </row>
    <row r="2463" spans="1:4" x14ac:dyDescent="0.35">
      <c r="A2463">
        <v>10232</v>
      </c>
      <c r="B2463">
        <v>0</v>
      </c>
      <c r="C2463" t="s">
        <v>68</v>
      </c>
      <c r="D2463">
        <v>1</v>
      </c>
    </row>
    <row r="2464" spans="1:4" x14ac:dyDescent="0.35">
      <c r="A2464">
        <v>5547</v>
      </c>
      <c r="B2464">
        <v>1</v>
      </c>
      <c r="C2464" t="s">
        <v>68</v>
      </c>
      <c r="D2464">
        <v>1</v>
      </c>
    </row>
    <row r="2465" spans="1:4" x14ac:dyDescent="0.35">
      <c r="A2465">
        <v>8362</v>
      </c>
      <c r="B2465">
        <v>1</v>
      </c>
      <c r="C2465" t="s">
        <v>68</v>
      </c>
      <c r="D2465">
        <v>1</v>
      </c>
    </row>
    <row r="2466" spans="1:4" x14ac:dyDescent="0.35">
      <c r="A2466">
        <v>3524</v>
      </c>
      <c r="B2466">
        <v>1</v>
      </c>
      <c r="C2466" t="s">
        <v>68</v>
      </c>
      <c r="D2466">
        <v>1</v>
      </c>
    </row>
    <row r="2467" spans="1:4" x14ac:dyDescent="0.35">
      <c r="A2467">
        <v>10095</v>
      </c>
      <c r="B2467">
        <v>0</v>
      </c>
      <c r="C2467" t="s">
        <v>68</v>
      </c>
      <c r="D2467">
        <v>1</v>
      </c>
    </row>
    <row r="2468" spans="1:4" x14ac:dyDescent="0.35">
      <c r="A2468">
        <v>8897</v>
      </c>
      <c r="B2468">
        <v>1</v>
      </c>
      <c r="C2468" t="s">
        <v>68</v>
      </c>
      <c r="D2468">
        <v>1</v>
      </c>
    </row>
    <row r="2469" spans="1:4" x14ac:dyDescent="0.35">
      <c r="A2469">
        <v>466</v>
      </c>
      <c r="B2469">
        <v>0</v>
      </c>
      <c r="C2469" t="s">
        <v>68</v>
      </c>
      <c r="D2469">
        <v>1</v>
      </c>
    </row>
    <row r="2470" spans="1:4" x14ac:dyDescent="0.35">
      <c r="A2470">
        <v>11025</v>
      </c>
      <c r="B2470">
        <v>0</v>
      </c>
      <c r="C2470" t="s">
        <v>68</v>
      </c>
      <c r="D2470">
        <v>0</v>
      </c>
    </row>
    <row r="2471" spans="1:4" x14ac:dyDescent="0.35">
      <c r="A2471">
        <v>2387</v>
      </c>
      <c r="B2471">
        <v>1</v>
      </c>
      <c r="C2471" t="s">
        <v>68</v>
      </c>
      <c r="D2471">
        <v>1</v>
      </c>
    </row>
    <row r="2472" spans="1:4" x14ac:dyDescent="0.35">
      <c r="A2472">
        <v>1618</v>
      </c>
      <c r="B2472">
        <v>1</v>
      </c>
      <c r="C2472" t="s">
        <v>68</v>
      </c>
      <c r="D2472">
        <v>0</v>
      </c>
    </row>
    <row r="2473" spans="1:4" x14ac:dyDescent="0.35">
      <c r="A2473">
        <v>25</v>
      </c>
      <c r="B2473">
        <v>0</v>
      </c>
      <c r="C2473" t="s">
        <v>68</v>
      </c>
      <c r="D2473">
        <v>1</v>
      </c>
    </row>
    <row r="2474" spans="1:4" x14ac:dyDescent="0.35">
      <c r="A2474">
        <v>3277</v>
      </c>
      <c r="B2474">
        <v>0</v>
      </c>
      <c r="C2474" t="s">
        <v>68</v>
      </c>
      <c r="D2474">
        <v>1</v>
      </c>
    </row>
    <row r="2475" spans="1:4" x14ac:dyDescent="0.35">
      <c r="A2475">
        <v>8566</v>
      </c>
      <c r="B2475">
        <v>0</v>
      </c>
      <c r="C2475" t="s">
        <v>68</v>
      </c>
      <c r="D2475">
        <v>0</v>
      </c>
    </row>
    <row r="2476" spans="1:4" x14ac:dyDescent="0.35">
      <c r="A2476">
        <v>2634</v>
      </c>
      <c r="B2476">
        <v>1</v>
      </c>
      <c r="C2476" t="s">
        <v>68</v>
      </c>
      <c r="D2476">
        <v>1</v>
      </c>
    </row>
    <row r="2477" spans="1:4" x14ac:dyDescent="0.35">
      <c r="A2477">
        <v>8036</v>
      </c>
      <c r="B2477">
        <v>0</v>
      </c>
      <c r="C2477" t="s">
        <v>68</v>
      </c>
      <c r="D2477">
        <v>1</v>
      </c>
    </row>
    <row r="2478" spans="1:4" x14ac:dyDescent="0.35">
      <c r="A2478">
        <v>8159</v>
      </c>
      <c r="B2478">
        <v>0</v>
      </c>
      <c r="C2478" t="s">
        <v>68</v>
      </c>
      <c r="D2478">
        <v>0</v>
      </c>
    </row>
    <row r="2479" spans="1:4" x14ac:dyDescent="0.35">
      <c r="A2479">
        <v>7628</v>
      </c>
      <c r="B2479">
        <v>0</v>
      </c>
      <c r="C2479" t="s">
        <v>68</v>
      </c>
      <c r="D2479">
        <v>1</v>
      </c>
    </row>
    <row r="2480" spans="1:4" x14ac:dyDescent="0.35">
      <c r="A2480">
        <v>9597</v>
      </c>
      <c r="B2480">
        <v>0</v>
      </c>
      <c r="C2480" t="s">
        <v>68</v>
      </c>
      <c r="D2480">
        <v>1</v>
      </c>
    </row>
    <row r="2481" spans="1:4" x14ac:dyDescent="0.35">
      <c r="A2481">
        <v>1384</v>
      </c>
      <c r="B2481">
        <v>0</v>
      </c>
      <c r="C2481" t="s">
        <v>68</v>
      </c>
      <c r="D2481">
        <v>1</v>
      </c>
    </row>
    <row r="2482" spans="1:4" x14ac:dyDescent="0.35">
      <c r="A2482">
        <v>10150</v>
      </c>
      <c r="B2482">
        <v>1</v>
      </c>
      <c r="C2482" t="s">
        <v>68</v>
      </c>
      <c r="D2482">
        <v>1</v>
      </c>
    </row>
    <row r="2483" spans="1:4" x14ac:dyDescent="0.35">
      <c r="A2483">
        <v>3885</v>
      </c>
      <c r="B2483">
        <v>1</v>
      </c>
      <c r="C2483" t="s">
        <v>68</v>
      </c>
      <c r="D2483">
        <v>1</v>
      </c>
    </row>
    <row r="2484" spans="1:4" x14ac:dyDescent="0.35">
      <c r="A2484">
        <v>11003</v>
      </c>
      <c r="B2484">
        <v>0</v>
      </c>
      <c r="C2484" t="s">
        <v>68</v>
      </c>
      <c r="D2484">
        <v>1</v>
      </c>
    </row>
    <row r="2485" spans="1:4" x14ac:dyDescent="0.35">
      <c r="A2485">
        <v>8026</v>
      </c>
      <c r="B2485">
        <v>0</v>
      </c>
      <c r="C2485" t="s">
        <v>68</v>
      </c>
      <c r="D2485">
        <v>1</v>
      </c>
    </row>
    <row r="2486" spans="1:4" x14ac:dyDescent="0.35">
      <c r="A2486">
        <v>577</v>
      </c>
      <c r="B2486">
        <v>0</v>
      </c>
      <c r="C2486" t="s">
        <v>68</v>
      </c>
      <c r="D2486">
        <v>1</v>
      </c>
    </row>
    <row r="2487" spans="1:4" x14ac:dyDescent="0.35">
      <c r="A2487">
        <v>8702</v>
      </c>
      <c r="B2487">
        <v>0</v>
      </c>
      <c r="C2487" t="s">
        <v>68</v>
      </c>
      <c r="D2487">
        <v>1</v>
      </c>
    </row>
    <row r="2488" spans="1:4" x14ac:dyDescent="0.35">
      <c r="A2488">
        <v>5429</v>
      </c>
      <c r="B2488">
        <v>0</v>
      </c>
      <c r="C2488" t="s">
        <v>68</v>
      </c>
      <c r="D2488">
        <v>1</v>
      </c>
    </row>
    <row r="2489" spans="1:4" x14ac:dyDescent="0.35">
      <c r="A2489">
        <v>977</v>
      </c>
      <c r="B2489">
        <v>0</v>
      </c>
      <c r="C2489" t="s">
        <v>68</v>
      </c>
      <c r="D2489">
        <v>1</v>
      </c>
    </row>
    <row r="2490" spans="1:4" x14ac:dyDescent="0.35">
      <c r="A2490">
        <v>2793</v>
      </c>
      <c r="B2490">
        <v>0</v>
      </c>
      <c r="C2490" t="s">
        <v>68</v>
      </c>
      <c r="D2490">
        <v>1</v>
      </c>
    </row>
    <row r="2491" spans="1:4" x14ac:dyDescent="0.35">
      <c r="A2491">
        <v>1071</v>
      </c>
      <c r="B2491">
        <v>0</v>
      </c>
      <c r="C2491" t="s">
        <v>68</v>
      </c>
      <c r="D2491">
        <v>1</v>
      </c>
    </row>
    <row r="2492" spans="1:4" x14ac:dyDescent="0.35">
      <c r="A2492">
        <v>5074</v>
      </c>
      <c r="B2492">
        <v>0</v>
      </c>
      <c r="C2492" t="s">
        <v>68</v>
      </c>
      <c r="D2492">
        <v>0</v>
      </c>
    </row>
    <row r="2493" spans="1:4" x14ac:dyDescent="0.35">
      <c r="A2493">
        <v>2632</v>
      </c>
      <c r="B2493">
        <v>1</v>
      </c>
      <c r="C2493" t="s">
        <v>68</v>
      </c>
      <c r="D2493">
        <v>0</v>
      </c>
    </row>
    <row r="2494" spans="1:4" x14ac:dyDescent="0.35">
      <c r="A2494">
        <v>6404</v>
      </c>
      <c r="B2494">
        <v>0</v>
      </c>
      <c r="C2494" t="s">
        <v>68</v>
      </c>
      <c r="D2494">
        <v>1</v>
      </c>
    </row>
    <row r="2495" spans="1:4" x14ac:dyDescent="0.35">
      <c r="A2495">
        <v>10240</v>
      </c>
      <c r="B2495">
        <v>1</v>
      </c>
      <c r="C2495" t="s">
        <v>68</v>
      </c>
      <c r="D2495">
        <v>1</v>
      </c>
    </row>
    <row r="2496" spans="1:4" x14ac:dyDescent="0.35">
      <c r="A2496">
        <v>2521</v>
      </c>
      <c r="B2496">
        <v>1</v>
      </c>
      <c r="C2496" t="s">
        <v>68</v>
      </c>
      <c r="D2496">
        <v>1</v>
      </c>
    </row>
    <row r="2497" spans="1:4" x14ac:dyDescent="0.35">
      <c r="A2497">
        <v>4301</v>
      </c>
      <c r="B2497">
        <v>1</v>
      </c>
      <c r="C2497" t="s">
        <v>68</v>
      </c>
      <c r="D2497">
        <v>1</v>
      </c>
    </row>
    <row r="2498" spans="1:4" x14ac:dyDescent="0.35">
      <c r="A2498">
        <v>7381</v>
      </c>
      <c r="B2498">
        <v>1</v>
      </c>
      <c r="C2498" t="s">
        <v>68</v>
      </c>
      <c r="D2498">
        <v>1</v>
      </c>
    </row>
    <row r="2499" spans="1:4" x14ac:dyDescent="0.35">
      <c r="A2499">
        <v>2407</v>
      </c>
      <c r="B2499">
        <v>1</v>
      </c>
      <c r="C2499" t="s">
        <v>68</v>
      </c>
      <c r="D2499">
        <v>1</v>
      </c>
    </row>
    <row r="2500" spans="1:4" x14ac:dyDescent="0.35">
      <c r="A2500">
        <v>9064</v>
      </c>
      <c r="B2500">
        <v>1</v>
      </c>
      <c r="C2500" t="s">
        <v>68</v>
      </c>
      <c r="D2500">
        <v>1</v>
      </c>
    </row>
    <row r="2501" spans="1:4" x14ac:dyDescent="0.35">
      <c r="A2501">
        <v>5067</v>
      </c>
      <c r="B2501">
        <v>0</v>
      </c>
      <c r="C2501" t="s">
        <v>68</v>
      </c>
      <c r="D2501">
        <v>1</v>
      </c>
    </row>
    <row r="2502" spans="1:4" x14ac:dyDescent="0.35">
      <c r="A2502">
        <v>10281</v>
      </c>
      <c r="B2502">
        <v>1</v>
      </c>
      <c r="C2502" t="s">
        <v>68</v>
      </c>
      <c r="D2502">
        <v>1</v>
      </c>
    </row>
    <row r="2503" spans="1:4" x14ac:dyDescent="0.35">
      <c r="A2503">
        <v>11191</v>
      </c>
      <c r="B2503">
        <v>0</v>
      </c>
      <c r="C2503" t="s">
        <v>68</v>
      </c>
      <c r="D2503">
        <v>1</v>
      </c>
    </row>
    <row r="2504" spans="1:4" x14ac:dyDescent="0.35">
      <c r="A2504">
        <v>1994</v>
      </c>
      <c r="B2504">
        <v>0</v>
      </c>
      <c r="C2504" t="s">
        <v>68</v>
      </c>
      <c r="D2504">
        <v>1</v>
      </c>
    </row>
    <row r="2505" spans="1:4" x14ac:dyDescent="0.35">
      <c r="A2505">
        <v>2552</v>
      </c>
      <c r="B2505">
        <v>1</v>
      </c>
      <c r="C2505" t="s">
        <v>68</v>
      </c>
      <c r="D2505">
        <v>0</v>
      </c>
    </row>
    <row r="2506" spans="1:4" x14ac:dyDescent="0.35">
      <c r="A2506">
        <v>6720</v>
      </c>
      <c r="B2506">
        <v>1</v>
      </c>
      <c r="C2506" t="s">
        <v>68</v>
      </c>
      <c r="D2506">
        <v>1</v>
      </c>
    </row>
    <row r="2507" spans="1:4" x14ac:dyDescent="0.35">
      <c r="A2507">
        <v>4557</v>
      </c>
      <c r="B2507">
        <v>0</v>
      </c>
      <c r="C2507" t="s">
        <v>68</v>
      </c>
      <c r="D2507">
        <v>1</v>
      </c>
    </row>
    <row r="2508" spans="1:4" x14ac:dyDescent="0.35">
      <c r="A2508">
        <v>1183</v>
      </c>
      <c r="B2508">
        <v>0</v>
      </c>
      <c r="C2508" t="s">
        <v>68</v>
      </c>
      <c r="D2508">
        <v>1</v>
      </c>
    </row>
    <row r="2509" spans="1:4" x14ac:dyDescent="0.35">
      <c r="A2509">
        <v>4186</v>
      </c>
      <c r="B2509">
        <v>0</v>
      </c>
      <c r="C2509" t="s">
        <v>68</v>
      </c>
      <c r="D2509">
        <v>1</v>
      </c>
    </row>
    <row r="2510" spans="1:4" x14ac:dyDescent="0.35">
      <c r="A2510">
        <v>1419</v>
      </c>
      <c r="B2510">
        <v>0</v>
      </c>
      <c r="C2510" t="s">
        <v>68</v>
      </c>
      <c r="D2510">
        <v>1</v>
      </c>
    </row>
    <row r="2511" spans="1:4" x14ac:dyDescent="0.35">
      <c r="A2511">
        <v>967</v>
      </c>
      <c r="B2511">
        <v>1</v>
      </c>
      <c r="C2511" t="s">
        <v>68</v>
      </c>
      <c r="D2511">
        <v>1</v>
      </c>
    </row>
    <row r="2512" spans="1:4" x14ac:dyDescent="0.35">
      <c r="A2512">
        <v>1048</v>
      </c>
      <c r="B2512">
        <v>1</v>
      </c>
      <c r="C2512" t="s">
        <v>68</v>
      </c>
      <c r="D2512">
        <v>1</v>
      </c>
    </row>
    <row r="2513" spans="1:4" x14ac:dyDescent="0.35">
      <c r="A2513">
        <v>9262</v>
      </c>
      <c r="B2513">
        <v>0</v>
      </c>
      <c r="C2513" t="s">
        <v>68</v>
      </c>
      <c r="D2513">
        <v>1</v>
      </c>
    </row>
    <row r="2514" spans="1:4" x14ac:dyDescent="0.35">
      <c r="A2514">
        <v>3427</v>
      </c>
      <c r="B2514">
        <v>0</v>
      </c>
      <c r="C2514" t="s">
        <v>68</v>
      </c>
      <c r="D2514">
        <v>0</v>
      </c>
    </row>
    <row r="2515" spans="1:4" x14ac:dyDescent="0.35">
      <c r="A2515">
        <v>5892</v>
      </c>
      <c r="B2515">
        <v>0</v>
      </c>
      <c r="C2515" t="s">
        <v>68</v>
      </c>
      <c r="D2515">
        <v>1</v>
      </c>
    </row>
    <row r="2516" spans="1:4" x14ac:dyDescent="0.35">
      <c r="A2516">
        <v>8911</v>
      </c>
      <c r="B2516">
        <v>0</v>
      </c>
      <c r="C2516" t="s">
        <v>68</v>
      </c>
      <c r="D2516">
        <v>1</v>
      </c>
    </row>
    <row r="2517" spans="1:4" x14ac:dyDescent="0.35">
      <c r="A2517">
        <v>6606</v>
      </c>
      <c r="B2517">
        <v>0</v>
      </c>
      <c r="C2517" t="s">
        <v>68</v>
      </c>
      <c r="D2517">
        <v>1</v>
      </c>
    </row>
    <row r="2518" spans="1:4" x14ac:dyDescent="0.35">
      <c r="A2518">
        <v>2677</v>
      </c>
      <c r="B2518">
        <v>0</v>
      </c>
      <c r="C2518" t="s">
        <v>68</v>
      </c>
      <c r="D2518">
        <v>1</v>
      </c>
    </row>
    <row r="2519" spans="1:4" x14ac:dyDescent="0.35">
      <c r="A2519">
        <v>252</v>
      </c>
      <c r="B2519">
        <v>0</v>
      </c>
      <c r="C2519" t="s">
        <v>68</v>
      </c>
      <c r="D2519">
        <v>1</v>
      </c>
    </row>
    <row r="2520" spans="1:4" x14ac:dyDescent="0.35">
      <c r="A2520">
        <v>9860</v>
      </c>
      <c r="B2520">
        <v>0</v>
      </c>
      <c r="C2520" t="s">
        <v>68</v>
      </c>
      <c r="D2520">
        <v>0</v>
      </c>
    </row>
    <row r="2521" spans="1:4" x14ac:dyDescent="0.35">
      <c r="A2521">
        <v>1388</v>
      </c>
      <c r="B2521">
        <v>0</v>
      </c>
      <c r="C2521" t="s">
        <v>68</v>
      </c>
      <c r="D2521">
        <v>1</v>
      </c>
    </row>
    <row r="2522" spans="1:4" x14ac:dyDescent="0.35">
      <c r="A2522">
        <v>979</v>
      </c>
      <c r="B2522">
        <v>0</v>
      </c>
      <c r="C2522" t="s">
        <v>68</v>
      </c>
      <c r="D2522">
        <v>1</v>
      </c>
    </row>
    <row r="2523" spans="1:4" x14ac:dyDescent="0.35">
      <c r="A2523">
        <v>7494</v>
      </c>
      <c r="B2523">
        <v>0</v>
      </c>
      <c r="C2523" t="s">
        <v>68</v>
      </c>
      <c r="D2523">
        <v>0</v>
      </c>
    </row>
    <row r="2524" spans="1:4" x14ac:dyDescent="0.35">
      <c r="A2524">
        <v>10490</v>
      </c>
      <c r="B2524">
        <v>0</v>
      </c>
      <c r="C2524" t="s">
        <v>68</v>
      </c>
      <c r="D2524">
        <v>1</v>
      </c>
    </row>
    <row r="2525" spans="1:4" x14ac:dyDescent="0.35">
      <c r="A2525">
        <v>3403</v>
      </c>
      <c r="B2525">
        <v>0</v>
      </c>
      <c r="C2525" t="s">
        <v>68</v>
      </c>
      <c r="D2525">
        <v>1</v>
      </c>
    </row>
    <row r="2526" spans="1:4" x14ac:dyDescent="0.35">
      <c r="A2526">
        <v>2715</v>
      </c>
      <c r="B2526">
        <v>1</v>
      </c>
      <c r="C2526" t="s">
        <v>68</v>
      </c>
      <c r="D2526">
        <v>1</v>
      </c>
    </row>
    <row r="2527" spans="1:4" x14ac:dyDescent="0.35">
      <c r="A2527">
        <v>4828</v>
      </c>
      <c r="B2527">
        <v>0</v>
      </c>
      <c r="C2527" t="s">
        <v>68</v>
      </c>
      <c r="D2527">
        <v>1</v>
      </c>
    </row>
    <row r="2528" spans="1:4" x14ac:dyDescent="0.35">
      <c r="A2528">
        <v>92</v>
      </c>
      <c r="B2528">
        <v>0</v>
      </c>
      <c r="C2528" t="s">
        <v>68</v>
      </c>
      <c r="D2528">
        <v>1</v>
      </c>
    </row>
    <row r="2529" spans="1:4" x14ac:dyDescent="0.35">
      <c r="A2529">
        <v>3312</v>
      </c>
      <c r="B2529">
        <v>0</v>
      </c>
      <c r="C2529" t="s">
        <v>68</v>
      </c>
      <c r="D2529">
        <v>1</v>
      </c>
    </row>
    <row r="2530" spans="1:4" x14ac:dyDescent="0.35">
      <c r="A2530">
        <v>11176</v>
      </c>
      <c r="B2530">
        <v>0</v>
      </c>
      <c r="C2530" t="s">
        <v>68</v>
      </c>
      <c r="D2530">
        <v>1</v>
      </c>
    </row>
    <row r="2531" spans="1:4" x14ac:dyDescent="0.35">
      <c r="A2531">
        <v>1446</v>
      </c>
      <c r="B2531">
        <v>0</v>
      </c>
      <c r="C2531" t="s">
        <v>68</v>
      </c>
      <c r="D2531">
        <v>1</v>
      </c>
    </row>
    <row r="2532" spans="1:4" x14ac:dyDescent="0.35">
      <c r="A2532">
        <v>9699</v>
      </c>
      <c r="B2532">
        <v>0</v>
      </c>
      <c r="C2532" t="s">
        <v>68</v>
      </c>
      <c r="D2532">
        <v>1</v>
      </c>
    </row>
    <row r="2533" spans="1:4" x14ac:dyDescent="0.35">
      <c r="A2533">
        <v>9790</v>
      </c>
      <c r="B2533">
        <v>1</v>
      </c>
      <c r="C2533" t="s">
        <v>68</v>
      </c>
      <c r="D2533">
        <v>1</v>
      </c>
    </row>
    <row r="2534" spans="1:4" x14ac:dyDescent="0.35">
      <c r="A2534">
        <v>2324</v>
      </c>
      <c r="B2534">
        <v>0</v>
      </c>
      <c r="C2534" t="s">
        <v>68</v>
      </c>
      <c r="D2534">
        <v>1</v>
      </c>
    </row>
    <row r="2535" spans="1:4" x14ac:dyDescent="0.35">
      <c r="A2535">
        <v>5080</v>
      </c>
      <c r="B2535">
        <v>1</v>
      </c>
      <c r="C2535" t="s">
        <v>68</v>
      </c>
      <c r="D2535">
        <v>0</v>
      </c>
    </row>
    <row r="2536" spans="1:4" x14ac:dyDescent="0.35">
      <c r="A2536">
        <v>4992</v>
      </c>
      <c r="B2536">
        <v>1</v>
      </c>
      <c r="C2536" t="s">
        <v>68</v>
      </c>
      <c r="D2536">
        <v>1</v>
      </c>
    </row>
    <row r="2537" spans="1:4" x14ac:dyDescent="0.35">
      <c r="A2537">
        <v>7849</v>
      </c>
      <c r="B2537">
        <v>0</v>
      </c>
      <c r="C2537" t="s">
        <v>68</v>
      </c>
      <c r="D2537">
        <v>1</v>
      </c>
    </row>
    <row r="2538" spans="1:4" x14ac:dyDescent="0.35">
      <c r="A2538">
        <v>4808</v>
      </c>
      <c r="B2538">
        <v>0</v>
      </c>
      <c r="C2538" t="s">
        <v>68</v>
      </c>
      <c r="D2538">
        <v>1</v>
      </c>
    </row>
    <row r="2539" spans="1:4" x14ac:dyDescent="0.35">
      <c r="A2539">
        <v>10401</v>
      </c>
      <c r="B2539">
        <v>0</v>
      </c>
      <c r="C2539" t="s">
        <v>68</v>
      </c>
      <c r="D2539">
        <v>0</v>
      </c>
    </row>
    <row r="2540" spans="1:4" x14ac:dyDescent="0.35">
      <c r="A2540">
        <v>7793</v>
      </c>
      <c r="B2540">
        <v>0</v>
      </c>
      <c r="C2540" t="s">
        <v>68</v>
      </c>
      <c r="D2540">
        <v>1</v>
      </c>
    </row>
    <row r="2541" spans="1:4" x14ac:dyDescent="0.35">
      <c r="A2541">
        <v>9303</v>
      </c>
      <c r="B2541">
        <v>0</v>
      </c>
      <c r="C2541" t="s">
        <v>68</v>
      </c>
      <c r="D2541">
        <v>1</v>
      </c>
    </row>
    <row r="2542" spans="1:4" x14ac:dyDescent="0.35">
      <c r="A2542">
        <v>6853</v>
      </c>
      <c r="B2542">
        <v>1</v>
      </c>
      <c r="C2542" t="s">
        <v>68</v>
      </c>
      <c r="D2542">
        <v>1</v>
      </c>
    </row>
    <row r="2543" spans="1:4" x14ac:dyDescent="0.35">
      <c r="A2543">
        <v>7366</v>
      </c>
      <c r="B2543">
        <v>1</v>
      </c>
      <c r="C2543" t="s">
        <v>68</v>
      </c>
      <c r="D2543">
        <v>1</v>
      </c>
    </row>
    <row r="2544" spans="1:4" x14ac:dyDescent="0.35">
      <c r="A2544">
        <v>9780</v>
      </c>
      <c r="B2544">
        <v>0</v>
      </c>
      <c r="C2544" t="s">
        <v>68</v>
      </c>
      <c r="D2544">
        <v>1</v>
      </c>
    </row>
    <row r="2545" spans="1:4" x14ac:dyDescent="0.35">
      <c r="A2545">
        <v>7573</v>
      </c>
      <c r="B2545">
        <v>1</v>
      </c>
      <c r="C2545" t="s">
        <v>68</v>
      </c>
      <c r="D2545">
        <v>1</v>
      </c>
    </row>
    <row r="2546" spans="1:4" x14ac:dyDescent="0.35">
      <c r="A2546">
        <v>1379</v>
      </c>
      <c r="B2546">
        <v>0</v>
      </c>
      <c r="C2546" t="s">
        <v>68</v>
      </c>
      <c r="D2546">
        <v>1</v>
      </c>
    </row>
    <row r="2547" spans="1:4" x14ac:dyDescent="0.35">
      <c r="A2547">
        <v>8923</v>
      </c>
      <c r="B2547">
        <v>1</v>
      </c>
      <c r="C2547" t="s">
        <v>68</v>
      </c>
      <c r="D2547">
        <v>1</v>
      </c>
    </row>
    <row r="2548" spans="1:4" x14ac:dyDescent="0.35">
      <c r="A2548">
        <v>3547</v>
      </c>
      <c r="B2548">
        <v>1</v>
      </c>
      <c r="C2548" t="s">
        <v>68</v>
      </c>
      <c r="D2548">
        <v>1</v>
      </c>
    </row>
    <row r="2549" spans="1:4" x14ac:dyDescent="0.35">
      <c r="A2549">
        <v>8707</v>
      </c>
      <c r="B2549">
        <v>1</v>
      </c>
      <c r="C2549" t="s">
        <v>68</v>
      </c>
      <c r="D2549">
        <v>1</v>
      </c>
    </row>
    <row r="2550" spans="1:4" x14ac:dyDescent="0.35">
      <c r="A2550">
        <v>1891</v>
      </c>
      <c r="B2550">
        <v>1</v>
      </c>
      <c r="C2550" t="s">
        <v>68</v>
      </c>
      <c r="D2550">
        <v>1</v>
      </c>
    </row>
    <row r="2551" spans="1:4" x14ac:dyDescent="0.35">
      <c r="A2551">
        <v>6271</v>
      </c>
      <c r="B2551">
        <v>0</v>
      </c>
      <c r="C2551" t="s">
        <v>68</v>
      </c>
      <c r="D2551">
        <v>0</v>
      </c>
    </row>
    <row r="2552" spans="1:4" x14ac:dyDescent="0.35">
      <c r="A2552">
        <v>9635</v>
      </c>
      <c r="B2552">
        <v>0</v>
      </c>
      <c r="C2552" t="s">
        <v>68</v>
      </c>
      <c r="D2552">
        <v>1</v>
      </c>
    </row>
    <row r="2553" spans="1:4" x14ac:dyDescent="0.35">
      <c r="A2553">
        <v>9727</v>
      </c>
      <c r="B2553">
        <v>0</v>
      </c>
      <c r="C2553" t="s">
        <v>68</v>
      </c>
      <c r="D2553">
        <v>1</v>
      </c>
    </row>
    <row r="2554" spans="1:4" x14ac:dyDescent="0.35">
      <c r="A2554">
        <v>6205</v>
      </c>
      <c r="B2554">
        <v>1</v>
      </c>
      <c r="C2554" t="s">
        <v>68</v>
      </c>
      <c r="D2554">
        <v>1</v>
      </c>
    </row>
    <row r="2555" spans="1:4" x14ac:dyDescent="0.35">
      <c r="A2555">
        <v>10681</v>
      </c>
      <c r="B2555">
        <v>0</v>
      </c>
      <c r="C2555" t="s">
        <v>68</v>
      </c>
      <c r="D2555">
        <v>1</v>
      </c>
    </row>
    <row r="2556" spans="1:4" x14ac:dyDescent="0.35">
      <c r="A2556">
        <v>5156</v>
      </c>
      <c r="B2556">
        <v>0</v>
      </c>
      <c r="C2556" t="s">
        <v>68</v>
      </c>
      <c r="D2556">
        <v>1</v>
      </c>
    </row>
    <row r="2557" spans="1:4" x14ac:dyDescent="0.35">
      <c r="A2557">
        <v>3050</v>
      </c>
      <c r="B2557">
        <v>0</v>
      </c>
      <c r="C2557" t="s">
        <v>68</v>
      </c>
      <c r="D2557">
        <v>0</v>
      </c>
    </row>
    <row r="2558" spans="1:4" x14ac:dyDescent="0.35">
      <c r="A2558">
        <v>8164</v>
      </c>
      <c r="B2558">
        <v>0</v>
      </c>
      <c r="C2558" t="s">
        <v>68</v>
      </c>
      <c r="D2558">
        <v>1</v>
      </c>
    </row>
    <row r="2559" spans="1:4" x14ac:dyDescent="0.35">
      <c r="A2559">
        <v>5626</v>
      </c>
      <c r="B2559">
        <v>0</v>
      </c>
      <c r="C2559" t="s">
        <v>68</v>
      </c>
      <c r="D2559">
        <v>1</v>
      </c>
    </row>
    <row r="2560" spans="1:4" x14ac:dyDescent="0.35">
      <c r="A2560">
        <v>7600</v>
      </c>
      <c r="B2560">
        <v>0</v>
      </c>
      <c r="C2560" t="s">
        <v>68</v>
      </c>
      <c r="D2560">
        <v>1</v>
      </c>
    </row>
    <row r="2561" spans="1:4" x14ac:dyDescent="0.35">
      <c r="A2561">
        <v>6406</v>
      </c>
      <c r="B2561">
        <v>0</v>
      </c>
      <c r="C2561" t="s">
        <v>68</v>
      </c>
      <c r="D2561">
        <v>1</v>
      </c>
    </row>
    <row r="2562" spans="1:4" x14ac:dyDescent="0.35">
      <c r="A2562">
        <v>7002</v>
      </c>
      <c r="B2562">
        <v>0</v>
      </c>
      <c r="C2562" t="s">
        <v>68</v>
      </c>
      <c r="D2562">
        <v>1</v>
      </c>
    </row>
    <row r="2563" spans="1:4" x14ac:dyDescent="0.35">
      <c r="A2563">
        <v>8234</v>
      </c>
      <c r="B2563">
        <v>1</v>
      </c>
      <c r="C2563" t="s">
        <v>68</v>
      </c>
      <c r="D2563">
        <v>1</v>
      </c>
    </row>
    <row r="2564" spans="1:4" x14ac:dyDescent="0.35">
      <c r="A2564">
        <v>6116</v>
      </c>
      <c r="B2564">
        <v>0</v>
      </c>
      <c r="C2564" t="s">
        <v>68</v>
      </c>
      <c r="D2564">
        <v>1</v>
      </c>
    </row>
    <row r="2565" spans="1:4" x14ac:dyDescent="0.35">
      <c r="A2565">
        <v>291</v>
      </c>
      <c r="B2565">
        <v>0</v>
      </c>
      <c r="C2565" t="s">
        <v>68</v>
      </c>
      <c r="D2565">
        <v>1</v>
      </c>
    </row>
    <row r="2566" spans="1:4" x14ac:dyDescent="0.35">
      <c r="A2566">
        <v>8779</v>
      </c>
      <c r="B2566">
        <v>1</v>
      </c>
      <c r="C2566" t="s">
        <v>68</v>
      </c>
      <c r="D2566">
        <v>1</v>
      </c>
    </row>
    <row r="2567" spans="1:4" x14ac:dyDescent="0.35">
      <c r="A2567">
        <v>4931</v>
      </c>
      <c r="B2567">
        <v>0</v>
      </c>
      <c r="C2567" t="s">
        <v>68</v>
      </c>
      <c r="D2567">
        <v>0</v>
      </c>
    </row>
    <row r="2568" spans="1:4" x14ac:dyDescent="0.35">
      <c r="A2568">
        <v>1650</v>
      </c>
      <c r="B2568">
        <v>0</v>
      </c>
      <c r="C2568" t="s">
        <v>68</v>
      </c>
      <c r="D2568">
        <v>1</v>
      </c>
    </row>
    <row r="2569" spans="1:4" x14ac:dyDescent="0.35">
      <c r="A2569">
        <v>9701</v>
      </c>
      <c r="B2569">
        <v>0</v>
      </c>
      <c r="C2569" t="s">
        <v>68</v>
      </c>
      <c r="D2569">
        <v>1</v>
      </c>
    </row>
    <row r="2570" spans="1:4" x14ac:dyDescent="0.35">
      <c r="A2570">
        <v>6431</v>
      </c>
      <c r="B2570">
        <v>0</v>
      </c>
      <c r="C2570" t="s">
        <v>68</v>
      </c>
      <c r="D2570">
        <v>1</v>
      </c>
    </row>
    <row r="2571" spans="1:4" x14ac:dyDescent="0.35">
      <c r="A2571">
        <v>10789</v>
      </c>
      <c r="B2571">
        <v>0</v>
      </c>
      <c r="C2571" t="s">
        <v>68</v>
      </c>
      <c r="D2571">
        <v>1</v>
      </c>
    </row>
    <row r="2572" spans="1:4" x14ac:dyDescent="0.35">
      <c r="A2572">
        <v>5302</v>
      </c>
      <c r="B2572">
        <v>1</v>
      </c>
      <c r="C2572" t="s">
        <v>68</v>
      </c>
      <c r="D2572">
        <v>1</v>
      </c>
    </row>
    <row r="2573" spans="1:4" x14ac:dyDescent="0.35">
      <c r="A2573">
        <v>4459</v>
      </c>
      <c r="B2573">
        <v>0</v>
      </c>
      <c r="C2573" t="s">
        <v>68</v>
      </c>
      <c r="D2573">
        <v>1</v>
      </c>
    </row>
    <row r="2574" spans="1:4" x14ac:dyDescent="0.35">
      <c r="A2574">
        <v>10642</v>
      </c>
      <c r="B2574">
        <v>0</v>
      </c>
      <c r="C2574" t="s">
        <v>68</v>
      </c>
      <c r="D2574">
        <v>1</v>
      </c>
    </row>
    <row r="2575" spans="1:4" x14ac:dyDescent="0.35">
      <c r="A2575">
        <v>9213</v>
      </c>
      <c r="B2575">
        <v>0</v>
      </c>
      <c r="C2575" t="s">
        <v>68</v>
      </c>
      <c r="D2575">
        <v>1</v>
      </c>
    </row>
    <row r="2576" spans="1:4" x14ac:dyDescent="0.35">
      <c r="A2576">
        <v>3678</v>
      </c>
      <c r="B2576">
        <v>1</v>
      </c>
      <c r="C2576" t="s">
        <v>68</v>
      </c>
      <c r="D2576">
        <v>1</v>
      </c>
    </row>
    <row r="2577" spans="1:4" x14ac:dyDescent="0.35">
      <c r="A2577">
        <v>3698</v>
      </c>
      <c r="B2577">
        <v>1</v>
      </c>
      <c r="C2577" t="s">
        <v>68</v>
      </c>
      <c r="D2577">
        <v>1</v>
      </c>
    </row>
    <row r="2578" spans="1:4" x14ac:dyDescent="0.35">
      <c r="A2578">
        <v>5929</v>
      </c>
      <c r="B2578">
        <v>0</v>
      </c>
      <c r="C2578" t="s">
        <v>68</v>
      </c>
      <c r="D2578">
        <v>1</v>
      </c>
    </row>
    <row r="2579" spans="1:4" x14ac:dyDescent="0.35">
      <c r="A2579">
        <v>10795</v>
      </c>
      <c r="B2579">
        <v>0</v>
      </c>
      <c r="C2579" t="s">
        <v>68</v>
      </c>
      <c r="D2579">
        <v>1</v>
      </c>
    </row>
    <row r="2580" spans="1:4" x14ac:dyDescent="0.35">
      <c r="A2580">
        <v>4390</v>
      </c>
      <c r="B2580">
        <v>0</v>
      </c>
      <c r="C2580" t="s">
        <v>68</v>
      </c>
      <c r="D2580">
        <v>1</v>
      </c>
    </row>
    <row r="2581" spans="1:4" x14ac:dyDescent="0.35">
      <c r="A2581">
        <v>9362</v>
      </c>
      <c r="B2581">
        <v>0</v>
      </c>
      <c r="C2581" t="s">
        <v>68</v>
      </c>
      <c r="D2581">
        <v>1</v>
      </c>
    </row>
    <row r="2582" spans="1:4" x14ac:dyDescent="0.35">
      <c r="A2582">
        <v>1577</v>
      </c>
      <c r="B2582">
        <v>1</v>
      </c>
      <c r="C2582" t="s">
        <v>68</v>
      </c>
      <c r="D2582">
        <v>1</v>
      </c>
    </row>
    <row r="2583" spans="1:4" x14ac:dyDescent="0.35">
      <c r="A2583">
        <v>4609</v>
      </c>
      <c r="B2583">
        <v>0</v>
      </c>
      <c r="C2583" t="s">
        <v>68</v>
      </c>
      <c r="D2583">
        <v>0</v>
      </c>
    </row>
    <row r="2584" spans="1:4" x14ac:dyDescent="0.35">
      <c r="A2584">
        <v>7143</v>
      </c>
      <c r="B2584">
        <v>0</v>
      </c>
      <c r="C2584" t="s">
        <v>68</v>
      </c>
      <c r="D2584">
        <v>1</v>
      </c>
    </row>
    <row r="2585" spans="1:4" x14ac:dyDescent="0.35">
      <c r="A2585">
        <v>1729</v>
      </c>
      <c r="B2585">
        <v>0</v>
      </c>
      <c r="C2585" t="s">
        <v>68</v>
      </c>
      <c r="D2585">
        <v>1</v>
      </c>
    </row>
    <row r="2586" spans="1:4" x14ac:dyDescent="0.35">
      <c r="A2586">
        <v>10664</v>
      </c>
      <c r="B2586">
        <v>0</v>
      </c>
      <c r="C2586" t="s">
        <v>68</v>
      </c>
      <c r="D2586">
        <v>1</v>
      </c>
    </row>
    <row r="2587" spans="1:4" x14ac:dyDescent="0.35">
      <c r="A2587">
        <v>5029</v>
      </c>
      <c r="B2587">
        <v>0</v>
      </c>
      <c r="C2587" t="s">
        <v>68</v>
      </c>
      <c r="D2587">
        <v>1</v>
      </c>
    </row>
    <row r="2588" spans="1:4" x14ac:dyDescent="0.35">
      <c r="A2588">
        <v>10507</v>
      </c>
      <c r="B2588">
        <v>0</v>
      </c>
      <c r="C2588" t="s">
        <v>68</v>
      </c>
      <c r="D2588">
        <v>1</v>
      </c>
    </row>
    <row r="2589" spans="1:4" x14ac:dyDescent="0.35">
      <c r="A2589">
        <v>3865</v>
      </c>
      <c r="B2589">
        <v>1</v>
      </c>
      <c r="C2589" t="s">
        <v>68</v>
      </c>
      <c r="D2589">
        <v>1</v>
      </c>
    </row>
    <row r="2590" spans="1:4" x14ac:dyDescent="0.35">
      <c r="A2590">
        <v>6982</v>
      </c>
      <c r="B2590">
        <v>0</v>
      </c>
      <c r="C2590" t="s">
        <v>68</v>
      </c>
      <c r="D2590">
        <v>1</v>
      </c>
    </row>
    <row r="2591" spans="1:4" x14ac:dyDescent="0.35">
      <c r="A2591">
        <v>7042</v>
      </c>
      <c r="B2591">
        <v>1</v>
      </c>
      <c r="C2591" t="s">
        <v>68</v>
      </c>
      <c r="D2591">
        <v>1</v>
      </c>
    </row>
    <row r="2592" spans="1:4" x14ac:dyDescent="0.35">
      <c r="A2592">
        <v>9668</v>
      </c>
      <c r="B2592">
        <v>0</v>
      </c>
      <c r="C2592" t="s">
        <v>68</v>
      </c>
      <c r="D2592">
        <v>1</v>
      </c>
    </row>
    <row r="2593" spans="1:4" x14ac:dyDescent="0.35">
      <c r="A2593">
        <v>6878</v>
      </c>
      <c r="B2593">
        <v>0</v>
      </c>
      <c r="C2593" t="s">
        <v>68</v>
      </c>
      <c r="D2593">
        <v>1</v>
      </c>
    </row>
    <row r="2594" spans="1:4" x14ac:dyDescent="0.35">
      <c r="A2594">
        <v>4099</v>
      </c>
      <c r="B2594">
        <v>0</v>
      </c>
      <c r="C2594" t="s">
        <v>68</v>
      </c>
      <c r="D2594">
        <v>1</v>
      </c>
    </row>
    <row r="2595" spans="1:4" x14ac:dyDescent="0.35">
      <c r="A2595">
        <v>5031</v>
      </c>
      <c r="B2595">
        <v>1</v>
      </c>
      <c r="C2595" t="s">
        <v>68</v>
      </c>
      <c r="D2595">
        <v>1</v>
      </c>
    </row>
    <row r="2596" spans="1:4" x14ac:dyDescent="0.35">
      <c r="A2596">
        <v>1970</v>
      </c>
      <c r="B2596">
        <v>0</v>
      </c>
      <c r="C2596" t="s">
        <v>68</v>
      </c>
      <c r="D2596">
        <v>0</v>
      </c>
    </row>
    <row r="2597" spans="1:4" x14ac:dyDescent="0.35">
      <c r="A2597">
        <v>5726</v>
      </c>
      <c r="B2597">
        <v>0</v>
      </c>
      <c r="C2597" t="s">
        <v>68</v>
      </c>
      <c r="D2597">
        <v>1</v>
      </c>
    </row>
    <row r="2598" spans="1:4" x14ac:dyDescent="0.35">
      <c r="A2598">
        <v>5231</v>
      </c>
      <c r="B2598">
        <v>0</v>
      </c>
      <c r="C2598" t="s">
        <v>68</v>
      </c>
      <c r="D2598">
        <v>1</v>
      </c>
    </row>
    <row r="2599" spans="1:4" x14ac:dyDescent="0.35">
      <c r="A2599">
        <v>1307</v>
      </c>
      <c r="B2599">
        <v>0</v>
      </c>
      <c r="C2599" t="s">
        <v>68</v>
      </c>
      <c r="D2599">
        <v>1</v>
      </c>
    </row>
    <row r="2600" spans="1:4" x14ac:dyDescent="0.35">
      <c r="A2600">
        <v>10609</v>
      </c>
      <c r="B2600">
        <v>0</v>
      </c>
      <c r="C2600" t="s">
        <v>68</v>
      </c>
      <c r="D2600">
        <v>0</v>
      </c>
    </row>
    <row r="2601" spans="1:4" x14ac:dyDescent="0.35">
      <c r="A2601">
        <v>5782</v>
      </c>
      <c r="B2601">
        <v>0</v>
      </c>
      <c r="C2601" t="s">
        <v>68</v>
      </c>
      <c r="D2601">
        <v>1</v>
      </c>
    </row>
    <row r="2602" spans="1:4" x14ac:dyDescent="0.35">
      <c r="A2602">
        <v>7533</v>
      </c>
      <c r="B2602">
        <v>0</v>
      </c>
      <c r="C2602" t="s">
        <v>68</v>
      </c>
      <c r="D2602">
        <v>1</v>
      </c>
    </row>
    <row r="2603" spans="1:4" x14ac:dyDescent="0.35">
      <c r="A2603">
        <v>9493</v>
      </c>
      <c r="B2603">
        <v>1</v>
      </c>
      <c r="C2603" t="s">
        <v>68</v>
      </c>
      <c r="D2603">
        <v>1</v>
      </c>
    </row>
    <row r="2604" spans="1:4" x14ac:dyDescent="0.35">
      <c r="A2604">
        <v>2253</v>
      </c>
      <c r="B2604">
        <v>0</v>
      </c>
      <c r="C2604" t="s">
        <v>68</v>
      </c>
      <c r="D2604">
        <v>0</v>
      </c>
    </row>
    <row r="2605" spans="1:4" x14ac:dyDescent="0.35">
      <c r="A2605">
        <v>2326</v>
      </c>
      <c r="B2605">
        <v>0</v>
      </c>
      <c r="C2605" t="s">
        <v>68</v>
      </c>
      <c r="D2605">
        <v>0</v>
      </c>
    </row>
    <row r="2606" spans="1:4" x14ac:dyDescent="0.35">
      <c r="A2606">
        <v>1876</v>
      </c>
      <c r="B2606">
        <v>0</v>
      </c>
      <c r="C2606" t="s">
        <v>68</v>
      </c>
      <c r="D2606">
        <v>0</v>
      </c>
    </row>
    <row r="2607" spans="1:4" x14ac:dyDescent="0.35">
      <c r="A2607">
        <v>7141</v>
      </c>
      <c r="B2607">
        <v>1</v>
      </c>
      <c r="C2607" t="s">
        <v>68</v>
      </c>
      <c r="D2607">
        <v>1</v>
      </c>
    </row>
    <row r="2608" spans="1:4" x14ac:dyDescent="0.35">
      <c r="A2608">
        <v>7393</v>
      </c>
      <c r="B2608">
        <v>0</v>
      </c>
      <c r="C2608" t="s">
        <v>68</v>
      </c>
      <c r="D2608">
        <v>1</v>
      </c>
    </row>
    <row r="2609" spans="1:4" x14ac:dyDescent="0.35">
      <c r="A2609">
        <v>4713</v>
      </c>
      <c r="B2609">
        <v>0</v>
      </c>
      <c r="C2609" t="s">
        <v>68</v>
      </c>
      <c r="D2609">
        <v>0</v>
      </c>
    </row>
    <row r="2610" spans="1:4" x14ac:dyDescent="0.35">
      <c r="A2610">
        <v>5093</v>
      </c>
      <c r="B2610">
        <v>1</v>
      </c>
      <c r="C2610" t="s">
        <v>68</v>
      </c>
      <c r="D2610">
        <v>1</v>
      </c>
    </row>
    <row r="2611" spans="1:4" x14ac:dyDescent="0.35">
      <c r="A2611">
        <v>8524</v>
      </c>
      <c r="B2611">
        <v>1</v>
      </c>
      <c r="C2611" t="s">
        <v>68</v>
      </c>
      <c r="D2611">
        <v>1</v>
      </c>
    </row>
    <row r="2612" spans="1:4" x14ac:dyDescent="0.35">
      <c r="A2612">
        <v>3766</v>
      </c>
      <c r="B2612">
        <v>1</v>
      </c>
      <c r="C2612" t="s">
        <v>68</v>
      </c>
      <c r="D2612">
        <v>1</v>
      </c>
    </row>
    <row r="2613" spans="1:4" x14ac:dyDescent="0.35">
      <c r="A2613">
        <v>9725</v>
      </c>
      <c r="B2613">
        <v>0</v>
      </c>
      <c r="C2613" t="s">
        <v>68</v>
      </c>
      <c r="D2613">
        <v>0</v>
      </c>
    </row>
    <row r="2614" spans="1:4" x14ac:dyDescent="0.35">
      <c r="A2614">
        <v>8933</v>
      </c>
      <c r="B2614">
        <v>0</v>
      </c>
      <c r="C2614" t="s">
        <v>68</v>
      </c>
      <c r="D2614">
        <v>1</v>
      </c>
    </row>
    <row r="2615" spans="1:4" x14ac:dyDescent="0.35">
      <c r="A2615">
        <v>10779</v>
      </c>
      <c r="B2615">
        <v>0</v>
      </c>
      <c r="C2615" t="s">
        <v>68</v>
      </c>
      <c r="D2615">
        <v>1</v>
      </c>
    </row>
    <row r="2616" spans="1:4" x14ac:dyDescent="0.35">
      <c r="A2616">
        <v>9289</v>
      </c>
      <c r="B2616">
        <v>1</v>
      </c>
      <c r="C2616" t="s">
        <v>68</v>
      </c>
      <c r="D2616">
        <v>1</v>
      </c>
    </row>
    <row r="2617" spans="1:4" x14ac:dyDescent="0.35">
      <c r="A2617">
        <v>2613</v>
      </c>
      <c r="B2617">
        <v>0</v>
      </c>
      <c r="C2617" t="s">
        <v>68</v>
      </c>
      <c r="D2617">
        <v>1</v>
      </c>
    </row>
    <row r="2618" spans="1:4" x14ac:dyDescent="0.35">
      <c r="A2618">
        <v>10133</v>
      </c>
      <c r="B2618">
        <v>1</v>
      </c>
      <c r="C2618" t="s">
        <v>68</v>
      </c>
      <c r="D2618">
        <v>1</v>
      </c>
    </row>
    <row r="2619" spans="1:4" x14ac:dyDescent="0.35">
      <c r="A2619">
        <v>8443</v>
      </c>
      <c r="B2619">
        <v>1</v>
      </c>
      <c r="C2619" t="s">
        <v>68</v>
      </c>
      <c r="D2619">
        <v>1</v>
      </c>
    </row>
    <row r="2620" spans="1:4" x14ac:dyDescent="0.35">
      <c r="A2620">
        <v>10796</v>
      </c>
      <c r="B2620">
        <v>0</v>
      </c>
      <c r="C2620" t="s">
        <v>68</v>
      </c>
      <c r="D2620">
        <v>1</v>
      </c>
    </row>
    <row r="2621" spans="1:4" x14ac:dyDescent="0.35">
      <c r="A2621">
        <v>10241</v>
      </c>
      <c r="B2621">
        <v>0</v>
      </c>
      <c r="C2621" t="s">
        <v>68</v>
      </c>
      <c r="D2621">
        <v>0</v>
      </c>
    </row>
    <row r="2622" spans="1:4" x14ac:dyDescent="0.35">
      <c r="A2622">
        <v>3388</v>
      </c>
      <c r="B2622">
        <v>0</v>
      </c>
      <c r="C2622" t="s">
        <v>68</v>
      </c>
      <c r="D2622">
        <v>1</v>
      </c>
    </row>
    <row r="2623" spans="1:4" x14ac:dyDescent="0.35">
      <c r="A2623">
        <v>6507</v>
      </c>
      <c r="B2623">
        <v>0</v>
      </c>
      <c r="C2623" t="s">
        <v>68</v>
      </c>
      <c r="D2623">
        <v>1</v>
      </c>
    </row>
    <row r="2624" spans="1:4" x14ac:dyDescent="0.35">
      <c r="A2624">
        <v>7446</v>
      </c>
      <c r="B2624">
        <v>0</v>
      </c>
      <c r="C2624" t="s">
        <v>68</v>
      </c>
      <c r="D2624">
        <v>1</v>
      </c>
    </row>
    <row r="2625" spans="1:4" x14ac:dyDescent="0.35">
      <c r="A2625">
        <v>87</v>
      </c>
      <c r="B2625">
        <v>0</v>
      </c>
      <c r="C2625" t="s">
        <v>68</v>
      </c>
      <c r="D2625">
        <v>1</v>
      </c>
    </row>
    <row r="2626" spans="1:4" x14ac:dyDescent="0.35">
      <c r="A2626">
        <v>10477</v>
      </c>
      <c r="B2626">
        <v>0</v>
      </c>
      <c r="C2626" t="s">
        <v>68</v>
      </c>
      <c r="D2626">
        <v>0</v>
      </c>
    </row>
    <row r="2627" spans="1:4" x14ac:dyDescent="0.35">
      <c r="A2627">
        <v>6072</v>
      </c>
      <c r="B2627">
        <v>1</v>
      </c>
      <c r="C2627" t="s">
        <v>68</v>
      </c>
      <c r="D2627">
        <v>1</v>
      </c>
    </row>
    <row r="2628" spans="1:4" x14ac:dyDescent="0.35">
      <c r="A2628">
        <v>2518</v>
      </c>
      <c r="B2628">
        <v>0</v>
      </c>
      <c r="C2628" t="s">
        <v>68</v>
      </c>
      <c r="D2628">
        <v>1</v>
      </c>
    </row>
    <row r="2629" spans="1:4" x14ac:dyDescent="0.35">
      <c r="A2629">
        <v>247</v>
      </c>
      <c r="B2629">
        <v>1</v>
      </c>
      <c r="C2629" t="s">
        <v>68</v>
      </c>
      <c r="D2629">
        <v>1</v>
      </c>
    </row>
    <row r="2630" spans="1:4" x14ac:dyDescent="0.35">
      <c r="A2630">
        <v>9463</v>
      </c>
      <c r="B2630">
        <v>0</v>
      </c>
      <c r="C2630" t="s">
        <v>68</v>
      </c>
      <c r="D2630">
        <v>1</v>
      </c>
    </row>
    <row r="2631" spans="1:4" x14ac:dyDescent="0.35">
      <c r="A2631">
        <v>1459</v>
      </c>
      <c r="B2631">
        <v>0</v>
      </c>
      <c r="C2631" t="s">
        <v>68</v>
      </c>
      <c r="D2631">
        <v>1</v>
      </c>
    </row>
    <row r="2632" spans="1:4" x14ac:dyDescent="0.35">
      <c r="A2632">
        <v>9530</v>
      </c>
      <c r="B2632">
        <v>0</v>
      </c>
      <c r="C2632" t="s">
        <v>68</v>
      </c>
      <c r="D2632">
        <v>1</v>
      </c>
    </row>
    <row r="2633" spans="1:4" x14ac:dyDescent="0.35">
      <c r="A2633">
        <v>9653</v>
      </c>
      <c r="B2633">
        <v>0</v>
      </c>
      <c r="C2633" t="s">
        <v>68</v>
      </c>
      <c r="D2633">
        <v>1</v>
      </c>
    </row>
    <row r="2634" spans="1:4" x14ac:dyDescent="0.35">
      <c r="A2634">
        <v>10785</v>
      </c>
      <c r="B2634">
        <v>0</v>
      </c>
      <c r="C2634" t="s">
        <v>68</v>
      </c>
      <c r="D2634">
        <v>1</v>
      </c>
    </row>
    <row r="2635" spans="1:4" x14ac:dyDescent="0.35">
      <c r="A2635">
        <v>9392</v>
      </c>
      <c r="B2635">
        <v>0</v>
      </c>
      <c r="C2635" t="s">
        <v>68</v>
      </c>
      <c r="D2635">
        <v>1</v>
      </c>
    </row>
    <row r="2636" spans="1:4" x14ac:dyDescent="0.35">
      <c r="A2636">
        <v>3769</v>
      </c>
      <c r="B2636">
        <v>0</v>
      </c>
      <c r="C2636" t="s">
        <v>68</v>
      </c>
      <c r="D2636">
        <v>1</v>
      </c>
    </row>
    <row r="2637" spans="1:4" x14ac:dyDescent="0.35">
      <c r="A2637">
        <v>10146</v>
      </c>
      <c r="B2637">
        <v>0</v>
      </c>
      <c r="C2637" t="s">
        <v>68</v>
      </c>
      <c r="D2637">
        <v>1</v>
      </c>
    </row>
    <row r="2638" spans="1:4" x14ac:dyDescent="0.35">
      <c r="A2638">
        <v>4741</v>
      </c>
      <c r="B2638">
        <v>0</v>
      </c>
      <c r="C2638" t="s">
        <v>68</v>
      </c>
      <c r="D2638">
        <v>1</v>
      </c>
    </row>
    <row r="2639" spans="1:4" x14ac:dyDescent="0.35">
      <c r="A2639">
        <v>1880</v>
      </c>
      <c r="B2639">
        <v>0</v>
      </c>
      <c r="C2639" t="s">
        <v>68</v>
      </c>
      <c r="D2639">
        <v>0</v>
      </c>
    </row>
    <row r="2640" spans="1:4" x14ac:dyDescent="0.35">
      <c r="A2640">
        <v>6471</v>
      </c>
      <c r="B2640">
        <v>0</v>
      </c>
      <c r="C2640" t="s">
        <v>68</v>
      </c>
      <c r="D2640">
        <v>1</v>
      </c>
    </row>
    <row r="2641" spans="1:4" x14ac:dyDescent="0.35">
      <c r="A2641">
        <v>5718</v>
      </c>
      <c r="B2641">
        <v>1</v>
      </c>
      <c r="C2641" t="s">
        <v>68</v>
      </c>
      <c r="D2641">
        <v>1</v>
      </c>
    </row>
    <row r="2642" spans="1:4" x14ac:dyDescent="0.35">
      <c r="A2642">
        <v>3478</v>
      </c>
      <c r="B2642">
        <v>1</v>
      </c>
      <c r="C2642" t="s">
        <v>68</v>
      </c>
      <c r="D2642">
        <v>1</v>
      </c>
    </row>
    <row r="2643" spans="1:4" x14ac:dyDescent="0.35">
      <c r="A2643">
        <v>7848</v>
      </c>
      <c r="B2643">
        <v>0</v>
      </c>
      <c r="C2643" t="s">
        <v>68</v>
      </c>
      <c r="D2643">
        <v>1</v>
      </c>
    </row>
    <row r="2644" spans="1:4" x14ac:dyDescent="0.35">
      <c r="A2644">
        <v>7999</v>
      </c>
      <c r="B2644">
        <v>1</v>
      </c>
      <c r="C2644" t="s">
        <v>68</v>
      </c>
      <c r="D2644">
        <v>1</v>
      </c>
    </row>
    <row r="2645" spans="1:4" x14ac:dyDescent="0.35">
      <c r="A2645">
        <v>11101</v>
      </c>
      <c r="B2645">
        <v>0</v>
      </c>
      <c r="C2645" t="s">
        <v>68</v>
      </c>
      <c r="D2645">
        <v>1</v>
      </c>
    </row>
    <row r="2646" spans="1:4" x14ac:dyDescent="0.35">
      <c r="A2646">
        <v>9212</v>
      </c>
      <c r="B2646">
        <v>0</v>
      </c>
      <c r="C2646" t="s">
        <v>68</v>
      </c>
      <c r="D2646">
        <v>0</v>
      </c>
    </row>
    <row r="2647" spans="1:4" x14ac:dyDescent="0.35">
      <c r="A2647">
        <v>10983</v>
      </c>
      <c r="B2647">
        <v>0</v>
      </c>
      <c r="C2647" t="s">
        <v>68</v>
      </c>
      <c r="D2647">
        <v>1</v>
      </c>
    </row>
    <row r="2648" spans="1:4" x14ac:dyDescent="0.35">
      <c r="A2648">
        <v>3629</v>
      </c>
      <c r="B2648">
        <v>0</v>
      </c>
      <c r="C2648" t="s">
        <v>68</v>
      </c>
      <c r="D2648">
        <v>1</v>
      </c>
    </row>
    <row r="2649" spans="1:4" x14ac:dyDescent="0.35">
      <c r="A2649">
        <v>4673</v>
      </c>
      <c r="B2649">
        <v>1</v>
      </c>
      <c r="C2649" t="s">
        <v>68</v>
      </c>
      <c r="D2649">
        <v>1</v>
      </c>
    </row>
    <row r="2650" spans="1:4" x14ac:dyDescent="0.35">
      <c r="A2650">
        <v>796</v>
      </c>
      <c r="B2650">
        <v>0</v>
      </c>
      <c r="C2650" t="s">
        <v>68</v>
      </c>
      <c r="D2650">
        <v>1</v>
      </c>
    </row>
    <row r="2651" spans="1:4" x14ac:dyDescent="0.35">
      <c r="A2651">
        <v>618</v>
      </c>
      <c r="B2651">
        <v>0</v>
      </c>
      <c r="C2651" t="s">
        <v>68</v>
      </c>
      <c r="D2651">
        <v>1</v>
      </c>
    </row>
    <row r="2652" spans="1:4" x14ac:dyDescent="0.35">
      <c r="A2652">
        <v>380</v>
      </c>
      <c r="B2652">
        <v>1</v>
      </c>
      <c r="C2652" t="s">
        <v>68</v>
      </c>
      <c r="D2652">
        <v>1</v>
      </c>
    </row>
    <row r="2653" spans="1:4" x14ac:dyDescent="0.35">
      <c r="A2653">
        <v>1092</v>
      </c>
      <c r="B2653">
        <v>0</v>
      </c>
      <c r="C2653" t="s">
        <v>68</v>
      </c>
      <c r="D2653">
        <v>1</v>
      </c>
    </row>
    <row r="2654" spans="1:4" x14ac:dyDescent="0.35">
      <c r="A2654">
        <v>8962</v>
      </c>
      <c r="B2654">
        <v>0</v>
      </c>
      <c r="C2654" t="s">
        <v>68</v>
      </c>
      <c r="D2654">
        <v>0</v>
      </c>
    </row>
    <row r="2655" spans="1:4" x14ac:dyDescent="0.35">
      <c r="A2655">
        <v>8207</v>
      </c>
      <c r="B2655">
        <v>0</v>
      </c>
      <c r="C2655" t="s">
        <v>68</v>
      </c>
      <c r="D2655">
        <v>0</v>
      </c>
    </row>
    <row r="2656" spans="1:4" x14ac:dyDescent="0.35">
      <c r="A2656">
        <v>6521</v>
      </c>
      <c r="B2656">
        <v>0</v>
      </c>
      <c r="C2656" t="s">
        <v>68</v>
      </c>
      <c r="D2656">
        <v>1</v>
      </c>
    </row>
    <row r="2657" spans="1:4" x14ac:dyDescent="0.35">
      <c r="A2657">
        <v>535</v>
      </c>
      <c r="B2657">
        <v>0</v>
      </c>
      <c r="C2657" t="s">
        <v>68</v>
      </c>
      <c r="D2657">
        <v>1</v>
      </c>
    </row>
    <row r="2658" spans="1:4" x14ac:dyDescent="0.35">
      <c r="A2658">
        <v>4608</v>
      </c>
      <c r="B2658">
        <v>1</v>
      </c>
      <c r="C2658" t="s">
        <v>68</v>
      </c>
      <c r="D2658">
        <v>1</v>
      </c>
    </row>
    <row r="2659" spans="1:4" x14ac:dyDescent="0.35">
      <c r="A2659">
        <v>11086</v>
      </c>
      <c r="B2659">
        <v>0</v>
      </c>
      <c r="C2659" t="s">
        <v>68</v>
      </c>
      <c r="D2659">
        <v>1</v>
      </c>
    </row>
    <row r="2660" spans="1:4" x14ac:dyDescent="0.35">
      <c r="A2660">
        <v>1064</v>
      </c>
      <c r="B2660">
        <v>0</v>
      </c>
      <c r="C2660" t="s">
        <v>68</v>
      </c>
      <c r="D2660">
        <v>1</v>
      </c>
    </row>
    <row r="2661" spans="1:4" x14ac:dyDescent="0.35">
      <c r="A2661">
        <v>7000</v>
      </c>
      <c r="B2661">
        <v>0</v>
      </c>
      <c r="C2661" t="s">
        <v>68</v>
      </c>
      <c r="D2661">
        <v>1</v>
      </c>
    </row>
    <row r="2662" spans="1:4" x14ac:dyDescent="0.35">
      <c r="A2662">
        <v>1581</v>
      </c>
      <c r="B2662">
        <v>1</v>
      </c>
      <c r="C2662" t="s">
        <v>68</v>
      </c>
      <c r="D2662">
        <v>0</v>
      </c>
    </row>
    <row r="2663" spans="1:4" x14ac:dyDescent="0.35">
      <c r="A2663">
        <v>7384</v>
      </c>
      <c r="B2663">
        <v>0</v>
      </c>
      <c r="C2663" t="s">
        <v>68</v>
      </c>
      <c r="D2663">
        <v>1</v>
      </c>
    </row>
    <row r="2664" spans="1:4" x14ac:dyDescent="0.35">
      <c r="A2664">
        <v>10552</v>
      </c>
      <c r="B2664">
        <v>0</v>
      </c>
      <c r="C2664" t="s">
        <v>68</v>
      </c>
      <c r="D2664">
        <v>1</v>
      </c>
    </row>
    <row r="2665" spans="1:4" x14ac:dyDescent="0.35">
      <c r="A2665">
        <v>6409</v>
      </c>
      <c r="B2665">
        <v>1</v>
      </c>
      <c r="C2665" t="s">
        <v>68</v>
      </c>
      <c r="D2665">
        <v>1</v>
      </c>
    </row>
    <row r="2666" spans="1:4" x14ac:dyDescent="0.35">
      <c r="A2666">
        <v>9507</v>
      </c>
      <c r="B2666">
        <v>0</v>
      </c>
      <c r="C2666" t="s">
        <v>68</v>
      </c>
      <c r="D2666">
        <v>1</v>
      </c>
    </row>
    <row r="2667" spans="1:4" x14ac:dyDescent="0.35">
      <c r="A2667">
        <v>9560</v>
      </c>
      <c r="B2667">
        <v>1</v>
      </c>
      <c r="C2667" t="s">
        <v>68</v>
      </c>
      <c r="D2667">
        <v>1</v>
      </c>
    </row>
    <row r="2668" spans="1:4" x14ac:dyDescent="0.35">
      <c r="A2668">
        <v>10991</v>
      </c>
      <c r="B2668">
        <v>0</v>
      </c>
      <c r="C2668" t="s">
        <v>68</v>
      </c>
      <c r="D2668">
        <v>1</v>
      </c>
    </row>
    <row r="2669" spans="1:4" x14ac:dyDescent="0.35">
      <c r="A2669">
        <v>4712</v>
      </c>
      <c r="B2669">
        <v>0</v>
      </c>
      <c r="C2669" t="s">
        <v>68</v>
      </c>
      <c r="D2669">
        <v>1</v>
      </c>
    </row>
    <row r="2670" spans="1:4" x14ac:dyDescent="0.35">
      <c r="A2670">
        <v>11056</v>
      </c>
      <c r="B2670">
        <v>0</v>
      </c>
      <c r="C2670" t="s">
        <v>68</v>
      </c>
      <c r="D2670">
        <v>1</v>
      </c>
    </row>
    <row r="2671" spans="1:4" x14ac:dyDescent="0.35">
      <c r="A2671">
        <v>7414</v>
      </c>
      <c r="B2671">
        <v>0</v>
      </c>
      <c r="C2671" t="s">
        <v>68</v>
      </c>
      <c r="D2671">
        <v>1</v>
      </c>
    </row>
    <row r="2672" spans="1:4" x14ac:dyDescent="0.35">
      <c r="A2672">
        <v>3076</v>
      </c>
      <c r="B2672">
        <v>0</v>
      </c>
      <c r="C2672" t="s">
        <v>68</v>
      </c>
      <c r="D2672">
        <v>1</v>
      </c>
    </row>
    <row r="2673" spans="1:4" x14ac:dyDescent="0.35">
      <c r="A2673">
        <v>6355</v>
      </c>
      <c r="B2673">
        <v>0</v>
      </c>
      <c r="C2673" t="s">
        <v>68</v>
      </c>
      <c r="D2673">
        <v>0</v>
      </c>
    </row>
    <row r="2674" spans="1:4" x14ac:dyDescent="0.35">
      <c r="A2674">
        <v>7959</v>
      </c>
      <c r="B2674">
        <v>0</v>
      </c>
      <c r="C2674" t="s">
        <v>68</v>
      </c>
      <c r="D2674">
        <v>1</v>
      </c>
    </row>
    <row r="2675" spans="1:4" x14ac:dyDescent="0.35">
      <c r="A2675">
        <v>5512</v>
      </c>
      <c r="B2675">
        <v>0</v>
      </c>
      <c r="C2675" t="s">
        <v>68</v>
      </c>
      <c r="D2675">
        <v>0</v>
      </c>
    </row>
    <row r="2676" spans="1:4" x14ac:dyDescent="0.35">
      <c r="A2676">
        <v>10102</v>
      </c>
      <c r="B2676">
        <v>0</v>
      </c>
      <c r="C2676" t="s">
        <v>68</v>
      </c>
      <c r="D2676">
        <v>1</v>
      </c>
    </row>
    <row r="2677" spans="1:4" x14ac:dyDescent="0.35">
      <c r="A2677">
        <v>9369</v>
      </c>
      <c r="B2677">
        <v>1</v>
      </c>
      <c r="C2677" t="s">
        <v>68</v>
      </c>
      <c r="D2677">
        <v>1</v>
      </c>
    </row>
    <row r="2678" spans="1:4" x14ac:dyDescent="0.35">
      <c r="A2678">
        <v>3711</v>
      </c>
      <c r="B2678">
        <v>0</v>
      </c>
      <c r="C2678" t="s">
        <v>68</v>
      </c>
      <c r="D2678">
        <v>1</v>
      </c>
    </row>
    <row r="2679" spans="1:4" x14ac:dyDescent="0.35">
      <c r="A2679">
        <v>6931</v>
      </c>
      <c r="B2679">
        <v>1</v>
      </c>
      <c r="C2679" t="s">
        <v>68</v>
      </c>
      <c r="D2679">
        <v>1</v>
      </c>
    </row>
    <row r="2680" spans="1:4" x14ac:dyDescent="0.35">
      <c r="A2680">
        <v>9596</v>
      </c>
      <c r="B2680">
        <v>0</v>
      </c>
      <c r="C2680" t="s">
        <v>68</v>
      </c>
      <c r="D2680">
        <v>1</v>
      </c>
    </row>
    <row r="2681" spans="1:4" x14ac:dyDescent="0.35">
      <c r="A2681">
        <v>2727</v>
      </c>
      <c r="B2681">
        <v>0</v>
      </c>
      <c r="C2681" t="s">
        <v>68</v>
      </c>
      <c r="D2681">
        <v>1</v>
      </c>
    </row>
    <row r="2682" spans="1:4" x14ac:dyDescent="0.35">
      <c r="A2682">
        <v>8416</v>
      </c>
      <c r="B2682">
        <v>0</v>
      </c>
      <c r="C2682" t="s">
        <v>68</v>
      </c>
      <c r="D2682">
        <v>1</v>
      </c>
    </row>
    <row r="2683" spans="1:4" x14ac:dyDescent="0.35">
      <c r="A2683">
        <v>3967</v>
      </c>
      <c r="B2683">
        <v>0</v>
      </c>
      <c r="C2683" t="s">
        <v>68</v>
      </c>
      <c r="D2683">
        <v>1</v>
      </c>
    </row>
    <row r="2684" spans="1:4" x14ac:dyDescent="0.35">
      <c r="A2684">
        <v>2139</v>
      </c>
      <c r="B2684">
        <v>0</v>
      </c>
      <c r="C2684" t="s">
        <v>68</v>
      </c>
      <c r="D2684">
        <v>1</v>
      </c>
    </row>
    <row r="2685" spans="1:4" x14ac:dyDescent="0.35">
      <c r="A2685">
        <v>2162</v>
      </c>
      <c r="B2685">
        <v>0</v>
      </c>
      <c r="C2685" t="s">
        <v>68</v>
      </c>
      <c r="D2685">
        <v>1</v>
      </c>
    </row>
    <row r="2686" spans="1:4" x14ac:dyDescent="0.35">
      <c r="A2686">
        <v>9242</v>
      </c>
      <c r="B2686">
        <v>1</v>
      </c>
      <c r="C2686" t="s">
        <v>68</v>
      </c>
      <c r="D2686">
        <v>1</v>
      </c>
    </row>
    <row r="2687" spans="1:4" x14ac:dyDescent="0.35">
      <c r="A2687">
        <v>10595</v>
      </c>
      <c r="B2687">
        <v>0</v>
      </c>
      <c r="C2687" t="s">
        <v>68</v>
      </c>
      <c r="D2687">
        <v>1</v>
      </c>
    </row>
    <row r="2688" spans="1:4" x14ac:dyDescent="0.35">
      <c r="A2688">
        <v>4855</v>
      </c>
      <c r="B2688">
        <v>1</v>
      </c>
      <c r="C2688" t="s">
        <v>68</v>
      </c>
      <c r="D2688">
        <v>0</v>
      </c>
    </row>
    <row r="2689" spans="1:4" x14ac:dyDescent="0.35">
      <c r="A2689">
        <v>5049</v>
      </c>
      <c r="B2689">
        <v>0</v>
      </c>
      <c r="C2689" t="s">
        <v>68</v>
      </c>
      <c r="D2689">
        <v>0</v>
      </c>
    </row>
    <row r="2690" spans="1:4" x14ac:dyDescent="0.35">
      <c r="A2690">
        <v>4967</v>
      </c>
      <c r="B2690">
        <v>0</v>
      </c>
      <c r="C2690" t="s">
        <v>68</v>
      </c>
      <c r="D2690">
        <v>0</v>
      </c>
    </row>
    <row r="2691" spans="1:4" x14ac:dyDescent="0.35">
      <c r="A2691">
        <v>5255</v>
      </c>
      <c r="B2691">
        <v>0</v>
      </c>
      <c r="C2691" t="s">
        <v>68</v>
      </c>
      <c r="D2691">
        <v>1</v>
      </c>
    </row>
    <row r="2692" spans="1:4" x14ac:dyDescent="0.35">
      <c r="A2692">
        <v>9215</v>
      </c>
      <c r="B2692">
        <v>0</v>
      </c>
      <c r="C2692" t="s">
        <v>68</v>
      </c>
      <c r="D2692">
        <v>0</v>
      </c>
    </row>
    <row r="2693" spans="1:4" x14ac:dyDescent="0.35">
      <c r="A2693">
        <v>3525</v>
      </c>
      <c r="B2693">
        <v>0</v>
      </c>
      <c r="C2693" t="s">
        <v>68</v>
      </c>
      <c r="D2693">
        <v>0</v>
      </c>
    </row>
    <row r="2694" spans="1:4" x14ac:dyDescent="0.35">
      <c r="A2694">
        <v>3619</v>
      </c>
      <c r="B2694">
        <v>1</v>
      </c>
      <c r="C2694" t="s">
        <v>68</v>
      </c>
      <c r="D2694">
        <v>1</v>
      </c>
    </row>
    <row r="2695" spans="1:4" x14ac:dyDescent="0.35">
      <c r="A2695">
        <v>4415</v>
      </c>
      <c r="B2695">
        <v>0</v>
      </c>
      <c r="C2695" t="s">
        <v>68</v>
      </c>
      <c r="D2695">
        <v>1</v>
      </c>
    </row>
    <row r="2696" spans="1:4" x14ac:dyDescent="0.35">
      <c r="A2696">
        <v>3645</v>
      </c>
      <c r="B2696">
        <v>1</v>
      </c>
      <c r="C2696" t="s">
        <v>68</v>
      </c>
      <c r="D2696">
        <v>1</v>
      </c>
    </row>
    <row r="2697" spans="1:4" x14ac:dyDescent="0.35">
      <c r="A2697">
        <v>4692</v>
      </c>
      <c r="B2697">
        <v>1</v>
      </c>
      <c r="C2697" t="s">
        <v>68</v>
      </c>
      <c r="D2697">
        <v>0</v>
      </c>
    </row>
    <row r="2698" spans="1:4" x14ac:dyDescent="0.35">
      <c r="A2698">
        <v>3955</v>
      </c>
      <c r="B2698">
        <v>0</v>
      </c>
      <c r="C2698" t="s">
        <v>68</v>
      </c>
      <c r="D2698">
        <v>1</v>
      </c>
    </row>
    <row r="2699" spans="1:4" x14ac:dyDescent="0.35">
      <c r="A2699">
        <v>5313</v>
      </c>
      <c r="B2699">
        <v>0</v>
      </c>
      <c r="C2699" t="s">
        <v>68</v>
      </c>
      <c r="D2699">
        <v>0</v>
      </c>
    </row>
    <row r="2700" spans="1:4" x14ac:dyDescent="0.35">
      <c r="A2700">
        <v>7196</v>
      </c>
      <c r="B2700">
        <v>0</v>
      </c>
      <c r="C2700" t="s">
        <v>68</v>
      </c>
      <c r="D2700">
        <v>0</v>
      </c>
    </row>
    <row r="2701" spans="1:4" x14ac:dyDescent="0.35">
      <c r="A2701">
        <v>1381</v>
      </c>
      <c r="B2701">
        <v>1</v>
      </c>
      <c r="C2701" t="s">
        <v>68</v>
      </c>
      <c r="D2701">
        <v>1</v>
      </c>
    </row>
    <row r="2702" spans="1:4" x14ac:dyDescent="0.35">
      <c r="A2702">
        <v>10951</v>
      </c>
      <c r="B2702">
        <v>0</v>
      </c>
      <c r="C2702" t="s">
        <v>68</v>
      </c>
      <c r="D2702">
        <v>0</v>
      </c>
    </row>
    <row r="2703" spans="1:4" x14ac:dyDescent="0.35">
      <c r="A2703">
        <v>4322</v>
      </c>
      <c r="B2703">
        <v>0</v>
      </c>
      <c r="C2703" t="s">
        <v>68</v>
      </c>
      <c r="D2703">
        <v>1</v>
      </c>
    </row>
    <row r="2704" spans="1:4" x14ac:dyDescent="0.35">
      <c r="A2704">
        <v>7444</v>
      </c>
      <c r="B2704">
        <v>0</v>
      </c>
      <c r="C2704" t="s">
        <v>68</v>
      </c>
      <c r="D2704">
        <v>0</v>
      </c>
    </row>
    <row r="2705" spans="1:4" x14ac:dyDescent="0.35">
      <c r="A2705">
        <v>2942</v>
      </c>
      <c r="B2705">
        <v>0</v>
      </c>
      <c r="C2705" t="s">
        <v>68</v>
      </c>
      <c r="D2705">
        <v>1</v>
      </c>
    </row>
    <row r="2706" spans="1:4" x14ac:dyDescent="0.35">
      <c r="A2706">
        <v>2874</v>
      </c>
      <c r="B2706">
        <v>0</v>
      </c>
      <c r="C2706" t="s">
        <v>68</v>
      </c>
      <c r="D2706">
        <v>1</v>
      </c>
    </row>
    <row r="2707" spans="1:4" x14ac:dyDescent="0.35">
      <c r="A2707">
        <v>3667</v>
      </c>
      <c r="B2707">
        <v>1</v>
      </c>
      <c r="C2707" t="s">
        <v>68</v>
      </c>
      <c r="D2707">
        <v>1</v>
      </c>
    </row>
    <row r="2708" spans="1:4" x14ac:dyDescent="0.35">
      <c r="A2708">
        <v>3697</v>
      </c>
      <c r="B2708">
        <v>0</v>
      </c>
      <c r="C2708" t="s">
        <v>68</v>
      </c>
      <c r="D2708">
        <v>1</v>
      </c>
    </row>
    <row r="2709" spans="1:4" x14ac:dyDescent="0.35">
      <c r="A2709">
        <v>9955</v>
      </c>
      <c r="B2709">
        <v>0</v>
      </c>
      <c r="C2709" t="s">
        <v>68</v>
      </c>
      <c r="D2709">
        <v>1</v>
      </c>
    </row>
    <row r="2710" spans="1:4" x14ac:dyDescent="0.35">
      <c r="A2710">
        <v>5320</v>
      </c>
      <c r="B2710">
        <v>1</v>
      </c>
      <c r="C2710" t="s">
        <v>68</v>
      </c>
      <c r="D2710">
        <v>1</v>
      </c>
    </row>
    <row r="2711" spans="1:4" x14ac:dyDescent="0.35">
      <c r="A2711">
        <v>6422</v>
      </c>
      <c r="B2711">
        <v>0</v>
      </c>
      <c r="C2711" t="s">
        <v>68</v>
      </c>
      <c r="D2711">
        <v>1</v>
      </c>
    </row>
    <row r="2712" spans="1:4" x14ac:dyDescent="0.35">
      <c r="A2712">
        <v>3690</v>
      </c>
      <c r="B2712">
        <v>1</v>
      </c>
      <c r="C2712" t="s">
        <v>68</v>
      </c>
      <c r="D2712">
        <v>1</v>
      </c>
    </row>
    <row r="2713" spans="1:4" x14ac:dyDescent="0.35">
      <c r="A2713">
        <v>2408</v>
      </c>
      <c r="B2713">
        <v>0</v>
      </c>
      <c r="C2713" t="s">
        <v>68</v>
      </c>
      <c r="D2713">
        <v>0</v>
      </c>
    </row>
    <row r="2714" spans="1:4" x14ac:dyDescent="0.35">
      <c r="A2714">
        <v>9260</v>
      </c>
      <c r="B2714">
        <v>0</v>
      </c>
      <c r="C2714" t="s">
        <v>68</v>
      </c>
      <c r="D2714">
        <v>1</v>
      </c>
    </row>
    <row r="2715" spans="1:4" x14ac:dyDescent="0.35">
      <c r="A2715">
        <v>9648</v>
      </c>
      <c r="B2715">
        <v>0</v>
      </c>
      <c r="C2715" t="s">
        <v>68</v>
      </c>
      <c r="D2715">
        <v>1</v>
      </c>
    </row>
    <row r="2716" spans="1:4" x14ac:dyDescent="0.35">
      <c r="A2716">
        <v>4939</v>
      </c>
      <c r="B2716">
        <v>0</v>
      </c>
      <c r="C2716" t="s">
        <v>68</v>
      </c>
      <c r="D2716">
        <v>1</v>
      </c>
    </row>
    <row r="2717" spans="1:4" x14ac:dyDescent="0.35">
      <c r="A2717">
        <v>8652</v>
      </c>
      <c r="B2717">
        <v>0</v>
      </c>
      <c r="C2717" t="s">
        <v>68</v>
      </c>
      <c r="D2717">
        <v>1</v>
      </c>
    </row>
    <row r="2718" spans="1:4" x14ac:dyDescent="0.35">
      <c r="A2718">
        <v>4702</v>
      </c>
      <c r="B2718">
        <v>0</v>
      </c>
      <c r="C2718" t="s">
        <v>68</v>
      </c>
      <c r="D2718">
        <v>1</v>
      </c>
    </row>
    <row r="2719" spans="1:4" x14ac:dyDescent="0.35">
      <c r="A2719">
        <v>2587</v>
      </c>
      <c r="B2719">
        <v>0</v>
      </c>
      <c r="C2719" t="s">
        <v>68</v>
      </c>
      <c r="D2719">
        <v>0</v>
      </c>
    </row>
    <row r="2720" spans="1:4" x14ac:dyDescent="0.35">
      <c r="A2720">
        <v>2811</v>
      </c>
      <c r="B2720">
        <v>0</v>
      </c>
      <c r="C2720" t="s">
        <v>68</v>
      </c>
      <c r="D2720">
        <v>0</v>
      </c>
    </row>
    <row r="2721" spans="1:4" x14ac:dyDescent="0.35">
      <c r="A2721">
        <v>9150</v>
      </c>
      <c r="B2721">
        <v>0</v>
      </c>
      <c r="C2721" t="s">
        <v>68</v>
      </c>
      <c r="D2721">
        <v>0</v>
      </c>
    </row>
    <row r="2722" spans="1:4" x14ac:dyDescent="0.35">
      <c r="A2722">
        <v>10127</v>
      </c>
      <c r="B2722">
        <v>0</v>
      </c>
      <c r="C2722" t="s">
        <v>68</v>
      </c>
      <c r="D2722">
        <v>1</v>
      </c>
    </row>
    <row r="2723" spans="1:4" x14ac:dyDescent="0.35">
      <c r="A2723">
        <v>5493</v>
      </c>
      <c r="B2723">
        <v>0</v>
      </c>
      <c r="C2723" t="s">
        <v>68</v>
      </c>
      <c r="D2723">
        <v>0</v>
      </c>
    </row>
    <row r="2724" spans="1:4" x14ac:dyDescent="0.35">
      <c r="A2724">
        <v>2666</v>
      </c>
      <c r="B2724">
        <v>0</v>
      </c>
      <c r="C2724" t="s">
        <v>68</v>
      </c>
      <c r="D2724">
        <v>1</v>
      </c>
    </row>
    <row r="2725" spans="1:4" x14ac:dyDescent="0.35">
      <c r="A2725">
        <v>10099</v>
      </c>
      <c r="B2725">
        <v>0</v>
      </c>
      <c r="C2725" t="s">
        <v>68</v>
      </c>
      <c r="D2725">
        <v>1</v>
      </c>
    </row>
    <row r="2726" spans="1:4" x14ac:dyDescent="0.35">
      <c r="A2726">
        <v>10562</v>
      </c>
      <c r="B2726">
        <v>0</v>
      </c>
      <c r="C2726" t="s">
        <v>68</v>
      </c>
      <c r="D2726">
        <v>1</v>
      </c>
    </row>
    <row r="2727" spans="1:4" x14ac:dyDescent="0.35">
      <c r="A2727">
        <v>7881</v>
      </c>
      <c r="B2727">
        <v>0</v>
      </c>
      <c r="C2727" t="s">
        <v>68</v>
      </c>
      <c r="D2727">
        <v>1</v>
      </c>
    </row>
    <row r="2728" spans="1:4" x14ac:dyDescent="0.35">
      <c r="A2728">
        <v>6721</v>
      </c>
      <c r="B2728">
        <v>0</v>
      </c>
      <c r="C2728" t="s">
        <v>68</v>
      </c>
      <c r="D2728">
        <v>1</v>
      </c>
    </row>
    <row r="2729" spans="1:4" x14ac:dyDescent="0.35">
      <c r="A2729">
        <v>5204</v>
      </c>
      <c r="B2729">
        <v>1</v>
      </c>
      <c r="C2729" t="s">
        <v>68</v>
      </c>
      <c r="D2729">
        <v>1</v>
      </c>
    </row>
    <row r="2730" spans="1:4" x14ac:dyDescent="0.35">
      <c r="A2730">
        <v>5209</v>
      </c>
      <c r="B2730">
        <v>0</v>
      </c>
      <c r="C2730" t="s">
        <v>68</v>
      </c>
      <c r="D2730">
        <v>1</v>
      </c>
    </row>
    <row r="2731" spans="1:4" x14ac:dyDescent="0.35">
      <c r="A2731">
        <v>10128</v>
      </c>
      <c r="B2731">
        <v>0</v>
      </c>
      <c r="C2731" t="s">
        <v>68</v>
      </c>
      <c r="D2731">
        <v>1</v>
      </c>
    </row>
    <row r="2732" spans="1:4" x14ac:dyDescent="0.35">
      <c r="A2732">
        <v>9284</v>
      </c>
      <c r="B2732">
        <v>0</v>
      </c>
      <c r="C2732" t="s">
        <v>68</v>
      </c>
      <c r="D2732">
        <v>1</v>
      </c>
    </row>
    <row r="2733" spans="1:4" x14ac:dyDescent="0.35">
      <c r="A2733">
        <v>8643</v>
      </c>
      <c r="B2733">
        <v>0</v>
      </c>
      <c r="C2733" t="s">
        <v>68</v>
      </c>
      <c r="D2733">
        <v>1</v>
      </c>
    </row>
    <row r="2734" spans="1:4" x14ac:dyDescent="0.35">
      <c r="A2734">
        <v>1685</v>
      </c>
      <c r="B2734">
        <v>0</v>
      </c>
      <c r="C2734" t="s">
        <v>68</v>
      </c>
      <c r="D2734">
        <v>1</v>
      </c>
    </row>
    <row r="2735" spans="1:4" x14ac:dyDescent="0.35">
      <c r="A2735">
        <v>2877</v>
      </c>
      <c r="B2735">
        <v>0</v>
      </c>
      <c r="C2735" t="s">
        <v>68</v>
      </c>
      <c r="D2735">
        <v>0</v>
      </c>
    </row>
    <row r="2736" spans="1:4" x14ac:dyDescent="0.35">
      <c r="A2736">
        <v>8369</v>
      </c>
      <c r="B2736">
        <v>0</v>
      </c>
      <c r="C2736" t="s">
        <v>68</v>
      </c>
      <c r="D2736">
        <v>1</v>
      </c>
    </row>
    <row r="2737" spans="1:4" x14ac:dyDescent="0.35">
      <c r="A2737">
        <v>6233</v>
      </c>
      <c r="B2737">
        <v>0</v>
      </c>
      <c r="C2737" t="s">
        <v>68</v>
      </c>
      <c r="D2737">
        <v>1</v>
      </c>
    </row>
    <row r="2738" spans="1:4" x14ac:dyDescent="0.35">
      <c r="A2738">
        <v>195</v>
      </c>
      <c r="B2738">
        <v>1</v>
      </c>
      <c r="C2738" t="s">
        <v>68</v>
      </c>
      <c r="D2738">
        <v>1</v>
      </c>
    </row>
    <row r="2739" spans="1:4" x14ac:dyDescent="0.35">
      <c r="A2739">
        <v>1501</v>
      </c>
      <c r="B2739">
        <v>0</v>
      </c>
      <c r="C2739" t="s">
        <v>68</v>
      </c>
      <c r="D2739">
        <v>1</v>
      </c>
    </row>
    <row r="2740" spans="1:4" x14ac:dyDescent="0.35">
      <c r="A2740">
        <v>10846</v>
      </c>
      <c r="B2740">
        <v>0</v>
      </c>
      <c r="C2740" t="s">
        <v>68</v>
      </c>
      <c r="D2740">
        <v>1</v>
      </c>
    </row>
    <row r="2741" spans="1:4" x14ac:dyDescent="0.35">
      <c r="A2741">
        <v>8341</v>
      </c>
      <c r="B2741">
        <v>1</v>
      </c>
      <c r="C2741" t="s">
        <v>68</v>
      </c>
      <c r="D2741">
        <v>0</v>
      </c>
    </row>
    <row r="2742" spans="1:4" x14ac:dyDescent="0.35">
      <c r="A2742">
        <v>10766</v>
      </c>
      <c r="B2742">
        <v>0</v>
      </c>
      <c r="C2742" t="s">
        <v>68</v>
      </c>
      <c r="D2742">
        <v>1</v>
      </c>
    </row>
    <row r="2743" spans="1:4" x14ac:dyDescent="0.35">
      <c r="A2743">
        <v>9971</v>
      </c>
      <c r="B2743">
        <v>0</v>
      </c>
      <c r="C2743" t="s">
        <v>68</v>
      </c>
      <c r="D2743">
        <v>1</v>
      </c>
    </row>
    <row r="2744" spans="1:4" x14ac:dyDescent="0.35">
      <c r="A2744">
        <v>1740</v>
      </c>
      <c r="B2744">
        <v>0</v>
      </c>
      <c r="C2744" t="s">
        <v>68</v>
      </c>
      <c r="D2744">
        <v>1</v>
      </c>
    </row>
    <row r="2745" spans="1:4" x14ac:dyDescent="0.35">
      <c r="A2745">
        <v>8737</v>
      </c>
      <c r="B2745">
        <v>0</v>
      </c>
      <c r="C2745" t="s">
        <v>68</v>
      </c>
      <c r="D2745">
        <v>1</v>
      </c>
    </row>
    <row r="2746" spans="1:4" x14ac:dyDescent="0.35">
      <c r="A2746">
        <v>6466</v>
      </c>
      <c r="B2746">
        <v>0</v>
      </c>
      <c r="C2746" t="s">
        <v>68</v>
      </c>
      <c r="D2746">
        <v>0</v>
      </c>
    </row>
    <row r="2747" spans="1:4" x14ac:dyDescent="0.35">
      <c r="A2747">
        <v>10430</v>
      </c>
      <c r="B2747">
        <v>0</v>
      </c>
      <c r="C2747" t="s">
        <v>68</v>
      </c>
      <c r="D2747">
        <v>1</v>
      </c>
    </row>
    <row r="2748" spans="1:4" x14ac:dyDescent="0.35">
      <c r="A2748">
        <v>8773</v>
      </c>
      <c r="B2748">
        <v>0</v>
      </c>
      <c r="C2748" t="s">
        <v>68</v>
      </c>
      <c r="D2748">
        <v>0</v>
      </c>
    </row>
    <row r="2749" spans="1:4" x14ac:dyDescent="0.35">
      <c r="A2749">
        <v>2371</v>
      </c>
      <c r="B2749">
        <v>0</v>
      </c>
      <c r="C2749" t="s">
        <v>68</v>
      </c>
      <c r="D2749">
        <v>1</v>
      </c>
    </row>
    <row r="2750" spans="1:4" x14ac:dyDescent="0.35">
      <c r="A2750">
        <v>7786</v>
      </c>
      <c r="B2750">
        <v>0</v>
      </c>
      <c r="C2750" t="s">
        <v>68</v>
      </c>
      <c r="D2750">
        <v>1</v>
      </c>
    </row>
    <row r="2751" spans="1:4" x14ac:dyDescent="0.35">
      <c r="A2751">
        <v>4088</v>
      </c>
      <c r="B2751">
        <v>0</v>
      </c>
      <c r="C2751" t="s">
        <v>68</v>
      </c>
      <c r="D2751">
        <v>1</v>
      </c>
    </row>
    <row r="2752" spans="1:4" x14ac:dyDescent="0.35">
      <c r="A2752">
        <v>4971</v>
      </c>
      <c r="B2752">
        <v>0</v>
      </c>
      <c r="C2752" t="s">
        <v>68</v>
      </c>
      <c r="D2752">
        <v>1</v>
      </c>
    </row>
    <row r="2753" spans="1:4" x14ac:dyDescent="0.35">
      <c r="A2753">
        <v>10560</v>
      </c>
      <c r="B2753">
        <v>0</v>
      </c>
      <c r="C2753" t="s">
        <v>68</v>
      </c>
      <c r="D2753">
        <v>1</v>
      </c>
    </row>
    <row r="2754" spans="1:4" x14ac:dyDescent="0.35">
      <c r="A2754">
        <v>6892</v>
      </c>
      <c r="B2754">
        <v>0</v>
      </c>
      <c r="C2754" t="s">
        <v>68</v>
      </c>
      <c r="D2754">
        <v>1</v>
      </c>
    </row>
    <row r="2755" spans="1:4" x14ac:dyDescent="0.35">
      <c r="A2755">
        <v>11004</v>
      </c>
      <c r="B2755">
        <v>0</v>
      </c>
      <c r="C2755" t="s">
        <v>68</v>
      </c>
      <c r="D2755">
        <v>0</v>
      </c>
    </row>
    <row r="2756" spans="1:4" x14ac:dyDescent="0.35">
      <c r="A2756">
        <v>1818</v>
      </c>
      <c r="B2756">
        <v>0</v>
      </c>
      <c r="C2756" t="s">
        <v>68</v>
      </c>
      <c r="D2756">
        <v>0</v>
      </c>
    </row>
    <row r="2757" spans="1:4" x14ac:dyDescent="0.35">
      <c r="A2757">
        <v>9485</v>
      </c>
      <c r="B2757">
        <v>0</v>
      </c>
      <c r="C2757" t="s">
        <v>68</v>
      </c>
      <c r="D2757">
        <v>1</v>
      </c>
    </row>
    <row r="2758" spans="1:4" x14ac:dyDescent="0.35">
      <c r="A2758">
        <v>6646</v>
      </c>
      <c r="B2758">
        <v>0</v>
      </c>
      <c r="C2758" t="s">
        <v>68</v>
      </c>
      <c r="D2758">
        <v>0</v>
      </c>
    </row>
    <row r="2759" spans="1:4" x14ac:dyDescent="0.35">
      <c r="A2759">
        <v>4248</v>
      </c>
      <c r="B2759">
        <v>0</v>
      </c>
      <c r="C2759" t="s">
        <v>68</v>
      </c>
      <c r="D2759">
        <v>1</v>
      </c>
    </row>
    <row r="2760" spans="1:4" x14ac:dyDescent="0.35">
      <c r="A2760">
        <v>7451</v>
      </c>
      <c r="B2760">
        <v>0</v>
      </c>
      <c r="C2760" t="s">
        <v>68</v>
      </c>
      <c r="D2760">
        <v>1</v>
      </c>
    </row>
    <row r="2761" spans="1:4" x14ac:dyDescent="0.35">
      <c r="A2761">
        <v>7861</v>
      </c>
      <c r="B2761">
        <v>0</v>
      </c>
      <c r="C2761" t="s">
        <v>68</v>
      </c>
      <c r="D2761">
        <v>1</v>
      </c>
    </row>
    <row r="2762" spans="1:4" x14ac:dyDescent="0.35">
      <c r="A2762">
        <v>5232</v>
      </c>
      <c r="B2762">
        <v>0</v>
      </c>
      <c r="C2762" t="s">
        <v>68</v>
      </c>
      <c r="D2762">
        <v>1</v>
      </c>
    </row>
    <row r="2763" spans="1:4" x14ac:dyDescent="0.35">
      <c r="A2763">
        <v>3011</v>
      </c>
      <c r="B2763">
        <v>0</v>
      </c>
      <c r="C2763" t="s">
        <v>68</v>
      </c>
      <c r="D2763">
        <v>1</v>
      </c>
    </row>
    <row r="2764" spans="1:4" x14ac:dyDescent="0.35">
      <c r="A2764">
        <v>5758</v>
      </c>
      <c r="B2764">
        <v>1</v>
      </c>
      <c r="C2764" t="s">
        <v>68</v>
      </c>
      <c r="D2764">
        <v>0</v>
      </c>
    </row>
    <row r="2765" spans="1:4" x14ac:dyDescent="0.35">
      <c r="A2765">
        <v>2173</v>
      </c>
      <c r="B2765">
        <v>0</v>
      </c>
      <c r="C2765" t="s">
        <v>68</v>
      </c>
      <c r="D2765">
        <v>1</v>
      </c>
    </row>
    <row r="2766" spans="1:4" x14ac:dyDescent="0.35">
      <c r="A2766">
        <v>10711</v>
      </c>
      <c r="B2766">
        <v>0</v>
      </c>
      <c r="C2766" t="s">
        <v>68</v>
      </c>
      <c r="D2766">
        <v>1</v>
      </c>
    </row>
    <row r="2767" spans="1:4" x14ac:dyDescent="0.35">
      <c r="A2767">
        <v>8268</v>
      </c>
      <c r="B2767">
        <v>0</v>
      </c>
      <c r="C2767" t="s">
        <v>68</v>
      </c>
      <c r="D2767">
        <v>0</v>
      </c>
    </row>
    <row r="2768" spans="1:4" x14ac:dyDescent="0.35">
      <c r="A2768">
        <v>2782</v>
      </c>
      <c r="B2768">
        <v>0</v>
      </c>
      <c r="C2768" t="s">
        <v>68</v>
      </c>
      <c r="D2768">
        <v>0</v>
      </c>
    </row>
    <row r="2769" spans="1:4" x14ac:dyDescent="0.35">
      <c r="A2769">
        <v>9432</v>
      </c>
      <c r="B2769">
        <v>0</v>
      </c>
      <c r="C2769" t="s">
        <v>68</v>
      </c>
      <c r="D2769">
        <v>1</v>
      </c>
    </row>
    <row r="2770" spans="1:4" x14ac:dyDescent="0.35">
      <c r="A2770">
        <v>5872</v>
      </c>
      <c r="B2770">
        <v>0</v>
      </c>
      <c r="C2770" t="s">
        <v>68</v>
      </c>
      <c r="D2770">
        <v>1</v>
      </c>
    </row>
    <row r="2771" spans="1:4" x14ac:dyDescent="0.35">
      <c r="A2771">
        <v>11187</v>
      </c>
      <c r="B2771">
        <v>0</v>
      </c>
      <c r="C2771" t="s">
        <v>68</v>
      </c>
      <c r="D2771">
        <v>1</v>
      </c>
    </row>
    <row r="2772" spans="1:4" x14ac:dyDescent="0.35">
      <c r="A2772">
        <v>2428</v>
      </c>
      <c r="B2772">
        <v>0</v>
      </c>
      <c r="C2772" t="s">
        <v>68</v>
      </c>
      <c r="D2772">
        <v>1</v>
      </c>
    </row>
    <row r="2773" spans="1:4" x14ac:dyDescent="0.35">
      <c r="A2773">
        <v>1726</v>
      </c>
      <c r="B2773">
        <v>1</v>
      </c>
      <c r="C2773" t="s">
        <v>68</v>
      </c>
      <c r="D2773">
        <v>1</v>
      </c>
    </row>
    <row r="2774" spans="1:4" x14ac:dyDescent="0.35">
      <c r="A2774">
        <v>1802</v>
      </c>
      <c r="B2774">
        <v>0</v>
      </c>
      <c r="C2774" t="s">
        <v>68</v>
      </c>
      <c r="D2774">
        <v>1</v>
      </c>
    </row>
    <row r="2775" spans="1:4" x14ac:dyDescent="0.35">
      <c r="A2775">
        <v>1162</v>
      </c>
      <c r="B2775">
        <v>1</v>
      </c>
      <c r="C2775" t="s">
        <v>68</v>
      </c>
      <c r="D2775">
        <v>1</v>
      </c>
    </row>
    <row r="2776" spans="1:4" x14ac:dyDescent="0.35">
      <c r="A2776">
        <v>10643</v>
      </c>
      <c r="B2776">
        <v>1</v>
      </c>
      <c r="C2776" t="s">
        <v>68</v>
      </c>
      <c r="D2776">
        <v>1</v>
      </c>
    </row>
    <row r="2777" spans="1:4" x14ac:dyDescent="0.35">
      <c r="A2777">
        <v>11112</v>
      </c>
      <c r="B2777">
        <v>0</v>
      </c>
      <c r="C2777" t="s">
        <v>68</v>
      </c>
      <c r="D2777">
        <v>1</v>
      </c>
    </row>
    <row r="2778" spans="1:4" x14ac:dyDescent="0.35">
      <c r="A2778">
        <v>2114</v>
      </c>
      <c r="B2778">
        <v>1</v>
      </c>
      <c r="C2778" t="s">
        <v>68</v>
      </c>
      <c r="D2778">
        <v>1</v>
      </c>
    </row>
    <row r="2779" spans="1:4" x14ac:dyDescent="0.35">
      <c r="A2779">
        <v>4261</v>
      </c>
      <c r="B2779">
        <v>1</v>
      </c>
      <c r="C2779" t="s">
        <v>68</v>
      </c>
      <c r="D2779">
        <v>1</v>
      </c>
    </row>
    <row r="2780" spans="1:4" x14ac:dyDescent="0.35">
      <c r="A2780">
        <v>2457</v>
      </c>
      <c r="B2780">
        <v>0</v>
      </c>
      <c r="C2780" t="s">
        <v>68</v>
      </c>
      <c r="D2780">
        <v>1</v>
      </c>
    </row>
    <row r="2781" spans="1:4" x14ac:dyDescent="0.35">
      <c r="A2781">
        <v>2495</v>
      </c>
      <c r="B2781">
        <v>0</v>
      </c>
      <c r="C2781" t="s">
        <v>68</v>
      </c>
      <c r="D2781">
        <v>1</v>
      </c>
    </row>
    <row r="2782" spans="1:4" x14ac:dyDescent="0.35">
      <c r="A2782">
        <v>6983</v>
      </c>
      <c r="B2782">
        <v>0</v>
      </c>
      <c r="C2782" t="s">
        <v>68</v>
      </c>
      <c r="D2782">
        <v>1</v>
      </c>
    </row>
    <row r="2783" spans="1:4" x14ac:dyDescent="0.35">
      <c r="A2783">
        <v>3436</v>
      </c>
      <c r="B2783">
        <v>0</v>
      </c>
      <c r="C2783" t="s">
        <v>68</v>
      </c>
      <c r="D2783">
        <v>0</v>
      </c>
    </row>
    <row r="2784" spans="1:4" x14ac:dyDescent="0.35">
      <c r="A2784">
        <v>7505</v>
      </c>
      <c r="B2784">
        <v>0</v>
      </c>
      <c r="C2784" t="s">
        <v>68</v>
      </c>
      <c r="D2784">
        <v>1</v>
      </c>
    </row>
    <row r="2785" spans="1:4" x14ac:dyDescent="0.35">
      <c r="A2785">
        <v>4286</v>
      </c>
      <c r="B2785">
        <v>0</v>
      </c>
      <c r="C2785" t="s">
        <v>68</v>
      </c>
      <c r="D2785">
        <v>1</v>
      </c>
    </row>
    <row r="2786" spans="1:4" x14ac:dyDescent="0.35">
      <c r="A2786">
        <v>7224</v>
      </c>
      <c r="B2786">
        <v>0</v>
      </c>
      <c r="C2786" t="s">
        <v>68</v>
      </c>
      <c r="D2786">
        <v>0</v>
      </c>
    </row>
    <row r="2787" spans="1:4" x14ac:dyDescent="0.35">
      <c r="A2787">
        <v>6215</v>
      </c>
      <c r="B2787">
        <v>1</v>
      </c>
      <c r="C2787" t="s">
        <v>68</v>
      </c>
      <c r="D2787">
        <v>0</v>
      </c>
    </row>
    <row r="2788" spans="1:4" x14ac:dyDescent="0.35">
      <c r="A2788">
        <v>968</v>
      </c>
      <c r="B2788">
        <v>0</v>
      </c>
      <c r="C2788" t="s">
        <v>68</v>
      </c>
      <c r="D2788">
        <v>1</v>
      </c>
    </row>
    <row r="2789" spans="1:4" x14ac:dyDescent="0.35">
      <c r="A2789">
        <v>4096</v>
      </c>
      <c r="B2789">
        <v>0</v>
      </c>
      <c r="C2789" t="s">
        <v>68</v>
      </c>
      <c r="D2789">
        <v>1</v>
      </c>
    </row>
    <row r="2790" spans="1:4" x14ac:dyDescent="0.35">
      <c r="A2790">
        <v>3153</v>
      </c>
      <c r="B2790">
        <v>0</v>
      </c>
      <c r="C2790" t="s">
        <v>68</v>
      </c>
      <c r="D2790">
        <v>0</v>
      </c>
    </row>
    <row r="2791" spans="1:4" x14ac:dyDescent="0.35">
      <c r="A2791">
        <v>6504</v>
      </c>
      <c r="B2791">
        <v>0</v>
      </c>
      <c r="C2791" t="s">
        <v>68</v>
      </c>
      <c r="D2791">
        <v>1</v>
      </c>
    </row>
    <row r="2792" spans="1:4" x14ac:dyDescent="0.35">
      <c r="A2792">
        <v>5329</v>
      </c>
      <c r="B2792">
        <v>0</v>
      </c>
      <c r="C2792" t="s">
        <v>68</v>
      </c>
      <c r="D2792">
        <v>0</v>
      </c>
    </row>
    <row r="2793" spans="1:4" x14ac:dyDescent="0.35">
      <c r="A2793">
        <v>1175</v>
      </c>
      <c r="B2793">
        <v>1</v>
      </c>
      <c r="C2793" t="s">
        <v>68</v>
      </c>
      <c r="D2793">
        <v>1</v>
      </c>
    </row>
    <row r="2794" spans="1:4" x14ac:dyDescent="0.35">
      <c r="A2794">
        <v>1377</v>
      </c>
      <c r="B2794">
        <v>0</v>
      </c>
      <c r="C2794" t="s">
        <v>68</v>
      </c>
      <c r="D2794">
        <v>1</v>
      </c>
    </row>
    <row r="2795" spans="1:4" x14ac:dyDescent="0.35">
      <c r="A2795">
        <v>4607</v>
      </c>
      <c r="B2795">
        <v>0</v>
      </c>
      <c r="C2795" t="s">
        <v>68</v>
      </c>
      <c r="D2795">
        <v>1</v>
      </c>
    </row>
    <row r="2796" spans="1:4" x14ac:dyDescent="0.35">
      <c r="A2796">
        <v>4944</v>
      </c>
      <c r="B2796">
        <v>0</v>
      </c>
      <c r="C2796" t="s">
        <v>68</v>
      </c>
      <c r="D2796">
        <v>1</v>
      </c>
    </row>
    <row r="2797" spans="1:4" x14ac:dyDescent="0.35">
      <c r="A2797">
        <v>9483</v>
      </c>
      <c r="B2797">
        <v>0</v>
      </c>
      <c r="C2797" t="s">
        <v>68</v>
      </c>
      <c r="D2797">
        <v>1</v>
      </c>
    </row>
    <row r="2798" spans="1:4" x14ac:dyDescent="0.35">
      <c r="A2798">
        <v>1378</v>
      </c>
      <c r="B2798">
        <v>0</v>
      </c>
      <c r="C2798" t="s">
        <v>68</v>
      </c>
      <c r="D2798">
        <v>1</v>
      </c>
    </row>
    <row r="2799" spans="1:4" x14ac:dyDescent="0.35">
      <c r="A2799">
        <v>5991</v>
      </c>
      <c r="B2799">
        <v>0</v>
      </c>
      <c r="C2799" t="s">
        <v>68</v>
      </c>
      <c r="D2799">
        <v>1</v>
      </c>
    </row>
    <row r="2800" spans="1:4" x14ac:dyDescent="0.35">
      <c r="A2800">
        <v>2807</v>
      </c>
      <c r="B2800">
        <v>0</v>
      </c>
      <c r="C2800" t="s">
        <v>68</v>
      </c>
      <c r="D2800">
        <v>1</v>
      </c>
    </row>
    <row r="2801" spans="1:4" x14ac:dyDescent="0.35">
      <c r="A2801">
        <v>1052</v>
      </c>
      <c r="B2801">
        <v>0</v>
      </c>
      <c r="C2801" t="s">
        <v>68</v>
      </c>
      <c r="D2801">
        <v>1</v>
      </c>
    </row>
    <row r="2802" spans="1:4" x14ac:dyDescent="0.35">
      <c r="A2802">
        <v>9760</v>
      </c>
      <c r="B2802">
        <v>1</v>
      </c>
      <c r="C2802" t="s">
        <v>68</v>
      </c>
      <c r="D2802">
        <v>0</v>
      </c>
    </row>
    <row r="2803" spans="1:4" x14ac:dyDescent="0.35">
      <c r="A2803">
        <v>7101</v>
      </c>
      <c r="B2803">
        <v>0</v>
      </c>
      <c r="C2803" t="s">
        <v>68</v>
      </c>
      <c r="D2803">
        <v>0</v>
      </c>
    </row>
    <row r="2804" spans="1:4" x14ac:dyDescent="0.35">
      <c r="A2804">
        <v>9909</v>
      </c>
      <c r="B2804">
        <v>1</v>
      </c>
      <c r="C2804" t="s">
        <v>68</v>
      </c>
      <c r="D2804">
        <v>1</v>
      </c>
    </row>
    <row r="2805" spans="1:4" x14ac:dyDescent="0.35">
      <c r="A2805">
        <v>5907</v>
      </c>
      <c r="B2805">
        <v>0</v>
      </c>
      <c r="C2805" t="s">
        <v>68</v>
      </c>
      <c r="D2805">
        <v>0</v>
      </c>
    </row>
    <row r="2806" spans="1:4" x14ac:dyDescent="0.35">
      <c r="A2806">
        <v>793</v>
      </c>
      <c r="B2806">
        <v>0</v>
      </c>
      <c r="C2806" t="s">
        <v>68</v>
      </c>
      <c r="D2806">
        <v>1</v>
      </c>
    </row>
    <row r="2807" spans="1:4" x14ac:dyDescent="0.35">
      <c r="A2807">
        <v>8832</v>
      </c>
      <c r="B2807">
        <v>0</v>
      </c>
      <c r="C2807" t="s">
        <v>68</v>
      </c>
      <c r="D2807">
        <v>1</v>
      </c>
    </row>
    <row r="2808" spans="1:4" x14ac:dyDescent="0.35">
      <c r="A2808">
        <v>2535</v>
      </c>
      <c r="B2808">
        <v>1</v>
      </c>
      <c r="C2808" t="s">
        <v>68</v>
      </c>
      <c r="D2808">
        <v>0</v>
      </c>
    </row>
    <row r="2809" spans="1:4" x14ac:dyDescent="0.35">
      <c r="A2809">
        <v>1523</v>
      </c>
      <c r="B2809">
        <v>0</v>
      </c>
      <c r="C2809" t="s">
        <v>68</v>
      </c>
      <c r="D2809">
        <v>1</v>
      </c>
    </row>
    <row r="2810" spans="1:4" x14ac:dyDescent="0.35">
      <c r="A2810">
        <v>1839</v>
      </c>
      <c r="B2810">
        <v>0</v>
      </c>
      <c r="C2810" t="s">
        <v>68</v>
      </c>
      <c r="D2810">
        <v>1</v>
      </c>
    </row>
    <row r="2811" spans="1:4" x14ac:dyDescent="0.35">
      <c r="A2811">
        <v>9972</v>
      </c>
      <c r="B2811">
        <v>0</v>
      </c>
      <c r="C2811" t="s">
        <v>68</v>
      </c>
      <c r="D2811">
        <v>0</v>
      </c>
    </row>
    <row r="2812" spans="1:4" x14ac:dyDescent="0.35">
      <c r="A2812">
        <v>2945</v>
      </c>
      <c r="B2812">
        <v>0</v>
      </c>
      <c r="C2812" t="s">
        <v>68</v>
      </c>
      <c r="D2812">
        <v>0</v>
      </c>
    </row>
    <row r="2813" spans="1:4" x14ac:dyDescent="0.35">
      <c r="A2813">
        <v>9291</v>
      </c>
      <c r="B2813">
        <v>0</v>
      </c>
      <c r="C2813" t="s">
        <v>68</v>
      </c>
      <c r="D2813">
        <v>1</v>
      </c>
    </row>
    <row r="2814" spans="1:4" x14ac:dyDescent="0.35">
      <c r="A2814">
        <v>2829</v>
      </c>
      <c r="B2814">
        <v>0</v>
      </c>
      <c r="C2814" t="s">
        <v>68</v>
      </c>
      <c r="D2814">
        <v>0</v>
      </c>
    </row>
    <row r="2815" spans="1:4" x14ac:dyDescent="0.35">
      <c r="A2815">
        <v>8594</v>
      </c>
      <c r="B2815">
        <v>0</v>
      </c>
      <c r="C2815" t="s">
        <v>68</v>
      </c>
      <c r="D2815">
        <v>0</v>
      </c>
    </row>
    <row r="2816" spans="1:4" x14ac:dyDescent="0.35">
      <c r="A2816">
        <v>1592</v>
      </c>
      <c r="B2816">
        <v>0</v>
      </c>
      <c r="C2816" t="s">
        <v>68</v>
      </c>
      <c r="D2816">
        <v>1</v>
      </c>
    </row>
    <row r="2817" spans="1:4" x14ac:dyDescent="0.35">
      <c r="A2817">
        <v>4310</v>
      </c>
      <c r="B2817">
        <v>1</v>
      </c>
      <c r="C2817" t="s">
        <v>68</v>
      </c>
      <c r="D2817">
        <v>1</v>
      </c>
    </row>
    <row r="2818" spans="1:4" x14ac:dyDescent="0.35">
      <c r="A2818">
        <v>6950</v>
      </c>
      <c r="B2818">
        <v>0</v>
      </c>
      <c r="C2818" t="s">
        <v>68</v>
      </c>
      <c r="D2818">
        <v>1</v>
      </c>
    </row>
    <row r="2819" spans="1:4" x14ac:dyDescent="0.35">
      <c r="A2819">
        <v>8492</v>
      </c>
      <c r="B2819">
        <v>0</v>
      </c>
      <c r="C2819" t="s">
        <v>68</v>
      </c>
      <c r="D2819">
        <v>0</v>
      </c>
    </row>
    <row r="2820" spans="1:4" x14ac:dyDescent="0.35">
      <c r="A2820">
        <v>5684</v>
      </c>
      <c r="B2820">
        <v>0</v>
      </c>
      <c r="C2820" t="s">
        <v>68</v>
      </c>
      <c r="D2820">
        <v>0</v>
      </c>
    </row>
    <row r="2821" spans="1:4" x14ac:dyDescent="0.35">
      <c r="A2821">
        <v>5909</v>
      </c>
      <c r="B2821">
        <v>0</v>
      </c>
      <c r="C2821" t="s">
        <v>68</v>
      </c>
      <c r="D2821">
        <v>1</v>
      </c>
    </row>
    <row r="2822" spans="1:4" x14ac:dyDescent="0.35">
      <c r="A2822">
        <v>9855</v>
      </c>
      <c r="B2822">
        <v>0</v>
      </c>
      <c r="C2822" t="s">
        <v>68</v>
      </c>
      <c r="D2822">
        <v>0</v>
      </c>
    </row>
    <row r="2823" spans="1:4" x14ac:dyDescent="0.35">
      <c r="A2823">
        <v>975</v>
      </c>
      <c r="B2823">
        <v>0</v>
      </c>
      <c r="C2823" t="s">
        <v>68</v>
      </c>
      <c r="D2823">
        <v>1</v>
      </c>
    </row>
    <row r="2824" spans="1:4" x14ac:dyDescent="0.35">
      <c r="A2824">
        <v>8754</v>
      </c>
      <c r="B2824">
        <v>0</v>
      </c>
      <c r="C2824" t="s">
        <v>68</v>
      </c>
      <c r="D2824">
        <v>0</v>
      </c>
    </row>
    <row r="2825" spans="1:4" x14ac:dyDescent="0.35">
      <c r="A2825">
        <v>1456</v>
      </c>
      <c r="B2825">
        <v>0</v>
      </c>
      <c r="C2825" t="s">
        <v>68</v>
      </c>
      <c r="D2825">
        <v>1</v>
      </c>
    </row>
    <row r="2826" spans="1:4" x14ac:dyDescent="0.35">
      <c r="A2826">
        <v>2849</v>
      </c>
      <c r="B2826">
        <v>0</v>
      </c>
      <c r="C2826" t="s">
        <v>68</v>
      </c>
      <c r="D2826">
        <v>1</v>
      </c>
    </row>
    <row r="2827" spans="1:4" x14ac:dyDescent="0.35">
      <c r="A2827">
        <v>9984</v>
      </c>
      <c r="B2827">
        <v>1</v>
      </c>
      <c r="C2827" t="s">
        <v>68</v>
      </c>
      <c r="D2827">
        <v>1</v>
      </c>
    </row>
    <row r="2828" spans="1:4" x14ac:dyDescent="0.35">
      <c r="A2828">
        <v>5527</v>
      </c>
      <c r="B2828">
        <v>0</v>
      </c>
      <c r="C2828" t="s">
        <v>68</v>
      </c>
      <c r="D2828">
        <v>1</v>
      </c>
    </row>
    <row r="2829" spans="1:4" x14ac:dyDescent="0.35">
      <c r="A2829">
        <v>5628</v>
      </c>
      <c r="B2829">
        <v>0</v>
      </c>
      <c r="C2829" t="s">
        <v>68</v>
      </c>
      <c r="D2829">
        <v>1</v>
      </c>
    </row>
    <row r="2830" spans="1:4" x14ac:dyDescent="0.35">
      <c r="A2830">
        <v>7627</v>
      </c>
      <c r="B2830">
        <v>1</v>
      </c>
      <c r="C2830" t="s">
        <v>68</v>
      </c>
      <c r="D2830">
        <v>1</v>
      </c>
    </row>
    <row r="2831" spans="1:4" x14ac:dyDescent="0.35">
      <c r="A2831">
        <v>1351</v>
      </c>
      <c r="B2831">
        <v>0</v>
      </c>
      <c r="C2831" t="s">
        <v>68</v>
      </c>
      <c r="D2831">
        <v>1</v>
      </c>
    </row>
    <row r="2832" spans="1:4" x14ac:dyDescent="0.35">
      <c r="A2832">
        <v>10629</v>
      </c>
      <c r="B2832">
        <v>0</v>
      </c>
      <c r="C2832" t="s">
        <v>68</v>
      </c>
      <c r="D2832">
        <v>1</v>
      </c>
    </row>
    <row r="2833" spans="1:4" x14ac:dyDescent="0.35">
      <c r="A2833">
        <v>10395</v>
      </c>
      <c r="B2833">
        <v>0</v>
      </c>
      <c r="C2833" t="s">
        <v>68</v>
      </c>
      <c r="D2833">
        <v>1</v>
      </c>
    </row>
    <row r="2834" spans="1:4" x14ac:dyDescent="0.35">
      <c r="A2834">
        <v>6961</v>
      </c>
      <c r="B2834">
        <v>0</v>
      </c>
      <c r="C2834" t="s">
        <v>68</v>
      </c>
      <c r="D2834">
        <v>1</v>
      </c>
    </row>
    <row r="2835" spans="1:4" x14ac:dyDescent="0.35">
      <c r="A2835">
        <v>10196</v>
      </c>
      <c r="B2835">
        <v>0</v>
      </c>
      <c r="C2835" t="s">
        <v>68</v>
      </c>
      <c r="D2835">
        <v>1</v>
      </c>
    </row>
    <row r="2836" spans="1:4" x14ac:dyDescent="0.35">
      <c r="A2836">
        <v>6182</v>
      </c>
      <c r="B2836">
        <v>0</v>
      </c>
      <c r="C2836" t="s">
        <v>68</v>
      </c>
      <c r="D2836">
        <v>1</v>
      </c>
    </row>
    <row r="2837" spans="1:4" x14ac:dyDescent="0.35">
      <c r="A2837">
        <v>10432</v>
      </c>
      <c r="B2837">
        <v>0</v>
      </c>
      <c r="C2837" t="s">
        <v>68</v>
      </c>
      <c r="D2837">
        <v>0</v>
      </c>
    </row>
    <row r="2838" spans="1:4" x14ac:dyDescent="0.35">
      <c r="A2838">
        <v>1542</v>
      </c>
      <c r="B2838">
        <v>0</v>
      </c>
      <c r="C2838" t="s">
        <v>68</v>
      </c>
      <c r="D2838">
        <v>0</v>
      </c>
    </row>
    <row r="2839" spans="1:4" x14ac:dyDescent="0.35">
      <c r="A2839">
        <v>4220</v>
      </c>
      <c r="B2839">
        <v>0</v>
      </c>
      <c r="C2839" t="s">
        <v>68</v>
      </c>
      <c r="D2839">
        <v>0</v>
      </c>
    </row>
    <row r="2840" spans="1:4" x14ac:dyDescent="0.35">
      <c r="A2840">
        <v>4141</v>
      </c>
      <c r="B2840">
        <v>0</v>
      </c>
      <c r="C2840" t="s">
        <v>68</v>
      </c>
      <c r="D2840">
        <v>1</v>
      </c>
    </row>
    <row r="2841" spans="1:4" x14ac:dyDescent="0.35">
      <c r="A2841">
        <v>1940</v>
      </c>
      <c r="B2841">
        <v>0</v>
      </c>
      <c r="C2841" t="s">
        <v>68</v>
      </c>
      <c r="D2841">
        <v>1</v>
      </c>
    </row>
    <row r="2842" spans="1:4" x14ac:dyDescent="0.35">
      <c r="A2842">
        <v>1506</v>
      </c>
      <c r="B2842">
        <v>1</v>
      </c>
      <c r="C2842" t="s">
        <v>68</v>
      </c>
      <c r="D2842">
        <v>1</v>
      </c>
    </row>
    <row r="2843" spans="1:4" x14ac:dyDescent="0.35">
      <c r="A2843">
        <v>6347</v>
      </c>
      <c r="B2843">
        <v>0</v>
      </c>
      <c r="C2843" t="s">
        <v>68</v>
      </c>
      <c r="D2843">
        <v>1</v>
      </c>
    </row>
    <row r="2844" spans="1:4" x14ac:dyDescent="0.35">
      <c r="A2844">
        <v>1361</v>
      </c>
      <c r="B2844">
        <v>1</v>
      </c>
      <c r="C2844" t="s">
        <v>68</v>
      </c>
      <c r="D2844">
        <v>1</v>
      </c>
    </row>
    <row r="2845" spans="1:4" x14ac:dyDescent="0.35">
      <c r="A2845">
        <v>9422</v>
      </c>
      <c r="B2845">
        <v>0</v>
      </c>
      <c r="C2845" t="s">
        <v>68</v>
      </c>
      <c r="D2845">
        <v>1</v>
      </c>
    </row>
    <row r="2846" spans="1:4" x14ac:dyDescent="0.35">
      <c r="A2846">
        <v>1081</v>
      </c>
      <c r="B2846">
        <v>0</v>
      </c>
      <c r="C2846" t="s">
        <v>68</v>
      </c>
      <c r="D2846">
        <v>1</v>
      </c>
    </row>
    <row r="2847" spans="1:4" x14ac:dyDescent="0.35">
      <c r="A2847">
        <v>7458</v>
      </c>
      <c r="B2847">
        <v>0</v>
      </c>
      <c r="C2847" t="s">
        <v>68</v>
      </c>
      <c r="D2847">
        <v>1</v>
      </c>
    </row>
    <row r="2848" spans="1:4" x14ac:dyDescent="0.35">
      <c r="A2848">
        <v>1012</v>
      </c>
      <c r="B2848">
        <v>0</v>
      </c>
      <c r="C2848" t="s">
        <v>68</v>
      </c>
      <c r="D2848">
        <v>1</v>
      </c>
    </row>
    <row r="2849" spans="1:4" x14ac:dyDescent="0.35">
      <c r="A2849">
        <v>5453</v>
      </c>
      <c r="B2849">
        <v>0</v>
      </c>
      <c r="C2849" t="s">
        <v>68</v>
      </c>
      <c r="D2849">
        <v>1</v>
      </c>
    </row>
    <row r="2850" spans="1:4" x14ac:dyDescent="0.35">
      <c r="A2850">
        <v>6818</v>
      </c>
      <c r="B2850">
        <v>0</v>
      </c>
      <c r="C2850" t="s">
        <v>68</v>
      </c>
      <c r="D2850">
        <v>0</v>
      </c>
    </row>
    <row r="2851" spans="1:4" x14ac:dyDescent="0.35">
      <c r="A2851">
        <v>7807</v>
      </c>
      <c r="B2851">
        <v>0</v>
      </c>
      <c r="C2851" t="s">
        <v>68</v>
      </c>
      <c r="D2851">
        <v>0</v>
      </c>
    </row>
    <row r="2852" spans="1:4" x14ac:dyDescent="0.35">
      <c r="A2852">
        <v>7532</v>
      </c>
      <c r="B2852">
        <v>0</v>
      </c>
      <c r="C2852" t="s">
        <v>68</v>
      </c>
      <c r="D2852">
        <v>1</v>
      </c>
    </row>
    <row r="2853" spans="1:4" x14ac:dyDescent="0.35">
      <c r="A2853">
        <v>8346</v>
      </c>
      <c r="B2853">
        <v>1</v>
      </c>
      <c r="C2853" t="s">
        <v>68</v>
      </c>
      <c r="D2853">
        <v>1</v>
      </c>
    </row>
    <row r="2854" spans="1:4" x14ac:dyDescent="0.35">
      <c r="A2854">
        <v>5564</v>
      </c>
      <c r="B2854">
        <v>0</v>
      </c>
      <c r="C2854" t="s">
        <v>68</v>
      </c>
      <c r="D2854">
        <v>1</v>
      </c>
    </row>
    <row r="2855" spans="1:4" x14ac:dyDescent="0.35">
      <c r="A2855">
        <v>3267</v>
      </c>
      <c r="B2855">
        <v>0</v>
      </c>
      <c r="C2855" t="s">
        <v>68</v>
      </c>
      <c r="D2855">
        <v>0</v>
      </c>
    </row>
    <row r="2856" spans="1:4" x14ac:dyDescent="0.35">
      <c r="A2856">
        <v>3091</v>
      </c>
      <c r="B2856">
        <v>0</v>
      </c>
      <c r="C2856" t="s">
        <v>68</v>
      </c>
      <c r="D2856">
        <v>1</v>
      </c>
    </row>
    <row r="2857" spans="1:4" x14ac:dyDescent="0.35">
      <c r="A2857">
        <v>762</v>
      </c>
      <c r="B2857">
        <v>0</v>
      </c>
      <c r="C2857" t="s">
        <v>68</v>
      </c>
      <c r="D2857">
        <v>1</v>
      </c>
    </row>
    <row r="2858" spans="1:4" x14ac:dyDescent="0.35">
      <c r="A2858">
        <v>8029</v>
      </c>
      <c r="B2858">
        <v>1</v>
      </c>
      <c r="C2858" t="s">
        <v>68</v>
      </c>
      <c r="D2858">
        <v>1</v>
      </c>
    </row>
    <row r="2859" spans="1:4" x14ac:dyDescent="0.35">
      <c r="A2859">
        <v>4376</v>
      </c>
      <c r="B2859">
        <v>1</v>
      </c>
      <c r="C2859" t="s">
        <v>68</v>
      </c>
      <c r="D2859">
        <v>1</v>
      </c>
    </row>
    <row r="2860" spans="1:4" x14ac:dyDescent="0.35">
      <c r="A2860">
        <v>10981</v>
      </c>
      <c r="B2860">
        <v>0</v>
      </c>
      <c r="C2860" t="s">
        <v>68</v>
      </c>
      <c r="D2860">
        <v>1</v>
      </c>
    </row>
    <row r="2861" spans="1:4" x14ac:dyDescent="0.35">
      <c r="A2861">
        <v>486</v>
      </c>
      <c r="B2861">
        <v>0</v>
      </c>
      <c r="C2861" t="s">
        <v>68</v>
      </c>
      <c r="D2861">
        <v>1</v>
      </c>
    </row>
    <row r="2862" spans="1:4" x14ac:dyDescent="0.35">
      <c r="A2862">
        <v>1158</v>
      </c>
      <c r="B2862">
        <v>0</v>
      </c>
      <c r="C2862" t="s">
        <v>68</v>
      </c>
      <c r="D2862">
        <v>1</v>
      </c>
    </row>
    <row r="2863" spans="1:4" x14ac:dyDescent="0.35">
      <c r="A2863">
        <v>9119</v>
      </c>
      <c r="B2863">
        <v>0</v>
      </c>
      <c r="C2863" t="s">
        <v>68</v>
      </c>
      <c r="D2863">
        <v>1</v>
      </c>
    </row>
    <row r="2864" spans="1:4" x14ac:dyDescent="0.35">
      <c r="A2864">
        <v>6694</v>
      </c>
      <c r="B2864">
        <v>0</v>
      </c>
      <c r="C2864" t="s">
        <v>68</v>
      </c>
      <c r="D2864">
        <v>1</v>
      </c>
    </row>
    <row r="2865" spans="1:4" x14ac:dyDescent="0.35">
      <c r="A2865">
        <v>10573</v>
      </c>
      <c r="B2865">
        <v>0</v>
      </c>
      <c r="C2865" t="s">
        <v>68</v>
      </c>
      <c r="D2865">
        <v>1</v>
      </c>
    </row>
    <row r="2866" spans="1:4" x14ac:dyDescent="0.35">
      <c r="A2866">
        <v>10140</v>
      </c>
      <c r="B2866">
        <v>0</v>
      </c>
      <c r="C2866" t="s">
        <v>68</v>
      </c>
      <c r="D2866">
        <v>0</v>
      </c>
    </row>
    <row r="2867" spans="1:4" x14ac:dyDescent="0.35">
      <c r="A2867">
        <v>2286</v>
      </c>
      <c r="B2867">
        <v>0</v>
      </c>
      <c r="C2867" t="s">
        <v>68</v>
      </c>
      <c r="D2867">
        <v>1</v>
      </c>
    </row>
    <row r="2868" spans="1:4" x14ac:dyDescent="0.35">
      <c r="A2868">
        <v>8420</v>
      </c>
      <c r="B2868">
        <v>0</v>
      </c>
      <c r="C2868" t="s">
        <v>68</v>
      </c>
      <c r="D2868">
        <v>1</v>
      </c>
    </row>
    <row r="2869" spans="1:4" x14ac:dyDescent="0.35">
      <c r="A2869">
        <v>10065</v>
      </c>
      <c r="B2869">
        <v>0</v>
      </c>
      <c r="C2869" t="s">
        <v>68</v>
      </c>
      <c r="D2869">
        <v>1</v>
      </c>
    </row>
    <row r="2870" spans="1:4" x14ac:dyDescent="0.35">
      <c r="A2870">
        <v>1029</v>
      </c>
      <c r="B2870">
        <v>0</v>
      </c>
      <c r="C2870" t="s">
        <v>68</v>
      </c>
      <c r="D2870">
        <v>1</v>
      </c>
    </row>
    <row r="2871" spans="1:4" x14ac:dyDescent="0.35">
      <c r="A2871">
        <v>4207</v>
      </c>
      <c r="B2871">
        <v>0</v>
      </c>
      <c r="C2871" t="s">
        <v>68</v>
      </c>
      <c r="D2871">
        <v>1</v>
      </c>
    </row>
    <row r="2872" spans="1:4" x14ac:dyDescent="0.35">
      <c r="A2872">
        <v>10277</v>
      </c>
      <c r="B2872">
        <v>0</v>
      </c>
      <c r="C2872" t="s">
        <v>68</v>
      </c>
      <c r="D2872">
        <v>0</v>
      </c>
    </row>
    <row r="2873" spans="1:4" x14ac:dyDescent="0.35">
      <c r="A2873">
        <v>4436</v>
      </c>
      <c r="B2873">
        <v>0</v>
      </c>
      <c r="C2873" t="s">
        <v>68</v>
      </c>
      <c r="D2873">
        <v>1</v>
      </c>
    </row>
    <row r="2874" spans="1:4" x14ac:dyDescent="0.35">
      <c r="A2874">
        <v>2929</v>
      </c>
      <c r="B2874">
        <v>0</v>
      </c>
      <c r="C2874" t="s">
        <v>68</v>
      </c>
      <c r="D2874">
        <v>1</v>
      </c>
    </row>
    <row r="2875" spans="1:4" x14ac:dyDescent="0.35">
      <c r="A2875">
        <v>6281</v>
      </c>
      <c r="B2875">
        <v>0</v>
      </c>
      <c r="C2875" t="s">
        <v>68</v>
      </c>
      <c r="D2875">
        <v>0</v>
      </c>
    </row>
    <row r="2876" spans="1:4" x14ac:dyDescent="0.35">
      <c r="A2876">
        <v>10390</v>
      </c>
      <c r="B2876">
        <v>0</v>
      </c>
      <c r="C2876" t="s">
        <v>68</v>
      </c>
      <c r="D2876">
        <v>1</v>
      </c>
    </row>
    <row r="2877" spans="1:4" x14ac:dyDescent="0.35">
      <c r="A2877">
        <v>2574</v>
      </c>
      <c r="B2877">
        <v>1</v>
      </c>
      <c r="C2877" t="s">
        <v>68</v>
      </c>
      <c r="D2877">
        <v>1</v>
      </c>
    </row>
    <row r="2878" spans="1:4" x14ac:dyDescent="0.35">
      <c r="A2878">
        <v>709</v>
      </c>
      <c r="B2878">
        <v>0</v>
      </c>
      <c r="C2878" t="s">
        <v>68</v>
      </c>
      <c r="D2878">
        <v>1</v>
      </c>
    </row>
    <row r="2879" spans="1:4" x14ac:dyDescent="0.35">
      <c r="A2879">
        <v>5955</v>
      </c>
      <c r="B2879">
        <v>0</v>
      </c>
      <c r="C2879" t="s">
        <v>68</v>
      </c>
      <c r="D2879">
        <v>1</v>
      </c>
    </row>
    <row r="2880" spans="1:4" x14ac:dyDescent="0.35">
      <c r="A2880">
        <v>8486</v>
      </c>
      <c r="B2880">
        <v>0</v>
      </c>
      <c r="C2880" t="s">
        <v>68</v>
      </c>
      <c r="D2880">
        <v>0</v>
      </c>
    </row>
    <row r="2881" spans="1:4" x14ac:dyDescent="0.35">
      <c r="A2881">
        <v>10343</v>
      </c>
      <c r="B2881">
        <v>0</v>
      </c>
      <c r="C2881" t="s">
        <v>68</v>
      </c>
      <c r="D2881">
        <v>1</v>
      </c>
    </row>
    <row r="2882" spans="1:4" x14ac:dyDescent="0.35">
      <c r="A2882">
        <v>6652</v>
      </c>
      <c r="B2882">
        <v>0</v>
      </c>
      <c r="C2882" t="s">
        <v>68</v>
      </c>
      <c r="D2882">
        <v>1</v>
      </c>
    </row>
    <row r="2883" spans="1:4" x14ac:dyDescent="0.35">
      <c r="A2883">
        <v>8746</v>
      </c>
      <c r="B2883">
        <v>0</v>
      </c>
      <c r="C2883" t="s">
        <v>68</v>
      </c>
      <c r="D2883">
        <v>0</v>
      </c>
    </row>
    <row r="2884" spans="1:4" x14ac:dyDescent="0.35">
      <c r="A2884">
        <v>4686</v>
      </c>
      <c r="B2884">
        <v>0</v>
      </c>
      <c r="C2884" t="s">
        <v>68</v>
      </c>
      <c r="D2884">
        <v>1</v>
      </c>
    </row>
    <row r="2885" spans="1:4" x14ac:dyDescent="0.35">
      <c r="A2885">
        <v>3551</v>
      </c>
      <c r="B2885">
        <v>0</v>
      </c>
      <c r="C2885" t="s">
        <v>68</v>
      </c>
      <c r="D2885">
        <v>1</v>
      </c>
    </row>
    <row r="2886" spans="1:4" x14ac:dyDescent="0.35">
      <c r="A2886">
        <v>4338</v>
      </c>
      <c r="B2886">
        <v>0</v>
      </c>
      <c r="C2886" t="s">
        <v>68</v>
      </c>
      <c r="D2886">
        <v>0</v>
      </c>
    </row>
    <row r="2887" spans="1:4" x14ac:dyDescent="0.35">
      <c r="A2887">
        <v>4444</v>
      </c>
      <c r="B2887">
        <v>0</v>
      </c>
      <c r="C2887" t="s">
        <v>68</v>
      </c>
      <c r="D2887">
        <v>0</v>
      </c>
    </row>
    <row r="2888" spans="1:4" x14ac:dyDescent="0.35">
      <c r="A2888">
        <v>498</v>
      </c>
      <c r="B2888">
        <v>0</v>
      </c>
      <c r="C2888" t="s">
        <v>68</v>
      </c>
      <c r="D2888">
        <v>0</v>
      </c>
    </row>
    <row r="2889" spans="1:4" x14ac:dyDescent="0.35">
      <c r="A2889">
        <v>8230</v>
      </c>
      <c r="B2889">
        <v>0</v>
      </c>
      <c r="C2889" t="s">
        <v>68</v>
      </c>
      <c r="D2889">
        <v>1</v>
      </c>
    </row>
    <row r="2890" spans="1:4" x14ac:dyDescent="0.35">
      <c r="A2890">
        <v>2826</v>
      </c>
      <c r="B2890">
        <v>0</v>
      </c>
      <c r="C2890" t="s">
        <v>68</v>
      </c>
      <c r="D2890">
        <v>0</v>
      </c>
    </row>
    <row r="2891" spans="1:4" x14ac:dyDescent="0.35">
      <c r="A2891">
        <v>6222</v>
      </c>
      <c r="B2891">
        <v>0</v>
      </c>
      <c r="C2891" t="s">
        <v>68</v>
      </c>
      <c r="D2891">
        <v>0</v>
      </c>
    </row>
    <row r="2892" spans="1:4" x14ac:dyDescent="0.35">
      <c r="A2892">
        <v>7352</v>
      </c>
      <c r="B2892">
        <v>0</v>
      </c>
      <c r="C2892" t="s">
        <v>68</v>
      </c>
      <c r="D2892">
        <v>1</v>
      </c>
    </row>
    <row r="2893" spans="1:4" x14ac:dyDescent="0.35">
      <c r="A2893">
        <v>10928</v>
      </c>
      <c r="B2893">
        <v>0</v>
      </c>
      <c r="C2893" t="s">
        <v>68</v>
      </c>
      <c r="D2893">
        <v>1</v>
      </c>
    </row>
    <row r="2894" spans="1:4" x14ac:dyDescent="0.35">
      <c r="A2894">
        <v>10736</v>
      </c>
      <c r="B2894">
        <v>0</v>
      </c>
      <c r="C2894" t="s">
        <v>68</v>
      </c>
      <c r="D2894">
        <v>0</v>
      </c>
    </row>
    <row r="2895" spans="1:4" x14ac:dyDescent="0.35">
      <c r="A2895">
        <v>10163</v>
      </c>
      <c r="B2895">
        <v>1</v>
      </c>
      <c r="C2895" t="s">
        <v>68</v>
      </c>
      <c r="D2895">
        <v>1</v>
      </c>
    </row>
    <row r="2896" spans="1:4" x14ac:dyDescent="0.35">
      <c r="A2896">
        <v>6168</v>
      </c>
      <c r="B2896">
        <v>0</v>
      </c>
      <c r="C2896" t="s">
        <v>68</v>
      </c>
      <c r="D2896">
        <v>0</v>
      </c>
    </row>
    <row r="2897" spans="1:4" x14ac:dyDescent="0.35">
      <c r="A2897">
        <v>4656</v>
      </c>
      <c r="B2897">
        <v>0</v>
      </c>
      <c r="C2897" t="s">
        <v>68</v>
      </c>
      <c r="D2897">
        <v>1</v>
      </c>
    </row>
    <row r="2898" spans="1:4" x14ac:dyDescent="0.35">
      <c r="A2898">
        <v>626</v>
      </c>
      <c r="B2898">
        <v>0</v>
      </c>
      <c r="C2898" t="s">
        <v>68</v>
      </c>
      <c r="D2898">
        <v>1</v>
      </c>
    </row>
    <row r="2899" spans="1:4" x14ac:dyDescent="0.35">
      <c r="A2899">
        <v>3870</v>
      </c>
      <c r="B2899">
        <v>0</v>
      </c>
      <c r="C2899" t="s">
        <v>68</v>
      </c>
      <c r="D2899">
        <v>1</v>
      </c>
    </row>
    <row r="2900" spans="1:4" x14ac:dyDescent="0.35">
      <c r="A2900">
        <v>6299</v>
      </c>
      <c r="B2900">
        <v>1</v>
      </c>
      <c r="C2900" t="s">
        <v>68</v>
      </c>
      <c r="D2900">
        <v>1</v>
      </c>
    </row>
    <row r="2901" spans="1:4" x14ac:dyDescent="0.35">
      <c r="A2901">
        <v>7798</v>
      </c>
      <c r="B2901">
        <v>0</v>
      </c>
      <c r="C2901" t="s">
        <v>68</v>
      </c>
      <c r="D2901">
        <v>1</v>
      </c>
    </row>
    <row r="2902" spans="1:4" x14ac:dyDescent="0.35">
      <c r="A2902">
        <v>9973</v>
      </c>
      <c r="B2902">
        <v>0</v>
      </c>
      <c r="C2902" t="s">
        <v>68</v>
      </c>
      <c r="D2902">
        <v>1</v>
      </c>
    </row>
    <row r="2903" spans="1:4" x14ac:dyDescent="0.35">
      <c r="A2903">
        <v>4299</v>
      </c>
      <c r="B2903">
        <v>1</v>
      </c>
      <c r="C2903" t="s">
        <v>68</v>
      </c>
      <c r="D2903">
        <v>1</v>
      </c>
    </row>
    <row r="2904" spans="1:4" x14ac:dyDescent="0.35">
      <c r="A2904">
        <v>10971</v>
      </c>
      <c r="B2904">
        <v>1</v>
      </c>
      <c r="C2904" t="s">
        <v>68</v>
      </c>
      <c r="D2904">
        <v>1</v>
      </c>
    </row>
    <row r="2905" spans="1:4" x14ac:dyDescent="0.35">
      <c r="A2905">
        <v>9931</v>
      </c>
      <c r="B2905">
        <v>0</v>
      </c>
      <c r="C2905" t="s">
        <v>68</v>
      </c>
      <c r="D2905">
        <v>0</v>
      </c>
    </row>
    <row r="2906" spans="1:4" x14ac:dyDescent="0.35">
      <c r="A2906">
        <v>6679</v>
      </c>
      <c r="B2906">
        <v>0</v>
      </c>
      <c r="C2906" t="s">
        <v>68</v>
      </c>
      <c r="D2906">
        <v>1</v>
      </c>
    </row>
    <row r="2907" spans="1:4" x14ac:dyDescent="0.35">
      <c r="A2907">
        <v>5961</v>
      </c>
      <c r="B2907">
        <v>0</v>
      </c>
      <c r="C2907" t="s">
        <v>68</v>
      </c>
      <c r="D2907">
        <v>1</v>
      </c>
    </row>
    <row r="2908" spans="1:4" x14ac:dyDescent="0.35">
      <c r="A2908">
        <v>6255</v>
      </c>
      <c r="B2908">
        <v>0</v>
      </c>
      <c r="C2908" t="s">
        <v>68</v>
      </c>
      <c r="D2908">
        <v>1</v>
      </c>
    </row>
    <row r="2909" spans="1:4" x14ac:dyDescent="0.35">
      <c r="A2909">
        <v>8614</v>
      </c>
      <c r="B2909">
        <v>0</v>
      </c>
      <c r="C2909" t="s">
        <v>68</v>
      </c>
      <c r="D2909">
        <v>1</v>
      </c>
    </row>
    <row r="2910" spans="1:4" x14ac:dyDescent="0.35">
      <c r="A2910">
        <v>7828</v>
      </c>
      <c r="B2910">
        <v>0</v>
      </c>
      <c r="C2910" t="s">
        <v>68</v>
      </c>
      <c r="D2910">
        <v>1</v>
      </c>
    </row>
    <row r="2911" spans="1:4" x14ac:dyDescent="0.35">
      <c r="A2911">
        <v>1277</v>
      </c>
      <c r="B2911">
        <v>0</v>
      </c>
      <c r="C2911" t="s">
        <v>68</v>
      </c>
      <c r="D2911">
        <v>1</v>
      </c>
    </row>
    <row r="2912" spans="1:4" x14ac:dyDescent="0.35">
      <c r="A2912">
        <v>3595</v>
      </c>
      <c r="B2912">
        <v>0</v>
      </c>
      <c r="C2912" t="s">
        <v>68</v>
      </c>
      <c r="D2912">
        <v>1</v>
      </c>
    </row>
    <row r="2913" spans="1:4" x14ac:dyDescent="0.35">
      <c r="A2913">
        <v>5735</v>
      </c>
      <c r="B2913">
        <v>0</v>
      </c>
      <c r="C2913" t="s">
        <v>68</v>
      </c>
      <c r="D2913">
        <v>1</v>
      </c>
    </row>
    <row r="2914" spans="1:4" x14ac:dyDescent="0.35">
      <c r="A2914">
        <v>5350</v>
      </c>
      <c r="B2914">
        <v>1</v>
      </c>
      <c r="C2914" t="s">
        <v>68</v>
      </c>
      <c r="D2914">
        <v>1</v>
      </c>
    </row>
    <row r="2915" spans="1:4" x14ac:dyDescent="0.35">
      <c r="A2915">
        <v>4137</v>
      </c>
      <c r="B2915">
        <v>0</v>
      </c>
      <c r="C2915" t="s">
        <v>68</v>
      </c>
      <c r="D2915">
        <v>1</v>
      </c>
    </row>
    <row r="2916" spans="1:4" x14ac:dyDescent="0.35">
      <c r="A2916">
        <v>6357</v>
      </c>
      <c r="B2916">
        <v>0</v>
      </c>
      <c r="C2916" t="s">
        <v>68</v>
      </c>
      <c r="D2916">
        <v>1</v>
      </c>
    </row>
    <row r="2917" spans="1:4" x14ac:dyDescent="0.35">
      <c r="A2917">
        <v>9316</v>
      </c>
      <c r="B2917">
        <v>0</v>
      </c>
      <c r="C2917" t="s">
        <v>68</v>
      </c>
      <c r="D2917">
        <v>0</v>
      </c>
    </row>
    <row r="2918" spans="1:4" x14ac:dyDescent="0.35">
      <c r="A2918">
        <v>3578</v>
      </c>
      <c r="B2918">
        <v>0</v>
      </c>
      <c r="C2918" t="s">
        <v>68</v>
      </c>
      <c r="D2918">
        <v>1</v>
      </c>
    </row>
    <row r="2919" spans="1:4" x14ac:dyDescent="0.35">
      <c r="A2919">
        <v>153</v>
      </c>
      <c r="B2919">
        <v>0</v>
      </c>
      <c r="C2919" t="s">
        <v>68</v>
      </c>
      <c r="D2919">
        <v>1</v>
      </c>
    </row>
    <row r="2920" spans="1:4" x14ac:dyDescent="0.35">
      <c r="A2920">
        <v>10524</v>
      </c>
      <c r="B2920">
        <v>0</v>
      </c>
      <c r="C2920" t="s">
        <v>68</v>
      </c>
      <c r="D2920">
        <v>1</v>
      </c>
    </row>
    <row r="2921" spans="1:4" x14ac:dyDescent="0.35">
      <c r="A2921">
        <v>1518</v>
      </c>
      <c r="B2921">
        <v>0</v>
      </c>
      <c r="C2921" t="s">
        <v>68</v>
      </c>
      <c r="D2921">
        <v>1</v>
      </c>
    </row>
    <row r="2922" spans="1:4" x14ac:dyDescent="0.35">
      <c r="A2922">
        <v>2036</v>
      </c>
      <c r="B2922">
        <v>0</v>
      </c>
      <c r="C2922" t="s">
        <v>68</v>
      </c>
      <c r="D2922">
        <v>1</v>
      </c>
    </row>
    <row r="2923" spans="1:4" x14ac:dyDescent="0.35">
      <c r="A2923">
        <v>9495</v>
      </c>
      <c r="B2923">
        <v>0</v>
      </c>
      <c r="C2923" t="s">
        <v>68</v>
      </c>
      <c r="D2923">
        <v>1</v>
      </c>
    </row>
    <row r="2924" spans="1:4" x14ac:dyDescent="0.35">
      <c r="A2924">
        <v>2631</v>
      </c>
      <c r="B2924">
        <v>0</v>
      </c>
      <c r="C2924" t="s">
        <v>68</v>
      </c>
      <c r="D2924">
        <v>1</v>
      </c>
    </row>
    <row r="2925" spans="1:4" x14ac:dyDescent="0.35">
      <c r="A2925">
        <v>6312</v>
      </c>
      <c r="B2925">
        <v>0</v>
      </c>
      <c r="C2925" t="s">
        <v>68</v>
      </c>
      <c r="D2925">
        <v>1</v>
      </c>
    </row>
    <row r="2926" spans="1:4" x14ac:dyDescent="0.35">
      <c r="A2926">
        <v>615</v>
      </c>
      <c r="B2926">
        <v>0</v>
      </c>
      <c r="C2926" t="s">
        <v>68</v>
      </c>
      <c r="D2926">
        <v>1</v>
      </c>
    </row>
    <row r="2927" spans="1:4" x14ac:dyDescent="0.35">
      <c r="A2927">
        <v>4406</v>
      </c>
      <c r="B2927">
        <v>0</v>
      </c>
      <c r="C2927" t="s">
        <v>68</v>
      </c>
      <c r="D2927">
        <v>1</v>
      </c>
    </row>
    <row r="2928" spans="1:4" x14ac:dyDescent="0.35">
      <c r="A2928">
        <v>10061</v>
      </c>
      <c r="B2928">
        <v>0</v>
      </c>
      <c r="C2928" t="s">
        <v>68</v>
      </c>
      <c r="D2928">
        <v>1</v>
      </c>
    </row>
    <row r="2929" spans="1:4" x14ac:dyDescent="0.35">
      <c r="A2929">
        <v>10619</v>
      </c>
      <c r="B2929">
        <v>1</v>
      </c>
      <c r="C2929" t="s">
        <v>68</v>
      </c>
      <c r="D2929">
        <v>1</v>
      </c>
    </row>
    <row r="2930" spans="1:4" x14ac:dyDescent="0.35">
      <c r="A2930">
        <v>4945</v>
      </c>
      <c r="B2930">
        <v>0</v>
      </c>
      <c r="C2930" t="s">
        <v>68</v>
      </c>
      <c r="D2930">
        <v>1</v>
      </c>
    </row>
    <row r="2931" spans="1:4" x14ac:dyDescent="0.35">
      <c r="A2931">
        <v>1777</v>
      </c>
      <c r="B2931">
        <v>0</v>
      </c>
      <c r="C2931" t="s">
        <v>68</v>
      </c>
      <c r="D2931">
        <v>1</v>
      </c>
    </row>
    <row r="2932" spans="1:4" x14ac:dyDescent="0.35">
      <c r="A2932">
        <v>4023</v>
      </c>
      <c r="B2932">
        <v>1</v>
      </c>
      <c r="C2932" t="s">
        <v>68</v>
      </c>
      <c r="D2932">
        <v>1</v>
      </c>
    </row>
    <row r="2933" spans="1:4" x14ac:dyDescent="0.35">
      <c r="A2933">
        <v>7922</v>
      </c>
      <c r="B2933">
        <v>0</v>
      </c>
      <c r="C2933" t="s">
        <v>68</v>
      </c>
      <c r="D2933">
        <v>0</v>
      </c>
    </row>
    <row r="2934" spans="1:4" x14ac:dyDescent="0.35">
      <c r="A2934">
        <v>10699</v>
      </c>
      <c r="B2934">
        <v>0</v>
      </c>
      <c r="C2934" t="s">
        <v>68</v>
      </c>
      <c r="D2934">
        <v>0</v>
      </c>
    </row>
    <row r="2935" spans="1:4" x14ac:dyDescent="0.35">
      <c r="A2935">
        <v>7516</v>
      </c>
      <c r="B2935">
        <v>0</v>
      </c>
      <c r="C2935" t="s">
        <v>68</v>
      </c>
      <c r="D2935">
        <v>1</v>
      </c>
    </row>
    <row r="2936" spans="1:4" x14ac:dyDescent="0.35">
      <c r="A2936">
        <v>3129</v>
      </c>
      <c r="B2936">
        <v>0</v>
      </c>
      <c r="C2936" t="s">
        <v>68</v>
      </c>
      <c r="D2936">
        <v>1</v>
      </c>
    </row>
    <row r="2937" spans="1:4" x14ac:dyDescent="0.35">
      <c r="A2937">
        <v>5121</v>
      </c>
      <c r="B2937">
        <v>0</v>
      </c>
      <c r="C2937" t="s">
        <v>68</v>
      </c>
      <c r="D2937">
        <v>1</v>
      </c>
    </row>
    <row r="2938" spans="1:4" x14ac:dyDescent="0.35">
      <c r="A2938">
        <v>2186</v>
      </c>
      <c r="B2938">
        <v>1</v>
      </c>
      <c r="C2938" t="s">
        <v>68</v>
      </c>
      <c r="D2938">
        <v>1</v>
      </c>
    </row>
    <row r="2939" spans="1:4" x14ac:dyDescent="0.35">
      <c r="A2939">
        <v>10548</v>
      </c>
      <c r="B2939">
        <v>0</v>
      </c>
      <c r="C2939" t="s">
        <v>68</v>
      </c>
      <c r="D2939">
        <v>1</v>
      </c>
    </row>
    <row r="2940" spans="1:4" x14ac:dyDescent="0.35">
      <c r="A2940">
        <v>6384</v>
      </c>
      <c r="B2940">
        <v>0</v>
      </c>
      <c r="C2940" t="s">
        <v>68</v>
      </c>
      <c r="D2940">
        <v>1</v>
      </c>
    </row>
    <row r="2941" spans="1:4" x14ac:dyDescent="0.35">
      <c r="A2941">
        <v>2625</v>
      </c>
      <c r="B2941">
        <v>0</v>
      </c>
      <c r="C2941" t="s">
        <v>68</v>
      </c>
      <c r="D2941">
        <v>1</v>
      </c>
    </row>
    <row r="2942" spans="1:4" x14ac:dyDescent="0.35">
      <c r="A2942">
        <v>1676</v>
      </c>
      <c r="B2942">
        <v>0</v>
      </c>
      <c r="C2942" t="s">
        <v>68</v>
      </c>
      <c r="D2942">
        <v>1</v>
      </c>
    </row>
    <row r="2943" spans="1:4" x14ac:dyDescent="0.35">
      <c r="A2943">
        <v>5534</v>
      </c>
      <c r="B2943">
        <v>0</v>
      </c>
      <c r="C2943" t="s">
        <v>68</v>
      </c>
      <c r="D2943">
        <v>1</v>
      </c>
    </row>
    <row r="2944" spans="1:4" x14ac:dyDescent="0.35">
      <c r="A2944">
        <v>6859</v>
      </c>
      <c r="B2944">
        <v>0</v>
      </c>
      <c r="C2944" t="s">
        <v>68</v>
      </c>
      <c r="D2944">
        <v>1</v>
      </c>
    </row>
    <row r="2945" spans="1:4" x14ac:dyDescent="0.35">
      <c r="A2945">
        <v>271</v>
      </c>
      <c r="B2945">
        <v>0</v>
      </c>
      <c r="C2945" t="s">
        <v>68</v>
      </c>
      <c r="D2945">
        <v>0</v>
      </c>
    </row>
    <row r="2946" spans="1:4" x14ac:dyDescent="0.35">
      <c r="A2946">
        <v>7699</v>
      </c>
      <c r="B2946">
        <v>0</v>
      </c>
      <c r="C2946" t="s">
        <v>68</v>
      </c>
      <c r="D2946">
        <v>0</v>
      </c>
    </row>
    <row r="2947" spans="1:4" x14ac:dyDescent="0.35">
      <c r="A2947">
        <v>7832</v>
      </c>
      <c r="B2947">
        <v>1</v>
      </c>
      <c r="C2947" t="s">
        <v>68</v>
      </c>
      <c r="D2947">
        <v>1</v>
      </c>
    </row>
    <row r="2948" spans="1:4" x14ac:dyDescent="0.35">
      <c r="A2948">
        <v>938</v>
      </c>
      <c r="B2948">
        <v>0</v>
      </c>
      <c r="C2948" t="s">
        <v>68</v>
      </c>
      <c r="D2948">
        <v>1</v>
      </c>
    </row>
    <row r="2949" spans="1:4" x14ac:dyDescent="0.35">
      <c r="A2949">
        <v>7873</v>
      </c>
      <c r="B2949">
        <v>0</v>
      </c>
      <c r="C2949" t="s">
        <v>68</v>
      </c>
      <c r="D2949">
        <v>1</v>
      </c>
    </row>
    <row r="2950" spans="1:4" x14ac:dyDescent="0.35">
      <c r="A2950">
        <v>9967</v>
      </c>
      <c r="B2950">
        <v>0</v>
      </c>
      <c r="C2950" t="s">
        <v>68</v>
      </c>
      <c r="D2950">
        <v>1</v>
      </c>
    </row>
    <row r="2951" spans="1:4" x14ac:dyDescent="0.35">
      <c r="A2951">
        <v>1087</v>
      </c>
      <c r="B2951">
        <v>1</v>
      </c>
      <c r="C2951" t="s">
        <v>68</v>
      </c>
      <c r="D2951">
        <v>1</v>
      </c>
    </row>
    <row r="2952" spans="1:4" x14ac:dyDescent="0.35">
      <c r="A2952">
        <v>8314</v>
      </c>
      <c r="B2952">
        <v>0</v>
      </c>
      <c r="C2952" t="s">
        <v>68</v>
      </c>
      <c r="D2952">
        <v>1</v>
      </c>
    </row>
    <row r="2953" spans="1:4" x14ac:dyDescent="0.35">
      <c r="A2953">
        <v>3762</v>
      </c>
      <c r="B2953">
        <v>1</v>
      </c>
      <c r="C2953" t="s">
        <v>68</v>
      </c>
      <c r="D2953">
        <v>0</v>
      </c>
    </row>
    <row r="2954" spans="1:4" x14ac:dyDescent="0.35">
      <c r="A2954">
        <v>10383</v>
      </c>
      <c r="B2954">
        <v>1</v>
      </c>
      <c r="C2954" t="s">
        <v>68</v>
      </c>
      <c r="D2954">
        <v>1</v>
      </c>
    </row>
    <row r="2955" spans="1:4" x14ac:dyDescent="0.35">
      <c r="A2955">
        <v>6798</v>
      </c>
      <c r="B2955">
        <v>1</v>
      </c>
      <c r="C2955" t="s">
        <v>68</v>
      </c>
      <c r="D2955">
        <v>1</v>
      </c>
    </row>
    <row r="2956" spans="1:4" x14ac:dyDescent="0.35">
      <c r="A2956">
        <v>4168</v>
      </c>
      <c r="B2956">
        <v>1</v>
      </c>
      <c r="C2956" t="s">
        <v>68</v>
      </c>
      <c r="D2956">
        <v>1</v>
      </c>
    </row>
    <row r="2957" spans="1:4" x14ac:dyDescent="0.35">
      <c r="A2957">
        <v>6690</v>
      </c>
      <c r="B2957">
        <v>0</v>
      </c>
      <c r="C2957" t="s">
        <v>68</v>
      </c>
      <c r="D2957">
        <v>1</v>
      </c>
    </row>
    <row r="2958" spans="1:4" x14ac:dyDescent="0.35">
      <c r="A2958">
        <v>10602</v>
      </c>
      <c r="B2958">
        <v>0</v>
      </c>
      <c r="C2958" t="s">
        <v>68</v>
      </c>
      <c r="D2958">
        <v>1</v>
      </c>
    </row>
    <row r="2959" spans="1:4" x14ac:dyDescent="0.35">
      <c r="A2959">
        <v>3220</v>
      </c>
      <c r="B2959">
        <v>0</v>
      </c>
      <c r="C2959" t="s">
        <v>68</v>
      </c>
      <c r="D2959">
        <v>1</v>
      </c>
    </row>
    <row r="2960" spans="1:4" x14ac:dyDescent="0.35">
      <c r="A2960">
        <v>5424</v>
      </c>
      <c r="B2960">
        <v>0</v>
      </c>
      <c r="C2960" t="s">
        <v>68</v>
      </c>
      <c r="D2960">
        <v>1</v>
      </c>
    </row>
    <row r="2961" spans="1:4" x14ac:dyDescent="0.35">
      <c r="A2961">
        <v>7488</v>
      </c>
      <c r="B2961">
        <v>0</v>
      </c>
      <c r="C2961" t="s">
        <v>68</v>
      </c>
      <c r="D2961">
        <v>1</v>
      </c>
    </row>
    <row r="2962" spans="1:4" x14ac:dyDescent="0.35">
      <c r="A2962">
        <v>5289</v>
      </c>
      <c r="B2962">
        <v>0</v>
      </c>
      <c r="C2962" t="s">
        <v>68</v>
      </c>
      <c r="D2962">
        <v>1</v>
      </c>
    </row>
    <row r="2963" spans="1:4" x14ac:dyDescent="0.35">
      <c r="A2963">
        <v>347</v>
      </c>
      <c r="B2963">
        <v>0</v>
      </c>
      <c r="C2963" t="s">
        <v>68</v>
      </c>
      <c r="D2963">
        <v>1</v>
      </c>
    </row>
    <row r="2964" spans="1:4" x14ac:dyDescent="0.35">
      <c r="A2964">
        <v>5236</v>
      </c>
      <c r="B2964">
        <v>0</v>
      </c>
      <c r="C2964" t="s">
        <v>68</v>
      </c>
      <c r="D2964">
        <v>0</v>
      </c>
    </row>
    <row r="2965" spans="1:4" x14ac:dyDescent="0.35">
      <c r="A2965">
        <v>9478</v>
      </c>
      <c r="B2965">
        <v>0</v>
      </c>
      <c r="C2965" t="s">
        <v>68</v>
      </c>
      <c r="D2965">
        <v>1</v>
      </c>
    </row>
    <row r="2966" spans="1:4" x14ac:dyDescent="0.35">
      <c r="A2966">
        <v>477</v>
      </c>
      <c r="B2966">
        <v>1</v>
      </c>
      <c r="C2966" t="s">
        <v>68</v>
      </c>
      <c r="D2966">
        <v>1</v>
      </c>
    </row>
    <row r="2967" spans="1:4" x14ac:dyDescent="0.35">
      <c r="A2967">
        <v>7411</v>
      </c>
      <c r="B2967">
        <v>0</v>
      </c>
      <c r="C2967" t="s">
        <v>68</v>
      </c>
      <c r="D2967">
        <v>0</v>
      </c>
    </row>
    <row r="2968" spans="1:4" x14ac:dyDescent="0.35">
      <c r="A2968">
        <v>3107</v>
      </c>
      <c r="B2968">
        <v>0</v>
      </c>
      <c r="C2968" t="s">
        <v>68</v>
      </c>
      <c r="D2968">
        <v>1</v>
      </c>
    </row>
    <row r="2969" spans="1:4" x14ac:dyDescent="0.35">
      <c r="A2969">
        <v>7437</v>
      </c>
      <c r="B2969">
        <v>0</v>
      </c>
      <c r="C2969" t="s">
        <v>68</v>
      </c>
      <c r="D2969">
        <v>0</v>
      </c>
    </row>
    <row r="2970" spans="1:4" x14ac:dyDescent="0.35">
      <c r="A2970">
        <v>255</v>
      </c>
      <c r="B2970">
        <v>0</v>
      </c>
      <c r="C2970" t="s">
        <v>68</v>
      </c>
      <c r="D2970">
        <v>0</v>
      </c>
    </row>
    <row r="2971" spans="1:4" x14ac:dyDescent="0.35">
      <c r="A2971">
        <v>3790</v>
      </c>
      <c r="B2971">
        <v>0</v>
      </c>
      <c r="C2971" t="s">
        <v>68</v>
      </c>
      <c r="D2971">
        <v>1</v>
      </c>
    </row>
    <row r="2972" spans="1:4" x14ac:dyDescent="0.35">
      <c r="A2972">
        <v>749</v>
      </c>
      <c r="B2972">
        <v>1</v>
      </c>
      <c r="C2972" t="s">
        <v>68</v>
      </c>
      <c r="D2972">
        <v>1</v>
      </c>
    </row>
    <row r="2973" spans="1:4" x14ac:dyDescent="0.35">
      <c r="A2973">
        <v>1503</v>
      </c>
      <c r="B2973">
        <v>0</v>
      </c>
      <c r="C2973" t="s">
        <v>68</v>
      </c>
      <c r="D2973">
        <v>1</v>
      </c>
    </row>
    <row r="2974" spans="1:4" x14ac:dyDescent="0.35">
      <c r="A2974">
        <v>8650</v>
      </c>
      <c r="B2974">
        <v>0</v>
      </c>
      <c r="C2974" t="s">
        <v>68</v>
      </c>
      <c r="D2974">
        <v>1</v>
      </c>
    </row>
    <row r="2975" spans="1:4" x14ac:dyDescent="0.35">
      <c r="A2975">
        <v>607</v>
      </c>
      <c r="B2975">
        <v>0</v>
      </c>
      <c r="C2975" t="s">
        <v>68</v>
      </c>
      <c r="D2975">
        <v>1</v>
      </c>
    </row>
    <row r="2976" spans="1:4" x14ac:dyDescent="0.35">
      <c r="A2976">
        <v>1008</v>
      </c>
      <c r="B2976">
        <v>0</v>
      </c>
      <c r="C2976" t="s">
        <v>68</v>
      </c>
      <c r="D2976">
        <v>1</v>
      </c>
    </row>
    <row r="2977" spans="1:4" x14ac:dyDescent="0.35">
      <c r="A2977">
        <v>9396</v>
      </c>
      <c r="B2977">
        <v>0</v>
      </c>
      <c r="C2977" t="s">
        <v>68</v>
      </c>
      <c r="D2977">
        <v>0</v>
      </c>
    </row>
    <row r="2978" spans="1:4" x14ac:dyDescent="0.35">
      <c r="A2978">
        <v>933</v>
      </c>
      <c r="B2978">
        <v>0</v>
      </c>
      <c r="C2978" t="s">
        <v>68</v>
      </c>
      <c r="D2978">
        <v>0</v>
      </c>
    </row>
    <row r="2979" spans="1:4" x14ac:dyDescent="0.35">
      <c r="A2979">
        <v>5710</v>
      </c>
      <c r="B2979">
        <v>0</v>
      </c>
      <c r="C2979" t="s">
        <v>68</v>
      </c>
      <c r="D2979">
        <v>0</v>
      </c>
    </row>
    <row r="2980" spans="1:4" x14ac:dyDescent="0.35">
      <c r="A2980">
        <v>2882</v>
      </c>
      <c r="B2980">
        <v>0</v>
      </c>
      <c r="C2980" t="s">
        <v>68</v>
      </c>
      <c r="D2980">
        <v>1</v>
      </c>
    </row>
    <row r="2981" spans="1:4" x14ac:dyDescent="0.35">
      <c r="A2981">
        <v>2379</v>
      </c>
      <c r="B2981">
        <v>1</v>
      </c>
      <c r="C2981" t="s">
        <v>68</v>
      </c>
      <c r="D2981">
        <v>1</v>
      </c>
    </row>
    <row r="2982" spans="1:4" x14ac:dyDescent="0.35">
      <c r="A2982">
        <v>5342</v>
      </c>
      <c r="B2982">
        <v>0</v>
      </c>
      <c r="C2982" t="s">
        <v>68</v>
      </c>
      <c r="D2982">
        <v>1</v>
      </c>
    </row>
    <row r="2983" spans="1:4" x14ac:dyDescent="0.35">
      <c r="A2983">
        <v>3262</v>
      </c>
      <c r="B2983">
        <v>1</v>
      </c>
      <c r="C2983" t="s">
        <v>68</v>
      </c>
      <c r="D2983">
        <v>1</v>
      </c>
    </row>
    <row r="2984" spans="1:4" x14ac:dyDescent="0.35">
      <c r="A2984">
        <v>5832</v>
      </c>
      <c r="B2984">
        <v>0</v>
      </c>
      <c r="C2984" t="s">
        <v>68</v>
      </c>
      <c r="D2984">
        <v>1</v>
      </c>
    </row>
    <row r="2985" spans="1:4" x14ac:dyDescent="0.35">
      <c r="A2985">
        <v>5025</v>
      </c>
      <c r="B2985">
        <v>0</v>
      </c>
      <c r="C2985" t="s">
        <v>68</v>
      </c>
      <c r="D2985">
        <v>1</v>
      </c>
    </row>
    <row r="2986" spans="1:4" x14ac:dyDescent="0.35">
      <c r="A2986">
        <v>569</v>
      </c>
      <c r="B2986">
        <v>1</v>
      </c>
      <c r="C2986" t="s">
        <v>68</v>
      </c>
      <c r="D2986">
        <v>1</v>
      </c>
    </row>
    <row r="2987" spans="1:4" x14ac:dyDescent="0.35">
      <c r="A2987">
        <v>3102</v>
      </c>
      <c r="B2987">
        <v>0</v>
      </c>
      <c r="C2987" t="s">
        <v>68</v>
      </c>
      <c r="D2987">
        <v>1</v>
      </c>
    </row>
    <row r="2988" spans="1:4" x14ac:dyDescent="0.35">
      <c r="A2988">
        <v>9449</v>
      </c>
      <c r="B2988">
        <v>0</v>
      </c>
      <c r="C2988" t="s">
        <v>68</v>
      </c>
      <c r="D2988">
        <v>1</v>
      </c>
    </row>
    <row r="2989" spans="1:4" x14ac:dyDescent="0.35">
      <c r="A2989">
        <v>8104</v>
      </c>
      <c r="B2989">
        <v>0</v>
      </c>
      <c r="C2989" t="s">
        <v>68</v>
      </c>
      <c r="D2989">
        <v>0</v>
      </c>
    </row>
    <row r="2990" spans="1:4" x14ac:dyDescent="0.35">
      <c r="A2990">
        <v>75</v>
      </c>
      <c r="B2990">
        <v>0</v>
      </c>
      <c r="C2990" t="s">
        <v>68</v>
      </c>
      <c r="D2990">
        <v>1</v>
      </c>
    </row>
    <row r="2991" spans="1:4" x14ac:dyDescent="0.35">
      <c r="A2991">
        <v>6421</v>
      </c>
      <c r="B2991">
        <v>0</v>
      </c>
      <c r="C2991" t="s">
        <v>68</v>
      </c>
      <c r="D2991">
        <v>1</v>
      </c>
    </row>
    <row r="2992" spans="1:4" x14ac:dyDescent="0.35">
      <c r="A2992">
        <v>3037</v>
      </c>
      <c r="B2992">
        <v>0</v>
      </c>
      <c r="C2992" t="s">
        <v>68</v>
      </c>
      <c r="D2992">
        <v>1</v>
      </c>
    </row>
    <row r="2993" spans="1:4" x14ac:dyDescent="0.35">
      <c r="A2993">
        <v>4698</v>
      </c>
      <c r="B2993">
        <v>0</v>
      </c>
      <c r="C2993" t="s">
        <v>68</v>
      </c>
      <c r="D2993">
        <v>1</v>
      </c>
    </row>
    <row r="2994" spans="1:4" x14ac:dyDescent="0.35">
      <c r="A2994">
        <v>948</v>
      </c>
      <c r="B2994">
        <v>0</v>
      </c>
      <c r="C2994" t="s">
        <v>68</v>
      </c>
      <c r="D2994">
        <v>1</v>
      </c>
    </row>
    <row r="2995" spans="1:4" x14ac:dyDescent="0.35">
      <c r="A2995">
        <v>6177</v>
      </c>
      <c r="B2995">
        <v>0</v>
      </c>
      <c r="C2995" t="s">
        <v>68</v>
      </c>
      <c r="D2995">
        <v>1</v>
      </c>
    </row>
    <row r="2996" spans="1:4" x14ac:dyDescent="0.35">
      <c r="A2996">
        <v>3517</v>
      </c>
      <c r="B2996">
        <v>1</v>
      </c>
      <c r="C2996" t="s">
        <v>68</v>
      </c>
      <c r="D2996">
        <v>1</v>
      </c>
    </row>
    <row r="2997" spans="1:4" x14ac:dyDescent="0.35">
      <c r="A2997">
        <v>3491</v>
      </c>
      <c r="B2997">
        <v>0</v>
      </c>
      <c r="C2997" t="s">
        <v>68</v>
      </c>
      <c r="D2997">
        <v>1</v>
      </c>
    </row>
    <row r="2998" spans="1:4" x14ac:dyDescent="0.35">
      <c r="A2998">
        <v>7610</v>
      </c>
      <c r="B2998">
        <v>0</v>
      </c>
      <c r="C2998" t="s">
        <v>68</v>
      </c>
      <c r="D2998">
        <v>0</v>
      </c>
    </row>
    <row r="2999" spans="1:4" x14ac:dyDescent="0.35">
      <c r="A2999">
        <v>4377</v>
      </c>
      <c r="B2999">
        <v>0</v>
      </c>
      <c r="C2999" t="s">
        <v>68</v>
      </c>
      <c r="D2999">
        <v>1</v>
      </c>
    </row>
    <row r="3000" spans="1:4" x14ac:dyDescent="0.35">
      <c r="A3000">
        <v>9850</v>
      </c>
      <c r="B3000">
        <v>0</v>
      </c>
      <c r="C3000" t="s">
        <v>68</v>
      </c>
      <c r="D3000">
        <v>1</v>
      </c>
    </row>
    <row r="3001" spans="1:4" x14ac:dyDescent="0.35">
      <c r="A3001">
        <v>5544</v>
      </c>
      <c r="B3001">
        <v>0</v>
      </c>
      <c r="C3001" t="s">
        <v>68</v>
      </c>
      <c r="D3001">
        <v>1</v>
      </c>
    </row>
    <row r="3002" spans="1:4" x14ac:dyDescent="0.35">
      <c r="A3002">
        <v>6497</v>
      </c>
      <c r="B3002">
        <v>0</v>
      </c>
      <c r="C3002" t="s">
        <v>68</v>
      </c>
      <c r="D3002">
        <v>1</v>
      </c>
    </row>
    <row r="3003" spans="1:4" x14ac:dyDescent="0.35">
      <c r="A3003">
        <v>4543</v>
      </c>
      <c r="B3003">
        <v>0</v>
      </c>
      <c r="C3003" t="s">
        <v>68</v>
      </c>
      <c r="D3003">
        <v>1</v>
      </c>
    </row>
    <row r="3004" spans="1:4" x14ac:dyDescent="0.35">
      <c r="A3004">
        <v>5117</v>
      </c>
      <c r="B3004">
        <v>0</v>
      </c>
      <c r="C3004" t="s">
        <v>68</v>
      </c>
      <c r="D3004">
        <v>1</v>
      </c>
    </row>
    <row r="3005" spans="1:4" x14ac:dyDescent="0.35">
      <c r="A3005">
        <v>1448</v>
      </c>
      <c r="B3005">
        <v>0</v>
      </c>
      <c r="C3005" t="s">
        <v>68</v>
      </c>
      <c r="D3005">
        <v>1</v>
      </c>
    </row>
    <row r="3006" spans="1:4" x14ac:dyDescent="0.35">
      <c r="A3006">
        <v>6887</v>
      </c>
      <c r="B3006">
        <v>0</v>
      </c>
      <c r="C3006" t="s">
        <v>68</v>
      </c>
      <c r="D3006">
        <v>1</v>
      </c>
    </row>
    <row r="3007" spans="1:4" x14ac:dyDescent="0.35">
      <c r="A3007">
        <v>7500</v>
      </c>
      <c r="B3007">
        <v>0</v>
      </c>
      <c r="C3007" t="s">
        <v>68</v>
      </c>
      <c r="D3007">
        <v>1</v>
      </c>
    </row>
    <row r="3008" spans="1:4" x14ac:dyDescent="0.35">
      <c r="A3008">
        <v>2724</v>
      </c>
      <c r="B3008">
        <v>0</v>
      </c>
      <c r="C3008" t="s">
        <v>68</v>
      </c>
      <c r="D3008">
        <v>0</v>
      </c>
    </row>
    <row r="3009" spans="1:4" x14ac:dyDescent="0.35">
      <c r="A3009">
        <v>2256</v>
      </c>
      <c r="B3009">
        <v>0</v>
      </c>
      <c r="C3009" t="s">
        <v>68</v>
      </c>
      <c r="D3009">
        <v>0</v>
      </c>
    </row>
    <row r="3010" spans="1:4" x14ac:dyDescent="0.35">
      <c r="A3010">
        <v>1100</v>
      </c>
      <c r="B3010">
        <v>0</v>
      </c>
      <c r="C3010" t="s">
        <v>68</v>
      </c>
      <c r="D3010">
        <v>1</v>
      </c>
    </row>
    <row r="3011" spans="1:4" x14ac:dyDescent="0.35">
      <c r="A3011">
        <v>7725</v>
      </c>
      <c r="B3011">
        <v>0</v>
      </c>
      <c r="C3011" t="s">
        <v>68</v>
      </c>
      <c r="D3011">
        <v>1</v>
      </c>
    </row>
    <row r="3012" spans="1:4" x14ac:dyDescent="0.35">
      <c r="A3012">
        <v>2612</v>
      </c>
      <c r="B3012">
        <v>0</v>
      </c>
      <c r="C3012" t="s">
        <v>68</v>
      </c>
      <c r="D3012">
        <v>1</v>
      </c>
    </row>
    <row r="3013" spans="1:4" x14ac:dyDescent="0.35">
      <c r="A3013">
        <v>113</v>
      </c>
      <c r="B3013">
        <v>0</v>
      </c>
      <c r="C3013" t="s">
        <v>68</v>
      </c>
      <c r="D3013">
        <v>0</v>
      </c>
    </row>
    <row r="3014" spans="1:4" x14ac:dyDescent="0.35">
      <c r="A3014">
        <v>2868</v>
      </c>
      <c r="B3014">
        <v>1</v>
      </c>
      <c r="C3014" t="s">
        <v>68</v>
      </c>
      <c r="D3014">
        <v>1</v>
      </c>
    </row>
    <row r="3015" spans="1:4" x14ac:dyDescent="0.35">
      <c r="A3015">
        <v>4216</v>
      </c>
      <c r="B3015">
        <v>1</v>
      </c>
      <c r="C3015" t="s">
        <v>68</v>
      </c>
      <c r="D3015">
        <v>1</v>
      </c>
    </row>
    <row r="3016" spans="1:4" x14ac:dyDescent="0.35">
      <c r="A3016">
        <v>199</v>
      </c>
      <c r="B3016">
        <v>0</v>
      </c>
      <c r="C3016" t="s">
        <v>68</v>
      </c>
      <c r="D3016">
        <v>1</v>
      </c>
    </row>
    <row r="3017" spans="1:4" x14ac:dyDescent="0.35">
      <c r="A3017">
        <v>359</v>
      </c>
      <c r="B3017">
        <v>0</v>
      </c>
      <c r="C3017" t="s">
        <v>68</v>
      </c>
      <c r="D3017">
        <v>1</v>
      </c>
    </row>
    <row r="3018" spans="1:4" x14ac:dyDescent="0.35">
      <c r="A3018">
        <v>8842</v>
      </c>
      <c r="B3018">
        <v>0</v>
      </c>
      <c r="C3018" t="s">
        <v>68</v>
      </c>
      <c r="D3018">
        <v>0</v>
      </c>
    </row>
    <row r="3019" spans="1:4" x14ac:dyDescent="0.35">
      <c r="A3019">
        <v>2154</v>
      </c>
      <c r="B3019">
        <v>0</v>
      </c>
      <c r="C3019" t="s">
        <v>68</v>
      </c>
      <c r="D3019">
        <v>0</v>
      </c>
    </row>
    <row r="3020" spans="1:4" x14ac:dyDescent="0.35">
      <c r="A3020">
        <v>6050</v>
      </c>
      <c r="B3020">
        <v>0</v>
      </c>
      <c r="C3020" t="s">
        <v>68</v>
      </c>
      <c r="D3020">
        <v>1</v>
      </c>
    </row>
    <row r="3021" spans="1:4" x14ac:dyDescent="0.35">
      <c r="A3021">
        <v>9204</v>
      </c>
      <c r="B3021">
        <v>0</v>
      </c>
      <c r="C3021" t="s">
        <v>68</v>
      </c>
      <c r="D3021">
        <v>1</v>
      </c>
    </row>
    <row r="3022" spans="1:4" x14ac:dyDescent="0.35">
      <c r="A3022">
        <v>4472</v>
      </c>
      <c r="B3022">
        <v>0</v>
      </c>
      <c r="C3022" t="s">
        <v>68</v>
      </c>
      <c r="D3022">
        <v>0</v>
      </c>
    </row>
    <row r="3023" spans="1:4" x14ac:dyDescent="0.35">
      <c r="A3023">
        <v>6864</v>
      </c>
      <c r="B3023">
        <v>0</v>
      </c>
      <c r="C3023" t="s">
        <v>68</v>
      </c>
      <c r="D3023">
        <v>1</v>
      </c>
    </row>
    <row r="3024" spans="1:4" x14ac:dyDescent="0.35">
      <c r="A3024">
        <v>10617</v>
      </c>
      <c r="B3024">
        <v>0</v>
      </c>
      <c r="C3024" t="s">
        <v>68</v>
      </c>
      <c r="D3024">
        <v>1</v>
      </c>
    </row>
    <row r="3025" spans="1:4" x14ac:dyDescent="0.35">
      <c r="A3025">
        <v>3924</v>
      </c>
      <c r="B3025">
        <v>0</v>
      </c>
      <c r="C3025" t="s">
        <v>68</v>
      </c>
      <c r="D3025">
        <v>0</v>
      </c>
    </row>
    <row r="3026" spans="1:4" x14ac:dyDescent="0.35">
      <c r="A3026">
        <v>5654</v>
      </c>
      <c r="B3026">
        <v>0</v>
      </c>
      <c r="C3026" t="s">
        <v>68</v>
      </c>
      <c r="D3026">
        <v>1</v>
      </c>
    </row>
    <row r="3027" spans="1:4" x14ac:dyDescent="0.35">
      <c r="A3027">
        <v>9216</v>
      </c>
      <c r="B3027">
        <v>0</v>
      </c>
      <c r="C3027" t="s">
        <v>68</v>
      </c>
      <c r="D3027">
        <v>1</v>
      </c>
    </row>
    <row r="3028" spans="1:4" x14ac:dyDescent="0.35">
      <c r="A3028">
        <v>8086</v>
      </c>
      <c r="B3028">
        <v>0</v>
      </c>
      <c r="C3028" t="s">
        <v>68</v>
      </c>
      <c r="D3028">
        <v>0</v>
      </c>
    </row>
    <row r="3029" spans="1:4" x14ac:dyDescent="0.35">
      <c r="A3029">
        <v>9097</v>
      </c>
      <c r="B3029">
        <v>0</v>
      </c>
      <c r="C3029" t="s">
        <v>68</v>
      </c>
      <c r="D3029">
        <v>1</v>
      </c>
    </row>
    <row r="3030" spans="1:4" x14ac:dyDescent="0.35">
      <c r="A3030">
        <v>7631</v>
      </c>
      <c r="B3030">
        <v>0</v>
      </c>
      <c r="C3030" t="s">
        <v>68</v>
      </c>
      <c r="D3030">
        <v>1</v>
      </c>
    </row>
    <row r="3031" spans="1:4" x14ac:dyDescent="0.35">
      <c r="A3031">
        <v>7275</v>
      </c>
      <c r="B3031">
        <v>0</v>
      </c>
      <c r="C3031" t="s">
        <v>68</v>
      </c>
      <c r="D3031">
        <v>1</v>
      </c>
    </row>
    <row r="3032" spans="1:4" x14ac:dyDescent="0.35">
      <c r="A3032">
        <v>8334</v>
      </c>
      <c r="B3032">
        <v>0</v>
      </c>
      <c r="C3032" t="s">
        <v>68</v>
      </c>
      <c r="D3032">
        <v>1</v>
      </c>
    </row>
    <row r="3033" spans="1:4" x14ac:dyDescent="0.35">
      <c r="A3033">
        <v>1987</v>
      </c>
      <c r="B3033">
        <v>0</v>
      </c>
      <c r="C3033" t="s">
        <v>68</v>
      </c>
      <c r="D3033">
        <v>1</v>
      </c>
    </row>
    <row r="3034" spans="1:4" x14ac:dyDescent="0.35">
      <c r="A3034">
        <v>2281</v>
      </c>
      <c r="B3034">
        <v>0</v>
      </c>
      <c r="C3034" t="s">
        <v>68</v>
      </c>
      <c r="D3034">
        <v>1</v>
      </c>
    </row>
    <row r="3035" spans="1:4" x14ac:dyDescent="0.35">
      <c r="A3035">
        <v>7034</v>
      </c>
      <c r="B3035">
        <v>0</v>
      </c>
      <c r="C3035" t="s">
        <v>68</v>
      </c>
      <c r="D3035">
        <v>1</v>
      </c>
    </row>
    <row r="3036" spans="1:4" x14ac:dyDescent="0.35">
      <c r="A3036">
        <v>2797</v>
      </c>
      <c r="B3036">
        <v>0</v>
      </c>
      <c r="C3036" t="s">
        <v>68</v>
      </c>
      <c r="D3036">
        <v>1</v>
      </c>
    </row>
    <row r="3037" spans="1:4" x14ac:dyDescent="0.35">
      <c r="A3037">
        <v>3934</v>
      </c>
      <c r="B3037">
        <v>0</v>
      </c>
      <c r="C3037" t="s">
        <v>68</v>
      </c>
      <c r="D3037">
        <v>0</v>
      </c>
    </row>
    <row r="3038" spans="1:4" x14ac:dyDescent="0.35">
      <c r="A3038">
        <v>2493</v>
      </c>
      <c r="B3038">
        <v>0</v>
      </c>
      <c r="C3038" t="s">
        <v>68</v>
      </c>
      <c r="D3038">
        <v>0</v>
      </c>
    </row>
    <row r="3039" spans="1:4" x14ac:dyDescent="0.35">
      <c r="A3039">
        <v>3759</v>
      </c>
      <c r="B3039">
        <v>0</v>
      </c>
      <c r="C3039" t="s">
        <v>68</v>
      </c>
      <c r="D3039">
        <v>1</v>
      </c>
    </row>
    <row r="3040" spans="1:4" x14ac:dyDescent="0.35">
      <c r="A3040">
        <v>965</v>
      </c>
      <c r="B3040">
        <v>0</v>
      </c>
      <c r="C3040" t="s">
        <v>68</v>
      </c>
      <c r="D3040">
        <v>1</v>
      </c>
    </row>
    <row r="3041" spans="1:4" x14ac:dyDescent="0.35">
      <c r="A3041">
        <v>7378</v>
      </c>
      <c r="B3041">
        <v>0</v>
      </c>
      <c r="C3041" t="s">
        <v>68</v>
      </c>
      <c r="D3041">
        <v>1</v>
      </c>
    </row>
    <row r="3042" spans="1:4" x14ac:dyDescent="0.35">
      <c r="A3042">
        <v>1859</v>
      </c>
      <c r="B3042">
        <v>1</v>
      </c>
      <c r="C3042" t="s">
        <v>68</v>
      </c>
      <c r="D3042">
        <v>1</v>
      </c>
    </row>
    <row r="3043" spans="1:4" x14ac:dyDescent="0.35">
      <c r="A3043">
        <v>6263</v>
      </c>
      <c r="B3043">
        <v>0</v>
      </c>
      <c r="C3043" t="s">
        <v>68</v>
      </c>
      <c r="D3043">
        <v>1</v>
      </c>
    </row>
    <row r="3044" spans="1:4" x14ac:dyDescent="0.35">
      <c r="A3044">
        <v>2072</v>
      </c>
      <c r="B3044">
        <v>1</v>
      </c>
      <c r="C3044" t="s">
        <v>68</v>
      </c>
      <c r="D3044">
        <v>1</v>
      </c>
    </row>
    <row r="3045" spans="1:4" x14ac:dyDescent="0.35">
      <c r="A3045">
        <v>8908</v>
      </c>
      <c r="B3045">
        <v>1</v>
      </c>
      <c r="C3045" t="s">
        <v>68</v>
      </c>
      <c r="D3045">
        <v>1</v>
      </c>
    </row>
    <row r="3046" spans="1:4" x14ac:dyDescent="0.35">
      <c r="A3046">
        <v>738</v>
      </c>
      <c r="B3046">
        <v>0</v>
      </c>
      <c r="C3046" t="s">
        <v>68</v>
      </c>
      <c r="D3046">
        <v>1</v>
      </c>
    </row>
    <row r="3047" spans="1:4" x14ac:dyDescent="0.35">
      <c r="A3047">
        <v>10129</v>
      </c>
      <c r="B3047">
        <v>0</v>
      </c>
      <c r="C3047" t="s">
        <v>68</v>
      </c>
      <c r="D3047">
        <v>1</v>
      </c>
    </row>
    <row r="3048" spans="1:4" x14ac:dyDescent="0.35">
      <c r="A3048">
        <v>807</v>
      </c>
      <c r="B3048">
        <v>0</v>
      </c>
      <c r="C3048" t="s">
        <v>68</v>
      </c>
      <c r="D3048">
        <v>1</v>
      </c>
    </row>
    <row r="3049" spans="1:4" x14ac:dyDescent="0.35">
      <c r="A3049">
        <v>3334</v>
      </c>
      <c r="B3049">
        <v>0</v>
      </c>
      <c r="C3049" t="s">
        <v>68</v>
      </c>
      <c r="D3049">
        <v>1</v>
      </c>
    </row>
    <row r="3050" spans="1:4" x14ac:dyDescent="0.35">
      <c r="A3050">
        <v>5423</v>
      </c>
      <c r="B3050">
        <v>0</v>
      </c>
      <c r="C3050" t="s">
        <v>68</v>
      </c>
      <c r="D3050">
        <v>0</v>
      </c>
    </row>
    <row r="3051" spans="1:4" x14ac:dyDescent="0.35">
      <c r="A3051">
        <v>4426</v>
      </c>
      <c r="B3051">
        <v>0</v>
      </c>
      <c r="C3051" t="s">
        <v>68</v>
      </c>
      <c r="D3051">
        <v>1</v>
      </c>
    </row>
    <row r="3052" spans="1:4" x14ac:dyDescent="0.35">
      <c r="A3052">
        <v>10489</v>
      </c>
      <c r="B3052">
        <v>1</v>
      </c>
      <c r="C3052" t="s">
        <v>68</v>
      </c>
      <c r="D3052">
        <v>1</v>
      </c>
    </row>
    <row r="3053" spans="1:4" x14ac:dyDescent="0.35">
      <c r="A3053">
        <v>2570</v>
      </c>
      <c r="B3053">
        <v>1</v>
      </c>
      <c r="C3053" t="s">
        <v>68</v>
      </c>
      <c r="D3053">
        <v>1</v>
      </c>
    </row>
    <row r="3054" spans="1:4" x14ac:dyDescent="0.35">
      <c r="A3054">
        <v>3834</v>
      </c>
      <c r="B3054">
        <v>0</v>
      </c>
      <c r="C3054" t="s">
        <v>68</v>
      </c>
      <c r="D3054">
        <v>1</v>
      </c>
    </row>
    <row r="3055" spans="1:4" x14ac:dyDescent="0.35">
      <c r="A3055">
        <v>590</v>
      </c>
      <c r="B3055">
        <v>1</v>
      </c>
      <c r="C3055" t="s">
        <v>68</v>
      </c>
      <c r="D3055">
        <v>1</v>
      </c>
    </row>
    <row r="3056" spans="1:4" x14ac:dyDescent="0.35">
      <c r="A3056">
        <v>4791</v>
      </c>
      <c r="B3056">
        <v>0</v>
      </c>
      <c r="C3056" t="s">
        <v>68</v>
      </c>
      <c r="D3056">
        <v>1</v>
      </c>
    </row>
    <row r="3057" spans="1:4" x14ac:dyDescent="0.35">
      <c r="A3057">
        <v>5304</v>
      </c>
      <c r="B3057">
        <v>0</v>
      </c>
      <c r="C3057" t="s">
        <v>68</v>
      </c>
      <c r="D3057">
        <v>0</v>
      </c>
    </row>
    <row r="3058" spans="1:4" x14ac:dyDescent="0.35">
      <c r="A3058">
        <v>2426</v>
      </c>
      <c r="B3058">
        <v>1</v>
      </c>
      <c r="C3058" t="s">
        <v>68</v>
      </c>
      <c r="D3058">
        <v>1</v>
      </c>
    </row>
    <row r="3059" spans="1:4" x14ac:dyDescent="0.35">
      <c r="A3059">
        <v>35</v>
      </c>
      <c r="B3059">
        <v>1</v>
      </c>
      <c r="C3059" t="s">
        <v>68</v>
      </c>
      <c r="D3059">
        <v>1</v>
      </c>
    </row>
    <row r="3060" spans="1:4" x14ac:dyDescent="0.35">
      <c r="A3060">
        <v>8041</v>
      </c>
      <c r="B3060">
        <v>0</v>
      </c>
      <c r="C3060" t="s">
        <v>68</v>
      </c>
      <c r="D3060">
        <v>1</v>
      </c>
    </row>
    <row r="3061" spans="1:4" x14ac:dyDescent="0.35">
      <c r="A3061">
        <v>3584</v>
      </c>
      <c r="B3061">
        <v>1</v>
      </c>
      <c r="C3061" t="s">
        <v>68</v>
      </c>
      <c r="D3061">
        <v>1</v>
      </c>
    </row>
    <row r="3062" spans="1:4" x14ac:dyDescent="0.35">
      <c r="A3062">
        <v>7718</v>
      </c>
      <c r="B3062">
        <v>0</v>
      </c>
      <c r="C3062" t="s">
        <v>68</v>
      </c>
      <c r="D3062">
        <v>1</v>
      </c>
    </row>
    <row r="3063" spans="1:4" x14ac:dyDescent="0.35">
      <c r="A3063">
        <v>8605</v>
      </c>
      <c r="B3063">
        <v>0</v>
      </c>
      <c r="C3063" t="s">
        <v>68</v>
      </c>
      <c r="D3063">
        <v>0</v>
      </c>
    </row>
    <row r="3064" spans="1:4" x14ac:dyDescent="0.35">
      <c r="A3064">
        <v>1646</v>
      </c>
      <c r="B3064">
        <v>0</v>
      </c>
      <c r="C3064" t="s">
        <v>68</v>
      </c>
      <c r="D3064">
        <v>1</v>
      </c>
    </row>
    <row r="3065" spans="1:4" x14ac:dyDescent="0.35">
      <c r="A3065">
        <v>9206</v>
      </c>
      <c r="B3065">
        <v>0</v>
      </c>
      <c r="C3065" t="s">
        <v>68</v>
      </c>
      <c r="D3065">
        <v>1</v>
      </c>
    </row>
    <row r="3066" spans="1:4" x14ac:dyDescent="0.35">
      <c r="A3066">
        <v>10757</v>
      </c>
      <c r="B3066">
        <v>0</v>
      </c>
      <c r="C3066" t="s">
        <v>68</v>
      </c>
      <c r="D3066">
        <v>1</v>
      </c>
    </row>
    <row r="3067" spans="1:4" x14ac:dyDescent="0.35">
      <c r="A3067">
        <v>6885</v>
      </c>
      <c r="B3067">
        <v>0</v>
      </c>
      <c r="C3067" t="s">
        <v>68</v>
      </c>
      <c r="D3067">
        <v>0</v>
      </c>
    </row>
    <row r="3068" spans="1:4" x14ac:dyDescent="0.35">
      <c r="A3068">
        <v>907</v>
      </c>
      <c r="B3068">
        <v>0</v>
      </c>
      <c r="C3068" t="s">
        <v>68</v>
      </c>
      <c r="D3068">
        <v>1</v>
      </c>
    </row>
    <row r="3069" spans="1:4" x14ac:dyDescent="0.35">
      <c r="A3069">
        <v>1150</v>
      </c>
      <c r="B3069">
        <v>0</v>
      </c>
      <c r="C3069" t="s">
        <v>68</v>
      </c>
      <c r="D3069">
        <v>1</v>
      </c>
    </row>
    <row r="3070" spans="1:4" x14ac:dyDescent="0.35">
      <c r="A3070">
        <v>3867</v>
      </c>
      <c r="B3070">
        <v>0</v>
      </c>
      <c r="C3070" t="s">
        <v>68</v>
      </c>
      <c r="D3070">
        <v>1</v>
      </c>
    </row>
    <row r="3071" spans="1:4" x14ac:dyDescent="0.35">
      <c r="A3071">
        <v>3859</v>
      </c>
      <c r="B3071">
        <v>0</v>
      </c>
      <c r="C3071" t="s">
        <v>68</v>
      </c>
      <c r="D3071">
        <v>1</v>
      </c>
    </row>
    <row r="3072" spans="1:4" x14ac:dyDescent="0.35">
      <c r="A3072">
        <v>3265</v>
      </c>
      <c r="B3072">
        <v>0</v>
      </c>
      <c r="C3072" t="s">
        <v>68</v>
      </c>
      <c r="D3072">
        <v>1</v>
      </c>
    </row>
    <row r="3073" spans="1:4" x14ac:dyDescent="0.35">
      <c r="A3073">
        <v>4418</v>
      </c>
      <c r="B3073">
        <v>1</v>
      </c>
      <c r="C3073" t="s">
        <v>68</v>
      </c>
      <c r="D3073">
        <v>1</v>
      </c>
    </row>
    <row r="3074" spans="1:4" x14ac:dyDescent="0.35">
      <c r="A3074">
        <v>4611</v>
      </c>
      <c r="B3074">
        <v>1</v>
      </c>
      <c r="C3074" t="s">
        <v>68</v>
      </c>
      <c r="D3074">
        <v>1</v>
      </c>
    </row>
    <row r="3075" spans="1:4" x14ac:dyDescent="0.35">
      <c r="A3075">
        <v>4530</v>
      </c>
      <c r="B3075">
        <v>1</v>
      </c>
      <c r="C3075" t="s">
        <v>68</v>
      </c>
      <c r="D3075">
        <v>1</v>
      </c>
    </row>
    <row r="3076" spans="1:4" x14ac:dyDescent="0.35">
      <c r="A3076">
        <v>7736</v>
      </c>
      <c r="B3076">
        <v>1</v>
      </c>
      <c r="C3076" t="s">
        <v>68</v>
      </c>
      <c r="D3076">
        <v>1</v>
      </c>
    </row>
    <row r="3077" spans="1:4" x14ac:dyDescent="0.35">
      <c r="A3077">
        <v>9949</v>
      </c>
      <c r="B3077">
        <v>0</v>
      </c>
      <c r="C3077" t="s">
        <v>68</v>
      </c>
      <c r="D3077">
        <v>1</v>
      </c>
    </row>
    <row r="3078" spans="1:4" x14ac:dyDescent="0.35">
      <c r="A3078">
        <v>942</v>
      </c>
      <c r="B3078">
        <v>1</v>
      </c>
      <c r="C3078" t="s">
        <v>68</v>
      </c>
      <c r="D3078">
        <v>1</v>
      </c>
    </row>
    <row r="3079" spans="1:4" x14ac:dyDescent="0.35">
      <c r="A3079">
        <v>6181</v>
      </c>
      <c r="B3079">
        <v>0</v>
      </c>
      <c r="C3079" t="s">
        <v>68</v>
      </c>
      <c r="D3079">
        <v>1</v>
      </c>
    </row>
    <row r="3080" spans="1:4" x14ac:dyDescent="0.35">
      <c r="A3080">
        <v>7660</v>
      </c>
      <c r="B3080">
        <v>1</v>
      </c>
      <c r="C3080" t="s">
        <v>68</v>
      </c>
      <c r="D3080">
        <v>0</v>
      </c>
    </row>
    <row r="3081" spans="1:4" x14ac:dyDescent="0.35">
      <c r="A3081">
        <v>2055</v>
      </c>
      <c r="B3081">
        <v>0</v>
      </c>
      <c r="C3081" t="s">
        <v>68</v>
      </c>
      <c r="D3081">
        <v>0</v>
      </c>
    </row>
    <row r="3082" spans="1:4" x14ac:dyDescent="0.35">
      <c r="A3082">
        <v>5107</v>
      </c>
      <c r="B3082">
        <v>0</v>
      </c>
      <c r="C3082" t="s">
        <v>68</v>
      </c>
      <c r="D3082">
        <v>0</v>
      </c>
    </row>
    <row r="3083" spans="1:4" x14ac:dyDescent="0.35">
      <c r="A3083">
        <v>1626</v>
      </c>
      <c r="B3083">
        <v>1</v>
      </c>
      <c r="C3083" t="s">
        <v>68</v>
      </c>
      <c r="D3083">
        <v>0</v>
      </c>
    </row>
    <row r="3084" spans="1:4" x14ac:dyDescent="0.35">
      <c r="A3084">
        <v>6428</v>
      </c>
      <c r="B3084">
        <v>0</v>
      </c>
      <c r="C3084" t="s">
        <v>68</v>
      </c>
      <c r="D3084">
        <v>1</v>
      </c>
    </row>
    <row r="3085" spans="1:4" x14ac:dyDescent="0.35">
      <c r="A3085">
        <v>9617</v>
      </c>
      <c r="B3085">
        <v>0</v>
      </c>
      <c r="C3085" t="s">
        <v>68</v>
      </c>
      <c r="D3085">
        <v>1</v>
      </c>
    </row>
    <row r="3086" spans="1:4" x14ac:dyDescent="0.35">
      <c r="A3086">
        <v>4339</v>
      </c>
      <c r="B3086">
        <v>0</v>
      </c>
      <c r="C3086" t="s">
        <v>68</v>
      </c>
      <c r="D3086">
        <v>1</v>
      </c>
    </row>
    <row r="3087" spans="1:4" x14ac:dyDescent="0.35">
      <c r="A3087">
        <v>7235</v>
      </c>
      <c r="B3087">
        <v>0</v>
      </c>
      <c r="C3087" t="s">
        <v>68</v>
      </c>
      <c r="D3087">
        <v>1</v>
      </c>
    </row>
    <row r="3088" spans="1:4" x14ac:dyDescent="0.35">
      <c r="A3088">
        <v>8527</v>
      </c>
      <c r="B3088">
        <v>0</v>
      </c>
      <c r="C3088" t="s">
        <v>68</v>
      </c>
      <c r="D3088">
        <v>1</v>
      </c>
    </row>
    <row r="3089" spans="1:4" x14ac:dyDescent="0.35">
      <c r="A3089">
        <v>1968</v>
      </c>
      <c r="B3089">
        <v>0</v>
      </c>
      <c r="C3089" t="s">
        <v>68</v>
      </c>
      <c r="D3089">
        <v>1</v>
      </c>
    </row>
    <row r="3090" spans="1:4" x14ac:dyDescent="0.35">
      <c r="A3090">
        <v>9862</v>
      </c>
      <c r="B3090">
        <v>0</v>
      </c>
      <c r="C3090" t="s">
        <v>68</v>
      </c>
      <c r="D3090">
        <v>1</v>
      </c>
    </row>
    <row r="3091" spans="1:4" x14ac:dyDescent="0.35">
      <c r="A3091">
        <v>11075</v>
      </c>
      <c r="B3091">
        <v>0</v>
      </c>
      <c r="C3091" t="s">
        <v>68</v>
      </c>
      <c r="D3091">
        <v>1</v>
      </c>
    </row>
    <row r="3092" spans="1:4" x14ac:dyDescent="0.35">
      <c r="A3092">
        <v>6658</v>
      </c>
      <c r="B3092">
        <v>0</v>
      </c>
      <c r="C3092" t="s">
        <v>68</v>
      </c>
      <c r="D3092">
        <v>1</v>
      </c>
    </row>
    <row r="3093" spans="1:4" x14ac:dyDescent="0.35">
      <c r="A3093">
        <v>4552</v>
      </c>
      <c r="B3093">
        <v>0</v>
      </c>
      <c r="C3093" t="s">
        <v>68</v>
      </c>
      <c r="D3093">
        <v>1</v>
      </c>
    </row>
    <row r="3094" spans="1:4" x14ac:dyDescent="0.35">
      <c r="A3094">
        <v>10377</v>
      </c>
      <c r="B3094">
        <v>0</v>
      </c>
      <c r="C3094" t="s">
        <v>68</v>
      </c>
      <c r="D3094">
        <v>1</v>
      </c>
    </row>
    <row r="3095" spans="1:4" x14ac:dyDescent="0.35">
      <c r="A3095">
        <v>5336</v>
      </c>
      <c r="B3095">
        <v>0</v>
      </c>
      <c r="C3095" t="s">
        <v>68</v>
      </c>
      <c r="D3095">
        <v>1</v>
      </c>
    </row>
    <row r="3096" spans="1:4" x14ac:dyDescent="0.35">
      <c r="A3096">
        <v>10350</v>
      </c>
      <c r="B3096">
        <v>0</v>
      </c>
      <c r="C3096" t="s">
        <v>68</v>
      </c>
      <c r="D3096">
        <v>0</v>
      </c>
    </row>
    <row r="3097" spans="1:4" x14ac:dyDescent="0.35">
      <c r="A3097">
        <v>11071</v>
      </c>
      <c r="B3097">
        <v>1</v>
      </c>
      <c r="C3097" t="s">
        <v>68</v>
      </c>
      <c r="D3097">
        <v>1</v>
      </c>
    </row>
    <row r="3098" spans="1:4" x14ac:dyDescent="0.35">
      <c r="A3098">
        <v>11100</v>
      </c>
      <c r="B3098">
        <v>0</v>
      </c>
      <c r="C3098" t="s">
        <v>68</v>
      </c>
      <c r="D3098">
        <v>1</v>
      </c>
    </row>
    <row r="3099" spans="1:4" x14ac:dyDescent="0.35">
      <c r="A3099">
        <v>6516</v>
      </c>
      <c r="B3099">
        <v>0</v>
      </c>
      <c r="C3099" t="s">
        <v>68</v>
      </c>
      <c r="D3099">
        <v>0</v>
      </c>
    </row>
    <row r="3100" spans="1:4" x14ac:dyDescent="0.35">
      <c r="A3100">
        <v>1734</v>
      </c>
      <c r="B3100">
        <v>0</v>
      </c>
      <c r="C3100" t="s">
        <v>68</v>
      </c>
      <c r="D3100">
        <v>0</v>
      </c>
    </row>
    <row r="3101" spans="1:4" x14ac:dyDescent="0.35">
      <c r="A3101">
        <v>2131</v>
      </c>
      <c r="B3101">
        <v>0</v>
      </c>
      <c r="C3101" t="s">
        <v>68</v>
      </c>
      <c r="D3101">
        <v>1</v>
      </c>
    </row>
    <row r="3102" spans="1:4" x14ac:dyDescent="0.35">
      <c r="A3102">
        <v>6439</v>
      </c>
      <c r="B3102">
        <v>0</v>
      </c>
      <c r="C3102" t="s">
        <v>68</v>
      </c>
      <c r="D3102">
        <v>0</v>
      </c>
    </row>
    <row r="3103" spans="1:4" x14ac:dyDescent="0.35">
      <c r="A3103">
        <v>10591</v>
      </c>
      <c r="B3103">
        <v>0</v>
      </c>
      <c r="C3103" t="s">
        <v>68</v>
      </c>
      <c r="D3103">
        <v>1</v>
      </c>
    </row>
    <row r="3104" spans="1:4" x14ac:dyDescent="0.35">
      <c r="A3104">
        <v>9797</v>
      </c>
      <c r="B3104">
        <v>0</v>
      </c>
      <c r="C3104" t="s">
        <v>68</v>
      </c>
      <c r="D3104">
        <v>1</v>
      </c>
    </row>
    <row r="3105" spans="1:4" x14ac:dyDescent="0.35">
      <c r="A3105">
        <v>9336</v>
      </c>
      <c r="B3105">
        <v>0</v>
      </c>
      <c r="C3105" t="s">
        <v>68</v>
      </c>
      <c r="D3105">
        <v>0</v>
      </c>
    </row>
    <row r="3106" spans="1:4" x14ac:dyDescent="0.35">
      <c r="A3106">
        <v>2174</v>
      </c>
      <c r="B3106">
        <v>0</v>
      </c>
      <c r="C3106" t="s">
        <v>68</v>
      </c>
      <c r="D3106">
        <v>1</v>
      </c>
    </row>
    <row r="3107" spans="1:4" x14ac:dyDescent="0.35">
      <c r="A3107">
        <v>3197</v>
      </c>
      <c r="B3107">
        <v>0</v>
      </c>
      <c r="C3107" t="s">
        <v>68</v>
      </c>
      <c r="D3107">
        <v>1</v>
      </c>
    </row>
    <row r="3108" spans="1:4" x14ac:dyDescent="0.35">
      <c r="A3108">
        <v>9185</v>
      </c>
      <c r="B3108">
        <v>1</v>
      </c>
      <c r="C3108" t="s">
        <v>68</v>
      </c>
      <c r="D3108">
        <v>1</v>
      </c>
    </row>
    <row r="3109" spans="1:4" x14ac:dyDescent="0.35">
      <c r="A3109">
        <v>905</v>
      </c>
      <c r="B3109">
        <v>0</v>
      </c>
      <c r="C3109" t="s">
        <v>68</v>
      </c>
      <c r="D3109">
        <v>1</v>
      </c>
    </row>
    <row r="3110" spans="1:4" x14ac:dyDescent="0.35">
      <c r="A3110">
        <v>10858</v>
      </c>
      <c r="B3110">
        <v>0</v>
      </c>
      <c r="C3110" t="s">
        <v>68</v>
      </c>
      <c r="D3110">
        <v>1</v>
      </c>
    </row>
    <row r="3111" spans="1:4" x14ac:dyDescent="0.35">
      <c r="A3111">
        <v>8925</v>
      </c>
      <c r="B3111">
        <v>0</v>
      </c>
      <c r="C3111" t="s">
        <v>68</v>
      </c>
      <c r="D3111">
        <v>1</v>
      </c>
    </row>
    <row r="3112" spans="1:4" x14ac:dyDescent="0.35">
      <c r="A3112">
        <v>2499</v>
      </c>
      <c r="B3112">
        <v>0</v>
      </c>
      <c r="C3112" t="s">
        <v>68</v>
      </c>
      <c r="D3112">
        <v>1</v>
      </c>
    </row>
    <row r="3113" spans="1:4" x14ac:dyDescent="0.35">
      <c r="A3113">
        <v>1109</v>
      </c>
      <c r="B3113">
        <v>0</v>
      </c>
      <c r="C3113" t="s">
        <v>68</v>
      </c>
      <c r="D3113">
        <v>0</v>
      </c>
    </row>
    <row r="3114" spans="1:4" x14ac:dyDescent="0.35">
      <c r="A3114">
        <v>326</v>
      </c>
      <c r="B3114">
        <v>0</v>
      </c>
      <c r="C3114" t="s">
        <v>68</v>
      </c>
      <c r="D3114">
        <v>1</v>
      </c>
    </row>
    <row r="3115" spans="1:4" x14ac:dyDescent="0.35">
      <c r="A3115">
        <v>10967</v>
      </c>
      <c r="B3115">
        <v>0</v>
      </c>
      <c r="C3115" t="s">
        <v>68</v>
      </c>
      <c r="D3115">
        <v>1</v>
      </c>
    </row>
    <row r="3116" spans="1:4" x14ac:dyDescent="0.35">
      <c r="A3116">
        <v>5370</v>
      </c>
      <c r="B3116">
        <v>0</v>
      </c>
      <c r="C3116" t="s">
        <v>68</v>
      </c>
      <c r="D3116">
        <v>1</v>
      </c>
    </row>
    <row r="3117" spans="1:4" x14ac:dyDescent="0.35">
      <c r="A3117">
        <v>2098</v>
      </c>
      <c r="B3117">
        <v>0</v>
      </c>
      <c r="C3117" t="s">
        <v>68</v>
      </c>
      <c r="D3117">
        <v>0</v>
      </c>
    </row>
    <row r="3118" spans="1:4" x14ac:dyDescent="0.35">
      <c r="A3118">
        <v>1773</v>
      </c>
      <c r="B3118">
        <v>0</v>
      </c>
      <c r="C3118" t="s">
        <v>68</v>
      </c>
      <c r="D3118">
        <v>1</v>
      </c>
    </row>
    <row r="3119" spans="1:4" x14ac:dyDescent="0.35">
      <c r="A3119">
        <v>5036</v>
      </c>
      <c r="B3119">
        <v>0</v>
      </c>
      <c r="C3119" t="s">
        <v>68</v>
      </c>
      <c r="D3119">
        <v>1</v>
      </c>
    </row>
    <row r="3120" spans="1:4" x14ac:dyDescent="0.35">
      <c r="A3120">
        <v>4856</v>
      </c>
      <c r="B3120">
        <v>0</v>
      </c>
      <c r="C3120" t="s">
        <v>68</v>
      </c>
      <c r="D3120">
        <v>1</v>
      </c>
    </row>
    <row r="3121" spans="1:4" x14ac:dyDescent="0.35">
      <c r="A3121">
        <v>8722</v>
      </c>
      <c r="B3121">
        <v>1</v>
      </c>
      <c r="C3121" t="s">
        <v>68</v>
      </c>
      <c r="D3121">
        <v>1</v>
      </c>
    </row>
    <row r="3122" spans="1:4" x14ac:dyDescent="0.35">
      <c r="A3122">
        <v>2156</v>
      </c>
      <c r="B3122">
        <v>0</v>
      </c>
      <c r="C3122" t="s">
        <v>68</v>
      </c>
      <c r="D3122">
        <v>0</v>
      </c>
    </row>
    <row r="3123" spans="1:4" x14ac:dyDescent="0.35">
      <c r="A3123">
        <v>2569</v>
      </c>
      <c r="B3123">
        <v>0</v>
      </c>
      <c r="C3123" t="s">
        <v>68</v>
      </c>
      <c r="D3123">
        <v>1</v>
      </c>
    </row>
    <row r="3124" spans="1:4" x14ac:dyDescent="0.35">
      <c r="A3124">
        <v>10151</v>
      </c>
      <c r="B3124">
        <v>0</v>
      </c>
      <c r="C3124" t="s">
        <v>68</v>
      </c>
      <c r="D3124">
        <v>1</v>
      </c>
    </row>
    <row r="3125" spans="1:4" x14ac:dyDescent="0.35">
      <c r="A3125">
        <v>10473</v>
      </c>
      <c r="B3125">
        <v>1</v>
      </c>
      <c r="C3125" t="s">
        <v>68</v>
      </c>
      <c r="D3125">
        <v>1</v>
      </c>
    </row>
    <row r="3126" spans="1:4" x14ac:dyDescent="0.35">
      <c r="A3126">
        <v>7079</v>
      </c>
      <c r="B3126">
        <v>0</v>
      </c>
      <c r="C3126" t="s">
        <v>68</v>
      </c>
      <c r="D3126">
        <v>1</v>
      </c>
    </row>
    <row r="3127" spans="1:4" x14ac:dyDescent="0.35">
      <c r="A3127">
        <v>6875</v>
      </c>
      <c r="B3127">
        <v>0</v>
      </c>
      <c r="C3127" t="s">
        <v>68</v>
      </c>
      <c r="D3127">
        <v>1</v>
      </c>
    </row>
    <row r="3128" spans="1:4" x14ac:dyDescent="0.35">
      <c r="A3128">
        <v>6728</v>
      </c>
      <c r="B3128">
        <v>0</v>
      </c>
      <c r="C3128" t="s">
        <v>68</v>
      </c>
      <c r="D3128">
        <v>0</v>
      </c>
    </row>
    <row r="3129" spans="1:4" x14ac:dyDescent="0.35">
      <c r="A3129">
        <v>2471</v>
      </c>
      <c r="B3129">
        <v>0</v>
      </c>
      <c r="C3129" t="s">
        <v>68</v>
      </c>
      <c r="D3129">
        <v>1</v>
      </c>
    </row>
    <row r="3130" spans="1:4" x14ac:dyDescent="0.35">
      <c r="A3130">
        <v>49</v>
      </c>
      <c r="B3130">
        <v>0</v>
      </c>
      <c r="C3130" t="s">
        <v>68</v>
      </c>
      <c r="D3130">
        <v>1</v>
      </c>
    </row>
    <row r="3131" spans="1:4" x14ac:dyDescent="0.35">
      <c r="A3131">
        <v>4973</v>
      </c>
      <c r="B3131">
        <v>0</v>
      </c>
      <c r="C3131" t="s">
        <v>68</v>
      </c>
      <c r="D3131">
        <v>1</v>
      </c>
    </row>
    <row r="3132" spans="1:4" x14ac:dyDescent="0.35">
      <c r="A3132">
        <v>6387</v>
      </c>
      <c r="B3132">
        <v>0</v>
      </c>
      <c r="C3132" t="s">
        <v>68</v>
      </c>
      <c r="D3132">
        <v>0</v>
      </c>
    </row>
    <row r="3133" spans="1:4" x14ac:dyDescent="0.35">
      <c r="A3133">
        <v>5866</v>
      </c>
      <c r="B3133">
        <v>0</v>
      </c>
      <c r="C3133" t="s">
        <v>68</v>
      </c>
      <c r="D3133">
        <v>1</v>
      </c>
    </row>
    <row r="3134" spans="1:4" x14ac:dyDescent="0.35">
      <c r="A3134">
        <v>8523</v>
      </c>
      <c r="B3134">
        <v>0</v>
      </c>
      <c r="C3134" t="s">
        <v>68</v>
      </c>
      <c r="D3134">
        <v>1</v>
      </c>
    </row>
    <row r="3135" spans="1:4" x14ac:dyDescent="0.35">
      <c r="A3135">
        <v>7901</v>
      </c>
      <c r="B3135">
        <v>0</v>
      </c>
      <c r="C3135" t="s">
        <v>68</v>
      </c>
      <c r="D3135">
        <v>1</v>
      </c>
    </row>
    <row r="3136" spans="1:4" x14ac:dyDescent="0.35">
      <c r="A3136">
        <v>898</v>
      </c>
      <c r="B3136">
        <v>0</v>
      </c>
      <c r="C3136" t="s">
        <v>68</v>
      </c>
      <c r="D3136">
        <v>1</v>
      </c>
    </row>
    <row r="3137" spans="1:4" x14ac:dyDescent="0.35">
      <c r="A3137">
        <v>10242</v>
      </c>
      <c r="B3137">
        <v>0</v>
      </c>
      <c r="C3137" t="s">
        <v>68</v>
      </c>
      <c r="D3137">
        <v>0</v>
      </c>
    </row>
    <row r="3138" spans="1:4" x14ac:dyDescent="0.35">
      <c r="A3138">
        <v>5835</v>
      </c>
      <c r="B3138">
        <v>0</v>
      </c>
      <c r="C3138" t="s">
        <v>68</v>
      </c>
      <c r="D3138">
        <v>1</v>
      </c>
    </row>
    <row r="3139" spans="1:4" x14ac:dyDescent="0.35">
      <c r="A3139">
        <v>6919</v>
      </c>
      <c r="B3139">
        <v>0</v>
      </c>
      <c r="C3139" t="s">
        <v>68</v>
      </c>
      <c r="D3139">
        <v>1</v>
      </c>
    </row>
    <row r="3140" spans="1:4" x14ac:dyDescent="0.35">
      <c r="A3140">
        <v>6197</v>
      </c>
      <c r="B3140">
        <v>0</v>
      </c>
      <c r="C3140" t="s">
        <v>68</v>
      </c>
      <c r="D3140">
        <v>0</v>
      </c>
    </row>
    <row r="3141" spans="1:4" x14ac:dyDescent="0.35">
      <c r="A3141">
        <v>10475</v>
      </c>
      <c r="B3141">
        <v>0</v>
      </c>
      <c r="C3141" t="s">
        <v>68</v>
      </c>
      <c r="D3141">
        <v>1</v>
      </c>
    </row>
    <row r="3142" spans="1:4" x14ac:dyDescent="0.35">
      <c r="A3142">
        <v>4201</v>
      </c>
      <c r="B3142">
        <v>0</v>
      </c>
      <c r="C3142" t="s">
        <v>68</v>
      </c>
      <c r="D3142">
        <v>1</v>
      </c>
    </row>
    <row r="3143" spans="1:4" x14ac:dyDescent="0.35">
      <c r="A3143">
        <v>5092</v>
      </c>
      <c r="B3143">
        <v>1</v>
      </c>
      <c r="C3143" t="s">
        <v>68</v>
      </c>
      <c r="D3143">
        <v>0</v>
      </c>
    </row>
    <row r="3144" spans="1:4" x14ac:dyDescent="0.35">
      <c r="A3144">
        <v>6566</v>
      </c>
      <c r="B3144">
        <v>0</v>
      </c>
      <c r="C3144" t="s">
        <v>68</v>
      </c>
      <c r="D3144">
        <v>1</v>
      </c>
    </row>
    <row r="3145" spans="1:4" x14ac:dyDescent="0.35">
      <c r="A3145">
        <v>6613</v>
      </c>
      <c r="B3145">
        <v>0</v>
      </c>
      <c r="C3145" t="s">
        <v>68</v>
      </c>
      <c r="D3145">
        <v>1</v>
      </c>
    </row>
    <row r="3146" spans="1:4" x14ac:dyDescent="0.35">
      <c r="A3146">
        <v>9094</v>
      </c>
      <c r="B3146">
        <v>1</v>
      </c>
      <c r="C3146" t="s">
        <v>68</v>
      </c>
      <c r="D3146">
        <v>1</v>
      </c>
    </row>
    <row r="3147" spans="1:4" x14ac:dyDescent="0.35">
      <c r="A3147">
        <v>9847</v>
      </c>
      <c r="B3147">
        <v>0</v>
      </c>
      <c r="C3147" t="s">
        <v>68</v>
      </c>
      <c r="D3147">
        <v>1</v>
      </c>
    </row>
    <row r="3148" spans="1:4" x14ac:dyDescent="0.35">
      <c r="A3148">
        <v>10767</v>
      </c>
      <c r="B3148">
        <v>0</v>
      </c>
      <c r="C3148" t="s">
        <v>68</v>
      </c>
      <c r="D3148">
        <v>1</v>
      </c>
    </row>
    <row r="3149" spans="1:4" x14ac:dyDescent="0.35">
      <c r="A3149">
        <v>7943</v>
      </c>
      <c r="B3149">
        <v>0</v>
      </c>
      <c r="C3149" t="s">
        <v>68</v>
      </c>
      <c r="D3149">
        <v>0</v>
      </c>
    </row>
    <row r="3150" spans="1:4" x14ac:dyDescent="0.35">
      <c r="A3150">
        <v>1055</v>
      </c>
      <c r="B3150">
        <v>0</v>
      </c>
      <c r="C3150" t="s">
        <v>68</v>
      </c>
      <c r="D3150">
        <v>0</v>
      </c>
    </row>
    <row r="3151" spans="1:4" x14ac:dyDescent="0.35">
      <c r="A3151">
        <v>1458</v>
      </c>
      <c r="B3151">
        <v>0</v>
      </c>
      <c r="C3151" t="s">
        <v>68</v>
      </c>
      <c r="D3151">
        <v>1</v>
      </c>
    </row>
    <row r="3152" spans="1:4" x14ac:dyDescent="0.35">
      <c r="A3152">
        <v>8402</v>
      </c>
      <c r="B3152">
        <v>0</v>
      </c>
      <c r="C3152" t="s">
        <v>68</v>
      </c>
      <c r="D3152">
        <v>1</v>
      </c>
    </row>
    <row r="3153" spans="1:4" x14ac:dyDescent="0.35">
      <c r="A3153">
        <v>6246</v>
      </c>
      <c r="B3153">
        <v>1</v>
      </c>
      <c r="C3153" t="s">
        <v>68</v>
      </c>
      <c r="D3153">
        <v>1</v>
      </c>
    </row>
    <row r="3154" spans="1:4" x14ac:dyDescent="0.35">
      <c r="A3154">
        <v>4654</v>
      </c>
      <c r="B3154">
        <v>0</v>
      </c>
      <c r="C3154" t="s">
        <v>68</v>
      </c>
      <c r="D3154">
        <v>1</v>
      </c>
    </row>
    <row r="3155" spans="1:4" x14ac:dyDescent="0.35">
      <c r="A3155">
        <v>6103</v>
      </c>
      <c r="B3155">
        <v>0</v>
      </c>
      <c r="C3155" t="s">
        <v>68</v>
      </c>
      <c r="D3155">
        <v>1</v>
      </c>
    </row>
    <row r="3156" spans="1:4" x14ac:dyDescent="0.35">
      <c r="A3156">
        <v>8147</v>
      </c>
      <c r="B3156">
        <v>0</v>
      </c>
      <c r="C3156" t="s">
        <v>68</v>
      </c>
      <c r="D3156">
        <v>0</v>
      </c>
    </row>
    <row r="3157" spans="1:4" x14ac:dyDescent="0.35">
      <c r="A3157">
        <v>10207</v>
      </c>
      <c r="B3157">
        <v>0</v>
      </c>
      <c r="C3157" t="s">
        <v>68</v>
      </c>
      <c r="D3157">
        <v>1</v>
      </c>
    </row>
    <row r="3158" spans="1:4" x14ac:dyDescent="0.35">
      <c r="A3158">
        <v>4838</v>
      </c>
      <c r="B3158">
        <v>0</v>
      </c>
      <c r="C3158" t="s">
        <v>68</v>
      </c>
      <c r="D3158">
        <v>1</v>
      </c>
    </row>
    <row r="3159" spans="1:4" x14ac:dyDescent="0.35">
      <c r="A3159">
        <v>10219</v>
      </c>
      <c r="B3159">
        <v>0</v>
      </c>
      <c r="C3159" t="s">
        <v>68</v>
      </c>
      <c r="D3159">
        <v>1</v>
      </c>
    </row>
    <row r="3160" spans="1:4" x14ac:dyDescent="0.35">
      <c r="A3160">
        <v>2176</v>
      </c>
      <c r="B3160">
        <v>1</v>
      </c>
      <c r="C3160" t="s">
        <v>68</v>
      </c>
      <c r="D3160">
        <v>1</v>
      </c>
    </row>
    <row r="3161" spans="1:4" x14ac:dyDescent="0.35">
      <c r="A3161">
        <v>9121</v>
      </c>
      <c r="B3161">
        <v>1</v>
      </c>
      <c r="C3161" t="s">
        <v>68</v>
      </c>
      <c r="D3161">
        <v>1</v>
      </c>
    </row>
    <row r="3162" spans="1:4" x14ac:dyDescent="0.35">
      <c r="A3162">
        <v>5802</v>
      </c>
      <c r="B3162">
        <v>0</v>
      </c>
      <c r="C3162" t="s">
        <v>68</v>
      </c>
      <c r="D3162">
        <v>1</v>
      </c>
    </row>
    <row r="3163" spans="1:4" x14ac:dyDescent="0.35">
      <c r="A3163">
        <v>10790</v>
      </c>
      <c r="B3163">
        <v>0</v>
      </c>
      <c r="C3163" t="s">
        <v>68</v>
      </c>
      <c r="D3163">
        <v>0</v>
      </c>
    </row>
    <row r="3164" spans="1:4" x14ac:dyDescent="0.35">
      <c r="A3164">
        <v>178</v>
      </c>
      <c r="B3164">
        <v>0</v>
      </c>
      <c r="C3164" t="s">
        <v>68</v>
      </c>
      <c r="D3164">
        <v>0</v>
      </c>
    </row>
    <row r="3165" spans="1:4" x14ac:dyDescent="0.35">
      <c r="A3165">
        <v>2308</v>
      </c>
      <c r="B3165">
        <v>0</v>
      </c>
      <c r="C3165" t="s">
        <v>68</v>
      </c>
      <c r="D3165">
        <v>1</v>
      </c>
    </row>
    <row r="3166" spans="1:4" x14ac:dyDescent="0.35">
      <c r="A3166">
        <v>7431</v>
      </c>
      <c r="B3166">
        <v>1</v>
      </c>
      <c r="C3166" t="s">
        <v>68</v>
      </c>
      <c r="D3166">
        <v>1</v>
      </c>
    </row>
    <row r="3167" spans="1:4" x14ac:dyDescent="0.35">
      <c r="A3167">
        <v>9405</v>
      </c>
      <c r="B3167">
        <v>1</v>
      </c>
      <c r="C3167" t="s">
        <v>68</v>
      </c>
      <c r="D3167">
        <v>1</v>
      </c>
    </row>
    <row r="3168" spans="1:4" x14ac:dyDescent="0.35">
      <c r="A3168">
        <v>10525</v>
      </c>
      <c r="B3168">
        <v>1</v>
      </c>
      <c r="C3168" t="s">
        <v>68</v>
      </c>
      <c r="D3168">
        <v>0</v>
      </c>
    </row>
    <row r="3169" spans="1:4" x14ac:dyDescent="0.35">
      <c r="A3169">
        <v>7503</v>
      </c>
      <c r="B3169">
        <v>1</v>
      </c>
      <c r="C3169" t="s">
        <v>68</v>
      </c>
      <c r="D3169">
        <v>1</v>
      </c>
    </row>
    <row r="3170" spans="1:4" x14ac:dyDescent="0.35">
      <c r="A3170">
        <v>8783</v>
      </c>
      <c r="B3170">
        <v>0</v>
      </c>
      <c r="C3170" t="s">
        <v>68</v>
      </c>
      <c r="D3170">
        <v>1</v>
      </c>
    </row>
    <row r="3171" spans="1:4" x14ac:dyDescent="0.35">
      <c r="A3171">
        <v>1403</v>
      </c>
      <c r="B3171">
        <v>0</v>
      </c>
      <c r="C3171" t="s">
        <v>68</v>
      </c>
      <c r="D3171">
        <v>1</v>
      </c>
    </row>
    <row r="3172" spans="1:4" x14ac:dyDescent="0.35">
      <c r="A3172">
        <v>4643</v>
      </c>
      <c r="B3172">
        <v>0</v>
      </c>
      <c r="C3172" t="s">
        <v>68</v>
      </c>
      <c r="D3172">
        <v>1</v>
      </c>
    </row>
    <row r="3173" spans="1:4" x14ac:dyDescent="0.35">
      <c r="A3173">
        <v>3463</v>
      </c>
      <c r="B3173">
        <v>0</v>
      </c>
      <c r="C3173" t="s">
        <v>68</v>
      </c>
      <c r="D3173">
        <v>1</v>
      </c>
    </row>
    <row r="3174" spans="1:4" x14ac:dyDescent="0.35">
      <c r="A3174">
        <v>4055</v>
      </c>
      <c r="B3174">
        <v>0</v>
      </c>
      <c r="C3174" t="s">
        <v>68</v>
      </c>
      <c r="D3174">
        <v>1</v>
      </c>
    </row>
    <row r="3175" spans="1:4" x14ac:dyDescent="0.35">
      <c r="A3175">
        <v>7010</v>
      </c>
      <c r="B3175">
        <v>0</v>
      </c>
      <c r="C3175" t="s">
        <v>68</v>
      </c>
      <c r="D3175">
        <v>1</v>
      </c>
    </row>
    <row r="3176" spans="1:4" x14ac:dyDescent="0.35">
      <c r="A3176">
        <v>4767</v>
      </c>
      <c r="B3176">
        <v>0</v>
      </c>
      <c r="C3176" t="s">
        <v>68</v>
      </c>
      <c r="D3176">
        <v>1</v>
      </c>
    </row>
    <row r="3177" spans="1:4" x14ac:dyDescent="0.35">
      <c r="A3177">
        <v>1927</v>
      </c>
      <c r="B3177">
        <v>0</v>
      </c>
      <c r="C3177" t="s">
        <v>68</v>
      </c>
      <c r="D3177">
        <v>1</v>
      </c>
    </row>
    <row r="3178" spans="1:4" x14ac:dyDescent="0.35">
      <c r="A3178">
        <v>437</v>
      </c>
      <c r="B3178">
        <v>0</v>
      </c>
      <c r="C3178" t="s">
        <v>68</v>
      </c>
      <c r="D3178">
        <v>1</v>
      </c>
    </row>
    <row r="3179" spans="1:4" x14ac:dyDescent="0.35">
      <c r="A3179">
        <v>4331</v>
      </c>
      <c r="B3179">
        <v>0</v>
      </c>
      <c r="C3179" t="s">
        <v>68</v>
      </c>
      <c r="D3179">
        <v>1</v>
      </c>
    </row>
    <row r="3180" spans="1:4" x14ac:dyDescent="0.35">
      <c r="A3180">
        <v>4084</v>
      </c>
      <c r="B3180">
        <v>0</v>
      </c>
      <c r="C3180" t="s">
        <v>68</v>
      </c>
      <c r="D3180">
        <v>1</v>
      </c>
    </row>
    <row r="3181" spans="1:4" x14ac:dyDescent="0.35">
      <c r="A3181">
        <v>8135</v>
      </c>
      <c r="B3181">
        <v>0</v>
      </c>
      <c r="C3181" t="s">
        <v>68</v>
      </c>
      <c r="D3181">
        <v>1</v>
      </c>
    </row>
    <row r="3182" spans="1:4" x14ac:dyDescent="0.35">
      <c r="A3182">
        <v>9750</v>
      </c>
      <c r="B3182">
        <v>0</v>
      </c>
      <c r="C3182" t="s">
        <v>68</v>
      </c>
      <c r="D3182">
        <v>1</v>
      </c>
    </row>
    <row r="3183" spans="1:4" x14ac:dyDescent="0.35">
      <c r="A3183">
        <v>6682</v>
      </c>
      <c r="B3183">
        <v>0</v>
      </c>
      <c r="C3183" t="s">
        <v>68</v>
      </c>
      <c r="D3183">
        <v>1</v>
      </c>
    </row>
    <row r="3184" spans="1:4" x14ac:dyDescent="0.35">
      <c r="A3184">
        <v>10581</v>
      </c>
      <c r="B3184">
        <v>0</v>
      </c>
      <c r="C3184" t="s">
        <v>68</v>
      </c>
      <c r="D3184">
        <v>1</v>
      </c>
    </row>
    <row r="3185" spans="1:4" x14ac:dyDescent="0.35">
      <c r="A3185">
        <v>3710</v>
      </c>
      <c r="B3185">
        <v>1</v>
      </c>
      <c r="C3185" t="s">
        <v>68</v>
      </c>
      <c r="D3185">
        <v>0</v>
      </c>
    </row>
    <row r="3186" spans="1:4" x14ac:dyDescent="0.35">
      <c r="A3186">
        <v>5207</v>
      </c>
      <c r="B3186">
        <v>1</v>
      </c>
      <c r="C3186" t="s">
        <v>68</v>
      </c>
      <c r="D3186">
        <v>1</v>
      </c>
    </row>
    <row r="3187" spans="1:4" x14ac:dyDescent="0.35">
      <c r="A3187">
        <v>9360</v>
      </c>
      <c r="B3187">
        <v>0</v>
      </c>
      <c r="C3187" t="s">
        <v>68</v>
      </c>
      <c r="D3187">
        <v>1</v>
      </c>
    </row>
    <row r="3188" spans="1:4" x14ac:dyDescent="0.35">
      <c r="A3188">
        <v>4679</v>
      </c>
      <c r="B3188">
        <v>0</v>
      </c>
      <c r="C3188" t="s">
        <v>68</v>
      </c>
      <c r="D3188">
        <v>0</v>
      </c>
    </row>
    <row r="3189" spans="1:4" x14ac:dyDescent="0.35">
      <c r="A3189">
        <v>1340</v>
      </c>
      <c r="B3189">
        <v>0</v>
      </c>
      <c r="C3189" t="s">
        <v>68</v>
      </c>
      <c r="D3189">
        <v>1</v>
      </c>
    </row>
    <row r="3190" spans="1:4" x14ac:dyDescent="0.35">
      <c r="A3190">
        <v>10839</v>
      </c>
      <c r="B3190">
        <v>0</v>
      </c>
      <c r="C3190" t="s">
        <v>68</v>
      </c>
      <c r="D3190">
        <v>1</v>
      </c>
    </row>
    <row r="3191" spans="1:4" x14ac:dyDescent="0.35">
      <c r="A3191">
        <v>5303</v>
      </c>
      <c r="B3191">
        <v>0</v>
      </c>
      <c r="C3191" t="s">
        <v>68</v>
      </c>
      <c r="D3191">
        <v>0</v>
      </c>
    </row>
    <row r="3192" spans="1:4" x14ac:dyDescent="0.35">
      <c r="A3192">
        <v>9829</v>
      </c>
      <c r="B3192">
        <v>0</v>
      </c>
      <c r="C3192" t="s">
        <v>68</v>
      </c>
      <c r="D3192">
        <v>1</v>
      </c>
    </row>
    <row r="3193" spans="1:4" x14ac:dyDescent="0.35">
      <c r="A3193">
        <v>10469</v>
      </c>
      <c r="B3193">
        <v>0</v>
      </c>
      <c r="C3193" t="s">
        <v>68</v>
      </c>
      <c r="D3193">
        <v>1</v>
      </c>
    </row>
    <row r="3194" spans="1:4" x14ac:dyDescent="0.35">
      <c r="A3194">
        <v>3602</v>
      </c>
      <c r="B3194">
        <v>0</v>
      </c>
      <c r="C3194" t="s">
        <v>68</v>
      </c>
      <c r="D3194">
        <v>1</v>
      </c>
    </row>
    <row r="3195" spans="1:4" x14ac:dyDescent="0.35">
      <c r="A3195">
        <v>4756</v>
      </c>
      <c r="B3195">
        <v>1</v>
      </c>
      <c r="C3195" t="s">
        <v>68</v>
      </c>
      <c r="D3195">
        <v>1</v>
      </c>
    </row>
    <row r="3196" spans="1:4" x14ac:dyDescent="0.35">
      <c r="A3196">
        <v>8181</v>
      </c>
      <c r="B3196">
        <v>0</v>
      </c>
      <c r="C3196" t="s">
        <v>68</v>
      </c>
      <c r="D3196">
        <v>1</v>
      </c>
    </row>
    <row r="3197" spans="1:4" x14ac:dyDescent="0.35">
      <c r="A3197">
        <v>6958</v>
      </c>
      <c r="B3197">
        <v>0</v>
      </c>
      <c r="C3197" t="s">
        <v>68</v>
      </c>
      <c r="D3197">
        <v>0</v>
      </c>
    </row>
    <row r="3198" spans="1:4" x14ac:dyDescent="0.35">
      <c r="A3198">
        <v>10856</v>
      </c>
      <c r="B3198">
        <v>0</v>
      </c>
      <c r="C3198" t="s">
        <v>68</v>
      </c>
      <c r="D3198">
        <v>0</v>
      </c>
    </row>
    <row r="3199" spans="1:4" x14ac:dyDescent="0.35">
      <c r="A3199">
        <v>3321</v>
      </c>
      <c r="B3199">
        <v>0</v>
      </c>
      <c r="C3199" t="s">
        <v>68</v>
      </c>
      <c r="D3199">
        <v>1</v>
      </c>
    </row>
    <row r="3200" spans="1:4" x14ac:dyDescent="0.35">
      <c r="A3200">
        <v>5394</v>
      </c>
      <c r="B3200">
        <v>0</v>
      </c>
      <c r="C3200" t="s">
        <v>68</v>
      </c>
      <c r="D3200">
        <v>1</v>
      </c>
    </row>
    <row r="3201" spans="1:4" x14ac:dyDescent="0.35">
      <c r="A3201">
        <v>433</v>
      </c>
      <c r="B3201">
        <v>0</v>
      </c>
      <c r="C3201" t="s">
        <v>68</v>
      </c>
      <c r="D3201">
        <v>1</v>
      </c>
    </row>
    <row r="3202" spans="1:4" x14ac:dyDescent="0.35">
      <c r="A3202">
        <v>6320</v>
      </c>
      <c r="B3202">
        <v>0</v>
      </c>
      <c r="C3202" t="s">
        <v>68</v>
      </c>
      <c r="D3202">
        <v>1</v>
      </c>
    </row>
    <row r="3203" spans="1:4" x14ac:dyDescent="0.35">
      <c r="A3203">
        <v>5376</v>
      </c>
      <c r="B3203">
        <v>0</v>
      </c>
      <c r="C3203" t="s">
        <v>68</v>
      </c>
      <c r="D3203">
        <v>1</v>
      </c>
    </row>
    <row r="3204" spans="1:4" x14ac:dyDescent="0.35">
      <c r="A3204">
        <v>1867</v>
      </c>
      <c r="B3204">
        <v>1</v>
      </c>
      <c r="C3204" t="s">
        <v>68</v>
      </c>
      <c r="D3204">
        <v>1</v>
      </c>
    </row>
    <row r="3205" spans="1:4" x14ac:dyDescent="0.35">
      <c r="A3205">
        <v>4324</v>
      </c>
      <c r="B3205">
        <v>0</v>
      </c>
      <c r="C3205" t="s">
        <v>68</v>
      </c>
      <c r="D3205">
        <v>0</v>
      </c>
    </row>
    <row r="3206" spans="1:4" x14ac:dyDescent="0.35">
      <c r="A3206">
        <v>3661</v>
      </c>
      <c r="B3206">
        <v>0</v>
      </c>
      <c r="C3206" t="s">
        <v>68</v>
      </c>
      <c r="D3206">
        <v>1</v>
      </c>
    </row>
    <row r="3207" spans="1:4" x14ac:dyDescent="0.35">
      <c r="A3207">
        <v>521</v>
      </c>
      <c r="B3207">
        <v>0</v>
      </c>
      <c r="C3207" t="s">
        <v>68</v>
      </c>
      <c r="D3207">
        <v>1</v>
      </c>
    </row>
    <row r="3208" spans="1:4" x14ac:dyDescent="0.35">
      <c r="A3208">
        <v>10403</v>
      </c>
      <c r="B3208">
        <v>0</v>
      </c>
      <c r="C3208" t="s">
        <v>68</v>
      </c>
      <c r="D3208">
        <v>1</v>
      </c>
    </row>
    <row r="3209" spans="1:4" x14ac:dyDescent="0.35">
      <c r="A3209">
        <v>7186</v>
      </c>
      <c r="B3209">
        <v>0</v>
      </c>
      <c r="C3209" t="s">
        <v>68</v>
      </c>
      <c r="D3209">
        <v>0</v>
      </c>
    </row>
    <row r="3210" spans="1:4" x14ac:dyDescent="0.35">
      <c r="A3210">
        <v>4329</v>
      </c>
      <c r="B3210">
        <v>0</v>
      </c>
      <c r="C3210" t="s">
        <v>68</v>
      </c>
      <c r="D3210">
        <v>0</v>
      </c>
    </row>
    <row r="3211" spans="1:4" x14ac:dyDescent="0.35">
      <c r="A3211">
        <v>4394</v>
      </c>
      <c r="B3211">
        <v>0</v>
      </c>
      <c r="C3211" t="s">
        <v>68</v>
      </c>
      <c r="D3211">
        <v>1</v>
      </c>
    </row>
    <row r="3212" spans="1:4" x14ac:dyDescent="0.35">
      <c r="A3212">
        <v>1717</v>
      </c>
      <c r="B3212">
        <v>0</v>
      </c>
      <c r="C3212" t="s">
        <v>68</v>
      </c>
      <c r="D3212">
        <v>1</v>
      </c>
    </row>
    <row r="3213" spans="1:4" x14ac:dyDescent="0.35">
      <c r="A3213">
        <v>1016</v>
      </c>
      <c r="B3213">
        <v>0</v>
      </c>
      <c r="C3213" t="s">
        <v>68</v>
      </c>
      <c r="D3213">
        <v>1</v>
      </c>
    </row>
    <row r="3214" spans="1:4" x14ac:dyDescent="0.35">
      <c r="A3214">
        <v>3783</v>
      </c>
      <c r="B3214">
        <v>0</v>
      </c>
      <c r="C3214" t="s">
        <v>68</v>
      </c>
      <c r="D3214">
        <v>0</v>
      </c>
    </row>
    <row r="3215" spans="1:4" x14ac:dyDescent="0.35">
      <c r="A3215">
        <v>5848</v>
      </c>
      <c r="B3215">
        <v>1</v>
      </c>
      <c r="C3215" t="s">
        <v>68</v>
      </c>
      <c r="D3215">
        <v>1</v>
      </c>
    </row>
    <row r="3216" spans="1:4" x14ac:dyDescent="0.35">
      <c r="A3216">
        <v>10727</v>
      </c>
      <c r="B3216">
        <v>0</v>
      </c>
      <c r="C3216" t="s">
        <v>68</v>
      </c>
      <c r="D3216">
        <v>1</v>
      </c>
    </row>
    <row r="3217" spans="1:4" x14ac:dyDescent="0.35">
      <c r="A3217">
        <v>5299</v>
      </c>
      <c r="B3217">
        <v>0</v>
      </c>
      <c r="C3217" t="s">
        <v>68</v>
      </c>
      <c r="D3217">
        <v>1</v>
      </c>
    </row>
    <row r="3218" spans="1:4" x14ac:dyDescent="0.35">
      <c r="A3218">
        <v>6872</v>
      </c>
      <c r="B3218">
        <v>0</v>
      </c>
      <c r="C3218" t="s">
        <v>68</v>
      </c>
      <c r="D3218">
        <v>1</v>
      </c>
    </row>
    <row r="3219" spans="1:4" x14ac:dyDescent="0.35">
      <c r="A3219">
        <v>1143</v>
      </c>
      <c r="B3219">
        <v>0</v>
      </c>
      <c r="C3219" t="s">
        <v>68</v>
      </c>
      <c r="D3219">
        <v>1</v>
      </c>
    </row>
    <row r="3220" spans="1:4" x14ac:dyDescent="0.35">
      <c r="A3220">
        <v>10381</v>
      </c>
      <c r="B3220">
        <v>0</v>
      </c>
      <c r="C3220" t="s">
        <v>68</v>
      </c>
      <c r="D3220">
        <v>0</v>
      </c>
    </row>
    <row r="3221" spans="1:4" x14ac:dyDescent="0.35">
      <c r="A3221">
        <v>11007</v>
      </c>
      <c r="B3221">
        <v>0</v>
      </c>
      <c r="C3221" t="s">
        <v>68</v>
      </c>
      <c r="D3221">
        <v>0</v>
      </c>
    </row>
    <row r="3222" spans="1:4" x14ac:dyDescent="0.35">
      <c r="A3222">
        <v>9145</v>
      </c>
      <c r="B3222">
        <v>0</v>
      </c>
      <c r="C3222" t="s">
        <v>68</v>
      </c>
      <c r="D3222">
        <v>1</v>
      </c>
    </row>
    <row r="3223" spans="1:4" x14ac:dyDescent="0.35">
      <c r="A3223">
        <v>5267</v>
      </c>
      <c r="B3223">
        <v>0</v>
      </c>
      <c r="C3223" t="s">
        <v>68</v>
      </c>
      <c r="D3223">
        <v>1</v>
      </c>
    </row>
    <row r="3224" spans="1:4" x14ac:dyDescent="0.35">
      <c r="A3224">
        <v>9738</v>
      </c>
      <c r="B3224">
        <v>0</v>
      </c>
      <c r="C3224" t="s">
        <v>68</v>
      </c>
      <c r="D3224">
        <v>1</v>
      </c>
    </row>
    <row r="3225" spans="1:4" x14ac:dyDescent="0.35">
      <c r="A3225">
        <v>10212</v>
      </c>
      <c r="B3225">
        <v>0</v>
      </c>
      <c r="C3225" t="s">
        <v>68</v>
      </c>
      <c r="D3225">
        <v>1</v>
      </c>
    </row>
    <row r="3226" spans="1:4" x14ac:dyDescent="0.35">
      <c r="A3226">
        <v>10010</v>
      </c>
      <c r="B3226">
        <v>1</v>
      </c>
      <c r="C3226" t="s">
        <v>68</v>
      </c>
      <c r="D3226">
        <v>1</v>
      </c>
    </row>
    <row r="3227" spans="1:4" x14ac:dyDescent="0.35">
      <c r="A3227">
        <v>10069</v>
      </c>
      <c r="B3227">
        <v>0</v>
      </c>
      <c r="C3227" t="s">
        <v>68</v>
      </c>
      <c r="D3227">
        <v>1</v>
      </c>
    </row>
    <row r="3228" spans="1:4" x14ac:dyDescent="0.35">
      <c r="A3228">
        <v>2694</v>
      </c>
      <c r="B3228">
        <v>0</v>
      </c>
      <c r="C3228" t="s">
        <v>68</v>
      </c>
      <c r="D3228">
        <v>0</v>
      </c>
    </row>
    <row r="3229" spans="1:4" x14ac:dyDescent="0.35">
      <c r="A3229">
        <v>10613</v>
      </c>
      <c r="B3229">
        <v>0</v>
      </c>
      <c r="C3229" t="s">
        <v>68</v>
      </c>
      <c r="D3229">
        <v>1</v>
      </c>
    </row>
    <row r="3230" spans="1:4" x14ac:dyDescent="0.35">
      <c r="A3230">
        <v>4646</v>
      </c>
      <c r="B3230">
        <v>0</v>
      </c>
      <c r="C3230" t="s">
        <v>68</v>
      </c>
      <c r="D3230">
        <v>1</v>
      </c>
    </row>
    <row r="3231" spans="1:4" x14ac:dyDescent="0.35">
      <c r="A3231">
        <v>6935</v>
      </c>
      <c r="B3231">
        <v>0</v>
      </c>
      <c r="C3231" t="s">
        <v>68</v>
      </c>
      <c r="D3231">
        <v>1</v>
      </c>
    </row>
    <row r="3232" spans="1:4" x14ac:dyDescent="0.35">
      <c r="A3232">
        <v>5596</v>
      </c>
      <c r="B3232">
        <v>0</v>
      </c>
      <c r="C3232" t="s">
        <v>68</v>
      </c>
      <c r="D3232">
        <v>1</v>
      </c>
    </row>
    <row r="3233" spans="1:4" x14ac:dyDescent="0.35">
      <c r="A3233">
        <v>1044</v>
      </c>
      <c r="B3233">
        <v>0</v>
      </c>
      <c r="C3233" t="s">
        <v>68</v>
      </c>
      <c r="D3233">
        <v>1</v>
      </c>
    </row>
    <row r="3234" spans="1:4" x14ac:dyDescent="0.35">
      <c r="A3234">
        <v>9274</v>
      </c>
      <c r="B3234">
        <v>0</v>
      </c>
      <c r="C3234" t="s">
        <v>68</v>
      </c>
      <c r="D3234">
        <v>1</v>
      </c>
    </row>
    <row r="3235" spans="1:4" x14ac:dyDescent="0.35">
      <c r="A3235">
        <v>9076</v>
      </c>
      <c r="B3235">
        <v>0</v>
      </c>
      <c r="C3235" t="s">
        <v>68</v>
      </c>
      <c r="D3235">
        <v>1</v>
      </c>
    </row>
    <row r="3236" spans="1:4" x14ac:dyDescent="0.35">
      <c r="A3236">
        <v>4947</v>
      </c>
      <c r="B3236">
        <v>1</v>
      </c>
      <c r="C3236" t="s">
        <v>68</v>
      </c>
      <c r="D3236">
        <v>1</v>
      </c>
    </row>
    <row r="3237" spans="1:4" x14ac:dyDescent="0.35">
      <c r="A3237">
        <v>10176</v>
      </c>
      <c r="B3237">
        <v>1</v>
      </c>
      <c r="C3237" t="s">
        <v>68</v>
      </c>
      <c r="D3237">
        <v>0</v>
      </c>
    </row>
    <row r="3238" spans="1:4" x14ac:dyDescent="0.35">
      <c r="A3238">
        <v>3507</v>
      </c>
      <c r="B3238">
        <v>1</v>
      </c>
      <c r="C3238" t="s">
        <v>68</v>
      </c>
      <c r="D3238">
        <v>1</v>
      </c>
    </row>
    <row r="3239" spans="1:4" x14ac:dyDescent="0.35">
      <c r="A3239">
        <v>9235</v>
      </c>
      <c r="B3239">
        <v>0</v>
      </c>
      <c r="C3239" t="s">
        <v>68</v>
      </c>
      <c r="D3239">
        <v>0</v>
      </c>
    </row>
    <row r="3240" spans="1:4" x14ac:dyDescent="0.35">
      <c r="A3240">
        <v>10341</v>
      </c>
      <c r="B3240">
        <v>0</v>
      </c>
      <c r="C3240" t="s">
        <v>68</v>
      </c>
      <c r="D3240">
        <v>1</v>
      </c>
    </row>
    <row r="3241" spans="1:4" x14ac:dyDescent="0.35">
      <c r="A3241">
        <v>2639</v>
      </c>
      <c r="B3241">
        <v>0</v>
      </c>
      <c r="C3241" t="s">
        <v>68</v>
      </c>
      <c r="D3241">
        <v>1</v>
      </c>
    </row>
    <row r="3242" spans="1:4" x14ac:dyDescent="0.35">
      <c r="A3242">
        <v>6201</v>
      </c>
      <c r="B3242">
        <v>0</v>
      </c>
      <c r="C3242" t="s">
        <v>68</v>
      </c>
      <c r="D3242">
        <v>1</v>
      </c>
    </row>
    <row r="3243" spans="1:4" x14ac:dyDescent="0.35">
      <c r="A3243">
        <v>7397</v>
      </c>
      <c r="B3243">
        <v>0</v>
      </c>
      <c r="C3243" t="s">
        <v>68</v>
      </c>
      <c r="D3243">
        <v>1</v>
      </c>
    </row>
    <row r="3244" spans="1:4" x14ac:dyDescent="0.35">
      <c r="A3244">
        <v>2181</v>
      </c>
      <c r="B3244">
        <v>0</v>
      </c>
      <c r="C3244" t="s">
        <v>68</v>
      </c>
      <c r="D3244">
        <v>1</v>
      </c>
    </row>
    <row r="3245" spans="1:4" x14ac:dyDescent="0.35">
      <c r="A3245">
        <v>1204</v>
      </c>
      <c r="B3245">
        <v>0</v>
      </c>
      <c r="C3245" t="s">
        <v>68</v>
      </c>
      <c r="D3245">
        <v>0</v>
      </c>
    </row>
    <row r="3246" spans="1:4" x14ac:dyDescent="0.35">
      <c r="A3246">
        <v>1170</v>
      </c>
      <c r="B3246">
        <v>0</v>
      </c>
      <c r="C3246" t="s">
        <v>68</v>
      </c>
      <c r="D3246">
        <v>1</v>
      </c>
    </row>
    <row r="3247" spans="1:4" x14ac:dyDescent="0.35">
      <c r="A3247">
        <v>8812</v>
      </c>
      <c r="B3247">
        <v>0</v>
      </c>
      <c r="C3247" t="s">
        <v>68</v>
      </c>
      <c r="D3247">
        <v>1</v>
      </c>
    </row>
    <row r="3248" spans="1:4" x14ac:dyDescent="0.35">
      <c r="A3248">
        <v>4690</v>
      </c>
      <c r="B3248">
        <v>0</v>
      </c>
      <c r="C3248" t="s">
        <v>68</v>
      </c>
      <c r="D3248">
        <v>1</v>
      </c>
    </row>
    <row r="3249" spans="1:4" x14ac:dyDescent="0.35">
      <c r="A3249">
        <v>1715</v>
      </c>
      <c r="B3249">
        <v>0</v>
      </c>
      <c r="C3249" t="s">
        <v>68</v>
      </c>
      <c r="D3249">
        <v>1</v>
      </c>
    </row>
    <row r="3250" spans="1:4" x14ac:dyDescent="0.35">
      <c r="A3250">
        <v>10821</v>
      </c>
      <c r="B3250">
        <v>0</v>
      </c>
      <c r="C3250" t="s">
        <v>68</v>
      </c>
      <c r="D3250">
        <v>1</v>
      </c>
    </row>
    <row r="3251" spans="1:4" x14ac:dyDescent="0.35">
      <c r="A3251">
        <v>6543</v>
      </c>
      <c r="B3251">
        <v>0</v>
      </c>
      <c r="C3251" t="s">
        <v>68</v>
      </c>
      <c r="D3251">
        <v>1</v>
      </c>
    </row>
    <row r="3252" spans="1:4" x14ac:dyDescent="0.35">
      <c r="A3252">
        <v>7119</v>
      </c>
      <c r="B3252">
        <v>0</v>
      </c>
      <c r="C3252" t="s">
        <v>68</v>
      </c>
      <c r="D3252">
        <v>1</v>
      </c>
    </row>
    <row r="3253" spans="1:4" x14ac:dyDescent="0.35">
      <c r="A3253">
        <v>3518</v>
      </c>
      <c r="B3253">
        <v>0</v>
      </c>
      <c r="C3253" t="s">
        <v>68</v>
      </c>
      <c r="D3253">
        <v>1</v>
      </c>
    </row>
    <row r="3254" spans="1:4" x14ac:dyDescent="0.35">
      <c r="A3254">
        <v>1245</v>
      </c>
      <c r="B3254">
        <v>0</v>
      </c>
      <c r="C3254" t="s">
        <v>68</v>
      </c>
      <c r="D3254">
        <v>1</v>
      </c>
    </row>
    <row r="3255" spans="1:4" x14ac:dyDescent="0.35">
      <c r="A3255">
        <v>2561</v>
      </c>
      <c r="B3255">
        <v>0</v>
      </c>
      <c r="C3255" t="s">
        <v>68</v>
      </c>
      <c r="D3255">
        <v>1</v>
      </c>
    </row>
    <row r="3256" spans="1:4" x14ac:dyDescent="0.35">
      <c r="A3256">
        <v>9624</v>
      </c>
      <c r="B3256">
        <v>0</v>
      </c>
      <c r="C3256" t="s">
        <v>68</v>
      </c>
      <c r="D3256">
        <v>1</v>
      </c>
    </row>
    <row r="3257" spans="1:4" x14ac:dyDescent="0.35">
      <c r="A3257">
        <v>10509</v>
      </c>
      <c r="B3257">
        <v>0</v>
      </c>
      <c r="C3257" t="s">
        <v>68</v>
      </c>
      <c r="D3257">
        <v>0</v>
      </c>
    </row>
    <row r="3258" spans="1:4" x14ac:dyDescent="0.35">
      <c r="A3258">
        <v>7629</v>
      </c>
      <c r="B3258">
        <v>0</v>
      </c>
      <c r="C3258" t="s">
        <v>68</v>
      </c>
      <c r="D3258">
        <v>1</v>
      </c>
    </row>
    <row r="3259" spans="1:4" x14ac:dyDescent="0.35">
      <c r="A3259">
        <v>7875</v>
      </c>
      <c r="B3259">
        <v>1</v>
      </c>
      <c r="C3259" t="s">
        <v>68</v>
      </c>
      <c r="D3259">
        <v>0</v>
      </c>
    </row>
    <row r="3260" spans="1:4" x14ac:dyDescent="0.35">
      <c r="A3260">
        <v>2815</v>
      </c>
      <c r="B3260">
        <v>0</v>
      </c>
      <c r="C3260" t="s">
        <v>68</v>
      </c>
      <c r="D3260">
        <v>1</v>
      </c>
    </row>
    <row r="3261" spans="1:4" x14ac:dyDescent="0.35">
      <c r="A3261">
        <v>2936</v>
      </c>
      <c r="B3261">
        <v>0</v>
      </c>
      <c r="C3261" t="s">
        <v>68</v>
      </c>
      <c r="D3261">
        <v>0</v>
      </c>
    </row>
    <row r="3262" spans="1:4" x14ac:dyDescent="0.35">
      <c r="A3262">
        <v>3665</v>
      </c>
      <c r="B3262">
        <v>0</v>
      </c>
      <c r="C3262" t="s">
        <v>68</v>
      </c>
      <c r="D3262">
        <v>1</v>
      </c>
    </row>
    <row r="3263" spans="1:4" x14ac:dyDescent="0.35">
      <c r="A3263">
        <v>10888</v>
      </c>
      <c r="B3263">
        <v>0</v>
      </c>
      <c r="C3263" t="s">
        <v>68</v>
      </c>
      <c r="D3263">
        <v>1</v>
      </c>
    </row>
    <row r="3264" spans="1:4" x14ac:dyDescent="0.35">
      <c r="A3264">
        <v>6637</v>
      </c>
      <c r="B3264">
        <v>0</v>
      </c>
      <c r="C3264" t="s">
        <v>68</v>
      </c>
      <c r="D3264">
        <v>1</v>
      </c>
    </row>
    <row r="3265" spans="1:4" x14ac:dyDescent="0.35">
      <c r="A3265">
        <v>5077</v>
      </c>
      <c r="B3265">
        <v>0</v>
      </c>
      <c r="C3265" t="s">
        <v>68</v>
      </c>
      <c r="D3265">
        <v>1</v>
      </c>
    </row>
    <row r="3266" spans="1:4" x14ac:dyDescent="0.35">
      <c r="A3266">
        <v>6173</v>
      </c>
      <c r="B3266">
        <v>0</v>
      </c>
      <c r="C3266" t="s">
        <v>68</v>
      </c>
      <c r="D3266">
        <v>1</v>
      </c>
    </row>
    <row r="3267" spans="1:4" x14ac:dyDescent="0.35">
      <c r="A3267">
        <v>3969</v>
      </c>
      <c r="B3267">
        <v>0</v>
      </c>
      <c r="C3267" t="s">
        <v>68</v>
      </c>
      <c r="D3267">
        <v>1</v>
      </c>
    </row>
    <row r="3268" spans="1:4" x14ac:dyDescent="0.35">
      <c r="A3268">
        <v>4580</v>
      </c>
      <c r="B3268">
        <v>1</v>
      </c>
      <c r="C3268" t="s">
        <v>68</v>
      </c>
      <c r="D3268">
        <v>1</v>
      </c>
    </row>
    <row r="3269" spans="1:4" x14ac:dyDescent="0.35">
      <c r="A3269">
        <v>663</v>
      </c>
      <c r="B3269">
        <v>0</v>
      </c>
      <c r="C3269" t="s">
        <v>68</v>
      </c>
      <c r="D3269">
        <v>1</v>
      </c>
    </row>
    <row r="3270" spans="1:4" x14ac:dyDescent="0.35">
      <c r="A3270">
        <v>8299</v>
      </c>
      <c r="B3270">
        <v>0</v>
      </c>
      <c r="C3270" t="s">
        <v>68</v>
      </c>
      <c r="D3270">
        <v>1</v>
      </c>
    </row>
    <row r="3271" spans="1:4" x14ac:dyDescent="0.35">
      <c r="A3271">
        <v>8945</v>
      </c>
      <c r="B3271">
        <v>0</v>
      </c>
      <c r="C3271" t="s">
        <v>68</v>
      </c>
      <c r="D3271">
        <v>0</v>
      </c>
    </row>
    <row r="3272" spans="1:4" x14ac:dyDescent="0.35">
      <c r="A3272">
        <v>10870</v>
      </c>
      <c r="B3272">
        <v>0</v>
      </c>
      <c r="C3272" t="s">
        <v>68</v>
      </c>
      <c r="D3272">
        <v>1</v>
      </c>
    </row>
    <row r="3273" spans="1:4" x14ac:dyDescent="0.35">
      <c r="A3273">
        <v>1184</v>
      </c>
      <c r="B3273">
        <v>0</v>
      </c>
      <c r="C3273" t="s">
        <v>68</v>
      </c>
      <c r="D3273">
        <v>1</v>
      </c>
    </row>
    <row r="3274" spans="1:4" x14ac:dyDescent="0.35">
      <c r="A3274">
        <v>6141</v>
      </c>
      <c r="B3274">
        <v>0</v>
      </c>
      <c r="C3274" t="s">
        <v>68</v>
      </c>
      <c r="D3274">
        <v>1</v>
      </c>
    </row>
    <row r="3275" spans="1:4" x14ac:dyDescent="0.35">
      <c r="A3275">
        <v>8825</v>
      </c>
      <c r="B3275">
        <v>0</v>
      </c>
      <c r="C3275" t="s">
        <v>68</v>
      </c>
      <c r="D3275">
        <v>1</v>
      </c>
    </row>
    <row r="3276" spans="1:4" x14ac:dyDescent="0.35">
      <c r="A3276">
        <v>2217</v>
      </c>
      <c r="B3276">
        <v>0</v>
      </c>
      <c r="C3276" t="s">
        <v>68</v>
      </c>
      <c r="D3276">
        <v>1</v>
      </c>
    </row>
    <row r="3277" spans="1:4" x14ac:dyDescent="0.35">
      <c r="A3277">
        <v>4102</v>
      </c>
      <c r="B3277">
        <v>0</v>
      </c>
      <c r="C3277" t="s">
        <v>68</v>
      </c>
      <c r="D3277">
        <v>1</v>
      </c>
    </row>
    <row r="3278" spans="1:4" x14ac:dyDescent="0.35">
      <c r="A3278">
        <v>4653</v>
      </c>
      <c r="B3278">
        <v>0</v>
      </c>
      <c r="C3278" t="s">
        <v>68</v>
      </c>
      <c r="D3278">
        <v>0</v>
      </c>
    </row>
    <row r="3279" spans="1:4" x14ac:dyDescent="0.35">
      <c r="A3279">
        <v>10092</v>
      </c>
      <c r="B3279">
        <v>0</v>
      </c>
      <c r="C3279" t="s">
        <v>68</v>
      </c>
      <c r="D3279">
        <v>0</v>
      </c>
    </row>
    <row r="3280" spans="1:4" x14ac:dyDescent="0.35">
      <c r="A3280">
        <v>5788</v>
      </c>
      <c r="B3280">
        <v>0</v>
      </c>
      <c r="C3280" t="s">
        <v>68</v>
      </c>
      <c r="D3280">
        <v>1</v>
      </c>
    </row>
    <row r="3281" spans="1:4" x14ac:dyDescent="0.35">
      <c r="A3281">
        <v>4669</v>
      </c>
      <c r="B3281">
        <v>0</v>
      </c>
      <c r="C3281" t="s">
        <v>68</v>
      </c>
      <c r="D3281">
        <v>1</v>
      </c>
    </row>
    <row r="3282" spans="1:4" x14ac:dyDescent="0.35">
      <c r="A3282">
        <v>6295</v>
      </c>
      <c r="B3282">
        <v>0</v>
      </c>
      <c r="C3282" t="s">
        <v>68</v>
      </c>
      <c r="D3282">
        <v>1</v>
      </c>
    </row>
    <row r="3283" spans="1:4" x14ac:dyDescent="0.35">
      <c r="A3283">
        <v>7453</v>
      </c>
      <c r="B3283">
        <v>1</v>
      </c>
      <c r="C3283" t="s">
        <v>68</v>
      </c>
      <c r="D3283">
        <v>1</v>
      </c>
    </row>
    <row r="3284" spans="1:4" x14ac:dyDescent="0.35">
      <c r="A3284">
        <v>10841</v>
      </c>
      <c r="B3284">
        <v>0</v>
      </c>
      <c r="C3284" t="s">
        <v>68</v>
      </c>
      <c r="D3284">
        <v>1</v>
      </c>
    </row>
    <row r="3285" spans="1:4" x14ac:dyDescent="0.35">
      <c r="A3285">
        <v>821</v>
      </c>
      <c r="B3285">
        <v>0</v>
      </c>
      <c r="C3285" t="s">
        <v>68</v>
      </c>
      <c r="D3285">
        <v>1</v>
      </c>
    </row>
    <row r="3286" spans="1:4" x14ac:dyDescent="0.35">
      <c r="A3286">
        <v>3933</v>
      </c>
      <c r="B3286">
        <v>0</v>
      </c>
      <c r="C3286" t="s">
        <v>68</v>
      </c>
      <c r="D3286">
        <v>1</v>
      </c>
    </row>
    <row r="3287" spans="1:4" x14ac:dyDescent="0.35">
      <c r="A3287">
        <v>1225</v>
      </c>
      <c r="B3287">
        <v>0</v>
      </c>
      <c r="C3287" t="s">
        <v>68</v>
      </c>
      <c r="D3287">
        <v>1</v>
      </c>
    </row>
    <row r="3288" spans="1:4" x14ac:dyDescent="0.35">
      <c r="A3288">
        <v>7059</v>
      </c>
      <c r="B3288">
        <v>0</v>
      </c>
      <c r="C3288" t="s">
        <v>68</v>
      </c>
      <c r="D3288">
        <v>1</v>
      </c>
    </row>
    <row r="3289" spans="1:4" x14ac:dyDescent="0.35">
      <c r="A3289">
        <v>5633</v>
      </c>
      <c r="B3289">
        <v>0</v>
      </c>
      <c r="C3289" t="s">
        <v>68</v>
      </c>
      <c r="D3289">
        <v>1</v>
      </c>
    </row>
    <row r="3290" spans="1:4" x14ac:dyDescent="0.35">
      <c r="A3290">
        <v>843</v>
      </c>
      <c r="B3290">
        <v>0</v>
      </c>
      <c r="C3290" t="s">
        <v>68</v>
      </c>
      <c r="D3290">
        <v>0</v>
      </c>
    </row>
    <row r="3291" spans="1:4" x14ac:dyDescent="0.35">
      <c r="A3291">
        <v>6211</v>
      </c>
      <c r="B3291">
        <v>0</v>
      </c>
      <c r="C3291" t="s">
        <v>68</v>
      </c>
      <c r="D3291">
        <v>0</v>
      </c>
    </row>
    <row r="3292" spans="1:4" x14ac:dyDescent="0.35">
      <c r="A3292">
        <v>7007</v>
      </c>
      <c r="B3292">
        <v>0</v>
      </c>
      <c r="C3292" t="s">
        <v>68</v>
      </c>
      <c r="D3292">
        <v>1</v>
      </c>
    </row>
    <row r="3293" spans="1:4" x14ac:dyDescent="0.35">
      <c r="A3293">
        <v>9671</v>
      </c>
      <c r="B3293">
        <v>1</v>
      </c>
      <c r="C3293" t="s">
        <v>68</v>
      </c>
      <c r="D3293">
        <v>1</v>
      </c>
    </row>
    <row r="3294" spans="1:4" x14ac:dyDescent="0.35">
      <c r="A3294">
        <v>8975</v>
      </c>
      <c r="B3294">
        <v>0</v>
      </c>
      <c r="C3294" t="s">
        <v>68</v>
      </c>
      <c r="D3294">
        <v>1</v>
      </c>
    </row>
    <row r="3295" spans="1:4" x14ac:dyDescent="0.35">
      <c r="A3295">
        <v>6616</v>
      </c>
      <c r="B3295">
        <v>0</v>
      </c>
      <c r="C3295" t="s">
        <v>68</v>
      </c>
      <c r="D3295">
        <v>1</v>
      </c>
    </row>
    <row r="3296" spans="1:4" x14ac:dyDescent="0.35">
      <c r="A3296">
        <v>6248</v>
      </c>
      <c r="B3296">
        <v>1</v>
      </c>
      <c r="C3296" t="s">
        <v>68</v>
      </c>
      <c r="D3296">
        <v>1</v>
      </c>
    </row>
    <row r="3297" spans="1:4" x14ac:dyDescent="0.35">
      <c r="A3297">
        <v>7428</v>
      </c>
      <c r="B3297">
        <v>0</v>
      </c>
      <c r="C3297" t="s">
        <v>68</v>
      </c>
      <c r="D3297">
        <v>1</v>
      </c>
    </row>
    <row r="3298" spans="1:4" x14ac:dyDescent="0.35">
      <c r="A3298">
        <v>3075</v>
      </c>
      <c r="B3298">
        <v>0</v>
      </c>
      <c r="C3298" t="s">
        <v>68</v>
      </c>
      <c r="D3298">
        <v>1</v>
      </c>
    </row>
    <row r="3299" spans="1:4" x14ac:dyDescent="0.35">
      <c r="A3299">
        <v>2937</v>
      </c>
      <c r="B3299">
        <v>0</v>
      </c>
      <c r="C3299" t="s">
        <v>68</v>
      </c>
      <c r="D3299">
        <v>1</v>
      </c>
    </row>
    <row r="3300" spans="1:4" x14ac:dyDescent="0.35">
      <c r="A3300">
        <v>203</v>
      </c>
      <c r="B3300">
        <v>0</v>
      </c>
      <c r="C3300" t="s">
        <v>68</v>
      </c>
      <c r="D3300">
        <v>1</v>
      </c>
    </row>
    <row r="3301" spans="1:4" x14ac:dyDescent="0.35">
      <c r="A3301">
        <v>2021</v>
      </c>
      <c r="B3301">
        <v>0</v>
      </c>
      <c r="C3301" t="s">
        <v>68</v>
      </c>
      <c r="D3301">
        <v>1</v>
      </c>
    </row>
    <row r="3302" spans="1:4" x14ac:dyDescent="0.35">
      <c r="A3302">
        <v>880</v>
      </c>
      <c r="B3302">
        <v>0</v>
      </c>
      <c r="C3302" t="s">
        <v>68</v>
      </c>
      <c r="D3302">
        <v>1</v>
      </c>
    </row>
    <row r="3303" spans="1:4" x14ac:dyDescent="0.35">
      <c r="A3303">
        <v>524</v>
      </c>
      <c r="B3303">
        <v>0</v>
      </c>
      <c r="C3303" t="s">
        <v>68</v>
      </c>
      <c r="D3303">
        <v>1</v>
      </c>
    </row>
    <row r="3304" spans="1:4" x14ac:dyDescent="0.35">
      <c r="A3304">
        <v>10837</v>
      </c>
      <c r="B3304">
        <v>1</v>
      </c>
      <c r="C3304" t="s">
        <v>68</v>
      </c>
      <c r="D3304">
        <v>1</v>
      </c>
    </row>
    <row r="3305" spans="1:4" x14ac:dyDescent="0.35">
      <c r="A3305">
        <v>7011</v>
      </c>
      <c r="B3305">
        <v>0</v>
      </c>
      <c r="C3305" t="s">
        <v>68</v>
      </c>
      <c r="D3305">
        <v>1</v>
      </c>
    </row>
    <row r="3306" spans="1:4" x14ac:dyDescent="0.35">
      <c r="A3306">
        <v>4184</v>
      </c>
      <c r="B3306">
        <v>0</v>
      </c>
      <c r="C3306" t="s">
        <v>68</v>
      </c>
      <c r="D3306">
        <v>1</v>
      </c>
    </row>
    <row r="3307" spans="1:4" x14ac:dyDescent="0.35">
      <c r="A3307">
        <v>7679</v>
      </c>
      <c r="B3307">
        <v>0</v>
      </c>
      <c r="C3307" t="s">
        <v>68</v>
      </c>
      <c r="D3307">
        <v>1</v>
      </c>
    </row>
    <row r="3308" spans="1:4" x14ac:dyDescent="0.35">
      <c r="A3308">
        <v>7485</v>
      </c>
      <c r="B3308">
        <v>0</v>
      </c>
      <c r="C3308" t="s">
        <v>68</v>
      </c>
      <c r="D3308">
        <v>1</v>
      </c>
    </row>
    <row r="3309" spans="1:4" x14ac:dyDescent="0.35">
      <c r="A3309">
        <v>7530</v>
      </c>
      <c r="B3309">
        <v>0</v>
      </c>
      <c r="C3309" t="s">
        <v>68</v>
      </c>
      <c r="D3309">
        <v>1</v>
      </c>
    </row>
    <row r="3310" spans="1:4" x14ac:dyDescent="0.35">
      <c r="A3310">
        <v>4369</v>
      </c>
      <c r="B3310">
        <v>0</v>
      </c>
      <c r="C3310" t="s">
        <v>68</v>
      </c>
      <c r="D3310">
        <v>1</v>
      </c>
    </row>
    <row r="3311" spans="1:4" x14ac:dyDescent="0.35">
      <c r="A3311">
        <v>10652</v>
      </c>
      <c r="B3311">
        <v>0</v>
      </c>
      <c r="C3311" t="s">
        <v>68</v>
      </c>
      <c r="D3311">
        <v>1</v>
      </c>
    </row>
    <row r="3312" spans="1:4" x14ac:dyDescent="0.35">
      <c r="A3312">
        <v>286</v>
      </c>
      <c r="B3312">
        <v>0</v>
      </c>
      <c r="C3312" t="s">
        <v>68</v>
      </c>
      <c r="D3312">
        <v>1</v>
      </c>
    </row>
    <row r="3313" spans="1:4" x14ac:dyDescent="0.35">
      <c r="A3313">
        <v>5922</v>
      </c>
      <c r="B3313">
        <v>0</v>
      </c>
      <c r="C3313" t="s">
        <v>68</v>
      </c>
      <c r="D3313">
        <v>0</v>
      </c>
    </row>
    <row r="3314" spans="1:4" x14ac:dyDescent="0.35">
      <c r="A3314">
        <v>7250</v>
      </c>
      <c r="B3314">
        <v>0</v>
      </c>
      <c r="C3314" t="s">
        <v>68</v>
      </c>
      <c r="D3314">
        <v>1</v>
      </c>
    </row>
    <row r="3315" spans="1:4" x14ac:dyDescent="0.35">
      <c r="A3315">
        <v>2478</v>
      </c>
      <c r="B3315">
        <v>0</v>
      </c>
      <c r="C3315" t="s">
        <v>68</v>
      </c>
      <c r="D3315">
        <v>1</v>
      </c>
    </row>
    <row r="3316" spans="1:4" x14ac:dyDescent="0.35">
      <c r="A3316">
        <v>1160</v>
      </c>
      <c r="B3316">
        <v>0</v>
      </c>
      <c r="C3316" t="s">
        <v>68</v>
      </c>
      <c r="D3316">
        <v>1</v>
      </c>
    </row>
    <row r="3317" spans="1:4" x14ac:dyDescent="0.35">
      <c r="A3317">
        <v>9214</v>
      </c>
      <c r="B3317">
        <v>0</v>
      </c>
      <c r="C3317" t="s">
        <v>68</v>
      </c>
      <c r="D3317">
        <v>1</v>
      </c>
    </row>
    <row r="3318" spans="1:4" x14ac:dyDescent="0.35">
      <c r="A3318">
        <v>273</v>
      </c>
      <c r="B3318">
        <v>0</v>
      </c>
      <c r="C3318" t="s">
        <v>68</v>
      </c>
      <c r="D3318">
        <v>0</v>
      </c>
    </row>
    <row r="3319" spans="1:4" x14ac:dyDescent="0.35">
      <c r="A3319">
        <v>851</v>
      </c>
      <c r="B3319">
        <v>0</v>
      </c>
      <c r="C3319" t="s">
        <v>68</v>
      </c>
      <c r="D3319">
        <v>1</v>
      </c>
    </row>
    <row r="3320" spans="1:4" x14ac:dyDescent="0.35">
      <c r="A3320">
        <v>9729</v>
      </c>
      <c r="B3320">
        <v>0</v>
      </c>
      <c r="C3320" t="s">
        <v>68</v>
      </c>
      <c r="D3320">
        <v>1</v>
      </c>
    </row>
    <row r="3321" spans="1:4" x14ac:dyDescent="0.35">
      <c r="A3321">
        <v>9665</v>
      </c>
      <c r="B3321">
        <v>0</v>
      </c>
      <c r="C3321" t="s">
        <v>68</v>
      </c>
      <c r="D3321">
        <v>1</v>
      </c>
    </row>
    <row r="3322" spans="1:4" x14ac:dyDescent="0.35">
      <c r="A3322">
        <v>2620</v>
      </c>
      <c r="B3322">
        <v>1</v>
      </c>
      <c r="C3322" t="s">
        <v>68</v>
      </c>
      <c r="D3322">
        <v>0</v>
      </c>
    </row>
    <row r="3323" spans="1:4" x14ac:dyDescent="0.35">
      <c r="A3323">
        <v>8254</v>
      </c>
      <c r="B3323">
        <v>0</v>
      </c>
      <c r="C3323" t="s">
        <v>68</v>
      </c>
      <c r="D3323">
        <v>0</v>
      </c>
    </row>
    <row r="3324" spans="1:4" x14ac:dyDescent="0.35">
      <c r="A3324">
        <v>3852</v>
      </c>
      <c r="B3324">
        <v>0</v>
      </c>
      <c r="C3324" t="s">
        <v>68</v>
      </c>
      <c r="D3324">
        <v>1</v>
      </c>
    </row>
    <row r="3325" spans="1:4" x14ac:dyDescent="0.35">
      <c r="A3325">
        <v>1000</v>
      </c>
      <c r="B3325">
        <v>0</v>
      </c>
      <c r="C3325" t="s">
        <v>68</v>
      </c>
      <c r="D3325">
        <v>1</v>
      </c>
    </row>
    <row r="3326" spans="1:4" x14ac:dyDescent="0.35">
      <c r="A3326">
        <v>3099</v>
      </c>
      <c r="B3326">
        <v>0</v>
      </c>
      <c r="C3326" t="s">
        <v>68</v>
      </c>
      <c r="D3326">
        <v>1</v>
      </c>
    </row>
    <row r="3327" spans="1:4" x14ac:dyDescent="0.35">
      <c r="A3327">
        <v>6318</v>
      </c>
      <c r="B3327">
        <v>0</v>
      </c>
      <c r="C3327" t="s">
        <v>68</v>
      </c>
      <c r="D3327">
        <v>1</v>
      </c>
    </row>
    <row r="3328" spans="1:4" x14ac:dyDescent="0.35">
      <c r="A3328">
        <v>5396</v>
      </c>
      <c r="B3328">
        <v>0</v>
      </c>
      <c r="C3328" t="s">
        <v>68</v>
      </c>
      <c r="D3328">
        <v>1</v>
      </c>
    </row>
    <row r="3329" spans="1:4" x14ac:dyDescent="0.35">
      <c r="A3329">
        <v>7966</v>
      </c>
      <c r="B3329">
        <v>0</v>
      </c>
      <c r="C3329" t="s">
        <v>68</v>
      </c>
      <c r="D3329">
        <v>1</v>
      </c>
    </row>
    <row r="3330" spans="1:4" x14ac:dyDescent="0.35">
      <c r="A3330">
        <v>454</v>
      </c>
      <c r="B3330">
        <v>0</v>
      </c>
      <c r="C3330" t="s">
        <v>68</v>
      </c>
      <c r="D3330">
        <v>1</v>
      </c>
    </row>
    <row r="3331" spans="1:4" x14ac:dyDescent="0.35">
      <c r="A3331">
        <v>309</v>
      </c>
      <c r="B3331">
        <v>0</v>
      </c>
      <c r="C3331" t="s">
        <v>68</v>
      </c>
      <c r="D3331">
        <v>1</v>
      </c>
    </row>
    <row r="3332" spans="1:4" x14ac:dyDescent="0.35">
      <c r="A3332">
        <v>3571</v>
      </c>
      <c r="B3332">
        <v>1</v>
      </c>
      <c r="C3332" t="s">
        <v>68</v>
      </c>
      <c r="D3332">
        <v>1</v>
      </c>
    </row>
    <row r="3333" spans="1:4" x14ac:dyDescent="0.35">
      <c r="A3333">
        <v>8395</v>
      </c>
      <c r="B3333">
        <v>1</v>
      </c>
      <c r="C3333" t="s">
        <v>68</v>
      </c>
      <c r="D3333">
        <v>1</v>
      </c>
    </row>
    <row r="3334" spans="1:4" x14ac:dyDescent="0.35">
      <c r="A3334">
        <v>2591</v>
      </c>
      <c r="B3334">
        <v>0</v>
      </c>
      <c r="C3334" t="s">
        <v>68</v>
      </c>
      <c r="D3334">
        <v>1</v>
      </c>
    </row>
    <row r="3335" spans="1:4" x14ac:dyDescent="0.35">
      <c r="A3335">
        <v>1640</v>
      </c>
      <c r="B3335">
        <v>0</v>
      </c>
      <c r="C3335" t="s">
        <v>68</v>
      </c>
      <c r="D3335">
        <v>0</v>
      </c>
    </row>
    <row r="3336" spans="1:4" x14ac:dyDescent="0.35">
      <c r="A3336">
        <v>810</v>
      </c>
      <c r="B3336">
        <v>0</v>
      </c>
      <c r="C3336" t="s">
        <v>68</v>
      </c>
      <c r="D3336">
        <v>1</v>
      </c>
    </row>
    <row r="3337" spans="1:4" x14ac:dyDescent="0.35">
      <c r="A3337">
        <v>9423</v>
      </c>
      <c r="B3337">
        <v>0</v>
      </c>
      <c r="C3337" t="s">
        <v>68</v>
      </c>
      <c r="D3337">
        <v>1</v>
      </c>
    </row>
    <row r="3338" spans="1:4" x14ac:dyDescent="0.35">
      <c r="A3338">
        <v>4345</v>
      </c>
      <c r="B3338">
        <v>0</v>
      </c>
      <c r="C3338" t="s">
        <v>68</v>
      </c>
      <c r="D3338">
        <v>1</v>
      </c>
    </row>
    <row r="3339" spans="1:4" x14ac:dyDescent="0.35">
      <c r="A3339">
        <v>89</v>
      </c>
      <c r="B3339">
        <v>0</v>
      </c>
      <c r="C3339" t="s">
        <v>68</v>
      </c>
      <c r="D3339">
        <v>1</v>
      </c>
    </row>
    <row r="3340" spans="1:4" x14ac:dyDescent="0.35">
      <c r="A3340">
        <v>5294</v>
      </c>
      <c r="B3340">
        <v>0</v>
      </c>
      <c r="C3340" t="s">
        <v>68</v>
      </c>
      <c r="D3340">
        <v>1</v>
      </c>
    </row>
    <row r="3341" spans="1:4" x14ac:dyDescent="0.35">
      <c r="A3341">
        <v>1321</v>
      </c>
      <c r="B3341">
        <v>0</v>
      </c>
      <c r="C3341" t="s">
        <v>68</v>
      </c>
      <c r="D3341">
        <v>1</v>
      </c>
    </row>
    <row r="3342" spans="1:4" x14ac:dyDescent="0.35">
      <c r="A3342">
        <v>2686</v>
      </c>
      <c r="B3342">
        <v>0</v>
      </c>
      <c r="C3342" t="s">
        <v>68</v>
      </c>
      <c r="D3342">
        <v>1</v>
      </c>
    </row>
    <row r="3343" spans="1:4" x14ac:dyDescent="0.35">
      <c r="A3343">
        <v>1215</v>
      </c>
      <c r="B3343">
        <v>0</v>
      </c>
      <c r="C3343" t="s">
        <v>68</v>
      </c>
      <c r="D3343">
        <v>1</v>
      </c>
    </row>
    <row r="3344" spans="1:4" x14ac:dyDescent="0.35">
      <c r="A3344">
        <v>9283</v>
      </c>
      <c r="B3344">
        <v>0</v>
      </c>
      <c r="C3344" t="s">
        <v>68</v>
      </c>
      <c r="D3344">
        <v>1</v>
      </c>
    </row>
    <row r="3345" spans="1:4" x14ac:dyDescent="0.35">
      <c r="A3345">
        <v>3120</v>
      </c>
      <c r="B3345">
        <v>0</v>
      </c>
      <c r="C3345" t="s">
        <v>68</v>
      </c>
      <c r="D3345">
        <v>1</v>
      </c>
    </row>
    <row r="3346" spans="1:4" x14ac:dyDescent="0.35">
      <c r="A3346">
        <v>5868</v>
      </c>
      <c r="B3346">
        <v>0</v>
      </c>
      <c r="C3346" t="s">
        <v>68</v>
      </c>
      <c r="D3346">
        <v>1</v>
      </c>
    </row>
    <row r="3347" spans="1:4" x14ac:dyDescent="0.35">
      <c r="A3347">
        <v>8143</v>
      </c>
      <c r="B3347">
        <v>1</v>
      </c>
      <c r="C3347" t="s">
        <v>68</v>
      </c>
      <c r="D3347">
        <v>1</v>
      </c>
    </row>
    <row r="3348" spans="1:4" x14ac:dyDescent="0.35">
      <c r="A3348">
        <v>3479</v>
      </c>
      <c r="B3348">
        <v>0</v>
      </c>
      <c r="C3348" t="s">
        <v>68</v>
      </c>
      <c r="D3348">
        <v>1</v>
      </c>
    </row>
    <row r="3349" spans="1:4" x14ac:dyDescent="0.35">
      <c r="A3349">
        <v>7214</v>
      </c>
      <c r="B3349">
        <v>0</v>
      </c>
      <c r="C3349" t="s">
        <v>68</v>
      </c>
      <c r="D3349">
        <v>0</v>
      </c>
    </row>
    <row r="3350" spans="1:4" x14ac:dyDescent="0.35">
      <c r="A3350">
        <v>5543</v>
      </c>
      <c r="B3350">
        <v>0</v>
      </c>
      <c r="C3350" t="s">
        <v>68</v>
      </c>
      <c r="D3350">
        <v>1</v>
      </c>
    </row>
    <row r="3351" spans="1:4" x14ac:dyDescent="0.35">
      <c r="A3351">
        <v>9347</v>
      </c>
      <c r="B3351">
        <v>0</v>
      </c>
      <c r="C3351" t="s">
        <v>68</v>
      </c>
      <c r="D3351">
        <v>0</v>
      </c>
    </row>
    <row r="3352" spans="1:4" x14ac:dyDescent="0.35">
      <c r="A3352">
        <v>10160</v>
      </c>
      <c r="B3352">
        <v>0</v>
      </c>
      <c r="C3352" t="s">
        <v>68</v>
      </c>
      <c r="D3352">
        <v>0</v>
      </c>
    </row>
    <row r="3353" spans="1:4" x14ac:dyDescent="0.35">
      <c r="A3353">
        <v>1406</v>
      </c>
      <c r="B3353">
        <v>0</v>
      </c>
      <c r="C3353" t="s">
        <v>68</v>
      </c>
      <c r="D3353">
        <v>1</v>
      </c>
    </row>
    <row r="3354" spans="1:4" x14ac:dyDescent="0.35">
      <c r="A3354">
        <v>7019</v>
      </c>
      <c r="B3354">
        <v>0</v>
      </c>
      <c r="C3354" t="s">
        <v>68</v>
      </c>
      <c r="D3354">
        <v>1</v>
      </c>
    </row>
    <row r="3355" spans="1:4" x14ac:dyDescent="0.35">
      <c r="A3355">
        <v>2157</v>
      </c>
      <c r="B3355">
        <v>0</v>
      </c>
      <c r="C3355" t="s">
        <v>68</v>
      </c>
      <c r="D3355">
        <v>1</v>
      </c>
    </row>
    <row r="3356" spans="1:4" x14ac:dyDescent="0.35">
      <c r="A3356">
        <v>8939</v>
      </c>
      <c r="B3356">
        <v>0</v>
      </c>
      <c r="C3356" t="s">
        <v>68</v>
      </c>
      <c r="D3356">
        <v>1</v>
      </c>
    </row>
    <row r="3357" spans="1:4" x14ac:dyDescent="0.35">
      <c r="A3357">
        <v>10250</v>
      </c>
      <c r="B3357">
        <v>0</v>
      </c>
      <c r="C3357" t="s">
        <v>68</v>
      </c>
      <c r="D3357">
        <v>1</v>
      </c>
    </row>
    <row r="3358" spans="1:4" x14ac:dyDescent="0.35">
      <c r="A3358">
        <v>1272</v>
      </c>
      <c r="B3358">
        <v>0</v>
      </c>
      <c r="C3358" t="s">
        <v>68</v>
      </c>
      <c r="D3358">
        <v>1</v>
      </c>
    </row>
    <row r="3359" spans="1:4" x14ac:dyDescent="0.35">
      <c r="A3359">
        <v>3007</v>
      </c>
      <c r="B3359">
        <v>0</v>
      </c>
      <c r="C3359" t="s">
        <v>68</v>
      </c>
      <c r="D3359">
        <v>1</v>
      </c>
    </row>
    <row r="3360" spans="1:4" x14ac:dyDescent="0.35">
      <c r="A3360">
        <v>5513</v>
      </c>
      <c r="B3360">
        <v>0</v>
      </c>
      <c r="C3360" t="s">
        <v>68</v>
      </c>
      <c r="D3360">
        <v>1</v>
      </c>
    </row>
    <row r="3361" spans="1:4" x14ac:dyDescent="0.35">
      <c r="A3361">
        <v>679</v>
      </c>
      <c r="B3361">
        <v>0</v>
      </c>
      <c r="C3361" t="s">
        <v>68</v>
      </c>
      <c r="D3361">
        <v>1</v>
      </c>
    </row>
    <row r="3362" spans="1:4" x14ac:dyDescent="0.35">
      <c r="A3362">
        <v>8876</v>
      </c>
      <c r="B3362">
        <v>0</v>
      </c>
      <c r="C3362" t="s">
        <v>68</v>
      </c>
      <c r="D3362">
        <v>0</v>
      </c>
    </row>
    <row r="3363" spans="1:4" x14ac:dyDescent="0.35">
      <c r="A3363">
        <v>10827</v>
      </c>
      <c r="B3363">
        <v>0</v>
      </c>
      <c r="C3363" t="s">
        <v>68</v>
      </c>
      <c r="D3363">
        <v>1</v>
      </c>
    </row>
    <row r="3364" spans="1:4" x14ac:dyDescent="0.35">
      <c r="A3364">
        <v>7300</v>
      </c>
      <c r="B3364">
        <v>0</v>
      </c>
      <c r="C3364" t="s">
        <v>68</v>
      </c>
      <c r="D3364">
        <v>1</v>
      </c>
    </row>
    <row r="3365" spans="1:4" x14ac:dyDescent="0.35">
      <c r="A3365">
        <v>4268</v>
      </c>
      <c r="B3365">
        <v>0</v>
      </c>
      <c r="C3365" t="s">
        <v>68</v>
      </c>
      <c r="D3365">
        <v>0</v>
      </c>
    </row>
    <row r="3366" spans="1:4" x14ac:dyDescent="0.35">
      <c r="A3366">
        <v>4603</v>
      </c>
      <c r="B3366">
        <v>0</v>
      </c>
      <c r="C3366" t="s">
        <v>68</v>
      </c>
      <c r="D3366">
        <v>1</v>
      </c>
    </row>
    <row r="3367" spans="1:4" x14ac:dyDescent="0.35">
      <c r="A3367">
        <v>8659</v>
      </c>
      <c r="B3367">
        <v>0</v>
      </c>
      <c r="C3367" t="s">
        <v>68</v>
      </c>
      <c r="D3367">
        <v>1</v>
      </c>
    </row>
    <row r="3368" spans="1:4" x14ac:dyDescent="0.35">
      <c r="A3368">
        <v>10708</v>
      </c>
      <c r="B3368">
        <v>0</v>
      </c>
      <c r="C3368" t="s">
        <v>68</v>
      </c>
      <c r="D3368">
        <v>1</v>
      </c>
    </row>
    <row r="3369" spans="1:4" x14ac:dyDescent="0.35">
      <c r="A3369">
        <v>1176</v>
      </c>
      <c r="B3369">
        <v>0</v>
      </c>
      <c r="C3369" t="s">
        <v>68</v>
      </c>
      <c r="D3369">
        <v>1</v>
      </c>
    </row>
    <row r="3370" spans="1:4" x14ac:dyDescent="0.35">
      <c r="A3370">
        <v>10380</v>
      </c>
      <c r="B3370">
        <v>0</v>
      </c>
      <c r="C3370" t="s">
        <v>68</v>
      </c>
      <c r="D3370">
        <v>1</v>
      </c>
    </row>
    <row r="3371" spans="1:4" x14ac:dyDescent="0.35">
      <c r="A3371">
        <v>7037</v>
      </c>
      <c r="B3371">
        <v>0</v>
      </c>
      <c r="C3371" t="s">
        <v>68</v>
      </c>
      <c r="D3371">
        <v>1</v>
      </c>
    </row>
    <row r="3372" spans="1:4" x14ac:dyDescent="0.35">
      <c r="A3372">
        <v>11096</v>
      </c>
      <c r="B3372">
        <v>0</v>
      </c>
      <c r="C3372" t="s">
        <v>68</v>
      </c>
      <c r="D3372">
        <v>1</v>
      </c>
    </row>
    <row r="3373" spans="1:4" x14ac:dyDescent="0.35">
      <c r="A3373">
        <v>6374</v>
      </c>
      <c r="B3373">
        <v>0</v>
      </c>
      <c r="C3373" t="s">
        <v>68</v>
      </c>
      <c r="D3373">
        <v>1</v>
      </c>
    </row>
    <row r="3374" spans="1:4" x14ac:dyDescent="0.35">
      <c r="A3374">
        <v>5552</v>
      </c>
      <c r="B3374">
        <v>0</v>
      </c>
      <c r="C3374" t="s">
        <v>68</v>
      </c>
      <c r="D3374">
        <v>1</v>
      </c>
    </row>
    <row r="3375" spans="1:4" x14ac:dyDescent="0.35">
      <c r="A3375">
        <v>2245</v>
      </c>
      <c r="B3375">
        <v>0</v>
      </c>
      <c r="C3375" t="s">
        <v>68</v>
      </c>
      <c r="D3375">
        <v>1</v>
      </c>
    </row>
    <row r="3376" spans="1:4" x14ac:dyDescent="0.35">
      <c r="A3376">
        <v>6200</v>
      </c>
      <c r="B3376">
        <v>0</v>
      </c>
      <c r="C3376" t="s">
        <v>68</v>
      </c>
      <c r="D3376">
        <v>1</v>
      </c>
    </row>
    <row r="3377" spans="1:4" x14ac:dyDescent="0.35">
      <c r="A3377">
        <v>9904</v>
      </c>
      <c r="B3377">
        <v>0</v>
      </c>
      <c r="C3377" t="s">
        <v>68</v>
      </c>
      <c r="D3377">
        <v>1</v>
      </c>
    </row>
    <row r="3378" spans="1:4" x14ac:dyDescent="0.35">
      <c r="A3378">
        <v>10031</v>
      </c>
      <c r="B3378">
        <v>0</v>
      </c>
      <c r="C3378" t="s">
        <v>68</v>
      </c>
      <c r="D3378">
        <v>1</v>
      </c>
    </row>
    <row r="3379" spans="1:4" x14ac:dyDescent="0.35">
      <c r="A3379">
        <v>6642</v>
      </c>
      <c r="B3379">
        <v>0</v>
      </c>
      <c r="C3379" t="s">
        <v>68</v>
      </c>
      <c r="D3379">
        <v>1</v>
      </c>
    </row>
    <row r="3380" spans="1:4" x14ac:dyDescent="0.35">
      <c r="A3380">
        <v>10882</v>
      </c>
      <c r="B3380">
        <v>0</v>
      </c>
      <c r="C3380" t="s">
        <v>68</v>
      </c>
      <c r="D3380">
        <v>1</v>
      </c>
    </row>
    <row r="3381" spans="1:4" x14ac:dyDescent="0.35">
      <c r="A3381">
        <v>5636</v>
      </c>
      <c r="B3381">
        <v>1</v>
      </c>
      <c r="C3381" t="s">
        <v>68</v>
      </c>
      <c r="D3381">
        <v>1</v>
      </c>
    </row>
    <row r="3382" spans="1:4" x14ac:dyDescent="0.35">
      <c r="A3382">
        <v>8692</v>
      </c>
      <c r="B3382">
        <v>0</v>
      </c>
      <c r="C3382" t="s">
        <v>68</v>
      </c>
      <c r="D3382">
        <v>1</v>
      </c>
    </row>
    <row r="3383" spans="1:4" x14ac:dyDescent="0.35">
      <c r="A3383">
        <v>8091</v>
      </c>
      <c r="B3383">
        <v>0</v>
      </c>
      <c r="C3383" t="s">
        <v>68</v>
      </c>
      <c r="D3383">
        <v>1</v>
      </c>
    </row>
    <row r="3384" spans="1:4" x14ac:dyDescent="0.35">
      <c r="A3384">
        <v>8080</v>
      </c>
      <c r="B3384">
        <v>0</v>
      </c>
      <c r="C3384" t="s">
        <v>68</v>
      </c>
      <c r="D3384">
        <v>1</v>
      </c>
    </row>
    <row r="3385" spans="1:4" x14ac:dyDescent="0.35">
      <c r="A3385">
        <v>8370</v>
      </c>
      <c r="B3385">
        <v>0</v>
      </c>
      <c r="C3385" t="s">
        <v>68</v>
      </c>
      <c r="D3385">
        <v>1</v>
      </c>
    </row>
    <row r="3386" spans="1:4" x14ac:dyDescent="0.35">
      <c r="A3386">
        <v>4550</v>
      </c>
      <c r="B3386">
        <v>0</v>
      </c>
      <c r="C3386" t="s">
        <v>68</v>
      </c>
      <c r="D3386">
        <v>0</v>
      </c>
    </row>
    <row r="3387" spans="1:4" x14ac:dyDescent="0.35">
      <c r="A3387">
        <v>3381</v>
      </c>
      <c r="B3387">
        <v>0</v>
      </c>
      <c r="C3387" t="s">
        <v>68</v>
      </c>
      <c r="D3387">
        <v>0</v>
      </c>
    </row>
    <row r="3388" spans="1:4" x14ac:dyDescent="0.35">
      <c r="A3388">
        <v>10556</v>
      </c>
      <c r="B3388">
        <v>0</v>
      </c>
      <c r="C3388" t="s">
        <v>68</v>
      </c>
      <c r="D3388">
        <v>1</v>
      </c>
    </row>
    <row r="3389" spans="1:4" x14ac:dyDescent="0.35">
      <c r="A3389">
        <v>9467</v>
      </c>
      <c r="B3389">
        <v>0</v>
      </c>
      <c r="C3389" t="s">
        <v>68</v>
      </c>
      <c r="D3389">
        <v>1</v>
      </c>
    </row>
    <row r="3390" spans="1:4" x14ac:dyDescent="0.35">
      <c r="A3390">
        <v>2891</v>
      </c>
      <c r="B3390">
        <v>0</v>
      </c>
      <c r="C3390" t="s">
        <v>68</v>
      </c>
      <c r="D3390">
        <v>1</v>
      </c>
    </row>
    <row r="3391" spans="1:4" x14ac:dyDescent="0.35">
      <c r="A3391">
        <v>5011</v>
      </c>
      <c r="B3391">
        <v>0</v>
      </c>
      <c r="C3391" t="s">
        <v>68</v>
      </c>
      <c r="D3391">
        <v>1</v>
      </c>
    </row>
    <row r="3392" spans="1:4" x14ac:dyDescent="0.35">
      <c r="A3392">
        <v>8140</v>
      </c>
      <c r="B3392">
        <v>0</v>
      </c>
      <c r="C3392" t="s">
        <v>68</v>
      </c>
      <c r="D3392">
        <v>1</v>
      </c>
    </row>
    <row r="3393" spans="1:4" x14ac:dyDescent="0.35">
      <c r="A3393">
        <v>11039</v>
      </c>
      <c r="B3393">
        <v>0</v>
      </c>
      <c r="C3393" t="s">
        <v>68</v>
      </c>
      <c r="D3393">
        <v>1</v>
      </c>
    </row>
    <row r="3394" spans="1:4" x14ac:dyDescent="0.35">
      <c r="A3394">
        <v>78</v>
      </c>
      <c r="B3394">
        <v>0</v>
      </c>
      <c r="C3394" t="s">
        <v>68</v>
      </c>
      <c r="D3394">
        <v>0</v>
      </c>
    </row>
    <row r="3395" spans="1:4" x14ac:dyDescent="0.35">
      <c r="A3395">
        <v>5517</v>
      </c>
      <c r="B3395">
        <v>0</v>
      </c>
      <c r="C3395" t="s">
        <v>68</v>
      </c>
      <c r="D3395">
        <v>0</v>
      </c>
    </row>
    <row r="3396" spans="1:4" x14ac:dyDescent="0.35">
      <c r="A3396">
        <v>5290</v>
      </c>
      <c r="B3396">
        <v>0</v>
      </c>
      <c r="C3396" t="s">
        <v>68</v>
      </c>
      <c r="D3396">
        <v>0</v>
      </c>
    </row>
    <row r="3397" spans="1:4" x14ac:dyDescent="0.35">
      <c r="A3397">
        <v>4128</v>
      </c>
      <c r="B3397">
        <v>0</v>
      </c>
      <c r="C3397" t="s">
        <v>68</v>
      </c>
      <c r="D3397">
        <v>1</v>
      </c>
    </row>
    <row r="3398" spans="1:4" x14ac:dyDescent="0.35">
      <c r="A3398">
        <v>8534</v>
      </c>
      <c r="B3398">
        <v>0</v>
      </c>
      <c r="C3398" t="s">
        <v>68</v>
      </c>
      <c r="D3398">
        <v>1</v>
      </c>
    </row>
    <row r="3399" spans="1:4" x14ac:dyDescent="0.35">
      <c r="A3399">
        <v>9592</v>
      </c>
      <c r="B3399">
        <v>0</v>
      </c>
      <c r="C3399" t="s">
        <v>68</v>
      </c>
      <c r="D3399">
        <v>1</v>
      </c>
    </row>
    <row r="3400" spans="1:4" x14ac:dyDescent="0.35">
      <c r="A3400">
        <v>8957</v>
      </c>
      <c r="B3400">
        <v>0</v>
      </c>
      <c r="C3400" t="s">
        <v>68</v>
      </c>
      <c r="D3400">
        <v>1</v>
      </c>
    </row>
    <row r="3401" spans="1:4" x14ac:dyDescent="0.35">
      <c r="A3401">
        <v>9308</v>
      </c>
      <c r="B3401">
        <v>0</v>
      </c>
      <c r="C3401" t="s">
        <v>68</v>
      </c>
      <c r="D3401">
        <v>1</v>
      </c>
    </row>
    <row r="3402" spans="1:4" x14ac:dyDescent="0.35">
      <c r="A3402">
        <v>544</v>
      </c>
      <c r="B3402">
        <v>0</v>
      </c>
      <c r="C3402" t="s">
        <v>68</v>
      </c>
      <c r="D3402">
        <v>1</v>
      </c>
    </row>
    <row r="3403" spans="1:4" x14ac:dyDescent="0.35">
      <c r="A3403">
        <v>5989</v>
      </c>
      <c r="B3403">
        <v>0</v>
      </c>
      <c r="C3403" t="s">
        <v>68</v>
      </c>
      <c r="D3403">
        <v>1</v>
      </c>
    </row>
    <row r="3404" spans="1:4" x14ac:dyDescent="0.35">
      <c r="A3404">
        <v>635</v>
      </c>
      <c r="B3404">
        <v>0</v>
      </c>
      <c r="C3404" t="s">
        <v>68</v>
      </c>
      <c r="D3404">
        <v>1</v>
      </c>
    </row>
    <row r="3405" spans="1:4" x14ac:dyDescent="0.35">
      <c r="A3405">
        <v>6673</v>
      </c>
      <c r="B3405">
        <v>0</v>
      </c>
      <c r="C3405" t="s">
        <v>68</v>
      </c>
      <c r="D3405">
        <v>1</v>
      </c>
    </row>
    <row r="3406" spans="1:4" x14ac:dyDescent="0.35">
      <c r="A3406">
        <v>1710</v>
      </c>
      <c r="B3406">
        <v>0</v>
      </c>
      <c r="C3406" t="s">
        <v>68</v>
      </c>
      <c r="D3406">
        <v>1</v>
      </c>
    </row>
    <row r="3407" spans="1:4" x14ac:dyDescent="0.35">
      <c r="A3407">
        <v>523</v>
      </c>
      <c r="B3407">
        <v>0</v>
      </c>
      <c r="C3407" t="s">
        <v>68</v>
      </c>
      <c r="D3407">
        <v>0</v>
      </c>
    </row>
    <row r="3408" spans="1:4" x14ac:dyDescent="0.35">
      <c r="A3408">
        <v>8977</v>
      </c>
      <c r="B3408">
        <v>0</v>
      </c>
      <c r="C3408" t="s">
        <v>68</v>
      </c>
      <c r="D3408">
        <v>1</v>
      </c>
    </row>
    <row r="3409" spans="1:4" x14ac:dyDescent="0.35">
      <c r="A3409">
        <v>9736</v>
      </c>
      <c r="B3409">
        <v>0</v>
      </c>
      <c r="C3409" t="s">
        <v>68</v>
      </c>
      <c r="D3409">
        <v>1</v>
      </c>
    </row>
    <row r="3410" spans="1:4" x14ac:dyDescent="0.35">
      <c r="A3410">
        <v>1544</v>
      </c>
      <c r="B3410">
        <v>0</v>
      </c>
      <c r="C3410" t="s">
        <v>68</v>
      </c>
      <c r="D3410">
        <v>1</v>
      </c>
    </row>
    <row r="3411" spans="1:4" x14ac:dyDescent="0.35">
      <c r="A3411">
        <v>6575</v>
      </c>
      <c r="B3411">
        <v>0</v>
      </c>
      <c r="C3411" t="s">
        <v>68</v>
      </c>
      <c r="D3411">
        <v>1</v>
      </c>
    </row>
    <row r="3412" spans="1:4" x14ac:dyDescent="0.35">
      <c r="A3412">
        <v>6147</v>
      </c>
      <c r="B3412">
        <v>0</v>
      </c>
      <c r="C3412" t="s">
        <v>68</v>
      </c>
      <c r="D3412">
        <v>1</v>
      </c>
    </row>
    <row r="3413" spans="1:4" x14ac:dyDescent="0.35">
      <c r="A3413">
        <v>6354</v>
      </c>
      <c r="B3413">
        <v>1</v>
      </c>
      <c r="C3413" t="s">
        <v>68</v>
      </c>
      <c r="D3413">
        <v>1</v>
      </c>
    </row>
    <row r="3414" spans="1:4" x14ac:dyDescent="0.35">
      <c r="A3414">
        <v>4769</v>
      </c>
      <c r="B3414">
        <v>0</v>
      </c>
      <c r="C3414" t="s">
        <v>68</v>
      </c>
      <c r="D3414">
        <v>1</v>
      </c>
    </row>
    <row r="3415" spans="1:4" x14ac:dyDescent="0.35">
      <c r="A3415">
        <v>7540</v>
      </c>
      <c r="B3415">
        <v>0</v>
      </c>
      <c r="C3415" t="s">
        <v>68</v>
      </c>
      <c r="D3415">
        <v>1</v>
      </c>
    </row>
    <row r="3416" spans="1:4" x14ac:dyDescent="0.35">
      <c r="A3416">
        <v>5247</v>
      </c>
      <c r="B3416">
        <v>0</v>
      </c>
      <c r="C3416" t="s">
        <v>68</v>
      </c>
      <c r="D3416">
        <v>0</v>
      </c>
    </row>
    <row r="3417" spans="1:4" x14ac:dyDescent="0.35">
      <c r="A3417">
        <v>5987</v>
      </c>
      <c r="B3417">
        <v>0</v>
      </c>
      <c r="C3417" t="s">
        <v>68</v>
      </c>
      <c r="D3417">
        <v>1</v>
      </c>
    </row>
    <row r="3418" spans="1:4" x14ac:dyDescent="0.35">
      <c r="A3418">
        <v>9960</v>
      </c>
      <c r="B3418">
        <v>0</v>
      </c>
      <c r="C3418" t="s">
        <v>68</v>
      </c>
      <c r="D3418">
        <v>0</v>
      </c>
    </row>
    <row r="3419" spans="1:4" x14ac:dyDescent="0.35">
      <c r="A3419">
        <v>10972</v>
      </c>
      <c r="B3419">
        <v>0</v>
      </c>
      <c r="C3419" t="s">
        <v>68</v>
      </c>
      <c r="D3419">
        <v>1</v>
      </c>
    </row>
    <row r="3420" spans="1:4" x14ac:dyDescent="0.35">
      <c r="A3420">
        <v>1399</v>
      </c>
      <c r="B3420">
        <v>0</v>
      </c>
      <c r="C3420" t="s">
        <v>68</v>
      </c>
      <c r="D3420">
        <v>1</v>
      </c>
    </row>
    <row r="3421" spans="1:4" x14ac:dyDescent="0.35">
      <c r="A3421">
        <v>2698</v>
      </c>
      <c r="B3421">
        <v>0</v>
      </c>
      <c r="C3421" t="s">
        <v>68</v>
      </c>
      <c r="D3421">
        <v>1</v>
      </c>
    </row>
    <row r="3422" spans="1:4" x14ac:dyDescent="0.35">
      <c r="A3422">
        <v>6340</v>
      </c>
      <c r="B3422">
        <v>0</v>
      </c>
      <c r="C3422" t="s">
        <v>68</v>
      </c>
      <c r="D3422">
        <v>1</v>
      </c>
    </row>
    <row r="3423" spans="1:4" x14ac:dyDescent="0.35">
      <c r="A3423">
        <v>4107</v>
      </c>
      <c r="B3423">
        <v>0</v>
      </c>
      <c r="C3423" t="s">
        <v>68</v>
      </c>
      <c r="D3423">
        <v>1</v>
      </c>
    </row>
    <row r="3424" spans="1:4" x14ac:dyDescent="0.35">
      <c r="A3424">
        <v>10906</v>
      </c>
      <c r="B3424">
        <v>0</v>
      </c>
      <c r="C3424" t="s">
        <v>68</v>
      </c>
      <c r="D3424">
        <v>1</v>
      </c>
    </row>
    <row r="3425" spans="1:4" x14ac:dyDescent="0.35">
      <c r="A3425">
        <v>2557</v>
      </c>
      <c r="B3425">
        <v>0</v>
      </c>
      <c r="C3425" t="s">
        <v>68</v>
      </c>
      <c r="D3425">
        <v>1</v>
      </c>
    </row>
    <row r="3426" spans="1:4" x14ac:dyDescent="0.35">
      <c r="A3426">
        <v>8786</v>
      </c>
      <c r="B3426">
        <v>0</v>
      </c>
      <c r="C3426" t="s">
        <v>68</v>
      </c>
      <c r="D3426">
        <v>1</v>
      </c>
    </row>
    <row r="3427" spans="1:4" x14ac:dyDescent="0.35">
      <c r="A3427">
        <v>7187</v>
      </c>
      <c r="B3427">
        <v>0</v>
      </c>
      <c r="C3427" t="s">
        <v>68</v>
      </c>
      <c r="D3427">
        <v>1</v>
      </c>
    </row>
    <row r="3428" spans="1:4" x14ac:dyDescent="0.35">
      <c r="A3428">
        <v>6119</v>
      </c>
      <c r="B3428">
        <v>0</v>
      </c>
      <c r="C3428" t="s">
        <v>68</v>
      </c>
      <c r="D3428">
        <v>0</v>
      </c>
    </row>
    <row r="3429" spans="1:4" x14ac:dyDescent="0.35">
      <c r="A3429">
        <v>2980</v>
      </c>
      <c r="B3429">
        <v>0</v>
      </c>
      <c r="C3429" t="s">
        <v>68</v>
      </c>
      <c r="D3429">
        <v>0</v>
      </c>
    </row>
    <row r="3430" spans="1:4" x14ac:dyDescent="0.35">
      <c r="A3430">
        <v>3850</v>
      </c>
      <c r="B3430">
        <v>0</v>
      </c>
      <c r="C3430" t="s">
        <v>68</v>
      </c>
      <c r="D3430">
        <v>1</v>
      </c>
    </row>
    <row r="3431" spans="1:4" x14ac:dyDescent="0.35">
      <c r="A3431">
        <v>1077</v>
      </c>
      <c r="B3431">
        <v>0</v>
      </c>
      <c r="C3431" t="s">
        <v>68</v>
      </c>
      <c r="D3431">
        <v>1</v>
      </c>
    </row>
    <row r="3432" spans="1:4" x14ac:dyDescent="0.35">
      <c r="A3432">
        <v>9733</v>
      </c>
      <c r="B3432">
        <v>0</v>
      </c>
      <c r="C3432" t="s">
        <v>68</v>
      </c>
      <c r="D3432">
        <v>1</v>
      </c>
    </row>
    <row r="3433" spans="1:4" x14ac:dyDescent="0.35">
      <c r="A3433">
        <v>8462</v>
      </c>
      <c r="B3433">
        <v>0</v>
      </c>
      <c r="C3433" t="s">
        <v>68</v>
      </c>
      <c r="D3433">
        <v>1</v>
      </c>
    </row>
    <row r="3434" spans="1:4" x14ac:dyDescent="0.35">
      <c r="A3434">
        <v>4764</v>
      </c>
      <c r="B3434">
        <v>1</v>
      </c>
      <c r="C3434" t="s">
        <v>68</v>
      </c>
      <c r="D3434">
        <v>1</v>
      </c>
    </row>
    <row r="3435" spans="1:4" x14ac:dyDescent="0.35">
      <c r="A3435">
        <v>2223</v>
      </c>
      <c r="B3435">
        <v>0</v>
      </c>
      <c r="C3435" t="s">
        <v>68</v>
      </c>
      <c r="D3435">
        <v>1</v>
      </c>
    </row>
    <row r="3436" spans="1:4" x14ac:dyDescent="0.35">
      <c r="A3436">
        <v>7788</v>
      </c>
      <c r="B3436">
        <v>0</v>
      </c>
      <c r="C3436" t="s">
        <v>68</v>
      </c>
      <c r="D3436">
        <v>0</v>
      </c>
    </row>
    <row r="3437" spans="1:4" x14ac:dyDescent="0.35">
      <c r="A3437">
        <v>5827</v>
      </c>
      <c r="B3437">
        <v>0</v>
      </c>
      <c r="C3437" t="s">
        <v>68</v>
      </c>
      <c r="D3437">
        <v>0</v>
      </c>
    </row>
    <row r="3438" spans="1:4" x14ac:dyDescent="0.35">
      <c r="A3438">
        <v>2958</v>
      </c>
      <c r="B3438">
        <v>0</v>
      </c>
      <c r="C3438" t="s">
        <v>68</v>
      </c>
      <c r="D3438">
        <v>1</v>
      </c>
    </row>
    <row r="3439" spans="1:4" x14ac:dyDescent="0.35">
      <c r="A3439">
        <v>4954</v>
      </c>
      <c r="B3439">
        <v>0</v>
      </c>
      <c r="C3439" t="s">
        <v>68</v>
      </c>
      <c r="D3439">
        <v>1</v>
      </c>
    </row>
    <row r="3440" spans="1:4" x14ac:dyDescent="0.35">
      <c r="A3440">
        <v>3139</v>
      </c>
      <c r="B3440">
        <v>0</v>
      </c>
      <c r="C3440" t="s">
        <v>68</v>
      </c>
      <c r="D3440">
        <v>1</v>
      </c>
    </row>
    <row r="3441" spans="1:4" x14ac:dyDescent="0.35">
      <c r="A3441">
        <v>9952</v>
      </c>
      <c r="B3441">
        <v>0</v>
      </c>
      <c r="C3441" t="s">
        <v>68</v>
      </c>
      <c r="D3441">
        <v>1</v>
      </c>
    </row>
    <row r="3442" spans="1:4" x14ac:dyDescent="0.35">
      <c r="A3442">
        <v>8180</v>
      </c>
      <c r="B3442">
        <v>0</v>
      </c>
      <c r="C3442" t="s">
        <v>68</v>
      </c>
      <c r="D3442">
        <v>1</v>
      </c>
    </row>
    <row r="3443" spans="1:4" x14ac:dyDescent="0.35">
      <c r="A3443">
        <v>3276</v>
      </c>
      <c r="B3443">
        <v>0</v>
      </c>
      <c r="C3443" t="s">
        <v>68</v>
      </c>
      <c r="D3443">
        <v>1</v>
      </c>
    </row>
    <row r="3444" spans="1:4" x14ac:dyDescent="0.35">
      <c r="A3444">
        <v>4994</v>
      </c>
      <c r="B3444">
        <v>0</v>
      </c>
      <c r="C3444" t="s">
        <v>68</v>
      </c>
      <c r="D3444">
        <v>1</v>
      </c>
    </row>
    <row r="3445" spans="1:4" x14ac:dyDescent="0.35">
      <c r="A3445">
        <v>3598</v>
      </c>
      <c r="B3445">
        <v>0</v>
      </c>
      <c r="C3445" t="s">
        <v>68</v>
      </c>
      <c r="D3445">
        <v>1</v>
      </c>
    </row>
    <row r="3446" spans="1:4" x14ac:dyDescent="0.35">
      <c r="A3446">
        <v>945</v>
      </c>
      <c r="B3446">
        <v>0</v>
      </c>
      <c r="C3446" t="s">
        <v>68</v>
      </c>
      <c r="D3446">
        <v>1</v>
      </c>
    </row>
    <row r="3447" spans="1:4" x14ac:dyDescent="0.35">
      <c r="A3447">
        <v>5048</v>
      </c>
      <c r="B3447">
        <v>0</v>
      </c>
      <c r="C3447" t="s">
        <v>68</v>
      </c>
      <c r="D3447">
        <v>1</v>
      </c>
    </row>
    <row r="3448" spans="1:4" x14ac:dyDescent="0.35">
      <c r="A3448">
        <v>6214</v>
      </c>
      <c r="B3448">
        <v>0</v>
      </c>
      <c r="C3448" t="s">
        <v>68</v>
      </c>
      <c r="D3448">
        <v>1</v>
      </c>
    </row>
    <row r="3449" spans="1:4" x14ac:dyDescent="0.35">
      <c r="A3449">
        <v>6230</v>
      </c>
      <c r="B3449">
        <v>0</v>
      </c>
      <c r="C3449" t="s">
        <v>68</v>
      </c>
      <c r="D3449">
        <v>1</v>
      </c>
    </row>
    <row r="3450" spans="1:4" x14ac:dyDescent="0.35">
      <c r="A3450">
        <v>2968</v>
      </c>
      <c r="B3450">
        <v>1</v>
      </c>
      <c r="C3450" t="s">
        <v>68</v>
      </c>
      <c r="D3450">
        <v>1</v>
      </c>
    </row>
    <row r="3451" spans="1:4" x14ac:dyDescent="0.35">
      <c r="A3451">
        <v>8800</v>
      </c>
      <c r="B3451">
        <v>1</v>
      </c>
      <c r="C3451" t="s">
        <v>68</v>
      </c>
      <c r="D3451">
        <v>1</v>
      </c>
    </row>
    <row r="3452" spans="1:4" x14ac:dyDescent="0.35">
      <c r="A3452">
        <v>1907</v>
      </c>
      <c r="B3452">
        <v>1</v>
      </c>
      <c r="C3452" t="s">
        <v>68</v>
      </c>
      <c r="D3452">
        <v>1</v>
      </c>
    </row>
    <row r="3453" spans="1:4" x14ac:dyDescent="0.35">
      <c r="A3453">
        <v>10478</v>
      </c>
      <c r="B3453">
        <v>1</v>
      </c>
      <c r="C3453" t="s">
        <v>68</v>
      </c>
      <c r="D3453">
        <v>0</v>
      </c>
    </row>
    <row r="3454" spans="1:4" x14ac:dyDescent="0.35">
      <c r="A3454">
        <v>4188</v>
      </c>
      <c r="B3454">
        <v>1</v>
      </c>
      <c r="C3454" t="s">
        <v>68</v>
      </c>
      <c r="D3454">
        <v>1</v>
      </c>
    </row>
    <row r="3455" spans="1:4" x14ac:dyDescent="0.35">
      <c r="A3455">
        <v>8720</v>
      </c>
      <c r="B3455">
        <v>0</v>
      </c>
      <c r="C3455" t="s">
        <v>68</v>
      </c>
      <c r="D3455">
        <v>1</v>
      </c>
    </row>
    <row r="3456" spans="1:4" x14ac:dyDescent="0.35">
      <c r="A3456">
        <v>2225</v>
      </c>
      <c r="B3456">
        <v>1</v>
      </c>
      <c r="C3456" t="s">
        <v>68</v>
      </c>
      <c r="D3456">
        <v>1</v>
      </c>
    </row>
    <row r="3457" spans="1:4" x14ac:dyDescent="0.35">
      <c r="A3457">
        <v>4790</v>
      </c>
      <c r="B3457">
        <v>0</v>
      </c>
      <c r="C3457" t="s">
        <v>68</v>
      </c>
      <c r="D3457">
        <v>1</v>
      </c>
    </row>
    <row r="3458" spans="1:4" x14ac:dyDescent="0.35">
      <c r="A3458">
        <v>1131</v>
      </c>
      <c r="B3458">
        <v>0</v>
      </c>
      <c r="C3458" t="s">
        <v>68</v>
      </c>
      <c r="D3458">
        <v>0</v>
      </c>
    </row>
    <row r="3459" spans="1:4" x14ac:dyDescent="0.35">
      <c r="A3459">
        <v>202</v>
      </c>
      <c r="B3459">
        <v>0</v>
      </c>
      <c r="C3459" t="s">
        <v>68</v>
      </c>
      <c r="D3459">
        <v>1</v>
      </c>
    </row>
    <row r="3460" spans="1:4" x14ac:dyDescent="0.35">
      <c r="A3460">
        <v>9589</v>
      </c>
      <c r="B3460">
        <v>0</v>
      </c>
      <c r="C3460" t="s">
        <v>68</v>
      </c>
      <c r="D3460">
        <v>1</v>
      </c>
    </row>
    <row r="3461" spans="1:4" x14ac:dyDescent="0.35">
      <c r="A3461">
        <v>3900</v>
      </c>
      <c r="B3461">
        <v>0</v>
      </c>
      <c r="C3461" t="s">
        <v>68</v>
      </c>
      <c r="D3461">
        <v>1</v>
      </c>
    </row>
    <row r="3462" spans="1:4" x14ac:dyDescent="0.35">
      <c r="A3462">
        <v>9958</v>
      </c>
      <c r="B3462">
        <v>0</v>
      </c>
      <c r="C3462" t="s">
        <v>68</v>
      </c>
      <c r="D3462">
        <v>1</v>
      </c>
    </row>
    <row r="3463" spans="1:4" x14ac:dyDescent="0.35">
      <c r="A3463">
        <v>8955</v>
      </c>
      <c r="B3463">
        <v>0</v>
      </c>
      <c r="C3463" t="s">
        <v>68</v>
      </c>
      <c r="D3463">
        <v>0</v>
      </c>
    </row>
    <row r="3464" spans="1:4" x14ac:dyDescent="0.35">
      <c r="A3464">
        <v>10033</v>
      </c>
      <c r="B3464">
        <v>0</v>
      </c>
      <c r="C3464" t="s">
        <v>68</v>
      </c>
      <c r="D3464">
        <v>1</v>
      </c>
    </row>
    <row r="3465" spans="1:4" x14ac:dyDescent="0.35">
      <c r="A3465">
        <v>5751</v>
      </c>
      <c r="B3465">
        <v>0</v>
      </c>
      <c r="C3465" t="s">
        <v>68</v>
      </c>
      <c r="D3465">
        <v>1</v>
      </c>
    </row>
    <row r="3466" spans="1:4" x14ac:dyDescent="0.35">
      <c r="A3466">
        <v>3308</v>
      </c>
      <c r="B3466">
        <v>0</v>
      </c>
      <c r="C3466" t="s">
        <v>68</v>
      </c>
      <c r="D3466">
        <v>1</v>
      </c>
    </row>
    <row r="3467" spans="1:4" x14ac:dyDescent="0.35">
      <c r="A3467">
        <v>7297</v>
      </c>
      <c r="B3467">
        <v>0</v>
      </c>
      <c r="C3467" t="s">
        <v>68</v>
      </c>
      <c r="D3467">
        <v>1</v>
      </c>
    </row>
    <row r="3468" spans="1:4" x14ac:dyDescent="0.35">
      <c r="A3468">
        <v>8008</v>
      </c>
      <c r="B3468">
        <v>0</v>
      </c>
      <c r="C3468" t="s">
        <v>68</v>
      </c>
      <c r="D3468">
        <v>0</v>
      </c>
    </row>
    <row r="3469" spans="1:4" x14ac:dyDescent="0.35">
      <c r="A3469">
        <v>1232</v>
      </c>
      <c r="B3469">
        <v>0</v>
      </c>
      <c r="C3469" t="s">
        <v>68</v>
      </c>
      <c r="D3469">
        <v>1</v>
      </c>
    </row>
    <row r="3470" spans="1:4" x14ac:dyDescent="0.35">
      <c r="A3470">
        <v>2345</v>
      </c>
      <c r="B3470">
        <v>0</v>
      </c>
      <c r="C3470" t="s">
        <v>68</v>
      </c>
      <c r="D3470">
        <v>1</v>
      </c>
    </row>
    <row r="3471" spans="1:4" x14ac:dyDescent="0.35">
      <c r="A3471">
        <v>1628</v>
      </c>
      <c r="B3471">
        <v>0</v>
      </c>
      <c r="C3471" t="s">
        <v>68</v>
      </c>
      <c r="D3471">
        <v>1</v>
      </c>
    </row>
    <row r="3472" spans="1:4" x14ac:dyDescent="0.35">
      <c r="A3472">
        <v>5081</v>
      </c>
      <c r="B3472">
        <v>0</v>
      </c>
      <c r="C3472" t="s">
        <v>68</v>
      </c>
      <c r="D3472">
        <v>0</v>
      </c>
    </row>
    <row r="3473" spans="1:4" x14ac:dyDescent="0.35">
      <c r="A3473">
        <v>839</v>
      </c>
      <c r="B3473">
        <v>0</v>
      </c>
      <c r="C3473" t="s">
        <v>68</v>
      </c>
      <c r="D3473">
        <v>1</v>
      </c>
    </row>
    <row r="3474" spans="1:4" x14ac:dyDescent="0.35">
      <c r="A3474">
        <v>3706</v>
      </c>
      <c r="B3474">
        <v>1</v>
      </c>
      <c r="C3474" t="s">
        <v>68</v>
      </c>
      <c r="D3474">
        <v>1</v>
      </c>
    </row>
    <row r="3475" spans="1:4" x14ac:dyDescent="0.35">
      <c r="A3475">
        <v>5154</v>
      </c>
      <c r="B3475">
        <v>0</v>
      </c>
      <c r="C3475" t="s">
        <v>68</v>
      </c>
      <c r="D3475">
        <v>1</v>
      </c>
    </row>
    <row r="3476" spans="1:4" x14ac:dyDescent="0.35">
      <c r="A3476">
        <v>8584</v>
      </c>
      <c r="B3476">
        <v>0</v>
      </c>
      <c r="C3476" t="s">
        <v>68</v>
      </c>
      <c r="D3476">
        <v>1</v>
      </c>
    </row>
    <row r="3477" spans="1:4" x14ac:dyDescent="0.35">
      <c r="A3477">
        <v>6583</v>
      </c>
      <c r="B3477">
        <v>0</v>
      </c>
      <c r="C3477" t="s">
        <v>68</v>
      </c>
      <c r="D3477">
        <v>1</v>
      </c>
    </row>
    <row r="3478" spans="1:4" x14ac:dyDescent="0.35">
      <c r="A3478">
        <v>3433</v>
      </c>
      <c r="B3478">
        <v>0</v>
      </c>
      <c r="C3478" t="s">
        <v>68</v>
      </c>
      <c r="D3478">
        <v>1</v>
      </c>
    </row>
    <row r="3479" spans="1:4" x14ac:dyDescent="0.35">
      <c r="A3479">
        <v>10486</v>
      </c>
      <c r="B3479">
        <v>0</v>
      </c>
      <c r="C3479" t="s">
        <v>68</v>
      </c>
      <c r="D3479">
        <v>1</v>
      </c>
    </row>
    <row r="3480" spans="1:4" x14ac:dyDescent="0.35">
      <c r="A3480">
        <v>8687</v>
      </c>
      <c r="B3480">
        <v>0</v>
      </c>
      <c r="C3480" t="s">
        <v>68</v>
      </c>
      <c r="D3480">
        <v>1</v>
      </c>
    </row>
    <row r="3481" spans="1:4" x14ac:dyDescent="0.35">
      <c r="A3481">
        <v>7842</v>
      </c>
      <c r="B3481">
        <v>0</v>
      </c>
      <c r="C3481" t="s">
        <v>68</v>
      </c>
      <c r="D3481">
        <v>1</v>
      </c>
    </row>
    <row r="3482" spans="1:4" x14ac:dyDescent="0.35">
      <c r="A3482">
        <v>3749</v>
      </c>
      <c r="B3482">
        <v>0</v>
      </c>
      <c r="C3482" t="s">
        <v>68</v>
      </c>
      <c r="D3482">
        <v>1</v>
      </c>
    </row>
    <row r="3483" spans="1:4" x14ac:dyDescent="0.35">
      <c r="A3483">
        <v>1331</v>
      </c>
      <c r="B3483">
        <v>0</v>
      </c>
      <c r="C3483" t="s">
        <v>68</v>
      </c>
      <c r="D3483">
        <v>1</v>
      </c>
    </row>
    <row r="3484" spans="1:4" x14ac:dyDescent="0.35">
      <c r="A3484">
        <v>5995</v>
      </c>
      <c r="B3484">
        <v>1</v>
      </c>
      <c r="C3484" t="s">
        <v>68</v>
      </c>
      <c r="D3484">
        <v>1</v>
      </c>
    </row>
    <row r="3485" spans="1:4" x14ac:dyDescent="0.35">
      <c r="A3485">
        <v>8985</v>
      </c>
      <c r="B3485">
        <v>0</v>
      </c>
      <c r="C3485" t="s">
        <v>68</v>
      </c>
      <c r="D3485">
        <v>1</v>
      </c>
    </row>
    <row r="3486" spans="1:4" x14ac:dyDescent="0.35">
      <c r="A3486">
        <v>2798</v>
      </c>
      <c r="B3486">
        <v>1</v>
      </c>
      <c r="C3486" t="s">
        <v>68</v>
      </c>
      <c r="D3486">
        <v>1</v>
      </c>
    </row>
    <row r="3487" spans="1:4" x14ac:dyDescent="0.35">
      <c r="A3487">
        <v>7108</v>
      </c>
      <c r="B3487">
        <v>0</v>
      </c>
      <c r="C3487" t="s">
        <v>68</v>
      </c>
      <c r="D3487">
        <v>1</v>
      </c>
    </row>
    <row r="3488" spans="1:4" x14ac:dyDescent="0.35">
      <c r="A3488">
        <v>2781</v>
      </c>
      <c r="B3488">
        <v>1</v>
      </c>
      <c r="C3488" t="s">
        <v>68</v>
      </c>
      <c r="D3488">
        <v>1</v>
      </c>
    </row>
    <row r="3489" spans="1:4" x14ac:dyDescent="0.35">
      <c r="A3489">
        <v>3623</v>
      </c>
      <c r="B3489">
        <v>0</v>
      </c>
      <c r="C3489" t="s">
        <v>68</v>
      </c>
      <c r="D3489">
        <v>0</v>
      </c>
    </row>
    <row r="3490" spans="1:4" x14ac:dyDescent="0.35">
      <c r="A3490">
        <v>194</v>
      </c>
      <c r="B3490">
        <v>0</v>
      </c>
      <c r="C3490" t="s">
        <v>68</v>
      </c>
      <c r="D3490">
        <v>0</v>
      </c>
    </row>
    <row r="3491" spans="1:4" x14ac:dyDescent="0.35">
      <c r="A3491">
        <v>10833</v>
      </c>
      <c r="B3491">
        <v>0</v>
      </c>
      <c r="C3491" t="s">
        <v>68</v>
      </c>
      <c r="D3491">
        <v>1</v>
      </c>
    </row>
    <row r="3492" spans="1:4" x14ac:dyDescent="0.35">
      <c r="A3492">
        <v>2315</v>
      </c>
      <c r="B3492">
        <v>0</v>
      </c>
      <c r="C3492" t="s">
        <v>68</v>
      </c>
      <c r="D3492">
        <v>0</v>
      </c>
    </row>
    <row r="3493" spans="1:4" x14ac:dyDescent="0.35">
      <c r="A3493">
        <v>6336</v>
      </c>
      <c r="B3493">
        <v>0</v>
      </c>
      <c r="C3493" t="s">
        <v>68</v>
      </c>
      <c r="D3493">
        <v>1</v>
      </c>
    </row>
    <row r="3494" spans="1:4" x14ac:dyDescent="0.35">
      <c r="A3494">
        <v>10738</v>
      </c>
      <c r="B3494">
        <v>0</v>
      </c>
      <c r="C3494" t="s">
        <v>68</v>
      </c>
      <c r="D3494">
        <v>0</v>
      </c>
    </row>
    <row r="3495" spans="1:4" x14ac:dyDescent="0.35">
      <c r="A3495">
        <v>8286</v>
      </c>
      <c r="B3495">
        <v>0</v>
      </c>
      <c r="C3495" t="s">
        <v>68</v>
      </c>
      <c r="D3495">
        <v>1</v>
      </c>
    </row>
    <row r="3496" spans="1:4" x14ac:dyDescent="0.35">
      <c r="A3496">
        <v>2166</v>
      </c>
      <c r="B3496">
        <v>0</v>
      </c>
      <c r="C3496" t="s">
        <v>68</v>
      </c>
      <c r="D3496">
        <v>1</v>
      </c>
    </row>
    <row r="3497" spans="1:4" x14ac:dyDescent="0.35">
      <c r="A3497">
        <v>10691</v>
      </c>
      <c r="B3497">
        <v>0</v>
      </c>
      <c r="C3497" t="s">
        <v>68</v>
      </c>
      <c r="D3497">
        <v>0</v>
      </c>
    </row>
    <row r="3498" spans="1:4" x14ac:dyDescent="0.35">
      <c r="A3498">
        <v>9739</v>
      </c>
      <c r="B3498">
        <v>0</v>
      </c>
      <c r="C3498" t="s">
        <v>68</v>
      </c>
      <c r="D3498">
        <v>0</v>
      </c>
    </row>
    <row r="3499" spans="1:4" x14ac:dyDescent="0.35">
      <c r="A3499">
        <v>1829</v>
      </c>
      <c r="B3499">
        <v>1</v>
      </c>
      <c r="C3499" t="s">
        <v>68</v>
      </c>
      <c r="D3499">
        <v>0</v>
      </c>
    </row>
    <row r="3500" spans="1:4" x14ac:dyDescent="0.35">
      <c r="A3500">
        <v>6260</v>
      </c>
      <c r="B3500">
        <v>1</v>
      </c>
      <c r="C3500" t="s">
        <v>68</v>
      </c>
      <c r="D3500">
        <v>1</v>
      </c>
    </row>
    <row r="3501" spans="1:4" x14ac:dyDescent="0.35">
      <c r="A3501">
        <v>10448</v>
      </c>
      <c r="B3501">
        <v>0</v>
      </c>
      <c r="C3501" t="s">
        <v>68</v>
      </c>
      <c r="D3501">
        <v>1</v>
      </c>
    </row>
    <row r="3502" spans="1:4" x14ac:dyDescent="0.35">
      <c r="A3502">
        <v>1343</v>
      </c>
      <c r="B3502">
        <v>0</v>
      </c>
      <c r="C3502" t="s">
        <v>68</v>
      </c>
      <c r="D3502">
        <v>1</v>
      </c>
    </row>
    <row r="3503" spans="1:4" x14ac:dyDescent="0.35">
      <c r="A3503">
        <v>4749</v>
      </c>
      <c r="B3503">
        <v>0</v>
      </c>
      <c r="C3503" t="s">
        <v>68</v>
      </c>
      <c r="D3503">
        <v>1</v>
      </c>
    </row>
    <row r="3504" spans="1:4" x14ac:dyDescent="0.35">
      <c r="A3504">
        <v>531</v>
      </c>
      <c r="B3504">
        <v>1</v>
      </c>
      <c r="C3504" t="s">
        <v>68</v>
      </c>
      <c r="D3504">
        <v>1</v>
      </c>
    </row>
    <row r="3505" spans="1:4" x14ac:dyDescent="0.35">
      <c r="A3505">
        <v>6905</v>
      </c>
      <c r="B3505">
        <v>0</v>
      </c>
      <c r="C3505" t="s">
        <v>68</v>
      </c>
      <c r="D3505">
        <v>1</v>
      </c>
    </row>
    <row r="3506" spans="1:4" x14ac:dyDescent="0.35">
      <c r="A3506">
        <v>1045</v>
      </c>
      <c r="B3506">
        <v>0</v>
      </c>
      <c r="C3506" t="s">
        <v>68</v>
      </c>
      <c r="D3506">
        <v>1</v>
      </c>
    </row>
    <row r="3507" spans="1:4" x14ac:dyDescent="0.35">
      <c r="A3507">
        <v>4012</v>
      </c>
      <c r="B3507">
        <v>1</v>
      </c>
      <c r="C3507" t="s">
        <v>68</v>
      </c>
      <c r="D3507">
        <v>1</v>
      </c>
    </row>
    <row r="3508" spans="1:4" x14ac:dyDescent="0.35">
      <c r="A3508">
        <v>5529</v>
      </c>
      <c r="B3508">
        <v>0</v>
      </c>
      <c r="C3508" t="s">
        <v>68</v>
      </c>
      <c r="D3508">
        <v>0</v>
      </c>
    </row>
    <row r="3509" spans="1:4" x14ac:dyDescent="0.35">
      <c r="A3509">
        <v>4001</v>
      </c>
      <c r="B3509">
        <v>0</v>
      </c>
      <c r="C3509" t="s">
        <v>68</v>
      </c>
      <c r="D3509">
        <v>0</v>
      </c>
    </row>
    <row r="3510" spans="1:4" x14ac:dyDescent="0.35">
      <c r="A3510">
        <v>10420</v>
      </c>
      <c r="B3510">
        <v>0</v>
      </c>
      <c r="C3510" t="s">
        <v>68</v>
      </c>
      <c r="D3510">
        <v>1</v>
      </c>
    </row>
    <row r="3511" spans="1:4" x14ac:dyDescent="0.35">
      <c r="A3511">
        <v>7723</v>
      </c>
      <c r="B3511">
        <v>0</v>
      </c>
      <c r="C3511" t="s">
        <v>68</v>
      </c>
      <c r="D3511">
        <v>1</v>
      </c>
    </row>
    <row r="3512" spans="1:4" x14ac:dyDescent="0.35">
      <c r="A3512">
        <v>2963</v>
      </c>
      <c r="B3512">
        <v>0</v>
      </c>
      <c r="C3512" t="s">
        <v>68</v>
      </c>
      <c r="D3512">
        <v>1</v>
      </c>
    </row>
    <row r="3513" spans="1:4" x14ac:dyDescent="0.35">
      <c r="A3513">
        <v>10634</v>
      </c>
      <c r="B3513">
        <v>0</v>
      </c>
      <c r="C3513" t="s">
        <v>68</v>
      </c>
      <c r="D3513">
        <v>1</v>
      </c>
    </row>
    <row r="3514" spans="1:4" x14ac:dyDescent="0.35">
      <c r="A3514">
        <v>5180</v>
      </c>
      <c r="B3514">
        <v>0</v>
      </c>
      <c r="C3514" t="s">
        <v>68</v>
      </c>
      <c r="D3514">
        <v>0</v>
      </c>
    </row>
    <row r="3515" spans="1:4" x14ac:dyDescent="0.35">
      <c r="A3515">
        <v>6866</v>
      </c>
      <c r="B3515">
        <v>0</v>
      </c>
      <c r="C3515" t="s">
        <v>68</v>
      </c>
      <c r="D3515">
        <v>0</v>
      </c>
    </row>
    <row r="3516" spans="1:4" x14ac:dyDescent="0.35">
      <c r="A3516">
        <v>1328</v>
      </c>
      <c r="B3516">
        <v>0</v>
      </c>
      <c r="C3516" t="s">
        <v>68</v>
      </c>
      <c r="D3516">
        <v>1</v>
      </c>
    </row>
    <row r="3517" spans="1:4" x14ac:dyDescent="0.35">
      <c r="A3517">
        <v>1139</v>
      </c>
      <c r="B3517">
        <v>1</v>
      </c>
      <c r="C3517" t="s">
        <v>68</v>
      </c>
      <c r="D3517">
        <v>1</v>
      </c>
    </row>
    <row r="3518" spans="1:4" x14ac:dyDescent="0.35">
      <c r="A3518">
        <v>4961</v>
      </c>
      <c r="B3518">
        <v>0</v>
      </c>
      <c r="C3518" t="s">
        <v>68</v>
      </c>
      <c r="D3518">
        <v>0</v>
      </c>
    </row>
    <row r="3519" spans="1:4" x14ac:dyDescent="0.35">
      <c r="A3519">
        <v>5177</v>
      </c>
      <c r="B3519">
        <v>0</v>
      </c>
      <c r="C3519" t="s">
        <v>68</v>
      </c>
      <c r="D3519">
        <v>1</v>
      </c>
    </row>
    <row r="3520" spans="1:4" x14ac:dyDescent="0.35">
      <c r="A3520">
        <v>2075</v>
      </c>
      <c r="B3520">
        <v>0</v>
      </c>
      <c r="C3520" t="s">
        <v>68</v>
      </c>
      <c r="D3520">
        <v>1</v>
      </c>
    </row>
    <row r="3521" spans="1:4" x14ac:dyDescent="0.35">
      <c r="A3521">
        <v>3428</v>
      </c>
      <c r="B3521">
        <v>0</v>
      </c>
      <c r="C3521" t="s">
        <v>68</v>
      </c>
      <c r="D3521">
        <v>0</v>
      </c>
    </row>
    <row r="3522" spans="1:4" x14ac:dyDescent="0.35">
      <c r="A3522">
        <v>4500</v>
      </c>
      <c r="B3522">
        <v>0</v>
      </c>
      <c r="C3522" t="s">
        <v>68</v>
      </c>
      <c r="D3522">
        <v>0</v>
      </c>
    </row>
    <row r="3523" spans="1:4" x14ac:dyDescent="0.35">
      <c r="A3523">
        <v>7369</v>
      </c>
      <c r="B3523">
        <v>0</v>
      </c>
      <c r="C3523" t="s">
        <v>68</v>
      </c>
      <c r="D3523">
        <v>1</v>
      </c>
    </row>
    <row r="3524" spans="1:4" x14ac:dyDescent="0.35">
      <c r="A3524">
        <v>4381</v>
      </c>
      <c r="B3524">
        <v>0</v>
      </c>
      <c r="C3524" t="s">
        <v>68</v>
      </c>
      <c r="D3524">
        <v>1</v>
      </c>
    </row>
    <row r="3525" spans="1:4" x14ac:dyDescent="0.35">
      <c r="A3525">
        <v>9964</v>
      </c>
      <c r="B3525">
        <v>0</v>
      </c>
      <c r="C3525" t="s">
        <v>68</v>
      </c>
      <c r="D3525">
        <v>1</v>
      </c>
    </row>
    <row r="3526" spans="1:4" x14ac:dyDescent="0.35">
      <c r="A3526">
        <v>1630</v>
      </c>
      <c r="B3526">
        <v>0</v>
      </c>
      <c r="C3526" t="s">
        <v>68</v>
      </c>
      <c r="D3526">
        <v>1</v>
      </c>
    </row>
    <row r="3527" spans="1:4" x14ac:dyDescent="0.35">
      <c r="A3527">
        <v>5012</v>
      </c>
      <c r="B3527">
        <v>0</v>
      </c>
      <c r="C3527" t="s">
        <v>68</v>
      </c>
      <c r="D3527">
        <v>1</v>
      </c>
    </row>
    <row r="3528" spans="1:4" x14ac:dyDescent="0.35">
      <c r="A3528">
        <v>6918</v>
      </c>
      <c r="B3528">
        <v>0</v>
      </c>
      <c r="C3528" t="s">
        <v>68</v>
      </c>
      <c r="D3528">
        <v>1</v>
      </c>
    </row>
    <row r="3529" spans="1:4" x14ac:dyDescent="0.35">
      <c r="A3529">
        <v>7822</v>
      </c>
      <c r="B3529">
        <v>0</v>
      </c>
      <c r="C3529" t="s">
        <v>68</v>
      </c>
      <c r="D3529">
        <v>1</v>
      </c>
    </row>
    <row r="3530" spans="1:4" x14ac:dyDescent="0.35">
      <c r="A3530">
        <v>10156</v>
      </c>
      <c r="B3530">
        <v>0</v>
      </c>
      <c r="C3530" t="s">
        <v>68</v>
      </c>
      <c r="D3530">
        <v>1</v>
      </c>
    </row>
    <row r="3531" spans="1:4" x14ac:dyDescent="0.35">
      <c r="A3531">
        <v>3033</v>
      </c>
      <c r="B3531">
        <v>0</v>
      </c>
      <c r="C3531" t="s">
        <v>68</v>
      </c>
      <c r="D3531">
        <v>1</v>
      </c>
    </row>
    <row r="3532" spans="1:4" x14ac:dyDescent="0.35">
      <c r="A3532">
        <v>4119</v>
      </c>
      <c r="B3532">
        <v>0</v>
      </c>
      <c r="C3532" t="s">
        <v>68</v>
      </c>
      <c r="D3532">
        <v>1</v>
      </c>
    </row>
    <row r="3533" spans="1:4" x14ac:dyDescent="0.35">
      <c r="A3533">
        <v>11110</v>
      </c>
      <c r="B3533">
        <v>0</v>
      </c>
      <c r="C3533" t="s">
        <v>68</v>
      </c>
      <c r="D3533">
        <v>1</v>
      </c>
    </row>
    <row r="3534" spans="1:4" x14ac:dyDescent="0.35">
      <c r="A3534">
        <v>332</v>
      </c>
      <c r="B3534">
        <v>0</v>
      </c>
      <c r="C3534" t="s">
        <v>68</v>
      </c>
      <c r="D3534">
        <v>1</v>
      </c>
    </row>
    <row r="3535" spans="1:4" x14ac:dyDescent="0.35">
      <c r="A3535">
        <v>737</v>
      </c>
      <c r="B3535">
        <v>0</v>
      </c>
      <c r="C3535" t="s">
        <v>68</v>
      </c>
      <c r="D3535">
        <v>1</v>
      </c>
    </row>
    <row r="3536" spans="1:4" x14ac:dyDescent="0.35">
      <c r="A3536">
        <v>10319</v>
      </c>
      <c r="B3536">
        <v>0</v>
      </c>
      <c r="C3536" t="s">
        <v>68</v>
      </c>
      <c r="D3536">
        <v>1</v>
      </c>
    </row>
    <row r="3537" spans="1:4" x14ac:dyDescent="0.35">
      <c r="A3537">
        <v>2683</v>
      </c>
      <c r="B3537">
        <v>0</v>
      </c>
      <c r="C3537" t="s">
        <v>68</v>
      </c>
      <c r="D3537">
        <v>1</v>
      </c>
    </row>
    <row r="3538" spans="1:4" x14ac:dyDescent="0.35">
      <c r="A3538">
        <v>3445</v>
      </c>
      <c r="B3538">
        <v>1</v>
      </c>
      <c r="C3538" t="s">
        <v>68</v>
      </c>
      <c r="D3538">
        <v>1</v>
      </c>
    </row>
    <row r="3539" spans="1:4" x14ac:dyDescent="0.35">
      <c r="A3539">
        <v>10913</v>
      </c>
      <c r="B3539">
        <v>1</v>
      </c>
      <c r="C3539" t="s">
        <v>68</v>
      </c>
      <c r="D3539">
        <v>1</v>
      </c>
    </row>
    <row r="3540" spans="1:4" x14ac:dyDescent="0.35">
      <c r="A3540">
        <v>4427</v>
      </c>
      <c r="B3540">
        <v>1</v>
      </c>
      <c r="C3540" t="s">
        <v>68</v>
      </c>
      <c r="D3540">
        <v>1</v>
      </c>
    </row>
    <row r="3541" spans="1:4" x14ac:dyDescent="0.35">
      <c r="A3541">
        <v>8717</v>
      </c>
      <c r="B3541">
        <v>0</v>
      </c>
      <c r="C3541" t="s">
        <v>68</v>
      </c>
      <c r="D3541">
        <v>1</v>
      </c>
    </row>
    <row r="3542" spans="1:4" x14ac:dyDescent="0.35">
      <c r="A3542">
        <v>2066</v>
      </c>
      <c r="B3542">
        <v>0</v>
      </c>
      <c r="C3542" t="s">
        <v>68</v>
      </c>
      <c r="D3542">
        <v>0</v>
      </c>
    </row>
    <row r="3543" spans="1:4" x14ac:dyDescent="0.35">
      <c r="A3543">
        <v>3340</v>
      </c>
      <c r="B3543">
        <v>1</v>
      </c>
      <c r="C3543" t="s">
        <v>68</v>
      </c>
      <c r="D3543">
        <v>1</v>
      </c>
    </row>
    <row r="3544" spans="1:4" x14ac:dyDescent="0.35">
      <c r="A3544">
        <v>8685</v>
      </c>
      <c r="B3544">
        <v>1</v>
      </c>
      <c r="C3544" t="s">
        <v>68</v>
      </c>
      <c r="D3544">
        <v>1</v>
      </c>
    </row>
    <row r="3545" spans="1:4" x14ac:dyDescent="0.35">
      <c r="A3545">
        <v>4149</v>
      </c>
      <c r="B3545">
        <v>0</v>
      </c>
      <c r="C3545" t="s">
        <v>68</v>
      </c>
      <c r="D3545">
        <v>1</v>
      </c>
    </row>
    <row r="3546" spans="1:4" x14ac:dyDescent="0.35">
      <c r="A3546">
        <v>8726</v>
      </c>
      <c r="B3546">
        <v>0</v>
      </c>
      <c r="C3546" t="s">
        <v>68</v>
      </c>
      <c r="D3546">
        <v>1</v>
      </c>
    </row>
    <row r="3547" spans="1:4" x14ac:dyDescent="0.35">
      <c r="A3547">
        <v>2295</v>
      </c>
      <c r="B3547">
        <v>0</v>
      </c>
      <c r="C3547" t="s">
        <v>68</v>
      </c>
      <c r="D3547">
        <v>1</v>
      </c>
    </row>
    <row r="3548" spans="1:4" x14ac:dyDescent="0.35">
      <c r="A3548">
        <v>3283</v>
      </c>
      <c r="B3548">
        <v>0</v>
      </c>
      <c r="C3548" t="s">
        <v>68</v>
      </c>
      <c r="D3548">
        <v>1</v>
      </c>
    </row>
    <row r="3549" spans="1:4" x14ac:dyDescent="0.35">
      <c r="A3549">
        <v>1915</v>
      </c>
      <c r="B3549">
        <v>0</v>
      </c>
      <c r="C3549" t="s">
        <v>68</v>
      </c>
      <c r="D3549">
        <v>1</v>
      </c>
    </row>
    <row r="3550" spans="1:4" x14ac:dyDescent="0.35">
      <c r="A3550">
        <v>800</v>
      </c>
      <c r="B3550">
        <v>0</v>
      </c>
      <c r="C3550" t="s">
        <v>68</v>
      </c>
      <c r="D3550">
        <v>1</v>
      </c>
    </row>
    <row r="3551" spans="1:4" x14ac:dyDescent="0.35">
      <c r="A3551">
        <v>9166</v>
      </c>
      <c r="B3551">
        <v>0</v>
      </c>
      <c r="C3551" t="s">
        <v>68</v>
      </c>
      <c r="D3551">
        <v>1</v>
      </c>
    </row>
    <row r="3552" spans="1:4" x14ac:dyDescent="0.35">
      <c r="A3552">
        <v>5147</v>
      </c>
      <c r="B3552">
        <v>0</v>
      </c>
      <c r="C3552" t="s">
        <v>68</v>
      </c>
      <c r="D3552">
        <v>1</v>
      </c>
    </row>
    <row r="3553" spans="1:4" x14ac:dyDescent="0.35">
      <c r="A3553">
        <v>13</v>
      </c>
      <c r="B3553">
        <v>0</v>
      </c>
      <c r="C3553" t="s">
        <v>68</v>
      </c>
      <c r="D3553">
        <v>0</v>
      </c>
    </row>
    <row r="3554" spans="1:4" x14ac:dyDescent="0.35">
      <c r="A3554">
        <v>8557</v>
      </c>
      <c r="B3554">
        <v>0</v>
      </c>
      <c r="C3554" t="s">
        <v>68</v>
      </c>
      <c r="D3554">
        <v>1</v>
      </c>
    </row>
    <row r="3555" spans="1:4" x14ac:dyDescent="0.35">
      <c r="A3555">
        <v>8724</v>
      </c>
      <c r="B3555">
        <v>0</v>
      </c>
      <c r="C3555" t="s">
        <v>68</v>
      </c>
      <c r="D3555">
        <v>1</v>
      </c>
    </row>
    <row r="3556" spans="1:4" x14ac:dyDescent="0.35">
      <c r="A3556">
        <v>9381</v>
      </c>
      <c r="B3556">
        <v>0</v>
      </c>
      <c r="C3556" t="s">
        <v>68</v>
      </c>
      <c r="D3556">
        <v>1</v>
      </c>
    </row>
    <row r="3557" spans="1:4" x14ac:dyDescent="0.35">
      <c r="A3557">
        <v>9384</v>
      </c>
      <c r="B3557">
        <v>0</v>
      </c>
      <c r="C3557" t="s">
        <v>68</v>
      </c>
      <c r="D3557">
        <v>1</v>
      </c>
    </row>
    <row r="3558" spans="1:4" x14ac:dyDescent="0.35">
      <c r="A3558">
        <v>3560</v>
      </c>
      <c r="B3558">
        <v>0</v>
      </c>
      <c r="C3558" t="s">
        <v>68</v>
      </c>
      <c r="D3558">
        <v>1</v>
      </c>
    </row>
    <row r="3559" spans="1:4" x14ac:dyDescent="0.35">
      <c r="A3559">
        <v>241</v>
      </c>
      <c r="B3559">
        <v>0</v>
      </c>
      <c r="C3559" t="s">
        <v>68</v>
      </c>
      <c r="D3559">
        <v>1</v>
      </c>
    </row>
    <row r="3560" spans="1:4" x14ac:dyDescent="0.35">
      <c r="A3560">
        <v>7521</v>
      </c>
      <c r="B3560">
        <v>0</v>
      </c>
      <c r="C3560" t="s">
        <v>68</v>
      </c>
      <c r="D3560">
        <v>1</v>
      </c>
    </row>
    <row r="3561" spans="1:4" x14ac:dyDescent="0.35">
      <c r="A3561">
        <v>9799</v>
      </c>
      <c r="B3561">
        <v>0</v>
      </c>
      <c r="C3561" t="s">
        <v>68</v>
      </c>
      <c r="D3561">
        <v>1</v>
      </c>
    </row>
    <row r="3562" spans="1:4" x14ac:dyDescent="0.35">
      <c r="A3562">
        <v>5123</v>
      </c>
      <c r="B3562">
        <v>0</v>
      </c>
      <c r="C3562" t="s">
        <v>68</v>
      </c>
      <c r="D3562">
        <v>1</v>
      </c>
    </row>
    <row r="3563" spans="1:4" x14ac:dyDescent="0.35">
      <c r="A3563">
        <v>448</v>
      </c>
      <c r="B3563">
        <v>0</v>
      </c>
      <c r="C3563" t="s">
        <v>68</v>
      </c>
      <c r="D3563">
        <v>1</v>
      </c>
    </row>
    <row r="3564" spans="1:4" x14ac:dyDescent="0.35">
      <c r="A3564">
        <v>4837</v>
      </c>
      <c r="B3564">
        <v>0</v>
      </c>
      <c r="C3564" t="s">
        <v>68</v>
      </c>
      <c r="D3564">
        <v>1</v>
      </c>
    </row>
    <row r="3565" spans="1:4" x14ac:dyDescent="0.35">
      <c r="A3565">
        <v>9365</v>
      </c>
      <c r="B3565">
        <v>0</v>
      </c>
      <c r="C3565" t="s">
        <v>68</v>
      </c>
      <c r="D3565">
        <v>0</v>
      </c>
    </row>
    <row r="3566" spans="1:4" x14ac:dyDescent="0.35">
      <c r="A3566">
        <v>8932</v>
      </c>
      <c r="B3566">
        <v>0</v>
      </c>
      <c r="C3566" t="s">
        <v>68</v>
      </c>
      <c r="D3566">
        <v>1</v>
      </c>
    </row>
    <row r="3567" spans="1:4" x14ac:dyDescent="0.35">
      <c r="A3567">
        <v>7055</v>
      </c>
      <c r="B3567">
        <v>0</v>
      </c>
      <c r="C3567" t="s">
        <v>68</v>
      </c>
      <c r="D3567">
        <v>0</v>
      </c>
    </row>
    <row r="3568" spans="1:4" x14ac:dyDescent="0.35">
      <c r="A3568">
        <v>3537</v>
      </c>
      <c r="B3568">
        <v>0</v>
      </c>
      <c r="C3568" t="s">
        <v>68</v>
      </c>
      <c r="D3568">
        <v>1</v>
      </c>
    </row>
    <row r="3569" spans="1:4" x14ac:dyDescent="0.35">
      <c r="A3569">
        <v>9081</v>
      </c>
      <c r="B3569">
        <v>0</v>
      </c>
      <c r="C3569" t="s">
        <v>68</v>
      </c>
      <c r="D3569">
        <v>1</v>
      </c>
    </row>
    <row r="3570" spans="1:4" x14ac:dyDescent="0.35">
      <c r="A3570">
        <v>4988</v>
      </c>
      <c r="B3570">
        <v>0</v>
      </c>
      <c r="C3570" t="s">
        <v>68</v>
      </c>
      <c r="D3570">
        <v>1</v>
      </c>
    </row>
    <row r="3571" spans="1:4" x14ac:dyDescent="0.35">
      <c r="A3571">
        <v>1050</v>
      </c>
      <c r="B3571">
        <v>0</v>
      </c>
      <c r="C3571" t="s">
        <v>68</v>
      </c>
      <c r="D3571">
        <v>1</v>
      </c>
    </row>
    <row r="3572" spans="1:4" x14ac:dyDescent="0.35">
      <c r="A3572">
        <v>5610</v>
      </c>
      <c r="B3572">
        <v>0</v>
      </c>
      <c r="C3572" t="s">
        <v>68</v>
      </c>
      <c r="D3572">
        <v>1</v>
      </c>
    </row>
    <row r="3573" spans="1:4" x14ac:dyDescent="0.35">
      <c r="A3573">
        <v>3526</v>
      </c>
      <c r="B3573">
        <v>0</v>
      </c>
      <c r="C3573" t="s">
        <v>68</v>
      </c>
      <c r="D3573">
        <v>0</v>
      </c>
    </row>
    <row r="3574" spans="1:4" x14ac:dyDescent="0.35">
      <c r="A3574">
        <v>5136</v>
      </c>
      <c r="B3574">
        <v>0</v>
      </c>
      <c r="C3574" t="s">
        <v>68</v>
      </c>
      <c r="D3574">
        <v>1</v>
      </c>
    </row>
    <row r="3575" spans="1:4" x14ac:dyDescent="0.35">
      <c r="A3575">
        <v>1411</v>
      </c>
      <c r="B3575">
        <v>0</v>
      </c>
      <c r="C3575" t="s">
        <v>68</v>
      </c>
      <c r="D3575">
        <v>1</v>
      </c>
    </row>
    <row r="3576" spans="1:4" x14ac:dyDescent="0.35">
      <c r="A3576">
        <v>701</v>
      </c>
      <c r="B3576">
        <v>0</v>
      </c>
      <c r="C3576" t="s">
        <v>68</v>
      </c>
      <c r="D3576">
        <v>1</v>
      </c>
    </row>
    <row r="3577" spans="1:4" x14ac:dyDescent="0.35">
      <c r="A3577">
        <v>6203</v>
      </c>
      <c r="B3577">
        <v>0</v>
      </c>
      <c r="C3577" t="s">
        <v>68</v>
      </c>
      <c r="D3577">
        <v>1</v>
      </c>
    </row>
    <row r="3578" spans="1:4" x14ac:dyDescent="0.35">
      <c r="A3578">
        <v>7192</v>
      </c>
      <c r="B3578">
        <v>0</v>
      </c>
      <c r="C3578" t="s">
        <v>68</v>
      </c>
      <c r="D3578">
        <v>1</v>
      </c>
    </row>
    <row r="3579" spans="1:4" x14ac:dyDescent="0.35">
      <c r="A3579">
        <v>5181</v>
      </c>
      <c r="B3579">
        <v>0</v>
      </c>
      <c r="C3579" t="s">
        <v>68</v>
      </c>
      <c r="D3579">
        <v>1</v>
      </c>
    </row>
    <row r="3580" spans="1:4" x14ac:dyDescent="0.35">
      <c r="A3580">
        <v>9220</v>
      </c>
      <c r="B3580">
        <v>1</v>
      </c>
      <c r="C3580" t="s">
        <v>68</v>
      </c>
      <c r="D3580">
        <v>1</v>
      </c>
    </row>
    <row r="3581" spans="1:4" x14ac:dyDescent="0.35">
      <c r="A3581">
        <v>7734</v>
      </c>
      <c r="B3581">
        <v>1</v>
      </c>
      <c r="C3581" t="s">
        <v>68</v>
      </c>
      <c r="D3581">
        <v>1</v>
      </c>
    </row>
    <row r="3582" spans="1:4" x14ac:dyDescent="0.35">
      <c r="A3582">
        <v>10446</v>
      </c>
      <c r="B3582">
        <v>1</v>
      </c>
      <c r="C3582" t="s">
        <v>68</v>
      </c>
      <c r="D3582">
        <v>1</v>
      </c>
    </row>
    <row r="3583" spans="1:4" x14ac:dyDescent="0.35">
      <c r="A3583">
        <v>5524</v>
      </c>
      <c r="B3583">
        <v>1</v>
      </c>
      <c r="C3583" t="s">
        <v>68</v>
      </c>
      <c r="D3583">
        <v>1</v>
      </c>
    </row>
    <row r="3584" spans="1:4" x14ac:dyDescent="0.35">
      <c r="A3584">
        <v>3830</v>
      </c>
      <c r="B3584">
        <v>0</v>
      </c>
      <c r="C3584" t="s">
        <v>68</v>
      </c>
      <c r="D3584">
        <v>1</v>
      </c>
    </row>
    <row r="3585" spans="1:4" x14ac:dyDescent="0.35">
      <c r="A3585">
        <v>5186</v>
      </c>
      <c r="B3585">
        <v>0</v>
      </c>
      <c r="C3585" t="s">
        <v>68</v>
      </c>
      <c r="D3585">
        <v>1</v>
      </c>
    </row>
    <row r="3586" spans="1:4" x14ac:dyDescent="0.35">
      <c r="A3586">
        <v>8514</v>
      </c>
      <c r="B3586">
        <v>0</v>
      </c>
      <c r="C3586" t="s">
        <v>68</v>
      </c>
      <c r="D3586">
        <v>0</v>
      </c>
    </row>
    <row r="3587" spans="1:4" x14ac:dyDescent="0.35">
      <c r="A3587">
        <v>7165</v>
      </c>
      <c r="B3587">
        <v>0</v>
      </c>
      <c r="C3587" t="s">
        <v>68</v>
      </c>
      <c r="D3587">
        <v>1</v>
      </c>
    </row>
    <row r="3588" spans="1:4" x14ac:dyDescent="0.35">
      <c r="A3588">
        <v>10236</v>
      </c>
      <c r="B3588">
        <v>0</v>
      </c>
      <c r="C3588" t="s">
        <v>68</v>
      </c>
      <c r="D3588">
        <v>1</v>
      </c>
    </row>
    <row r="3589" spans="1:4" x14ac:dyDescent="0.35">
      <c r="A3589">
        <v>2392</v>
      </c>
      <c r="B3589">
        <v>0</v>
      </c>
      <c r="C3589" t="s">
        <v>68</v>
      </c>
      <c r="D3589">
        <v>1</v>
      </c>
    </row>
    <row r="3590" spans="1:4" x14ac:dyDescent="0.35">
      <c r="A3590">
        <v>1920</v>
      </c>
      <c r="B3590">
        <v>0</v>
      </c>
      <c r="C3590" t="s">
        <v>68</v>
      </c>
      <c r="D3590">
        <v>1</v>
      </c>
    </row>
    <row r="3591" spans="1:4" x14ac:dyDescent="0.35">
      <c r="A3591">
        <v>3673</v>
      </c>
      <c r="B3591">
        <v>0</v>
      </c>
      <c r="C3591" t="s">
        <v>68</v>
      </c>
      <c r="D3591">
        <v>1</v>
      </c>
    </row>
    <row r="3592" spans="1:4" x14ac:dyDescent="0.35">
      <c r="A3592">
        <v>1453</v>
      </c>
      <c r="B3592">
        <v>0</v>
      </c>
      <c r="C3592" t="s">
        <v>68</v>
      </c>
      <c r="D3592">
        <v>1</v>
      </c>
    </row>
    <row r="3593" spans="1:4" x14ac:dyDescent="0.35">
      <c r="A3593">
        <v>4518</v>
      </c>
      <c r="B3593">
        <v>0</v>
      </c>
      <c r="C3593" t="s">
        <v>68</v>
      </c>
      <c r="D3593">
        <v>1</v>
      </c>
    </row>
    <row r="3594" spans="1:4" x14ac:dyDescent="0.35">
      <c r="A3594">
        <v>8969</v>
      </c>
      <c r="B3594">
        <v>0</v>
      </c>
      <c r="C3594" t="s">
        <v>68</v>
      </c>
      <c r="D3594">
        <v>1</v>
      </c>
    </row>
    <row r="3595" spans="1:4" x14ac:dyDescent="0.35">
      <c r="A3595">
        <v>387</v>
      </c>
      <c r="B3595">
        <v>0</v>
      </c>
      <c r="C3595" t="s">
        <v>68</v>
      </c>
      <c r="D3595">
        <v>1</v>
      </c>
    </row>
    <row r="3596" spans="1:4" x14ac:dyDescent="0.35">
      <c r="A3596">
        <v>1079</v>
      </c>
      <c r="B3596">
        <v>0</v>
      </c>
      <c r="C3596" t="s">
        <v>68</v>
      </c>
      <c r="D3596">
        <v>0</v>
      </c>
    </row>
    <row r="3597" spans="1:4" x14ac:dyDescent="0.35">
      <c r="A3597">
        <v>164</v>
      </c>
      <c r="B3597">
        <v>0</v>
      </c>
      <c r="C3597" t="s">
        <v>68</v>
      </c>
      <c r="D3597">
        <v>0</v>
      </c>
    </row>
    <row r="3598" spans="1:4" x14ac:dyDescent="0.35">
      <c r="A3598">
        <v>3434</v>
      </c>
      <c r="B3598">
        <v>0</v>
      </c>
      <c r="C3598" t="s">
        <v>68</v>
      </c>
      <c r="D3598">
        <v>1</v>
      </c>
    </row>
    <row r="3599" spans="1:4" x14ac:dyDescent="0.35">
      <c r="A3599">
        <v>5721</v>
      </c>
      <c r="B3599">
        <v>0</v>
      </c>
      <c r="C3599" t="s">
        <v>68</v>
      </c>
      <c r="D3599">
        <v>1</v>
      </c>
    </row>
    <row r="3600" spans="1:4" x14ac:dyDescent="0.35">
      <c r="A3600">
        <v>8418</v>
      </c>
      <c r="B3600">
        <v>0</v>
      </c>
      <c r="C3600" t="s">
        <v>68</v>
      </c>
      <c r="D3600">
        <v>1</v>
      </c>
    </row>
    <row r="3601" spans="1:4" x14ac:dyDescent="0.35">
      <c r="A3601">
        <v>5300</v>
      </c>
      <c r="B3601">
        <v>0</v>
      </c>
      <c r="C3601" t="s">
        <v>68</v>
      </c>
      <c r="D3601">
        <v>1</v>
      </c>
    </row>
    <row r="3602" spans="1:4" x14ac:dyDescent="0.35">
      <c r="A3602">
        <v>10424</v>
      </c>
      <c r="B3602">
        <v>0</v>
      </c>
      <c r="C3602" t="s">
        <v>68</v>
      </c>
      <c r="D3602">
        <v>1</v>
      </c>
    </row>
    <row r="3603" spans="1:4" x14ac:dyDescent="0.35">
      <c r="A3603">
        <v>11171</v>
      </c>
      <c r="B3603">
        <v>0</v>
      </c>
      <c r="C3603" t="s">
        <v>68</v>
      </c>
      <c r="D3603">
        <v>1</v>
      </c>
    </row>
    <row r="3604" spans="1:4" x14ac:dyDescent="0.35">
      <c r="A3604">
        <v>1600</v>
      </c>
      <c r="B3604">
        <v>0</v>
      </c>
      <c r="C3604" t="s">
        <v>68</v>
      </c>
      <c r="D3604">
        <v>1</v>
      </c>
    </row>
    <row r="3605" spans="1:4" x14ac:dyDescent="0.35">
      <c r="A3605">
        <v>7851</v>
      </c>
      <c r="B3605">
        <v>0</v>
      </c>
      <c r="C3605" t="s">
        <v>68</v>
      </c>
      <c r="D3605">
        <v>0</v>
      </c>
    </row>
    <row r="3606" spans="1:4" x14ac:dyDescent="0.35">
      <c r="A3606">
        <v>10701</v>
      </c>
      <c r="B3606">
        <v>0</v>
      </c>
      <c r="C3606" t="s">
        <v>68</v>
      </c>
      <c r="D3606">
        <v>0</v>
      </c>
    </row>
    <row r="3607" spans="1:4" x14ac:dyDescent="0.35">
      <c r="A3607">
        <v>891</v>
      </c>
      <c r="B3607">
        <v>0</v>
      </c>
      <c r="C3607" t="s">
        <v>68</v>
      </c>
      <c r="D3607">
        <v>0</v>
      </c>
    </row>
    <row r="3608" spans="1:4" x14ac:dyDescent="0.35">
      <c r="A3608">
        <v>6912</v>
      </c>
      <c r="B3608">
        <v>0</v>
      </c>
      <c r="C3608" t="s">
        <v>68</v>
      </c>
      <c r="D3608">
        <v>1</v>
      </c>
    </row>
    <row r="3609" spans="1:4" x14ac:dyDescent="0.35">
      <c r="A3609">
        <v>5967</v>
      </c>
      <c r="B3609">
        <v>0</v>
      </c>
      <c r="C3609" t="s">
        <v>68</v>
      </c>
      <c r="D3609">
        <v>1</v>
      </c>
    </row>
    <row r="3610" spans="1:4" x14ac:dyDescent="0.35">
      <c r="A3610">
        <v>2109</v>
      </c>
      <c r="B3610">
        <v>1</v>
      </c>
      <c r="C3610" t="s">
        <v>68</v>
      </c>
      <c r="D3610">
        <v>1</v>
      </c>
    </row>
    <row r="3611" spans="1:4" x14ac:dyDescent="0.35">
      <c r="A3611">
        <v>6292</v>
      </c>
      <c r="B3611">
        <v>1</v>
      </c>
      <c r="C3611" t="s">
        <v>68</v>
      </c>
      <c r="D3611">
        <v>0</v>
      </c>
    </row>
    <row r="3612" spans="1:4" x14ac:dyDescent="0.35">
      <c r="A3612">
        <v>8537</v>
      </c>
      <c r="B3612">
        <v>1</v>
      </c>
      <c r="C3612" t="s">
        <v>68</v>
      </c>
      <c r="D3612">
        <v>1</v>
      </c>
    </row>
    <row r="3613" spans="1:4" x14ac:dyDescent="0.35">
      <c r="A3613">
        <v>9576</v>
      </c>
      <c r="B3613">
        <v>0</v>
      </c>
      <c r="C3613" t="s">
        <v>68</v>
      </c>
      <c r="D3613">
        <v>1</v>
      </c>
    </row>
    <row r="3614" spans="1:4" x14ac:dyDescent="0.35">
      <c r="A3614">
        <v>5935</v>
      </c>
      <c r="B3614">
        <v>0</v>
      </c>
      <c r="C3614" t="s">
        <v>68</v>
      </c>
      <c r="D3614">
        <v>1</v>
      </c>
    </row>
    <row r="3615" spans="1:4" x14ac:dyDescent="0.35">
      <c r="A3615">
        <v>10264</v>
      </c>
      <c r="B3615">
        <v>1</v>
      </c>
      <c r="C3615" t="s">
        <v>68</v>
      </c>
      <c r="D3615">
        <v>1</v>
      </c>
    </row>
    <row r="3616" spans="1:4" x14ac:dyDescent="0.35">
      <c r="A3616">
        <v>234</v>
      </c>
      <c r="B3616">
        <v>1</v>
      </c>
      <c r="C3616" t="s">
        <v>68</v>
      </c>
      <c r="D3616">
        <v>1</v>
      </c>
    </row>
    <row r="3617" spans="1:4" x14ac:dyDescent="0.35">
      <c r="A3617">
        <v>3202</v>
      </c>
      <c r="B3617">
        <v>0</v>
      </c>
      <c r="C3617" t="s">
        <v>68</v>
      </c>
      <c r="D3617">
        <v>0</v>
      </c>
    </row>
    <row r="3618" spans="1:4" x14ac:dyDescent="0.35">
      <c r="A3618">
        <v>1103</v>
      </c>
      <c r="B3618">
        <v>1</v>
      </c>
      <c r="C3618" t="s">
        <v>68</v>
      </c>
      <c r="D3618">
        <v>1</v>
      </c>
    </row>
    <row r="3619" spans="1:4" x14ac:dyDescent="0.35">
      <c r="A3619">
        <v>610</v>
      </c>
      <c r="B3619">
        <v>0</v>
      </c>
      <c r="C3619" t="s">
        <v>68</v>
      </c>
      <c r="D3619">
        <v>1</v>
      </c>
    </row>
    <row r="3620" spans="1:4" x14ac:dyDescent="0.35">
      <c r="A3620">
        <v>4480</v>
      </c>
      <c r="B3620">
        <v>0</v>
      </c>
      <c r="C3620" t="s">
        <v>68</v>
      </c>
      <c r="D3620">
        <v>1</v>
      </c>
    </row>
    <row r="3621" spans="1:4" x14ac:dyDescent="0.35">
      <c r="A3621">
        <v>10660</v>
      </c>
      <c r="B3621">
        <v>0</v>
      </c>
      <c r="C3621" t="s">
        <v>68</v>
      </c>
      <c r="D3621">
        <v>1</v>
      </c>
    </row>
    <row r="3622" spans="1:4" x14ac:dyDescent="0.35">
      <c r="A3622">
        <v>9353</v>
      </c>
      <c r="B3622">
        <v>0</v>
      </c>
      <c r="C3622" t="s">
        <v>68</v>
      </c>
      <c r="D3622">
        <v>1</v>
      </c>
    </row>
    <row r="3623" spans="1:4" x14ac:dyDescent="0.35">
      <c r="A3623">
        <v>4120</v>
      </c>
      <c r="B3623">
        <v>0</v>
      </c>
      <c r="C3623" t="s">
        <v>68</v>
      </c>
      <c r="D3623">
        <v>1</v>
      </c>
    </row>
    <row r="3624" spans="1:4" x14ac:dyDescent="0.35">
      <c r="A3624">
        <v>2836</v>
      </c>
      <c r="B3624">
        <v>0</v>
      </c>
      <c r="C3624" t="s">
        <v>68</v>
      </c>
      <c r="D3624">
        <v>1</v>
      </c>
    </row>
    <row r="3625" spans="1:4" x14ac:dyDescent="0.35">
      <c r="A3625">
        <v>9579</v>
      </c>
      <c r="B3625">
        <v>0</v>
      </c>
      <c r="C3625" t="s">
        <v>68</v>
      </c>
      <c r="D3625">
        <v>1</v>
      </c>
    </row>
    <row r="3626" spans="1:4" x14ac:dyDescent="0.35">
      <c r="A3626">
        <v>5841</v>
      </c>
      <c r="B3626">
        <v>0</v>
      </c>
      <c r="C3626" t="s">
        <v>68</v>
      </c>
      <c r="D3626">
        <v>1</v>
      </c>
    </row>
    <row r="3627" spans="1:4" x14ac:dyDescent="0.35">
      <c r="A3627">
        <v>3174</v>
      </c>
      <c r="B3627">
        <v>1</v>
      </c>
      <c r="C3627" t="s">
        <v>68</v>
      </c>
      <c r="D3627">
        <v>1</v>
      </c>
    </row>
    <row r="3628" spans="1:4" x14ac:dyDescent="0.35">
      <c r="A3628">
        <v>5536</v>
      </c>
      <c r="B3628">
        <v>1</v>
      </c>
      <c r="C3628" t="s">
        <v>68</v>
      </c>
      <c r="D3628">
        <v>1</v>
      </c>
    </row>
    <row r="3629" spans="1:4" x14ac:dyDescent="0.35">
      <c r="A3629">
        <v>2061</v>
      </c>
      <c r="B3629">
        <v>0</v>
      </c>
      <c r="C3629" t="s">
        <v>68</v>
      </c>
      <c r="D3629">
        <v>0</v>
      </c>
    </row>
    <row r="3630" spans="1:4" x14ac:dyDescent="0.35">
      <c r="A3630">
        <v>8477</v>
      </c>
      <c r="B3630">
        <v>0</v>
      </c>
      <c r="C3630" t="s">
        <v>68</v>
      </c>
      <c r="D3630">
        <v>1</v>
      </c>
    </row>
    <row r="3631" spans="1:4" x14ac:dyDescent="0.35">
      <c r="A3631">
        <v>640</v>
      </c>
      <c r="B3631">
        <v>0</v>
      </c>
      <c r="C3631" t="s">
        <v>68</v>
      </c>
      <c r="D3631">
        <v>1</v>
      </c>
    </row>
    <row r="3632" spans="1:4" x14ac:dyDescent="0.35">
      <c r="A3632">
        <v>3828</v>
      </c>
      <c r="B3632">
        <v>0</v>
      </c>
      <c r="C3632" t="s">
        <v>68</v>
      </c>
      <c r="D3632">
        <v>1</v>
      </c>
    </row>
    <row r="3633" spans="1:4" x14ac:dyDescent="0.35">
      <c r="A3633">
        <v>4093</v>
      </c>
      <c r="B3633">
        <v>0</v>
      </c>
      <c r="C3633" t="s">
        <v>68</v>
      </c>
      <c r="D3633">
        <v>1</v>
      </c>
    </row>
    <row r="3634" spans="1:4" x14ac:dyDescent="0.35">
      <c r="A3634">
        <v>8624</v>
      </c>
      <c r="B3634">
        <v>0</v>
      </c>
      <c r="C3634" t="s">
        <v>68</v>
      </c>
      <c r="D3634">
        <v>1</v>
      </c>
    </row>
    <row r="3635" spans="1:4" x14ac:dyDescent="0.35">
      <c r="A3635">
        <v>2802</v>
      </c>
      <c r="B3635">
        <v>0</v>
      </c>
      <c r="C3635" t="s">
        <v>68</v>
      </c>
      <c r="D3635">
        <v>1</v>
      </c>
    </row>
    <row r="3636" spans="1:4" x14ac:dyDescent="0.35">
      <c r="A3636">
        <v>368</v>
      </c>
      <c r="B3636">
        <v>0</v>
      </c>
      <c r="C3636" t="s">
        <v>68</v>
      </c>
      <c r="D3636">
        <v>1</v>
      </c>
    </row>
    <row r="3637" spans="1:4" x14ac:dyDescent="0.35">
      <c r="A3637">
        <v>3599</v>
      </c>
      <c r="B3637">
        <v>0</v>
      </c>
      <c r="C3637" t="s">
        <v>68</v>
      </c>
      <c r="D3637">
        <v>1</v>
      </c>
    </row>
    <row r="3638" spans="1:4" x14ac:dyDescent="0.35">
      <c r="A3638">
        <v>3389</v>
      </c>
      <c r="B3638">
        <v>0</v>
      </c>
      <c r="C3638" t="s">
        <v>68</v>
      </c>
      <c r="D3638">
        <v>1</v>
      </c>
    </row>
    <row r="3639" spans="1:4" x14ac:dyDescent="0.35">
      <c r="A3639">
        <v>10710</v>
      </c>
      <c r="B3639">
        <v>0</v>
      </c>
      <c r="C3639" t="s">
        <v>68</v>
      </c>
      <c r="D3639">
        <v>1</v>
      </c>
    </row>
    <row r="3640" spans="1:4" x14ac:dyDescent="0.35">
      <c r="A3640">
        <v>7118</v>
      </c>
      <c r="B3640">
        <v>1</v>
      </c>
      <c r="C3640" t="s">
        <v>68</v>
      </c>
      <c r="D3640">
        <v>1</v>
      </c>
    </row>
    <row r="3641" spans="1:4" x14ac:dyDescent="0.35">
      <c r="A3641">
        <v>4937</v>
      </c>
      <c r="B3641">
        <v>0</v>
      </c>
      <c r="C3641" t="s">
        <v>68</v>
      </c>
      <c r="D3641">
        <v>1</v>
      </c>
    </row>
    <row r="3642" spans="1:4" x14ac:dyDescent="0.35">
      <c r="A3642">
        <v>1127</v>
      </c>
      <c r="B3642">
        <v>0</v>
      </c>
      <c r="C3642" t="s">
        <v>68</v>
      </c>
      <c r="D3642">
        <v>1</v>
      </c>
    </row>
    <row r="3643" spans="1:4" x14ac:dyDescent="0.35">
      <c r="A3643">
        <v>833</v>
      </c>
      <c r="B3643">
        <v>0</v>
      </c>
      <c r="C3643" t="s">
        <v>68</v>
      </c>
      <c r="D3643">
        <v>0</v>
      </c>
    </row>
    <row r="3644" spans="1:4" x14ac:dyDescent="0.35">
      <c r="A3644">
        <v>3565</v>
      </c>
      <c r="B3644">
        <v>0</v>
      </c>
      <c r="C3644" t="s">
        <v>68</v>
      </c>
      <c r="D3644">
        <v>0</v>
      </c>
    </row>
    <row r="3645" spans="1:4" x14ac:dyDescent="0.35">
      <c r="A3645">
        <v>6086</v>
      </c>
      <c r="B3645">
        <v>0</v>
      </c>
      <c r="C3645" t="s">
        <v>68</v>
      </c>
      <c r="D3645">
        <v>1</v>
      </c>
    </row>
    <row r="3646" spans="1:4" x14ac:dyDescent="0.35">
      <c r="A3646">
        <v>1763</v>
      </c>
      <c r="B3646">
        <v>1</v>
      </c>
      <c r="C3646" t="s">
        <v>68</v>
      </c>
      <c r="D3646">
        <v>1</v>
      </c>
    </row>
    <row r="3647" spans="1:4" x14ac:dyDescent="0.35">
      <c r="A3647">
        <v>4697</v>
      </c>
      <c r="B3647">
        <v>0</v>
      </c>
      <c r="C3647" t="s">
        <v>68</v>
      </c>
      <c r="D3647">
        <v>1</v>
      </c>
    </row>
    <row r="3648" spans="1:4" x14ac:dyDescent="0.35">
      <c r="A3648">
        <v>182</v>
      </c>
      <c r="B3648">
        <v>0</v>
      </c>
      <c r="C3648" t="s">
        <v>68</v>
      </c>
      <c r="D3648">
        <v>0</v>
      </c>
    </row>
    <row r="3649" spans="1:4" x14ac:dyDescent="0.35">
      <c r="A3649">
        <v>1165</v>
      </c>
      <c r="B3649">
        <v>0</v>
      </c>
      <c r="C3649" t="s">
        <v>68</v>
      </c>
      <c r="D3649">
        <v>1</v>
      </c>
    </row>
    <row r="3650" spans="1:4" x14ac:dyDescent="0.35">
      <c r="A3650">
        <v>5386</v>
      </c>
      <c r="B3650">
        <v>1</v>
      </c>
      <c r="C3650" t="s">
        <v>68</v>
      </c>
      <c r="D3650">
        <v>1</v>
      </c>
    </row>
    <row r="3651" spans="1:4" x14ac:dyDescent="0.35">
      <c r="A3651">
        <v>6024</v>
      </c>
      <c r="B3651">
        <v>1</v>
      </c>
      <c r="C3651" t="s">
        <v>68</v>
      </c>
      <c r="D3651">
        <v>1</v>
      </c>
    </row>
    <row r="3652" spans="1:4" x14ac:dyDescent="0.35">
      <c r="A3652">
        <v>2678</v>
      </c>
      <c r="B3652">
        <v>0</v>
      </c>
      <c r="C3652" t="s">
        <v>68</v>
      </c>
      <c r="D3652">
        <v>1</v>
      </c>
    </row>
    <row r="3653" spans="1:4" x14ac:dyDescent="0.35">
      <c r="A3653">
        <v>5790</v>
      </c>
      <c r="B3653">
        <v>0</v>
      </c>
      <c r="C3653" t="s">
        <v>68</v>
      </c>
      <c r="D3653">
        <v>1</v>
      </c>
    </row>
    <row r="3654" spans="1:4" x14ac:dyDescent="0.35">
      <c r="A3654">
        <v>236</v>
      </c>
      <c r="B3654">
        <v>0</v>
      </c>
      <c r="C3654" t="s">
        <v>68</v>
      </c>
      <c r="D3654">
        <v>1</v>
      </c>
    </row>
    <row r="3655" spans="1:4" x14ac:dyDescent="0.35">
      <c r="A3655">
        <v>6001</v>
      </c>
      <c r="B3655">
        <v>0</v>
      </c>
      <c r="C3655" t="s">
        <v>68</v>
      </c>
      <c r="D3655">
        <v>1</v>
      </c>
    </row>
    <row r="3656" spans="1:4" x14ac:dyDescent="0.35">
      <c r="A3656">
        <v>6250</v>
      </c>
      <c r="B3656">
        <v>1</v>
      </c>
      <c r="C3656" t="s">
        <v>68</v>
      </c>
      <c r="D3656">
        <v>1</v>
      </c>
    </row>
    <row r="3657" spans="1:4" x14ac:dyDescent="0.35">
      <c r="A3657">
        <v>1168</v>
      </c>
      <c r="B3657">
        <v>0</v>
      </c>
      <c r="C3657" t="s">
        <v>68</v>
      </c>
      <c r="D3657">
        <v>1</v>
      </c>
    </row>
    <row r="3658" spans="1:4" x14ac:dyDescent="0.35">
      <c r="A3658">
        <v>10749</v>
      </c>
      <c r="B3658">
        <v>0</v>
      </c>
      <c r="C3658" t="s">
        <v>68</v>
      </c>
      <c r="D3658">
        <v>1</v>
      </c>
    </row>
    <row r="3659" spans="1:4" x14ac:dyDescent="0.35">
      <c r="A3659">
        <v>2926</v>
      </c>
      <c r="B3659">
        <v>0</v>
      </c>
      <c r="C3659" t="s">
        <v>68</v>
      </c>
      <c r="D3659">
        <v>0</v>
      </c>
    </row>
    <row r="3660" spans="1:4" x14ac:dyDescent="0.35">
      <c r="A3660">
        <v>716</v>
      </c>
      <c r="B3660">
        <v>0</v>
      </c>
      <c r="C3660" t="s">
        <v>68</v>
      </c>
      <c r="D3660">
        <v>0</v>
      </c>
    </row>
    <row r="3661" spans="1:4" x14ac:dyDescent="0.35">
      <c r="A3661">
        <v>6544</v>
      </c>
      <c r="B3661">
        <v>0</v>
      </c>
      <c r="C3661" t="s">
        <v>68</v>
      </c>
      <c r="D3661">
        <v>0</v>
      </c>
    </row>
    <row r="3662" spans="1:4" x14ac:dyDescent="0.35">
      <c r="A3662">
        <v>4298</v>
      </c>
      <c r="B3662">
        <v>0</v>
      </c>
      <c r="C3662" t="s">
        <v>68</v>
      </c>
      <c r="D3662">
        <v>0</v>
      </c>
    </row>
    <row r="3663" spans="1:4" x14ac:dyDescent="0.35">
      <c r="A3663">
        <v>5823</v>
      </c>
      <c r="B3663">
        <v>0</v>
      </c>
      <c r="C3663" t="s">
        <v>68</v>
      </c>
      <c r="D3663">
        <v>0</v>
      </c>
    </row>
    <row r="3664" spans="1:4" x14ac:dyDescent="0.35">
      <c r="A3664">
        <v>8375</v>
      </c>
      <c r="B3664">
        <v>0</v>
      </c>
      <c r="C3664" t="s">
        <v>68</v>
      </c>
      <c r="D3664">
        <v>0</v>
      </c>
    </row>
    <row r="3665" spans="1:4" x14ac:dyDescent="0.35">
      <c r="A3665">
        <v>5723</v>
      </c>
      <c r="B3665">
        <v>0</v>
      </c>
      <c r="C3665" t="s">
        <v>68</v>
      </c>
      <c r="D3665">
        <v>1</v>
      </c>
    </row>
    <row r="3666" spans="1:4" x14ac:dyDescent="0.35">
      <c r="A3666">
        <v>5763</v>
      </c>
      <c r="B3666">
        <v>0</v>
      </c>
      <c r="C3666" t="s">
        <v>68</v>
      </c>
      <c r="D3666">
        <v>1</v>
      </c>
    </row>
    <row r="3667" spans="1:4" x14ac:dyDescent="0.35">
      <c r="A3667">
        <v>8727</v>
      </c>
      <c r="B3667">
        <v>0</v>
      </c>
      <c r="C3667" t="s">
        <v>68</v>
      </c>
      <c r="D3667">
        <v>1</v>
      </c>
    </row>
    <row r="3668" spans="1:4" x14ac:dyDescent="0.35">
      <c r="A3668">
        <v>3056</v>
      </c>
      <c r="B3668">
        <v>0</v>
      </c>
      <c r="C3668" t="s">
        <v>68</v>
      </c>
      <c r="D3668">
        <v>1</v>
      </c>
    </row>
    <row r="3669" spans="1:4" x14ac:dyDescent="0.35">
      <c r="A3669">
        <v>8442</v>
      </c>
      <c r="B3669">
        <v>0</v>
      </c>
      <c r="C3669" t="s">
        <v>68</v>
      </c>
      <c r="D3669">
        <v>0</v>
      </c>
    </row>
    <row r="3670" spans="1:4" x14ac:dyDescent="0.35">
      <c r="A3670">
        <v>3712</v>
      </c>
      <c r="B3670">
        <v>0</v>
      </c>
      <c r="C3670" t="s">
        <v>68</v>
      </c>
      <c r="D3670">
        <v>1</v>
      </c>
    </row>
    <row r="3671" spans="1:4" x14ac:dyDescent="0.35">
      <c r="A3671">
        <v>10722</v>
      </c>
      <c r="B3671">
        <v>0</v>
      </c>
      <c r="C3671" t="s">
        <v>68</v>
      </c>
      <c r="D3671">
        <v>1</v>
      </c>
    </row>
    <row r="3672" spans="1:4" x14ac:dyDescent="0.35">
      <c r="A3672">
        <v>2406</v>
      </c>
      <c r="B3672">
        <v>0</v>
      </c>
      <c r="C3672" t="s">
        <v>68</v>
      </c>
      <c r="D3672">
        <v>1</v>
      </c>
    </row>
    <row r="3673" spans="1:4" x14ac:dyDescent="0.35">
      <c r="A3673">
        <v>7313</v>
      </c>
      <c r="B3673">
        <v>0</v>
      </c>
      <c r="C3673" t="s">
        <v>68</v>
      </c>
      <c r="D3673">
        <v>1</v>
      </c>
    </row>
    <row r="3674" spans="1:4" x14ac:dyDescent="0.35">
      <c r="A3674">
        <v>2656</v>
      </c>
      <c r="B3674">
        <v>0</v>
      </c>
      <c r="C3674" t="s">
        <v>68</v>
      </c>
      <c r="D3674">
        <v>1</v>
      </c>
    </row>
    <row r="3675" spans="1:4" x14ac:dyDescent="0.35">
      <c r="A3675">
        <v>1993</v>
      </c>
      <c r="B3675">
        <v>0</v>
      </c>
      <c r="C3675" t="s">
        <v>68</v>
      </c>
      <c r="D3675">
        <v>0</v>
      </c>
    </row>
    <row r="3676" spans="1:4" x14ac:dyDescent="0.35">
      <c r="A3676">
        <v>4136</v>
      </c>
      <c r="B3676">
        <v>0</v>
      </c>
      <c r="C3676" t="s">
        <v>68</v>
      </c>
      <c r="D3676">
        <v>1</v>
      </c>
    </row>
    <row r="3677" spans="1:4" x14ac:dyDescent="0.35">
      <c r="A3677">
        <v>2928</v>
      </c>
      <c r="B3677">
        <v>0</v>
      </c>
      <c r="C3677" t="s">
        <v>68</v>
      </c>
      <c r="D3677">
        <v>0</v>
      </c>
    </row>
    <row r="3678" spans="1:4" x14ac:dyDescent="0.35">
      <c r="A3678">
        <v>2920</v>
      </c>
      <c r="B3678">
        <v>0</v>
      </c>
      <c r="C3678" t="s">
        <v>68</v>
      </c>
      <c r="D3678">
        <v>0</v>
      </c>
    </row>
    <row r="3679" spans="1:4" x14ac:dyDescent="0.35">
      <c r="A3679">
        <v>6661</v>
      </c>
      <c r="B3679">
        <v>0</v>
      </c>
      <c r="C3679" t="s">
        <v>68</v>
      </c>
      <c r="D3679">
        <v>1</v>
      </c>
    </row>
    <row r="3680" spans="1:4" x14ac:dyDescent="0.35">
      <c r="A3680">
        <v>5462</v>
      </c>
      <c r="B3680">
        <v>0</v>
      </c>
      <c r="C3680" t="s">
        <v>68</v>
      </c>
      <c r="D3680">
        <v>1</v>
      </c>
    </row>
    <row r="3681" spans="1:4" x14ac:dyDescent="0.35">
      <c r="A3681">
        <v>10897</v>
      </c>
      <c r="B3681">
        <v>0</v>
      </c>
      <c r="C3681" t="s">
        <v>68</v>
      </c>
      <c r="D3681">
        <v>1</v>
      </c>
    </row>
    <row r="3682" spans="1:4" x14ac:dyDescent="0.35">
      <c r="A3682">
        <v>10542</v>
      </c>
      <c r="B3682">
        <v>0</v>
      </c>
      <c r="C3682" t="s">
        <v>68</v>
      </c>
      <c r="D3682">
        <v>1</v>
      </c>
    </row>
    <row r="3683" spans="1:4" x14ac:dyDescent="0.35">
      <c r="A3683">
        <v>5756</v>
      </c>
      <c r="B3683">
        <v>0</v>
      </c>
      <c r="C3683" t="s">
        <v>68</v>
      </c>
      <c r="D3683">
        <v>0</v>
      </c>
    </row>
    <row r="3684" spans="1:4" x14ac:dyDescent="0.35">
      <c r="A3684">
        <v>3570</v>
      </c>
      <c r="B3684">
        <v>0</v>
      </c>
      <c r="C3684" t="s">
        <v>68</v>
      </c>
      <c r="D3684">
        <v>1</v>
      </c>
    </row>
    <row r="3685" spans="1:4" x14ac:dyDescent="0.35">
      <c r="A3685">
        <v>1072</v>
      </c>
      <c r="B3685">
        <v>0</v>
      </c>
      <c r="C3685" t="s">
        <v>68</v>
      </c>
      <c r="D3685">
        <v>0</v>
      </c>
    </row>
    <row r="3686" spans="1:4" x14ac:dyDescent="0.35">
      <c r="A3686">
        <v>9606</v>
      </c>
      <c r="B3686">
        <v>1</v>
      </c>
      <c r="C3686" t="s">
        <v>68</v>
      </c>
      <c r="D3686">
        <v>1</v>
      </c>
    </row>
    <row r="3687" spans="1:4" x14ac:dyDescent="0.35">
      <c r="A3687">
        <v>2730</v>
      </c>
      <c r="B3687">
        <v>0</v>
      </c>
      <c r="C3687" t="s">
        <v>68</v>
      </c>
      <c r="D3687">
        <v>1</v>
      </c>
    </row>
    <row r="3688" spans="1:4" x14ac:dyDescent="0.35">
      <c r="A3688">
        <v>2995</v>
      </c>
      <c r="B3688">
        <v>0</v>
      </c>
      <c r="C3688" t="s">
        <v>68</v>
      </c>
      <c r="D3688">
        <v>1</v>
      </c>
    </row>
    <row r="3689" spans="1:4" x14ac:dyDescent="0.35">
      <c r="A3689">
        <v>8210</v>
      </c>
      <c r="B3689">
        <v>0</v>
      </c>
      <c r="C3689" t="s">
        <v>68</v>
      </c>
      <c r="D3689">
        <v>1</v>
      </c>
    </row>
    <row r="3690" spans="1:4" x14ac:dyDescent="0.35">
      <c r="A3690">
        <v>773</v>
      </c>
      <c r="B3690">
        <v>0</v>
      </c>
      <c r="C3690" t="s">
        <v>68</v>
      </c>
      <c r="D3690">
        <v>1</v>
      </c>
    </row>
    <row r="3691" spans="1:4" x14ac:dyDescent="0.35">
      <c r="A3691">
        <v>5272</v>
      </c>
      <c r="B3691">
        <v>0</v>
      </c>
      <c r="C3691" t="s">
        <v>68</v>
      </c>
      <c r="D3691">
        <v>0</v>
      </c>
    </row>
    <row r="3692" spans="1:4" x14ac:dyDescent="0.35">
      <c r="A3692">
        <v>5125</v>
      </c>
      <c r="B3692">
        <v>0</v>
      </c>
      <c r="C3692" t="s">
        <v>68</v>
      </c>
      <c r="D3692">
        <v>0</v>
      </c>
    </row>
    <row r="3693" spans="1:4" x14ac:dyDescent="0.35">
      <c r="A3693">
        <v>4391</v>
      </c>
      <c r="B3693">
        <v>0</v>
      </c>
      <c r="C3693" t="s">
        <v>68</v>
      </c>
      <c r="D3693">
        <v>1</v>
      </c>
    </row>
    <row r="3694" spans="1:4" x14ac:dyDescent="0.35">
      <c r="A3694">
        <v>6283</v>
      </c>
      <c r="B3694">
        <v>0</v>
      </c>
      <c r="C3694" t="s">
        <v>68</v>
      </c>
      <c r="D3694">
        <v>1</v>
      </c>
    </row>
    <row r="3695" spans="1:4" x14ac:dyDescent="0.35">
      <c r="A3695">
        <v>3421</v>
      </c>
      <c r="B3695">
        <v>0</v>
      </c>
      <c r="C3695" t="s">
        <v>68</v>
      </c>
      <c r="D3695">
        <v>1</v>
      </c>
    </row>
    <row r="3696" spans="1:4" x14ac:dyDescent="0.35">
      <c r="A3696">
        <v>5731</v>
      </c>
      <c r="B3696">
        <v>0</v>
      </c>
      <c r="C3696" t="s">
        <v>68</v>
      </c>
      <c r="D3696">
        <v>0</v>
      </c>
    </row>
    <row r="3697" spans="1:4" x14ac:dyDescent="0.35">
      <c r="A3697">
        <v>7152</v>
      </c>
      <c r="B3697">
        <v>0</v>
      </c>
      <c r="C3697" t="s">
        <v>68</v>
      </c>
      <c r="D3697">
        <v>0</v>
      </c>
    </row>
    <row r="3698" spans="1:4" x14ac:dyDescent="0.35">
      <c r="A3698">
        <v>3919</v>
      </c>
      <c r="B3698">
        <v>1</v>
      </c>
      <c r="C3698" t="s">
        <v>68</v>
      </c>
      <c r="D3698">
        <v>0</v>
      </c>
    </row>
    <row r="3699" spans="1:4" x14ac:dyDescent="0.35">
      <c r="A3699">
        <v>6097</v>
      </c>
      <c r="B3699">
        <v>0</v>
      </c>
      <c r="C3699" t="s">
        <v>68</v>
      </c>
      <c r="D3699">
        <v>1</v>
      </c>
    </row>
    <row r="3700" spans="1:4" x14ac:dyDescent="0.35">
      <c r="A3700">
        <v>5150</v>
      </c>
      <c r="B3700">
        <v>0</v>
      </c>
      <c r="C3700" t="s">
        <v>68</v>
      </c>
      <c r="D3700">
        <v>1</v>
      </c>
    </row>
    <row r="3701" spans="1:4" x14ac:dyDescent="0.35">
      <c r="A3701">
        <v>10479</v>
      </c>
      <c r="B3701">
        <v>0</v>
      </c>
      <c r="C3701" t="s">
        <v>68</v>
      </c>
      <c r="D3701">
        <v>1</v>
      </c>
    </row>
    <row r="3702" spans="1:4" x14ac:dyDescent="0.35">
      <c r="A3702">
        <v>5966</v>
      </c>
      <c r="B3702">
        <v>0</v>
      </c>
      <c r="C3702" t="s">
        <v>68</v>
      </c>
      <c r="D3702">
        <v>0</v>
      </c>
    </row>
    <row r="3703" spans="1:4" x14ac:dyDescent="0.35">
      <c r="A3703">
        <v>3439</v>
      </c>
      <c r="B3703">
        <v>0</v>
      </c>
      <c r="C3703" t="s">
        <v>68</v>
      </c>
      <c r="D3703">
        <v>1</v>
      </c>
    </row>
    <row r="3704" spans="1:4" x14ac:dyDescent="0.35">
      <c r="A3704">
        <v>6609</v>
      </c>
      <c r="B3704">
        <v>1</v>
      </c>
      <c r="C3704" t="s">
        <v>68</v>
      </c>
      <c r="D3704">
        <v>1</v>
      </c>
    </row>
    <row r="3705" spans="1:4" x14ac:dyDescent="0.35">
      <c r="A3705">
        <v>5393</v>
      </c>
      <c r="B3705">
        <v>0</v>
      </c>
      <c r="C3705" t="s">
        <v>68</v>
      </c>
      <c r="D3705">
        <v>0</v>
      </c>
    </row>
    <row r="3706" spans="1:4" x14ac:dyDescent="0.35">
      <c r="A3706">
        <v>9014</v>
      </c>
      <c r="B3706">
        <v>0</v>
      </c>
      <c r="C3706" t="s">
        <v>68</v>
      </c>
      <c r="D3706">
        <v>1</v>
      </c>
    </row>
    <row r="3707" spans="1:4" x14ac:dyDescent="0.35">
      <c r="A3707">
        <v>4050</v>
      </c>
      <c r="B3707">
        <v>0</v>
      </c>
      <c r="C3707" t="s">
        <v>68</v>
      </c>
      <c r="D3707">
        <v>1</v>
      </c>
    </row>
    <row r="3708" spans="1:4" x14ac:dyDescent="0.35">
      <c r="A3708">
        <v>6862</v>
      </c>
      <c r="B3708">
        <v>0</v>
      </c>
      <c r="C3708" t="s">
        <v>68</v>
      </c>
      <c r="D3708">
        <v>1</v>
      </c>
    </row>
    <row r="3709" spans="1:4" x14ac:dyDescent="0.35">
      <c r="A3709">
        <v>8315</v>
      </c>
      <c r="B3709">
        <v>0</v>
      </c>
      <c r="C3709" t="s">
        <v>68</v>
      </c>
      <c r="D3709">
        <v>1</v>
      </c>
    </row>
    <row r="3710" spans="1:4" x14ac:dyDescent="0.35">
      <c r="A3710">
        <v>5184</v>
      </c>
      <c r="B3710">
        <v>0</v>
      </c>
      <c r="C3710" t="s">
        <v>68</v>
      </c>
      <c r="D3710">
        <v>1</v>
      </c>
    </row>
    <row r="3711" spans="1:4" x14ac:dyDescent="0.35">
      <c r="A3711">
        <v>3643</v>
      </c>
      <c r="B3711">
        <v>0</v>
      </c>
      <c r="C3711" t="s">
        <v>68</v>
      </c>
      <c r="D3711">
        <v>1</v>
      </c>
    </row>
    <row r="3712" spans="1:4" x14ac:dyDescent="0.35">
      <c r="A3712">
        <v>2589</v>
      </c>
      <c r="B3712">
        <v>0</v>
      </c>
      <c r="C3712" t="s">
        <v>68</v>
      </c>
      <c r="D3712">
        <v>1</v>
      </c>
    </row>
    <row r="3713" spans="1:4" x14ac:dyDescent="0.35">
      <c r="A3713">
        <v>4887</v>
      </c>
      <c r="B3713">
        <v>0</v>
      </c>
      <c r="C3713" t="s">
        <v>68</v>
      </c>
      <c r="D3713">
        <v>1</v>
      </c>
    </row>
    <row r="3714" spans="1:4" x14ac:dyDescent="0.35">
      <c r="A3714">
        <v>10104</v>
      </c>
      <c r="B3714">
        <v>0</v>
      </c>
      <c r="C3714" t="s">
        <v>68</v>
      </c>
      <c r="D3714">
        <v>0</v>
      </c>
    </row>
    <row r="3715" spans="1:4" x14ac:dyDescent="0.35">
      <c r="A3715">
        <v>3254</v>
      </c>
      <c r="B3715">
        <v>0</v>
      </c>
      <c r="C3715" t="s">
        <v>68</v>
      </c>
      <c r="D3715">
        <v>1</v>
      </c>
    </row>
    <row r="3716" spans="1:4" x14ac:dyDescent="0.35">
      <c r="A3716">
        <v>2004</v>
      </c>
      <c r="B3716">
        <v>0</v>
      </c>
      <c r="C3716" t="s">
        <v>68</v>
      </c>
      <c r="D3716">
        <v>1</v>
      </c>
    </row>
    <row r="3717" spans="1:4" x14ac:dyDescent="0.35">
      <c r="A3717">
        <v>6142</v>
      </c>
      <c r="B3717">
        <v>0</v>
      </c>
      <c r="C3717" t="s">
        <v>68</v>
      </c>
      <c r="D3717">
        <v>1</v>
      </c>
    </row>
    <row r="3718" spans="1:4" x14ac:dyDescent="0.35">
      <c r="A3718">
        <v>8553</v>
      </c>
      <c r="B3718">
        <v>0</v>
      </c>
      <c r="C3718" t="s">
        <v>68</v>
      </c>
      <c r="D3718">
        <v>0</v>
      </c>
    </row>
    <row r="3719" spans="1:4" x14ac:dyDescent="0.35">
      <c r="A3719">
        <v>9805</v>
      </c>
      <c r="B3719">
        <v>0</v>
      </c>
      <c r="C3719" t="s">
        <v>68</v>
      </c>
      <c r="D3719">
        <v>1</v>
      </c>
    </row>
    <row r="3720" spans="1:4" x14ac:dyDescent="0.35">
      <c r="A3720">
        <v>849</v>
      </c>
      <c r="B3720">
        <v>0</v>
      </c>
      <c r="C3720" t="s">
        <v>68</v>
      </c>
      <c r="D3720">
        <v>1</v>
      </c>
    </row>
    <row r="3721" spans="1:4" x14ac:dyDescent="0.35">
      <c r="A3721">
        <v>1606</v>
      </c>
      <c r="B3721">
        <v>0</v>
      </c>
      <c r="C3721" t="s">
        <v>68</v>
      </c>
      <c r="D3721">
        <v>1</v>
      </c>
    </row>
    <row r="3722" spans="1:4" x14ac:dyDescent="0.35">
      <c r="A3722">
        <v>125</v>
      </c>
      <c r="B3722">
        <v>0</v>
      </c>
      <c r="C3722" t="s">
        <v>68</v>
      </c>
      <c r="D3722">
        <v>1</v>
      </c>
    </row>
    <row r="3723" spans="1:4" x14ac:dyDescent="0.35">
      <c r="A3723">
        <v>9305</v>
      </c>
      <c r="B3723">
        <v>0</v>
      </c>
      <c r="C3723" t="s">
        <v>68</v>
      </c>
      <c r="D3723">
        <v>1</v>
      </c>
    </row>
    <row r="3724" spans="1:4" x14ac:dyDescent="0.35">
      <c r="A3724">
        <v>4706</v>
      </c>
      <c r="B3724">
        <v>0</v>
      </c>
      <c r="C3724" t="s">
        <v>68</v>
      </c>
      <c r="D3724">
        <v>0</v>
      </c>
    </row>
    <row r="3725" spans="1:4" x14ac:dyDescent="0.35">
      <c r="A3725">
        <v>4437</v>
      </c>
      <c r="B3725">
        <v>0</v>
      </c>
      <c r="C3725" t="s">
        <v>68</v>
      </c>
      <c r="D3725">
        <v>1</v>
      </c>
    </row>
    <row r="3726" spans="1:4" x14ac:dyDescent="0.35">
      <c r="A3726">
        <v>3081</v>
      </c>
      <c r="B3726">
        <v>0</v>
      </c>
      <c r="C3726" t="s">
        <v>68</v>
      </c>
      <c r="D3726">
        <v>1</v>
      </c>
    </row>
    <row r="3727" spans="1:4" x14ac:dyDescent="0.35">
      <c r="A3727">
        <v>3536</v>
      </c>
      <c r="B3727">
        <v>0</v>
      </c>
      <c r="C3727" t="s">
        <v>68</v>
      </c>
      <c r="D3727">
        <v>1</v>
      </c>
    </row>
    <row r="3728" spans="1:4" x14ac:dyDescent="0.35">
      <c r="A3728">
        <v>8686</v>
      </c>
      <c r="B3728">
        <v>0</v>
      </c>
      <c r="C3728" t="s">
        <v>68</v>
      </c>
      <c r="D3728">
        <v>1</v>
      </c>
    </row>
    <row r="3729" spans="1:4" x14ac:dyDescent="0.35">
      <c r="A3729">
        <v>9707</v>
      </c>
      <c r="B3729">
        <v>0</v>
      </c>
      <c r="C3729" t="s">
        <v>68</v>
      </c>
      <c r="D3729">
        <v>0</v>
      </c>
    </row>
    <row r="3730" spans="1:4" x14ac:dyDescent="0.35">
      <c r="A3730">
        <v>10872</v>
      </c>
      <c r="B3730">
        <v>0</v>
      </c>
      <c r="C3730" t="s">
        <v>68</v>
      </c>
      <c r="D3730">
        <v>0</v>
      </c>
    </row>
    <row r="3731" spans="1:4" x14ac:dyDescent="0.35">
      <c r="A3731">
        <v>9058</v>
      </c>
      <c r="B3731">
        <v>1</v>
      </c>
      <c r="C3731" t="s">
        <v>68</v>
      </c>
      <c r="D3731">
        <v>1</v>
      </c>
    </row>
    <row r="3732" spans="1:4" x14ac:dyDescent="0.35">
      <c r="A3732">
        <v>4640</v>
      </c>
      <c r="B3732">
        <v>0</v>
      </c>
      <c r="C3732" t="s">
        <v>68</v>
      </c>
      <c r="D3732">
        <v>1</v>
      </c>
    </row>
    <row r="3733" spans="1:4" x14ac:dyDescent="0.35">
      <c r="A3733">
        <v>2525</v>
      </c>
      <c r="B3733">
        <v>1</v>
      </c>
      <c r="C3733" t="s">
        <v>68</v>
      </c>
      <c r="D3733">
        <v>1</v>
      </c>
    </row>
    <row r="3734" spans="1:4" x14ac:dyDescent="0.35">
      <c r="A3734">
        <v>9503</v>
      </c>
      <c r="B3734">
        <v>0</v>
      </c>
      <c r="C3734" t="s">
        <v>68</v>
      </c>
      <c r="D3734">
        <v>1</v>
      </c>
    </row>
    <row r="3735" spans="1:4" x14ac:dyDescent="0.35">
      <c r="A3735">
        <v>10704</v>
      </c>
      <c r="B3735">
        <v>0</v>
      </c>
      <c r="C3735" t="s">
        <v>68</v>
      </c>
      <c r="D3735">
        <v>0</v>
      </c>
    </row>
    <row r="3736" spans="1:4" x14ac:dyDescent="0.35">
      <c r="A3736">
        <v>2669</v>
      </c>
      <c r="B3736">
        <v>0</v>
      </c>
      <c r="C3736" t="s">
        <v>68</v>
      </c>
      <c r="D3736">
        <v>1</v>
      </c>
    </row>
    <row r="3737" spans="1:4" x14ac:dyDescent="0.35">
      <c r="A3737">
        <v>10037</v>
      </c>
      <c r="B3737">
        <v>0</v>
      </c>
      <c r="C3737" t="s">
        <v>68</v>
      </c>
      <c r="D3737">
        <v>1</v>
      </c>
    </row>
    <row r="3738" spans="1:4" x14ac:dyDescent="0.35">
      <c r="A3738">
        <v>5680</v>
      </c>
      <c r="B3738">
        <v>0</v>
      </c>
      <c r="C3738" t="s">
        <v>68</v>
      </c>
      <c r="D3738">
        <v>1</v>
      </c>
    </row>
    <row r="3739" spans="1:4" x14ac:dyDescent="0.35">
      <c r="A3739">
        <v>3726</v>
      </c>
      <c r="B3739">
        <v>0</v>
      </c>
      <c r="C3739" t="s">
        <v>68</v>
      </c>
      <c r="D3739">
        <v>1</v>
      </c>
    </row>
    <row r="3740" spans="1:4" x14ac:dyDescent="0.35">
      <c r="A3740">
        <v>4548</v>
      </c>
      <c r="B3740">
        <v>0</v>
      </c>
      <c r="C3740" t="s">
        <v>68</v>
      </c>
      <c r="D3740">
        <v>1</v>
      </c>
    </row>
    <row r="3741" spans="1:4" x14ac:dyDescent="0.35">
      <c r="A3741">
        <v>4599</v>
      </c>
      <c r="B3741">
        <v>0</v>
      </c>
      <c r="C3741" t="s">
        <v>68</v>
      </c>
      <c r="D3741">
        <v>0</v>
      </c>
    </row>
    <row r="3742" spans="1:4" x14ac:dyDescent="0.35">
      <c r="A3742">
        <v>879</v>
      </c>
      <c r="B3742">
        <v>0</v>
      </c>
      <c r="C3742" t="s">
        <v>68</v>
      </c>
      <c r="D3742">
        <v>0</v>
      </c>
    </row>
    <row r="3743" spans="1:4" x14ac:dyDescent="0.35">
      <c r="A3743">
        <v>7409</v>
      </c>
      <c r="B3743">
        <v>0</v>
      </c>
      <c r="C3743" t="s">
        <v>68</v>
      </c>
      <c r="D3743">
        <v>1</v>
      </c>
    </row>
    <row r="3744" spans="1:4" x14ac:dyDescent="0.35">
      <c r="A3744">
        <v>1964</v>
      </c>
      <c r="B3744">
        <v>0</v>
      </c>
      <c r="C3744" t="s">
        <v>68</v>
      </c>
      <c r="D3744">
        <v>1</v>
      </c>
    </row>
    <row r="3745" spans="1:4" x14ac:dyDescent="0.35">
      <c r="A3745">
        <v>0</v>
      </c>
      <c r="B3745">
        <v>0</v>
      </c>
      <c r="C3745" t="s">
        <v>68</v>
      </c>
      <c r="D3745">
        <v>1</v>
      </c>
    </row>
    <row r="3746" spans="1:4" x14ac:dyDescent="0.35">
      <c r="A3746">
        <v>4860</v>
      </c>
      <c r="B3746">
        <v>0</v>
      </c>
      <c r="C3746" t="s">
        <v>68</v>
      </c>
      <c r="D3746">
        <v>1</v>
      </c>
    </row>
    <row r="3747" spans="1:4" x14ac:dyDescent="0.35">
      <c r="A3747">
        <v>425</v>
      </c>
      <c r="B3747">
        <v>0</v>
      </c>
      <c r="C3747" t="s">
        <v>68</v>
      </c>
      <c r="D3747">
        <v>1</v>
      </c>
    </row>
    <row r="3748" spans="1:4" x14ac:dyDescent="0.35">
      <c r="A3748">
        <v>9500</v>
      </c>
      <c r="B3748">
        <v>0</v>
      </c>
      <c r="C3748" t="s">
        <v>68</v>
      </c>
      <c r="D3748">
        <v>1</v>
      </c>
    </row>
    <row r="3749" spans="1:4" x14ac:dyDescent="0.35">
      <c r="A3749">
        <v>3074</v>
      </c>
      <c r="B3749">
        <v>1</v>
      </c>
      <c r="C3749" t="s">
        <v>68</v>
      </c>
      <c r="D3749">
        <v>1</v>
      </c>
    </row>
    <row r="3750" spans="1:4" x14ac:dyDescent="0.35">
      <c r="A3750">
        <v>5140</v>
      </c>
      <c r="B3750">
        <v>0</v>
      </c>
      <c r="C3750" t="s">
        <v>68</v>
      </c>
      <c r="D3750">
        <v>0</v>
      </c>
    </row>
    <row r="3751" spans="1:4" x14ac:dyDescent="0.35">
      <c r="A3751">
        <v>2611</v>
      </c>
      <c r="B3751">
        <v>0</v>
      </c>
      <c r="C3751" t="s">
        <v>68</v>
      </c>
      <c r="D3751">
        <v>1</v>
      </c>
    </row>
    <row r="3752" spans="1:4" x14ac:dyDescent="0.35">
      <c r="A3752">
        <v>916</v>
      </c>
      <c r="B3752">
        <v>0</v>
      </c>
      <c r="C3752" t="s">
        <v>68</v>
      </c>
      <c r="D3752">
        <v>1</v>
      </c>
    </row>
    <row r="3753" spans="1:4" x14ac:dyDescent="0.35">
      <c r="A3753">
        <v>10413</v>
      </c>
      <c r="B3753">
        <v>0</v>
      </c>
      <c r="C3753" t="s">
        <v>68</v>
      </c>
      <c r="D3753">
        <v>1</v>
      </c>
    </row>
    <row r="3754" spans="1:4" x14ac:dyDescent="0.35">
      <c r="A3754">
        <v>3696</v>
      </c>
      <c r="B3754">
        <v>0</v>
      </c>
      <c r="C3754" t="s">
        <v>68</v>
      </c>
      <c r="D3754">
        <v>1</v>
      </c>
    </row>
    <row r="3755" spans="1:4" x14ac:dyDescent="0.35">
      <c r="A3755">
        <v>304</v>
      </c>
      <c r="B3755">
        <v>0</v>
      </c>
      <c r="C3755" t="s">
        <v>68</v>
      </c>
      <c r="D3755">
        <v>1</v>
      </c>
    </row>
    <row r="3756" spans="1:4" x14ac:dyDescent="0.35">
      <c r="A3756">
        <v>5113</v>
      </c>
      <c r="B3756">
        <v>1</v>
      </c>
      <c r="C3756" t="s">
        <v>68</v>
      </c>
      <c r="D3756">
        <v>1</v>
      </c>
    </row>
    <row r="3757" spans="1:4" x14ac:dyDescent="0.35">
      <c r="A3757">
        <v>2863</v>
      </c>
      <c r="B3757">
        <v>0</v>
      </c>
      <c r="C3757" t="s">
        <v>68</v>
      </c>
      <c r="D3757">
        <v>1</v>
      </c>
    </row>
    <row r="3758" spans="1:4" x14ac:dyDescent="0.35">
      <c r="A3758">
        <v>4597</v>
      </c>
      <c r="B3758">
        <v>0</v>
      </c>
      <c r="C3758" t="s">
        <v>68</v>
      </c>
      <c r="D3758">
        <v>1</v>
      </c>
    </row>
    <row r="3759" spans="1:4" x14ac:dyDescent="0.35">
      <c r="A3759">
        <v>675</v>
      </c>
      <c r="B3759">
        <v>0</v>
      </c>
      <c r="C3759" t="s">
        <v>68</v>
      </c>
      <c r="D3759">
        <v>0</v>
      </c>
    </row>
    <row r="3760" spans="1:4" x14ac:dyDescent="0.35">
      <c r="A3760">
        <v>4483</v>
      </c>
      <c r="B3760">
        <v>0</v>
      </c>
      <c r="C3760" t="s">
        <v>68</v>
      </c>
      <c r="D3760">
        <v>1</v>
      </c>
    </row>
    <row r="3761" spans="1:4" x14ac:dyDescent="0.35">
      <c r="A3761">
        <v>1502</v>
      </c>
      <c r="B3761">
        <v>0</v>
      </c>
      <c r="C3761" t="s">
        <v>68</v>
      </c>
      <c r="D3761">
        <v>1</v>
      </c>
    </row>
    <row r="3762" spans="1:4" x14ac:dyDescent="0.35">
      <c r="A3762">
        <v>736</v>
      </c>
      <c r="B3762">
        <v>0</v>
      </c>
      <c r="C3762" t="s">
        <v>68</v>
      </c>
      <c r="D3762">
        <v>1</v>
      </c>
    </row>
    <row r="3763" spans="1:4" x14ac:dyDescent="0.35">
      <c r="A3763">
        <v>4487</v>
      </c>
      <c r="B3763">
        <v>1</v>
      </c>
      <c r="C3763" t="s">
        <v>68</v>
      </c>
      <c r="D3763">
        <v>1</v>
      </c>
    </row>
    <row r="3764" spans="1:4" x14ac:dyDescent="0.35">
      <c r="A3764">
        <v>3412</v>
      </c>
      <c r="B3764">
        <v>0</v>
      </c>
      <c r="C3764" t="s">
        <v>68</v>
      </c>
      <c r="D3764">
        <v>1</v>
      </c>
    </row>
    <row r="3765" spans="1:4" x14ac:dyDescent="0.35">
      <c r="A3765">
        <v>1744</v>
      </c>
      <c r="B3765">
        <v>0</v>
      </c>
      <c r="C3765" t="s">
        <v>68</v>
      </c>
      <c r="D3765">
        <v>1</v>
      </c>
    </row>
    <row r="3766" spans="1:4" x14ac:dyDescent="0.35">
      <c r="A3766">
        <v>5837</v>
      </c>
      <c r="B3766">
        <v>0</v>
      </c>
      <c r="C3766" t="s">
        <v>68</v>
      </c>
      <c r="D3766">
        <v>1</v>
      </c>
    </row>
    <row r="3767" spans="1:4" x14ac:dyDescent="0.35">
      <c r="A3767">
        <v>3422</v>
      </c>
      <c r="B3767">
        <v>0</v>
      </c>
      <c r="C3767" t="s">
        <v>68</v>
      </c>
      <c r="D3767">
        <v>1</v>
      </c>
    </row>
    <row r="3768" spans="1:4" x14ac:dyDescent="0.35">
      <c r="A3768">
        <v>7462</v>
      </c>
      <c r="B3768">
        <v>0</v>
      </c>
      <c r="C3768" t="s">
        <v>68</v>
      </c>
      <c r="D3768">
        <v>0</v>
      </c>
    </row>
    <row r="3769" spans="1:4" x14ac:dyDescent="0.35">
      <c r="A3769">
        <v>10702</v>
      </c>
      <c r="B3769">
        <v>0</v>
      </c>
      <c r="C3769" t="s">
        <v>68</v>
      </c>
      <c r="D3769">
        <v>1</v>
      </c>
    </row>
    <row r="3770" spans="1:4" x14ac:dyDescent="0.35">
      <c r="A3770">
        <v>2115</v>
      </c>
      <c r="B3770">
        <v>0</v>
      </c>
      <c r="C3770" t="s">
        <v>68</v>
      </c>
      <c r="D3770">
        <v>0</v>
      </c>
    </row>
    <row r="3771" spans="1:4" x14ac:dyDescent="0.35">
      <c r="A3771">
        <v>4138</v>
      </c>
      <c r="B3771">
        <v>0</v>
      </c>
      <c r="C3771" t="s">
        <v>68</v>
      </c>
      <c r="D3771">
        <v>1</v>
      </c>
    </row>
    <row r="3772" spans="1:4" x14ac:dyDescent="0.35">
      <c r="A3772">
        <v>11091</v>
      </c>
      <c r="B3772">
        <v>0</v>
      </c>
      <c r="C3772" t="s">
        <v>68</v>
      </c>
      <c r="D3772">
        <v>1</v>
      </c>
    </row>
    <row r="3773" spans="1:4" x14ac:dyDescent="0.35">
      <c r="A3773">
        <v>7712</v>
      </c>
      <c r="B3773">
        <v>0</v>
      </c>
      <c r="C3773" t="s">
        <v>68</v>
      </c>
      <c r="D3773">
        <v>1</v>
      </c>
    </row>
    <row r="3774" spans="1:4" x14ac:dyDescent="0.35">
      <c r="A3774">
        <v>3535</v>
      </c>
      <c r="B3774">
        <v>0</v>
      </c>
      <c r="C3774" t="s">
        <v>68</v>
      </c>
      <c r="D3774">
        <v>1</v>
      </c>
    </row>
    <row r="3775" spans="1:4" x14ac:dyDescent="0.35">
      <c r="A3775">
        <v>5899</v>
      </c>
      <c r="B3775">
        <v>0</v>
      </c>
      <c r="C3775" t="s">
        <v>68</v>
      </c>
      <c r="D3775">
        <v>0</v>
      </c>
    </row>
    <row r="3776" spans="1:4" x14ac:dyDescent="0.35">
      <c r="A3776">
        <v>8749</v>
      </c>
      <c r="B3776">
        <v>0</v>
      </c>
      <c r="C3776" t="s">
        <v>68</v>
      </c>
      <c r="D3776">
        <v>1</v>
      </c>
    </row>
    <row r="3777" spans="1:4" x14ac:dyDescent="0.35">
      <c r="A3777">
        <v>10955</v>
      </c>
      <c r="B3777">
        <v>1</v>
      </c>
      <c r="C3777" t="s">
        <v>68</v>
      </c>
      <c r="D3777">
        <v>1</v>
      </c>
    </row>
    <row r="3778" spans="1:4" x14ac:dyDescent="0.35">
      <c r="A3778">
        <v>9491</v>
      </c>
      <c r="B3778">
        <v>0</v>
      </c>
      <c r="C3778" t="s">
        <v>68</v>
      </c>
      <c r="D3778">
        <v>1</v>
      </c>
    </row>
    <row r="3779" spans="1:4" x14ac:dyDescent="0.35">
      <c r="A3779">
        <v>5286</v>
      </c>
      <c r="B3779">
        <v>0</v>
      </c>
      <c r="C3779" t="s">
        <v>68</v>
      </c>
      <c r="D3779">
        <v>1</v>
      </c>
    </row>
    <row r="3780" spans="1:4" x14ac:dyDescent="0.35">
      <c r="A3780">
        <v>3409</v>
      </c>
      <c r="B3780">
        <v>0</v>
      </c>
      <c r="C3780" t="s">
        <v>68</v>
      </c>
      <c r="D3780">
        <v>1</v>
      </c>
    </row>
    <row r="3781" spans="1:4" x14ac:dyDescent="0.35">
      <c r="A3781">
        <v>2544</v>
      </c>
      <c r="B3781">
        <v>0</v>
      </c>
      <c r="C3781" t="s">
        <v>68</v>
      </c>
      <c r="D3781">
        <v>1</v>
      </c>
    </row>
    <row r="3782" spans="1:4" x14ac:dyDescent="0.35">
      <c r="A3782">
        <v>2118</v>
      </c>
      <c r="B3782">
        <v>0</v>
      </c>
      <c r="C3782" t="s">
        <v>68</v>
      </c>
      <c r="D3782">
        <v>1</v>
      </c>
    </row>
    <row r="3783" spans="1:4" x14ac:dyDescent="0.35">
      <c r="A3783">
        <v>9370</v>
      </c>
      <c r="B3783">
        <v>0</v>
      </c>
      <c r="C3783" t="s">
        <v>68</v>
      </c>
      <c r="D3783">
        <v>1</v>
      </c>
    </row>
    <row r="3784" spans="1:4" x14ac:dyDescent="0.35">
      <c r="A3784">
        <v>4864</v>
      </c>
      <c r="B3784">
        <v>0</v>
      </c>
      <c r="C3784" t="s">
        <v>68</v>
      </c>
      <c r="D3784">
        <v>1</v>
      </c>
    </row>
    <row r="3785" spans="1:4" x14ac:dyDescent="0.35">
      <c r="A3785">
        <v>405</v>
      </c>
      <c r="B3785">
        <v>0</v>
      </c>
      <c r="C3785" t="s">
        <v>68</v>
      </c>
      <c r="D3785">
        <v>0</v>
      </c>
    </row>
    <row r="3786" spans="1:4" x14ac:dyDescent="0.35">
      <c r="A3786">
        <v>10513</v>
      </c>
      <c r="B3786">
        <v>0</v>
      </c>
      <c r="C3786" t="s">
        <v>68</v>
      </c>
      <c r="D3786">
        <v>1</v>
      </c>
    </row>
    <row r="3787" spans="1:4" x14ac:dyDescent="0.35">
      <c r="A3787">
        <v>5138</v>
      </c>
      <c r="B3787">
        <v>0</v>
      </c>
      <c r="C3787" t="s">
        <v>68</v>
      </c>
      <c r="D3787">
        <v>1</v>
      </c>
    </row>
    <row r="3788" spans="1:4" x14ac:dyDescent="0.35">
      <c r="A3788">
        <v>8387</v>
      </c>
      <c r="B3788">
        <v>0</v>
      </c>
      <c r="C3788" t="s">
        <v>68</v>
      </c>
      <c r="D3788">
        <v>1</v>
      </c>
    </row>
    <row r="3789" spans="1:4" x14ac:dyDescent="0.35">
      <c r="A3789">
        <v>378</v>
      </c>
      <c r="B3789">
        <v>0</v>
      </c>
      <c r="C3789" t="s">
        <v>68</v>
      </c>
      <c r="D3789">
        <v>1</v>
      </c>
    </row>
    <row r="3790" spans="1:4" x14ac:dyDescent="0.35">
      <c r="A3790">
        <v>5846</v>
      </c>
      <c r="B3790">
        <v>0</v>
      </c>
      <c r="C3790" t="s">
        <v>68</v>
      </c>
      <c r="D3790">
        <v>1</v>
      </c>
    </row>
    <row r="3791" spans="1:4" x14ac:dyDescent="0.35">
      <c r="A3791">
        <v>8870</v>
      </c>
      <c r="B3791">
        <v>1</v>
      </c>
      <c r="C3791" t="s">
        <v>68</v>
      </c>
      <c r="D3791">
        <v>1</v>
      </c>
    </row>
    <row r="3792" spans="1:4" x14ac:dyDescent="0.35">
      <c r="A3792">
        <v>10340</v>
      </c>
      <c r="B3792">
        <v>0</v>
      </c>
      <c r="C3792" t="s">
        <v>68</v>
      </c>
      <c r="D3792">
        <v>1</v>
      </c>
    </row>
    <row r="3793" spans="1:4" x14ac:dyDescent="0.35">
      <c r="A3793">
        <v>7290</v>
      </c>
      <c r="B3793">
        <v>0</v>
      </c>
      <c r="C3793" t="s">
        <v>68</v>
      </c>
      <c r="D3793">
        <v>1</v>
      </c>
    </row>
    <row r="3794" spans="1:4" x14ac:dyDescent="0.35">
      <c r="A3794">
        <v>8895</v>
      </c>
      <c r="B3794">
        <v>0</v>
      </c>
      <c r="C3794" t="s">
        <v>68</v>
      </c>
      <c r="D3794">
        <v>1</v>
      </c>
    </row>
    <row r="3795" spans="1:4" x14ac:dyDescent="0.35">
      <c r="A3795">
        <v>3635</v>
      </c>
      <c r="B3795">
        <v>0</v>
      </c>
      <c r="C3795" t="s">
        <v>68</v>
      </c>
      <c r="D3795">
        <v>0</v>
      </c>
    </row>
    <row r="3796" spans="1:4" x14ac:dyDescent="0.35">
      <c r="A3796">
        <v>11178</v>
      </c>
      <c r="B3796">
        <v>0</v>
      </c>
      <c r="C3796" t="s">
        <v>68</v>
      </c>
      <c r="D3796">
        <v>1</v>
      </c>
    </row>
    <row r="3797" spans="1:4" x14ac:dyDescent="0.35">
      <c r="A3797">
        <v>2410</v>
      </c>
      <c r="B3797">
        <v>0</v>
      </c>
      <c r="C3797" t="s">
        <v>68</v>
      </c>
      <c r="D3797">
        <v>1</v>
      </c>
    </row>
    <row r="3798" spans="1:4" x14ac:dyDescent="0.35">
      <c r="A3798">
        <v>3281</v>
      </c>
      <c r="B3798">
        <v>0</v>
      </c>
      <c r="C3798" t="s">
        <v>68</v>
      </c>
      <c r="D3798">
        <v>1</v>
      </c>
    </row>
    <row r="3799" spans="1:4" x14ac:dyDescent="0.35">
      <c r="A3799">
        <v>9905</v>
      </c>
      <c r="B3799">
        <v>0</v>
      </c>
      <c r="C3799" t="s">
        <v>68</v>
      </c>
      <c r="D3799">
        <v>1</v>
      </c>
    </row>
    <row r="3800" spans="1:4" x14ac:dyDescent="0.35">
      <c r="A3800">
        <v>2437</v>
      </c>
      <c r="B3800">
        <v>0</v>
      </c>
      <c r="C3800" t="s">
        <v>68</v>
      </c>
      <c r="D3800">
        <v>1</v>
      </c>
    </row>
    <row r="3801" spans="1:4" x14ac:dyDescent="0.35">
      <c r="A3801">
        <v>2565</v>
      </c>
      <c r="B3801">
        <v>0</v>
      </c>
      <c r="C3801" t="s">
        <v>68</v>
      </c>
      <c r="D3801">
        <v>1</v>
      </c>
    </row>
    <row r="3802" spans="1:4" x14ac:dyDescent="0.35">
      <c r="A3802">
        <v>7912</v>
      </c>
      <c r="B3802">
        <v>0</v>
      </c>
      <c r="C3802" t="s">
        <v>68</v>
      </c>
      <c r="D3802">
        <v>1</v>
      </c>
    </row>
    <row r="3803" spans="1:4" x14ac:dyDescent="0.35">
      <c r="A3803">
        <v>7072</v>
      </c>
      <c r="B3803">
        <v>0</v>
      </c>
      <c r="C3803" t="s">
        <v>68</v>
      </c>
      <c r="D3803">
        <v>1</v>
      </c>
    </row>
    <row r="3804" spans="1:4" x14ac:dyDescent="0.35">
      <c r="A3804">
        <v>1409</v>
      </c>
      <c r="B3804">
        <v>0</v>
      </c>
      <c r="C3804" t="s">
        <v>68</v>
      </c>
      <c r="D3804">
        <v>1</v>
      </c>
    </row>
    <row r="3805" spans="1:4" x14ac:dyDescent="0.35">
      <c r="A3805">
        <v>5314</v>
      </c>
      <c r="B3805">
        <v>0</v>
      </c>
      <c r="C3805" t="s">
        <v>68</v>
      </c>
      <c r="D3805">
        <v>1</v>
      </c>
    </row>
    <row r="3806" spans="1:4" x14ac:dyDescent="0.35">
      <c r="A3806">
        <v>7215</v>
      </c>
      <c r="B3806">
        <v>1</v>
      </c>
      <c r="C3806" t="s">
        <v>68</v>
      </c>
      <c r="D3806">
        <v>1</v>
      </c>
    </row>
    <row r="3807" spans="1:4" x14ac:dyDescent="0.35">
      <c r="A3807">
        <v>8858</v>
      </c>
      <c r="B3807">
        <v>0</v>
      </c>
      <c r="C3807" t="s">
        <v>68</v>
      </c>
      <c r="D3807">
        <v>0</v>
      </c>
    </row>
    <row r="3808" spans="1:4" x14ac:dyDescent="0.35">
      <c r="A3808">
        <v>895</v>
      </c>
      <c r="B3808">
        <v>0</v>
      </c>
      <c r="C3808" t="s">
        <v>68</v>
      </c>
      <c r="D3808">
        <v>1</v>
      </c>
    </row>
    <row r="3809" spans="1:4" x14ac:dyDescent="0.35">
      <c r="A3809">
        <v>10313</v>
      </c>
      <c r="B3809">
        <v>0</v>
      </c>
      <c r="C3809" t="s">
        <v>68</v>
      </c>
      <c r="D3809">
        <v>1</v>
      </c>
    </row>
    <row r="3810" spans="1:4" x14ac:dyDescent="0.35">
      <c r="A3810">
        <v>642</v>
      </c>
      <c r="B3810">
        <v>0</v>
      </c>
      <c r="C3810" t="s">
        <v>68</v>
      </c>
      <c r="D3810">
        <v>1</v>
      </c>
    </row>
    <row r="3811" spans="1:4" x14ac:dyDescent="0.35">
      <c r="A3811">
        <v>8504</v>
      </c>
      <c r="B3811">
        <v>0</v>
      </c>
      <c r="C3811" t="s">
        <v>68</v>
      </c>
      <c r="D3811">
        <v>1</v>
      </c>
    </row>
    <row r="3812" spans="1:4" x14ac:dyDescent="0.35">
      <c r="A3812">
        <v>1020</v>
      </c>
      <c r="B3812">
        <v>0</v>
      </c>
      <c r="C3812" t="s">
        <v>68</v>
      </c>
      <c r="D3812">
        <v>1</v>
      </c>
    </row>
    <row r="3813" spans="1:4" x14ac:dyDescent="0.35">
      <c r="A3813">
        <v>3717</v>
      </c>
      <c r="B3813">
        <v>0</v>
      </c>
      <c r="C3813" t="s">
        <v>68</v>
      </c>
      <c r="D3813">
        <v>1</v>
      </c>
    </row>
    <row r="3814" spans="1:4" x14ac:dyDescent="0.35">
      <c r="A3814">
        <v>7646</v>
      </c>
      <c r="B3814">
        <v>0</v>
      </c>
      <c r="C3814" t="s">
        <v>68</v>
      </c>
      <c r="D3814">
        <v>1</v>
      </c>
    </row>
    <row r="3815" spans="1:4" x14ac:dyDescent="0.35">
      <c r="A3815">
        <v>5796</v>
      </c>
      <c r="B3815">
        <v>0</v>
      </c>
      <c r="C3815" t="s">
        <v>68</v>
      </c>
      <c r="D3815">
        <v>1</v>
      </c>
    </row>
    <row r="3816" spans="1:4" x14ac:dyDescent="0.35">
      <c r="A3816">
        <v>8625</v>
      </c>
      <c r="B3816">
        <v>0</v>
      </c>
      <c r="C3816" t="s">
        <v>68</v>
      </c>
      <c r="D3816">
        <v>1</v>
      </c>
    </row>
    <row r="3817" spans="1:4" x14ac:dyDescent="0.35">
      <c r="A3817">
        <v>5407</v>
      </c>
      <c r="B3817">
        <v>0</v>
      </c>
      <c r="C3817" t="s">
        <v>68</v>
      </c>
      <c r="D3817">
        <v>1</v>
      </c>
    </row>
    <row r="3818" spans="1:4" x14ac:dyDescent="0.35">
      <c r="A3818">
        <v>4356</v>
      </c>
      <c r="B3818">
        <v>0</v>
      </c>
      <c r="C3818" t="s">
        <v>68</v>
      </c>
      <c r="D3818">
        <v>1</v>
      </c>
    </row>
    <row r="3819" spans="1:4" x14ac:dyDescent="0.35">
      <c r="A3819">
        <v>2886</v>
      </c>
      <c r="B3819">
        <v>0</v>
      </c>
      <c r="C3819" t="s">
        <v>68</v>
      </c>
      <c r="D3819">
        <v>0</v>
      </c>
    </row>
    <row r="3820" spans="1:4" x14ac:dyDescent="0.35">
      <c r="A3820">
        <v>10057</v>
      </c>
      <c r="B3820">
        <v>1</v>
      </c>
      <c r="C3820" t="s">
        <v>68</v>
      </c>
      <c r="D3820">
        <v>1</v>
      </c>
    </row>
    <row r="3821" spans="1:4" x14ac:dyDescent="0.35">
      <c r="A3821">
        <v>10741</v>
      </c>
      <c r="B3821">
        <v>0</v>
      </c>
      <c r="C3821" t="s">
        <v>68</v>
      </c>
      <c r="D3821">
        <v>1</v>
      </c>
    </row>
    <row r="3822" spans="1:4" x14ac:dyDescent="0.35">
      <c r="A3822">
        <v>5491</v>
      </c>
      <c r="B3822">
        <v>0</v>
      </c>
      <c r="C3822" t="s">
        <v>68</v>
      </c>
      <c r="D3822">
        <v>1</v>
      </c>
    </row>
    <row r="3823" spans="1:4" x14ac:dyDescent="0.35">
      <c r="A3823">
        <v>4442</v>
      </c>
      <c r="B3823">
        <v>0</v>
      </c>
      <c r="C3823" t="s">
        <v>68</v>
      </c>
      <c r="D3823">
        <v>1</v>
      </c>
    </row>
    <row r="3824" spans="1:4" x14ac:dyDescent="0.35">
      <c r="A3824">
        <v>3972</v>
      </c>
      <c r="B3824">
        <v>0</v>
      </c>
      <c r="C3824" t="s">
        <v>68</v>
      </c>
      <c r="D3824">
        <v>1</v>
      </c>
    </row>
    <row r="3825" spans="1:4" x14ac:dyDescent="0.35">
      <c r="A3825">
        <v>2431</v>
      </c>
      <c r="B3825">
        <v>0</v>
      </c>
      <c r="C3825" t="s">
        <v>68</v>
      </c>
      <c r="D3825">
        <v>1</v>
      </c>
    </row>
    <row r="3826" spans="1:4" x14ac:dyDescent="0.35">
      <c r="A3826">
        <v>7899</v>
      </c>
      <c r="B3826">
        <v>0</v>
      </c>
      <c r="C3826" t="s">
        <v>68</v>
      </c>
      <c r="D3826">
        <v>1</v>
      </c>
    </row>
    <row r="3827" spans="1:4" x14ac:dyDescent="0.35">
      <c r="A3827">
        <v>9703</v>
      </c>
      <c r="B3827">
        <v>1</v>
      </c>
      <c r="C3827" t="s">
        <v>68</v>
      </c>
      <c r="D3827">
        <v>1</v>
      </c>
    </row>
    <row r="3828" spans="1:4" x14ac:dyDescent="0.35">
      <c r="A3828">
        <v>6927</v>
      </c>
      <c r="B3828">
        <v>0</v>
      </c>
      <c r="C3828" t="s">
        <v>68</v>
      </c>
      <c r="D3828">
        <v>0</v>
      </c>
    </row>
    <row r="3829" spans="1:4" x14ac:dyDescent="0.35">
      <c r="A3829">
        <v>7005</v>
      </c>
      <c r="B3829">
        <v>0</v>
      </c>
      <c r="C3829" t="s">
        <v>68</v>
      </c>
      <c r="D3829">
        <v>1</v>
      </c>
    </row>
    <row r="3830" spans="1:4" x14ac:dyDescent="0.35">
      <c r="A3830">
        <v>246</v>
      </c>
      <c r="B3830">
        <v>0</v>
      </c>
      <c r="C3830" t="s">
        <v>68</v>
      </c>
      <c r="D3830">
        <v>1</v>
      </c>
    </row>
    <row r="3831" spans="1:4" x14ac:dyDescent="0.35">
      <c r="A3831">
        <v>4796</v>
      </c>
      <c r="B3831">
        <v>0</v>
      </c>
      <c r="C3831" t="s">
        <v>68</v>
      </c>
      <c r="D3831">
        <v>1</v>
      </c>
    </row>
    <row r="3832" spans="1:4" x14ac:dyDescent="0.35">
      <c r="A3832">
        <v>4725</v>
      </c>
      <c r="B3832">
        <v>0</v>
      </c>
      <c r="C3832" t="s">
        <v>68</v>
      </c>
      <c r="D3832">
        <v>1</v>
      </c>
    </row>
    <row r="3833" spans="1:4" x14ac:dyDescent="0.35">
      <c r="A3833">
        <v>3286</v>
      </c>
      <c r="B3833">
        <v>0</v>
      </c>
      <c r="C3833" t="s">
        <v>68</v>
      </c>
      <c r="D3833">
        <v>1</v>
      </c>
    </row>
    <row r="3834" spans="1:4" x14ac:dyDescent="0.35">
      <c r="A3834">
        <v>10680</v>
      </c>
      <c r="B3834">
        <v>0</v>
      </c>
      <c r="C3834" t="s">
        <v>68</v>
      </c>
      <c r="D3834">
        <v>0</v>
      </c>
    </row>
    <row r="3835" spans="1:4" x14ac:dyDescent="0.35">
      <c r="A3835">
        <v>4297</v>
      </c>
      <c r="B3835">
        <v>0</v>
      </c>
      <c r="C3835" t="s">
        <v>68</v>
      </c>
      <c r="D3835">
        <v>1</v>
      </c>
    </row>
    <row r="3836" spans="1:4" x14ac:dyDescent="0.35">
      <c r="A3836">
        <v>7327</v>
      </c>
      <c r="B3836">
        <v>0</v>
      </c>
      <c r="C3836" t="s">
        <v>68</v>
      </c>
      <c r="D3836">
        <v>1</v>
      </c>
    </row>
    <row r="3837" spans="1:4" x14ac:dyDescent="0.35">
      <c r="A3837">
        <v>1553</v>
      </c>
      <c r="B3837">
        <v>0</v>
      </c>
      <c r="C3837" t="s">
        <v>68</v>
      </c>
      <c r="D3837">
        <v>1</v>
      </c>
    </row>
    <row r="3838" spans="1:4" x14ac:dyDescent="0.35">
      <c r="A3838">
        <v>1665</v>
      </c>
      <c r="B3838">
        <v>1</v>
      </c>
      <c r="C3838" t="s">
        <v>68</v>
      </c>
      <c r="D3838">
        <v>0</v>
      </c>
    </row>
    <row r="3839" spans="1:4" x14ac:dyDescent="0.35">
      <c r="A3839">
        <v>10640</v>
      </c>
      <c r="B3839">
        <v>0</v>
      </c>
      <c r="C3839" t="s">
        <v>68</v>
      </c>
      <c r="D3839">
        <v>1</v>
      </c>
    </row>
    <row r="3840" spans="1:4" x14ac:dyDescent="0.35">
      <c r="A3840">
        <v>7620</v>
      </c>
      <c r="B3840">
        <v>0</v>
      </c>
      <c r="C3840" t="s">
        <v>68</v>
      </c>
      <c r="D3840">
        <v>1</v>
      </c>
    </row>
    <row r="3841" spans="1:4" x14ac:dyDescent="0.35">
      <c r="A3841">
        <v>7761</v>
      </c>
      <c r="B3841">
        <v>0</v>
      </c>
      <c r="C3841" t="s">
        <v>68</v>
      </c>
      <c r="D3841">
        <v>1</v>
      </c>
    </row>
    <row r="3842" spans="1:4" x14ac:dyDescent="0.35">
      <c r="A3842">
        <v>5062</v>
      </c>
      <c r="B3842">
        <v>0</v>
      </c>
      <c r="C3842" t="s">
        <v>68</v>
      </c>
      <c r="D3842">
        <v>0</v>
      </c>
    </row>
    <row r="3843" spans="1:4" x14ac:dyDescent="0.35">
      <c r="A3843">
        <v>6349</v>
      </c>
      <c r="B3843">
        <v>0</v>
      </c>
      <c r="C3843" t="s">
        <v>68</v>
      </c>
      <c r="D3843">
        <v>1</v>
      </c>
    </row>
    <row r="3844" spans="1:4" x14ac:dyDescent="0.35">
      <c r="A3844">
        <v>3386</v>
      </c>
      <c r="B3844">
        <v>0</v>
      </c>
      <c r="C3844" t="s">
        <v>68</v>
      </c>
      <c r="D3844">
        <v>1</v>
      </c>
    </row>
    <row r="3845" spans="1:4" x14ac:dyDescent="0.35">
      <c r="A3845">
        <v>8175</v>
      </c>
      <c r="B3845">
        <v>0</v>
      </c>
      <c r="C3845" t="s">
        <v>68</v>
      </c>
      <c r="D3845">
        <v>1</v>
      </c>
    </row>
    <row r="3846" spans="1:4" x14ac:dyDescent="0.35">
      <c r="A3846">
        <v>6245</v>
      </c>
      <c r="B3846">
        <v>0</v>
      </c>
      <c r="C3846" t="s">
        <v>68</v>
      </c>
      <c r="D3846">
        <v>1</v>
      </c>
    </row>
    <row r="3847" spans="1:4" x14ac:dyDescent="0.35">
      <c r="A3847">
        <v>8780</v>
      </c>
      <c r="B3847">
        <v>0</v>
      </c>
      <c r="C3847" t="s">
        <v>68</v>
      </c>
      <c r="D3847">
        <v>1</v>
      </c>
    </row>
    <row r="3848" spans="1:4" x14ac:dyDescent="0.35">
      <c r="A3848">
        <v>2276</v>
      </c>
      <c r="B3848">
        <v>0</v>
      </c>
      <c r="C3848" t="s">
        <v>68</v>
      </c>
      <c r="D3848">
        <v>1</v>
      </c>
    </row>
    <row r="3849" spans="1:4" x14ac:dyDescent="0.35">
      <c r="A3849">
        <v>1172</v>
      </c>
      <c r="B3849">
        <v>1</v>
      </c>
      <c r="C3849" t="s">
        <v>68</v>
      </c>
      <c r="D3849">
        <v>1</v>
      </c>
    </row>
    <row r="3850" spans="1:4" x14ac:dyDescent="0.35">
      <c r="A3850">
        <v>3225</v>
      </c>
      <c r="B3850">
        <v>1</v>
      </c>
      <c r="C3850" t="s">
        <v>68</v>
      </c>
      <c r="D3850">
        <v>1</v>
      </c>
    </row>
    <row r="3851" spans="1:4" x14ac:dyDescent="0.35">
      <c r="A3851">
        <v>8629</v>
      </c>
      <c r="B3851">
        <v>0</v>
      </c>
      <c r="C3851" t="s">
        <v>68</v>
      </c>
      <c r="D3851">
        <v>1</v>
      </c>
    </row>
    <row r="3852" spans="1:4" x14ac:dyDescent="0.35">
      <c r="A3852">
        <v>798</v>
      </c>
      <c r="B3852">
        <v>0</v>
      </c>
      <c r="C3852" t="s">
        <v>68</v>
      </c>
      <c r="D3852">
        <v>0</v>
      </c>
    </row>
    <row r="3853" spans="1:4" x14ac:dyDescent="0.35">
      <c r="A3853">
        <v>269</v>
      </c>
      <c r="B3853">
        <v>0</v>
      </c>
      <c r="C3853" t="s">
        <v>68</v>
      </c>
      <c r="D3853">
        <v>1</v>
      </c>
    </row>
    <row r="3854" spans="1:4" x14ac:dyDescent="0.35">
      <c r="A3854">
        <v>8213</v>
      </c>
      <c r="B3854">
        <v>1</v>
      </c>
      <c r="C3854" t="s">
        <v>68</v>
      </c>
      <c r="D3854">
        <v>1</v>
      </c>
    </row>
    <row r="3855" spans="1:4" x14ac:dyDescent="0.35">
      <c r="A3855">
        <v>10245</v>
      </c>
      <c r="B3855">
        <v>0</v>
      </c>
      <c r="C3855" t="s">
        <v>68</v>
      </c>
      <c r="D3855">
        <v>1</v>
      </c>
    </row>
    <row r="3856" spans="1:4" x14ac:dyDescent="0.35">
      <c r="A3856">
        <v>2447</v>
      </c>
      <c r="B3856">
        <v>0</v>
      </c>
      <c r="C3856" t="s">
        <v>68</v>
      </c>
      <c r="D3856">
        <v>1</v>
      </c>
    </row>
    <row r="3857" spans="1:4" x14ac:dyDescent="0.35">
      <c r="A3857">
        <v>9817</v>
      </c>
      <c r="B3857">
        <v>0</v>
      </c>
      <c r="C3857" t="s">
        <v>68</v>
      </c>
      <c r="D3857">
        <v>1</v>
      </c>
    </row>
    <row r="3858" spans="1:4" x14ac:dyDescent="0.35">
      <c r="A3858">
        <v>1371</v>
      </c>
      <c r="B3858">
        <v>0</v>
      </c>
      <c r="C3858" t="s">
        <v>68</v>
      </c>
      <c r="D3858">
        <v>1</v>
      </c>
    </row>
    <row r="3859" spans="1:4" x14ac:dyDescent="0.35">
      <c r="A3859">
        <v>8093</v>
      </c>
      <c r="B3859">
        <v>0</v>
      </c>
      <c r="C3859" t="s">
        <v>68</v>
      </c>
      <c r="D3859">
        <v>1</v>
      </c>
    </row>
    <row r="3860" spans="1:4" x14ac:dyDescent="0.35">
      <c r="A3860">
        <v>713</v>
      </c>
      <c r="B3860">
        <v>0</v>
      </c>
      <c r="C3860" t="s">
        <v>68</v>
      </c>
      <c r="D3860">
        <v>1</v>
      </c>
    </row>
    <row r="3861" spans="1:4" x14ac:dyDescent="0.35">
      <c r="A3861">
        <v>11051</v>
      </c>
      <c r="B3861">
        <v>0</v>
      </c>
      <c r="C3861" t="s">
        <v>68</v>
      </c>
      <c r="D3861">
        <v>1</v>
      </c>
    </row>
    <row r="3862" spans="1:4" x14ac:dyDescent="0.35">
      <c r="A3862">
        <v>5545</v>
      </c>
      <c r="B3862">
        <v>0</v>
      </c>
      <c r="C3862" t="s">
        <v>68</v>
      </c>
      <c r="D3862">
        <v>1</v>
      </c>
    </row>
    <row r="3863" spans="1:4" x14ac:dyDescent="0.35">
      <c r="A3863">
        <v>5283</v>
      </c>
      <c r="B3863">
        <v>0</v>
      </c>
      <c r="C3863" t="s">
        <v>68</v>
      </c>
      <c r="D3863">
        <v>1</v>
      </c>
    </row>
    <row r="3864" spans="1:4" x14ac:dyDescent="0.35">
      <c r="A3864">
        <v>5010</v>
      </c>
      <c r="B3864">
        <v>0</v>
      </c>
      <c r="C3864" t="s">
        <v>68</v>
      </c>
      <c r="D3864">
        <v>1</v>
      </c>
    </row>
    <row r="3865" spans="1:4" x14ac:dyDescent="0.35">
      <c r="A3865">
        <v>7495</v>
      </c>
      <c r="B3865">
        <v>0</v>
      </c>
      <c r="C3865" t="s">
        <v>68</v>
      </c>
      <c r="D3865">
        <v>1</v>
      </c>
    </row>
    <row r="3866" spans="1:4" x14ac:dyDescent="0.35">
      <c r="A3866">
        <v>4368</v>
      </c>
      <c r="B3866">
        <v>0</v>
      </c>
      <c r="C3866" t="s">
        <v>68</v>
      </c>
      <c r="D3866">
        <v>1</v>
      </c>
    </row>
    <row r="3867" spans="1:4" x14ac:dyDescent="0.35">
      <c r="A3867">
        <v>6303</v>
      </c>
      <c r="B3867">
        <v>0</v>
      </c>
      <c r="C3867" t="s">
        <v>68</v>
      </c>
      <c r="D3867">
        <v>1</v>
      </c>
    </row>
    <row r="3868" spans="1:4" x14ac:dyDescent="0.35">
      <c r="A3868">
        <v>1030</v>
      </c>
      <c r="B3868">
        <v>0</v>
      </c>
      <c r="C3868" t="s">
        <v>68</v>
      </c>
      <c r="D3868">
        <v>0</v>
      </c>
    </row>
    <row r="3869" spans="1:4" x14ac:dyDescent="0.35">
      <c r="A3869">
        <v>10364</v>
      </c>
      <c r="B3869">
        <v>0</v>
      </c>
      <c r="C3869" t="s">
        <v>68</v>
      </c>
      <c r="D3869">
        <v>0</v>
      </c>
    </row>
    <row r="3870" spans="1:4" x14ac:dyDescent="0.35">
      <c r="A3870">
        <v>6945</v>
      </c>
      <c r="B3870">
        <v>0</v>
      </c>
      <c r="C3870" t="s">
        <v>68</v>
      </c>
      <c r="D3870">
        <v>1</v>
      </c>
    </row>
    <row r="3871" spans="1:4" x14ac:dyDescent="0.35">
      <c r="A3871">
        <v>8562</v>
      </c>
      <c r="B3871">
        <v>0</v>
      </c>
      <c r="C3871" t="s">
        <v>68</v>
      </c>
      <c r="D3871">
        <v>1</v>
      </c>
    </row>
    <row r="3872" spans="1:4" x14ac:dyDescent="0.35">
      <c r="A3872">
        <v>2918</v>
      </c>
      <c r="B3872">
        <v>0</v>
      </c>
      <c r="C3872" t="s">
        <v>68</v>
      </c>
      <c r="D3872">
        <v>1</v>
      </c>
    </row>
    <row r="3873" spans="1:4" x14ac:dyDescent="0.35">
      <c r="A3873">
        <v>9167</v>
      </c>
      <c r="B3873">
        <v>0</v>
      </c>
      <c r="C3873" t="s">
        <v>68</v>
      </c>
      <c r="D3873">
        <v>1</v>
      </c>
    </row>
    <row r="3874" spans="1:4" x14ac:dyDescent="0.35">
      <c r="A3874">
        <v>4743</v>
      </c>
      <c r="B3874">
        <v>0</v>
      </c>
      <c r="C3874" t="s">
        <v>68</v>
      </c>
      <c r="D3874">
        <v>1</v>
      </c>
    </row>
    <row r="3875" spans="1:4" x14ac:dyDescent="0.35">
      <c r="A3875">
        <v>10742</v>
      </c>
      <c r="B3875">
        <v>0</v>
      </c>
      <c r="C3875" t="s">
        <v>68</v>
      </c>
      <c r="D3875">
        <v>1</v>
      </c>
    </row>
    <row r="3876" spans="1:4" x14ac:dyDescent="0.35">
      <c r="A3876">
        <v>10965</v>
      </c>
      <c r="B3876">
        <v>0</v>
      </c>
      <c r="C3876" t="s">
        <v>68</v>
      </c>
      <c r="D3876">
        <v>1</v>
      </c>
    </row>
    <row r="3877" spans="1:4" x14ac:dyDescent="0.35">
      <c r="A3877">
        <v>7129</v>
      </c>
      <c r="B3877">
        <v>0</v>
      </c>
      <c r="C3877" t="s">
        <v>68</v>
      </c>
      <c r="D3877">
        <v>1</v>
      </c>
    </row>
    <row r="3878" spans="1:4" x14ac:dyDescent="0.35">
      <c r="A3878">
        <v>3732</v>
      </c>
      <c r="B3878">
        <v>0</v>
      </c>
      <c r="C3878" t="s">
        <v>68</v>
      </c>
      <c r="D3878">
        <v>0</v>
      </c>
    </row>
    <row r="3879" spans="1:4" x14ac:dyDescent="0.35">
      <c r="A3879">
        <v>7124</v>
      </c>
      <c r="B3879">
        <v>0</v>
      </c>
      <c r="C3879" t="s">
        <v>68</v>
      </c>
      <c r="D3879">
        <v>1</v>
      </c>
    </row>
    <row r="3880" spans="1:4" x14ac:dyDescent="0.35">
      <c r="A3880">
        <v>10686</v>
      </c>
      <c r="B3880">
        <v>0</v>
      </c>
      <c r="C3880" t="s">
        <v>68</v>
      </c>
      <c r="D3880">
        <v>0</v>
      </c>
    </row>
    <row r="3881" spans="1:4" x14ac:dyDescent="0.35">
      <c r="A3881">
        <v>7247</v>
      </c>
      <c r="B3881">
        <v>0</v>
      </c>
      <c r="C3881" t="s">
        <v>68</v>
      </c>
      <c r="D3881">
        <v>0</v>
      </c>
    </row>
    <row r="3882" spans="1:4" x14ac:dyDescent="0.35">
      <c r="A3882">
        <v>1513</v>
      </c>
      <c r="B3882">
        <v>0</v>
      </c>
      <c r="C3882" t="s">
        <v>68</v>
      </c>
      <c r="D3882">
        <v>1</v>
      </c>
    </row>
    <row r="3883" spans="1:4" x14ac:dyDescent="0.35">
      <c r="A3883">
        <v>460</v>
      </c>
      <c r="B3883">
        <v>0</v>
      </c>
      <c r="C3883" t="s">
        <v>68</v>
      </c>
      <c r="D3883">
        <v>1</v>
      </c>
    </row>
    <row r="3884" spans="1:4" x14ac:dyDescent="0.35">
      <c r="A3884">
        <v>6653</v>
      </c>
      <c r="B3884">
        <v>1</v>
      </c>
      <c r="C3884" t="s">
        <v>68</v>
      </c>
      <c r="D3884">
        <v>0</v>
      </c>
    </row>
    <row r="3885" spans="1:4" x14ac:dyDescent="0.35">
      <c r="A3885">
        <v>9400</v>
      </c>
      <c r="B3885">
        <v>0</v>
      </c>
      <c r="C3885" t="s">
        <v>68</v>
      </c>
      <c r="D3885">
        <v>1</v>
      </c>
    </row>
    <row r="3886" spans="1:4" x14ac:dyDescent="0.35">
      <c r="A3886">
        <v>7106</v>
      </c>
      <c r="B3886">
        <v>0</v>
      </c>
      <c r="C3886" t="s">
        <v>68</v>
      </c>
      <c r="D3886">
        <v>0</v>
      </c>
    </row>
    <row r="3887" spans="1:4" x14ac:dyDescent="0.35">
      <c r="A3887">
        <v>4252</v>
      </c>
      <c r="B3887">
        <v>0</v>
      </c>
      <c r="C3887" t="s">
        <v>68</v>
      </c>
      <c r="D3887">
        <v>1</v>
      </c>
    </row>
    <row r="3888" spans="1:4" x14ac:dyDescent="0.35">
      <c r="A3888">
        <v>9240</v>
      </c>
      <c r="B3888">
        <v>0</v>
      </c>
      <c r="C3888" t="s">
        <v>68</v>
      </c>
      <c r="D3888">
        <v>0</v>
      </c>
    </row>
    <row r="3889" spans="1:4" x14ac:dyDescent="0.35">
      <c r="A3889">
        <v>10770</v>
      </c>
      <c r="B3889">
        <v>0</v>
      </c>
      <c r="C3889" t="s">
        <v>68</v>
      </c>
      <c r="D3889">
        <v>1</v>
      </c>
    </row>
    <row r="3890" spans="1:4" x14ac:dyDescent="0.35">
      <c r="A3890">
        <v>176</v>
      </c>
      <c r="B3890">
        <v>0</v>
      </c>
      <c r="C3890" t="s">
        <v>68</v>
      </c>
      <c r="D3890">
        <v>1</v>
      </c>
    </row>
    <row r="3891" spans="1:4" x14ac:dyDescent="0.35">
      <c r="A3891">
        <v>6870</v>
      </c>
      <c r="B3891">
        <v>0</v>
      </c>
      <c r="C3891" t="s">
        <v>68</v>
      </c>
      <c r="D3891">
        <v>1</v>
      </c>
    </row>
    <row r="3892" spans="1:4" x14ac:dyDescent="0.35">
      <c r="A3892">
        <v>143</v>
      </c>
      <c r="B3892">
        <v>0</v>
      </c>
      <c r="C3892" t="s">
        <v>68</v>
      </c>
      <c r="D3892">
        <v>0</v>
      </c>
    </row>
    <row r="3893" spans="1:4" x14ac:dyDescent="0.35">
      <c r="A3893">
        <v>6445</v>
      </c>
      <c r="B3893">
        <v>0</v>
      </c>
      <c r="C3893" t="s">
        <v>68</v>
      </c>
      <c r="D3893">
        <v>1</v>
      </c>
    </row>
    <row r="3894" spans="1:4" x14ac:dyDescent="0.35">
      <c r="A3894">
        <v>4278</v>
      </c>
      <c r="B3894">
        <v>1</v>
      </c>
      <c r="C3894" t="s">
        <v>68</v>
      </c>
      <c r="D3894">
        <v>1</v>
      </c>
    </row>
    <row r="3895" spans="1:4" x14ac:dyDescent="0.35">
      <c r="A3895">
        <v>6906</v>
      </c>
      <c r="B3895">
        <v>1</v>
      </c>
      <c r="C3895" t="s">
        <v>68</v>
      </c>
      <c r="D3895">
        <v>1</v>
      </c>
    </row>
    <row r="3896" spans="1:4" x14ac:dyDescent="0.35">
      <c r="A3896">
        <v>4637</v>
      </c>
      <c r="B3896">
        <v>0</v>
      </c>
      <c r="C3896" t="s">
        <v>68</v>
      </c>
      <c r="D3896">
        <v>1</v>
      </c>
    </row>
    <row r="3897" spans="1:4" x14ac:dyDescent="0.35">
      <c r="A3897">
        <v>8690</v>
      </c>
      <c r="B3897">
        <v>0</v>
      </c>
      <c r="C3897" t="s">
        <v>68</v>
      </c>
      <c r="D3897">
        <v>1</v>
      </c>
    </row>
    <row r="3898" spans="1:4" x14ac:dyDescent="0.35">
      <c r="A3898">
        <v>1173</v>
      </c>
      <c r="B3898">
        <v>1</v>
      </c>
      <c r="C3898" t="s">
        <v>68</v>
      </c>
      <c r="D3898">
        <v>1</v>
      </c>
    </row>
    <row r="3899" spans="1:4" x14ac:dyDescent="0.35">
      <c r="A3899">
        <v>1928</v>
      </c>
      <c r="B3899">
        <v>0</v>
      </c>
      <c r="C3899" t="s">
        <v>68</v>
      </c>
      <c r="D3899">
        <v>1</v>
      </c>
    </row>
    <row r="3900" spans="1:4" x14ac:dyDescent="0.35">
      <c r="A3900">
        <v>9029</v>
      </c>
      <c r="B3900">
        <v>0</v>
      </c>
      <c r="C3900" t="s">
        <v>68</v>
      </c>
      <c r="D3900">
        <v>1</v>
      </c>
    </row>
    <row r="3901" spans="1:4" x14ac:dyDescent="0.35">
      <c r="A3901">
        <v>10299</v>
      </c>
      <c r="B3901">
        <v>1</v>
      </c>
      <c r="C3901" t="s">
        <v>68</v>
      </c>
      <c r="D3901">
        <v>1</v>
      </c>
    </row>
    <row r="3902" spans="1:4" x14ac:dyDescent="0.35">
      <c r="A3902">
        <v>9246</v>
      </c>
      <c r="B3902">
        <v>0</v>
      </c>
      <c r="C3902" t="s">
        <v>68</v>
      </c>
      <c r="D3902">
        <v>1</v>
      </c>
    </row>
    <row r="3903" spans="1:4" x14ac:dyDescent="0.35">
      <c r="A3903">
        <v>4943</v>
      </c>
      <c r="B3903">
        <v>0</v>
      </c>
      <c r="C3903" t="s">
        <v>68</v>
      </c>
      <c r="D3903">
        <v>1</v>
      </c>
    </row>
    <row r="3904" spans="1:4" x14ac:dyDescent="0.35">
      <c r="A3904">
        <v>4122</v>
      </c>
      <c r="B3904">
        <v>1</v>
      </c>
      <c r="C3904" t="s">
        <v>68</v>
      </c>
      <c r="D3904">
        <v>1</v>
      </c>
    </row>
    <row r="3905" spans="1:4" x14ac:dyDescent="0.35">
      <c r="A3905">
        <v>2853</v>
      </c>
      <c r="B3905">
        <v>0</v>
      </c>
      <c r="C3905" t="s">
        <v>68</v>
      </c>
      <c r="D3905">
        <v>1</v>
      </c>
    </row>
    <row r="3906" spans="1:4" x14ac:dyDescent="0.35">
      <c r="A3906">
        <v>902</v>
      </c>
      <c r="B3906">
        <v>0</v>
      </c>
      <c r="C3906" t="s">
        <v>68</v>
      </c>
      <c r="D3906">
        <v>1</v>
      </c>
    </row>
    <row r="3907" spans="1:4" x14ac:dyDescent="0.35">
      <c r="A3907">
        <v>1672</v>
      </c>
      <c r="B3907">
        <v>0</v>
      </c>
      <c r="C3907" t="s">
        <v>68</v>
      </c>
      <c r="D3907">
        <v>1</v>
      </c>
    </row>
    <row r="3908" spans="1:4" x14ac:dyDescent="0.35">
      <c r="A3908">
        <v>7254</v>
      </c>
      <c r="B3908">
        <v>0</v>
      </c>
      <c r="C3908" t="s">
        <v>68</v>
      </c>
      <c r="D3908">
        <v>0</v>
      </c>
    </row>
    <row r="3909" spans="1:4" x14ac:dyDescent="0.35">
      <c r="A3909">
        <v>8775</v>
      </c>
      <c r="B3909">
        <v>0</v>
      </c>
      <c r="C3909" t="s">
        <v>68</v>
      </c>
      <c r="D3909">
        <v>0</v>
      </c>
    </row>
    <row r="3910" spans="1:4" x14ac:dyDescent="0.35">
      <c r="A3910">
        <v>9543</v>
      </c>
      <c r="B3910">
        <v>0</v>
      </c>
      <c r="C3910" t="s">
        <v>68</v>
      </c>
      <c r="D3910">
        <v>1</v>
      </c>
    </row>
    <row r="3911" spans="1:4" x14ac:dyDescent="0.35">
      <c r="A3911">
        <v>7093</v>
      </c>
      <c r="B3911">
        <v>0</v>
      </c>
      <c r="C3911" t="s">
        <v>68</v>
      </c>
      <c r="D3911">
        <v>1</v>
      </c>
    </row>
    <row r="3912" spans="1:4" x14ac:dyDescent="0.35">
      <c r="A3912">
        <v>2894</v>
      </c>
      <c r="B3912">
        <v>1</v>
      </c>
      <c r="C3912" t="s">
        <v>68</v>
      </c>
      <c r="D3912">
        <v>1</v>
      </c>
    </row>
    <row r="3913" spans="1:4" x14ac:dyDescent="0.35">
      <c r="A3913">
        <v>5956</v>
      </c>
      <c r="B3913">
        <v>0</v>
      </c>
      <c r="C3913" t="s">
        <v>68</v>
      </c>
      <c r="D3913">
        <v>1</v>
      </c>
    </row>
    <row r="3914" spans="1:4" x14ac:dyDescent="0.35">
      <c r="A3914">
        <v>1921</v>
      </c>
      <c r="B3914">
        <v>0</v>
      </c>
      <c r="C3914" t="s">
        <v>68</v>
      </c>
      <c r="D3914">
        <v>1</v>
      </c>
    </row>
    <row r="3915" spans="1:4" x14ac:dyDescent="0.35">
      <c r="A3915">
        <v>5057</v>
      </c>
      <c r="B3915">
        <v>0</v>
      </c>
      <c r="C3915" t="s">
        <v>68</v>
      </c>
      <c r="D3915">
        <v>1</v>
      </c>
    </row>
    <row r="3916" spans="1:4" x14ac:dyDescent="0.35">
      <c r="A3916">
        <v>10260</v>
      </c>
      <c r="B3916">
        <v>0</v>
      </c>
      <c r="C3916" t="s">
        <v>68</v>
      </c>
      <c r="D3916">
        <v>1</v>
      </c>
    </row>
    <row r="3917" spans="1:4" x14ac:dyDescent="0.35">
      <c r="A3917">
        <v>2262</v>
      </c>
      <c r="B3917">
        <v>0</v>
      </c>
      <c r="C3917" t="s">
        <v>68</v>
      </c>
      <c r="D3917">
        <v>1</v>
      </c>
    </row>
    <row r="3918" spans="1:4" x14ac:dyDescent="0.35">
      <c r="A3918">
        <v>7930</v>
      </c>
      <c r="B3918">
        <v>0</v>
      </c>
      <c r="C3918" t="s">
        <v>68</v>
      </c>
      <c r="D3918">
        <v>1</v>
      </c>
    </row>
    <row r="3919" spans="1:4" x14ac:dyDescent="0.35">
      <c r="A3919">
        <v>1461</v>
      </c>
      <c r="B3919">
        <v>0</v>
      </c>
      <c r="C3919" t="s">
        <v>68</v>
      </c>
      <c r="D3919">
        <v>1</v>
      </c>
    </row>
    <row r="3920" spans="1:4" x14ac:dyDescent="0.35">
      <c r="A3920">
        <v>7514</v>
      </c>
      <c r="B3920">
        <v>0</v>
      </c>
      <c r="C3920" t="s">
        <v>68</v>
      </c>
      <c r="D3920">
        <v>1</v>
      </c>
    </row>
    <row r="3921" spans="1:4" x14ac:dyDescent="0.35">
      <c r="A3921">
        <v>6461</v>
      </c>
      <c r="B3921">
        <v>0</v>
      </c>
      <c r="C3921" t="s">
        <v>68</v>
      </c>
      <c r="D3921">
        <v>1</v>
      </c>
    </row>
    <row r="3922" spans="1:4" x14ac:dyDescent="0.35">
      <c r="A3922">
        <v>257</v>
      </c>
      <c r="B3922">
        <v>0</v>
      </c>
      <c r="C3922" t="s">
        <v>68</v>
      </c>
      <c r="D3922">
        <v>1</v>
      </c>
    </row>
    <row r="3923" spans="1:4" x14ac:dyDescent="0.35">
      <c r="A3923">
        <v>9460</v>
      </c>
      <c r="B3923">
        <v>0</v>
      </c>
      <c r="C3923" t="s">
        <v>68</v>
      </c>
      <c r="D3923">
        <v>1</v>
      </c>
    </row>
    <row r="3924" spans="1:4" x14ac:dyDescent="0.35">
      <c r="A3924">
        <v>3855</v>
      </c>
      <c r="B3924">
        <v>0</v>
      </c>
      <c r="C3924" t="s">
        <v>68</v>
      </c>
      <c r="D3924">
        <v>1</v>
      </c>
    </row>
    <row r="3925" spans="1:4" x14ac:dyDescent="0.35">
      <c r="A3925">
        <v>367</v>
      </c>
      <c r="B3925">
        <v>0</v>
      </c>
      <c r="C3925" t="s">
        <v>68</v>
      </c>
      <c r="D3925">
        <v>1</v>
      </c>
    </row>
    <row r="3926" spans="1:4" x14ac:dyDescent="0.35">
      <c r="A3926">
        <v>9265</v>
      </c>
      <c r="B3926">
        <v>0</v>
      </c>
      <c r="C3926" t="s">
        <v>68</v>
      </c>
      <c r="D3926">
        <v>1</v>
      </c>
    </row>
    <row r="3927" spans="1:4" x14ac:dyDescent="0.35">
      <c r="A3927">
        <v>1990</v>
      </c>
      <c r="B3927">
        <v>0</v>
      </c>
      <c r="C3927" t="s">
        <v>68</v>
      </c>
      <c r="D3927">
        <v>1</v>
      </c>
    </row>
    <row r="3928" spans="1:4" x14ac:dyDescent="0.35">
      <c r="A3928">
        <v>3594</v>
      </c>
      <c r="B3928">
        <v>0</v>
      </c>
      <c r="C3928" t="s">
        <v>68</v>
      </c>
      <c r="D3928">
        <v>1</v>
      </c>
    </row>
    <row r="3929" spans="1:4" x14ac:dyDescent="0.35">
      <c r="A3929">
        <v>9292</v>
      </c>
      <c r="B3929">
        <v>0</v>
      </c>
      <c r="C3929" t="s">
        <v>68</v>
      </c>
      <c r="D3929">
        <v>1</v>
      </c>
    </row>
    <row r="3930" spans="1:4" x14ac:dyDescent="0.35">
      <c r="A3930">
        <v>6218</v>
      </c>
      <c r="B3930">
        <v>0</v>
      </c>
      <c r="C3930" t="s">
        <v>68</v>
      </c>
      <c r="D3930">
        <v>1</v>
      </c>
    </row>
    <row r="3931" spans="1:4" x14ac:dyDescent="0.35">
      <c r="A3931">
        <v>6528</v>
      </c>
      <c r="B3931">
        <v>0</v>
      </c>
      <c r="C3931" t="s">
        <v>68</v>
      </c>
      <c r="D3931">
        <v>1</v>
      </c>
    </row>
    <row r="3932" spans="1:4" x14ac:dyDescent="0.35">
      <c r="A3932">
        <v>10164</v>
      </c>
      <c r="B3932">
        <v>0</v>
      </c>
      <c r="C3932" t="s">
        <v>68</v>
      </c>
      <c r="D3932">
        <v>1</v>
      </c>
    </row>
    <row r="3933" spans="1:4" x14ac:dyDescent="0.35">
      <c r="A3933">
        <v>9937</v>
      </c>
      <c r="B3933">
        <v>0</v>
      </c>
      <c r="C3933" t="s">
        <v>68</v>
      </c>
      <c r="D3933">
        <v>1</v>
      </c>
    </row>
    <row r="3934" spans="1:4" x14ac:dyDescent="0.35">
      <c r="A3934">
        <v>274</v>
      </c>
      <c r="B3934">
        <v>0</v>
      </c>
      <c r="C3934" t="s">
        <v>68</v>
      </c>
      <c r="D3934">
        <v>1</v>
      </c>
    </row>
    <row r="3935" spans="1:4" x14ac:dyDescent="0.35">
      <c r="A3935">
        <v>5250</v>
      </c>
      <c r="B3935">
        <v>1</v>
      </c>
      <c r="C3935" t="s">
        <v>68</v>
      </c>
      <c r="D3935">
        <v>1</v>
      </c>
    </row>
    <row r="3936" spans="1:4" x14ac:dyDescent="0.35">
      <c r="A3936">
        <v>11010</v>
      </c>
      <c r="B3936">
        <v>0</v>
      </c>
      <c r="C3936" t="s">
        <v>68</v>
      </c>
      <c r="D3936">
        <v>1</v>
      </c>
    </row>
    <row r="3937" spans="1:4" x14ac:dyDescent="0.35">
      <c r="A3937">
        <v>6969</v>
      </c>
      <c r="B3937">
        <v>0</v>
      </c>
      <c r="C3937" t="s">
        <v>68</v>
      </c>
      <c r="D3937">
        <v>1</v>
      </c>
    </row>
    <row r="3938" spans="1:4" x14ac:dyDescent="0.35">
      <c r="A3938">
        <v>10735</v>
      </c>
      <c r="B3938">
        <v>0</v>
      </c>
      <c r="C3938" t="s">
        <v>68</v>
      </c>
      <c r="D3938">
        <v>1</v>
      </c>
    </row>
    <row r="3939" spans="1:4" x14ac:dyDescent="0.35">
      <c r="A3939">
        <v>5068</v>
      </c>
      <c r="B3939">
        <v>0</v>
      </c>
      <c r="C3939" t="s">
        <v>68</v>
      </c>
      <c r="D3939">
        <v>1</v>
      </c>
    </row>
    <row r="3940" spans="1:4" x14ac:dyDescent="0.35">
      <c r="A3940">
        <v>9974</v>
      </c>
      <c r="B3940">
        <v>0</v>
      </c>
      <c r="C3940" t="s">
        <v>68</v>
      </c>
      <c r="D3940">
        <v>1</v>
      </c>
    </row>
    <row r="3941" spans="1:4" x14ac:dyDescent="0.35">
      <c r="A3941">
        <v>7053</v>
      </c>
      <c r="B3941">
        <v>0</v>
      </c>
      <c r="C3941" t="s">
        <v>68</v>
      </c>
      <c r="D3941">
        <v>1</v>
      </c>
    </row>
    <row r="3942" spans="1:4" x14ac:dyDescent="0.35">
      <c r="A3942">
        <v>3179</v>
      </c>
      <c r="B3942">
        <v>0</v>
      </c>
      <c r="C3942" t="s">
        <v>68</v>
      </c>
      <c r="D3942">
        <v>1</v>
      </c>
    </row>
    <row r="3943" spans="1:4" x14ac:dyDescent="0.35">
      <c r="A3943">
        <v>8082</v>
      </c>
      <c r="B3943">
        <v>1</v>
      </c>
      <c r="C3943" t="s">
        <v>68</v>
      </c>
      <c r="D3943">
        <v>1</v>
      </c>
    </row>
    <row r="3944" spans="1:4" x14ac:dyDescent="0.35">
      <c r="A3944">
        <v>1362</v>
      </c>
      <c r="B3944">
        <v>0</v>
      </c>
      <c r="C3944" t="s">
        <v>68</v>
      </c>
      <c r="D3944">
        <v>1</v>
      </c>
    </row>
    <row r="3945" spans="1:4" x14ac:dyDescent="0.35">
      <c r="A3945">
        <v>6768</v>
      </c>
      <c r="B3945">
        <v>0</v>
      </c>
      <c r="C3945" t="s">
        <v>68</v>
      </c>
      <c r="D3945">
        <v>1</v>
      </c>
    </row>
    <row r="3946" spans="1:4" x14ac:dyDescent="0.35">
      <c r="A3946">
        <v>2375</v>
      </c>
      <c r="B3946">
        <v>0</v>
      </c>
      <c r="C3946" t="s">
        <v>68</v>
      </c>
      <c r="D3946">
        <v>0</v>
      </c>
    </row>
    <row r="3947" spans="1:4" x14ac:dyDescent="0.35">
      <c r="A3947">
        <v>6856</v>
      </c>
      <c r="B3947">
        <v>1</v>
      </c>
      <c r="C3947" t="s">
        <v>68</v>
      </c>
      <c r="D3947">
        <v>0</v>
      </c>
    </row>
    <row r="3948" spans="1:4" x14ac:dyDescent="0.35">
      <c r="A3948">
        <v>4066</v>
      </c>
      <c r="B3948">
        <v>0</v>
      </c>
      <c r="C3948" t="s">
        <v>68</v>
      </c>
      <c r="D3948">
        <v>1</v>
      </c>
    </row>
    <row r="3949" spans="1:4" x14ac:dyDescent="0.35">
      <c r="A3949">
        <v>4333</v>
      </c>
      <c r="B3949">
        <v>0</v>
      </c>
      <c r="C3949" t="s">
        <v>68</v>
      </c>
      <c r="D3949">
        <v>0</v>
      </c>
    </row>
    <row r="3950" spans="1:4" x14ac:dyDescent="0.35">
      <c r="A3950">
        <v>2948</v>
      </c>
      <c r="B3950">
        <v>0</v>
      </c>
      <c r="C3950" t="s">
        <v>68</v>
      </c>
      <c r="D3950">
        <v>1</v>
      </c>
    </row>
    <row r="3951" spans="1:4" x14ac:dyDescent="0.35">
      <c r="A3951">
        <v>4927</v>
      </c>
      <c r="B3951">
        <v>0</v>
      </c>
      <c r="C3951" t="s">
        <v>68</v>
      </c>
      <c r="D3951">
        <v>1</v>
      </c>
    </row>
    <row r="3952" spans="1:4" x14ac:dyDescent="0.35">
      <c r="A3952">
        <v>7426</v>
      </c>
      <c r="B3952">
        <v>0</v>
      </c>
      <c r="C3952" t="s">
        <v>68</v>
      </c>
      <c r="D3952">
        <v>1</v>
      </c>
    </row>
    <row r="3953" spans="1:4" x14ac:dyDescent="0.35">
      <c r="A3953">
        <v>8360</v>
      </c>
      <c r="B3953">
        <v>0</v>
      </c>
      <c r="C3953" t="s">
        <v>68</v>
      </c>
      <c r="D3953">
        <v>1</v>
      </c>
    </row>
    <row r="3954" spans="1:4" x14ac:dyDescent="0.35">
      <c r="A3954">
        <v>4058</v>
      </c>
      <c r="B3954">
        <v>0</v>
      </c>
      <c r="C3954" t="s">
        <v>68</v>
      </c>
      <c r="D3954">
        <v>1</v>
      </c>
    </row>
    <row r="3955" spans="1:4" x14ac:dyDescent="0.35">
      <c r="A3955">
        <v>10755</v>
      </c>
      <c r="B3955">
        <v>0</v>
      </c>
      <c r="C3955" t="s">
        <v>68</v>
      </c>
      <c r="D3955">
        <v>1</v>
      </c>
    </row>
    <row r="3956" spans="1:4" x14ac:dyDescent="0.35">
      <c r="A3956">
        <v>8414</v>
      </c>
      <c r="B3956">
        <v>0</v>
      </c>
      <c r="C3956" t="s">
        <v>68</v>
      </c>
      <c r="D3956">
        <v>0</v>
      </c>
    </row>
    <row r="3957" spans="1:4" x14ac:dyDescent="0.35">
      <c r="A3957">
        <v>6810</v>
      </c>
      <c r="B3957">
        <v>1</v>
      </c>
      <c r="C3957" t="s">
        <v>68</v>
      </c>
      <c r="D3957">
        <v>1</v>
      </c>
    </row>
    <row r="3958" spans="1:4" x14ac:dyDescent="0.35">
      <c r="A3958">
        <v>3839</v>
      </c>
      <c r="B3958">
        <v>0</v>
      </c>
      <c r="C3958" t="s">
        <v>68</v>
      </c>
      <c r="D3958">
        <v>1</v>
      </c>
    </row>
    <row r="3959" spans="1:4" x14ac:dyDescent="0.35">
      <c r="A3959">
        <v>3483</v>
      </c>
      <c r="B3959">
        <v>1</v>
      </c>
      <c r="C3959" t="s">
        <v>68</v>
      </c>
      <c r="D3959">
        <v>1</v>
      </c>
    </row>
    <row r="3960" spans="1:4" x14ac:dyDescent="0.35">
      <c r="A3960">
        <v>238</v>
      </c>
      <c r="B3960">
        <v>0</v>
      </c>
      <c r="C3960" t="s">
        <v>68</v>
      </c>
      <c r="D3960">
        <v>1</v>
      </c>
    </row>
    <row r="3961" spans="1:4" x14ac:dyDescent="0.35">
      <c r="A3961">
        <v>591</v>
      </c>
      <c r="B3961">
        <v>0</v>
      </c>
      <c r="C3961" t="s">
        <v>68</v>
      </c>
      <c r="D3961">
        <v>1</v>
      </c>
    </row>
    <row r="3962" spans="1:4" x14ac:dyDescent="0.35">
      <c r="A3962">
        <v>5063</v>
      </c>
      <c r="B3962">
        <v>0</v>
      </c>
      <c r="C3962" t="s">
        <v>68</v>
      </c>
      <c r="D3962">
        <v>1</v>
      </c>
    </row>
    <row r="3963" spans="1:4" x14ac:dyDescent="0.35">
      <c r="A3963">
        <v>4303</v>
      </c>
      <c r="B3963">
        <v>0</v>
      </c>
      <c r="C3963" t="s">
        <v>68</v>
      </c>
      <c r="D3963">
        <v>1</v>
      </c>
    </row>
    <row r="3964" spans="1:4" x14ac:dyDescent="0.35">
      <c r="A3964">
        <v>2258</v>
      </c>
      <c r="B3964">
        <v>0</v>
      </c>
      <c r="C3964" t="s">
        <v>68</v>
      </c>
      <c r="D3964">
        <v>1</v>
      </c>
    </row>
    <row r="3965" spans="1:4" x14ac:dyDescent="0.35">
      <c r="A3965">
        <v>7301</v>
      </c>
      <c r="B3965">
        <v>1</v>
      </c>
      <c r="C3965" t="s">
        <v>68</v>
      </c>
      <c r="D3965">
        <v>1</v>
      </c>
    </row>
    <row r="3966" spans="1:4" x14ac:dyDescent="0.35">
      <c r="A3966">
        <v>11121</v>
      </c>
      <c r="B3966">
        <v>0</v>
      </c>
      <c r="C3966" t="s">
        <v>68</v>
      </c>
      <c r="D3966">
        <v>1</v>
      </c>
    </row>
    <row r="3967" spans="1:4" x14ac:dyDescent="0.35">
      <c r="A3967">
        <v>5287</v>
      </c>
      <c r="B3967">
        <v>0</v>
      </c>
      <c r="C3967" t="s">
        <v>68</v>
      </c>
      <c r="D3967">
        <v>1</v>
      </c>
    </row>
    <row r="3968" spans="1:4" x14ac:dyDescent="0.35">
      <c r="A3968">
        <v>6457</v>
      </c>
      <c r="B3968">
        <v>0</v>
      </c>
      <c r="C3968" t="s">
        <v>68</v>
      </c>
      <c r="D3968">
        <v>1</v>
      </c>
    </row>
    <row r="3969" spans="1:4" x14ac:dyDescent="0.35">
      <c r="A3969">
        <v>3559</v>
      </c>
      <c r="B3969">
        <v>0</v>
      </c>
      <c r="C3969" t="s">
        <v>68</v>
      </c>
      <c r="D3969">
        <v>1</v>
      </c>
    </row>
    <row r="3970" spans="1:4" x14ac:dyDescent="0.35">
      <c r="A3970">
        <v>5577</v>
      </c>
      <c r="B3970">
        <v>0</v>
      </c>
      <c r="C3970" t="s">
        <v>68</v>
      </c>
      <c r="D3970">
        <v>0</v>
      </c>
    </row>
    <row r="3971" spans="1:4" x14ac:dyDescent="0.35">
      <c r="A3971">
        <v>641</v>
      </c>
      <c r="B3971">
        <v>0</v>
      </c>
      <c r="C3971" t="s">
        <v>68</v>
      </c>
      <c r="D3971">
        <v>0</v>
      </c>
    </row>
    <row r="3972" spans="1:4" x14ac:dyDescent="0.35">
      <c r="A3972">
        <v>954</v>
      </c>
      <c r="B3972">
        <v>0</v>
      </c>
      <c r="C3972" t="s">
        <v>68</v>
      </c>
      <c r="D3972">
        <v>1</v>
      </c>
    </row>
    <row r="3973" spans="1:4" x14ac:dyDescent="0.35">
      <c r="A3973">
        <v>1834</v>
      </c>
      <c r="B3973">
        <v>0</v>
      </c>
      <c r="C3973" t="s">
        <v>68</v>
      </c>
      <c r="D3973">
        <v>1</v>
      </c>
    </row>
    <row r="3974" spans="1:4" x14ac:dyDescent="0.35">
      <c r="A3974">
        <v>8789</v>
      </c>
      <c r="B3974">
        <v>0</v>
      </c>
      <c r="C3974" t="s">
        <v>68</v>
      </c>
      <c r="D3974">
        <v>1</v>
      </c>
    </row>
    <row r="3975" spans="1:4" x14ac:dyDescent="0.35">
      <c r="A3975">
        <v>10584</v>
      </c>
      <c r="B3975">
        <v>0</v>
      </c>
      <c r="C3975" t="s">
        <v>68</v>
      </c>
      <c r="D3975">
        <v>1</v>
      </c>
    </row>
    <row r="3976" spans="1:4" x14ac:dyDescent="0.35">
      <c r="A3976">
        <v>2337</v>
      </c>
      <c r="B3976">
        <v>0</v>
      </c>
      <c r="C3976" t="s">
        <v>68</v>
      </c>
      <c r="D3976">
        <v>1</v>
      </c>
    </row>
    <row r="3977" spans="1:4" x14ac:dyDescent="0.35">
      <c r="A3977">
        <v>6071</v>
      </c>
      <c r="B3977">
        <v>0</v>
      </c>
      <c r="C3977" t="s">
        <v>68</v>
      </c>
      <c r="D3977">
        <v>1</v>
      </c>
    </row>
    <row r="3978" spans="1:4" x14ac:dyDescent="0.35">
      <c r="A3978">
        <v>295</v>
      </c>
      <c r="B3978">
        <v>0</v>
      </c>
      <c r="C3978" t="s">
        <v>68</v>
      </c>
      <c r="D3978">
        <v>1</v>
      </c>
    </row>
    <row r="3979" spans="1:4" x14ac:dyDescent="0.35">
      <c r="A3979">
        <v>10203</v>
      </c>
      <c r="B3979">
        <v>0</v>
      </c>
      <c r="C3979" t="s">
        <v>68</v>
      </c>
      <c r="D3979">
        <v>1</v>
      </c>
    </row>
    <row r="3980" spans="1:4" x14ac:dyDescent="0.35">
      <c r="A3980">
        <v>3968</v>
      </c>
      <c r="B3980">
        <v>1</v>
      </c>
      <c r="C3980" t="s">
        <v>68</v>
      </c>
      <c r="D3980">
        <v>1</v>
      </c>
    </row>
    <row r="3981" spans="1:4" x14ac:dyDescent="0.35">
      <c r="A3981">
        <v>4037</v>
      </c>
      <c r="B3981">
        <v>0</v>
      </c>
      <c r="C3981" t="s">
        <v>68</v>
      </c>
      <c r="D3981">
        <v>1</v>
      </c>
    </row>
    <row r="3982" spans="1:4" x14ac:dyDescent="0.35">
      <c r="A3982">
        <v>6932</v>
      </c>
      <c r="B3982">
        <v>0</v>
      </c>
      <c r="C3982" t="s">
        <v>68</v>
      </c>
      <c r="D3982">
        <v>1</v>
      </c>
    </row>
    <row r="3983" spans="1:4" x14ac:dyDescent="0.35">
      <c r="A3983">
        <v>10159</v>
      </c>
      <c r="B3983">
        <v>0</v>
      </c>
      <c r="C3983" t="s">
        <v>68</v>
      </c>
      <c r="D3983">
        <v>1</v>
      </c>
    </row>
    <row r="3984" spans="1:4" x14ac:dyDescent="0.35">
      <c r="A3984">
        <v>1177</v>
      </c>
      <c r="B3984">
        <v>0</v>
      </c>
      <c r="C3984" t="s">
        <v>68</v>
      </c>
      <c r="D3984">
        <v>1</v>
      </c>
    </row>
    <row r="3985" spans="1:4" x14ac:dyDescent="0.35">
      <c r="A3985">
        <v>9426</v>
      </c>
      <c r="B3985">
        <v>0</v>
      </c>
      <c r="C3985" t="s">
        <v>68</v>
      </c>
      <c r="D3985">
        <v>0</v>
      </c>
    </row>
    <row r="3986" spans="1:4" x14ac:dyDescent="0.35">
      <c r="A3986">
        <v>10637</v>
      </c>
      <c r="B3986">
        <v>0</v>
      </c>
      <c r="C3986" t="s">
        <v>68</v>
      </c>
      <c r="D3986">
        <v>0</v>
      </c>
    </row>
    <row r="3987" spans="1:4" x14ac:dyDescent="0.35">
      <c r="A3987">
        <v>10826</v>
      </c>
      <c r="B3987">
        <v>0</v>
      </c>
      <c r="C3987" t="s">
        <v>68</v>
      </c>
      <c r="D3987">
        <v>1</v>
      </c>
    </row>
    <row r="3988" spans="1:4" x14ac:dyDescent="0.35">
      <c r="A3988">
        <v>4086</v>
      </c>
      <c r="B3988">
        <v>0</v>
      </c>
      <c r="C3988" t="s">
        <v>68</v>
      </c>
      <c r="D3988">
        <v>1</v>
      </c>
    </row>
    <row r="3989" spans="1:4" x14ac:dyDescent="0.35">
      <c r="A3989">
        <v>10304</v>
      </c>
      <c r="B3989">
        <v>0</v>
      </c>
      <c r="C3989" t="s">
        <v>68</v>
      </c>
      <c r="D3989">
        <v>1</v>
      </c>
    </row>
    <row r="3990" spans="1:4" x14ac:dyDescent="0.35">
      <c r="A3990">
        <v>7998</v>
      </c>
      <c r="B3990">
        <v>0</v>
      </c>
      <c r="C3990" t="s">
        <v>68</v>
      </c>
      <c r="D3990">
        <v>1</v>
      </c>
    </row>
    <row r="3991" spans="1:4" x14ac:dyDescent="0.35">
      <c r="A3991">
        <v>10992</v>
      </c>
      <c r="B3991">
        <v>0</v>
      </c>
      <c r="C3991" t="s">
        <v>68</v>
      </c>
      <c r="D3991">
        <v>1</v>
      </c>
    </row>
    <row r="3992" spans="1:4" x14ac:dyDescent="0.35">
      <c r="A3992">
        <v>6383</v>
      </c>
      <c r="B3992">
        <v>0</v>
      </c>
      <c r="C3992" t="s">
        <v>68</v>
      </c>
      <c r="D3992">
        <v>0</v>
      </c>
    </row>
    <row r="3993" spans="1:4" x14ac:dyDescent="0.35">
      <c r="A3993">
        <v>10536</v>
      </c>
      <c r="B3993">
        <v>0</v>
      </c>
      <c r="C3993" t="s">
        <v>68</v>
      </c>
      <c r="D3993">
        <v>0</v>
      </c>
    </row>
    <row r="3994" spans="1:4" x14ac:dyDescent="0.35">
      <c r="A3994">
        <v>6036</v>
      </c>
      <c r="B3994">
        <v>0</v>
      </c>
      <c r="C3994" t="s">
        <v>68</v>
      </c>
      <c r="D3994">
        <v>1</v>
      </c>
    </row>
    <row r="3995" spans="1:4" x14ac:dyDescent="0.35">
      <c r="A3995">
        <v>11092</v>
      </c>
      <c r="B3995">
        <v>0</v>
      </c>
      <c r="C3995" t="s">
        <v>68</v>
      </c>
      <c r="D3995">
        <v>1</v>
      </c>
    </row>
    <row r="3996" spans="1:4" x14ac:dyDescent="0.35">
      <c r="A3996">
        <v>538</v>
      </c>
      <c r="B3996">
        <v>0</v>
      </c>
      <c r="C3996" t="s">
        <v>68</v>
      </c>
      <c r="D3996">
        <v>1</v>
      </c>
    </row>
    <row r="3997" spans="1:4" x14ac:dyDescent="0.35">
      <c r="A3997">
        <v>10022</v>
      </c>
      <c r="B3997">
        <v>0</v>
      </c>
      <c r="C3997" t="s">
        <v>68</v>
      </c>
      <c r="D3997">
        <v>0</v>
      </c>
    </row>
    <row r="3998" spans="1:4" x14ac:dyDescent="0.35">
      <c r="A3998">
        <v>10157</v>
      </c>
      <c r="B3998">
        <v>0</v>
      </c>
      <c r="C3998" t="s">
        <v>68</v>
      </c>
      <c r="D3998">
        <v>1</v>
      </c>
    </row>
    <row r="3999" spans="1:4" x14ac:dyDescent="0.35">
      <c r="A3999">
        <v>3503</v>
      </c>
      <c r="B3999">
        <v>0</v>
      </c>
      <c r="C3999" t="s">
        <v>68</v>
      </c>
      <c r="D3999">
        <v>1</v>
      </c>
    </row>
    <row r="4000" spans="1:4" x14ac:dyDescent="0.35">
      <c r="A4000">
        <v>146</v>
      </c>
      <c r="B4000">
        <v>0</v>
      </c>
      <c r="C4000" t="s">
        <v>68</v>
      </c>
      <c r="D4000">
        <v>1</v>
      </c>
    </row>
    <row r="4001" spans="1:4" x14ac:dyDescent="0.35">
      <c r="A4001">
        <v>5538</v>
      </c>
      <c r="B4001">
        <v>1</v>
      </c>
      <c r="C4001" t="s">
        <v>68</v>
      </c>
      <c r="D4001">
        <v>1</v>
      </c>
    </row>
    <row r="4002" spans="1:4" x14ac:dyDescent="0.35">
      <c r="A4002">
        <v>3910</v>
      </c>
      <c r="B4002">
        <v>1</v>
      </c>
      <c r="C4002" t="s">
        <v>68</v>
      </c>
      <c r="D4002">
        <v>1</v>
      </c>
    </row>
    <row r="4003" spans="1:4" x14ac:dyDescent="0.35">
      <c r="A4003">
        <v>4227</v>
      </c>
      <c r="B4003">
        <v>0</v>
      </c>
      <c r="C4003" t="s">
        <v>68</v>
      </c>
      <c r="D4003">
        <v>0</v>
      </c>
    </row>
    <row r="4004" spans="1:4" x14ac:dyDescent="0.35">
      <c r="A4004">
        <v>6634</v>
      </c>
      <c r="B4004">
        <v>0</v>
      </c>
      <c r="C4004" t="s">
        <v>68</v>
      </c>
      <c r="D4004">
        <v>1</v>
      </c>
    </row>
    <row r="4005" spans="1:4" x14ac:dyDescent="0.35">
      <c r="A4005">
        <v>8916</v>
      </c>
      <c r="B4005">
        <v>0</v>
      </c>
      <c r="C4005" t="s">
        <v>68</v>
      </c>
      <c r="D4005">
        <v>1</v>
      </c>
    </row>
    <row r="4006" spans="1:4" x14ac:dyDescent="0.35">
      <c r="A4006">
        <v>6460</v>
      </c>
      <c r="B4006">
        <v>0</v>
      </c>
      <c r="C4006" t="s">
        <v>68</v>
      </c>
      <c r="D4006">
        <v>1</v>
      </c>
    </row>
    <row r="4007" spans="1:4" x14ac:dyDescent="0.35">
      <c r="A4007">
        <v>5883</v>
      </c>
      <c r="B4007">
        <v>0</v>
      </c>
      <c r="C4007" t="s">
        <v>68</v>
      </c>
      <c r="D4007">
        <v>1</v>
      </c>
    </row>
    <row r="4008" spans="1:4" x14ac:dyDescent="0.35">
      <c r="A4008">
        <v>10091</v>
      </c>
      <c r="B4008">
        <v>0</v>
      </c>
      <c r="C4008" t="s">
        <v>68</v>
      </c>
      <c r="D4008">
        <v>1</v>
      </c>
    </row>
    <row r="4009" spans="1:4" x14ac:dyDescent="0.35">
      <c r="A4009">
        <v>697</v>
      </c>
      <c r="B4009">
        <v>0</v>
      </c>
      <c r="C4009" t="s">
        <v>68</v>
      </c>
      <c r="D4009">
        <v>1</v>
      </c>
    </row>
    <row r="4010" spans="1:4" x14ac:dyDescent="0.35">
      <c r="A4010">
        <v>2607</v>
      </c>
      <c r="B4010">
        <v>0</v>
      </c>
      <c r="C4010" t="s">
        <v>68</v>
      </c>
      <c r="D4010">
        <v>1</v>
      </c>
    </row>
    <row r="4011" spans="1:4" x14ac:dyDescent="0.35">
      <c r="A4011">
        <v>8427</v>
      </c>
      <c r="B4011">
        <v>0</v>
      </c>
      <c r="C4011" t="s">
        <v>68</v>
      </c>
      <c r="D4011">
        <v>1</v>
      </c>
    </row>
    <row r="4012" spans="1:4" x14ac:dyDescent="0.35">
      <c r="A4012">
        <v>217</v>
      </c>
      <c r="B4012">
        <v>0</v>
      </c>
      <c r="C4012" t="s">
        <v>68</v>
      </c>
      <c r="D4012">
        <v>1</v>
      </c>
    </row>
    <row r="4013" spans="1:4" x14ac:dyDescent="0.35">
      <c r="A4013">
        <v>6202</v>
      </c>
      <c r="B4013">
        <v>0</v>
      </c>
      <c r="C4013" t="s">
        <v>68</v>
      </c>
      <c r="D4013">
        <v>1</v>
      </c>
    </row>
    <row r="4014" spans="1:4" x14ac:dyDescent="0.35">
      <c r="A4014">
        <v>3856</v>
      </c>
      <c r="B4014">
        <v>0</v>
      </c>
      <c r="C4014" t="s">
        <v>68</v>
      </c>
      <c r="D4014">
        <v>1</v>
      </c>
    </row>
    <row r="4015" spans="1:4" x14ac:dyDescent="0.35">
      <c r="A4015">
        <v>10648</v>
      </c>
      <c r="B4015">
        <v>0</v>
      </c>
      <c r="C4015" t="s">
        <v>68</v>
      </c>
      <c r="D4015">
        <v>1</v>
      </c>
    </row>
    <row r="4016" spans="1:4" x14ac:dyDescent="0.35">
      <c r="A4016">
        <v>5120</v>
      </c>
      <c r="B4016">
        <v>0</v>
      </c>
      <c r="C4016" t="s">
        <v>68</v>
      </c>
      <c r="D4016">
        <v>1</v>
      </c>
    </row>
    <row r="4017" spans="1:4" x14ac:dyDescent="0.35">
      <c r="A4017">
        <v>6749</v>
      </c>
      <c r="B4017">
        <v>0</v>
      </c>
      <c r="C4017" t="s">
        <v>68</v>
      </c>
      <c r="D4017">
        <v>1</v>
      </c>
    </row>
    <row r="4018" spans="1:4" x14ac:dyDescent="0.35">
      <c r="A4018">
        <v>1584</v>
      </c>
      <c r="B4018">
        <v>0</v>
      </c>
      <c r="C4018" t="s">
        <v>68</v>
      </c>
      <c r="D4018">
        <v>1</v>
      </c>
    </row>
    <row r="4019" spans="1:4" x14ac:dyDescent="0.35">
      <c r="A4019">
        <v>9559</v>
      </c>
      <c r="B4019">
        <v>0</v>
      </c>
      <c r="C4019" t="s">
        <v>68</v>
      </c>
      <c r="D4019">
        <v>0</v>
      </c>
    </row>
    <row r="4020" spans="1:4" x14ac:dyDescent="0.35">
      <c r="A4020">
        <v>771</v>
      </c>
      <c r="B4020">
        <v>0</v>
      </c>
      <c r="C4020" t="s">
        <v>68</v>
      </c>
      <c r="D4020">
        <v>1</v>
      </c>
    </row>
    <row r="4021" spans="1:4" x14ac:dyDescent="0.35">
      <c r="A4021">
        <v>5237</v>
      </c>
      <c r="B4021">
        <v>0</v>
      </c>
      <c r="C4021" t="s">
        <v>68</v>
      </c>
      <c r="D4021">
        <v>1</v>
      </c>
    </row>
    <row r="4022" spans="1:4" x14ac:dyDescent="0.35">
      <c r="A4022">
        <v>2461</v>
      </c>
      <c r="B4022">
        <v>0</v>
      </c>
      <c r="C4022" t="s">
        <v>68</v>
      </c>
      <c r="D4022">
        <v>1</v>
      </c>
    </row>
    <row r="4023" spans="1:4" x14ac:dyDescent="0.35">
      <c r="A4023">
        <v>5474</v>
      </c>
      <c r="B4023">
        <v>0</v>
      </c>
      <c r="C4023" t="s">
        <v>68</v>
      </c>
      <c r="D4023">
        <v>1</v>
      </c>
    </row>
    <row r="4024" spans="1:4" x14ac:dyDescent="0.35">
      <c r="A4024">
        <v>2895</v>
      </c>
      <c r="B4024">
        <v>0</v>
      </c>
      <c r="C4024" t="s">
        <v>68</v>
      </c>
      <c r="D4024">
        <v>1</v>
      </c>
    </row>
    <row r="4025" spans="1:4" x14ac:dyDescent="0.35">
      <c r="A4025">
        <v>7972</v>
      </c>
      <c r="B4025">
        <v>0</v>
      </c>
      <c r="C4025" t="s">
        <v>68</v>
      </c>
      <c r="D4025">
        <v>1</v>
      </c>
    </row>
    <row r="4026" spans="1:4" x14ac:dyDescent="0.35">
      <c r="A4026">
        <v>10067</v>
      </c>
      <c r="B4026">
        <v>0</v>
      </c>
      <c r="C4026" t="s">
        <v>68</v>
      </c>
      <c r="D4026">
        <v>0</v>
      </c>
    </row>
    <row r="4027" spans="1:4" x14ac:dyDescent="0.35">
      <c r="A4027">
        <v>500</v>
      </c>
      <c r="B4027">
        <v>1</v>
      </c>
      <c r="C4027" t="s">
        <v>68</v>
      </c>
      <c r="D4027">
        <v>1</v>
      </c>
    </row>
    <row r="4028" spans="1:4" x14ac:dyDescent="0.35">
      <c r="A4028">
        <v>922</v>
      </c>
      <c r="B4028">
        <v>0</v>
      </c>
      <c r="C4028" t="s">
        <v>68</v>
      </c>
      <c r="D4028">
        <v>1</v>
      </c>
    </row>
    <row r="4029" spans="1:4" x14ac:dyDescent="0.35">
      <c r="A4029">
        <v>2861</v>
      </c>
      <c r="B4029">
        <v>0</v>
      </c>
      <c r="C4029" t="s">
        <v>68</v>
      </c>
      <c r="D4029">
        <v>1</v>
      </c>
    </row>
    <row r="4030" spans="1:4" x14ac:dyDescent="0.35">
      <c r="A4030">
        <v>375</v>
      </c>
      <c r="B4030">
        <v>0</v>
      </c>
      <c r="C4030" t="s">
        <v>68</v>
      </c>
      <c r="D4030">
        <v>1</v>
      </c>
    </row>
    <row r="4031" spans="1:4" x14ac:dyDescent="0.35">
      <c r="A4031">
        <v>10936</v>
      </c>
      <c r="B4031">
        <v>0</v>
      </c>
      <c r="C4031" t="s">
        <v>68</v>
      </c>
      <c r="D4031">
        <v>1</v>
      </c>
    </row>
    <row r="4032" spans="1:4" x14ac:dyDescent="0.35">
      <c r="A4032">
        <v>10314</v>
      </c>
      <c r="B4032">
        <v>1</v>
      </c>
      <c r="C4032" t="s">
        <v>68</v>
      </c>
      <c r="D4032">
        <v>1</v>
      </c>
    </row>
    <row r="4033" spans="1:4" x14ac:dyDescent="0.35">
      <c r="A4033">
        <v>4240</v>
      </c>
      <c r="B4033">
        <v>0</v>
      </c>
      <c r="C4033" t="s">
        <v>68</v>
      </c>
      <c r="D4033">
        <v>1</v>
      </c>
    </row>
    <row r="4034" spans="1:4" x14ac:dyDescent="0.35">
      <c r="A4034">
        <v>2674</v>
      </c>
      <c r="B4034">
        <v>1</v>
      </c>
      <c r="C4034" t="s">
        <v>68</v>
      </c>
      <c r="D4034">
        <v>1</v>
      </c>
    </row>
    <row r="4035" spans="1:4" x14ac:dyDescent="0.35">
      <c r="A4035">
        <v>2563</v>
      </c>
      <c r="B4035">
        <v>0</v>
      </c>
      <c r="C4035" t="s">
        <v>68</v>
      </c>
      <c r="D4035">
        <v>1</v>
      </c>
    </row>
    <row r="4036" spans="1:4" x14ac:dyDescent="0.35">
      <c r="A4036">
        <v>8312</v>
      </c>
      <c r="B4036">
        <v>0</v>
      </c>
      <c r="C4036" t="s">
        <v>68</v>
      </c>
      <c r="D4036">
        <v>1</v>
      </c>
    </row>
    <row r="4037" spans="1:4" x14ac:dyDescent="0.35">
      <c r="A4037">
        <v>6999</v>
      </c>
      <c r="B4037">
        <v>0</v>
      </c>
      <c r="C4037" t="s">
        <v>68</v>
      </c>
      <c r="D4037">
        <v>1</v>
      </c>
    </row>
    <row r="4038" spans="1:4" x14ac:dyDescent="0.35">
      <c r="A4038">
        <v>7574</v>
      </c>
      <c r="B4038">
        <v>0</v>
      </c>
      <c r="C4038" t="s">
        <v>68</v>
      </c>
      <c r="D4038">
        <v>0</v>
      </c>
    </row>
    <row r="4039" spans="1:4" x14ac:dyDescent="0.35">
      <c r="A4039">
        <v>5223</v>
      </c>
      <c r="B4039">
        <v>0</v>
      </c>
      <c r="C4039" t="s">
        <v>68</v>
      </c>
      <c r="D4039">
        <v>1</v>
      </c>
    </row>
    <row r="4040" spans="1:4" x14ac:dyDescent="0.35">
      <c r="A4040">
        <v>2952</v>
      </c>
      <c r="B4040">
        <v>0</v>
      </c>
      <c r="C4040" t="s">
        <v>68</v>
      </c>
      <c r="D4040">
        <v>1</v>
      </c>
    </row>
    <row r="4041" spans="1:4" x14ac:dyDescent="0.35">
      <c r="A4041">
        <v>7683</v>
      </c>
      <c r="B4041">
        <v>0</v>
      </c>
      <c r="C4041" t="s">
        <v>68</v>
      </c>
      <c r="D4041">
        <v>1</v>
      </c>
    </row>
    <row r="4042" spans="1:4" x14ac:dyDescent="0.35">
      <c r="A4042">
        <v>9481</v>
      </c>
      <c r="B4042">
        <v>0</v>
      </c>
      <c r="C4042" t="s">
        <v>68</v>
      </c>
      <c r="D4042">
        <v>1</v>
      </c>
    </row>
    <row r="4043" spans="1:4" x14ac:dyDescent="0.35">
      <c r="A4043">
        <v>9907</v>
      </c>
      <c r="B4043">
        <v>0</v>
      </c>
      <c r="C4043" t="s">
        <v>68</v>
      </c>
      <c r="D4043">
        <v>1</v>
      </c>
    </row>
    <row r="4044" spans="1:4" x14ac:dyDescent="0.35">
      <c r="A4044">
        <v>5454</v>
      </c>
      <c r="B4044">
        <v>0</v>
      </c>
      <c r="C4044" t="s">
        <v>68</v>
      </c>
      <c r="D4044">
        <v>0</v>
      </c>
    </row>
    <row r="4045" spans="1:4" x14ac:dyDescent="0.35">
      <c r="A4045">
        <v>3798</v>
      </c>
      <c r="B4045">
        <v>0</v>
      </c>
      <c r="C4045" t="s">
        <v>68</v>
      </c>
      <c r="D4045">
        <v>1</v>
      </c>
    </row>
    <row r="4046" spans="1:4" x14ac:dyDescent="0.35">
      <c r="A4046">
        <v>7281</v>
      </c>
      <c r="B4046">
        <v>0</v>
      </c>
      <c r="C4046" t="s">
        <v>68</v>
      </c>
      <c r="D4046">
        <v>1</v>
      </c>
    </row>
    <row r="4047" spans="1:4" x14ac:dyDescent="0.35">
      <c r="A4047">
        <v>4259</v>
      </c>
      <c r="B4047">
        <v>0</v>
      </c>
      <c r="C4047" t="s">
        <v>68</v>
      </c>
      <c r="D4047">
        <v>0</v>
      </c>
    </row>
    <row r="4048" spans="1:4" x14ac:dyDescent="0.35">
      <c r="A4048">
        <v>2549</v>
      </c>
      <c r="B4048">
        <v>0</v>
      </c>
      <c r="C4048" t="s">
        <v>68</v>
      </c>
      <c r="D4048">
        <v>0</v>
      </c>
    </row>
    <row r="4049" spans="1:4" x14ac:dyDescent="0.35">
      <c r="A4049">
        <v>6437</v>
      </c>
      <c r="B4049">
        <v>0</v>
      </c>
      <c r="C4049" t="s">
        <v>68</v>
      </c>
      <c r="D4049">
        <v>1</v>
      </c>
    </row>
    <row r="4050" spans="1:4" x14ac:dyDescent="0.35">
      <c r="A4050">
        <v>2488</v>
      </c>
      <c r="B4050">
        <v>0</v>
      </c>
      <c r="C4050" t="s">
        <v>68</v>
      </c>
      <c r="D4050">
        <v>1</v>
      </c>
    </row>
    <row r="4051" spans="1:4" x14ac:dyDescent="0.35">
      <c r="A4051">
        <v>3945</v>
      </c>
      <c r="B4051">
        <v>1</v>
      </c>
      <c r="C4051" t="s">
        <v>68</v>
      </c>
      <c r="D4051">
        <v>1</v>
      </c>
    </row>
    <row r="4052" spans="1:4" x14ac:dyDescent="0.35">
      <c r="A4052">
        <v>702</v>
      </c>
      <c r="B4052">
        <v>0</v>
      </c>
      <c r="C4052" t="s">
        <v>68</v>
      </c>
      <c r="D4052">
        <v>1</v>
      </c>
    </row>
    <row r="4053" spans="1:4" x14ac:dyDescent="0.35">
      <c r="A4053">
        <v>9010</v>
      </c>
      <c r="B4053">
        <v>1</v>
      </c>
      <c r="C4053" t="s">
        <v>68</v>
      </c>
      <c r="D4053">
        <v>1</v>
      </c>
    </row>
    <row r="4054" spans="1:4" x14ac:dyDescent="0.35">
      <c r="A4054">
        <v>9710</v>
      </c>
      <c r="B4054">
        <v>0</v>
      </c>
      <c r="C4054" t="s">
        <v>68</v>
      </c>
      <c r="D4054">
        <v>1</v>
      </c>
    </row>
    <row r="4055" spans="1:4" x14ac:dyDescent="0.35">
      <c r="A4055">
        <v>1509</v>
      </c>
      <c r="B4055">
        <v>1</v>
      </c>
      <c r="C4055" t="s">
        <v>68</v>
      </c>
      <c r="D4055">
        <v>1</v>
      </c>
    </row>
    <row r="4056" spans="1:4" x14ac:dyDescent="0.35">
      <c r="A4056">
        <v>9120</v>
      </c>
      <c r="B4056">
        <v>0</v>
      </c>
      <c r="C4056" t="s">
        <v>68</v>
      </c>
      <c r="D4056">
        <v>1</v>
      </c>
    </row>
    <row r="4057" spans="1:4" x14ac:dyDescent="0.35">
      <c r="A4057">
        <v>5252</v>
      </c>
      <c r="B4057">
        <v>0</v>
      </c>
      <c r="C4057" t="s">
        <v>68</v>
      </c>
      <c r="D4057">
        <v>1</v>
      </c>
    </row>
    <row r="4058" spans="1:4" x14ac:dyDescent="0.35">
      <c r="A4058">
        <v>5959</v>
      </c>
      <c r="B4058">
        <v>0</v>
      </c>
      <c r="C4058" t="s">
        <v>68</v>
      </c>
      <c r="D4058">
        <v>0</v>
      </c>
    </row>
    <row r="4059" spans="1:4" x14ac:dyDescent="0.35">
      <c r="A4059">
        <v>7441</v>
      </c>
      <c r="B4059">
        <v>0</v>
      </c>
      <c r="C4059" t="s">
        <v>68</v>
      </c>
      <c r="D4059">
        <v>1</v>
      </c>
    </row>
    <row r="4060" spans="1:4" x14ac:dyDescent="0.35">
      <c r="A4060">
        <v>4271</v>
      </c>
      <c r="B4060">
        <v>0</v>
      </c>
      <c r="C4060" t="s">
        <v>68</v>
      </c>
      <c r="D4060">
        <v>1</v>
      </c>
    </row>
    <row r="4061" spans="1:4" x14ac:dyDescent="0.35">
      <c r="A4061">
        <v>4095</v>
      </c>
      <c r="B4061">
        <v>0</v>
      </c>
      <c r="C4061" t="s">
        <v>68</v>
      </c>
      <c r="D4061">
        <v>1</v>
      </c>
    </row>
    <row r="4062" spans="1:4" x14ac:dyDescent="0.35">
      <c r="A4062">
        <v>8852</v>
      </c>
      <c r="B4062">
        <v>0</v>
      </c>
      <c r="C4062" t="s">
        <v>68</v>
      </c>
      <c r="D4062">
        <v>1</v>
      </c>
    </row>
    <row r="4063" spans="1:4" x14ac:dyDescent="0.35">
      <c r="A4063">
        <v>7698</v>
      </c>
      <c r="B4063">
        <v>0</v>
      </c>
      <c r="C4063" t="s">
        <v>68</v>
      </c>
      <c r="D4063">
        <v>1</v>
      </c>
    </row>
    <row r="4064" spans="1:4" x14ac:dyDescent="0.35">
      <c r="A4064">
        <v>4174</v>
      </c>
      <c r="B4064">
        <v>0</v>
      </c>
      <c r="C4064" t="s">
        <v>68</v>
      </c>
      <c r="D4064">
        <v>1</v>
      </c>
    </row>
    <row r="4065" spans="1:4" x14ac:dyDescent="0.35">
      <c r="A4065">
        <v>3182</v>
      </c>
      <c r="B4065">
        <v>1</v>
      </c>
      <c r="C4065" t="s">
        <v>68</v>
      </c>
      <c r="D4065">
        <v>1</v>
      </c>
    </row>
    <row r="4066" spans="1:4" x14ac:dyDescent="0.35">
      <c r="A4066">
        <v>193</v>
      </c>
      <c r="B4066">
        <v>0</v>
      </c>
      <c r="C4066" t="s">
        <v>68</v>
      </c>
      <c r="D4066">
        <v>0</v>
      </c>
    </row>
    <row r="4067" spans="1:4" x14ac:dyDescent="0.35">
      <c r="A4067">
        <v>5229</v>
      </c>
      <c r="B4067">
        <v>0</v>
      </c>
      <c r="C4067" t="s">
        <v>68</v>
      </c>
      <c r="D4067">
        <v>1</v>
      </c>
    </row>
    <row r="4068" spans="1:4" x14ac:dyDescent="0.35">
      <c r="A4068">
        <v>5555</v>
      </c>
      <c r="B4068">
        <v>0</v>
      </c>
      <c r="C4068" t="s">
        <v>68</v>
      </c>
      <c r="D4068">
        <v>1</v>
      </c>
    </row>
    <row r="4069" spans="1:4" x14ac:dyDescent="0.35">
      <c r="A4069">
        <v>7732</v>
      </c>
      <c r="B4069">
        <v>0</v>
      </c>
      <c r="C4069" t="s">
        <v>68</v>
      </c>
      <c r="D4069">
        <v>0</v>
      </c>
    </row>
    <row r="4070" spans="1:4" x14ac:dyDescent="0.35">
      <c r="A4070">
        <v>310</v>
      </c>
      <c r="B4070">
        <v>0</v>
      </c>
      <c r="C4070" t="s">
        <v>68</v>
      </c>
      <c r="D4070">
        <v>1</v>
      </c>
    </row>
    <row r="4071" spans="1:4" x14ac:dyDescent="0.35">
      <c r="A4071">
        <v>6261</v>
      </c>
      <c r="B4071">
        <v>0</v>
      </c>
      <c r="C4071" t="s">
        <v>68</v>
      </c>
      <c r="D4071">
        <v>1</v>
      </c>
    </row>
    <row r="4072" spans="1:4" x14ac:dyDescent="0.35">
      <c r="A4072">
        <v>6274</v>
      </c>
      <c r="B4072">
        <v>0</v>
      </c>
      <c r="C4072" t="s">
        <v>68</v>
      </c>
      <c r="D4072">
        <v>1</v>
      </c>
    </row>
    <row r="4073" spans="1:4" x14ac:dyDescent="0.35">
      <c r="A4073">
        <v>1655</v>
      </c>
      <c r="B4073">
        <v>0</v>
      </c>
      <c r="C4073" t="s">
        <v>68</v>
      </c>
      <c r="D4073">
        <v>1</v>
      </c>
    </row>
    <row r="4074" spans="1:4" x14ac:dyDescent="0.35">
      <c r="A4074">
        <v>2740</v>
      </c>
      <c r="B4074">
        <v>0</v>
      </c>
      <c r="C4074" t="s">
        <v>68</v>
      </c>
      <c r="D4074">
        <v>1</v>
      </c>
    </row>
    <row r="4075" spans="1:4" x14ac:dyDescent="0.35">
      <c r="A4075">
        <v>4328</v>
      </c>
      <c r="B4075">
        <v>0</v>
      </c>
      <c r="C4075" t="s">
        <v>68</v>
      </c>
      <c r="D4075">
        <v>1</v>
      </c>
    </row>
    <row r="4076" spans="1:4" x14ac:dyDescent="0.35">
      <c r="A4076">
        <v>17</v>
      </c>
      <c r="B4076">
        <v>0</v>
      </c>
      <c r="C4076" t="s">
        <v>68</v>
      </c>
      <c r="D4076">
        <v>1</v>
      </c>
    </row>
    <row r="4077" spans="1:4" x14ac:dyDescent="0.35">
      <c r="A4077">
        <v>9153</v>
      </c>
      <c r="B4077">
        <v>0</v>
      </c>
      <c r="C4077" t="s">
        <v>68</v>
      </c>
      <c r="D4077">
        <v>1</v>
      </c>
    </row>
    <row r="4078" spans="1:4" x14ac:dyDescent="0.35">
      <c r="A4078">
        <v>520</v>
      </c>
      <c r="B4078">
        <v>0</v>
      </c>
      <c r="C4078" t="s">
        <v>68</v>
      </c>
      <c r="D4078">
        <v>1</v>
      </c>
    </row>
    <row r="4079" spans="1:4" x14ac:dyDescent="0.35">
      <c r="A4079">
        <v>8372</v>
      </c>
      <c r="B4079">
        <v>0</v>
      </c>
      <c r="C4079" t="s">
        <v>68</v>
      </c>
      <c r="D4079">
        <v>1</v>
      </c>
    </row>
    <row r="4080" spans="1:4" x14ac:dyDescent="0.35">
      <c r="A4080">
        <v>73</v>
      </c>
      <c r="B4080">
        <v>0</v>
      </c>
      <c r="C4080" t="s">
        <v>68</v>
      </c>
      <c r="D4080">
        <v>0</v>
      </c>
    </row>
    <row r="4081" spans="1:4" x14ac:dyDescent="0.35">
      <c r="A4081">
        <v>2002</v>
      </c>
      <c r="B4081">
        <v>0</v>
      </c>
      <c r="C4081" t="s">
        <v>68</v>
      </c>
      <c r="D4081">
        <v>1</v>
      </c>
    </row>
    <row r="4082" spans="1:4" x14ac:dyDescent="0.35">
      <c r="A4082">
        <v>6059</v>
      </c>
      <c r="B4082">
        <v>1</v>
      </c>
      <c r="C4082" t="s">
        <v>68</v>
      </c>
      <c r="D4082">
        <v>1</v>
      </c>
    </row>
    <row r="4083" spans="1:4" x14ac:dyDescent="0.35">
      <c r="A4083">
        <v>11166</v>
      </c>
      <c r="B4083">
        <v>0</v>
      </c>
      <c r="C4083" t="s">
        <v>68</v>
      </c>
      <c r="D4083">
        <v>1</v>
      </c>
    </row>
    <row r="4084" spans="1:4" x14ac:dyDescent="0.35">
      <c r="A4084">
        <v>6257</v>
      </c>
      <c r="B4084">
        <v>0</v>
      </c>
      <c r="C4084" t="s">
        <v>68</v>
      </c>
      <c r="D4084">
        <v>1</v>
      </c>
    </row>
    <row r="4085" spans="1:4" x14ac:dyDescent="0.35">
      <c r="A4085">
        <v>9224</v>
      </c>
      <c r="B4085">
        <v>0</v>
      </c>
      <c r="C4085" t="s">
        <v>68</v>
      </c>
      <c r="D4085">
        <v>1</v>
      </c>
    </row>
    <row r="4086" spans="1:4" x14ac:dyDescent="0.35">
      <c r="A4086">
        <v>8732</v>
      </c>
      <c r="B4086">
        <v>1</v>
      </c>
      <c r="C4086" t="s">
        <v>68</v>
      </c>
      <c r="D4086">
        <v>0</v>
      </c>
    </row>
    <row r="4087" spans="1:4" x14ac:dyDescent="0.35">
      <c r="A4087">
        <v>955</v>
      </c>
      <c r="B4087">
        <v>1</v>
      </c>
      <c r="C4087" t="s">
        <v>68</v>
      </c>
      <c r="D4087">
        <v>1</v>
      </c>
    </row>
    <row r="4088" spans="1:4" x14ac:dyDescent="0.35">
      <c r="A4088">
        <v>4910</v>
      </c>
      <c r="B4088">
        <v>0</v>
      </c>
      <c r="C4088" t="s">
        <v>68</v>
      </c>
      <c r="D4088">
        <v>1</v>
      </c>
    </row>
    <row r="4089" spans="1:4" x14ac:dyDescent="0.35">
      <c r="A4089">
        <v>564</v>
      </c>
      <c r="B4089">
        <v>1</v>
      </c>
      <c r="C4089" t="s">
        <v>68</v>
      </c>
      <c r="D4089">
        <v>1</v>
      </c>
    </row>
    <row r="4090" spans="1:4" x14ac:dyDescent="0.35">
      <c r="A4090">
        <v>8931</v>
      </c>
      <c r="B4090">
        <v>0</v>
      </c>
      <c r="C4090" t="s">
        <v>68</v>
      </c>
      <c r="D4090">
        <v>1</v>
      </c>
    </row>
    <row r="4091" spans="1:4" x14ac:dyDescent="0.35">
      <c r="A4091">
        <v>1998</v>
      </c>
      <c r="B4091">
        <v>0</v>
      </c>
      <c r="C4091" t="s">
        <v>68</v>
      </c>
      <c r="D4091">
        <v>1</v>
      </c>
    </row>
    <row r="4092" spans="1:4" x14ac:dyDescent="0.35">
      <c r="A4092">
        <v>1250</v>
      </c>
      <c r="B4092">
        <v>0</v>
      </c>
      <c r="C4092" t="s">
        <v>68</v>
      </c>
      <c r="D4092">
        <v>1</v>
      </c>
    </row>
    <row r="4093" spans="1:4" x14ac:dyDescent="0.35">
      <c r="A4093">
        <v>8397</v>
      </c>
      <c r="B4093">
        <v>0</v>
      </c>
      <c r="C4093" t="s">
        <v>68</v>
      </c>
      <c r="D4093">
        <v>0</v>
      </c>
    </row>
    <row r="4094" spans="1:4" x14ac:dyDescent="0.35">
      <c r="A4094">
        <v>9672</v>
      </c>
      <c r="B4094">
        <v>0</v>
      </c>
      <c r="C4094" t="s">
        <v>68</v>
      </c>
      <c r="D4094">
        <v>1</v>
      </c>
    </row>
    <row r="4095" spans="1:4" x14ac:dyDescent="0.35">
      <c r="A4095">
        <v>2125</v>
      </c>
      <c r="B4095">
        <v>0</v>
      </c>
      <c r="C4095" t="s">
        <v>68</v>
      </c>
      <c r="D4095">
        <v>1</v>
      </c>
    </row>
    <row r="4096" spans="1:4" x14ac:dyDescent="0.35">
      <c r="A4096">
        <v>5975</v>
      </c>
      <c r="B4096">
        <v>0</v>
      </c>
      <c r="C4096" t="s">
        <v>68</v>
      </c>
      <c r="D4096">
        <v>0</v>
      </c>
    </row>
    <row r="4097" spans="1:4" x14ac:dyDescent="0.35">
      <c r="A4097">
        <v>983</v>
      </c>
      <c r="B4097">
        <v>0</v>
      </c>
      <c r="C4097" t="s">
        <v>68</v>
      </c>
      <c r="D4097">
        <v>1</v>
      </c>
    </row>
    <row r="4098" spans="1:4" x14ac:dyDescent="0.35">
      <c r="A4098">
        <v>9938</v>
      </c>
      <c r="B4098">
        <v>0</v>
      </c>
      <c r="C4098" t="s">
        <v>68</v>
      </c>
      <c r="D4098">
        <v>1</v>
      </c>
    </row>
    <row r="4099" spans="1:4" x14ac:dyDescent="0.35">
      <c r="A4099">
        <v>4385</v>
      </c>
      <c r="B4099">
        <v>0</v>
      </c>
      <c r="C4099" t="s">
        <v>68</v>
      </c>
      <c r="D4099">
        <v>0</v>
      </c>
    </row>
    <row r="4100" spans="1:4" x14ac:dyDescent="0.35">
      <c r="A4100">
        <v>1612</v>
      </c>
      <c r="B4100">
        <v>0</v>
      </c>
      <c r="C4100" t="s">
        <v>68</v>
      </c>
      <c r="D4100">
        <v>0</v>
      </c>
    </row>
    <row r="4101" spans="1:4" x14ac:dyDescent="0.35">
      <c r="A4101">
        <v>803</v>
      </c>
      <c r="B4101">
        <v>0</v>
      </c>
      <c r="C4101" t="s">
        <v>68</v>
      </c>
      <c r="D4101">
        <v>0</v>
      </c>
    </row>
    <row r="4102" spans="1:4" x14ac:dyDescent="0.35">
      <c r="A4102">
        <v>10675</v>
      </c>
      <c r="B4102">
        <v>1</v>
      </c>
      <c r="C4102" t="s">
        <v>68</v>
      </c>
      <c r="D4102">
        <v>1</v>
      </c>
    </row>
    <row r="4103" spans="1:4" x14ac:dyDescent="0.35">
      <c r="A4103">
        <v>7004</v>
      </c>
      <c r="B4103">
        <v>0</v>
      </c>
      <c r="C4103" t="s">
        <v>68</v>
      </c>
      <c r="D4103">
        <v>1</v>
      </c>
    </row>
    <row r="4104" spans="1:4" x14ac:dyDescent="0.35">
      <c r="A4104">
        <v>4432</v>
      </c>
      <c r="B4104">
        <v>0</v>
      </c>
      <c r="C4104" t="s">
        <v>68</v>
      </c>
      <c r="D4104">
        <v>1</v>
      </c>
    </row>
    <row r="4105" spans="1:4" x14ac:dyDescent="0.35">
      <c r="A4105">
        <v>5079</v>
      </c>
      <c r="B4105">
        <v>0</v>
      </c>
      <c r="C4105" t="s">
        <v>68</v>
      </c>
      <c r="D4105">
        <v>1</v>
      </c>
    </row>
    <row r="4106" spans="1:4" x14ac:dyDescent="0.35">
      <c r="A4106">
        <v>4475</v>
      </c>
      <c r="B4106">
        <v>0</v>
      </c>
      <c r="C4106" t="s">
        <v>68</v>
      </c>
      <c r="D4106">
        <v>1</v>
      </c>
    </row>
    <row r="4107" spans="1:4" x14ac:dyDescent="0.35">
      <c r="A4107">
        <v>10868</v>
      </c>
      <c r="B4107">
        <v>0</v>
      </c>
      <c r="C4107" t="s">
        <v>68</v>
      </c>
      <c r="D4107">
        <v>1</v>
      </c>
    </row>
    <row r="4108" spans="1:4" x14ac:dyDescent="0.35">
      <c r="A4108">
        <v>6742</v>
      </c>
      <c r="B4108">
        <v>0</v>
      </c>
      <c r="C4108" t="s">
        <v>68</v>
      </c>
      <c r="D4108">
        <v>1</v>
      </c>
    </row>
    <row r="4109" spans="1:4" x14ac:dyDescent="0.35">
      <c r="A4109">
        <v>5692</v>
      </c>
      <c r="B4109">
        <v>0</v>
      </c>
      <c r="C4109" t="s">
        <v>68</v>
      </c>
      <c r="D4109">
        <v>1</v>
      </c>
    </row>
    <row r="4110" spans="1:4" x14ac:dyDescent="0.35">
      <c r="A4110">
        <v>339</v>
      </c>
      <c r="B4110">
        <v>1</v>
      </c>
      <c r="C4110" t="s">
        <v>68</v>
      </c>
      <c r="D4110">
        <v>0</v>
      </c>
    </row>
    <row r="4111" spans="1:4" x14ac:dyDescent="0.35">
      <c r="A4111">
        <v>10398</v>
      </c>
      <c r="B4111">
        <v>0</v>
      </c>
      <c r="C4111" t="s">
        <v>68</v>
      </c>
      <c r="D4111">
        <v>1</v>
      </c>
    </row>
    <row r="4112" spans="1:4" x14ac:dyDescent="0.35">
      <c r="A4112">
        <v>8017</v>
      </c>
      <c r="B4112">
        <v>0</v>
      </c>
      <c r="C4112" t="s">
        <v>68</v>
      </c>
      <c r="D4112">
        <v>0</v>
      </c>
    </row>
    <row r="4113" spans="1:4" x14ac:dyDescent="0.35">
      <c r="A4113">
        <v>3722</v>
      </c>
      <c r="B4113">
        <v>0</v>
      </c>
      <c r="C4113" t="s">
        <v>68</v>
      </c>
      <c r="D4113">
        <v>1</v>
      </c>
    </row>
    <row r="4114" spans="1:4" x14ac:dyDescent="0.35">
      <c r="A4114">
        <v>7326</v>
      </c>
      <c r="B4114">
        <v>0</v>
      </c>
      <c r="C4114" t="s">
        <v>68</v>
      </c>
      <c r="D4114">
        <v>1</v>
      </c>
    </row>
    <row r="4115" spans="1:4" x14ac:dyDescent="0.35">
      <c r="A4115">
        <v>2416</v>
      </c>
      <c r="B4115">
        <v>0</v>
      </c>
      <c r="C4115" t="s">
        <v>68</v>
      </c>
      <c r="D4115">
        <v>1</v>
      </c>
    </row>
    <row r="4116" spans="1:4" x14ac:dyDescent="0.35">
      <c r="A4116">
        <v>1878</v>
      </c>
      <c r="B4116">
        <v>0</v>
      </c>
      <c r="C4116" t="s">
        <v>68</v>
      </c>
      <c r="D4116">
        <v>1</v>
      </c>
    </row>
    <row r="4117" spans="1:4" x14ac:dyDescent="0.35">
      <c r="A4117">
        <v>5278</v>
      </c>
      <c r="B4117">
        <v>0</v>
      </c>
      <c r="C4117" t="s">
        <v>68</v>
      </c>
      <c r="D4117">
        <v>1</v>
      </c>
    </row>
    <row r="4118" spans="1:4" x14ac:dyDescent="0.35">
      <c r="A4118">
        <v>5734</v>
      </c>
      <c r="B4118">
        <v>0</v>
      </c>
      <c r="C4118" t="s">
        <v>68</v>
      </c>
      <c r="D4118">
        <v>1</v>
      </c>
    </row>
    <row r="4119" spans="1:4" x14ac:dyDescent="0.35">
      <c r="A4119">
        <v>4370</v>
      </c>
      <c r="B4119">
        <v>0</v>
      </c>
      <c r="C4119" t="s">
        <v>68</v>
      </c>
      <c r="D4119">
        <v>1</v>
      </c>
    </row>
    <row r="4120" spans="1:4" x14ac:dyDescent="0.35">
      <c r="A4120">
        <v>8405</v>
      </c>
      <c r="B4120">
        <v>0</v>
      </c>
      <c r="C4120" t="s">
        <v>68</v>
      </c>
      <c r="D4120">
        <v>1</v>
      </c>
    </row>
    <row r="4121" spans="1:4" x14ac:dyDescent="0.35">
      <c r="A4121">
        <v>7617</v>
      </c>
      <c r="B4121">
        <v>0</v>
      </c>
      <c r="C4121" t="s">
        <v>68</v>
      </c>
      <c r="D4121">
        <v>1</v>
      </c>
    </row>
    <row r="4122" spans="1:4" x14ac:dyDescent="0.35">
      <c r="A4122">
        <v>10339</v>
      </c>
      <c r="B4122">
        <v>0</v>
      </c>
      <c r="C4122" t="s">
        <v>68</v>
      </c>
      <c r="D4122">
        <v>0</v>
      </c>
    </row>
    <row r="4123" spans="1:4" x14ac:dyDescent="0.35">
      <c r="A4123">
        <v>6376</v>
      </c>
      <c r="B4123">
        <v>0</v>
      </c>
      <c r="C4123" t="s">
        <v>68</v>
      </c>
      <c r="D4123">
        <v>1</v>
      </c>
    </row>
    <row r="4124" spans="1:4" x14ac:dyDescent="0.35">
      <c r="A4124">
        <v>2150</v>
      </c>
      <c r="B4124">
        <v>0</v>
      </c>
      <c r="C4124" t="s">
        <v>68</v>
      </c>
      <c r="D4124">
        <v>1</v>
      </c>
    </row>
    <row r="4125" spans="1:4" x14ac:dyDescent="0.35">
      <c r="A4125">
        <v>7386</v>
      </c>
      <c r="B4125">
        <v>0</v>
      </c>
      <c r="C4125" t="s">
        <v>68</v>
      </c>
      <c r="D4125">
        <v>0</v>
      </c>
    </row>
    <row r="4126" spans="1:4" x14ac:dyDescent="0.35">
      <c r="A4126">
        <v>3006</v>
      </c>
      <c r="B4126">
        <v>0</v>
      </c>
      <c r="C4126" t="s">
        <v>68</v>
      </c>
      <c r="D4126">
        <v>0</v>
      </c>
    </row>
    <row r="4127" spans="1:4" x14ac:dyDescent="0.35">
      <c r="A4127">
        <v>11088</v>
      </c>
      <c r="B4127">
        <v>0</v>
      </c>
      <c r="C4127" t="s">
        <v>68</v>
      </c>
      <c r="D4127">
        <v>0</v>
      </c>
    </row>
    <row r="4128" spans="1:4" x14ac:dyDescent="0.35">
      <c r="A4128">
        <v>5185</v>
      </c>
      <c r="B4128">
        <v>0</v>
      </c>
      <c r="C4128" t="s">
        <v>68</v>
      </c>
      <c r="D4128">
        <v>1</v>
      </c>
    </row>
    <row r="4129" spans="1:4" x14ac:dyDescent="0.35">
      <c r="A4129">
        <v>3523</v>
      </c>
      <c r="B4129">
        <v>0</v>
      </c>
      <c r="C4129" t="s">
        <v>68</v>
      </c>
      <c r="D4129">
        <v>1</v>
      </c>
    </row>
    <row r="4130" spans="1:4" x14ac:dyDescent="0.35">
      <c r="A4130">
        <v>55</v>
      </c>
      <c r="B4130">
        <v>0</v>
      </c>
      <c r="C4130" t="s">
        <v>68</v>
      </c>
      <c r="D4130">
        <v>0</v>
      </c>
    </row>
    <row r="4131" spans="1:4" x14ac:dyDescent="0.35">
      <c r="A4131">
        <v>3807</v>
      </c>
      <c r="B4131">
        <v>0</v>
      </c>
      <c r="C4131" t="s">
        <v>68</v>
      </c>
      <c r="D4131">
        <v>1</v>
      </c>
    </row>
    <row r="4132" spans="1:4" x14ac:dyDescent="0.35">
      <c r="A4132">
        <v>2453</v>
      </c>
      <c r="B4132">
        <v>0</v>
      </c>
      <c r="C4132" t="s">
        <v>68</v>
      </c>
      <c r="D4132">
        <v>1</v>
      </c>
    </row>
    <row r="4133" spans="1:4" x14ac:dyDescent="0.35">
      <c r="A4133">
        <v>7787</v>
      </c>
      <c r="B4133">
        <v>0</v>
      </c>
      <c r="C4133" t="s">
        <v>68</v>
      </c>
      <c r="D4133">
        <v>1</v>
      </c>
    </row>
    <row r="4134" spans="1:4" x14ac:dyDescent="0.35">
      <c r="A4134">
        <v>2230</v>
      </c>
      <c r="B4134">
        <v>0</v>
      </c>
      <c r="C4134" t="s">
        <v>68</v>
      </c>
      <c r="D4134">
        <v>1</v>
      </c>
    </row>
    <row r="4135" spans="1:4" x14ac:dyDescent="0.35">
      <c r="A4135">
        <v>8146</v>
      </c>
      <c r="B4135">
        <v>0</v>
      </c>
      <c r="C4135" t="s">
        <v>68</v>
      </c>
      <c r="D4135">
        <v>0</v>
      </c>
    </row>
    <row r="4136" spans="1:4" x14ac:dyDescent="0.35">
      <c r="A4136">
        <v>988</v>
      </c>
      <c r="B4136">
        <v>0</v>
      </c>
      <c r="C4136" t="s">
        <v>68</v>
      </c>
      <c r="D4136">
        <v>0</v>
      </c>
    </row>
    <row r="4137" spans="1:4" x14ac:dyDescent="0.35">
      <c r="A4137">
        <v>4832</v>
      </c>
      <c r="B4137">
        <v>0</v>
      </c>
      <c r="C4137" t="s">
        <v>68</v>
      </c>
      <c r="D4137">
        <v>1</v>
      </c>
    </row>
    <row r="4138" spans="1:4" x14ac:dyDescent="0.35">
      <c r="A4138">
        <v>3152</v>
      </c>
      <c r="B4138">
        <v>0</v>
      </c>
      <c r="C4138" t="s">
        <v>68</v>
      </c>
      <c r="D4138">
        <v>1</v>
      </c>
    </row>
    <row r="4139" spans="1:4" x14ac:dyDescent="0.35">
      <c r="A4139">
        <v>11188</v>
      </c>
      <c r="B4139">
        <v>0</v>
      </c>
      <c r="C4139" t="s">
        <v>68</v>
      </c>
      <c r="D4139">
        <v>1</v>
      </c>
    </row>
    <row r="4140" spans="1:4" x14ac:dyDescent="0.35">
      <c r="A4140">
        <v>361</v>
      </c>
      <c r="B4140">
        <v>0</v>
      </c>
      <c r="C4140" t="s">
        <v>68</v>
      </c>
      <c r="D4140">
        <v>1</v>
      </c>
    </row>
    <row r="4141" spans="1:4" x14ac:dyDescent="0.35">
      <c r="A4141">
        <v>5939</v>
      </c>
      <c r="B4141">
        <v>0</v>
      </c>
      <c r="C4141" t="s">
        <v>68</v>
      </c>
      <c r="D4141">
        <v>1</v>
      </c>
    </row>
    <row r="4142" spans="1:4" x14ac:dyDescent="0.35">
      <c r="A4142">
        <v>9349</v>
      </c>
      <c r="B4142">
        <v>0</v>
      </c>
      <c r="C4142" t="s">
        <v>68</v>
      </c>
      <c r="D4142">
        <v>1</v>
      </c>
    </row>
    <row r="4143" spans="1:4" x14ac:dyDescent="0.35">
      <c r="A4143">
        <v>819</v>
      </c>
      <c r="B4143">
        <v>0</v>
      </c>
      <c r="C4143" t="s">
        <v>68</v>
      </c>
      <c r="D4143">
        <v>1</v>
      </c>
    </row>
    <row r="4144" spans="1:4" x14ac:dyDescent="0.35">
      <c r="A4144">
        <v>10120</v>
      </c>
      <c r="B4144">
        <v>0</v>
      </c>
      <c r="C4144" t="s">
        <v>68</v>
      </c>
      <c r="D4144">
        <v>1</v>
      </c>
    </row>
    <row r="4145" spans="1:4" x14ac:dyDescent="0.35">
      <c r="A4145">
        <v>4541</v>
      </c>
      <c r="B4145">
        <v>0</v>
      </c>
      <c r="C4145" t="s">
        <v>68</v>
      </c>
      <c r="D4145">
        <v>1</v>
      </c>
    </row>
    <row r="4146" spans="1:4" x14ac:dyDescent="0.35">
      <c r="A4146">
        <v>2456</v>
      </c>
      <c r="B4146">
        <v>0</v>
      </c>
      <c r="C4146" t="s">
        <v>68</v>
      </c>
      <c r="D4146">
        <v>1</v>
      </c>
    </row>
    <row r="4147" spans="1:4" x14ac:dyDescent="0.35">
      <c r="A4147">
        <v>2516</v>
      </c>
      <c r="B4147">
        <v>0</v>
      </c>
      <c r="C4147" t="s">
        <v>68</v>
      </c>
      <c r="D4147">
        <v>1</v>
      </c>
    </row>
    <row r="4148" spans="1:4" x14ac:dyDescent="0.35">
      <c r="A4148">
        <v>11013</v>
      </c>
      <c r="B4148">
        <v>0</v>
      </c>
      <c r="C4148" t="s">
        <v>68</v>
      </c>
      <c r="D4148">
        <v>1</v>
      </c>
    </row>
    <row r="4149" spans="1:4" x14ac:dyDescent="0.35">
      <c r="A4149">
        <v>9988</v>
      </c>
      <c r="B4149">
        <v>0</v>
      </c>
      <c r="C4149" t="s">
        <v>68</v>
      </c>
      <c r="D4149">
        <v>1</v>
      </c>
    </row>
    <row r="4150" spans="1:4" x14ac:dyDescent="0.35">
      <c r="A4150">
        <v>1627</v>
      </c>
      <c r="B4150">
        <v>0</v>
      </c>
      <c r="C4150" t="s">
        <v>68</v>
      </c>
      <c r="D4150">
        <v>1</v>
      </c>
    </row>
    <row r="4151" spans="1:4" x14ac:dyDescent="0.35">
      <c r="A4151">
        <v>1490</v>
      </c>
      <c r="B4151">
        <v>0</v>
      </c>
      <c r="C4151" t="s">
        <v>68</v>
      </c>
      <c r="D4151">
        <v>0</v>
      </c>
    </row>
    <row r="4152" spans="1:4" x14ac:dyDescent="0.35">
      <c r="A4152">
        <v>6710</v>
      </c>
      <c r="B4152">
        <v>0</v>
      </c>
      <c r="C4152" t="s">
        <v>68</v>
      </c>
      <c r="D4152">
        <v>1</v>
      </c>
    </row>
    <row r="4153" spans="1:4" x14ac:dyDescent="0.35">
      <c r="A4153">
        <v>7375</v>
      </c>
      <c r="B4153">
        <v>0</v>
      </c>
      <c r="C4153" t="s">
        <v>68</v>
      </c>
      <c r="D4153">
        <v>1</v>
      </c>
    </row>
    <row r="4154" spans="1:4" x14ac:dyDescent="0.35">
      <c r="A4154">
        <v>10144</v>
      </c>
      <c r="B4154">
        <v>0</v>
      </c>
      <c r="C4154" t="s">
        <v>68</v>
      </c>
      <c r="D4154">
        <v>1</v>
      </c>
    </row>
    <row r="4155" spans="1:4" x14ac:dyDescent="0.35">
      <c r="A4155">
        <v>3138</v>
      </c>
      <c r="B4155">
        <v>1</v>
      </c>
      <c r="C4155" t="s">
        <v>68</v>
      </c>
      <c r="D4155">
        <v>1</v>
      </c>
    </row>
    <row r="4156" spans="1:4" x14ac:dyDescent="0.35">
      <c r="A4156">
        <v>1440</v>
      </c>
      <c r="B4156">
        <v>0</v>
      </c>
      <c r="C4156" t="s">
        <v>68</v>
      </c>
      <c r="D4156">
        <v>1</v>
      </c>
    </row>
    <row r="4157" spans="1:4" x14ac:dyDescent="0.35">
      <c r="A4157">
        <v>4200</v>
      </c>
      <c r="B4157">
        <v>0</v>
      </c>
      <c r="C4157" t="s">
        <v>68</v>
      </c>
      <c r="D4157">
        <v>1</v>
      </c>
    </row>
    <row r="4158" spans="1:4" x14ac:dyDescent="0.35">
      <c r="A4158">
        <v>4998</v>
      </c>
      <c r="B4158">
        <v>0</v>
      </c>
      <c r="C4158" t="s">
        <v>68</v>
      </c>
      <c r="D4158">
        <v>1</v>
      </c>
    </row>
    <row r="4159" spans="1:4" x14ac:dyDescent="0.35">
      <c r="A4159">
        <v>7321</v>
      </c>
      <c r="B4159">
        <v>0</v>
      </c>
      <c r="C4159" t="s">
        <v>68</v>
      </c>
      <c r="D4159">
        <v>1</v>
      </c>
    </row>
    <row r="4160" spans="1:4" x14ac:dyDescent="0.35">
      <c r="A4160">
        <v>8663</v>
      </c>
      <c r="B4160">
        <v>0</v>
      </c>
      <c r="C4160" t="s">
        <v>68</v>
      </c>
      <c r="D4160">
        <v>0</v>
      </c>
    </row>
    <row r="4161" spans="1:4" x14ac:dyDescent="0.35">
      <c r="A4161">
        <v>1958</v>
      </c>
      <c r="B4161">
        <v>0</v>
      </c>
      <c r="C4161" t="s">
        <v>68</v>
      </c>
      <c r="D4161">
        <v>0</v>
      </c>
    </row>
    <row r="4162" spans="1:4" x14ac:dyDescent="0.35">
      <c r="A4162">
        <v>6963</v>
      </c>
      <c r="B4162">
        <v>0</v>
      </c>
      <c r="C4162" t="s">
        <v>68</v>
      </c>
      <c r="D4162">
        <v>1</v>
      </c>
    </row>
    <row r="4163" spans="1:4" x14ac:dyDescent="0.35">
      <c r="A4163">
        <v>1065</v>
      </c>
      <c r="B4163">
        <v>0</v>
      </c>
      <c r="C4163" t="s">
        <v>68</v>
      </c>
      <c r="D4163">
        <v>1</v>
      </c>
    </row>
    <row r="4164" spans="1:4" x14ac:dyDescent="0.35">
      <c r="A4164">
        <v>2712</v>
      </c>
      <c r="B4164">
        <v>0</v>
      </c>
      <c r="C4164" t="s">
        <v>68</v>
      </c>
      <c r="D4164">
        <v>1</v>
      </c>
    </row>
    <row r="4165" spans="1:4" x14ac:dyDescent="0.35">
      <c r="A4165">
        <v>6049</v>
      </c>
      <c r="B4165">
        <v>0</v>
      </c>
      <c r="C4165" t="s">
        <v>68</v>
      </c>
      <c r="D4165">
        <v>1</v>
      </c>
    </row>
    <row r="4166" spans="1:4" x14ac:dyDescent="0.35">
      <c r="A4166">
        <v>6605</v>
      </c>
      <c r="B4166">
        <v>0</v>
      </c>
      <c r="C4166" t="s">
        <v>68</v>
      </c>
      <c r="D4166">
        <v>1</v>
      </c>
    </row>
    <row r="4167" spans="1:4" x14ac:dyDescent="0.35">
      <c r="A4167">
        <v>11181</v>
      </c>
      <c r="B4167">
        <v>0</v>
      </c>
      <c r="C4167" t="s">
        <v>68</v>
      </c>
      <c r="D4167">
        <v>1</v>
      </c>
    </row>
    <row r="4168" spans="1:4" x14ac:dyDescent="0.35">
      <c r="A4168">
        <v>5234</v>
      </c>
      <c r="B4168">
        <v>0</v>
      </c>
      <c r="C4168" t="s">
        <v>68</v>
      </c>
      <c r="D4168">
        <v>1</v>
      </c>
    </row>
    <row r="4169" spans="1:4" x14ac:dyDescent="0.35">
      <c r="A4169">
        <v>5253</v>
      </c>
      <c r="B4169">
        <v>0</v>
      </c>
      <c r="C4169" t="s">
        <v>68</v>
      </c>
      <c r="D4169">
        <v>1</v>
      </c>
    </row>
    <row r="4170" spans="1:4" x14ac:dyDescent="0.35">
      <c r="A4170">
        <v>11148</v>
      </c>
      <c r="B4170">
        <v>0</v>
      </c>
      <c r="C4170" t="s">
        <v>68</v>
      </c>
      <c r="D4170">
        <v>1</v>
      </c>
    </row>
    <row r="4171" spans="1:4" x14ac:dyDescent="0.35">
      <c r="A4171">
        <v>6289</v>
      </c>
      <c r="B4171">
        <v>0</v>
      </c>
      <c r="C4171" t="s">
        <v>68</v>
      </c>
      <c r="D4171">
        <v>0</v>
      </c>
    </row>
    <row r="4172" spans="1:4" x14ac:dyDescent="0.35">
      <c r="A4172">
        <v>9743</v>
      </c>
      <c r="B4172">
        <v>0</v>
      </c>
      <c r="C4172" t="s">
        <v>68</v>
      </c>
      <c r="D4172">
        <v>1</v>
      </c>
    </row>
    <row r="4173" spans="1:4" x14ac:dyDescent="0.35">
      <c r="A4173">
        <v>9209</v>
      </c>
      <c r="B4173">
        <v>0</v>
      </c>
      <c r="C4173" t="s">
        <v>68</v>
      </c>
      <c r="D4173">
        <v>1</v>
      </c>
    </row>
    <row r="4174" spans="1:4" x14ac:dyDescent="0.35">
      <c r="A4174">
        <v>6417</v>
      </c>
      <c r="B4174">
        <v>0</v>
      </c>
      <c r="C4174" t="s">
        <v>68</v>
      </c>
      <c r="D4174">
        <v>1</v>
      </c>
    </row>
    <row r="4175" spans="1:4" x14ac:dyDescent="0.35">
      <c r="A4175">
        <v>7937</v>
      </c>
      <c r="B4175">
        <v>0</v>
      </c>
      <c r="C4175" t="s">
        <v>68</v>
      </c>
      <c r="D4175">
        <v>1</v>
      </c>
    </row>
    <row r="4176" spans="1:4" x14ac:dyDescent="0.35">
      <c r="A4176">
        <v>6488</v>
      </c>
      <c r="B4176">
        <v>0</v>
      </c>
      <c r="C4176" t="s">
        <v>68</v>
      </c>
      <c r="D4176">
        <v>0</v>
      </c>
    </row>
    <row r="4177" spans="1:4" x14ac:dyDescent="0.35">
      <c r="A4177">
        <v>3194</v>
      </c>
      <c r="B4177">
        <v>0</v>
      </c>
      <c r="C4177" t="s">
        <v>68</v>
      </c>
      <c r="D4177">
        <v>1</v>
      </c>
    </row>
    <row r="4178" spans="1:4" x14ac:dyDescent="0.35">
      <c r="A4178">
        <v>231</v>
      </c>
      <c r="B4178">
        <v>0</v>
      </c>
      <c r="C4178" t="s">
        <v>68</v>
      </c>
      <c r="D4178">
        <v>0</v>
      </c>
    </row>
    <row r="4179" spans="1:4" x14ac:dyDescent="0.35">
      <c r="A4179">
        <v>9697</v>
      </c>
      <c r="B4179">
        <v>0</v>
      </c>
      <c r="C4179" t="s">
        <v>68</v>
      </c>
      <c r="D4179">
        <v>1</v>
      </c>
    </row>
    <row r="4180" spans="1:4" x14ac:dyDescent="0.35">
      <c r="A4180">
        <v>4676</v>
      </c>
      <c r="B4180">
        <v>0</v>
      </c>
      <c r="C4180" t="s">
        <v>68</v>
      </c>
      <c r="D4180">
        <v>1</v>
      </c>
    </row>
    <row r="4181" spans="1:4" x14ac:dyDescent="0.35">
      <c r="A4181">
        <v>8079</v>
      </c>
      <c r="B4181">
        <v>0</v>
      </c>
      <c r="C4181" t="s">
        <v>68</v>
      </c>
      <c r="D4181">
        <v>1</v>
      </c>
    </row>
    <row r="4182" spans="1:4" x14ac:dyDescent="0.35">
      <c r="A4182">
        <v>10032</v>
      </c>
      <c r="B4182">
        <v>0</v>
      </c>
      <c r="C4182" t="s">
        <v>68</v>
      </c>
      <c r="D4182">
        <v>1</v>
      </c>
    </row>
    <row r="4183" spans="1:4" x14ac:dyDescent="0.35">
      <c r="A4183">
        <v>10505</v>
      </c>
      <c r="B4183">
        <v>0</v>
      </c>
      <c r="C4183" t="s">
        <v>68</v>
      </c>
      <c r="D4183">
        <v>1</v>
      </c>
    </row>
    <row r="4184" spans="1:4" x14ac:dyDescent="0.35">
      <c r="A4184">
        <v>2005</v>
      </c>
      <c r="B4184">
        <v>0</v>
      </c>
      <c r="C4184" t="s">
        <v>68</v>
      </c>
      <c r="D4184">
        <v>1</v>
      </c>
    </row>
    <row r="4185" spans="1:4" x14ac:dyDescent="0.35">
      <c r="A4185">
        <v>6940</v>
      </c>
      <c r="B4185">
        <v>0</v>
      </c>
      <c r="C4185" t="s">
        <v>68</v>
      </c>
      <c r="D4185">
        <v>1</v>
      </c>
    </row>
    <row r="4186" spans="1:4" x14ac:dyDescent="0.35">
      <c r="A4186">
        <v>2304</v>
      </c>
      <c r="B4186">
        <v>0</v>
      </c>
      <c r="C4186" t="s">
        <v>68</v>
      </c>
      <c r="D4186">
        <v>1</v>
      </c>
    </row>
    <row r="4187" spans="1:4" x14ac:dyDescent="0.35">
      <c r="A4187">
        <v>3170</v>
      </c>
      <c r="B4187">
        <v>0</v>
      </c>
      <c r="C4187" t="s">
        <v>68</v>
      </c>
      <c r="D4187">
        <v>1</v>
      </c>
    </row>
    <row r="4188" spans="1:4" x14ac:dyDescent="0.35">
      <c r="A4188">
        <v>10466</v>
      </c>
      <c r="B4188">
        <v>0</v>
      </c>
      <c r="C4188" t="s">
        <v>68</v>
      </c>
      <c r="D4188">
        <v>1</v>
      </c>
    </row>
    <row r="4189" spans="1:4" x14ac:dyDescent="0.35">
      <c r="A4189">
        <v>7325</v>
      </c>
      <c r="B4189">
        <v>0</v>
      </c>
      <c r="C4189" t="s">
        <v>68</v>
      </c>
      <c r="D4189">
        <v>0</v>
      </c>
    </row>
    <row r="4190" spans="1:4" x14ac:dyDescent="0.35">
      <c r="A4190">
        <v>455</v>
      </c>
      <c r="B4190">
        <v>0</v>
      </c>
      <c r="C4190" t="s">
        <v>68</v>
      </c>
      <c r="D4190">
        <v>1</v>
      </c>
    </row>
    <row r="4191" spans="1:4" x14ac:dyDescent="0.35">
      <c r="A4191">
        <v>7592</v>
      </c>
      <c r="B4191">
        <v>0</v>
      </c>
      <c r="C4191" t="s">
        <v>68</v>
      </c>
      <c r="D4191">
        <v>1</v>
      </c>
    </row>
    <row r="4192" spans="1:4" x14ac:dyDescent="0.35">
      <c r="A4192">
        <v>4547</v>
      </c>
      <c r="B4192">
        <v>0</v>
      </c>
      <c r="C4192" t="s">
        <v>68</v>
      </c>
      <c r="D4192">
        <v>1</v>
      </c>
    </row>
    <row r="4193" spans="1:4" x14ac:dyDescent="0.35">
      <c r="A4193">
        <v>6825</v>
      </c>
      <c r="B4193">
        <v>0</v>
      </c>
      <c r="C4193" t="s">
        <v>68</v>
      </c>
      <c r="D4193">
        <v>0</v>
      </c>
    </row>
    <row r="4194" spans="1:4" x14ac:dyDescent="0.35">
      <c r="A4194">
        <v>2961</v>
      </c>
      <c r="B4194">
        <v>0</v>
      </c>
      <c r="C4194" t="s">
        <v>68</v>
      </c>
      <c r="D4194">
        <v>1</v>
      </c>
    </row>
    <row r="4195" spans="1:4" x14ac:dyDescent="0.35">
      <c r="A4195">
        <v>8700</v>
      </c>
      <c r="B4195">
        <v>0</v>
      </c>
      <c r="C4195" t="s">
        <v>68</v>
      </c>
      <c r="D4195">
        <v>1</v>
      </c>
    </row>
    <row r="4196" spans="1:4" x14ac:dyDescent="0.35">
      <c r="A4196">
        <v>2278</v>
      </c>
      <c r="B4196">
        <v>0</v>
      </c>
      <c r="C4196" t="s">
        <v>68</v>
      </c>
      <c r="D4196">
        <v>1</v>
      </c>
    </row>
    <row r="4197" spans="1:4" x14ac:dyDescent="0.35">
      <c r="A4197">
        <v>10703</v>
      </c>
      <c r="B4197">
        <v>0</v>
      </c>
      <c r="C4197" t="s">
        <v>68</v>
      </c>
      <c r="D4197">
        <v>0</v>
      </c>
    </row>
    <row r="4198" spans="1:4" x14ac:dyDescent="0.35">
      <c r="A4198">
        <v>9</v>
      </c>
      <c r="B4198">
        <v>0</v>
      </c>
      <c r="C4198" t="s">
        <v>68</v>
      </c>
      <c r="D4198">
        <v>0</v>
      </c>
    </row>
    <row r="4199" spans="1:4" x14ac:dyDescent="0.35">
      <c r="A4199">
        <v>2804</v>
      </c>
      <c r="B4199">
        <v>1</v>
      </c>
      <c r="C4199" t="s">
        <v>68</v>
      </c>
      <c r="D4199">
        <v>0</v>
      </c>
    </row>
    <row r="4200" spans="1:4" x14ac:dyDescent="0.35">
      <c r="A4200">
        <v>4915</v>
      </c>
      <c r="B4200">
        <v>0</v>
      </c>
      <c r="C4200" t="s">
        <v>68</v>
      </c>
      <c r="D4200">
        <v>1</v>
      </c>
    </row>
    <row r="4201" spans="1:4" x14ac:dyDescent="0.35">
      <c r="A4201">
        <v>3010</v>
      </c>
      <c r="B4201">
        <v>0</v>
      </c>
      <c r="C4201" t="s">
        <v>68</v>
      </c>
      <c r="D4201">
        <v>1</v>
      </c>
    </row>
    <row r="4202" spans="1:4" x14ac:dyDescent="0.35">
      <c r="A4202">
        <v>4279</v>
      </c>
      <c r="B4202">
        <v>0</v>
      </c>
      <c r="C4202" t="s">
        <v>68</v>
      </c>
      <c r="D4202">
        <v>1</v>
      </c>
    </row>
    <row r="4203" spans="1:4" x14ac:dyDescent="0.35">
      <c r="A4203">
        <v>2564</v>
      </c>
      <c r="B4203">
        <v>0</v>
      </c>
      <c r="C4203" t="s">
        <v>68</v>
      </c>
      <c r="D4203">
        <v>1</v>
      </c>
    </row>
    <row r="4204" spans="1:4" x14ac:dyDescent="0.35">
      <c r="A4204">
        <v>1137</v>
      </c>
      <c r="B4204">
        <v>0</v>
      </c>
      <c r="C4204" t="s">
        <v>68</v>
      </c>
      <c r="D4204">
        <v>1</v>
      </c>
    </row>
    <row r="4205" spans="1:4" x14ac:dyDescent="0.35">
      <c r="A4205">
        <v>5084</v>
      </c>
      <c r="B4205">
        <v>0</v>
      </c>
      <c r="C4205" t="s">
        <v>68</v>
      </c>
      <c r="D4205">
        <v>1</v>
      </c>
    </row>
    <row r="4206" spans="1:4" x14ac:dyDescent="0.35">
      <c r="A4206">
        <v>7094</v>
      </c>
      <c r="B4206">
        <v>0</v>
      </c>
      <c r="C4206" t="s">
        <v>68</v>
      </c>
      <c r="D4206">
        <v>1</v>
      </c>
    </row>
    <row r="4207" spans="1:4" x14ac:dyDescent="0.35">
      <c r="A4207">
        <v>6327</v>
      </c>
      <c r="B4207">
        <v>0</v>
      </c>
      <c r="C4207" t="s">
        <v>68</v>
      </c>
      <c r="D4207">
        <v>1</v>
      </c>
    </row>
    <row r="4208" spans="1:4" x14ac:dyDescent="0.35">
      <c r="A4208">
        <v>6131</v>
      </c>
      <c r="B4208">
        <v>0</v>
      </c>
      <c r="C4208" t="s">
        <v>68</v>
      </c>
      <c r="D4208">
        <v>1</v>
      </c>
    </row>
    <row r="4209" spans="1:4" x14ac:dyDescent="0.35">
      <c r="A4209">
        <v>5798</v>
      </c>
      <c r="B4209">
        <v>0</v>
      </c>
      <c r="C4209" t="s">
        <v>68</v>
      </c>
      <c r="D4209">
        <v>1</v>
      </c>
    </row>
    <row r="4210" spans="1:4" x14ac:dyDescent="0.35">
      <c r="A4210">
        <v>10379</v>
      </c>
      <c r="B4210">
        <v>0</v>
      </c>
      <c r="C4210" t="s">
        <v>68</v>
      </c>
      <c r="D4210">
        <v>1</v>
      </c>
    </row>
    <row r="4211" spans="1:4" x14ac:dyDescent="0.35">
      <c r="A4211">
        <v>606</v>
      </c>
      <c r="B4211">
        <v>0</v>
      </c>
      <c r="C4211" t="s">
        <v>68</v>
      </c>
      <c r="D4211">
        <v>1</v>
      </c>
    </row>
    <row r="4212" spans="1:4" x14ac:dyDescent="0.35">
      <c r="A4212">
        <v>7801</v>
      </c>
      <c r="B4212">
        <v>0</v>
      </c>
      <c r="C4212" t="s">
        <v>68</v>
      </c>
      <c r="D4212">
        <v>1</v>
      </c>
    </row>
    <row r="4213" spans="1:4" x14ac:dyDescent="0.35">
      <c r="A4213">
        <v>2445</v>
      </c>
      <c r="B4213">
        <v>0</v>
      </c>
      <c r="C4213" t="s">
        <v>68</v>
      </c>
      <c r="D4213">
        <v>1</v>
      </c>
    </row>
    <row r="4214" spans="1:4" x14ac:dyDescent="0.35">
      <c r="A4214">
        <v>5346</v>
      </c>
      <c r="B4214">
        <v>0</v>
      </c>
      <c r="C4214" t="s">
        <v>68</v>
      </c>
      <c r="D4214">
        <v>1</v>
      </c>
    </row>
    <row r="4215" spans="1:4" x14ac:dyDescent="0.35">
      <c r="A4215">
        <v>550</v>
      </c>
      <c r="B4215">
        <v>0</v>
      </c>
      <c r="C4215" t="s">
        <v>68</v>
      </c>
      <c r="D4215">
        <v>1</v>
      </c>
    </row>
    <row r="4216" spans="1:4" x14ac:dyDescent="0.35">
      <c r="A4216">
        <v>4478</v>
      </c>
      <c r="B4216">
        <v>0</v>
      </c>
      <c r="C4216" t="s">
        <v>68</v>
      </c>
      <c r="D4216">
        <v>1</v>
      </c>
    </row>
    <row r="4217" spans="1:4" x14ac:dyDescent="0.35">
      <c r="A4217">
        <v>2350</v>
      </c>
      <c r="B4217">
        <v>0</v>
      </c>
      <c r="C4217" t="s">
        <v>68</v>
      </c>
      <c r="D4217">
        <v>1</v>
      </c>
    </row>
    <row r="4218" spans="1:4" x14ac:dyDescent="0.35">
      <c r="A4218">
        <v>1118</v>
      </c>
      <c r="B4218">
        <v>0</v>
      </c>
      <c r="C4218" t="s">
        <v>68</v>
      </c>
      <c r="D4218">
        <v>1</v>
      </c>
    </row>
    <row r="4219" spans="1:4" x14ac:dyDescent="0.35">
      <c r="A4219">
        <v>1491</v>
      </c>
      <c r="B4219">
        <v>0</v>
      </c>
      <c r="C4219" t="s">
        <v>68</v>
      </c>
      <c r="D4219">
        <v>1</v>
      </c>
    </row>
    <row r="4220" spans="1:4" x14ac:dyDescent="0.35">
      <c r="A4220">
        <v>4507</v>
      </c>
      <c r="B4220">
        <v>0</v>
      </c>
      <c r="C4220" t="s">
        <v>68</v>
      </c>
      <c r="D4220">
        <v>1</v>
      </c>
    </row>
    <row r="4221" spans="1:4" x14ac:dyDescent="0.35">
      <c r="A4221">
        <v>7023</v>
      </c>
      <c r="B4221">
        <v>0</v>
      </c>
      <c r="C4221" t="s">
        <v>68</v>
      </c>
      <c r="D4221">
        <v>1</v>
      </c>
    </row>
    <row r="4222" spans="1:4" x14ac:dyDescent="0.35">
      <c r="A4222">
        <v>6977</v>
      </c>
      <c r="B4222">
        <v>0</v>
      </c>
      <c r="C4222" t="s">
        <v>68</v>
      </c>
      <c r="D4222">
        <v>0</v>
      </c>
    </row>
    <row r="4223" spans="1:4" x14ac:dyDescent="0.35">
      <c r="A4223">
        <v>4042</v>
      </c>
      <c r="B4223">
        <v>1</v>
      </c>
      <c r="C4223" t="s">
        <v>68</v>
      </c>
      <c r="D4223">
        <v>1</v>
      </c>
    </row>
    <row r="4224" spans="1:4" x14ac:dyDescent="0.35">
      <c r="A4224">
        <v>7274</v>
      </c>
      <c r="B4224">
        <v>0</v>
      </c>
      <c r="C4224" t="s">
        <v>68</v>
      </c>
      <c r="D4224">
        <v>1</v>
      </c>
    </row>
    <row r="4225" spans="1:4" x14ac:dyDescent="0.35">
      <c r="A4225">
        <v>2902</v>
      </c>
      <c r="B4225">
        <v>0</v>
      </c>
      <c r="C4225" t="s">
        <v>68</v>
      </c>
      <c r="D4225">
        <v>1</v>
      </c>
    </row>
    <row r="4226" spans="1:4" x14ac:dyDescent="0.35">
      <c r="A4226">
        <v>3332</v>
      </c>
      <c r="B4226">
        <v>0</v>
      </c>
      <c r="C4226" t="s">
        <v>68</v>
      </c>
      <c r="D4226">
        <v>1</v>
      </c>
    </row>
    <row r="4227" spans="1:4" x14ac:dyDescent="0.35">
      <c r="A4227">
        <v>7433</v>
      </c>
      <c r="B4227">
        <v>0</v>
      </c>
      <c r="C4227" t="s">
        <v>68</v>
      </c>
      <c r="D4227">
        <v>1</v>
      </c>
    </row>
    <row r="4228" spans="1:4" x14ac:dyDescent="0.35">
      <c r="A4228">
        <v>9386</v>
      </c>
      <c r="B4228">
        <v>0</v>
      </c>
      <c r="C4228" t="s">
        <v>68</v>
      </c>
      <c r="D4228">
        <v>0</v>
      </c>
    </row>
    <row r="4229" spans="1:4" x14ac:dyDescent="0.35">
      <c r="A4229">
        <v>5176</v>
      </c>
      <c r="B4229">
        <v>0</v>
      </c>
      <c r="C4229" t="s">
        <v>68</v>
      </c>
      <c r="D4229">
        <v>1</v>
      </c>
    </row>
    <row r="4230" spans="1:4" x14ac:dyDescent="0.35">
      <c r="A4230">
        <v>10323</v>
      </c>
      <c r="B4230">
        <v>0</v>
      </c>
      <c r="C4230" t="s">
        <v>68</v>
      </c>
      <c r="D4230">
        <v>1</v>
      </c>
    </row>
    <row r="4231" spans="1:4" x14ac:dyDescent="0.35">
      <c r="A4231">
        <v>4682</v>
      </c>
      <c r="B4231">
        <v>0</v>
      </c>
      <c r="C4231" t="s">
        <v>68</v>
      </c>
      <c r="D4231">
        <v>1</v>
      </c>
    </row>
    <row r="4232" spans="1:4" x14ac:dyDescent="0.35">
      <c r="A4232">
        <v>3083</v>
      </c>
      <c r="B4232">
        <v>0</v>
      </c>
      <c r="C4232" t="s">
        <v>68</v>
      </c>
      <c r="D4232">
        <v>1</v>
      </c>
    </row>
    <row r="4233" spans="1:4" x14ac:dyDescent="0.35">
      <c r="A4233">
        <v>8015</v>
      </c>
      <c r="B4233">
        <v>1</v>
      </c>
      <c r="C4233" t="s">
        <v>68</v>
      </c>
      <c r="D4233">
        <v>1</v>
      </c>
    </row>
    <row r="4234" spans="1:4" x14ac:dyDescent="0.35">
      <c r="A4234">
        <v>1745</v>
      </c>
      <c r="B4234">
        <v>1</v>
      </c>
      <c r="C4234" t="s">
        <v>68</v>
      </c>
      <c r="D4234">
        <v>1</v>
      </c>
    </row>
    <row r="4235" spans="1:4" x14ac:dyDescent="0.35">
      <c r="A4235">
        <v>3136</v>
      </c>
      <c r="B4235">
        <v>0</v>
      </c>
      <c r="C4235" t="s">
        <v>68</v>
      </c>
      <c r="D4235">
        <v>1</v>
      </c>
    </row>
    <row r="4236" spans="1:4" x14ac:dyDescent="0.35">
      <c r="A4236">
        <v>6991</v>
      </c>
      <c r="B4236">
        <v>0</v>
      </c>
      <c r="C4236" t="s">
        <v>68</v>
      </c>
      <c r="D4236">
        <v>1</v>
      </c>
    </row>
    <row r="4237" spans="1:4" x14ac:dyDescent="0.35">
      <c r="A4237">
        <v>8132</v>
      </c>
      <c r="B4237">
        <v>0</v>
      </c>
      <c r="C4237" t="s">
        <v>68</v>
      </c>
      <c r="D4237">
        <v>1</v>
      </c>
    </row>
    <row r="4238" spans="1:4" x14ac:dyDescent="0.35">
      <c r="A4238">
        <v>503</v>
      </c>
      <c r="B4238">
        <v>0</v>
      </c>
      <c r="C4238" t="s">
        <v>68</v>
      </c>
      <c r="D4238">
        <v>1</v>
      </c>
    </row>
    <row r="4239" spans="1:4" x14ac:dyDescent="0.35">
      <c r="A4239">
        <v>8148</v>
      </c>
      <c r="B4239">
        <v>0</v>
      </c>
      <c r="C4239" t="s">
        <v>68</v>
      </c>
      <c r="D4239">
        <v>1</v>
      </c>
    </row>
    <row r="4240" spans="1:4" x14ac:dyDescent="0.35">
      <c r="A4240">
        <v>2736</v>
      </c>
      <c r="B4240">
        <v>0</v>
      </c>
      <c r="C4240" t="s">
        <v>68</v>
      </c>
      <c r="D4240">
        <v>1</v>
      </c>
    </row>
    <row r="4241" spans="1:4" x14ac:dyDescent="0.35">
      <c r="A4241">
        <v>8162</v>
      </c>
      <c r="B4241">
        <v>0</v>
      </c>
      <c r="C4241" t="s">
        <v>68</v>
      </c>
      <c r="D4241">
        <v>1</v>
      </c>
    </row>
    <row r="4242" spans="1:4" x14ac:dyDescent="0.35">
      <c r="A4242">
        <v>692</v>
      </c>
      <c r="B4242">
        <v>0</v>
      </c>
      <c r="C4242" t="s">
        <v>68</v>
      </c>
      <c r="D4242">
        <v>1</v>
      </c>
    </row>
    <row r="4243" spans="1:4" x14ac:dyDescent="0.35">
      <c r="A4243">
        <v>7706</v>
      </c>
      <c r="B4243">
        <v>0</v>
      </c>
      <c r="C4243" t="s">
        <v>68</v>
      </c>
      <c r="D4243">
        <v>1</v>
      </c>
    </row>
    <row r="4244" spans="1:4" x14ac:dyDescent="0.35">
      <c r="A4244">
        <v>9298</v>
      </c>
      <c r="B4244">
        <v>0</v>
      </c>
      <c r="C4244" t="s">
        <v>68</v>
      </c>
      <c r="D4244">
        <v>0</v>
      </c>
    </row>
    <row r="4245" spans="1:4" x14ac:dyDescent="0.35">
      <c r="A4245">
        <v>2986</v>
      </c>
      <c r="B4245">
        <v>0</v>
      </c>
      <c r="C4245" t="s">
        <v>68</v>
      </c>
      <c r="D4245">
        <v>1</v>
      </c>
    </row>
    <row r="4246" spans="1:4" x14ac:dyDescent="0.35">
      <c r="A4246">
        <v>10812</v>
      </c>
      <c r="B4246">
        <v>0</v>
      </c>
      <c r="C4246" t="s">
        <v>68</v>
      </c>
      <c r="D4246">
        <v>0</v>
      </c>
    </row>
    <row r="4247" spans="1:4" x14ac:dyDescent="0.35">
      <c r="A4247">
        <v>2909</v>
      </c>
      <c r="B4247">
        <v>0</v>
      </c>
      <c r="C4247" t="s">
        <v>68</v>
      </c>
      <c r="D4247">
        <v>1</v>
      </c>
    </row>
    <row r="4248" spans="1:4" x14ac:dyDescent="0.35">
      <c r="A4248">
        <v>6974</v>
      </c>
      <c r="B4248">
        <v>0</v>
      </c>
      <c r="C4248" t="s">
        <v>68</v>
      </c>
      <c r="D4248">
        <v>1</v>
      </c>
    </row>
    <row r="4249" spans="1:4" x14ac:dyDescent="0.35">
      <c r="A4249">
        <v>9140</v>
      </c>
      <c r="B4249">
        <v>0</v>
      </c>
      <c r="C4249" t="s">
        <v>68</v>
      </c>
      <c r="D4249">
        <v>1</v>
      </c>
    </row>
    <row r="4250" spans="1:4" x14ac:dyDescent="0.35">
      <c r="A4250">
        <v>4554</v>
      </c>
      <c r="B4250">
        <v>0</v>
      </c>
      <c r="C4250" t="s">
        <v>68</v>
      </c>
      <c r="D4250">
        <v>1</v>
      </c>
    </row>
    <row r="4251" spans="1:4" x14ac:dyDescent="0.35">
      <c r="A4251">
        <v>7791</v>
      </c>
      <c r="B4251">
        <v>0</v>
      </c>
      <c r="C4251" t="s">
        <v>68</v>
      </c>
      <c r="D4251">
        <v>1</v>
      </c>
    </row>
    <row r="4252" spans="1:4" x14ac:dyDescent="0.35">
      <c r="A4252">
        <v>5455</v>
      </c>
      <c r="B4252">
        <v>0</v>
      </c>
      <c r="C4252" t="s">
        <v>68</v>
      </c>
      <c r="D4252">
        <v>0</v>
      </c>
    </row>
    <row r="4253" spans="1:4" x14ac:dyDescent="0.35">
      <c r="A4253">
        <v>7960</v>
      </c>
      <c r="B4253">
        <v>0</v>
      </c>
      <c r="C4253" t="s">
        <v>68</v>
      </c>
      <c r="D4253">
        <v>1</v>
      </c>
    </row>
    <row r="4254" spans="1:4" x14ac:dyDescent="0.35">
      <c r="A4254">
        <v>3426</v>
      </c>
      <c r="B4254">
        <v>0</v>
      </c>
      <c r="C4254" t="s">
        <v>68</v>
      </c>
      <c r="D4254">
        <v>1</v>
      </c>
    </row>
    <row r="4255" spans="1:4" x14ac:dyDescent="0.35">
      <c r="A4255">
        <v>5316</v>
      </c>
      <c r="B4255">
        <v>0</v>
      </c>
      <c r="C4255" t="s">
        <v>68</v>
      </c>
      <c r="D4255">
        <v>1</v>
      </c>
    </row>
    <row r="4256" spans="1:4" x14ac:dyDescent="0.35">
      <c r="A4256">
        <v>1404</v>
      </c>
      <c r="B4256">
        <v>0</v>
      </c>
      <c r="C4256" t="s">
        <v>68</v>
      </c>
      <c r="D4256">
        <v>1</v>
      </c>
    </row>
    <row r="4257" spans="1:4" x14ac:dyDescent="0.35">
      <c r="A4257">
        <v>10598</v>
      </c>
      <c r="B4257">
        <v>0</v>
      </c>
      <c r="C4257" t="s">
        <v>68</v>
      </c>
      <c r="D4257">
        <v>1</v>
      </c>
    </row>
    <row r="4258" spans="1:4" x14ac:dyDescent="0.35">
      <c r="A4258">
        <v>8212</v>
      </c>
      <c r="B4258">
        <v>0</v>
      </c>
      <c r="C4258" t="s">
        <v>68</v>
      </c>
      <c r="D4258">
        <v>1</v>
      </c>
    </row>
    <row r="4259" spans="1:4" x14ac:dyDescent="0.35">
      <c r="A4259">
        <v>3233</v>
      </c>
      <c r="B4259">
        <v>0</v>
      </c>
      <c r="C4259" t="s">
        <v>68</v>
      </c>
      <c r="D4259">
        <v>1</v>
      </c>
    </row>
    <row r="4260" spans="1:4" x14ac:dyDescent="0.35">
      <c r="A4260">
        <v>7892</v>
      </c>
      <c r="B4260">
        <v>0</v>
      </c>
      <c r="C4260" t="s">
        <v>68</v>
      </c>
      <c r="D4260">
        <v>1</v>
      </c>
    </row>
    <row r="4261" spans="1:4" x14ac:dyDescent="0.35">
      <c r="A4261">
        <v>2975</v>
      </c>
      <c r="B4261">
        <v>0</v>
      </c>
      <c r="C4261" t="s">
        <v>68</v>
      </c>
      <c r="D4261">
        <v>1</v>
      </c>
    </row>
    <row r="4262" spans="1:4" x14ac:dyDescent="0.35">
      <c r="A4262">
        <v>5043</v>
      </c>
      <c r="B4262">
        <v>0</v>
      </c>
      <c r="C4262" t="s">
        <v>68</v>
      </c>
      <c r="D4262">
        <v>1</v>
      </c>
    </row>
    <row r="4263" spans="1:4" x14ac:dyDescent="0.35">
      <c r="A4263">
        <v>3104</v>
      </c>
      <c r="B4263">
        <v>1</v>
      </c>
      <c r="C4263" t="s">
        <v>68</v>
      </c>
      <c r="D4263">
        <v>1</v>
      </c>
    </row>
    <row r="4264" spans="1:4" x14ac:dyDescent="0.35">
      <c r="A4264">
        <v>10854</v>
      </c>
      <c r="B4264">
        <v>0</v>
      </c>
      <c r="C4264" t="s">
        <v>68</v>
      </c>
      <c r="D4264">
        <v>0</v>
      </c>
    </row>
    <row r="4265" spans="1:4" x14ac:dyDescent="0.35">
      <c r="A4265">
        <v>7419</v>
      </c>
      <c r="B4265">
        <v>0</v>
      </c>
      <c r="C4265" t="s">
        <v>68</v>
      </c>
      <c r="D4265">
        <v>1</v>
      </c>
    </row>
    <row r="4266" spans="1:4" x14ac:dyDescent="0.35">
      <c r="A4266">
        <v>5558</v>
      </c>
      <c r="B4266">
        <v>0</v>
      </c>
      <c r="C4266" t="s">
        <v>68</v>
      </c>
      <c r="D4266">
        <v>1</v>
      </c>
    </row>
    <row r="4267" spans="1:4" x14ac:dyDescent="0.35">
      <c r="A4267">
        <v>832</v>
      </c>
      <c r="B4267">
        <v>0</v>
      </c>
      <c r="C4267" t="s">
        <v>68</v>
      </c>
      <c r="D4267">
        <v>1</v>
      </c>
    </row>
    <row r="4268" spans="1:4" x14ac:dyDescent="0.35">
      <c r="A4268">
        <v>4964</v>
      </c>
      <c r="B4268">
        <v>0</v>
      </c>
      <c r="C4268" t="s">
        <v>68</v>
      </c>
      <c r="D4268">
        <v>1</v>
      </c>
    </row>
    <row r="4269" spans="1:4" x14ac:dyDescent="0.35">
      <c r="A4269">
        <v>11030</v>
      </c>
      <c r="B4269">
        <v>0</v>
      </c>
      <c r="C4269" t="s">
        <v>68</v>
      </c>
      <c r="D4269">
        <v>0</v>
      </c>
    </row>
    <row r="4270" spans="1:4" x14ac:dyDescent="0.35">
      <c r="A4270">
        <v>4587</v>
      </c>
      <c r="B4270">
        <v>0</v>
      </c>
      <c r="C4270" t="s">
        <v>68</v>
      </c>
      <c r="D4270">
        <v>1</v>
      </c>
    </row>
    <row r="4271" spans="1:4" x14ac:dyDescent="0.35">
      <c r="A4271">
        <v>450</v>
      </c>
      <c r="B4271">
        <v>0</v>
      </c>
      <c r="C4271" t="s">
        <v>68</v>
      </c>
      <c r="D4271">
        <v>1</v>
      </c>
    </row>
    <row r="4272" spans="1:4" x14ac:dyDescent="0.35">
      <c r="A4272">
        <v>11031</v>
      </c>
      <c r="B4272">
        <v>0</v>
      </c>
      <c r="C4272" t="s">
        <v>68</v>
      </c>
      <c r="D4272">
        <v>1</v>
      </c>
    </row>
    <row r="4273" spans="1:4" x14ac:dyDescent="0.35">
      <c r="A4273">
        <v>4990</v>
      </c>
      <c r="B4273">
        <v>0</v>
      </c>
      <c r="C4273" t="s">
        <v>68</v>
      </c>
      <c r="D4273">
        <v>0</v>
      </c>
    </row>
    <row r="4274" spans="1:4" x14ac:dyDescent="0.35">
      <c r="A4274">
        <v>221</v>
      </c>
      <c r="B4274">
        <v>0</v>
      </c>
      <c r="C4274" t="s">
        <v>68</v>
      </c>
      <c r="D4274">
        <v>1</v>
      </c>
    </row>
    <row r="4275" spans="1:4" x14ac:dyDescent="0.35">
      <c r="A4275">
        <v>4351</v>
      </c>
      <c r="B4275">
        <v>0</v>
      </c>
      <c r="C4275" t="s">
        <v>68</v>
      </c>
      <c r="D4275">
        <v>1</v>
      </c>
    </row>
    <row r="4276" spans="1:4" x14ac:dyDescent="0.35">
      <c r="A4276">
        <v>1357</v>
      </c>
      <c r="B4276">
        <v>0</v>
      </c>
      <c r="C4276" t="s">
        <v>68</v>
      </c>
      <c r="D4276">
        <v>1</v>
      </c>
    </row>
    <row r="4277" spans="1:4" x14ac:dyDescent="0.35">
      <c r="A4277">
        <v>5667</v>
      </c>
      <c r="B4277">
        <v>1</v>
      </c>
      <c r="C4277" t="s">
        <v>68</v>
      </c>
      <c r="D4277">
        <v>1</v>
      </c>
    </row>
    <row r="4278" spans="1:4" x14ac:dyDescent="0.35">
      <c r="A4278">
        <v>8867</v>
      </c>
      <c r="B4278">
        <v>0</v>
      </c>
      <c r="C4278" t="s">
        <v>68</v>
      </c>
      <c r="D4278">
        <v>1</v>
      </c>
    </row>
    <row r="4279" spans="1:4" x14ac:dyDescent="0.35">
      <c r="A4279">
        <v>2747</v>
      </c>
      <c r="B4279">
        <v>0</v>
      </c>
      <c r="C4279" t="s">
        <v>68</v>
      </c>
      <c r="D4279">
        <v>1</v>
      </c>
    </row>
    <row r="4280" spans="1:4" x14ac:dyDescent="0.35">
      <c r="A4280">
        <v>7422</v>
      </c>
      <c r="B4280">
        <v>0</v>
      </c>
      <c r="C4280" t="s">
        <v>68</v>
      </c>
      <c r="D4280">
        <v>1</v>
      </c>
    </row>
    <row r="4281" spans="1:4" x14ac:dyDescent="0.35">
      <c r="A4281">
        <v>4148</v>
      </c>
      <c r="B4281">
        <v>0</v>
      </c>
      <c r="C4281" t="s">
        <v>68</v>
      </c>
      <c r="D4281">
        <v>1</v>
      </c>
    </row>
    <row r="4282" spans="1:4" x14ac:dyDescent="0.35">
      <c r="A4282">
        <v>9516</v>
      </c>
      <c r="B4282">
        <v>1</v>
      </c>
      <c r="C4282" t="s">
        <v>68</v>
      </c>
      <c r="D4282">
        <v>1</v>
      </c>
    </row>
    <row r="4283" spans="1:4" x14ac:dyDescent="0.35">
      <c r="A4283">
        <v>1291</v>
      </c>
      <c r="B4283">
        <v>0</v>
      </c>
      <c r="C4283" t="s">
        <v>68</v>
      </c>
      <c r="D4283">
        <v>1</v>
      </c>
    </row>
    <row r="4284" spans="1:4" x14ac:dyDescent="0.35">
      <c r="A4284">
        <v>1833</v>
      </c>
      <c r="B4284">
        <v>0</v>
      </c>
      <c r="C4284" t="s">
        <v>68</v>
      </c>
      <c r="D4284">
        <v>1</v>
      </c>
    </row>
    <row r="4285" spans="1:4" x14ac:dyDescent="0.35">
      <c r="A4285">
        <v>7270</v>
      </c>
      <c r="B4285">
        <v>0</v>
      </c>
      <c r="C4285" t="s">
        <v>68</v>
      </c>
      <c r="D4285">
        <v>1</v>
      </c>
    </row>
    <row r="4286" spans="1:4" x14ac:dyDescent="0.35">
      <c r="A4286">
        <v>8182</v>
      </c>
      <c r="B4286">
        <v>0</v>
      </c>
      <c r="C4286" t="s">
        <v>68</v>
      </c>
      <c r="D4286">
        <v>1</v>
      </c>
    </row>
    <row r="4287" spans="1:4" x14ac:dyDescent="0.35">
      <c r="A4287">
        <v>10394</v>
      </c>
      <c r="B4287">
        <v>0</v>
      </c>
      <c r="C4287" t="s">
        <v>68</v>
      </c>
      <c r="D4287">
        <v>1</v>
      </c>
    </row>
    <row r="4288" spans="1:4" x14ac:dyDescent="0.35">
      <c r="A4288">
        <v>1142</v>
      </c>
      <c r="B4288">
        <v>0</v>
      </c>
      <c r="C4288" t="s">
        <v>68</v>
      </c>
      <c r="D4288">
        <v>1</v>
      </c>
    </row>
    <row r="4289" spans="1:4" x14ac:dyDescent="0.35">
      <c r="A4289">
        <v>451</v>
      </c>
      <c r="B4289">
        <v>0</v>
      </c>
      <c r="C4289" t="s">
        <v>68</v>
      </c>
      <c r="D4289">
        <v>0</v>
      </c>
    </row>
    <row r="4290" spans="1:4" x14ac:dyDescent="0.35">
      <c r="A4290">
        <v>7128</v>
      </c>
      <c r="B4290">
        <v>0</v>
      </c>
      <c r="C4290" t="s">
        <v>68</v>
      </c>
      <c r="D4290">
        <v>0</v>
      </c>
    </row>
    <row r="4291" spans="1:4" x14ac:dyDescent="0.35">
      <c r="A4291">
        <v>10678</v>
      </c>
      <c r="B4291">
        <v>0</v>
      </c>
      <c r="C4291" t="s">
        <v>68</v>
      </c>
      <c r="D4291">
        <v>1</v>
      </c>
    </row>
    <row r="4292" spans="1:4" x14ac:dyDescent="0.35">
      <c r="A4292">
        <v>7755</v>
      </c>
      <c r="B4292">
        <v>0</v>
      </c>
      <c r="C4292" t="s">
        <v>68</v>
      </c>
      <c r="D4292">
        <v>1</v>
      </c>
    </row>
    <row r="4293" spans="1:4" x14ac:dyDescent="0.35">
      <c r="A4293">
        <v>4754</v>
      </c>
      <c r="B4293">
        <v>0</v>
      </c>
      <c r="C4293" t="s">
        <v>68</v>
      </c>
      <c r="D4293">
        <v>1</v>
      </c>
    </row>
    <row r="4294" spans="1:4" x14ac:dyDescent="0.35">
      <c r="A4294">
        <v>20</v>
      </c>
      <c r="B4294">
        <v>0</v>
      </c>
      <c r="C4294" t="s">
        <v>68</v>
      </c>
      <c r="D4294">
        <v>1</v>
      </c>
    </row>
    <row r="4295" spans="1:4" x14ac:dyDescent="0.35">
      <c r="A4295">
        <v>2246</v>
      </c>
      <c r="B4295">
        <v>0</v>
      </c>
      <c r="C4295" t="s">
        <v>68</v>
      </c>
      <c r="D4295">
        <v>1</v>
      </c>
    </row>
    <row r="4296" spans="1:4" x14ac:dyDescent="0.35">
      <c r="A4296">
        <v>10307</v>
      </c>
      <c r="B4296">
        <v>0</v>
      </c>
      <c r="C4296" t="s">
        <v>68</v>
      </c>
      <c r="D4296">
        <v>1</v>
      </c>
    </row>
    <row r="4297" spans="1:4" x14ac:dyDescent="0.35">
      <c r="A4297">
        <v>2147</v>
      </c>
      <c r="B4297">
        <v>0</v>
      </c>
      <c r="C4297" t="s">
        <v>68</v>
      </c>
      <c r="D4297">
        <v>1</v>
      </c>
    </row>
    <row r="4298" spans="1:4" x14ac:dyDescent="0.35">
      <c r="A4298">
        <v>10590</v>
      </c>
      <c r="B4298">
        <v>0</v>
      </c>
      <c r="C4298" t="s">
        <v>68</v>
      </c>
      <c r="D4298">
        <v>1</v>
      </c>
    </row>
    <row r="4299" spans="1:4" x14ac:dyDescent="0.35">
      <c r="A4299">
        <v>6565</v>
      </c>
      <c r="B4299">
        <v>0</v>
      </c>
      <c r="C4299" t="s">
        <v>68</v>
      </c>
      <c r="D4299">
        <v>1</v>
      </c>
    </row>
    <row r="4300" spans="1:4" x14ac:dyDescent="0.35">
      <c r="A4300">
        <v>6619</v>
      </c>
      <c r="B4300">
        <v>0</v>
      </c>
      <c r="C4300" t="s">
        <v>68</v>
      </c>
      <c r="D4300">
        <v>1</v>
      </c>
    </row>
    <row r="4301" spans="1:4" x14ac:dyDescent="0.35">
      <c r="A4301">
        <v>4817</v>
      </c>
      <c r="B4301">
        <v>0</v>
      </c>
      <c r="C4301" t="s">
        <v>68</v>
      </c>
      <c r="D4301">
        <v>1</v>
      </c>
    </row>
    <row r="4302" spans="1:4" x14ac:dyDescent="0.35">
      <c r="A4302">
        <v>4508</v>
      </c>
      <c r="B4302">
        <v>0</v>
      </c>
      <c r="C4302" t="s">
        <v>68</v>
      </c>
      <c r="D4302">
        <v>1</v>
      </c>
    </row>
    <row r="4303" spans="1:4" x14ac:dyDescent="0.35">
      <c r="A4303">
        <v>4843</v>
      </c>
      <c r="B4303">
        <v>0</v>
      </c>
      <c r="C4303" t="s">
        <v>68</v>
      </c>
      <c r="D4303">
        <v>1</v>
      </c>
    </row>
    <row r="4304" spans="1:4" x14ac:dyDescent="0.35">
      <c r="A4304">
        <v>9197</v>
      </c>
      <c r="B4304">
        <v>0</v>
      </c>
      <c r="C4304" t="s">
        <v>68</v>
      </c>
      <c r="D4304">
        <v>0</v>
      </c>
    </row>
    <row r="4305" spans="1:4" x14ac:dyDescent="0.35">
      <c r="A4305">
        <v>6237</v>
      </c>
      <c r="B4305">
        <v>0</v>
      </c>
      <c r="C4305" t="s">
        <v>68</v>
      </c>
      <c r="D4305">
        <v>1</v>
      </c>
    </row>
    <row r="4306" spans="1:4" x14ac:dyDescent="0.35">
      <c r="A4306">
        <v>6515</v>
      </c>
      <c r="B4306">
        <v>0</v>
      </c>
      <c r="C4306" t="s">
        <v>68</v>
      </c>
      <c r="D4306">
        <v>1</v>
      </c>
    </row>
    <row r="4307" spans="1:4" x14ac:dyDescent="0.35">
      <c r="A4307">
        <v>5954</v>
      </c>
      <c r="B4307">
        <v>0</v>
      </c>
      <c r="C4307" t="s">
        <v>68</v>
      </c>
      <c r="D4307">
        <v>1</v>
      </c>
    </row>
    <row r="4308" spans="1:4" x14ac:dyDescent="0.35">
      <c r="A4308">
        <v>7938</v>
      </c>
      <c r="B4308">
        <v>0</v>
      </c>
      <c r="C4308" t="s">
        <v>68</v>
      </c>
      <c r="D4308">
        <v>1</v>
      </c>
    </row>
    <row r="4309" spans="1:4" x14ac:dyDescent="0.35">
      <c r="A4309">
        <v>961</v>
      </c>
      <c r="B4309">
        <v>0</v>
      </c>
      <c r="C4309" t="s">
        <v>68</v>
      </c>
      <c r="D4309">
        <v>1</v>
      </c>
    </row>
    <row r="4310" spans="1:4" x14ac:dyDescent="0.35">
      <c r="A4310">
        <v>1764</v>
      </c>
      <c r="B4310">
        <v>0</v>
      </c>
      <c r="C4310" t="s">
        <v>68</v>
      </c>
      <c r="D4310">
        <v>1</v>
      </c>
    </row>
    <row r="4311" spans="1:4" x14ac:dyDescent="0.35">
      <c r="A4311">
        <v>1916</v>
      </c>
      <c r="B4311">
        <v>0</v>
      </c>
      <c r="C4311" t="s">
        <v>68</v>
      </c>
      <c r="D4311">
        <v>1</v>
      </c>
    </row>
    <row r="4312" spans="1:4" x14ac:dyDescent="0.35">
      <c r="A4312">
        <v>6941</v>
      </c>
      <c r="B4312">
        <v>0</v>
      </c>
      <c r="C4312" t="s">
        <v>68</v>
      </c>
      <c r="D4312">
        <v>1</v>
      </c>
    </row>
    <row r="4313" spans="1:4" x14ac:dyDescent="0.35">
      <c r="A4313">
        <v>5562</v>
      </c>
      <c r="B4313">
        <v>0</v>
      </c>
      <c r="C4313" t="s">
        <v>68</v>
      </c>
      <c r="D4313">
        <v>1</v>
      </c>
    </row>
    <row r="4314" spans="1:4" x14ac:dyDescent="0.35">
      <c r="A4314">
        <v>1517</v>
      </c>
      <c r="B4314">
        <v>0</v>
      </c>
      <c r="C4314" t="s">
        <v>68</v>
      </c>
      <c r="D4314">
        <v>1</v>
      </c>
    </row>
    <row r="4315" spans="1:4" x14ac:dyDescent="0.35">
      <c r="A4315">
        <v>7286</v>
      </c>
      <c r="B4315">
        <v>0</v>
      </c>
      <c r="C4315" t="s">
        <v>68</v>
      </c>
      <c r="D4315">
        <v>1</v>
      </c>
    </row>
    <row r="4316" spans="1:4" x14ac:dyDescent="0.35">
      <c r="A4316">
        <v>4687</v>
      </c>
      <c r="B4316">
        <v>0</v>
      </c>
      <c r="C4316" t="s">
        <v>68</v>
      </c>
      <c r="D4316">
        <v>1</v>
      </c>
    </row>
    <row r="4317" spans="1:4" x14ac:dyDescent="0.35">
      <c r="A4317">
        <v>5631</v>
      </c>
      <c r="B4317">
        <v>0</v>
      </c>
      <c r="C4317" t="s">
        <v>68</v>
      </c>
      <c r="D4317">
        <v>1</v>
      </c>
    </row>
    <row r="4318" spans="1:4" x14ac:dyDescent="0.35">
      <c r="A4318">
        <v>1951</v>
      </c>
      <c r="B4318">
        <v>0</v>
      </c>
      <c r="C4318" t="s">
        <v>68</v>
      </c>
      <c r="D4318">
        <v>1</v>
      </c>
    </row>
    <row r="4319" spans="1:4" x14ac:dyDescent="0.35">
      <c r="A4319">
        <v>123</v>
      </c>
      <c r="B4319">
        <v>0</v>
      </c>
      <c r="C4319" t="s">
        <v>68</v>
      </c>
      <c r="D4319">
        <v>1</v>
      </c>
    </row>
    <row r="4320" spans="1:4" x14ac:dyDescent="0.35">
      <c r="A4320">
        <v>9451</v>
      </c>
      <c r="B4320">
        <v>0</v>
      </c>
      <c r="C4320" t="s">
        <v>68</v>
      </c>
      <c r="D4320">
        <v>1</v>
      </c>
    </row>
    <row r="4321" spans="1:4" x14ac:dyDescent="0.35">
      <c r="A4321">
        <v>7396</v>
      </c>
      <c r="B4321">
        <v>0</v>
      </c>
      <c r="C4321" t="s">
        <v>68</v>
      </c>
      <c r="D4321">
        <v>1</v>
      </c>
    </row>
    <row r="4322" spans="1:4" x14ac:dyDescent="0.35">
      <c r="A4322">
        <v>3298</v>
      </c>
      <c r="B4322">
        <v>0</v>
      </c>
      <c r="C4322" t="s">
        <v>68</v>
      </c>
      <c r="D4322">
        <v>0</v>
      </c>
    </row>
    <row r="4323" spans="1:4" x14ac:dyDescent="0.35">
      <c r="A4323">
        <v>6730</v>
      </c>
      <c r="B4323">
        <v>0</v>
      </c>
      <c r="C4323" t="s">
        <v>68</v>
      </c>
      <c r="D4323">
        <v>1</v>
      </c>
    </row>
    <row r="4324" spans="1:4" x14ac:dyDescent="0.35">
      <c r="A4324">
        <v>9916</v>
      </c>
      <c r="B4324">
        <v>0</v>
      </c>
      <c r="C4324" t="s">
        <v>68</v>
      </c>
      <c r="D4324">
        <v>1</v>
      </c>
    </row>
    <row r="4325" spans="1:4" x14ac:dyDescent="0.35">
      <c r="A4325">
        <v>2227</v>
      </c>
      <c r="B4325">
        <v>0</v>
      </c>
      <c r="C4325" t="s">
        <v>68</v>
      </c>
      <c r="D4325">
        <v>1</v>
      </c>
    </row>
    <row r="4326" spans="1:4" x14ac:dyDescent="0.35">
      <c r="A4326">
        <v>946</v>
      </c>
      <c r="B4326">
        <v>0</v>
      </c>
      <c r="C4326" t="s">
        <v>68</v>
      </c>
      <c r="D4326">
        <v>1</v>
      </c>
    </row>
    <row r="4327" spans="1:4" x14ac:dyDescent="0.35">
      <c r="A4327">
        <v>3745</v>
      </c>
      <c r="B4327">
        <v>0</v>
      </c>
      <c r="C4327" t="s">
        <v>68</v>
      </c>
      <c r="D4327">
        <v>1</v>
      </c>
    </row>
    <row r="4328" spans="1:4" x14ac:dyDescent="0.35">
      <c r="A4328">
        <v>4094</v>
      </c>
      <c r="B4328">
        <v>0</v>
      </c>
      <c r="C4328" t="s">
        <v>68</v>
      </c>
      <c r="D4328">
        <v>1</v>
      </c>
    </row>
    <row r="4329" spans="1:4" x14ac:dyDescent="0.35">
      <c r="A4329">
        <v>8588</v>
      </c>
      <c r="B4329">
        <v>0</v>
      </c>
      <c r="C4329" t="s">
        <v>68</v>
      </c>
      <c r="D4329">
        <v>1</v>
      </c>
    </row>
    <row r="4330" spans="1:4" x14ac:dyDescent="0.35">
      <c r="A4330">
        <v>3916</v>
      </c>
      <c r="B4330">
        <v>0</v>
      </c>
      <c r="C4330" t="s">
        <v>68</v>
      </c>
      <c r="D4330">
        <v>1</v>
      </c>
    </row>
    <row r="4331" spans="1:4" x14ac:dyDescent="0.35">
      <c r="A4331">
        <v>9135</v>
      </c>
      <c r="B4331">
        <v>0</v>
      </c>
      <c r="C4331" t="s">
        <v>68</v>
      </c>
      <c r="D4331">
        <v>1</v>
      </c>
    </row>
    <row r="4332" spans="1:4" x14ac:dyDescent="0.35">
      <c r="A4332">
        <v>1755</v>
      </c>
      <c r="B4332">
        <v>0</v>
      </c>
      <c r="C4332" t="s">
        <v>68</v>
      </c>
      <c r="D4332">
        <v>1</v>
      </c>
    </row>
    <row r="4333" spans="1:4" x14ac:dyDescent="0.35">
      <c r="A4333">
        <v>2875</v>
      </c>
      <c r="B4333">
        <v>0</v>
      </c>
      <c r="C4333" t="s">
        <v>68</v>
      </c>
      <c r="D4333">
        <v>1</v>
      </c>
    </row>
    <row r="4334" spans="1:4" x14ac:dyDescent="0.35">
      <c r="A4334">
        <v>2008</v>
      </c>
      <c r="B4334">
        <v>0</v>
      </c>
      <c r="C4334" t="s">
        <v>68</v>
      </c>
      <c r="D4334">
        <v>1</v>
      </c>
    </row>
    <row r="4335" spans="1:4" x14ac:dyDescent="0.35">
      <c r="A4335">
        <v>10925</v>
      </c>
      <c r="B4335">
        <v>0</v>
      </c>
      <c r="C4335" t="s">
        <v>68</v>
      </c>
      <c r="D4335">
        <v>1</v>
      </c>
    </row>
    <row r="4336" spans="1:4" x14ac:dyDescent="0.35">
      <c r="A4336">
        <v>1604</v>
      </c>
      <c r="B4336">
        <v>0</v>
      </c>
      <c r="C4336" t="s">
        <v>68</v>
      </c>
      <c r="D4336">
        <v>1</v>
      </c>
    </row>
    <row r="4337" spans="1:4" x14ac:dyDescent="0.35">
      <c r="A4337">
        <v>5389</v>
      </c>
      <c r="B4337">
        <v>0</v>
      </c>
      <c r="C4337" t="s">
        <v>68</v>
      </c>
      <c r="D4337">
        <v>1</v>
      </c>
    </row>
    <row r="4338" spans="1:4" x14ac:dyDescent="0.35">
      <c r="A4338">
        <v>2878</v>
      </c>
      <c r="B4338">
        <v>0</v>
      </c>
      <c r="C4338" t="s">
        <v>68</v>
      </c>
      <c r="D4338">
        <v>1</v>
      </c>
    </row>
    <row r="4339" spans="1:4" x14ac:dyDescent="0.35">
      <c r="A4339">
        <v>4440</v>
      </c>
      <c r="B4339">
        <v>0</v>
      </c>
      <c r="C4339" t="s">
        <v>68</v>
      </c>
      <c r="D4339">
        <v>0</v>
      </c>
    </row>
    <row r="4340" spans="1:4" x14ac:dyDescent="0.35">
      <c r="A4340">
        <v>1324</v>
      </c>
      <c r="B4340">
        <v>0</v>
      </c>
      <c r="C4340" t="s">
        <v>68</v>
      </c>
      <c r="D4340">
        <v>1</v>
      </c>
    </row>
    <row r="4341" spans="1:4" x14ac:dyDescent="0.35">
      <c r="A4341">
        <v>6262</v>
      </c>
      <c r="B4341">
        <v>0</v>
      </c>
      <c r="C4341" t="s">
        <v>68</v>
      </c>
      <c r="D4341">
        <v>1</v>
      </c>
    </row>
    <row r="4342" spans="1:4" x14ac:dyDescent="0.35">
      <c r="A4342">
        <v>3628</v>
      </c>
      <c r="B4342">
        <v>0</v>
      </c>
      <c r="C4342" t="s">
        <v>68</v>
      </c>
      <c r="D4342">
        <v>1</v>
      </c>
    </row>
    <row r="4343" spans="1:4" x14ac:dyDescent="0.35">
      <c r="A4343">
        <v>3641</v>
      </c>
      <c r="B4343">
        <v>0</v>
      </c>
      <c r="C4343" t="s">
        <v>68</v>
      </c>
      <c r="D4343">
        <v>1</v>
      </c>
    </row>
    <row r="4344" spans="1:4" x14ac:dyDescent="0.35">
      <c r="A4344">
        <v>322</v>
      </c>
      <c r="B4344">
        <v>0</v>
      </c>
      <c r="C4344" t="s">
        <v>68</v>
      </c>
      <c r="D4344">
        <v>1</v>
      </c>
    </row>
    <row r="4345" spans="1:4" x14ac:dyDescent="0.35">
      <c r="A4345">
        <v>175</v>
      </c>
      <c r="B4345">
        <v>0</v>
      </c>
      <c r="C4345" t="s">
        <v>68</v>
      </c>
      <c r="D4345">
        <v>1</v>
      </c>
    </row>
    <row r="4346" spans="1:4" x14ac:dyDescent="0.35">
      <c r="A4346">
        <v>6988</v>
      </c>
      <c r="B4346">
        <v>0</v>
      </c>
      <c r="C4346" t="s">
        <v>68</v>
      </c>
      <c r="D4346">
        <v>1</v>
      </c>
    </row>
    <row r="4347" spans="1:4" x14ac:dyDescent="0.35">
      <c r="A4347">
        <v>8204</v>
      </c>
      <c r="B4347">
        <v>0</v>
      </c>
      <c r="C4347" t="s">
        <v>68</v>
      </c>
      <c r="D4347">
        <v>1</v>
      </c>
    </row>
    <row r="4348" spans="1:4" x14ac:dyDescent="0.35">
      <c r="A4348">
        <v>7476</v>
      </c>
      <c r="B4348">
        <v>0</v>
      </c>
      <c r="C4348" t="s">
        <v>68</v>
      </c>
      <c r="D4348">
        <v>1</v>
      </c>
    </row>
    <row r="4349" spans="1:4" x14ac:dyDescent="0.35">
      <c r="A4349">
        <v>5221</v>
      </c>
      <c r="B4349">
        <v>0</v>
      </c>
      <c r="C4349" t="s">
        <v>68</v>
      </c>
      <c r="D4349">
        <v>1</v>
      </c>
    </row>
    <row r="4350" spans="1:4" x14ac:dyDescent="0.35">
      <c r="A4350">
        <v>8970</v>
      </c>
      <c r="B4350">
        <v>0</v>
      </c>
      <c r="C4350" t="s">
        <v>68</v>
      </c>
      <c r="D4350">
        <v>1</v>
      </c>
    </row>
    <row r="4351" spans="1:4" x14ac:dyDescent="0.35">
      <c r="A4351">
        <v>9286</v>
      </c>
      <c r="B4351">
        <v>0</v>
      </c>
      <c r="C4351" t="s">
        <v>68</v>
      </c>
      <c r="D4351">
        <v>1</v>
      </c>
    </row>
    <row r="4352" spans="1:4" x14ac:dyDescent="0.35">
      <c r="A4352">
        <v>5831</v>
      </c>
      <c r="B4352">
        <v>1</v>
      </c>
      <c r="C4352" t="s">
        <v>68</v>
      </c>
      <c r="D4352">
        <v>1</v>
      </c>
    </row>
    <row r="4353" spans="1:4" x14ac:dyDescent="0.35">
      <c r="A4353">
        <v>1010</v>
      </c>
      <c r="B4353">
        <v>0</v>
      </c>
      <c r="C4353" t="s">
        <v>68</v>
      </c>
      <c r="D4353">
        <v>0</v>
      </c>
    </row>
    <row r="4354" spans="1:4" x14ac:dyDescent="0.35">
      <c r="A4354">
        <v>11074</v>
      </c>
      <c r="B4354">
        <v>0</v>
      </c>
      <c r="C4354" t="s">
        <v>68</v>
      </c>
      <c r="D4354">
        <v>1</v>
      </c>
    </row>
    <row r="4355" spans="1:4" x14ac:dyDescent="0.35">
      <c r="A4355">
        <v>5896</v>
      </c>
      <c r="B4355">
        <v>0</v>
      </c>
      <c r="C4355" t="s">
        <v>68</v>
      </c>
      <c r="D4355">
        <v>1</v>
      </c>
    </row>
    <row r="4356" spans="1:4" x14ac:dyDescent="0.35">
      <c r="A4356">
        <v>3515</v>
      </c>
      <c r="B4356">
        <v>0</v>
      </c>
      <c r="C4356" t="s">
        <v>68</v>
      </c>
      <c r="D4356">
        <v>1</v>
      </c>
    </row>
    <row r="4357" spans="1:4" x14ac:dyDescent="0.35">
      <c r="A4357">
        <v>5324</v>
      </c>
      <c r="B4357">
        <v>0</v>
      </c>
      <c r="C4357" t="s">
        <v>68</v>
      </c>
      <c r="D4357">
        <v>1</v>
      </c>
    </row>
    <row r="4358" spans="1:4" x14ac:dyDescent="0.35">
      <c r="A4358">
        <v>6534</v>
      </c>
      <c r="B4358">
        <v>0</v>
      </c>
      <c r="C4358" t="s">
        <v>68</v>
      </c>
      <c r="D4358">
        <v>0</v>
      </c>
    </row>
    <row r="4359" spans="1:4" x14ac:dyDescent="0.35">
      <c r="A4359">
        <v>8373</v>
      </c>
      <c r="B4359">
        <v>0</v>
      </c>
      <c r="C4359" t="s">
        <v>68</v>
      </c>
      <c r="D4359">
        <v>1</v>
      </c>
    </row>
    <row r="4360" spans="1:4" x14ac:dyDescent="0.35">
      <c r="A4360">
        <v>3829</v>
      </c>
      <c r="B4360">
        <v>0</v>
      </c>
      <c r="C4360" t="s">
        <v>68</v>
      </c>
      <c r="D4360">
        <v>1</v>
      </c>
    </row>
    <row r="4361" spans="1:4" x14ac:dyDescent="0.35">
      <c r="A4361">
        <v>4501</v>
      </c>
      <c r="B4361">
        <v>0</v>
      </c>
      <c r="C4361" t="s">
        <v>68</v>
      </c>
      <c r="D4361">
        <v>1</v>
      </c>
    </row>
    <row r="4362" spans="1:4" x14ac:dyDescent="0.35">
      <c r="A4362">
        <v>4179</v>
      </c>
      <c r="B4362">
        <v>0</v>
      </c>
      <c r="C4362" t="s">
        <v>68</v>
      </c>
      <c r="D4362">
        <v>1</v>
      </c>
    </row>
    <row r="4363" spans="1:4" x14ac:dyDescent="0.35">
      <c r="A4363">
        <v>2292</v>
      </c>
      <c r="B4363">
        <v>0</v>
      </c>
      <c r="C4363" t="s">
        <v>68</v>
      </c>
      <c r="D4363">
        <v>1</v>
      </c>
    </row>
    <row r="4364" spans="1:4" x14ac:dyDescent="0.35">
      <c r="A4364">
        <v>9239</v>
      </c>
      <c r="B4364">
        <v>0</v>
      </c>
      <c r="C4364" t="s">
        <v>68</v>
      </c>
      <c r="D4364">
        <v>1</v>
      </c>
    </row>
    <row r="4365" spans="1:4" x14ac:dyDescent="0.35">
      <c r="A4365">
        <v>8953</v>
      </c>
      <c r="B4365">
        <v>0</v>
      </c>
      <c r="C4365" t="s">
        <v>68</v>
      </c>
      <c r="D4365">
        <v>0</v>
      </c>
    </row>
    <row r="4366" spans="1:4" x14ac:dyDescent="0.35">
      <c r="A4366">
        <v>10258</v>
      </c>
      <c r="B4366">
        <v>0</v>
      </c>
      <c r="C4366" t="s">
        <v>68</v>
      </c>
      <c r="D4366">
        <v>0</v>
      </c>
    </row>
    <row r="4367" spans="1:4" x14ac:dyDescent="0.35">
      <c r="A4367">
        <v>3520</v>
      </c>
      <c r="B4367">
        <v>1</v>
      </c>
      <c r="C4367" t="s">
        <v>68</v>
      </c>
      <c r="D4367">
        <v>1</v>
      </c>
    </row>
    <row r="4368" spans="1:4" x14ac:dyDescent="0.35">
      <c r="A4368">
        <v>10402</v>
      </c>
      <c r="B4368">
        <v>0</v>
      </c>
      <c r="C4368" t="s">
        <v>68</v>
      </c>
      <c r="D4368">
        <v>1</v>
      </c>
    </row>
    <row r="4369" spans="1:4" x14ac:dyDescent="0.35">
      <c r="A4369">
        <v>11114</v>
      </c>
      <c r="B4369">
        <v>0</v>
      </c>
      <c r="C4369" t="s">
        <v>68</v>
      </c>
      <c r="D4369">
        <v>1</v>
      </c>
    </row>
    <row r="4370" spans="1:4" x14ac:dyDescent="0.35">
      <c r="A4370">
        <v>9553</v>
      </c>
      <c r="B4370">
        <v>0</v>
      </c>
      <c r="C4370" t="s">
        <v>68</v>
      </c>
      <c r="D4370">
        <v>1</v>
      </c>
    </row>
    <row r="4371" spans="1:4" x14ac:dyDescent="0.35">
      <c r="A4371">
        <v>6055</v>
      </c>
      <c r="B4371">
        <v>0</v>
      </c>
      <c r="C4371" t="s">
        <v>68</v>
      </c>
      <c r="D4371">
        <v>1</v>
      </c>
    </row>
    <row r="4372" spans="1:4" x14ac:dyDescent="0.35">
      <c r="A4372">
        <v>4786</v>
      </c>
      <c r="B4372">
        <v>0</v>
      </c>
      <c r="C4372" t="s">
        <v>68</v>
      </c>
      <c r="D4372">
        <v>1</v>
      </c>
    </row>
    <row r="4373" spans="1:4" x14ac:dyDescent="0.35">
      <c r="A4373">
        <v>5015</v>
      </c>
      <c r="B4373">
        <v>0</v>
      </c>
      <c r="C4373" t="s">
        <v>68</v>
      </c>
      <c r="D4373">
        <v>1</v>
      </c>
    </row>
    <row r="4374" spans="1:4" x14ac:dyDescent="0.35">
      <c r="A4374">
        <v>8560</v>
      </c>
      <c r="B4374">
        <v>0</v>
      </c>
      <c r="C4374" t="s">
        <v>68</v>
      </c>
      <c r="D4374">
        <v>1</v>
      </c>
    </row>
    <row r="4375" spans="1:4" x14ac:dyDescent="0.35">
      <c r="A4375">
        <v>3469</v>
      </c>
      <c r="B4375">
        <v>0</v>
      </c>
      <c r="C4375" t="s">
        <v>68</v>
      </c>
      <c r="D4375">
        <v>1</v>
      </c>
    </row>
    <row r="4376" spans="1:4" x14ac:dyDescent="0.35">
      <c r="A4376">
        <v>5885</v>
      </c>
      <c r="B4376">
        <v>0</v>
      </c>
      <c r="C4376" t="s">
        <v>68</v>
      </c>
      <c r="D4376">
        <v>1</v>
      </c>
    </row>
    <row r="4377" spans="1:4" x14ac:dyDescent="0.35">
      <c r="A4377">
        <v>3310</v>
      </c>
      <c r="B4377">
        <v>0</v>
      </c>
      <c r="C4377" t="s">
        <v>68</v>
      </c>
      <c r="D4377">
        <v>1</v>
      </c>
    </row>
    <row r="4378" spans="1:4" x14ac:dyDescent="0.35">
      <c r="A4378">
        <v>2134</v>
      </c>
      <c r="B4378">
        <v>0</v>
      </c>
      <c r="C4378" t="s">
        <v>68</v>
      </c>
      <c r="D4378">
        <v>1</v>
      </c>
    </row>
    <row r="4379" spans="1:4" x14ac:dyDescent="0.35">
      <c r="A4379">
        <v>2532</v>
      </c>
      <c r="B4379">
        <v>0</v>
      </c>
      <c r="C4379" t="s">
        <v>68</v>
      </c>
      <c r="D4379">
        <v>1</v>
      </c>
    </row>
    <row r="4380" spans="1:4" x14ac:dyDescent="0.35">
      <c r="A4380">
        <v>2579</v>
      </c>
      <c r="B4380">
        <v>0</v>
      </c>
      <c r="C4380" t="s">
        <v>68</v>
      </c>
      <c r="D4380">
        <v>1</v>
      </c>
    </row>
    <row r="4381" spans="1:4" x14ac:dyDescent="0.35">
      <c r="A4381">
        <v>3117</v>
      </c>
      <c r="B4381">
        <v>0</v>
      </c>
      <c r="C4381" t="s">
        <v>68</v>
      </c>
      <c r="D4381">
        <v>0</v>
      </c>
    </row>
    <row r="4382" spans="1:4" x14ac:dyDescent="0.35">
      <c r="A4382">
        <v>5623</v>
      </c>
      <c r="B4382">
        <v>0</v>
      </c>
      <c r="C4382" t="s">
        <v>68</v>
      </c>
      <c r="D4382">
        <v>1</v>
      </c>
    </row>
    <row r="4383" spans="1:4" x14ac:dyDescent="0.35">
      <c r="A4383">
        <v>4789</v>
      </c>
      <c r="B4383">
        <v>0</v>
      </c>
      <c r="C4383" t="s">
        <v>68</v>
      </c>
      <c r="D4383">
        <v>1</v>
      </c>
    </row>
    <row r="4384" spans="1:4" x14ac:dyDescent="0.35">
      <c r="A4384">
        <v>9523</v>
      </c>
      <c r="B4384">
        <v>0</v>
      </c>
      <c r="C4384" t="s">
        <v>68</v>
      </c>
      <c r="D4384">
        <v>0</v>
      </c>
    </row>
    <row r="4385" spans="1:4" x14ac:dyDescent="0.35">
      <c r="A4385">
        <v>5268</v>
      </c>
      <c r="B4385">
        <v>0</v>
      </c>
      <c r="C4385" t="s">
        <v>68</v>
      </c>
      <c r="D4385">
        <v>1</v>
      </c>
    </row>
    <row r="4386" spans="1:4" x14ac:dyDescent="0.35">
      <c r="A4386">
        <v>1545</v>
      </c>
      <c r="B4386">
        <v>0</v>
      </c>
      <c r="C4386" t="s">
        <v>68</v>
      </c>
      <c r="D4386">
        <v>1</v>
      </c>
    </row>
    <row r="4387" spans="1:4" x14ac:dyDescent="0.35">
      <c r="A4387">
        <v>2254</v>
      </c>
      <c r="B4387">
        <v>0</v>
      </c>
      <c r="C4387" t="s">
        <v>68</v>
      </c>
      <c r="D4387">
        <v>1</v>
      </c>
    </row>
    <row r="4388" spans="1:4" x14ac:dyDescent="0.35">
      <c r="A4388">
        <v>2661</v>
      </c>
      <c r="B4388">
        <v>0</v>
      </c>
      <c r="C4388" t="s">
        <v>68</v>
      </c>
      <c r="D4388">
        <v>1</v>
      </c>
    </row>
    <row r="4389" spans="1:4" x14ac:dyDescent="0.35">
      <c r="A4389">
        <v>3130</v>
      </c>
      <c r="B4389">
        <v>0</v>
      </c>
      <c r="C4389" t="s">
        <v>68</v>
      </c>
      <c r="D4389">
        <v>1</v>
      </c>
    </row>
    <row r="4390" spans="1:4" x14ac:dyDescent="0.35">
      <c r="A4390">
        <v>5847</v>
      </c>
      <c r="B4390">
        <v>0</v>
      </c>
      <c r="C4390" t="s">
        <v>68</v>
      </c>
      <c r="D4390">
        <v>1</v>
      </c>
    </row>
    <row r="4391" spans="1:4" x14ac:dyDescent="0.35">
      <c r="A4391">
        <v>5863</v>
      </c>
      <c r="B4391">
        <v>0</v>
      </c>
      <c r="C4391" t="s">
        <v>68</v>
      </c>
      <c r="D4391">
        <v>0</v>
      </c>
    </row>
    <row r="4392" spans="1:4" x14ac:dyDescent="0.35">
      <c r="A4392">
        <v>999</v>
      </c>
      <c r="B4392">
        <v>1</v>
      </c>
      <c r="C4392" t="s">
        <v>68</v>
      </c>
      <c r="D4392">
        <v>1</v>
      </c>
    </row>
    <row r="4393" spans="1:4" x14ac:dyDescent="0.35">
      <c r="A4393">
        <v>2931</v>
      </c>
      <c r="B4393">
        <v>0</v>
      </c>
      <c r="C4393" t="s">
        <v>68</v>
      </c>
      <c r="D4393">
        <v>1</v>
      </c>
    </row>
    <row r="4394" spans="1:4" x14ac:dyDescent="0.35">
      <c r="A4394">
        <v>1890</v>
      </c>
      <c r="B4394">
        <v>0</v>
      </c>
      <c r="C4394" t="s">
        <v>68</v>
      </c>
      <c r="D4394">
        <v>1</v>
      </c>
    </row>
    <row r="4395" spans="1:4" x14ac:dyDescent="0.35">
      <c r="A4395">
        <v>5589</v>
      </c>
      <c r="B4395">
        <v>0</v>
      </c>
      <c r="C4395" t="s">
        <v>68</v>
      </c>
      <c r="D4395">
        <v>0</v>
      </c>
    </row>
    <row r="4396" spans="1:4" x14ac:dyDescent="0.35">
      <c r="A4396">
        <v>10172</v>
      </c>
      <c r="B4396">
        <v>0</v>
      </c>
      <c r="C4396" t="s">
        <v>68</v>
      </c>
      <c r="D4396">
        <v>1</v>
      </c>
    </row>
    <row r="4397" spans="1:4" x14ac:dyDescent="0.35">
      <c r="A4397">
        <v>6729</v>
      </c>
      <c r="B4397">
        <v>0</v>
      </c>
      <c r="C4397" t="s">
        <v>68</v>
      </c>
      <c r="D4397">
        <v>1</v>
      </c>
    </row>
    <row r="4398" spans="1:4" x14ac:dyDescent="0.35">
      <c r="A4398">
        <v>10492</v>
      </c>
      <c r="B4398">
        <v>0</v>
      </c>
      <c r="C4398" t="s">
        <v>68</v>
      </c>
      <c r="D4398">
        <v>0</v>
      </c>
    </row>
    <row r="4399" spans="1:4" x14ac:dyDescent="0.35">
      <c r="A4399">
        <v>2939</v>
      </c>
      <c r="B4399">
        <v>0</v>
      </c>
      <c r="C4399" t="s">
        <v>68</v>
      </c>
      <c r="D4399">
        <v>1</v>
      </c>
    </row>
    <row r="4400" spans="1:4" x14ac:dyDescent="0.35">
      <c r="A4400">
        <v>5948</v>
      </c>
      <c r="B4400">
        <v>0</v>
      </c>
      <c r="C4400" t="s">
        <v>68</v>
      </c>
      <c r="D4400">
        <v>1</v>
      </c>
    </row>
    <row r="4401" spans="1:4" x14ac:dyDescent="0.35">
      <c r="A4401">
        <v>574</v>
      </c>
      <c r="B4401">
        <v>0</v>
      </c>
      <c r="C4401" t="s">
        <v>68</v>
      </c>
      <c r="D4401">
        <v>1</v>
      </c>
    </row>
    <row r="4402" spans="1:4" x14ac:dyDescent="0.35">
      <c r="A4402">
        <v>3266</v>
      </c>
      <c r="B4402">
        <v>0</v>
      </c>
      <c r="C4402" t="s">
        <v>68</v>
      </c>
      <c r="D4402">
        <v>1</v>
      </c>
    </row>
    <row r="4403" spans="1:4" x14ac:dyDescent="0.35">
      <c r="A4403">
        <v>10500</v>
      </c>
      <c r="B4403">
        <v>0</v>
      </c>
      <c r="C4403" t="s">
        <v>68</v>
      </c>
      <c r="D4403">
        <v>1</v>
      </c>
    </row>
    <row r="4404" spans="1:4" x14ac:dyDescent="0.35">
      <c r="A4404">
        <v>7987</v>
      </c>
      <c r="B4404">
        <v>0</v>
      </c>
      <c r="C4404" t="s">
        <v>68</v>
      </c>
      <c r="D4404">
        <v>1</v>
      </c>
    </row>
    <row r="4405" spans="1:4" x14ac:dyDescent="0.35">
      <c r="A4405">
        <v>1135</v>
      </c>
      <c r="B4405">
        <v>0</v>
      </c>
      <c r="C4405" t="s">
        <v>68</v>
      </c>
      <c r="D4405">
        <v>1</v>
      </c>
    </row>
    <row r="4406" spans="1:4" x14ac:dyDescent="0.35">
      <c r="A4406">
        <v>24</v>
      </c>
      <c r="B4406">
        <v>0</v>
      </c>
      <c r="C4406" t="s">
        <v>68</v>
      </c>
      <c r="D4406">
        <v>1</v>
      </c>
    </row>
    <row r="4407" spans="1:4" x14ac:dyDescent="0.35">
      <c r="A4407">
        <v>7244</v>
      </c>
      <c r="B4407">
        <v>0</v>
      </c>
      <c r="C4407" t="s">
        <v>68</v>
      </c>
      <c r="D4407">
        <v>1</v>
      </c>
    </row>
    <row r="4408" spans="1:4" x14ac:dyDescent="0.35">
      <c r="A4408">
        <v>1966</v>
      </c>
      <c r="B4408">
        <v>0</v>
      </c>
      <c r="C4408" t="s">
        <v>68</v>
      </c>
      <c r="D4408">
        <v>1</v>
      </c>
    </row>
    <row r="4409" spans="1:4" x14ac:dyDescent="0.35">
      <c r="A4409">
        <v>7789</v>
      </c>
      <c r="B4409">
        <v>0</v>
      </c>
      <c r="C4409" t="s">
        <v>68</v>
      </c>
      <c r="D4409">
        <v>1</v>
      </c>
    </row>
    <row r="4410" spans="1:4" x14ac:dyDescent="0.35">
      <c r="A4410">
        <v>3336</v>
      </c>
      <c r="B4410">
        <v>0</v>
      </c>
      <c r="C4410" t="s">
        <v>68</v>
      </c>
      <c r="D4410">
        <v>0</v>
      </c>
    </row>
    <row r="4411" spans="1:4" x14ac:dyDescent="0.35">
      <c r="A4411">
        <v>5644</v>
      </c>
      <c r="B4411">
        <v>0</v>
      </c>
      <c r="C4411" t="s">
        <v>68</v>
      </c>
      <c r="D4411">
        <v>1</v>
      </c>
    </row>
    <row r="4412" spans="1:4" x14ac:dyDescent="0.35">
      <c r="A4412">
        <v>1295</v>
      </c>
      <c r="B4412">
        <v>0</v>
      </c>
      <c r="C4412" t="s">
        <v>68</v>
      </c>
      <c r="D4412">
        <v>1</v>
      </c>
    </row>
    <row r="4413" spans="1:4" x14ac:dyDescent="0.35">
      <c r="A4413">
        <v>6663</v>
      </c>
      <c r="B4413">
        <v>0</v>
      </c>
      <c r="C4413" t="s">
        <v>68</v>
      </c>
      <c r="D4413">
        <v>0</v>
      </c>
    </row>
    <row r="4414" spans="1:4" x14ac:dyDescent="0.35">
      <c r="A4414">
        <v>10262</v>
      </c>
      <c r="B4414">
        <v>0</v>
      </c>
      <c r="C4414" t="s">
        <v>68</v>
      </c>
      <c r="D4414">
        <v>1</v>
      </c>
    </row>
    <row r="4415" spans="1:4" x14ac:dyDescent="0.35">
      <c r="A4415">
        <v>456</v>
      </c>
      <c r="B4415">
        <v>0</v>
      </c>
      <c r="C4415" t="s">
        <v>68</v>
      </c>
      <c r="D4415">
        <v>1</v>
      </c>
    </row>
    <row r="4416" spans="1:4" x14ac:dyDescent="0.35">
      <c r="A4416">
        <v>3270</v>
      </c>
      <c r="B4416">
        <v>0</v>
      </c>
      <c r="C4416" t="s">
        <v>68</v>
      </c>
      <c r="D4416">
        <v>1</v>
      </c>
    </row>
    <row r="4417" spans="1:4" x14ac:dyDescent="0.35">
      <c r="A4417">
        <v>5748</v>
      </c>
      <c r="B4417">
        <v>1</v>
      </c>
      <c r="C4417" t="s">
        <v>68</v>
      </c>
      <c r="D4417">
        <v>1</v>
      </c>
    </row>
    <row r="4418" spans="1:4" x14ac:dyDescent="0.35">
      <c r="A4418">
        <v>8952</v>
      </c>
      <c r="B4418">
        <v>0</v>
      </c>
      <c r="C4418" t="s">
        <v>68</v>
      </c>
      <c r="D4418">
        <v>1</v>
      </c>
    </row>
    <row r="4419" spans="1:4" x14ac:dyDescent="0.35">
      <c r="A4419">
        <v>3921</v>
      </c>
      <c r="B4419">
        <v>0</v>
      </c>
      <c r="C4419" t="s">
        <v>68</v>
      </c>
      <c r="D4419">
        <v>1</v>
      </c>
    </row>
    <row r="4420" spans="1:4" x14ac:dyDescent="0.35">
      <c r="A4420">
        <v>9826</v>
      </c>
      <c r="B4420">
        <v>1</v>
      </c>
      <c r="C4420" t="s">
        <v>68</v>
      </c>
      <c r="D4420">
        <v>1</v>
      </c>
    </row>
    <row r="4421" spans="1:4" x14ac:dyDescent="0.35">
      <c r="A4421">
        <v>5830</v>
      </c>
      <c r="B4421">
        <v>1</v>
      </c>
      <c r="C4421" t="s">
        <v>68</v>
      </c>
      <c r="D4421">
        <v>1</v>
      </c>
    </row>
    <row r="4422" spans="1:4" x14ac:dyDescent="0.35">
      <c r="A4422">
        <v>8310</v>
      </c>
      <c r="B4422">
        <v>0</v>
      </c>
      <c r="C4422" t="s">
        <v>68</v>
      </c>
      <c r="D4422">
        <v>1</v>
      </c>
    </row>
    <row r="4423" spans="1:4" x14ac:dyDescent="0.35">
      <c r="A4423">
        <v>6382</v>
      </c>
      <c r="B4423">
        <v>0</v>
      </c>
      <c r="C4423" t="s">
        <v>68</v>
      </c>
      <c r="D4423">
        <v>0</v>
      </c>
    </row>
    <row r="4424" spans="1:4" x14ac:dyDescent="0.35">
      <c r="A4424">
        <v>8439</v>
      </c>
      <c r="B4424">
        <v>0</v>
      </c>
      <c r="C4424" t="s">
        <v>68</v>
      </c>
      <c r="D4424">
        <v>1</v>
      </c>
    </row>
    <row r="4425" spans="1:4" x14ac:dyDescent="0.35">
      <c r="A4425">
        <v>7613</v>
      </c>
      <c r="B4425">
        <v>0</v>
      </c>
      <c r="C4425" t="s">
        <v>68</v>
      </c>
      <c r="D4425">
        <v>1</v>
      </c>
    </row>
    <row r="4426" spans="1:4" x14ac:dyDescent="0.35">
      <c r="A4426">
        <v>48</v>
      </c>
      <c r="B4426">
        <v>0</v>
      </c>
      <c r="C4426" t="s">
        <v>68</v>
      </c>
      <c r="D4426">
        <v>1</v>
      </c>
    </row>
    <row r="4427" spans="1:4" x14ac:dyDescent="0.35">
      <c r="A4427">
        <v>5046</v>
      </c>
      <c r="B4427">
        <v>0</v>
      </c>
      <c r="C4427" t="s">
        <v>68</v>
      </c>
      <c r="D4427">
        <v>1</v>
      </c>
    </row>
    <row r="4428" spans="1:4" x14ac:dyDescent="0.35">
      <c r="A4428">
        <v>3231</v>
      </c>
      <c r="B4428">
        <v>0</v>
      </c>
      <c r="C4428" t="s">
        <v>68</v>
      </c>
      <c r="D4428">
        <v>1</v>
      </c>
    </row>
    <row r="4429" spans="1:4" x14ac:dyDescent="0.35">
      <c r="A4429">
        <v>7181</v>
      </c>
      <c r="B4429">
        <v>0</v>
      </c>
      <c r="C4429" t="s">
        <v>68</v>
      </c>
      <c r="D4429">
        <v>0</v>
      </c>
    </row>
    <row r="4430" spans="1:4" x14ac:dyDescent="0.35">
      <c r="A4430">
        <v>1663</v>
      </c>
      <c r="B4430">
        <v>0</v>
      </c>
      <c r="C4430" t="s">
        <v>68</v>
      </c>
      <c r="D4430">
        <v>1</v>
      </c>
    </row>
    <row r="4431" spans="1:4" x14ac:dyDescent="0.35">
      <c r="A4431">
        <v>5441</v>
      </c>
      <c r="B4431">
        <v>0</v>
      </c>
      <c r="C4431" t="s">
        <v>68</v>
      </c>
      <c r="D4431">
        <v>1</v>
      </c>
    </row>
    <row r="4432" spans="1:4" x14ac:dyDescent="0.35">
      <c r="A4432">
        <v>8602</v>
      </c>
      <c r="B4432">
        <v>0</v>
      </c>
      <c r="C4432" t="s">
        <v>68</v>
      </c>
      <c r="D4432">
        <v>1</v>
      </c>
    </row>
    <row r="4433" spans="1:4" x14ac:dyDescent="0.35">
      <c r="A4433">
        <v>9925</v>
      </c>
      <c r="B4433">
        <v>0</v>
      </c>
      <c r="C4433" t="s">
        <v>68</v>
      </c>
      <c r="D4433">
        <v>1</v>
      </c>
    </row>
    <row r="4434" spans="1:4" x14ac:dyDescent="0.35">
      <c r="A4434">
        <v>9499</v>
      </c>
      <c r="B4434">
        <v>0</v>
      </c>
      <c r="C4434" t="s">
        <v>68</v>
      </c>
      <c r="D4434">
        <v>1</v>
      </c>
    </row>
    <row r="4435" spans="1:4" x14ac:dyDescent="0.35">
      <c r="A4435">
        <v>6568</v>
      </c>
      <c r="B4435">
        <v>0</v>
      </c>
      <c r="C4435" t="s">
        <v>68</v>
      </c>
      <c r="D4435">
        <v>0</v>
      </c>
    </row>
    <row r="4436" spans="1:4" x14ac:dyDescent="0.35">
      <c r="A4436">
        <v>3032</v>
      </c>
      <c r="B4436">
        <v>0</v>
      </c>
      <c r="C4436" t="s">
        <v>68</v>
      </c>
      <c r="D4436">
        <v>1</v>
      </c>
    </row>
    <row r="4437" spans="1:4" x14ac:dyDescent="0.35">
      <c r="A4437">
        <v>5153</v>
      </c>
      <c r="B4437">
        <v>1</v>
      </c>
      <c r="C4437" t="s">
        <v>68</v>
      </c>
      <c r="D4437">
        <v>1</v>
      </c>
    </row>
    <row r="4438" spans="1:4" x14ac:dyDescent="0.35">
      <c r="A4438">
        <v>4127</v>
      </c>
      <c r="B4438">
        <v>1</v>
      </c>
      <c r="C4438" t="s">
        <v>68</v>
      </c>
      <c r="D4438">
        <v>1</v>
      </c>
    </row>
    <row r="4439" spans="1:4" x14ac:dyDescent="0.35">
      <c r="A4439">
        <v>9940</v>
      </c>
      <c r="B4439">
        <v>0</v>
      </c>
      <c r="C4439" t="s">
        <v>68</v>
      </c>
      <c r="D4439">
        <v>1</v>
      </c>
    </row>
    <row r="4440" spans="1:4" x14ac:dyDescent="0.35">
      <c r="A4440">
        <v>7527</v>
      </c>
      <c r="B4440">
        <v>0</v>
      </c>
      <c r="C4440" t="s">
        <v>68</v>
      </c>
      <c r="D4440">
        <v>1</v>
      </c>
    </row>
    <row r="4441" spans="1:4" x14ac:dyDescent="0.35">
      <c r="A4441">
        <v>3406</v>
      </c>
      <c r="B4441">
        <v>0</v>
      </c>
      <c r="C4441" t="s">
        <v>68</v>
      </c>
      <c r="D4441">
        <v>1</v>
      </c>
    </row>
    <row r="4442" spans="1:4" x14ac:dyDescent="0.35">
      <c r="A4442">
        <v>9771</v>
      </c>
      <c r="B4442">
        <v>0</v>
      </c>
      <c r="C4442" t="s">
        <v>68</v>
      </c>
      <c r="D4442">
        <v>1</v>
      </c>
    </row>
    <row r="4443" spans="1:4" x14ac:dyDescent="0.35">
      <c r="A4443">
        <v>6722</v>
      </c>
      <c r="B4443">
        <v>0</v>
      </c>
      <c r="C4443" t="s">
        <v>68</v>
      </c>
      <c r="D4443">
        <v>1</v>
      </c>
    </row>
    <row r="4444" spans="1:4" x14ac:dyDescent="0.35">
      <c r="A4444">
        <v>213</v>
      </c>
      <c r="B4444">
        <v>0</v>
      </c>
      <c r="C4444" t="s">
        <v>68</v>
      </c>
      <c r="D4444">
        <v>0</v>
      </c>
    </row>
    <row r="4445" spans="1:4" x14ac:dyDescent="0.35">
      <c r="A4445">
        <v>8541</v>
      </c>
      <c r="B4445">
        <v>0</v>
      </c>
      <c r="C4445" t="s">
        <v>68</v>
      </c>
      <c r="D4445">
        <v>1</v>
      </c>
    </row>
    <row r="4446" spans="1:4" x14ac:dyDescent="0.35">
      <c r="A4446">
        <v>8475</v>
      </c>
      <c r="B4446">
        <v>0</v>
      </c>
      <c r="C4446" t="s">
        <v>68</v>
      </c>
      <c r="D4446">
        <v>1</v>
      </c>
    </row>
    <row r="4447" spans="1:4" x14ac:dyDescent="0.35">
      <c r="A4447">
        <v>8070</v>
      </c>
      <c r="B4447">
        <v>0</v>
      </c>
      <c r="C4447" t="s">
        <v>68</v>
      </c>
      <c r="D4447">
        <v>1</v>
      </c>
    </row>
    <row r="4448" spans="1:4" x14ac:dyDescent="0.35">
      <c r="A4448">
        <v>313</v>
      </c>
      <c r="B4448">
        <v>0</v>
      </c>
      <c r="C4448" t="s">
        <v>68</v>
      </c>
      <c r="D4448">
        <v>1</v>
      </c>
    </row>
    <row r="4449" spans="1:4" x14ac:dyDescent="0.35">
      <c r="A4449">
        <v>9757</v>
      </c>
      <c r="B4449">
        <v>0</v>
      </c>
      <c r="C4449" t="s">
        <v>68</v>
      </c>
      <c r="D4449">
        <v>1</v>
      </c>
    </row>
    <row r="4450" spans="1:4" x14ac:dyDescent="0.35">
      <c r="A4450">
        <v>2088</v>
      </c>
      <c r="B4450">
        <v>0</v>
      </c>
      <c r="C4450" t="s">
        <v>68</v>
      </c>
      <c r="D4450">
        <v>1</v>
      </c>
    </row>
    <row r="4451" spans="1:4" x14ac:dyDescent="0.35">
      <c r="A4451">
        <v>2320</v>
      </c>
      <c r="B4451">
        <v>0</v>
      </c>
      <c r="C4451" t="s">
        <v>68</v>
      </c>
      <c r="D4451">
        <v>1</v>
      </c>
    </row>
    <row r="4452" spans="1:4" x14ac:dyDescent="0.35">
      <c r="A4452">
        <v>966</v>
      </c>
      <c r="B4452">
        <v>0</v>
      </c>
      <c r="C4452" t="s">
        <v>68</v>
      </c>
      <c r="D4452">
        <v>1</v>
      </c>
    </row>
    <row r="4453" spans="1:4" x14ac:dyDescent="0.35">
      <c r="A4453">
        <v>9706</v>
      </c>
      <c r="B4453">
        <v>0</v>
      </c>
      <c r="C4453" t="s">
        <v>68</v>
      </c>
      <c r="D4453">
        <v>1</v>
      </c>
    </row>
    <row r="4454" spans="1:4" x14ac:dyDescent="0.35">
      <c r="A4454">
        <v>3979</v>
      </c>
      <c r="B4454">
        <v>1</v>
      </c>
      <c r="C4454" t="s">
        <v>68</v>
      </c>
      <c r="D4454">
        <v>1</v>
      </c>
    </row>
    <row r="4455" spans="1:4" x14ac:dyDescent="0.35">
      <c r="A4455">
        <v>5602</v>
      </c>
      <c r="B4455">
        <v>0</v>
      </c>
      <c r="C4455" t="s">
        <v>68</v>
      </c>
      <c r="D4455">
        <v>1</v>
      </c>
    </row>
    <row r="4456" spans="1:4" x14ac:dyDescent="0.35">
      <c r="A4456">
        <v>2202</v>
      </c>
      <c r="B4456">
        <v>0</v>
      </c>
      <c r="C4456" t="s">
        <v>68</v>
      </c>
      <c r="D4456">
        <v>1</v>
      </c>
    </row>
    <row r="4457" spans="1:4" x14ac:dyDescent="0.35">
      <c r="A4457">
        <v>9645</v>
      </c>
      <c r="B4457">
        <v>0</v>
      </c>
      <c r="C4457" t="s">
        <v>68</v>
      </c>
      <c r="D4457">
        <v>1</v>
      </c>
    </row>
    <row r="4458" spans="1:4" x14ac:dyDescent="0.35">
      <c r="A4458">
        <v>7230</v>
      </c>
      <c r="B4458">
        <v>1</v>
      </c>
      <c r="C4458" t="s">
        <v>68</v>
      </c>
      <c r="D4458">
        <v>0</v>
      </c>
    </row>
    <row r="4459" spans="1:4" x14ac:dyDescent="0.35">
      <c r="A4459">
        <v>5675</v>
      </c>
      <c r="B4459">
        <v>0</v>
      </c>
      <c r="C4459" t="s">
        <v>68</v>
      </c>
      <c r="D4459">
        <v>0</v>
      </c>
    </row>
    <row r="4460" spans="1:4" x14ac:dyDescent="0.35">
      <c r="A4460">
        <v>4974</v>
      </c>
      <c r="B4460">
        <v>0</v>
      </c>
      <c r="C4460" t="s">
        <v>68</v>
      </c>
      <c r="D4460">
        <v>1</v>
      </c>
    </row>
    <row r="4461" spans="1:4" x14ac:dyDescent="0.35">
      <c r="A4461">
        <v>5687</v>
      </c>
      <c r="B4461">
        <v>0</v>
      </c>
      <c r="C4461" t="s">
        <v>68</v>
      </c>
      <c r="D4461">
        <v>1</v>
      </c>
    </row>
    <row r="4462" spans="1:4" x14ac:dyDescent="0.35">
      <c r="A4462">
        <v>5871</v>
      </c>
      <c r="B4462">
        <v>0</v>
      </c>
      <c r="C4462" t="s">
        <v>68</v>
      </c>
      <c r="D4462">
        <v>1</v>
      </c>
    </row>
    <row r="4463" spans="1:4" x14ac:dyDescent="0.35">
      <c r="A4463">
        <v>3846</v>
      </c>
      <c r="B4463">
        <v>0</v>
      </c>
      <c r="C4463" t="s">
        <v>68</v>
      </c>
      <c r="D4463">
        <v>1</v>
      </c>
    </row>
    <row r="4464" spans="1:4" x14ac:dyDescent="0.35">
      <c r="A4464">
        <v>10001</v>
      </c>
      <c r="B4464">
        <v>0</v>
      </c>
      <c r="C4464" t="s">
        <v>68</v>
      </c>
      <c r="D4464">
        <v>1</v>
      </c>
    </row>
    <row r="4465" spans="1:4" x14ac:dyDescent="0.35">
      <c r="A4465">
        <v>2831</v>
      </c>
      <c r="B4465">
        <v>0</v>
      </c>
      <c r="C4465" t="s">
        <v>68</v>
      </c>
      <c r="D4465">
        <v>1</v>
      </c>
    </row>
    <row r="4466" spans="1:4" x14ac:dyDescent="0.35">
      <c r="A4466">
        <v>868</v>
      </c>
      <c r="B4466">
        <v>0</v>
      </c>
      <c r="C4466" t="s">
        <v>68</v>
      </c>
      <c r="D4466">
        <v>0</v>
      </c>
    </row>
    <row r="4467" spans="1:4" x14ac:dyDescent="0.35">
      <c r="A4467">
        <v>7212</v>
      </c>
      <c r="B4467">
        <v>0</v>
      </c>
      <c r="C4467" t="s">
        <v>68</v>
      </c>
      <c r="D4467">
        <v>0</v>
      </c>
    </row>
    <row r="4468" spans="1:4" x14ac:dyDescent="0.35">
      <c r="A4468">
        <v>1743</v>
      </c>
      <c r="B4468">
        <v>0</v>
      </c>
      <c r="C4468" t="s">
        <v>68</v>
      </c>
      <c r="D4468">
        <v>1</v>
      </c>
    </row>
    <row r="4469" spans="1:4" x14ac:dyDescent="0.35">
      <c r="A4469">
        <v>2415</v>
      </c>
      <c r="B4469">
        <v>0</v>
      </c>
      <c r="C4469" t="s">
        <v>68</v>
      </c>
      <c r="D4469">
        <v>1</v>
      </c>
    </row>
    <row r="4470" spans="1:4" x14ac:dyDescent="0.35">
      <c r="A4470">
        <v>7947</v>
      </c>
      <c r="B4470">
        <v>0</v>
      </c>
      <c r="C4470" t="s">
        <v>68</v>
      </c>
      <c r="D4470">
        <v>0</v>
      </c>
    </row>
    <row r="4471" spans="1:4" x14ac:dyDescent="0.35">
      <c r="A4471">
        <v>2106</v>
      </c>
      <c r="B4471">
        <v>0</v>
      </c>
      <c r="C4471" t="s">
        <v>68</v>
      </c>
      <c r="D4471">
        <v>1</v>
      </c>
    </row>
    <row r="4472" spans="1:4" x14ac:dyDescent="0.35">
      <c r="A4472">
        <v>3363</v>
      </c>
      <c r="B4472">
        <v>0</v>
      </c>
      <c r="C4472" t="s">
        <v>68</v>
      </c>
      <c r="D4472">
        <v>1</v>
      </c>
    </row>
    <row r="4473" spans="1:4" x14ac:dyDescent="0.35">
      <c r="A4473">
        <v>8595</v>
      </c>
      <c r="B4473">
        <v>0</v>
      </c>
      <c r="C4473" t="s">
        <v>68</v>
      </c>
      <c r="D4473">
        <v>0</v>
      </c>
    </row>
    <row r="4474" spans="1:4" x14ac:dyDescent="0.35">
      <c r="A4474">
        <v>7232</v>
      </c>
      <c r="B4474">
        <v>0</v>
      </c>
      <c r="C4474" t="s">
        <v>68</v>
      </c>
      <c r="D4474">
        <v>0</v>
      </c>
    </row>
    <row r="4475" spans="1:4" x14ac:dyDescent="0.35">
      <c r="A4475">
        <v>7829</v>
      </c>
      <c r="B4475">
        <v>0</v>
      </c>
      <c r="C4475" t="s">
        <v>68</v>
      </c>
      <c r="D4475">
        <v>1</v>
      </c>
    </row>
    <row r="4476" spans="1:4" x14ac:dyDescent="0.35">
      <c r="A4476">
        <v>9977</v>
      </c>
      <c r="B4476">
        <v>0</v>
      </c>
      <c r="C4476" t="s">
        <v>68</v>
      </c>
      <c r="D4476">
        <v>1</v>
      </c>
    </row>
    <row r="4477" spans="1:4" x14ac:dyDescent="0.35">
      <c r="A4477">
        <v>10142</v>
      </c>
      <c r="B4477">
        <v>0</v>
      </c>
      <c r="C4477" t="s">
        <v>68</v>
      </c>
      <c r="D4477">
        <v>1</v>
      </c>
    </row>
    <row r="4478" spans="1:4" x14ac:dyDescent="0.35">
      <c r="A4478">
        <v>5263</v>
      </c>
      <c r="B4478">
        <v>0</v>
      </c>
      <c r="C4478" t="s">
        <v>68</v>
      </c>
      <c r="D4478">
        <v>1</v>
      </c>
    </row>
    <row r="4479" spans="1:4" x14ac:dyDescent="0.35">
      <c r="A4479">
        <v>22</v>
      </c>
      <c r="B4479">
        <v>0</v>
      </c>
      <c r="C4479" t="s">
        <v>68</v>
      </c>
      <c r="D4479">
        <v>1</v>
      </c>
    </row>
    <row r="4480" spans="1:4" x14ac:dyDescent="0.35">
      <c r="A4480">
        <v>528</v>
      </c>
      <c r="B4480">
        <v>0</v>
      </c>
      <c r="C4480" t="s">
        <v>68</v>
      </c>
      <c r="D4480">
        <v>1</v>
      </c>
    </row>
    <row r="4481" spans="1:4" x14ac:dyDescent="0.35">
      <c r="A4481">
        <v>4070</v>
      </c>
      <c r="B4481">
        <v>1</v>
      </c>
      <c r="C4481" t="s">
        <v>68</v>
      </c>
      <c r="D4481">
        <v>1</v>
      </c>
    </row>
    <row r="4482" spans="1:4" x14ac:dyDescent="0.35">
      <c r="A4482">
        <v>1826</v>
      </c>
      <c r="B4482">
        <v>1</v>
      </c>
      <c r="C4482" t="s">
        <v>69</v>
      </c>
      <c r="D4482">
        <v>1</v>
      </c>
    </row>
    <row r="4483" spans="1:4" x14ac:dyDescent="0.35">
      <c r="A4483">
        <v>1</v>
      </c>
      <c r="B4483">
        <v>1</v>
      </c>
      <c r="C4483" t="s">
        <v>69</v>
      </c>
      <c r="D4483">
        <v>1</v>
      </c>
    </row>
    <row r="4484" spans="1:4" x14ac:dyDescent="0.35">
      <c r="A4484">
        <v>10476</v>
      </c>
      <c r="B4484">
        <v>0</v>
      </c>
      <c r="C4484" t="s">
        <v>69</v>
      </c>
      <c r="D4484">
        <v>1</v>
      </c>
    </row>
    <row r="4485" spans="1:4" x14ac:dyDescent="0.35">
      <c r="A4485">
        <v>1386</v>
      </c>
      <c r="B4485">
        <v>0</v>
      </c>
      <c r="C4485" t="s">
        <v>69</v>
      </c>
      <c r="D4485">
        <v>1</v>
      </c>
    </row>
    <row r="4486" spans="1:4" x14ac:dyDescent="0.35">
      <c r="A4486">
        <v>5371</v>
      </c>
      <c r="B4486">
        <v>1</v>
      </c>
      <c r="C4486" t="s">
        <v>69</v>
      </c>
      <c r="D4486">
        <v>1</v>
      </c>
    </row>
    <row r="4487" spans="1:4" x14ac:dyDescent="0.35">
      <c r="A4487">
        <v>7348</v>
      </c>
      <c r="B4487">
        <v>1</v>
      </c>
      <c r="C4487" t="s">
        <v>69</v>
      </c>
      <c r="D4487">
        <v>1</v>
      </c>
    </row>
    <row r="4488" spans="1:4" x14ac:dyDescent="0.35">
      <c r="A4488">
        <v>4073</v>
      </c>
      <c r="B4488">
        <v>1</v>
      </c>
      <c r="C4488" t="s">
        <v>69</v>
      </c>
      <c r="D4488">
        <v>1</v>
      </c>
    </row>
    <row r="4489" spans="1:4" x14ac:dyDescent="0.35">
      <c r="A4489">
        <v>1991</v>
      </c>
      <c r="B4489">
        <v>0</v>
      </c>
      <c r="C4489" t="s">
        <v>69</v>
      </c>
      <c r="D4489">
        <v>1</v>
      </c>
    </row>
    <row r="4490" spans="1:4" x14ac:dyDescent="0.35">
      <c r="A4490">
        <v>4047</v>
      </c>
      <c r="B4490">
        <v>0</v>
      </c>
      <c r="C4490" t="s">
        <v>69</v>
      </c>
      <c r="D4490">
        <v>1</v>
      </c>
    </row>
    <row r="4491" spans="1:4" x14ac:dyDescent="0.35">
      <c r="A4491">
        <v>9477</v>
      </c>
      <c r="B4491">
        <v>0</v>
      </c>
      <c r="C4491" t="s">
        <v>69</v>
      </c>
      <c r="D4491">
        <v>1</v>
      </c>
    </row>
    <row r="4492" spans="1:4" x14ac:dyDescent="0.35">
      <c r="A4492">
        <v>2079</v>
      </c>
      <c r="B4492">
        <v>0</v>
      </c>
      <c r="C4492" t="s">
        <v>69</v>
      </c>
      <c r="D4492">
        <v>1</v>
      </c>
    </row>
    <row r="4493" spans="1:4" x14ac:dyDescent="0.35">
      <c r="A4493">
        <v>5642</v>
      </c>
      <c r="B4493">
        <v>0</v>
      </c>
      <c r="C4493" t="s">
        <v>69</v>
      </c>
      <c r="D4493">
        <v>1</v>
      </c>
    </row>
    <row r="4494" spans="1:4" x14ac:dyDescent="0.35">
      <c r="A4494">
        <v>10530</v>
      </c>
      <c r="B4494">
        <v>1</v>
      </c>
      <c r="C4494" t="s">
        <v>69</v>
      </c>
      <c r="D4494">
        <v>1</v>
      </c>
    </row>
    <row r="4495" spans="1:4" x14ac:dyDescent="0.35">
      <c r="A4495">
        <v>2964</v>
      </c>
      <c r="B4495">
        <v>0</v>
      </c>
      <c r="C4495" t="s">
        <v>69</v>
      </c>
      <c r="D4495">
        <v>1</v>
      </c>
    </row>
    <row r="4496" spans="1:4" x14ac:dyDescent="0.35">
      <c r="A4496">
        <v>10311</v>
      </c>
      <c r="B4496">
        <v>0</v>
      </c>
      <c r="C4496" t="s">
        <v>69</v>
      </c>
      <c r="D4496">
        <v>1</v>
      </c>
    </row>
    <row r="4497" spans="1:4" x14ac:dyDescent="0.35">
      <c r="A4497">
        <v>837</v>
      </c>
      <c r="B4497">
        <v>0</v>
      </c>
      <c r="C4497" t="s">
        <v>69</v>
      </c>
      <c r="D4497">
        <v>1</v>
      </c>
    </row>
    <row r="4498" spans="1:4" x14ac:dyDescent="0.35">
      <c r="A4498">
        <v>10521</v>
      </c>
      <c r="B4498">
        <v>1</v>
      </c>
      <c r="C4498" t="s">
        <v>69</v>
      </c>
      <c r="D4498">
        <v>1</v>
      </c>
    </row>
    <row r="4499" spans="1:4" x14ac:dyDescent="0.35">
      <c r="A4499">
        <v>10175</v>
      </c>
      <c r="B4499">
        <v>0</v>
      </c>
      <c r="C4499" t="s">
        <v>69</v>
      </c>
      <c r="D4499">
        <v>1</v>
      </c>
    </row>
    <row r="4500" spans="1:4" x14ac:dyDescent="0.35">
      <c r="A4500">
        <v>1473</v>
      </c>
      <c r="B4500">
        <v>0</v>
      </c>
      <c r="C4500" t="s">
        <v>69</v>
      </c>
      <c r="D4500">
        <v>1</v>
      </c>
    </row>
    <row r="4501" spans="1:4" x14ac:dyDescent="0.35">
      <c r="A4501">
        <v>2795</v>
      </c>
      <c r="B4501">
        <v>0</v>
      </c>
      <c r="C4501" t="s">
        <v>69</v>
      </c>
      <c r="D4501">
        <v>1</v>
      </c>
    </row>
    <row r="4502" spans="1:4" x14ac:dyDescent="0.35">
      <c r="A4502">
        <v>2285</v>
      </c>
      <c r="B4502">
        <v>0</v>
      </c>
      <c r="C4502" t="s">
        <v>69</v>
      </c>
      <c r="D4502">
        <v>1</v>
      </c>
    </row>
    <row r="4503" spans="1:4" x14ac:dyDescent="0.35">
      <c r="A4503">
        <v>115</v>
      </c>
      <c r="B4503">
        <v>0</v>
      </c>
      <c r="C4503" t="s">
        <v>69</v>
      </c>
      <c r="D4503">
        <v>1</v>
      </c>
    </row>
    <row r="4504" spans="1:4" x14ac:dyDescent="0.35">
      <c r="A4504">
        <v>10470</v>
      </c>
      <c r="B4504">
        <v>0</v>
      </c>
      <c r="C4504" t="s">
        <v>69</v>
      </c>
      <c r="D4504">
        <v>1</v>
      </c>
    </row>
    <row r="4505" spans="1:4" x14ac:dyDescent="0.35">
      <c r="A4505">
        <v>4065</v>
      </c>
      <c r="B4505">
        <v>0</v>
      </c>
      <c r="C4505" t="s">
        <v>69</v>
      </c>
      <c r="D4505">
        <v>1</v>
      </c>
    </row>
    <row r="4506" spans="1:4" x14ac:dyDescent="0.35">
      <c r="A4506">
        <v>10968</v>
      </c>
      <c r="B4506">
        <v>0</v>
      </c>
      <c r="C4506" t="s">
        <v>69</v>
      </c>
      <c r="D4506">
        <v>1</v>
      </c>
    </row>
    <row r="4507" spans="1:4" x14ac:dyDescent="0.35">
      <c r="A4507">
        <v>5985</v>
      </c>
      <c r="B4507">
        <v>0</v>
      </c>
      <c r="C4507" t="s">
        <v>69</v>
      </c>
      <c r="D4507">
        <v>1</v>
      </c>
    </row>
    <row r="4508" spans="1:4" x14ac:dyDescent="0.35">
      <c r="A4508">
        <v>5430</v>
      </c>
      <c r="B4508">
        <v>0</v>
      </c>
      <c r="C4508" t="s">
        <v>69</v>
      </c>
      <c r="D4508">
        <v>1</v>
      </c>
    </row>
    <row r="4509" spans="1:4" x14ac:dyDescent="0.35">
      <c r="A4509">
        <v>8432</v>
      </c>
      <c r="B4509">
        <v>0</v>
      </c>
      <c r="C4509" t="s">
        <v>69</v>
      </c>
      <c r="D4509">
        <v>1</v>
      </c>
    </row>
    <row r="4510" spans="1:4" x14ac:dyDescent="0.35">
      <c r="A4510">
        <v>453</v>
      </c>
      <c r="B4510">
        <v>0</v>
      </c>
      <c r="C4510" t="s">
        <v>69</v>
      </c>
      <c r="D4510">
        <v>1</v>
      </c>
    </row>
    <row r="4511" spans="1:4" x14ac:dyDescent="0.35">
      <c r="A4511">
        <v>9687</v>
      </c>
      <c r="B4511">
        <v>0</v>
      </c>
      <c r="C4511" t="s">
        <v>69</v>
      </c>
      <c r="D4511">
        <v>1</v>
      </c>
    </row>
    <row r="4512" spans="1:4" x14ac:dyDescent="0.35">
      <c r="A4512">
        <v>8890</v>
      </c>
      <c r="B4512">
        <v>0</v>
      </c>
      <c r="C4512" t="s">
        <v>69</v>
      </c>
      <c r="D4512">
        <v>1</v>
      </c>
    </row>
    <row r="4513" spans="1:4" x14ac:dyDescent="0.35">
      <c r="A4513">
        <v>9264</v>
      </c>
      <c r="B4513">
        <v>0</v>
      </c>
      <c r="C4513" t="s">
        <v>69</v>
      </c>
      <c r="D4513">
        <v>1</v>
      </c>
    </row>
    <row r="4514" spans="1:4" x14ac:dyDescent="0.35">
      <c r="A4514">
        <v>5824</v>
      </c>
      <c r="B4514">
        <v>0</v>
      </c>
      <c r="C4514" t="s">
        <v>69</v>
      </c>
      <c r="D4514">
        <v>1</v>
      </c>
    </row>
    <row r="4515" spans="1:4" x14ac:dyDescent="0.35">
      <c r="A4515">
        <v>5794</v>
      </c>
      <c r="B4515">
        <v>1</v>
      </c>
      <c r="C4515" t="s">
        <v>69</v>
      </c>
      <c r="D4515">
        <v>1</v>
      </c>
    </row>
    <row r="4516" spans="1:4" x14ac:dyDescent="0.35">
      <c r="A4516">
        <v>3068</v>
      </c>
      <c r="B4516">
        <v>0</v>
      </c>
      <c r="C4516" t="s">
        <v>69</v>
      </c>
      <c r="D4516">
        <v>1</v>
      </c>
    </row>
    <row r="4517" spans="1:4" x14ac:dyDescent="0.35">
      <c r="A4517">
        <v>7962</v>
      </c>
      <c r="B4517">
        <v>1</v>
      </c>
      <c r="C4517" t="s">
        <v>69</v>
      </c>
      <c r="D4517">
        <v>1</v>
      </c>
    </row>
    <row r="4518" spans="1:4" x14ac:dyDescent="0.35">
      <c r="A4518">
        <v>2681</v>
      </c>
      <c r="B4518">
        <v>0</v>
      </c>
      <c r="C4518" t="s">
        <v>69</v>
      </c>
      <c r="D4518">
        <v>1</v>
      </c>
    </row>
    <row r="4519" spans="1:4" x14ac:dyDescent="0.35">
      <c r="A4519">
        <v>10141</v>
      </c>
      <c r="B4519">
        <v>0</v>
      </c>
      <c r="C4519" t="s">
        <v>69</v>
      </c>
      <c r="D4519">
        <v>1</v>
      </c>
    </row>
    <row r="4520" spans="1:4" x14ac:dyDescent="0.35">
      <c r="A4520">
        <v>3725</v>
      </c>
      <c r="B4520">
        <v>1</v>
      </c>
      <c r="C4520" t="s">
        <v>69</v>
      </c>
      <c r="D4520">
        <v>1</v>
      </c>
    </row>
    <row r="4521" spans="1:4" x14ac:dyDescent="0.35">
      <c r="A4521">
        <v>3767</v>
      </c>
      <c r="B4521">
        <v>0</v>
      </c>
      <c r="C4521" t="s">
        <v>69</v>
      </c>
      <c r="D4521">
        <v>1</v>
      </c>
    </row>
    <row r="4522" spans="1:4" x14ac:dyDescent="0.35">
      <c r="A4522">
        <v>5585</v>
      </c>
      <c r="B4522">
        <v>1</v>
      </c>
      <c r="C4522" t="s">
        <v>69</v>
      </c>
      <c r="D4522">
        <v>1</v>
      </c>
    </row>
    <row r="4523" spans="1:4" x14ac:dyDescent="0.35">
      <c r="A4523">
        <v>7030</v>
      </c>
      <c r="B4523">
        <v>0</v>
      </c>
      <c r="C4523" t="s">
        <v>69</v>
      </c>
      <c r="D4523">
        <v>1</v>
      </c>
    </row>
    <row r="4524" spans="1:4" x14ac:dyDescent="0.35">
      <c r="A4524">
        <v>1524</v>
      </c>
      <c r="B4524">
        <v>1</v>
      </c>
      <c r="C4524" t="s">
        <v>69</v>
      </c>
      <c r="D4524">
        <v>1</v>
      </c>
    </row>
    <row r="4525" spans="1:4" x14ac:dyDescent="0.35">
      <c r="A4525">
        <v>3657</v>
      </c>
      <c r="B4525">
        <v>0</v>
      </c>
      <c r="C4525" t="s">
        <v>69</v>
      </c>
      <c r="D4525">
        <v>1</v>
      </c>
    </row>
    <row r="4526" spans="1:4" x14ac:dyDescent="0.35">
      <c r="A4526">
        <v>5740</v>
      </c>
      <c r="B4526">
        <v>1</v>
      </c>
      <c r="C4526" t="s">
        <v>69</v>
      </c>
      <c r="D4526">
        <v>1</v>
      </c>
    </row>
    <row r="4527" spans="1:4" x14ac:dyDescent="0.35">
      <c r="A4527">
        <v>9595</v>
      </c>
      <c r="B4527">
        <v>1</v>
      </c>
      <c r="C4527" t="s">
        <v>69</v>
      </c>
      <c r="D4527">
        <v>1</v>
      </c>
    </row>
    <row r="4528" spans="1:4" x14ac:dyDescent="0.35">
      <c r="A4528">
        <v>3158</v>
      </c>
      <c r="B4528">
        <v>0</v>
      </c>
      <c r="C4528" t="s">
        <v>69</v>
      </c>
      <c r="D4528">
        <v>1</v>
      </c>
    </row>
    <row r="4529" spans="1:4" x14ac:dyDescent="0.35">
      <c r="A4529">
        <v>5114</v>
      </c>
      <c r="B4529">
        <v>0</v>
      </c>
      <c r="C4529" t="s">
        <v>69</v>
      </c>
      <c r="D4529">
        <v>1</v>
      </c>
    </row>
    <row r="4530" spans="1:4" x14ac:dyDescent="0.35">
      <c r="A4530">
        <v>340</v>
      </c>
      <c r="B4530">
        <v>1</v>
      </c>
      <c r="C4530" t="s">
        <v>69</v>
      </c>
      <c r="D4530">
        <v>1</v>
      </c>
    </row>
    <row r="4531" spans="1:4" x14ac:dyDescent="0.35">
      <c r="A4531">
        <v>8805</v>
      </c>
      <c r="B4531">
        <v>0</v>
      </c>
      <c r="C4531" t="s">
        <v>69</v>
      </c>
      <c r="D4531">
        <v>1</v>
      </c>
    </row>
    <row r="4532" spans="1:4" x14ac:dyDescent="0.35">
      <c r="A4532">
        <v>1241</v>
      </c>
      <c r="B4532">
        <v>1</v>
      </c>
      <c r="C4532" t="s">
        <v>69</v>
      </c>
      <c r="D4532">
        <v>1</v>
      </c>
    </row>
    <row r="4533" spans="1:4" x14ac:dyDescent="0.35">
      <c r="A4533">
        <v>1402</v>
      </c>
      <c r="B4533">
        <v>0</v>
      </c>
      <c r="C4533" t="s">
        <v>69</v>
      </c>
      <c r="D4533">
        <v>1</v>
      </c>
    </row>
    <row r="4534" spans="1:4" x14ac:dyDescent="0.35">
      <c r="A4534">
        <v>7264</v>
      </c>
      <c r="B4534">
        <v>0</v>
      </c>
      <c r="C4534" t="s">
        <v>69</v>
      </c>
      <c r="D4534">
        <v>1</v>
      </c>
    </row>
    <row r="4535" spans="1:4" x14ac:dyDescent="0.35">
      <c r="A4535">
        <v>1619</v>
      </c>
      <c r="B4535">
        <v>1</v>
      </c>
      <c r="C4535" t="s">
        <v>69</v>
      </c>
      <c r="D4535">
        <v>1</v>
      </c>
    </row>
    <row r="4536" spans="1:4" x14ac:dyDescent="0.35">
      <c r="A4536">
        <v>6398</v>
      </c>
      <c r="B4536">
        <v>0</v>
      </c>
      <c r="C4536" t="s">
        <v>69</v>
      </c>
      <c r="D4536">
        <v>1</v>
      </c>
    </row>
    <row r="4537" spans="1:4" x14ac:dyDescent="0.35">
      <c r="A4537">
        <v>1857</v>
      </c>
      <c r="B4537">
        <v>1</v>
      </c>
      <c r="C4537" t="s">
        <v>69</v>
      </c>
      <c r="D4537">
        <v>1</v>
      </c>
    </row>
    <row r="4538" spans="1:4" x14ac:dyDescent="0.35">
      <c r="A4538">
        <v>4877</v>
      </c>
      <c r="B4538">
        <v>0</v>
      </c>
      <c r="C4538" t="s">
        <v>69</v>
      </c>
      <c r="D4538">
        <v>1</v>
      </c>
    </row>
    <row r="4539" spans="1:4" x14ac:dyDescent="0.35">
      <c r="A4539">
        <v>3066</v>
      </c>
      <c r="B4539">
        <v>0</v>
      </c>
      <c r="C4539" t="s">
        <v>69</v>
      </c>
      <c r="D4539">
        <v>1</v>
      </c>
    </row>
    <row r="4540" spans="1:4" x14ac:dyDescent="0.35">
      <c r="A4540">
        <v>10286</v>
      </c>
      <c r="B4540">
        <v>0</v>
      </c>
      <c r="C4540" t="s">
        <v>69</v>
      </c>
      <c r="D4540">
        <v>1</v>
      </c>
    </row>
    <row r="4541" spans="1:4" x14ac:dyDescent="0.35">
      <c r="A4541">
        <v>1992</v>
      </c>
      <c r="B4541">
        <v>1</v>
      </c>
      <c r="C4541" t="s">
        <v>69</v>
      </c>
      <c r="D4541">
        <v>1</v>
      </c>
    </row>
    <row r="4542" spans="1:4" x14ac:dyDescent="0.35">
      <c r="A4542">
        <v>4246</v>
      </c>
      <c r="B4542">
        <v>0</v>
      </c>
      <c r="C4542" t="s">
        <v>69</v>
      </c>
      <c r="D4542">
        <v>1</v>
      </c>
    </row>
    <row r="4543" spans="1:4" x14ac:dyDescent="0.35">
      <c r="A4543">
        <v>10623</v>
      </c>
      <c r="B4543">
        <v>0</v>
      </c>
      <c r="C4543" t="s">
        <v>69</v>
      </c>
      <c r="D4543">
        <v>1</v>
      </c>
    </row>
    <row r="4544" spans="1:4" x14ac:dyDescent="0.35">
      <c r="A4544">
        <v>4867</v>
      </c>
      <c r="B4544">
        <v>0</v>
      </c>
      <c r="C4544" t="s">
        <v>69</v>
      </c>
      <c r="D4544">
        <v>1</v>
      </c>
    </row>
    <row r="4545" spans="1:4" x14ac:dyDescent="0.35">
      <c r="A4545">
        <v>3112</v>
      </c>
      <c r="B4545">
        <v>0</v>
      </c>
      <c r="C4545" t="s">
        <v>69</v>
      </c>
      <c r="D4545">
        <v>1</v>
      </c>
    </row>
    <row r="4546" spans="1:4" x14ac:dyDescent="0.35">
      <c r="A4546">
        <v>4865</v>
      </c>
      <c r="B4546">
        <v>1</v>
      </c>
      <c r="C4546" t="s">
        <v>69</v>
      </c>
      <c r="D4546">
        <v>1</v>
      </c>
    </row>
    <row r="4547" spans="1:4" x14ac:dyDescent="0.35">
      <c r="A4547">
        <v>6287</v>
      </c>
      <c r="B4547">
        <v>1</v>
      </c>
      <c r="C4547" t="s">
        <v>69</v>
      </c>
      <c r="D4547">
        <v>1</v>
      </c>
    </row>
    <row r="4548" spans="1:4" x14ac:dyDescent="0.35">
      <c r="A4548">
        <v>4405</v>
      </c>
      <c r="B4548">
        <v>0</v>
      </c>
      <c r="C4548" t="s">
        <v>69</v>
      </c>
      <c r="D4548">
        <v>1</v>
      </c>
    </row>
    <row r="4549" spans="1:4" x14ac:dyDescent="0.35">
      <c r="A4549">
        <v>5332</v>
      </c>
      <c r="B4549">
        <v>0</v>
      </c>
      <c r="C4549" t="s">
        <v>69</v>
      </c>
      <c r="D4549">
        <v>1</v>
      </c>
    </row>
    <row r="4550" spans="1:4" x14ac:dyDescent="0.35">
      <c r="A4550">
        <v>1519</v>
      </c>
      <c r="B4550">
        <v>1</v>
      </c>
      <c r="C4550" t="s">
        <v>69</v>
      </c>
      <c r="D4550">
        <v>1</v>
      </c>
    </row>
    <row r="4551" spans="1:4" x14ac:dyDescent="0.35">
      <c r="A4551">
        <v>9080</v>
      </c>
      <c r="B4551">
        <v>0</v>
      </c>
      <c r="C4551" t="s">
        <v>69</v>
      </c>
      <c r="D4551">
        <v>1</v>
      </c>
    </row>
    <row r="4552" spans="1:4" x14ac:dyDescent="0.35">
      <c r="A4552">
        <v>1772</v>
      </c>
      <c r="B4552">
        <v>1</v>
      </c>
      <c r="C4552" t="s">
        <v>69</v>
      </c>
      <c r="D4552">
        <v>1</v>
      </c>
    </row>
    <row r="4553" spans="1:4" x14ac:dyDescent="0.35">
      <c r="A4553">
        <v>5341</v>
      </c>
      <c r="B4553">
        <v>0</v>
      </c>
      <c r="C4553" t="s">
        <v>69</v>
      </c>
      <c r="D4553">
        <v>1</v>
      </c>
    </row>
    <row r="4554" spans="1:4" x14ac:dyDescent="0.35">
      <c r="A4554">
        <v>5510</v>
      </c>
      <c r="B4554">
        <v>0</v>
      </c>
      <c r="C4554" t="s">
        <v>69</v>
      </c>
      <c r="D4554">
        <v>1</v>
      </c>
    </row>
    <row r="4555" spans="1:4" x14ac:dyDescent="0.35">
      <c r="A4555">
        <v>3887</v>
      </c>
      <c r="B4555">
        <v>1</v>
      </c>
      <c r="C4555" t="s">
        <v>69</v>
      </c>
      <c r="D4555">
        <v>1</v>
      </c>
    </row>
    <row r="4556" spans="1:4" x14ac:dyDescent="0.35">
      <c r="A4556">
        <v>7022</v>
      </c>
      <c r="B4556">
        <v>0</v>
      </c>
      <c r="C4556" t="s">
        <v>69</v>
      </c>
      <c r="D4556">
        <v>1</v>
      </c>
    </row>
    <row r="4557" spans="1:4" x14ac:dyDescent="0.35">
      <c r="A4557">
        <v>9999</v>
      </c>
      <c r="B4557">
        <v>0</v>
      </c>
      <c r="C4557" t="s">
        <v>69</v>
      </c>
      <c r="D4557">
        <v>1</v>
      </c>
    </row>
    <row r="4558" spans="1:4" x14ac:dyDescent="0.35">
      <c r="A4558">
        <v>10352</v>
      </c>
      <c r="B4558">
        <v>1</v>
      </c>
      <c r="C4558" t="s">
        <v>69</v>
      </c>
      <c r="D4558">
        <v>1</v>
      </c>
    </row>
    <row r="4559" spans="1:4" x14ac:dyDescent="0.35">
      <c r="A4559">
        <v>7919</v>
      </c>
      <c r="B4559">
        <v>1</v>
      </c>
      <c r="C4559" t="s">
        <v>69</v>
      </c>
      <c r="D4559">
        <v>1</v>
      </c>
    </row>
    <row r="4560" spans="1:4" x14ac:dyDescent="0.35">
      <c r="A4560">
        <v>4114</v>
      </c>
      <c r="B4560">
        <v>0</v>
      </c>
      <c r="C4560" t="s">
        <v>69</v>
      </c>
      <c r="D4560">
        <v>1</v>
      </c>
    </row>
    <row r="4561" spans="1:4" x14ac:dyDescent="0.35">
      <c r="A4561">
        <v>7990</v>
      </c>
      <c r="B4561">
        <v>0</v>
      </c>
      <c r="C4561" t="s">
        <v>69</v>
      </c>
      <c r="D4561">
        <v>1</v>
      </c>
    </row>
    <row r="4562" spans="1:4" x14ac:dyDescent="0.35">
      <c r="A4562">
        <v>9888</v>
      </c>
      <c r="B4562">
        <v>0</v>
      </c>
      <c r="C4562" t="s">
        <v>69</v>
      </c>
      <c r="D4562">
        <v>1</v>
      </c>
    </row>
    <row r="4563" spans="1:4" x14ac:dyDescent="0.35">
      <c r="A4563">
        <v>4399</v>
      </c>
      <c r="B4563">
        <v>0</v>
      </c>
      <c r="C4563" t="s">
        <v>69</v>
      </c>
      <c r="D4563">
        <v>1</v>
      </c>
    </row>
    <row r="4564" spans="1:4" x14ac:dyDescent="0.35">
      <c r="A4564">
        <v>4452</v>
      </c>
      <c r="B4564">
        <v>1</v>
      </c>
      <c r="C4564" t="s">
        <v>69</v>
      </c>
      <c r="D4564">
        <v>1</v>
      </c>
    </row>
    <row r="4565" spans="1:4" x14ac:dyDescent="0.35">
      <c r="A4565">
        <v>4785</v>
      </c>
      <c r="B4565">
        <v>0</v>
      </c>
      <c r="C4565" t="s">
        <v>69</v>
      </c>
      <c r="D4565">
        <v>1</v>
      </c>
    </row>
    <row r="4566" spans="1:4" x14ac:dyDescent="0.35">
      <c r="A4566">
        <v>8461</v>
      </c>
      <c r="B4566">
        <v>0</v>
      </c>
      <c r="C4566" t="s">
        <v>69</v>
      </c>
      <c r="D4566">
        <v>1</v>
      </c>
    </row>
    <row r="4567" spans="1:4" x14ac:dyDescent="0.35">
      <c r="A4567">
        <v>3878</v>
      </c>
      <c r="B4567">
        <v>0</v>
      </c>
      <c r="C4567" t="s">
        <v>69</v>
      </c>
      <c r="D4567">
        <v>1</v>
      </c>
    </row>
    <row r="4568" spans="1:4" x14ac:dyDescent="0.35">
      <c r="A4568">
        <v>9612</v>
      </c>
      <c r="B4568">
        <v>0</v>
      </c>
      <c r="C4568" t="s">
        <v>69</v>
      </c>
      <c r="D4568">
        <v>1</v>
      </c>
    </row>
    <row r="4569" spans="1:4" x14ac:dyDescent="0.35">
      <c r="A4569">
        <v>4098</v>
      </c>
      <c r="B4569">
        <v>0</v>
      </c>
      <c r="C4569" t="s">
        <v>69</v>
      </c>
      <c r="D4569">
        <v>1</v>
      </c>
    </row>
    <row r="4570" spans="1:4" x14ac:dyDescent="0.35">
      <c r="A4570">
        <v>158</v>
      </c>
      <c r="B4570">
        <v>1</v>
      </c>
      <c r="C4570" t="s">
        <v>69</v>
      </c>
      <c r="D4570">
        <v>1</v>
      </c>
    </row>
    <row r="4571" spans="1:4" x14ac:dyDescent="0.35">
      <c r="A4571">
        <v>3896</v>
      </c>
      <c r="B4571">
        <v>0</v>
      </c>
      <c r="C4571" t="s">
        <v>69</v>
      </c>
      <c r="D4571">
        <v>1</v>
      </c>
    </row>
    <row r="4572" spans="1:4" x14ac:dyDescent="0.35">
      <c r="A4572">
        <v>9970</v>
      </c>
      <c r="B4572">
        <v>0</v>
      </c>
      <c r="C4572" t="s">
        <v>69</v>
      </c>
      <c r="D4572">
        <v>1</v>
      </c>
    </row>
    <row r="4573" spans="1:4" x14ac:dyDescent="0.35">
      <c r="A4573">
        <v>4002</v>
      </c>
      <c r="B4573">
        <v>0</v>
      </c>
      <c r="C4573" t="s">
        <v>69</v>
      </c>
      <c r="D4573">
        <v>1</v>
      </c>
    </row>
    <row r="4574" spans="1:4" x14ac:dyDescent="0.35">
      <c r="A4574">
        <v>10914</v>
      </c>
      <c r="B4574">
        <v>0</v>
      </c>
      <c r="C4574" t="s">
        <v>69</v>
      </c>
      <c r="D4574">
        <v>1</v>
      </c>
    </row>
    <row r="4575" spans="1:4" x14ac:dyDescent="0.35">
      <c r="A4575">
        <v>7279</v>
      </c>
      <c r="B4575">
        <v>0</v>
      </c>
      <c r="C4575" t="s">
        <v>69</v>
      </c>
      <c r="D4575">
        <v>1</v>
      </c>
    </row>
    <row r="4576" spans="1:4" x14ac:dyDescent="0.35">
      <c r="A4576">
        <v>10582</v>
      </c>
      <c r="B4576">
        <v>0</v>
      </c>
      <c r="C4576" t="s">
        <v>69</v>
      </c>
      <c r="D4576">
        <v>1</v>
      </c>
    </row>
    <row r="4577" spans="1:4" x14ac:dyDescent="0.35">
      <c r="A4577">
        <v>4470</v>
      </c>
      <c r="B4577">
        <v>0</v>
      </c>
      <c r="C4577" t="s">
        <v>69</v>
      </c>
      <c r="D4577">
        <v>1</v>
      </c>
    </row>
    <row r="4578" spans="1:4" x14ac:dyDescent="0.35">
      <c r="A4578">
        <v>6183</v>
      </c>
      <c r="B4578">
        <v>0</v>
      </c>
      <c r="C4578" t="s">
        <v>69</v>
      </c>
      <c r="D4578">
        <v>1</v>
      </c>
    </row>
    <row r="4579" spans="1:4" x14ac:dyDescent="0.35">
      <c r="A4579">
        <v>6379</v>
      </c>
      <c r="B4579">
        <v>1</v>
      </c>
      <c r="C4579" t="s">
        <v>69</v>
      </c>
      <c r="D4579">
        <v>1</v>
      </c>
    </row>
    <row r="4580" spans="1:4" x14ac:dyDescent="0.35">
      <c r="A4580">
        <v>8601</v>
      </c>
      <c r="B4580">
        <v>0</v>
      </c>
      <c r="C4580" t="s">
        <v>69</v>
      </c>
      <c r="D4580">
        <v>1</v>
      </c>
    </row>
    <row r="4581" spans="1:4" x14ac:dyDescent="0.35">
      <c r="A4581">
        <v>4827</v>
      </c>
      <c r="B4581">
        <v>1</v>
      </c>
      <c r="C4581" t="s">
        <v>69</v>
      </c>
      <c r="D4581">
        <v>1</v>
      </c>
    </row>
    <row r="4582" spans="1:4" x14ac:dyDescent="0.35">
      <c r="A4582">
        <v>6715</v>
      </c>
      <c r="B4582">
        <v>0</v>
      </c>
      <c r="C4582" t="s">
        <v>69</v>
      </c>
      <c r="D4582">
        <v>1</v>
      </c>
    </row>
    <row r="4583" spans="1:4" x14ac:dyDescent="0.35">
      <c r="A4583">
        <v>10676</v>
      </c>
      <c r="B4583">
        <v>1</v>
      </c>
      <c r="C4583" t="s">
        <v>69</v>
      </c>
      <c r="D4583">
        <v>1</v>
      </c>
    </row>
    <row r="4584" spans="1:4" x14ac:dyDescent="0.35">
      <c r="A4584">
        <v>1041</v>
      </c>
      <c r="B4584">
        <v>1</v>
      </c>
      <c r="C4584" t="s">
        <v>69</v>
      </c>
      <c r="D4584">
        <v>1</v>
      </c>
    </row>
    <row r="4585" spans="1:4" x14ac:dyDescent="0.35">
      <c r="A4585">
        <v>492</v>
      </c>
      <c r="B4585">
        <v>0</v>
      </c>
      <c r="C4585" t="s">
        <v>69</v>
      </c>
      <c r="D4585">
        <v>1</v>
      </c>
    </row>
    <row r="4586" spans="1:4" x14ac:dyDescent="0.35">
      <c r="A4586">
        <v>11133</v>
      </c>
      <c r="B4586">
        <v>1</v>
      </c>
      <c r="C4586" t="s">
        <v>69</v>
      </c>
      <c r="D4586">
        <v>1</v>
      </c>
    </row>
    <row r="4587" spans="1:4" x14ac:dyDescent="0.35">
      <c r="A4587">
        <v>4491</v>
      </c>
      <c r="B4587">
        <v>0</v>
      </c>
      <c r="C4587" t="s">
        <v>69</v>
      </c>
      <c r="D4587">
        <v>1</v>
      </c>
    </row>
    <row r="4588" spans="1:4" x14ac:dyDescent="0.35">
      <c r="A4588">
        <v>873</v>
      </c>
      <c r="B4588">
        <v>1</v>
      </c>
      <c r="C4588" t="s">
        <v>69</v>
      </c>
      <c r="D4588">
        <v>1</v>
      </c>
    </row>
    <row r="4589" spans="1:4" x14ac:dyDescent="0.35">
      <c r="A4589">
        <v>1631</v>
      </c>
      <c r="B4589">
        <v>1</v>
      </c>
      <c r="C4589" t="s">
        <v>69</v>
      </c>
      <c r="D4589">
        <v>1</v>
      </c>
    </row>
    <row r="4590" spans="1:4" x14ac:dyDescent="0.35">
      <c r="A4590">
        <v>8278</v>
      </c>
      <c r="B4590">
        <v>0</v>
      </c>
      <c r="C4590" t="s">
        <v>69</v>
      </c>
      <c r="D4590">
        <v>1</v>
      </c>
    </row>
    <row r="4591" spans="1:4" x14ac:dyDescent="0.35">
      <c r="A4591">
        <v>6815</v>
      </c>
      <c r="B4591">
        <v>1</v>
      </c>
      <c r="C4591" t="s">
        <v>69</v>
      </c>
      <c r="D4591">
        <v>1</v>
      </c>
    </row>
    <row r="4592" spans="1:4" x14ac:dyDescent="0.35">
      <c r="A4592">
        <v>254</v>
      </c>
      <c r="B4592">
        <v>0</v>
      </c>
      <c r="C4592" t="s">
        <v>69</v>
      </c>
      <c r="D4592">
        <v>1</v>
      </c>
    </row>
    <row r="4593" spans="1:4" x14ac:dyDescent="0.35">
      <c r="A4593">
        <v>1349</v>
      </c>
      <c r="B4593">
        <v>0</v>
      </c>
      <c r="C4593" t="s">
        <v>69</v>
      </c>
      <c r="D4593">
        <v>1</v>
      </c>
    </row>
    <row r="4594" spans="1:4" x14ac:dyDescent="0.35">
      <c r="A4594">
        <v>2534</v>
      </c>
      <c r="B4594">
        <v>0</v>
      </c>
      <c r="C4594" t="s">
        <v>69</v>
      </c>
      <c r="D4594">
        <v>1</v>
      </c>
    </row>
    <row r="4595" spans="1:4" x14ac:dyDescent="0.35">
      <c r="A4595">
        <v>2130</v>
      </c>
      <c r="B4595">
        <v>1</v>
      </c>
      <c r="C4595" t="s">
        <v>69</v>
      </c>
      <c r="D4595">
        <v>1</v>
      </c>
    </row>
    <row r="4596" spans="1:4" x14ac:dyDescent="0.35">
      <c r="A4596">
        <v>2296</v>
      </c>
      <c r="B4596">
        <v>0</v>
      </c>
      <c r="C4596" t="s">
        <v>69</v>
      </c>
      <c r="D4596">
        <v>1</v>
      </c>
    </row>
    <row r="4597" spans="1:4" x14ac:dyDescent="0.35">
      <c r="A4597">
        <v>3799</v>
      </c>
      <c r="B4597">
        <v>0</v>
      </c>
      <c r="C4597" t="s">
        <v>69</v>
      </c>
      <c r="D4597">
        <v>1</v>
      </c>
    </row>
    <row r="4598" spans="1:4" x14ac:dyDescent="0.35">
      <c r="A4598">
        <v>11084</v>
      </c>
      <c r="B4598">
        <v>1</v>
      </c>
      <c r="C4598" t="s">
        <v>69</v>
      </c>
      <c r="D4598">
        <v>1</v>
      </c>
    </row>
    <row r="4599" spans="1:4" x14ac:dyDescent="0.35">
      <c r="A4599">
        <v>5172</v>
      </c>
      <c r="B4599">
        <v>0</v>
      </c>
      <c r="C4599" t="s">
        <v>69</v>
      </c>
      <c r="D4599">
        <v>1</v>
      </c>
    </row>
    <row r="4600" spans="1:4" x14ac:dyDescent="0.35">
      <c r="A4600">
        <v>9504</v>
      </c>
      <c r="B4600">
        <v>1</v>
      </c>
      <c r="C4600" t="s">
        <v>69</v>
      </c>
      <c r="D4600">
        <v>1</v>
      </c>
    </row>
    <row r="4601" spans="1:4" x14ac:dyDescent="0.35">
      <c r="A4601">
        <v>850</v>
      </c>
      <c r="B4601">
        <v>0</v>
      </c>
      <c r="C4601" t="s">
        <v>69</v>
      </c>
      <c r="D4601">
        <v>1</v>
      </c>
    </row>
    <row r="4602" spans="1:4" x14ac:dyDescent="0.35">
      <c r="A4602">
        <v>4477</v>
      </c>
      <c r="B4602">
        <v>0</v>
      </c>
      <c r="C4602" t="s">
        <v>69</v>
      </c>
      <c r="D4602">
        <v>1</v>
      </c>
    </row>
    <row r="4603" spans="1:4" x14ac:dyDescent="0.35">
      <c r="A4603">
        <v>1945</v>
      </c>
      <c r="B4603">
        <v>0</v>
      </c>
      <c r="C4603" t="s">
        <v>69</v>
      </c>
      <c r="D4603">
        <v>1</v>
      </c>
    </row>
    <row r="4604" spans="1:4" x14ac:dyDescent="0.35">
      <c r="A4604">
        <v>7685</v>
      </c>
      <c r="B4604">
        <v>0</v>
      </c>
      <c r="C4604" t="s">
        <v>69</v>
      </c>
      <c r="D4604">
        <v>1</v>
      </c>
    </row>
    <row r="4605" spans="1:4" x14ac:dyDescent="0.35">
      <c r="A4605">
        <v>6310</v>
      </c>
      <c r="B4605">
        <v>0</v>
      </c>
      <c r="C4605" t="s">
        <v>69</v>
      </c>
      <c r="D4605">
        <v>1</v>
      </c>
    </row>
    <row r="4606" spans="1:4" x14ac:dyDescent="0.35">
      <c r="A4606">
        <v>10832</v>
      </c>
      <c r="B4606">
        <v>0</v>
      </c>
      <c r="C4606" t="s">
        <v>69</v>
      </c>
      <c r="D4606">
        <v>1</v>
      </c>
    </row>
    <row r="4607" spans="1:4" x14ac:dyDescent="0.35">
      <c r="A4607">
        <v>3025</v>
      </c>
      <c r="B4607">
        <v>0</v>
      </c>
      <c r="C4607" t="s">
        <v>69</v>
      </c>
      <c r="D4607">
        <v>1</v>
      </c>
    </row>
    <row r="4608" spans="1:4" x14ac:dyDescent="0.35">
      <c r="A4608">
        <v>2404</v>
      </c>
      <c r="B4608">
        <v>0</v>
      </c>
      <c r="C4608" t="s">
        <v>69</v>
      </c>
      <c r="D4608">
        <v>1</v>
      </c>
    </row>
    <row r="4609" spans="1:4" x14ac:dyDescent="0.35">
      <c r="A4609">
        <v>8581</v>
      </c>
      <c r="B4609">
        <v>0</v>
      </c>
      <c r="C4609" t="s">
        <v>69</v>
      </c>
      <c r="D4609">
        <v>1</v>
      </c>
    </row>
    <row r="4610" spans="1:4" x14ac:dyDescent="0.35">
      <c r="A4610">
        <v>8755</v>
      </c>
      <c r="B4610">
        <v>0</v>
      </c>
      <c r="C4610" t="s">
        <v>69</v>
      </c>
      <c r="D4610">
        <v>1</v>
      </c>
    </row>
    <row r="4611" spans="1:4" x14ac:dyDescent="0.35">
      <c r="A4611">
        <v>10177</v>
      </c>
      <c r="B4611">
        <v>0</v>
      </c>
      <c r="C4611" t="s">
        <v>69</v>
      </c>
      <c r="D4611">
        <v>1</v>
      </c>
    </row>
    <row r="4612" spans="1:4" x14ac:dyDescent="0.35">
      <c r="A4612">
        <v>2429</v>
      </c>
      <c r="B4612">
        <v>0</v>
      </c>
      <c r="C4612" t="s">
        <v>69</v>
      </c>
      <c r="D4612">
        <v>1</v>
      </c>
    </row>
    <row r="4613" spans="1:4" x14ac:dyDescent="0.35">
      <c r="A4613">
        <v>8920</v>
      </c>
      <c r="B4613">
        <v>0</v>
      </c>
      <c r="C4613" t="s">
        <v>69</v>
      </c>
      <c r="D4613">
        <v>1</v>
      </c>
    </row>
    <row r="4614" spans="1:4" x14ac:dyDescent="0.35">
      <c r="A4614">
        <v>8430</v>
      </c>
      <c r="B4614">
        <v>0</v>
      </c>
      <c r="C4614" t="s">
        <v>69</v>
      </c>
      <c r="D4614">
        <v>1</v>
      </c>
    </row>
    <row r="4615" spans="1:4" x14ac:dyDescent="0.35">
      <c r="A4615">
        <v>8619</v>
      </c>
      <c r="B4615">
        <v>0</v>
      </c>
      <c r="C4615" t="s">
        <v>69</v>
      </c>
      <c r="D4615">
        <v>1</v>
      </c>
    </row>
    <row r="4616" spans="1:4" x14ac:dyDescent="0.35">
      <c r="A4616">
        <v>8996</v>
      </c>
      <c r="B4616">
        <v>0</v>
      </c>
      <c r="C4616" t="s">
        <v>69</v>
      </c>
      <c r="D4616">
        <v>1</v>
      </c>
    </row>
    <row r="4617" spans="1:4" x14ac:dyDescent="0.35">
      <c r="A4617">
        <v>7233</v>
      </c>
      <c r="B4617">
        <v>0</v>
      </c>
      <c r="C4617" t="s">
        <v>69</v>
      </c>
      <c r="D4617">
        <v>1</v>
      </c>
    </row>
    <row r="4618" spans="1:4" x14ac:dyDescent="0.35">
      <c r="A4618">
        <v>6678</v>
      </c>
      <c r="B4618">
        <v>0</v>
      </c>
      <c r="C4618" t="s">
        <v>69</v>
      </c>
      <c r="D4618">
        <v>1</v>
      </c>
    </row>
    <row r="4619" spans="1:4" x14ac:dyDescent="0.35">
      <c r="A4619">
        <v>830</v>
      </c>
      <c r="B4619">
        <v>1</v>
      </c>
      <c r="C4619" t="s">
        <v>69</v>
      </c>
      <c r="D4619">
        <v>1</v>
      </c>
    </row>
    <row r="4620" spans="1:4" x14ac:dyDescent="0.35">
      <c r="A4620">
        <v>6365</v>
      </c>
      <c r="B4620">
        <v>0</v>
      </c>
      <c r="C4620" t="s">
        <v>69</v>
      </c>
      <c r="D4620">
        <v>1</v>
      </c>
    </row>
    <row r="4621" spans="1:4" x14ac:dyDescent="0.35">
      <c r="A4621">
        <v>6770</v>
      </c>
      <c r="B4621">
        <v>1</v>
      </c>
      <c r="C4621" t="s">
        <v>69</v>
      </c>
      <c r="D4621">
        <v>1</v>
      </c>
    </row>
    <row r="4622" spans="1:4" x14ac:dyDescent="0.35">
      <c r="A4622">
        <v>2261</v>
      </c>
      <c r="B4622">
        <v>0</v>
      </c>
      <c r="C4622" t="s">
        <v>69</v>
      </c>
      <c r="D4622">
        <v>1</v>
      </c>
    </row>
    <row r="4623" spans="1:4" x14ac:dyDescent="0.35">
      <c r="A4623">
        <v>1031</v>
      </c>
      <c r="B4623">
        <v>0</v>
      </c>
      <c r="C4623" t="s">
        <v>69</v>
      </c>
      <c r="D4623">
        <v>1</v>
      </c>
    </row>
    <row r="4624" spans="1:4" x14ac:dyDescent="0.35">
      <c r="A4624">
        <v>10089</v>
      </c>
      <c r="B4624">
        <v>1</v>
      </c>
      <c r="C4624" t="s">
        <v>69</v>
      </c>
      <c r="D4624">
        <v>1</v>
      </c>
    </row>
    <row r="4625" spans="1:4" x14ac:dyDescent="0.35">
      <c r="A4625">
        <v>9256</v>
      </c>
      <c r="B4625">
        <v>0</v>
      </c>
      <c r="C4625" t="s">
        <v>69</v>
      </c>
      <c r="D4625">
        <v>1</v>
      </c>
    </row>
    <row r="4626" spans="1:4" x14ac:dyDescent="0.35">
      <c r="A4626">
        <v>10641</v>
      </c>
      <c r="B4626">
        <v>0</v>
      </c>
      <c r="C4626" t="s">
        <v>69</v>
      </c>
      <c r="D4626">
        <v>1</v>
      </c>
    </row>
    <row r="4627" spans="1:4" x14ac:dyDescent="0.35">
      <c r="A4627">
        <v>624</v>
      </c>
      <c r="B4627">
        <v>1</v>
      </c>
      <c r="C4627" t="s">
        <v>69</v>
      </c>
      <c r="D4627">
        <v>1</v>
      </c>
    </row>
    <row r="4628" spans="1:4" x14ac:dyDescent="0.35">
      <c r="A4628">
        <v>4211</v>
      </c>
      <c r="B4628">
        <v>0</v>
      </c>
      <c r="C4628" t="s">
        <v>69</v>
      </c>
      <c r="D4628">
        <v>1</v>
      </c>
    </row>
    <row r="4629" spans="1:4" x14ac:dyDescent="0.35">
      <c r="A4629">
        <v>1407</v>
      </c>
      <c r="B4629">
        <v>0</v>
      </c>
      <c r="C4629" t="s">
        <v>69</v>
      </c>
      <c r="D4629">
        <v>1</v>
      </c>
    </row>
    <row r="4630" spans="1:4" x14ac:dyDescent="0.35">
      <c r="A4630">
        <v>10356</v>
      </c>
      <c r="B4630">
        <v>0</v>
      </c>
      <c r="C4630" t="s">
        <v>69</v>
      </c>
      <c r="D4630">
        <v>1</v>
      </c>
    </row>
    <row r="4631" spans="1:4" x14ac:dyDescent="0.35">
      <c r="A4631">
        <v>9323</v>
      </c>
      <c r="B4631">
        <v>1</v>
      </c>
      <c r="C4631" t="s">
        <v>69</v>
      </c>
      <c r="D4631">
        <v>1</v>
      </c>
    </row>
    <row r="4632" spans="1:4" x14ac:dyDescent="0.35">
      <c r="A4632">
        <v>1146</v>
      </c>
      <c r="B4632">
        <v>1</v>
      </c>
      <c r="C4632" t="s">
        <v>69</v>
      </c>
      <c r="D4632">
        <v>1</v>
      </c>
    </row>
    <row r="4633" spans="1:4" x14ac:dyDescent="0.35">
      <c r="A4633">
        <v>6343</v>
      </c>
      <c r="B4633">
        <v>0</v>
      </c>
      <c r="C4633" t="s">
        <v>69</v>
      </c>
      <c r="D4633">
        <v>1</v>
      </c>
    </row>
    <row r="4634" spans="1:4" x14ac:dyDescent="0.35">
      <c r="A4634">
        <v>8545</v>
      </c>
      <c r="B4634">
        <v>1</v>
      </c>
      <c r="C4634" t="s">
        <v>69</v>
      </c>
      <c r="D4634">
        <v>1</v>
      </c>
    </row>
    <row r="4635" spans="1:4" x14ac:dyDescent="0.35">
      <c r="A4635">
        <v>8275</v>
      </c>
      <c r="B4635">
        <v>0</v>
      </c>
      <c r="C4635" t="s">
        <v>69</v>
      </c>
      <c r="D4635">
        <v>1</v>
      </c>
    </row>
    <row r="4636" spans="1:4" x14ac:dyDescent="0.35">
      <c r="A4636">
        <v>10673</v>
      </c>
      <c r="B4636">
        <v>0</v>
      </c>
      <c r="C4636" t="s">
        <v>69</v>
      </c>
      <c r="D4636">
        <v>1</v>
      </c>
    </row>
    <row r="4637" spans="1:4" x14ac:dyDescent="0.35">
      <c r="A4637">
        <v>8799</v>
      </c>
      <c r="B4637">
        <v>0</v>
      </c>
      <c r="C4637" t="s">
        <v>69</v>
      </c>
      <c r="D4637">
        <v>1</v>
      </c>
    </row>
    <row r="4638" spans="1:4" x14ac:dyDescent="0.35">
      <c r="A4638">
        <v>67</v>
      </c>
      <c r="B4638">
        <v>0</v>
      </c>
      <c r="C4638" t="s">
        <v>69</v>
      </c>
      <c r="D4638">
        <v>1</v>
      </c>
    </row>
    <row r="4639" spans="1:4" x14ac:dyDescent="0.35">
      <c r="A4639">
        <v>9923</v>
      </c>
      <c r="B4639">
        <v>0</v>
      </c>
      <c r="C4639" t="s">
        <v>69</v>
      </c>
      <c r="D4639">
        <v>1</v>
      </c>
    </row>
    <row r="4640" spans="1:4" x14ac:dyDescent="0.35">
      <c r="A4640">
        <v>2814</v>
      </c>
      <c r="B4640">
        <v>0</v>
      </c>
      <c r="C4640" t="s">
        <v>69</v>
      </c>
      <c r="D4640">
        <v>1</v>
      </c>
    </row>
    <row r="4641" spans="1:4" x14ac:dyDescent="0.35">
      <c r="A4641">
        <v>2711</v>
      </c>
      <c r="B4641">
        <v>0</v>
      </c>
      <c r="C4641" t="s">
        <v>69</v>
      </c>
      <c r="D4641">
        <v>1</v>
      </c>
    </row>
    <row r="4642" spans="1:4" x14ac:dyDescent="0.35">
      <c r="A4642">
        <v>4320</v>
      </c>
      <c r="B4642">
        <v>0</v>
      </c>
      <c r="C4642" t="s">
        <v>69</v>
      </c>
      <c r="D4642">
        <v>1</v>
      </c>
    </row>
    <row r="4643" spans="1:4" x14ac:dyDescent="0.35">
      <c r="A4643">
        <v>10451</v>
      </c>
      <c r="B4643">
        <v>0</v>
      </c>
      <c r="C4643" t="s">
        <v>69</v>
      </c>
      <c r="D4643">
        <v>1</v>
      </c>
    </row>
    <row r="4644" spans="1:4" x14ac:dyDescent="0.35">
      <c r="A4644">
        <v>4198</v>
      </c>
      <c r="B4644">
        <v>0</v>
      </c>
      <c r="C4644" t="s">
        <v>69</v>
      </c>
      <c r="D4644">
        <v>1</v>
      </c>
    </row>
    <row r="4645" spans="1:4" x14ac:dyDescent="0.35">
      <c r="A4645">
        <v>10814</v>
      </c>
      <c r="B4645">
        <v>1</v>
      </c>
      <c r="C4645" t="s">
        <v>69</v>
      </c>
      <c r="D4645">
        <v>1</v>
      </c>
    </row>
    <row r="4646" spans="1:4" x14ac:dyDescent="0.35">
      <c r="A4646">
        <v>944</v>
      </c>
      <c r="B4646">
        <v>0</v>
      </c>
      <c r="C4646" t="s">
        <v>69</v>
      </c>
      <c r="D4646">
        <v>1</v>
      </c>
    </row>
    <row r="4647" spans="1:4" x14ac:dyDescent="0.35">
      <c r="A4647">
        <v>8151</v>
      </c>
      <c r="B4647">
        <v>0</v>
      </c>
      <c r="C4647" t="s">
        <v>69</v>
      </c>
      <c r="D4647">
        <v>1</v>
      </c>
    </row>
    <row r="4648" spans="1:4" x14ac:dyDescent="0.35">
      <c r="A4648">
        <v>6184</v>
      </c>
      <c r="B4648">
        <v>0</v>
      </c>
      <c r="C4648" t="s">
        <v>69</v>
      </c>
      <c r="D4648">
        <v>1</v>
      </c>
    </row>
    <row r="4649" spans="1:4" x14ac:dyDescent="0.35">
      <c r="A4649">
        <v>3498</v>
      </c>
      <c r="B4649">
        <v>1</v>
      </c>
      <c r="C4649" t="s">
        <v>69</v>
      </c>
      <c r="D4649">
        <v>1</v>
      </c>
    </row>
    <row r="4650" spans="1:4" x14ac:dyDescent="0.35">
      <c r="A4650">
        <v>2870</v>
      </c>
      <c r="B4650">
        <v>0</v>
      </c>
      <c r="C4650" t="s">
        <v>69</v>
      </c>
      <c r="D4650">
        <v>1</v>
      </c>
    </row>
    <row r="4651" spans="1:4" x14ac:dyDescent="0.35">
      <c r="A4651">
        <v>7342</v>
      </c>
      <c r="B4651">
        <v>0</v>
      </c>
      <c r="C4651" t="s">
        <v>69</v>
      </c>
      <c r="D4651">
        <v>1</v>
      </c>
    </row>
    <row r="4652" spans="1:4" x14ac:dyDescent="0.35">
      <c r="A4652">
        <v>1911</v>
      </c>
      <c r="B4652">
        <v>0</v>
      </c>
      <c r="C4652" t="s">
        <v>69</v>
      </c>
      <c r="D4652">
        <v>1</v>
      </c>
    </row>
    <row r="4653" spans="1:4" x14ac:dyDescent="0.35">
      <c r="A4653">
        <v>10862</v>
      </c>
      <c r="B4653">
        <v>0</v>
      </c>
      <c r="C4653" t="s">
        <v>69</v>
      </c>
      <c r="D4653">
        <v>1</v>
      </c>
    </row>
    <row r="4654" spans="1:4" x14ac:dyDescent="0.35">
      <c r="A4654">
        <v>2546</v>
      </c>
      <c r="B4654">
        <v>0</v>
      </c>
      <c r="C4654" t="s">
        <v>69</v>
      </c>
      <c r="D4654">
        <v>1</v>
      </c>
    </row>
    <row r="4655" spans="1:4" x14ac:dyDescent="0.35">
      <c r="A4655">
        <v>3005</v>
      </c>
      <c r="B4655">
        <v>1</v>
      </c>
      <c r="C4655" t="s">
        <v>69</v>
      </c>
      <c r="D4655">
        <v>1</v>
      </c>
    </row>
    <row r="4656" spans="1:4" x14ac:dyDescent="0.35">
      <c r="A4656">
        <v>8318</v>
      </c>
      <c r="B4656">
        <v>0</v>
      </c>
      <c r="C4656" t="s">
        <v>69</v>
      </c>
      <c r="D4656">
        <v>1</v>
      </c>
    </row>
    <row r="4657" spans="1:4" x14ac:dyDescent="0.35">
      <c r="A4657">
        <v>2930</v>
      </c>
      <c r="B4657">
        <v>0</v>
      </c>
      <c r="C4657" t="s">
        <v>69</v>
      </c>
      <c r="D4657">
        <v>1</v>
      </c>
    </row>
    <row r="4658" spans="1:4" x14ac:dyDescent="0.35">
      <c r="A4658">
        <v>8216</v>
      </c>
      <c r="B4658">
        <v>0</v>
      </c>
      <c r="C4658" t="s">
        <v>69</v>
      </c>
      <c r="D4658">
        <v>1</v>
      </c>
    </row>
    <row r="4659" spans="1:4" x14ac:dyDescent="0.35">
      <c r="A4659">
        <v>1212</v>
      </c>
      <c r="B4659">
        <v>0</v>
      </c>
      <c r="C4659" t="s">
        <v>69</v>
      </c>
      <c r="D4659">
        <v>1</v>
      </c>
    </row>
    <row r="4660" spans="1:4" x14ac:dyDescent="0.35">
      <c r="A4660">
        <v>2541</v>
      </c>
      <c r="B4660">
        <v>0</v>
      </c>
      <c r="C4660" t="s">
        <v>69</v>
      </c>
      <c r="D4660">
        <v>1</v>
      </c>
    </row>
    <row r="4661" spans="1:4" x14ac:dyDescent="0.35">
      <c r="A4661">
        <v>10659</v>
      </c>
      <c r="B4661">
        <v>0</v>
      </c>
      <c r="C4661" t="s">
        <v>69</v>
      </c>
      <c r="D4661">
        <v>1</v>
      </c>
    </row>
    <row r="4662" spans="1:4" x14ac:dyDescent="0.35">
      <c r="A4662">
        <v>10905</v>
      </c>
      <c r="B4662">
        <v>1</v>
      </c>
      <c r="C4662" t="s">
        <v>69</v>
      </c>
      <c r="D4662">
        <v>1</v>
      </c>
    </row>
    <row r="4663" spans="1:4" x14ac:dyDescent="0.35">
      <c r="A4663">
        <v>8910</v>
      </c>
      <c r="B4663">
        <v>1</v>
      </c>
      <c r="C4663" t="s">
        <v>69</v>
      </c>
      <c r="D4663">
        <v>1</v>
      </c>
    </row>
    <row r="4664" spans="1:4" x14ac:dyDescent="0.35">
      <c r="A4664">
        <v>7349</v>
      </c>
      <c r="B4664">
        <v>1</v>
      </c>
      <c r="C4664" t="s">
        <v>69</v>
      </c>
      <c r="D4664">
        <v>1</v>
      </c>
    </row>
    <row r="4665" spans="1:4" x14ac:dyDescent="0.35">
      <c r="A4665">
        <v>7872</v>
      </c>
      <c r="B4665">
        <v>1</v>
      </c>
      <c r="C4665" t="s">
        <v>69</v>
      </c>
      <c r="D4665">
        <v>1</v>
      </c>
    </row>
    <row r="4666" spans="1:4" x14ac:dyDescent="0.35">
      <c r="A4666">
        <v>4290</v>
      </c>
      <c r="B4666">
        <v>0</v>
      </c>
      <c r="C4666" t="s">
        <v>69</v>
      </c>
      <c r="D4666">
        <v>1</v>
      </c>
    </row>
    <row r="4667" spans="1:4" x14ac:dyDescent="0.35">
      <c r="A4667">
        <v>7408</v>
      </c>
      <c r="B4667">
        <v>0</v>
      </c>
      <c r="C4667" t="s">
        <v>69</v>
      </c>
      <c r="D4667">
        <v>1</v>
      </c>
    </row>
    <row r="4668" spans="1:4" x14ac:dyDescent="0.35">
      <c r="A4668">
        <v>9986</v>
      </c>
      <c r="B4668">
        <v>1</v>
      </c>
      <c r="C4668" t="s">
        <v>69</v>
      </c>
      <c r="D4668">
        <v>1</v>
      </c>
    </row>
    <row r="4669" spans="1:4" x14ac:dyDescent="0.35">
      <c r="A4669">
        <v>8235</v>
      </c>
      <c r="B4669">
        <v>0</v>
      </c>
      <c r="C4669" t="s">
        <v>69</v>
      </c>
      <c r="D4669">
        <v>1</v>
      </c>
    </row>
    <row r="4670" spans="1:4" x14ac:dyDescent="0.35">
      <c r="A4670">
        <v>10949</v>
      </c>
      <c r="B4670">
        <v>1</v>
      </c>
      <c r="C4670" t="s">
        <v>69</v>
      </c>
      <c r="D4670">
        <v>1</v>
      </c>
    </row>
    <row r="4671" spans="1:4" x14ac:dyDescent="0.35">
      <c r="A4671">
        <v>7284</v>
      </c>
      <c r="B4671">
        <v>0</v>
      </c>
      <c r="C4671" t="s">
        <v>69</v>
      </c>
      <c r="D4671">
        <v>1</v>
      </c>
    </row>
    <row r="4672" spans="1:4" x14ac:dyDescent="0.35">
      <c r="A4672">
        <v>9529</v>
      </c>
      <c r="B4672">
        <v>1</v>
      </c>
      <c r="C4672" t="s">
        <v>69</v>
      </c>
      <c r="D4672">
        <v>1</v>
      </c>
    </row>
    <row r="4673" spans="1:4" x14ac:dyDescent="0.35">
      <c r="A4673">
        <v>9930</v>
      </c>
      <c r="B4673">
        <v>0</v>
      </c>
      <c r="C4673" t="s">
        <v>69</v>
      </c>
      <c r="D4673">
        <v>1</v>
      </c>
    </row>
    <row r="4674" spans="1:4" x14ac:dyDescent="0.35">
      <c r="A4674">
        <v>10270</v>
      </c>
      <c r="B4674">
        <v>0</v>
      </c>
      <c r="C4674" t="s">
        <v>69</v>
      </c>
      <c r="D4674">
        <v>1</v>
      </c>
    </row>
    <row r="4675" spans="1:4" x14ac:dyDescent="0.35">
      <c r="A4675">
        <v>760</v>
      </c>
      <c r="B4675">
        <v>0</v>
      </c>
      <c r="C4675" t="s">
        <v>69</v>
      </c>
      <c r="D4675">
        <v>1</v>
      </c>
    </row>
    <row r="4676" spans="1:4" x14ac:dyDescent="0.35">
      <c r="A4676">
        <v>5519</v>
      </c>
      <c r="B4676">
        <v>1</v>
      </c>
      <c r="C4676" t="s">
        <v>69</v>
      </c>
      <c r="D4676">
        <v>1</v>
      </c>
    </row>
    <row r="4677" spans="1:4" x14ac:dyDescent="0.35">
      <c r="A4677">
        <v>232</v>
      </c>
      <c r="B4677">
        <v>0</v>
      </c>
      <c r="C4677" t="s">
        <v>69</v>
      </c>
      <c r="D4677">
        <v>1</v>
      </c>
    </row>
    <row r="4678" spans="1:4" x14ac:dyDescent="0.35">
      <c r="A4678">
        <v>3009</v>
      </c>
      <c r="B4678">
        <v>1</v>
      </c>
      <c r="C4678" t="s">
        <v>69</v>
      </c>
      <c r="D4678">
        <v>1</v>
      </c>
    </row>
    <row r="4679" spans="1:4" x14ac:dyDescent="0.35">
      <c r="A4679">
        <v>6518</v>
      </c>
      <c r="B4679">
        <v>0</v>
      </c>
      <c r="C4679" t="s">
        <v>69</v>
      </c>
      <c r="D4679">
        <v>1</v>
      </c>
    </row>
    <row r="4680" spans="1:4" x14ac:dyDescent="0.35">
      <c r="A4680">
        <v>10669</v>
      </c>
      <c r="B4680">
        <v>0</v>
      </c>
      <c r="C4680" t="s">
        <v>69</v>
      </c>
      <c r="D4680">
        <v>1</v>
      </c>
    </row>
    <row r="4681" spans="1:4" x14ac:dyDescent="0.35">
      <c r="A4681">
        <v>5682</v>
      </c>
      <c r="B4681">
        <v>0</v>
      </c>
      <c r="C4681" t="s">
        <v>69</v>
      </c>
      <c r="D4681">
        <v>1</v>
      </c>
    </row>
    <row r="4682" spans="1:4" x14ac:dyDescent="0.35">
      <c r="A4682">
        <v>1570</v>
      </c>
      <c r="B4682">
        <v>0</v>
      </c>
      <c r="C4682" t="s">
        <v>69</v>
      </c>
      <c r="D4682">
        <v>1</v>
      </c>
    </row>
    <row r="4683" spans="1:4" x14ac:dyDescent="0.35">
      <c r="A4683">
        <v>1497</v>
      </c>
      <c r="B4683">
        <v>0</v>
      </c>
      <c r="C4683" t="s">
        <v>69</v>
      </c>
      <c r="D4683">
        <v>1</v>
      </c>
    </row>
    <row r="4684" spans="1:4" x14ac:dyDescent="0.35">
      <c r="A4684">
        <v>9723</v>
      </c>
      <c r="B4684">
        <v>0</v>
      </c>
      <c r="C4684" t="s">
        <v>69</v>
      </c>
      <c r="D4684">
        <v>1</v>
      </c>
    </row>
    <row r="4685" spans="1:4" x14ac:dyDescent="0.35">
      <c r="A4685">
        <v>7261</v>
      </c>
      <c r="B4685">
        <v>1</v>
      </c>
      <c r="C4685" t="s">
        <v>69</v>
      </c>
      <c r="D4685">
        <v>1</v>
      </c>
    </row>
    <row r="4686" spans="1:4" x14ac:dyDescent="0.35">
      <c r="A4686">
        <v>2452</v>
      </c>
      <c r="B4686">
        <v>1</v>
      </c>
      <c r="C4686" t="s">
        <v>69</v>
      </c>
      <c r="D4686">
        <v>1</v>
      </c>
    </row>
    <row r="4687" spans="1:4" x14ac:dyDescent="0.35">
      <c r="A4687">
        <v>5621</v>
      </c>
      <c r="B4687">
        <v>1</v>
      </c>
      <c r="C4687" t="s">
        <v>69</v>
      </c>
      <c r="D4687">
        <v>1</v>
      </c>
    </row>
    <row r="4688" spans="1:4" x14ac:dyDescent="0.35">
      <c r="A4688">
        <v>10995</v>
      </c>
      <c r="B4688">
        <v>0</v>
      </c>
      <c r="C4688" t="s">
        <v>69</v>
      </c>
      <c r="D4688">
        <v>1</v>
      </c>
    </row>
    <row r="4689" spans="1:4" x14ac:dyDescent="0.35">
      <c r="A4689">
        <v>7373</v>
      </c>
      <c r="B4689">
        <v>1</v>
      </c>
      <c r="C4689" t="s">
        <v>69</v>
      </c>
      <c r="D4689">
        <v>1</v>
      </c>
    </row>
    <row r="4690" spans="1:4" x14ac:dyDescent="0.35">
      <c r="A4690">
        <v>5331</v>
      </c>
      <c r="B4690">
        <v>0</v>
      </c>
      <c r="C4690" t="s">
        <v>69</v>
      </c>
      <c r="D4690">
        <v>1</v>
      </c>
    </row>
    <row r="4691" spans="1:4" x14ac:dyDescent="0.35">
      <c r="A4691">
        <v>263</v>
      </c>
      <c r="B4691">
        <v>1</v>
      </c>
      <c r="C4691" t="s">
        <v>69</v>
      </c>
      <c r="D4691">
        <v>1</v>
      </c>
    </row>
    <row r="4692" spans="1:4" x14ac:dyDescent="0.35">
      <c r="A4692">
        <v>4619</v>
      </c>
      <c r="B4692">
        <v>0</v>
      </c>
      <c r="C4692" t="s">
        <v>69</v>
      </c>
      <c r="D4692">
        <v>1</v>
      </c>
    </row>
    <row r="4693" spans="1:4" x14ac:dyDescent="0.35">
      <c r="A4693">
        <v>940</v>
      </c>
      <c r="B4693">
        <v>0</v>
      </c>
      <c r="C4693" t="s">
        <v>69</v>
      </c>
      <c r="D4693">
        <v>1</v>
      </c>
    </row>
    <row r="4694" spans="1:4" x14ac:dyDescent="0.35">
      <c r="A4694">
        <v>10084</v>
      </c>
      <c r="B4694">
        <v>0</v>
      </c>
      <c r="C4694" t="s">
        <v>69</v>
      </c>
      <c r="D4694">
        <v>1</v>
      </c>
    </row>
    <row r="4695" spans="1:4" x14ac:dyDescent="0.35">
      <c r="A4695">
        <v>6019</v>
      </c>
      <c r="B4695">
        <v>1</v>
      </c>
      <c r="C4695" t="s">
        <v>69</v>
      </c>
      <c r="D4695">
        <v>1</v>
      </c>
    </row>
    <row r="4696" spans="1:4" x14ac:dyDescent="0.35">
      <c r="A4696">
        <v>1463</v>
      </c>
      <c r="B4696">
        <v>0</v>
      </c>
      <c r="C4696" t="s">
        <v>69</v>
      </c>
      <c r="D4696">
        <v>1</v>
      </c>
    </row>
    <row r="4697" spans="1:4" x14ac:dyDescent="0.35">
      <c r="A4697">
        <v>6424</v>
      </c>
      <c r="B4697">
        <v>0</v>
      </c>
      <c r="C4697" t="s">
        <v>69</v>
      </c>
      <c r="D4697">
        <v>1</v>
      </c>
    </row>
    <row r="4698" spans="1:4" x14ac:dyDescent="0.35">
      <c r="A4698">
        <v>8233</v>
      </c>
      <c r="B4698">
        <v>0</v>
      </c>
      <c r="C4698" t="s">
        <v>69</v>
      </c>
      <c r="D4698">
        <v>1</v>
      </c>
    </row>
    <row r="4699" spans="1:4" x14ac:dyDescent="0.35">
      <c r="A4699">
        <v>1515</v>
      </c>
      <c r="B4699">
        <v>0</v>
      </c>
      <c r="C4699" t="s">
        <v>69</v>
      </c>
      <c r="D4699">
        <v>1</v>
      </c>
    </row>
    <row r="4700" spans="1:4" x14ac:dyDescent="0.35">
      <c r="A4700">
        <v>10855</v>
      </c>
      <c r="B4700">
        <v>0</v>
      </c>
      <c r="C4700" t="s">
        <v>69</v>
      </c>
      <c r="D4700">
        <v>1</v>
      </c>
    </row>
    <row r="4701" spans="1:4" x14ac:dyDescent="0.35">
      <c r="A4701">
        <v>10909</v>
      </c>
      <c r="B4701">
        <v>0</v>
      </c>
      <c r="C4701" t="s">
        <v>69</v>
      </c>
      <c r="D4701">
        <v>1</v>
      </c>
    </row>
    <row r="4702" spans="1:4" x14ac:dyDescent="0.35">
      <c r="A4702">
        <v>3376</v>
      </c>
      <c r="B4702">
        <v>0</v>
      </c>
      <c r="C4702" t="s">
        <v>69</v>
      </c>
      <c r="D4702">
        <v>1</v>
      </c>
    </row>
    <row r="4703" spans="1:4" x14ac:dyDescent="0.35">
      <c r="A4703">
        <v>10232</v>
      </c>
      <c r="B4703">
        <v>0</v>
      </c>
      <c r="C4703" t="s">
        <v>69</v>
      </c>
      <c r="D4703">
        <v>1</v>
      </c>
    </row>
    <row r="4704" spans="1:4" x14ac:dyDescent="0.35">
      <c r="A4704">
        <v>5547</v>
      </c>
      <c r="B4704">
        <v>1</v>
      </c>
      <c r="C4704" t="s">
        <v>69</v>
      </c>
      <c r="D4704">
        <v>1</v>
      </c>
    </row>
    <row r="4705" spans="1:4" x14ac:dyDescent="0.35">
      <c r="A4705">
        <v>8362</v>
      </c>
      <c r="B4705">
        <v>1</v>
      </c>
      <c r="C4705" t="s">
        <v>69</v>
      </c>
      <c r="D4705">
        <v>1</v>
      </c>
    </row>
    <row r="4706" spans="1:4" x14ac:dyDescent="0.35">
      <c r="A4706">
        <v>3524</v>
      </c>
      <c r="B4706">
        <v>1</v>
      </c>
      <c r="C4706" t="s">
        <v>69</v>
      </c>
      <c r="D4706">
        <v>1</v>
      </c>
    </row>
    <row r="4707" spans="1:4" x14ac:dyDescent="0.35">
      <c r="A4707">
        <v>10095</v>
      </c>
      <c r="B4707">
        <v>0</v>
      </c>
      <c r="C4707" t="s">
        <v>69</v>
      </c>
      <c r="D4707">
        <v>1</v>
      </c>
    </row>
    <row r="4708" spans="1:4" x14ac:dyDescent="0.35">
      <c r="A4708">
        <v>8897</v>
      </c>
      <c r="B4708">
        <v>1</v>
      </c>
      <c r="C4708" t="s">
        <v>69</v>
      </c>
      <c r="D4708">
        <v>1</v>
      </c>
    </row>
    <row r="4709" spans="1:4" x14ac:dyDescent="0.35">
      <c r="A4709">
        <v>466</v>
      </c>
      <c r="B4709">
        <v>0</v>
      </c>
      <c r="C4709" t="s">
        <v>69</v>
      </c>
      <c r="D4709">
        <v>1</v>
      </c>
    </row>
    <row r="4710" spans="1:4" x14ac:dyDescent="0.35">
      <c r="A4710">
        <v>11025</v>
      </c>
      <c r="B4710">
        <v>0</v>
      </c>
      <c r="C4710" t="s">
        <v>69</v>
      </c>
      <c r="D4710">
        <v>1</v>
      </c>
    </row>
    <row r="4711" spans="1:4" x14ac:dyDescent="0.35">
      <c r="A4711">
        <v>2387</v>
      </c>
      <c r="B4711">
        <v>1</v>
      </c>
      <c r="C4711" t="s">
        <v>69</v>
      </c>
      <c r="D4711">
        <v>1</v>
      </c>
    </row>
    <row r="4712" spans="1:4" x14ac:dyDescent="0.35">
      <c r="A4712">
        <v>1618</v>
      </c>
      <c r="B4712">
        <v>1</v>
      </c>
      <c r="C4712" t="s">
        <v>69</v>
      </c>
      <c r="D4712">
        <v>1</v>
      </c>
    </row>
    <row r="4713" spans="1:4" x14ac:dyDescent="0.35">
      <c r="A4713">
        <v>25</v>
      </c>
      <c r="B4713">
        <v>0</v>
      </c>
      <c r="C4713" t="s">
        <v>69</v>
      </c>
      <c r="D4713">
        <v>1</v>
      </c>
    </row>
    <row r="4714" spans="1:4" x14ac:dyDescent="0.35">
      <c r="A4714">
        <v>3277</v>
      </c>
      <c r="B4714">
        <v>0</v>
      </c>
      <c r="C4714" t="s">
        <v>69</v>
      </c>
      <c r="D4714">
        <v>1</v>
      </c>
    </row>
    <row r="4715" spans="1:4" x14ac:dyDescent="0.35">
      <c r="A4715">
        <v>8566</v>
      </c>
      <c r="B4715">
        <v>0</v>
      </c>
      <c r="C4715" t="s">
        <v>69</v>
      </c>
      <c r="D4715">
        <v>1</v>
      </c>
    </row>
    <row r="4716" spans="1:4" x14ac:dyDescent="0.35">
      <c r="A4716">
        <v>2634</v>
      </c>
      <c r="B4716">
        <v>1</v>
      </c>
      <c r="C4716" t="s">
        <v>69</v>
      </c>
      <c r="D4716">
        <v>1</v>
      </c>
    </row>
    <row r="4717" spans="1:4" x14ac:dyDescent="0.35">
      <c r="A4717">
        <v>8036</v>
      </c>
      <c r="B4717">
        <v>0</v>
      </c>
      <c r="C4717" t="s">
        <v>69</v>
      </c>
      <c r="D4717">
        <v>1</v>
      </c>
    </row>
    <row r="4718" spans="1:4" x14ac:dyDescent="0.35">
      <c r="A4718">
        <v>8159</v>
      </c>
      <c r="B4718">
        <v>0</v>
      </c>
      <c r="C4718" t="s">
        <v>69</v>
      </c>
      <c r="D4718">
        <v>1</v>
      </c>
    </row>
    <row r="4719" spans="1:4" x14ac:dyDescent="0.35">
      <c r="A4719">
        <v>7628</v>
      </c>
      <c r="B4719">
        <v>0</v>
      </c>
      <c r="C4719" t="s">
        <v>69</v>
      </c>
      <c r="D4719">
        <v>1</v>
      </c>
    </row>
    <row r="4720" spans="1:4" x14ac:dyDescent="0.35">
      <c r="A4720">
        <v>9597</v>
      </c>
      <c r="B4720">
        <v>0</v>
      </c>
      <c r="C4720" t="s">
        <v>69</v>
      </c>
      <c r="D4720">
        <v>1</v>
      </c>
    </row>
    <row r="4721" spans="1:4" x14ac:dyDescent="0.35">
      <c r="A4721">
        <v>1384</v>
      </c>
      <c r="B4721">
        <v>0</v>
      </c>
      <c r="C4721" t="s">
        <v>69</v>
      </c>
      <c r="D4721">
        <v>1</v>
      </c>
    </row>
    <row r="4722" spans="1:4" x14ac:dyDescent="0.35">
      <c r="A4722">
        <v>10150</v>
      </c>
      <c r="B4722">
        <v>1</v>
      </c>
      <c r="C4722" t="s">
        <v>69</v>
      </c>
      <c r="D4722">
        <v>1</v>
      </c>
    </row>
    <row r="4723" spans="1:4" x14ac:dyDescent="0.35">
      <c r="A4723">
        <v>3885</v>
      </c>
      <c r="B4723">
        <v>1</v>
      </c>
      <c r="C4723" t="s">
        <v>69</v>
      </c>
      <c r="D4723">
        <v>1</v>
      </c>
    </row>
    <row r="4724" spans="1:4" x14ac:dyDescent="0.35">
      <c r="A4724">
        <v>11003</v>
      </c>
      <c r="B4724">
        <v>0</v>
      </c>
      <c r="C4724" t="s">
        <v>69</v>
      </c>
      <c r="D4724">
        <v>1</v>
      </c>
    </row>
    <row r="4725" spans="1:4" x14ac:dyDescent="0.35">
      <c r="A4725">
        <v>8026</v>
      </c>
      <c r="B4725">
        <v>0</v>
      </c>
      <c r="C4725" t="s">
        <v>69</v>
      </c>
      <c r="D4725">
        <v>1</v>
      </c>
    </row>
    <row r="4726" spans="1:4" x14ac:dyDescent="0.35">
      <c r="A4726">
        <v>577</v>
      </c>
      <c r="B4726">
        <v>0</v>
      </c>
      <c r="C4726" t="s">
        <v>69</v>
      </c>
      <c r="D4726">
        <v>1</v>
      </c>
    </row>
    <row r="4727" spans="1:4" x14ac:dyDescent="0.35">
      <c r="A4727">
        <v>8702</v>
      </c>
      <c r="B4727">
        <v>0</v>
      </c>
      <c r="C4727" t="s">
        <v>69</v>
      </c>
      <c r="D4727">
        <v>1</v>
      </c>
    </row>
    <row r="4728" spans="1:4" x14ac:dyDescent="0.35">
      <c r="A4728">
        <v>5429</v>
      </c>
      <c r="B4728">
        <v>0</v>
      </c>
      <c r="C4728" t="s">
        <v>69</v>
      </c>
      <c r="D4728">
        <v>1</v>
      </c>
    </row>
    <row r="4729" spans="1:4" x14ac:dyDescent="0.35">
      <c r="A4729">
        <v>977</v>
      </c>
      <c r="B4729">
        <v>0</v>
      </c>
      <c r="C4729" t="s">
        <v>69</v>
      </c>
      <c r="D4729">
        <v>1</v>
      </c>
    </row>
    <row r="4730" spans="1:4" x14ac:dyDescent="0.35">
      <c r="A4730">
        <v>2793</v>
      </c>
      <c r="B4730">
        <v>0</v>
      </c>
      <c r="C4730" t="s">
        <v>69</v>
      </c>
      <c r="D4730">
        <v>1</v>
      </c>
    </row>
    <row r="4731" spans="1:4" x14ac:dyDescent="0.35">
      <c r="A4731">
        <v>1071</v>
      </c>
      <c r="B4731">
        <v>0</v>
      </c>
      <c r="C4731" t="s">
        <v>69</v>
      </c>
      <c r="D4731">
        <v>1</v>
      </c>
    </row>
    <row r="4732" spans="1:4" x14ac:dyDescent="0.35">
      <c r="A4732">
        <v>5074</v>
      </c>
      <c r="B4732">
        <v>0</v>
      </c>
      <c r="C4732" t="s">
        <v>69</v>
      </c>
      <c r="D4732">
        <v>1</v>
      </c>
    </row>
    <row r="4733" spans="1:4" x14ac:dyDescent="0.35">
      <c r="A4733">
        <v>2632</v>
      </c>
      <c r="B4733">
        <v>1</v>
      </c>
      <c r="C4733" t="s">
        <v>69</v>
      </c>
      <c r="D4733">
        <v>1</v>
      </c>
    </row>
    <row r="4734" spans="1:4" x14ac:dyDescent="0.35">
      <c r="A4734">
        <v>6404</v>
      </c>
      <c r="B4734">
        <v>0</v>
      </c>
      <c r="C4734" t="s">
        <v>69</v>
      </c>
      <c r="D4734">
        <v>1</v>
      </c>
    </row>
    <row r="4735" spans="1:4" x14ac:dyDescent="0.35">
      <c r="A4735">
        <v>10240</v>
      </c>
      <c r="B4735">
        <v>1</v>
      </c>
      <c r="C4735" t="s">
        <v>69</v>
      </c>
      <c r="D4735">
        <v>1</v>
      </c>
    </row>
    <row r="4736" spans="1:4" x14ac:dyDescent="0.35">
      <c r="A4736">
        <v>2521</v>
      </c>
      <c r="B4736">
        <v>1</v>
      </c>
      <c r="C4736" t="s">
        <v>69</v>
      </c>
      <c r="D4736">
        <v>1</v>
      </c>
    </row>
    <row r="4737" spans="1:4" x14ac:dyDescent="0.35">
      <c r="A4737">
        <v>4301</v>
      </c>
      <c r="B4737">
        <v>1</v>
      </c>
      <c r="C4737" t="s">
        <v>69</v>
      </c>
      <c r="D4737">
        <v>1</v>
      </c>
    </row>
    <row r="4738" spans="1:4" x14ac:dyDescent="0.35">
      <c r="A4738">
        <v>7381</v>
      </c>
      <c r="B4738">
        <v>1</v>
      </c>
      <c r="C4738" t="s">
        <v>69</v>
      </c>
      <c r="D4738">
        <v>1</v>
      </c>
    </row>
    <row r="4739" spans="1:4" x14ac:dyDescent="0.35">
      <c r="A4739">
        <v>2407</v>
      </c>
      <c r="B4739">
        <v>1</v>
      </c>
      <c r="C4739" t="s">
        <v>69</v>
      </c>
      <c r="D4739">
        <v>1</v>
      </c>
    </row>
    <row r="4740" spans="1:4" x14ac:dyDescent="0.35">
      <c r="A4740">
        <v>9064</v>
      </c>
      <c r="B4740">
        <v>1</v>
      </c>
      <c r="C4740" t="s">
        <v>69</v>
      </c>
      <c r="D4740">
        <v>1</v>
      </c>
    </row>
    <row r="4741" spans="1:4" x14ac:dyDescent="0.35">
      <c r="A4741">
        <v>5067</v>
      </c>
      <c r="B4741">
        <v>0</v>
      </c>
      <c r="C4741" t="s">
        <v>69</v>
      </c>
      <c r="D4741">
        <v>1</v>
      </c>
    </row>
    <row r="4742" spans="1:4" x14ac:dyDescent="0.35">
      <c r="A4742">
        <v>10281</v>
      </c>
      <c r="B4742">
        <v>1</v>
      </c>
      <c r="C4742" t="s">
        <v>69</v>
      </c>
      <c r="D4742">
        <v>1</v>
      </c>
    </row>
    <row r="4743" spans="1:4" x14ac:dyDescent="0.35">
      <c r="A4743">
        <v>11191</v>
      </c>
      <c r="B4743">
        <v>0</v>
      </c>
      <c r="C4743" t="s">
        <v>69</v>
      </c>
      <c r="D4743">
        <v>1</v>
      </c>
    </row>
    <row r="4744" spans="1:4" x14ac:dyDescent="0.35">
      <c r="A4744">
        <v>1994</v>
      </c>
      <c r="B4744">
        <v>0</v>
      </c>
      <c r="C4744" t="s">
        <v>69</v>
      </c>
      <c r="D4744">
        <v>1</v>
      </c>
    </row>
    <row r="4745" spans="1:4" x14ac:dyDescent="0.35">
      <c r="A4745">
        <v>2552</v>
      </c>
      <c r="B4745">
        <v>1</v>
      </c>
      <c r="C4745" t="s">
        <v>69</v>
      </c>
      <c r="D4745">
        <v>1</v>
      </c>
    </row>
    <row r="4746" spans="1:4" x14ac:dyDescent="0.35">
      <c r="A4746">
        <v>6720</v>
      </c>
      <c r="B4746">
        <v>1</v>
      </c>
      <c r="C4746" t="s">
        <v>69</v>
      </c>
      <c r="D4746">
        <v>1</v>
      </c>
    </row>
    <row r="4747" spans="1:4" x14ac:dyDescent="0.35">
      <c r="A4747">
        <v>4557</v>
      </c>
      <c r="B4747">
        <v>0</v>
      </c>
      <c r="C4747" t="s">
        <v>69</v>
      </c>
      <c r="D4747">
        <v>1</v>
      </c>
    </row>
    <row r="4748" spans="1:4" x14ac:dyDescent="0.35">
      <c r="A4748">
        <v>1183</v>
      </c>
      <c r="B4748">
        <v>0</v>
      </c>
      <c r="C4748" t="s">
        <v>69</v>
      </c>
      <c r="D4748">
        <v>1</v>
      </c>
    </row>
    <row r="4749" spans="1:4" x14ac:dyDescent="0.35">
      <c r="A4749">
        <v>4186</v>
      </c>
      <c r="B4749">
        <v>0</v>
      </c>
      <c r="C4749" t="s">
        <v>69</v>
      </c>
      <c r="D4749">
        <v>1</v>
      </c>
    </row>
    <row r="4750" spans="1:4" x14ac:dyDescent="0.35">
      <c r="A4750">
        <v>1419</v>
      </c>
      <c r="B4750">
        <v>0</v>
      </c>
      <c r="C4750" t="s">
        <v>69</v>
      </c>
      <c r="D4750">
        <v>1</v>
      </c>
    </row>
    <row r="4751" spans="1:4" x14ac:dyDescent="0.35">
      <c r="A4751">
        <v>967</v>
      </c>
      <c r="B4751">
        <v>1</v>
      </c>
      <c r="C4751" t="s">
        <v>69</v>
      </c>
      <c r="D4751">
        <v>1</v>
      </c>
    </row>
    <row r="4752" spans="1:4" x14ac:dyDescent="0.35">
      <c r="A4752">
        <v>1048</v>
      </c>
      <c r="B4752">
        <v>1</v>
      </c>
      <c r="C4752" t="s">
        <v>69</v>
      </c>
      <c r="D4752">
        <v>1</v>
      </c>
    </row>
    <row r="4753" spans="1:4" x14ac:dyDescent="0.35">
      <c r="A4753">
        <v>9262</v>
      </c>
      <c r="B4753">
        <v>0</v>
      </c>
      <c r="C4753" t="s">
        <v>69</v>
      </c>
      <c r="D4753">
        <v>1</v>
      </c>
    </row>
    <row r="4754" spans="1:4" x14ac:dyDescent="0.35">
      <c r="A4754">
        <v>3427</v>
      </c>
      <c r="B4754">
        <v>0</v>
      </c>
      <c r="C4754" t="s">
        <v>69</v>
      </c>
      <c r="D4754">
        <v>1</v>
      </c>
    </row>
    <row r="4755" spans="1:4" x14ac:dyDescent="0.35">
      <c r="A4755">
        <v>5892</v>
      </c>
      <c r="B4755">
        <v>0</v>
      </c>
      <c r="C4755" t="s">
        <v>69</v>
      </c>
      <c r="D4755">
        <v>1</v>
      </c>
    </row>
    <row r="4756" spans="1:4" x14ac:dyDescent="0.35">
      <c r="A4756">
        <v>8911</v>
      </c>
      <c r="B4756">
        <v>0</v>
      </c>
      <c r="C4756" t="s">
        <v>69</v>
      </c>
      <c r="D4756">
        <v>1</v>
      </c>
    </row>
    <row r="4757" spans="1:4" x14ac:dyDescent="0.35">
      <c r="A4757">
        <v>6606</v>
      </c>
      <c r="B4757">
        <v>0</v>
      </c>
      <c r="C4757" t="s">
        <v>69</v>
      </c>
      <c r="D4757">
        <v>1</v>
      </c>
    </row>
    <row r="4758" spans="1:4" x14ac:dyDescent="0.35">
      <c r="A4758">
        <v>2677</v>
      </c>
      <c r="B4758">
        <v>0</v>
      </c>
      <c r="C4758" t="s">
        <v>69</v>
      </c>
      <c r="D4758">
        <v>1</v>
      </c>
    </row>
    <row r="4759" spans="1:4" x14ac:dyDescent="0.35">
      <c r="A4759">
        <v>252</v>
      </c>
      <c r="B4759">
        <v>0</v>
      </c>
      <c r="C4759" t="s">
        <v>69</v>
      </c>
      <c r="D4759">
        <v>1</v>
      </c>
    </row>
    <row r="4760" spans="1:4" x14ac:dyDescent="0.35">
      <c r="A4760">
        <v>9860</v>
      </c>
      <c r="B4760">
        <v>0</v>
      </c>
      <c r="C4760" t="s">
        <v>69</v>
      </c>
      <c r="D4760">
        <v>1</v>
      </c>
    </row>
    <row r="4761" spans="1:4" x14ac:dyDescent="0.35">
      <c r="A4761">
        <v>1388</v>
      </c>
      <c r="B4761">
        <v>0</v>
      </c>
      <c r="C4761" t="s">
        <v>69</v>
      </c>
      <c r="D4761">
        <v>1</v>
      </c>
    </row>
    <row r="4762" spans="1:4" x14ac:dyDescent="0.35">
      <c r="A4762">
        <v>979</v>
      </c>
      <c r="B4762">
        <v>0</v>
      </c>
      <c r="C4762" t="s">
        <v>69</v>
      </c>
      <c r="D4762">
        <v>1</v>
      </c>
    </row>
    <row r="4763" spans="1:4" x14ac:dyDescent="0.35">
      <c r="A4763">
        <v>7494</v>
      </c>
      <c r="B4763">
        <v>0</v>
      </c>
      <c r="C4763" t="s">
        <v>69</v>
      </c>
      <c r="D4763">
        <v>1</v>
      </c>
    </row>
    <row r="4764" spans="1:4" x14ac:dyDescent="0.35">
      <c r="A4764">
        <v>10490</v>
      </c>
      <c r="B4764">
        <v>0</v>
      </c>
      <c r="C4764" t="s">
        <v>69</v>
      </c>
      <c r="D4764">
        <v>1</v>
      </c>
    </row>
    <row r="4765" spans="1:4" x14ac:dyDescent="0.35">
      <c r="A4765">
        <v>3403</v>
      </c>
      <c r="B4765">
        <v>0</v>
      </c>
      <c r="C4765" t="s">
        <v>69</v>
      </c>
      <c r="D4765">
        <v>1</v>
      </c>
    </row>
    <row r="4766" spans="1:4" x14ac:dyDescent="0.35">
      <c r="A4766">
        <v>2715</v>
      </c>
      <c r="B4766">
        <v>1</v>
      </c>
      <c r="C4766" t="s">
        <v>69</v>
      </c>
      <c r="D4766">
        <v>1</v>
      </c>
    </row>
    <row r="4767" spans="1:4" x14ac:dyDescent="0.35">
      <c r="A4767">
        <v>4828</v>
      </c>
      <c r="B4767">
        <v>0</v>
      </c>
      <c r="C4767" t="s">
        <v>69</v>
      </c>
      <c r="D4767">
        <v>1</v>
      </c>
    </row>
    <row r="4768" spans="1:4" x14ac:dyDescent="0.35">
      <c r="A4768">
        <v>92</v>
      </c>
      <c r="B4768">
        <v>0</v>
      </c>
      <c r="C4768" t="s">
        <v>69</v>
      </c>
      <c r="D4768">
        <v>1</v>
      </c>
    </row>
    <row r="4769" spans="1:4" x14ac:dyDescent="0.35">
      <c r="A4769">
        <v>3312</v>
      </c>
      <c r="B4769">
        <v>0</v>
      </c>
      <c r="C4769" t="s">
        <v>69</v>
      </c>
      <c r="D4769">
        <v>1</v>
      </c>
    </row>
    <row r="4770" spans="1:4" x14ac:dyDescent="0.35">
      <c r="A4770">
        <v>11176</v>
      </c>
      <c r="B4770">
        <v>0</v>
      </c>
      <c r="C4770" t="s">
        <v>69</v>
      </c>
      <c r="D4770">
        <v>1</v>
      </c>
    </row>
    <row r="4771" spans="1:4" x14ac:dyDescent="0.35">
      <c r="A4771">
        <v>1446</v>
      </c>
      <c r="B4771">
        <v>0</v>
      </c>
      <c r="C4771" t="s">
        <v>69</v>
      </c>
      <c r="D4771">
        <v>1</v>
      </c>
    </row>
    <row r="4772" spans="1:4" x14ac:dyDescent="0.35">
      <c r="A4772">
        <v>9699</v>
      </c>
      <c r="B4772">
        <v>0</v>
      </c>
      <c r="C4772" t="s">
        <v>69</v>
      </c>
      <c r="D4772">
        <v>1</v>
      </c>
    </row>
    <row r="4773" spans="1:4" x14ac:dyDescent="0.35">
      <c r="A4773">
        <v>9790</v>
      </c>
      <c r="B4773">
        <v>1</v>
      </c>
      <c r="C4773" t="s">
        <v>69</v>
      </c>
      <c r="D4773">
        <v>1</v>
      </c>
    </row>
    <row r="4774" spans="1:4" x14ac:dyDescent="0.35">
      <c r="A4774">
        <v>2324</v>
      </c>
      <c r="B4774">
        <v>0</v>
      </c>
      <c r="C4774" t="s">
        <v>69</v>
      </c>
      <c r="D4774">
        <v>1</v>
      </c>
    </row>
    <row r="4775" spans="1:4" x14ac:dyDescent="0.35">
      <c r="A4775">
        <v>5080</v>
      </c>
      <c r="B4775">
        <v>1</v>
      </c>
      <c r="C4775" t="s">
        <v>69</v>
      </c>
      <c r="D4775">
        <v>1</v>
      </c>
    </row>
    <row r="4776" spans="1:4" x14ac:dyDescent="0.35">
      <c r="A4776">
        <v>4992</v>
      </c>
      <c r="B4776">
        <v>1</v>
      </c>
      <c r="C4776" t="s">
        <v>69</v>
      </c>
      <c r="D4776">
        <v>1</v>
      </c>
    </row>
    <row r="4777" spans="1:4" x14ac:dyDescent="0.35">
      <c r="A4777">
        <v>7849</v>
      </c>
      <c r="B4777">
        <v>0</v>
      </c>
      <c r="C4777" t="s">
        <v>69</v>
      </c>
      <c r="D4777">
        <v>1</v>
      </c>
    </row>
    <row r="4778" spans="1:4" x14ac:dyDescent="0.35">
      <c r="A4778">
        <v>4808</v>
      </c>
      <c r="B4778">
        <v>0</v>
      </c>
      <c r="C4778" t="s">
        <v>69</v>
      </c>
      <c r="D4778">
        <v>1</v>
      </c>
    </row>
    <row r="4779" spans="1:4" x14ac:dyDescent="0.35">
      <c r="A4779">
        <v>10401</v>
      </c>
      <c r="B4779">
        <v>0</v>
      </c>
      <c r="C4779" t="s">
        <v>69</v>
      </c>
      <c r="D4779">
        <v>1</v>
      </c>
    </row>
    <row r="4780" spans="1:4" x14ac:dyDescent="0.35">
      <c r="A4780">
        <v>7793</v>
      </c>
      <c r="B4780">
        <v>0</v>
      </c>
      <c r="C4780" t="s">
        <v>69</v>
      </c>
      <c r="D4780">
        <v>1</v>
      </c>
    </row>
    <row r="4781" spans="1:4" x14ac:dyDescent="0.35">
      <c r="A4781">
        <v>9303</v>
      </c>
      <c r="B4781">
        <v>0</v>
      </c>
      <c r="C4781" t="s">
        <v>69</v>
      </c>
      <c r="D4781">
        <v>1</v>
      </c>
    </row>
    <row r="4782" spans="1:4" x14ac:dyDescent="0.35">
      <c r="A4782">
        <v>6853</v>
      </c>
      <c r="B4782">
        <v>1</v>
      </c>
      <c r="C4782" t="s">
        <v>69</v>
      </c>
      <c r="D4782">
        <v>1</v>
      </c>
    </row>
    <row r="4783" spans="1:4" x14ac:dyDescent="0.35">
      <c r="A4783">
        <v>7366</v>
      </c>
      <c r="B4783">
        <v>1</v>
      </c>
      <c r="C4783" t="s">
        <v>69</v>
      </c>
      <c r="D4783">
        <v>1</v>
      </c>
    </row>
    <row r="4784" spans="1:4" x14ac:dyDescent="0.35">
      <c r="A4784">
        <v>9780</v>
      </c>
      <c r="B4784">
        <v>0</v>
      </c>
      <c r="C4784" t="s">
        <v>69</v>
      </c>
      <c r="D4784">
        <v>1</v>
      </c>
    </row>
    <row r="4785" spans="1:4" x14ac:dyDescent="0.35">
      <c r="A4785">
        <v>7573</v>
      </c>
      <c r="B4785">
        <v>1</v>
      </c>
      <c r="C4785" t="s">
        <v>69</v>
      </c>
      <c r="D4785">
        <v>1</v>
      </c>
    </row>
    <row r="4786" spans="1:4" x14ac:dyDescent="0.35">
      <c r="A4786">
        <v>1379</v>
      </c>
      <c r="B4786">
        <v>0</v>
      </c>
      <c r="C4786" t="s">
        <v>69</v>
      </c>
      <c r="D4786">
        <v>1</v>
      </c>
    </row>
    <row r="4787" spans="1:4" x14ac:dyDescent="0.35">
      <c r="A4787">
        <v>8923</v>
      </c>
      <c r="B4787">
        <v>1</v>
      </c>
      <c r="C4787" t="s">
        <v>69</v>
      </c>
      <c r="D4787">
        <v>1</v>
      </c>
    </row>
    <row r="4788" spans="1:4" x14ac:dyDescent="0.35">
      <c r="A4788">
        <v>3547</v>
      </c>
      <c r="B4788">
        <v>1</v>
      </c>
      <c r="C4788" t="s">
        <v>69</v>
      </c>
      <c r="D4788">
        <v>1</v>
      </c>
    </row>
    <row r="4789" spans="1:4" x14ac:dyDescent="0.35">
      <c r="A4789">
        <v>8707</v>
      </c>
      <c r="B4789">
        <v>1</v>
      </c>
      <c r="C4789" t="s">
        <v>69</v>
      </c>
      <c r="D4789">
        <v>1</v>
      </c>
    </row>
    <row r="4790" spans="1:4" x14ac:dyDescent="0.35">
      <c r="A4790">
        <v>1891</v>
      </c>
      <c r="B4790">
        <v>1</v>
      </c>
      <c r="C4790" t="s">
        <v>69</v>
      </c>
      <c r="D4790">
        <v>1</v>
      </c>
    </row>
    <row r="4791" spans="1:4" x14ac:dyDescent="0.35">
      <c r="A4791">
        <v>6271</v>
      </c>
      <c r="B4791">
        <v>0</v>
      </c>
      <c r="C4791" t="s">
        <v>69</v>
      </c>
      <c r="D4791">
        <v>1</v>
      </c>
    </row>
    <row r="4792" spans="1:4" x14ac:dyDescent="0.35">
      <c r="A4792">
        <v>9635</v>
      </c>
      <c r="B4792">
        <v>0</v>
      </c>
      <c r="C4792" t="s">
        <v>69</v>
      </c>
      <c r="D4792">
        <v>1</v>
      </c>
    </row>
    <row r="4793" spans="1:4" x14ac:dyDescent="0.35">
      <c r="A4793">
        <v>9727</v>
      </c>
      <c r="B4793">
        <v>0</v>
      </c>
      <c r="C4793" t="s">
        <v>69</v>
      </c>
      <c r="D4793">
        <v>1</v>
      </c>
    </row>
    <row r="4794" spans="1:4" x14ac:dyDescent="0.35">
      <c r="A4794">
        <v>6205</v>
      </c>
      <c r="B4794">
        <v>1</v>
      </c>
      <c r="C4794" t="s">
        <v>69</v>
      </c>
      <c r="D4794">
        <v>1</v>
      </c>
    </row>
    <row r="4795" spans="1:4" x14ac:dyDescent="0.35">
      <c r="A4795">
        <v>10681</v>
      </c>
      <c r="B4795">
        <v>0</v>
      </c>
      <c r="C4795" t="s">
        <v>69</v>
      </c>
      <c r="D4795">
        <v>1</v>
      </c>
    </row>
    <row r="4796" spans="1:4" x14ac:dyDescent="0.35">
      <c r="A4796">
        <v>5156</v>
      </c>
      <c r="B4796">
        <v>0</v>
      </c>
      <c r="C4796" t="s">
        <v>69</v>
      </c>
      <c r="D4796">
        <v>1</v>
      </c>
    </row>
    <row r="4797" spans="1:4" x14ac:dyDescent="0.35">
      <c r="A4797">
        <v>3050</v>
      </c>
      <c r="B4797">
        <v>0</v>
      </c>
      <c r="C4797" t="s">
        <v>69</v>
      </c>
      <c r="D4797">
        <v>1</v>
      </c>
    </row>
    <row r="4798" spans="1:4" x14ac:dyDescent="0.35">
      <c r="A4798">
        <v>8164</v>
      </c>
      <c r="B4798">
        <v>0</v>
      </c>
      <c r="C4798" t="s">
        <v>69</v>
      </c>
      <c r="D4798">
        <v>1</v>
      </c>
    </row>
    <row r="4799" spans="1:4" x14ac:dyDescent="0.35">
      <c r="A4799">
        <v>5626</v>
      </c>
      <c r="B4799">
        <v>0</v>
      </c>
      <c r="C4799" t="s">
        <v>69</v>
      </c>
      <c r="D4799">
        <v>1</v>
      </c>
    </row>
    <row r="4800" spans="1:4" x14ac:dyDescent="0.35">
      <c r="A4800">
        <v>7600</v>
      </c>
      <c r="B4800">
        <v>0</v>
      </c>
      <c r="C4800" t="s">
        <v>69</v>
      </c>
      <c r="D4800">
        <v>1</v>
      </c>
    </row>
    <row r="4801" spans="1:4" x14ac:dyDescent="0.35">
      <c r="A4801">
        <v>6406</v>
      </c>
      <c r="B4801">
        <v>0</v>
      </c>
      <c r="C4801" t="s">
        <v>69</v>
      </c>
      <c r="D4801">
        <v>1</v>
      </c>
    </row>
    <row r="4802" spans="1:4" x14ac:dyDescent="0.35">
      <c r="A4802">
        <v>7002</v>
      </c>
      <c r="B4802">
        <v>0</v>
      </c>
      <c r="C4802" t="s">
        <v>69</v>
      </c>
      <c r="D4802">
        <v>1</v>
      </c>
    </row>
    <row r="4803" spans="1:4" x14ac:dyDescent="0.35">
      <c r="A4803">
        <v>8234</v>
      </c>
      <c r="B4803">
        <v>1</v>
      </c>
      <c r="C4803" t="s">
        <v>69</v>
      </c>
      <c r="D4803">
        <v>1</v>
      </c>
    </row>
    <row r="4804" spans="1:4" x14ac:dyDescent="0.35">
      <c r="A4804">
        <v>6116</v>
      </c>
      <c r="B4804">
        <v>0</v>
      </c>
      <c r="C4804" t="s">
        <v>69</v>
      </c>
      <c r="D4804">
        <v>1</v>
      </c>
    </row>
    <row r="4805" spans="1:4" x14ac:dyDescent="0.35">
      <c r="A4805">
        <v>291</v>
      </c>
      <c r="B4805">
        <v>0</v>
      </c>
      <c r="C4805" t="s">
        <v>69</v>
      </c>
      <c r="D4805">
        <v>1</v>
      </c>
    </row>
    <row r="4806" spans="1:4" x14ac:dyDescent="0.35">
      <c r="A4806">
        <v>8779</v>
      </c>
      <c r="B4806">
        <v>1</v>
      </c>
      <c r="C4806" t="s">
        <v>69</v>
      </c>
      <c r="D4806">
        <v>1</v>
      </c>
    </row>
    <row r="4807" spans="1:4" x14ac:dyDescent="0.35">
      <c r="A4807">
        <v>4931</v>
      </c>
      <c r="B4807">
        <v>0</v>
      </c>
      <c r="C4807" t="s">
        <v>69</v>
      </c>
      <c r="D4807">
        <v>1</v>
      </c>
    </row>
    <row r="4808" spans="1:4" x14ac:dyDescent="0.35">
      <c r="A4808">
        <v>1650</v>
      </c>
      <c r="B4808">
        <v>0</v>
      </c>
      <c r="C4808" t="s">
        <v>69</v>
      </c>
      <c r="D4808">
        <v>1</v>
      </c>
    </row>
    <row r="4809" spans="1:4" x14ac:dyDescent="0.35">
      <c r="A4809">
        <v>9701</v>
      </c>
      <c r="B4809">
        <v>0</v>
      </c>
      <c r="C4809" t="s">
        <v>69</v>
      </c>
      <c r="D4809">
        <v>1</v>
      </c>
    </row>
    <row r="4810" spans="1:4" x14ac:dyDescent="0.35">
      <c r="A4810">
        <v>6431</v>
      </c>
      <c r="B4810">
        <v>0</v>
      </c>
      <c r="C4810" t="s">
        <v>69</v>
      </c>
      <c r="D4810">
        <v>1</v>
      </c>
    </row>
    <row r="4811" spans="1:4" x14ac:dyDescent="0.35">
      <c r="A4811">
        <v>10789</v>
      </c>
      <c r="B4811">
        <v>0</v>
      </c>
      <c r="C4811" t="s">
        <v>69</v>
      </c>
      <c r="D4811">
        <v>1</v>
      </c>
    </row>
    <row r="4812" spans="1:4" x14ac:dyDescent="0.35">
      <c r="A4812">
        <v>5302</v>
      </c>
      <c r="B4812">
        <v>1</v>
      </c>
      <c r="C4812" t="s">
        <v>69</v>
      </c>
      <c r="D4812">
        <v>1</v>
      </c>
    </row>
    <row r="4813" spans="1:4" x14ac:dyDescent="0.35">
      <c r="A4813">
        <v>4459</v>
      </c>
      <c r="B4813">
        <v>0</v>
      </c>
      <c r="C4813" t="s">
        <v>69</v>
      </c>
      <c r="D4813">
        <v>1</v>
      </c>
    </row>
    <row r="4814" spans="1:4" x14ac:dyDescent="0.35">
      <c r="A4814">
        <v>10642</v>
      </c>
      <c r="B4814">
        <v>0</v>
      </c>
      <c r="C4814" t="s">
        <v>69</v>
      </c>
      <c r="D4814">
        <v>1</v>
      </c>
    </row>
    <row r="4815" spans="1:4" x14ac:dyDescent="0.35">
      <c r="A4815">
        <v>9213</v>
      </c>
      <c r="B4815">
        <v>0</v>
      </c>
      <c r="C4815" t="s">
        <v>69</v>
      </c>
      <c r="D4815">
        <v>1</v>
      </c>
    </row>
    <row r="4816" spans="1:4" x14ac:dyDescent="0.35">
      <c r="A4816">
        <v>3678</v>
      </c>
      <c r="B4816">
        <v>1</v>
      </c>
      <c r="C4816" t="s">
        <v>69</v>
      </c>
      <c r="D4816">
        <v>1</v>
      </c>
    </row>
    <row r="4817" spans="1:4" x14ac:dyDescent="0.35">
      <c r="A4817">
        <v>3698</v>
      </c>
      <c r="B4817">
        <v>1</v>
      </c>
      <c r="C4817" t="s">
        <v>69</v>
      </c>
      <c r="D4817">
        <v>1</v>
      </c>
    </row>
    <row r="4818" spans="1:4" x14ac:dyDescent="0.35">
      <c r="A4818">
        <v>5929</v>
      </c>
      <c r="B4818">
        <v>0</v>
      </c>
      <c r="C4818" t="s">
        <v>69</v>
      </c>
      <c r="D4818">
        <v>1</v>
      </c>
    </row>
    <row r="4819" spans="1:4" x14ac:dyDescent="0.35">
      <c r="A4819">
        <v>10795</v>
      </c>
      <c r="B4819">
        <v>0</v>
      </c>
      <c r="C4819" t="s">
        <v>69</v>
      </c>
      <c r="D4819">
        <v>1</v>
      </c>
    </row>
    <row r="4820" spans="1:4" x14ac:dyDescent="0.35">
      <c r="A4820">
        <v>4390</v>
      </c>
      <c r="B4820">
        <v>0</v>
      </c>
      <c r="C4820" t="s">
        <v>69</v>
      </c>
      <c r="D4820">
        <v>1</v>
      </c>
    </row>
    <row r="4821" spans="1:4" x14ac:dyDescent="0.35">
      <c r="A4821">
        <v>9362</v>
      </c>
      <c r="B4821">
        <v>0</v>
      </c>
      <c r="C4821" t="s">
        <v>69</v>
      </c>
      <c r="D4821">
        <v>1</v>
      </c>
    </row>
    <row r="4822" spans="1:4" x14ac:dyDescent="0.35">
      <c r="A4822">
        <v>1577</v>
      </c>
      <c r="B4822">
        <v>1</v>
      </c>
      <c r="C4822" t="s">
        <v>69</v>
      </c>
      <c r="D4822">
        <v>1</v>
      </c>
    </row>
    <row r="4823" spans="1:4" x14ac:dyDescent="0.35">
      <c r="A4823">
        <v>4609</v>
      </c>
      <c r="B4823">
        <v>0</v>
      </c>
      <c r="C4823" t="s">
        <v>69</v>
      </c>
      <c r="D4823">
        <v>1</v>
      </c>
    </row>
    <row r="4824" spans="1:4" x14ac:dyDescent="0.35">
      <c r="A4824">
        <v>7143</v>
      </c>
      <c r="B4824">
        <v>0</v>
      </c>
      <c r="C4824" t="s">
        <v>69</v>
      </c>
      <c r="D4824">
        <v>1</v>
      </c>
    </row>
    <row r="4825" spans="1:4" x14ac:dyDescent="0.35">
      <c r="A4825">
        <v>1729</v>
      </c>
      <c r="B4825">
        <v>0</v>
      </c>
      <c r="C4825" t="s">
        <v>69</v>
      </c>
      <c r="D4825">
        <v>1</v>
      </c>
    </row>
    <row r="4826" spans="1:4" x14ac:dyDescent="0.35">
      <c r="A4826">
        <v>10664</v>
      </c>
      <c r="B4826">
        <v>0</v>
      </c>
      <c r="C4826" t="s">
        <v>69</v>
      </c>
      <c r="D4826">
        <v>1</v>
      </c>
    </row>
    <row r="4827" spans="1:4" x14ac:dyDescent="0.35">
      <c r="A4827">
        <v>5029</v>
      </c>
      <c r="B4827">
        <v>0</v>
      </c>
      <c r="C4827" t="s">
        <v>69</v>
      </c>
      <c r="D4827">
        <v>1</v>
      </c>
    </row>
    <row r="4828" spans="1:4" x14ac:dyDescent="0.35">
      <c r="A4828">
        <v>10507</v>
      </c>
      <c r="B4828">
        <v>0</v>
      </c>
      <c r="C4828" t="s">
        <v>69</v>
      </c>
      <c r="D4828">
        <v>1</v>
      </c>
    </row>
    <row r="4829" spans="1:4" x14ac:dyDescent="0.35">
      <c r="A4829">
        <v>3865</v>
      </c>
      <c r="B4829">
        <v>1</v>
      </c>
      <c r="C4829" t="s">
        <v>69</v>
      </c>
      <c r="D4829">
        <v>1</v>
      </c>
    </row>
    <row r="4830" spans="1:4" x14ac:dyDescent="0.35">
      <c r="A4830">
        <v>6982</v>
      </c>
      <c r="B4830">
        <v>0</v>
      </c>
      <c r="C4830" t="s">
        <v>69</v>
      </c>
      <c r="D4830">
        <v>1</v>
      </c>
    </row>
    <row r="4831" spans="1:4" x14ac:dyDescent="0.35">
      <c r="A4831">
        <v>7042</v>
      </c>
      <c r="B4831">
        <v>1</v>
      </c>
      <c r="C4831" t="s">
        <v>69</v>
      </c>
      <c r="D4831">
        <v>1</v>
      </c>
    </row>
    <row r="4832" spans="1:4" x14ac:dyDescent="0.35">
      <c r="A4832">
        <v>9668</v>
      </c>
      <c r="B4832">
        <v>0</v>
      </c>
      <c r="C4832" t="s">
        <v>69</v>
      </c>
      <c r="D4832">
        <v>1</v>
      </c>
    </row>
    <row r="4833" spans="1:4" x14ac:dyDescent="0.35">
      <c r="A4833">
        <v>6878</v>
      </c>
      <c r="B4833">
        <v>0</v>
      </c>
      <c r="C4833" t="s">
        <v>69</v>
      </c>
      <c r="D4833">
        <v>1</v>
      </c>
    </row>
    <row r="4834" spans="1:4" x14ac:dyDescent="0.35">
      <c r="A4834">
        <v>4099</v>
      </c>
      <c r="B4834">
        <v>0</v>
      </c>
      <c r="C4834" t="s">
        <v>69</v>
      </c>
      <c r="D4834">
        <v>1</v>
      </c>
    </row>
    <row r="4835" spans="1:4" x14ac:dyDescent="0.35">
      <c r="A4835">
        <v>5031</v>
      </c>
      <c r="B4835">
        <v>1</v>
      </c>
      <c r="C4835" t="s">
        <v>69</v>
      </c>
      <c r="D4835">
        <v>1</v>
      </c>
    </row>
    <row r="4836" spans="1:4" x14ac:dyDescent="0.35">
      <c r="A4836">
        <v>1970</v>
      </c>
      <c r="B4836">
        <v>0</v>
      </c>
      <c r="C4836" t="s">
        <v>69</v>
      </c>
      <c r="D4836">
        <v>1</v>
      </c>
    </row>
    <row r="4837" spans="1:4" x14ac:dyDescent="0.35">
      <c r="A4837">
        <v>5726</v>
      </c>
      <c r="B4837">
        <v>0</v>
      </c>
      <c r="C4837" t="s">
        <v>69</v>
      </c>
      <c r="D4837">
        <v>1</v>
      </c>
    </row>
    <row r="4838" spans="1:4" x14ac:dyDescent="0.35">
      <c r="A4838">
        <v>5231</v>
      </c>
      <c r="B4838">
        <v>0</v>
      </c>
      <c r="C4838" t="s">
        <v>69</v>
      </c>
      <c r="D4838">
        <v>1</v>
      </c>
    </row>
    <row r="4839" spans="1:4" x14ac:dyDescent="0.35">
      <c r="A4839">
        <v>1307</v>
      </c>
      <c r="B4839">
        <v>0</v>
      </c>
      <c r="C4839" t="s">
        <v>69</v>
      </c>
      <c r="D4839">
        <v>1</v>
      </c>
    </row>
    <row r="4840" spans="1:4" x14ac:dyDescent="0.35">
      <c r="A4840">
        <v>10609</v>
      </c>
      <c r="B4840">
        <v>0</v>
      </c>
      <c r="C4840" t="s">
        <v>69</v>
      </c>
      <c r="D4840">
        <v>1</v>
      </c>
    </row>
    <row r="4841" spans="1:4" x14ac:dyDescent="0.35">
      <c r="A4841">
        <v>5782</v>
      </c>
      <c r="B4841">
        <v>0</v>
      </c>
      <c r="C4841" t="s">
        <v>69</v>
      </c>
      <c r="D4841">
        <v>1</v>
      </c>
    </row>
    <row r="4842" spans="1:4" x14ac:dyDescent="0.35">
      <c r="A4842">
        <v>7533</v>
      </c>
      <c r="B4842">
        <v>0</v>
      </c>
      <c r="C4842" t="s">
        <v>69</v>
      </c>
      <c r="D4842">
        <v>1</v>
      </c>
    </row>
    <row r="4843" spans="1:4" x14ac:dyDescent="0.35">
      <c r="A4843">
        <v>9493</v>
      </c>
      <c r="B4843">
        <v>1</v>
      </c>
      <c r="C4843" t="s">
        <v>69</v>
      </c>
      <c r="D4843">
        <v>1</v>
      </c>
    </row>
    <row r="4844" spans="1:4" x14ac:dyDescent="0.35">
      <c r="A4844">
        <v>2253</v>
      </c>
      <c r="B4844">
        <v>0</v>
      </c>
      <c r="C4844" t="s">
        <v>69</v>
      </c>
      <c r="D4844">
        <v>1</v>
      </c>
    </row>
    <row r="4845" spans="1:4" x14ac:dyDescent="0.35">
      <c r="A4845">
        <v>2326</v>
      </c>
      <c r="B4845">
        <v>0</v>
      </c>
      <c r="C4845" t="s">
        <v>69</v>
      </c>
      <c r="D4845">
        <v>1</v>
      </c>
    </row>
    <row r="4846" spans="1:4" x14ac:dyDescent="0.35">
      <c r="A4846">
        <v>1876</v>
      </c>
      <c r="B4846">
        <v>0</v>
      </c>
      <c r="C4846" t="s">
        <v>69</v>
      </c>
      <c r="D4846">
        <v>1</v>
      </c>
    </row>
    <row r="4847" spans="1:4" x14ac:dyDescent="0.35">
      <c r="A4847">
        <v>7141</v>
      </c>
      <c r="B4847">
        <v>1</v>
      </c>
      <c r="C4847" t="s">
        <v>69</v>
      </c>
      <c r="D4847">
        <v>1</v>
      </c>
    </row>
    <row r="4848" spans="1:4" x14ac:dyDescent="0.35">
      <c r="A4848">
        <v>7393</v>
      </c>
      <c r="B4848">
        <v>0</v>
      </c>
      <c r="C4848" t="s">
        <v>69</v>
      </c>
      <c r="D4848">
        <v>1</v>
      </c>
    </row>
    <row r="4849" spans="1:4" x14ac:dyDescent="0.35">
      <c r="A4849">
        <v>4713</v>
      </c>
      <c r="B4849">
        <v>0</v>
      </c>
      <c r="C4849" t="s">
        <v>69</v>
      </c>
      <c r="D4849">
        <v>1</v>
      </c>
    </row>
    <row r="4850" spans="1:4" x14ac:dyDescent="0.35">
      <c r="A4850">
        <v>5093</v>
      </c>
      <c r="B4850">
        <v>1</v>
      </c>
      <c r="C4850" t="s">
        <v>69</v>
      </c>
      <c r="D4850">
        <v>1</v>
      </c>
    </row>
    <row r="4851" spans="1:4" x14ac:dyDescent="0.35">
      <c r="A4851">
        <v>8524</v>
      </c>
      <c r="B4851">
        <v>1</v>
      </c>
      <c r="C4851" t="s">
        <v>69</v>
      </c>
      <c r="D4851">
        <v>1</v>
      </c>
    </row>
    <row r="4852" spans="1:4" x14ac:dyDescent="0.35">
      <c r="A4852">
        <v>3766</v>
      </c>
      <c r="B4852">
        <v>1</v>
      </c>
      <c r="C4852" t="s">
        <v>69</v>
      </c>
      <c r="D4852">
        <v>1</v>
      </c>
    </row>
    <row r="4853" spans="1:4" x14ac:dyDescent="0.35">
      <c r="A4853">
        <v>9725</v>
      </c>
      <c r="B4853">
        <v>0</v>
      </c>
      <c r="C4853" t="s">
        <v>69</v>
      </c>
      <c r="D4853">
        <v>1</v>
      </c>
    </row>
    <row r="4854" spans="1:4" x14ac:dyDescent="0.35">
      <c r="A4854">
        <v>8933</v>
      </c>
      <c r="B4854">
        <v>0</v>
      </c>
      <c r="C4854" t="s">
        <v>69</v>
      </c>
      <c r="D4854">
        <v>1</v>
      </c>
    </row>
    <row r="4855" spans="1:4" x14ac:dyDescent="0.35">
      <c r="A4855">
        <v>10779</v>
      </c>
      <c r="B4855">
        <v>0</v>
      </c>
      <c r="C4855" t="s">
        <v>69</v>
      </c>
      <c r="D4855">
        <v>1</v>
      </c>
    </row>
    <row r="4856" spans="1:4" x14ac:dyDescent="0.35">
      <c r="A4856">
        <v>9289</v>
      </c>
      <c r="B4856">
        <v>1</v>
      </c>
      <c r="C4856" t="s">
        <v>69</v>
      </c>
      <c r="D4856">
        <v>1</v>
      </c>
    </row>
    <row r="4857" spans="1:4" x14ac:dyDescent="0.35">
      <c r="A4857">
        <v>2613</v>
      </c>
      <c r="B4857">
        <v>0</v>
      </c>
      <c r="C4857" t="s">
        <v>69</v>
      </c>
      <c r="D4857">
        <v>1</v>
      </c>
    </row>
    <row r="4858" spans="1:4" x14ac:dyDescent="0.35">
      <c r="A4858">
        <v>10133</v>
      </c>
      <c r="B4858">
        <v>1</v>
      </c>
      <c r="C4858" t="s">
        <v>69</v>
      </c>
      <c r="D4858">
        <v>1</v>
      </c>
    </row>
    <row r="4859" spans="1:4" x14ac:dyDescent="0.35">
      <c r="A4859">
        <v>8443</v>
      </c>
      <c r="B4859">
        <v>1</v>
      </c>
      <c r="C4859" t="s">
        <v>69</v>
      </c>
      <c r="D4859">
        <v>1</v>
      </c>
    </row>
    <row r="4860" spans="1:4" x14ac:dyDescent="0.35">
      <c r="A4860">
        <v>10796</v>
      </c>
      <c r="B4860">
        <v>0</v>
      </c>
      <c r="C4860" t="s">
        <v>69</v>
      </c>
      <c r="D4860">
        <v>1</v>
      </c>
    </row>
    <row r="4861" spans="1:4" x14ac:dyDescent="0.35">
      <c r="A4861">
        <v>10241</v>
      </c>
      <c r="B4861">
        <v>0</v>
      </c>
      <c r="C4861" t="s">
        <v>69</v>
      </c>
      <c r="D4861">
        <v>0</v>
      </c>
    </row>
    <row r="4862" spans="1:4" x14ac:dyDescent="0.35">
      <c r="A4862">
        <v>3388</v>
      </c>
      <c r="B4862">
        <v>0</v>
      </c>
      <c r="C4862" t="s">
        <v>69</v>
      </c>
      <c r="D4862">
        <v>1</v>
      </c>
    </row>
    <row r="4863" spans="1:4" x14ac:dyDescent="0.35">
      <c r="A4863">
        <v>6507</v>
      </c>
      <c r="B4863">
        <v>0</v>
      </c>
      <c r="C4863" t="s">
        <v>69</v>
      </c>
      <c r="D4863">
        <v>1</v>
      </c>
    </row>
    <row r="4864" spans="1:4" x14ac:dyDescent="0.35">
      <c r="A4864">
        <v>7446</v>
      </c>
      <c r="B4864">
        <v>0</v>
      </c>
      <c r="C4864" t="s">
        <v>69</v>
      </c>
      <c r="D4864">
        <v>1</v>
      </c>
    </row>
    <row r="4865" spans="1:4" x14ac:dyDescent="0.35">
      <c r="A4865">
        <v>87</v>
      </c>
      <c r="B4865">
        <v>0</v>
      </c>
      <c r="C4865" t="s">
        <v>69</v>
      </c>
      <c r="D4865">
        <v>1</v>
      </c>
    </row>
    <row r="4866" spans="1:4" x14ac:dyDescent="0.35">
      <c r="A4866">
        <v>10477</v>
      </c>
      <c r="B4866">
        <v>0</v>
      </c>
      <c r="C4866" t="s">
        <v>69</v>
      </c>
      <c r="D4866">
        <v>1</v>
      </c>
    </row>
    <row r="4867" spans="1:4" x14ac:dyDescent="0.35">
      <c r="A4867">
        <v>6072</v>
      </c>
      <c r="B4867">
        <v>1</v>
      </c>
      <c r="C4867" t="s">
        <v>69</v>
      </c>
      <c r="D4867">
        <v>1</v>
      </c>
    </row>
    <row r="4868" spans="1:4" x14ac:dyDescent="0.35">
      <c r="A4868">
        <v>2518</v>
      </c>
      <c r="B4868">
        <v>0</v>
      </c>
      <c r="C4868" t="s">
        <v>69</v>
      </c>
      <c r="D4868">
        <v>1</v>
      </c>
    </row>
    <row r="4869" spans="1:4" x14ac:dyDescent="0.35">
      <c r="A4869">
        <v>247</v>
      </c>
      <c r="B4869">
        <v>1</v>
      </c>
      <c r="C4869" t="s">
        <v>69</v>
      </c>
      <c r="D4869">
        <v>1</v>
      </c>
    </row>
    <row r="4870" spans="1:4" x14ac:dyDescent="0.35">
      <c r="A4870">
        <v>9463</v>
      </c>
      <c r="B4870">
        <v>0</v>
      </c>
      <c r="C4870" t="s">
        <v>69</v>
      </c>
      <c r="D4870">
        <v>1</v>
      </c>
    </row>
    <row r="4871" spans="1:4" x14ac:dyDescent="0.35">
      <c r="A4871">
        <v>1459</v>
      </c>
      <c r="B4871">
        <v>0</v>
      </c>
      <c r="C4871" t="s">
        <v>69</v>
      </c>
      <c r="D4871">
        <v>1</v>
      </c>
    </row>
    <row r="4872" spans="1:4" x14ac:dyDescent="0.35">
      <c r="A4872">
        <v>9530</v>
      </c>
      <c r="B4872">
        <v>0</v>
      </c>
      <c r="C4872" t="s">
        <v>69</v>
      </c>
      <c r="D4872">
        <v>1</v>
      </c>
    </row>
    <row r="4873" spans="1:4" x14ac:dyDescent="0.35">
      <c r="A4873">
        <v>9653</v>
      </c>
      <c r="B4873">
        <v>0</v>
      </c>
      <c r="C4873" t="s">
        <v>69</v>
      </c>
      <c r="D4873">
        <v>1</v>
      </c>
    </row>
    <row r="4874" spans="1:4" x14ac:dyDescent="0.35">
      <c r="A4874">
        <v>10785</v>
      </c>
      <c r="B4874">
        <v>0</v>
      </c>
      <c r="C4874" t="s">
        <v>69</v>
      </c>
      <c r="D4874">
        <v>1</v>
      </c>
    </row>
    <row r="4875" spans="1:4" x14ac:dyDescent="0.35">
      <c r="A4875">
        <v>9392</v>
      </c>
      <c r="B4875">
        <v>0</v>
      </c>
      <c r="C4875" t="s">
        <v>69</v>
      </c>
      <c r="D4875">
        <v>1</v>
      </c>
    </row>
    <row r="4876" spans="1:4" x14ac:dyDescent="0.35">
      <c r="A4876">
        <v>3769</v>
      </c>
      <c r="B4876">
        <v>0</v>
      </c>
      <c r="C4876" t="s">
        <v>69</v>
      </c>
      <c r="D4876">
        <v>1</v>
      </c>
    </row>
    <row r="4877" spans="1:4" x14ac:dyDescent="0.35">
      <c r="A4877">
        <v>10146</v>
      </c>
      <c r="B4877">
        <v>0</v>
      </c>
      <c r="C4877" t="s">
        <v>69</v>
      </c>
      <c r="D4877">
        <v>1</v>
      </c>
    </row>
    <row r="4878" spans="1:4" x14ac:dyDescent="0.35">
      <c r="A4878">
        <v>4741</v>
      </c>
      <c r="B4878">
        <v>0</v>
      </c>
      <c r="C4878" t="s">
        <v>69</v>
      </c>
      <c r="D4878">
        <v>1</v>
      </c>
    </row>
    <row r="4879" spans="1:4" x14ac:dyDescent="0.35">
      <c r="A4879">
        <v>1880</v>
      </c>
      <c r="B4879">
        <v>0</v>
      </c>
      <c r="C4879" t="s">
        <v>69</v>
      </c>
      <c r="D4879">
        <v>1</v>
      </c>
    </row>
    <row r="4880" spans="1:4" x14ac:dyDescent="0.35">
      <c r="A4880">
        <v>6471</v>
      </c>
      <c r="B4880">
        <v>0</v>
      </c>
      <c r="C4880" t="s">
        <v>69</v>
      </c>
      <c r="D4880">
        <v>1</v>
      </c>
    </row>
    <row r="4881" spans="1:4" x14ac:dyDescent="0.35">
      <c r="A4881">
        <v>5718</v>
      </c>
      <c r="B4881">
        <v>1</v>
      </c>
      <c r="C4881" t="s">
        <v>69</v>
      </c>
      <c r="D4881">
        <v>1</v>
      </c>
    </row>
    <row r="4882" spans="1:4" x14ac:dyDescent="0.35">
      <c r="A4882">
        <v>3478</v>
      </c>
      <c r="B4882">
        <v>1</v>
      </c>
      <c r="C4882" t="s">
        <v>69</v>
      </c>
      <c r="D4882">
        <v>1</v>
      </c>
    </row>
    <row r="4883" spans="1:4" x14ac:dyDescent="0.35">
      <c r="A4883">
        <v>7848</v>
      </c>
      <c r="B4883">
        <v>0</v>
      </c>
      <c r="C4883" t="s">
        <v>69</v>
      </c>
      <c r="D4883">
        <v>1</v>
      </c>
    </row>
    <row r="4884" spans="1:4" x14ac:dyDescent="0.35">
      <c r="A4884">
        <v>7999</v>
      </c>
      <c r="B4884">
        <v>1</v>
      </c>
      <c r="C4884" t="s">
        <v>69</v>
      </c>
      <c r="D4884">
        <v>1</v>
      </c>
    </row>
    <row r="4885" spans="1:4" x14ac:dyDescent="0.35">
      <c r="A4885">
        <v>11101</v>
      </c>
      <c r="B4885">
        <v>0</v>
      </c>
      <c r="C4885" t="s">
        <v>69</v>
      </c>
      <c r="D4885">
        <v>1</v>
      </c>
    </row>
    <row r="4886" spans="1:4" x14ac:dyDescent="0.35">
      <c r="A4886">
        <v>9212</v>
      </c>
      <c r="B4886">
        <v>0</v>
      </c>
      <c r="C4886" t="s">
        <v>69</v>
      </c>
      <c r="D4886">
        <v>1</v>
      </c>
    </row>
    <row r="4887" spans="1:4" x14ac:dyDescent="0.35">
      <c r="A4887">
        <v>10983</v>
      </c>
      <c r="B4887">
        <v>0</v>
      </c>
      <c r="C4887" t="s">
        <v>69</v>
      </c>
      <c r="D4887">
        <v>1</v>
      </c>
    </row>
    <row r="4888" spans="1:4" x14ac:dyDescent="0.35">
      <c r="A4888">
        <v>3629</v>
      </c>
      <c r="B4888">
        <v>0</v>
      </c>
      <c r="C4888" t="s">
        <v>69</v>
      </c>
      <c r="D4888">
        <v>1</v>
      </c>
    </row>
    <row r="4889" spans="1:4" x14ac:dyDescent="0.35">
      <c r="A4889">
        <v>4673</v>
      </c>
      <c r="B4889">
        <v>1</v>
      </c>
      <c r="C4889" t="s">
        <v>69</v>
      </c>
      <c r="D4889">
        <v>1</v>
      </c>
    </row>
    <row r="4890" spans="1:4" x14ac:dyDescent="0.35">
      <c r="A4890">
        <v>796</v>
      </c>
      <c r="B4890">
        <v>0</v>
      </c>
      <c r="C4890" t="s">
        <v>69</v>
      </c>
      <c r="D4890">
        <v>1</v>
      </c>
    </row>
    <row r="4891" spans="1:4" x14ac:dyDescent="0.35">
      <c r="A4891">
        <v>618</v>
      </c>
      <c r="B4891">
        <v>0</v>
      </c>
      <c r="C4891" t="s">
        <v>69</v>
      </c>
      <c r="D4891">
        <v>1</v>
      </c>
    </row>
    <row r="4892" spans="1:4" x14ac:dyDescent="0.35">
      <c r="A4892">
        <v>380</v>
      </c>
      <c r="B4892">
        <v>1</v>
      </c>
      <c r="C4892" t="s">
        <v>69</v>
      </c>
      <c r="D4892">
        <v>1</v>
      </c>
    </row>
    <row r="4893" spans="1:4" x14ac:dyDescent="0.35">
      <c r="A4893">
        <v>1092</v>
      </c>
      <c r="B4893">
        <v>0</v>
      </c>
      <c r="C4893" t="s">
        <v>69</v>
      </c>
      <c r="D4893">
        <v>1</v>
      </c>
    </row>
    <row r="4894" spans="1:4" x14ac:dyDescent="0.35">
      <c r="A4894">
        <v>8962</v>
      </c>
      <c r="B4894">
        <v>0</v>
      </c>
      <c r="C4894" t="s">
        <v>69</v>
      </c>
      <c r="D4894">
        <v>1</v>
      </c>
    </row>
    <row r="4895" spans="1:4" x14ac:dyDescent="0.35">
      <c r="A4895">
        <v>8207</v>
      </c>
      <c r="B4895">
        <v>0</v>
      </c>
      <c r="C4895" t="s">
        <v>69</v>
      </c>
      <c r="D4895">
        <v>1</v>
      </c>
    </row>
    <row r="4896" spans="1:4" x14ac:dyDescent="0.35">
      <c r="A4896">
        <v>6521</v>
      </c>
      <c r="B4896">
        <v>0</v>
      </c>
      <c r="C4896" t="s">
        <v>69</v>
      </c>
      <c r="D4896">
        <v>1</v>
      </c>
    </row>
    <row r="4897" spans="1:4" x14ac:dyDescent="0.35">
      <c r="A4897">
        <v>535</v>
      </c>
      <c r="B4897">
        <v>0</v>
      </c>
      <c r="C4897" t="s">
        <v>69</v>
      </c>
      <c r="D4897">
        <v>1</v>
      </c>
    </row>
    <row r="4898" spans="1:4" x14ac:dyDescent="0.35">
      <c r="A4898">
        <v>4608</v>
      </c>
      <c r="B4898">
        <v>1</v>
      </c>
      <c r="C4898" t="s">
        <v>69</v>
      </c>
      <c r="D4898">
        <v>1</v>
      </c>
    </row>
    <row r="4899" spans="1:4" x14ac:dyDescent="0.35">
      <c r="A4899">
        <v>11086</v>
      </c>
      <c r="B4899">
        <v>0</v>
      </c>
      <c r="C4899" t="s">
        <v>69</v>
      </c>
      <c r="D4899">
        <v>1</v>
      </c>
    </row>
    <row r="4900" spans="1:4" x14ac:dyDescent="0.35">
      <c r="A4900">
        <v>1064</v>
      </c>
      <c r="B4900">
        <v>0</v>
      </c>
      <c r="C4900" t="s">
        <v>69</v>
      </c>
      <c r="D4900">
        <v>1</v>
      </c>
    </row>
    <row r="4901" spans="1:4" x14ac:dyDescent="0.35">
      <c r="A4901">
        <v>7000</v>
      </c>
      <c r="B4901">
        <v>0</v>
      </c>
      <c r="C4901" t="s">
        <v>69</v>
      </c>
      <c r="D4901">
        <v>1</v>
      </c>
    </row>
    <row r="4902" spans="1:4" x14ac:dyDescent="0.35">
      <c r="A4902">
        <v>1581</v>
      </c>
      <c r="B4902">
        <v>1</v>
      </c>
      <c r="C4902" t="s">
        <v>69</v>
      </c>
      <c r="D4902">
        <v>1</v>
      </c>
    </row>
    <row r="4903" spans="1:4" x14ac:dyDescent="0.35">
      <c r="A4903">
        <v>7384</v>
      </c>
      <c r="B4903">
        <v>0</v>
      </c>
      <c r="C4903" t="s">
        <v>69</v>
      </c>
      <c r="D4903">
        <v>1</v>
      </c>
    </row>
    <row r="4904" spans="1:4" x14ac:dyDescent="0.35">
      <c r="A4904">
        <v>10552</v>
      </c>
      <c r="B4904">
        <v>0</v>
      </c>
      <c r="C4904" t="s">
        <v>69</v>
      </c>
      <c r="D4904">
        <v>1</v>
      </c>
    </row>
    <row r="4905" spans="1:4" x14ac:dyDescent="0.35">
      <c r="A4905">
        <v>6409</v>
      </c>
      <c r="B4905">
        <v>1</v>
      </c>
      <c r="C4905" t="s">
        <v>69</v>
      </c>
      <c r="D4905">
        <v>1</v>
      </c>
    </row>
    <row r="4906" spans="1:4" x14ac:dyDescent="0.35">
      <c r="A4906">
        <v>9507</v>
      </c>
      <c r="B4906">
        <v>0</v>
      </c>
      <c r="C4906" t="s">
        <v>69</v>
      </c>
      <c r="D4906">
        <v>1</v>
      </c>
    </row>
    <row r="4907" spans="1:4" x14ac:dyDescent="0.35">
      <c r="A4907">
        <v>9560</v>
      </c>
      <c r="B4907">
        <v>1</v>
      </c>
      <c r="C4907" t="s">
        <v>69</v>
      </c>
      <c r="D4907">
        <v>1</v>
      </c>
    </row>
    <row r="4908" spans="1:4" x14ac:dyDescent="0.35">
      <c r="A4908">
        <v>10991</v>
      </c>
      <c r="B4908">
        <v>0</v>
      </c>
      <c r="C4908" t="s">
        <v>69</v>
      </c>
      <c r="D4908">
        <v>1</v>
      </c>
    </row>
    <row r="4909" spans="1:4" x14ac:dyDescent="0.35">
      <c r="A4909">
        <v>4712</v>
      </c>
      <c r="B4909">
        <v>0</v>
      </c>
      <c r="C4909" t="s">
        <v>69</v>
      </c>
      <c r="D4909">
        <v>1</v>
      </c>
    </row>
    <row r="4910" spans="1:4" x14ac:dyDescent="0.35">
      <c r="A4910">
        <v>11056</v>
      </c>
      <c r="B4910">
        <v>0</v>
      </c>
      <c r="C4910" t="s">
        <v>69</v>
      </c>
      <c r="D4910">
        <v>1</v>
      </c>
    </row>
    <row r="4911" spans="1:4" x14ac:dyDescent="0.35">
      <c r="A4911">
        <v>7414</v>
      </c>
      <c r="B4911">
        <v>0</v>
      </c>
      <c r="C4911" t="s">
        <v>69</v>
      </c>
      <c r="D4911">
        <v>1</v>
      </c>
    </row>
    <row r="4912" spans="1:4" x14ac:dyDescent="0.35">
      <c r="A4912">
        <v>3076</v>
      </c>
      <c r="B4912">
        <v>0</v>
      </c>
      <c r="C4912" t="s">
        <v>69</v>
      </c>
      <c r="D4912">
        <v>1</v>
      </c>
    </row>
    <row r="4913" spans="1:4" x14ac:dyDescent="0.35">
      <c r="A4913">
        <v>6355</v>
      </c>
      <c r="B4913">
        <v>0</v>
      </c>
      <c r="C4913" t="s">
        <v>69</v>
      </c>
      <c r="D4913">
        <v>1</v>
      </c>
    </row>
    <row r="4914" spans="1:4" x14ac:dyDescent="0.35">
      <c r="A4914">
        <v>7959</v>
      </c>
      <c r="B4914">
        <v>0</v>
      </c>
      <c r="C4914" t="s">
        <v>69</v>
      </c>
      <c r="D4914">
        <v>1</v>
      </c>
    </row>
    <row r="4915" spans="1:4" x14ac:dyDescent="0.35">
      <c r="A4915">
        <v>5512</v>
      </c>
      <c r="B4915">
        <v>0</v>
      </c>
      <c r="C4915" t="s">
        <v>69</v>
      </c>
      <c r="D4915">
        <v>1</v>
      </c>
    </row>
    <row r="4916" spans="1:4" x14ac:dyDescent="0.35">
      <c r="A4916">
        <v>10102</v>
      </c>
      <c r="B4916">
        <v>0</v>
      </c>
      <c r="C4916" t="s">
        <v>69</v>
      </c>
      <c r="D4916">
        <v>1</v>
      </c>
    </row>
    <row r="4917" spans="1:4" x14ac:dyDescent="0.35">
      <c r="A4917">
        <v>9369</v>
      </c>
      <c r="B4917">
        <v>1</v>
      </c>
      <c r="C4917" t="s">
        <v>69</v>
      </c>
      <c r="D4917">
        <v>1</v>
      </c>
    </row>
    <row r="4918" spans="1:4" x14ac:dyDescent="0.35">
      <c r="A4918">
        <v>3711</v>
      </c>
      <c r="B4918">
        <v>0</v>
      </c>
      <c r="C4918" t="s">
        <v>69</v>
      </c>
      <c r="D4918">
        <v>1</v>
      </c>
    </row>
    <row r="4919" spans="1:4" x14ac:dyDescent="0.35">
      <c r="A4919">
        <v>6931</v>
      </c>
      <c r="B4919">
        <v>1</v>
      </c>
      <c r="C4919" t="s">
        <v>69</v>
      </c>
      <c r="D4919">
        <v>1</v>
      </c>
    </row>
    <row r="4920" spans="1:4" x14ac:dyDescent="0.35">
      <c r="A4920">
        <v>9596</v>
      </c>
      <c r="B4920">
        <v>0</v>
      </c>
      <c r="C4920" t="s">
        <v>69</v>
      </c>
      <c r="D4920">
        <v>1</v>
      </c>
    </row>
    <row r="4921" spans="1:4" x14ac:dyDescent="0.35">
      <c r="A4921">
        <v>2727</v>
      </c>
      <c r="B4921">
        <v>0</v>
      </c>
      <c r="C4921" t="s">
        <v>69</v>
      </c>
      <c r="D4921">
        <v>1</v>
      </c>
    </row>
    <row r="4922" spans="1:4" x14ac:dyDescent="0.35">
      <c r="A4922">
        <v>8416</v>
      </c>
      <c r="B4922">
        <v>0</v>
      </c>
      <c r="C4922" t="s">
        <v>69</v>
      </c>
      <c r="D4922">
        <v>1</v>
      </c>
    </row>
    <row r="4923" spans="1:4" x14ac:dyDescent="0.35">
      <c r="A4923">
        <v>3967</v>
      </c>
      <c r="B4923">
        <v>0</v>
      </c>
      <c r="C4923" t="s">
        <v>69</v>
      </c>
      <c r="D4923">
        <v>1</v>
      </c>
    </row>
    <row r="4924" spans="1:4" x14ac:dyDescent="0.35">
      <c r="A4924">
        <v>2139</v>
      </c>
      <c r="B4924">
        <v>0</v>
      </c>
      <c r="C4924" t="s">
        <v>69</v>
      </c>
      <c r="D4924">
        <v>1</v>
      </c>
    </row>
    <row r="4925" spans="1:4" x14ac:dyDescent="0.35">
      <c r="A4925">
        <v>2162</v>
      </c>
      <c r="B4925">
        <v>0</v>
      </c>
      <c r="C4925" t="s">
        <v>69</v>
      </c>
      <c r="D4925">
        <v>1</v>
      </c>
    </row>
    <row r="4926" spans="1:4" x14ac:dyDescent="0.35">
      <c r="A4926">
        <v>9242</v>
      </c>
      <c r="B4926">
        <v>1</v>
      </c>
      <c r="C4926" t="s">
        <v>69</v>
      </c>
      <c r="D4926">
        <v>1</v>
      </c>
    </row>
    <row r="4927" spans="1:4" x14ac:dyDescent="0.35">
      <c r="A4927">
        <v>10595</v>
      </c>
      <c r="B4927">
        <v>0</v>
      </c>
      <c r="C4927" t="s">
        <v>69</v>
      </c>
      <c r="D4927">
        <v>1</v>
      </c>
    </row>
    <row r="4928" spans="1:4" x14ac:dyDescent="0.35">
      <c r="A4928">
        <v>4855</v>
      </c>
      <c r="B4928">
        <v>1</v>
      </c>
      <c r="C4928" t="s">
        <v>69</v>
      </c>
      <c r="D4928">
        <v>1</v>
      </c>
    </row>
    <row r="4929" spans="1:4" x14ac:dyDescent="0.35">
      <c r="A4929">
        <v>5049</v>
      </c>
      <c r="B4929">
        <v>0</v>
      </c>
      <c r="C4929" t="s">
        <v>69</v>
      </c>
      <c r="D4929">
        <v>1</v>
      </c>
    </row>
    <row r="4930" spans="1:4" x14ac:dyDescent="0.35">
      <c r="A4930">
        <v>4967</v>
      </c>
      <c r="B4930">
        <v>0</v>
      </c>
      <c r="C4930" t="s">
        <v>69</v>
      </c>
      <c r="D4930">
        <v>1</v>
      </c>
    </row>
    <row r="4931" spans="1:4" x14ac:dyDescent="0.35">
      <c r="A4931">
        <v>5255</v>
      </c>
      <c r="B4931">
        <v>0</v>
      </c>
      <c r="C4931" t="s">
        <v>69</v>
      </c>
      <c r="D4931">
        <v>1</v>
      </c>
    </row>
    <row r="4932" spans="1:4" x14ac:dyDescent="0.35">
      <c r="A4932">
        <v>9215</v>
      </c>
      <c r="B4932">
        <v>0</v>
      </c>
      <c r="C4932" t="s">
        <v>69</v>
      </c>
      <c r="D4932">
        <v>1</v>
      </c>
    </row>
    <row r="4933" spans="1:4" x14ac:dyDescent="0.35">
      <c r="A4933">
        <v>3525</v>
      </c>
      <c r="B4933">
        <v>0</v>
      </c>
      <c r="C4933" t="s">
        <v>69</v>
      </c>
      <c r="D4933">
        <v>1</v>
      </c>
    </row>
    <row r="4934" spans="1:4" x14ac:dyDescent="0.35">
      <c r="A4934">
        <v>3619</v>
      </c>
      <c r="B4934">
        <v>1</v>
      </c>
      <c r="C4934" t="s">
        <v>69</v>
      </c>
      <c r="D4934">
        <v>1</v>
      </c>
    </row>
    <row r="4935" spans="1:4" x14ac:dyDescent="0.35">
      <c r="A4935">
        <v>4415</v>
      </c>
      <c r="B4935">
        <v>0</v>
      </c>
      <c r="C4935" t="s">
        <v>69</v>
      </c>
      <c r="D4935">
        <v>1</v>
      </c>
    </row>
    <row r="4936" spans="1:4" x14ac:dyDescent="0.35">
      <c r="A4936">
        <v>3645</v>
      </c>
      <c r="B4936">
        <v>1</v>
      </c>
      <c r="C4936" t="s">
        <v>69</v>
      </c>
      <c r="D4936">
        <v>1</v>
      </c>
    </row>
    <row r="4937" spans="1:4" x14ac:dyDescent="0.35">
      <c r="A4937">
        <v>4692</v>
      </c>
      <c r="B4937">
        <v>1</v>
      </c>
      <c r="C4937" t="s">
        <v>69</v>
      </c>
      <c r="D4937">
        <v>1</v>
      </c>
    </row>
    <row r="4938" spans="1:4" x14ac:dyDescent="0.35">
      <c r="A4938">
        <v>3955</v>
      </c>
      <c r="B4938">
        <v>0</v>
      </c>
      <c r="C4938" t="s">
        <v>69</v>
      </c>
      <c r="D4938">
        <v>1</v>
      </c>
    </row>
    <row r="4939" spans="1:4" x14ac:dyDescent="0.35">
      <c r="A4939">
        <v>5313</v>
      </c>
      <c r="B4939">
        <v>0</v>
      </c>
      <c r="C4939" t="s">
        <v>69</v>
      </c>
      <c r="D4939">
        <v>1</v>
      </c>
    </row>
    <row r="4940" spans="1:4" x14ac:dyDescent="0.35">
      <c r="A4940">
        <v>7196</v>
      </c>
      <c r="B4940">
        <v>0</v>
      </c>
      <c r="C4940" t="s">
        <v>69</v>
      </c>
      <c r="D4940">
        <v>1</v>
      </c>
    </row>
    <row r="4941" spans="1:4" x14ac:dyDescent="0.35">
      <c r="A4941">
        <v>1381</v>
      </c>
      <c r="B4941">
        <v>1</v>
      </c>
      <c r="C4941" t="s">
        <v>69</v>
      </c>
      <c r="D4941">
        <v>1</v>
      </c>
    </row>
    <row r="4942" spans="1:4" x14ac:dyDescent="0.35">
      <c r="A4942">
        <v>10951</v>
      </c>
      <c r="B4942">
        <v>0</v>
      </c>
      <c r="C4942" t="s">
        <v>69</v>
      </c>
      <c r="D4942">
        <v>1</v>
      </c>
    </row>
    <row r="4943" spans="1:4" x14ac:dyDescent="0.35">
      <c r="A4943">
        <v>4322</v>
      </c>
      <c r="B4943">
        <v>0</v>
      </c>
      <c r="C4943" t="s">
        <v>69</v>
      </c>
      <c r="D4943">
        <v>1</v>
      </c>
    </row>
    <row r="4944" spans="1:4" x14ac:dyDescent="0.35">
      <c r="A4944">
        <v>7444</v>
      </c>
      <c r="B4944">
        <v>0</v>
      </c>
      <c r="C4944" t="s">
        <v>69</v>
      </c>
      <c r="D4944">
        <v>1</v>
      </c>
    </row>
    <row r="4945" spans="1:4" x14ac:dyDescent="0.35">
      <c r="A4945">
        <v>2942</v>
      </c>
      <c r="B4945">
        <v>0</v>
      </c>
      <c r="C4945" t="s">
        <v>69</v>
      </c>
      <c r="D4945">
        <v>1</v>
      </c>
    </row>
    <row r="4946" spans="1:4" x14ac:dyDescent="0.35">
      <c r="A4946">
        <v>2874</v>
      </c>
      <c r="B4946">
        <v>0</v>
      </c>
      <c r="C4946" t="s">
        <v>69</v>
      </c>
      <c r="D4946">
        <v>1</v>
      </c>
    </row>
    <row r="4947" spans="1:4" x14ac:dyDescent="0.35">
      <c r="A4947">
        <v>3667</v>
      </c>
      <c r="B4947">
        <v>1</v>
      </c>
      <c r="C4947" t="s">
        <v>69</v>
      </c>
      <c r="D4947">
        <v>1</v>
      </c>
    </row>
    <row r="4948" spans="1:4" x14ac:dyDescent="0.35">
      <c r="A4948">
        <v>3697</v>
      </c>
      <c r="B4948">
        <v>0</v>
      </c>
      <c r="C4948" t="s">
        <v>69</v>
      </c>
      <c r="D4948">
        <v>1</v>
      </c>
    </row>
    <row r="4949" spans="1:4" x14ac:dyDescent="0.35">
      <c r="A4949">
        <v>9955</v>
      </c>
      <c r="B4949">
        <v>0</v>
      </c>
      <c r="C4949" t="s">
        <v>69</v>
      </c>
      <c r="D4949">
        <v>1</v>
      </c>
    </row>
    <row r="4950" spans="1:4" x14ac:dyDescent="0.35">
      <c r="A4950">
        <v>5320</v>
      </c>
      <c r="B4950">
        <v>1</v>
      </c>
      <c r="C4950" t="s">
        <v>69</v>
      </c>
      <c r="D4950">
        <v>1</v>
      </c>
    </row>
    <row r="4951" spans="1:4" x14ac:dyDescent="0.35">
      <c r="A4951">
        <v>6422</v>
      </c>
      <c r="B4951">
        <v>0</v>
      </c>
      <c r="C4951" t="s">
        <v>69</v>
      </c>
      <c r="D4951">
        <v>1</v>
      </c>
    </row>
    <row r="4952" spans="1:4" x14ac:dyDescent="0.35">
      <c r="A4952">
        <v>3690</v>
      </c>
      <c r="B4952">
        <v>1</v>
      </c>
      <c r="C4952" t="s">
        <v>69</v>
      </c>
      <c r="D4952">
        <v>1</v>
      </c>
    </row>
    <row r="4953" spans="1:4" x14ac:dyDescent="0.35">
      <c r="A4953">
        <v>2408</v>
      </c>
      <c r="B4953">
        <v>0</v>
      </c>
      <c r="C4953" t="s">
        <v>69</v>
      </c>
      <c r="D4953">
        <v>1</v>
      </c>
    </row>
    <row r="4954" spans="1:4" x14ac:dyDescent="0.35">
      <c r="A4954">
        <v>9260</v>
      </c>
      <c r="B4954">
        <v>0</v>
      </c>
      <c r="C4954" t="s">
        <v>69</v>
      </c>
      <c r="D4954">
        <v>1</v>
      </c>
    </row>
    <row r="4955" spans="1:4" x14ac:dyDescent="0.35">
      <c r="A4955">
        <v>9648</v>
      </c>
      <c r="B4955">
        <v>0</v>
      </c>
      <c r="C4955" t="s">
        <v>69</v>
      </c>
      <c r="D4955">
        <v>1</v>
      </c>
    </row>
    <row r="4956" spans="1:4" x14ac:dyDescent="0.35">
      <c r="A4956">
        <v>4939</v>
      </c>
      <c r="B4956">
        <v>0</v>
      </c>
      <c r="C4956" t="s">
        <v>69</v>
      </c>
      <c r="D4956">
        <v>1</v>
      </c>
    </row>
    <row r="4957" spans="1:4" x14ac:dyDescent="0.35">
      <c r="A4957">
        <v>8652</v>
      </c>
      <c r="B4957">
        <v>0</v>
      </c>
      <c r="C4957" t="s">
        <v>69</v>
      </c>
      <c r="D4957">
        <v>1</v>
      </c>
    </row>
    <row r="4958" spans="1:4" x14ac:dyDescent="0.35">
      <c r="A4958">
        <v>4702</v>
      </c>
      <c r="B4958">
        <v>0</v>
      </c>
      <c r="C4958" t="s">
        <v>69</v>
      </c>
      <c r="D4958">
        <v>1</v>
      </c>
    </row>
    <row r="4959" spans="1:4" x14ac:dyDescent="0.35">
      <c r="A4959">
        <v>2587</v>
      </c>
      <c r="B4959">
        <v>0</v>
      </c>
      <c r="C4959" t="s">
        <v>69</v>
      </c>
      <c r="D4959">
        <v>1</v>
      </c>
    </row>
    <row r="4960" spans="1:4" x14ac:dyDescent="0.35">
      <c r="A4960">
        <v>2811</v>
      </c>
      <c r="B4960">
        <v>0</v>
      </c>
      <c r="C4960" t="s">
        <v>69</v>
      </c>
      <c r="D4960">
        <v>1</v>
      </c>
    </row>
    <row r="4961" spans="1:4" x14ac:dyDescent="0.35">
      <c r="A4961">
        <v>9150</v>
      </c>
      <c r="B4961">
        <v>0</v>
      </c>
      <c r="C4961" t="s">
        <v>69</v>
      </c>
      <c r="D4961">
        <v>1</v>
      </c>
    </row>
    <row r="4962" spans="1:4" x14ac:dyDescent="0.35">
      <c r="A4962">
        <v>10127</v>
      </c>
      <c r="B4962">
        <v>0</v>
      </c>
      <c r="C4962" t="s">
        <v>69</v>
      </c>
      <c r="D4962">
        <v>1</v>
      </c>
    </row>
    <row r="4963" spans="1:4" x14ac:dyDescent="0.35">
      <c r="A4963">
        <v>5493</v>
      </c>
      <c r="B4963">
        <v>0</v>
      </c>
      <c r="C4963" t="s">
        <v>69</v>
      </c>
      <c r="D4963">
        <v>1</v>
      </c>
    </row>
    <row r="4964" spans="1:4" x14ac:dyDescent="0.35">
      <c r="A4964">
        <v>2666</v>
      </c>
      <c r="B4964">
        <v>0</v>
      </c>
      <c r="C4964" t="s">
        <v>69</v>
      </c>
      <c r="D4964">
        <v>1</v>
      </c>
    </row>
    <row r="4965" spans="1:4" x14ac:dyDescent="0.35">
      <c r="A4965">
        <v>10099</v>
      </c>
      <c r="B4965">
        <v>0</v>
      </c>
      <c r="C4965" t="s">
        <v>69</v>
      </c>
      <c r="D4965">
        <v>1</v>
      </c>
    </row>
    <row r="4966" spans="1:4" x14ac:dyDescent="0.35">
      <c r="A4966">
        <v>10562</v>
      </c>
      <c r="B4966">
        <v>0</v>
      </c>
      <c r="C4966" t="s">
        <v>69</v>
      </c>
      <c r="D4966">
        <v>1</v>
      </c>
    </row>
    <row r="4967" spans="1:4" x14ac:dyDescent="0.35">
      <c r="A4967">
        <v>7881</v>
      </c>
      <c r="B4967">
        <v>0</v>
      </c>
      <c r="C4967" t="s">
        <v>69</v>
      </c>
      <c r="D4967">
        <v>1</v>
      </c>
    </row>
    <row r="4968" spans="1:4" x14ac:dyDescent="0.35">
      <c r="A4968">
        <v>6721</v>
      </c>
      <c r="B4968">
        <v>0</v>
      </c>
      <c r="C4968" t="s">
        <v>69</v>
      </c>
      <c r="D4968">
        <v>1</v>
      </c>
    </row>
    <row r="4969" spans="1:4" x14ac:dyDescent="0.35">
      <c r="A4969">
        <v>5204</v>
      </c>
      <c r="B4969">
        <v>1</v>
      </c>
      <c r="C4969" t="s">
        <v>69</v>
      </c>
      <c r="D4969">
        <v>1</v>
      </c>
    </row>
    <row r="4970" spans="1:4" x14ac:dyDescent="0.35">
      <c r="A4970">
        <v>5209</v>
      </c>
      <c r="B4970">
        <v>0</v>
      </c>
      <c r="C4970" t="s">
        <v>69</v>
      </c>
      <c r="D4970">
        <v>1</v>
      </c>
    </row>
    <row r="4971" spans="1:4" x14ac:dyDescent="0.35">
      <c r="A4971">
        <v>10128</v>
      </c>
      <c r="B4971">
        <v>0</v>
      </c>
      <c r="C4971" t="s">
        <v>69</v>
      </c>
      <c r="D4971">
        <v>1</v>
      </c>
    </row>
    <row r="4972" spans="1:4" x14ac:dyDescent="0.35">
      <c r="A4972">
        <v>9284</v>
      </c>
      <c r="B4972">
        <v>0</v>
      </c>
      <c r="C4972" t="s">
        <v>69</v>
      </c>
      <c r="D4972">
        <v>1</v>
      </c>
    </row>
    <row r="4973" spans="1:4" x14ac:dyDescent="0.35">
      <c r="A4973">
        <v>8643</v>
      </c>
      <c r="B4973">
        <v>0</v>
      </c>
      <c r="C4973" t="s">
        <v>69</v>
      </c>
      <c r="D4973">
        <v>1</v>
      </c>
    </row>
    <row r="4974" spans="1:4" x14ac:dyDescent="0.35">
      <c r="A4974">
        <v>1685</v>
      </c>
      <c r="B4974">
        <v>0</v>
      </c>
      <c r="C4974" t="s">
        <v>69</v>
      </c>
      <c r="D4974">
        <v>1</v>
      </c>
    </row>
    <row r="4975" spans="1:4" x14ac:dyDescent="0.35">
      <c r="A4975">
        <v>2877</v>
      </c>
      <c r="B4975">
        <v>0</v>
      </c>
      <c r="C4975" t="s">
        <v>69</v>
      </c>
      <c r="D4975">
        <v>1</v>
      </c>
    </row>
    <row r="4976" spans="1:4" x14ac:dyDescent="0.35">
      <c r="A4976">
        <v>8369</v>
      </c>
      <c r="B4976">
        <v>0</v>
      </c>
      <c r="C4976" t="s">
        <v>69</v>
      </c>
      <c r="D4976">
        <v>1</v>
      </c>
    </row>
    <row r="4977" spans="1:4" x14ac:dyDescent="0.35">
      <c r="A4977">
        <v>6233</v>
      </c>
      <c r="B4977">
        <v>0</v>
      </c>
      <c r="C4977" t="s">
        <v>69</v>
      </c>
      <c r="D4977">
        <v>1</v>
      </c>
    </row>
    <row r="4978" spans="1:4" x14ac:dyDescent="0.35">
      <c r="A4978">
        <v>195</v>
      </c>
      <c r="B4978">
        <v>1</v>
      </c>
      <c r="C4978" t="s">
        <v>69</v>
      </c>
      <c r="D4978">
        <v>1</v>
      </c>
    </row>
    <row r="4979" spans="1:4" x14ac:dyDescent="0.35">
      <c r="A4979">
        <v>1501</v>
      </c>
      <c r="B4979">
        <v>0</v>
      </c>
      <c r="C4979" t="s">
        <v>69</v>
      </c>
      <c r="D4979">
        <v>1</v>
      </c>
    </row>
    <row r="4980" spans="1:4" x14ac:dyDescent="0.35">
      <c r="A4980">
        <v>10846</v>
      </c>
      <c r="B4980">
        <v>0</v>
      </c>
      <c r="C4980" t="s">
        <v>69</v>
      </c>
      <c r="D4980">
        <v>1</v>
      </c>
    </row>
    <row r="4981" spans="1:4" x14ac:dyDescent="0.35">
      <c r="A4981">
        <v>8341</v>
      </c>
      <c r="B4981">
        <v>1</v>
      </c>
      <c r="C4981" t="s">
        <v>69</v>
      </c>
      <c r="D4981">
        <v>1</v>
      </c>
    </row>
    <row r="4982" spans="1:4" x14ac:dyDescent="0.35">
      <c r="A4982">
        <v>10766</v>
      </c>
      <c r="B4982">
        <v>0</v>
      </c>
      <c r="C4982" t="s">
        <v>69</v>
      </c>
      <c r="D4982">
        <v>1</v>
      </c>
    </row>
    <row r="4983" spans="1:4" x14ac:dyDescent="0.35">
      <c r="A4983">
        <v>9971</v>
      </c>
      <c r="B4983">
        <v>0</v>
      </c>
      <c r="C4983" t="s">
        <v>69</v>
      </c>
      <c r="D4983">
        <v>1</v>
      </c>
    </row>
    <row r="4984" spans="1:4" x14ac:dyDescent="0.35">
      <c r="A4984">
        <v>1740</v>
      </c>
      <c r="B4984">
        <v>0</v>
      </c>
      <c r="C4984" t="s">
        <v>69</v>
      </c>
      <c r="D4984">
        <v>1</v>
      </c>
    </row>
    <row r="4985" spans="1:4" x14ac:dyDescent="0.35">
      <c r="A4985">
        <v>8737</v>
      </c>
      <c r="B4985">
        <v>0</v>
      </c>
      <c r="C4985" t="s">
        <v>69</v>
      </c>
      <c r="D4985">
        <v>1</v>
      </c>
    </row>
    <row r="4986" spans="1:4" x14ac:dyDescent="0.35">
      <c r="A4986">
        <v>6466</v>
      </c>
      <c r="B4986">
        <v>0</v>
      </c>
      <c r="C4986" t="s">
        <v>69</v>
      </c>
      <c r="D4986">
        <v>1</v>
      </c>
    </row>
    <row r="4987" spans="1:4" x14ac:dyDescent="0.35">
      <c r="A4987">
        <v>10430</v>
      </c>
      <c r="B4987">
        <v>0</v>
      </c>
      <c r="C4987" t="s">
        <v>69</v>
      </c>
      <c r="D4987">
        <v>1</v>
      </c>
    </row>
    <row r="4988" spans="1:4" x14ac:dyDescent="0.35">
      <c r="A4988">
        <v>8773</v>
      </c>
      <c r="B4988">
        <v>0</v>
      </c>
      <c r="C4988" t="s">
        <v>69</v>
      </c>
      <c r="D4988">
        <v>1</v>
      </c>
    </row>
    <row r="4989" spans="1:4" x14ac:dyDescent="0.35">
      <c r="A4989">
        <v>2371</v>
      </c>
      <c r="B4989">
        <v>0</v>
      </c>
      <c r="C4989" t="s">
        <v>69</v>
      </c>
      <c r="D4989">
        <v>1</v>
      </c>
    </row>
    <row r="4990" spans="1:4" x14ac:dyDescent="0.35">
      <c r="A4990">
        <v>7786</v>
      </c>
      <c r="B4990">
        <v>0</v>
      </c>
      <c r="C4990" t="s">
        <v>69</v>
      </c>
      <c r="D4990">
        <v>1</v>
      </c>
    </row>
    <row r="4991" spans="1:4" x14ac:dyDescent="0.35">
      <c r="A4991">
        <v>4088</v>
      </c>
      <c r="B4991">
        <v>0</v>
      </c>
      <c r="C4991" t="s">
        <v>69</v>
      </c>
      <c r="D4991">
        <v>1</v>
      </c>
    </row>
    <row r="4992" spans="1:4" x14ac:dyDescent="0.35">
      <c r="A4992">
        <v>4971</v>
      </c>
      <c r="B4992">
        <v>0</v>
      </c>
      <c r="C4992" t="s">
        <v>69</v>
      </c>
      <c r="D4992">
        <v>1</v>
      </c>
    </row>
    <row r="4993" spans="1:4" x14ac:dyDescent="0.35">
      <c r="A4993">
        <v>10560</v>
      </c>
      <c r="B4993">
        <v>0</v>
      </c>
      <c r="C4993" t="s">
        <v>69</v>
      </c>
      <c r="D4993">
        <v>1</v>
      </c>
    </row>
    <row r="4994" spans="1:4" x14ac:dyDescent="0.35">
      <c r="A4994">
        <v>6892</v>
      </c>
      <c r="B4994">
        <v>0</v>
      </c>
      <c r="C4994" t="s">
        <v>69</v>
      </c>
      <c r="D4994">
        <v>1</v>
      </c>
    </row>
    <row r="4995" spans="1:4" x14ac:dyDescent="0.35">
      <c r="A4995">
        <v>11004</v>
      </c>
      <c r="B4995">
        <v>0</v>
      </c>
      <c r="C4995" t="s">
        <v>69</v>
      </c>
      <c r="D4995">
        <v>1</v>
      </c>
    </row>
    <row r="4996" spans="1:4" x14ac:dyDescent="0.35">
      <c r="A4996">
        <v>1818</v>
      </c>
      <c r="B4996">
        <v>0</v>
      </c>
      <c r="C4996" t="s">
        <v>69</v>
      </c>
      <c r="D4996">
        <v>1</v>
      </c>
    </row>
    <row r="4997" spans="1:4" x14ac:dyDescent="0.35">
      <c r="A4997">
        <v>9485</v>
      </c>
      <c r="B4997">
        <v>0</v>
      </c>
      <c r="C4997" t="s">
        <v>69</v>
      </c>
      <c r="D4997">
        <v>1</v>
      </c>
    </row>
    <row r="4998" spans="1:4" x14ac:dyDescent="0.35">
      <c r="A4998">
        <v>6646</v>
      </c>
      <c r="B4998">
        <v>0</v>
      </c>
      <c r="C4998" t="s">
        <v>69</v>
      </c>
      <c r="D4998">
        <v>1</v>
      </c>
    </row>
    <row r="4999" spans="1:4" x14ac:dyDescent="0.35">
      <c r="A4999">
        <v>4248</v>
      </c>
      <c r="B4999">
        <v>0</v>
      </c>
      <c r="C4999" t="s">
        <v>69</v>
      </c>
      <c r="D4999">
        <v>1</v>
      </c>
    </row>
    <row r="5000" spans="1:4" x14ac:dyDescent="0.35">
      <c r="A5000">
        <v>7451</v>
      </c>
      <c r="B5000">
        <v>0</v>
      </c>
      <c r="C5000" t="s">
        <v>69</v>
      </c>
      <c r="D5000">
        <v>1</v>
      </c>
    </row>
    <row r="5001" spans="1:4" x14ac:dyDescent="0.35">
      <c r="A5001">
        <v>7861</v>
      </c>
      <c r="B5001">
        <v>0</v>
      </c>
      <c r="C5001" t="s">
        <v>69</v>
      </c>
      <c r="D5001">
        <v>1</v>
      </c>
    </row>
    <row r="5002" spans="1:4" x14ac:dyDescent="0.35">
      <c r="A5002">
        <v>5232</v>
      </c>
      <c r="B5002">
        <v>0</v>
      </c>
      <c r="C5002" t="s">
        <v>69</v>
      </c>
      <c r="D5002">
        <v>1</v>
      </c>
    </row>
    <row r="5003" spans="1:4" x14ac:dyDescent="0.35">
      <c r="A5003">
        <v>3011</v>
      </c>
      <c r="B5003">
        <v>0</v>
      </c>
      <c r="C5003" t="s">
        <v>69</v>
      </c>
      <c r="D5003">
        <v>1</v>
      </c>
    </row>
    <row r="5004" spans="1:4" x14ac:dyDescent="0.35">
      <c r="A5004">
        <v>5758</v>
      </c>
      <c r="B5004">
        <v>1</v>
      </c>
      <c r="C5004" t="s">
        <v>69</v>
      </c>
      <c r="D5004">
        <v>1</v>
      </c>
    </row>
    <row r="5005" spans="1:4" x14ac:dyDescent="0.35">
      <c r="A5005">
        <v>2173</v>
      </c>
      <c r="B5005">
        <v>0</v>
      </c>
      <c r="C5005" t="s">
        <v>69</v>
      </c>
      <c r="D5005">
        <v>1</v>
      </c>
    </row>
    <row r="5006" spans="1:4" x14ac:dyDescent="0.35">
      <c r="A5006">
        <v>10711</v>
      </c>
      <c r="B5006">
        <v>0</v>
      </c>
      <c r="C5006" t="s">
        <v>69</v>
      </c>
      <c r="D5006">
        <v>1</v>
      </c>
    </row>
    <row r="5007" spans="1:4" x14ac:dyDescent="0.35">
      <c r="A5007">
        <v>8268</v>
      </c>
      <c r="B5007">
        <v>0</v>
      </c>
      <c r="C5007" t="s">
        <v>69</v>
      </c>
      <c r="D5007">
        <v>1</v>
      </c>
    </row>
    <row r="5008" spans="1:4" x14ac:dyDescent="0.35">
      <c r="A5008">
        <v>2782</v>
      </c>
      <c r="B5008">
        <v>0</v>
      </c>
      <c r="C5008" t="s">
        <v>69</v>
      </c>
      <c r="D5008">
        <v>1</v>
      </c>
    </row>
    <row r="5009" spans="1:4" x14ac:dyDescent="0.35">
      <c r="A5009">
        <v>9432</v>
      </c>
      <c r="B5009">
        <v>0</v>
      </c>
      <c r="C5009" t="s">
        <v>69</v>
      </c>
      <c r="D5009">
        <v>1</v>
      </c>
    </row>
    <row r="5010" spans="1:4" x14ac:dyDescent="0.35">
      <c r="A5010">
        <v>5872</v>
      </c>
      <c r="B5010">
        <v>0</v>
      </c>
      <c r="C5010" t="s">
        <v>69</v>
      </c>
      <c r="D5010">
        <v>1</v>
      </c>
    </row>
    <row r="5011" spans="1:4" x14ac:dyDescent="0.35">
      <c r="A5011">
        <v>11187</v>
      </c>
      <c r="B5011">
        <v>0</v>
      </c>
      <c r="C5011" t="s">
        <v>69</v>
      </c>
      <c r="D5011">
        <v>1</v>
      </c>
    </row>
    <row r="5012" spans="1:4" x14ac:dyDescent="0.35">
      <c r="A5012">
        <v>2428</v>
      </c>
      <c r="B5012">
        <v>0</v>
      </c>
      <c r="C5012" t="s">
        <v>69</v>
      </c>
      <c r="D5012">
        <v>1</v>
      </c>
    </row>
    <row r="5013" spans="1:4" x14ac:dyDescent="0.35">
      <c r="A5013">
        <v>1726</v>
      </c>
      <c r="B5013">
        <v>1</v>
      </c>
      <c r="C5013" t="s">
        <v>69</v>
      </c>
      <c r="D5013">
        <v>1</v>
      </c>
    </row>
    <row r="5014" spans="1:4" x14ac:dyDescent="0.35">
      <c r="A5014">
        <v>1802</v>
      </c>
      <c r="B5014">
        <v>0</v>
      </c>
      <c r="C5014" t="s">
        <v>69</v>
      </c>
      <c r="D5014">
        <v>1</v>
      </c>
    </row>
    <row r="5015" spans="1:4" x14ac:dyDescent="0.35">
      <c r="A5015">
        <v>1162</v>
      </c>
      <c r="B5015">
        <v>1</v>
      </c>
      <c r="C5015" t="s">
        <v>69</v>
      </c>
      <c r="D5015">
        <v>1</v>
      </c>
    </row>
    <row r="5016" spans="1:4" x14ac:dyDescent="0.35">
      <c r="A5016">
        <v>10643</v>
      </c>
      <c r="B5016">
        <v>1</v>
      </c>
      <c r="C5016" t="s">
        <v>69</v>
      </c>
      <c r="D5016">
        <v>1</v>
      </c>
    </row>
    <row r="5017" spans="1:4" x14ac:dyDescent="0.35">
      <c r="A5017">
        <v>11112</v>
      </c>
      <c r="B5017">
        <v>0</v>
      </c>
      <c r="C5017" t="s">
        <v>69</v>
      </c>
      <c r="D5017">
        <v>1</v>
      </c>
    </row>
    <row r="5018" spans="1:4" x14ac:dyDescent="0.35">
      <c r="A5018">
        <v>2114</v>
      </c>
      <c r="B5018">
        <v>1</v>
      </c>
      <c r="C5018" t="s">
        <v>69</v>
      </c>
      <c r="D5018">
        <v>1</v>
      </c>
    </row>
    <row r="5019" spans="1:4" x14ac:dyDescent="0.35">
      <c r="A5019">
        <v>4261</v>
      </c>
      <c r="B5019">
        <v>1</v>
      </c>
      <c r="C5019" t="s">
        <v>69</v>
      </c>
      <c r="D5019">
        <v>1</v>
      </c>
    </row>
    <row r="5020" spans="1:4" x14ac:dyDescent="0.35">
      <c r="A5020">
        <v>2457</v>
      </c>
      <c r="B5020">
        <v>0</v>
      </c>
      <c r="C5020" t="s">
        <v>69</v>
      </c>
      <c r="D5020">
        <v>1</v>
      </c>
    </row>
    <row r="5021" spans="1:4" x14ac:dyDescent="0.35">
      <c r="A5021">
        <v>2495</v>
      </c>
      <c r="B5021">
        <v>0</v>
      </c>
      <c r="C5021" t="s">
        <v>69</v>
      </c>
      <c r="D5021">
        <v>1</v>
      </c>
    </row>
    <row r="5022" spans="1:4" x14ac:dyDescent="0.35">
      <c r="A5022">
        <v>6983</v>
      </c>
      <c r="B5022">
        <v>0</v>
      </c>
      <c r="C5022" t="s">
        <v>69</v>
      </c>
      <c r="D5022">
        <v>1</v>
      </c>
    </row>
    <row r="5023" spans="1:4" x14ac:dyDescent="0.35">
      <c r="A5023">
        <v>3436</v>
      </c>
      <c r="B5023">
        <v>0</v>
      </c>
      <c r="C5023" t="s">
        <v>69</v>
      </c>
      <c r="D5023">
        <v>1</v>
      </c>
    </row>
    <row r="5024" spans="1:4" x14ac:dyDescent="0.35">
      <c r="A5024">
        <v>7505</v>
      </c>
      <c r="B5024">
        <v>0</v>
      </c>
      <c r="C5024" t="s">
        <v>69</v>
      </c>
      <c r="D5024">
        <v>1</v>
      </c>
    </row>
    <row r="5025" spans="1:4" x14ac:dyDescent="0.35">
      <c r="A5025">
        <v>4286</v>
      </c>
      <c r="B5025">
        <v>0</v>
      </c>
      <c r="C5025" t="s">
        <v>69</v>
      </c>
      <c r="D5025">
        <v>1</v>
      </c>
    </row>
    <row r="5026" spans="1:4" x14ac:dyDescent="0.35">
      <c r="A5026">
        <v>7224</v>
      </c>
      <c r="B5026">
        <v>0</v>
      </c>
      <c r="C5026" t="s">
        <v>69</v>
      </c>
      <c r="D5026">
        <v>1</v>
      </c>
    </row>
    <row r="5027" spans="1:4" x14ac:dyDescent="0.35">
      <c r="A5027">
        <v>6215</v>
      </c>
      <c r="B5027">
        <v>1</v>
      </c>
      <c r="C5027" t="s">
        <v>69</v>
      </c>
      <c r="D5027">
        <v>1</v>
      </c>
    </row>
    <row r="5028" spans="1:4" x14ac:dyDescent="0.35">
      <c r="A5028">
        <v>968</v>
      </c>
      <c r="B5028">
        <v>0</v>
      </c>
      <c r="C5028" t="s">
        <v>69</v>
      </c>
      <c r="D5028">
        <v>1</v>
      </c>
    </row>
    <row r="5029" spans="1:4" x14ac:dyDescent="0.35">
      <c r="A5029">
        <v>4096</v>
      </c>
      <c r="B5029">
        <v>0</v>
      </c>
      <c r="C5029" t="s">
        <v>69</v>
      </c>
      <c r="D5029">
        <v>1</v>
      </c>
    </row>
    <row r="5030" spans="1:4" x14ac:dyDescent="0.35">
      <c r="A5030">
        <v>3153</v>
      </c>
      <c r="B5030">
        <v>0</v>
      </c>
      <c r="C5030" t="s">
        <v>69</v>
      </c>
      <c r="D5030">
        <v>1</v>
      </c>
    </row>
    <row r="5031" spans="1:4" x14ac:dyDescent="0.35">
      <c r="A5031">
        <v>6504</v>
      </c>
      <c r="B5031">
        <v>0</v>
      </c>
      <c r="C5031" t="s">
        <v>69</v>
      </c>
      <c r="D5031">
        <v>1</v>
      </c>
    </row>
    <row r="5032" spans="1:4" x14ac:dyDescent="0.35">
      <c r="A5032">
        <v>5329</v>
      </c>
      <c r="B5032">
        <v>0</v>
      </c>
      <c r="C5032" t="s">
        <v>69</v>
      </c>
      <c r="D5032">
        <v>1</v>
      </c>
    </row>
    <row r="5033" spans="1:4" x14ac:dyDescent="0.35">
      <c r="A5033">
        <v>1175</v>
      </c>
      <c r="B5033">
        <v>1</v>
      </c>
      <c r="C5033" t="s">
        <v>69</v>
      </c>
      <c r="D5033">
        <v>1</v>
      </c>
    </row>
    <row r="5034" spans="1:4" x14ac:dyDescent="0.35">
      <c r="A5034">
        <v>1377</v>
      </c>
      <c r="B5034">
        <v>0</v>
      </c>
      <c r="C5034" t="s">
        <v>69</v>
      </c>
      <c r="D5034">
        <v>1</v>
      </c>
    </row>
    <row r="5035" spans="1:4" x14ac:dyDescent="0.35">
      <c r="A5035">
        <v>4607</v>
      </c>
      <c r="B5035">
        <v>0</v>
      </c>
      <c r="C5035" t="s">
        <v>69</v>
      </c>
      <c r="D5035">
        <v>1</v>
      </c>
    </row>
    <row r="5036" spans="1:4" x14ac:dyDescent="0.35">
      <c r="A5036">
        <v>4944</v>
      </c>
      <c r="B5036">
        <v>0</v>
      </c>
      <c r="C5036" t="s">
        <v>69</v>
      </c>
      <c r="D5036">
        <v>1</v>
      </c>
    </row>
    <row r="5037" spans="1:4" x14ac:dyDescent="0.35">
      <c r="A5037">
        <v>9483</v>
      </c>
      <c r="B5037">
        <v>0</v>
      </c>
      <c r="C5037" t="s">
        <v>69</v>
      </c>
      <c r="D5037">
        <v>1</v>
      </c>
    </row>
    <row r="5038" spans="1:4" x14ac:dyDescent="0.35">
      <c r="A5038">
        <v>1378</v>
      </c>
      <c r="B5038">
        <v>0</v>
      </c>
      <c r="C5038" t="s">
        <v>69</v>
      </c>
      <c r="D5038">
        <v>1</v>
      </c>
    </row>
    <row r="5039" spans="1:4" x14ac:dyDescent="0.35">
      <c r="A5039">
        <v>5991</v>
      </c>
      <c r="B5039">
        <v>0</v>
      </c>
      <c r="C5039" t="s">
        <v>69</v>
      </c>
      <c r="D5039">
        <v>1</v>
      </c>
    </row>
    <row r="5040" spans="1:4" x14ac:dyDescent="0.35">
      <c r="A5040">
        <v>2807</v>
      </c>
      <c r="B5040">
        <v>0</v>
      </c>
      <c r="C5040" t="s">
        <v>69</v>
      </c>
      <c r="D5040">
        <v>1</v>
      </c>
    </row>
    <row r="5041" spans="1:4" x14ac:dyDescent="0.35">
      <c r="A5041">
        <v>1052</v>
      </c>
      <c r="B5041">
        <v>0</v>
      </c>
      <c r="C5041" t="s">
        <v>69</v>
      </c>
      <c r="D5041">
        <v>1</v>
      </c>
    </row>
    <row r="5042" spans="1:4" x14ac:dyDescent="0.35">
      <c r="A5042">
        <v>9760</v>
      </c>
      <c r="B5042">
        <v>1</v>
      </c>
      <c r="C5042" t="s">
        <v>69</v>
      </c>
      <c r="D5042">
        <v>1</v>
      </c>
    </row>
    <row r="5043" spans="1:4" x14ac:dyDescent="0.35">
      <c r="A5043">
        <v>7101</v>
      </c>
      <c r="B5043">
        <v>0</v>
      </c>
      <c r="C5043" t="s">
        <v>69</v>
      </c>
      <c r="D5043">
        <v>1</v>
      </c>
    </row>
    <row r="5044" spans="1:4" x14ac:dyDescent="0.35">
      <c r="A5044">
        <v>9909</v>
      </c>
      <c r="B5044">
        <v>1</v>
      </c>
      <c r="C5044" t="s">
        <v>69</v>
      </c>
      <c r="D5044">
        <v>1</v>
      </c>
    </row>
    <row r="5045" spans="1:4" x14ac:dyDescent="0.35">
      <c r="A5045">
        <v>5907</v>
      </c>
      <c r="B5045">
        <v>0</v>
      </c>
      <c r="C5045" t="s">
        <v>69</v>
      </c>
      <c r="D5045">
        <v>1</v>
      </c>
    </row>
    <row r="5046" spans="1:4" x14ac:dyDescent="0.35">
      <c r="A5046">
        <v>793</v>
      </c>
      <c r="B5046">
        <v>0</v>
      </c>
      <c r="C5046" t="s">
        <v>69</v>
      </c>
      <c r="D5046">
        <v>1</v>
      </c>
    </row>
    <row r="5047" spans="1:4" x14ac:dyDescent="0.35">
      <c r="A5047">
        <v>8832</v>
      </c>
      <c r="B5047">
        <v>0</v>
      </c>
      <c r="C5047" t="s">
        <v>69</v>
      </c>
      <c r="D5047">
        <v>1</v>
      </c>
    </row>
    <row r="5048" spans="1:4" x14ac:dyDescent="0.35">
      <c r="A5048">
        <v>2535</v>
      </c>
      <c r="B5048">
        <v>1</v>
      </c>
      <c r="C5048" t="s">
        <v>69</v>
      </c>
      <c r="D5048">
        <v>1</v>
      </c>
    </row>
    <row r="5049" spans="1:4" x14ac:dyDescent="0.35">
      <c r="A5049">
        <v>1523</v>
      </c>
      <c r="B5049">
        <v>0</v>
      </c>
      <c r="C5049" t="s">
        <v>69</v>
      </c>
      <c r="D5049">
        <v>1</v>
      </c>
    </row>
    <row r="5050" spans="1:4" x14ac:dyDescent="0.35">
      <c r="A5050">
        <v>1839</v>
      </c>
      <c r="B5050">
        <v>0</v>
      </c>
      <c r="C5050" t="s">
        <v>69</v>
      </c>
      <c r="D5050">
        <v>1</v>
      </c>
    </row>
    <row r="5051" spans="1:4" x14ac:dyDescent="0.35">
      <c r="A5051">
        <v>9972</v>
      </c>
      <c r="B5051">
        <v>0</v>
      </c>
      <c r="C5051" t="s">
        <v>69</v>
      </c>
      <c r="D5051">
        <v>1</v>
      </c>
    </row>
    <row r="5052" spans="1:4" x14ac:dyDescent="0.35">
      <c r="A5052">
        <v>2945</v>
      </c>
      <c r="B5052">
        <v>0</v>
      </c>
      <c r="C5052" t="s">
        <v>69</v>
      </c>
      <c r="D5052">
        <v>1</v>
      </c>
    </row>
    <row r="5053" spans="1:4" x14ac:dyDescent="0.35">
      <c r="A5053">
        <v>9291</v>
      </c>
      <c r="B5053">
        <v>0</v>
      </c>
      <c r="C5053" t="s">
        <v>69</v>
      </c>
      <c r="D5053">
        <v>1</v>
      </c>
    </row>
    <row r="5054" spans="1:4" x14ac:dyDescent="0.35">
      <c r="A5054">
        <v>2829</v>
      </c>
      <c r="B5054">
        <v>0</v>
      </c>
      <c r="C5054" t="s">
        <v>69</v>
      </c>
      <c r="D5054">
        <v>1</v>
      </c>
    </row>
    <row r="5055" spans="1:4" x14ac:dyDescent="0.35">
      <c r="A5055">
        <v>8594</v>
      </c>
      <c r="B5055">
        <v>0</v>
      </c>
      <c r="C5055" t="s">
        <v>69</v>
      </c>
      <c r="D5055">
        <v>1</v>
      </c>
    </row>
    <row r="5056" spans="1:4" x14ac:dyDescent="0.35">
      <c r="A5056">
        <v>1592</v>
      </c>
      <c r="B5056">
        <v>0</v>
      </c>
      <c r="C5056" t="s">
        <v>69</v>
      </c>
      <c r="D5056">
        <v>1</v>
      </c>
    </row>
    <row r="5057" spans="1:4" x14ac:dyDescent="0.35">
      <c r="A5057">
        <v>4310</v>
      </c>
      <c r="B5057">
        <v>1</v>
      </c>
      <c r="C5057" t="s">
        <v>69</v>
      </c>
      <c r="D5057">
        <v>1</v>
      </c>
    </row>
    <row r="5058" spans="1:4" x14ac:dyDescent="0.35">
      <c r="A5058">
        <v>6950</v>
      </c>
      <c r="B5058">
        <v>0</v>
      </c>
      <c r="C5058" t="s">
        <v>69</v>
      </c>
      <c r="D5058">
        <v>1</v>
      </c>
    </row>
    <row r="5059" spans="1:4" x14ac:dyDescent="0.35">
      <c r="A5059">
        <v>8492</v>
      </c>
      <c r="B5059">
        <v>0</v>
      </c>
      <c r="C5059" t="s">
        <v>69</v>
      </c>
      <c r="D5059">
        <v>1</v>
      </c>
    </row>
    <row r="5060" spans="1:4" x14ac:dyDescent="0.35">
      <c r="A5060">
        <v>5684</v>
      </c>
      <c r="B5060">
        <v>0</v>
      </c>
      <c r="C5060" t="s">
        <v>69</v>
      </c>
      <c r="D5060">
        <v>1</v>
      </c>
    </row>
    <row r="5061" spans="1:4" x14ac:dyDescent="0.35">
      <c r="A5061">
        <v>5909</v>
      </c>
      <c r="B5061">
        <v>0</v>
      </c>
      <c r="C5061" t="s">
        <v>69</v>
      </c>
      <c r="D5061">
        <v>1</v>
      </c>
    </row>
    <row r="5062" spans="1:4" x14ac:dyDescent="0.35">
      <c r="A5062">
        <v>9855</v>
      </c>
      <c r="B5062">
        <v>0</v>
      </c>
      <c r="C5062" t="s">
        <v>69</v>
      </c>
      <c r="D5062">
        <v>1</v>
      </c>
    </row>
    <row r="5063" spans="1:4" x14ac:dyDescent="0.35">
      <c r="A5063">
        <v>975</v>
      </c>
      <c r="B5063">
        <v>0</v>
      </c>
      <c r="C5063" t="s">
        <v>69</v>
      </c>
      <c r="D5063">
        <v>1</v>
      </c>
    </row>
    <row r="5064" spans="1:4" x14ac:dyDescent="0.35">
      <c r="A5064">
        <v>8754</v>
      </c>
      <c r="B5064">
        <v>0</v>
      </c>
      <c r="C5064" t="s">
        <v>69</v>
      </c>
      <c r="D5064">
        <v>1</v>
      </c>
    </row>
    <row r="5065" spans="1:4" x14ac:dyDescent="0.35">
      <c r="A5065">
        <v>1456</v>
      </c>
      <c r="B5065">
        <v>0</v>
      </c>
      <c r="C5065" t="s">
        <v>69</v>
      </c>
      <c r="D5065">
        <v>1</v>
      </c>
    </row>
    <row r="5066" spans="1:4" x14ac:dyDescent="0.35">
      <c r="A5066">
        <v>2849</v>
      </c>
      <c r="B5066">
        <v>0</v>
      </c>
      <c r="C5066" t="s">
        <v>69</v>
      </c>
      <c r="D5066">
        <v>1</v>
      </c>
    </row>
    <row r="5067" spans="1:4" x14ac:dyDescent="0.35">
      <c r="A5067">
        <v>9984</v>
      </c>
      <c r="B5067">
        <v>1</v>
      </c>
      <c r="C5067" t="s">
        <v>69</v>
      </c>
      <c r="D5067">
        <v>1</v>
      </c>
    </row>
    <row r="5068" spans="1:4" x14ac:dyDescent="0.35">
      <c r="A5068">
        <v>5527</v>
      </c>
      <c r="B5068">
        <v>0</v>
      </c>
      <c r="C5068" t="s">
        <v>69</v>
      </c>
      <c r="D5068">
        <v>1</v>
      </c>
    </row>
    <row r="5069" spans="1:4" x14ac:dyDescent="0.35">
      <c r="A5069">
        <v>5628</v>
      </c>
      <c r="B5069">
        <v>0</v>
      </c>
      <c r="C5069" t="s">
        <v>69</v>
      </c>
      <c r="D5069">
        <v>1</v>
      </c>
    </row>
    <row r="5070" spans="1:4" x14ac:dyDescent="0.35">
      <c r="A5070">
        <v>7627</v>
      </c>
      <c r="B5070">
        <v>1</v>
      </c>
      <c r="C5070" t="s">
        <v>69</v>
      </c>
      <c r="D5070">
        <v>1</v>
      </c>
    </row>
    <row r="5071" spans="1:4" x14ac:dyDescent="0.35">
      <c r="A5071">
        <v>1351</v>
      </c>
      <c r="B5071">
        <v>0</v>
      </c>
      <c r="C5071" t="s">
        <v>69</v>
      </c>
      <c r="D5071">
        <v>1</v>
      </c>
    </row>
    <row r="5072" spans="1:4" x14ac:dyDescent="0.35">
      <c r="A5072">
        <v>10629</v>
      </c>
      <c r="B5072">
        <v>0</v>
      </c>
      <c r="C5072" t="s">
        <v>69</v>
      </c>
      <c r="D5072">
        <v>1</v>
      </c>
    </row>
    <row r="5073" spans="1:4" x14ac:dyDescent="0.35">
      <c r="A5073">
        <v>10395</v>
      </c>
      <c r="B5073">
        <v>0</v>
      </c>
      <c r="C5073" t="s">
        <v>69</v>
      </c>
      <c r="D5073">
        <v>1</v>
      </c>
    </row>
    <row r="5074" spans="1:4" x14ac:dyDescent="0.35">
      <c r="A5074">
        <v>6961</v>
      </c>
      <c r="B5074">
        <v>0</v>
      </c>
      <c r="C5074" t="s">
        <v>69</v>
      </c>
      <c r="D5074">
        <v>1</v>
      </c>
    </row>
    <row r="5075" spans="1:4" x14ac:dyDescent="0.35">
      <c r="A5075">
        <v>10196</v>
      </c>
      <c r="B5075">
        <v>0</v>
      </c>
      <c r="C5075" t="s">
        <v>69</v>
      </c>
      <c r="D5075">
        <v>1</v>
      </c>
    </row>
    <row r="5076" spans="1:4" x14ac:dyDescent="0.35">
      <c r="A5076">
        <v>6182</v>
      </c>
      <c r="B5076">
        <v>0</v>
      </c>
      <c r="C5076" t="s">
        <v>69</v>
      </c>
      <c r="D5076">
        <v>1</v>
      </c>
    </row>
    <row r="5077" spans="1:4" x14ac:dyDescent="0.35">
      <c r="A5077">
        <v>10432</v>
      </c>
      <c r="B5077">
        <v>0</v>
      </c>
      <c r="C5077" t="s">
        <v>69</v>
      </c>
      <c r="D5077">
        <v>1</v>
      </c>
    </row>
    <row r="5078" spans="1:4" x14ac:dyDescent="0.35">
      <c r="A5078">
        <v>1542</v>
      </c>
      <c r="B5078">
        <v>0</v>
      </c>
      <c r="C5078" t="s">
        <v>69</v>
      </c>
      <c r="D5078">
        <v>1</v>
      </c>
    </row>
    <row r="5079" spans="1:4" x14ac:dyDescent="0.35">
      <c r="A5079">
        <v>4220</v>
      </c>
      <c r="B5079">
        <v>0</v>
      </c>
      <c r="C5079" t="s">
        <v>69</v>
      </c>
      <c r="D5079">
        <v>1</v>
      </c>
    </row>
    <row r="5080" spans="1:4" x14ac:dyDescent="0.35">
      <c r="A5080">
        <v>4141</v>
      </c>
      <c r="B5080">
        <v>0</v>
      </c>
      <c r="C5080" t="s">
        <v>69</v>
      </c>
      <c r="D5080">
        <v>1</v>
      </c>
    </row>
    <row r="5081" spans="1:4" x14ac:dyDescent="0.35">
      <c r="A5081">
        <v>1940</v>
      </c>
      <c r="B5081">
        <v>0</v>
      </c>
      <c r="C5081" t="s">
        <v>69</v>
      </c>
      <c r="D5081">
        <v>1</v>
      </c>
    </row>
    <row r="5082" spans="1:4" x14ac:dyDescent="0.35">
      <c r="A5082">
        <v>1506</v>
      </c>
      <c r="B5082">
        <v>1</v>
      </c>
      <c r="C5082" t="s">
        <v>69</v>
      </c>
      <c r="D5082">
        <v>1</v>
      </c>
    </row>
    <row r="5083" spans="1:4" x14ac:dyDescent="0.35">
      <c r="A5083">
        <v>6347</v>
      </c>
      <c r="B5083">
        <v>0</v>
      </c>
      <c r="C5083" t="s">
        <v>69</v>
      </c>
      <c r="D5083">
        <v>1</v>
      </c>
    </row>
    <row r="5084" spans="1:4" x14ac:dyDescent="0.35">
      <c r="A5084">
        <v>1361</v>
      </c>
      <c r="B5084">
        <v>1</v>
      </c>
      <c r="C5084" t="s">
        <v>69</v>
      </c>
      <c r="D5084">
        <v>1</v>
      </c>
    </row>
    <row r="5085" spans="1:4" x14ac:dyDescent="0.35">
      <c r="A5085">
        <v>9422</v>
      </c>
      <c r="B5085">
        <v>0</v>
      </c>
      <c r="C5085" t="s">
        <v>69</v>
      </c>
      <c r="D5085">
        <v>1</v>
      </c>
    </row>
    <row r="5086" spans="1:4" x14ac:dyDescent="0.35">
      <c r="A5086">
        <v>1081</v>
      </c>
      <c r="B5086">
        <v>0</v>
      </c>
      <c r="C5086" t="s">
        <v>69</v>
      </c>
      <c r="D5086">
        <v>1</v>
      </c>
    </row>
    <row r="5087" spans="1:4" x14ac:dyDescent="0.35">
      <c r="A5087">
        <v>7458</v>
      </c>
      <c r="B5087">
        <v>0</v>
      </c>
      <c r="C5087" t="s">
        <v>69</v>
      </c>
      <c r="D5087">
        <v>1</v>
      </c>
    </row>
    <row r="5088" spans="1:4" x14ac:dyDescent="0.35">
      <c r="A5088">
        <v>1012</v>
      </c>
      <c r="B5088">
        <v>0</v>
      </c>
      <c r="C5088" t="s">
        <v>69</v>
      </c>
      <c r="D5088">
        <v>1</v>
      </c>
    </row>
    <row r="5089" spans="1:4" x14ac:dyDescent="0.35">
      <c r="A5089">
        <v>5453</v>
      </c>
      <c r="B5089">
        <v>0</v>
      </c>
      <c r="C5089" t="s">
        <v>69</v>
      </c>
      <c r="D5089">
        <v>1</v>
      </c>
    </row>
    <row r="5090" spans="1:4" x14ac:dyDescent="0.35">
      <c r="A5090">
        <v>6818</v>
      </c>
      <c r="B5090">
        <v>0</v>
      </c>
      <c r="C5090" t="s">
        <v>69</v>
      </c>
      <c r="D5090">
        <v>1</v>
      </c>
    </row>
    <row r="5091" spans="1:4" x14ac:dyDescent="0.35">
      <c r="A5091">
        <v>7807</v>
      </c>
      <c r="B5091">
        <v>0</v>
      </c>
      <c r="C5091" t="s">
        <v>69</v>
      </c>
      <c r="D5091">
        <v>1</v>
      </c>
    </row>
    <row r="5092" spans="1:4" x14ac:dyDescent="0.35">
      <c r="A5092">
        <v>7532</v>
      </c>
      <c r="B5092">
        <v>0</v>
      </c>
      <c r="C5092" t="s">
        <v>69</v>
      </c>
      <c r="D5092">
        <v>1</v>
      </c>
    </row>
    <row r="5093" spans="1:4" x14ac:dyDescent="0.35">
      <c r="A5093">
        <v>8346</v>
      </c>
      <c r="B5093">
        <v>1</v>
      </c>
      <c r="C5093" t="s">
        <v>69</v>
      </c>
      <c r="D5093">
        <v>1</v>
      </c>
    </row>
    <row r="5094" spans="1:4" x14ac:dyDescent="0.35">
      <c r="A5094">
        <v>5564</v>
      </c>
      <c r="B5094">
        <v>0</v>
      </c>
      <c r="C5094" t="s">
        <v>69</v>
      </c>
      <c r="D5094">
        <v>1</v>
      </c>
    </row>
    <row r="5095" spans="1:4" x14ac:dyDescent="0.35">
      <c r="A5095">
        <v>3267</v>
      </c>
      <c r="B5095">
        <v>0</v>
      </c>
      <c r="C5095" t="s">
        <v>69</v>
      </c>
      <c r="D5095">
        <v>1</v>
      </c>
    </row>
    <row r="5096" spans="1:4" x14ac:dyDescent="0.35">
      <c r="A5096">
        <v>3091</v>
      </c>
      <c r="B5096">
        <v>0</v>
      </c>
      <c r="C5096" t="s">
        <v>69</v>
      </c>
      <c r="D5096">
        <v>1</v>
      </c>
    </row>
    <row r="5097" spans="1:4" x14ac:dyDescent="0.35">
      <c r="A5097">
        <v>762</v>
      </c>
      <c r="B5097">
        <v>0</v>
      </c>
      <c r="C5097" t="s">
        <v>69</v>
      </c>
      <c r="D5097">
        <v>1</v>
      </c>
    </row>
    <row r="5098" spans="1:4" x14ac:dyDescent="0.35">
      <c r="A5098">
        <v>8029</v>
      </c>
      <c r="B5098">
        <v>1</v>
      </c>
      <c r="C5098" t="s">
        <v>69</v>
      </c>
      <c r="D5098">
        <v>1</v>
      </c>
    </row>
    <row r="5099" spans="1:4" x14ac:dyDescent="0.35">
      <c r="A5099">
        <v>4376</v>
      </c>
      <c r="B5099">
        <v>1</v>
      </c>
      <c r="C5099" t="s">
        <v>69</v>
      </c>
      <c r="D5099">
        <v>1</v>
      </c>
    </row>
    <row r="5100" spans="1:4" x14ac:dyDescent="0.35">
      <c r="A5100">
        <v>10981</v>
      </c>
      <c r="B5100">
        <v>0</v>
      </c>
      <c r="C5100" t="s">
        <v>69</v>
      </c>
      <c r="D5100">
        <v>1</v>
      </c>
    </row>
    <row r="5101" spans="1:4" x14ac:dyDescent="0.35">
      <c r="A5101">
        <v>486</v>
      </c>
      <c r="B5101">
        <v>0</v>
      </c>
      <c r="C5101" t="s">
        <v>69</v>
      </c>
      <c r="D5101">
        <v>1</v>
      </c>
    </row>
    <row r="5102" spans="1:4" x14ac:dyDescent="0.35">
      <c r="A5102">
        <v>1158</v>
      </c>
      <c r="B5102">
        <v>0</v>
      </c>
      <c r="C5102" t="s">
        <v>69</v>
      </c>
      <c r="D5102">
        <v>1</v>
      </c>
    </row>
    <row r="5103" spans="1:4" x14ac:dyDescent="0.35">
      <c r="A5103">
        <v>9119</v>
      </c>
      <c r="B5103">
        <v>0</v>
      </c>
      <c r="C5103" t="s">
        <v>69</v>
      </c>
      <c r="D5103">
        <v>1</v>
      </c>
    </row>
    <row r="5104" spans="1:4" x14ac:dyDescent="0.35">
      <c r="A5104">
        <v>6694</v>
      </c>
      <c r="B5104">
        <v>0</v>
      </c>
      <c r="C5104" t="s">
        <v>69</v>
      </c>
      <c r="D5104">
        <v>1</v>
      </c>
    </row>
    <row r="5105" spans="1:4" x14ac:dyDescent="0.35">
      <c r="A5105">
        <v>10573</v>
      </c>
      <c r="B5105">
        <v>0</v>
      </c>
      <c r="C5105" t="s">
        <v>69</v>
      </c>
      <c r="D5105">
        <v>1</v>
      </c>
    </row>
    <row r="5106" spans="1:4" x14ac:dyDescent="0.35">
      <c r="A5106">
        <v>10140</v>
      </c>
      <c r="B5106">
        <v>0</v>
      </c>
      <c r="C5106" t="s">
        <v>69</v>
      </c>
      <c r="D5106">
        <v>1</v>
      </c>
    </row>
    <row r="5107" spans="1:4" x14ac:dyDescent="0.35">
      <c r="A5107">
        <v>2286</v>
      </c>
      <c r="B5107">
        <v>0</v>
      </c>
      <c r="C5107" t="s">
        <v>69</v>
      </c>
      <c r="D5107">
        <v>1</v>
      </c>
    </row>
    <row r="5108" spans="1:4" x14ac:dyDescent="0.35">
      <c r="A5108">
        <v>8420</v>
      </c>
      <c r="B5108">
        <v>0</v>
      </c>
      <c r="C5108" t="s">
        <v>69</v>
      </c>
      <c r="D5108">
        <v>1</v>
      </c>
    </row>
    <row r="5109" spans="1:4" x14ac:dyDescent="0.35">
      <c r="A5109">
        <v>10065</v>
      </c>
      <c r="B5109">
        <v>0</v>
      </c>
      <c r="C5109" t="s">
        <v>69</v>
      </c>
      <c r="D5109">
        <v>1</v>
      </c>
    </row>
    <row r="5110" spans="1:4" x14ac:dyDescent="0.35">
      <c r="A5110">
        <v>1029</v>
      </c>
      <c r="B5110">
        <v>0</v>
      </c>
      <c r="C5110" t="s">
        <v>69</v>
      </c>
      <c r="D5110">
        <v>1</v>
      </c>
    </row>
    <row r="5111" spans="1:4" x14ac:dyDescent="0.35">
      <c r="A5111">
        <v>4207</v>
      </c>
      <c r="B5111">
        <v>0</v>
      </c>
      <c r="C5111" t="s">
        <v>69</v>
      </c>
      <c r="D5111">
        <v>1</v>
      </c>
    </row>
    <row r="5112" spans="1:4" x14ac:dyDescent="0.35">
      <c r="A5112">
        <v>10277</v>
      </c>
      <c r="B5112">
        <v>0</v>
      </c>
      <c r="C5112" t="s">
        <v>69</v>
      </c>
      <c r="D5112">
        <v>1</v>
      </c>
    </row>
    <row r="5113" spans="1:4" x14ac:dyDescent="0.35">
      <c r="A5113">
        <v>4436</v>
      </c>
      <c r="B5113">
        <v>0</v>
      </c>
      <c r="C5113" t="s">
        <v>69</v>
      </c>
      <c r="D5113">
        <v>1</v>
      </c>
    </row>
    <row r="5114" spans="1:4" x14ac:dyDescent="0.35">
      <c r="A5114">
        <v>2929</v>
      </c>
      <c r="B5114">
        <v>0</v>
      </c>
      <c r="C5114" t="s">
        <v>69</v>
      </c>
      <c r="D5114">
        <v>1</v>
      </c>
    </row>
    <row r="5115" spans="1:4" x14ac:dyDescent="0.35">
      <c r="A5115">
        <v>6281</v>
      </c>
      <c r="B5115">
        <v>0</v>
      </c>
      <c r="C5115" t="s">
        <v>69</v>
      </c>
      <c r="D5115">
        <v>1</v>
      </c>
    </row>
    <row r="5116" spans="1:4" x14ac:dyDescent="0.35">
      <c r="A5116">
        <v>10390</v>
      </c>
      <c r="B5116">
        <v>0</v>
      </c>
      <c r="C5116" t="s">
        <v>69</v>
      </c>
      <c r="D5116">
        <v>1</v>
      </c>
    </row>
    <row r="5117" spans="1:4" x14ac:dyDescent="0.35">
      <c r="A5117">
        <v>2574</v>
      </c>
      <c r="B5117">
        <v>1</v>
      </c>
      <c r="C5117" t="s">
        <v>69</v>
      </c>
      <c r="D5117">
        <v>1</v>
      </c>
    </row>
    <row r="5118" spans="1:4" x14ac:dyDescent="0.35">
      <c r="A5118">
        <v>709</v>
      </c>
      <c r="B5118">
        <v>0</v>
      </c>
      <c r="C5118" t="s">
        <v>69</v>
      </c>
      <c r="D5118">
        <v>1</v>
      </c>
    </row>
    <row r="5119" spans="1:4" x14ac:dyDescent="0.35">
      <c r="A5119">
        <v>5955</v>
      </c>
      <c r="B5119">
        <v>0</v>
      </c>
      <c r="C5119" t="s">
        <v>69</v>
      </c>
      <c r="D5119">
        <v>1</v>
      </c>
    </row>
    <row r="5120" spans="1:4" x14ac:dyDescent="0.35">
      <c r="A5120">
        <v>8486</v>
      </c>
      <c r="B5120">
        <v>0</v>
      </c>
      <c r="C5120" t="s">
        <v>69</v>
      </c>
      <c r="D5120">
        <v>1</v>
      </c>
    </row>
    <row r="5121" spans="1:4" x14ac:dyDescent="0.35">
      <c r="A5121">
        <v>10343</v>
      </c>
      <c r="B5121">
        <v>0</v>
      </c>
      <c r="C5121" t="s">
        <v>69</v>
      </c>
      <c r="D5121">
        <v>1</v>
      </c>
    </row>
    <row r="5122" spans="1:4" x14ac:dyDescent="0.35">
      <c r="A5122">
        <v>6652</v>
      </c>
      <c r="B5122">
        <v>0</v>
      </c>
      <c r="C5122" t="s">
        <v>69</v>
      </c>
      <c r="D5122">
        <v>1</v>
      </c>
    </row>
    <row r="5123" spans="1:4" x14ac:dyDescent="0.35">
      <c r="A5123">
        <v>8746</v>
      </c>
      <c r="B5123">
        <v>0</v>
      </c>
      <c r="C5123" t="s">
        <v>69</v>
      </c>
      <c r="D5123">
        <v>1</v>
      </c>
    </row>
    <row r="5124" spans="1:4" x14ac:dyDescent="0.35">
      <c r="A5124">
        <v>4686</v>
      </c>
      <c r="B5124">
        <v>0</v>
      </c>
      <c r="C5124" t="s">
        <v>69</v>
      </c>
      <c r="D5124">
        <v>1</v>
      </c>
    </row>
    <row r="5125" spans="1:4" x14ac:dyDescent="0.35">
      <c r="A5125">
        <v>3551</v>
      </c>
      <c r="B5125">
        <v>0</v>
      </c>
      <c r="C5125" t="s">
        <v>69</v>
      </c>
      <c r="D5125">
        <v>1</v>
      </c>
    </row>
    <row r="5126" spans="1:4" x14ac:dyDescent="0.35">
      <c r="A5126">
        <v>4338</v>
      </c>
      <c r="B5126">
        <v>0</v>
      </c>
      <c r="C5126" t="s">
        <v>69</v>
      </c>
      <c r="D5126">
        <v>1</v>
      </c>
    </row>
    <row r="5127" spans="1:4" x14ac:dyDescent="0.35">
      <c r="A5127">
        <v>4444</v>
      </c>
      <c r="B5127">
        <v>0</v>
      </c>
      <c r="C5127" t="s">
        <v>69</v>
      </c>
      <c r="D5127">
        <v>1</v>
      </c>
    </row>
    <row r="5128" spans="1:4" x14ac:dyDescent="0.35">
      <c r="A5128">
        <v>498</v>
      </c>
      <c r="B5128">
        <v>0</v>
      </c>
      <c r="C5128" t="s">
        <v>69</v>
      </c>
      <c r="D5128">
        <v>1</v>
      </c>
    </row>
    <row r="5129" spans="1:4" x14ac:dyDescent="0.35">
      <c r="A5129">
        <v>8230</v>
      </c>
      <c r="B5129">
        <v>0</v>
      </c>
      <c r="C5129" t="s">
        <v>69</v>
      </c>
      <c r="D5129">
        <v>1</v>
      </c>
    </row>
    <row r="5130" spans="1:4" x14ac:dyDescent="0.35">
      <c r="A5130">
        <v>2826</v>
      </c>
      <c r="B5130">
        <v>0</v>
      </c>
      <c r="C5130" t="s">
        <v>69</v>
      </c>
      <c r="D5130">
        <v>1</v>
      </c>
    </row>
    <row r="5131" spans="1:4" x14ac:dyDescent="0.35">
      <c r="A5131">
        <v>6222</v>
      </c>
      <c r="B5131">
        <v>0</v>
      </c>
      <c r="C5131" t="s">
        <v>69</v>
      </c>
      <c r="D5131">
        <v>1</v>
      </c>
    </row>
    <row r="5132" spans="1:4" x14ac:dyDescent="0.35">
      <c r="A5132">
        <v>7352</v>
      </c>
      <c r="B5132">
        <v>0</v>
      </c>
      <c r="C5132" t="s">
        <v>69</v>
      </c>
      <c r="D5132">
        <v>1</v>
      </c>
    </row>
    <row r="5133" spans="1:4" x14ac:dyDescent="0.35">
      <c r="A5133">
        <v>10928</v>
      </c>
      <c r="B5133">
        <v>0</v>
      </c>
      <c r="C5133" t="s">
        <v>69</v>
      </c>
      <c r="D5133">
        <v>1</v>
      </c>
    </row>
    <row r="5134" spans="1:4" x14ac:dyDescent="0.35">
      <c r="A5134">
        <v>10736</v>
      </c>
      <c r="B5134">
        <v>0</v>
      </c>
      <c r="C5134" t="s">
        <v>69</v>
      </c>
      <c r="D5134">
        <v>1</v>
      </c>
    </row>
    <row r="5135" spans="1:4" x14ac:dyDescent="0.35">
      <c r="A5135">
        <v>10163</v>
      </c>
      <c r="B5135">
        <v>1</v>
      </c>
      <c r="C5135" t="s">
        <v>69</v>
      </c>
      <c r="D5135">
        <v>1</v>
      </c>
    </row>
    <row r="5136" spans="1:4" x14ac:dyDescent="0.35">
      <c r="A5136">
        <v>6168</v>
      </c>
      <c r="B5136">
        <v>0</v>
      </c>
      <c r="C5136" t="s">
        <v>69</v>
      </c>
      <c r="D5136">
        <v>1</v>
      </c>
    </row>
    <row r="5137" spans="1:4" x14ac:dyDescent="0.35">
      <c r="A5137">
        <v>4656</v>
      </c>
      <c r="B5137">
        <v>0</v>
      </c>
      <c r="C5137" t="s">
        <v>69</v>
      </c>
      <c r="D5137">
        <v>1</v>
      </c>
    </row>
    <row r="5138" spans="1:4" x14ac:dyDescent="0.35">
      <c r="A5138">
        <v>626</v>
      </c>
      <c r="B5138">
        <v>0</v>
      </c>
      <c r="C5138" t="s">
        <v>69</v>
      </c>
      <c r="D5138">
        <v>1</v>
      </c>
    </row>
    <row r="5139" spans="1:4" x14ac:dyDescent="0.35">
      <c r="A5139">
        <v>3870</v>
      </c>
      <c r="B5139">
        <v>0</v>
      </c>
      <c r="C5139" t="s">
        <v>69</v>
      </c>
      <c r="D5139">
        <v>1</v>
      </c>
    </row>
    <row r="5140" spans="1:4" x14ac:dyDescent="0.35">
      <c r="A5140">
        <v>6299</v>
      </c>
      <c r="B5140">
        <v>1</v>
      </c>
      <c r="C5140" t="s">
        <v>69</v>
      </c>
      <c r="D5140">
        <v>1</v>
      </c>
    </row>
    <row r="5141" spans="1:4" x14ac:dyDescent="0.35">
      <c r="A5141">
        <v>7798</v>
      </c>
      <c r="B5141">
        <v>0</v>
      </c>
      <c r="C5141" t="s">
        <v>69</v>
      </c>
      <c r="D5141">
        <v>1</v>
      </c>
    </row>
    <row r="5142" spans="1:4" x14ac:dyDescent="0.35">
      <c r="A5142">
        <v>9973</v>
      </c>
      <c r="B5142">
        <v>0</v>
      </c>
      <c r="C5142" t="s">
        <v>69</v>
      </c>
      <c r="D5142">
        <v>1</v>
      </c>
    </row>
    <row r="5143" spans="1:4" x14ac:dyDescent="0.35">
      <c r="A5143">
        <v>4299</v>
      </c>
      <c r="B5143">
        <v>1</v>
      </c>
      <c r="C5143" t="s">
        <v>69</v>
      </c>
      <c r="D5143">
        <v>1</v>
      </c>
    </row>
    <row r="5144" spans="1:4" x14ac:dyDescent="0.35">
      <c r="A5144">
        <v>10971</v>
      </c>
      <c r="B5144">
        <v>1</v>
      </c>
      <c r="C5144" t="s">
        <v>69</v>
      </c>
      <c r="D5144">
        <v>1</v>
      </c>
    </row>
    <row r="5145" spans="1:4" x14ac:dyDescent="0.35">
      <c r="A5145">
        <v>9931</v>
      </c>
      <c r="B5145">
        <v>0</v>
      </c>
      <c r="C5145" t="s">
        <v>69</v>
      </c>
      <c r="D5145">
        <v>1</v>
      </c>
    </row>
    <row r="5146" spans="1:4" x14ac:dyDescent="0.35">
      <c r="A5146">
        <v>6679</v>
      </c>
      <c r="B5146">
        <v>0</v>
      </c>
      <c r="C5146" t="s">
        <v>69</v>
      </c>
      <c r="D5146">
        <v>1</v>
      </c>
    </row>
    <row r="5147" spans="1:4" x14ac:dyDescent="0.35">
      <c r="A5147">
        <v>5961</v>
      </c>
      <c r="B5147">
        <v>0</v>
      </c>
      <c r="C5147" t="s">
        <v>69</v>
      </c>
      <c r="D5147">
        <v>1</v>
      </c>
    </row>
    <row r="5148" spans="1:4" x14ac:dyDescent="0.35">
      <c r="A5148">
        <v>6255</v>
      </c>
      <c r="B5148">
        <v>0</v>
      </c>
      <c r="C5148" t="s">
        <v>69</v>
      </c>
      <c r="D5148">
        <v>1</v>
      </c>
    </row>
    <row r="5149" spans="1:4" x14ac:dyDescent="0.35">
      <c r="A5149">
        <v>8614</v>
      </c>
      <c r="B5149">
        <v>0</v>
      </c>
      <c r="C5149" t="s">
        <v>69</v>
      </c>
      <c r="D5149">
        <v>1</v>
      </c>
    </row>
    <row r="5150" spans="1:4" x14ac:dyDescent="0.35">
      <c r="A5150">
        <v>7828</v>
      </c>
      <c r="B5150">
        <v>0</v>
      </c>
      <c r="C5150" t="s">
        <v>69</v>
      </c>
      <c r="D5150">
        <v>1</v>
      </c>
    </row>
    <row r="5151" spans="1:4" x14ac:dyDescent="0.35">
      <c r="A5151">
        <v>1277</v>
      </c>
      <c r="B5151">
        <v>0</v>
      </c>
      <c r="C5151" t="s">
        <v>69</v>
      </c>
      <c r="D5151">
        <v>1</v>
      </c>
    </row>
    <row r="5152" spans="1:4" x14ac:dyDescent="0.35">
      <c r="A5152">
        <v>3595</v>
      </c>
      <c r="B5152">
        <v>0</v>
      </c>
      <c r="C5152" t="s">
        <v>69</v>
      </c>
      <c r="D5152">
        <v>1</v>
      </c>
    </row>
    <row r="5153" spans="1:4" x14ac:dyDescent="0.35">
      <c r="A5153">
        <v>5735</v>
      </c>
      <c r="B5153">
        <v>0</v>
      </c>
      <c r="C5153" t="s">
        <v>69</v>
      </c>
      <c r="D5153">
        <v>1</v>
      </c>
    </row>
    <row r="5154" spans="1:4" x14ac:dyDescent="0.35">
      <c r="A5154">
        <v>5350</v>
      </c>
      <c r="B5154">
        <v>1</v>
      </c>
      <c r="C5154" t="s">
        <v>69</v>
      </c>
      <c r="D5154">
        <v>1</v>
      </c>
    </row>
    <row r="5155" spans="1:4" x14ac:dyDescent="0.35">
      <c r="A5155">
        <v>4137</v>
      </c>
      <c r="B5155">
        <v>0</v>
      </c>
      <c r="C5155" t="s">
        <v>69</v>
      </c>
      <c r="D5155">
        <v>1</v>
      </c>
    </row>
    <row r="5156" spans="1:4" x14ac:dyDescent="0.35">
      <c r="A5156">
        <v>6357</v>
      </c>
      <c r="B5156">
        <v>0</v>
      </c>
      <c r="C5156" t="s">
        <v>69</v>
      </c>
      <c r="D5156">
        <v>1</v>
      </c>
    </row>
    <row r="5157" spans="1:4" x14ac:dyDescent="0.35">
      <c r="A5157">
        <v>9316</v>
      </c>
      <c r="B5157">
        <v>0</v>
      </c>
      <c r="C5157" t="s">
        <v>69</v>
      </c>
      <c r="D5157">
        <v>1</v>
      </c>
    </row>
    <row r="5158" spans="1:4" x14ac:dyDescent="0.35">
      <c r="A5158">
        <v>3578</v>
      </c>
      <c r="B5158">
        <v>0</v>
      </c>
      <c r="C5158" t="s">
        <v>69</v>
      </c>
      <c r="D5158">
        <v>1</v>
      </c>
    </row>
    <row r="5159" spans="1:4" x14ac:dyDescent="0.35">
      <c r="A5159">
        <v>153</v>
      </c>
      <c r="B5159">
        <v>0</v>
      </c>
      <c r="C5159" t="s">
        <v>69</v>
      </c>
      <c r="D5159">
        <v>1</v>
      </c>
    </row>
    <row r="5160" spans="1:4" x14ac:dyDescent="0.35">
      <c r="A5160">
        <v>10524</v>
      </c>
      <c r="B5160">
        <v>0</v>
      </c>
      <c r="C5160" t="s">
        <v>69</v>
      </c>
      <c r="D5160">
        <v>1</v>
      </c>
    </row>
    <row r="5161" spans="1:4" x14ac:dyDescent="0.35">
      <c r="A5161">
        <v>1518</v>
      </c>
      <c r="B5161">
        <v>0</v>
      </c>
      <c r="C5161" t="s">
        <v>69</v>
      </c>
      <c r="D5161">
        <v>1</v>
      </c>
    </row>
    <row r="5162" spans="1:4" x14ac:dyDescent="0.35">
      <c r="A5162">
        <v>2036</v>
      </c>
      <c r="B5162">
        <v>0</v>
      </c>
      <c r="C5162" t="s">
        <v>69</v>
      </c>
      <c r="D5162">
        <v>1</v>
      </c>
    </row>
    <row r="5163" spans="1:4" x14ac:dyDescent="0.35">
      <c r="A5163">
        <v>9495</v>
      </c>
      <c r="B5163">
        <v>0</v>
      </c>
      <c r="C5163" t="s">
        <v>69</v>
      </c>
      <c r="D5163">
        <v>1</v>
      </c>
    </row>
    <row r="5164" spans="1:4" x14ac:dyDescent="0.35">
      <c r="A5164">
        <v>2631</v>
      </c>
      <c r="B5164">
        <v>0</v>
      </c>
      <c r="C5164" t="s">
        <v>69</v>
      </c>
      <c r="D5164">
        <v>1</v>
      </c>
    </row>
    <row r="5165" spans="1:4" x14ac:dyDescent="0.35">
      <c r="A5165">
        <v>6312</v>
      </c>
      <c r="B5165">
        <v>0</v>
      </c>
      <c r="C5165" t="s">
        <v>69</v>
      </c>
      <c r="D5165">
        <v>1</v>
      </c>
    </row>
    <row r="5166" spans="1:4" x14ac:dyDescent="0.35">
      <c r="A5166">
        <v>615</v>
      </c>
      <c r="B5166">
        <v>0</v>
      </c>
      <c r="C5166" t="s">
        <v>69</v>
      </c>
      <c r="D5166">
        <v>1</v>
      </c>
    </row>
    <row r="5167" spans="1:4" x14ac:dyDescent="0.35">
      <c r="A5167">
        <v>4406</v>
      </c>
      <c r="B5167">
        <v>0</v>
      </c>
      <c r="C5167" t="s">
        <v>69</v>
      </c>
      <c r="D5167">
        <v>1</v>
      </c>
    </row>
    <row r="5168" spans="1:4" x14ac:dyDescent="0.35">
      <c r="A5168">
        <v>10061</v>
      </c>
      <c r="B5168">
        <v>0</v>
      </c>
      <c r="C5168" t="s">
        <v>69</v>
      </c>
      <c r="D5168">
        <v>1</v>
      </c>
    </row>
    <row r="5169" spans="1:4" x14ac:dyDescent="0.35">
      <c r="A5169">
        <v>10619</v>
      </c>
      <c r="B5169">
        <v>1</v>
      </c>
      <c r="C5169" t="s">
        <v>69</v>
      </c>
      <c r="D5169">
        <v>1</v>
      </c>
    </row>
    <row r="5170" spans="1:4" x14ac:dyDescent="0.35">
      <c r="A5170">
        <v>4945</v>
      </c>
      <c r="B5170">
        <v>0</v>
      </c>
      <c r="C5170" t="s">
        <v>69</v>
      </c>
      <c r="D5170">
        <v>1</v>
      </c>
    </row>
    <row r="5171" spans="1:4" x14ac:dyDescent="0.35">
      <c r="A5171">
        <v>1777</v>
      </c>
      <c r="B5171">
        <v>0</v>
      </c>
      <c r="C5171" t="s">
        <v>69</v>
      </c>
      <c r="D5171">
        <v>1</v>
      </c>
    </row>
    <row r="5172" spans="1:4" x14ac:dyDescent="0.35">
      <c r="A5172">
        <v>4023</v>
      </c>
      <c r="B5172">
        <v>1</v>
      </c>
      <c r="C5172" t="s">
        <v>69</v>
      </c>
      <c r="D5172">
        <v>1</v>
      </c>
    </row>
    <row r="5173" spans="1:4" x14ac:dyDescent="0.35">
      <c r="A5173">
        <v>7922</v>
      </c>
      <c r="B5173">
        <v>0</v>
      </c>
      <c r="C5173" t="s">
        <v>69</v>
      </c>
      <c r="D5173">
        <v>1</v>
      </c>
    </row>
    <row r="5174" spans="1:4" x14ac:dyDescent="0.35">
      <c r="A5174">
        <v>10699</v>
      </c>
      <c r="B5174">
        <v>0</v>
      </c>
      <c r="C5174" t="s">
        <v>69</v>
      </c>
      <c r="D5174">
        <v>1</v>
      </c>
    </row>
    <row r="5175" spans="1:4" x14ac:dyDescent="0.35">
      <c r="A5175">
        <v>7516</v>
      </c>
      <c r="B5175">
        <v>0</v>
      </c>
      <c r="C5175" t="s">
        <v>69</v>
      </c>
      <c r="D5175">
        <v>1</v>
      </c>
    </row>
    <row r="5176" spans="1:4" x14ac:dyDescent="0.35">
      <c r="A5176">
        <v>3129</v>
      </c>
      <c r="B5176">
        <v>0</v>
      </c>
      <c r="C5176" t="s">
        <v>69</v>
      </c>
      <c r="D5176">
        <v>1</v>
      </c>
    </row>
    <row r="5177" spans="1:4" x14ac:dyDescent="0.35">
      <c r="A5177">
        <v>5121</v>
      </c>
      <c r="B5177">
        <v>0</v>
      </c>
      <c r="C5177" t="s">
        <v>69</v>
      </c>
      <c r="D5177">
        <v>1</v>
      </c>
    </row>
    <row r="5178" spans="1:4" x14ac:dyDescent="0.35">
      <c r="A5178">
        <v>2186</v>
      </c>
      <c r="B5178">
        <v>1</v>
      </c>
      <c r="C5178" t="s">
        <v>69</v>
      </c>
      <c r="D5178">
        <v>1</v>
      </c>
    </row>
    <row r="5179" spans="1:4" x14ac:dyDescent="0.35">
      <c r="A5179">
        <v>10548</v>
      </c>
      <c r="B5179">
        <v>0</v>
      </c>
      <c r="C5179" t="s">
        <v>69</v>
      </c>
      <c r="D5179">
        <v>1</v>
      </c>
    </row>
    <row r="5180" spans="1:4" x14ac:dyDescent="0.35">
      <c r="A5180">
        <v>6384</v>
      </c>
      <c r="B5180">
        <v>0</v>
      </c>
      <c r="C5180" t="s">
        <v>69</v>
      </c>
      <c r="D5180">
        <v>1</v>
      </c>
    </row>
    <row r="5181" spans="1:4" x14ac:dyDescent="0.35">
      <c r="A5181">
        <v>2625</v>
      </c>
      <c r="B5181">
        <v>0</v>
      </c>
      <c r="C5181" t="s">
        <v>69</v>
      </c>
      <c r="D5181">
        <v>1</v>
      </c>
    </row>
    <row r="5182" spans="1:4" x14ac:dyDescent="0.35">
      <c r="A5182">
        <v>1676</v>
      </c>
      <c r="B5182">
        <v>0</v>
      </c>
      <c r="C5182" t="s">
        <v>69</v>
      </c>
      <c r="D5182">
        <v>1</v>
      </c>
    </row>
    <row r="5183" spans="1:4" x14ac:dyDescent="0.35">
      <c r="A5183">
        <v>5534</v>
      </c>
      <c r="B5183">
        <v>0</v>
      </c>
      <c r="C5183" t="s">
        <v>69</v>
      </c>
      <c r="D5183">
        <v>1</v>
      </c>
    </row>
    <row r="5184" spans="1:4" x14ac:dyDescent="0.35">
      <c r="A5184">
        <v>6859</v>
      </c>
      <c r="B5184">
        <v>0</v>
      </c>
      <c r="C5184" t="s">
        <v>69</v>
      </c>
      <c r="D5184">
        <v>1</v>
      </c>
    </row>
    <row r="5185" spans="1:4" x14ac:dyDescent="0.35">
      <c r="A5185">
        <v>271</v>
      </c>
      <c r="B5185">
        <v>0</v>
      </c>
      <c r="C5185" t="s">
        <v>69</v>
      </c>
      <c r="D5185">
        <v>1</v>
      </c>
    </row>
    <row r="5186" spans="1:4" x14ac:dyDescent="0.35">
      <c r="A5186">
        <v>7699</v>
      </c>
      <c r="B5186">
        <v>0</v>
      </c>
      <c r="C5186" t="s">
        <v>69</v>
      </c>
      <c r="D5186">
        <v>1</v>
      </c>
    </row>
    <row r="5187" spans="1:4" x14ac:dyDescent="0.35">
      <c r="A5187">
        <v>7832</v>
      </c>
      <c r="B5187">
        <v>1</v>
      </c>
      <c r="C5187" t="s">
        <v>69</v>
      </c>
      <c r="D5187">
        <v>1</v>
      </c>
    </row>
    <row r="5188" spans="1:4" x14ac:dyDescent="0.35">
      <c r="A5188">
        <v>938</v>
      </c>
      <c r="B5188">
        <v>0</v>
      </c>
      <c r="C5188" t="s">
        <v>69</v>
      </c>
      <c r="D5188">
        <v>1</v>
      </c>
    </row>
    <row r="5189" spans="1:4" x14ac:dyDescent="0.35">
      <c r="A5189">
        <v>7873</v>
      </c>
      <c r="B5189">
        <v>0</v>
      </c>
      <c r="C5189" t="s">
        <v>69</v>
      </c>
      <c r="D5189">
        <v>1</v>
      </c>
    </row>
    <row r="5190" spans="1:4" x14ac:dyDescent="0.35">
      <c r="A5190">
        <v>9967</v>
      </c>
      <c r="B5190">
        <v>0</v>
      </c>
      <c r="C5190" t="s">
        <v>69</v>
      </c>
      <c r="D5190">
        <v>1</v>
      </c>
    </row>
    <row r="5191" spans="1:4" x14ac:dyDescent="0.35">
      <c r="A5191">
        <v>1087</v>
      </c>
      <c r="B5191">
        <v>1</v>
      </c>
      <c r="C5191" t="s">
        <v>69</v>
      </c>
      <c r="D5191">
        <v>1</v>
      </c>
    </row>
    <row r="5192" spans="1:4" x14ac:dyDescent="0.35">
      <c r="A5192">
        <v>8314</v>
      </c>
      <c r="B5192">
        <v>0</v>
      </c>
      <c r="C5192" t="s">
        <v>69</v>
      </c>
      <c r="D5192">
        <v>1</v>
      </c>
    </row>
    <row r="5193" spans="1:4" x14ac:dyDescent="0.35">
      <c r="A5193">
        <v>3762</v>
      </c>
      <c r="B5193">
        <v>1</v>
      </c>
      <c r="C5193" t="s">
        <v>69</v>
      </c>
      <c r="D5193">
        <v>1</v>
      </c>
    </row>
    <row r="5194" spans="1:4" x14ac:dyDescent="0.35">
      <c r="A5194">
        <v>10383</v>
      </c>
      <c r="B5194">
        <v>1</v>
      </c>
      <c r="C5194" t="s">
        <v>69</v>
      </c>
      <c r="D5194">
        <v>1</v>
      </c>
    </row>
    <row r="5195" spans="1:4" x14ac:dyDescent="0.35">
      <c r="A5195">
        <v>6798</v>
      </c>
      <c r="B5195">
        <v>1</v>
      </c>
      <c r="C5195" t="s">
        <v>69</v>
      </c>
      <c r="D5195">
        <v>1</v>
      </c>
    </row>
    <row r="5196" spans="1:4" x14ac:dyDescent="0.35">
      <c r="A5196">
        <v>4168</v>
      </c>
      <c r="B5196">
        <v>1</v>
      </c>
      <c r="C5196" t="s">
        <v>69</v>
      </c>
      <c r="D5196">
        <v>1</v>
      </c>
    </row>
    <row r="5197" spans="1:4" x14ac:dyDescent="0.35">
      <c r="A5197">
        <v>6690</v>
      </c>
      <c r="B5197">
        <v>0</v>
      </c>
      <c r="C5197" t="s">
        <v>69</v>
      </c>
      <c r="D5197">
        <v>1</v>
      </c>
    </row>
    <row r="5198" spans="1:4" x14ac:dyDescent="0.35">
      <c r="A5198">
        <v>10602</v>
      </c>
      <c r="B5198">
        <v>0</v>
      </c>
      <c r="C5198" t="s">
        <v>69</v>
      </c>
      <c r="D5198">
        <v>1</v>
      </c>
    </row>
    <row r="5199" spans="1:4" x14ac:dyDescent="0.35">
      <c r="A5199">
        <v>3220</v>
      </c>
      <c r="B5199">
        <v>0</v>
      </c>
      <c r="C5199" t="s">
        <v>69</v>
      </c>
      <c r="D5199">
        <v>1</v>
      </c>
    </row>
    <row r="5200" spans="1:4" x14ac:dyDescent="0.35">
      <c r="A5200">
        <v>5424</v>
      </c>
      <c r="B5200">
        <v>0</v>
      </c>
      <c r="C5200" t="s">
        <v>69</v>
      </c>
      <c r="D5200">
        <v>1</v>
      </c>
    </row>
    <row r="5201" spans="1:4" x14ac:dyDescent="0.35">
      <c r="A5201">
        <v>7488</v>
      </c>
      <c r="B5201">
        <v>0</v>
      </c>
      <c r="C5201" t="s">
        <v>69</v>
      </c>
      <c r="D5201">
        <v>1</v>
      </c>
    </row>
    <row r="5202" spans="1:4" x14ac:dyDescent="0.35">
      <c r="A5202">
        <v>5289</v>
      </c>
      <c r="B5202">
        <v>0</v>
      </c>
      <c r="C5202" t="s">
        <v>69</v>
      </c>
      <c r="D5202">
        <v>1</v>
      </c>
    </row>
    <row r="5203" spans="1:4" x14ac:dyDescent="0.35">
      <c r="A5203">
        <v>347</v>
      </c>
      <c r="B5203">
        <v>0</v>
      </c>
      <c r="C5203" t="s">
        <v>69</v>
      </c>
      <c r="D5203">
        <v>1</v>
      </c>
    </row>
    <row r="5204" spans="1:4" x14ac:dyDescent="0.35">
      <c r="A5204">
        <v>5236</v>
      </c>
      <c r="B5204">
        <v>0</v>
      </c>
      <c r="C5204" t="s">
        <v>69</v>
      </c>
      <c r="D5204">
        <v>1</v>
      </c>
    </row>
    <row r="5205" spans="1:4" x14ac:dyDescent="0.35">
      <c r="A5205">
        <v>9478</v>
      </c>
      <c r="B5205">
        <v>0</v>
      </c>
      <c r="C5205" t="s">
        <v>69</v>
      </c>
      <c r="D5205">
        <v>1</v>
      </c>
    </row>
    <row r="5206" spans="1:4" x14ac:dyDescent="0.35">
      <c r="A5206">
        <v>477</v>
      </c>
      <c r="B5206">
        <v>1</v>
      </c>
      <c r="C5206" t="s">
        <v>69</v>
      </c>
      <c r="D5206">
        <v>1</v>
      </c>
    </row>
    <row r="5207" spans="1:4" x14ac:dyDescent="0.35">
      <c r="A5207">
        <v>7411</v>
      </c>
      <c r="B5207">
        <v>0</v>
      </c>
      <c r="C5207" t="s">
        <v>69</v>
      </c>
      <c r="D5207">
        <v>1</v>
      </c>
    </row>
    <row r="5208" spans="1:4" x14ac:dyDescent="0.35">
      <c r="A5208">
        <v>3107</v>
      </c>
      <c r="B5208">
        <v>0</v>
      </c>
      <c r="C5208" t="s">
        <v>69</v>
      </c>
      <c r="D5208">
        <v>1</v>
      </c>
    </row>
    <row r="5209" spans="1:4" x14ac:dyDescent="0.35">
      <c r="A5209">
        <v>7437</v>
      </c>
      <c r="B5209">
        <v>0</v>
      </c>
      <c r="C5209" t="s">
        <v>69</v>
      </c>
      <c r="D5209">
        <v>1</v>
      </c>
    </row>
    <row r="5210" spans="1:4" x14ac:dyDescent="0.35">
      <c r="A5210">
        <v>255</v>
      </c>
      <c r="B5210">
        <v>0</v>
      </c>
      <c r="C5210" t="s">
        <v>69</v>
      </c>
      <c r="D5210">
        <v>1</v>
      </c>
    </row>
    <row r="5211" spans="1:4" x14ac:dyDescent="0.35">
      <c r="A5211">
        <v>3790</v>
      </c>
      <c r="B5211">
        <v>0</v>
      </c>
      <c r="C5211" t="s">
        <v>69</v>
      </c>
      <c r="D5211">
        <v>1</v>
      </c>
    </row>
    <row r="5212" spans="1:4" x14ac:dyDescent="0.35">
      <c r="A5212">
        <v>749</v>
      </c>
      <c r="B5212">
        <v>1</v>
      </c>
      <c r="C5212" t="s">
        <v>69</v>
      </c>
      <c r="D5212">
        <v>1</v>
      </c>
    </row>
    <row r="5213" spans="1:4" x14ac:dyDescent="0.35">
      <c r="A5213">
        <v>1503</v>
      </c>
      <c r="B5213">
        <v>0</v>
      </c>
      <c r="C5213" t="s">
        <v>69</v>
      </c>
      <c r="D5213">
        <v>1</v>
      </c>
    </row>
    <row r="5214" spans="1:4" x14ac:dyDescent="0.35">
      <c r="A5214">
        <v>8650</v>
      </c>
      <c r="B5214">
        <v>0</v>
      </c>
      <c r="C5214" t="s">
        <v>69</v>
      </c>
      <c r="D5214">
        <v>1</v>
      </c>
    </row>
    <row r="5215" spans="1:4" x14ac:dyDescent="0.35">
      <c r="A5215">
        <v>607</v>
      </c>
      <c r="B5215">
        <v>0</v>
      </c>
      <c r="C5215" t="s">
        <v>69</v>
      </c>
      <c r="D5215">
        <v>1</v>
      </c>
    </row>
    <row r="5216" spans="1:4" x14ac:dyDescent="0.35">
      <c r="A5216">
        <v>1008</v>
      </c>
      <c r="B5216">
        <v>0</v>
      </c>
      <c r="C5216" t="s">
        <v>69</v>
      </c>
      <c r="D5216">
        <v>1</v>
      </c>
    </row>
    <row r="5217" spans="1:4" x14ac:dyDescent="0.35">
      <c r="A5217">
        <v>9396</v>
      </c>
      <c r="B5217">
        <v>0</v>
      </c>
      <c r="C5217" t="s">
        <v>69</v>
      </c>
      <c r="D5217">
        <v>1</v>
      </c>
    </row>
    <row r="5218" spans="1:4" x14ac:dyDescent="0.35">
      <c r="A5218">
        <v>933</v>
      </c>
      <c r="B5218">
        <v>0</v>
      </c>
      <c r="C5218" t="s">
        <v>69</v>
      </c>
      <c r="D5218">
        <v>1</v>
      </c>
    </row>
    <row r="5219" spans="1:4" x14ac:dyDescent="0.35">
      <c r="A5219">
        <v>5710</v>
      </c>
      <c r="B5219">
        <v>0</v>
      </c>
      <c r="C5219" t="s">
        <v>69</v>
      </c>
      <c r="D5219">
        <v>1</v>
      </c>
    </row>
    <row r="5220" spans="1:4" x14ac:dyDescent="0.35">
      <c r="A5220">
        <v>2882</v>
      </c>
      <c r="B5220">
        <v>0</v>
      </c>
      <c r="C5220" t="s">
        <v>69</v>
      </c>
      <c r="D5220">
        <v>1</v>
      </c>
    </row>
    <row r="5221" spans="1:4" x14ac:dyDescent="0.35">
      <c r="A5221">
        <v>2379</v>
      </c>
      <c r="B5221">
        <v>1</v>
      </c>
      <c r="C5221" t="s">
        <v>69</v>
      </c>
      <c r="D5221">
        <v>1</v>
      </c>
    </row>
    <row r="5222" spans="1:4" x14ac:dyDescent="0.35">
      <c r="A5222">
        <v>5342</v>
      </c>
      <c r="B5222">
        <v>0</v>
      </c>
      <c r="C5222" t="s">
        <v>69</v>
      </c>
      <c r="D5222">
        <v>1</v>
      </c>
    </row>
    <row r="5223" spans="1:4" x14ac:dyDescent="0.35">
      <c r="A5223">
        <v>3262</v>
      </c>
      <c r="B5223">
        <v>1</v>
      </c>
      <c r="C5223" t="s">
        <v>69</v>
      </c>
      <c r="D5223">
        <v>1</v>
      </c>
    </row>
    <row r="5224" spans="1:4" x14ac:dyDescent="0.35">
      <c r="A5224">
        <v>5832</v>
      </c>
      <c r="B5224">
        <v>0</v>
      </c>
      <c r="C5224" t="s">
        <v>69</v>
      </c>
      <c r="D5224">
        <v>1</v>
      </c>
    </row>
    <row r="5225" spans="1:4" x14ac:dyDescent="0.35">
      <c r="A5225">
        <v>5025</v>
      </c>
      <c r="B5225">
        <v>0</v>
      </c>
      <c r="C5225" t="s">
        <v>69</v>
      </c>
      <c r="D5225">
        <v>1</v>
      </c>
    </row>
    <row r="5226" spans="1:4" x14ac:dyDescent="0.35">
      <c r="A5226">
        <v>569</v>
      </c>
      <c r="B5226">
        <v>1</v>
      </c>
      <c r="C5226" t="s">
        <v>69</v>
      </c>
      <c r="D5226">
        <v>1</v>
      </c>
    </row>
    <row r="5227" spans="1:4" x14ac:dyDescent="0.35">
      <c r="A5227">
        <v>3102</v>
      </c>
      <c r="B5227">
        <v>0</v>
      </c>
      <c r="C5227" t="s">
        <v>69</v>
      </c>
      <c r="D5227">
        <v>1</v>
      </c>
    </row>
    <row r="5228" spans="1:4" x14ac:dyDescent="0.35">
      <c r="A5228">
        <v>9449</v>
      </c>
      <c r="B5228">
        <v>0</v>
      </c>
      <c r="C5228" t="s">
        <v>69</v>
      </c>
      <c r="D5228">
        <v>1</v>
      </c>
    </row>
    <row r="5229" spans="1:4" x14ac:dyDescent="0.35">
      <c r="A5229">
        <v>8104</v>
      </c>
      <c r="B5229">
        <v>0</v>
      </c>
      <c r="C5229" t="s">
        <v>69</v>
      </c>
      <c r="D5229">
        <v>1</v>
      </c>
    </row>
    <row r="5230" spans="1:4" x14ac:dyDescent="0.35">
      <c r="A5230">
        <v>75</v>
      </c>
      <c r="B5230">
        <v>0</v>
      </c>
      <c r="C5230" t="s">
        <v>69</v>
      </c>
      <c r="D5230">
        <v>1</v>
      </c>
    </row>
    <row r="5231" spans="1:4" x14ac:dyDescent="0.35">
      <c r="A5231">
        <v>6421</v>
      </c>
      <c r="B5231">
        <v>0</v>
      </c>
      <c r="C5231" t="s">
        <v>69</v>
      </c>
      <c r="D5231">
        <v>1</v>
      </c>
    </row>
    <row r="5232" spans="1:4" x14ac:dyDescent="0.35">
      <c r="A5232">
        <v>3037</v>
      </c>
      <c r="B5232">
        <v>0</v>
      </c>
      <c r="C5232" t="s">
        <v>69</v>
      </c>
      <c r="D5232">
        <v>1</v>
      </c>
    </row>
    <row r="5233" spans="1:4" x14ac:dyDescent="0.35">
      <c r="A5233">
        <v>4698</v>
      </c>
      <c r="B5233">
        <v>0</v>
      </c>
      <c r="C5233" t="s">
        <v>69</v>
      </c>
      <c r="D5233">
        <v>1</v>
      </c>
    </row>
    <row r="5234" spans="1:4" x14ac:dyDescent="0.35">
      <c r="A5234">
        <v>948</v>
      </c>
      <c r="B5234">
        <v>0</v>
      </c>
      <c r="C5234" t="s">
        <v>69</v>
      </c>
      <c r="D5234">
        <v>1</v>
      </c>
    </row>
    <row r="5235" spans="1:4" x14ac:dyDescent="0.35">
      <c r="A5235">
        <v>6177</v>
      </c>
      <c r="B5235">
        <v>0</v>
      </c>
      <c r="C5235" t="s">
        <v>69</v>
      </c>
      <c r="D5235">
        <v>1</v>
      </c>
    </row>
    <row r="5236" spans="1:4" x14ac:dyDescent="0.35">
      <c r="A5236">
        <v>3517</v>
      </c>
      <c r="B5236">
        <v>1</v>
      </c>
      <c r="C5236" t="s">
        <v>69</v>
      </c>
      <c r="D5236">
        <v>1</v>
      </c>
    </row>
    <row r="5237" spans="1:4" x14ac:dyDescent="0.35">
      <c r="A5237">
        <v>3491</v>
      </c>
      <c r="B5237">
        <v>0</v>
      </c>
      <c r="C5237" t="s">
        <v>69</v>
      </c>
      <c r="D5237">
        <v>1</v>
      </c>
    </row>
    <row r="5238" spans="1:4" x14ac:dyDescent="0.35">
      <c r="A5238">
        <v>7610</v>
      </c>
      <c r="B5238">
        <v>0</v>
      </c>
      <c r="C5238" t="s">
        <v>69</v>
      </c>
      <c r="D5238">
        <v>1</v>
      </c>
    </row>
    <row r="5239" spans="1:4" x14ac:dyDescent="0.35">
      <c r="A5239">
        <v>4377</v>
      </c>
      <c r="B5239">
        <v>0</v>
      </c>
      <c r="C5239" t="s">
        <v>69</v>
      </c>
      <c r="D5239">
        <v>1</v>
      </c>
    </row>
    <row r="5240" spans="1:4" x14ac:dyDescent="0.35">
      <c r="A5240">
        <v>9850</v>
      </c>
      <c r="B5240">
        <v>0</v>
      </c>
      <c r="C5240" t="s">
        <v>69</v>
      </c>
      <c r="D5240">
        <v>1</v>
      </c>
    </row>
    <row r="5241" spans="1:4" x14ac:dyDescent="0.35">
      <c r="A5241">
        <v>5544</v>
      </c>
      <c r="B5241">
        <v>0</v>
      </c>
      <c r="C5241" t="s">
        <v>69</v>
      </c>
      <c r="D5241">
        <v>1</v>
      </c>
    </row>
    <row r="5242" spans="1:4" x14ac:dyDescent="0.35">
      <c r="A5242">
        <v>6497</v>
      </c>
      <c r="B5242">
        <v>0</v>
      </c>
      <c r="C5242" t="s">
        <v>69</v>
      </c>
      <c r="D5242">
        <v>1</v>
      </c>
    </row>
    <row r="5243" spans="1:4" x14ac:dyDescent="0.35">
      <c r="A5243">
        <v>4543</v>
      </c>
      <c r="B5243">
        <v>0</v>
      </c>
      <c r="C5243" t="s">
        <v>69</v>
      </c>
      <c r="D5243">
        <v>1</v>
      </c>
    </row>
    <row r="5244" spans="1:4" x14ac:dyDescent="0.35">
      <c r="A5244">
        <v>5117</v>
      </c>
      <c r="B5244">
        <v>0</v>
      </c>
      <c r="C5244" t="s">
        <v>69</v>
      </c>
      <c r="D5244">
        <v>1</v>
      </c>
    </row>
    <row r="5245" spans="1:4" x14ac:dyDescent="0.35">
      <c r="A5245">
        <v>1448</v>
      </c>
      <c r="B5245">
        <v>0</v>
      </c>
      <c r="C5245" t="s">
        <v>69</v>
      </c>
      <c r="D5245">
        <v>1</v>
      </c>
    </row>
    <row r="5246" spans="1:4" x14ac:dyDescent="0.35">
      <c r="A5246">
        <v>6887</v>
      </c>
      <c r="B5246">
        <v>0</v>
      </c>
      <c r="C5246" t="s">
        <v>69</v>
      </c>
      <c r="D5246">
        <v>1</v>
      </c>
    </row>
    <row r="5247" spans="1:4" x14ac:dyDescent="0.35">
      <c r="A5247">
        <v>7500</v>
      </c>
      <c r="B5247">
        <v>0</v>
      </c>
      <c r="C5247" t="s">
        <v>69</v>
      </c>
      <c r="D5247">
        <v>1</v>
      </c>
    </row>
    <row r="5248" spans="1:4" x14ac:dyDescent="0.35">
      <c r="A5248">
        <v>2724</v>
      </c>
      <c r="B5248">
        <v>0</v>
      </c>
      <c r="C5248" t="s">
        <v>69</v>
      </c>
      <c r="D5248">
        <v>1</v>
      </c>
    </row>
    <row r="5249" spans="1:4" x14ac:dyDescent="0.35">
      <c r="A5249">
        <v>2256</v>
      </c>
      <c r="B5249">
        <v>0</v>
      </c>
      <c r="C5249" t="s">
        <v>69</v>
      </c>
      <c r="D5249">
        <v>1</v>
      </c>
    </row>
    <row r="5250" spans="1:4" x14ac:dyDescent="0.35">
      <c r="A5250">
        <v>1100</v>
      </c>
      <c r="B5250">
        <v>0</v>
      </c>
      <c r="C5250" t="s">
        <v>69</v>
      </c>
      <c r="D5250">
        <v>1</v>
      </c>
    </row>
    <row r="5251" spans="1:4" x14ac:dyDescent="0.35">
      <c r="A5251">
        <v>7725</v>
      </c>
      <c r="B5251">
        <v>0</v>
      </c>
      <c r="C5251" t="s">
        <v>69</v>
      </c>
      <c r="D5251">
        <v>1</v>
      </c>
    </row>
    <row r="5252" spans="1:4" x14ac:dyDescent="0.35">
      <c r="A5252">
        <v>2612</v>
      </c>
      <c r="B5252">
        <v>0</v>
      </c>
      <c r="C5252" t="s">
        <v>69</v>
      </c>
      <c r="D5252">
        <v>1</v>
      </c>
    </row>
    <row r="5253" spans="1:4" x14ac:dyDescent="0.35">
      <c r="A5253">
        <v>113</v>
      </c>
      <c r="B5253">
        <v>0</v>
      </c>
      <c r="C5253" t="s">
        <v>69</v>
      </c>
      <c r="D5253">
        <v>1</v>
      </c>
    </row>
    <row r="5254" spans="1:4" x14ac:dyDescent="0.35">
      <c r="A5254">
        <v>2868</v>
      </c>
      <c r="B5254">
        <v>1</v>
      </c>
      <c r="C5254" t="s">
        <v>69</v>
      </c>
      <c r="D5254">
        <v>1</v>
      </c>
    </row>
    <row r="5255" spans="1:4" x14ac:dyDescent="0.35">
      <c r="A5255">
        <v>4216</v>
      </c>
      <c r="B5255">
        <v>1</v>
      </c>
      <c r="C5255" t="s">
        <v>69</v>
      </c>
      <c r="D5255">
        <v>1</v>
      </c>
    </row>
    <row r="5256" spans="1:4" x14ac:dyDescent="0.35">
      <c r="A5256">
        <v>199</v>
      </c>
      <c r="B5256">
        <v>0</v>
      </c>
      <c r="C5256" t="s">
        <v>69</v>
      </c>
      <c r="D5256">
        <v>1</v>
      </c>
    </row>
    <row r="5257" spans="1:4" x14ac:dyDescent="0.35">
      <c r="A5257">
        <v>359</v>
      </c>
      <c r="B5257">
        <v>0</v>
      </c>
      <c r="C5257" t="s">
        <v>69</v>
      </c>
      <c r="D5257">
        <v>1</v>
      </c>
    </row>
    <row r="5258" spans="1:4" x14ac:dyDescent="0.35">
      <c r="A5258">
        <v>8842</v>
      </c>
      <c r="B5258">
        <v>0</v>
      </c>
      <c r="C5258" t="s">
        <v>69</v>
      </c>
      <c r="D5258">
        <v>1</v>
      </c>
    </row>
    <row r="5259" spans="1:4" x14ac:dyDescent="0.35">
      <c r="A5259">
        <v>2154</v>
      </c>
      <c r="B5259">
        <v>0</v>
      </c>
      <c r="C5259" t="s">
        <v>69</v>
      </c>
      <c r="D5259">
        <v>1</v>
      </c>
    </row>
    <row r="5260" spans="1:4" x14ac:dyDescent="0.35">
      <c r="A5260">
        <v>6050</v>
      </c>
      <c r="B5260">
        <v>0</v>
      </c>
      <c r="C5260" t="s">
        <v>69</v>
      </c>
      <c r="D5260">
        <v>1</v>
      </c>
    </row>
    <row r="5261" spans="1:4" x14ac:dyDescent="0.35">
      <c r="A5261">
        <v>9204</v>
      </c>
      <c r="B5261">
        <v>0</v>
      </c>
      <c r="C5261" t="s">
        <v>69</v>
      </c>
      <c r="D5261">
        <v>1</v>
      </c>
    </row>
    <row r="5262" spans="1:4" x14ac:dyDescent="0.35">
      <c r="A5262">
        <v>4472</v>
      </c>
      <c r="B5262">
        <v>0</v>
      </c>
      <c r="C5262" t="s">
        <v>69</v>
      </c>
      <c r="D5262">
        <v>1</v>
      </c>
    </row>
    <row r="5263" spans="1:4" x14ac:dyDescent="0.35">
      <c r="A5263">
        <v>6864</v>
      </c>
      <c r="B5263">
        <v>0</v>
      </c>
      <c r="C5263" t="s">
        <v>69</v>
      </c>
      <c r="D5263">
        <v>1</v>
      </c>
    </row>
    <row r="5264" spans="1:4" x14ac:dyDescent="0.35">
      <c r="A5264">
        <v>10617</v>
      </c>
      <c r="B5264">
        <v>0</v>
      </c>
      <c r="C5264" t="s">
        <v>69</v>
      </c>
      <c r="D5264">
        <v>1</v>
      </c>
    </row>
    <row r="5265" spans="1:4" x14ac:dyDescent="0.35">
      <c r="A5265">
        <v>3924</v>
      </c>
      <c r="B5265">
        <v>0</v>
      </c>
      <c r="C5265" t="s">
        <v>69</v>
      </c>
      <c r="D5265">
        <v>1</v>
      </c>
    </row>
    <row r="5266" spans="1:4" x14ac:dyDescent="0.35">
      <c r="A5266">
        <v>5654</v>
      </c>
      <c r="B5266">
        <v>0</v>
      </c>
      <c r="C5266" t="s">
        <v>69</v>
      </c>
      <c r="D5266">
        <v>1</v>
      </c>
    </row>
    <row r="5267" spans="1:4" x14ac:dyDescent="0.35">
      <c r="A5267">
        <v>9216</v>
      </c>
      <c r="B5267">
        <v>0</v>
      </c>
      <c r="C5267" t="s">
        <v>69</v>
      </c>
      <c r="D5267">
        <v>1</v>
      </c>
    </row>
    <row r="5268" spans="1:4" x14ac:dyDescent="0.35">
      <c r="A5268">
        <v>8086</v>
      </c>
      <c r="B5268">
        <v>0</v>
      </c>
      <c r="C5268" t="s">
        <v>69</v>
      </c>
      <c r="D5268">
        <v>1</v>
      </c>
    </row>
    <row r="5269" spans="1:4" x14ac:dyDescent="0.35">
      <c r="A5269">
        <v>9097</v>
      </c>
      <c r="B5269">
        <v>0</v>
      </c>
      <c r="C5269" t="s">
        <v>69</v>
      </c>
      <c r="D5269">
        <v>1</v>
      </c>
    </row>
    <row r="5270" spans="1:4" x14ac:dyDescent="0.35">
      <c r="A5270">
        <v>7631</v>
      </c>
      <c r="B5270">
        <v>0</v>
      </c>
      <c r="C5270" t="s">
        <v>69</v>
      </c>
      <c r="D5270">
        <v>1</v>
      </c>
    </row>
    <row r="5271" spans="1:4" x14ac:dyDescent="0.35">
      <c r="A5271">
        <v>7275</v>
      </c>
      <c r="B5271">
        <v>0</v>
      </c>
      <c r="C5271" t="s">
        <v>69</v>
      </c>
      <c r="D5271">
        <v>1</v>
      </c>
    </row>
    <row r="5272" spans="1:4" x14ac:dyDescent="0.35">
      <c r="A5272">
        <v>8334</v>
      </c>
      <c r="B5272">
        <v>0</v>
      </c>
      <c r="C5272" t="s">
        <v>69</v>
      </c>
      <c r="D5272">
        <v>1</v>
      </c>
    </row>
    <row r="5273" spans="1:4" x14ac:dyDescent="0.35">
      <c r="A5273">
        <v>1987</v>
      </c>
      <c r="B5273">
        <v>0</v>
      </c>
      <c r="C5273" t="s">
        <v>69</v>
      </c>
      <c r="D5273">
        <v>1</v>
      </c>
    </row>
    <row r="5274" spans="1:4" x14ac:dyDescent="0.35">
      <c r="A5274">
        <v>2281</v>
      </c>
      <c r="B5274">
        <v>0</v>
      </c>
      <c r="C5274" t="s">
        <v>69</v>
      </c>
      <c r="D5274">
        <v>1</v>
      </c>
    </row>
    <row r="5275" spans="1:4" x14ac:dyDescent="0.35">
      <c r="A5275">
        <v>7034</v>
      </c>
      <c r="B5275">
        <v>0</v>
      </c>
      <c r="C5275" t="s">
        <v>69</v>
      </c>
      <c r="D5275">
        <v>1</v>
      </c>
    </row>
    <row r="5276" spans="1:4" x14ac:dyDescent="0.35">
      <c r="A5276">
        <v>2797</v>
      </c>
      <c r="B5276">
        <v>0</v>
      </c>
      <c r="C5276" t="s">
        <v>69</v>
      </c>
      <c r="D5276">
        <v>1</v>
      </c>
    </row>
    <row r="5277" spans="1:4" x14ac:dyDescent="0.35">
      <c r="A5277">
        <v>3934</v>
      </c>
      <c r="B5277">
        <v>0</v>
      </c>
      <c r="C5277" t="s">
        <v>69</v>
      </c>
      <c r="D5277">
        <v>1</v>
      </c>
    </row>
    <row r="5278" spans="1:4" x14ac:dyDescent="0.35">
      <c r="A5278">
        <v>2493</v>
      </c>
      <c r="B5278">
        <v>0</v>
      </c>
      <c r="C5278" t="s">
        <v>69</v>
      </c>
      <c r="D5278">
        <v>1</v>
      </c>
    </row>
    <row r="5279" spans="1:4" x14ac:dyDescent="0.35">
      <c r="A5279">
        <v>3759</v>
      </c>
      <c r="B5279">
        <v>0</v>
      </c>
      <c r="C5279" t="s">
        <v>69</v>
      </c>
      <c r="D5279">
        <v>1</v>
      </c>
    </row>
    <row r="5280" spans="1:4" x14ac:dyDescent="0.35">
      <c r="A5280">
        <v>965</v>
      </c>
      <c r="B5280">
        <v>0</v>
      </c>
      <c r="C5280" t="s">
        <v>69</v>
      </c>
      <c r="D5280">
        <v>1</v>
      </c>
    </row>
    <row r="5281" spans="1:4" x14ac:dyDescent="0.35">
      <c r="A5281">
        <v>7378</v>
      </c>
      <c r="B5281">
        <v>0</v>
      </c>
      <c r="C5281" t="s">
        <v>69</v>
      </c>
      <c r="D5281">
        <v>1</v>
      </c>
    </row>
    <row r="5282" spans="1:4" x14ac:dyDescent="0.35">
      <c r="A5282">
        <v>1859</v>
      </c>
      <c r="B5282">
        <v>1</v>
      </c>
      <c r="C5282" t="s">
        <v>69</v>
      </c>
      <c r="D5282">
        <v>1</v>
      </c>
    </row>
    <row r="5283" spans="1:4" x14ac:dyDescent="0.35">
      <c r="A5283">
        <v>6263</v>
      </c>
      <c r="B5283">
        <v>0</v>
      </c>
      <c r="C5283" t="s">
        <v>69</v>
      </c>
      <c r="D5283">
        <v>1</v>
      </c>
    </row>
    <row r="5284" spans="1:4" x14ac:dyDescent="0.35">
      <c r="A5284">
        <v>2072</v>
      </c>
      <c r="B5284">
        <v>1</v>
      </c>
      <c r="C5284" t="s">
        <v>69</v>
      </c>
      <c r="D5284">
        <v>1</v>
      </c>
    </row>
    <row r="5285" spans="1:4" x14ac:dyDescent="0.35">
      <c r="A5285">
        <v>8908</v>
      </c>
      <c r="B5285">
        <v>1</v>
      </c>
      <c r="C5285" t="s">
        <v>69</v>
      </c>
      <c r="D5285">
        <v>1</v>
      </c>
    </row>
    <row r="5286" spans="1:4" x14ac:dyDescent="0.35">
      <c r="A5286">
        <v>738</v>
      </c>
      <c r="B5286">
        <v>0</v>
      </c>
      <c r="C5286" t="s">
        <v>69</v>
      </c>
      <c r="D5286">
        <v>1</v>
      </c>
    </row>
    <row r="5287" spans="1:4" x14ac:dyDescent="0.35">
      <c r="A5287">
        <v>10129</v>
      </c>
      <c r="B5287">
        <v>0</v>
      </c>
      <c r="C5287" t="s">
        <v>69</v>
      </c>
      <c r="D5287">
        <v>1</v>
      </c>
    </row>
    <row r="5288" spans="1:4" x14ac:dyDescent="0.35">
      <c r="A5288">
        <v>807</v>
      </c>
      <c r="B5288">
        <v>0</v>
      </c>
      <c r="C5288" t="s">
        <v>69</v>
      </c>
      <c r="D5288">
        <v>1</v>
      </c>
    </row>
    <row r="5289" spans="1:4" x14ac:dyDescent="0.35">
      <c r="A5289">
        <v>3334</v>
      </c>
      <c r="B5289">
        <v>0</v>
      </c>
      <c r="C5289" t="s">
        <v>69</v>
      </c>
      <c r="D5289">
        <v>1</v>
      </c>
    </row>
    <row r="5290" spans="1:4" x14ac:dyDescent="0.35">
      <c r="A5290">
        <v>5423</v>
      </c>
      <c r="B5290">
        <v>0</v>
      </c>
      <c r="C5290" t="s">
        <v>69</v>
      </c>
      <c r="D5290">
        <v>1</v>
      </c>
    </row>
    <row r="5291" spans="1:4" x14ac:dyDescent="0.35">
      <c r="A5291">
        <v>4426</v>
      </c>
      <c r="B5291">
        <v>0</v>
      </c>
      <c r="C5291" t="s">
        <v>69</v>
      </c>
      <c r="D5291">
        <v>1</v>
      </c>
    </row>
    <row r="5292" spans="1:4" x14ac:dyDescent="0.35">
      <c r="A5292">
        <v>10489</v>
      </c>
      <c r="B5292">
        <v>1</v>
      </c>
      <c r="C5292" t="s">
        <v>69</v>
      </c>
      <c r="D5292">
        <v>1</v>
      </c>
    </row>
    <row r="5293" spans="1:4" x14ac:dyDescent="0.35">
      <c r="A5293">
        <v>2570</v>
      </c>
      <c r="B5293">
        <v>1</v>
      </c>
      <c r="C5293" t="s">
        <v>69</v>
      </c>
      <c r="D5293">
        <v>1</v>
      </c>
    </row>
    <row r="5294" spans="1:4" x14ac:dyDescent="0.35">
      <c r="A5294">
        <v>3834</v>
      </c>
      <c r="B5294">
        <v>0</v>
      </c>
      <c r="C5294" t="s">
        <v>69</v>
      </c>
      <c r="D5294">
        <v>1</v>
      </c>
    </row>
    <row r="5295" spans="1:4" x14ac:dyDescent="0.35">
      <c r="A5295">
        <v>590</v>
      </c>
      <c r="B5295">
        <v>1</v>
      </c>
      <c r="C5295" t="s">
        <v>69</v>
      </c>
      <c r="D5295">
        <v>1</v>
      </c>
    </row>
    <row r="5296" spans="1:4" x14ac:dyDescent="0.35">
      <c r="A5296">
        <v>4791</v>
      </c>
      <c r="B5296">
        <v>0</v>
      </c>
      <c r="C5296" t="s">
        <v>69</v>
      </c>
      <c r="D5296">
        <v>1</v>
      </c>
    </row>
    <row r="5297" spans="1:4" x14ac:dyDescent="0.35">
      <c r="A5297">
        <v>5304</v>
      </c>
      <c r="B5297">
        <v>0</v>
      </c>
      <c r="C5297" t="s">
        <v>69</v>
      </c>
      <c r="D5297">
        <v>1</v>
      </c>
    </row>
    <row r="5298" spans="1:4" x14ac:dyDescent="0.35">
      <c r="A5298">
        <v>2426</v>
      </c>
      <c r="B5298">
        <v>1</v>
      </c>
      <c r="C5298" t="s">
        <v>69</v>
      </c>
      <c r="D5298">
        <v>1</v>
      </c>
    </row>
    <row r="5299" spans="1:4" x14ac:dyDescent="0.35">
      <c r="A5299">
        <v>35</v>
      </c>
      <c r="B5299">
        <v>1</v>
      </c>
      <c r="C5299" t="s">
        <v>69</v>
      </c>
      <c r="D5299">
        <v>1</v>
      </c>
    </row>
    <row r="5300" spans="1:4" x14ac:dyDescent="0.35">
      <c r="A5300">
        <v>8041</v>
      </c>
      <c r="B5300">
        <v>0</v>
      </c>
      <c r="C5300" t="s">
        <v>69</v>
      </c>
      <c r="D5300">
        <v>1</v>
      </c>
    </row>
    <row r="5301" spans="1:4" x14ac:dyDescent="0.35">
      <c r="A5301">
        <v>3584</v>
      </c>
      <c r="B5301">
        <v>1</v>
      </c>
      <c r="C5301" t="s">
        <v>69</v>
      </c>
      <c r="D5301">
        <v>1</v>
      </c>
    </row>
    <row r="5302" spans="1:4" x14ac:dyDescent="0.35">
      <c r="A5302">
        <v>7718</v>
      </c>
      <c r="B5302">
        <v>0</v>
      </c>
      <c r="C5302" t="s">
        <v>69</v>
      </c>
      <c r="D5302">
        <v>1</v>
      </c>
    </row>
    <row r="5303" spans="1:4" x14ac:dyDescent="0.35">
      <c r="A5303">
        <v>8605</v>
      </c>
      <c r="B5303">
        <v>0</v>
      </c>
      <c r="C5303" t="s">
        <v>69</v>
      </c>
      <c r="D5303">
        <v>1</v>
      </c>
    </row>
    <row r="5304" spans="1:4" x14ac:dyDescent="0.35">
      <c r="A5304">
        <v>1646</v>
      </c>
      <c r="B5304">
        <v>0</v>
      </c>
      <c r="C5304" t="s">
        <v>69</v>
      </c>
      <c r="D5304">
        <v>1</v>
      </c>
    </row>
    <row r="5305" spans="1:4" x14ac:dyDescent="0.35">
      <c r="A5305">
        <v>9206</v>
      </c>
      <c r="B5305">
        <v>0</v>
      </c>
      <c r="C5305" t="s">
        <v>69</v>
      </c>
      <c r="D5305">
        <v>1</v>
      </c>
    </row>
    <row r="5306" spans="1:4" x14ac:dyDescent="0.35">
      <c r="A5306">
        <v>10757</v>
      </c>
      <c r="B5306">
        <v>0</v>
      </c>
      <c r="C5306" t="s">
        <v>69</v>
      </c>
      <c r="D5306">
        <v>1</v>
      </c>
    </row>
    <row r="5307" spans="1:4" x14ac:dyDescent="0.35">
      <c r="A5307">
        <v>6885</v>
      </c>
      <c r="B5307">
        <v>0</v>
      </c>
      <c r="C5307" t="s">
        <v>69</v>
      </c>
      <c r="D5307">
        <v>1</v>
      </c>
    </row>
    <row r="5308" spans="1:4" x14ac:dyDescent="0.35">
      <c r="A5308">
        <v>907</v>
      </c>
      <c r="B5308">
        <v>0</v>
      </c>
      <c r="C5308" t="s">
        <v>69</v>
      </c>
      <c r="D5308">
        <v>1</v>
      </c>
    </row>
    <row r="5309" spans="1:4" x14ac:dyDescent="0.35">
      <c r="A5309">
        <v>1150</v>
      </c>
      <c r="B5309">
        <v>0</v>
      </c>
      <c r="C5309" t="s">
        <v>69</v>
      </c>
      <c r="D5309">
        <v>1</v>
      </c>
    </row>
    <row r="5310" spans="1:4" x14ac:dyDescent="0.35">
      <c r="A5310">
        <v>3867</v>
      </c>
      <c r="B5310">
        <v>0</v>
      </c>
      <c r="C5310" t="s">
        <v>69</v>
      </c>
      <c r="D5310">
        <v>1</v>
      </c>
    </row>
    <row r="5311" spans="1:4" x14ac:dyDescent="0.35">
      <c r="A5311">
        <v>3859</v>
      </c>
      <c r="B5311">
        <v>0</v>
      </c>
      <c r="C5311" t="s">
        <v>69</v>
      </c>
      <c r="D5311">
        <v>1</v>
      </c>
    </row>
    <row r="5312" spans="1:4" x14ac:dyDescent="0.35">
      <c r="A5312">
        <v>3265</v>
      </c>
      <c r="B5312">
        <v>0</v>
      </c>
      <c r="C5312" t="s">
        <v>69</v>
      </c>
      <c r="D5312">
        <v>1</v>
      </c>
    </row>
    <row r="5313" spans="1:4" x14ac:dyDescent="0.35">
      <c r="A5313">
        <v>4418</v>
      </c>
      <c r="B5313">
        <v>1</v>
      </c>
      <c r="C5313" t="s">
        <v>69</v>
      </c>
      <c r="D5313">
        <v>1</v>
      </c>
    </row>
    <row r="5314" spans="1:4" x14ac:dyDescent="0.35">
      <c r="A5314">
        <v>4611</v>
      </c>
      <c r="B5314">
        <v>1</v>
      </c>
      <c r="C5314" t="s">
        <v>69</v>
      </c>
      <c r="D5314">
        <v>1</v>
      </c>
    </row>
    <row r="5315" spans="1:4" x14ac:dyDescent="0.35">
      <c r="A5315">
        <v>4530</v>
      </c>
      <c r="B5315">
        <v>1</v>
      </c>
      <c r="C5315" t="s">
        <v>69</v>
      </c>
      <c r="D5315">
        <v>1</v>
      </c>
    </row>
    <row r="5316" spans="1:4" x14ac:dyDescent="0.35">
      <c r="A5316">
        <v>7736</v>
      </c>
      <c r="B5316">
        <v>1</v>
      </c>
      <c r="C5316" t="s">
        <v>69</v>
      </c>
      <c r="D5316">
        <v>1</v>
      </c>
    </row>
    <row r="5317" spans="1:4" x14ac:dyDescent="0.35">
      <c r="A5317">
        <v>9949</v>
      </c>
      <c r="B5317">
        <v>0</v>
      </c>
      <c r="C5317" t="s">
        <v>69</v>
      </c>
      <c r="D5317">
        <v>1</v>
      </c>
    </row>
    <row r="5318" spans="1:4" x14ac:dyDescent="0.35">
      <c r="A5318">
        <v>942</v>
      </c>
      <c r="B5318">
        <v>1</v>
      </c>
      <c r="C5318" t="s">
        <v>69</v>
      </c>
      <c r="D5318">
        <v>1</v>
      </c>
    </row>
    <row r="5319" spans="1:4" x14ac:dyDescent="0.35">
      <c r="A5319">
        <v>6181</v>
      </c>
      <c r="B5319">
        <v>0</v>
      </c>
      <c r="C5319" t="s">
        <v>69</v>
      </c>
      <c r="D5319">
        <v>1</v>
      </c>
    </row>
    <row r="5320" spans="1:4" x14ac:dyDescent="0.35">
      <c r="A5320">
        <v>7660</v>
      </c>
      <c r="B5320">
        <v>1</v>
      </c>
      <c r="C5320" t="s">
        <v>69</v>
      </c>
      <c r="D5320">
        <v>1</v>
      </c>
    </row>
    <row r="5321" spans="1:4" x14ac:dyDescent="0.35">
      <c r="A5321">
        <v>2055</v>
      </c>
      <c r="B5321">
        <v>0</v>
      </c>
      <c r="C5321" t="s">
        <v>69</v>
      </c>
      <c r="D5321">
        <v>1</v>
      </c>
    </row>
    <row r="5322" spans="1:4" x14ac:dyDescent="0.35">
      <c r="A5322">
        <v>5107</v>
      </c>
      <c r="B5322">
        <v>0</v>
      </c>
      <c r="C5322" t="s">
        <v>69</v>
      </c>
      <c r="D5322">
        <v>1</v>
      </c>
    </row>
    <row r="5323" spans="1:4" x14ac:dyDescent="0.35">
      <c r="A5323">
        <v>1626</v>
      </c>
      <c r="B5323">
        <v>1</v>
      </c>
      <c r="C5323" t="s">
        <v>69</v>
      </c>
      <c r="D5323">
        <v>1</v>
      </c>
    </row>
    <row r="5324" spans="1:4" x14ac:dyDescent="0.35">
      <c r="A5324">
        <v>6428</v>
      </c>
      <c r="B5324">
        <v>0</v>
      </c>
      <c r="C5324" t="s">
        <v>69</v>
      </c>
      <c r="D5324">
        <v>1</v>
      </c>
    </row>
    <row r="5325" spans="1:4" x14ac:dyDescent="0.35">
      <c r="A5325">
        <v>9617</v>
      </c>
      <c r="B5325">
        <v>0</v>
      </c>
      <c r="C5325" t="s">
        <v>69</v>
      </c>
      <c r="D5325">
        <v>1</v>
      </c>
    </row>
    <row r="5326" spans="1:4" x14ac:dyDescent="0.35">
      <c r="A5326">
        <v>4339</v>
      </c>
      <c r="B5326">
        <v>0</v>
      </c>
      <c r="C5326" t="s">
        <v>69</v>
      </c>
      <c r="D5326">
        <v>1</v>
      </c>
    </row>
    <row r="5327" spans="1:4" x14ac:dyDescent="0.35">
      <c r="A5327">
        <v>7235</v>
      </c>
      <c r="B5327">
        <v>0</v>
      </c>
      <c r="C5327" t="s">
        <v>69</v>
      </c>
      <c r="D5327">
        <v>1</v>
      </c>
    </row>
    <row r="5328" spans="1:4" x14ac:dyDescent="0.35">
      <c r="A5328">
        <v>8527</v>
      </c>
      <c r="B5328">
        <v>0</v>
      </c>
      <c r="C5328" t="s">
        <v>69</v>
      </c>
      <c r="D5328">
        <v>1</v>
      </c>
    </row>
    <row r="5329" spans="1:4" x14ac:dyDescent="0.35">
      <c r="A5329">
        <v>1968</v>
      </c>
      <c r="B5329">
        <v>0</v>
      </c>
      <c r="C5329" t="s">
        <v>69</v>
      </c>
      <c r="D5329">
        <v>1</v>
      </c>
    </row>
    <row r="5330" spans="1:4" x14ac:dyDescent="0.35">
      <c r="A5330">
        <v>9862</v>
      </c>
      <c r="B5330">
        <v>0</v>
      </c>
      <c r="C5330" t="s">
        <v>69</v>
      </c>
      <c r="D5330">
        <v>1</v>
      </c>
    </row>
    <row r="5331" spans="1:4" x14ac:dyDescent="0.35">
      <c r="A5331">
        <v>11075</v>
      </c>
      <c r="B5331">
        <v>0</v>
      </c>
      <c r="C5331" t="s">
        <v>69</v>
      </c>
      <c r="D5331">
        <v>1</v>
      </c>
    </row>
    <row r="5332" spans="1:4" x14ac:dyDescent="0.35">
      <c r="A5332">
        <v>6658</v>
      </c>
      <c r="B5332">
        <v>0</v>
      </c>
      <c r="C5332" t="s">
        <v>69</v>
      </c>
      <c r="D5332">
        <v>1</v>
      </c>
    </row>
    <row r="5333" spans="1:4" x14ac:dyDescent="0.35">
      <c r="A5333">
        <v>4552</v>
      </c>
      <c r="B5333">
        <v>0</v>
      </c>
      <c r="C5333" t="s">
        <v>69</v>
      </c>
      <c r="D5333">
        <v>1</v>
      </c>
    </row>
    <row r="5334" spans="1:4" x14ac:dyDescent="0.35">
      <c r="A5334">
        <v>10377</v>
      </c>
      <c r="B5334">
        <v>0</v>
      </c>
      <c r="C5334" t="s">
        <v>69</v>
      </c>
      <c r="D5334">
        <v>1</v>
      </c>
    </row>
    <row r="5335" spans="1:4" x14ac:dyDescent="0.35">
      <c r="A5335">
        <v>5336</v>
      </c>
      <c r="B5335">
        <v>0</v>
      </c>
      <c r="C5335" t="s">
        <v>69</v>
      </c>
      <c r="D5335">
        <v>1</v>
      </c>
    </row>
    <row r="5336" spans="1:4" x14ac:dyDescent="0.35">
      <c r="A5336">
        <v>10350</v>
      </c>
      <c r="B5336">
        <v>0</v>
      </c>
      <c r="C5336" t="s">
        <v>69</v>
      </c>
      <c r="D5336">
        <v>1</v>
      </c>
    </row>
    <row r="5337" spans="1:4" x14ac:dyDescent="0.35">
      <c r="A5337">
        <v>11071</v>
      </c>
      <c r="B5337">
        <v>1</v>
      </c>
      <c r="C5337" t="s">
        <v>69</v>
      </c>
      <c r="D5337">
        <v>1</v>
      </c>
    </row>
    <row r="5338" spans="1:4" x14ac:dyDescent="0.35">
      <c r="A5338">
        <v>11100</v>
      </c>
      <c r="B5338">
        <v>0</v>
      </c>
      <c r="C5338" t="s">
        <v>69</v>
      </c>
      <c r="D5338">
        <v>1</v>
      </c>
    </row>
    <row r="5339" spans="1:4" x14ac:dyDescent="0.35">
      <c r="A5339">
        <v>6516</v>
      </c>
      <c r="B5339">
        <v>0</v>
      </c>
      <c r="C5339" t="s">
        <v>69</v>
      </c>
      <c r="D5339">
        <v>1</v>
      </c>
    </row>
    <row r="5340" spans="1:4" x14ac:dyDescent="0.35">
      <c r="A5340">
        <v>1734</v>
      </c>
      <c r="B5340">
        <v>0</v>
      </c>
      <c r="C5340" t="s">
        <v>69</v>
      </c>
      <c r="D5340">
        <v>1</v>
      </c>
    </row>
    <row r="5341" spans="1:4" x14ac:dyDescent="0.35">
      <c r="A5341">
        <v>2131</v>
      </c>
      <c r="B5341">
        <v>0</v>
      </c>
      <c r="C5341" t="s">
        <v>69</v>
      </c>
      <c r="D5341">
        <v>1</v>
      </c>
    </row>
    <row r="5342" spans="1:4" x14ac:dyDescent="0.35">
      <c r="A5342">
        <v>6439</v>
      </c>
      <c r="B5342">
        <v>0</v>
      </c>
      <c r="C5342" t="s">
        <v>69</v>
      </c>
      <c r="D5342">
        <v>1</v>
      </c>
    </row>
    <row r="5343" spans="1:4" x14ac:dyDescent="0.35">
      <c r="A5343">
        <v>10591</v>
      </c>
      <c r="B5343">
        <v>0</v>
      </c>
      <c r="C5343" t="s">
        <v>69</v>
      </c>
      <c r="D5343">
        <v>1</v>
      </c>
    </row>
    <row r="5344" spans="1:4" x14ac:dyDescent="0.35">
      <c r="A5344">
        <v>9797</v>
      </c>
      <c r="B5344">
        <v>0</v>
      </c>
      <c r="C5344" t="s">
        <v>69</v>
      </c>
      <c r="D5344">
        <v>1</v>
      </c>
    </row>
    <row r="5345" spans="1:4" x14ac:dyDescent="0.35">
      <c r="A5345">
        <v>9336</v>
      </c>
      <c r="B5345">
        <v>0</v>
      </c>
      <c r="C5345" t="s">
        <v>69</v>
      </c>
      <c r="D5345">
        <v>1</v>
      </c>
    </row>
    <row r="5346" spans="1:4" x14ac:dyDescent="0.35">
      <c r="A5346">
        <v>2174</v>
      </c>
      <c r="B5346">
        <v>0</v>
      </c>
      <c r="C5346" t="s">
        <v>69</v>
      </c>
      <c r="D5346">
        <v>1</v>
      </c>
    </row>
    <row r="5347" spans="1:4" x14ac:dyDescent="0.35">
      <c r="A5347">
        <v>3197</v>
      </c>
      <c r="B5347">
        <v>0</v>
      </c>
      <c r="C5347" t="s">
        <v>69</v>
      </c>
      <c r="D5347">
        <v>1</v>
      </c>
    </row>
    <row r="5348" spans="1:4" x14ac:dyDescent="0.35">
      <c r="A5348">
        <v>9185</v>
      </c>
      <c r="B5348">
        <v>1</v>
      </c>
      <c r="C5348" t="s">
        <v>69</v>
      </c>
      <c r="D5348">
        <v>1</v>
      </c>
    </row>
    <row r="5349" spans="1:4" x14ac:dyDescent="0.35">
      <c r="A5349">
        <v>905</v>
      </c>
      <c r="B5349">
        <v>0</v>
      </c>
      <c r="C5349" t="s">
        <v>69</v>
      </c>
      <c r="D5349">
        <v>1</v>
      </c>
    </row>
    <row r="5350" spans="1:4" x14ac:dyDescent="0.35">
      <c r="A5350">
        <v>10858</v>
      </c>
      <c r="B5350">
        <v>0</v>
      </c>
      <c r="C5350" t="s">
        <v>69</v>
      </c>
      <c r="D5350">
        <v>1</v>
      </c>
    </row>
    <row r="5351" spans="1:4" x14ac:dyDescent="0.35">
      <c r="A5351">
        <v>8925</v>
      </c>
      <c r="B5351">
        <v>0</v>
      </c>
      <c r="C5351" t="s">
        <v>69</v>
      </c>
      <c r="D5351">
        <v>1</v>
      </c>
    </row>
    <row r="5352" spans="1:4" x14ac:dyDescent="0.35">
      <c r="A5352">
        <v>2499</v>
      </c>
      <c r="B5352">
        <v>0</v>
      </c>
      <c r="C5352" t="s">
        <v>69</v>
      </c>
      <c r="D5352">
        <v>1</v>
      </c>
    </row>
    <row r="5353" spans="1:4" x14ac:dyDescent="0.35">
      <c r="A5353">
        <v>1109</v>
      </c>
      <c r="B5353">
        <v>0</v>
      </c>
      <c r="C5353" t="s">
        <v>69</v>
      </c>
      <c r="D5353">
        <v>1</v>
      </c>
    </row>
    <row r="5354" spans="1:4" x14ac:dyDescent="0.35">
      <c r="A5354">
        <v>326</v>
      </c>
      <c r="B5354">
        <v>0</v>
      </c>
      <c r="C5354" t="s">
        <v>69</v>
      </c>
      <c r="D5354">
        <v>1</v>
      </c>
    </row>
    <row r="5355" spans="1:4" x14ac:dyDescent="0.35">
      <c r="A5355">
        <v>10967</v>
      </c>
      <c r="B5355">
        <v>0</v>
      </c>
      <c r="C5355" t="s">
        <v>69</v>
      </c>
      <c r="D5355">
        <v>1</v>
      </c>
    </row>
    <row r="5356" spans="1:4" x14ac:dyDescent="0.35">
      <c r="A5356">
        <v>5370</v>
      </c>
      <c r="B5356">
        <v>0</v>
      </c>
      <c r="C5356" t="s">
        <v>69</v>
      </c>
      <c r="D5356">
        <v>1</v>
      </c>
    </row>
    <row r="5357" spans="1:4" x14ac:dyDescent="0.35">
      <c r="A5357">
        <v>2098</v>
      </c>
      <c r="B5357">
        <v>0</v>
      </c>
      <c r="C5357" t="s">
        <v>69</v>
      </c>
      <c r="D5357">
        <v>1</v>
      </c>
    </row>
    <row r="5358" spans="1:4" x14ac:dyDescent="0.35">
      <c r="A5358">
        <v>1773</v>
      </c>
      <c r="B5358">
        <v>0</v>
      </c>
      <c r="C5358" t="s">
        <v>69</v>
      </c>
      <c r="D5358">
        <v>1</v>
      </c>
    </row>
    <row r="5359" spans="1:4" x14ac:dyDescent="0.35">
      <c r="A5359">
        <v>5036</v>
      </c>
      <c r="B5359">
        <v>0</v>
      </c>
      <c r="C5359" t="s">
        <v>69</v>
      </c>
      <c r="D5359">
        <v>1</v>
      </c>
    </row>
    <row r="5360" spans="1:4" x14ac:dyDescent="0.35">
      <c r="A5360">
        <v>4856</v>
      </c>
      <c r="B5360">
        <v>0</v>
      </c>
      <c r="C5360" t="s">
        <v>69</v>
      </c>
      <c r="D5360">
        <v>1</v>
      </c>
    </row>
    <row r="5361" spans="1:4" x14ac:dyDescent="0.35">
      <c r="A5361">
        <v>8722</v>
      </c>
      <c r="B5361">
        <v>1</v>
      </c>
      <c r="C5361" t="s">
        <v>69</v>
      </c>
      <c r="D5361">
        <v>1</v>
      </c>
    </row>
    <row r="5362" spans="1:4" x14ac:dyDescent="0.35">
      <c r="A5362">
        <v>2156</v>
      </c>
      <c r="B5362">
        <v>0</v>
      </c>
      <c r="C5362" t="s">
        <v>69</v>
      </c>
      <c r="D5362">
        <v>1</v>
      </c>
    </row>
    <row r="5363" spans="1:4" x14ac:dyDescent="0.35">
      <c r="A5363">
        <v>2569</v>
      </c>
      <c r="B5363">
        <v>0</v>
      </c>
      <c r="C5363" t="s">
        <v>69</v>
      </c>
      <c r="D5363">
        <v>1</v>
      </c>
    </row>
    <row r="5364" spans="1:4" x14ac:dyDescent="0.35">
      <c r="A5364">
        <v>10151</v>
      </c>
      <c r="B5364">
        <v>0</v>
      </c>
      <c r="C5364" t="s">
        <v>69</v>
      </c>
      <c r="D5364">
        <v>1</v>
      </c>
    </row>
    <row r="5365" spans="1:4" x14ac:dyDescent="0.35">
      <c r="A5365">
        <v>10473</v>
      </c>
      <c r="B5365">
        <v>1</v>
      </c>
      <c r="C5365" t="s">
        <v>69</v>
      </c>
      <c r="D5365">
        <v>1</v>
      </c>
    </row>
    <row r="5366" spans="1:4" x14ac:dyDescent="0.35">
      <c r="A5366">
        <v>7079</v>
      </c>
      <c r="B5366">
        <v>0</v>
      </c>
      <c r="C5366" t="s">
        <v>69</v>
      </c>
      <c r="D5366">
        <v>1</v>
      </c>
    </row>
    <row r="5367" spans="1:4" x14ac:dyDescent="0.35">
      <c r="A5367">
        <v>6875</v>
      </c>
      <c r="B5367">
        <v>0</v>
      </c>
      <c r="C5367" t="s">
        <v>69</v>
      </c>
      <c r="D5367">
        <v>1</v>
      </c>
    </row>
    <row r="5368" spans="1:4" x14ac:dyDescent="0.35">
      <c r="A5368">
        <v>6728</v>
      </c>
      <c r="B5368">
        <v>0</v>
      </c>
      <c r="C5368" t="s">
        <v>69</v>
      </c>
      <c r="D5368">
        <v>1</v>
      </c>
    </row>
    <row r="5369" spans="1:4" x14ac:dyDescent="0.35">
      <c r="A5369">
        <v>2471</v>
      </c>
      <c r="B5369">
        <v>0</v>
      </c>
      <c r="C5369" t="s">
        <v>69</v>
      </c>
      <c r="D5369">
        <v>1</v>
      </c>
    </row>
    <row r="5370" spans="1:4" x14ac:dyDescent="0.35">
      <c r="A5370">
        <v>49</v>
      </c>
      <c r="B5370">
        <v>0</v>
      </c>
      <c r="C5370" t="s">
        <v>69</v>
      </c>
      <c r="D5370">
        <v>1</v>
      </c>
    </row>
    <row r="5371" spans="1:4" x14ac:dyDescent="0.35">
      <c r="A5371">
        <v>4973</v>
      </c>
      <c r="B5371">
        <v>0</v>
      </c>
      <c r="C5371" t="s">
        <v>69</v>
      </c>
      <c r="D5371">
        <v>1</v>
      </c>
    </row>
    <row r="5372" spans="1:4" x14ac:dyDescent="0.35">
      <c r="A5372">
        <v>6387</v>
      </c>
      <c r="B5372">
        <v>0</v>
      </c>
      <c r="C5372" t="s">
        <v>69</v>
      </c>
      <c r="D5372">
        <v>1</v>
      </c>
    </row>
    <row r="5373" spans="1:4" x14ac:dyDescent="0.35">
      <c r="A5373">
        <v>5866</v>
      </c>
      <c r="B5373">
        <v>0</v>
      </c>
      <c r="C5373" t="s">
        <v>69</v>
      </c>
      <c r="D5373">
        <v>1</v>
      </c>
    </row>
    <row r="5374" spans="1:4" x14ac:dyDescent="0.35">
      <c r="A5374">
        <v>8523</v>
      </c>
      <c r="B5374">
        <v>0</v>
      </c>
      <c r="C5374" t="s">
        <v>69</v>
      </c>
      <c r="D5374">
        <v>1</v>
      </c>
    </row>
    <row r="5375" spans="1:4" x14ac:dyDescent="0.35">
      <c r="A5375">
        <v>7901</v>
      </c>
      <c r="B5375">
        <v>0</v>
      </c>
      <c r="C5375" t="s">
        <v>69</v>
      </c>
      <c r="D5375">
        <v>1</v>
      </c>
    </row>
    <row r="5376" spans="1:4" x14ac:dyDescent="0.35">
      <c r="A5376">
        <v>898</v>
      </c>
      <c r="B5376">
        <v>0</v>
      </c>
      <c r="C5376" t="s">
        <v>69</v>
      </c>
      <c r="D5376">
        <v>1</v>
      </c>
    </row>
    <row r="5377" spans="1:4" x14ac:dyDescent="0.35">
      <c r="A5377">
        <v>10242</v>
      </c>
      <c r="B5377">
        <v>0</v>
      </c>
      <c r="C5377" t="s">
        <v>69</v>
      </c>
      <c r="D5377">
        <v>1</v>
      </c>
    </row>
    <row r="5378" spans="1:4" x14ac:dyDescent="0.35">
      <c r="A5378">
        <v>5835</v>
      </c>
      <c r="B5378">
        <v>0</v>
      </c>
      <c r="C5378" t="s">
        <v>69</v>
      </c>
      <c r="D5378">
        <v>1</v>
      </c>
    </row>
    <row r="5379" spans="1:4" x14ac:dyDescent="0.35">
      <c r="A5379">
        <v>6919</v>
      </c>
      <c r="B5379">
        <v>0</v>
      </c>
      <c r="C5379" t="s">
        <v>69</v>
      </c>
      <c r="D5379">
        <v>1</v>
      </c>
    </row>
    <row r="5380" spans="1:4" x14ac:dyDescent="0.35">
      <c r="A5380">
        <v>6197</v>
      </c>
      <c r="B5380">
        <v>0</v>
      </c>
      <c r="C5380" t="s">
        <v>69</v>
      </c>
      <c r="D5380">
        <v>1</v>
      </c>
    </row>
    <row r="5381" spans="1:4" x14ac:dyDescent="0.35">
      <c r="A5381">
        <v>10475</v>
      </c>
      <c r="B5381">
        <v>0</v>
      </c>
      <c r="C5381" t="s">
        <v>69</v>
      </c>
      <c r="D5381">
        <v>1</v>
      </c>
    </row>
    <row r="5382" spans="1:4" x14ac:dyDescent="0.35">
      <c r="A5382">
        <v>4201</v>
      </c>
      <c r="B5382">
        <v>0</v>
      </c>
      <c r="C5382" t="s">
        <v>69</v>
      </c>
      <c r="D5382">
        <v>1</v>
      </c>
    </row>
    <row r="5383" spans="1:4" x14ac:dyDescent="0.35">
      <c r="A5383">
        <v>5092</v>
      </c>
      <c r="B5383">
        <v>1</v>
      </c>
      <c r="C5383" t="s">
        <v>69</v>
      </c>
      <c r="D5383">
        <v>1</v>
      </c>
    </row>
    <row r="5384" spans="1:4" x14ac:dyDescent="0.35">
      <c r="A5384">
        <v>6566</v>
      </c>
      <c r="B5384">
        <v>0</v>
      </c>
      <c r="C5384" t="s">
        <v>69</v>
      </c>
      <c r="D5384">
        <v>1</v>
      </c>
    </row>
    <row r="5385" spans="1:4" x14ac:dyDescent="0.35">
      <c r="A5385">
        <v>6613</v>
      </c>
      <c r="B5385">
        <v>0</v>
      </c>
      <c r="C5385" t="s">
        <v>69</v>
      </c>
      <c r="D5385">
        <v>1</v>
      </c>
    </row>
    <row r="5386" spans="1:4" x14ac:dyDescent="0.35">
      <c r="A5386">
        <v>9094</v>
      </c>
      <c r="B5386">
        <v>1</v>
      </c>
      <c r="C5386" t="s">
        <v>69</v>
      </c>
      <c r="D5386">
        <v>1</v>
      </c>
    </row>
    <row r="5387" spans="1:4" x14ac:dyDescent="0.35">
      <c r="A5387">
        <v>9847</v>
      </c>
      <c r="B5387">
        <v>0</v>
      </c>
      <c r="C5387" t="s">
        <v>69</v>
      </c>
      <c r="D5387">
        <v>1</v>
      </c>
    </row>
    <row r="5388" spans="1:4" x14ac:dyDescent="0.35">
      <c r="A5388">
        <v>10767</v>
      </c>
      <c r="B5388">
        <v>0</v>
      </c>
      <c r="C5388" t="s">
        <v>69</v>
      </c>
      <c r="D5388">
        <v>1</v>
      </c>
    </row>
    <row r="5389" spans="1:4" x14ac:dyDescent="0.35">
      <c r="A5389">
        <v>7943</v>
      </c>
      <c r="B5389">
        <v>0</v>
      </c>
      <c r="C5389" t="s">
        <v>69</v>
      </c>
      <c r="D5389">
        <v>1</v>
      </c>
    </row>
    <row r="5390" spans="1:4" x14ac:dyDescent="0.35">
      <c r="A5390">
        <v>1055</v>
      </c>
      <c r="B5390">
        <v>0</v>
      </c>
      <c r="C5390" t="s">
        <v>69</v>
      </c>
      <c r="D5390">
        <v>1</v>
      </c>
    </row>
    <row r="5391" spans="1:4" x14ac:dyDescent="0.35">
      <c r="A5391">
        <v>1458</v>
      </c>
      <c r="B5391">
        <v>0</v>
      </c>
      <c r="C5391" t="s">
        <v>69</v>
      </c>
      <c r="D5391">
        <v>1</v>
      </c>
    </row>
    <row r="5392" spans="1:4" x14ac:dyDescent="0.35">
      <c r="A5392">
        <v>8402</v>
      </c>
      <c r="B5392">
        <v>0</v>
      </c>
      <c r="C5392" t="s">
        <v>69</v>
      </c>
      <c r="D5392">
        <v>1</v>
      </c>
    </row>
    <row r="5393" spans="1:4" x14ac:dyDescent="0.35">
      <c r="A5393">
        <v>6246</v>
      </c>
      <c r="B5393">
        <v>1</v>
      </c>
      <c r="C5393" t="s">
        <v>69</v>
      </c>
      <c r="D5393">
        <v>1</v>
      </c>
    </row>
    <row r="5394" spans="1:4" x14ac:dyDescent="0.35">
      <c r="A5394">
        <v>4654</v>
      </c>
      <c r="B5394">
        <v>0</v>
      </c>
      <c r="C5394" t="s">
        <v>69</v>
      </c>
      <c r="D5394">
        <v>1</v>
      </c>
    </row>
    <row r="5395" spans="1:4" x14ac:dyDescent="0.35">
      <c r="A5395">
        <v>6103</v>
      </c>
      <c r="B5395">
        <v>0</v>
      </c>
      <c r="C5395" t="s">
        <v>69</v>
      </c>
      <c r="D5395">
        <v>1</v>
      </c>
    </row>
    <row r="5396" spans="1:4" x14ac:dyDescent="0.35">
      <c r="A5396">
        <v>8147</v>
      </c>
      <c r="B5396">
        <v>0</v>
      </c>
      <c r="C5396" t="s">
        <v>69</v>
      </c>
      <c r="D5396">
        <v>1</v>
      </c>
    </row>
    <row r="5397" spans="1:4" x14ac:dyDescent="0.35">
      <c r="A5397">
        <v>10207</v>
      </c>
      <c r="B5397">
        <v>0</v>
      </c>
      <c r="C5397" t="s">
        <v>69</v>
      </c>
      <c r="D5397">
        <v>1</v>
      </c>
    </row>
    <row r="5398" spans="1:4" x14ac:dyDescent="0.35">
      <c r="A5398">
        <v>4838</v>
      </c>
      <c r="B5398">
        <v>0</v>
      </c>
      <c r="C5398" t="s">
        <v>69</v>
      </c>
      <c r="D5398">
        <v>1</v>
      </c>
    </row>
    <row r="5399" spans="1:4" x14ac:dyDescent="0.35">
      <c r="A5399">
        <v>10219</v>
      </c>
      <c r="B5399">
        <v>0</v>
      </c>
      <c r="C5399" t="s">
        <v>69</v>
      </c>
      <c r="D5399">
        <v>1</v>
      </c>
    </row>
    <row r="5400" spans="1:4" x14ac:dyDescent="0.35">
      <c r="A5400">
        <v>2176</v>
      </c>
      <c r="B5400">
        <v>1</v>
      </c>
      <c r="C5400" t="s">
        <v>69</v>
      </c>
      <c r="D5400">
        <v>1</v>
      </c>
    </row>
    <row r="5401" spans="1:4" x14ac:dyDescent="0.35">
      <c r="A5401">
        <v>9121</v>
      </c>
      <c r="B5401">
        <v>1</v>
      </c>
      <c r="C5401" t="s">
        <v>69</v>
      </c>
      <c r="D5401">
        <v>1</v>
      </c>
    </row>
    <row r="5402" spans="1:4" x14ac:dyDescent="0.35">
      <c r="A5402">
        <v>5802</v>
      </c>
      <c r="B5402">
        <v>0</v>
      </c>
      <c r="C5402" t="s">
        <v>69</v>
      </c>
      <c r="D5402">
        <v>1</v>
      </c>
    </row>
    <row r="5403" spans="1:4" x14ac:dyDescent="0.35">
      <c r="A5403">
        <v>10790</v>
      </c>
      <c r="B5403">
        <v>0</v>
      </c>
      <c r="C5403" t="s">
        <v>69</v>
      </c>
      <c r="D5403">
        <v>1</v>
      </c>
    </row>
    <row r="5404" spans="1:4" x14ac:dyDescent="0.35">
      <c r="A5404">
        <v>178</v>
      </c>
      <c r="B5404">
        <v>0</v>
      </c>
      <c r="C5404" t="s">
        <v>69</v>
      </c>
      <c r="D5404">
        <v>1</v>
      </c>
    </row>
    <row r="5405" spans="1:4" x14ac:dyDescent="0.35">
      <c r="A5405">
        <v>2308</v>
      </c>
      <c r="B5405">
        <v>0</v>
      </c>
      <c r="C5405" t="s">
        <v>69</v>
      </c>
      <c r="D5405">
        <v>1</v>
      </c>
    </row>
    <row r="5406" spans="1:4" x14ac:dyDescent="0.35">
      <c r="A5406">
        <v>7431</v>
      </c>
      <c r="B5406">
        <v>1</v>
      </c>
      <c r="C5406" t="s">
        <v>69</v>
      </c>
      <c r="D5406">
        <v>1</v>
      </c>
    </row>
    <row r="5407" spans="1:4" x14ac:dyDescent="0.35">
      <c r="A5407">
        <v>9405</v>
      </c>
      <c r="B5407">
        <v>1</v>
      </c>
      <c r="C5407" t="s">
        <v>69</v>
      </c>
      <c r="D5407">
        <v>1</v>
      </c>
    </row>
    <row r="5408" spans="1:4" x14ac:dyDescent="0.35">
      <c r="A5408">
        <v>10525</v>
      </c>
      <c r="B5408">
        <v>1</v>
      </c>
      <c r="C5408" t="s">
        <v>69</v>
      </c>
      <c r="D5408">
        <v>1</v>
      </c>
    </row>
    <row r="5409" spans="1:4" x14ac:dyDescent="0.35">
      <c r="A5409">
        <v>7503</v>
      </c>
      <c r="B5409">
        <v>1</v>
      </c>
      <c r="C5409" t="s">
        <v>69</v>
      </c>
      <c r="D5409">
        <v>1</v>
      </c>
    </row>
    <row r="5410" spans="1:4" x14ac:dyDescent="0.35">
      <c r="A5410">
        <v>8783</v>
      </c>
      <c r="B5410">
        <v>0</v>
      </c>
      <c r="C5410" t="s">
        <v>69</v>
      </c>
      <c r="D5410">
        <v>1</v>
      </c>
    </row>
    <row r="5411" spans="1:4" x14ac:dyDescent="0.35">
      <c r="A5411">
        <v>1403</v>
      </c>
      <c r="B5411">
        <v>0</v>
      </c>
      <c r="C5411" t="s">
        <v>69</v>
      </c>
      <c r="D5411">
        <v>1</v>
      </c>
    </row>
    <row r="5412" spans="1:4" x14ac:dyDescent="0.35">
      <c r="A5412">
        <v>4643</v>
      </c>
      <c r="B5412">
        <v>0</v>
      </c>
      <c r="C5412" t="s">
        <v>69</v>
      </c>
      <c r="D5412">
        <v>1</v>
      </c>
    </row>
    <row r="5413" spans="1:4" x14ac:dyDescent="0.35">
      <c r="A5413">
        <v>3463</v>
      </c>
      <c r="B5413">
        <v>0</v>
      </c>
      <c r="C5413" t="s">
        <v>69</v>
      </c>
      <c r="D5413">
        <v>1</v>
      </c>
    </row>
    <row r="5414" spans="1:4" x14ac:dyDescent="0.35">
      <c r="A5414">
        <v>4055</v>
      </c>
      <c r="B5414">
        <v>0</v>
      </c>
      <c r="C5414" t="s">
        <v>69</v>
      </c>
      <c r="D5414">
        <v>1</v>
      </c>
    </row>
    <row r="5415" spans="1:4" x14ac:dyDescent="0.35">
      <c r="A5415">
        <v>7010</v>
      </c>
      <c r="B5415">
        <v>0</v>
      </c>
      <c r="C5415" t="s">
        <v>69</v>
      </c>
      <c r="D5415">
        <v>1</v>
      </c>
    </row>
    <row r="5416" spans="1:4" x14ac:dyDescent="0.35">
      <c r="A5416">
        <v>4767</v>
      </c>
      <c r="B5416">
        <v>0</v>
      </c>
      <c r="C5416" t="s">
        <v>69</v>
      </c>
      <c r="D5416">
        <v>1</v>
      </c>
    </row>
    <row r="5417" spans="1:4" x14ac:dyDescent="0.35">
      <c r="A5417">
        <v>1927</v>
      </c>
      <c r="B5417">
        <v>0</v>
      </c>
      <c r="C5417" t="s">
        <v>69</v>
      </c>
      <c r="D5417">
        <v>1</v>
      </c>
    </row>
    <row r="5418" spans="1:4" x14ac:dyDescent="0.35">
      <c r="A5418">
        <v>437</v>
      </c>
      <c r="B5418">
        <v>0</v>
      </c>
      <c r="C5418" t="s">
        <v>69</v>
      </c>
      <c r="D5418">
        <v>1</v>
      </c>
    </row>
    <row r="5419" spans="1:4" x14ac:dyDescent="0.35">
      <c r="A5419">
        <v>4331</v>
      </c>
      <c r="B5419">
        <v>0</v>
      </c>
      <c r="C5419" t="s">
        <v>69</v>
      </c>
      <c r="D5419">
        <v>1</v>
      </c>
    </row>
    <row r="5420" spans="1:4" x14ac:dyDescent="0.35">
      <c r="A5420">
        <v>4084</v>
      </c>
      <c r="B5420">
        <v>0</v>
      </c>
      <c r="C5420" t="s">
        <v>69</v>
      </c>
      <c r="D5420">
        <v>1</v>
      </c>
    </row>
    <row r="5421" spans="1:4" x14ac:dyDescent="0.35">
      <c r="A5421">
        <v>8135</v>
      </c>
      <c r="B5421">
        <v>0</v>
      </c>
      <c r="C5421" t="s">
        <v>69</v>
      </c>
      <c r="D5421">
        <v>1</v>
      </c>
    </row>
    <row r="5422" spans="1:4" x14ac:dyDescent="0.35">
      <c r="A5422">
        <v>9750</v>
      </c>
      <c r="B5422">
        <v>0</v>
      </c>
      <c r="C5422" t="s">
        <v>69</v>
      </c>
      <c r="D5422">
        <v>1</v>
      </c>
    </row>
    <row r="5423" spans="1:4" x14ac:dyDescent="0.35">
      <c r="A5423">
        <v>6682</v>
      </c>
      <c r="B5423">
        <v>0</v>
      </c>
      <c r="C5423" t="s">
        <v>69</v>
      </c>
      <c r="D5423">
        <v>1</v>
      </c>
    </row>
    <row r="5424" spans="1:4" x14ac:dyDescent="0.35">
      <c r="A5424">
        <v>10581</v>
      </c>
      <c r="B5424">
        <v>0</v>
      </c>
      <c r="C5424" t="s">
        <v>69</v>
      </c>
      <c r="D5424">
        <v>1</v>
      </c>
    </row>
    <row r="5425" spans="1:4" x14ac:dyDescent="0.35">
      <c r="A5425">
        <v>3710</v>
      </c>
      <c r="B5425">
        <v>1</v>
      </c>
      <c r="C5425" t="s">
        <v>69</v>
      </c>
      <c r="D5425">
        <v>1</v>
      </c>
    </row>
    <row r="5426" spans="1:4" x14ac:dyDescent="0.35">
      <c r="A5426">
        <v>5207</v>
      </c>
      <c r="B5426">
        <v>1</v>
      </c>
      <c r="C5426" t="s">
        <v>69</v>
      </c>
      <c r="D5426">
        <v>1</v>
      </c>
    </row>
    <row r="5427" spans="1:4" x14ac:dyDescent="0.35">
      <c r="A5427">
        <v>9360</v>
      </c>
      <c r="B5427">
        <v>0</v>
      </c>
      <c r="C5427" t="s">
        <v>69</v>
      </c>
      <c r="D5427">
        <v>1</v>
      </c>
    </row>
    <row r="5428" spans="1:4" x14ac:dyDescent="0.35">
      <c r="A5428">
        <v>4679</v>
      </c>
      <c r="B5428">
        <v>0</v>
      </c>
      <c r="C5428" t="s">
        <v>69</v>
      </c>
      <c r="D5428">
        <v>1</v>
      </c>
    </row>
    <row r="5429" spans="1:4" x14ac:dyDescent="0.35">
      <c r="A5429">
        <v>1340</v>
      </c>
      <c r="B5429">
        <v>0</v>
      </c>
      <c r="C5429" t="s">
        <v>69</v>
      </c>
      <c r="D5429">
        <v>1</v>
      </c>
    </row>
    <row r="5430" spans="1:4" x14ac:dyDescent="0.35">
      <c r="A5430">
        <v>10839</v>
      </c>
      <c r="B5430">
        <v>0</v>
      </c>
      <c r="C5430" t="s">
        <v>69</v>
      </c>
      <c r="D5430">
        <v>1</v>
      </c>
    </row>
    <row r="5431" spans="1:4" x14ac:dyDescent="0.35">
      <c r="A5431">
        <v>5303</v>
      </c>
      <c r="B5431">
        <v>0</v>
      </c>
      <c r="C5431" t="s">
        <v>69</v>
      </c>
      <c r="D5431">
        <v>1</v>
      </c>
    </row>
    <row r="5432" spans="1:4" x14ac:dyDescent="0.35">
      <c r="A5432">
        <v>9829</v>
      </c>
      <c r="B5432">
        <v>0</v>
      </c>
      <c r="C5432" t="s">
        <v>69</v>
      </c>
      <c r="D5432">
        <v>1</v>
      </c>
    </row>
    <row r="5433" spans="1:4" x14ac:dyDescent="0.35">
      <c r="A5433">
        <v>10469</v>
      </c>
      <c r="B5433">
        <v>0</v>
      </c>
      <c r="C5433" t="s">
        <v>69</v>
      </c>
      <c r="D5433">
        <v>1</v>
      </c>
    </row>
    <row r="5434" spans="1:4" x14ac:dyDescent="0.35">
      <c r="A5434">
        <v>3602</v>
      </c>
      <c r="B5434">
        <v>0</v>
      </c>
      <c r="C5434" t="s">
        <v>69</v>
      </c>
      <c r="D5434">
        <v>1</v>
      </c>
    </row>
    <row r="5435" spans="1:4" x14ac:dyDescent="0.35">
      <c r="A5435">
        <v>4756</v>
      </c>
      <c r="B5435">
        <v>1</v>
      </c>
      <c r="C5435" t="s">
        <v>69</v>
      </c>
      <c r="D5435">
        <v>1</v>
      </c>
    </row>
    <row r="5436" spans="1:4" x14ac:dyDescent="0.35">
      <c r="A5436">
        <v>8181</v>
      </c>
      <c r="B5436">
        <v>0</v>
      </c>
      <c r="C5436" t="s">
        <v>69</v>
      </c>
      <c r="D5436">
        <v>1</v>
      </c>
    </row>
    <row r="5437" spans="1:4" x14ac:dyDescent="0.35">
      <c r="A5437">
        <v>6958</v>
      </c>
      <c r="B5437">
        <v>0</v>
      </c>
      <c r="C5437" t="s">
        <v>69</v>
      </c>
      <c r="D5437">
        <v>1</v>
      </c>
    </row>
    <row r="5438" spans="1:4" x14ac:dyDescent="0.35">
      <c r="A5438">
        <v>10856</v>
      </c>
      <c r="B5438">
        <v>0</v>
      </c>
      <c r="C5438" t="s">
        <v>69</v>
      </c>
      <c r="D5438">
        <v>1</v>
      </c>
    </row>
    <row r="5439" spans="1:4" x14ac:dyDescent="0.35">
      <c r="A5439">
        <v>3321</v>
      </c>
      <c r="B5439">
        <v>0</v>
      </c>
      <c r="C5439" t="s">
        <v>69</v>
      </c>
      <c r="D5439">
        <v>1</v>
      </c>
    </row>
    <row r="5440" spans="1:4" x14ac:dyDescent="0.35">
      <c r="A5440">
        <v>5394</v>
      </c>
      <c r="B5440">
        <v>0</v>
      </c>
      <c r="C5440" t="s">
        <v>69</v>
      </c>
      <c r="D5440">
        <v>1</v>
      </c>
    </row>
    <row r="5441" spans="1:4" x14ac:dyDescent="0.35">
      <c r="A5441">
        <v>433</v>
      </c>
      <c r="B5441">
        <v>0</v>
      </c>
      <c r="C5441" t="s">
        <v>69</v>
      </c>
      <c r="D5441">
        <v>1</v>
      </c>
    </row>
    <row r="5442" spans="1:4" x14ac:dyDescent="0.35">
      <c r="A5442">
        <v>6320</v>
      </c>
      <c r="B5442">
        <v>0</v>
      </c>
      <c r="C5442" t="s">
        <v>69</v>
      </c>
      <c r="D5442">
        <v>1</v>
      </c>
    </row>
    <row r="5443" spans="1:4" x14ac:dyDescent="0.35">
      <c r="A5443">
        <v>5376</v>
      </c>
      <c r="B5443">
        <v>0</v>
      </c>
      <c r="C5443" t="s">
        <v>69</v>
      </c>
      <c r="D5443">
        <v>1</v>
      </c>
    </row>
    <row r="5444" spans="1:4" x14ac:dyDescent="0.35">
      <c r="A5444">
        <v>1867</v>
      </c>
      <c r="B5444">
        <v>1</v>
      </c>
      <c r="C5444" t="s">
        <v>69</v>
      </c>
      <c r="D5444">
        <v>1</v>
      </c>
    </row>
    <row r="5445" spans="1:4" x14ac:dyDescent="0.35">
      <c r="A5445">
        <v>4324</v>
      </c>
      <c r="B5445">
        <v>0</v>
      </c>
      <c r="C5445" t="s">
        <v>69</v>
      </c>
      <c r="D5445">
        <v>1</v>
      </c>
    </row>
    <row r="5446" spans="1:4" x14ac:dyDescent="0.35">
      <c r="A5446">
        <v>3661</v>
      </c>
      <c r="B5446">
        <v>0</v>
      </c>
      <c r="C5446" t="s">
        <v>69</v>
      </c>
      <c r="D5446">
        <v>1</v>
      </c>
    </row>
    <row r="5447" spans="1:4" x14ac:dyDescent="0.35">
      <c r="A5447">
        <v>521</v>
      </c>
      <c r="B5447">
        <v>0</v>
      </c>
      <c r="C5447" t="s">
        <v>69</v>
      </c>
      <c r="D5447">
        <v>1</v>
      </c>
    </row>
    <row r="5448" spans="1:4" x14ac:dyDescent="0.35">
      <c r="A5448">
        <v>10403</v>
      </c>
      <c r="B5448">
        <v>0</v>
      </c>
      <c r="C5448" t="s">
        <v>69</v>
      </c>
      <c r="D5448">
        <v>1</v>
      </c>
    </row>
    <row r="5449" spans="1:4" x14ac:dyDescent="0.35">
      <c r="A5449">
        <v>7186</v>
      </c>
      <c r="B5449">
        <v>0</v>
      </c>
      <c r="C5449" t="s">
        <v>69</v>
      </c>
      <c r="D5449">
        <v>1</v>
      </c>
    </row>
    <row r="5450" spans="1:4" x14ac:dyDescent="0.35">
      <c r="A5450">
        <v>4329</v>
      </c>
      <c r="B5450">
        <v>0</v>
      </c>
      <c r="C5450" t="s">
        <v>69</v>
      </c>
      <c r="D5450">
        <v>1</v>
      </c>
    </row>
    <row r="5451" spans="1:4" x14ac:dyDescent="0.35">
      <c r="A5451">
        <v>4394</v>
      </c>
      <c r="B5451">
        <v>0</v>
      </c>
      <c r="C5451" t="s">
        <v>69</v>
      </c>
      <c r="D5451">
        <v>1</v>
      </c>
    </row>
    <row r="5452" spans="1:4" x14ac:dyDescent="0.35">
      <c r="A5452">
        <v>1717</v>
      </c>
      <c r="B5452">
        <v>0</v>
      </c>
      <c r="C5452" t="s">
        <v>69</v>
      </c>
      <c r="D5452">
        <v>1</v>
      </c>
    </row>
    <row r="5453" spans="1:4" x14ac:dyDescent="0.35">
      <c r="A5453">
        <v>1016</v>
      </c>
      <c r="B5453">
        <v>0</v>
      </c>
      <c r="C5453" t="s">
        <v>69</v>
      </c>
      <c r="D5453">
        <v>1</v>
      </c>
    </row>
    <row r="5454" spans="1:4" x14ac:dyDescent="0.35">
      <c r="A5454">
        <v>3783</v>
      </c>
      <c r="B5454">
        <v>0</v>
      </c>
      <c r="C5454" t="s">
        <v>69</v>
      </c>
      <c r="D5454">
        <v>1</v>
      </c>
    </row>
    <row r="5455" spans="1:4" x14ac:dyDescent="0.35">
      <c r="A5455">
        <v>5848</v>
      </c>
      <c r="B5455">
        <v>1</v>
      </c>
      <c r="C5455" t="s">
        <v>69</v>
      </c>
      <c r="D5455">
        <v>1</v>
      </c>
    </row>
    <row r="5456" spans="1:4" x14ac:dyDescent="0.35">
      <c r="A5456">
        <v>10727</v>
      </c>
      <c r="B5456">
        <v>0</v>
      </c>
      <c r="C5456" t="s">
        <v>69</v>
      </c>
      <c r="D5456">
        <v>1</v>
      </c>
    </row>
    <row r="5457" spans="1:4" x14ac:dyDescent="0.35">
      <c r="A5457">
        <v>5299</v>
      </c>
      <c r="B5457">
        <v>0</v>
      </c>
      <c r="C5457" t="s">
        <v>69</v>
      </c>
      <c r="D5457">
        <v>1</v>
      </c>
    </row>
    <row r="5458" spans="1:4" x14ac:dyDescent="0.35">
      <c r="A5458">
        <v>6872</v>
      </c>
      <c r="B5458">
        <v>0</v>
      </c>
      <c r="C5458" t="s">
        <v>69</v>
      </c>
      <c r="D5458">
        <v>1</v>
      </c>
    </row>
    <row r="5459" spans="1:4" x14ac:dyDescent="0.35">
      <c r="A5459">
        <v>1143</v>
      </c>
      <c r="B5459">
        <v>0</v>
      </c>
      <c r="C5459" t="s">
        <v>69</v>
      </c>
      <c r="D5459">
        <v>1</v>
      </c>
    </row>
    <row r="5460" spans="1:4" x14ac:dyDescent="0.35">
      <c r="A5460">
        <v>10381</v>
      </c>
      <c r="B5460">
        <v>0</v>
      </c>
      <c r="C5460" t="s">
        <v>69</v>
      </c>
      <c r="D5460">
        <v>1</v>
      </c>
    </row>
    <row r="5461" spans="1:4" x14ac:dyDescent="0.35">
      <c r="A5461">
        <v>11007</v>
      </c>
      <c r="B5461">
        <v>0</v>
      </c>
      <c r="C5461" t="s">
        <v>69</v>
      </c>
      <c r="D5461">
        <v>1</v>
      </c>
    </row>
    <row r="5462" spans="1:4" x14ac:dyDescent="0.35">
      <c r="A5462">
        <v>9145</v>
      </c>
      <c r="B5462">
        <v>0</v>
      </c>
      <c r="C5462" t="s">
        <v>69</v>
      </c>
      <c r="D5462">
        <v>1</v>
      </c>
    </row>
    <row r="5463" spans="1:4" x14ac:dyDescent="0.35">
      <c r="A5463">
        <v>5267</v>
      </c>
      <c r="B5463">
        <v>0</v>
      </c>
      <c r="C5463" t="s">
        <v>69</v>
      </c>
      <c r="D5463">
        <v>1</v>
      </c>
    </row>
    <row r="5464" spans="1:4" x14ac:dyDescent="0.35">
      <c r="A5464">
        <v>9738</v>
      </c>
      <c r="B5464">
        <v>0</v>
      </c>
      <c r="C5464" t="s">
        <v>69</v>
      </c>
      <c r="D5464">
        <v>1</v>
      </c>
    </row>
    <row r="5465" spans="1:4" x14ac:dyDescent="0.35">
      <c r="A5465">
        <v>10212</v>
      </c>
      <c r="B5465">
        <v>0</v>
      </c>
      <c r="C5465" t="s">
        <v>69</v>
      </c>
      <c r="D5465">
        <v>1</v>
      </c>
    </row>
    <row r="5466" spans="1:4" x14ac:dyDescent="0.35">
      <c r="A5466">
        <v>10010</v>
      </c>
      <c r="B5466">
        <v>1</v>
      </c>
      <c r="C5466" t="s">
        <v>69</v>
      </c>
      <c r="D5466">
        <v>1</v>
      </c>
    </row>
    <row r="5467" spans="1:4" x14ac:dyDescent="0.35">
      <c r="A5467">
        <v>10069</v>
      </c>
      <c r="B5467">
        <v>0</v>
      </c>
      <c r="C5467" t="s">
        <v>69</v>
      </c>
      <c r="D5467">
        <v>1</v>
      </c>
    </row>
    <row r="5468" spans="1:4" x14ac:dyDescent="0.35">
      <c r="A5468">
        <v>2694</v>
      </c>
      <c r="B5468">
        <v>0</v>
      </c>
      <c r="C5468" t="s">
        <v>69</v>
      </c>
      <c r="D5468">
        <v>1</v>
      </c>
    </row>
    <row r="5469" spans="1:4" x14ac:dyDescent="0.35">
      <c r="A5469">
        <v>10613</v>
      </c>
      <c r="B5469">
        <v>0</v>
      </c>
      <c r="C5469" t="s">
        <v>69</v>
      </c>
      <c r="D5469">
        <v>1</v>
      </c>
    </row>
    <row r="5470" spans="1:4" x14ac:dyDescent="0.35">
      <c r="A5470">
        <v>4646</v>
      </c>
      <c r="B5470">
        <v>0</v>
      </c>
      <c r="C5470" t="s">
        <v>69</v>
      </c>
      <c r="D5470">
        <v>1</v>
      </c>
    </row>
    <row r="5471" spans="1:4" x14ac:dyDescent="0.35">
      <c r="A5471">
        <v>6935</v>
      </c>
      <c r="B5471">
        <v>0</v>
      </c>
      <c r="C5471" t="s">
        <v>69</v>
      </c>
      <c r="D5471">
        <v>1</v>
      </c>
    </row>
    <row r="5472" spans="1:4" x14ac:dyDescent="0.35">
      <c r="A5472">
        <v>5596</v>
      </c>
      <c r="B5472">
        <v>0</v>
      </c>
      <c r="C5472" t="s">
        <v>69</v>
      </c>
      <c r="D5472">
        <v>1</v>
      </c>
    </row>
    <row r="5473" spans="1:4" x14ac:dyDescent="0.35">
      <c r="A5473">
        <v>1044</v>
      </c>
      <c r="B5473">
        <v>0</v>
      </c>
      <c r="C5473" t="s">
        <v>69</v>
      </c>
      <c r="D5473">
        <v>1</v>
      </c>
    </row>
    <row r="5474" spans="1:4" x14ac:dyDescent="0.35">
      <c r="A5474">
        <v>9274</v>
      </c>
      <c r="B5474">
        <v>0</v>
      </c>
      <c r="C5474" t="s">
        <v>69</v>
      </c>
      <c r="D5474">
        <v>1</v>
      </c>
    </row>
    <row r="5475" spans="1:4" x14ac:dyDescent="0.35">
      <c r="A5475">
        <v>9076</v>
      </c>
      <c r="B5475">
        <v>0</v>
      </c>
      <c r="C5475" t="s">
        <v>69</v>
      </c>
      <c r="D5475">
        <v>1</v>
      </c>
    </row>
    <row r="5476" spans="1:4" x14ac:dyDescent="0.35">
      <c r="A5476">
        <v>4947</v>
      </c>
      <c r="B5476">
        <v>1</v>
      </c>
      <c r="C5476" t="s">
        <v>69</v>
      </c>
      <c r="D5476">
        <v>1</v>
      </c>
    </row>
    <row r="5477" spans="1:4" x14ac:dyDescent="0.35">
      <c r="A5477">
        <v>10176</v>
      </c>
      <c r="B5477">
        <v>1</v>
      </c>
      <c r="C5477" t="s">
        <v>69</v>
      </c>
      <c r="D5477">
        <v>1</v>
      </c>
    </row>
    <row r="5478" spans="1:4" x14ac:dyDescent="0.35">
      <c r="A5478">
        <v>3507</v>
      </c>
      <c r="B5478">
        <v>1</v>
      </c>
      <c r="C5478" t="s">
        <v>69</v>
      </c>
      <c r="D5478">
        <v>1</v>
      </c>
    </row>
    <row r="5479" spans="1:4" x14ac:dyDescent="0.35">
      <c r="A5479">
        <v>9235</v>
      </c>
      <c r="B5479">
        <v>0</v>
      </c>
      <c r="C5479" t="s">
        <v>69</v>
      </c>
      <c r="D5479">
        <v>1</v>
      </c>
    </row>
    <row r="5480" spans="1:4" x14ac:dyDescent="0.35">
      <c r="A5480">
        <v>10341</v>
      </c>
      <c r="B5480">
        <v>0</v>
      </c>
      <c r="C5480" t="s">
        <v>69</v>
      </c>
      <c r="D5480">
        <v>1</v>
      </c>
    </row>
    <row r="5481" spans="1:4" x14ac:dyDescent="0.35">
      <c r="A5481">
        <v>2639</v>
      </c>
      <c r="B5481">
        <v>0</v>
      </c>
      <c r="C5481" t="s">
        <v>69</v>
      </c>
      <c r="D5481">
        <v>1</v>
      </c>
    </row>
    <row r="5482" spans="1:4" x14ac:dyDescent="0.35">
      <c r="A5482">
        <v>6201</v>
      </c>
      <c r="B5482">
        <v>0</v>
      </c>
      <c r="C5482" t="s">
        <v>69</v>
      </c>
      <c r="D5482">
        <v>1</v>
      </c>
    </row>
    <row r="5483" spans="1:4" x14ac:dyDescent="0.35">
      <c r="A5483">
        <v>7397</v>
      </c>
      <c r="B5483">
        <v>0</v>
      </c>
      <c r="C5483" t="s">
        <v>69</v>
      </c>
      <c r="D5483">
        <v>1</v>
      </c>
    </row>
    <row r="5484" spans="1:4" x14ac:dyDescent="0.35">
      <c r="A5484">
        <v>2181</v>
      </c>
      <c r="B5484">
        <v>0</v>
      </c>
      <c r="C5484" t="s">
        <v>69</v>
      </c>
      <c r="D5484">
        <v>1</v>
      </c>
    </row>
    <row r="5485" spans="1:4" x14ac:dyDescent="0.35">
      <c r="A5485">
        <v>1204</v>
      </c>
      <c r="B5485">
        <v>0</v>
      </c>
      <c r="C5485" t="s">
        <v>69</v>
      </c>
      <c r="D5485">
        <v>1</v>
      </c>
    </row>
    <row r="5486" spans="1:4" x14ac:dyDescent="0.35">
      <c r="A5486">
        <v>1170</v>
      </c>
      <c r="B5486">
        <v>0</v>
      </c>
      <c r="C5486" t="s">
        <v>69</v>
      </c>
      <c r="D5486">
        <v>1</v>
      </c>
    </row>
    <row r="5487" spans="1:4" x14ac:dyDescent="0.35">
      <c r="A5487">
        <v>8812</v>
      </c>
      <c r="B5487">
        <v>0</v>
      </c>
      <c r="C5487" t="s">
        <v>69</v>
      </c>
      <c r="D5487">
        <v>1</v>
      </c>
    </row>
    <row r="5488" spans="1:4" x14ac:dyDescent="0.35">
      <c r="A5488">
        <v>4690</v>
      </c>
      <c r="B5488">
        <v>0</v>
      </c>
      <c r="C5488" t="s">
        <v>69</v>
      </c>
      <c r="D5488">
        <v>1</v>
      </c>
    </row>
    <row r="5489" spans="1:4" x14ac:dyDescent="0.35">
      <c r="A5489">
        <v>1715</v>
      </c>
      <c r="B5489">
        <v>0</v>
      </c>
      <c r="C5489" t="s">
        <v>69</v>
      </c>
      <c r="D5489">
        <v>1</v>
      </c>
    </row>
    <row r="5490" spans="1:4" x14ac:dyDescent="0.35">
      <c r="A5490">
        <v>10821</v>
      </c>
      <c r="B5490">
        <v>0</v>
      </c>
      <c r="C5490" t="s">
        <v>69</v>
      </c>
      <c r="D5490">
        <v>1</v>
      </c>
    </row>
    <row r="5491" spans="1:4" x14ac:dyDescent="0.35">
      <c r="A5491">
        <v>6543</v>
      </c>
      <c r="B5491">
        <v>0</v>
      </c>
      <c r="C5491" t="s">
        <v>69</v>
      </c>
      <c r="D5491">
        <v>1</v>
      </c>
    </row>
    <row r="5492" spans="1:4" x14ac:dyDescent="0.35">
      <c r="A5492">
        <v>7119</v>
      </c>
      <c r="B5492">
        <v>0</v>
      </c>
      <c r="C5492" t="s">
        <v>69</v>
      </c>
      <c r="D5492">
        <v>1</v>
      </c>
    </row>
    <row r="5493" spans="1:4" x14ac:dyDescent="0.35">
      <c r="A5493">
        <v>3518</v>
      </c>
      <c r="B5493">
        <v>0</v>
      </c>
      <c r="C5493" t="s">
        <v>69</v>
      </c>
      <c r="D5493">
        <v>1</v>
      </c>
    </row>
    <row r="5494" spans="1:4" x14ac:dyDescent="0.35">
      <c r="A5494">
        <v>1245</v>
      </c>
      <c r="B5494">
        <v>0</v>
      </c>
      <c r="C5494" t="s">
        <v>69</v>
      </c>
      <c r="D5494">
        <v>1</v>
      </c>
    </row>
    <row r="5495" spans="1:4" x14ac:dyDescent="0.35">
      <c r="A5495">
        <v>2561</v>
      </c>
      <c r="B5495">
        <v>0</v>
      </c>
      <c r="C5495" t="s">
        <v>69</v>
      </c>
      <c r="D5495">
        <v>1</v>
      </c>
    </row>
    <row r="5496" spans="1:4" x14ac:dyDescent="0.35">
      <c r="A5496">
        <v>9624</v>
      </c>
      <c r="B5496">
        <v>0</v>
      </c>
      <c r="C5496" t="s">
        <v>69</v>
      </c>
      <c r="D5496">
        <v>1</v>
      </c>
    </row>
    <row r="5497" spans="1:4" x14ac:dyDescent="0.35">
      <c r="A5497">
        <v>10509</v>
      </c>
      <c r="B5497">
        <v>0</v>
      </c>
      <c r="C5497" t="s">
        <v>69</v>
      </c>
      <c r="D5497">
        <v>1</v>
      </c>
    </row>
    <row r="5498" spans="1:4" x14ac:dyDescent="0.35">
      <c r="A5498">
        <v>7629</v>
      </c>
      <c r="B5498">
        <v>0</v>
      </c>
      <c r="C5498" t="s">
        <v>69</v>
      </c>
      <c r="D5498">
        <v>1</v>
      </c>
    </row>
    <row r="5499" spans="1:4" x14ac:dyDescent="0.35">
      <c r="A5499">
        <v>7875</v>
      </c>
      <c r="B5499">
        <v>1</v>
      </c>
      <c r="C5499" t="s">
        <v>69</v>
      </c>
      <c r="D5499">
        <v>1</v>
      </c>
    </row>
    <row r="5500" spans="1:4" x14ac:dyDescent="0.35">
      <c r="A5500">
        <v>2815</v>
      </c>
      <c r="B5500">
        <v>0</v>
      </c>
      <c r="C5500" t="s">
        <v>69</v>
      </c>
      <c r="D5500">
        <v>1</v>
      </c>
    </row>
    <row r="5501" spans="1:4" x14ac:dyDescent="0.35">
      <c r="A5501">
        <v>2936</v>
      </c>
      <c r="B5501">
        <v>0</v>
      </c>
      <c r="C5501" t="s">
        <v>69</v>
      </c>
      <c r="D5501">
        <v>1</v>
      </c>
    </row>
    <row r="5502" spans="1:4" x14ac:dyDescent="0.35">
      <c r="A5502">
        <v>3665</v>
      </c>
      <c r="B5502">
        <v>0</v>
      </c>
      <c r="C5502" t="s">
        <v>69</v>
      </c>
      <c r="D5502">
        <v>1</v>
      </c>
    </row>
    <row r="5503" spans="1:4" x14ac:dyDescent="0.35">
      <c r="A5503">
        <v>10888</v>
      </c>
      <c r="B5503">
        <v>0</v>
      </c>
      <c r="C5503" t="s">
        <v>69</v>
      </c>
      <c r="D5503">
        <v>1</v>
      </c>
    </row>
    <row r="5504" spans="1:4" x14ac:dyDescent="0.35">
      <c r="A5504">
        <v>6637</v>
      </c>
      <c r="B5504">
        <v>0</v>
      </c>
      <c r="C5504" t="s">
        <v>69</v>
      </c>
      <c r="D5504">
        <v>1</v>
      </c>
    </row>
    <row r="5505" spans="1:4" x14ac:dyDescent="0.35">
      <c r="A5505">
        <v>5077</v>
      </c>
      <c r="B5505">
        <v>0</v>
      </c>
      <c r="C5505" t="s">
        <v>69</v>
      </c>
      <c r="D5505">
        <v>1</v>
      </c>
    </row>
    <row r="5506" spans="1:4" x14ac:dyDescent="0.35">
      <c r="A5506">
        <v>6173</v>
      </c>
      <c r="B5506">
        <v>0</v>
      </c>
      <c r="C5506" t="s">
        <v>69</v>
      </c>
      <c r="D5506">
        <v>1</v>
      </c>
    </row>
    <row r="5507" spans="1:4" x14ac:dyDescent="0.35">
      <c r="A5507">
        <v>3969</v>
      </c>
      <c r="B5507">
        <v>0</v>
      </c>
      <c r="C5507" t="s">
        <v>69</v>
      </c>
      <c r="D5507">
        <v>1</v>
      </c>
    </row>
    <row r="5508" spans="1:4" x14ac:dyDescent="0.35">
      <c r="A5508">
        <v>4580</v>
      </c>
      <c r="B5508">
        <v>1</v>
      </c>
      <c r="C5508" t="s">
        <v>69</v>
      </c>
      <c r="D5508">
        <v>1</v>
      </c>
    </row>
    <row r="5509" spans="1:4" x14ac:dyDescent="0.35">
      <c r="A5509">
        <v>663</v>
      </c>
      <c r="B5509">
        <v>0</v>
      </c>
      <c r="C5509" t="s">
        <v>69</v>
      </c>
      <c r="D5509">
        <v>1</v>
      </c>
    </row>
    <row r="5510" spans="1:4" x14ac:dyDescent="0.35">
      <c r="A5510">
        <v>8299</v>
      </c>
      <c r="B5510">
        <v>0</v>
      </c>
      <c r="C5510" t="s">
        <v>69</v>
      </c>
      <c r="D5510">
        <v>1</v>
      </c>
    </row>
    <row r="5511" spans="1:4" x14ac:dyDescent="0.35">
      <c r="A5511">
        <v>8945</v>
      </c>
      <c r="B5511">
        <v>0</v>
      </c>
      <c r="C5511" t="s">
        <v>69</v>
      </c>
      <c r="D5511">
        <v>1</v>
      </c>
    </row>
    <row r="5512" spans="1:4" x14ac:dyDescent="0.35">
      <c r="A5512">
        <v>10870</v>
      </c>
      <c r="B5512">
        <v>0</v>
      </c>
      <c r="C5512" t="s">
        <v>69</v>
      </c>
      <c r="D5512">
        <v>1</v>
      </c>
    </row>
    <row r="5513" spans="1:4" x14ac:dyDescent="0.35">
      <c r="A5513">
        <v>1184</v>
      </c>
      <c r="B5513">
        <v>0</v>
      </c>
      <c r="C5513" t="s">
        <v>69</v>
      </c>
      <c r="D5513">
        <v>1</v>
      </c>
    </row>
    <row r="5514" spans="1:4" x14ac:dyDescent="0.35">
      <c r="A5514">
        <v>6141</v>
      </c>
      <c r="B5514">
        <v>0</v>
      </c>
      <c r="C5514" t="s">
        <v>69</v>
      </c>
      <c r="D5514">
        <v>1</v>
      </c>
    </row>
    <row r="5515" spans="1:4" x14ac:dyDescent="0.35">
      <c r="A5515">
        <v>8825</v>
      </c>
      <c r="B5515">
        <v>0</v>
      </c>
      <c r="C5515" t="s">
        <v>69</v>
      </c>
      <c r="D5515">
        <v>1</v>
      </c>
    </row>
    <row r="5516" spans="1:4" x14ac:dyDescent="0.35">
      <c r="A5516">
        <v>2217</v>
      </c>
      <c r="B5516">
        <v>0</v>
      </c>
      <c r="C5516" t="s">
        <v>69</v>
      </c>
      <c r="D5516">
        <v>1</v>
      </c>
    </row>
    <row r="5517" spans="1:4" x14ac:dyDescent="0.35">
      <c r="A5517">
        <v>4102</v>
      </c>
      <c r="B5517">
        <v>0</v>
      </c>
      <c r="C5517" t="s">
        <v>69</v>
      </c>
      <c r="D5517">
        <v>1</v>
      </c>
    </row>
    <row r="5518" spans="1:4" x14ac:dyDescent="0.35">
      <c r="A5518">
        <v>4653</v>
      </c>
      <c r="B5518">
        <v>0</v>
      </c>
      <c r="C5518" t="s">
        <v>69</v>
      </c>
      <c r="D5518">
        <v>1</v>
      </c>
    </row>
    <row r="5519" spans="1:4" x14ac:dyDescent="0.35">
      <c r="A5519">
        <v>10092</v>
      </c>
      <c r="B5519">
        <v>0</v>
      </c>
      <c r="C5519" t="s">
        <v>69</v>
      </c>
      <c r="D5519">
        <v>1</v>
      </c>
    </row>
    <row r="5520" spans="1:4" x14ac:dyDescent="0.35">
      <c r="A5520">
        <v>5788</v>
      </c>
      <c r="B5520">
        <v>0</v>
      </c>
      <c r="C5520" t="s">
        <v>69</v>
      </c>
      <c r="D5520">
        <v>1</v>
      </c>
    </row>
    <row r="5521" spans="1:4" x14ac:dyDescent="0.35">
      <c r="A5521">
        <v>4669</v>
      </c>
      <c r="B5521">
        <v>0</v>
      </c>
      <c r="C5521" t="s">
        <v>69</v>
      </c>
      <c r="D5521">
        <v>1</v>
      </c>
    </row>
    <row r="5522" spans="1:4" x14ac:dyDescent="0.35">
      <c r="A5522">
        <v>6295</v>
      </c>
      <c r="B5522">
        <v>0</v>
      </c>
      <c r="C5522" t="s">
        <v>69</v>
      </c>
      <c r="D5522">
        <v>1</v>
      </c>
    </row>
    <row r="5523" spans="1:4" x14ac:dyDescent="0.35">
      <c r="A5523">
        <v>7453</v>
      </c>
      <c r="B5523">
        <v>1</v>
      </c>
      <c r="C5523" t="s">
        <v>69</v>
      </c>
      <c r="D5523">
        <v>1</v>
      </c>
    </row>
    <row r="5524" spans="1:4" x14ac:dyDescent="0.35">
      <c r="A5524">
        <v>10841</v>
      </c>
      <c r="B5524">
        <v>0</v>
      </c>
      <c r="C5524" t="s">
        <v>69</v>
      </c>
      <c r="D5524">
        <v>1</v>
      </c>
    </row>
    <row r="5525" spans="1:4" x14ac:dyDescent="0.35">
      <c r="A5525">
        <v>821</v>
      </c>
      <c r="B5525">
        <v>0</v>
      </c>
      <c r="C5525" t="s">
        <v>69</v>
      </c>
      <c r="D5525">
        <v>1</v>
      </c>
    </row>
    <row r="5526" spans="1:4" x14ac:dyDescent="0.35">
      <c r="A5526">
        <v>3933</v>
      </c>
      <c r="B5526">
        <v>0</v>
      </c>
      <c r="C5526" t="s">
        <v>69</v>
      </c>
      <c r="D5526">
        <v>1</v>
      </c>
    </row>
    <row r="5527" spans="1:4" x14ac:dyDescent="0.35">
      <c r="A5527">
        <v>1225</v>
      </c>
      <c r="B5527">
        <v>0</v>
      </c>
      <c r="C5527" t="s">
        <v>69</v>
      </c>
      <c r="D5527">
        <v>1</v>
      </c>
    </row>
    <row r="5528" spans="1:4" x14ac:dyDescent="0.35">
      <c r="A5528">
        <v>7059</v>
      </c>
      <c r="B5528">
        <v>0</v>
      </c>
      <c r="C5528" t="s">
        <v>69</v>
      </c>
      <c r="D5528">
        <v>1</v>
      </c>
    </row>
    <row r="5529" spans="1:4" x14ac:dyDescent="0.35">
      <c r="A5529">
        <v>5633</v>
      </c>
      <c r="B5529">
        <v>0</v>
      </c>
      <c r="C5529" t="s">
        <v>69</v>
      </c>
      <c r="D5529">
        <v>1</v>
      </c>
    </row>
    <row r="5530" spans="1:4" x14ac:dyDescent="0.35">
      <c r="A5530">
        <v>843</v>
      </c>
      <c r="B5530">
        <v>0</v>
      </c>
      <c r="C5530" t="s">
        <v>69</v>
      </c>
      <c r="D5530">
        <v>1</v>
      </c>
    </row>
    <row r="5531" spans="1:4" x14ac:dyDescent="0.35">
      <c r="A5531">
        <v>6211</v>
      </c>
      <c r="B5531">
        <v>0</v>
      </c>
      <c r="C5531" t="s">
        <v>69</v>
      </c>
      <c r="D5531">
        <v>1</v>
      </c>
    </row>
    <row r="5532" spans="1:4" x14ac:dyDescent="0.35">
      <c r="A5532">
        <v>7007</v>
      </c>
      <c r="B5532">
        <v>0</v>
      </c>
      <c r="C5532" t="s">
        <v>69</v>
      </c>
      <c r="D5532">
        <v>1</v>
      </c>
    </row>
    <row r="5533" spans="1:4" x14ac:dyDescent="0.35">
      <c r="A5533">
        <v>9671</v>
      </c>
      <c r="B5533">
        <v>1</v>
      </c>
      <c r="C5533" t="s">
        <v>69</v>
      </c>
      <c r="D5533">
        <v>1</v>
      </c>
    </row>
    <row r="5534" spans="1:4" x14ac:dyDescent="0.35">
      <c r="A5534">
        <v>8975</v>
      </c>
      <c r="B5534">
        <v>0</v>
      </c>
      <c r="C5534" t="s">
        <v>69</v>
      </c>
      <c r="D5534">
        <v>1</v>
      </c>
    </row>
    <row r="5535" spans="1:4" x14ac:dyDescent="0.35">
      <c r="A5535">
        <v>6616</v>
      </c>
      <c r="B5535">
        <v>0</v>
      </c>
      <c r="C5535" t="s">
        <v>69</v>
      </c>
      <c r="D5535">
        <v>1</v>
      </c>
    </row>
    <row r="5536" spans="1:4" x14ac:dyDescent="0.35">
      <c r="A5536">
        <v>6248</v>
      </c>
      <c r="B5536">
        <v>1</v>
      </c>
      <c r="C5536" t="s">
        <v>69</v>
      </c>
      <c r="D5536">
        <v>1</v>
      </c>
    </row>
    <row r="5537" spans="1:4" x14ac:dyDescent="0.35">
      <c r="A5537">
        <v>7428</v>
      </c>
      <c r="B5537">
        <v>0</v>
      </c>
      <c r="C5537" t="s">
        <v>69</v>
      </c>
      <c r="D5537">
        <v>1</v>
      </c>
    </row>
    <row r="5538" spans="1:4" x14ac:dyDescent="0.35">
      <c r="A5538">
        <v>3075</v>
      </c>
      <c r="B5538">
        <v>0</v>
      </c>
      <c r="C5538" t="s">
        <v>69</v>
      </c>
      <c r="D5538">
        <v>1</v>
      </c>
    </row>
    <row r="5539" spans="1:4" x14ac:dyDescent="0.35">
      <c r="A5539">
        <v>2937</v>
      </c>
      <c r="B5539">
        <v>0</v>
      </c>
      <c r="C5539" t="s">
        <v>69</v>
      </c>
      <c r="D5539">
        <v>1</v>
      </c>
    </row>
    <row r="5540" spans="1:4" x14ac:dyDescent="0.35">
      <c r="A5540">
        <v>203</v>
      </c>
      <c r="B5540">
        <v>0</v>
      </c>
      <c r="C5540" t="s">
        <v>69</v>
      </c>
      <c r="D5540">
        <v>1</v>
      </c>
    </row>
    <row r="5541" spans="1:4" x14ac:dyDescent="0.35">
      <c r="A5541">
        <v>2021</v>
      </c>
      <c r="B5541">
        <v>0</v>
      </c>
      <c r="C5541" t="s">
        <v>69</v>
      </c>
      <c r="D5541">
        <v>1</v>
      </c>
    </row>
    <row r="5542" spans="1:4" x14ac:dyDescent="0.35">
      <c r="A5542">
        <v>880</v>
      </c>
      <c r="B5542">
        <v>0</v>
      </c>
      <c r="C5542" t="s">
        <v>69</v>
      </c>
      <c r="D5542">
        <v>1</v>
      </c>
    </row>
    <row r="5543" spans="1:4" x14ac:dyDescent="0.35">
      <c r="A5543">
        <v>524</v>
      </c>
      <c r="B5543">
        <v>0</v>
      </c>
      <c r="C5543" t="s">
        <v>69</v>
      </c>
      <c r="D5543">
        <v>1</v>
      </c>
    </row>
    <row r="5544" spans="1:4" x14ac:dyDescent="0.35">
      <c r="A5544">
        <v>10837</v>
      </c>
      <c r="B5544">
        <v>1</v>
      </c>
      <c r="C5544" t="s">
        <v>69</v>
      </c>
      <c r="D5544">
        <v>1</v>
      </c>
    </row>
    <row r="5545" spans="1:4" x14ac:dyDescent="0.35">
      <c r="A5545">
        <v>7011</v>
      </c>
      <c r="B5545">
        <v>0</v>
      </c>
      <c r="C5545" t="s">
        <v>69</v>
      </c>
      <c r="D5545">
        <v>1</v>
      </c>
    </row>
    <row r="5546" spans="1:4" x14ac:dyDescent="0.35">
      <c r="A5546">
        <v>4184</v>
      </c>
      <c r="B5546">
        <v>0</v>
      </c>
      <c r="C5546" t="s">
        <v>69</v>
      </c>
      <c r="D5546">
        <v>1</v>
      </c>
    </row>
    <row r="5547" spans="1:4" x14ac:dyDescent="0.35">
      <c r="A5547">
        <v>7679</v>
      </c>
      <c r="B5547">
        <v>0</v>
      </c>
      <c r="C5547" t="s">
        <v>69</v>
      </c>
      <c r="D5547">
        <v>1</v>
      </c>
    </row>
    <row r="5548" spans="1:4" x14ac:dyDescent="0.35">
      <c r="A5548">
        <v>7485</v>
      </c>
      <c r="B5548">
        <v>0</v>
      </c>
      <c r="C5548" t="s">
        <v>69</v>
      </c>
      <c r="D5548">
        <v>1</v>
      </c>
    </row>
    <row r="5549" spans="1:4" x14ac:dyDescent="0.35">
      <c r="A5549">
        <v>7530</v>
      </c>
      <c r="B5549">
        <v>0</v>
      </c>
      <c r="C5549" t="s">
        <v>69</v>
      </c>
      <c r="D5549">
        <v>1</v>
      </c>
    </row>
    <row r="5550" spans="1:4" x14ac:dyDescent="0.35">
      <c r="A5550">
        <v>4369</v>
      </c>
      <c r="B5550">
        <v>0</v>
      </c>
      <c r="C5550" t="s">
        <v>69</v>
      </c>
      <c r="D5550">
        <v>1</v>
      </c>
    </row>
    <row r="5551" spans="1:4" x14ac:dyDescent="0.35">
      <c r="A5551">
        <v>10652</v>
      </c>
      <c r="B5551">
        <v>0</v>
      </c>
      <c r="C5551" t="s">
        <v>69</v>
      </c>
      <c r="D5551">
        <v>1</v>
      </c>
    </row>
    <row r="5552" spans="1:4" x14ac:dyDescent="0.35">
      <c r="A5552">
        <v>286</v>
      </c>
      <c r="B5552">
        <v>0</v>
      </c>
      <c r="C5552" t="s">
        <v>69</v>
      </c>
      <c r="D5552">
        <v>1</v>
      </c>
    </row>
    <row r="5553" spans="1:4" x14ac:dyDescent="0.35">
      <c r="A5553">
        <v>5922</v>
      </c>
      <c r="B5553">
        <v>0</v>
      </c>
      <c r="C5553" t="s">
        <v>69</v>
      </c>
      <c r="D5553">
        <v>1</v>
      </c>
    </row>
    <row r="5554" spans="1:4" x14ac:dyDescent="0.35">
      <c r="A5554">
        <v>7250</v>
      </c>
      <c r="B5554">
        <v>0</v>
      </c>
      <c r="C5554" t="s">
        <v>69</v>
      </c>
      <c r="D5554">
        <v>1</v>
      </c>
    </row>
    <row r="5555" spans="1:4" x14ac:dyDescent="0.35">
      <c r="A5555">
        <v>2478</v>
      </c>
      <c r="B5555">
        <v>0</v>
      </c>
      <c r="C5555" t="s">
        <v>69</v>
      </c>
      <c r="D5555">
        <v>1</v>
      </c>
    </row>
    <row r="5556" spans="1:4" x14ac:dyDescent="0.35">
      <c r="A5556">
        <v>1160</v>
      </c>
      <c r="B5556">
        <v>0</v>
      </c>
      <c r="C5556" t="s">
        <v>69</v>
      </c>
      <c r="D5556">
        <v>1</v>
      </c>
    </row>
    <row r="5557" spans="1:4" x14ac:dyDescent="0.35">
      <c r="A5557">
        <v>9214</v>
      </c>
      <c r="B5557">
        <v>0</v>
      </c>
      <c r="C5557" t="s">
        <v>69</v>
      </c>
      <c r="D5557">
        <v>1</v>
      </c>
    </row>
    <row r="5558" spans="1:4" x14ac:dyDescent="0.35">
      <c r="A5558">
        <v>273</v>
      </c>
      <c r="B5558">
        <v>0</v>
      </c>
      <c r="C5558" t="s">
        <v>69</v>
      </c>
      <c r="D5558">
        <v>1</v>
      </c>
    </row>
    <row r="5559" spans="1:4" x14ac:dyDescent="0.35">
      <c r="A5559">
        <v>851</v>
      </c>
      <c r="B5559">
        <v>0</v>
      </c>
      <c r="C5559" t="s">
        <v>69</v>
      </c>
      <c r="D5559">
        <v>1</v>
      </c>
    </row>
    <row r="5560" spans="1:4" x14ac:dyDescent="0.35">
      <c r="A5560">
        <v>9729</v>
      </c>
      <c r="B5560">
        <v>0</v>
      </c>
      <c r="C5560" t="s">
        <v>69</v>
      </c>
      <c r="D5560">
        <v>1</v>
      </c>
    </row>
    <row r="5561" spans="1:4" x14ac:dyDescent="0.35">
      <c r="A5561">
        <v>9665</v>
      </c>
      <c r="B5561">
        <v>0</v>
      </c>
      <c r="C5561" t="s">
        <v>69</v>
      </c>
      <c r="D5561">
        <v>1</v>
      </c>
    </row>
    <row r="5562" spans="1:4" x14ac:dyDescent="0.35">
      <c r="A5562">
        <v>2620</v>
      </c>
      <c r="B5562">
        <v>1</v>
      </c>
      <c r="C5562" t="s">
        <v>69</v>
      </c>
      <c r="D5562">
        <v>1</v>
      </c>
    </row>
    <row r="5563" spans="1:4" x14ac:dyDescent="0.35">
      <c r="A5563">
        <v>8254</v>
      </c>
      <c r="B5563">
        <v>0</v>
      </c>
      <c r="C5563" t="s">
        <v>69</v>
      </c>
      <c r="D5563">
        <v>1</v>
      </c>
    </row>
    <row r="5564" spans="1:4" x14ac:dyDescent="0.35">
      <c r="A5564">
        <v>3852</v>
      </c>
      <c r="B5564">
        <v>0</v>
      </c>
      <c r="C5564" t="s">
        <v>69</v>
      </c>
      <c r="D5564">
        <v>1</v>
      </c>
    </row>
    <row r="5565" spans="1:4" x14ac:dyDescent="0.35">
      <c r="A5565">
        <v>1000</v>
      </c>
      <c r="B5565">
        <v>0</v>
      </c>
      <c r="C5565" t="s">
        <v>69</v>
      </c>
      <c r="D5565">
        <v>1</v>
      </c>
    </row>
    <row r="5566" spans="1:4" x14ac:dyDescent="0.35">
      <c r="A5566">
        <v>3099</v>
      </c>
      <c r="B5566">
        <v>0</v>
      </c>
      <c r="C5566" t="s">
        <v>69</v>
      </c>
      <c r="D5566">
        <v>1</v>
      </c>
    </row>
    <row r="5567" spans="1:4" x14ac:dyDescent="0.35">
      <c r="A5567">
        <v>6318</v>
      </c>
      <c r="B5567">
        <v>0</v>
      </c>
      <c r="C5567" t="s">
        <v>69</v>
      </c>
      <c r="D5567">
        <v>1</v>
      </c>
    </row>
    <row r="5568" spans="1:4" x14ac:dyDescent="0.35">
      <c r="A5568">
        <v>5396</v>
      </c>
      <c r="B5568">
        <v>0</v>
      </c>
      <c r="C5568" t="s">
        <v>69</v>
      </c>
      <c r="D5568">
        <v>1</v>
      </c>
    </row>
    <row r="5569" spans="1:4" x14ac:dyDescent="0.35">
      <c r="A5569">
        <v>7966</v>
      </c>
      <c r="B5569">
        <v>0</v>
      </c>
      <c r="C5569" t="s">
        <v>69</v>
      </c>
      <c r="D5569">
        <v>1</v>
      </c>
    </row>
    <row r="5570" spans="1:4" x14ac:dyDescent="0.35">
      <c r="A5570">
        <v>454</v>
      </c>
      <c r="B5570">
        <v>0</v>
      </c>
      <c r="C5570" t="s">
        <v>69</v>
      </c>
      <c r="D5570">
        <v>1</v>
      </c>
    </row>
    <row r="5571" spans="1:4" x14ac:dyDescent="0.35">
      <c r="A5571">
        <v>309</v>
      </c>
      <c r="B5571">
        <v>0</v>
      </c>
      <c r="C5571" t="s">
        <v>69</v>
      </c>
      <c r="D5571">
        <v>1</v>
      </c>
    </row>
    <row r="5572" spans="1:4" x14ac:dyDescent="0.35">
      <c r="A5572">
        <v>3571</v>
      </c>
      <c r="B5572">
        <v>1</v>
      </c>
      <c r="C5572" t="s">
        <v>69</v>
      </c>
      <c r="D5572">
        <v>1</v>
      </c>
    </row>
    <row r="5573" spans="1:4" x14ac:dyDescent="0.35">
      <c r="A5573">
        <v>8395</v>
      </c>
      <c r="B5573">
        <v>1</v>
      </c>
      <c r="C5573" t="s">
        <v>69</v>
      </c>
      <c r="D5573">
        <v>1</v>
      </c>
    </row>
    <row r="5574" spans="1:4" x14ac:dyDescent="0.35">
      <c r="A5574">
        <v>2591</v>
      </c>
      <c r="B5574">
        <v>0</v>
      </c>
      <c r="C5574" t="s">
        <v>69</v>
      </c>
      <c r="D5574">
        <v>1</v>
      </c>
    </row>
    <row r="5575" spans="1:4" x14ac:dyDescent="0.35">
      <c r="A5575">
        <v>1640</v>
      </c>
      <c r="B5575">
        <v>0</v>
      </c>
      <c r="C5575" t="s">
        <v>69</v>
      </c>
      <c r="D5575">
        <v>1</v>
      </c>
    </row>
    <row r="5576" spans="1:4" x14ac:dyDescent="0.35">
      <c r="A5576">
        <v>810</v>
      </c>
      <c r="B5576">
        <v>0</v>
      </c>
      <c r="C5576" t="s">
        <v>69</v>
      </c>
      <c r="D5576">
        <v>1</v>
      </c>
    </row>
    <row r="5577" spans="1:4" x14ac:dyDescent="0.35">
      <c r="A5577">
        <v>9423</v>
      </c>
      <c r="B5577">
        <v>0</v>
      </c>
      <c r="C5577" t="s">
        <v>69</v>
      </c>
      <c r="D5577">
        <v>1</v>
      </c>
    </row>
    <row r="5578" spans="1:4" x14ac:dyDescent="0.35">
      <c r="A5578">
        <v>4345</v>
      </c>
      <c r="B5578">
        <v>0</v>
      </c>
      <c r="C5578" t="s">
        <v>69</v>
      </c>
      <c r="D5578">
        <v>1</v>
      </c>
    </row>
    <row r="5579" spans="1:4" x14ac:dyDescent="0.35">
      <c r="A5579">
        <v>89</v>
      </c>
      <c r="B5579">
        <v>0</v>
      </c>
      <c r="C5579" t="s">
        <v>69</v>
      </c>
      <c r="D5579">
        <v>1</v>
      </c>
    </row>
    <row r="5580" spans="1:4" x14ac:dyDescent="0.35">
      <c r="A5580">
        <v>5294</v>
      </c>
      <c r="B5580">
        <v>0</v>
      </c>
      <c r="C5580" t="s">
        <v>69</v>
      </c>
      <c r="D5580">
        <v>1</v>
      </c>
    </row>
    <row r="5581" spans="1:4" x14ac:dyDescent="0.35">
      <c r="A5581">
        <v>1321</v>
      </c>
      <c r="B5581">
        <v>0</v>
      </c>
      <c r="C5581" t="s">
        <v>69</v>
      </c>
      <c r="D5581">
        <v>1</v>
      </c>
    </row>
    <row r="5582" spans="1:4" x14ac:dyDescent="0.35">
      <c r="A5582">
        <v>2686</v>
      </c>
      <c r="B5582">
        <v>0</v>
      </c>
      <c r="C5582" t="s">
        <v>69</v>
      </c>
      <c r="D5582">
        <v>1</v>
      </c>
    </row>
    <row r="5583" spans="1:4" x14ac:dyDescent="0.35">
      <c r="A5583">
        <v>1215</v>
      </c>
      <c r="B5583">
        <v>0</v>
      </c>
      <c r="C5583" t="s">
        <v>69</v>
      </c>
      <c r="D5583">
        <v>1</v>
      </c>
    </row>
    <row r="5584" spans="1:4" x14ac:dyDescent="0.35">
      <c r="A5584">
        <v>9283</v>
      </c>
      <c r="B5584">
        <v>0</v>
      </c>
      <c r="C5584" t="s">
        <v>69</v>
      </c>
      <c r="D5584">
        <v>1</v>
      </c>
    </row>
    <row r="5585" spans="1:4" x14ac:dyDescent="0.35">
      <c r="A5585">
        <v>3120</v>
      </c>
      <c r="B5585">
        <v>0</v>
      </c>
      <c r="C5585" t="s">
        <v>69</v>
      </c>
      <c r="D5585">
        <v>1</v>
      </c>
    </row>
    <row r="5586" spans="1:4" x14ac:dyDescent="0.35">
      <c r="A5586">
        <v>5868</v>
      </c>
      <c r="B5586">
        <v>0</v>
      </c>
      <c r="C5586" t="s">
        <v>69</v>
      </c>
      <c r="D5586">
        <v>1</v>
      </c>
    </row>
    <row r="5587" spans="1:4" x14ac:dyDescent="0.35">
      <c r="A5587">
        <v>8143</v>
      </c>
      <c r="B5587">
        <v>1</v>
      </c>
      <c r="C5587" t="s">
        <v>69</v>
      </c>
      <c r="D5587">
        <v>1</v>
      </c>
    </row>
    <row r="5588" spans="1:4" x14ac:dyDescent="0.35">
      <c r="A5588">
        <v>3479</v>
      </c>
      <c r="B5588">
        <v>0</v>
      </c>
      <c r="C5588" t="s">
        <v>69</v>
      </c>
      <c r="D5588">
        <v>1</v>
      </c>
    </row>
    <row r="5589" spans="1:4" x14ac:dyDescent="0.35">
      <c r="A5589">
        <v>7214</v>
      </c>
      <c r="B5589">
        <v>0</v>
      </c>
      <c r="C5589" t="s">
        <v>69</v>
      </c>
      <c r="D5589">
        <v>1</v>
      </c>
    </row>
    <row r="5590" spans="1:4" x14ac:dyDescent="0.35">
      <c r="A5590">
        <v>5543</v>
      </c>
      <c r="B5590">
        <v>0</v>
      </c>
      <c r="C5590" t="s">
        <v>69</v>
      </c>
      <c r="D5590">
        <v>1</v>
      </c>
    </row>
    <row r="5591" spans="1:4" x14ac:dyDescent="0.35">
      <c r="A5591">
        <v>9347</v>
      </c>
      <c r="B5591">
        <v>0</v>
      </c>
      <c r="C5591" t="s">
        <v>69</v>
      </c>
      <c r="D5591">
        <v>1</v>
      </c>
    </row>
    <row r="5592" spans="1:4" x14ac:dyDescent="0.35">
      <c r="A5592">
        <v>10160</v>
      </c>
      <c r="B5592">
        <v>0</v>
      </c>
      <c r="C5592" t="s">
        <v>69</v>
      </c>
      <c r="D5592">
        <v>1</v>
      </c>
    </row>
    <row r="5593" spans="1:4" x14ac:dyDescent="0.35">
      <c r="A5593">
        <v>1406</v>
      </c>
      <c r="B5593">
        <v>0</v>
      </c>
      <c r="C5593" t="s">
        <v>69</v>
      </c>
      <c r="D5593">
        <v>1</v>
      </c>
    </row>
    <row r="5594" spans="1:4" x14ac:dyDescent="0.35">
      <c r="A5594">
        <v>7019</v>
      </c>
      <c r="B5594">
        <v>0</v>
      </c>
      <c r="C5594" t="s">
        <v>69</v>
      </c>
      <c r="D5594">
        <v>1</v>
      </c>
    </row>
    <row r="5595" spans="1:4" x14ac:dyDescent="0.35">
      <c r="A5595">
        <v>2157</v>
      </c>
      <c r="B5595">
        <v>0</v>
      </c>
      <c r="C5595" t="s">
        <v>69</v>
      </c>
      <c r="D5595">
        <v>1</v>
      </c>
    </row>
    <row r="5596" spans="1:4" x14ac:dyDescent="0.35">
      <c r="A5596">
        <v>8939</v>
      </c>
      <c r="B5596">
        <v>0</v>
      </c>
      <c r="C5596" t="s">
        <v>69</v>
      </c>
      <c r="D5596">
        <v>1</v>
      </c>
    </row>
    <row r="5597" spans="1:4" x14ac:dyDescent="0.35">
      <c r="A5597">
        <v>10250</v>
      </c>
      <c r="B5597">
        <v>0</v>
      </c>
      <c r="C5597" t="s">
        <v>69</v>
      </c>
      <c r="D5597">
        <v>1</v>
      </c>
    </row>
    <row r="5598" spans="1:4" x14ac:dyDescent="0.35">
      <c r="A5598">
        <v>1272</v>
      </c>
      <c r="B5598">
        <v>0</v>
      </c>
      <c r="C5598" t="s">
        <v>69</v>
      </c>
      <c r="D5598">
        <v>1</v>
      </c>
    </row>
    <row r="5599" spans="1:4" x14ac:dyDescent="0.35">
      <c r="A5599">
        <v>3007</v>
      </c>
      <c r="B5599">
        <v>0</v>
      </c>
      <c r="C5599" t="s">
        <v>69</v>
      </c>
      <c r="D5599">
        <v>1</v>
      </c>
    </row>
    <row r="5600" spans="1:4" x14ac:dyDescent="0.35">
      <c r="A5600">
        <v>5513</v>
      </c>
      <c r="B5600">
        <v>0</v>
      </c>
      <c r="C5600" t="s">
        <v>69</v>
      </c>
      <c r="D5600">
        <v>1</v>
      </c>
    </row>
    <row r="5601" spans="1:4" x14ac:dyDescent="0.35">
      <c r="A5601">
        <v>679</v>
      </c>
      <c r="B5601">
        <v>0</v>
      </c>
      <c r="C5601" t="s">
        <v>69</v>
      </c>
      <c r="D5601">
        <v>1</v>
      </c>
    </row>
    <row r="5602" spans="1:4" x14ac:dyDescent="0.35">
      <c r="A5602">
        <v>8876</v>
      </c>
      <c r="B5602">
        <v>0</v>
      </c>
      <c r="C5602" t="s">
        <v>69</v>
      </c>
      <c r="D5602">
        <v>1</v>
      </c>
    </row>
    <row r="5603" spans="1:4" x14ac:dyDescent="0.35">
      <c r="A5603">
        <v>10827</v>
      </c>
      <c r="B5603">
        <v>0</v>
      </c>
      <c r="C5603" t="s">
        <v>69</v>
      </c>
      <c r="D5603">
        <v>1</v>
      </c>
    </row>
    <row r="5604" spans="1:4" x14ac:dyDescent="0.35">
      <c r="A5604">
        <v>7300</v>
      </c>
      <c r="B5604">
        <v>0</v>
      </c>
      <c r="C5604" t="s">
        <v>69</v>
      </c>
      <c r="D5604">
        <v>1</v>
      </c>
    </row>
    <row r="5605" spans="1:4" x14ac:dyDescent="0.35">
      <c r="A5605">
        <v>4268</v>
      </c>
      <c r="B5605">
        <v>0</v>
      </c>
      <c r="C5605" t="s">
        <v>69</v>
      </c>
      <c r="D5605">
        <v>1</v>
      </c>
    </row>
    <row r="5606" spans="1:4" x14ac:dyDescent="0.35">
      <c r="A5606">
        <v>4603</v>
      </c>
      <c r="B5606">
        <v>0</v>
      </c>
      <c r="C5606" t="s">
        <v>69</v>
      </c>
      <c r="D5606">
        <v>1</v>
      </c>
    </row>
    <row r="5607" spans="1:4" x14ac:dyDescent="0.35">
      <c r="A5607">
        <v>8659</v>
      </c>
      <c r="B5607">
        <v>0</v>
      </c>
      <c r="C5607" t="s">
        <v>69</v>
      </c>
      <c r="D5607">
        <v>1</v>
      </c>
    </row>
    <row r="5608" spans="1:4" x14ac:dyDescent="0.35">
      <c r="A5608">
        <v>10708</v>
      </c>
      <c r="B5608">
        <v>0</v>
      </c>
      <c r="C5608" t="s">
        <v>69</v>
      </c>
      <c r="D5608">
        <v>1</v>
      </c>
    </row>
    <row r="5609" spans="1:4" x14ac:dyDescent="0.35">
      <c r="A5609">
        <v>1176</v>
      </c>
      <c r="B5609">
        <v>0</v>
      </c>
      <c r="C5609" t="s">
        <v>69</v>
      </c>
      <c r="D5609">
        <v>1</v>
      </c>
    </row>
    <row r="5610" spans="1:4" x14ac:dyDescent="0.35">
      <c r="A5610">
        <v>10380</v>
      </c>
      <c r="B5610">
        <v>0</v>
      </c>
      <c r="C5610" t="s">
        <v>69</v>
      </c>
      <c r="D5610">
        <v>1</v>
      </c>
    </row>
    <row r="5611" spans="1:4" x14ac:dyDescent="0.35">
      <c r="A5611">
        <v>7037</v>
      </c>
      <c r="B5611">
        <v>0</v>
      </c>
      <c r="C5611" t="s">
        <v>69</v>
      </c>
      <c r="D5611">
        <v>1</v>
      </c>
    </row>
    <row r="5612" spans="1:4" x14ac:dyDescent="0.35">
      <c r="A5612">
        <v>11096</v>
      </c>
      <c r="B5612">
        <v>0</v>
      </c>
      <c r="C5612" t="s">
        <v>69</v>
      </c>
      <c r="D5612">
        <v>1</v>
      </c>
    </row>
    <row r="5613" spans="1:4" x14ac:dyDescent="0.35">
      <c r="A5613">
        <v>6374</v>
      </c>
      <c r="B5613">
        <v>0</v>
      </c>
      <c r="C5613" t="s">
        <v>69</v>
      </c>
      <c r="D5613">
        <v>1</v>
      </c>
    </row>
    <row r="5614" spans="1:4" x14ac:dyDescent="0.35">
      <c r="A5614">
        <v>5552</v>
      </c>
      <c r="B5614">
        <v>0</v>
      </c>
      <c r="C5614" t="s">
        <v>69</v>
      </c>
      <c r="D5614">
        <v>1</v>
      </c>
    </row>
    <row r="5615" spans="1:4" x14ac:dyDescent="0.35">
      <c r="A5615">
        <v>2245</v>
      </c>
      <c r="B5615">
        <v>0</v>
      </c>
      <c r="C5615" t="s">
        <v>69</v>
      </c>
      <c r="D5615">
        <v>1</v>
      </c>
    </row>
    <row r="5616" spans="1:4" x14ac:dyDescent="0.35">
      <c r="A5616">
        <v>6200</v>
      </c>
      <c r="B5616">
        <v>0</v>
      </c>
      <c r="C5616" t="s">
        <v>69</v>
      </c>
      <c r="D5616">
        <v>1</v>
      </c>
    </row>
    <row r="5617" spans="1:4" x14ac:dyDescent="0.35">
      <c r="A5617">
        <v>9904</v>
      </c>
      <c r="B5617">
        <v>0</v>
      </c>
      <c r="C5617" t="s">
        <v>69</v>
      </c>
      <c r="D5617">
        <v>1</v>
      </c>
    </row>
    <row r="5618" spans="1:4" x14ac:dyDescent="0.35">
      <c r="A5618">
        <v>10031</v>
      </c>
      <c r="B5618">
        <v>0</v>
      </c>
      <c r="C5618" t="s">
        <v>69</v>
      </c>
      <c r="D5618">
        <v>1</v>
      </c>
    </row>
    <row r="5619" spans="1:4" x14ac:dyDescent="0.35">
      <c r="A5619">
        <v>6642</v>
      </c>
      <c r="B5619">
        <v>0</v>
      </c>
      <c r="C5619" t="s">
        <v>69</v>
      </c>
      <c r="D5619">
        <v>1</v>
      </c>
    </row>
    <row r="5620" spans="1:4" x14ac:dyDescent="0.35">
      <c r="A5620">
        <v>10882</v>
      </c>
      <c r="B5620">
        <v>0</v>
      </c>
      <c r="C5620" t="s">
        <v>69</v>
      </c>
      <c r="D5620">
        <v>1</v>
      </c>
    </row>
    <row r="5621" spans="1:4" x14ac:dyDescent="0.35">
      <c r="A5621">
        <v>5636</v>
      </c>
      <c r="B5621">
        <v>1</v>
      </c>
      <c r="C5621" t="s">
        <v>69</v>
      </c>
      <c r="D5621">
        <v>1</v>
      </c>
    </row>
    <row r="5622" spans="1:4" x14ac:dyDescent="0.35">
      <c r="A5622">
        <v>8692</v>
      </c>
      <c r="B5622">
        <v>0</v>
      </c>
      <c r="C5622" t="s">
        <v>69</v>
      </c>
      <c r="D5622">
        <v>1</v>
      </c>
    </row>
    <row r="5623" spans="1:4" x14ac:dyDescent="0.35">
      <c r="A5623">
        <v>8091</v>
      </c>
      <c r="B5623">
        <v>0</v>
      </c>
      <c r="C5623" t="s">
        <v>69</v>
      </c>
      <c r="D5623">
        <v>1</v>
      </c>
    </row>
    <row r="5624" spans="1:4" x14ac:dyDescent="0.35">
      <c r="A5624">
        <v>8080</v>
      </c>
      <c r="B5624">
        <v>0</v>
      </c>
      <c r="C5624" t="s">
        <v>69</v>
      </c>
      <c r="D5624">
        <v>1</v>
      </c>
    </row>
    <row r="5625" spans="1:4" x14ac:dyDescent="0.35">
      <c r="A5625">
        <v>8370</v>
      </c>
      <c r="B5625">
        <v>0</v>
      </c>
      <c r="C5625" t="s">
        <v>69</v>
      </c>
      <c r="D5625">
        <v>1</v>
      </c>
    </row>
    <row r="5626" spans="1:4" x14ac:dyDescent="0.35">
      <c r="A5626">
        <v>4550</v>
      </c>
      <c r="B5626">
        <v>0</v>
      </c>
      <c r="C5626" t="s">
        <v>69</v>
      </c>
      <c r="D5626">
        <v>1</v>
      </c>
    </row>
    <row r="5627" spans="1:4" x14ac:dyDescent="0.35">
      <c r="A5627">
        <v>3381</v>
      </c>
      <c r="B5627">
        <v>0</v>
      </c>
      <c r="C5627" t="s">
        <v>69</v>
      </c>
      <c r="D5627">
        <v>1</v>
      </c>
    </row>
    <row r="5628" spans="1:4" x14ac:dyDescent="0.35">
      <c r="A5628">
        <v>10556</v>
      </c>
      <c r="B5628">
        <v>0</v>
      </c>
      <c r="C5628" t="s">
        <v>69</v>
      </c>
      <c r="D5628">
        <v>1</v>
      </c>
    </row>
    <row r="5629" spans="1:4" x14ac:dyDescent="0.35">
      <c r="A5629">
        <v>9467</v>
      </c>
      <c r="B5629">
        <v>0</v>
      </c>
      <c r="C5629" t="s">
        <v>69</v>
      </c>
      <c r="D5629">
        <v>1</v>
      </c>
    </row>
    <row r="5630" spans="1:4" x14ac:dyDescent="0.35">
      <c r="A5630">
        <v>2891</v>
      </c>
      <c r="B5630">
        <v>0</v>
      </c>
      <c r="C5630" t="s">
        <v>69</v>
      </c>
      <c r="D5630">
        <v>1</v>
      </c>
    </row>
    <row r="5631" spans="1:4" x14ac:dyDescent="0.35">
      <c r="A5631">
        <v>5011</v>
      </c>
      <c r="B5631">
        <v>0</v>
      </c>
      <c r="C5631" t="s">
        <v>69</v>
      </c>
      <c r="D5631">
        <v>1</v>
      </c>
    </row>
    <row r="5632" spans="1:4" x14ac:dyDescent="0.35">
      <c r="A5632">
        <v>8140</v>
      </c>
      <c r="B5632">
        <v>0</v>
      </c>
      <c r="C5632" t="s">
        <v>69</v>
      </c>
      <c r="D5632">
        <v>1</v>
      </c>
    </row>
    <row r="5633" spans="1:4" x14ac:dyDescent="0.35">
      <c r="A5633">
        <v>11039</v>
      </c>
      <c r="B5633">
        <v>0</v>
      </c>
      <c r="C5633" t="s">
        <v>69</v>
      </c>
      <c r="D5633">
        <v>1</v>
      </c>
    </row>
    <row r="5634" spans="1:4" x14ac:dyDescent="0.35">
      <c r="A5634">
        <v>78</v>
      </c>
      <c r="B5634">
        <v>0</v>
      </c>
      <c r="C5634" t="s">
        <v>69</v>
      </c>
      <c r="D5634">
        <v>1</v>
      </c>
    </row>
    <row r="5635" spans="1:4" x14ac:dyDescent="0.35">
      <c r="A5635">
        <v>5517</v>
      </c>
      <c r="B5635">
        <v>0</v>
      </c>
      <c r="C5635" t="s">
        <v>69</v>
      </c>
      <c r="D5635">
        <v>1</v>
      </c>
    </row>
    <row r="5636" spans="1:4" x14ac:dyDescent="0.35">
      <c r="A5636">
        <v>5290</v>
      </c>
      <c r="B5636">
        <v>0</v>
      </c>
      <c r="C5636" t="s">
        <v>69</v>
      </c>
      <c r="D5636">
        <v>1</v>
      </c>
    </row>
    <row r="5637" spans="1:4" x14ac:dyDescent="0.35">
      <c r="A5637">
        <v>4128</v>
      </c>
      <c r="B5637">
        <v>0</v>
      </c>
      <c r="C5637" t="s">
        <v>69</v>
      </c>
      <c r="D5637">
        <v>1</v>
      </c>
    </row>
    <row r="5638" spans="1:4" x14ac:dyDescent="0.35">
      <c r="A5638">
        <v>8534</v>
      </c>
      <c r="B5638">
        <v>0</v>
      </c>
      <c r="C5638" t="s">
        <v>69</v>
      </c>
      <c r="D5638">
        <v>1</v>
      </c>
    </row>
    <row r="5639" spans="1:4" x14ac:dyDescent="0.35">
      <c r="A5639">
        <v>9592</v>
      </c>
      <c r="B5639">
        <v>0</v>
      </c>
      <c r="C5639" t="s">
        <v>69</v>
      </c>
      <c r="D5639">
        <v>1</v>
      </c>
    </row>
    <row r="5640" spans="1:4" x14ac:dyDescent="0.35">
      <c r="A5640">
        <v>8957</v>
      </c>
      <c r="B5640">
        <v>0</v>
      </c>
      <c r="C5640" t="s">
        <v>69</v>
      </c>
      <c r="D5640">
        <v>1</v>
      </c>
    </row>
    <row r="5641" spans="1:4" x14ac:dyDescent="0.35">
      <c r="A5641">
        <v>9308</v>
      </c>
      <c r="B5641">
        <v>0</v>
      </c>
      <c r="C5641" t="s">
        <v>69</v>
      </c>
      <c r="D5641">
        <v>1</v>
      </c>
    </row>
    <row r="5642" spans="1:4" x14ac:dyDescent="0.35">
      <c r="A5642">
        <v>544</v>
      </c>
      <c r="B5642">
        <v>0</v>
      </c>
      <c r="C5642" t="s">
        <v>69</v>
      </c>
      <c r="D5642">
        <v>1</v>
      </c>
    </row>
    <row r="5643" spans="1:4" x14ac:dyDescent="0.35">
      <c r="A5643">
        <v>5989</v>
      </c>
      <c r="B5643">
        <v>0</v>
      </c>
      <c r="C5643" t="s">
        <v>69</v>
      </c>
      <c r="D5643">
        <v>1</v>
      </c>
    </row>
    <row r="5644" spans="1:4" x14ac:dyDescent="0.35">
      <c r="A5644">
        <v>635</v>
      </c>
      <c r="B5644">
        <v>0</v>
      </c>
      <c r="C5644" t="s">
        <v>69</v>
      </c>
      <c r="D5644">
        <v>1</v>
      </c>
    </row>
    <row r="5645" spans="1:4" x14ac:dyDescent="0.35">
      <c r="A5645">
        <v>6673</v>
      </c>
      <c r="B5645">
        <v>0</v>
      </c>
      <c r="C5645" t="s">
        <v>69</v>
      </c>
      <c r="D5645">
        <v>1</v>
      </c>
    </row>
    <row r="5646" spans="1:4" x14ac:dyDescent="0.35">
      <c r="A5646">
        <v>1710</v>
      </c>
      <c r="B5646">
        <v>0</v>
      </c>
      <c r="C5646" t="s">
        <v>69</v>
      </c>
      <c r="D5646">
        <v>1</v>
      </c>
    </row>
    <row r="5647" spans="1:4" x14ac:dyDescent="0.35">
      <c r="A5647">
        <v>523</v>
      </c>
      <c r="B5647">
        <v>0</v>
      </c>
      <c r="C5647" t="s">
        <v>69</v>
      </c>
      <c r="D5647">
        <v>1</v>
      </c>
    </row>
    <row r="5648" spans="1:4" x14ac:dyDescent="0.35">
      <c r="A5648">
        <v>8977</v>
      </c>
      <c r="B5648">
        <v>0</v>
      </c>
      <c r="C5648" t="s">
        <v>69</v>
      </c>
      <c r="D5648">
        <v>1</v>
      </c>
    </row>
    <row r="5649" spans="1:4" x14ac:dyDescent="0.35">
      <c r="A5649">
        <v>9736</v>
      </c>
      <c r="B5649">
        <v>0</v>
      </c>
      <c r="C5649" t="s">
        <v>69</v>
      </c>
      <c r="D5649">
        <v>1</v>
      </c>
    </row>
    <row r="5650" spans="1:4" x14ac:dyDescent="0.35">
      <c r="A5650">
        <v>1544</v>
      </c>
      <c r="B5650">
        <v>0</v>
      </c>
      <c r="C5650" t="s">
        <v>69</v>
      </c>
      <c r="D5650">
        <v>1</v>
      </c>
    </row>
    <row r="5651" spans="1:4" x14ac:dyDescent="0.35">
      <c r="A5651">
        <v>6575</v>
      </c>
      <c r="B5651">
        <v>0</v>
      </c>
      <c r="C5651" t="s">
        <v>69</v>
      </c>
      <c r="D5651">
        <v>1</v>
      </c>
    </row>
    <row r="5652" spans="1:4" x14ac:dyDescent="0.35">
      <c r="A5652">
        <v>6147</v>
      </c>
      <c r="B5652">
        <v>0</v>
      </c>
      <c r="C5652" t="s">
        <v>69</v>
      </c>
      <c r="D5652">
        <v>1</v>
      </c>
    </row>
    <row r="5653" spans="1:4" x14ac:dyDescent="0.35">
      <c r="A5653">
        <v>6354</v>
      </c>
      <c r="B5653">
        <v>1</v>
      </c>
      <c r="C5653" t="s">
        <v>69</v>
      </c>
      <c r="D5653">
        <v>1</v>
      </c>
    </row>
    <row r="5654" spans="1:4" x14ac:dyDescent="0.35">
      <c r="A5654">
        <v>4769</v>
      </c>
      <c r="B5654">
        <v>0</v>
      </c>
      <c r="C5654" t="s">
        <v>69</v>
      </c>
      <c r="D5654">
        <v>1</v>
      </c>
    </row>
    <row r="5655" spans="1:4" x14ac:dyDescent="0.35">
      <c r="A5655">
        <v>7540</v>
      </c>
      <c r="B5655">
        <v>0</v>
      </c>
      <c r="C5655" t="s">
        <v>69</v>
      </c>
      <c r="D5655">
        <v>1</v>
      </c>
    </row>
    <row r="5656" spans="1:4" x14ac:dyDescent="0.35">
      <c r="A5656">
        <v>5247</v>
      </c>
      <c r="B5656">
        <v>0</v>
      </c>
      <c r="C5656" t="s">
        <v>69</v>
      </c>
      <c r="D5656">
        <v>1</v>
      </c>
    </row>
    <row r="5657" spans="1:4" x14ac:dyDescent="0.35">
      <c r="A5657">
        <v>5987</v>
      </c>
      <c r="B5657">
        <v>0</v>
      </c>
      <c r="C5657" t="s">
        <v>69</v>
      </c>
      <c r="D5657">
        <v>1</v>
      </c>
    </row>
    <row r="5658" spans="1:4" x14ac:dyDescent="0.35">
      <c r="A5658">
        <v>9960</v>
      </c>
      <c r="B5658">
        <v>0</v>
      </c>
      <c r="C5658" t="s">
        <v>69</v>
      </c>
      <c r="D5658">
        <v>1</v>
      </c>
    </row>
    <row r="5659" spans="1:4" x14ac:dyDescent="0.35">
      <c r="A5659">
        <v>10972</v>
      </c>
      <c r="B5659">
        <v>0</v>
      </c>
      <c r="C5659" t="s">
        <v>69</v>
      </c>
      <c r="D5659">
        <v>1</v>
      </c>
    </row>
    <row r="5660" spans="1:4" x14ac:dyDescent="0.35">
      <c r="A5660">
        <v>1399</v>
      </c>
      <c r="B5660">
        <v>0</v>
      </c>
      <c r="C5660" t="s">
        <v>69</v>
      </c>
      <c r="D5660">
        <v>1</v>
      </c>
    </row>
    <row r="5661" spans="1:4" x14ac:dyDescent="0.35">
      <c r="A5661">
        <v>2698</v>
      </c>
      <c r="B5661">
        <v>0</v>
      </c>
      <c r="C5661" t="s">
        <v>69</v>
      </c>
      <c r="D5661">
        <v>1</v>
      </c>
    </row>
    <row r="5662" spans="1:4" x14ac:dyDescent="0.35">
      <c r="A5662">
        <v>6340</v>
      </c>
      <c r="B5662">
        <v>0</v>
      </c>
      <c r="C5662" t="s">
        <v>69</v>
      </c>
      <c r="D5662">
        <v>1</v>
      </c>
    </row>
    <row r="5663" spans="1:4" x14ac:dyDescent="0.35">
      <c r="A5663">
        <v>4107</v>
      </c>
      <c r="B5663">
        <v>0</v>
      </c>
      <c r="C5663" t="s">
        <v>69</v>
      </c>
      <c r="D5663">
        <v>1</v>
      </c>
    </row>
    <row r="5664" spans="1:4" x14ac:dyDescent="0.35">
      <c r="A5664">
        <v>10906</v>
      </c>
      <c r="B5664">
        <v>0</v>
      </c>
      <c r="C5664" t="s">
        <v>69</v>
      </c>
      <c r="D5664">
        <v>1</v>
      </c>
    </row>
    <row r="5665" spans="1:4" x14ac:dyDescent="0.35">
      <c r="A5665">
        <v>2557</v>
      </c>
      <c r="B5665">
        <v>0</v>
      </c>
      <c r="C5665" t="s">
        <v>69</v>
      </c>
      <c r="D5665">
        <v>1</v>
      </c>
    </row>
    <row r="5666" spans="1:4" x14ac:dyDescent="0.35">
      <c r="A5666">
        <v>8786</v>
      </c>
      <c r="B5666">
        <v>0</v>
      </c>
      <c r="C5666" t="s">
        <v>69</v>
      </c>
      <c r="D5666">
        <v>1</v>
      </c>
    </row>
    <row r="5667" spans="1:4" x14ac:dyDescent="0.35">
      <c r="A5667">
        <v>7187</v>
      </c>
      <c r="B5667">
        <v>0</v>
      </c>
      <c r="C5667" t="s">
        <v>69</v>
      </c>
      <c r="D5667">
        <v>1</v>
      </c>
    </row>
    <row r="5668" spans="1:4" x14ac:dyDescent="0.35">
      <c r="A5668">
        <v>6119</v>
      </c>
      <c r="B5668">
        <v>0</v>
      </c>
      <c r="C5668" t="s">
        <v>69</v>
      </c>
      <c r="D5668">
        <v>1</v>
      </c>
    </row>
    <row r="5669" spans="1:4" x14ac:dyDescent="0.35">
      <c r="A5669">
        <v>2980</v>
      </c>
      <c r="B5669">
        <v>0</v>
      </c>
      <c r="C5669" t="s">
        <v>69</v>
      </c>
      <c r="D5669">
        <v>1</v>
      </c>
    </row>
    <row r="5670" spans="1:4" x14ac:dyDescent="0.35">
      <c r="A5670">
        <v>3850</v>
      </c>
      <c r="B5670">
        <v>0</v>
      </c>
      <c r="C5670" t="s">
        <v>69</v>
      </c>
      <c r="D5670">
        <v>1</v>
      </c>
    </row>
    <row r="5671" spans="1:4" x14ac:dyDescent="0.35">
      <c r="A5671">
        <v>1077</v>
      </c>
      <c r="B5671">
        <v>0</v>
      </c>
      <c r="C5671" t="s">
        <v>69</v>
      </c>
      <c r="D5671">
        <v>1</v>
      </c>
    </row>
    <row r="5672" spans="1:4" x14ac:dyDescent="0.35">
      <c r="A5672">
        <v>9733</v>
      </c>
      <c r="B5672">
        <v>0</v>
      </c>
      <c r="C5672" t="s">
        <v>69</v>
      </c>
      <c r="D5672">
        <v>1</v>
      </c>
    </row>
    <row r="5673" spans="1:4" x14ac:dyDescent="0.35">
      <c r="A5673">
        <v>8462</v>
      </c>
      <c r="B5673">
        <v>0</v>
      </c>
      <c r="C5673" t="s">
        <v>69</v>
      </c>
      <c r="D5673">
        <v>1</v>
      </c>
    </row>
    <row r="5674" spans="1:4" x14ac:dyDescent="0.35">
      <c r="A5674">
        <v>4764</v>
      </c>
      <c r="B5674">
        <v>1</v>
      </c>
      <c r="C5674" t="s">
        <v>69</v>
      </c>
      <c r="D5674">
        <v>1</v>
      </c>
    </row>
    <row r="5675" spans="1:4" x14ac:dyDescent="0.35">
      <c r="A5675">
        <v>2223</v>
      </c>
      <c r="B5675">
        <v>0</v>
      </c>
      <c r="C5675" t="s">
        <v>69</v>
      </c>
      <c r="D5675">
        <v>1</v>
      </c>
    </row>
    <row r="5676" spans="1:4" x14ac:dyDescent="0.35">
      <c r="A5676">
        <v>7788</v>
      </c>
      <c r="B5676">
        <v>0</v>
      </c>
      <c r="C5676" t="s">
        <v>69</v>
      </c>
      <c r="D5676">
        <v>1</v>
      </c>
    </row>
    <row r="5677" spans="1:4" x14ac:dyDescent="0.35">
      <c r="A5677">
        <v>5827</v>
      </c>
      <c r="B5677">
        <v>0</v>
      </c>
      <c r="C5677" t="s">
        <v>69</v>
      </c>
      <c r="D5677">
        <v>1</v>
      </c>
    </row>
    <row r="5678" spans="1:4" x14ac:dyDescent="0.35">
      <c r="A5678">
        <v>2958</v>
      </c>
      <c r="B5678">
        <v>0</v>
      </c>
      <c r="C5678" t="s">
        <v>69</v>
      </c>
      <c r="D5678">
        <v>1</v>
      </c>
    </row>
    <row r="5679" spans="1:4" x14ac:dyDescent="0.35">
      <c r="A5679">
        <v>4954</v>
      </c>
      <c r="B5679">
        <v>0</v>
      </c>
      <c r="C5679" t="s">
        <v>69</v>
      </c>
      <c r="D5679">
        <v>1</v>
      </c>
    </row>
    <row r="5680" spans="1:4" x14ac:dyDescent="0.35">
      <c r="A5680">
        <v>3139</v>
      </c>
      <c r="B5680">
        <v>0</v>
      </c>
      <c r="C5680" t="s">
        <v>69</v>
      </c>
      <c r="D5680">
        <v>1</v>
      </c>
    </row>
    <row r="5681" spans="1:4" x14ac:dyDescent="0.35">
      <c r="A5681">
        <v>9952</v>
      </c>
      <c r="B5681">
        <v>0</v>
      </c>
      <c r="C5681" t="s">
        <v>69</v>
      </c>
      <c r="D5681">
        <v>1</v>
      </c>
    </row>
    <row r="5682" spans="1:4" x14ac:dyDescent="0.35">
      <c r="A5682">
        <v>8180</v>
      </c>
      <c r="B5682">
        <v>0</v>
      </c>
      <c r="C5682" t="s">
        <v>69</v>
      </c>
      <c r="D5682">
        <v>1</v>
      </c>
    </row>
    <row r="5683" spans="1:4" x14ac:dyDescent="0.35">
      <c r="A5683">
        <v>3276</v>
      </c>
      <c r="B5683">
        <v>0</v>
      </c>
      <c r="C5683" t="s">
        <v>69</v>
      </c>
      <c r="D5683">
        <v>1</v>
      </c>
    </row>
    <row r="5684" spans="1:4" x14ac:dyDescent="0.35">
      <c r="A5684">
        <v>4994</v>
      </c>
      <c r="B5684">
        <v>0</v>
      </c>
      <c r="C5684" t="s">
        <v>69</v>
      </c>
      <c r="D5684">
        <v>1</v>
      </c>
    </row>
    <row r="5685" spans="1:4" x14ac:dyDescent="0.35">
      <c r="A5685">
        <v>3598</v>
      </c>
      <c r="B5685">
        <v>0</v>
      </c>
      <c r="C5685" t="s">
        <v>69</v>
      </c>
      <c r="D5685">
        <v>1</v>
      </c>
    </row>
    <row r="5686" spans="1:4" x14ac:dyDescent="0.35">
      <c r="A5686">
        <v>945</v>
      </c>
      <c r="B5686">
        <v>0</v>
      </c>
      <c r="C5686" t="s">
        <v>69</v>
      </c>
      <c r="D5686">
        <v>1</v>
      </c>
    </row>
    <row r="5687" spans="1:4" x14ac:dyDescent="0.35">
      <c r="A5687">
        <v>5048</v>
      </c>
      <c r="B5687">
        <v>0</v>
      </c>
      <c r="C5687" t="s">
        <v>69</v>
      </c>
      <c r="D5687">
        <v>1</v>
      </c>
    </row>
    <row r="5688" spans="1:4" x14ac:dyDescent="0.35">
      <c r="A5688">
        <v>6214</v>
      </c>
      <c r="B5688">
        <v>0</v>
      </c>
      <c r="C5688" t="s">
        <v>69</v>
      </c>
      <c r="D5688">
        <v>1</v>
      </c>
    </row>
    <row r="5689" spans="1:4" x14ac:dyDescent="0.35">
      <c r="A5689">
        <v>6230</v>
      </c>
      <c r="B5689">
        <v>0</v>
      </c>
      <c r="C5689" t="s">
        <v>69</v>
      </c>
      <c r="D5689">
        <v>1</v>
      </c>
    </row>
    <row r="5690" spans="1:4" x14ac:dyDescent="0.35">
      <c r="A5690">
        <v>2968</v>
      </c>
      <c r="B5690">
        <v>1</v>
      </c>
      <c r="C5690" t="s">
        <v>69</v>
      </c>
      <c r="D5690">
        <v>1</v>
      </c>
    </row>
    <row r="5691" spans="1:4" x14ac:dyDescent="0.35">
      <c r="A5691">
        <v>8800</v>
      </c>
      <c r="B5691">
        <v>1</v>
      </c>
      <c r="C5691" t="s">
        <v>69</v>
      </c>
      <c r="D5691">
        <v>1</v>
      </c>
    </row>
    <row r="5692" spans="1:4" x14ac:dyDescent="0.35">
      <c r="A5692">
        <v>1907</v>
      </c>
      <c r="B5692">
        <v>1</v>
      </c>
      <c r="C5692" t="s">
        <v>69</v>
      </c>
      <c r="D5692">
        <v>1</v>
      </c>
    </row>
    <row r="5693" spans="1:4" x14ac:dyDescent="0.35">
      <c r="A5693">
        <v>10478</v>
      </c>
      <c r="B5693">
        <v>1</v>
      </c>
      <c r="C5693" t="s">
        <v>69</v>
      </c>
      <c r="D5693">
        <v>1</v>
      </c>
    </row>
    <row r="5694" spans="1:4" x14ac:dyDescent="0.35">
      <c r="A5694">
        <v>4188</v>
      </c>
      <c r="B5694">
        <v>1</v>
      </c>
      <c r="C5694" t="s">
        <v>69</v>
      </c>
      <c r="D5694">
        <v>1</v>
      </c>
    </row>
    <row r="5695" spans="1:4" x14ac:dyDescent="0.35">
      <c r="A5695">
        <v>8720</v>
      </c>
      <c r="B5695">
        <v>0</v>
      </c>
      <c r="C5695" t="s">
        <v>69</v>
      </c>
      <c r="D5695">
        <v>1</v>
      </c>
    </row>
    <row r="5696" spans="1:4" x14ac:dyDescent="0.35">
      <c r="A5696">
        <v>2225</v>
      </c>
      <c r="B5696">
        <v>1</v>
      </c>
      <c r="C5696" t="s">
        <v>69</v>
      </c>
      <c r="D5696">
        <v>1</v>
      </c>
    </row>
    <row r="5697" spans="1:4" x14ac:dyDescent="0.35">
      <c r="A5697">
        <v>4790</v>
      </c>
      <c r="B5697">
        <v>0</v>
      </c>
      <c r="C5697" t="s">
        <v>69</v>
      </c>
      <c r="D5697">
        <v>1</v>
      </c>
    </row>
    <row r="5698" spans="1:4" x14ac:dyDescent="0.35">
      <c r="A5698">
        <v>1131</v>
      </c>
      <c r="B5698">
        <v>0</v>
      </c>
      <c r="C5698" t="s">
        <v>69</v>
      </c>
      <c r="D5698">
        <v>1</v>
      </c>
    </row>
    <row r="5699" spans="1:4" x14ac:dyDescent="0.35">
      <c r="A5699">
        <v>202</v>
      </c>
      <c r="B5699">
        <v>0</v>
      </c>
      <c r="C5699" t="s">
        <v>69</v>
      </c>
      <c r="D5699">
        <v>1</v>
      </c>
    </row>
    <row r="5700" spans="1:4" x14ac:dyDescent="0.35">
      <c r="A5700">
        <v>9589</v>
      </c>
      <c r="B5700">
        <v>0</v>
      </c>
      <c r="C5700" t="s">
        <v>69</v>
      </c>
      <c r="D5700">
        <v>1</v>
      </c>
    </row>
    <row r="5701" spans="1:4" x14ac:dyDescent="0.35">
      <c r="A5701">
        <v>3900</v>
      </c>
      <c r="B5701">
        <v>0</v>
      </c>
      <c r="C5701" t="s">
        <v>69</v>
      </c>
      <c r="D5701">
        <v>1</v>
      </c>
    </row>
    <row r="5702" spans="1:4" x14ac:dyDescent="0.35">
      <c r="A5702">
        <v>9958</v>
      </c>
      <c r="B5702">
        <v>0</v>
      </c>
      <c r="C5702" t="s">
        <v>69</v>
      </c>
      <c r="D5702">
        <v>1</v>
      </c>
    </row>
    <row r="5703" spans="1:4" x14ac:dyDescent="0.35">
      <c r="A5703">
        <v>8955</v>
      </c>
      <c r="B5703">
        <v>0</v>
      </c>
      <c r="C5703" t="s">
        <v>69</v>
      </c>
      <c r="D5703">
        <v>1</v>
      </c>
    </row>
    <row r="5704" spans="1:4" x14ac:dyDescent="0.35">
      <c r="A5704">
        <v>10033</v>
      </c>
      <c r="B5704">
        <v>0</v>
      </c>
      <c r="C5704" t="s">
        <v>69</v>
      </c>
      <c r="D5704">
        <v>1</v>
      </c>
    </row>
    <row r="5705" spans="1:4" x14ac:dyDescent="0.35">
      <c r="A5705">
        <v>5751</v>
      </c>
      <c r="B5705">
        <v>0</v>
      </c>
      <c r="C5705" t="s">
        <v>69</v>
      </c>
      <c r="D5705">
        <v>1</v>
      </c>
    </row>
    <row r="5706" spans="1:4" x14ac:dyDescent="0.35">
      <c r="A5706">
        <v>3308</v>
      </c>
      <c r="B5706">
        <v>0</v>
      </c>
      <c r="C5706" t="s">
        <v>69</v>
      </c>
      <c r="D5706">
        <v>1</v>
      </c>
    </row>
    <row r="5707" spans="1:4" x14ac:dyDescent="0.35">
      <c r="A5707">
        <v>7297</v>
      </c>
      <c r="B5707">
        <v>0</v>
      </c>
      <c r="C5707" t="s">
        <v>69</v>
      </c>
      <c r="D5707">
        <v>1</v>
      </c>
    </row>
    <row r="5708" spans="1:4" x14ac:dyDescent="0.35">
      <c r="A5708">
        <v>8008</v>
      </c>
      <c r="B5708">
        <v>0</v>
      </c>
      <c r="C5708" t="s">
        <v>69</v>
      </c>
      <c r="D5708">
        <v>1</v>
      </c>
    </row>
    <row r="5709" spans="1:4" x14ac:dyDescent="0.35">
      <c r="A5709">
        <v>1232</v>
      </c>
      <c r="B5709">
        <v>0</v>
      </c>
      <c r="C5709" t="s">
        <v>69</v>
      </c>
      <c r="D5709">
        <v>1</v>
      </c>
    </row>
    <row r="5710" spans="1:4" x14ac:dyDescent="0.35">
      <c r="A5710">
        <v>2345</v>
      </c>
      <c r="B5710">
        <v>0</v>
      </c>
      <c r="C5710" t="s">
        <v>69</v>
      </c>
      <c r="D5710">
        <v>1</v>
      </c>
    </row>
    <row r="5711" spans="1:4" x14ac:dyDescent="0.35">
      <c r="A5711">
        <v>1628</v>
      </c>
      <c r="B5711">
        <v>0</v>
      </c>
      <c r="C5711" t="s">
        <v>69</v>
      </c>
      <c r="D5711">
        <v>1</v>
      </c>
    </row>
    <row r="5712" spans="1:4" x14ac:dyDescent="0.35">
      <c r="A5712">
        <v>5081</v>
      </c>
      <c r="B5712">
        <v>0</v>
      </c>
      <c r="C5712" t="s">
        <v>69</v>
      </c>
      <c r="D5712">
        <v>1</v>
      </c>
    </row>
    <row r="5713" spans="1:4" x14ac:dyDescent="0.35">
      <c r="A5713">
        <v>839</v>
      </c>
      <c r="B5713">
        <v>0</v>
      </c>
      <c r="C5713" t="s">
        <v>69</v>
      </c>
      <c r="D5713">
        <v>1</v>
      </c>
    </row>
    <row r="5714" spans="1:4" x14ac:dyDescent="0.35">
      <c r="A5714">
        <v>3706</v>
      </c>
      <c r="B5714">
        <v>1</v>
      </c>
      <c r="C5714" t="s">
        <v>69</v>
      </c>
      <c r="D5714">
        <v>1</v>
      </c>
    </row>
    <row r="5715" spans="1:4" x14ac:dyDescent="0.35">
      <c r="A5715">
        <v>5154</v>
      </c>
      <c r="B5715">
        <v>0</v>
      </c>
      <c r="C5715" t="s">
        <v>69</v>
      </c>
      <c r="D5715">
        <v>1</v>
      </c>
    </row>
    <row r="5716" spans="1:4" x14ac:dyDescent="0.35">
      <c r="A5716">
        <v>8584</v>
      </c>
      <c r="B5716">
        <v>0</v>
      </c>
      <c r="C5716" t="s">
        <v>69</v>
      </c>
      <c r="D5716">
        <v>1</v>
      </c>
    </row>
    <row r="5717" spans="1:4" x14ac:dyDescent="0.35">
      <c r="A5717">
        <v>6583</v>
      </c>
      <c r="B5717">
        <v>0</v>
      </c>
      <c r="C5717" t="s">
        <v>69</v>
      </c>
      <c r="D5717">
        <v>1</v>
      </c>
    </row>
    <row r="5718" spans="1:4" x14ac:dyDescent="0.35">
      <c r="A5718">
        <v>3433</v>
      </c>
      <c r="B5718">
        <v>0</v>
      </c>
      <c r="C5718" t="s">
        <v>69</v>
      </c>
      <c r="D5718">
        <v>1</v>
      </c>
    </row>
    <row r="5719" spans="1:4" x14ac:dyDescent="0.35">
      <c r="A5719">
        <v>10486</v>
      </c>
      <c r="B5719">
        <v>0</v>
      </c>
      <c r="C5719" t="s">
        <v>69</v>
      </c>
      <c r="D5719">
        <v>1</v>
      </c>
    </row>
    <row r="5720" spans="1:4" x14ac:dyDescent="0.35">
      <c r="A5720">
        <v>8687</v>
      </c>
      <c r="B5720">
        <v>0</v>
      </c>
      <c r="C5720" t="s">
        <v>69</v>
      </c>
      <c r="D5720">
        <v>1</v>
      </c>
    </row>
    <row r="5721" spans="1:4" x14ac:dyDescent="0.35">
      <c r="A5721">
        <v>7842</v>
      </c>
      <c r="B5721">
        <v>0</v>
      </c>
      <c r="C5721" t="s">
        <v>69</v>
      </c>
      <c r="D5721">
        <v>1</v>
      </c>
    </row>
    <row r="5722" spans="1:4" x14ac:dyDescent="0.35">
      <c r="A5722">
        <v>3749</v>
      </c>
      <c r="B5722">
        <v>0</v>
      </c>
      <c r="C5722" t="s">
        <v>69</v>
      </c>
      <c r="D5722">
        <v>1</v>
      </c>
    </row>
    <row r="5723" spans="1:4" x14ac:dyDescent="0.35">
      <c r="A5723">
        <v>1331</v>
      </c>
      <c r="B5723">
        <v>0</v>
      </c>
      <c r="C5723" t="s">
        <v>69</v>
      </c>
      <c r="D5723">
        <v>1</v>
      </c>
    </row>
    <row r="5724" spans="1:4" x14ac:dyDescent="0.35">
      <c r="A5724">
        <v>5995</v>
      </c>
      <c r="B5724">
        <v>1</v>
      </c>
      <c r="C5724" t="s">
        <v>69</v>
      </c>
      <c r="D5724">
        <v>1</v>
      </c>
    </row>
    <row r="5725" spans="1:4" x14ac:dyDescent="0.35">
      <c r="A5725">
        <v>8985</v>
      </c>
      <c r="B5725">
        <v>0</v>
      </c>
      <c r="C5725" t="s">
        <v>69</v>
      </c>
      <c r="D5725">
        <v>1</v>
      </c>
    </row>
    <row r="5726" spans="1:4" x14ac:dyDescent="0.35">
      <c r="A5726">
        <v>2798</v>
      </c>
      <c r="B5726">
        <v>1</v>
      </c>
      <c r="C5726" t="s">
        <v>69</v>
      </c>
      <c r="D5726">
        <v>1</v>
      </c>
    </row>
    <row r="5727" spans="1:4" x14ac:dyDescent="0.35">
      <c r="A5727">
        <v>7108</v>
      </c>
      <c r="B5727">
        <v>0</v>
      </c>
      <c r="C5727" t="s">
        <v>69</v>
      </c>
      <c r="D5727">
        <v>1</v>
      </c>
    </row>
    <row r="5728" spans="1:4" x14ac:dyDescent="0.35">
      <c r="A5728">
        <v>2781</v>
      </c>
      <c r="B5728">
        <v>1</v>
      </c>
      <c r="C5728" t="s">
        <v>69</v>
      </c>
      <c r="D5728">
        <v>1</v>
      </c>
    </row>
    <row r="5729" spans="1:4" x14ac:dyDescent="0.35">
      <c r="A5729">
        <v>3623</v>
      </c>
      <c r="B5729">
        <v>0</v>
      </c>
      <c r="C5729" t="s">
        <v>69</v>
      </c>
      <c r="D5729">
        <v>1</v>
      </c>
    </row>
    <row r="5730" spans="1:4" x14ac:dyDescent="0.35">
      <c r="A5730">
        <v>194</v>
      </c>
      <c r="B5730">
        <v>0</v>
      </c>
      <c r="C5730" t="s">
        <v>69</v>
      </c>
      <c r="D5730">
        <v>1</v>
      </c>
    </row>
    <row r="5731" spans="1:4" x14ac:dyDescent="0.35">
      <c r="A5731">
        <v>10833</v>
      </c>
      <c r="B5731">
        <v>0</v>
      </c>
      <c r="C5731" t="s">
        <v>69</v>
      </c>
      <c r="D5731">
        <v>1</v>
      </c>
    </row>
    <row r="5732" spans="1:4" x14ac:dyDescent="0.35">
      <c r="A5732">
        <v>2315</v>
      </c>
      <c r="B5732">
        <v>0</v>
      </c>
      <c r="C5732" t="s">
        <v>69</v>
      </c>
      <c r="D5732">
        <v>1</v>
      </c>
    </row>
    <row r="5733" spans="1:4" x14ac:dyDescent="0.35">
      <c r="A5733">
        <v>6336</v>
      </c>
      <c r="B5733">
        <v>0</v>
      </c>
      <c r="C5733" t="s">
        <v>69</v>
      </c>
      <c r="D5733">
        <v>1</v>
      </c>
    </row>
    <row r="5734" spans="1:4" x14ac:dyDescent="0.35">
      <c r="A5734">
        <v>10738</v>
      </c>
      <c r="B5734">
        <v>0</v>
      </c>
      <c r="C5734" t="s">
        <v>69</v>
      </c>
      <c r="D5734">
        <v>1</v>
      </c>
    </row>
    <row r="5735" spans="1:4" x14ac:dyDescent="0.35">
      <c r="A5735">
        <v>8286</v>
      </c>
      <c r="B5735">
        <v>0</v>
      </c>
      <c r="C5735" t="s">
        <v>69</v>
      </c>
      <c r="D5735">
        <v>1</v>
      </c>
    </row>
    <row r="5736" spans="1:4" x14ac:dyDescent="0.35">
      <c r="A5736">
        <v>2166</v>
      </c>
      <c r="B5736">
        <v>0</v>
      </c>
      <c r="C5736" t="s">
        <v>69</v>
      </c>
      <c r="D5736">
        <v>1</v>
      </c>
    </row>
    <row r="5737" spans="1:4" x14ac:dyDescent="0.35">
      <c r="A5737">
        <v>10691</v>
      </c>
      <c r="B5737">
        <v>0</v>
      </c>
      <c r="C5737" t="s">
        <v>69</v>
      </c>
      <c r="D5737">
        <v>1</v>
      </c>
    </row>
    <row r="5738" spans="1:4" x14ac:dyDescent="0.35">
      <c r="A5738">
        <v>9739</v>
      </c>
      <c r="B5738">
        <v>0</v>
      </c>
      <c r="C5738" t="s">
        <v>69</v>
      </c>
      <c r="D5738">
        <v>1</v>
      </c>
    </row>
    <row r="5739" spans="1:4" x14ac:dyDescent="0.35">
      <c r="A5739">
        <v>1829</v>
      </c>
      <c r="B5739">
        <v>1</v>
      </c>
      <c r="C5739" t="s">
        <v>69</v>
      </c>
      <c r="D5739">
        <v>1</v>
      </c>
    </row>
    <row r="5740" spans="1:4" x14ac:dyDescent="0.35">
      <c r="A5740">
        <v>6260</v>
      </c>
      <c r="B5740">
        <v>1</v>
      </c>
      <c r="C5740" t="s">
        <v>69</v>
      </c>
      <c r="D5740">
        <v>1</v>
      </c>
    </row>
    <row r="5741" spans="1:4" x14ac:dyDescent="0.35">
      <c r="A5741">
        <v>10448</v>
      </c>
      <c r="B5741">
        <v>0</v>
      </c>
      <c r="C5741" t="s">
        <v>69</v>
      </c>
      <c r="D5741">
        <v>1</v>
      </c>
    </row>
    <row r="5742" spans="1:4" x14ac:dyDescent="0.35">
      <c r="A5742">
        <v>1343</v>
      </c>
      <c r="B5742">
        <v>0</v>
      </c>
      <c r="C5742" t="s">
        <v>69</v>
      </c>
      <c r="D5742">
        <v>1</v>
      </c>
    </row>
    <row r="5743" spans="1:4" x14ac:dyDescent="0.35">
      <c r="A5743">
        <v>4749</v>
      </c>
      <c r="B5743">
        <v>0</v>
      </c>
      <c r="C5743" t="s">
        <v>69</v>
      </c>
      <c r="D5743">
        <v>1</v>
      </c>
    </row>
    <row r="5744" spans="1:4" x14ac:dyDescent="0.35">
      <c r="A5744">
        <v>531</v>
      </c>
      <c r="B5744">
        <v>1</v>
      </c>
      <c r="C5744" t="s">
        <v>69</v>
      </c>
      <c r="D5744">
        <v>1</v>
      </c>
    </row>
    <row r="5745" spans="1:4" x14ac:dyDescent="0.35">
      <c r="A5745">
        <v>6905</v>
      </c>
      <c r="B5745">
        <v>0</v>
      </c>
      <c r="C5745" t="s">
        <v>69</v>
      </c>
      <c r="D5745">
        <v>1</v>
      </c>
    </row>
    <row r="5746" spans="1:4" x14ac:dyDescent="0.35">
      <c r="A5746">
        <v>1045</v>
      </c>
      <c r="B5746">
        <v>0</v>
      </c>
      <c r="C5746" t="s">
        <v>69</v>
      </c>
      <c r="D5746">
        <v>1</v>
      </c>
    </row>
    <row r="5747" spans="1:4" x14ac:dyDescent="0.35">
      <c r="A5747">
        <v>4012</v>
      </c>
      <c r="B5747">
        <v>1</v>
      </c>
      <c r="C5747" t="s">
        <v>69</v>
      </c>
      <c r="D5747">
        <v>1</v>
      </c>
    </row>
    <row r="5748" spans="1:4" x14ac:dyDescent="0.35">
      <c r="A5748">
        <v>5529</v>
      </c>
      <c r="B5748">
        <v>0</v>
      </c>
      <c r="C5748" t="s">
        <v>69</v>
      </c>
      <c r="D5748">
        <v>1</v>
      </c>
    </row>
    <row r="5749" spans="1:4" x14ac:dyDescent="0.35">
      <c r="A5749">
        <v>4001</v>
      </c>
      <c r="B5749">
        <v>0</v>
      </c>
      <c r="C5749" t="s">
        <v>69</v>
      </c>
      <c r="D5749">
        <v>1</v>
      </c>
    </row>
    <row r="5750" spans="1:4" x14ac:dyDescent="0.35">
      <c r="A5750">
        <v>10420</v>
      </c>
      <c r="B5750">
        <v>0</v>
      </c>
      <c r="C5750" t="s">
        <v>69</v>
      </c>
      <c r="D5750">
        <v>1</v>
      </c>
    </row>
    <row r="5751" spans="1:4" x14ac:dyDescent="0.35">
      <c r="A5751">
        <v>7723</v>
      </c>
      <c r="B5751">
        <v>0</v>
      </c>
      <c r="C5751" t="s">
        <v>69</v>
      </c>
      <c r="D5751">
        <v>1</v>
      </c>
    </row>
    <row r="5752" spans="1:4" x14ac:dyDescent="0.35">
      <c r="A5752">
        <v>2963</v>
      </c>
      <c r="B5752">
        <v>0</v>
      </c>
      <c r="C5752" t="s">
        <v>69</v>
      </c>
      <c r="D5752">
        <v>1</v>
      </c>
    </row>
    <row r="5753" spans="1:4" x14ac:dyDescent="0.35">
      <c r="A5753">
        <v>10634</v>
      </c>
      <c r="B5753">
        <v>0</v>
      </c>
      <c r="C5753" t="s">
        <v>69</v>
      </c>
      <c r="D5753">
        <v>1</v>
      </c>
    </row>
    <row r="5754" spans="1:4" x14ac:dyDescent="0.35">
      <c r="A5754">
        <v>5180</v>
      </c>
      <c r="B5754">
        <v>0</v>
      </c>
      <c r="C5754" t="s">
        <v>69</v>
      </c>
      <c r="D5754">
        <v>1</v>
      </c>
    </row>
    <row r="5755" spans="1:4" x14ac:dyDescent="0.35">
      <c r="A5755">
        <v>6866</v>
      </c>
      <c r="B5755">
        <v>0</v>
      </c>
      <c r="C5755" t="s">
        <v>69</v>
      </c>
      <c r="D5755">
        <v>1</v>
      </c>
    </row>
    <row r="5756" spans="1:4" x14ac:dyDescent="0.35">
      <c r="A5756">
        <v>1328</v>
      </c>
      <c r="B5756">
        <v>0</v>
      </c>
      <c r="C5756" t="s">
        <v>69</v>
      </c>
      <c r="D5756">
        <v>1</v>
      </c>
    </row>
    <row r="5757" spans="1:4" x14ac:dyDescent="0.35">
      <c r="A5757">
        <v>1139</v>
      </c>
      <c r="B5757">
        <v>1</v>
      </c>
      <c r="C5757" t="s">
        <v>69</v>
      </c>
      <c r="D5757">
        <v>1</v>
      </c>
    </row>
    <row r="5758" spans="1:4" x14ac:dyDescent="0.35">
      <c r="A5758">
        <v>4961</v>
      </c>
      <c r="B5758">
        <v>0</v>
      </c>
      <c r="C5758" t="s">
        <v>69</v>
      </c>
      <c r="D5758">
        <v>1</v>
      </c>
    </row>
    <row r="5759" spans="1:4" x14ac:dyDescent="0.35">
      <c r="A5759">
        <v>5177</v>
      </c>
      <c r="B5759">
        <v>0</v>
      </c>
      <c r="C5759" t="s">
        <v>69</v>
      </c>
      <c r="D5759">
        <v>1</v>
      </c>
    </row>
    <row r="5760" spans="1:4" x14ac:dyDescent="0.35">
      <c r="A5760">
        <v>2075</v>
      </c>
      <c r="B5760">
        <v>0</v>
      </c>
      <c r="C5760" t="s">
        <v>69</v>
      </c>
      <c r="D5760">
        <v>1</v>
      </c>
    </row>
    <row r="5761" spans="1:4" x14ac:dyDescent="0.35">
      <c r="A5761">
        <v>3428</v>
      </c>
      <c r="B5761">
        <v>0</v>
      </c>
      <c r="C5761" t="s">
        <v>69</v>
      </c>
      <c r="D5761">
        <v>1</v>
      </c>
    </row>
    <row r="5762" spans="1:4" x14ac:dyDescent="0.35">
      <c r="A5762">
        <v>4500</v>
      </c>
      <c r="B5762">
        <v>0</v>
      </c>
      <c r="C5762" t="s">
        <v>69</v>
      </c>
      <c r="D5762">
        <v>1</v>
      </c>
    </row>
    <row r="5763" spans="1:4" x14ac:dyDescent="0.35">
      <c r="A5763">
        <v>7369</v>
      </c>
      <c r="B5763">
        <v>0</v>
      </c>
      <c r="C5763" t="s">
        <v>69</v>
      </c>
      <c r="D5763">
        <v>1</v>
      </c>
    </row>
    <row r="5764" spans="1:4" x14ac:dyDescent="0.35">
      <c r="A5764">
        <v>4381</v>
      </c>
      <c r="B5764">
        <v>0</v>
      </c>
      <c r="C5764" t="s">
        <v>69</v>
      </c>
      <c r="D5764">
        <v>1</v>
      </c>
    </row>
    <row r="5765" spans="1:4" x14ac:dyDescent="0.35">
      <c r="A5765">
        <v>9964</v>
      </c>
      <c r="B5765">
        <v>0</v>
      </c>
      <c r="C5765" t="s">
        <v>69</v>
      </c>
      <c r="D5765">
        <v>1</v>
      </c>
    </row>
    <row r="5766" spans="1:4" x14ac:dyDescent="0.35">
      <c r="A5766">
        <v>1630</v>
      </c>
      <c r="B5766">
        <v>0</v>
      </c>
      <c r="C5766" t="s">
        <v>69</v>
      </c>
      <c r="D5766">
        <v>1</v>
      </c>
    </row>
    <row r="5767" spans="1:4" x14ac:dyDescent="0.35">
      <c r="A5767">
        <v>5012</v>
      </c>
      <c r="B5767">
        <v>0</v>
      </c>
      <c r="C5767" t="s">
        <v>69</v>
      </c>
      <c r="D5767">
        <v>1</v>
      </c>
    </row>
    <row r="5768" spans="1:4" x14ac:dyDescent="0.35">
      <c r="A5768">
        <v>6918</v>
      </c>
      <c r="B5768">
        <v>0</v>
      </c>
      <c r="C5768" t="s">
        <v>69</v>
      </c>
      <c r="D5768">
        <v>1</v>
      </c>
    </row>
    <row r="5769" spans="1:4" x14ac:dyDescent="0.35">
      <c r="A5769">
        <v>7822</v>
      </c>
      <c r="B5769">
        <v>0</v>
      </c>
      <c r="C5769" t="s">
        <v>69</v>
      </c>
      <c r="D5769">
        <v>1</v>
      </c>
    </row>
    <row r="5770" spans="1:4" x14ac:dyDescent="0.35">
      <c r="A5770">
        <v>10156</v>
      </c>
      <c r="B5770">
        <v>0</v>
      </c>
      <c r="C5770" t="s">
        <v>69</v>
      </c>
      <c r="D5770">
        <v>1</v>
      </c>
    </row>
    <row r="5771" spans="1:4" x14ac:dyDescent="0.35">
      <c r="A5771">
        <v>3033</v>
      </c>
      <c r="B5771">
        <v>0</v>
      </c>
      <c r="C5771" t="s">
        <v>69</v>
      </c>
      <c r="D5771">
        <v>1</v>
      </c>
    </row>
    <row r="5772" spans="1:4" x14ac:dyDescent="0.35">
      <c r="A5772">
        <v>4119</v>
      </c>
      <c r="B5772">
        <v>0</v>
      </c>
      <c r="C5772" t="s">
        <v>69</v>
      </c>
      <c r="D5772">
        <v>1</v>
      </c>
    </row>
    <row r="5773" spans="1:4" x14ac:dyDescent="0.35">
      <c r="A5773">
        <v>11110</v>
      </c>
      <c r="B5773">
        <v>0</v>
      </c>
      <c r="C5773" t="s">
        <v>69</v>
      </c>
      <c r="D5773">
        <v>1</v>
      </c>
    </row>
    <row r="5774" spans="1:4" x14ac:dyDescent="0.35">
      <c r="A5774">
        <v>332</v>
      </c>
      <c r="B5774">
        <v>0</v>
      </c>
      <c r="C5774" t="s">
        <v>69</v>
      </c>
      <c r="D5774">
        <v>1</v>
      </c>
    </row>
    <row r="5775" spans="1:4" x14ac:dyDescent="0.35">
      <c r="A5775">
        <v>737</v>
      </c>
      <c r="B5775">
        <v>0</v>
      </c>
      <c r="C5775" t="s">
        <v>69</v>
      </c>
      <c r="D5775">
        <v>1</v>
      </c>
    </row>
    <row r="5776" spans="1:4" x14ac:dyDescent="0.35">
      <c r="A5776">
        <v>10319</v>
      </c>
      <c r="B5776">
        <v>0</v>
      </c>
      <c r="C5776" t="s">
        <v>69</v>
      </c>
      <c r="D5776">
        <v>1</v>
      </c>
    </row>
    <row r="5777" spans="1:4" x14ac:dyDescent="0.35">
      <c r="A5777">
        <v>2683</v>
      </c>
      <c r="B5777">
        <v>0</v>
      </c>
      <c r="C5777" t="s">
        <v>69</v>
      </c>
      <c r="D5777">
        <v>1</v>
      </c>
    </row>
    <row r="5778" spans="1:4" x14ac:dyDescent="0.35">
      <c r="A5778">
        <v>3445</v>
      </c>
      <c r="B5778">
        <v>1</v>
      </c>
      <c r="C5778" t="s">
        <v>69</v>
      </c>
      <c r="D5778">
        <v>1</v>
      </c>
    </row>
    <row r="5779" spans="1:4" x14ac:dyDescent="0.35">
      <c r="A5779">
        <v>10913</v>
      </c>
      <c r="B5779">
        <v>1</v>
      </c>
      <c r="C5779" t="s">
        <v>69</v>
      </c>
      <c r="D5779">
        <v>1</v>
      </c>
    </row>
    <row r="5780" spans="1:4" x14ac:dyDescent="0.35">
      <c r="A5780">
        <v>4427</v>
      </c>
      <c r="B5780">
        <v>1</v>
      </c>
      <c r="C5780" t="s">
        <v>69</v>
      </c>
      <c r="D5780">
        <v>1</v>
      </c>
    </row>
    <row r="5781" spans="1:4" x14ac:dyDescent="0.35">
      <c r="A5781">
        <v>8717</v>
      </c>
      <c r="B5781">
        <v>0</v>
      </c>
      <c r="C5781" t="s">
        <v>69</v>
      </c>
      <c r="D5781">
        <v>1</v>
      </c>
    </row>
    <row r="5782" spans="1:4" x14ac:dyDescent="0.35">
      <c r="A5782">
        <v>2066</v>
      </c>
      <c r="B5782">
        <v>0</v>
      </c>
      <c r="C5782" t="s">
        <v>69</v>
      </c>
      <c r="D5782">
        <v>1</v>
      </c>
    </row>
    <row r="5783" spans="1:4" x14ac:dyDescent="0.35">
      <c r="A5783">
        <v>3340</v>
      </c>
      <c r="B5783">
        <v>1</v>
      </c>
      <c r="C5783" t="s">
        <v>69</v>
      </c>
      <c r="D5783">
        <v>1</v>
      </c>
    </row>
    <row r="5784" spans="1:4" x14ac:dyDescent="0.35">
      <c r="A5784">
        <v>8685</v>
      </c>
      <c r="B5784">
        <v>1</v>
      </c>
      <c r="C5784" t="s">
        <v>69</v>
      </c>
      <c r="D5784">
        <v>1</v>
      </c>
    </row>
    <row r="5785" spans="1:4" x14ac:dyDescent="0.35">
      <c r="A5785">
        <v>4149</v>
      </c>
      <c r="B5785">
        <v>0</v>
      </c>
      <c r="C5785" t="s">
        <v>69</v>
      </c>
      <c r="D5785">
        <v>1</v>
      </c>
    </row>
    <row r="5786" spans="1:4" x14ac:dyDescent="0.35">
      <c r="A5786">
        <v>8726</v>
      </c>
      <c r="B5786">
        <v>0</v>
      </c>
      <c r="C5786" t="s">
        <v>69</v>
      </c>
      <c r="D5786">
        <v>1</v>
      </c>
    </row>
    <row r="5787" spans="1:4" x14ac:dyDescent="0.35">
      <c r="A5787">
        <v>2295</v>
      </c>
      <c r="B5787">
        <v>0</v>
      </c>
      <c r="C5787" t="s">
        <v>69</v>
      </c>
      <c r="D5787">
        <v>1</v>
      </c>
    </row>
    <row r="5788" spans="1:4" x14ac:dyDescent="0.35">
      <c r="A5788">
        <v>3283</v>
      </c>
      <c r="B5788">
        <v>0</v>
      </c>
      <c r="C5788" t="s">
        <v>69</v>
      </c>
      <c r="D5788">
        <v>1</v>
      </c>
    </row>
    <row r="5789" spans="1:4" x14ac:dyDescent="0.35">
      <c r="A5789">
        <v>1915</v>
      </c>
      <c r="B5789">
        <v>0</v>
      </c>
      <c r="C5789" t="s">
        <v>69</v>
      </c>
      <c r="D5789">
        <v>1</v>
      </c>
    </row>
    <row r="5790" spans="1:4" x14ac:dyDescent="0.35">
      <c r="A5790">
        <v>800</v>
      </c>
      <c r="B5790">
        <v>0</v>
      </c>
      <c r="C5790" t="s">
        <v>69</v>
      </c>
      <c r="D5790">
        <v>1</v>
      </c>
    </row>
    <row r="5791" spans="1:4" x14ac:dyDescent="0.35">
      <c r="A5791">
        <v>9166</v>
      </c>
      <c r="B5791">
        <v>0</v>
      </c>
      <c r="C5791" t="s">
        <v>69</v>
      </c>
      <c r="D5791">
        <v>1</v>
      </c>
    </row>
    <row r="5792" spans="1:4" x14ac:dyDescent="0.35">
      <c r="A5792">
        <v>5147</v>
      </c>
      <c r="B5792">
        <v>0</v>
      </c>
      <c r="C5792" t="s">
        <v>69</v>
      </c>
      <c r="D5792">
        <v>1</v>
      </c>
    </row>
    <row r="5793" spans="1:4" x14ac:dyDescent="0.35">
      <c r="A5793">
        <v>13</v>
      </c>
      <c r="B5793">
        <v>0</v>
      </c>
      <c r="C5793" t="s">
        <v>69</v>
      </c>
      <c r="D5793">
        <v>1</v>
      </c>
    </row>
    <row r="5794" spans="1:4" x14ac:dyDescent="0.35">
      <c r="A5794">
        <v>8557</v>
      </c>
      <c r="B5794">
        <v>0</v>
      </c>
      <c r="C5794" t="s">
        <v>69</v>
      </c>
      <c r="D5794">
        <v>1</v>
      </c>
    </row>
    <row r="5795" spans="1:4" x14ac:dyDescent="0.35">
      <c r="A5795">
        <v>8724</v>
      </c>
      <c r="B5795">
        <v>0</v>
      </c>
      <c r="C5795" t="s">
        <v>69</v>
      </c>
      <c r="D5795">
        <v>1</v>
      </c>
    </row>
    <row r="5796" spans="1:4" x14ac:dyDescent="0.35">
      <c r="A5796">
        <v>9381</v>
      </c>
      <c r="B5796">
        <v>0</v>
      </c>
      <c r="C5796" t="s">
        <v>69</v>
      </c>
      <c r="D5796">
        <v>1</v>
      </c>
    </row>
    <row r="5797" spans="1:4" x14ac:dyDescent="0.35">
      <c r="A5797">
        <v>9384</v>
      </c>
      <c r="B5797">
        <v>0</v>
      </c>
      <c r="C5797" t="s">
        <v>69</v>
      </c>
      <c r="D5797">
        <v>1</v>
      </c>
    </row>
    <row r="5798" spans="1:4" x14ac:dyDescent="0.35">
      <c r="A5798">
        <v>3560</v>
      </c>
      <c r="B5798">
        <v>0</v>
      </c>
      <c r="C5798" t="s">
        <v>69</v>
      </c>
      <c r="D5798">
        <v>1</v>
      </c>
    </row>
    <row r="5799" spans="1:4" x14ac:dyDescent="0.35">
      <c r="A5799">
        <v>241</v>
      </c>
      <c r="B5799">
        <v>0</v>
      </c>
      <c r="C5799" t="s">
        <v>69</v>
      </c>
      <c r="D5799">
        <v>1</v>
      </c>
    </row>
    <row r="5800" spans="1:4" x14ac:dyDescent="0.35">
      <c r="A5800">
        <v>7521</v>
      </c>
      <c r="B5800">
        <v>0</v>
      </c>
      <c r="C5800" t="s">
        <v>69</v>
      </c>
      <c r="D5800">
        <v>1</v>
      </c>
    </row>
    <row r="5801" spans="1:4" x14ac:dyDescent="0.35">
      <c r="A5801">
        <v>9799</v>
      </c>
      <c r="B5801">
        <v>0</v>
      </c>
      <c r="C5801" t="s">
        <v>69</v>
      </c>
      <c r="D5801">
        <v>1</v>
      </c>
    </row>
    <row r="5802" spans="1:4" x14ac:dyDescent="0.35">
      <c r="A5802">
        <v>5123</v>
      </c>
      <c r="B5802">
        <v>0</v>
      </c>
      <c r="C5802" t="s">
        <v>69</v>
      </c>
      <c r="D5802">
        <v>1</v>
      </c>
    </row>
    <row r="5803" spans="1:4" x14ac:dyDescent="0.35">
      <c r="A5803">
        <v>448</v>
      </c>
      <c r="B5803">
        <v>0</v>
      </c>
      <c r="C5803" t="s">
        <v>69</v>
      </c>
      <c r="D5803">
        <v>1</v>
      </c>
    </row>
    <row r="5804" spans="1:4" x14ac:dyDescent="0.35">
      <c r="A5804">
        <v>4837</v>
      </c>
      <c r="B5804">
        <v>0</v>
      </c>
      <c r="C5804" t="s">
        <v>69</v>
      </c>
      <c r="D5804">
        <v>1</v>
      </c>
    </row>
    <row r="5805" spans="1:4" x14ac:dyDescent="0.35">
      <c r="A5805">
        <v>9365</v>
      </c>
      <c r="B5805">
        <v>0</v>
      </c>
      <c r="C5805" t="s">
        <v>69</v>
      </c>
      <c r="D5805">
        <v>1</v>
      </c>
    </row>
    <row r="5806" spans="1:4" x14ac:dyDescent="0.35">
      <c r="A5806">
        <v>8932</v>
      </c>
      <c r="B5806">
        <v>0</v>
      </c>
      <c r="C5806" t="s">
        <v>69</v>
      </c>
      <c r="D5806">
        <v>1</v>
      </c>
    </row>
    <row r="5807" spans="1:4" x14ac:dyDescent="0.35">
      <c r="A5807">
        <v>7055</v>
      </c>
      <c r="B5807">
        <v>0</v>
      </c>
      <c r="C5807" t="s">
        <v>69</v>
      </c>
      <c r="D5807">
        <v>1</v>
      </c>
    </row>
    <row r="5808" spans="1:4" x14ac:dyDescent="0.35">
      <c r="A5808">
        <v>3537</v>
      </c>
      <c r="B5808">
        <v>0</v>
      </c>
      <c r="C5808" t="s">
        <v>69</v>
      </c>
      <c r="D5808">
        <v>1</v>
      </c>
    </row>
    <row r="5809" spans="1:4" x14ac:dyDescent="0.35">
      <c r="A5809">
        <v>9081</v>
      </c>
      <c r="B5809">
        <v>0</v>
      </c>
      <c r="C5809" t="s">
        <v>69</v>
      </c>
      <c r="D5809">
        <v>1</v>
      </c>
    </row>
    <row r="5810" spans="1:4" x14ac:dyDescent="0.35">
      <c r="A5810">
        <v>4988</v>
      </c>
      <c r="B5810">
        <v>0</v>
      </c>
      <c r="C5810" t="s">
        <v>69</v>
      </c>
      <c r="D5810">
        <v>1</v>
      </c>
    </row>
    <row r="5811" spans="1:4" x14ac:dyDescent="0.35">
      <c r="A5811">
        <v>1050</v>
      </c>
      <c r="B5811">
        <v>0</v>
      </c>
      <c r="C5811" t="s">
        <v>69</v>
      </c>
      <c r="D5811">
        <v>1</v>
      </c>
    </row>
    <row r="5812" spans="1:4" x14ac:dyDescent="0.35">
      <c r="A5812">
        <v>5610</v>
      </c>
      <c r="B5812">
        <v>0</v>
      </c>
      <c r="C5812" t="s">
        <v>69</v>
      </c>
      <c r="D5812">
        <v>1</v>
      </c>
    </row>
    <row r="5813" spans="1:4" x14ac:dyDescent="0.35">
      <c r="A5813">
        <v>3526</v>
      </c>
      <c r="B5813">
        <v>0</v>
      </c>
      <c r="C5813" t="s">
        <v>69</v>
      </c>
      <c r="D5813">
        <v>1</v>
      </c>
    </row>
    <row r="5814" spans="1:4" x14ac:dyDescent="0.35">
      <c r="A5814">
        <v>5136</v>
      </c>
      <c r="B5814">
        <v>0</v>
      </c>
      <c r="C5814" t="s">
        <v>69</v>
      </c>
      <c r="D5814">
        <v>1</v>
      </c>
    </row>
    <row r="5815" spans="1:4" x14ac:dyDescent="0.35">
      <c r="A5815">
        <v>1411</v>
      </c>
      <c r="B5815">
        <v>0</v>
      </c>
      <c r="C5815" t="s">
        <v>69</v>
      </c>
      <c r="D5815">
        <v>1</v>
      </c>
    </row>
    <row r="5816" spans="1:4" x14ac:dyDescent="0.35">
      <c r="A5816">
        <v>701</v>
      </c>
      <c r="B5816">
        <v>0</v>
      </c>
      <c r="C5816" t="s">
        <v>69</v>
      </c>
      <c r="D5816">
        <v>1</v>
      </c>
    </row>
    <row r="5817" spans="1:4" x14ac:dyDescent="0.35">
      <c r="A5817">
        <v>6203</v>
      </c>
      <c r="B5817">
        <v>0</v>
      </c>
      <c r="C5817" t="s">
        <v>69</v>
      </c>
      <c r="D5817">
        <v>1</v>
      </c>
    </row>
    <row r="5818" spans="1:4" x14ac:dyDescent="0.35">
      <c r="A5818">
        <v>7192</v>
      </c>
      <c r="B5818">
        <v>0</v>
      </c>
      <c r="C5818" t="s">
        <v>69</v>
      </c>
      <c r="D5818">
        <v>1</v>
      </c>
    </row>
    <row r="5819" spans="1:4" x14ac:dyDescent="0.35">
      <c r="A5819">
        <v>5181</v>
      </c>
      <c r="B5819">
        <v>0</v>
      </c>
      <c r="C5819" t="s">
        <v>69</v>
      </c>
      <c r="D5819">
        <v>1</v>
      </c>
    </row>
    <row r="5820" spans="1:4" x14ac:dyDescent="0.35">
      <c r="A5820">
        <v>9220</v>
      </c>
      <c r="B5820">
        <v>1</v>
      </c>
      <c r="C5820" t="s">
        <v>69</v>
      </c>
      <c r="D5820">
        <v>1</v>
      </c>
    </row>
    <row r="5821" spans="1:4" x14ac:dyDescent="0.35">
      <c r="A5821">
        <v>7734</v>
      </c>
      <c r="B5821">
        <v>1</v>
      </c>
      <c r="C5821" t="s">
        <v>69</v>
      </c>
      <c r="D5821">
        <v>1</v>
      </c>
    </row>
    <row r="5822" spans="1:4" x14ac:dyDescent="0.35">
      <c r="A5822">
        <v>10446</v>
      </c>
      <c r="B5822">
        <v>1</v>
      </c>
      <c r="C5822" t="s">
        <v>69</v>
      </c>
      <c r="D5822">
        <v>1</v>
      </c>
    </row>
    <row r="5823" spans="1:4" x14ac:dyDescent="0.35">
      <c r="A5823">
        <v>5524</v>
      </c>
      <c r="B5823">
        <v>1</v>
      </c>
      <c r="C5823" t="s">
        <v>69</v>
      </c>
      <c r="D5823">
        <v>1</v>
      </c>
    </row>
    <row r="5824" spans="1:4" x14ac:dyDescent="0.35">
      <c r="A5824">
        <v>3830</v>
      </c>
      <c r="B5824">
        <v>0</v>
      </c>
      <c r="C5824" t="s">
        <v>69</v>
      </c>
      <c r="D5824">
        <v>1</v>
      </c>
    </row>
    <row r="5825" spans="1:4" x14ac:dyDescent="0.35">
      <c r="A5825">
        <v>5186</v>
      </c>
      <c r="B5825">
        <v>0</v>
      </c>
      <c r="C5825" t="s">
        <v>69</v>
      </c>
      <c r="D5825">
        <v>1</v>
      </c>
    </row>
    <row r="5826" spans="1:4" x14ac:dyDescent="0.35">
      <c r="A5826">
        <v>8514</v>
      </c>
      <c r="B5826">
        <v>0</v>
      </c>
      <c r="C5826" t="s">
        <v>69</v>
      </c>
      <c r="D5826">
        <v>1</v>
      </c>
    </row>
    <row r="5827" spans="1:4" x14ac:dyDescent="0.35">
      <c r="A5827">
        <v>7165</v>
      </c>
      <c r="B5827">
        <v>0</v>
      </c>
      <c r="C5827" t="s">
        <v>69</v>
      </c>
      <c r="D5827">
        <v>1</v>
      </c>
    </row>
    <row r="5828" spans="1:4" x14ac:dyDescent="0.35">
      <c r="A5828">
        <v>10236</v>
      </c>
      <c r="B5828">
        <v>0</v>
      </c>
      <c r="C5828" t="s">
        <v>69</v>
      </c>
      <c r="D5828">
        <v>1</v>
      </c>
    </row>
    <row r="5829" spans="1:4" x14ac:dyDescent="0.35">
      <c r="A5829">
        <v>2392</v>
      </c>
      <c r="B5829">
        <v>0</v>
      </c>
      <c r="C5829" t="s">
        <v>69</v>
      </c>
      <c r="D5829">
        <v>1</v>
      </c>
    </row>
    <row r="5830" spans="1:4" x14ac:dyDescent="0.35">
      <c r="A5830">
        <v>1920</v>
      </c>
      <c r="B5830">
        <v>0</v>
      </c>
      <c r="C5830" t="s">
        <v>69</v>
      </c>
      <c r="D5830">
        <v>1</v>
      </c>
    </row>
    <row r="5831" spans="1:4" x14ac:dyDescent="0.35">
      <c r="A5831">
        <v>3673</v>
      </c>
      <c r="B5831">
        <v>0</v>
      </c>
      <c r="C5831" t="s">
        <v>69</v>
      </c>
      <c r="D5831">
        <v>1</v>
      </c>
    </row>
    <row r="5832" spans="1:4" x14ac:dyDescent="0.35">
      <c r="A5832">
        <v>1453</v>
      </c>
      <c r="B5832">
        <v>0</v>
      </c>
      <c r="C5832" t="s">
        <v>69</v>
      </c>
      <c r="D5832">
        <v>1</v>
      </c>
    </row>
    <row r="5833" spans="1:4" x14ac:dyDescent="0.35">
      <c r="A5833">
        <v>4518</v>
      </c>
      <c r="B5833">
        <v>0</v>
      </c>
      <c r="C5833" t="s">
        <v>69</v>
      </c>
      <c r="D5833">
        <v>1</v>
      </c>
    </row>
    <row r="5834" spans="1:4" x14ac:dyDescent="0.35">
      <c r="A5834">
        <v>8969</v>
      </c>
      <c r="B5834">
        <v>0</v>
      </c>
      <c r="C5834" t="s">
        <v>69</v>
      </c>
      <c r="D5834">
        <v>1</v>
      </c>
    </row>
    <row r="5835" spans="1:4" x14ac:dyDescent="0.35">
      <c r="A5835">
        <v>387</v>
      </c>
      <c r="B5835">
        <v>0</v>
      </c>
      <c r="C5835" t="s">
        <v>69</v>
      </c>
      <c r="D5835">
        <v>1</v>
      </c>
    </row>
    <row r="5836" spans="1:4" x14ac:dyDescent="0.35">
      <c r="A5836">
        <v>1079</v>
      </c>
      <c r="B5836">
        <v>0</v>
      </c>
      <c r="C5836" t="s">
        <v>69</v>
      </c>
      <c r="D5836">
        <v>1</v>
      </c>
    </row>
    <row r="5837" spans="1:4" x14ac:dyDescent="0.35">
      <c r="A5837">
        <v>164</v>
      </c>
      <c r="B5837">
        <v>0</v>
      </c>
      <c r="C5837" t="s">
        <v>69</v>
      </c>
      <c r="D5837">
        <v>1</v>
      </c>
    </row>
    <row r="5838" spans="1:4" x14ac:dyDescent="0.35">
      <c r="A5838">
        <v>3434</v>
      </c>
      <c r="B5838">
        <v>0</v>
      </c>
      <c r="C5838" t="s">
        <v>69</v>
      </c>
      <c r="D5838">
        <v>1</v>
      </c>
    </row>
    <row r="5839" spans="1:4" x14ac:dyDescent="0.35">
      <c r="A5839">
        <v>5721</v>
      </c>
      <c r="B5839">
        <v>0</v>
      </c>
      <c r="C5839" t="s">
        <v>69</v>
      </c>
      <c r="D5839">
        <v>1</v>
      </c>
    </row>
    <row r="5840" spans="1:4" x14ac:dyDescent="0.35">
      <c r="A5840">
        <v>8418</v>
      </c>
      <c r="B5840">
        <v>0</v>
      </c>
      <c r="C5840" t="s">
        <v>69</v>
      </c>
      <c r="D5840">
        <v>1</v>
      </c>
    </row>
    <row r="5841" spans="1:4" x14ac:dyDescent="0.35">
      <c r="A5841">
        <v>5300</v>
      </c>
      <c r="B5841">
        <v>0</v>
      </c>
      <c r="C5841" t="s">
        <v>69</v>
      </c>
      <c r="D5841">
        <v>1</v>
      </c>
    </row>
    <row r="5842" spans="1:4" x14ac:dyDescent="0.35">
      <c r="A5842">
        <v>10424</v>
      </c>
      <c r="B5842">
        <v>0</v>
      </c>
      <c r="C5842" t="s">
        <v>69</v>
      </c>
      <c r="D5842">
        <v>1</v>
      </c>
    </row>
    <row r="5843" spans="1:4" x14ac:dyDescent="0.35">
      <c r="A5843">
        <v>11171</v>
      </c>
      <c r="B5843">
        <v>0</v>
      </c>
      <c r="C5843" t="s">
        <v>69</v>
      </c>
      <c r="D5843">
        <v>1</v>
      </c>
    </row>
    <row r="5844" spans="1:4" x14ac:dyDescent="0.35">
      <c r="A5844">
        <v>1600</v>
      </c>
      <c r="B5844">
        <v>0</v>
      </c>
      <c r="C5844" t="s">
        <v>69</v>
      </c>
      <c r="D5844">
        <v>1</v>
      </c>
    </row>
    <row r="5845" spans="1:4" x14ac:dyDescent="0.35">
      <c r="A5845">
        <v>7851</v>
      </c>
      <c r="B5845">
        <v>0</v>
      </c>
      <c r="C5845" t="s">
        <v>69</v>
      </c>
      <c r="D5845">
        <v>1</v>
      </c>
    </row>
    <row r="5846" spans="1:4" x14ac:dyDescent="0.35">
      <c r="A5846">
        <v>10701</v>
      </c>
      <c r="B5846">
        <v>0</v>
      </c>
      <c r="C5846" t="s">
        <v>69</v>
      </c>
      <c r="D5846">
        <v>1</v>
      </c>
    </row>
    <row r="5847" spans="1:4" x14ac:dyDescent="0.35">
      <c r="A5847">
        <v>891</v>
      </c>
      <c r="B5847">
        <v>0</v>
      </c>
      <c r="C5847" t="s">
        <v>69</v>
      </c>
      <c r="D5847">
        <v>1</v>
      </c>
    </row>
    <row r="5848" spans="1:4" x14ac:dyDescent="0.35">
      <c r="A5848">
        <v>6912</v>
      </c>
      <c r="B5848">
        <v>0</v>
      </c>
      <c r="C5848" t="s">
        <v>69</v>
      </c>
      <c r="D5848">
        <v>1</v>
      </c>
    </row>
    <row r="5849" spans="1:4" x14ac:dyDescent="0.35">
      <c r="A5849">
        <v>5967</v>
      </c>
      <c r="B5849">
        <v>0</v>
      </c>
      <c r="C5849" t="s">
        <v>69</v>
      </c>
      <c r="D5849">
        <v>1</v>
      </c>
    </row>
    <row r="5850" spans="1:4" x14ac:dyDescent="0.35">
      <c r="A5850">
        <v>2109</v>
      </c>
      <c r="B5850">
        <v>1</v>
      </c>
      <c r="C5850" t="s">
        <v>69</v>
      </c>
      <c r="D5850">
        <v>1</v>
      </c>
    </row>
    <row r="5851" spans="1:4" x14ac:dyDescent="0.35">
      <c r="A5851">
        <v>6292</v>
      </c>
      <c r="B5851">
        <v>1</v>
      </c>
      <c r="C5851" t="s">
        <v>69</v>
      </c>
      <c r="D5851">
        <v>1</v>
      </c>
    </row>
    <row r="5852" spans="1:4" x14ac:dyDescent="0.35">
      <c r="A5852">
        <v>8537</v>
      </c>
      <c r="B5852">
        <v>1</v>
      </c>
      <c r="C5852" t="s">
        <v>69</v>
      </c>
      <c r="D5852">
        <v>1</v>
      </c>
    </row>
    <row r="5853" spans="1:4" x14ac:dyDescent="0.35">
      <c r="A5853">
        <v>9576</v>
      </c>
      <c r="B5853">
        <v>0</v>
      </c>
      <c r="C5853" t="s">
        <v>69</v>
      </c>
      <c r="D5853">
        <v>1</v>
      </c>
    </row>
    <row r="5854" spans="1:4" x14ac:dyDescent="0.35">
      <c r="A5854">
        <v>5935</v>
      </c>
      <c r="B5854">
        <v>0</v>
      </c>
      <c r="C5854" t="s">
        <v>69</v>
      </c>
      <c r="D5854">
        <v>1</v>
      </c>
    </row>
    <row r="5855" spans="1:4" x14ac:dyDescent="0.35">
      <c r="A5855">
        <v>10264</v>
      </c>
      <c r="B5855">
        <v>1</v>
      </c>
      <c r="C5855" t="s">
        <v>69</v>
      </c>
      <c r="D5855">
        <v>1</v>
      </c>
    </row>
    <row r="5856" spans="1:4" x14ac:dyDescent="0.35">
      <c r="A5856">
        <v>234</v>
      </c>
      <c r="B5856">
        <v>1</v>
      </c>
      <c r="C5856" t="s">
        <v>69</v>
      </c>
      <c r="D5856">
        <v>1</v>
      </c>
    </row>
    <row r="5857" spans="1:4" x14ac:dyDescent="0.35">
      <c r="A5857">
        <v>3202</v>
      </c>
      <c r="B5857">
        <v>0</v>
      </c>
      <c r="C5857" t="s">
        <v>69</v>
      </c>
      <c r="D5857">
        <v>1</v>
      </c>
    </row>
    <row r="5858" spans="1:4" x14ac:dyDescent="0.35">
      <c r="A5858">
        <v>1103</v>
      </c>
      <c r="B5858">
        <v>1</v>
      </c>
      <c r="C5858" t="s">
        <v>69</v>
      </c>
      <c r="D5858">
        <v>1</v>
      </c>
    </row>
    <row r="5859" spans="1:4" x14ac:dyDescent="0.35">
      <c r="A5859">
        <v>610</v>
      </c>
      <c r="B5859">
        <v>0</v>
      </c>
      <c r="C5859" t="s">
        <v>69</v>
      </c>
      <c r="D5859">
        <v>1</v>
      </c>
    </row>
    <row r="5860" spans="1:4" x14ac:dyDescent="0.35">
      <c r="A5860">
        <v>4480</v>
      </c>
      <c r="B5860">
        <v>0</v>
      </c>
      <c r="C5860" t="s">
        <v>69</v>
      </c>
      <c r="D5860">
        <v>1</v>
      </c>
    </row>
    <row r="5861" spans="1:4" x14ac:dyDescent="0.35">
      <c r="A5861">
        <v>10660</v>
      </c>
      <c r="B5861">
        <v>0</v>
      </c>
      <c r="C5861" t="s">
        <v>69</v>
      </c>
      <c r="D5861">
        <v>1</v>
      </c>
    </row>
    <row r="5862" spans="1:4" x14ac:dyDescent="0.35">
      <c r="A5862">
        <v>9353</v>
      </c>
      <c r="B5862">
        <v>0</v>
      </c>
      <c r="C5862" t="s">
        <v>69</v>
      </c>
      <c r="D5862">
        <v>1</v>
      </c>
    </row>
    <row r="5863" spans="1:4" x14ac:dyDescent="0.35">
      <c r="A5863">
        <v>4120</v>
      </c>
      <c r="B5863">
        <v>0</v>
      </c>
      <c r="C5863" t="s">
        <v>69</v>
      </c>
      <c r="D5863">
        <v>1</v>
      </c>
    </row>
    <row r="5864" spans="1:4" x14ac:dyDescent="0.35">
      <c r="A5864">
        <v>2836</v>
      </c>
      <c r="B5864">
        <v>0</v>
      </c>
      <c r="C5864" t="s">
        <v>69</v>
      </c>
      <c r="D5864">
        <v>1</v>
      </c>
    </row>
    <row r="5865" spans="1:4" x14ac:dyDescent="0.35">
      <c r="A5865">
        <v>9579</v>
      </c>
      <c r="B5865">
        <v>0</v>
      </c>
      <c r="C5865" t="s">
        <v>69</v>
      </c>
      <c r="D5865">
        <v>1</v>
      </c>
    </row>
    <row r="5866" spans="1:4" x14ac:dyDescent="0.35">
      <c r="A5866">
        <v>5841</v>
      </c>
      <c r="B5866">
        <v>0</v>
      </c>
      <c r="C5866" t="s">
        <v>69</v>
      </c>
      <c r="D5866">
        <v>1</v>
      </c>
    </row>
    <row r="5867" spans="1:4" x14ac:dyDescent="0.35">
      <c r="A5867">
        <v>3174</v>
      </c>
      <c r="B5867">
        <v>1</v>
      </c>
      <c r="C5867" t="s">
        <v>69</v>
      </c>
      <c r="D5867">
        <v>1</v>
      </c>
    </row>
    <row r="5868" spans="1:4" x14ac:dyDescent="0.35">
      <c r="A5868">
        <v>5536</v>
      </c>
      <c r="B5868">
        <v>1</v>
      </c>
      <c r="C5868" t="s">
        <v>69</v>
      </c>
      <c r="D5868">
        <v>1</v>
      </c>
    </row>
    <row r="5869" spans="1:4" x14ac:dyDescent="0.35">
      <c r="A5869">
        <v>2061</v>
      </c>
      <c r="B5869">
        <v>0</v>
      </c>
      <c r="C5869" t="s">
        <v>69</v>
      </c>
      <c r="D5869">
        <v>1</v>
      </c>
    </row>
    <row r="5870" spans="1:4" x14ac:dyDescent="0.35">
      <c r="A5870">
        <v>8477</v>
      </c>
      <c r="B5870">
        <v>0</v>
      </c>
      <c r="C5870" t="s">
        <v>69</v>
      </c>
      <c r="D5870">
        <v>1</v>
      </c>
    </row>
    <row r="5871" spans="1:4" x14ac:dyDescent="0.35">
      <c r="A5871">
        <v>640</v>
      </c>
      <c r="B5871">
        <v>0</v>
      </c>
      <c r="C5871" t="s">
        <v>69</v>
      </c>
      <c r="D5871">
        <v>1</v>
      </c>
    </row>
    <row r="5872" spans="1:4" x14ac:dyDescent="0.35">
      <c r="A5872">
        <v>3828</v>
      </c>
      <c r="B5872">
        <v>0</v>
      </c>
      <c r="C5872" t="s">
        <v>69</v>
      </c>
      <c r="D5872">
        <v>1</v>
      </c>
    </row>
    <row r="5873" spans="1:4" x14ac:dyDescent="0.35">
      <c r="A5873">
        <v>4093</v>
      </c>
      <c r="B5873">
        <v>0</v>
      </c>
      <c r="C5873" t="s">
        <v>69</v>
      </c>
      <c r="D5873">
        <v>1</v>
      </c>
    </row>
    <row r="5874" spans="1:4" x14ac:dyDescent="0.35">
      <c r="A5874">
        <v>8624</v>
      </c>
      <c r="B5874">
        <v>0</v>
      </c>
      <c r="C5874" t="s">
        <v>69</v>
      </c>
      <c r="D5874">
        <v>1</v>
      </c>
    </row>
    <row r="5875" spans="1:4" x14ac:dyDescent="0.35">
      <c r="A5875">
        <v>2802</v>
      </c>
      <c r="B5875">
        <v>0</v>
      </c>
      <c r="C5875" t="s">
        <v>69</v>
      </c>
      <c r="D5875">
        <v>1</v>
      </c>
    </row>
    <row r="5876" spans="1:4" x14ac:dyDescent="0.35">
      <c r="A5876">
        <v>368</v>
      </c>
      <c r="B5876">
        <v>0</v>
      </c>
      <c r="C5876" t="s">
        <v>69</v>
      </c>
      <c r="D5876">
        <v>1</v>
      </c>
    </row>
    <row r="5877" spans="1:4" x14ac:dyDescent="0.35">
      <c r="A5877">
        <v>3599</v>
      </c>
      <c r="B5877">
        <v>0</v>
      </c>
      <c r="C5877" t="s">
        <v>69</v>
      </c>
      <c r="D5877">
        <v>1</v>
      </c>
    </row>
    <row r="5878" spans="1:4" x14ac:dyDescent="0.35">
      <c r="A5878">
        <v>3389</v>
      </c>
      <c r="B5878">
        <v>0</v>
      </c>
      <c r="C5878" t="s">
        <v>69</v>
      </c>
      <c r="D5878">
        <v>1</v>
      </c>
    </row>
    <row r="5879" spans="1:4" x14ac:dyDescent="0.35">
      <c r="A5879">
        <v>10710</v>
      </c>
      <c r="B5879">
        <v>0</v>
      </c>
      <c r="C5879" t="s">
        <v>69</v>
      </c>
      <c r="D5879">
        <v>1</v>
      </c>
    </row>
    <row r="5880" spans="1:4" x14ac:dyDescent="0.35">
      <c r="A5880">
        <v>7118</v>
      </c>
      <c r="B5880">
        <v>1</v>
      </c>
      <c r="C5880" t="s">
        <v>69</v>
      </c>
      <c r="D5880">
        <v>1</v>
      </c>
    </row>
    <row r="5881" spans="1:4" x14ac:dyDescent="0.35">
      <c r="A5881">
        <v>4937</v>
      </c>
      <c r="B5881">
        <v>0</v>
      </c>
      <c r="C5881" t="s">
        <v>69</v>
      </c>
      <c r="D5881">
        <v>1</v>
      </c>
    </row>
    <row r="5882" spans="1:4" x14ac:dyDescent="0.35">
      <c r="A5882">
        <v>1127</v>
      </c>
      <c r="B5882">
        <v>0</v>
      </c>
      <c r="C5882" t="s">
        <v>69</v>
      </c>
      <c r="D5882">
        <v>1</v>
      </c>
    </row>
    <row r="5883" spans="1:4" x14ac:dyDescent="0.35">
      <c r="A5883">
        <v>833</v>
      </c>
      <c r="B5883">
        <v>0</v>
      </c>
      <c r="C5883" t="s">
        <v>69</v>
      </c>
      <c r="D5883">
        <v>1</v>
      </c>
    </row>
    <row r="5884" spans="1:4" x14ac:dyDescent="0.35">
      <c r="A5884">
        <v>3565</v>
      </c>
      <c r="B5884">
        <v>0</v>
      </c>
      <c r="C5884" t="s">
        <v>69</v>
      </c>
      <c r="D5884">
        <v>1</v>
      </c>
    </row>
    <row r="5885" spans="1:4" x14ac:dyDescent="0.35">
      <c r="A5885">
        <v>6086</v>
      </c>
      <c r="B5885">
        <v>0</v>
      </c>
      <c r="C5885" t="s">
        <v>69</v>
      </c>
      <c r="D5885">
        <v>1</v>
      </c>
    </row>
    <row r="5886" spans="1:4" x14ac:dyDescent="0.35">
      <c r="A5886">
        <v>1763</v>
      </c>
      <c r="B5886">
        <v>1</v>
      </c>
      <c r="C5886" t="s">
        <v>69</v>
      </c>
      <c r="D5886">
        <v>1</v>
      </c>
    </row>
    <row r="5887" spans="1:4" x14ac:dyDescent="0.35">
      <c r="A5887">
        <v>4697</v>
      </c>
      <c r="B5887">
        <v>0</v>
      </c>
      <c r="C5887" t="s">
        <v>69</v>
      </c>
      <c r="D5887">
        <v>1</v>
      </c>
    </row>
    <row r="5888" spans="1:4" x14ac:dyDescent="0.35">
      <c r="A5888">
        <v>182</v>
      </c>
      <c r="B5888">
        <v>0</v>
      </c>
      <c r="C5888" t="s">
        <v>69</v>
      </c>
      <c r="D5888">
        <v>1</v>
      </c>
    </row>
    <row r="5889" spans="1:4" x14ac:dyDescent="0.35">
      <c r="A5889">
        <v>1165</v>
      </c>
      <c r="B5889">
        <v>0</v>
      </c>
      <c r="C5889" t="s">
        <v>69</v>
      </c>
      <c r="D5889">
        <v>1</v>
      </c>
    </row>
    <row r="5890" spans="1:4" x14ac:dyDescent="0.35">
      <c r="A5890">
        <v>5386</v>
      </c>
      <c r="B5890">
        <v>1</v>
      </c>
      <c r="C5890" t="s">
        <v>69</v>
      </c>
      <c r="D5890">
        <v>1</v>
      </c>
    </row>
    <row r="5891" spans="1:4" x14ac:dyDescent="0.35">
      <c r="A5891">
        <v>6024</v>
      </c>
      <c r="B5891">
        <v>1</v>
      </c>
      <c r="C5891" t="s">
        <v>69</v>
      </c>
      <c r="D5891">
        <v>1</v>
      </c>
    </row>
    <row r="5892" spans="1:4" x14ac:dyDescent="0.35">
      <c r="A5892">
        <v>2678</v>
      </c>
      <c r="B5892">
        <v>0</v>
      </c>
      <c r="C5892" t="s">
        <v>69</v>
      </c>
      <c r="D5892">
        <v>1</v>
      </c>
    </row>
    <row r="5893" spans="1:4" x14ac:dyDescent="0.35">
      <c r="A5893">
        <v>5790</v>
      </c>
      <c r="B5893">
        <v>0</v>
      </c>
      <c r="C5893" t="s">
        <v>69</v>
      </c>
      <c r="D5893">
        <v>1</v>
      </c>
    </row>
    <row r="5894" spans="1:4" x14ac:dyDescent="0.35">
      <c r="A5894">
        <v>236</v>
      </c>
      <c r="B5894">
        <v>0</v>
      </c>
      <c r="C5894" t="s">
        <v>69</v>
      </c>
      <c r="D5894">
        <v>1</v>
      </c>
    </row>
    <row r="5895" spans="1:4" x14ac:dyDescent="0.35">
      <c r="A5895">
        <v>6001</v>
      </c>
      <c r="B5895">
        <v>0</v>
      </c>
      <c r="C5895" t="s">
        <v>69</v>
      </c>
      <c r="D5895">
        <v>1</v>
      </c>
    </row>
    <row r="5896" spans="1:4" x14ac:dyDescent="0.35">
      <c r="A5896">
        <v>6250</v>
      </c>
      <c r="B5896">
        <v>1</v>
      </c>
      <c r="C5896" t="s">
        <v>69</v>
      </c>
      <c r="D5896">
        <v>1</v>
      </c>
    </row>
    <row r="5897" spans="1:4" x14ac:dyDescent="0.35">
      <c r="A5897">
        <v>1168</v>
      </c>
      <c r="B5897">
        <v>0</v>
      </c>
      <c r="C5897" t="s">
        <v>69</v>
      </c>
      <c r="D5897">
        <v>1</v>
      </c>
    </row>
    <row r="5898" spans="1:4" x14ac:dyDescent="0.35">
      <c r="A5898">
        <v>10749</v>
      </c>
      <c r="B5898">
        <v>0</v>
      </c>
      <c r="C5898" t="s">
        <v>69</v>
      </c>
      <c r="D5898">
        <v>1</v>
      </c>
    </row>
    <row r="5899" spans="1:4" x14ac:dyDescent="0.35">
      <c r="A5899">
        <v>2926</v>
      </c>
      <c r="B5899">
        <v>0</v>
      </c>
      <c r="C5899" t="s">
        <v>69</v>
      </c>
      <c r="D5899">
        <v>1</v>
      </c>
    </row>
    <row r="5900" spans="1:4" x14ac:dyDescent="0.35">
      <c r="A5900">
        <v>716</v>
      </c>
      <c r="B5900">
        <v>0</v>
      </c>
      <c r="C5900" t="s">
        <v>69</v>
      </c>
      <c r="D5900">
        <v>1</v>
      </c>
    </row>
    <row r="5901" spans="1:4" x14ac:dyDescent="0.35">
      <c r="A5901">
        <v>6544</v>
      </c>
      <c r="B5901">
        <v>0</v>
      </c>
      <c r="C5901" t="s">
        <v>69</v>
      </c>
      <c r="D5901">
        <v>1</v>
      </c>
    </row>
    <row r="5902" spans="1:4" x14ac:dyDescent="0.35">
      <c r="A5902">
        <v>4298</v>
      </c>
      <c r="B5902">
        <v>0</v>
      </c>
      <c r="C5902" t="s">
        <v>69</v>
      </c>
      <c r="D5902">
        <v>1</v>
      </c>
    </row>
    <row r="5903" spans="1:4" x14ac:dyDescent="0.35">
      <c r="A5903">
        <v>5823</v>
      </c>
      <c r="B5903">
        <v>0</v>
      </c>
      <c r="C5903" t="s">
        <v>69</v>
      </c>
      <c r="D5903">
        <v>1</v>
      </c>
    </row>
    <row r="5904" spans="1:4" x14ac:dyDescent="0.35">
      <c r="A5904">
        <v>8375</v>
      </c>
      <c r="B5904">
        <v>0</v>
      </c>
      <c r="C5904" t="s">
        <v>69</v>
      </c>
      <c r="D5904">
        <v>1</v>
      </c>
    </row>
    <row r="5905" spans="1:4" x14ac:dyDescent="0.35">
      <c r="A5905">
        <v>5723</v>
      </c>
      <c r="B5905">
        <v>0</v>
      </c>
      <c r="C5905" t="s">
        <v>69</v>
      </c>
      <c r="D5905">
        <v>1</v>
      </c>
    </row>
    <row r="5906" spans="1:4" x14ac:dyDescent="0.35">
      <c r="A5906">
        <v>5763</v>
      </c>
      <c r="B5906">
        <v>0</v>
      </c>
      <c r="C5906" t="s">
        <v>69</v>
      </c>
      <c r="D5906">
        <v>1</v>
      </c>
    </row>
    <row r="5907" spans="1:4" x14ac:dyDescent="0.35">
      <c r="A5907">
        <v>8727</v>
      </c>
      <c r="B5907">
        <v>0</v>
      </c>
      <c r="C5907" t="s">
        <v>69</v>
      </c>
      <c r="D5907">
        <v>1</v>
      </c>
    </row>
    <row r="5908" spans="1:4" x14ac:dyDescent="0.35">
      <c r="A5908">
        <v>3056</v>
      </c>
      <c r="B5908">
        <v>0</v>
      </c>
      <c r="C5908" t="s">
        <v>69</v>
      </c>
      <c r="D5908">
        <v>1</v>
      </c>
    </row>
    <row r="5909" spans="1:4" x14ac:dyDescent="0.35">
      <c r="A5909">
        <v>8442</v>
      </c>
      <c r="B5909">
        <v>0</v>
      </c>
      <c r="C5909" t="s">
        <v>69</v>
      </c>
      <c r="D5909">
        <v>1</v>
      </c>
    </row>
    <row r="5910" spans="1:4" x14ac:dyDescent="0.35">
      <c r="A5910">
        <v>3712</v>
      </c>
      <c r="B5910">
        <v>0</v>
      </c>
      <c r="C5910" t="s">
        <v>69</v>
      </c>
      <c r="D5910">
        <v>1</v>
      </c>
    </row>
    <row r="5911" spans="1:4" x14ac:dyDescent="0.35">
      <c r="A5911">
        <v>10722</v>
      </c>
      <c r="B5911">
        <v>0</v>
      </c>
      <c r="C5911" t="s">
        <v>69</v>
      </c>
      <c r="D5911">
        <v>1</v>
      </c>
    </row>
    <row r="5912" spans="1:4" x14ac:dyDescent="0.35">
      <c r="A5912">
        <v>2406</v>
      </c>
      <c r="B5912">
        <v>0</v>
      </c>
      <c r="C5912" t="s">
        <v>69</v>
      </c>
      <c r="D5912">
        <v>1</v>
      </c>
    </row>
    <row r="5913" spans="1:4" x14ac:dyDescent="0.35">
      <c r="A5913">
        <v>7313</v>
      </c>
      <c r="B5913">
        <v>0</v>
      </c>
      <c r="C5913" t="s">
        <v>69</v>
      </c>
      <c r="D5913">
        <v>1</v>
      </c>
    </row>
    <row r="5914" spans="1:4" x14ac:dyDescent="0.35">
      <c r="A5914">
        <v>2656</v>
      </c>
      <c r="B5914">
        <v>0</v>
      </c>
      <c r="C5914" t="s">
        <v>69</v>
      </c>
      <c r="D5914">
        <v>1</v>
      </c>
    </row>
    <row r="5915" spans="1:4" x14ac:dyDescent="0.35">
      <c r="A5915">
        <v>1993</v>
      </c>
      <c r="B5915">
        <v>0</v>
      </c>
      <c r="C5915" t="s">
        <v>69</v>
      </c>
      <c r="D5915">
        <v>1</v>
      </c>
    </row>
    <row r="5916" spans="1:4" x14ac:dyDescent="0.35">
      <c r="A5916">
        <v>4136</v>
      </c>
      <c r="B5916">
        <v>0</v>
      </c>
      <c r="C5916" t="s">
        <v>69</v>
      </c>
      <c r="D5916">
        <v>1</v>
      </c>
    </row>
    <row r="5917" spans="1:4" x14ac:dyDescent="0.35">
      <c r="A5917">
        <v>2928</v>
      </c>
      <c r="B5917">
        <v>0</v>
      </c>
      <c r="C5917" t="s">
        <v>69</v>
      </c>
      <c r="D5917">
        <v>1</v>
      </c>
    </row>
    <row r="5918" spans="1:4" x14ac:dyDescent="0.35">
      <c r="A5918">
        <v>2920</v>
      </c>
      <c r="B5918">
        <v>0</v>
      </c>
      <c r="C5918" t="s">
        <v>69</v>
      </c>
      <c r="D5918">
        <v>1</v>
      </c>
    </row>
    <row r="5919" spans="1:4" x14ac:dyDescent="0.35">
      <c r="A5919">
        <v>6661</v>
      </c>
      <c r="B5919">
        <v>0</v>
      </c>
      <c r="C5919" t="s">
        <v>69</v>
      </c>
      <c r="D5919">
        <v>1</v>
      </c>
    </row>
    <row r="5920" spans="1:4" x14ac:dyDescent="0.35">
      <c r="A5920">
        <v>5462</v>
      </c>
      <c r="B5920">
        <v>0</v>
      </c>
      <c r="C5920" t="s">
        <v>69</v>
      </c>
      <c r="D5920">
        <v>1</v>
      </c>
    </row>
    <row r="5921" spans="1:4" x14ac:dyDescent="0.35">
      <c r="A5921">
        <v>10897</v>
      </c>
      <c r="B5921">
        <v>0</v>
      </c>
      <c r="C5921" t="s">
        <v>69</v>
      </c>
      <c r="D5921">
        <v>1</v>
      </c>
    </row>
    <row r="5922" spans="1:4" x14ac:dyDescent="0.35">
      <c r="A5922">
        <v>10542</v>
      </c>
      <c r="B5922">
        <v>0</v>
      </c>
      <c r="C5922" t="s">
        <v>69</v>
      </c>
      <c r="D5922">
        <v>1</v>
      </c>
    </row>
    <row r="5923" spans="1:4" x14ac:dyDescent="0.35">
      <c r="A5923">
        <v>5756</v>
      </c>
      <c r="B5923">
        <v>0</v>
      </c>
      <c r="C5923" t="s">
        <v>69</v>
      </c>
      <c r="D5923">
        <v>1</v>
      </c>
    </row>
    <row r="5924" spans="1:4" x14ac:dyDescent="0.35">
      <c r="A5924">
        <v>3570</v>
      </c>
      <c r="B5924">
        <v>0</v>
      </c>
      <c r="C5924" t="s">
        <v>69</v>
      </c>
      <c r="D5924">
        <v>1</v>
      </c>
    </row>
    <row r="5925" spans="1:4" x14ac:dyDescent="0.35">
      <c r="A5925">
        <v>1072</v>
      </c>
      <c r="B5925">
        <v>0</v>
      </c>
      <c r="C5925" t="s">
        <v>69</v>
      </c>
      <c r="D5925">
        <v>1</v>
      </c>
    </row>
    <row r="5926" spans="1:4" x14ac:dyDescent="0.35">
      <c r="A5926">
        <v>9606</v>
      </c>
      <c r="B5926">
        <v>1</v>
      </c>
      <c r="C5926" t="s">
        <v>69</v>
      </c>
      <c r="D5926">
        <v>1</v>
      </c>
    </row>
    <row r="5927" spans="1:4" x14ac:dyDescent="0.35">
      <c r="A5927">
        <v>2730</v>
      </c>
      <c r="B5927">
        <v>0</v>
      </c>
      <c r="C5927" t="s">
        <v>69</v>
      </c>
      <c r="D5927">
        <v>1</v>
      </c>
    </row>
    <row r="5928" spans="1:4" x14ac:dyDescent="0.35">
      <c r="A5928">
        <v>2995</v>
      </c>
      <c r="B5928">
        <v>0</v>
      </c>
      <c r="C5928" t="s">
        <v>69</v>
      </c>
      <c r="D5928">
        <v>1</v>
      </c>
    </row>
    <row r="5929" spans="1:4" x14ac:dyDescent="0.35">
      <c r="A5929">
        <v>8210</v>
      </c>
      <c r="B5929">
        <v>0</v>
      </c>
      <c r="C5929" t="s">
        <v>69</v>
      </c>
      <c r="D5929">
        <v>1</v>
      </c>
    </row>
    <row r="5930" spans="1:4" x14ac:dyDescent="0.35">
      <c r="A5930">
        <v>773</v>
      </c>
      <c r="B5930">
        <v>0</v>
      </c>
      <c r="C5930" t="s">
        <v>69</v>
      </c>
      <c r="D5930">
        <v>1</v>
      </c>
    </row>
    <row r="5931" spans="1:4" x14ac:dyDescent="0.35">
      <c r="A5931">
        <v>5272</v>
      </c>
      <c r="B5931">
        <v>0</v>
      </c>
      <c r="C5931" t="s">
        <v>69</v>
      </c>
      <c r="D5931">
        <v>1</v>
      </c>
    </row>
    <row r="5932" spans="1:4" x14ac:dyDescent="0.35">
      <c r="A5932">
        <v>5125</v>
      </c>
      <c r="B5932">
        <v>0</v>
      </c>
      <c r="C5932" t="s">
        <v>69</v>
      </c>
      <c r="D5932">
        <v>1</v>
      </c>
    </row>
    <row r="5933" spans="1:4" x14ac:dyDescent="0.35">
      <c r="A5933">
        <v>4391</v>
      </c>
      <c r="B5933">
        <v>0</v>
      </c>
      <c r="C5933" t="s">
        <v>69</v>
      </c>
      <c r="D5933">
        <v>1</v>
      </c>
    </row>
    <row r="5934" spans="1:4" x14ac:dyDescent="0.35">
      <c r="A5934">
        <v>6283</v>
      </c>
      <c r="B5934">
        <v>0</v>
      </c>
      <c r="C5934" t="s">
        <v>69</v>
      </c>
      <c r="D5934">
        <v>1</v>
      </c>
    </row>
    <row r="5935" spans="1:4" x14ac:dyDescent="0.35">
      <c r="A5935">
        <v>3421</v>
      </c>
      <c r="B5935">
        <v>0</v>
      </c>
      <c r="C5935" t="s">
        <v>69</v>
      </c>
      <c r="D5935">
        <v>1</v>
      </c>
    </row>
    <row r="5936" spans="1:4" x14ac:dyDescent="0.35">
      <c r="A5936">
        <v>5731</v>
      </c>
      <c r="B5936">
        <v>0</v>
      </c>
      <c r="C5936" t="s">
        <v>69</v>
      </c>
      <c r="D5936">
        <v>1</v>
      </c>
    </row>
    <row r="5937" spans="1:4" x14ac:dyDescent="0.35">
      <c r="A5937">
        <v>7152</v>
      </c>
      <c r="B5937">
        <v>0</v>
      </c>
      <c r="C5937" t="s">
        <v>69</v>
      </c>
      <c r="D5937">
        <v>1</v>
      </c>
    </row>
    <row r="5938" spans="1:4" x14ac:dyDescent="0.35">
      <c r="A5938">
        <v>3919</v>
      </c>
      <c r="B5938">
        <v>1</v>
      </c>
      <c r="C5938" t="s">
        <v>69</v>
      </c>
      <c r="D5938">
        <v>1</v>
      </c>
    </row>
    <row r="5939" spans="1:4" x14ac:dyDescent="0.35">
      <c r="A5939">
        <v>6097</v>
      </c>
      <c r="B5939">
        <v>0</v>
      </c>
      <c r="C5939" t="s">
        <v>69</v>
      </c>
      <c r="D5939">
        <v>1</v>
      </c>
    </row>
    <row r="5940" spans="1:4" x14ac:dyDescent="0.35">
      <c r="A5940">
        <v>5150</v>
      </c>
      <c r="B5940">
        <v>0</v>
      </c>
      <c r="C5940" t="s">
        <v>69</v>
      </c>
      <c r="D5940">
        <v>1</v>
      </c>
    </row>
    <row r="5941" spans="1:4" x14ac:dyDescent="0.35">
      <c r="A5941">
        <v>10479</v>
      </c>
      <c r="B5941">
        <v>0</v>
      </c>
      <c r="C5941" t="s">
        <v>69</v>
      </c>
      <c r="D5941">
        <v>1</v>
      </c>
    </row>
    <row r="5942" spans="1:4" x14ac:dyDescent="0.35">
      <c r="A5942">
        <v>5966</v>
      </c>
      <c r="B5942">
        <v>0</v>
      </c>
      <c r="C5942" t="s">
        <v>69</v>
      </c>
      <c r="D5942">
        <v>1</v>
      </c>
    </row>
    <row r="5943" spans="1:4" x14ac:dyDescent="0.35">
      <c r="A5943">
        <v>3439</v>
      </c>
      <c r="B5943">
        <v>0</v>
      </c>
      <c r="C5943" t="s">
        <v>69</v>
      </c>
      <c r="D5943">
        <v>1</v>
      </c>
    </row>
    <row r="5944" spans="1:4" x14ac:dyDescent="0.35">
      <c r="A5944">
        <v>6609</v>
      </c>
      <c r="B5944">
        <v>1</v>
      </c>
      <c r="C5944" t="s">
        <v>69</v>
      </c>
      <c r="D5944">
        <v>1</v>
      </c>
    </row>
    <row r="5945" spans="1:4" x14ac:dyDescent="0.35">
      <c r="A5945">
        <v>5393</v>
      </c>
      <c r="B5945">
        <v>0</v>
      </c>
      <c r="C5945" t="s">
        <v>69</v>
      </c>
      <c r="D5945">
        <v>1</v>
      </c>
    </row>
    <row r="5946" spans="1:4" x14ac:dyDescent="0.35">
      <c r="A5946">
        <v>9014</v>
      </c>
      <c r="B5946">
        <v>0</v>
      </c>
      <c r="C5946" t="s">
        <v>69</v>
      </c>
      <c r="D5946">
        <v>1</v>
      </c>
    </row>
    <row r="5947" spans="1:4" x14ac:dyDescent="0.35">
      <c r="A5947">
        <v>4050</v>
      </c>
      <c r="B5947">
        <v>0</v>
      </c>
      <c r="C5947" t="s">
        <v>69</v>
      </c>
      <c r="D5947">
        <v>1</v>
      </c>
    </row>
    <row r="5948" spans="1:4" x14ac:dyDescent="0.35">
      <c r="A5948">
        <v>6862</v>
      </c>
      <c r="B5948">
        <v>0</v>
      </c>
      <c r="C5948" t="s">
        <v>69</v>
      </c>
      <c r="D5948">
        <v>1</v>
      </c>
    </row>
    <row r="5949" spans="1:4" x14ac:dyDescent="0.35">
      <c r="A5949">
        <v>8315</v>
      </c>
      <c r="B5949">
        <v>0</v>
      </c>
      <c r="C5949" t="s">
        <v>69</v>
      </c>
      <c r="D5949">
        <v>1</v>
      </c>
    </row>
    <row r="5950" spans="1:4" x14ac:dyDescent="0.35">
      <c r="A5950">
        <v>5184</v>
      </c>
      <c r="B5950">
        <v>0</v>
      </c>
      <c r="C5950" t="s">
        <v>69</v>
      </c>
      <c r="D5950">
        <v>1</v>
      </c>
    </row>
    <row r="5951" spans="1:4" x14ac:dyDescent="0.35">
      <c r="A5951">
        <v>3643</v>
      </c>
      <c r="B5951">
        <v>0</v>
      </c>
      <c r="C5951" t="s">
        <v>69</v>
      </c>
      <c r="D5951">
        <v>1</v>
      </c>
    </row>
    <row r="5952" spans="1:4" x14ac:dyDescent="0.35">
      <c r="A5952">
        <v>2589</v>
      </c>
      <c r="B5952">
        <v>0</v>
      </c>
      <c r="C5952" t="s">
        <v>69</v>
      </c>
      <c r="D5952">
        <v>1</v>
      </c>
    </row>
    <row r="5953" spans="1:4" x14ac:dyDescent="0.35">
      <c r="A5953">
        <v>4887</v>
      </c>
      <c r="B5953">
        <v>0</v>
      </c>
      <c r="C5953" t="s">
        <v>69</v>
      </c>
      <c r="D5953">
        <v>1</v>
      </c>
    </row>
    <row r="5954" spans="1:4" x14ac:dyDescent="0.35">
      <c r="A5954">
        <v>10104</v>
      </c>
      <c r="B5954">
        <v>0</v>
      </c>
      <c r="C5954" t="s">
        <v>69</v>
      </c>
      <c r="D5954">
        <v>1</v>
      </c>
    </row>
    <row r="5955" spans="1:4" x14ac:dyDescent="0.35">
      <c r="A5955">
        <v>3254</v>
      </c>
      <c r="B5955">
        <v>0</v>
      </c>
      <c r="C5955" t="s">
        <v>69</v>
      </c>
      <c r="D5955">
        <v>1</v>
      </c>
    </row>
    <row r="5956" spans="1:4" x14ac:dyDescent="0.35">
      <c r="A5956">
        <v>2004</v>
      </c>
      <c r="B5956">
        <v>0</v>
      </c>
      <c r="C5956" t="s">
        <v>69</v>
      </c>
      <c r="D5956">
        <v>1</v>
      </c>
    </row>
    <row r="5957" spans="1:4" x14ac:dyDescent="0.35">
      <c r="A5957">
        <v>6142</v>
      </c>
      <c r="B5957">
        <v>0</v>
      </c>
      <c r="C5957" t="s">
        <v>69</v>
      </c>
      <c r="D5957">
        <v>1</v>
      </c>
    </row>
    <row r="5958" spans="1:4" x14ac:dyDescent="0.35">
      <c r="A5958">
        <v>8553</v>
      </c>
      <c r="B5958">
        <v>0</v>
      </c>
      <c r="C5958" t="s">
        <v>69</v>
      </c>
      <c r="D5958">
        <v>1</v>
      </c>
    </row>
    <row r="5959" spans="1:4" x14ac:dyDescent="0.35">
      <c r="A5959">
        <v>9805</v>
      </c>
      <c r="B5959">
        <v>0</v>
      </c>
      <c r="C5959" t="s">
        <v>69</v>
      </c>
      <c r="D5959">
        <v>1</v>
      </c>
    </row>
    <row r="5960" spans="1:4" x14ac:dyDescent="0.35">
      <c r="A5960">
        <v>849</v>
      </c>
      <c r="B5960">
        <v>0</v>
      </c>
      <c r="C5960" t="s">
        <v>69</v>
      </c>
      <c r="D5960">
        <v>1</v>
      </c>
    </row>
    <row r="5961" spans="1:4" x14ac:dyDescent="0.35">
      <c r="A5961">
        <v>1606</v>
      </c>
      <c r="B5961">
        <v>0</v>
      </c>
      <c r="C5961" t="s">
        <v>69</v>
      </c>
      <c r="D5961">
        <v>1</v>
      </c>
    </row>
    <row r="5962" spans="1:4" x14ac:dyDescent="0.35">
      <c r="A5962">
        <v>125</v>
      </c>
      <c r="B5962">
        <v>0</v>
      </c>
      <c r="C5962" t="s">
        <v>69</v>
      </c>
      <c r="D5962">
        <v>1</v>
      </c>
    </row>
    <row r="5963" spans="1:4" x14ac:dyDescent="0.35">
      <c r="A5963">
        <v>9305</v>
      </c>
      <c r="B5963">
        <v>0</v>
      </c>
      <c r="C5963" t="s">
        <v>69</v>
      </c>
      <c r="D5963">
        <v>1</v>
      </c>
    </row>
    <row r="5964" spans="1:4" x14ac:dyDescent="0.35">
      <c r="A5964">
        <v>4706</v>
      </c>
      <c r="B5964">
        <v>0</v>
      </c>
      <c r="C5964" t="s">
        <v>69</v>
      </c>
      <c r="D5964">
        <v>1</v>
      </c>
    </row>
    <row r="5965" spans="1:4" x14ac:dyDescent="0.35">
      <c r="A5965">
        <v>4437</v>
      </c>
      <c r="B5965">
        <v>0</v>
      </c>
      <c r="C5965" t="s">
        <v>69</v>
      </c>
      <c r="D5965">
        <v>1</v>
      </c>
    </row>
    <row r="5966" spans="1:4" x14ac:dyDescent="0.35">
      <c r="A5966">
        <v>3081</v>
      </c>
      <c r="B5966">
        <v>0</v>
      </c>
      <c r="C5966" t="s">
        <v>69</v>
      </c>
      <c r="D5966">
        <v>1</v>
      </c>
    </row>
    <row r="5967" spans="1:4" x14ac:dyDescent="0.35">
      <c r="A5967">
        <v>3536</v>
      </c>
      <c r="B5967">
        <v>0</v>
      </c>
      <c r="C5967" t="s">
        <v>69</v>
      </c>
      <c r="D5967">
        <v>1</v>
      </c>
    </row>
    <row r="5968" spans="1:4" x14ac:dyDescent="0.35">
      <c r="A5968">
        <v>8686</v>
      </c>
      <c r="B5968">
        <v>0</v>
      </c>
      <c r="C5968" t="s">
        <v>69</v>
      </c>
      <c r="D5968">
        <v>1</v>
      </c>
    </row>
    <row r="5969" spans="1:4" x14ac:dyDescent="0.35">
      <c r="A5969">
        <v>9707</v>
      </c>
      <c r="B5969">
        <v>0</v>
      </c>
      <c r="C5969" t="s">
        <v>69</v>
      </c>
      <c r="D5969">
        <v>1</v>
      </c>
    </row>
    <row r="5970" spans="1:4" x14ac:dyDescent="0.35">
      <c r="A5970">
        <v>10872</v>
      </c>
      <c r="B5970">
        <v>0</v>
      </c>
      <c r="C5970" t="s">
        <v>69</v>
      </c>
      <c r="D5970">
        <v>1</v>
      </c>
    </row>
    <row r="5971" spans="1:4" x14ac:dyDescent="0.35">
      <c r="A5971">
        <v>9058</v>
      </c>
      <c r="B5971">
        <v>1</v>
      </c>
      <c r="C5971" t="s">
        <v>69</v>
      </c>
      <c r="D5971">
        <v>1</v>
      </c>
    </row>
    <row r="5972" spans="1:4" x14ac:dyDescent="0.35">
      <c r="A5972">
        <v>4640</v>
      </c>
      <c r="B5972">
        <v>0</v>
      </c>
      <c r="C5972" t="s">
        <v>69</v>
      </c>
      <c r="D5972">
        <v>1</v>
      </c>
    </row>
    <row r="5973" spans="1:4" x14ac:dyDescent="0.35">
      <c r="A5973">
        <v>2525</v>
      </c>
      <c r="B5973">
        <v>1</v>
      </c>
      <c r="C5973" t="s">
        <v>69</v>
      </c>
      <c r="D5973">
        <v>1</v>
      </c>
    </row>
    <row r="5974" spans="1:4" x14ac:dyDescent="0.35">
      <c r="A5974">
        <v>9503</v>
      </c>
      <c r="B5974">
        <v>0</v>
      </c>
      <c r="C5974" t="s">
        <v>69</v>
      </c>
      <c r="D5974">
        <v>1</v>
      </c>
    </row>
    <row r="5975" spans="1:4" x14ac:dyDescent="0.35">
      <c r="A5975">
        <v>10704</v>
      </c>
      <c r="B5975">
        <v>0</v>
      </c>
      <c r="C5975" t="s">
        <v>69</v>
      </c>
      <c r="D5975">
        <v>1</v>
      </c>
    </row>
    <row r="5976" spans="1:4" x14ac:dyDescent="0.35">
      <c r="A5976">
        <v>2669</v>
      </c>
      <c r="B5976">
        <v>0</v>
      </c>
      <c r="C5976" t="s">
        <v>69</v>
      </c>
      <c r="D5976">
        <v>1</v>
      </c>
    </row>
    <row r="5977" spans="1:4" x14ac:dyDescent="0.35">
      <c r="A5977">
        <v>10037</v>
      </c>
      <c r="B5977">
        <v>0</v>
      </c>
      <c r="C5977" t="s">
        <v>69</v>
      </c>
      <c r="D5977">
        <v>1</v>
      </c>
    </row>
    <row r="5978" spans="1:4" x14ac:dyDescent="0.35">
      <c r="A5978">
        <v>5680</v>
      </c>
      <c r="B5978">
        <v>0</v>
      </c>
      <c r="C5978" t="s">
        <v>69</v>
      </c>
      <c r="D5978">
        <v>1</v>
      </c>
    </row>
    <row r="5979" spans="1:4" x14ac:dyDescent="0.35">
      <c r="A5979">
        <v>3726</v>
      </c>
      <c r="B5979">
        <v>0</v>
      </c>
      <c r="C5979" t="s">
        <v>69</v>
      </c>
      <c r="D5979">
        <v>1</v>
      </c>
    </row>
    <row r="5980" spans="1:4" x14ac:dyDescent="0.35">
      <c r="A5980">
        <v>4548</v>
      </c>
      <c r="B5980">
        <v>0</v>
      </c>
      <c r="C5980" t="s">
        <v>69</v>
      </c>
      <c r="D5980">
        <v>1</v>
      </c>
    </row>
    <row r="5981" spans="1:4" x14ac:dyDescent="0.35">
      <c r="A5981">
        <v>4599</v>
      </c>
      <c r="B5981">
        <v>0</v>
      </c>
      <c r="C5981" t="s">
        <v>69</v>
      </c>
      <c r="D5981">
        <v>1</v>
      </c>
    </row>
    <row r="5982" spans="1:4" x14ac:dyDescent="0.35">
      <c r="A5982">
        <v>879</v>
      </c>
      <c r="B5982">
        <v>0</v>
      </c>
      <c r="C5982" t="s">
        <v>69</v>
      </c>
      <c r="D5982">
        <v>1</v>
      </c>
    </row>
    <row r="5983" spans="1:4" x14ac:dyDescent="0.35">
      <c r="A5983">
        <v>7409</v>
      </c>
      <c r="B5983">
        <v>0</v>
      </c>
      <c r="C5983" t="s">
        <v>69</v>
      </c>
      <c r="D5983">
        <v>1</v>
      </c>
    </row>
    <row r="5984" spans="1:4" x14ac:dyDescent="0.35">
      <c r="A5984">
        <v>1964</v>
      </c>
      <c r="B5984">
        <v>0</v>
      </c>
      <c r="C5984" t="s">
        <v>69</v>
      </c>
      <c r="D5984">
        <v>1</v>
      </c>
    </row>
    <row r="5985" spans="1:4" x14ac:dyDescent="0.35">
      <c r="A5985">
        <v>0</v>
      </c>
      <c r="B5985">
        <v>0</v>
      </c>
      <c r="C5985" t="s">
        <v>69</v>
      </c>
      <c r="D5985">
        <v>1</v>
      </c>
    </row>
    <row r="5986" spans="1:4" x14ac:dyDescent="0.35">
      <c r="A5986">
        <v>4860</v>
      </c>
      <c r="B5986">
        <v>0</v>
      </c>
      <c r="C5986" t="s">
        <v>69</v>
      </c>
      <c r="D5986">
        <v>1</v>
      </c>
    </row>
    <row r="5987" spans="1:4" x14ac:dyDescent="0.35">
      <c r="A5987">
        <v>425</v>
      </c>
      <c r="B5987">
        <v>0</v>
      </c>
      <c r="C5987" t="s">
        <v>69</v>
      </c>
      <c r="D5987">
        <v>1</v>
      </c>
    </row>
    <row r="5988" spans="1:4" x14ac:dyDescent="0.35">
      <c r="A5988">
        <v>9500</v>
      </c>
      <c r="B5988">
        <v>0</v>
      </c>
      <c r="C5988" t="s">
        <v>69</v>
      </c>
      <c r="D5988">
        <v>1</v>
      </c>
    </row>
    <row r="5989" spans="1:4" x14ac:dyDescent="0.35">
      <c r="A5989">
        <v>3074</v>
      </c>
      <c r="B5989">
        <v>1</v>
      </c>
      <c r="C5989" t="s">
        <v>69</v>
      </c>
      <c r="D5989">
        <v>1</v>
      </c>
    </row>
    <row r="5990" spans="1:4" x14ac:dyDescent="0.35">
      <c r="A5990">
        <v>5140</v>
      </c>
      <c r="B5990">
        <v>0</v>
      </c>
      <c r="C5990" t="s">
        <v>69</v>
      </c>
      <c r="D5990">
        <v>1</v>
      </c>
    </row>
    <row r="5991" spans="1:4" x14ac:dyDescent="0.35">
      <c r="A5991">
        <v>2611</v>
      </c>
      <c r="B5991">
        <v>0</v>
      </c>
      <c r="C5991" t="s">
        <v>69</v>
      </c>
      <c r="D5991">
        <v>1</v>
      </c>
    </row>
    <row r="5992" spans="1:4" x14ac:dyDescent="0.35">
      <c r="A5992">
        <v>916</v>
      </c>
      <c r="B5992">
        <v>0</v>
      </c>
      <c r="C5992" t="s">
        <v>69</v>
      </c>
      <c r="D5992">
        <v>1</v>
      </c>
    </row>
    <row r="5993" spans="1:4" x14ac:dyDescent="0.35">
      <c r="A5993">
        <v>10413</v>
      </c>
      <c r="B5993">
        <v>0</v>
      </c>
      <c r="C5993" t="s">
        <v>69</v>
      </c>
      <c r="D5993">
        <v>1</v>
      </c>
    </row>
    <row r="5994" spans="1:4" x14ac:dyDescent="0.35">
      <c r="A5994">
        <v>3696</v>
      </c>
      <c r="B5994">
        <v>0</v>
      </c>
      <c r="C5994" t="s">
        <v>69</v>
      </c>
      <c r="D5994">
        <v>1</v>
      </c>
    </row>
    <row r="5995" spans="1:4" x14ac:dyDescent="0.35">
      <c r="A5995">
        <v>304</v>
      </c>
      <c r="B5995">
        <v>0</v>
      </c>
      <c r="C5995" t="s">
        <v>69</v>
      </c>
      <c r="D5995">
        <v>1</v>
      </c>
    </row>
    <row r="5996" spans="1:4" x14ac:dyDescent="0.35">
      <c r="A5996">
        <v>5113</v>
      </c>
      <c r="B5996">
        <v>1</v>
      </c>
      <c r="C5996" t="s">
        <v>69</v>
      </c>
      <c r="D5996">
        <v>1</v>
      </c>
    </row>
    <row r="5997" spans="1:4" x14ac:dyDescent="0.35">
      <c r="A5997">
        <v>2863</v>
      </c>
      <c r="B5997">
        <v>0</v>
      </c>
      <c r="C5997" t="s">
        <v>69</v>
      </c>
      <c r="D5997">
        <v>1</v>
      </c>
    </row>
    <row r="5998" spans="1:4" x14ac:dyDescent="0.35">
      <c r="A5998">
        <v>4597</v>
      </c>
      <c r="B5998">
        <v>0</v>
      </c>
      <c r="C5998" t="s">
        <v>69</v>
      </c>
      <c r="D5998">
        <v>1</v>
      </c>
    </row>
    <row r="5999" spans="1:4" x14ac:dyDescent="0.35">
      <c r="A5999">
        <v>675</v>
      </c>
      <c r="B5999">
        <v>0</v>
      </c>
      <c r="C5999" t="s">
        <v>69</v>
      </c>
      <c r="D5999">
        <v>1</v>
      </c>
    </row>
    <row r="6000" spans="1:4" x14ac:dyDescent="0.35">
      <c r="A6000">
        <v>4483</v>
      </c>
      <c r="B6000">
        <v>0</v>
      </c>
      <c r="C6000" t="s">
        <v>69</v>
      </c>
      <c r="D6000">
        <v>1</v>
      </c>
    </row>
    <row r="6001" spans="1:4" x14ac:dyDescent="0.35">
      <c r="A6001">
        <v>1502</v>
      </c>
      <c r="B6001">
        <v>0</v>
      </c>
      <c r="C6001" t="s">
        <v>69</v>
      </c>
      <c r="D6001">
        <v>1</v>
      </c>
    </row>
    <row r="6002" spans="1:4" x14ac:dyDescent="0.35">
      <c r="A6002">
        <v>736</v>
      </c>
      <c r="B6002">
        <v>0</v>
      </c>
      <c r="C6002" t="s">
        <v>69</v>
      </c>
      <c r="D6002">
        <v>1</v>
      </c>
    </row>
    <row r="6003" spans="1:4" x14ac:dyDescent="0.35">
      <c r="A6003">
        <v>4487</v>
      </c>
      <c r="B6003">
        <v>1</v>
      </c>
      <c r="C6003" t="s">
        <v>69</v>
      </c>
      <c r="D6003">
        <v>1</v>
      </c>
    </row>
    <row r="6004" spans="1:4" x14ac:dyDescent="0.35">
      <c r="A6004">
        <v>3412</v>
      </c>
      <c r="B6004">
        <v>0</v>
      </c>
      <c r="C6004" t="s">
        <v>69</v>
      </c>
      <c r="D6004">
        <v>1</v>
      </c>
    </row>
    <row r="6005" spans="1:4" x14ac:dyDescent="0.35">
      <c r="A6005">
        <v>1744</v>
      </c>
      <c r="B6005">
        <v>0</v>
      </c>
      <c r="C6005" t="s">
        <v>69</v>
      </c>
      <c r="D6005">
        <v>1</v>
      </c>
    </row>
    <row r="6006" spans="1:4" x14ac:dyDescent="0.35">
      <c r="A6006">
        <v>5837</v>
      </c>
      <c r="B6006">
        <v>0</v>
      </c>
      <c r="C6006" t="s">
        <v>69</v>
      </c>
      <c r="D6006">
        <v>1</v>
      </c>
    </row>
    <row r="6007" spans="1:4" x14ac:dyDescent="0.35">
      <c r="A6007">
        <v>3422</v>
      </c>
      <c r="B6007">
        <v>0</v>
      </c>
      <c r="C6007" t="s">
        <v>69</v>
      </c>
      <c r="D6007">
        <v>1</v>
      </c>
    </row>
    <row r="6008" spans="1:4" x14ac:dyDescent="0.35">
      <c r="A6008">
        <v>7462</v>
      </c>
      <c r="B6008">
        <v>0</v>
      </c>
      <c r="C6008" t="s">
        <v>69</v>
      </c>
      <c r="D6008">
        <v>1</v>
      </c>
    </row>
    <row r="6009" spans="1:4" x14ac:dyDescent="0.35">
      <c r="A6009">
        <v>10702</v>
      </c>
      <c r="B6009">
        <v>0</v>
      </c>
      <c r="C6009" t="s">
        <v>69</v>
      </c>
      <c r="D6009">
        <v>1</v>
      </c>
    </row>
    <row r="6010" spans="1:4" x14ac:dyDescent="0.35">
      <c r="A6010">
        <v>2115</v>
      </c>
      <c r="B6010">
        <v>0</v>
      </c>
      <c r="C6010" t="s">
        <v>69</v>
      </c>
      <c r="D6010">
        <v>1</v>
      </c>
    </row>
    <row r="6011" spans="1:4" x14ac:dyDescent="0.35">
      <c r="A6011">
        <v>4138</v>
      </c>
      <c r="B6011">
        <v>0</v>
      </c>
      <c r="C6011" t="s">
        <v>69</v>
      </c>
      <c r="D6011">
        <v>1</v>
      </c>
    </row>
    <row r="6012" spans="1:4" x14ac:dyDescent="0.35">
      <c r="A6012">
        <v>11091</v>
      </c>
      <c r="B6012">
        <v>0</v>
      </c>
      <c r="C6012" t="s">
        <v>69</v>
      </c>
      <c r="D6012">
        <v>1</v>
      </c>
    </row>
    <row r="6013" spans="1:4" x14ac:dyDescent="0.35">
      <c r="A6013">
        <v>7712</v>
      </c>
      <c r="B6013">
        <v>0</v>
      </c>
      <c r="C6013" t="s">
        <v>69</v>
      </c>
      <c r="D6013">
        <v>1</v>
      </c>
    </row>
    <row r="6014" spans="1:4" x14ac:dyDescent="0.35">
      <c r="A6014">
        <v>3535</v>
      </c>
      <c r="B6014">
        <v>0</v>
      </c>
      <c r="C6014" t="s">
        <v>69</v>
      </c>
      <c r="D6014">
        <v>1</v>
      </c>
    </row>
    <row r="6015" spans="1:4" x14ac:dyDescent="0.35">
      <c r="A6015">
        <v>5899</v>
      </c>
      <c r="B6015">
        <v>0</v>
      </c>
      <c r="C6015" t="s">
        <v>69</v>
      </c>
      <c r="D6015">
        <v>1</v>
      </c>
    </row>
    <row r="6016" spans="1:4" x14ac:dyDescent="0.35">
      <c r="A6016">
        <v>8749</v>
      </c>
      <c r="B6016">
        <v>0</v>
      </c>
      <c r="C6016" t="s">
        <v>69</v>
      </c>
      <c r="D6016">
        <v>1</v>
      </c>
    </row>
    <row r="6017" spans="1:4" x14ac:dyDescent="0.35">
      <c r="A6017">
        <v>10955</v>
      </c>
      <c r="B6017">
        <v>1</v>
      </c>
      <c r="C6017" t="s">
        <v>69</v>
      </c>
      <c r="D6017">
        <v>1</v>
      </c>
    </row>
    <row r="6018" spans="1:4" x14ac:dyDescent="0.35">
      <c r="A6018">
        <v>9491</v>
      </c>
      <c r="B6018">
        <v>0</v>
      </c>
      <c r="C6018" t="s">
        <v>69</v>
      </c>
      <c r="D6018">
        <v>1</v>
      </c>
    </row>
    <row r="6019" spans="1:4" x14ac:dyDescent="0.35">
      <c r="A6019">
        <v>5286</v>
      </c>
      <c r="B6019">
        <v>0</v>
      </c>
      <c r="C6019" t="s">
        <v>69</v>
      </c>
      <c r="D6019">
        <v>1</v>
      </c>
    </row>
    <row r="6020" spans="1:4" x14ac:dyDescent="0.35">
      <c r="A6020">
        <v>3409</v>
      </c>
      <c r="B6020">
        <v>0</v>
      </c>
      <c r="C6020" t="s">
        <v>69</v>
      </c>
      <c r="D6020">
        <v>1</v>
      </c>
    </row>
    <row r="6021" spans="1:4" x14ac:dyDescent="0.35">
      <c r="A6021">
        <v>2544</v>
      </c>
      <c r="B6021">
        <v>0</v>
      </c>
      <c r="C6021" t="s">
        <v>69</v>
      </c>
      <c r="D6021">
        <v>1</v>
      </c>
    </row>
    <row r="6022" spans="1:4" x14ac:dyDescent="0.35">
      <c r="A6022">
        <v>2118</v>
      </c>
      <c r="B6022">
        <v>0</v>
      </c>
      <c r="C6022" t="s">
        <v>69</v>
      </c>
      <c r="D6022">
        <v>1</v>
      </c>
    </row>
    <row r="6023" spans="1:4" x14ac:dyDescent="0.35">
      <c r="A6023">
        <v>9370</v>
      </c>
      <c r="B6023">
        <v>0</v>
      </c>
      <c r="C6023" t="s">
        <v>69</v>
      </c>
      <c r="D6023">
        <v>1</v>
      </c>
    </row>
    <row r="6024" spans="1:4" x14ac:dyDescent="0.35">
      <c r="A6024">
        <v>4864</v>
      </c>
      <c r="B6024">
        <v>0</v>
      </c>
      <c r="C6024" t="s">
        <v>69</v>
      </c>
      <c r="D6024">
        <v>1</v>
      </c>
    </row>
    <row r="6025" spans="1:4" x14ac:dyDescent="0.35">
      <c r="A6025">
        <v>405</v>
      </c>
      <c r="B6025">
        <v>0</v>
      </c>
      <c r="C6025" t="s">
        <v>69</v>
      </c>
      <c r="D6025">
        <v>1</v>
      </c>
    </row>
    <row r="6026" spans="1:4" x14ac:dyDescent="0.35">
      <c r="A6026">
        <v>10513</v>
      </c>
      <c r="B6026">
        <v>0</v>
      </c>
      <c r="C6026" t="s">
        <v>69</v>
      </c>
      <c r="D6026">
        <v>1</v>
      </c>
    </row>
    <row r="6027" spans="1:4" x14ac:dyDescent="0.35">
      <c r="A6027">
        <v>5138</v>
      </c>
      <c r="B6027">
        <v>0</v>
      </c>
      <c r="C6027" t="s">
        <v>69</v>
      </c>
      <c r="D6027">
        <v>1</v>
      </c>
    </row>
    <row r="6028" spans="1:4" x14ac:dyDescent="0.35">
      <c r="A6028">
        <v>8387</v>
      </c>
      <c r="B6028">
        <v>0</v>
      </c>
      <c r="C6028" t="s">
        <v>69</v>
      </c>
      <c r="D6028">
        <v>1</v>
      </c>
    </row>
    <row r="6029" spans="1:4" x14ac:dyDescent="0.35">
      <c r="A6029">
        <v>378</v>
      </c>
      <c r="B6029">
        <v>0</v>
      </c>
      <c r="C6029" t="s">
        <v>69</v>
      </c>
      <c r="D6029">
        <v>1</v>
      </c>
    </row>
    <row r="6030" spans="1:4" x14ac:dyDescent="0.35">
      <c r="A6030">
        <v>5846</v>
      </c>
      <c r="B6030">
        <v>0</v>
      </c>
      <c r="C6030" t="s">
        <v>69</v>
      </c>
      <c r="D6030">
        <v>1</v>
      </c>
    </row>
    <row r="6031" spans="1:4" x14ac:dyDescent="0.35">
      <c r="A6031">
        <v>8870</v>
      </c>
      <c r="B6031">
        <v>1</v>
      </c>
      <c r="C6031" t="s">
        <v>69</v>
      </c>
      <c r="D6031">
        <v>1</v>
      </c>
    </row>
    <row r="6032" spans="1:4" x14ac:dyDescent="0.35">
      <c r="A6032">
        <v>10340</v>
      </c>
      <c r="B6032">
        <v>0</v>
      </c>
      <c r="C6032" t="s">
        <v>69</v>
      </c>
      <c r="D6032">
        <v>1</v>
      </c>
    </row>
    <row r="6033" spans="1:4" x14ac:dyDescent="0.35">
      <c r="A6033">
        <v>7290</v>
      </c>
      <c r="B6033">
        <v>0</v>
      </c>
      <c r="C6033" t="s">
        <v>69</v>
      </c>
      <c r="D6033">
        <v>1</v>
      </c>
    </row>
    <row r="6034" spans="1:4" x14ac:dyDescent="0.35">
      <c r="A6034">
        <v>8895</v>
      </c>
      <c r="B6034">
        <v>0</v>
      </c>
      <c r="C6034" t="s">
        <v>69</v>
      </c>
      <c r="D6034">
        <v>1</v>
      </c>
    </row>
    <row r="6035" spans="1:4" x14ac:dyDescent="0.35">
      <c r="A6035">
        <v>3635</v>
      </c>
      <c r="B6035">
        <v>0</v>
      </c>
      <c r="C6035" t="s">
        <v>69</v>
      </c>
      <c r="D6035">
        <v>1</v>
      </c>
    </row>
    <row r="6036" spans="1:4" x14ac:dyDescent="0.35">
      <c r="A6036">
        <v>11178</v>
      </c>
      <c r="B6036">
        <v>0</v>
      </c>
      <c r="C6036" t="s">
        <v>69</v>
      </c>
      <c r="D6036">
        <v>1</v>
      </c>
    </row>
    <row r="6037" spans="1:4" x14ac:dyDescent="0.35">
      <c r="A6037">
        <v>2410</v>
      </c>
      <c r="B6037">
        <v>0</v>
      </c>
      <c r="C6037" t="s">
        <v>69</v>
      </c>
      <c r="D6037">
        <v>1</v>
      </c>
    </row>
    <row r="6038" spans="1:4" x14ac:dyDescent="0.35">
      <c r="A6038">
        <v>3281</v>
      </c>
      <c r="B6038">
        <v>0</v>
      </c>
      <c r="C6038" t="s">
        <v>69</v>
      </c>
      <c r="D6038">
        <v>1</v>
      </c>
    </row>
    <row r="6039" spans="1:4" x14ac:dyDescent="0.35">
      <c r="A6039">
        <v>9905</v>
      </c>
      <c r="B6039">
        <v>0</v>
      </c>
      <c r="C6039" t="s">
        <v>69</v>
      </c>
      <c r="D6039">
        <v>1</v>
      </c>
    </row>
    <row r="6040" spans="1:4" x14ac:dyDescent="0.35">
      <c r="A6040">
        <v>2437</v>
      </c>
      <c r="B6040">
        <v>0</v>
      </c>
      <c r="C6040" t="s">
        <v>69</v>
      </c>
      <c r="D6040">
        <v>1</v>
      </c>
    </row>
    <row r="6041" spans="1:4" x14ac:dyDescent="0.35">
      <c r="A6041">
        <v>2565</v>
      </c>
      <c r="B6041">
        <v>0</v>
      </c>
      <c r="C6041" t="s">
        <v>69</v>
      </c>
      <c r="D6041">
        <v>1</v>
      </c>
    </row>
    <row r="6042" spans="1:4" x14ac:dyDescent="0.35">
      <c r="A6042">
        <v>7912</v>
      </c>
      <c r="B6042">
        <v>0</v>
      </c>
      <c r="C6042" t="s">
        <v>69</v>
      </c>
      <c r="D6042">
        <v>1</v>
      </c>
    </row>
    <row r="6043" spans="1:4" x14ac:dyDescent="0.35">
      <c r="A6043">
        <v>7072</v>
      </c>
      <c r="B6043">
        <v>0</v>
      </c>
      <c r="C6043" t="s">
        <v>69</v>
      </c>
      <c r="D6043">
        <v>1</v>
      </c>
    </row>
    <row r="6044" spans="1:4" x14ac:dyDescent="0.35">
      <c r="A6044">
        <v>1409</v>
      </c>
      <c r="B6044">
        <v>0</v>
      </c>
      <c r="C6044" t="s">
        <v>69</v>
      </c>
      <c r="D6044">
        <v>1</v>
      </c>
    </row>
    <row r="6045" spans="1:4" x14ac:dyDescent="0.35">
      <c r="A6045">
        <v>5314</v>
      </c>
      <c r="B6045">
        <v>0</v>
      </c>
      <c r="C6045" t="s">
        <v>69</v>
      </c>
      <c r="D6045">
        <v>1</v>
      </c>
    </row>
    <row r="6046" spans="1:4" x14ac:dyDescent="0.35">
      <c r="A6046">
        <v>7215</v>
      </c>
      <c r="B6046">
        <v>1</v>
      </c>
      <c r="C6046" t="s">
        <v>69</v>
      </c>
      <c r="D6046">
        <v>1</v>
      </c>
    </row>
    <row r="6047" spans="1:4" x14ac:dyDescent="0.35">
      <c r="A6047">
        <v>8858</v>
      </c>
      <c r="B6047">
        <v>0</v>
      </c>
      <c r="C6047" t="s">
        <v>69</v>
      </c>
      <c r="D6047">
        <v>1</v>
      </c>
    </row>
    <row r="6048" spans="1:4" x14ac:dyDescent="0.35">
      <c r="A6048">
        <v>895</v>
      </c>
      <c r="B6048">
        <v>0</v>
      </c>
      <c r="C6048" t="s">
        <v>69</v>
      </c>
      <c r="D6048">
        <v>1</v>
      </c>
    </row>
    <row r="6049" spans="1:4" x14ac:dyDescent="0.35">
      <c r="A6049">
        <v>10313</v>
      </c>
      <c r="B6049">
        <v>0</v>
      </c>
      <c r="C6049" t="s">
        <v>69</v>
      </c>
      <c r="D6049">
        <v>1</v>
      </c>
    </row>
    <row r="6050" spans="1:4" x14ac:dyDescent="0.35">
      <c r="A6050">
        <v>642</v>
      </c>
      <c r="B6050">
        <v>0</v>
      </c>
      <c r="C6050" t="s">
        <v>69</v>
      </c>
      <c r="D6050">
        <v>1</v>
      </c>
    </row>
    <row r="6051" spans="1:4" x14ac:dyDescent="0.35">
      <c r="A6051">
        <v>8504</v>
      </c>
      <c r="B6051">
        <v>0</v>
      </c>
      <c r="C6051" t="s">
        <v>69</v>
      </c>
      <c r="D6051">
        <v>1</v>
      </c>
    </row>
    <row r="6052" spans="1:4" x14ac:dyDescent="0.35">
      <c r="A6052">
        <v>1020</v>
      </c>
      <c r="B6052">
        <v>0</v>
      </c>
      <c r="C6052" t="s">
        <v>69</v>
      </c>
      <c r="D6052">
        <v>1</v>
      </c>
    </row>
    <row r="6053" spans="1:4" x14ac:dyDescent="0.35">
      <c r="A6053">
        <v>3717</v>
      </c>
      <c r="B6053">
        <v>0</v>
      </c>
      <c r="C6053" t="s">
        <v>69</v>
      </c>
      <c r="D6053">
        <v>1</v>
      </c>
    </row>
    <row r="6054" spans="1:4" x14ac:dyDescent="0.35">
      <c r="A6054">
        <v>7646</v>
      </c>
      <c r="B6054">
        <v>0</v>
      </c>
      <c r="C6054" t="s">
        <v>69</v>
      </c>
      <c r="D6054">
        <v>1</v>
      </c>
    </row>
    <row r="6055" spans="1:4" x14ac:dyDescent="0.35">
      <c r="A6055">
        <v>5796</v>
      </c>
      <c r="B6055">
        <v>0</v>
      </c>
      <c r="C6055" t="s">
        <v>69</v>
      </c>
      <c r="D6055">
        <v>1</v>
      </c>
    </row>
    <row r="6056" spans="1:4" x14ac:dyDescent="0.35">
      <c r="A6056">
        <v>8625</v>
      </c>
      <c r="B6056">
        <v>0</v>
      </c>
      <c r="C6056" t="s">
        <v>69</v>
      </c>
      <c r="D6056">
        <v>1</v>
      </c>
    </row>
    <row r="6057" spans="1:4" x14ac:dyDescent="0.35">
      <c r="A6057">
        <v>5407</v>
      </c>
      <c r="B6057">
        <v>0</v>
      </c>
      <c r="C6057" t="s">
        <v>69</v>
      </c>
      <c r="D6057">
        <v>1</v>
      </c>
    </row>
    <row r="6058" spans="1:4" x14ac:dyDescent="0.35">
      <c r="A6058">
        <v>4356</v>
      </c>
      <c r="B6058">
        <v>0</v>
      </c>
      <c r="C6058" t="s">
        <v>69</v>
      </c>
      <c r="D6058">
        <v>1</v>
      </c>
    </row>
    <row r="6059" spans="1:4" x14ac:dyDescent="0.35">
      <c r="A6059">
        <v>2886</v>
      </c>
      <c r="B6059">
        <v>0</v>
      </c>
      <c r="C6059" t="s">
        <v>69</v>
      </c>
      <c r="D6059">
        <v>1</v>
      </c>
    </row>
    <row r="6060" spans="1:4" x14ac:dyDescent="0.35">
      <c r="A6060">
        <v>10057</v>
      </c>
      <c r="B6060">
        <v>1</v>
      </c>
      <c r="C6060" t="s">
        <v>69</v>
      </c>
      <c r="D6060">
        <v>1</v>
      </c>
    </row>
    <row r="6061" spans="1:4" x14ac:dyDescent="0.35">
      <c r="A6061">
        <v>10741</v>
      </c>
      <c r="B6061">
        <v>0</v>
      </c>
      <c r="C6061" t="s">
        <v>69</v>
      </c>
      <c r="D6061">
        <v>1</v>
      </c>
    </row>
    <row r="6062" spans="1:4" x14ac:dyDescent="0.35">
      <c r="A6062">
        <v>5491</v>
      </c>
      <c r="B6062">
        <v>0</v>
      </c>
      <c r="C6062" t="s">
        <v>69</v>
      </c>
      <c r="D6062">
        <v>1</v>
      </c>
    </row>
    <row r="6063" spans="1:4" x14ac:dyDescent="0.35">
      <c r="A6063">
        <v>4442</v>
      </c>
      <c r="B6063">
        <v>0</v>
      </c>
      <c r="C6063" t="s">
        <v>69</v>
      </c>
      <c r="D6063">
        <v>1</v>
      </c>
    </row>
    <row r="6064" spans="1:4" x14ac:dyDescent="0.35">
      <c r="A6064">
        <v>3972</v>
      </c>
      <c r="B6064">
        <v>0</v>
      </c>
      <c r="C6064" t="s">
        <v>69</v>
      </c>
      <c r="D6064">
        <v>1</v>
      </c>
    </row>
    <row r="6065" spans="1:4" x14ac:dyDescent="0.35">
      <c r="A6065">
        <v>2431</v>
      </c>
      <c r="B6065">
        <v>0</v>
      </c>
      <c r="C6065" t="s">
        <v>69</v>
      </c>
      <c r="D6065">
        <v>1</v>
      </c>
    </row>
    <row r="6066" spans="1:4" x14ac:dyDescent="0.35">
      <c r="A6066">
        <v>7899</v>
      </c>
      <c r="B6066">
        <v>0</v>
      </c>
      <c r="C6066" t="s">
        <v>69</v>
      </c>
      <c r="D6066">
        <v>1</v>
      </c>
    </row>
    <row r="6067" spans="1:4" x14ac:dyDescent="0.35">
      <c r="A6067">
        <v>9703</v>
      </c>
      <c r="B6067">
        <v>1</v>
      </c>
      <c r="C6067" t="s">
        <v>69</v>
      </c>
      <c r="D6067">
        <v>1</v>
      </c>
    </row>
    <row r="6068" spans="1:4" x14ac:dyDescent="0.35">
      <c r="A6068">
        <v>6927</v>
      </c>
      <c r="B6068">
        <v>0</v>
      </c>
      <c r="C6068" t="s">
        <v>69</v>
      </c>
      <c r="D6068">
        <v>1</v>
      </c>
    </row>
    <row r="6069" spans="1:4" x14ac:dyDescent="0.35">
      <c r="A6069">
        <v>7005</v>
      </c>
      <c r="B6069">
        <v>0</v>
      </c>
      <c r="C6069" t="s">
        <v>69</v>
      </c>
      <c r="D6069">
        <v>1</v>
      </c>
    </row>
    <row r="6070" spans="1:4" x14ac:dyDescent="0.35">
      <c r="A6070">
        <v>246</v>
      </c>
      <c r="B6070">
        <v>0</v>
      </c>
      <c r="C6070" t="s">
        <v>69</v>
      </c>
      <c r="D6070">
        <v>1</v>
      </c>
    </row>
    <row r="6071" spans="1:4" x14ac:dyDescent="0.35">
      <c r="A6071">
        <v>4796</v>
      </c>
      <c r="B6071">
        <v>0</v>
      </c>
      <c r="C6071" t="s">
        <v>69</v>
      </c>
      <c r="D6071">
        <v>1</v>
      </c>
    </row>
    <row r="6072" spans="1:4" x14ac:dyDescent="0.35">
      <c r="A6072">
        <v>4725</v>
      </c>
      <c r="B6072">
        <v>0</v>
      </c>
      <c r="C6072" t="s">
        <v>69</v>
      </c>
      <c r="D6072">
        <v>1</v>
      </c>
    </row>
    <row r="6073" spans="1:4" x14ac:dyDescent="0.35">
      <c r="A6073">
        <v>3286</v>
      </c>
      <c r="B6073">
        <v>0</v>
      </c>
      <c r="C6073" t="s">
        <v>69</v>
      </c>
      <c r="D6073">
        <v>1</v>
      </c>
    </row>
    <row r="6074" spans="1:4" x14ac:dyDescent="0.35">
      <c r="A6074">
        <v>10680</v>
      </c>
      <c r="B6074">
        <v>0</v>
      </c>
      <c r="C6074" t="s">
        <v>69</v>
      </c>
      <c r="D6074">
        <v>1</v>
      </c>
    </row>
    <row r="6075" spans="1:4" x14ac:dyDescent="0.35">
      <c r="A6075">
        <v>4297</v>
      </c>
      <c r="B6075">
        <v>0</v>
      </c>
      <c r="C6075" t="s">
        <v>69</v>
      </c>
      <c r="D6075">
        <v>1</v>
      </c>
    </row>
    <row r="6076" spans="1:4" x14ac:dyDescent="0.35">
      <c r="A6076">
        <v>7327</v>
      </c>
      <c r="B6076">
        <v>0</v>
      </c>
      <c r="C6076" t="s">
        <v>69</v>
      </c>
      <c r="D6076">
        <v>1</v>
      </c>
    </row>
    <row r="6077" spans="1:4" x14ac:dyDescent="0.35">
      <c r="A6077">
        <v>1553</v>
      </c>
      <c r="B6077">
        <v>0</v>
      </c>
      <c r="C6077" t="s">
        <v>69</v>
      </c>
      <c r="D6077">
        <v>1</v>
      </c>
    </row>
    <row r="6078" spans="1:4" x14ac:dyDescent="0.35">
      <c r="A6078">
        <v>1665</v>
      </c>
      <c r="B6078">
        <v>1</v>
      </c>
      <c r="C6078" t="s">
        <v>69</v>
      </c>
      <c r="D6078">
        <v>1</v>
      </c>
    </row>
    <row r="6079" spans="1:4" x14ac:dyDescent="0.35">
      <c r="A6079">
        <v>10640</v>
      </c>
      <c r="B6079">
        <v>0</v>
      </c>
      <c r="C6079" t="s">
        <v>69</v>
      </c>
      <c r="D6079">
        <v>1</v>
      </c>
    </row>
    <row r="6080" spans="1:4" x14ac:dyDescent="0.35">
      <c r="A6080">
        <v>7620</v>
      </c>
      <c r="B6080">
        <v>0</v>
      </c>
      <c r="C6080" t="s">
        <v>69</v>
      </c>
      <c r="D6080">
        <v>1</v>
      </c>
    </row>
    <row r="6081" spans="1:4" x14ac:dyDescent="0.35">
      <c r="A6081">
        <v>7761</v>
      </c>
      <c r="B6081">
        <v>0</v>
      </c>
      <c r="C6081" t="s">
        <v>69</v>
      </c>
      <c r="D6081">
        <v>1</v>
      </c>
    </row>
    <row r="6082" spans="1:4" x14ac:dyDescent="0.35">
      <c r="A6082">
        <v>5062</v>
      </c>
      <c r="B6082">
        <v>0</v>
      </c>
      <c r="C6082" t="s">
        <v>69</v>
      </c>
      <c r="D6082">
        <v>1</v>
      </c>
    </row>
    <row r="6083" spans="1:4" x14ac:dyDescent="0.35">
      <c r="A6083">
        <v>6349</v>
      </c>
      <c r="B6083">
        <v>0</v>
      </c>
      <c r="C6083" t="s">
        <v>69</v>
      </c>
      <c r="D6083">
        <v>1</v>
      </c>
    </row>
    <row r="6084" spans="1:4" x14ac:dyDescent="0.35">
      <c r="A6084">
        <v>3386</v>
      </c>
      <c r="B6084">
        <v>0</v>
      </c>
      <c r="C6084" t="s">
        <v>69</v>
      </c>
      <c r="D6084">
        <v>1</v>
      </c>
    </row>
    <row r="6085" spans="1:4" x14ac:dyDescent="0.35">
      <c r="A6085">
        <v>8175</v>
      </c>
      <c r="B6085">
        <v>0</v>
      </c>
      <c r="C6085" t="s">
        <v>69</v>
      </c>
      <c r="D6085">
        <v>1</v>
      </c>
    </row>
    <row r="6086" spans="1:4" x14ac:dyDescent="0.35">
      <c r="A6086">
        <v>6245</v>
      </c>
      <c r="B6086">
        <v>0</v>
      </c>
      <c r="C6086" t="s">
        <v>69</v>
      </c>
      <c r="D6086">
        <v>1</v>
      </c>
    </row>
    <row r="6087" spans="1:4" x14ac:dyDescent="0.35">
      <c r="A6087">
        <v>8780</v>
      </c>
      <c r="B6087">
        <v>0</v>
      </c>
      <c r="C6087" t="s">
        <v>69</v>
      </c>
      <c r="D6087">
        <v>1</v>
      </c>
    </row>
    <row r="6088" spans="1:4" x14ac:dyDescent="0.35">
      <c r="A6088">
        <v>2276</v>
      </c>
      <c r="B6088">
        <v>0</v>
      </c>
      <c r="C6088" t="s">
        <v>69</v>
      </c>
      <c r="D6088">
        <v>1</v>
      </c>
    </row>
    <row r="6089" spans="1:4" x14ac:dyDescent="0.35">
      <c r="A6089">
        <v>1172</v>
      </c>
      <c r="B6089">
        <v>1</v>
      </c>
      <c r="C6089" t="s">
        <v>69</v>
      </c>
      <c r="D6089">
        <v>1</v>
      </c>
    </row>
    <row r="6090" spans="1:4" x14ac:dyDescent="0.35">
      <c r="A6090">
        <v>3225</v>
      </c>
      <c r="B6090">
        <v>1</v>
      </c>
      <c r="C6090" t="s">
        <v>69</v>
      </c>
      <c r="D6090">
        <v>1</v>
      </c>
    </row>
    <row r="6091" spans="1:4" x14ac:dyDescent="0.35">
      <c r="A6091">
        <v>8629</v>
      </c>
      <c r="B6091">
        <v>0</v>
      </c>
      <c r="C6091" t="s">
        <v>69</v>
      </c>
      <c r="D6091">
        <v>1</v>
      </c>
    </row>
    <row r="6092" spans="1:4" x14ac:dyDescent="0.35">
      <c r="A6092">
        <v>798</v>
      </c>
      <c r="B6092">
        <v>0</v>
      </c>
      <c r="C6092" t="s">
        <v>69</v>
      </c>
      <c r="D6092">
        <v>1</v>
      </c>
    </row>
    <row r="6093" spans="1:4" x14ac:dyDescent="0.35">
      <c r="A6093">
        <v>269</v>
      </c>
      <c r="B6093">
        <v>0</v>
      </c>
      <c r="C6093" t="s">
        <v>69</v>
      </c>
      <c r="D6093">
        <v>1</v>
      </c>
    </row>
    <row r="6094" spans="1:4" x14ac:dyDescent="0.35">
      <c r="A6094">
        <v>8213</v>
      </c>
      <c r="B6094">
        <v>1</v>
      </c>
      <c r="C6094" t="s">
        <v>69</v>
      </c>
      <c r="D6094">
        <v>1</v>
      </c>
    </row>
    <row r="6095" spans="1:4" x14ac:dyDescent="0.35">
      <c r="A6095">
        <v>10245</v>
      </c>
      <c r="B6095">
        <v>0</v>
      </c>
      <c r="C6095" t="s">
        <v>69</v>
      </c>
      <c r="D6095">
        <v>1</v>
      </c>
    </row>
    <row r="6096" spans="1:4" x14ac:dyDescent="0.35">
      <c r="A6096">
        <v>2447</v>
      </c>
      <c r="B6096">
        <v>0</v>
      </c>
      <c r="C6096" t="s">
        <v>69</v>
      </c>
      <c r="D6096">
        <v>1</v>
      </c>
    </row>
    <row r="6097" spans="1:4" x14ac:dyDescent="0.35">
      <c r="A6097">
        <v>9817</v>
      </c>
      <c r="B6097">
        <v>0</v>
      </c>
      <c r="C6097" t="s">
        <v>69</v>
      </c>
      <c r="D6097">
        <v>1</v>
      </c>
    </row>
    <row r="6098" spans="1:4" x14ac:dyDescent="0.35">
      <c r="A6098">
        <v>1371</v>
      </c>
      <c r="B6098">
        <v>0</v>
      </c>
      <c r="C6098" t="s">
        <v>69</v>
      </c>
      <c r="D6098">
        <v>1</v>
      </c>
    </row>
    <row r="6099" spans="1:4" x14ac:dyDescent="0.35">
      <c r="A6099">
        <v>8093</v>
      </c>
      <c r="B6099">
        <v>0</v>
      </c>
      <c r="C6099" t="s">
        <v>69</v>
      </c>
      <c r="D6099">
        <v>1</v>
      </c>
    </row>
    <row r="6100" spans="1:4" x14ac:dyDescent="0.35">
      <c r="A6100">
        <v>713</v>
      </c>
      <c r="B6100">
        <v>0</v>
      </c>
      <c r="C6100" t="s">
        <v>69</v>
      </c>
      <c r="D6100">
        <v>1</v>
      </c>
    </row>
    <row r="6101" spans="1:4" x14ac:dyDescent="0.35">
      <c r="A6101">
        <v>11051</v>
      </c>
      <c r="B6101">
        <v>0</v>
      </c>
      <c r="C6101" t="s">
        <v>69</v>
      </c>
      <c r="D6101">
        <v>1</v>
      </c>
    </row>
    <row r="6102" spans="1:4" x14ac:dyDescent="0.35">
      <c r="A6102">
        <v>5545</v>
      </c>
      <c r="B6102">
        <v>0</v>
      </c>
      <c r="C6102" t="s">
        <v>69</v>
      </c>
      <c r="D6102">
        <v>1</v>
      </c>
    </row>
    <row r="6103" spans="1:4" x14ac:dyDescent="0.35">
      <c r="A6103">
        <v>5283</v>
      </c>
      <c r="B6103">
        <v>0</v>
      </c>
      <c r="C6103" t="s">
        <v>69</v>
      </c>
      <c r="D6103">
        <v>1</v>
      </c>
    </row>
    <row r="6104" spans="1:4" x14ac:dyDescent="0.35">
      <c r="A6104">
        <v>5010</v>
      </c>
      <c r="B6104">
        <v>0</v>
      </c>
      <c r="C6104" t="s">
        <v>69</v>
      </c>
      <c r="D6104">
        <v>1</v>
      </c>
    </row>
    <row r="6105" spans="1:4" x14ac:dyDescent="0.35">
      <c r="A6105">
        <v>7495</v>
      </c>
      <c r="B6105">
        <v>0</v>
      </c>
      <c r="C6105" t="s">
        <v>69</v>
      </c>
      <c r="D6105">
        <v>1</v>
      </c>
    </row>
    <row r="6106" spans="1:4" x14ac:dyDescent="0.35">
      <c r="A6106">
        <v>4368</v>
      </c>
      <c r="B6106">
        <v>0</v>
      </c>
      <c r="C6106" t="s">
        <v>69</v>
      </c>
      <c r="D6106">
        <v>1</v>
      </c>
    </row>
    <row r="6107" spans="1:4" x14ac:dyDescent="0.35">
      <c r="A6107">
        <v>6303</v>
      </c>
      <c r="B6107">
        <v>0</v>
      </c>
      <c r="C6107" t="s">
        <v>69</v>
      </c>
      <c r="D6107">
        <v>1</v>
      </c>
    </row>
    <row r="6108" spans="1:4" x14ac:dyDescent="0.35">
      <c r="A6108">
        <v>1030</v>
      </c>
      <c r="B6108">
        <v>0</v>
      </c>
      <c r="C6108" t="s">
        <v>69</v>
      </c>
      <c r="D6108">
        <v>1</v>
      </c>
    </row>
    <row r="6109" spans="1:4" x14ac:dyDescent="0.35">
      <c r="A6109">
        <v>10364</v>
      </c>
      <c r="B6109">
        <v>0</v>
      </c>
      <c r="C6109" t="s">
        <v>69</v>
      </c>
      <c r="D6109">
        <v>1</v>
      </c>
    </row>
    <row r="6110" spans="1:4" x14ac:dyDescent="0.35">
      <c r="A6110">
        <v>6945</v>
      </c>
      <c r="B6110">
        <v>0</v>
      </c>
      <c r="C6110" t="s">
        <v>69</v>
      </c>
      <c r="D6110">
        <v>1</v>
      </c>
    </row>
    <row r="6111" spans="1:4" x14ac:dyDescent="0.35">
      <c r="A6111">
        <v>8562</v>
      </c>
      <c r="B6111">
        <v>0</v>
      </c>
      <c r="C6111" t="s">
        <v>69</v>
      </c>
      <c r="D6111">
        <v>1</v>
      </c>
    </row>
    <row r="6112" spans="1:4" x14ac:dyDescent="0.35">
      <c r="A6112">
        <v>2918</v>
      </c>
      <c r="B6112">
        <v>0</v>
      </c>
      <c r="C6112" t="s">
        <v>69</v>
      </c>
      <c r="D6112">
        <v>1</v>
      </c>
    </row>
    <row r="6113" spans="1:4" x14ac:dyDescent="0.35">
      <c r="A6113">
        <v>9167</v>
      </c>
      <c r="B6113">
        <v>0</v>
      </c>
      <c r="C6113" t="s">
        <v>69</v>
      </c>
      <c r="D6113">
        <v>1</v>
      </c>
    </row>
    <row r="6114" spans="1:4" x14ac:dyDescent="0.35">
      <c r="A6114">
        <v>4743</v>
      </c>
      <c r="B6114">
        <v>0</v>
      </c>
      <c r="C6114" t="s">
        <v>69</v>
      </c>
      <c r="D6114">
        <v>1</v>
      </c>
    </row>
    <row r="6115" spans="1:4" x14ac:dyDescent="0.35">
      <c r="A6115">
        <v>10742</v>
      </c>
      <c r="B6115">
        <v>0</v>
      </c>
      <c r="C6115" t="s">
        <v>69</v>
      </c>
      <c r="D6115">
        <v>1</v>
      </c>
    </row>
    <row r="6116" spans="1:4" x14ac:dyDescent="0.35">
      <c r="A6116">
        <v>10965</v>
      </c>
      <c r="B6116">
        <v>0</v>
      </c>
      <c r="C6116" t="s">
        <v>69</v>
      </c>
      <c r="D6116">
        <v>1</v>
      </c>
    </row>
    <row r="6117" spans="1:4" x14ac:dyDescent="0.35">
      <c r="A6117">
        <v>7129</v>
      </c>
      <c r="B6117">
        <v>0</v>
      </c>
      <c r="C6117" t="s">
        <v>69</v>
      </c>
      <c r="D6117">
        <v>1</v>
      </c>
    </row>
    <row r="6118" spans="1:4" x14ac:dyDescent="0.35">
      <c r="A6118">
        <v>3732</v>
      </c>
      <c r="B6118">
        <v>0</v>
      </c>
      <c r="C6118" t="s">
        <v>69</v>
      </c>
      <c r="D6118">
        <v>1</v>
      </c>
    </row>
    <row r="6119" spans="1:4" x14ac:dyDescent="0.35">
      <c r="A6119">
        <v>7124</v>
      </c>
      <c r="B6119">
        <v>0</v>
      </c>
      <c r="C6119" t="s">
        <v>69</v>
      </c>
      <c r="D6119">
        <v>1</v>
      </c>
    </row>
    <row r="6120" spans="1:4" x14ac:dyDescent="0.35">
      <c r="A6120">
        <v>10686</v>
      </c>
      <c r="B6120">
        <v>0</v>
      </c>
      <c r="C6120" t="s">
        <v>69</v>
      </c>
      <c r="D6120">
        <v>1</v>
      </c>
    </row>
    <row r="6121" spans="1:4" x14ac:dyDescent="0.35">
      <c r="A6121">
        <v>7247</v>
      </c>
      <c r="B6121">
        <v>0</v>
      </c>
      <c r="C6121" t="s">
        <v>69</v>
      </c>
      <c r="D6121">
        <v>1</v>
      </c>
    </row>
    <row r="6122" spans="1:4" x14ac:dyDescent="0.35">
      <c r="A6122">
        <v>1513</v>
      </c>
      <c r="B6122">
        <v>0</v>
      </c>
      <c r="C6122" t="s">
        <v>69</v>
      </c>
      <c r="D6122">
        <v>1</v>
      </c>
    </row>
    <row r="6123" spans="1:4" x14ac:dyDescent="0.35">
      <c r="A6123">
        <v>460</v>
      </c>
      <c r="B6123">
        <v>0</v>
      </c>
      <c r="C6123" t="s">
        <v>69</v>
      </c>
      <c r="D6123">
        <v>1</v>
      </c>
    </row>
    <row r="6124" spans="1:4" x14ac:dyDescent="0.35">
      <c r="A6124">
        <v>6653</v>
      </c>
      <c r="B6124">
        <v>1</v>
      </c>
      <c r="C6124" t="s">
        <v>69</v>
      </c>
      <c r="D6124">
        <v>1</v>
      </c>
    </row>
    <row r="6125" spans="1:4" x14ac:dyDescent="0.35">
      <c r="A6125">
        <v>9400</v>
      </c>
      <c r="B6125">
        <v>0</v>
      </c>
      <c r="C6125" t="s">
        <v>69</v>
      </c>
      <c r="D6125">
        <v>1</v>
      </c>
    </row>
    <row r="6126" spans="1:4" x14ac:dyDescent="0.35">
      <c r="A6126">
        <v>7106</v>
      </c>
      <c r="B6126">
        <v>0</v>
      </c>
      <c r="C6126" t="s">
        <v>69</v>
      </c>
      <c r="D6126">
        <v>1</v>
      </c>
    </row>
    <row r="6127" spans="1:4" x14ac:dyDescent="0.35">
      <c r="A6127">
        <v>4252</v>
      </c>
      <c r="B6127">
        <v>0</v>
      </c>
      <c r="C6127" t="s">
        <v>69</v>
      </c>
      <c r="D6127">
        <v>1</v>
      </c>
    </row>
    <row r="6128" spans="1:4" x14ac:dyDescent="0.35">
      <c r="A6128">
        <v>9240</v>
      </c>
      <c r="B6128">
        <v>0</v>
      </c>
      <c r="C6128" t="s">
        <v>69</v>
      </c>
      <c r="D6128">
        <v>1</v>
      </c>
    </row>
    <row r="6129" spans="1:4" x14ac:dyDescent="0.35">
      <c r="A6129">
        <v>10770</v>
      </c>
      <c r="B6129">
        <v>0</v>
      </c>
      <c r="C6129" t="s">
        <v>69</v>
      </c>
      <c r="D6129">
        <v>1</v>
      </c>
    </row>
    <row r="6130" spans="1:4" x14ac:dyDescent="0.35">
      <c r="A6130">
        <v>176</v>
      </c>
      <c r="B6130">
        <v>0</v>
      </c>
      <c r="C6130" t="s">
        <v>69</v>
      </c>
      <c r="D6130">
        <v>1</v>
      </c>
    </row>
    <row r="6131" spans="1:4" x14ac:dyDescent="0.35">
      <c r="A6131">
        <v>6870</v>
      </c>
      <c r="B6131">
        <v>0</v>
      </c>
      <c r="C6131" t="s">
        <v>69</v>
      </c>
      <c r="D6131">
        <v>1</v>
      </c>
    </row>
    <row r="6132" spans="1:4" x14ac:dyDescent="0.35">
      <c r="A6132">
        <v>143</v>
      </c>
      <c r="B6132">
        <v>0</v>
      </c>
      <c r="C6132" t="s">
        <v>69</v>
      </c>
      <c r="D6132">
        <v>1</v>
      </c>
    </row>
    <row r="6133" spans="1:4" x14ac:dyDescent="0.35">
      <c r="A6133">
        <v>6445</v>
      </c>
      <c r="B6133">
        <v>0</v>
      </c>
      <c r="C6133" t="s">
        <v>69</v>
      </c>
      <c r="D6133">
        <v>1</v>
      </c>
    </row>
    <row r="6134" spans="1:4" x14ac:dyDescent="0.35">
      <c r="A6134">
        <v>4278</v>
      </c>
      <c r="B6134">
        <v>1</v>
      </c>
      <c r="C6134" t="s">
        <v>69</v>
      </c>
      <c r="D6134">
        <v>1</v>
      </c>
    </row>
    <row r="6135" spans="1:4" x14ac:dyDescent="0.35">
      <c r="A6135">
        <v>6906</v>
      </c>
      <c r="B6135">
        <v>1</v>
      </c>
      <c r="C6135" t="s">
        <v>69</v>
      </c>
      <c r="D6135">
        <v>1</v>
      </c>
    </row>
    <row r="6136" spans="1:4" x14ac:dyDescent="0.35">
      <c r="A6136">
        <v>4637</v>
      </c>
      <c r="B6136">
        <v>0</v>
      </c>
      <c r="C6136" t="s">
        <v>69</v>
      </c>
      <c r="D6136">
        <v>1</v>
      </c>
    </row>
    <row r="6137" spans="1:4" x14ac:dyDescent="0.35">
      <c r="A6137">
        <v>8690</v>
      </c>
      <c r="B6137">
        <v>0</v>
      </c>
      <c r="C6137" t="s">
        <v>69</v>
      </c>
      <c r="D6137">
        <v>1</v>
      </c>
    </row>
    <row r="6138" spans="1:4" x14ac:dyDescent="0.35">
      <c r="A6138">
        <v>1173</v>
      </c>
      <c r="B6138">
        <v>1</v>
      </c>
      <c r="C6138" t="s">
        <v>69</v>
      </c>
      <c r="D6138">
        <v>1</v>
      </c>
    </row>
    <row r="6139" spans="1:4" x14ac:dyDescent="0.35">
      <c r="A6139">
        <v>1928</v>
      </c>
      <c r="B6139">
        <v>0</v>
      </c>
      <c r="C6139" t="s">
        <v>69</v>
      </c>
      <c r="D6139">
        <v>1</v>
      </c>
    </row>
    <row r="6140" spans="1:4" x14ac:dyDescent="0.35">
      <c r="A6140">
        <v>9029</v>
      </c>
      <c r="B6140">
        <v>0</v>
      </c>
      <c r="C6140" t="s">
        <v>69</v>
      </c>
      <c r="D6140">
        <v>1</v>
      </c>
    </row>
    <row r="6141" spans="1:4" x14ac:dyDescent="0.35">
      <c r="A6141">
        <v>10299</v>
      </c>
      <c r="B6141">
        <v>1</v>
      </c>
      <c r="C6141" t="s">
        <v>69</v>
      </c>
      <c r="D6141">
        <v>1</v>
      </c>
    </row>
    <row r="6142" spans="1:4" x14ac:dyDescent="0.35">
      <c r="A6142">
        <v>9246</v>
      </c>
      <c r="B6142">
        <v>0</v>
      </c>
      <c r="C6142" t="s">
        <v>69</v>
      </c>
      <c r="D6142">
        <v>1</v>
      </c>
    </row>
    <row r="6143" spans="1:4" x14ac:dyDescent="0.35">
      <c r="A6143">
        <v>4943</v>
      </c>
      <c r="B6143">
        <v>0</v>
      </c>
      <c r="C6143" t="s">
        <v>69</v>
      </c>
      <c r="D6143">
        <v>1</v>
      </c>
    </row>
    <row r="6144" spans="1:4" x14ac:dyDescent="0.35">
      <c r="A6144">
        <v>4122</v>
      </c>
      <c r="B6144">
        <v>1</v>
      </c>
      <c r="C6144" t="s">
        <v>69</v>
      </c>
      <c r="D6144">
        <v>1</v>
      </c>
    </row>
    <row r="6145" spans="1:4" x14ac:dyDescent="0.35">
      <c r="A6145">
        <v>2853</v>
      </c>
      <c r="B6145">
        <v>0</v>
      </c>
      <c r="C6145" t="s">
        <v>69</v>
      </c>
      <c r="D6145">
        <v>1</v>
      </c>
    </row>
    <row r="6146" spans="1:4" x14ac:dyDescent="0.35">
      <c r="A6146">
        <v>902</v>
      </c>
      <c r="B6146">
        <v>0</v>
      </c>
      <c r="C6146" t="s">
        <v>69</v>
      </c>
      <c r="D6146">
        <v>1</v>
      </c>
    </row>
    <row r="6147" spans="1:4" x14ac:dyDescent="0.35">
      <c r="A6147">
        <v>1672</v>
      </c>
      <c r="B6147">
        <v>0</v>
      </c>
      <c r="C6147" t="s">
        <v>69</v>
      </c>
      <c r="D6147">
        <v>1</v>
      </c>
    </row>
    <row r="6148" spans="1:4" x14ac:dyDescent="0.35">
      <c r="A6148">
        <v>7254</v>
      </c>
      <c r="B6148">
        <v>0</v>
      </c>
      <c r="C6148" t="s">
        <v>69</v>
      </c>
      <c r="D6148">
        <v>1</v>
      </c>
    </row>
    <row r="6149" spans="1:4" x14ac:dyDescent="0.35">
      <c r="A6149">
        <v>8775</v>
      </c>
      <c r="B6149">
        <v>0</v>
      </c>
      <c r="C6149" t="s">
        <v>69</v>
      </c>
      <c r="D6149">
        <v>1</v>
      </c>
    </row>
    <row r="6150" spans="1:4" x14ac:dyDescent="0.35">
      <c r="A6150">
        <v>9543</v>
      </c>
      <c r="B6150">
        <v>0</v>
      </c>
      <c r="C6150" t="s">
        <v>69</v>
      </c>
      <c r="D6150">
        <v>1</v>
      </c>
    </row>
    <row r="6151" spans="1:4" x14ac:dyDescent="0.35">
      <c r="A6151">
        <v>7093</v>
      </c>
      <c r="B6151">
        <v>0</v>
      </c>
      <c r="C6151" t="s">
        <v>69</v>
      </c>
      <c r="D6151">
        <v>1</v>
      </c>
    </row>
    <row r="6152" spans="1:4" x14ac:dyDescent="0.35">
      <c r="A6152">
        <v>2894</v>
      </c>
      <c r="B6152">
        <v>1</v>
      </c>
      <c r="C6152" t="s">
        <v>69</v>
      </c>
      <c r="D6152">
        <v>1</v>
      </c>
    </row>
    <row r="6153" spans="1:4" x14ac:dyDescent="0.35">
      <c r="A6153">
        <v>5956</v>
      </c>
      <c r="B6153">
        <v>0</v>
      </c>
      <c r="C6153" t="s">
        <v>69</v>
      </c>
      <c r="D6153">
        <v>1</v>
      </c>
    </row>
    <row r="6154" spans="1:4" x14ac:dyDescent="0.35">
      <c r="A6154">
        <v>1921</v>
      </c>
      <c r="B6154">
        <v>0</v>
      </c>
      <c r="C6154" t="s">
        <v>69</v>
      </c>
      <c r="D6154">
        <v>1</v>
      </c>
    </row>
    <row r="6155" spans="1:4" x14ac:dyDescent="0.35">
      <c r="A6155">
        <v>5057</v>
      </c>
      <c r="B6155">
        <v>0</v>
      </c>
      <c r="C6155" t="s">
        <v>69</v>
      </c>
      <c r="D6155">
        <v>1</v>
      </c>
    </row>
    <row r="6156" spans="1:4" x14ac:dyDescent="0.35">
      <c r="A6156">
        <v>10260</v>
      </c>
      <c r="B6156">
        <v>0</v>
      </c>
      <c r="C6156" t="s">
        <v>69</v>
      </c>
      <c r="D6156">
        <v>1</v>
      </c>
    </row>
    <row r="6157" spans="1:4" x14ac:dyDescent="0.35">
      <c r="A6157">
        <v>2262</v>
      </c>
      <c r="B6157">
        <v>0</v>
      </c>
      <c r="C6157" t="s">
        <v>69</v>
      </c>
      <c r="D6157">
        <v>1</v>
      </c>
    </row>
    <row r="6158" spans="1:4" x14ac:dyDescent="0.35">
      <c r="A6158">
        <v>7930</v>
      </c>
      <c r="B6158">
        <v>0</v>
      </c>
      <c r="C6158" t="s">
        <v>69</v>
      </c>
      <c r="D6158">
        <v>1</v>
      </c>
    </row>
    <row r="6159" spans="1:4" x14ac:dyDescent="0.35">
      <c r="A6159">
        <v>1461</v>
      </c>
      <c r="B6159">
        <v>0</v>
      </c>
      <c r="C6159" t="s">
        <v>69</v>
      </c>
      <c r="D6159">
        <v>1</v>
      </c>
    </row>
    <row r="6160" spans="1:4" x14ac:dyDescent="0.35">
      <c r="A6160">
        <v>7514</v>
      </c>
      <c r="B6160">
        <v>0</v>
      </c>
      <c r="C6160" t="s">
        <v>69</v>
      </c>
      <c r="D6160">
        <v>1</v>
      </c>
    </row>
    <row r="6161" spans="1:4" x14ac:dyDescent="0.35">
      <c r="A6161">
        <v>6461</v>
      </c>
      <c r="B6161">
        <v>0</v>
      </c>
      <c r="C6161" t="s">
        <v>69</v>
      </c>
      <c r="D6161">
        <v>1</v>
      </c>
    </row>
    <row r="6162" spans="1:4" x14ac:dyDescent="0.35">
      <c r="A6162">
        <v>257</v>
      </c>
      <c r="B6162">
        <v>0</v>
      </c>
      <c r="C6162" t="s">
        <v>69</v>
      </c>
      <c r="D6162">
        <v>1</v>
      </c>
    </row>
    <row r="6163" spans="1:4" x14ac:dyDescent="0.35">
      <c r="A6163">
        <v>9460</v>
      </c>
      <c r="B6163">
        <v>0</v>
      </c>
      <c r="C6163" t="s">
        <v>69</v>
      </c>
      <c r="D6163">
        <v>1</v>
      </c>
    </row>
    <row r="6164" spans="1:4" x14ac:dyDescent="0.35">
      <c r="A6164">
        <v>3855</v>
      </c>
      <c r="B6164">
        <v>0</v>
      </c>
      <c r="C6164" t="s">
        <v>69</v>
      </c>
      <c r="D6164">
        <v>1</v>
      </c>
    </row>
    <row r="6165" spans="1:4" x14ac:dyDescent="0.35">
      <c r="A6165">
        <v>367</v>
      </c>
      <c r="B6165">
        <v>0</v>
      </c>
      <c r="C6165" t="s">
        <v>69</v>
      </c>
      <c r="D6165">
        <v>1</v>
      </c>
    </row>
    <row r="6166" spans="1:4" x14ac:dyDescent="0.35">
      <c r="A6166">
        <v>9265</v>
      </c>
      <c r="B6166">
        <v>0</v>
      </c>
      <c r="C6166" t="s">
        <v>69</v>
      </c>
      <c r="D6166">
        <v>1</v>
      </c>
    </row>
    <row r="6167" spans="1:4" x14ac:dyDescent="0.35">
      <c r="A6167">
        <v>1990</v>
      </c>
      <c r="B6167">
        <v>0</v>
      </c>
      <c r="C6167" t="s">
        <v>69</v>
      </c>
      <c r="D6167">
        <v>1</v>
      </c>
    </row>
    <row r="6168" spans="1:4" x14ac:dyDescent="0.35">
      <c r="A6168">
        <v>3594</v>
      </c>
      <c r="B6168">
        <v>0</v>
      </c>
      <c r="C6168" t="s">
        <v>69</v>
      </c>
      <c r="D6168">
        <v>1</v>
      </c>
    </row>
    <row r="6169" spans="1:4" x14ac:dyDescent="0.35">
      <c r="A6169">
        <v>9292</v>
      </c>
      <c r="B6169">
        <v>0</v>
      </c>
      <c r="C6169" t="s">
        <v>69</v>
      </c>
      <c r="D6169">
        <v>1</v>
      </c>
    </row>
    <row r="6170" spans="1:4" x14ac:dyDescent="0.35">
      <c r="A6170">
        <v>6218</v>
      </c>
      <c r="B6170">
        <v>0</v>
      </c>
      <c r="C6170" t="s">
        <v>69</v>
      </c>
      <c r="D6170">
        <v>1</v>
      </c>
    </row>
    <row r="6171" spans="1:4" x14ac:dyDescent="0.35">
      <c r="A6171">
        <v>6528</v>
      </c>
      <c r="B6171">
        <v>0</v>
      </c>
      <c r="C6171" t="s">
        <v>69</v>
      </c>
      <c r="D6171">
        <v>1</v>
      </c>
    </row>
    <row r="6172" spans="1:4" x14ac:dyDescent="0.35">
      <c r="A6172">
        <v>10164</v>
      </c>
      <c r="B6172">
        <v>0</v>
      </c>
      <c r="C6172" t="s">
        <v>69</v>
      </c>
      <c r="D6172">
        <v>1</v>
      </c>
    </row>
    <row r="6173" spans="1:4" x14ac:dyDescent="0.35">
      <c r="A6173">
        <v>9937</v>
      </c>
      <c r="B6173">
        <v>0</v>
      </c>
      <c r="C6173" t="s">
        <v>69</v>
      </c>
      <c r="D6173">
        <v>1</v>
      </c>
    </row>
    <row r="6174" spans="1:4" x14ac:dyDescent="0.35">
      <c r="A6174">
        <v>274</v>
      </c>
      <c r="B6174">
        <v>0</v>
      </c>
      <c r="C6174" t="s">
        <v>69</v>
      </c>
      <c r="D6174">
        <v>1</v>
      </c>
    </row>
    <row r="6175" spans="1:4" x14ac:dyDescent="0.35">
      <c r="A6175">
        <v>5250</v>
      </c>
      <c r="B6175">
        <v>1</v>
      </c>
      <c r="C6175" t="s">
        <v>69</v>
      </c>
      <c r="D6175">
        <v>1</v>
      </c>
    </row>
    <row r="6176" spans="1:4" x14ac:dyDescent="0.35">
      <c r="A6176">
        <v>11010</v>
      </c>
      <c r="B6176">
        <v>0</v>
      </c>
      <c r="C6176" t="s">
        <v>69</v>
      </c>
      <c r="D6176">
        <v>1</v>
      </c>
    </row>
    <row r="6177" spans="1:4" x14ac:dyDescent="0.35">
      <c r="A6177">
        <v>6969</v>
      </c>
      <c r="B6177">
        <v>0</v>
      </c>
      <c r="C6177" t="s">
        <v>69</v>
      </c>
      <c r="D6177">
        <v>1</v>
      </c>
    </row>
    <row r="6178" spans="1:4" x14ac:dyDescent="0.35">
      <c r="A6178">
        <v>10735</v>
      </c>
      <c r="B6178">
        <v>0</v>
      </c>
      <c r="C6178" t="s">
        <v>69</v>
      </c>
      <c r="D6178">
        <v>1</v>
      </c>
    </row>
    <row r="6179" spans="1:4" x14ac:dyDescent="0.35">
      <c r="A6179">
        <v>5068</v>
      </c>
      <c r="B6179">
        <v>0</v>
      </c>
      <c r="C6179" t="s">
        <v>69</v>
      </c>
      <c r="D6179">
        <v>1</v>
      </c>
    </row>
    <row r="6180" spans="1:4" x14ac:dyDescent="0.35">
      <c r="A6180">
        <v>9974</v>
      </c>
      <c r="B6180">
        <v>0</v>
      </c>
      <c r="C6180" t="s">
        <v>69</v>
      </c>
      <c r="D6180">
        <v>1</v>
      </c>
    </row>
    <row r="6181" spans="1:4" x14ac:dyDescent="0.35">
      <c r="A6181">
        <v>7053</v>
      </c>
      <c r="B6181">
        <v>0</v>
      </c>
      <c r="C6181" t="s">
        <v>69</v>
      </c>
      <c r="D6181">
        <v>1</v>
      </c>
    </row>
    <row r="6182" spans="1:4" x14ac:dyDescent="0.35">
      <c r="A6182">
        <v>3179</v>
      </c>
      <c r="B6182">
        <v>0</v>
      </c>
      <c r="C6182" t="s">
        <v>69</v>
      </c>
      <c r="D6182">
        <v>1</v>
      </c>
    </row>
    <row r="6183" spans="1:4" x14ac:dyDescent="0.35">
      <c r="A6183">
        <v>8082</v>
      </c>
      <c r="B6183">
        <v>1</v>
      </c>
      <c r="C6183" t="s">
        <v>69</v>
      </c>
      <c r="D6183">
        <v>1</v>
      </c>
    </row>
    <row r="6184" spans="1:4" x14ac:dyDescent="0.35">
      <c r="A6184">
        <v>1362</v>
      </c>
      <c r="B6184">
        <v>0</v>
      </c>
      <c r="C6184" t="s">
        <v>69</v>
      </c>
      <c r="D6184">
        <v>1</v>
      </c>
    </row>
    <row r="6185" spans="1:4" x14ac:dyDescent="0.35">
      <c r="A6185">
        <v>6768</v>
      </c>
      <c r="B6185">
        <v>0</v>
      </c>
      <c r="C6185" t="s">
        <v>69</v>
      </c>
      <c r="D6185">
        <v>1</v>
      </c>
    </row>
    <row r="6186" spans="1:4" x14ac:dyDescent="0.35">
      <c r="A6186">
        <v>2375</v>
      </c>
      <c r="B6186">
        <v>0</v>
      </c>
      <c r="C6186" t="s">
        <v>69</v>
      </c>
      <c r="D6186">
        <v>1</v>
      </c>
    </row>
    <row r="6187" spans="1:4" x14ac:dyDescent="0.35">
      <c r="A6187">
        <v>6856</v>
      </c>
      <c r="B6187">
        <v>1</v>
      </c>
      <c r="C6187" t="s">
        <v>69</v>
      </c>
      <c r="D6187">
        <v>1</v>
      </c>
    </row>
    <row r="6188" spans="1:4" x14ac:dyDescent="0.35">
      <c r="A6188">
        <v>4066</v>
      </c>
      <c r="B6188">
        <v>0</v>
      </c>
      <c r="C6188" t="s">
        <v>69</v>
      </c>
      <c r="D6188">
        <v>1</v>
      </c>
    </row>
    <row r="6189" spans="1:4" x14ac:dyDescent="0.35">
      <c r="A6189">
        <v>4333</v>
      </c>
      <c r="B6189">
        <v>0</v>
      </c>
      <c r="C6189" t="s">
        <v>69</v>
      </c>
      <c r="D6189">
        <v>1</v>
      </c>
    </row>
    <row r="6190" spans="1:4" x14ac:dyDescent="0.35">
      <c r="A6190">
        <v>2948</v>
      </c>
      <c r="B6190">
        <v>0</v>
      </c>
      <c r="C6190" t="s">
        <v>69</v>
      </c>
      <c r="D6190">
        <v>1</v>
      </c>
    </row>
    <row r="6191" spans="1:4" x14ac:dyDescent="0.35">
      <c r="A6191">
        <v>4927</v>
      </c>
      <c r="B6191">
        <v>0</v>
      </c>
      <c r="C6191" t="s">
        <v>69</v>
      </c>
      <c r="D6191">
        <v>1</v>
      </c>
    </row>
    <row r="6192" spans="1:4" x14ac:dyDescent="0.35">
      <c r="A6192">
        <v>7426</v>
      </c>
      <c r="B6192">
        <v>0</v>
      </c>
      <c r="C6192" t="s">
        <v>69</v>
      </c>
      <c r="D6192">
        <v>1</v>
      </c>
    </row>
    <row r="6193" spans="1:4" x14ac:dyDescent="0.35">
      <c r="A6193">
        <v>8360</v>
      </c>
      <c r="B6193">
        <v>0</v>
      </c>
      <c r="C6193" t="s">
        <v>69</v>
      </c>
      <c r="D6193">
        <v>1</v>
      </c>
    </row>
    <row r="6194" spans="1:4" x14ac:dyDescent="0.35">
      <c r="A6194">
        <v>4058</v>
      </c>
      <c r="B6194">
        <v>0</v>
      </c>
      <c r="C6194" t="s">
        <v>69</v>
      </c>
      <c r="D6194">
        <v>1</v>
      </c>
    </row>
    <row r="6195" spans="1:4" x14ac:dyDescent="0.35">
      <c r="A6195">
        <v>10755</v>
      </c>
      <c r="B6195">
        <v>0</v>
      </c>
      <c r="C6195" t="s">
        <v>69</v>
      </c>
      <c r="D6195">
        <v>1</v>
      </c>
    </row>
    <row r="6196" spans="1:4" x14ac:dyDescent="0.35">
      <c r="A6196">
        <v>8414</v>
      </c>
      <c r="B6196">
        <v>0</v>
      </c>
      <c r="C6196" t="s">
        <v>69</v>
      </c>
      <c r="D6196">
        <v>1</v>
      </c>
    </row>
    <row r="6197" spans="1:4" x14ac:dyDescent="0.35">
      <c r="A6197">
        <v>6810</v>
      </c>
      <c r="B6197">
        <v>1</v>
      </c>
      <c r="C6197" t="s">
        <v>69</v>
      </c>
      <c r="D6197">
        <v>1</v>
      </c>
    </row>
    <row r="6198" spans="1:4" x14ac:dyDescent="0.35">
      <c r="A6198">
        <v>3839</v>
      </c>
      <c r="B6198">
        <v>0</v>
      </c>
      <c r="C6198" t="s">
        <v>69</v>
      </c>
      <c r="D6198">
        <v>1</v>
      </c>
    </row>
    <row r="6199" spans="1:4" x14ac:dyDescent="0.35">
      <c r="A6199">
        <v>3483</v>
      </c>
      <c r="B6199">
        <v>1</v>
      </c>
      <c r="C6199" t="s">
        <v>69</v>
      </c>
      <c r="D6199">
        <v>1</v>
      </c>
    </row>
    <row r="6200" spans="1:4" x14ac:dyDescent="0.35">
      <c r="A6200">
        <v>238</v>
      </c>
      <c r="B6200">
        <v>0</v>
      </c>
      <c r="C6200" t="s">
        <v>69</v>
      </c>
      <c r="D6200">
        <v>1</v>
      </c>
    </row>
    <row r="6201" spans="1:4" x14ac:dyDescent="0.35">
      <c r="A6201">
        <v>591</v>
      </c>
      <c r="B6201">
        <v>0</v>
      </c>
      <c r="C6201" t="s">
        <v>69</v>
      </c>
      <c r="D6201">
        <v>1</v>
      </c>
    </row>
    <row r="6202" spans="1:4" x14ac:dyDescent="0.35">
      <c r="A6202">
        <v>5063</v>
      </c>
      <c r="B6202">
        <v>0</v>
      </c>
      <c r="C6202" t="s">
        <v>69</v>
      </c>
      <c r="D6202">
        <v>1</v>
      </c>
    </row>
    <row r="6203" spans="1:4" x14ac:dyDescent="0.35">
      <c r="A6203">
        <v>4303</v>
      </c>
      <c r="B6203">
        <v>0</v>
      </c>
      <c r="C6203" t="s">
        <v>69</v>
      </c>
      <c r="D6203">
        <v>1</v>
      </c>
    </row>
    <row r="6204" spans="1:4" x14ac:dyDescent="0.35">
      <c r="A6204">
        <v>2258</v>
      </c>
      <c r="B6204">
        <v>0</v>
      </c>
      <c r="C6204" t="s">
        <v>69</v>
      </c>
      <c r="D6204">
        <v>1</v>
      </c>
    </row>
    <row r="6205" spans="1:4" x14ac:dyDescent="0.35">
      <c r="A6205">
        <v>7301</v>
      </c>
      <c r="B6205">
        <v>1</v>
      </c>
      <c r="C6205" t="s">
        <v>69</v>
      </c>
      <c r="D6205">
        <v>1</v>
      </c>
    </row>
    <row r="6206" spans="1:4" x14ac:dyDescent="0.35">
      <c r="A6206">
        <v>11121</v>
      </c>
      <c r="B6206">
        <v>0</v>
      </c>
      <c r="C6206" t="s">
        <v>69</v>
      </c>
      <c r="D6206">
        <v>1</v>
      </c>
    </row>
    <row r="6207" spans="1:4" x14ac:dyDescent="0.35">
      <c r="A6207">
        <v>5287</v>
      </c>
      <c r="B6207">
        <v>0</v>
      </c>
      <c r="C6207" t="s">
        <v>69</v>
      </c>
      <c r="D6207">
        <v>1</v>
      </c>
    </row>
    <row r="6208" spans="1:4" x14ac:dyDescent="0.35">
      <c r="A6208">
        <v>6457</v>
      </c>
      <c r="B6208">
        <v>0</v>
      </c>
      <c r="C6208" t="s">
        <v>69</v>
      </c>
      <c r="D6208">
        <v>1</v>
      </c>
    </row>
    <row r="6209" spans="1:4" x14ac:dyDescent="0.35">
      <c r="A6209">
        <v>3559</v>
      </c>
      <c r="B6209">
        <v>0</v>
      </c>
      <c r="C6209" t="s">
        <v>69</v>
      </c>
      <c r="D6209">
        <v>1</v>
      </c>
    </row>
    <row r="6210" spans="1:4" x14ac:dyDescent="0.35">
      <c r="A6210">
        <v>5577</v>
      </c>
      <c r="B6210">
        <v>0</v>
      </c>
      <c r="C6210" t="s">
        <v>69</v>
      </c>
      <c r="D6210">
        <v>1</v>
      </c>
    </row>
    <row r="6211" spans="1:4" x14ac:dyDescent="0.35">
      <c r="A6211">
        <v>641</v>
      </c>
      <c r="B6211">
        <v>0</v>
      </c>
      <c r="C6211" t="s">
        <v>69</v>
      </c>
      <c r="D6211">
        <v>1</v>
      </c>
    </row>
    <row r="6212" spans="1:4" x14ac:dyDescent="0.35">
      <c r="A6212">
        <v>954</v>
      </c>
      <c r="B6212">
        <v>0</v>
      </c>
      <c r="C6212" t="s">
        <v>69</v>
      </c>
      <c r="D6212">
        <v>1</v>
      </c>
    </row>
    <row r="6213" spans="1:4" x14ac:dyDescent="0.35">
      <c r="A6213">
        <v>1834</v>
      </c>
      <c r="B6213">
        <v>0</v>
      </c>
      <c r="C6213" t="s">
        <v>69</v>
      </c>
      <c r="D6213">
        <v>1</v>
      </c>
    </row>
    <row r="6214" spans="1:4" x14ac:dyDescent="0.35">
      <c r="A6214">
        <v>8789</v>
      </c>
      <c r="B6214">
        <v>0</v>
      </c>
      <c r="C6214" t="s">
        <v>69</v>
      </c>
      <c r="D6214">
        <v>1</v>
      </c>
    </row>
    <row r="6215" spans="1:4" x14ac:dyDescent="0.35">
      <c r="A6215">
        <v>10584</v>
      </c>
      <c r="B6215">
        <v>0</v>
      </c>
      <c r="C6215" t="s">
        <v>69</v>
      </c>
      <c r="D6215">
        <v>1</v>
      </c>
    </row>
    <row r="6216" spans="1:4" x14ac:dyDescent="0.35">
      <c r="A6216">
        <v>2337</v>
      </c>
      <c r="B6216">
        <v>0</v>
      </c>
      <c r="C6216" t="s">
        <v>69</v>
      </c>
      <c r="D6216">
        <v>1</v>
      </c>
    </row>
    <row r="6217" spans="1:4" x14ac:dyDescent="0.35">
      <c r="A6217">
        <v>6071</v>
      </c>
      <c r="B6217">
        <v>0</v>
      </c>
      <c r="C6217" t="s">
        <v>69</v>
      </c>
      <c r="D6217">
        <v>1</v>
      </c>
    </row>
    <row r="6218" spans="1:4" x14ac:dyDescent="0.35">
      <c r="A6218">
        <v>295</v>
      </c>
      <c r="B6218">
        <v>0</v>
      </c>
      <c r="C6218" t="s">
        <v>69</v>
      </c>
      <c r="D6218">
        <v>1</v>
      </c>
    </row>
    <row r="6219" spans="1:4" x14ac:dyDescent="0.35">
      <c r="A6219">
        <v>10203</v>
      </c>
      <c r="B6219">
        <v>0</v>
      </c>
      <c r="C6219" t="s">
        <v>69</v>
      </c>
      <c r="D6219">
        <v>1</v>
      </c>
    </row>
    <row r="6220" spans="1:4" x14ac:dyDescent="0.35">
      <c r="A6220">
        <v>3968</v>
      </c>
      <c r="B6220">
        <v>1</v>
      </c>
      <c r="C6220" t="s">
        <v>69</v>
      </c>
      <c r="D6220">
        <v>1</v>
      </c>
    </row>
    <row r="6221" spans="1:4" x14ac:dyDescent="0.35">
      <c r="A6221">
        <v>4037</v>
      </c>
      <c r="B6221">
        <v>0</v>
      </c>
      <c r="C6221" t="s">
        <v>69</v>
      </c>
      <c r="D6221">
        <v>1</v>
      </c>
    </row>
    <row r="6222" spans="1:4" x14ac:dyDescent="0.35">
      <c r="A6222">
        <v>6932</v>
      </c>
      <c r="B6222">
        <v>0</v>
      </c>
      <c r="C6222" t="s">
        <v>69</v>
      </c>
      <c r="D6222">
        <v>1</v>
      </c>
    </row>
    <row r="6223" spans="1:4" x14ac:dyDescent="0.35">
      <c r="A6223">
        <v>10159</v>
      </c>
      <c r="B6223">
        <v>0</v>
      </c>
      <c r="C6223" t="s">
        <v>69</v>
      </c>
      <c r="D6223">
        <v>1</v>
      </c>
    </row>
    <row r="6224" spans="1:4" x14ac:dyDescent="0.35">
      <c r="A6224">
        <v>1177</v>
      </c>
      <c r="B6224">
        <v>0</v>
      </c>
      <c r="C6224" t="s">
        <v>69</v>
      </c>
      <c r="D6224">
        <v>1</v>
      </c>
    </row>
    <row r="6225" spans="1:4" x14ac:dyDescent="0.35">
      <c r="A6225">
        <v>9426</v>
      </c>
      <c r="B6225">
        <v>0</v>
      </c>
      <c r="C6225" t="s">
        <v>69</v>
      </c>
      <c r="D6225">
        <v>1</v>
      </c>
    </row>
    <row r="6226" spans="1:4" x14ac:dyDescent="0.35">
      <c r="A6226">
        <v>10637</v>
      </c>
      <c r="B6226">
        <v>0</v>
      </c>
      <c r="C6226" t="s">
        <v>69</v>
      </c>
      <c r="D6226">
        <v>1</v>
      </c>
    </row>
    <row r="6227" spans="1:4" x14ac:dyDescent="0.35">
      <c r="A6227">
        <v>10826</v>
      </c>
      <c r="B6227">
        <v>0</v>
      </c>
      <c r="C6227" t="s">
        <v>69</v>
      </c>
      <c r="D6227">
        <v>1</v>
      </c>
    </row>
    <row r="6228" spans="1:4" x14ac:dyDescent="0.35">
      <c r="A6228">
        <v>4086</v>
      </c>
      <c r="B6228">
        <v>0</v>
      </c>
      <c r="C6228" t="s">
        <v>69</v>
      </c>
      <c r="D6228">
        <v>1</v>
      </c>
    </row>
    <row r="6229" spans="1:4" x14ac:dyDescent="0.35">
      <c r="A6229">
        <v>10304</v>
      </c>
      <c r="B6229">
        <v>0</v>
      </c>
      <c r="C6229" t="s">
        <v>69</v>
      </c>
      <c r="D6229">
        <v>1</v>
      </c>
    </row>
    <row r="6230" spans="1:4" x14ac:dyDescent="0.35">
      <c r="A6230">
        <v>7998</v>
      </c>
      <c r="B6230">
        <v>0</v>
      </c>
      <c r="C6230" t="s">
        <v>69</v>
      </c>
      <c r="D6230">
        <v>1</v>
      </c>
    </row>
    <row r="6231" spans="1:4" x14ac:dyDescent="0.35">
      <c r="A6231">
        <v>10992</v>
      </c>
      <c r="B6231">
        <v>0</v>
      </c>
      <c r="C6231" t="s">
        <v>69</v>
      </c>
      <c r="D6231">
        <v>1</v>
      </c>
    </row>
    <row r="6232" spans="1:4" x14ac:dyDescent="0.35">
      <c r="A6232">
        <v>6383</v>
      </c>
      <c r="B6232">
        <v>0</v>
      </c>
      <c r="C6232" t="s">
        <v>69</v>
      </c>
      <c r="D6232">
        <v>1</v>
      </c>
    </row>
    <row r="6233" spans="1:4" x14ac:dyDescent="0.35">
      <c r="A6233">
        <v>10536</v>
      </c>
      <c r="B6233">
        <v>0</v>
      </c>
      <c r="C6233" t="s">
        <v>69</v>
      </c>
      <c r="D6233">
        <v>1</v>
      </c>
    </row>
    <row r="6234" spans="1:4" x14ac:dyDescent="0.35">
      <c r="A6234">
        <v>6036</v>
      </c>
      <c r="B6234">
        <v>0</v>
      </c>
      <c r="C6234" t="s">
        <v>69</v>
      </c>
      <c r="D6234">
        <v>1</v>
      </c>
    </row>
    <row r="6235" spans="1:4" x14ac:dyDescent="0.35">
      <c r="A6235">
        <v>11092</v>
      </c>
      <c r="B6235">
        <v>0</v>
      </c>
      <c r="C6235" t="s">
        <v>69</v>
      </c>
      <c r="D6235">
        <v>1</v>
      </c>
    </row>
    <row r="6236" spans="1:4" x14ac:dyDescent="0.35">
      <c r="A6236">
        <v>538</v>
      </c>
      <c r="B6236">
        <v>0</v>
      </c>
      <c r="C6236" t="s">
        <v>69</v>
      </c>
      <c r="D6236">
        <v>1</v>
      </c>
    </row>
    <row r="6237" spans="1:4" x14ac:dyDescent="0.35">
      <c r="A6237">
        <v>10022</v>
      </c>
      <c r="B6237">
        <v>0</v>
      </c>
      <c r="C6237" t="s">
        <v>69</v>
      </c>
      <c r="D6237">
        <v>1</v>
      </c>
    </row>
    <row r="6238" spans="1:4" x14ac:dyDescent="0.35">
      <c r="A6238">
        <v>10157</v>
      </c>
      <c r="B6238">
        <v>0</v>
      </c>
      <c r="C6238" t="s">
        <v>69</v>
      </c>
      <c r="D6238">
        <v>1</v>
      </c>
    </row>
    <row r="6239" spans="1:4" x14ac:dyDescent="0.35">
      <c r="A6239">
        <v>3503</v>
      </c>
      <c r="B6239">
        <v>0</v>
      </c>
      <c r="C6239" t="s">
        <v>69</v>
      </c>
      <c r="D6239">
        <v>1</v>
      </c>
    </row>
    <row r="6240" spans="1:4" x14ac:dyDescent="0.35">
      <c r="A6240">
        <v>146</v>
      </c>
      <c r="B6240">
        <v>0</v>
      </c>
      <c r="C6240" t="s">
        <v>69</v>
      </c>
      <c r="D6240">
        <v>1</v>
      </c>
    </row>
    <row r="6241" spans="1:4" x14ac:dyDescent="0.35">
      <c r="A6241">
        <v>5538</v>
      </c>
      <c r="B6241">
        <v>1</v>
      </c>
      <c r="C6241" t="s">
        <v>69</v>
      </c>
      <c r="D6241">
        <v>1</v>
      </c>
    </row>
    <row r="6242" spans="1:4" x14ac:dyDescent="0.35">
      <c r="A6242">
        <v>3910</v>
      </c>
      <c r="B6242">
        <v>1</v>
      </c>
      <c r="C6242" t="s">
        <v>69</v>
      </c>
      <c r="D6242">
        <v>1</v>
      </c>
    </row>
    <row r="6243" spans="1:4" x14ac:dyDescent="0.35">
      <c r="A6243">
        <v>4227</v>
      </c>
      <c r="B6243">
        <v>0</v>
      </c>
      <c r="C6243" t="s">
        <v>69</v>
      </c>
      <c r="D6243">
        <v>1</v>
      </c>
    </row>
    <row r="6244" spans="1:4" x14ac:dyDescent="0.35">
      <c r="A6244">
        <v>6634</v>
      </c>
      <c r="B6244">
        <v>0</v>
      </c>
      <c r="C6244" t="s">
        <v>69</v>
      </c>
      <c r="D6244">
        <v>1</v>
      </c>
    </row>
    <row r="6245" spans="1:4" x14ac:dyDescent="0.35">
      <c r="A6245">
        <v>8916</v>
      </c>
      <c r="B6245">
        <v>0</v>
      </c>
      <c r="C6245" t="s">
        <v>69</v>
      </c>
      <c r="D6245">
        <v>1</v>
      </c>
    </row>
    <row r="6246" spans="1:4" x14ac:dyDescent="0.35">
      <c r="A6246">
        <v>6460</v>
      </c>
      <c r="B6246">
        <v>0</v>
      </c>
      <c r="C6246" t="s">
        <v>69</v>
      </c>
      <c r="D6246">
        <v>1</v>
      </c>
    </row>
    <row r="6247" spans="1:4" x14ac:dyDescent="0.35">
      <c r="A6247">
        <v>5883</v>
      </c>
      <c r="B6247">
        <v>0</v>
      </c>
      <c r="C6247" t="s">
        <v>69</v>
      </c>
      <c r="D6247">
        <v>1</v>
      </c>
    </row>
    <row r="6248" spans="1:4" x14ac:dyDescent="0.35">
      <c r="A6248">
        <v>10091</v>
      </c>
      <c r="B6248">
        <v>0</v>
      </c>
      <c r="C6248" t="s">
        <v>69</v>
      </c>
      <c r="D6248">
        <v>1</v>
      </c>
    </row>
    <row r="6249" spans="1:4" x14ac:dyDescent="0.35">
      <c r="A6249">
        <v>697</v>
      </c>
      <c r="B6249">
        <v>0</v>
      </c>
      <c r="C6249" t="s">
        <v>69</v>
      </c>
      <c r="D6249">
        <v>1</v>
      </c>
    </row>
    <row r="6250" spans="1:4" x14ac:dyDescent="0.35">
      <c r="A6250">
        <v>2607</v>
      </c>
      <c r="B6250">
        <v>0</v>
      </c>
      <c r="C6250" t="s">
        <v>69</v>
      </c>
      <c r="D6250">
        <v>1</v>
      </c>
    </row>
    <row r="6251" spans="1:4" x14ac:dyDescent="0.35">
      <c r="A6251">
        <v>8427</v>
      </c>
      <c r="B6251">
        <v>0</v>
      </c>
      <c r="C6251" t="s">
        <v>69</v>
      </c>
      <c r="D6251">
        <v>1</v>
      </c>
    </row>
    <row r="6252" spans="1:4" x14ac:dyDescent="0.35">
      <c r="A6252">
        <v>217</v>
      </c>
      <c r="B6252">
        <v>0</v>
      </c>
      <c r="C6252" t="s">
        <v>69</v>
      </c>
      <c r="D6252">
        <v>1</v>
      </c>
    </row>
    <row r="6253" spans="1:4" x14ac:dyDescent="0.35">
      <c r="A6253">
        <v>6202</v>
      </c>
      <c r="B6253">
        <v>0</v>
      </c>
      <c r="C6253" t="s">
        <v>69</v>
      </c>
      <c r="D6253">
        <v>1</v>
      </c>
    </row>
    <row r="6254" spans="1:4" x14ac:dyDescent="0.35">
      <c r="A6254">
        <v>3856</v>
      </c>
      <c r="B6254">
        <v>0</v>
      </c>
      <c r="C6254" t="s">
        <v>69</v>
      </c>
      <c r="D6254">
        <v>1</v>
      </c>
    </row>
    <row r="6255" spans="1:4" x14ac:dyDescent="0.35">
      <c r="A6255">
        <v>10648</v>
      </c>
      <c r="B6255">
        <v>0</v>
      </c>
      <c r="C6255" t="s">
        <v>69</v>
      </c>
      <c r="D6255">
        <v>1</v>
      </c>
    </row>
    <row r="6256" spans="1:4" x14ac:dyDescent="0.35">
      <c r="A6256">
        <v>5120</v>
      </c>
      <c r="B6256">
        <v>0</v>
      </c>
      <c r="C6256" t="s">
        <v>69</v>
      </c>
      <c r="D6256">
        <v>1</v>
      </c>
    </row>
    <row r="6257" spans="1:4" x14ac:dyDescent="0.35">
      <c r="A6257">
        <v>6749</v>
      </c>
      <c r="B6257">
        <v>0</v>
      </c>
      <c r="C6257" t="s">
        <v>69</v>
      </c>
      <c r="D6257">
        <v>1</v>
      </c>
    </row>
    <row r="6258" spans="1:4" x14ac:dyDescent="0.35">
      <c r="A6258">
        <v>1584</v>
      </c>
      <c r="B6258">
        <v>0</v>
      </c>
      <c r="C6258" t="s">
        <v>69</v>
      </c>
      <c r="D6258">
        <v>1</v>
      </c>
    </row>
    <row r="6259" spans="1:4" x14ac:dyDescent="0.35">
      <c r="A6259">
        <v>9559</v>
      </c>
      <c r="B6259">
        <v>0</v>
      </c>
      <c r="C6259" t="s">
        <v>69</v>
      </c>
      <c r="D6259">
        <v>1</v>
      </c>
    </row>
    <row r="6260" spans="1:4" x14ac:dyDescent="0.35">
      <c r="A6260">
        <v>771</v>
      </c>
      <c r="B6260">
        <v>0</v>
      </c>
      <c r="C6260" t="s">
        <v>69</v>
      </c>
      <c r="D6260">
        <v>1</v>
      </c>
    </row>
    <row r="6261" spans="1:4" x14ac:dyDescent="0.35">
      <c r="A6261">
        <v>5237</v>
      </c>
      <c r="B6261">
        <v>0</v>
      </c>
      <c r="C6261" t="s">
        <v>69</v>
      </c>
      <c r="D6261">
        <v>1</v>
      </c>
    </row>
    <row r="6262" spans="1:4" x14ac:dyDescent="0.35">
      <c r="A6262">
        <v>2461</v>
      </c>
      <c r="B6262">
        <v>0</v>
      </c>
      <c r="C6262" t="s">
        <v>69</v>
      </c>
      <c r="D6262">
        <v>1</v>
      </c>
    </row>
    <row r="6263" spans="1:4" x14ac:dyDescent="0.35">
      <c r="A6263">
        <v>5474</v>
      </c>
      <c r="B6263">
        <v>0</v>
      </c>
      <c r="C6263" t="s">
        <v>69</v>
      </c>
      <c r="D6263">
        <v>1</v>
      </c>
    </row>
    <row r="6264" spans="1:4" x14ac:dyDescent="0.35">
      <c r="A6264">
        <v>2895</v>
      </c>
      <c r="B6264">
        <v>0</v>
      </c>
      <c r="C6264" t="s">
        <v>69</v>
      </c>
      <c r="D6264">
        <v>1</v>
      </c>
    </row>
    <row r="6265" spans="1:4" x14ac:dyDescent="0.35">
      <c r="A6265">
        <v>7972</v>
      </c>
      <c r="B6265">
        <v>0</v>
      </c>
      <c r="C6265" t="s">
        <v>69</v>
      </c>
      <c r="D6265">
        <v>1</v>
      </c>
    </row>
    <row r="6266" spans="1:4" x14ac:dyDescent="0.35">
      <c r="A6266">
        <v>10067</v>
      </c>
      <c r="B6266">
        <v>0</v>
      </c>
      <c r="C6266" t="s">
        <v>69</v>
      </c>
      <c r="D6266">
        <v>1</v>
      </c>
    </row>
    <row r="6267" spans="1:4" x14ac:dyDescent="0.35">
      <c r="A6267">
        <v>500</v>
      </c>
      <c r="B6267">
        <v>1</v>
      </c>
      <c r="C6267" t="s">
        <v>69</v>
      </c>
      <c r="D6267">
        <v>1</v>
      </c>
    </row>
    <row r="6268" spans="1:4" x14ac:dyDescent="0.35">
      <c r="A6268">
        <v>922</v>
      </c>
      <c r="B6268">
        <v>0</v>
      </c>
      <c r="C6268" t="s">
        <v>69</v>
      </c>
      <c r="D6268">
        <v>1</v>
      </c>
    </row>
    <row r="6269" spans="1:4" x14ac:dyDescent="0.35">
      <c r="A6269">
        <v>2861</v>
      </c>
      <c r="B6269">
        <v>0</v>
      </c>
      <c r="C6269" t="s">
        <v>69</v>
      </c>
      <c r="D6269">
        <v>1</v>
      </c>
    </row>
    <row r="6270" spans="1:4" x14ac:dyDescent="0.35">
      <c r="A6270">
        <v>375</v>
      </c>
      <c r="B6270">
        <v>0</v>
      </c>
      <c r="C6270" t="s">
        <v>69</v>
      </c>
      <c r="D6270">
        <v>1</v>
      </c>
    </row>
    <row r="6271" spans="1:4" x14ac:dyDescent="0.35">
      <c r="A6271">
        <v>10936</v>
      </c>
      <c r="B6271">
        <v>0</v>
      </c>
      <c r="C6271" t="s">
        <v>69</v>
      </c>
      <c r="D6271">
        <v>1</v>
      </c>
    </row>
    <row r="6272" spans="1:4" x14ac:dyDescent="0.35">
      <c r="A6272">
        <v>10314</v>
      </c>
      <c r="B6272">
        <v>1</v>
      </c>
      <c r="C6272" t="s">
        <v>69</v>
      </c>
      <c r="D6272">
        <v>1</v>
      </c>
    </row>
    <row r="6273" spans="1:4" x14ac:dyDescent="0.35">
      <c r="A6273">
        <v>4240</v>
      </c>
      <c r="B6273">
        <v>0</v>
      </c>
      <c r="C6273" t="s">
        <v>69</v>
      </c>
      <c r="D6273">
        <v>1</v>
      </c>
    </row>
    <row r="6274" spans="1:4" x14ac:dyDescent="0.35">
      <c r="A6274">
        <v>2674</v>
      </c>
      <c r="B6274">
        <v>1</v>
      </c>
      <c r="C6274" t="s">
        <v>69</v>
      </c>
      <c r="D6274">
        <v>1</v>
      </c>
    </row>
    <row r="6275" spans="1:4" x14ac:dyDescent="0.35">
      <c r="A6275">
        <v>2563</v>
      </c>
      <c r="B6275">
        <v>0</v>
      </c>
      <c r="C6275" t="s">
        <v>69</v>
      </c>
      <c r="D6275">
        <v>1</v>
      </c>
    </row>
    <row r="6276" spans="1:4" x14ac:dyDescent="0.35">
      <c r="A6276">
        <v>8312</v>
      </c>
      <c r="B6276">
        <v>0</v>
      </c>
      <c r="C6276" t="s">
        <v>69</v>
      </c>
      <c r="D6276">
        <v>1</v>
      </c>
    </row>
    <row r="6277" spans="1:4" x14ac:dyDescent="0.35">
      <c r="A6277">
        <v>6999</v>
      </c>
      <c r="B6277">
        <v>0</v>
      </c>
      <c r="C6277" t="s">
        <v>69</v>
      </c>
      <c r="D6277">
        <v>1</v>
      </c>
    </row>
    <row r="6278" spans="1:4" x14ac:dyDescent="0.35">
      <c r="A6278">
        <v>7574</v>
      </c>
      <c r="B6278">
        <v>0</v>
      </c>
      <c r="C6278" t="s">
        <v>69</v>
      </c>
      <c r="D6278">
        <v>1</v>
      </c>
    </row>
    <row r="6279" spans="1:4" x14ac:dyDescent="0.35">
      <c r="A6279">
        <v>5223</v>
      </c>
      <c r="B6279">
        <v>0</v>
      </c>
      <c r="C6279" t="s">
        <v>69</v>
      </c>
      <c r="D6279">
        <v>1</v>
      </c>
    </row>
    <row r="6280" spans="1:4" x14ac:dyDescent="0.35">
      <c r="A6280">
        <v>2952</v>
      </c>
      <c r="B6280">
        <v>0</v>
      </c>
      <c r="C6280" t="s">
        <v>69</v>
      </c>
      <c r="D6280">
        <v>1</v>
      </c>
    </row>
    <row r="6281" spans="1:4" x14ac:dyDescent="0.35">
      <c r="A6281">
        <v>7683</v>
      </c>
      <c r="B6281">
        <v>0</v>
      </c>
      <c r="C6281" t="s">
        <v>69</v>
      </c>
      <c r="D6281">
        <v>1</v>
      </c>
    </row>
    <row r="6282" spans="1:4" x14ac:dyDescent="0.35">
      <c r="A6282">
        <v>9481</v>
      </c>
      <c r="B6282">
        <v>0</v>
      </c>
      <c r="C6282" t="s">
        <v>69</v>
      </c>
      <c r="D6282">
        <v>1</v>
      </c>
    </row>
    <row r="6283" spans="1:4" x14ac:dyDescent="0.35">
      <c r="A6283">
        <v>9907</v>
      </c>
      <c r="B6283">
        <v>0</v>
      </c>
      <c r="C6283" t="s">
        <v>69</v>
      </c>
      <c r="D6283">
        <v>1</v>
      </c>
    </row>
    <row r="6284" spans="1:4" x14ac:dyDescent="0.35">
      <c r="A6284">
        <v>5454</v>
      </c>
      <c r="B6284">
        <v>0</v>
      </c>
      <c r="C6284" t="s">
        <v>69</v>
      </c>
      <c r="D6284">
        <v>1</v>
      </c>
    </row>
    <row r="6285" spans="1:4" x14ac:dyDescent="0.35">
      <c r="A6285">
        <v>3798</v>
      </c>
      <c r="B6285">
        <v>0</v>
      </c>
      <c r="C6285" t="s">
        <v>69</v>
      </c>
      <c r="D6285">
        <v>1</v>
      </c>
    </row>
    <row r="6286" spans="1:4" x14ac:dyDescent="0.35">
      <c r="A6286">
        <v>7281</v>
      </c>
      <c r="B6286">
        <v>0</v>
      </c>
      <c r="C6286" t="s">
        <v>69</v>
      </c>
      <c r="D6286">
        <v>1</v>
      </c>
    </row>
    <row r="6287" spans="1:4" x14ac:dyDescent="0.35">
      <c r="A6287">
        <v>4259</v>
      </c>
      <c r="B6287">
        <v>0</v>
      </c>
      <c r="C6287" t="s">
        <v>69</v>
      </c>
      <c r="D6287">
        <v>1</v>
      </c>
    </row>
    <row r="6288" spans="1:4" x14ac:dyDescent="0.35">
      <c r="A6288">
        <v>2549</v>
      </c>
      <c r="B6288">
        <v>0</v>
      </c>
      <c r="C6288" t="s">
        <v>69</v>
      </c>
      <c r="D6288">
        <v>1</v>
      </c>
    </row>
    <row r="6289" spans="1:4" x14ac:dyDescent="0.35">
      <c r="A6289">
        <v>6437</v>
      </c>
      <c r="B6289">
        <v>0</v>
      </c>
      <c r="C6289" t="s">
        <v>69</v>
      </c>
      <c r="D6289">
        <v>1</v>
      </c>
    </row>
    <row r="6290" spans="1:4" x14ac:dyDescent="0.35">
      <c r="A6290">
        <v>2488</v>
      </c>
      <c r="B6290">
        <v>0</v>
      </c>
      <c r="C6290" t="s">
        <v>69</v>
      </c>
      <c r="D6290">
        <v>1</v>
      </c>
    </row>
    <row r="6291" spans="1:4" x14ac:dyDescent="0.35">
      <c r="A6291">
        <v>3945</v>
      </c>
      <c r="B6291">
        <v>1</v>
      </c>
      <c r="C6291" t="s">
        <v>69</v>
      </c>
      <c r="D6291">
        <v>1</v>
      </c>
    </row>
    <row r="6292" spans="1:4" x14ac:dyDescent="0.35">
      <c r="A6292">
        <v>702</v>
      </c>
      <c r="B6292">
        <v>0</v>
      </c>
      <c r="C6292" t="s">
        <v>69</v>
      </c>
      <c r="D6292">
        <v>1</v>
      </c>
    </row>
    <row r="6293" spans="1:4" x14ac:dyDescent="0.35">
      <c r="A6293">
        <v>9010</v>
      </c>
      <c r="B6293">
        <v>1</v>
      </c>
      <c r="C6293" t="s">
        <v>69</v>
      </c>
      <c r="D6293">
        <v>1</v>
      </c>
    </row>
    <row r="6294" spans="1:4" x14ac:dyDescent="0.35">
      <c r="A6294">
        <v>9710</v>
      </c>
      <c r="B6294">
        <v>0</v>
      </c>
      <c r="C6294" t="s">
        <v>69</v>
      </c>
      <c r="D6294">
        <v>1</v>
      </c>
    </row>
    <row r="6295" spans="1:4" x14ac:dyDescent="0.35">
      <c r="A6295">
        <v>1509</v>
      </c>
      <c r="B6295">
        <v>1</v>
      </c>
      <c r="C6295" t="s">
        <v>69</v>
      </c>
      <c r="D6295">
        <v>1</v>
      </c>
    </row>
    <row r="6296" spans="1:4" x14ac:dyDescent="0.35">
      <c r="A6296">
        <v>9120</v>
      </c>
      <c r="B6296">
        <v>0</v>
      </c>
      <c r="C6296" t="s">
        <v>69</v>
      </c>
      <c r="D6296">
        <v>1</v>
      </c>
    </row>
    <row r="6297" spans="1:4" x14ac:dyDescent="0.35">
      <c r="A6297">
        <v>5252</v>
      </c>
      <c r="B6297">
        <v>0</v>
      </c>
      <c r="C6297" t="s">
        <v>69</v>
      </c>
      <c r="D6297">
        <v>1</v>
      </c>
    </row>
    <row r="6298" spans="1:4" x14ac:dyDescent="0.35">
      <c r="A6298">
        <v>5959</v>
      </c>
      <c r="B6298">
        <v>0</v>
      </c>
      <c r="C6298" t="s">
        <v>69</v>
      </c>
      <c r="D6298">
        <v>1</v>
      </c>
    </row>
    <row r="6299" spans="1:4" x14ac:dyDescent="0.35">
      <c r="A6299">
        <v>7441</v>
      </c>
      <c r="B6299">
        <v>0</v>
      </c>
      <c r="C6299" t="s">
        <v>69</v>
      </c>
      <c r="D6299">
        <v>1</v>
      </c>
    </row>
    <row r="6300" spans="1:4" x14ac:dyDescent="0.35">
      <c r="A6300">
        <v>4271</v>
      </c>
      <c r="B6300">
        <v>0</v>
      </c>
      <c r="C6300" t="s">
        <v>69</v>
      </c>
      <c r="D6300">
        <v>1</v>
      </c>
    </row>
    <row r="6301" spans="1:4" x14ac:dyDescent="0.35">
      <c r="A6301">
        <v>4095</v>
      </c>
      <c r="B6301">
        <v>0</v>
      </c>
      <c r="C6301" t="s">
        <v>69</v>
      </c>
      <c r="D6301">
        <v>1</v>
      </c>
    </row>
    <row r="6302" spans="1:4" x14ac:dyDescent="0.35">
      <c r="A6302">
        <v>8852</v>
      </c>
      <c r="B6302">
        <v>0</v>
      </c>
      <c r="C6302" t="s">
        <v>69</v>
      </c>
      <c r="D6302">
        <v>1</v>
      </c>
    </row>
    <row r="6303" spans="1:4" x14ac:dyDescent="0.35">
      <c r="A6303">
        <v>7698</v>
      </c>
      <c r="B6303">
        <v>0</v>
      </c>
      <c r="C6303" t="s">
        <v>69</v>
      </c>
      <c r="D6303">
        <v>1</v>
      </c>
    </row>
    <row r="6304" spans="1:4" x14ac:dyDescent="0.35">
      <c r="A6304">
        <v>4174</v>
      </c>
      <c r="B6304">
        <v>0</v>
      </c>
      <c r="C6304" t="s">
        <v>69</v>
      </c>
      <c r="D6304">
        <v>1</v>
      </c>
    </row>
    <row r="6305" spans="1:4" x14ac:dyDescent="0.35">
      <c r="A6305">
        <v>3182</v>
      </c>
      <c r="B6305">
        <v>1</v>
      </c>
      <c r="C6305" t="s">
        <v>69</v>
      </c>
      <c r="D6305">
        <v>1</v>
      </c>
    </row>
    <row r="6306" spans="1:4" x14ac:dyDescent="0.35">
      <c r="A6306">
        <v>193</v>
      </c>
      <c r="B6306">
        <v>0</v>
      </c>
      <c r="C6306" t="s">
        <v>69</v>
      </c>
      <c r="D6306">
        <v>1</v>
      </c>
    </row>
    <row r="6307" spans="1:4" x14ac:dyDescent="0.35">
      <c r="A6307">
        <v>5229</v>
      </c>
      <c r="B6307">
        <v>0</v>
      </c>
      <c r="C6307" t="s">
        <v>69</v>
      </c>
      <c r="D6307">
        <v>1</v>
      </c>
    </row>
    <row r="6308" spans="1:4" x14ac:dyDescent="0.35">
      <c r="A6308">
        <v>5555</v>
      </c>
      <c r="B6308">
        <v>0</v>
      </c>
      <c r="C6308" t="s">
        <v>69</v>
      </c>
      <c r="D6308">
        <v>1</v>
      </c>
    </row>
    <row r="6309" spans="1:4" x14ac:dyDescent="0.35">
      <c r="A6309">
        <v>7732</v>
      </c>
      <c r="B6309">
        <v>0</v>
      </c>
      <c r="C6309" t="s">
        <v>69</v>
      </c>
      <c r="D6309">
        <v>1</v>
      </c>
    </row>
    <row r="6310" spans="1:4" x14ac:dyDescent="0.35">
      <c r="A6310">
        <v>310</v>
      </c>
      <c r="B6310">
        <v>0</v>
      </c>
      <c r="C6310" t="s">
        <v>69</v>
      </c>
      <c r="D6310">
        <v>1</v>
      </c>
    </row>
    <row r="6311" spans="1:4" x14ac:dyDescent="0.35">
      <c r="A6311">
        <v>6261</v>
      </c>
      <c r="B6311">
        <v>0</v>
      </c>
      <c r="C6311" t="s">
        <v>69</v>
      </c>
      <c r="D6311">
        <v>1</v>
      </c>
    </row>
    <row r="6312" spans="1:4" x14ac:dyDescent="0.35">
      <c r="A6312">
        <v>6274</v>
      </c>
      <c r="B6312">
        <v>0</v>
      </c>
      <c r="C6312" t="s">
        <v>69</v>
      </c>
      <c r="D6312">
        <v>1</v>
      </c>
    </row>
    <row r="6313" spans="1:4" x14ac:dyDescent="0.35">
      <c r="A6313">
        <v>1655</v>
      </c>
      <c r="B6313">
        <v>0</v>
      </c>
      <c r="C6313" t="s">
        <v>69</v>
      </c>
      <c r="D6313">
        <v>1</v>
      </c>
    </row>
    <row r="6314" spans="1:4" x14ac:dyDescent="0.35">
      <c r="A6314">
        <v>2740</v>
      </c>
      <c r="B6314">
        <v>0</v>
      </c>
      <c r="C6314" t="s">
        <v>69</v>
      </c>
      <c r="D6314">
        <v>1</v>
      </c>
    </row>
    <row r="6315" spans="1:4" x14ac:dyDescent="0.35">
      <c r="A6315">
        <v>4328</v>
      </c>
      <c r="B6315">
        <v>0</v>
      </c>
      <c r="C6315" t="s">
        <v>69</v>
      </c>
      <c r="D6315">
        <v>1</v>
      </c>
    </row>
    <row r="6316" spans="1:4" x14ac:dyDescent="0.35">
      <c r="A6316">
        <v>17</v>
      </c>
      <c r="B6316">
        <v>0</v>
      </c>
      <c r="C6316" t="s">
        <v>69</v>
      </c>
      <c r="D6316">
        <v>1</v>
      </c>
    </row>
    <row r="6317" spans="1:4" x14ac:dyDescent="0.35">
      <c r="A6317">
        <v>9153</v>
      </c>
      <c r="B6317">
        <v>0</v>
      </c>
      <c r="C6317" t="s">
        <v>69</v>
      </c>
      <c r="D6317">
        <v>1</v>
      </c>
    </row>
    <row r="6318" spans="1:4" x14ac:dyDescent="0.35">
      <c r="A6318">
        <v>520</v>
      </c>
      <c r="B6318">
        <v>0</v>
      </c>
      <c r="C6318" t="s">
        <v>69</v>
      </c>
      <c r="D6318">
        <v>1</v>
      </c>
    </row>
    <row r="6319" spans="1:4" x14ac:dyDescent="0.35">
      <c r="A6319">
        <v>8372</v>
      </c>
      <c r="B6319">
        <v>0</v>
      </c>
      <c r="C6319" t="s">
        <v>69</v>
      </c>
      <c r="D6319">
        <v>1</v>
      </c>
    </row>
    <row r="6320" spans="1:4" x14ac:dyDescent="0.35">
      <c r="A6320">
        <v>73</v>
      </c>
      <c r="B6320">
        <v>0</v>
      </c>
      <c r="C6320" t="s">
        <v>69</v>
      </c>
      <c r="D6320">
        <v>1</v>
      </c>
    </row>
    <row r="6321" spans="1:4" x14ac:dyDescent="0.35">
      <c r="A6321">
        <v>2002</v>
      </c>
      <c r="B6321">
        <v>0</v>
      </c>
      <c r="C6321" t="s">
        <v>69</v>
      </c>
      <c r="D6321">
        <v>1</v>
      </c>
    </row>
    <row r="6322" spans="1:4" x14ac:dyDescent="0.35">
      <c r="A6322">
        <v>6059</v>
      </c>
      <c r="B6322">
        <v>1</v>
      </c>
      <c r="C6322" t="s">
        <v>69</v>
      </c>
      <c r="D6322">
        <v>1</v>
      </c>
    </row>
    <row r="6323" spans="1:4" x14ac:dyDescent="0.35">
      <c r="A6323">
        <v>11166</v>
      </c>
      <c r="B6323">
        <v>0</v>
      </c>
      <c r="C6323" t="s">
        <v>69</v>
      </c>
      <c r="D6323">
        <v>1</v>
      </c>
    </row>
    <row r="6324" spans="1:4" x14ac:dyDescent="0.35">
      <c r="A6324">
        <v>6257</v>
      </c>
      <c r="B6324">
        <v>0</v>
      </c>
      <c r="C6324" t="s">
        <v>69</v>
      </c>
      <c r="D6324">
        <v>1</v>
      </c>
    </row>
    <row r="6325" spans="1:4" x14ac:dyDescent="0.35">
      <c r="A6325">
        <v>9224</v>
      </c>
      <c r="B6325">
        <v>0</v>
      </c>
      <c r="C6325" t="s">
        <v>69</v>
      </c>
      <c r="D6325">
        <v>1</v>
      </c>
    </row>
    <row r="6326" spans="1:4" x14ac:dyDescent="0.35">
      <c r="A6326">
        <v>8732</v>
      </c>
      <c r="B6326">
        <v>1</v>
      </c>
      <c r="C6326" t="s">
        <v>69</v>
      </c>
      <c r="D6326">
        <v>1</v>
      </c>
    </row>
    <row r="6327" spans="1:4" x14ac:dyDescent="0.35">
      <c r="A6327">
        <v>955</v>
      </c>
      <c r="B6327">
        <v>1</v>
      </c>
      <c r="C6327" t="s">
        <v>69</v>
      </c>
      <c r="D6327">
        <v>1</v>
      </c>
    </row>
    <row r="6328" spans="1:4" x14ac:dyDescent="0.35">
      <c r="A6328">
        <v>4910</v>
      </c>
      <c r="B6328">
        <v>0</v>
      </c>
      <c r="C6328" t="s">
        <v>69</v>
      </c>
      <c r="D6328">
        <v>1</v>
      </c>
    </row>
    <row r="6329" spans="1:4" x14ac:dyDescent="0.35">
      <c r="A6329">
        <v>564</v>
      </c>
      <c r="B6329">
        <v>1</v>
      </c>
      <c r="C6329" t="s">
        <v>69</v>
      </c>
      <c r="D6329">
        <v>1</v>
      </c>
    </row>
    <row r="6330" spans="1:4" x14ac:dyDescent="0.35">
      <c r="A6330">
        <v>8931</v>
      </c>
      <c r="B6330">
        <v>0</v>
      </c>
      <c r="C6330" t="s">
        <v>69</v>
      </c>
      <c r="D6330">
        <v>1</v>
      </c>
    </row>
    <row r="6331" spans="1:4" x14ac:dyDescent="0.35">
      <c r="A6331">
        <v>1998</v>
      </c>
      <c r="B6331">
        <v>0</v>
      </c>
      <c r="C6331" t="s">
        <v>69</v>
      </c>
      <c r="D6331">
        <v>1</v>
      </c>
    </row>
    <row r="6332" spans="1:4" x14ac:dyDescent="0.35">
      <c r="A6332">
        <v>1250</v>
      </c>
      <c r="B6332">
        <v>0</v>
      </c>
      <c r="C6332" t="s">
        <v>69</v>
      </c>
      <c r="D6332">
        <v>1</v>
      </c>
    </row>
    <row r="6333" spans="1:4" x14ac:dyDescent="0.35">
      <c r="A6333">
        <v>8397</v>
      </c>
      <c r="B6333">
        <v>0</v>
      </c>
      <c r="C6333" t="s">
        <v>69</v>
      </c>
      <c r="D6333">
        <v>1</v>
      </c>
    </row>
    <row r="6334" spans="1:4" x14ac:dyDescent="0.35">
      <c r="A6334">
        <v>9672</v>
      </c>
      <c r="B6334">
        <v>0</v>
      </c>
      <c r="C6334" t="s">
        <v>69</v>
      </c>
      <c r="D6334">
        <v>1</v>
      </c>
    </row>
    <row r="6335" spans="1:4" x14ac:dyDescent="0.35">
      <c r="A6335">
        <v>2125</v>
      </c>
      <c r="B6335">
        <v>0</v>
      </c>
      <c r="C6335" t="s">
        <v>69</v>
      </c>
      <c r="D6335">
        <v>1</v>
      </c>
    </row>
    <row r="6336" spans="1:4" x14ac:dyDescent="0.35">
      <c r="A6336">
        <v>5975</v>
      </c>
      <c r="B6336">
        <v>0</v>
      </c>
      <c r="C6336" t="s">
        <v>69</v>
      </c>
      <c r="D6336">
        <v>1</v>
      </c>
    </row>
    <row r="6337" spans="1:4" x14ac:dyDescent="0.35">
      <c r="A6337">
        <v>983</v>
      </c>
      <c r="B6337">
        <v>0</v>
      </c>
      <c r="C6337" t="s">
        <v>69</v>
      </c>
      <c r="D6337">
        <v>1</v>
      </c>
    </row>
    <row r="6338" spans="1:4" x14ac:dyDescent="0.35">
      <c r="A6338">
        <v>9938</v>
      </c>
      <c r="B6338">
        <v>0</v>
      </c>
      <c r="C6338" t="s">
        <v>69</v>
      </c>
      <c r="D6338">
        <v>1</v>
      </c>
    </row>
    <row r="6339" spans="1:4" x14ac:dyDescent="0.35">
      <c r="A6339">
        <v>4385</v>
      </c>
      <c r="B6339">
        <v>0</v>
      </c>
      <c r="C6339" t="s">
        <v>69</v>
      </c>
      <c r="D6339">
        <v>1</v>
      </c>
    </row>
    <row r="6340" spans="1:4" x14ac:dyDescent="0.35">
      <c r="A6340">
        <v>1612</v>
      </c>
      <c r="B6340">
        <v>0</v>
      </c>
      <c r="C6340" t="s">
        <v>69</v>
      </c>
      <c r="D6340">
        <v>1</v>
      </c>
    </row>
    <row r="6341" spans="1:4" x14ac:dyDescent="0.35">
      <c r="A6341">
        <v>803</v>
      </c>
      <c r="B6341">
        <v>0</v>
      </c>
      <c r="C6341" t="s">
        <v>69</v>
      </c>
      <c r="D6341">
        <v>1</v>
      </c>
    </row>
    <row r="6342" spans="1:4" x14ac:dyDescent="0.35">
      <c r="A6342">
        <v>10675</v>
      </c>
      <c r="B6342">
        <v>1</v>
      </c>
      <c r="C6342" t="s">
        <v>69</v>
      </c>
      <c r="D6342">
        <v>1</v>
      </c>
    </row>
    <row r="6343" spans="1:4" x14ac:dyDescent="0.35">
      <c r="A6343">
        <v>7004</v>
      </c>
      <c r="B6343">
        <v>0</v>
      </c>
      <c r="C6343" t="s">
        <v>69</v>
      </c>
      <c r="D6343">
        <v>1</v>
      </c>
    </row>
    <row r="6344" spans="1:4" x14ac:dyDescent="0.35">
      <c r="A6344">
        <v>4432</v>
      </c>
      <c r="B6344">
        <v>0</v>
      </c>
      <c r="C6344" t="s">
        <v>69</v>
      </c>
      <c r="D6344">
        <v>1</v>
      </c>
    </row>
    <row r="6345" spans="1:4" x14ac:dyDescent="0.35">
      <c r="A6345">
        <v>5079</v>
      </c>
      <c r="B6345">
        <v>0</v>
      </c>
      <c r="C6345" t="s">
        <v>69</v>
      </c>
      <c r="D6345">
        <v>1</v>
      </c>
    </row>
    <row r="6346" spans="1:4" x14ac:dyDescent="0.35">
      <c r="A6346">
        <v>4475</v>
      </c>
      <c r="B6346">
        <v>0</v>
      </c>
      <c r="C6346" t="s">
        <v>69</v>
      </c>
      <c r="D6346">
        <v>1</v>
      </c>
    </row>
    <row r="6347" spans="1:4" x14ac:dyDescent="0.35">
      <c r="A6347">
        <v>10868</v>
      </c>
      <c r="B6347">
        <v>0</v>
      </c>
      <c r="C6347" t="s">
        <v>69</v>
      </c>
      <c r="D6347">
        <v>1</v>
      </c>
    </row>
    <row r="6348" spans="1:4" x14ac:dyDescent="0.35">
      <c r="A6348">
        <v>6742</v>
      </c>
      <c r="B6348">
        <v>0</v>
      </c>
      <c r="C6348" t="s">
        <v>69</v>
      </c>
      <c r="D6348">
        <v>1</v>
      </c>
    </row>
    <row r="6349" spans="1:4" x14ac:dyDescent="0.35">
      <c r="A6349">
        <v>5692</v>
      </c>
      <c r="B6349">
        <v>0</v>
      </c>
      <c r="C6349" t="s">
        <v>69</v>
      </c>
      <c r="D6349">
        <v>1</v>
      </c>
    </row>
    <row r="6350" spans="1:4" x14ac:dyDescent="0.35">
      <c r="A6350">
        <v>339</v>
      </c>
      <c r="B6350">
        <v>1</v>
      </c>
      <c r="C6350" t="s">
        <v>69</v>
      </c>
      <c r="D6350">
        <v>1</v>
      </c>
    </row>
    <row r="6351" spans="1:4" x14ac:dyDescent="0.35">
      <c r="A6351">
        <v>10398</v>
      </c>
      <c r="B6351">
        <v>0</v>
      </c>
      <c r="C6351" t="s">
        <v>69</v>
      </c>
      <c r="D6351">
        <v>1</v>
      </c>
    </row>
    <row r="6352" spans="1:4" x14ac:dyDescent="0.35">
      <c r="A6352">
        <v>8017</v>
      </c>
      <c r="B6352">
        <v>0</v>
      </c>
      <c r="C6352" t="s">
        <v>69</v>
      </c>
      <c r="D6352">
        <v>1</v>
      </c>
    </row>
    <row r="6353" spans="1:4" x14ac:dyDescent="0.35">
      <c r="A6353">
        <v>3722</v>
      </c>
      <c r="B6353">
        <v>0</v>
      </c>
      <c r="C6353" t="s">
        <v>69</v>
      </c>
      <c r="D6353">
        <v>1</v>
      </c>
    </row>
    <row r="6354" spans="1:4" x14ac:dyDescent="0.35">
      <c r="A6354">
        <v>7326</v>
      </c>
      <c r="B6354">
        <v>0</v>
      </c>
      <c r="C6354" t="s">
        <v>69</v>
      </c>
      <c r="D6354">
        <v>1</v>
      </c>
    </row>
    <row r="6355" spans="1:4" x14ac:dyDescent="0.35">
      <c r="A6355">
        <v>2416</v>
      </c>
      <c r="B6355">
        <v>0</v>
      </c>
      <c r="C6355" t="s">
        <v>69</v>
      </c>
      <c r="D6355">
        <v>1</v>
      </c>
    </row>
    <row r="6356" spans="1:4" x14ac:dyDescent="0.35">
      <c r="A6356">
        <v>1878</v>
      </c>
      <c r="B6356">
        <v>0</v>
      </c>
      <c r="C6356" t="s">
        <v>69</v>
      </c>
      <c r="D6356">
        <v>1</v>
      </c>
    </row>
    <row r="6357" spans="1:4" x14ac:dyDescent="0.35">
      <c r="A6357">
        <v>5278</v>
      </c>
      <c r="B6357">
        <v>0</v>
      </c>
      <c r="C6357" t="s">
        <v>69</v>
      </c>
      <c r="D6357">
        <v>1</v>
      </c>
    </row>
    <row r="6358" spans="1:4" x14ac:dyDescent="0.35">
      <c r="A6358">
        <v>5734</v>
      </c>
      <c r="B6358">
        <v>0</v>
      </c>
      <c r="C6358" t="s">
        <v>69</v>
      </c>
      <c r="D6358">
        <v>1</v>
      </c>
    </row>
    <row r="6359" spans="1:4" x14ac:dyDescent="0.35">
      <c r="A6359">
        <v>4370</v>
      </c>
      <c r="B6359">
        <v>0</v>
      </c>
      <c r="C6359" t="s">
        <v>69</v>
      </c>
      <c r="D6359">
        <v>1</v>
      </c>
    </row>
    <row r="6360" spans="1:4" x14ac:dyDescent="0.35">
      <c r="A6360">
        <v>8405</v>
      </c>
      <c r="B6360">
        <v>0</v>
      </c>
      <c r="C6360" t="s">
        <v>69</v>
      </c>
      <c r="D6360">
        <v>1</v>
      </c>
    </row>
    <row r="6361" spans="1:4" x14ac:dyDescent="0.35">
      <c r="A6361">
        <v>7617</v>
      </c>
      <c r="B6361">
        <v>0</v>
      </c>
      <c r="C6361" t="s">
        <v>69</v>
      </c>
      <c r="D6361">
        <v>1</v>
      </c>
    </row>
    <row r="6362" spans="1:4" x14ac:dyDescent="0.35">
      <c r="A6362">
        <v>10339</v>
      </c>
      <c r="B6362">
        <v>0</v>
      </c>
      <c r="C6362" t="s">
        <v>69</v>
      </c>
      <c r="D6362">
        <v>1</v>
      </c>
    </row>
    <row r="6363" spans="1:4" x14ac:dyDescent="0.35">
      <c r="A6363">
        <v>6376</v>
      </c>
      <c r="B6363">
        <v>0</v>
      </c>
      <c r="C6363" t="s">
        <v>69</v>
      </c>
      <c r="D6363">
        <v>1</v>
      </c>
    </row>
    <row r="6364" spans="1:4" x14ac:dyDescent="0.35">
      <c r="A6364">
        <v>2150</v>
      </c>
      <c r="B6364">
        <v>0</v>
      </c>
      <c r="C6364" t="s">
        <v>69</v>
      </c>
      <c r="D6364">
        <v>1</v>
      </c>
    </row>
    <row r="6365" spans="1:4" x14ac:dyDescent="0.35">
      <c r="A6365">
        <v>7386</v>
      </c>
      <c r="B6365">
        <v>0</v>
      </c>
      <c r="C6365" t="s">
        <v>69</v>
      </c>
      <c r="D6365">
        <v>1</v>
      </c>
    </row>
    <row r="6366" spans="1:4" x14ac:dyDescent="0.35">
      <c r="A6366">
        <v>3006</v>
      </c>
      <c r="B6366">
        <v>0</v>
      </c>
      <c r="C6366" t="s">
        <v>69</v>
      </c>
      <c r="D6366">
        <v>1</v>
      </c>
    </row>
    <row r="6367" spans="1:4" x14ac:dyDescent="0.35">
      <c r="A6367">
        <v>11088</v>
      </c>
      <c r="B6367">
        <v>0</v>
      </c>
      <c r="C6367" t="s">
        <v>69</v>
      </c>
      <c r="D6367">
        <v>1</v>
      </c>
    </row>
    <row r="6368" spans="1:4" x14ac:dyDescent="0.35">
      <c r="A6368">
        <v>5185</v>
      </c>
      <c r="B6368">
        <v>0</v>
      </c>
      <c r="C6368" t="s">
        <v>69</v>
      </c>
      <c r="D6368">
        <v>1</v>
      </c>
    </row>
    <row r="6369" spans="1:4" x14ac:dyDescent="0.35">
      <c r="A6369">
        <v>3523</v>
      </c>
      <c r="B6369">
        <v>0</v>
      </c>
      <c r="C6369" t="s">
        <v>69</v>
      </c>
      <c r="D6369">
        <v>1</v>
      </c>
    </row>
    <row r="6370" spans="1:4" x14ac:dyDescent="0.35">
      <c r="A6370">
        <v>55</v>
      </c>
      <c r="B6370">
        <v>0</v>
      </c>
      <c r="C6370" t="s">
        <v>69</v>
      </c>
      <c r="D6370">
        <v>1</v>
      </c>
    </row>
    <row r="6371" spans="1:4" x14ac:dyDescent="0.35">
      <c r="A6371">
        <v>3807</v>
      </c>
      <c r="B6371">
        <v>0</v>
      </c>
      <c r="C6371" t="s">
        <v>69</v>
      </c>
      <c r="D6371">
        <v>1</v>
      </c>
    </row>
    <row r="6372" spans="1:4" x14ac:dyDescent="0.35">
      <c r="A6372">
        <v>2453</v>
      </c>
      <c r="B6372">
        <v>0</v>
      </c>
      <c r="C6372" t="s">
        <v>69</v>
      </c>
      <c r="D6372">
        <v>1</v>
      </c>
    </row>
    <row r="6373" spans="1:4" x14ac:dyDescent="0.35">
      <c r="A6373">
        <v>7787</v>
      </c>
      <c r="B6373">
        <v>0</v>
      </c>
      <c r="C6373" t="s">
        <v>69</v>
      </c>
      <c r="D6373">
        <v>1</v>
      </c>
    </row>
    <row r="6374" spans="1:4" x14ac:dyDescent="0.35">
      <c r="A6374">
        <v>2230</v>
      </c>
      <c r="B6374">
        <v>0</v>
      </c>
      <c r="C6374" t="s">
        <v>69</v>
      </c>
      <c r="D6374">
        <v>1</v>
      </c>
    </row>
    <row r="6375" spans="1:4" x14ac:dyDescent="0.35">
      <c r="A6375">
        <v>8146</v>
      </c>
      <c r="B6375">
        <v>0</v>
      </c>
      <c r="C6375" t="s">
        <v>69</v>
      </c>
      <c r="D6375">
        <v>1</v>
      </c>
    </row>
    <row r="6376" spans="1:4" x14ac:dyDescent="0.35">
      <c r="A6376">
        <v>988</v>
      </c>
      <c r="B6376">
        <v>0</v>
      </c>
      <c r="C6376" t="s">
        <v>69</v>
      </c>
      <c r="D6376">
        <v>1</v>
      </c>
    </row>
    <row r="6377" spans="1:4" x14ac:dyDescent="0.35">
      <c r="A6377">
        <v>4832</v>
      </c>
      <c r="B6377">
        <v>0</v>
      </c>
      <c r="C6377" t="s">
        <v>69</v>
      </c>
      <c r="D6377">
        <v>1</v>
      </c>
    </row>
    <row r="6378" spans="1:4" x14ac:dyDescent="0.35">
      <c r="A6378">
        <v>3152</v>
      </c>
      <c r="B6378">
        <v>0</v>
      </c>
      <c r="C6378" t="s">
        <v>69</v>
      </c>
      <c r="D6378">
        <v>1</v>
      </c>
    </row>
    <row r="6379" spans="1:4" x14ac:dyDescent="0.35">
      <c r="A6379">
        <v>11188</v>
      </c>
      <c r="B6379">
        <v>0</v>
      </c>
      <c r="C6379" t="s">
        <v>69</v>
      </c>
      <c r="D6379">
        <v>1</v>
      </c>
    </row>
    <row r="6380" spans="1:4" x14ac:dyDescent="0.35">
      <c r="A6380">
        <v>361</v>
      </c>
      <c r="B6380">
        <v>0</v>
      </c>
      <c r="C6380" t="s">
        <v>69</v>
      </c>
      <c r="D6380">
        <v>1</v>
      </c>
    </row>
    <row r="6381" spans="1:4" x14ac:dyDescent="0.35">
      <c r="A6381">
        <v>5939</v>
      </c>
      <c r="B6381">
        <v>0</v>
      </c>
      <c r="C6381" t="s">
        <v>69</v>
      </c>
      <c r="D6381">
        <v>1</v>
      </c>
    </row>
    <row r="6382" spans="1:4" x14ac:dyDescent="0.35">
      <c r="A6382">
        <v>9349</v>
      </c>
      <c r="B6382">
        <v>0</v>
      </c>
      <c r="C6382" t="s">
        <v>69</v>
      </c>
      <c r="D6382">
        <v>1</v>
      </c>
    </row>
    <row r="6383" spans="1:4" x14ac:dyDescent="0.35">
      <c r="A6383">
        <v>819</v>
      </c>
      <c r="B6383">
        <v>0</v>
      </c>
      <c r="C6383" t="s">
        <v>69</v>
      </c>
      <c r="D6383">
        <v>1</v>
      </c>
    </row>
    <row r="6384" spans="1:4" x14ac:dyDescent="0.35">
      <c r="A6384">
        <v>10120</v>
      </c>
      <c r="B6384">
        <v>0</v>
      </c>
      <c r="C6384" t="s">
        <v>69</v>
      </c>
      <c r="D6384">
        <v>1</v>
      </c>
    </row>
    <row r="6385" spans="1:4" x14ac:dyDescent="0.35">
      <c r="A6385">
        <v>4541</v>
      </c>
      <c r="B6385">
        <v>0</v>
      </c>
      <c r="C6385" t="s">
        <v>69</v>
      </c>
      <c r="D6385">
        <v>1</v>
      </c>
    </row>
    <row r="6386" spans="1:4" x14ac:dyDescent="0.35">
      <c r="A6386">
        <v>2456</v>
      </c>
      <c r="B6386">
        <v>0</v>
      </c>
      <c r="C6386" t="s">
        <v>69</v>
      </c>
      <c r="D6386">
        <v>1</v>
      </c>
    </row>
    <row r="6387" spans="1:4" x14ac:dyDescent="0.35">
      <c r="A6387">
        <v>2516</v>
      </c>
      <c r="B6387">
        <v>0</v>
      </c>
      <c r="C6387" t="s">
        <v>69</v>
      </c>
      <c r="D6387">
        <v>1</v>
      </c>
    </row>
    <row r="6388" spans="1:4" x14ac:dyDescent="0.35">
      <c r="A6388">
        <v>11013</v>
      </c>
      <c r="B6388">
        <v>0</v>
      </c>
      <c r="C6388" t="s">
        <v>69</v>
      </c>
      <c r="D6388">
        <v>1</v>
      </c>
    </row>
    <row r="6389" spans="1:4" x14ac:dyDescent="0.35">
      <c r="A6389">
        <v>9988</v>
      </c>
      <c r="B6389">
        <v>0</v>
      </c>
      <c r="C6389" t="s">
        <v>69</v>
      </c>
      <c r="D6389">
        <v>1</v>
      </c>
    </row>
    <row r="6390" spans="1:4" x14ac:dyDescent="0.35">
      <c r="A6390">
        <v>1627</v>
      </c>
      <c r="B6390">
        <v>0</v>
      </c>
      <c r="C6390" t="s">
        <v>69</v>
      </c>
      <c r="D6390">
        <v>1</v>
      </c>
    </row>
    <row r="6391" spans="1:4" x14ac:dyDescent="0.35">
      <c r="A6391">
        <v>1490</v>
      </c>
      <c r="B6391">
        <v>0</v>
      </c>
      <c r="C6391" t="s">
        <v>69</v>
      </c>
      <c r="D6391">
        <v>1</v>
      </c>
    </row>
    <row r="6392" spans="1:4" x14ac:dyDescent="0.35">
      <c r="A6392">
        <v>6710</v>
      </c>
      <c r="B6392">
        <v>0</v>
      </c>
      <c r="C6392" t="s">
        <v>69</v>
      </c>
      <c r="D6392">
        <v>1</v>
      </c>
    </row>
    <row r="6393" spans="1:4" x14ac:dyDescent="0.35">
      <c r="A6393">
        <v>7375</v>
      </c>
      <c r="B6393">
        <v>0</v>
      </c>
      <c r="C6393" t="s">
        <v>69</v>
      </c>
      <c r="D6393">
        <v>1</v>
      </c>
    </row>
    <row r="6394" spans="1:4" x14ac:dyDescent="0.35">
      <c r="A6394">
        <v>10144</v>
      </c>
      <c r="B6394">
        <v>0</v>
      </c>
      <c r="C6394" t="s">
        <v>69</v>
      </c>
      <c r="D6394">
        <v>1</v>
      </c>
    </row>
    <row r="6395" spans="1:4" x14ac:dyDescent="0.35">
      <c r="A6395">
        <v>3138</v>
      </c>
      <c r="B6395">
        <v>1</v>
      </c>
      <c r="C6395" t="s">
        <v>69</v>
      </c>
      <c r="D6395">
        <v>1</v>
      </c>
    </row>
    <row r="6396" spans="1:4" x14ac:dyDescent="0.35">
      <c r="A6396">
        <v>1440</v>
      </c>
      <c r="B6396">
        <v>0</v>
      </c>
      <c r="C6396" t="s">
        <v>69</v>
      </c>
      <c r="D6396">
        <v>1</v>
      </c>
    </row>
    <row r="6397" spans="1:4" x14ac:dyDescent="0.35">
      <c r="A6397">
        <v>4200</v>
      </c>
      <c r="B6397">
        <v>0</v>
      </c>
      <c r="C6397" t="s">
        <v>69</v>
      </c>
      <c r="D6397">
        <v>1</v>
      </c>
    </row>
    <row r="6398" spans="1:4" x14ac:dyDescent="0.35">
      <c r="A6398">
        <v>4998</v>
      </c>
      <c r="B6398">
        <v>0</v>
      </c>
      <c r="C6398" t="s">
        <v>69</v>
      </c>
      <c r="D6398">
        <v>1</v>
      </c>
    </row>
    <row r="6399" spans="1:4" x14ac:dyDescent="0.35">
      <c r="A6399">
        <v>7321</v>
      </c>
      <c r="B6399">
        <v>0</v>
      </c>
      <c r="C6399" t="s">
        <v>69</v>
      </c>
      <c r="D6399">
        <v>1</v>
      </c>
    </row>
    <row r="6400" spans="1:4" x14ac:dyDescent="0.35">
      <c r="A6400">
        <v>8663</v>
      </c>
      <c r="B6400">
        <v>0</v>
      </c>
      <c r="C6400" t="s">
        <v>69</v>
      </c>
      <c r="D6400">
        <v>1</v>
      </c>
    </row>
    <row r="6401" spans="1:4" x14ac:dyDescent="0.35">
      <c r="A6401">
        <v>1958</v>
      </c>
      <c r="B6401">
        <v>0</v>
      </c>
      <c r="C6401" t="s">
        <v>69</v>
      </c>
      <c r="D6401">
        <v>1</v>
      </c>
    </row>
    <row r="6402" spans="1:4" x14ac:dyDescent="0.35">
      <c r="A6402">
        <v>6963</v>
      </c>
      <c r="B6402">
        <v>0</v>
      </c>
      <c r="C6402" t="s">
        <v>69</v>
      </c>
      <c r="D6402">
        <v>1</v>
      </c>
    </row>
    <row r="6403" spans="1:4" x14ac:dyDescent="0.35">
      <c r="A6403">
        <v>1065</v>
      </c>
      <c r="B6403">
        <v>0</v>
      </c>
      <c r="C6403" t="s">
        <v>69</v>
      </c>
      <c r="D6403">
        <v>1</v>
      </c>
    </row>
    <row r="6404" spans="1:4" x14ac:dyDescent="0.35">
      <c r="A6404">
        <v>2712</v>
      </c>
      <c r="B6404">
        <v>0</v>
      </c>
      <c r="C6404" t="s">
        <v>69</v>
      </c>
      <c r="D6404">
        <v>1</v>
      </c>
    </row>
    <row r="6405" spans="1:4" x14ac:dyDescent="0.35">
      <c r="A6405">
        <v>6049</v>
      </c>
      <c r="B6405">
        <v>0</v>
      </c>
      <c r="C6405" t="s">
        <v>69</v>
      </c>
      <c r="D6405">
        <v>1</v>
      </c>
    </row>
    <row r="6406" spans="1:4" x14ac:dyDescent="0.35">
      <c r="A6406">
        <v>6605</v>
      </c>
      <c r="B6406">
        <v>0</v>
      </c>
      <c r="C6406" t="s">
        <v>69</v>
      </c>
      <c r="D6406">
        <v>1</v>
      </c>
    </row>
    <row r="6407" spans="1:4" x14ac:dyDescent="0.35">
      <c r="A6407">
        <v>11181</v>
      </c>
      <c r="B6407">
        <v>0</v>
      </c>
      <c r="C6407" t="s">
        <v>69</v>
      </c>
      <c r="D6407">
        <v>1</v>
      </c>
    </row>
    <row r="6408" spans="1:4" x14ac:dyDescent="0.35">
      <c r="A6408">
        <v>5234</v>
      </c>
      <c r="B6408">
        <v>0</v>
      </c>
      <c r="C6408" t="s">
        <v>69</v>
      </c>
      <c r="D6408">
        <v>1</v>
      </c>
    </row>
    <row r="6409" spans="1:4" x14ac:dyDescent="0.35">
      <c r="A6409">
        <v>5253</v>
      </c>
      <c r="B6409">
        <v>0</v>
      </c>
      <c r="C6409" t="s">
        <v>69</v>
      </c>
      <c r="D6409">
        <v>1</v>
      </c>
    </row>
    <row r="6410" spans="1:4" x14ac:dyDescent="0.35">
      <c r="A6410">
        <v>11148</v>
      </c>
      <c r="B6410">
        <v>0</v>
      </c>
      <c r="C6410" t="s">
        <v>69</v>
      </c>
      <c r="D6410">
        <v>1</v>
      </c>
    </row>
    <row r="6411" spans="1:4" x14ac:dyDescent="0.35">
      <c r="A6411">
        <v>6289</v>
      </c>
      <c r="B6411">
        <v>0</v>
      </c>
      <c r="C6411" t="s">
        <v>69</v>
      </c>
      <c r="D6411">
        <v>1</v>
      </c>
    </row>
    <row r="6412" spans="1:4" x14ac:dyDescent="0.35">
      <c r="A6412">
        <v>9743</v>
      </c>
      <c r="B6412">
        <v>0</v>
      </c>
      <c r="C6412" t="s">
        <v>69</v>
      </c>
      <c r="D6412">
        <v>1</v>
      </c>
    </row>
    <row r="6413" spans="1:4" x14ac:dyDescent="0.35">
      <c r="A6413">
        <v>9209</v>
      </c>
      <c r="B6413">
        <v>0</v>
      </c>
      <c r="C6413" t="s">
        <v>69</v>
      </c>
      <c r="D6413">
        <v>1</v>
      </c>
    </row>
    <row r="6414" spans="1:4" x14ac:dyDescent="0.35">
      <c r="A6414">
        <v>6417</v>
      </c>
      <c r="B6414">
        <v>0</v>
      </c>
      <c r="C6414" t="s">
        <v>69</v>
      </c>
      <c r="D6414">
        <v>1</v>
      </c>
    </row>
    <row r="6415" spans="1:4" x14ac:dyDescent="0.35">
      <c r="A6415">
        <v>7937</v>
      </c>
      <c r="B6415">
        <v>0</v>
      </c>
      <c r="C6415" t="s">
        <v>69</v>
      </c>
      <c r="D6415">
        <v>1</v>
      </c>
    </row>
    <row r="6416" spans="1:4" x14ac:dyDescent="0.35">
      <c r="A6416">
        <v>6488</v>
      </c>
      <c r="B6416">
        <v>0</v>
      </c>
      <c r="C6416" t="s">
        <v>69</v>
      </c>
      <c r="D6416">
        <v>1</v>
      </c>
    </row>
    <row r="6417" spans="1:4" x14ac:dyDescent="0.35">
      <c r="A6417">
        <v>3194</v>
      </c>
      <c r="B6417">
        <v>0</v>
      </c>
      <c r="C6417" t="s">
        <v>69</v>
      </c>
      <c r="D6417">
        <v>1</v>
      </c>
    </row>
    <row r="6418" spans="1:4" x14ac:dyDescent="0.35">
      <c r="A6418">
        <v>231</v>
      </c>
      <c r="B6418">
        <v>0</v>
      </c>
      <c r="C6418" t="s">
        <v>69</v>
      </c>
      <c r="D6418">
        <v>1</v>
      </c>
    </row>
    <row r="6419" spans="1:4" x14ac:dyDescent="0.35">
      <c r="A6419">
        <v>9697</v>
      </c>
      <c r="B6419">
        <v>0</v>
      </c>
      <c r="C6419" t="s">
        <v>69</v>
      </c>
      <c r="D6419">
        <v>1</v>
      </c>
    </row>
    <row r="6420" spans="1:4" x14ac:dyDescent="0.35">
      <c r="A6420">
        <v>4676</v>
      </c>
      <c r="B6420">
        <v>0</v>
      </c>
      <c r="C6420" t="s">
        <v>69</v>
      </c>
      <c r="D6420">
        <v>1</v>
      </c>
    </row>
    <row r="6421" spans="1:4" x14ac:dyDescent="0.35">
      <c r="A6421">
        <v>8079</v>
      </c>
      <c r="B6421">
        <v>0</v>
      </c>
      <c r="C6421" t="s">
        <v>69</v>
      </c>
      <c r="D6421">
        <v>1</v>
      </c>
    </row>
    <row r="6422" spans="1:4" x14ac:dyDescent="0.35">
      <c r="A6422">
        <v>10032</v>
      </c>
      <c r="B6422">
        <v>0</v>
      </c>
      <c r="C6422" t="s">
        <v>69</v>
      </c>
      <c r="D6422">
        <v>1</v>
      </c>
    </row>
    <row r="6423" spans="1:4" x14ac:dyDescent="0.35">
      <c r="A6423">
        <v>10505</v>
      </c>
      <c r="B6423">
        <v>0</v>
      </c>
      <c r="C6423" t="s">
        <v>69</v>
      </c>
      <c r="D6423">
        <v>1</v>
      </c>
    </row>
    <row r="6424" spans="1:4" x14ac:dyDescent="0.35">
      <c r="A6424">
        <v>2005</v>
      </c>
      <c r="B6424">
        <v>0</v>
      </c>
      <c r="C6424" t="s">
        <v>69</v>
      </c>
      <c r="D6424">
        <v>1</v>
      </c>
    </row>
    <row r="6425" spans="1:4" x14ac:dyDescent="0.35">
      <c r="A6425">
        <v>6940</v>
      </c>
      <c r="B6425">
        <v>0</v>
      </c>
      <c r="C6425" t="s">
        <v>69</v>
      </c>
      <c r="D6425">
        <v>1</v>
      </c>
    </row>
    <row r="6426" spans="1:4" x14ac:dyDescent="0.35">
      <c r="A6426">
        <v>2304</v>
      </c>
      <c r="B6426">
        <v>0</v>
      </c>
      <c r="C6426" t="s">
        <v>69</v>
      </c>
      <c r="D6426">
        <v>1</v>
      </c>
    </row>
    <row r="6427" spans="1:4" x14ac:dyDescent="0.35">
      <c r="A6427">
        <v>3170</v>
      </c>
      <c r="B6427">
        <v>0</v>
      </c>
      <c r="C6427" t="s">
        <v>69</v>
      </c>
      <c r="D6427">
        <v>1</v>
      </c>
    </row>
    <row r="6428" spans="1:4" x14ac:dyDescent="0.35">
      <c r="A6428">
        <v>10466</v>
      </c>
      <c r="B6428">
        <v>0</v>
      </c>
      <c r="C6428" t="s">
        <v>69</v>
      </c>
      <c r="D6428">
        <v>1</v>
      </c>
    </row>
    <row r="6429" spans="1:4" x14ac:dyDescent="0.35">
      <c r="A6429">
        <v>7325</v>
      </c>
      <c r="B6429">
        <v>0</v>
      </c>
      <c r="C6429" t="s">
        <v>69</v>
      </c>
      <c r="D6429">
        <v>1</v>
      </c>
    </row>
    <row r="6430" spans="1:4" x14ac:dyDescent="0.35">
      <c r="A6430">
        <v>455</v>
      </c>
      <c r="B6430">
        <v>0</v>
      </c>
      <c r="C6430" t="s">
        <v>69</v>
      </c>
      <c r="D6430">
        <v>1</v>
      </c>
    </row>
    <row r="6431" spans="1:4" x14ac:dyDescent="0.35">
      <c r="A6431">
        <v>7592</v>
      </c>
      <c r="B6431">
        <v>0</v>
      </c>
      <c r="C6431" t="s">
        <v>69</v>
      </c>
      <c r="D6431">
        <v>1</v>
      </c>
    </row>
    <row r="6432" spans="1:4" x14ac:dyDescent="0.35">
      <c r="A6432">
        <v>4547</v>
      </c>
      <c r="B6432">
        <v>0</v>
      </c>
      <c r="C6432" t="s">
        <v>69</v>
      </c>
      <c r="D6432">
        <v>1</v>
      </c>
    </row>
    <row r="6433" spans="1:4" x14ac:dyDescent="0.35">
      <c r="A6433">
        <v>6825</v>
      </c>
      <c r="B6433">
        <v>0</v>
      </c>
      <c r="C6433" t="s">
        <v>69</v>
      </c>
      <c r="D6433">
        <v>1</v>
      </c>
    </row>
    <row r="6434" spans="1:4" x14ac:dyDescent="0.35">
      <c r="A6434">
        <v>2961</v>
      </c>
      <c r="B6434">
        <v>0</v>
      </c>
      <c r="C6434" t="s">
        <v>69</v>
      </c>
      <c r="D6434">
        <v>1</v>
      </c>
    </row>
    <row r="6435" spans="1:4" x14ac:dyDescent="0.35">
      <c r="A6435">
        <v>8700</v>
      </c>
      <c r="B6435">
        <v>0</v>
      </c>
      <c r="C6435" t="s">
        <v>69</v>
      </c>
      <c r="D6435">
        <v>1</v>
      </c>
    </row>
    <row r="6436" spans="1:4" x14ac:dyDescent="0.35">
      <c r="A6436">
        <v>2278</v>
      </c>
      <c r="B6436">
        <v>0</v>
      </c>
      <c r="C6436" t="s">
        <v>69</v>
      </c>
      <c r="D6436">
        <v>1</v>
      </c>
    </row>
    <row r="6437" spans="1:4" x14ac:dyDescent="0.35">
      <c r="A6437">
        <v>10703</v>
      </c>
      <c r="B6437">
        <v>0</v>
      </c>
      <c r="C6437" t="s">
        <v>69</v>
      </c>
      <c r="D6437">
        <v>1</v>
      </c>
    </row>
    <row r="6438" spans="1:4" x14ac:dyDescent="0.35">
      <c r="A6438">
        <v>9</v>
      </c>
      <c r="B6438">
        <v>0</v>
      </c>
      <c r="C6438" t="s">
        <v>69</v>
      </c>
      <c r="D6438">
        <v>1</v>
      </c>
    </row>
    <row r="6439" spans="1:4" x14ac:dyDescent="0.35">
      <c r="A6439">
        <v>2804</v>
      </c>
      <c r="B6439">
        <v>1</v>
      </c>
      <c r="C6439" t="s">
        <v>69</v>
      </c>
      <c r="D6439">
        <v>1</v>
      </c>
    </row>
    <row r="6440" spans="1:4" x14ac:dyDescent="0.35">
      <c r="A6440">
        <v>4915</v>
      </c>
      <c r="B6440">
        <v>0</v>
      </c>
      <c r="C6440" t="s">
        <v>69</v>
      </c>
      <c r="D6440">
        <v>1</v>
      </c>
    </row>
    <row r="6441" spans="1:4" x14ac:dyDescent="0.35">
      <c r="A6441">
        <v>3010</v>
      </c>
      <c r="B6441">
        <v>0</v>
      </c>
      <c r="C6441" t="s">
        <v>69</v>
      </c>
      <c r="D6441">
        <v>1</v>
      </c>
    </row>
    <row r="6442" spans="1:4" x14ac:dyDescent="0.35">
      <c r="A6442">
        <v>4279</v>
      </c>
      <c r="B6442">
        <v>0</v>
      </c>
      <c r="C6442" t="s">
        <v>69</v>
      </c>
      <c r="D6442">
        <v>1</v>
      </c>
    </row>
    <row r="6443" spans="1:4" x14ac:dyDescent="0.35">
      <c r="A6443">
        <v>2564</v>
      </c>
      <c r="B6443">
        <v>0</v>
      </c>
      <c r="C6443" t="s">
        <v>69</v>
      </c>
      <c r="D6443">
        <v>1</v>
      </c>
    </row>
    <row r="6444" spans="1:4" x14ac:dyDescent="0.35">
      <c r="A6444">
        <v>1137</v>
      </c>
      <c r="B6444">
        <v>0</v>
      </c>
      <c r="C6444" t="s">
        <v>69</v>
      </c>
      <c r="D6444">
        <v>1</v>
      </c>
    </row>
    <row r="6445" spans="1:4" x14ac:dyDescent="0.35">
      <c r="A6445">
        <v>5084</v>
      </c>
      <c r="B6445">
        <v>0</v>
      </c>
      <c r="C6445" t="s">
        <v>69</v>
      </c>
      <c r="D6445">
        <v>1</v>
      </c>
    </row>
    <row r="6446" spans="1:4" x14ac:dyDescent="0.35">
      <c r="A6446">
        <v>7094</v>
      </c>
      <c r="B6446">
        <v>0</v>
      </c>
      <c r="C6446" t="s">
        <v>69</v>
      </c>
      <c r="D6446">
        <v>1</v>
      </c>
    </row>
    <row r="6447" spans="1:4" x14ac:dyDescent="0.35">
      <c r="A6447">
        <v>6327</v>
      </c>
      <c r="B6447">
        <v>0</v>
      </c>
      <c r="C6447" t="s">
        <v>69</v>
      </c>
      <c r="D6447">
        <v>1</v>
      </c>
    </row>
    <row r="6448" spans="1:4" x14ac:dyDescent="0.35">
      <c r="A6448">
        <v>6131</v>
      </c>
      <c r="B6448">
        <v>0</v>
      </c>
      <c r="C6448" t="s">
        <v>69</v>
      </c>
      <c r="D6448">
        <v>1</v>
      </c>
    </row>
    <row r="6449" spans="1:4" x14ac:dyDescent="0.35">
      <c r="A6449">
        <v>5798</v>
      </c>
      <c r="B6449">
        <v>0</v>
      </c>
      <c r="C6449" t="s">
        <v>69</v>
      </c>
      <c r="D6449">
        <v>1</v>
      </c>
    </row>
    <row r="6450" spans="1:4" x14ac:dyDescent="0.35">
      <c r="A6450">
        <v>10379</v>
      </c>
      <c r="B6450">
        <v>0</v>
      </c>
      <c r="C6450" t="s">
        <v>69</v>
      </c>
      <c r="D6450">
        <v>1</v>
      </c>
    </row>
    <row r="6451" spans="1:4" x14ac:dyDescent="0.35">
      <c r="A6451">
        <v>606</v>
      </c>
      <c r="B6451">
        <v>0</v>
      </c>
      <c r="C6451" t="s">
        <v>69</v>
      </c>
      <c r="D6451">
        <v>1</v>
      </c>
    </row>
    <row r="6452" spans="1:4" x14ac:dyDescent="0.35">
      <c r="A6452">
        <v>7801</v>
      </c>
      <c r="B6452">
        <v>0</v>
      </c>
      <c r="C6452" t="s">
        <v>69</v>
      </c>
      <c r="D6452">
        <v>1</v>
      </c>
    </row>
    <row r="6453" spans="1:4" x14ac:dyDescent="0.35">
      <c r="A6453">
        <v>2445</v>
      </c>
      <c r="B6453">
        <v>0</v>
      </c>
      <c r="C6453" t="s">
        <v>69</v>
      </c>
      <c r="D6453">
        <v>1</v>
      </c>
    </row>
    <row r="6454" spans="1:4" x14ac:dyDescent="0.35">
      <c r="A6454">
        <v>5346</v>
      </c>
      <c r="B6454">
        <v>0</v>
      </c>
      <c r="C6454" t="s">
        <v>69</v>
      </c>
      <c r="D6454">
        <v>1</v>
      </c>
    </row>
    <row r="6455" spans="1:4" x14ac:dyDescent="0.35">
      <c r="A6455">
        <v>550</v>
      </c>
      <c r="B6455">
        <v>0</v>
      </c>
      <c r="C6455" t="s">
        <v>69</v>
      </c>
      <c r="D6455">
        <v>1</v>
      </c>
    </row>
    <row r="6456" spans="1:4" x14ac:dyDescent="0.35">
      <c r="A6456">
        <v>4478</v>
      </c>
      <c r="B6456">
        <v>0</v>
      </c>
      <c r="C6456" t="s">
        <v>69</v>
      </c>
      <c r="D6456">
        <v>1</v>
      </c>
    </row>
    <row r="6457" spans="1:4" x14ac:dyDescent="0.35">
      <c r="A6457">
        <v>2350</v>
      </c>
      <c r="B6457">
        <v>0</v>
      </c>
      <c r="C6457" t="s">
        <v>69</v>
      </c>
      <c r="D6457">
        <v>1</v>
      </c>
    </row>
    <row r="6458" spans="1:4" x14ac:dyDescent="0.35">
      <c r="A6458">
        <v>1118</v>
      </c>
      <c r="B6458">
        <v>0</v>
      </c>
      <c r="C6458" t="s">
        <v>69</v>
      </c>
      <c r="D6458">
        <v>1</v>
      </c>
    </row>
    <row r="6459" spans="1:4" x14ac:dyDescent="0.35">
      <c r="A6459">
        <v>1491</v>
      </c>
      <c r="B6459">
        <v>0</v>
      </c>
      <c r="C6459" t="s">
        <v>69</v>
      </c>
      <c r="D6459">
        <v>1</v>
      </c>
    </row>
    <row r="6460" spans="1:4" x14ac:dyDescent="0.35">
      <c r="A6460">
        <v>4507</v>
      </c>
      <c r="B6460">
        <v>0</v>
      </c>
      <c r="C6460" t="s">
        <v>69</v>
      </c>
      <c r="D6460">
        <v>1</v>
      </c>
    </row>
    <row r="6461" spans="1:4" x14ac:dyDescent="0.35">
      <c r="A6461">
        <v>7023</v>
      </c>
      <c r="B6461">
        <v>0</v>
      </c>
      <c r="C6461" t="s">
        <v>69</v>
      </c>
      <c r="D6461">
        <v>1</v>
      </c>
    </row>
    <row r="6462" spans="1:4" x14ac:dyDescent="0.35">
      <c r="A6462">
        <v>6977</v>
      </c>
      <c r="B6462">
        <v>0</v>
      </c>
      <c r="C6462" t="s">
        <v>69</v>
      </c>
      <c r="D6462">
        <v>1</v>
      </c>
    </row>
    <row r="6463" spans="1:4" x14ac:dyDescent="0.35">
      <c r="A6463">
        <v>4042</v>
      </c>
      <c r="B6463">
        <v>1</v>
      </c>
      <c r="C6463" t="s">
        <v>69</v>
      </c>
      <c r="D6463">
        <v>1</v>
      </c>
    </row>
    <row r="6464" spans="1:4" x14ac:dyDescent="0.35">
      <c r="A6464">
        <v>7274</v>
      </c>
      <c r="B6464">
        <v>0</v>
      </c>
      <c r="C6464" t="s">
        <v>69</v>
      </c>
      <c r="D6464">
        <v>1</v>
      </c>
    </row>
    <row r="6465" spans="1:4" x14ac:dyDescent="0.35">
      <c r="A6465">
        <v>2902</v>
      </c>
      <c r="B6465">
        <v>0</v>
      </c>
      <c r="C6465" t="s">
        <v>69</v>
      </c>
      <c r="D6465">
        <v>1</v>
      </c>
    </row>
    <row r="6466" spans="1:4" x14ac:dyDescent="0.35">
      <c r="A6466">
        <v>3332</v>
      </c>
      <c r="B6466">
        <v>0</v>
      </c>
      <c r="C6466" t="s">
        <v>69</v>
      </c>
      <c r="D6466">
        <v>1</v>
      </c>
    </row>
    <row r="6467" spans="1:4" x14ac:dyDescent="0.35">
      <c r="A6467">
        <v>7433</v>
      </c>
      <c r="B6467">
        <v>0</v>
      </c>
      <c r="C6467" t="s">
        <v>69</v>
      </c>
      <c r="D6467">
        <v>1</v>
      </c>
    </row>
    <row r="6468" spans="1:4" x14ac:dyDescent="0.35">
      <c r="A6468">
        <v>9386</v>
      </c>
      <c r="B6468">
        <v>0</v>
      </c>
      <c r="C6468" t="s">
        <v>69</v>
      </c>
      <c r="D6468">
        <v>1</v>
      </c>
    </row>
    <row r="6469" spans="1:4" x14ac:dyDescent="0.35">
      <c r="A6469">
        <v>5176</v>
      </c>
      <c r="B6469">
        <v>0</v>
      </c>
      <c r="C6469" t="s">
        <v>69</v>
      </c>
      <c r="D6469">
        <v>1</v>
      </c>
    </row>
    <row r="6470" spans="1:4" x14ac:dyDescent="0.35">
      <c r="A6470">
        <v>10323</v>
      </c>
      <c r="B6470">
        <v>0</v>
      </c>
      <c r="C6470" t="s">
        <v>69</v>
      </c>
      <c r="D6470">
        <v>1</v>
      </c>
    </row>
    <row r="6471" spans="1:4" x14ac:dyDescent="0.35">
      <c r="A6471">
        <v>4682</v>
      </c>
      <c r="B6471">
        <v>0</v>
      </c>
      <c r="C6471" t="s">
        <v>69</v>
      </c>
      <c r="D6471">
        <v>1</v>
      </c>
    </row>
    <row r="6472" spans="1:4" x14ac:dyDescent="0.35">
      <c r="A6472">
        <v>3083</v>
      </c>
      <c r="B6472">
        <v>0</v>
      </c>
      <c r="C6472" t="s">
        <v>69</v>
      </c>
      <c r="D6472">
        <v>1</v>
      </c>
    </row>
    <row r="6473" spans="1:4" x14ac:dyDescent="0.35">
      <c r="A6473">
        <v>8015</v>
      </c>
      <c r="B6473">
        <v>1</v>
      </c>
      <c r="C6473" t="s">
        <v>69</v>
      </c>
      <c r="D6473">
        <v>1</v>
      </c>
    </row>
    <row r="6474" spans="1:4" x14ac:dyDescent="0.35">
      <c r="A6474">
        <v>1745</v>
      </c>
      <c r="B6474">
        <v>1</v>
      </c>
      <c r="C6474" t="s">
        <v>69</v>
      </c>
      <c r="D6474">
        <v>1</v>
      </c>
    </row>
    <row r="6475" spans="1:4" x14ac:dyDescent="0.35">
      <c r="A6475">
        <v>3136</v>
      </c>
      <c r="B6475">
        <v>0</v>
      </c>
      <c r="C6475" t="s">
        <v>69</v>
      </c>
      <c r="D6475">
        <v>1</v>
      </c>
    </row>
    <row r="6476" spans="1:4" x14ac:dyDescent="0.35">
      <c r="A6476">
        <v>6991</v>
      </c>
      <c r="B6476">
        <v>0</v>
      </c>
      <c r="C6476" t="s">
        <v>69</v>
      </c>
      <c r="D6476">
        <v>1</v>
      </c>
    </row>
    <row r="6477" spans="1:4" x14ac:dyDescent="0.35">
      <c r="A6477">
        <v>8132</v>
      </c>
      <c r="B6477">
        <v>0</v>
      </c>
      <c r="C6477" t="s">
        <v>69</v>
      </c>
      <c r="D6477">
        <v>1</v>
      </c>
    </row>
    <row r="6478" spans="1:4" x14ac:dyDescent="0.35">
      <c r="A6478">
        <v>503</v>
      </c>
      <c r="B6478">
        <v>0</v>
      </c>
      <c r="C6478" t="s">
        <v>69</v>
      </c>
      <c r="D6478">
        <v>1</v>
      </c>
    </row>
    <row r="6479" spans="1:4" x14ac:dyDescent="0.35">
      <c r="A6479">
        <v>8148</v>
      </c>
      <c r="B6479">
        <v>0</v>
      </c>
      <c r="C6479" t="s">
        <v>69</v>
      </c>
      <c r="D6479">
        <v>1</v>
      </c>
    </row>
    <row r="6480" spans="1:4" x14ac:dyDescent="0.35">
      <c r="A6480">
        <v>2736</v>
      </c>
      <c r="B6480">
        <v>0</v>
      </c>
      <c r="C6480" t="s">
        <v>69</v>
      </c>
      <c r="D6480">
        <v>1</v>
      </c>
    </row>
    <row r="6481" spans="1:4" x14ac:dyDescent="0.35">
      <c r="A6481">
        <v>8162</v>
      </c>
      <c r="B6481">
        <v>0</v>
      </c>
      <c r="C6481" t="s">
        <v>69</v>
      </c>
      <c r="D6481">
        <v>1</v>
      </c>
    </row>
    <row r="6482" spans="1:4" x14ac:dyDescent="0.35">
      <c r="A6482">
        <v>692</v>
      </c>
      <c r="B6482">
        <v>0</v>
      </c>
      <c r="C6482" t="s">
        <v>69</v>
      </c>
      <c r="D6482">
        <v>1</v>
      </c>
    </row>
    <row r="6483" spans="1:4" x14ac:dyDescent="0.35">
      <c r="A6483">
        <v>7706</v>
      </c>
      <c r="B6483">
        <v>0</v>
      </c>
      <c r="C6483" t="s">
        <v>69</v>
      </c>
      <c r="D6483">
        <v>1</v>
      </c>
    </row>
    <row r="6484" spans="1:4" x14ac:dyDescent="0.35">
      <c r="A6484">
        <v>9298</v>
      </c>
      <c r="B6484">
        <v>0</v>
      </c>
      <c r="C6484" t="s">
        <v>69</v>
      </c>
      <c r="D6484">
        <v>1</v>
      </c>
    </row>
    <row r="6485" spans="1:4" x14ac:dyDescent="0.35">
      <c r="A6485">
        <v>2986</v>
      </c>
      <c r="B6485">
        <v>0</v>
      </c>
      <c r="C6485" t="s">
        <v>69</v>
      </c>
      <c r="D6485">
        <v>1</v>
      </c>
    </row>
    <row r="6486" spans="1:4" x14ac:dyDescent="0.35">
      <c r="A6486">
        <v>10812</v>
      </c>
      <c r="B6486">
        <v>0</v>
      </c>
      <c r="C6486" t="s">
        <v>69</v>
      </c>
      <c r="D6486">
        <v>1</v>
      </c>
    </row>
    <row r="6487" spans="1:4" x14ac:dyDescent="0.35">
      <c r="A6487">
        <v>2909</v>
      </c>
      <c r="B6487">
        <v>0</v>
      </c>
      <c r="C6487" t="s">
        <v>69</v>
      </c>
      <c r="D6487">
        <v>1</v>
      </c>
    </row>
    <row r="6488" spans="1:4" x14ac:dyDescent="0.35">
      <c r="A6488">
        <v>6974</v>
      </c>
      <c r="B6488">
        <v>0</v>
      </c>
      <c r="C6488" t="s">
        <v>69</v>
      </c>
      <c r="D6488">
        <v>1</v>
      </c>
    </row>
    <row r="6489" spans="1:4" x14ac:dyDescent="0.35">
      <c r="A6489">
        <v>9140</v>
      </c>
      <c r="B6489">
        <v>0</v>
      </c>
      <c r="C6489" t="s">
        <v>69</v>
      </c>
      <c r="D6489">
        <v>1</v>
      </c>
    </row>
    <row r="6490" spans="1:4" x14ac:dyDescent="0.35">
      <c r="A6490">
        <v>4554</v>
      </c>
      <c r="B6490">
        <v>0</v>
      </c>
      <c r="C6490" t="s">
        <v>69</v>
      </c>
      <c r="D6490">
        <v>1</v>
      </c>
    </row>
    <row r="6491" spans="1:4" x14ac:dyDescent="0.35">
      <c r="A6491">
        <v>7791</v>
      </c>
      <c r="B6491">
        <v>0</v>
      </c>
      <c r="C6491" t="s">
        <v>69</v>
      </c>
      <c r="D6491">
        <v>1</v>
      </c>
    </row>
    <row r="6492" spans="1:4" x14ac:dyDescent="0.35">
      <c r="A6492">
        <v>5455</v>
      </c>
      <c r="B6492">
        <v>0</v>
      </c>
      <c r="C6492" t="s">
        <v>69</v>
      </c>
      <c r="D6492">
        <v>1</v>
      </c>
    </row>
    <row r="6493" spans="1:4" x14ac:dyDescent="0.35">
      <c r="A6493">
        <v>7960</v>
      </c>
      <c r="B6493">
        <v>0</v>
      </c>
      <c r="C6493" t="s">
        <v>69</v>
      </c>
      <c r="D6493">
        <v>1</v>
      </c>
    </row>
    <row r="6494" spans="1:4" x14ac:dyDescent="0.35">
      <c r="A6494">
        <v>3426</v>
      </c>
      <c r="B6494">
        <v>0</v>
      </c>
      <c r="C6494" t="s">
        <v>69</v>
      </c>
      <c r="D6494">
        <v>1</v>
      </c>
    </row>
    <row r="6495" spans="1:4" x14ac:dyDescent="0.35">
      <c r="A6495">
        <v>5316</v>
      </c>
      <c r="B6495">
        <v>0</v>
      </c>
      <c r="C6495" t="s">
        <v>69</v>
      </c>
      <c r="D6495">
        <v>1</v>
      </c>
    </row>
    <row r="6496" spans="1:4" x14ac:dyDescent="0.35">
      <c r="A6496">
        <v>1404</v>
      </c>
      <c r="B6496">
        <v>0</v>
      </c>
      <c r="C6496" t="s">
        <v>69</v>
      </c>
      <c r="D6496">
        <v>1</v>
      </c>
    </row>
    <row r="6497" spans="1:4" x14ac:dyDescent="0.35">
      <c r="A6497">
        <v>10598</v>
      </c>
      <c r="B6497">
        <v>0</v>
      </c>
      <c r="C6497" t="s">
        <v>69</v>
      </c>
      <c r="D6497">
        <v>1</v>
      </c>
    </row>
    <row r="6498" spans="1:4" x14ac:dyDescent="0.35">
      <c r="A6498">
        <v>8212</v>
      </c>
      <c r="B6498">
        <v>0</v>
      </c>
      <c r="C6498" t="s">
        <v>69</v>
      </c>
      <c r="D6498">
        <v>1</v>
      </c>
    </row>
    <row r="6499" spans="1:4" x14ac:dyDescent="0.35">
      <c r="A6499">
        <v>3233</v>
      </c>
      <c r="B6499">
        <v>0</v>
      </c>
      <c r="C6499" t="s">
        <v>69</v>
      </c>
      <c r="D6499">
        <v>1</v>
      </c>
    </row>
    <row r="6500" spans="1:4" x14ac:dyDescent="0.35">
      <c r="A6500">
        <v>7892</v>
      </c>
      <c r="B6500">
        <v>0</v>
      </c>
      <c r="C6500" t="s">
        <v>69</v>
      </c>
      <c r="D6500">
        <v>1</v>
      </c>
    </row>
    <row r="6501" spans="1:4" x14ac:dyDescent="0.35">
      <c r="A6501">
        <v>2975</v>
      </c>
      <c r="B6501">
        <v>0</v>
      </c>
      <c r="C6501" t="s">
        <v>69</v>
      </c>
      <c r="D6501">
        <v>1</v>
      </c>
    </row>
    <row r="6502" spans="1:4" x14ac:dyDescent="0.35">
      <c r="A6502">
        <v>5043</v>
      </c>
      <c r="B6502">
        <v>0</v>
      </c>
      <c r="C6502" t="s">
        <v>69</v>
      </c>
      <c r="D6502">
        <v>1</v>
      </c>
    </row>
    <row r="6503" spans="1:4" x14ac:dyDescent="0.35">
      <c r="A6503">
        <v>3104</v>
      </c>
      <c r="B6503">
        <v>1</v>
      </c>
      <c r="C6503" t="s">
        <v>69</v>
      </c>
      <c r="D6503">
        <v>1</v>
      </c>
    </row>
    <row r="6504" spans="1:4" x14ac:dyDescent="0.35">
      <c r="A6504">
        <v>10854</v>
      </c>
      <c r="B6504">
        <v>0</v>
      </c>
      <c r="C6504" t="s">
        <v>69</v>
      </c>
      <c r="D6504">
        <v>1</v>
      </c>
    </row>
    <row r="6505" spans="1:4" x14ac:dyDescent="0.35">
      <c r="A6505">
        <v>7419</v>
      </c>
      <c r="B6505">
        <v>0</v>
      </c>
      <c r="C6505" t="s">
        <v>69</v>
      </c>
      <c r="D6505">
        <v>1</v>
      </c>
    </row>
    <row r="6506" spans="1:4" x14ac:dyDescent="0.35">
      <c r="A6506">
        <v>5558</v>
      </c>
      <c r="B6506">
        <v>0</v>
      </c>
      <c r="C6506" t="s">
        <v>69</v>
      </c>
      <c r="D6506">
        <v>1</v>
      </c>
    </row>
    <row r="6507" spans="1:4" x14ac:dyDescent="0.35">
      <c r="A6507">
        <v>832</v>
      </c>
      <c r="B6507">
        <v>0</v>
      </c>
      <c r="C6507" t="s">
        <v>69</v>
      </c>
      <c r="D6507">
        <v>1</v>
      </c>
    </row>
    <row r="6508" spans="1:4" x14ac:dyDescent="0.35">
      <c r="A6508">
        <v>4964</v>
      </c>
      <c r="B6508">
        <v>0</v>
      </c>
      <c r="C6508" t="s">
        <v>69</v>
      </c>
      <c r="D6508">
        <v>1</v>
      </c>
    </row>
    <row r="6509" spans="1:4" x14ac:dyDescent="0.35">
      <c r="A6509">
        <v>11030</v>
      </c>
      <c r="B6509">
        <v>0</v>
      </c>
      <c r="C6509" t="s">
        <v>69</v>
      </c>
      <c r="D6509">
        <v>1</v>
      </c>
    </row>
    <row r="6510" spans="1:4" x14ac:dyDescent="0.35">
      <c r="A6510">
        <v>4587</v>
      </c>
      <c r="B6510">
        <v>0</v>
      </c>
      <c r="C6510" t="s">
        <v>69</v>
      </c>
      <c r="D6510">
        <v>1</v>
      </c>
    </row>
    <row r="6511" spans="1:4" x14ac:dyDescent="0.35">
      <c r="A6511">
        <v>450</v>
      </c>
      <c r="B6511">
        <v>0</v>
      </c>
      <c r="C6511" t="s">
        <v>69</v>
      </c>
      <c r="D6511">
        <v>1</v>
      </c>
    </row>
    <row r="6512" spans="1:4" x14ac:dyDescent="0.35">
      <c r="A6512">
        <v>11031</v>
      </c>
      <c r="B6512">
        <v>0</v>
      </c>
      <c r="C6512" t="s">
        <v>69</v>
      </c>
      <c r="D6512">
        <v>1</v>
      </c>
    </row>
    <row r="6513" spans="1:4" x14ac:dyDescent="0.35">
      <c r="A6513">
        <v>4990</v>
      </c>
      <c r="B6513">
        <v>0</v>
      </c>
      <c r="C6513" t="s">
        <v>69</v>
      </c>
      <c r="D6513">
        <v>1</v>
      </c>
    </row>
    <row r="6514" spans="1:4" x14ac:dyDescent="0.35">
      <c r="A6514">
        <v>221</v>
      </c>
      <c r="B6514">
        <v>0</v>
      </c>
      <c r="C6514" t="s">
        <v>69</v>
      </c>
      <c r="D6514">
        <v>1</v>
      </c>
    </row>
    <row r="6515" spans="1:4" x14ac:dyDescent="0.35">
      <c r="A6515">
        <v>4351</v>
      </c>
      <c r="B6515">
        <v>0</v>
      </c>
      <c r="C6515" t="s">
        <v>69</v>
      </c>
      <c r="D6515">
        <v>1</v>
      </c>
    </row>
    <row r="6516" spans="1:4" x14ac:dyDescent="0.35">
      <c r="A6516">
        <v>1357</v>
      </c>
      <c r="B6516">
        <v>0</v>
      </c>
      <c r="C6516" t="s">
        <v>69</v>
      </c>
      <c r="D6516">
        <v>1</v>
      </c>
    </row>
    <row r="6517" spans="1:4" x14ac:dyDescent="0.35">
      <c r="A6517">
        <v>5667</v>
      </c>
      <c r="B6517">
        <v>1</v>
      </c>
      <c r="C6517" t="s">
        <v>69</v>
      </c>
      <c r="D6517">
        <v>1</v>
      </c>
    </row>
    <row r="6518" spans="1:4" x14ac:dyDescent="0.35">
      <c r="A6518">
        <v>8867</v>
      </c>
      <c r="B6518">
        <v>0</v>
      </c>
      <c r="C6518" t="s">
        <v>69</v>
      </c>
      <c r="D6518">
        <v>1</v>
      </c>
    </row>
    <row r="6519" spans="1:4" x14ac:dyDescent="0.35">
      <c r="A6519">
        <v>2747</v>
      </c>
      <c r="B6519">
        <v>0</v>
      </c>
      <c r="C6519" t="s">
        <v>69</v>
      </c>
      <c r="D6519">
        <v>1</v>
      </c>
    </row>
    <row r="6520" spans="1:4" x14ac:dyDescent="0.35">
      <c r="A6520">
        <v>7422</v>
      </c>
      <c r="B6520">
        <v>0</v>
      </c>
      <c r="C6520" t="s">
        <v>69</v>
      </c>
      <c r="D6520">
        <v>1</v>
      </c>
    </row>
    <row r="6521" spans="1:4" x14ac:dyDescent="0.35">
      <c r="A6521">
        <v>4148</v>
      </c>
      <c r="B6521">
        <v>0</v>
      </c>
      <c r="C6521" t="s">
        <v>69</v>
      </c>
      <c r="D6521">
        <v>1</v>
      </c>
    </row>
    <row r="6522" spans="1:4" x14ac:dyDescent="0.35">
      <c r="A6522">
        <v>9516</v>
      </c>
      <c r="B6522">
        <v>1</v>
      </c>
      <c r="C6522" t="s">
        <v>69</v>
      </c>
      <c r="D6522">
        <v>1</v>
      </c>
    </row>
    <row r="6523" spans="1:4" x14ac:dyDescent="0.35">
      <c r="A6523">
        <v>1291</v>
      </c>
      <c r="B6523">
        <v>0</v>
      </c>
      <c r="C6523" t="s">
        <v>69</v>
      </c>
      <c r="D6523">
        <v>1</v>
      </c>
    </row>
    <row r="6524" spans="1:4" x14ac:dyDescent="0.35">
      <c r="A6524">
        <v>1833</v>
      </c>
      <c r="B6524">
        <v>0</v>
      </c>
      <c r="C6524" t="s">
        <v>69</v>
      </c>
      <c r="D6524">
        <v>1</v>
      </c>
    </row>
    <row r="6525" spans="1:4" x14ac:dyDescent="0.35">
      <c r="A6525">
        <v>7270</v>
      </c>
      <c r="B6525">
        <v>0</v>
      </c>
      <c r="C6525" t="s">
        <v>69</v>
      </c>
      <c r="D6525">
        <v>1</v>
      </c>
    </row>
    <row r="6526" spans="1:4" x14ac:dyDescent="0.35">
      <c r="A6526">
        <v>8182</v>
      </c>
      <c r="B6526">
        <v>0</v>
      </c>
      <c r="C6526" t="s">
        <v>69</v>
      </c>
      <c r="D6526">
        <v>1</v>
      </c>
    </row>
    <row r="6527" spans="1:4" x14ac:dyDescent="0.35">
      <c r="A6527">
        <v>10394</v>
      </c>
      <c r="B6527">
        <v>0</v>
      </c>
      <c r="C6527" t="s">
        <v>69</v>
      </c>
      <c r="D6527">
        <v>1</v>
      </c>
    </row>
    <row r="6528" spans="1:4" x14ac:dyDescent="0.35">
      <c r="A6528">
        <v>1142</v>
      </c>
      <c r="B6528">
        <v>0</v>
      </c>
      <c r="C6528" t="s">
        <v>69</v>
      </c>
      <c r="D6528">
        <v>1</v>
      </c>
    </row>
    <row r="6529" spans="1:4" x14ac:dyDescent="0.35">
      <c r="A6529">
        <v>451</v>
      </c>
      <c r="B6529">
        <v>0</v>
      </c>
      <c r="C6529" t="s">
        <v>69</v>
      </c>
      <c r="D6529">
        <v>1</v>
      </c>
    </row>
    <row r="6530" spans="1:4" x14ac:dyDescent="0.35">
      <c r="A6530">
        <v>7128</v>
      </c>
      <c r="B6530">
        <v>0</v>
      </c>
      <c r="C6530" t="s">
        <v>69</v>
      </c>
      <c r="D6530">
        <v>1</v>
      </c>
    </row>
    <row r="6531" spans="1:4" x14ac:dyDescent="0.35">
      <c r="A6531">
        <v>10678</v>
      </c>
      <c r="B6531">
        <v>0</v>
      </c>
      <c r="C6531" t="s">
        <v>69</v>
      </c>
      <c r="D6531">
        <v>1</v>
      </c>
    </row>
    <row r="6532" spans="1:4" x14ac:dyDescent="0.35">
      <c r="A6532">
        <v>7755</v>
      </c>
      <c r="B6532">
        <v>0</v>
      </c>
      <c r="C6532" t="s">
        <v>69</v>
      </c>
      <c r="D6532">
        <v>1</v>
      </c>
    </row>
    <row r="6533" spans="1:4" x14ac:dyDescent="0.35">
      <c r="A6533">
        <v>4754</v>
      </c>
      <c r="B6533">
        <v>0</v>
      </c>
      <c r="C6533" t="s">
        <v>69</v>
      </c>
      <c r="D6533">
        <v>1</v>
      </c>
    </row>
    <row r="6534" spans="1:4" x14ac:dyDescent="0.35">
      <c r="A6534">
        <v>20</v>
      </c>
      <c r="B6534">
        <v>0</v>
      </c>
      <c r="C6534" t="s">
        <v>69</v>
      </c>
      <c r="D6534">
        <v>1</v>
      </c>
    </row>
    <row r="6535" spans="1:4" x14ac:dyDescent="0.35">
      <c r="A6535">
        <v>2246</v>
      </c>
      <c r="B6535">
        <v>0</v>
      </c>
      <c r="C6535" t="s">
        <v>69</v>
      </c>
      <c r="D6535">
        <v>1</v>
      </c>
    </row>
    <row r="6536" spans="1:4" x14ac:dyDescent="0.35">
      <c r="A6536">
        <v>10307</v>
      </c>
      <c r="B6536">
        <v>0</v>
      </c>
      <c r="C6536" t="s">
        <v>69</v>
      </c>
      <c r="D6536">
        <v>1</v>
      </c>
    </row>
    <row r="6537" spans="1:4" x14ac:dyDescent="0.35">
      <c r="A6537">
        <v>2147</v>
      </c>
      <c r="B6537">
        <v>0</v>
      </c>
      <c r="C6537" t="s">
        <v>69</v>
      </c>
      <c r="D6537">
        <v>1</v>
      </c>
    </row>
    <row r="6538" spans="1:4" x14ac:dyDescent="0.35">
      <c r="A6538">
        <v>10590</v>
      </c>
      <c r="B6538">
        <v>0</v>
      </c>
      <c r="C6538" t="s">
        <v>69</v>
      </c>
      <c r="D6538">
        <v>1</v>
      </c>
    </row>
    <row r="6539" spans="1:4" x14ac:dyDescent="0.35">
      <c r="A6539">
        <v>6565</v>
      </c>
      <c r="B6539">
        <v>0</v>
      </c>
      <c r="C6539" t="s">
        <v>69</v>
      </c>
      <c r="D6539">
        <v>1</v>
      </c>
    </row>
    <row r="6540" spans="1:4" x14ac:dyDescent="0.35">
      <c r="A6540">
        <v>6619</v>
      </c>
      <c r="B6540">
        <v>0</v>
      </c>
      <c r="C6540" t="s">
        <v>69</v>
      </c>
      <c r="D6540">
        <v>1</v>
      </c>
    </row>
    <row r="6541" spans="1:4" x14ac:dyDescent="0.35">
      <c r="A6541">
        <v>4817</v>
      </c>
      <c r="B6541">
        <v>0</v>
      </c>
      <c r="C6541" t="s">
        <v>69</v>
      </c>
      <c r="D6541">
        <v>1</v>
      </c>
    </row>
    <row r="6542" spans="1:4" x14ac:dyDescent="0.35">
      <c r="A6542">
        <v>4508</v>
      </c>
      <c r="B6542">
        <v>0</v>
      </c>
      <c r="C6542" t="s">
        <v>69</v>
      </c>
      <c r="D6542">
        <v>1</v>
      </c>
    </row>
    <row r="6543" spans="1:4" x14ac:dyDescent="0.35">
      <c r="A6543">
        <v>4843</v>
      </c>
      <c r="B6543">
        <v>0</v>
      </c>
      <c r="C6543" t="s">
        <v>69</v>
      </c>
      <c r="D6543">
        <v>1</v>
      </c>
    </row>
    <row r="6544" spans="1:4" x14ac:dyDescent="0.35">
      <c r="A6544">
        <v>9197</v>
      </c>
      <c r="B6544">
        <v>0</v>
      </c>
      <c r="C6544" t="s">
        <v>69</v>
      </c>
      <c r="D6544">
        <v>1</v>
      </c>
    </row>
    <row r="6545" spans="1:4" x14ac:dyDescent="0.35">
      <c r="A6545">
        <v>6237</v>
      </c>
      <c r="B6545">
        <v>0</v>
      </c>
      <c r="C6545" t="s">
        <v>69</v>
      </c>
      <c r="D6545">
        <v>1</v>
      </c>
    </row>
    <row r="6546" spans="1:4" x14ac:dyDescent="0.35">
      <c r="A6546">
        <v>6515</v>
      </c>
      <c r="B6546">
        <v>0</v>
      </c>
      <c r="C6546" t="s">
        <v>69</v>
      </c>
      <c r="D6546">
        <v>1</v>
      </c>
    </row>
    <row r="6547" spans="1:4" x14ac:dyDescent="0.35">
      <c r="A6547">
        <v>5954</v>
      </c>
      <c r="B6547">
        <v>0</v>
      </c>
      <c r="C6547" t="s">
        <v>69</v>
      </c>
      <c r="D6547">
        <v>1</v>
      </c>
    </row>
    <row r="6548" spans="1:4" x14ac:dyDescent="0.35">
      <c r="A6548">
        <v>7938</v>
      </c>
      <c r="B6548">
        <v>0</v>
      </c>
      <c r="C6548" t="s">
        <v>69</v>
      </c>
      <c r="D6548">
        <v>1</v>
      </c>
    </row>
    <row r="6549" spans="1:4" x14ac:dyDescent="0.35">
      <c r="A6549">
        <v>961</v>
      </c>
      <c r="B6549">
        <v>0</v>
      </c>
      <c r="C6549" t="s">
        <v>69</v>
      </c>
      <c r="D6549">
        <v>1</v>
      </c>
    </row>
    <row r="6550" spans="1:4" x14ac:dyDescent="0.35">
      <c r="A6550">
        <v>1764</v>
      </c>
      <c r="B6550">
        <v>0</v>
      </c>
      <c r="C6550" t="s">
        <v>69</v>
      </c>
      <c r="D6550">
        <v>1</v>
      </c>
    </row>
    <row r="6551" spans="1:4" x14ac:dyDescent="0.35">
      <c r="A6551">
        <v>1916</v>
      </c>
      <c r="B6551">
        <v>0</v>
      </c>
      <c r="C6551" t="s">
        <v>69</v>
      </c>
      <c r="D6551">
        <v>1</v>
      </c>
    </row>
    <row r="6552" spans="1:4" x14ac:dyDescent="0.35">
      <c r="A6552">
        <v>6941</v>
      </c>
      <c r="B6552">
        <v>0</v>
      </c>
      <c r="C6552" t="s">
        <v>69</v>
      </c>
      <c r="D6552">
        <v>1</v>
      </c>
    </row>
    <row r="6553" spans="1:4" x14ac:dyDescent="0.35">
      <c r="A6553">
        <v>5562</v>
      </c>
      <c r="B6553">
        <v>0</v>
      </c>
      <c r="C6553" t="s">
        <v>69</v>
      </c>
      <c r="D6553">
        <v>1</v>
      </c>
    </row>
    <row r="6554" spans="1:4" x14ac:dyDescent="0.35">
      <c r="A6554">
        <v>1517</v>
      </c>
      <c r="B6554">
        <v>0</v>
      </c>
      <c r="C6554" t="s">
        <v>69</v>
      </c>
      <c r="D6554">
        <v>1</v>
      </c>
    </row>
    <row r="6555" spans="1:4" x14ac:dyDescent="0.35">
      <c r="A6555">
        <v>7286</v>
      </c>
      <c r="B6555">
        <v>0</v>
      </c>
      <c r="C6555" t="s">
        <v>69</v>
      </c>
      <c r="D6555">
        <v>1</v>
      </c>
    </row>
    <row r="6556" spans="1:4" x14ac:dyDescent="0.35">
      <c r="A6556">
        <v>4687</v>
      </c>
      <c r="B6556">
        <v>0</v>
      </c>
      <c r="C6556" t="s">
        <v>69</v>
      </c>
      <c r="D6556">
        <v>1</v>
      </c>
    </row>
    <row r="6557" spans="1:4" x14ac:dyDescent="0.35">
      <c r="A6557">
        <v>5631</v>
      </c>
      <c r="B6557">
        <v>0</v>
      </c>
      <c r="C6557" t="s">
        <v>69</v>
      </c>
      <c r="D6557">
        <v>1</v>
      </c>
    </row>
    <row r="6558" spans="1:4" x14ac:dyDescent="0.35">
      <c r="A6558">
        <v>1951</v>
      </c>
      <c r="B6558">
        <v>0</v>
      </c>
      <c r="C6558" t="s">
        <v>69</v>
      </c>
      <c r="D6558">
        <v>1</v>
      </c>
    </row>
    <row r="6559" spans="1:4" x14ac:dyDescent="0.35">
      <c r="A6559">
        <v>123</v>
      </c>
      <c r="B6559">
        <v>0</v>
      </c>
      <c r="C6559" t="s">
        <v>69</v>
      </c>
      <c r="D6559">
        <v>1</v>
      </c>
    </row>
    <row r="6560" spans="1:4" x14ac:dyDescent="0.35">
      <c r="A6560">
        <v>9451</v>
      </c>
      <c r="B6560">
        <v>0</v>
      </c>
      <c r="C6560" t="s">
        <v>69</v>
      </c>
      <c r="D6560">
        <v>1</v>
      </c>
    </row>
    <row r="6561" spans="1:4" x14ac:dyDescent="0.35">
      <c r="A6561">
        <v>7396</v>
      </c>
      <c r="B6561">
        <v>0</v>
      </c>
      <c r="C6561" t="s">
        <v>69</v>
      </c>
      <c r="D6561">
        <v>1</v>
      </c>
    </row>
    <row r="6562" spans="1:4" x14ac:dyDescent="0.35">
      <c r="A6562">
        <v>3298</v>
      </c>
      <c r="B6562">
        <v>0</v>
      </c>
      <c r="C6562" t="s">
        <v>69</v>
      </c>
      <c r="D6562">
        <v>1</v>
      </c>
    </row>
    <row r="6563" spans="1:4" x14ac:dyDescent="0.35">
      <c r="A6563">
        <v>6730</v>
      </c>
      <c r="B6563">
        <v>0</v>
      </c>
      <c r="C6563" t="s">
        <v>69</v>
      </c>
      <c r="D6563">
        <v>1</v>
      </c>
    </row>
    <row r="6564" spans="1:4" x14ac:dyDescent="0.35">
      <c r="A6564">
        <v>9916</v>
      </c>
      <c r="B6564">
        <v>0</v>
      </c>
      <c r="C6564" t="s">
        <v>69</v>
      </c>
      <c r="D6564">
        <v>1</v>
      </c>
    </row>
    <row r="6565" spans="1:4" x14ac:dyDescent="0.35">
      <c r="A6565">
        <v>2227</v>
      </c>
      <c r="B6565">
        <v>0</v>
      </c>
      <c r="C6565" t="s">
        <v>69</v>
      </c>
      <c r="D6565">
        <v>1</v>
      </c>
    </row>
    <row r="6566" spans="1:4" x14ac:dyDescent="0.35">
      <c r="A6566">
        <v>946</v>
      </c>
      <c r="B6566">
        <v>0</v>
      </c>
      <c r="C6566" t="s">
        <v>69</v>
      </c>
      <c r="D6566">
        <v>1</v>
      </c>
    </row>
    <row r="6567" spans="1:4" x14ac:dyDescent="0.35">
      <c r="A6567">
        <v>3745</v>
      </c>
      <c r="B6567">
        <v>0</v>
      </c>
      <c r="C6567" t="s">
        <v>69</v>
      </c>
      <c r="D6567">
        <v>1</v>
      </c>
    </row>
    <row r="6568" spans="1:4" x14ac:dyDescent="0.35">
      <c r="A6568">
        <v>4094</v>
      </c>
      <c r="B6568">
        <v>0</v>
      </c>
      <c r="C6568" t="s">
        <v>69</v>
      </c>
      <c r="D6568">
        <v>1</v>
      </c>
    </row>
    <row r="6569" spans="1:4" x14ac:dyDescent="0.35">
      <c r="A6569">
        <v>8588</v>
      </c>
      <c r="B6569">
        <v>0</v>
      </c>
      <c r="C6569" t="s">
        <v>69</v>
      </c>
      <c r="D6569">
        <v>1</v>
      </c>
    </row>
    <row r="6570" spans="1:4" x14ac:dyDescent="0.35">
      <c r="A6570">
        <v>3916</v>
      </c>
      <c r="B6570">
        <v>0</v>
      </c>
      <c r="C6570" t="s">
        <v>69</v>
      </c>
      <c r="D6570">
        <v>1</v>
      </c>
    </row>
    <row r="6571" spans="1:4" x14ac:dyDescent="0.35">
      <c r="A6571">
        <v>9135</v>
      </c>
      <c r="B6571">
        <v>0</v>
      </c>
      <c r="C6571" t="s">
        <v>69</v>
      </c>
      <c r="D6571">
        <v>1</v>
      </c>
    </row>
    <row r="6572" spans="1:4" x14ac:dyDescent="0.35">
      <c r="A6572">
        <v>1755</v>
      </c>
      <c r="B6572">
        <v>0</v>
      </c>
      <c r="C6572" t="s">
        <v>69</v>
      </c>
      <c r="D6572">
        <v>1</v>
      </c>
    </row>
    <row r="6573" spans="1:4" x14ac:dyDescent="0.35">
      <c r="A6573">
        <v>2875</v>
      </c>
      <c r="B6573">
        <v>0</v>
      </c>
      <c r="C6573" t="s">
        <v>69</v>
      </c>
      <c r="D6573">
        <v>1</v>
      </c>
    </row>
    <row r="6574" spans="1:4" x14ac:dyDescent="0.35">
      <c r="A6574">
        <v>2008</v>
      </c>
      <c r="B6574">
        <v>0</v>
      </c>
      <c r="C6574" t="s">
        <v>69</v>
      </c>
      <c r="D6574">
        <v>1</v>
      </c>
    </row>
    <row r="6575" spans="1:4" x14ac:dyDescent="0.35">
      <c r="A6575">
        <v>10925</v>
      </c>
      <c r="B6575">
        <v>0</v>
      </c>
      <c r="C6575" t="s">
        <v>69</v>
      </c>
      <c r="D6575">
        <v>1</v>
      </c>
    </row>
    <row r="6576" spans="1:4" x14ac:dyDescent="0.35">
      <c r="A6576">
        <v>1604</v>
      </c>
      <c r="B6576">
        <v>0</v>
      </c>
      <c r="C6576" t="s">
        <v>69</v>
      </c>
      <c r="D6576">
        <v>1</v>
      </c>
    </row>
    <row r="6577" spans="1:4" x14ac:dyDescent="0.35">
      <c r="A6577">
        <v>5389</v>
      </c>
      <c r="B6577">
        <v>0</v>
      </c>
      <c r="C6577" t="s">
        <v>69</v>
      </c>
      <c r="D6577">
        <v>1</v>
      </c>
    </row>
    <row r="6578" spans="1:4" x14ac:dyDescent="0.35">
      <c r="A6578">
        <v>2878</v>
      </c>
      <c r="B6578">
        <v>0</v>
      </c>
      <c r="C6578" t="s">
        <v>69</v>
      </c>
      <c r="D6578">
        <v>1</v>
      </c>
    </row>
    <row r="6579" spans="1:4" x14ac:dyDescent="0.35">
      <c r="A6579">
        <v>4440</v>
      </c>
      <c r="B6579">
        <v>0</v>
      </c>
      <c r="C6579" t="s">
        <v>69</v>
      </c>
      <c r="D6579">
        <v>1</v>
      </c>
    </row>
    <row r="6580" spans="1:4" x14ac:dyDescent="0.35">
      <c r="A6580">
        <v>1324</v>
      </c>
      <c r="B6580">
        <v>0</v>
      </c>
      <c r="C6580" t="s">
        <v>69</v>
      </c>
      <c r="D6580">
        <v>1</v>
      </c>
    </row>
    <row r="6581" spans="1:4" x14ac:dyDescent="0.35">
      <c r="A6581">
        <v>6262</v>
      </c>
      <c r="B6581">
        <v>0</v>
      </c>
      <c r="C6581" t="s">
        <v>69</v>
      </c>
      <c r="D6581">
        <v>1</v>
      </c>
    </row>
    <row r="6582" spans="1:4" x14ac:dyDescent="0.35">
      <c r="A6582">
        <v>3628</v>
      </c>
      <c r="B6582">
        <v>0</v>
      </c>
      <c r="C6582" t="s">
        <v>69</v>
      </c>
      <c r="D6582">
        <v>1</v>
      </c>
    </row>
    <row r="6583" spans="1:4" x14ac:dyDescent="0.35">
      <c r="A6583">
        <v>3641</v>
      </c>
      <c r="B6583">
        <v>0</v>
      </c>
      <c r="C6583" t="s">
        <v>69</v>
      </c>
      <c r="D6583">
        <v>1</v>
      </c>
    </row>
    <row r="6584" spans="1:4" x14ac:dyDescent="0.35">
      <c r="A6584">
        <v>322</v>
      </c>
      <c r="B6584">
        <v>0</v>
      </c>
      <c r="C6584" t="s">
        <v>69</v>
      </c>
      <c r="D6584">
        <v>1</v>
      </c>
    </row>
    <row r="6585" spans="1:4" x14ac:dyDescent="0.35">
      <c r="A6585">
        <v>175</v>
      </c>
      <c r="B6585">
        <v>0</v>
      </c>
      <c r="C6585" t="s">
        <v>69</v>
      </c>
      <c r="D6585">
        <v>1</v>
      </c>
    </row>
    <row r="6586" spans="1:4" x14ac:dyDescent="0.35">
      <c r="A6586">
        <v>6988</v>
      </c>
      <c r="B6586">
        <v>0</v>
      </c>
      <c r="C6586" t="s">
        <v>69</v>
      </c>
      <c r="D6586">
        <v>1</v>
      </c>
    </row>
    <row r="6587" spans="1:4" x14ac:dyDescent="0.35">
      <c r="A6587">
        <v>8204</v>
      </c>
      <c r="B6587">
        <v>0</v>
      </c>
      <c r="C6587" t="s">
        <v>69</v>
      </c>
      <c r="D6587">
        <v>1</v>
      </c>
    </row>
    <row r="6588" spans="1:4" x14ac:dyDescent="0.35">
      <c r="A6588">
        <v>7476</v>
      </c>
      <c r="B6588">
        <v>0</v>
      </c>
      <c r="C6588" t="s">
        <v>69</v>
      </c>
      <c r="D6588">
        <v>1</v>
      </c>
    </row>
    <row r="6589" spans="1:4" x14ac:dyDescent="0.35">
      <c r="A6589">
        <v>5221</v>
      </c>
      <c r="B6589">
        <v>0</v>
      </c>
      <c r="C6589" t="s">
        <v>69</v>
      </c>
      <c r="D6589">
        <v>1</v>
      </c>
    </row>
    <row r="6590" spans="1:4" x14ac:dyDescent="0.35">
      <c r="A6590">
        <v>8970</v>
      </c>
      <c r="B6590">
        <v>0</v>
      </c>
      <c r="C6590" t="s">
        <v>69</v>
      </c>
      <c r="D6590">
        <v>1</v>
      </c>
    </row>
    <row r="6591" spans="1:4" x14ac:dyDescent="0.35">
      <c r="A6591">
        <v>9286</v>
      </c>
      <c r="B6591">
        <v>0</v>
      </c>
      <c r="C6591" t="s">
        <v>69</v>
      </c>
      <c r="D6591">
        <v>1</v>
      </c>
    </row>
    <row r="6592" spans="1:4" x14ac:dyDescent="0.35">
      <c r="A6592">
        <v>5831</v>
      </c>
      <c r="B6592">
        <v>1</v>
      </c>
      <c r="C6592" t="s">
        <v>69</v>
      </c>
      <c r="D6592">
        <v>1</v>
      </c>
    </row>
    <row r="6593" spans="1:4" x14ac:dyDescent="0.35">
      <c r="A6593">
        <v>1010</v>
      </c>
      <c r="B6593">
        <v>0</v>
      </c>
      <c r="C6593" t="s">
        <v>69</v>
      </c>
      <c r="D6593">
        <v>1</v>
      </c>
    </row>
    <row r="6594" spans="1:4" x14ac:dyDescent="0.35">
      <c r="A6594">
        <v>11074</v>
      </c>
      <c r="B6594">
        <v>0</v>
      </c>
      <c r="C6594" t="s">
        <v>69</v>
      </c>
      <c r="D6594">
        <v>1</v>
      </c>
    </row>
    <row r="6595" spans="1:4" x14ac:dyDescent="0.35">
      <c r="A6595">
        <v>5896</v>
      </c>
      <c r="B6595">
        <v>0</v>
      </c>
      <c r="C6595" t="s">
        <v>69</v>
      </c>
      <c r="D6595">
        <v>1</v>
      </c>
    </row>
    <row r="6596" spans="1:4" x14ac:dyDescent="0.35">
      <c r="A6596">
        <v>3515</v>
      </c>
      <c r="B6596">
        <v>0</v>
      </c>
      <c r="C6596" t="s">
        <v>69</v>
      </c>
      <c r="D6596">
        <v>1</v>
      </c>
    </row>
    <row r="6597" spans="1:4" x14ac:dyDescent="0.35">
      <c r="A6597">
        <v>5324</v>
      </c>
      <c r="B6597">
        <v>0</v>
      </c>
      <c r="C6597" t="s">
        <v>69</v>
      </c>
      <c r="D6597">
        <v>1</v>
      </c>
    </row>
    <row r="6598" spans="1:4" x14ac:dyDescent="0.35">
      <c r="A6598">
        <v>6534</v>
      </c>
      <c r="B6598">
        <v>0</v>
      </c>
      <c r="C6598" t="s">
        <v>69</v>
      </c>
      <c r="D6598">
        <v>1</v>
      </c>
    </row>
    <row r="6599" spans="1:4" x14ac:dyDescent="0.35">
      <c r="A6599">
        <v>8373</v>
      </c>
      <c r="B6599">
        <v>0</v>
      </c>
      <c r="C6599" t="s">
        <v>69</v>
      </c>
      <c r="D6599">
        <v>1</v>
      </c>
    </row>
    <row r="6600" spans="1:4" x14ac:dyDescent="0.35">
      <c r="A6600">
        <v>3829</v>
      </c>
      <c r="B6600">
        <v>0</v>
      </c>
      <c r="C6600" t="s">
        <v>69</v>
      </c>
      <c r="D6600">
        <v>1</v>
      </c>
    </row>
    <row r="6601" spans="1:4" x14ac:dyDescent="0.35">
      <c r="A6601">
        <v>4501</v>
      </c>
      <c r="B6601">
        <v>0</v>
      </c>
      <c r="C6601" t="s">
        <v>69</v>
      </c>
      <c r="D6601">
        <v>1</v>
      </c>
    </row>
    <row r="6602" spans="1:4" x14ac:dyDescent="0.35">
      <c r="A6602">
        <v>4179</v>
      </c>
      <c r="B6602">
        <v>0</v>
      </c>
      <c r="C6602" t="s">
        <v>69</v>
      </c>
      <c r="D6602">
        <v>1</v>
      </c>
    </row>
    <row r="6603" spans="1:4" x14ac:dyDescent="0.35">
      <c r="A6603">
        <v>2292</v>
      </c>
      <c r="B6603">
        <v>0</v>
      </c>
      <c r="C6603" t="s">
        <v>69</v>
      </c>
      <c r="D6603">
        <v>1</v>
      </c>
    </row>
    <row r="6604" spans="1:4" x14ac:dyDescent="0.35">
      <c r="A6604">
        <v>9239</v>
      </c>
      <c r="B6604">
        <v>0</v>
      </c>
      <c r="C6604" t="s">
        <v>69</v>
      </c>
      <c r="D6604">
        <v>1</v>
      </c>
    </row>
    <row r="6605" spans="1:4" x14ac:dyDescent="0.35">
      <c r="A6605">
        <v>8953</v>
      </c>
      <c r="B6605">
        <v>0</v>
      </c>
      <c r="C6605" t="s">
        <v>69</v>
      </c>
      <c r="D6605">
        <v>1</v>
      </c>
    </row>
    <row r="6606" spans="1:4" x14ac:dyDescent="0.35">
      <c r="A6606">
        <v>10258</v>
      </c>
      <c r="B6606">
        <v>0</v>
      </c>
      <c r="C6606" t="s">
        <v>69</v>
      </c>
      <c r="D6606">
        <v>1</v>
      </c>
    </row>
    <row r="6607" spans="1:4" x14ac:dyDescent="0.35">
      <c r="A6607">
        <v>3520</v>
      </c>
      <c r="B6607">
        <v>1</v>
      </c>
      <c r="C6607" t="s">
        <v>69</v>
      </c>
      <c r="D6607">
        <v>1</v>
      </c>
    </row>
    <row r="6608" spans="1:4" x14ac:dyDescent="0.35">
      <c r="A6608">
        <v>10402</v>
      </c>
      <c r="B6608">
        <v>0</v>
      </c>
      <c r="C6608" t="s">
        <v>69</v>
      </c>
      <c r="D6608">
        <v>1</v>
      </c>
    </row>
    <row r="6609" spans="1:4" x14ac:dyDescent="0.35">
      <c r="A6609">
        <v>11114</v>
      </c>
      <c r="B6609">
        <v>0</v>
      </c>
      <c r="C6609" t="s">
        <v>69</v>
      </c>
      <c r="D6609">
        <v>1</v>
      </c>
    </row>
    <row r="6610" spans="1:4" x14ac:dyDescent="0.35">
      <c r="A6610">
        <v>9553</v>
      </c>
      <c r="B6610">
        <v>0</v>
      </c>
      <c r="C6610" t="s">
        <v>69</v>
      </c>
      <c r="D6610">
        <v>1</v>
      </c>
    </row>
    <row r="6611" spans="1:4" x14ac:dyDescent="0.35">
      <c r="A6611">
        <v>6055</v>
      </c>
      <c r="B6611">
        <v>0</v>
      </c>
      <c r="C6611" t="s">
        <v>69</v>
      </c>
      <c r="D6611">
        <v>1</v>
      </c>
    </row>
    <row r="6612" spans="1:4" x14ac:dyDescent="0.35">
      <c r="A6612">
        <v>4786</v>
      </c>
      <c r="B6612">
        <v>0</v>
      </c>
      <c r="C6612" t="s">
        <v>69</v>
      </c>
      <c r="D6612">
        <v>1</v>
      </c>
    </row>
    <row r="6613" spans="1:4" x14ac:dyDescent="0.35">
      <c r="A6613">
        <v>5015</v>
      </c>
      <c r="B6613">
        <v>0</v>
      </c>
      <c r="C6613" t="s">
        <v>69</v>
      </c>
      <c r="D6613">
        <v>1</v>
      </c>
    </row>
    <row r="6614" spans="1:4" x14ac:dyDescent="0.35">
      <c r="A6614">
        <v>8560</v>
      </c>
      <c r="B6614">
        <v>0</v>
      </c>
      <c r="C6614" t="s">
        <v>69</v>
      </c>
      <c r="D6614">
        <v>1</v>
      </c>
    </row>
    <row r="6615" spans="1:4" x14ac:dyDescent="0.35">
      <c r="A6615">
        <v>3469</v>
      </c>
      <c r="B6615">
        <v>0</v>
      </c>
      <c r="C6615" t="s">
        <v>69</v>
      </c>
      <c r="D6615">
        <v>1</v>
      </c>
    </row>
    <row r="6616" spans="1:4" x14ac:dyDescent="0.35">
      <c r="A6616">
        <v>5885</v>
      </c>
      <c r="B6616">
        <v>0</v>
      </c>
      <c r="C6616" t="s">
        <v>69</v>
      </c>
      <c r="D6616">
        <v>1</v>
      </c>
    </row>
    <row r="6617" spans="1:4" x14ac:dyDescent="0.35">
      <c r="A6617">
        <v>3310</v>
      </c>
      <c r="B6617">
        <v>0</v>
      </c>
      <c r="C6617" t="s">
        <v>69</v>
      </c>
      <c r="D6617">
        <v>1</v>
      </c>
    </row>
    <row r="6618" spans="1:4" x14ac:dyDescent="0.35">
      <c r="A6618">
        <v>2134</v>
      </c>
      <c r="B6618">
        <v>0</v>
      </c>
      <c r="C6618" t="s">
        <v>69</v>
      </c>
      <c r="D6618">
        <v>1</v>
      </c>
    </row>
    <row r="6619" spans="1:4" x14ac:dyDescent="0.35">
      <c r="A6619">
        <v>2532</v>
      </c>
      <c r="B6619">
        <v>0</v>
      </c>
      <c r="C6619" t="s">
        <v>69</v>
      </c>
      <c r="D6619">
        <v>1</v>
      </c>
    </row>
    <row r="6620" spans="1:4" x14ac:dyDescent="0.35">
      <c r="A6620">
        <v>2579</v>
      </c>
      <c r="B6620">
        <v>0</v>
      </c>
      <c r="C6620" t="s">
        <v>69</v>
      </c>
      <c r="D6620">
        <v>1</v>
      </c>
    </row>
    <row r="6621" spans="1:4" x14ac:dyDescent="0.35">
      <c r="A6621">
        <v>3117</v>
      </c>
      <c r="B6621">
        <v>0</v>
      </c>
      <c r="C6621" t="s">
        <v>69</v>
      </c>
      <c r="D6621">
        <v>1</v>
      </c>
    </row>
    <row r="6622" spans="1:4" x14ac:dyDescent="0.35">
      <c r="A6622">
        <v>5623</v>
      </c>
      <c r="B6622">
        <v>0</v>
      </c>
      <c r="C6622" t="s">
        <v>69</v>
      </c>
      <c r="D6622">
        <v>1</v>
      </c>
    </row>
    <row r="6623" spans="1:4" x14ac:dyDescent="0.35">
      <c r="A6623">
        <v>4789</v>
      </c>
      <c r="B6623">
        <v>0</v>
      </c>
      <c r="C6623" t="s">
        <v>69</v>
      </c>
      <c r="D6623">
        <v>1</v>
      </c>
    </row>
    <row r="6624" spans="1:4" x14ac:dyDescent="0.35">
      <c r="A6624">
        <v>9523</v>
      </c>
      <c r="B6624">
        <v>0</v>
      </c>
      <c r="C6624" t="s">
        <v>69</v>
      </c>
      <c r="D6624">
        <v>1</v>
      </c>
    </row>
    <row r="6625" spans="1:4" x14ac:dyDescent="0.35">
      <c r="A6625">
        <v>5268</v>
      </c>
      <c r="B6625">
        <v>0</v>
      </c>
      <c r="C6625" t="s">
        <v>69</v>
      </c>
      <c r="D6625">
        <v>1</v>
      </c>
    </row>
    <row r="6626" spans="1:4" x14ac:dyDescent="0.35">
      <c r="A6626">
        <v>1545</v>
      </c>
      <c r="B6626">
        <v>0</v>
      </c>
      <c r="C6626" t="s">
        <v>69</v>
      </c>
      <c r="D6626">
        <v>1</v>
      </c>
    </row>
    <row r="6627" spans="1:4" x14ac:dyDescent="0.35">
      <c r="A6627">
        <v>2254</v>
      </c>
      <c r="B6627">
        <v>0</v>
      </c>
      <c r="C6627" t="s">
        <v>69</v>
      </c>
      <c r="D6627">
        <v>1</v>
      </c>
    </row>
    <row r="6628" spans="1:4" x14ac:dyDescent="0.35">
      <c r="A6628">
        <v>2661</v>
      </c>
      <c r="B6628">
        <v>0</v>
      </c>
      <c r="C6628" t="s">
        <v>69</v>
      </c>
      <c r="D6628">
        <v>1</v>
      </c>
    </row>
    <row r="6629" spans="1:4" x14ac:dyDescent="0.35">
      <c r="A6629">
        <v>3130</v>
      </c>
      <c r="B6629">
        <v>0</v>
      </c>
      <c r="C6629" t="s">
        <v>69</v>
      </c>
      <c r="D6629">
        <v>1</v>
      </c>
    </row>
    <row r="6630" spans="1:4" x14ac:dyDescent="0.35">
      <c r="A6630">
        <v>5847</v>
      </c>
      <c r="B6630">
        <v>0</v>
      </c>
      <c r="C6630" t="s">
        <v>69</v>
      </c>
      <c r="D6630">
        <v>1</v>
      </c>
    </row>
    <row r="6631" spans="1:4" x14ac:dyDescent="0.35">
      <c r="A6631">
        <v>5863</v>
      </c>
      <c r="B6631">
        <v>0</v>
      </c>
      <c r="C6631" t="s">
        <v>69</v>
      </c>
      <c r="D6631">
        <v>1</v>
      </c>
    </row>
    <row r="6632" spans="1:4" x14ac:dyDescent="0.35">
      <c r="A6632">
        <v>999</v>
      </c>
      <c r="B6632">
        <v>1</v>
      </c>
      <c r="C6632" t="s">
        <v>69</v>
      </c>
      <c r="D6632">
        <v>1</v>
      </c>
    </row>
    <row r="6633" spans="1:4" x14ac:dyDescent="0.35">
      <c r="A6633">
        <v>2931</v>
      </c>
      <c r="B6633">
        <v>0</v>
      </c>
      <c r="C6633" t="s">
        <v>69</v>
      </c>
      <c r="D6633">
        <v>1</v>
      </c>
    </row>
    <row r="6634" spans="1:4" x14ac:dyDescent="0.35">
      <c r="A6634">
        <v>1890</v>
      </c>
      <c r="B6634">
        <v>0</v>
      </c>
      <c r="C6634" t="s">
        <v>69</v>
      </c>
      <c r="D6634">
        <v>1</v>
      </c>
    </row>
    <row r="6635" spans="1:4" x14ac:dyDescent="0.35">
      <c r="A6635">
        <v>5589</v>
      </c>
      <c r="B6635">
        <v>0</v>
      </c>
      <c r="C6635" t="s">
        <v>69</v>
      </c>
      <c r="D6635">
        <v>1</v>
      </c>
    </row>
    <row r="6636" spans="1:4" x14ac:dyDescent="0.35">
      <c r="A6636">
        <v>10172</v>
      </c>
      <c r="B6636">
        <v>0</v>
      </c>
      <c r="C6636" t="s">
        <v>69</v>
      </c>
      <c r="D6636">
        <v>1</v>
      </c>
    </row>
    <row r="6637" spans="1:4" x14ac:dyDescent="0.35">
      <c r="A6637">
        <v>6729</v>
      </c>
      <c r="B6637">
        <v>0</v>
      </c>
      <c r="C6637" t="s">
        <v>69</v>
      </c>
      <c r="D6637">
        <v>1</v>
      </c>
    </row>
    <row r="6638" spans="1:4" x14ac:dyDescent="0.35">
      <c r="A6638">
        <v>10492</v>
      </c>
      <c r="B6638">
        <v>0</v>
      </c>
      <c r="C6638" t="s">
        <v>69</v>
      </c>
      <c r="D6638">
        <v>1</v>
      </c>
    </row>
    <row r="6639" spans="1:4" x14ac:dyDescent="0.35">
      <c r="A6639">
        <v>2939</v>
      </c>
      <c r="B6639">
        <v>0</v>
      </c>
      <c r="C6639" t="s">
        <v>69</v>
      </c>
      <c r="D6639">
        <v>1</v>
      </c>
    </row>
    <row r="6640" spans="1:4" x14ac:dyDescent="0.35">
      <c r="A6640">
        <v>5948</v>
      </c>
      <c r="B6640">
        <v>0</v>
      </c>
      <c r="C6640" t="s">
        <v>69</v>
      </c>
      <c r="D6640">
        <v>1</v>
      </c>
    </row>
    <row r="6641" spans="1:4" x14ac:dyDescent="0.35">
      <c r="A6641">
        <v>574</v>
      </c>
      <c r="B6641">
        <v>0</v>
      </c>
      <c r="C6641" t="s">
        <v>69</v>
      </c>
      <c r="D6641">
        <v>1</v>
      </c>
    </row>
    <row r="6642" spans="1:4" x14ac:dyDescent="0.35">
      <c r="A6642">
        <v>3266</v>
      </c>
      <c r="B6642">
        <v>0</v>
      </c>
      <c r="C6642" t="s">
        <v>69</v>
      </c>
      <c r="D6642">
        <v>1</v>
      </c>
    </row>
    <row r="6643" spans="1:4" x14ac:dyDescent="0.35">
      <c r="A6643">
        <v>10500</v>
      </c>
      <c r="B6643">
        <v>0</v>
      </c>
      <c r="C6643" t="s">
        <v>69</v>
      </c>
      <c r="D6643">
        <v>1</v>
      </c>
    </row>
    <row r="6644" spans="1:4" x14ac:dyDescent="0.35">
      <c r="A6644">
        <v>7987</v>
      </c>
      <c r="B6644">
        <v>0</v>
      </c>
      <c r="C6644" t="s">
        <v>69</v>
      </c>
      <c r="D6644">
        <v>1</v>
      </c>
    </row>
    <row r="6645" spans="1:4" x14ac:dyDescent="0.35">
      <c r="A6645">
        <v>1135</v>
      </c>
      <c r="B6645">
        <v>0</v>
      </c>
      <c r="C6645" t="s">
        <v>69</v>
      </c>
      <c r="D6645">
        <v>1</v>
      </c>
    </row>
    <row r="6646" spans="1:4" x14ac:dyDescent="0.35">
      <c r="A6646">
        <v>24</v>
      </c>
      <c r="B6646">
        <v>0</v>
      </c>
      <c r="C6646" t="s">
        <v>69</v>
      </c>
      <c r="D6646">
        <v>1</v>
      </c>
    </row>
    <row r="6647" spans="1:4" x14ac:dyDescent="0.35">
      <c r="A6647">
        <v>7244</v>
      </c>
      <c r="B6647">
        <v>0</v>
      </c>
      <c r="C6647" t="s">
        <v>69</v>
      </c>
      <c r="D6647">
        <v>1</v>
      </c>
    </row>
    <row r="6648" spans="1:4" x14ac:dyDescent="0.35">
      <c r="A6648">
        <v>1966</v>
      </c>
      <c r="B6648">
        <v>0</v>
      </c>
      <c r="C6648" t="s">
        <v>69</v>
      </c>
      <c r="D6648">
        <v>1</v>
      </c>
    </row>
    <row r="6649" spans="1:4" x14ac:dyDescent="0.35">
      <c r="A6649">
        <v>7789</v>
      </c>
      <c r="B6649">
        <v>0</v>
      </c>
      <c r="C6649" t="s">
        <v>69</v>
      </c>
      <c r="D6649">
        <v>1</v>
      </c>
    </row>
    <row r="6650" spans="1:4" x14ac:dyDescent="0.35">
      <c r="A6650">
        <v>3336</v>
      </c>
      <c r="B6650">
        <v>0</v>
      </c>
      <c r="C6650" t="s">
        <v>69</v>
      </c>
      <c r="D6650">
        <v>1</v>
      </c>
    </row>
    <row r="6651" spans="1:4" x14ac:dyDescent="0.35">
      <c r="A6651">
        <v>5644</v>
      </c>
      <c r="B6651">
        <v>0</v>
      </c>
      <c r="C6651" t="s">
        <v>69</v>
      </c>
      <c r="D6651">
        <v>1</v>
      </c>
    </row>
    <row r="6652" spans="1:4" x14ac:dyDescent="0.35">
      <c r="A6652">
        <v>1295</v>
      </c>
      <c r="B6652">
        <v>0</v>
      </c>
      <c r="C6652" t="s">
        <v>69</v>
      </c>
      <c r="D6652">
        <v>1</v>
      </c>
    </row>
    <row r="6653" spans="1:4" x14ac:dyDescent="0.35">
      <c r="A6653">
        <v>6663</v>
      </c>
      <c r="B6653">
        <v>0</v>
      </c>
      <c r="C6653" t="s">
        <v>69</v>
      </c>
      <c r="D6653">
        <v>1</v>
      </c>
    </row>
    <row r="6654" spans="1:4" x14ac:dyDescent="0.35">
      <c r="A6654">
        <v>10262</v>
      </c>
      <c r="B6654">
        <v>0</v>
      </c>
      <c r="C6654" t="s">
        <v>69</v>
      </c>
      <c r="D6654">
        <v>1</v>
      </c>
    </row>
    <row r="6655" spans="1:4" x14ac:dyDescent="0.35">
      <c r="A6655">
        <v>456</v>
      </c>
      <c r="B6655">
        <v>0</v>
      </c>
      <c r="C6655" t="s">
        <v>69</v>
      </c>
      <c r="D6655">
        <v>1</v>
      </c>
    </row>
    <row r="6656" spans="1:4" x14ac:dyDescent="0.35">
      <c r="A6656">
        <v>3270</v>
      </c>
      <c r="B6656">
        <v>0</v>
      </c>
      <c r="C6656" t="s">
        <v>69</v>
      </c>
      <c r="D6656">
        <v>1</v>
      </c>
    </row>
    <row r="6657" spans="1:4" x14ac:dyDescent="0.35">
      <c r="A6657">
        <v>5748</v>
      </c>
      <c r="B6657">
        <v>1</v>
      </c>
      <c r="C6657" t="s">
        <v>69</v>
      </c>
      <c r="D6657">
        <v>1</v>
      </c>
    </row>
    <row r="6658" spans="1:4" x14ac:dyDescent="0.35">
      <c r="A6658">
        <v>8952</v>
      </c>
      <c r="B6658">
        <v>0</v>
      </c>
      <c r="C6658" t="s">
        <v>69</v>
      </c>
      <c r="D6658">
        <v>1</v>
      </c>
    </row>
    <row r="6659" spans="1:4" x14ac:dyDescent="0.35">
      <c r="A6659">
        <v>3921</v>
      </c>
      <c r="B6659">
        <v>0</v>
      </c>
      <c r="C6659" t="s">
        <v>69</v>
      </c>
      <c r="D6659">
        <v>1</v>
      </c>
    </row>
    <row r="6660" spans="1:4" x14ac:dyDescent="0.35">
      <c r="A6660">
        <v>9826</v>
      </c>
      <c r="B6660">
        <v>1</v>
      </c>
      <c r="C6660" t="s">
        <v>69</v>
      </c>
      <c r="D6660">
        <v>1</v>
      </c>
    </row>
    <row r="6661" spans="1:4" x14ac:dyDescent="0.35">
      <c r="A6661">
        <v>5830</v>
      </c>
      <c r="B6661">
        <v>1</v>
      </c>
      <c r="C6661" t="s">
        <v>69</v>
      </c>
      <c r="D6661">
        <v>1</v>
      </c>
    </row>
    <row r="6662" spans="1:4" x14ac:dyDescent="0.35">
      <c r="A6662">
        <v>8310</v>
      </c>
      <c r="B6662">
        <v>0</v>
      </c>
      <c r="C6662" t="s">
        <v>69</v>
      </c>
      <c r="D6662">
        <v>1</v>
      </c>
    </row>
    <row r="6663" spans="1:4" x14ac:dyDescent="0.35">
      <c r="A6663">
        <v>6382</v>
      </c>
      <c r="B6663">
        <v>0</v>
      </c>
      <c r="C6663" t="s">
        <v>69</v>
      </c>
      <c r="D6663">
        <v>1</v>
      </c>
    </row>
    <row r="6664" spans="1:4" x14ac:dyDescent="0.35">
      <c r="A6664">
        <v>8439</v>
      </c>
      <c r="B6664">
        <v>0</v>
      </c>
      <c r="C6664" t="s">
        <v>69</v>
      </c>
      <c r="D6664">
        <v>1</v>
      </c>
    </row>
    <row r="6665" spans="1:4" x14ac:dyDescent="0.35">
      <c r="A6665">
        <v>7613</v>
      </c>
      <c r="B6665">
        <v>0</v>
      </c>
      <c r="C6665" t="s">
        <v>69</v>
      </c>
      <c r="D6665">
        <v>1</v>
      </c>
    </row>
    <row r="6666" spans="1:4" x14ac:dyDescent="0.35">
      <c r="A6666">
        <v>48</v>
      </c>
      <c r="B6666">
        <v>0</v>
      </c>
      <c r="C6666" t="s">
        <v>69</v>
      </c>
      <c r="D6666">
        <v>1</v>
      </c>
    </row>
    <row r="6667" spans="1:4" x14ac:dyDescent="0.35">
      <c r="A6667">
        <v>5046</v>
      </c>
      <c r="B6667">
        <v>0</v>
      </c>
      <c r="C6667" t="s">
        <v>69</v>
      </c>
      <c r="D6667">
        <v>1</v>
      </c>
    </row>
    <row r="6668" spans="1:4" x14ac:dyDescent="0.35">
      <c r="A6668">
        <v>3231</v>
      </c>
      <c r="B6668">
        <v>0</v>
      </c>
      <c r="C6668" t="s">
        <v>69</v>
      </c>
      <c r="D6668">
        <v>1</v>
      </c>
    </row>
    <row r="6669" spans="1:4" x14ac:dyDescent="0.35">
      <c r="A6669">
        <v>7181</v>
      </c>
      <c r="B6669">
        <v>0</v>
      </c>
      <c r="C6669" t="s">
        <v>69</v>
      </c>
      <c r="D6669">
        <v>1</v>
      </c>
    </row>
    <row r="6670" spans="1:4" x14ac:dyDescent="0.35">
      <c r="A6670">
        <v>1663</v>
      </c>
      <c r="B6670">
        <v>0</v>
      </c>
      <c r="C6670" t="s">
        <v>69</v>
      </c>
      <c r="D6670">
        <v>1</v>
      </c>
    </row>
    <row r="6671" spans="1:4" x14ac:dyDescent="0.35">
      <c r="A6671">
        <v>5441</v>
      </c>
      <c r="B6671">
        <v>0</v>
      </c>
      <c r="C6671" t="s">
        <v>69</v>
      </c>
      <c r="D6671">
        <v>1</v>
      </c>
    </row>
    <row r="6672" spans="1:4" x14ac:dyDescent="0.35">
      <c r="A6672">
        <v>8602</v>
      </c>
      <c r="B6672">
        <v>0</v>
      </c>
      <c r="C6672" t="s">
        <v>69</v>
      </c>
      <c r="D6672">
        <v>1</v>
      </c>
    </row>
    <row r="6673" spans="1:4" x14ac:dyDescent="0.35">
      <c r="A6673">
        <v>9925</v>
      </c>
      <c r="B6673">
        <v>0</v>
      </c>
      <c r="C6673" t="s">
        <v>69</v>
      </c>
      <c r="D6673">
        <v>1</v>
      </c>
    </row>
    <row r="6674" spans="1:4" x14ac:dyDescent="0.35">
      <c r="A6674">
        <v>9499</v>
      </c>
      <c r="B6674">
        <v>0</v>
      </c>
      <c r="C6674" t="s">
        <v>69</v>
      </c>
      <c r="D6674">
        <v>1</v>
      </c>
    </row>
    <row r="6675" spans="1:4" x14ac:dyDescent="0.35">
      <c r="A6675">
        <v>6568</v>
      </c>
      <c r="B6675">
        <v>0</v>
      </c>
      <c r="C6675" t="s">
        <v>69</v>
      </c>
      <c r="D6675">
        <v>1</v>
      </c>
    </row>
    <row r="6676" spans="1:4" x14ac:dyDescent="0.35">
      <c r="A6676">
        <v>3032</v>
      </c>
      <c r="B6676">
        <v>0</v>
      </c>
      <c r="C6676" t="s">
        <v>69</v>
      </c>
      <c r="D6676">
        <v>1</v>
      </c>
    </row>
    <row r="6677" spans="1:4" x14ac:dyDescent="0.35">
      <c r="A6677">
        <v>5153</v>
      </c>
      <c r="B6677">
        <v>1</v>
      </c>
      <c r="C6677" t="s">
        <v>69</v>
      </c>
      <c r="D6677">
        <v>1</v>
      </c>
    </row>
    <row r="6678" spans="1:4" x14ac:dyDescent="0.35">
      <c r="A6678">
        <v>4127</v>
      </c>
      <c r="B6678">
        <v>1</v>
      </c>
      <c r="C6678" t="s">
        <v>69</v>
      </c>
      <c r="D6678">
        <v>1</v>
      </c>
    </row>
    <row r="6679" spans="1:4" x14ac:dyDescent="0.35">
      <c r="A6679">
        <v>9940</v>
      </c>
      <c r="B6679">
        <v>0</v>
      </c>
      <c r="C6679" t="s">
        <v>69</v>
      </c>
      <c r="D6679">
        <v>1</v>
      </c>
    </row>
    <row r="6680" spans="1:4" x14ac:dyDescent="0.35">
      <c r="A6680">
        <v>7527</v>
      </c>
      <c r="B6680">
        <v>0</v>
      </c>
      <c r="C6680" t="s">
        <v>69</v>
      </c>
      <c r="D6680">
        <v>1</v>
      </c>
    </row>
    <row r="6681" spans="1:4" x14ac:dyDescent="0.35">
      <c r="A6681">
        <v>3406</v>
      </c>
      <c r="B6681">
        <v>0</v>
      </c>
      <c r="C6681" t="s">
        <v>69</v>
      </c>
      <c r="D6681">
        <v>1</v>
      </c>
    </row>
    <row r="6682" spans="1:4" x14ac:dyDescent="0.35">
      <c r="A6682">
        <v>9771</v>
      </c>
      <c r="B6682">
        <v>0</v>
      </c>
      <c r="C6682" t="s">
        <v>69</v>
      </c>
      <c r="D6682">
        <v>1</v>
      </c>
    </row>
    <row r="6683" spans="1:4" x14ac:dyDescent="0.35">
      <c r="A6683">
        <v>6722</v>
      </c>
      <c r="B6683">
        <v>0</v>
      </c>
      <c r="C6683" t="s">
        <v>69</v>
      </c>
      <c r="D6683">
        <v>1</v>
      </c>
    </row>
    <row r="6684" spans="1:4" x14ac:dyDescent="0.35">
      <c r="A6684">
        <v>213</v>
      </c>
      <c r="B6684">
        <v>0</v>
      </c>
      <c r="C6684" t="s">
        <v>69</v>
      </c>
      <c r="D6684">
        <v>1</v>
      </c>
    </row>
    <row r="6685" spans="1:4" x14ac:dyDescent="0.35">
      <c r="A6685">
        <v>8541</v>
      </c>
      <c r="B6685">
        <v>0</v>
      </c>
      <c r="C6685" t="s">
        <v>69</v>
      </c>
      <c r="D6685">
        <v>1</v>
      </c>
    </row>
    <row r="6686" spans="1:4" x14ac:dyDescent="0.35">
      <c r="A6686">
        <v>8475</v>
      </c>
      <c r="B6686">
        <v>0</v>
      </c>
      <c r="C6686" t="s">
        <v>69</v>
      </c>
      <c r="D6686">
        <v>1</v>
      </c>
    </row>
    <row r="6687" spans="1:4" x14ac:dyDescent="0.35">
      <c r="A6687">
        <v>8070</v>
      </c>
      <c r="B6687">
        <v>0</v>
      </c>
      <c r="C6687" t="s">
        <v>69</v>
      </c>
      <c r="D6687">
        <v>1</v>
      </c>
    </row>
    <row r="6688" spans="1:4" x14ac:dyDescent="0.35">
      <c r="A6688">
        <v>313</v>
      </c>
      <c r="B6688">
        <v>0</v>
      </c>
      <c r="C6688" t="s">
        <v>69</v>
      </c>
      <c r="D6688">
        <v>1</v>
      </c>
    </row>
    <row r="6689" spans="1:4" x14ac:dyDescent="0.35">
      <c r="A6689">
        <v>9757</v>
      </c>
      <c r="B6689">
        <v>0</v>
      </c>
      <c r="C6689" t="s">
        <v>69</v>
      </c>
      <c r="D6689">
        <v>1</v>
      </c>
    </row>
    <row r="6690" spans="1:4" x14ac:dyDescent="0.35">
      <c r="A6690">
        <v>2088</v>
      </c>
      <c r="B6690">
        <v>0</v>
      </c>
      <c r="C6690" t="s">
        <v>69</v>
      </c>
      <c r="D6690">
        <v>1</v>
      </c>
    </row>
    <row r="6691" spans="1:4" x14ac:dyDescent="0.35">
      <c r="A6691">
        <v>2320</v>
      </c>
      <c r="B6691">
        <v>0</v>
      </c>
      <c r="C6691" t="s">
        <v>69</v>
      </c>
      <c r="D6691">
        <v>1</v>
      </c>
    </row>
    <row r="6692" spans="1:4" x14ac:dyDescent="0.35">
      <c r="A6692">
        <v>966</v>
      </c>
      <c r="B6692">
        <v>0</v>
      </c>
      <c r="C6692" t="s">
        <v>69</v>
      </c>
      <c r="D6692">
        <v>1</v>
      </c>
    </row>
    <row r="6693" spans="1:4" x14ac:dyDescent="0.35">
      <c r="A6693">
        <v>9706</v>
      </c>
      <c r="B6693">
        <v>0</v>
      </c>
      <c r="C6693" t="s">
        <v>69</v>
      </c>
      <c r="D6693">
        <v>1</v>
      </c>
    </row>
    <row r="6694" spans="1:4" x14ac:dyDescent="0.35">
      <c r="A6694">
        <v>3979</v>
      </c>
      <c r="B6694">
        <v>1</v>
      </c>
      <c r="C6694" t="s">
        <v>69</v>
      </c>
      <c r="D6694">
        <v>1</v>
      </c>
    </row>
    <row r="6695" spans="1:4" x14ac:dyDescent="0.35">
      <c r="A6695">
        <v>5602</v>
      </c>
      <c r="B6695">
        <v>0</v>
      </c>
      <c r="C6695" t="s">
        <v>69</v>
      </c>
      <c r="D6695">
        <v>1</v>
      </c>
    </row>
    <row r="6696" spans="1:4" x14ac:dyDescent="0.35">
      <c r="A6696">
        <v>2202</v>
      </c>
      <c r="B6696">
        <v>0</v>
      </c>
      <c r="C6696" t="s">
        <v>69</v>
      </c>
      <c r="D6696">
        <v>1</v>
      </c>
    </row>
    <row r="6697" spans="1:4" x14ac:dyDescent="0.35">
      <c r="A6697">
        <v>9645</v>
      </c>
      <c r="B6697">
        <v>0</v>
      </c>
      <c r="C6697" t="s">
        <v>69</v>
      </c>
      <c r="D6697">
        <v>1</v>
      </c>
    </row>
    <row r="6698" spans="1:4" x14ac:dyDescent="0.35">
      <c r="A6698">
        <v>7230</v>
      </c>
      <c r="B6698">
        <v>1</v>
      </c>
      <c r="C6698" t="s">
        <v>69</v>
      </c>
      <c r="D6698">
        <v>1</v>
      </c>
    </row>
    <row r="6699" spans="1:4" x14ac:dyDescent="0.35">
      <c r="A6699">
        <v>5675</v>
      </c>
      <c r="B6699">
        <v>0</v>
      </c>
      <c r="C6699" t="s">
        <v>69</v>
      </c>
      <c r="D6699">
        <v>1</v>
      </c>
    </row>
    <row r="6700" spans="1:4" x14ac:dyDescent="0.35">
      <c r="A6700">
        <v>4974</v>
      </c>
      <c r="B6700">
        <v>0</v>
      </c>
      <c r="C6700" t="s">
        <v>69</v>
      </c>
      <c r="D6700">
        <v>1</v>
      </c>
    </row>
    <row r="6701" spans="1:4" x14ac:dyDescent="0.35">
      <c r="A6701">
        <v>5687</v>
      </c>
      <c r="B6701">
        <v>0</v>
      </c>
      <c r="C6701" t="s">
        <v>69</v>
      </c>
      <c r="D6701">
        <v>1</v>
      </c>
    </row>
    <row r="6702" spans="1:4" x14ac:dyDescent="0.35">
      <c r="A6702">
        <v>5871</v>
      </c>
      <c r="B6702">
        <v>0</v>
      </c>
      <c r="C6702" t="s">
        <v>69</v>
      </c>
      <c r="D6702">
        <v>1</v>
      </c>
    </row>
    <row r="6703" spans="1:4" x14ac:dyDescent="0.35">
      <c r="A6703">
        <v>3846</v>
      </c>
      <c r="B6703">
        <v>0</v>
      </c>
      <c r="C6703" t="s">
        <v>69</v>
      </c>
      <c r="D6703">
        <v>1</v>
      </c>
    </row>
    <row r="6704" spans="1:4" x14ac:dyDescent="0.35">
      <c r="A6704">
        <v>10001</v>
      </c>
      <c r="B6704">
        <v>0</v>
      </c>
      <c r="C6704" t="s">
        <v>69</v>
      </c>
      <c r="D6704">
        <v>1</v>
      </c>
    </row>
    <row r="6705" spans="1:4" x14ac:dyDescent="0.35">
      <c r="A6705">
        <v>2831</v>
      </c>
      <c r="B6705">
        <v>0</v>
      </c>
      <c r="C6705" t="s">
        <v>69</v>
      </c>
      <c r="D6705">
        <v>1</v>
      </c>
    </row>
    <row r="6706" spans="1:4" x14ac:dyDescent="0.35">
      <c r="A6706">
        <v>868</v>
      </c>
      <c r="B6706">
        <v>0</v>
      </c>
      <c r="C6706" t="s">
        <v>69</v>
      </c>
      <c r="D6706">
        <v>1</v>
      </c>
    </row>
    <row r="6707" spans="1:4" x14ac:dyDescent="0.35">
      <c r="A6707">
        <v>7212</v>
      </c>
      <c r="B6707">
        <v>0</v>
      </c>
      <c r="C6707" t="s">
        <v>69</v>
      </c>
      <c r="D6707">
        <v>1</v>
      </c>
    </row>
    <row r="6708" spans="1:4" x14ac:dyDescent="0.35">
      <c r="A6708">
        <v>1743</v>
      </c>
      <c r="B6708">
        <v>0</v>
      </c>
      <c r="C6708" t="s">
        <v>69</v>
      </c>
      <c r="D6708">
        <v>1</v>
      </c>
    </row>
    <row r="6709" spans="1:4" x14ac:dyDescent="0.35">
      <c r="A6709">
        <v>2415</v>
      </c>
      <c r="B6709">
        <v>0</v>
      </c>
      <c r="C6709" t="s">
        <v>69</v>
      </c>
      <c r="D6709">
        <v>1</v>
      </c>
    </row>
    <row r="6710" spans="1:4" x14ac:dyDescent="0.35">
      <c r="A6710">
        <v>7947</v>
      </c>
      <c r="B6710">
        <v>0</v>
      </c>
      <c r="C6710" t="s">
        <v>69</v>
      </c>
      <c r="D6710">
        <v>1</v>
      </c>
    </row>
    <row r="6711" spans="1:4" x14ac:dyDescent="0.35">
      <c r="A6711">
        <v>2106</v>
      </c>
      <c r="B6711">
        <v>0</v>
      </c>
      <c r="C6711" t="s">
        <v>69</v>
      </c>
      <c r="D6711">
        <v>1</v>
      </c>
    </row>
    <row r="6712" spans="1:4" x14ac:dyDescent="0.35">
      <c r="A6712">
        <v>3363</v>
      </c>
      <c r="B6712">
        <v>0</v>
      </c>
      <c r="C6712" t="s">
        <v>69</v>
      </c>
      <c r="D6712">
        <v>1</v>
      </c>
    </row>
    <row r="6713" spans="1:4" x14ac:dyDescent="0.35">
      <c r="A6713">
        <v>8595</v>
      </c>
      <c r="B6713">
        <v>0</v>
      </c>
      <c r="C6713" t="s">
        <v>69</v>
      </c>
      <c r="D6713">
        <v>1</v>
      </c>
    </row>
    <row r="6714" spans="1:4" x14ac:dyDescent="0.35">
      <c r="A6714">
        <v>7232</v>
      </c>
      <c r="B6714">
        <v>0</v>
      </c>
      <c r="C6714" t="s">
        <v>69</v>
      </c>
      <c r="D6714">
        <v>1</v>
      </c>
    </row>
    <row r="6715" spans="1:4" x14ac:dyDescent="0.35">
      <c r="A6715">
        <v>7829</v>
      </c>
      <c r="B6715">
        <v>0</v>
      </c>
      <c r="C6715" t="s">
        <v>69</v>
      </c>
      <c r="D6715">
        <v>1</v>
      </c>
    </row>
    <row r="6716" spans="1:4" x14ac:dyDescent="0.35">
      <c r="A6716">
        <v>9977</v>
      </c>
      <c r="B6716">
        <v>0</v>
      </c>
      <c r="C6716" t="s">
        <v>69</v>
      </c>
      <c r="D6716">
        <v>1</v>
      </c>
    </row>
    <row r="6717" spans="1:4" x14ac:dyDescent="0.35">
      <c r="A6717">
        <v>10142</v>
      </c>
      <c r="B6717">
        <v>0</v>
      </c>
      <c r="C6717" t="s">
        <v>69</v>
      </c>
      <c r="D6717">
        <v>1</v>
      </c>
    </row>
    <row r="6718" spans="1:4" x14ac:dyDescent="0.35">
      <c r="A6718">
        <v>5263</v>
      </c>
      <c r="B6718">
        <v>0</v>
      </c>
      <c r="C6718" t="s">
        <v>69</v>
      </c>
      <c r="D6718">
        <v>1</v>
      </c>
    </row>
    <row r="6719" spans="1:4" x14ac:dyDescent="0.35">
      <c r="A6719">
        <v>22</v>
      </c>
      <c r="B6719">
        <v>0</v>
      </c>
      <c r="C6719" t="s">
        <v>69</v>
      </c>
      <c r="D6719">
        <v>1</v>
      </c>
    </row>
    <row r="6720" spans="1:4" x14ac:dyDescent="0.35">
      <c r="A6720">
        <v>528</v>
      </c>
      <c r="B6720">
        <v>0</v>
      </c>
      <c r="C6720" t="s">
        <v>69</v>
      </c>
      <c r="D6720">
        <v>1</v>
      </c>
    </row>
    <row r="6721" spans="1:4" x14ac:dyDescent="0.35">
      <c r="A6721">
        <v>4070</v>
      </c>
      <c r="B6721">
        <v>1</v>
      </c>
      <c r="C6721" t="s">
        <v>69</v>
      </c>
      <c r="D6721">
        <v>1</v>
      </c>
    </row>
    <row r="6722" spans="1:4" x14ac:dyDescent="0.35">
      <c r="A6722">
        <v>1826</v>
      </c>
      <c r="B6722">
        <v>1</v>
      </c>
      <c r="C6722" t="s">
        <v>70</v>
      </c>
      <c r="D6722">
        <v>1</v>
      </c>
    </row>
    <row r="6723" spans="1:4" x14ac:dyDescent="0.35">
      <c r="A6723">
        <v>1</v>
      </c>
      <c r="B6723">
        <v>1</v>
      </c>
      <c r="C6723" t="s">
        <v>70</v>
      </c>
      <c r="D6723">
        <v>1</v>
      </c>
    </row>
    <row r="6724" spans="1:4" x14ac:dyDescent="0.35">
      <c r="A6724">
        <v>10476</v>
      </c>
      <c r="B6724">
        <v>0</v>
      </c>
      <c r="C6724" t="s">
        <v>70</v>
      </c>
      <c r="D6724">
        <v>1</v>
      </c>
    </row>
    <row r="6725" spans="1:4" x14ac:dyDescent="0.35">
      <c r="A6725">
        <v>1386</v>
      </c>
      <c r="B6725">
        <v>0</v>
      </c>
      <c r="C6725" t="s">
        <v>70</v>
      </c>
      <c r="D6725">
        <v>0</v>
      </c>
    </row>
    <row r="6726" spans="1:4" x14ac:dyDescent="0.35">
      <c r="A6726">
        <v>5371</v>
      </c>
      <c r="B6726">
        <v>1</v>
      </c>
      <c r="C6726" t="s">
        <v>70</v>
      </c>
      <c r="D6726">
        <v>1</v>
      </c>
    </row>
    <row r="6727" spans="1:4" x14ac:dyDescent="0.35">
      <c r="A6727">
        <v>7348</v>
      </c>
      <c r="B6727">
        <v>1</v>
      </c>
      <c r="C6727" t="s">
        <v>70</v>
      </c>
      <c r="D6727">
        <v>1</v>
      </c>
    </row>
    <row r="6728" spans="1:4" x14ac:dyDescent="0.35">
      <c r="A6728">
        <v>4073</v>
      </c>
      <c r="B6728">
        <v>1</v>
      </c>
      <c r="C6728" t="s">
        <v>70</v>
      </c>
      <c r="D6728">
        <v>1</v>
      </c>
    </row>
    <row r="6729" spans="1:4" x14ac:dyDescent="0.35">
      <c r="A6729">
        <v>1991</v>
      </c>
      <c r="B6729">
        <v>0</v>
      </c>
      <c r="C6729" t="s">
        <v>70</v>
      </c>
      <c r="D6729">
        <v>0</v>
      </c>
    </row>
    <row r="6730" spans="1:4" x14ac:dyDescent="0.35">
      <c r="A6730">
        <v>4047</v>
      </c>
      <c r="B6730">
        <v>0</v>
      </c>
      <c r="C6730" t="s">
        <v>70</v>
      </c>
      <c r="D6730">
        <v>1</v>
      </c>
    </row>
    <row r="6731" spans="1:4" x14ac:dyDescent="0.35">
      <c r="A6731">
        <v>9477</v>
      </c>
      <c r="B6731">
        <v>0</v>
      </c>
      <c r="C6731" t="s">
        <v>70</v>
      </c>
      <c r="D6731">
        <v>1</v>
      </c>
    </row>
    <row r="6732" spans="1:4" x14ac:dyDescent="0.35">
      <c r="A6732">
        <v>2079</v>
      </c>
      <c r="B6732">
        <v>0</v>
      </c>
      <c r="C6732" t="s">
        <v>70</v>
      </c>
      <c r="D6732">
        <v>1</v>
      </c>
    </row>
    <row r="6733" spans="1:4" x14ac:dyDescent="0.35">
      <c r="A6733">
        <v>5642</v>
      </c>
      <c r="B6733">
        <v>0</v>
      </c>
      <c r="C6733" t="s">
        <v>70</v>
      </c>
      <c r="D6733">
        <v>0</v>
      </c>
    </row>
    <row r="6734" spans="1:4" x14ac:dyDescent="0.35">
      <c r="A6734">
        <v>10530</v>
      </c>
      <c r="B6734">
        <v>1</v>
      </c>
      <c r="C6734" t="s">
        <v>70</v>
      </c>
      <c r="D6734">
        <v>1</v>
      </c>
    </row>
    <row r="6735" spans="1:4" x14ac:dyDescent="0.35">
      <c r="A6735">
        <v>2964</v>
      </c>
      <c r="B6735">
        <v>0</v>
      </c>
      <c r="C6735" t="s">
        <v>70</v>
      </c>
      <c r="D6735">
        <v>1</v>
      </c>
    </row>
    <row r="6736" spans="1:4" x14ac:dyDescent="0.35">
      <c r="A6736">
        <v>10311</v>
      </c>
      <c r="B6736">
        <v>0</v>
      </c>
      <c r="C6736" t="s">
        <v>70</v>
      </c>
      <c r="D6736">
        <v>1</v>
      </c>
    </row>
    <row r="6737" spans="1:4" x14ac:dyDescent="0.35">
      <c r="A6737">
        <v>837</v>
      </c>
      <c r="B6737">
        <v>0</v>
      </c>
      <c r="C6737" t="s">
        <v>70</v>
      </c>
      <c r="D6737">
        <v>1</v>
      </c>
    </row>
    <row r="6738" spans="1:4" x14ac:dyDescent="0.35">
      <c r="A6738">
        <v>10521</v>
      </c>
      <c r="B6738">
        <v>1</v>
      </c>
      <c r="C6738" t="s">
        <v>70</v>
      </c>
      <c r="D6738">
        <v>1</v>
      </c>
    </row>
    <row r="6739" spans="1:4" x14ac:dyDescent="0.35">
      <c r="A6739">
        <v>10175</v>
      </c>
      <c r="B6739">
        <v>0</v>
      </c>
      <c r="C6739" t="s">
        <v>70</v>
      </c>
      <c r="D6739">
        <v>0</v>
      </c>
    </row>
    <row r="6740" spans="1:4" x14ac:dyDescent="0.35">
      <c r="A6740">
        <v>1473</v>
      </c>
      <c r="B6740">
        <v>0</v>
      </c>
      <c r="C6740" t="s">
        <v>70</v>
      </c>
      <c r="D6740">
        <v>1</v>
      </c>
    </row>
    <row r="6741" spans="1:4" x14ac:dyDescent="0.35">
      <c r="A6741">
        <v>2795</v>
      </c>
      <c r="B6741">
        <v>0</v>
      </c>
      <c r="C6741" t="s">
        <v>70</v>
      </c>
      <c r="D6741">
        <v>0</v>
      </c>
    </row>
    <row r="6742" spans="1:4" x14ac:dyDescent="0.35">
      <c r="A6742">
        <v>2285</v>
      </c>
      <c r="B6742">
        <v>0</v>
      </c>
      <c r="C6742" t="s">
        <v>70</v>
      </c>
      <c r="D6742">
        <v>1</v>
      </c>
    </row>
    <row r="6743" spans="1:4" x14ac:dyDescent="0.35">
      <c r="A6743">
        <v>115</v>
      </c>
      <c r="B6743">
        <v>0</v>
      </c>
      <c r="C6743" t="s">
        <v>70</v>
      </c>
      <c r="D6743">
        <v>1</v>
      </c>
    </row>
    <row r="6744" spans="1:4" x14ac:dyDescent="0.35">
      <c r="A6744">
        <v>10470</v>
      </c>
      <c r="B6744">
        <v>0</v>
      </c>
      <c r="C6744" t="s">
        <v>70</v>
      </c>
      <c r="D6744">
        <v>0</v>
      </c>
    </row>
    <row r="6745" spans="1:4" x14ac:dyDescent="0.35">
      <c r="A6745">
        <v>4065</v>
      </c>
      <c r="B6745">
        <v>0</v>
      </c>
      <c r="C6745" t="s">
        <v>70</v>
      </c>
      <c r="D6745">
        <v>0</v>
      </c>
    </row>
    <row r="6746" spans="1:4" x14ac:dyDescent="0.35">
      <c r="A6746">
        <v>10968</v>
      </c>
      <c r="B6746">
        <v>0</v>
      </c>
      <c r="C6746" t="s">
        <v>70</v>
      </c>
      <c r="D6746">
        <v>1</v>
      </c>
    </row>
    <row r="6747" spans="1:4" x14ac:dyDescent="0.35">
      <c r="A6747">
        <v>5985</v>
      </c>
      <c r="B6747">
        <v>0</v>
      </c>
      <c r="C6747" t="s">
        <v>70</v>
      </c>
      <c r="D6747">
        <v>0</v>
      </c>
    </row>
    <row r="6748" spans="1:4" x14ac:dyDescent="0.35">
      <c r="A6748">
        <v>5430</v>
      </c>
      <c r="B6748">
        <v>0</v>
      </c>
      <c r="C6748" t="s">
        <v>70</v>
      </c>
      <c r="D6748">
        <v>1</v>
      </c>
    </row>
    <row r="6749" spans="1:4" x14ac:dyDescent="0.35">
      <c r="A6749">
        <v>8432</v>
      </c>
      <c r="B6749">
        <v>0</v>
      </c>
      <c r="C6749" t="s">
        <v>70</v>
      </c>
      <c r="D6749">
        <v>1</v>
      </c>
    </row>
    <row r="6750" spans="1:4" x14ac:dyDescent="0.35">
      <c r="A6750">
        <v>453</v>
      </c>
      <c r="B6750">
        <v>0</v>
      </c>
      <c r="C6750" t="s">
        <v>70</v>
      </c>
      <c r="D6750">
        <v>0</v>
      </c>
    </row>
    <row r="6751" spans="1:4" x14ac:dyDescent="0.35">
      <c r="A6751">
        <v>9687</v>
      </c>
      <c r="B6751">
        <v>0</v>
      </c>
      <c r="C6751" t="s">
        <v>70</v>
      </c>
      <c r="D6751">
        <v>1</v>
      </c>
    </row>
    <row r="6752" spans="1:4" x14ac:dyDescent="0.35">
      <c r="A6752">
        <v>8890</v>
      </c>
      <c r="B6752">
        <v>0</v>
      </c>
      <c r="C6752" t="s">
        <v>70</v>
      </c>
      <c r="D6752">
        <v>1</v>
      </c>
    </row>
    <row r="6753" spans="1:4" x14ac:dyDescent="0.35">
      <c r="A6753">
        <v>9264</v>
      </c>
      <c r="B6753">
        <v>0</v>
      </c>
      <c r="C6753" t="s">
        <v>70</v>
      </c>
      <c r="D6753">
        <v>1</v>
      </c>
    </row>
    <row r="6754" spans="1:4" x14ac:dyDescent="0.35">
      <c r="A6754">
        <v>5824</v>
      </c>
      <c r="B6754">
        <v>0</v>
      </c>
      <c r="C6754" t="s">
        <v>70</v>
      </c>
      <c r="D6754">
        <v>0</v>
      </c>
    </row>
    <row r="6755" spans="1:4" x14ac:dyDescent="0.35">
      <c r="A6755">
        <v>5794</v>
      </c>
      <c r="B6755">
        <v>1</v>
      </c>
      <c r="C6755" t="s">
        <v>70</v>
      </c>
      <c r="D6755">
        <v>0</v>
      </c>
    </row>
    <row r="6756" spans="1:4" x14ac:dyDescent="0.35">
      <c r="A6756">
        <v>3068</v>
      </c>
      <c r="B6756">
        <v>0</v>
      </c>
      <c r="C6756" t="s">
        <v>70</v>
      </c>
      <c r="D6756">
        <v>0</v>
      </c>
    </row>
    <row r="6757" spans="1:4" x14ac:dyDescent="0.35">
      <c r="A6757">
        <v>7962</v>
      </c>
      <c r="B6757">
        <v>1</v>
      </c>
      <c r="C6757" t="s">
        <v>70</v>
      </c>
      <c r="D6757">
        <v>1</v>
      </c>
    </row>
    <row r="6758" spans="1:4" x14ac:dyDescent="0.35">
      <c r="A6758">
        <v>2681</v>
      </c>
      <c r="B6758">
        <v>0</v>
      </c>
      <c r="C6758" t="s">
        <v>70</v>
      </c>
      <c r="D6758">
        <v>1</v>
      </c>
    </row>
    <row r="6759" spans="1:4" x14ac:dyDescent="0.35">
      <c r="A6759">
        <v>10141</v>
      </c>
      <c r="B6759">
        <v>0</v>
      </c>
      <c r="C6759" t="s">
        <v>70</v>
      </c>
      <c r="D6759">
        <v>0</v>
      </c>
    </row>
    <row r="6760" spans="1:4" x14ac:dyDescent="0.35">
      <c r="A6760">
        <v>3725</v>
      </c>
      <c r="B6760">
        <v>1</v>
      </c>
      <c r="C6760" t="s">
        <v>70</v>
      </c>
      <c r="D6760">
        <v>1</v>
      </c>
    </row>
    <row r="6761" spans="1:4" x14ac:dyDescent="0.35">
      <c r="A6761">
        <v>3767</v>
      </c>
      <c r="B6761">
        <v>0</v>
      </c>
      <c r="C6761" t="s">
        <v>70</v>
      </c>
      <c r="D6761">
        <v>1</v>
      </c>
    </row>
    <row r="6762" spans="1:4" x14ac:dyDescent="0.35">
      <c r="A6762">
        <v>5585</v>
      </c>
      <c r="B6762">
        <v>1</v>
      </c>
      <c r="C6762" t="s">
        <v>70</v>
      </c>
      <c r="D6762">
        <v>1</v>
      </c>
    </row>
    <row r="6763" spans="1:4" x14ac:dyDescent="0.35">
      <c r="A6763">
        <v>7030</v>
      </c>
      <c r="B6763">
        <v>0</v>
      </c>
      <c r="C6763" t="s">
        <v>70</v>
      </c>
      <c r="D6763">
        <v>1</v>
      </c>
    </row>
    <row r="6764" spans="1:4" x14ac:dyDescent="0.35">
      <c r="A6764">
        <v>1524</v>
      </c>
      <c r="B6764">
        <v>1</v>
      </c>
      <c r="C6764" t="s">
        <v>70</v>
      </c>
      <c r="D6764">
        <v>1</v>
      </c>
    </row>
    <row r="6765" spans="1:4" x14ac:dyDescent="0.35">
      <c r="A6765">
        <v>3657</v>
      </c>
      <c r="B6765">
        <v>0</v>
      </c>
      <c r="C6765" t="s">
        <v>70</v>
      </c>
      <c r="D6765">
        <v>1</v>
      </c>
    </row>
    <row r="6766" spans="1:4" x14ac:dyDescent="0.35">
      <c r="A6766">
        <v>5740</v>
      </c>
      <c r="B6766">
        <v>1</v>
      </c>
      <c r="C6766" t="s">
        <v>70</v>
      </c>
      <c r="D6766">
        <v>1</v>
      </c>
    </row>
    <row r="6767" spans="1:4" x14ac:dyDescent="0.35">
      <c r="A6767">
        <v>9595</v>
      </c>
      <c r="B6767">
        <v>1</v>
      </c>
      <c r="C6767" t="s">
        <v>70</v>
      </c>
      <c r="D6767">
        <v>1</v>
      </c>
    </row>
    <row r="6768" spans="1:4" x14ac:dyDescent="0.35">
      <c r="A6768">
        <v>3158</v>
      </c>
      <c r="B6768">
        <v>0</v>
      </c>
      <c r="C6768" t="s">
        <v>70</v>
      </c>
      <c r="D6768">
        <v>1</v>
      </c>
    </row>
    <row r="6769" spans="1:4" x14ac:dyDescent="0.35">
      <c r="A6769">
        <v>5114</v>
      </c>
      <c r="B6769">
        <v>0</v>
      </c>
      <c r="C6769" t="s">
        <v>70</v>
      </c>
      <c r="D6769">
        <v>0</v>
      </c>
    </row>
    <row r="6770" spans="1:4" x14ac:dyDescent="0.35">
      <c r="A6770">
        <v>340</v>
      </c>
      <c r="B6770">
        <v>1</v>
      </c>
      <c r="C6770" t="s">
        <v>70</v>
      </c>
      <c r="D6770">
        <v>0</v>
      </c>
    </row>
    <row r="6771" spans="1:4" x14ac:dyDescent="0.35">
      <c r="A6771">
        <v>8805</v>
      </c>
      <c r="B6771">
        <v>0</v>
      </c>
      <c r="C6771" t="s">
        <v>70</v>
      </c>
      <c r="D6771">
        <v>0</v>
      </c>
    </row>
    <row r="6772" spans="1:4" x14ac:dyDescent="0.35">
      <c r="A6772">
        <v>1241</v>
      </c>
      <c r="B6772">
        <v>1</v>
      </c>
      <c r="C6772" t="s">
        <v>70</v>
      </c>
      <c r="D6772">
        <v>1</v>
      </c>
    </row>
    <row r="6773" spans="1:4" x14ac:dyDescent="0.35">
      <c r="A6773">
        <v>1402</v>
      </c>
      <c r="B6773">
        <v>0</v>
      </c>
      <c r="C6773" t="s">
        <v>70</v>
      </c>
      <c r="D6773">
        <v>1</v>
      </c>
    </row>
    <row r="6774" spans="1:4" x14ac:dyDescent="0.35">
      <c r="A6774">
        <v>7264</v>
      </c>
      <c r="B6774">
        <v>0</v>
      </c>
      <c r="C6774" t="s">
        <v>70</v>
      </c>
      <c r="D6774">
        <v>0</v>
      </c>
    </row>
    <row r="6775" spans="1:4" x14ac:dyDescent="0.35">
      <c r="A6775">
        <v>1619</v>
      </c>
      <c r="B6775">
        <v>1</v>
      </c>
      <c r="C6775" t="s">
        <v>70</v>
      </c>
      <c r="D6775">
        <v>1</v>
      </c>
    </row>
    <row r="6776" spans="1:4" x14ac:dyDescent="0.35">
      <c r="A6776">
        <v>6398</v>
      </c>
      <c r="B6776">
        <v>0</v>
      </c>
      <c r="C6776" t="s">
        <v>70</v>
      </c>
      <c r="D6776">
        <v>1</v>
      </c>
    </row>
    <row r="6777" spans="1:4" x14ac:dyDescent="0.35">
      <c r="A6777">
        <v>1857</v>
      </c>
      <c r="B6777">
        <v>1</v>
      </c>
      <c r="C6777" t="s">
        <v>70</v>
      </c>
      <c r="D6777">
        <v>0</v>
      </c>
    </row>
    <row r="6778" spans="1:4" x14ac:dyDescent="0.35">
      <c r="A6778">
        <v>4877</v>
      </c>
      <c r="B6778">
        <v>0</v>
      </c>
      <c r="C6778" t="s">
        <v>70</v>
      </c>
      <c r="D6778">
        <v>0</v>
      </c>
    </row>
    <row r="6779" spans="1:4" x14ac:dyDescent="0.35">
      <c r="A6779">
        <v>3066</v>
      </c>
      <c r="B6779">
        <v>0</v>
      </c>
      <c r="C6779" t="s">
        <v>70</v>
      </c>
      <c r="D6779">
        <v>1</v>
      </c>
    </row>
    <row r="6780" spans="1:4" x14ac:dyDescent="0.35">
      <c r="A6780">
        <v>10286</v>
      </c>
      <c r="B6780">
        <v>0</v>
      </c>
      <c r="C6780" t="s">
        <v>70</v>
      </c>
      <c r="D6780">
        <v>1</v>
      </c>
    </row>
    <row r="6781" spans="1:4" x14ac:dyDescent="0.35">
      <c r="A6781">
        <v>1992</v>
      </c>
      <c r="B6781">
        <v>1</v>
      </c>
      <c r="C6781" t="s">
        <v>70</v>
      </c>
      <c r="D6781">
        <v>1</v>
      </c>
    </row>
    <row r="6782" spans="1:4" x14ac:dyDescent="0.35">
      <c r="A6782">
        <v>4246</v>
      </c>
      <c r="B6782">
        <v>0</v>
      </c>
      <c r="C6782" t="s">
        <v>70</v>
      </c>
      <c r="D6782">
        <v>1</v>
      </c>
    </row>
    <row r="6783" spans="1:4" x14ac:dyDescent="0.35">
      <c r="A6783">
        <v>10623</v>
      </c>
      <c r="B6783">
        <v>0</v>
      </c>
      <c r="C6783" t="s">
        <v>70</v>
      </c>
      <c r="D6783">
        <v>0</v>
      </c>
    </row>
    <row r="6784" spans="1:4" x14ac:dyDescent="0.35">
      <c r="A6784">
        <v>4867</v>
      </c>
      <c r="B6784">
        <v>0</v>
      </c>
      <c r="C6784" t="s">
        <v>70</v>
      </c>
      <c r="D6784">
        <v>1</v>
      </c>
    </row>
    <row r="6785" spans="1:4" x14ac:dyDescent="0.35">
      <c r="A6785">
        <v>3112</v>
      </c>
      <c r="B6785">
        <v>0</v>
      </c>
      <c r="C6785" t="s">
        <v>70</v>
      </c>
      <c r="D6785">
        <v>0</v>
      </c>
    </row>
    <row r="6786" spans="1:4" x14ac:dyDescent="0.35">
      <c r="A6786">
        <v>4865</v>
      </c>
      <c r="B6786">
        <v>1</v>
      </c>
      <c r="C6786" t="s">
        <v>70</v>
      </c>
      <c r="D6786">
        <v>1</v>
      </c>
    </row>
    <row r="6787" spans="1:4" x14ac:dyDescent="0.35">
      <c r="A6787">
        <v>6287</v>
      </c>
      <c r="B6787">
        <v>1</v>
      </c>
      <c r="C6787" t="s">
        <v>70</v>
      </c>
      <c r="D6787">
        <v>0</v>
      </c>
    </row>
    <row r="6788" spans="1:4" x14ac:dyDescent="0.35">
      <c r="A6788">
        <v>4405</v>
      </c>
      <c r="B6788">
        <v>0</v>
      </c>
      <c r="C6788" t="s">
        <v>70</v>
      </c>
      <c r="D6788">
        <v>1</v>
      </c>
    </row>
    <row r="6789" spans="1:4" x14ac:dyDescent="0.35">
      <c r="A6789">
        <v>5332</v>
      </c>
      <c r="B6789">
        <v>0</v>
      </c>
      <c r="C6789" t="s">
        <v>70</v>
      </c>
      <c r="D6789">
        <v>1</v>
      </c>
    </row>
    <row r="6790" spans="1:4" x14ac:dyDescent="0.35">
      <c r="A6790">
        <v>1519</v>
      </c>
      <c r="B6790">
        <v>1</v>
      </c>
      <c r="C6790" t="s">
        <v>70</v>
      </c>
      <c r="D6790">
        <v>1</v>
      </c>
    </row>
    <row r="6791" spans="1:4" x14ac:dyDescent="0.35">
      <c r="A6791">
        <v>9080</v>
      </c>
      <c r="B6791">
        <v>0</v>
      </c>
      <c r="C6791" t="s">
        <v>70</v>
      </c>
      <c r="D6791">
        <v>1</v>
      </c>
    </row>
    <row r="6792" spans="1:4" x14ac:dyDescent="0.35">
      <c r="A6792">
        <v>1772</v>
      </c>
      <c r="B6792">
        <v>1</v>
      </c>
      <c r="C6792" t="s">
        <v>70</v>
      </c>
      <c r="D6792">
        <v>1</v>
      </c>
    </row>
    <row r="6793" spans="1:4" x14ac:dyDescent="0.35">
      <c r="A6793">
        <v>5341</v>
      </c>
      <c r="B6793">
        <v>0</v>
      </c>
      <c r="C6793" t="s">
        <v>70</v>
      </c>
      <c r="D6793">
        <v>1</v>
      </c>
    </row>
    <row r="6794" spans="1:4" x14ac:dyDescent="0.35">
      <c r="A6794">
        <v>5510</v>
      </c>
      <c r="B6794">
        <v>0</v>
      </c>
      <c r="C6794" t="s">
        <v>70</v>
      </c>
      <c r="D6794">
        <v>0</v>
      </c>
    </row>
    <row r="6795" spans="1:4" x14ac:dyDescent="0.35">
      <c r="A6795">
        <v>3887</v>
      </c>
      <c r="B6795">
        <v>1</v>
      </c>
      <c r="C6795" t="s">
        <v>70</v>
      </c>
      <c r="D6795">
        <v>1</v>
      </c>
    </row>
    <row r="6796" spans="1:4" x14ac:dyDescent="0.35">
      <c r="A6796">
        <v>7022</v>
      </c>
      <c r="B6796">
        <v>0</v>
      </c>
      <c r="C6796" t="s">
        <v>70</v>
      </c>
      <c r="D6796">
        <v>1</v>
      </c>
    </row>
    <row r="6797" spans="1:4" x14ac:dyDescent="0.35">
      <c r="A6797">
        <v>9999</v>
      </c>
      <c r="B6797">
        <v>0</v>
      </c>
      <c r="C6797" t="s">
        <v>70</v>
      </c>
      <c r="D6797">
        <v>1</v>
      </c>
    </row>
    <row r="6798" spans="1:4" x14ac:dyDescent="0.35">
      <c r="A6798">
        <v>10352</v>
      </c>
      <c r="B6798">
        <v>1</v>
      </c>
      <c r="C6798" t="s">
        <v>70</v>
      </c>
      <c r="D6798">
        <v>1</v>
      </c>
    </row>
    <row r="6799" spans="1:4" x14ac:dyDescent="0.35">
      <c r="A6799">
        <v>7919</v>
      </c>
      <c r="B6799">
        <v>1</v>
      </c>
      <c r="C6799" t="s">
        <v>70</v>
      </c>
      <c r="D6799">
        <v>1</v>
      </c>
    </row>
    <row r="6800" spans="1:4" x14ac:dyDescent="0.35">
      <c r="A6800">
        <v>4114</v>
      </c>
      <c r="B6800">
        <v>0</v>
      </c>
      <c r="C6800" t="s">
        <v>70</v>
      </c>
      <c r="D6800">
        <v>1</v>
      </c>
    </row>
    <row r="6801" spans="1:4" x14ac:dyDescent="0.35">
      <c r="A6801">
        <v>7990</v>
      </c>
      <c r="B6801">
        <v>0</v>
      </c>
      <c r="C6801" t="s">
        <v>70</v>
      </c>
      <c r="D6801">
        <v>1</v>
      </c>
    </row>
    <row r="6802" spans="1:4" x14ac:dyDescent="0.35">
      <c r="A6802">
        <v>9888</v>
      </c>
      <c r="B6802">
        <v>0</v>
      </c>
      <c r="C6802" t="s">
        <v>70</v>
      </c>
      <c r="D6802">
        <v>1</v>
      </c>
    </row>
    <row r="6803" spans="1:4" x14ac:dyDescent="0.35">
      <c r="A6803">
        <v>4399</v>
      </c>
      <c r="B6803">
        <v>0</v>
      </c>
      <c r="C6803" t="s">
        <v>70</v>
      </c>
      <c r="D6803">
        <v>1</v>
      </c>
    </row>
    <row r="6804" spans="1:4" x14ac:dyDescent="0.35">
      <c r="A6804">
        <v>4452</v>
      </c>
      <c r="B6804">
        <v>1</v>
      </c>
      <c r="C6804" t="s">
        <v>70</v>
      </c>
      <c r="D6804">
        <v>0</v>
      </c>
    </row>
    <row r="6805" spans="1:4" x14ac:dyDescent="0.35">
      <c r="A6805">
        <v>4785</v>
      </c>
      <c r="B6805">
        <v>0</v>
      </c>
      <c r="C6805" t="s">
        <v>70</v>
      </c>
      <c r="D6805">
        <v>1</v>
      </c>
    </row>
    <row r="6806" spans="1:4" x14ac:dyDescent="0.35">
      <c r="A6806">
        <v>8461</v>
      </c>
      <c r="B6806">
        <v>0</v>
      </c>
      <c r="C6806" t="s">
        <v>70</v>
      </c>
      <c r="D6806">
        <v>0</v>
      </c>
    </row>
    <row r="6807" spans="1:4" x14ac:dyDescent="0.35">
      <c r="A6807">
        <v>3878</v>
      </c>
      <c r="B6807">
        <v>0</v>
      </c>
      <c r="C6807" t="s">
        <v>70</v>
      </c>
      <c r="D6807">
        <v>1</v>
      </c>
    </row>
    <row r="6808" spans="1:4" x14ac:dyDescent="0.35">
      <c r="A6808">
        <v>9612</v>
      </c>
      <c r="B6808">
        <v>0</v>
      </c>
      <c r="C6808" t="s">
        <v>70</v>
      </c>
      <c r="D6808">
        <v>1</v>
      </c>
    </row>
    <row r="6809" spans="1:4" x14ac:dyDescent="0.35">
      <c r="A6809">
        <v>4098</v>
      </c>
      <c r="B6809">
        <v>0</v>
      </c>
      <c r="C6809" t="s">
        <v>70</v>
      </c>
      <c r="D6809">
        <v>0</v>
      </c>
    </row>
    <row r="6810" spans="1:4" x14ac:dyDescent="0.35">
      <c r="A6810">
        <v>158</v>
      </c>
      <c r="B6810">
        <v>1</v>
      </c>
      <c r="C6810" t="s">
        <v>70</v>
      </c>
      <c r="D6810">
        <v>1</v>
      </c>
    </row>
    <row r="6811" spans="1:4" x14ac:dyDescent="0.35">
      <c r="A6811">
        <v>3896</v>
      </c>
      <c r="B6811">
        <v>0</v>
      </c>
      <c r="C6811" t="s">
        <v>70</v>
      </c>
      <c r="D6811">
        <v>0</v>
      </c>
    </row>
    <row r="6812" spans="1:4" x14ac:dyDescent="0.35">
      <c r="A6812">
        <v>9970</v>
      </c>
      <c r="B6812">
        <v>0</v>
      </c>
      <c r="C6812" t="s">
        <v>70</v>
      </c>
      <c r="D6812">
        <v>1</v>
      </c>
    </row>
    <row r="6813" spans="1:4" x14ac:dyDescent="0.35">
      <c r="A6813">
        <v>4002</v>
      </c>
      <c r="B6813">
        <v>0</v>
      </c>
      <c r="C6813" t="s">
        <v>70</v>
      </c>
      <c r="D6813">
        <v>1</v>
      </c>
    </row>
    <row r="6814" spans="1:4" x14ac:dyDescent="0.35">
      <c r="A6814">
        <v>10914</v>
      </c>
      <c r="B6814">
        <v>0</v>
      </c>
      <c r="C6814" t="s">
        <v>70</v>
      </c>
      <c r="D6814">
        <v>1</v>
      </c>
    </row>
    <row r="6815" spans="1:4" x14ac:dyDescent="0.35">
      <c r="A6815">
        <v>7279</v>
      </c>
      <c r="B6815">
        <v>0</v>
      </c>
      <c r="C6815" t="s">
        <v>70</v>
      </c>
      <c r="D6815">
        <v>1</v>
      </c>
    </row>
    <row r="6816" spans="1:4" x14ac:dyDescent="0.35">
      <c r="A6816">
        <v>10582</v>
      </c>
      <c r="B6816">
        <v>0</v>
      </c>
      <c r="C6816" t="s">
        <v>70</v>
      </c>
      <c r="D6816">
        <v>1</v>
      </c>
    </row>
    <row r="6817" spans="1:4" x14ac:dyDescent="0.35">
      <c r="A6817">
        <v>4470</v>
      </c>
      <c r="B6817">
        <v>0</v>
      </c>
      <c r="C6817" t="s">
        <v>70</v>
      </c>
      <c r="D6817">
        <v>1</v>
      </c>
    </row>
    <row r="6818" spans="1:4" x14ac:dyDescent="0.35">
      <c r="A6818">
        <v>6183</v>
      </c>
      <c r="B6818">
        <v>0</v>
      </c>
      <c r="C6818" t="s">
        <v>70</v>
      </c>
      <c r="D6818">
        <v>1</v>
      </c>
    </row>
    <row r="6819" spans="1:4" x14ac:dyDescent="0.35">
      <c r="A6819">
        <v>6379</v>
      </c>
      <c r="B6819">
        <v>1</v>
      </c>
      <c r="C6819" t="s">
        <v>70</v>
      </c>
      <c r="D6819">
        <v>0</v>
      </c>
    </row>
    <row r="6820" spans="1:4" x14ac:dyDescent="0.35">
      <c r="A6820">
        <v>8601</v>
      </c>
      <c r="B6820">
        <v>0</v>
      </c>
      <c r="C6820" t="s">
        <v>70</v>
      </c>
      <c r="D6820">
        <v>1</v>
      </c>
    </row>
    <row r="6821" spans="1:4" x14ac:dyDescent="0.35">
      <c r="A6821">
        <v>4827</v>
      </c>
      <c r="B6821">
        <v>1</v>
      </c>
      <c r="C6821" t="s">
        <v>70</v>
      </c>
      <c r="D6821">
        <v>1</v>
      </c>
    </row>
    <row r="6822" spans="1:4" x14ac:dyDescent="0.35">
      <c r="A6822">
        <v>6715</v>
      </c>
      <c r="B6822">
        <v>0</v>
      </c>
      <c r="C6822" t="s">
        <v>70</v>
      </c>
      <c r="D6822">
        <v>0</v>
      </c>
    </row>
    <row r="6823" spans="1:4" x14ac:dyDescent="0.35">
      <c r="A6823">
        <v>10676</v>
      </c>
      <c r="B6823">
        <v>1</v>
      </c>
      <c r="C6823" t="s">
        <v>70</v>
      </c>
      <c r="D6823">
        <v>1</v>
      </c>
    </row>
    <row r="6824" spans="1:4" x14ac:dyDescent="0.35">
      <c r="A6824">
        <v>1041</v>
      </c>
      <c r="B6824">
        <v>1</v>
      </c>
      <c r="C6824" t="s">
        <v>70</v>
      </c>
      <c r="D6824">
        <v>1</v>
      </c>
    </row>
    <row r="6825" spans="1:4" x14ac:dyDescent="0.35">
      <c r="A6825">
        <v>492</v>
      </c>
      <c r="B6825">
        <v>0</v>
      </c>
      <c r="C6825" t="s">
        <v>70</v>
      </c>
      <c r="D6825">
        <v>1</v>
      </c>
    </row>
    <row r="6826" spans="1:4" x14ac:dyDescent="0.35">
      <c r="A6826">
        <v>11133</v>
      </c>
      <c r="B6826">
        <v>1</v>
      </c>
      <c r="C6826" t="s">
        <v>70</v>
      </c>
      <c r="D6826">
        <v>1</v>
      </c>
    </row>
    <row r="6827" spans="1:4" x14ac:dyDescent="0.35">
      <c r="A6827">
        <v>4491</v>
      </c>
      <c r="B6827">
        <v>0</v>
      </c>
      <c r="C6827" t="s">
        <v>70</v>
      </c>
      <c r="D6827">
        <v>0</v>
      </c>
    </row>
    <row r="6828" spans="1:4" x14ac:dyDescent="0.35">
      <c r="A6828">
        <v>873</v>
      </c>
      <c r="B6828">
        <v>1</v>
      </c>
      <c r="C6828" t="s">
        <v>70</v>
      </c>
      <c r="D6828">
        <v>0</v>
      </c>
    </row>
    <row r="6829" spans="1:4" x14ac:dyDescent="0.35">
      <c r="A6829">
        <v>1631</v>
      </c>
      <c r="B6829">
        <v>1</v>
      </c>
      <c r="C6829" t="s">
        <v>70</v>
      </c>
      <c r="D6829">
        <v>0</v>
      </c>
    </row>
    <row r="6830" spans="1:4" x14ac:dyDescent="0.35">
      <c r="A6830">
        <v>8278</v>
      </c>
      <c r="B6830">
        <v>0</v>
      </c>
      <c r="C6830" t="s">
        <v>70</v>
      </c>
      <c r="D6830">
        <v>1</v>
      </c>
    </row>
    <row r="6831" spans="1:4" x14ac:dyDescent="0.35">
      <c r="A6831">
        <v>6815</v>
      </c>
      <c r="B6831">
        <v>1</v>
      </c>
      <c r="C6831" t="s">
        <v>70</v>
      </c>
      <c r="D6831">
        <v>1</v>
      </c>
    </row>
    <row r="6832" spans="1:4" x14ac:dyDescent="0.35">
      <c r="A6832">
        <v>254</v>
      </c>
      <c r="B6832">
        <v>0</v>
      </c>
      <c r="C6832" t="s">
        <v>70</v>
      </c>
      <c r="D6832">
        <v>1</v>
      </c>
    </row>
    <row r="6833" spans="1:4" x14ac:dyDescent="0.35">
      <c r="A6833">
        <v>1349</v>
      </c>
      <c r="B6833">
        <v>0</v>
      </c>
      <c r="C6833" t="s">
        <v>70</v>
      </c>
      <c r="D6833">
        <v>1</v>
      </c>
    </row>
    <row r="6834" spans="1:4" x14ac:dyDescent="0.35">
      <c r="A6834">
        <v>2534</v>
      </c>
      <c r="B6834">
        <v>0</v>
      </c>
      <c r="C6834" t="s">
        <v>70</v>
      </c>
      <c r="D6834">
        <v>1</v>
      </c>
    </row>
    <row r="6835" spans="1:4" x14ac:dyDescent="0.35">
      <c r="A6835">
        <v>2130</v>
      </c>
      <c r="B6835">
        <v>1</v>
      </c>
      <c r="C6835" t="s">
        <v>70</v>
      </c>
      <c r="D6835">
        <v>1</v>
      </c>
    </row>
    <row r="6836" spans="1:4" x14ac:dyDescent="0.35">
      <c r="A6836">
        <v>2296</v>
      </c>
      <c r="B6836">
        <v>0</v>
      </c>
      <c r="C6836" t="s">
        <v>70</v>
      </c>
      <c r="D6836">
        <v>1</v>
      </c>
    </row>
    <row r="6837" spans="1:4" x14ac:dyDescent="0.35">
      <c r="A6837">
        <v>3799</v>
      </c>
      <c r="B6837">
        <v>0</v>
      </c>
      <c r="C6837" t="s">
        <v>70</v>
      </c>
      <c r="D6837">
        <v>1</v>
      </c>
    </row>
    <row r="6838" spans="1:4" x14ac:dyDescent="0.35">
      <c r="A6838">
        <v>11084</v>
      </c>
      <c r="B6838">
        <v>1</v>
      </c>
      <c r="C6838" t="s">
        <v>70</v>
      </c>
      <c r="D6838">
        <v>1</v>
      </c>
    </row>
    <row r="6839" spans="1:4" x14ac:dyDescent="0.35">
      <c r="A6839">
        <v>5172</v>
      </c>
      <c r="B6839">
        <v>0</v>
      </c>
      <c r="C6839" t="s">
        <v>70</v>
      </c>
      <c r="D6839">
        <v>1</v>
      </c>
    </row>
    <row r="6840" spans="1:4" x14ac:dyDescent="0.35">
      <c r="A6840">
        <v>9504</v>
      </c>
      <c r="B6840">
        <v>1</v>
      </c>
      <c r="C6840" t="s">
        <v>70</v>
      </c>
      <c r="D6840">
        <v>1</v>
      </c>
    </row>
    <row r="6841" spans="1:4" x14ac:dyDescent="0.35">
      <c r="A6841">
        <v>850</v>
      </c>
      <c r="B6841">
        <v>0</v>
      </c>
      <c r="C6841" t="s">
        <v>70</v>
      </c>
      <c r="D6841">
        <v>1</v>
      </c>
    </row>
    <row r="6842" spans="1:4" x14ac:dyDescent="0.35">
      <c r="A6842">
        <v>4477</v>
      </c>
      <c r="B6842">
        <v>0</v>
      </c>
      <c r="C6842" t="s">
        <v>70</v>
      </c>
      <c r="D6842">
        <v>1</v>
      </c>
    </row>
    <row r="6843" spans="1:4" x14ac:dyDescent="0.35">
      <c r="A6843">
        <v>1945</v>
      </c>
      <c r="B6843">
        <v>0</v>
      </c>
      <c r="C6843" t="s">
        <v>70</v>
      </c>
      <c r="D6843">
        <v>1</v>
      </c>
    </row>
    <row r="6844" spans="1:4" x14ac:dyDescent="0.35">
      <c r="A6844">
        <v>7685</v>
      </c>
      <c r="B6844">
        <v>0</v>
      </c>
      <c r="C6844" t="s">
        <v>70</v>
      </c>
      <c r="D6844">
        <v>1</v>
      </c>
    </row>
    <row r="6845" spans="1:4" x14ac:dyDescent="0.35">
      <c r="A6845">
        <v>6310</v>
      </c>
      <c r="B6845">
        <v>0</v>
      </c>
      <c r="C6845" t="s">
        <v>70</v>
      </c>
      <c r="D6845">
        <v>1</v>
      </c>
    </row>
    <row r="6846" spans="1:4" x14ac:dyDescent="0.35">
      <c r="A6846">
        <v>10832</v>
      </c>
      <c r="B6846">
        <v>0</v>
      </c>
      <c r="C6846" t="s">
        <v>70</v>
      </c>
      <c r="D6846">
        <v>1</v>
      </c>
    </row>
    <row r="6847" spans="1:4" x14ac:dyDescent="0.35">
      <c r="A6847">
        <v>3025</v>
      </c>
      <c r="B6847">
        <v>0</v>
      </c>
      <c r="C6847" t="s">
        <v>70</v>
      </c>
      <c r="D6847">
        <v>1</v>
      </c>
    </row>
    <row r="6848" spans="1:4" x14ac:dyDescent="0.35">
      <c r="A6848">
        <v>2404</v>
      </c>
      <c r="B6848">
        <v>0</v>
      </c>
      <c r="C6848" t="s">
        <v>70</v>
      </c>
      <c r="D6848">
        <v>1</v>
      </c>
    </row>
    <row r="6849" spans="1:4" x14ac:dyDescent="0.35">
      <c r="A6849">
        <v>8581</v>
      </c>
      <c r="B6849">
        <v>0</v>
      </c>
      <c r="C6849" t="s">
        <v>70</v>
      </c>
      <c r="D6849">
        <v>1</v>
      </c>
    </row>
    <row r="6850" spans="1:4" x14ac:dyDescent="0.35">
      <c r="A6850">
        <v>8755</v>
      </c>
      <c r="B6850">
        <v>0</v>
      </c>
      <c r="C6850" t="s">
        <v>70</v>
      </c>
      <c r="D6850">
        <v>1</v>
      </c>
    </row>
    <row r="6851" spans="1:4" x14ac:dyDescent="0.35">
      <c r="A6851">
        <v>10177</v>
      </c>
      <c r="B6851">
        <v>0</v>
      </c>
      <c r="C6851" t="s">
        <v>70</v>
      </c>
      <c r="D6851">
        <v>1</v>
      </c>
    </row>
    <row r="6852" spans="1:4" x14ac:dyDescent="0.35">
      <c r="A6852">
        <v>2429</v>
      </c>
      <c r="B6852">
        <v>0</v>
      </c>
      <c r="C6852" t="s">
        <v>70</v>
      </c>
      <c r="D6852">
        <v>1</v>
      </c>
    </row>
    <row r="6853" spans="1:4" x14ac:dyDescent="0.35">
      <c r="A6853">
        <v>8920</v>
      </c>
      <c r="B6853">
        <v>0</v>
      </c>
      <c r="C6853" t="s">
        <v>70</v>
      </c>
      <c r="D6853">
        <v>1</v>
      </c>
    </row>
    <row r="6854" spans="1:4" x14ac:dyDescent="0.35">
      <c r="A6854">
        <v>8430</v>
      </c>
      <c r="B6854">
        <v>0</v>
      </c>
      <c r="C6854" t="s">
        <v>70</v>
      </c>
      <c r="D6854">
        <v>1</v>
      </c>
    </row>
    <row r="6855" spans="1:4" x14ac:dyDescent="0.35">
      <c r="A6855">
        <v>8619</v>
      </c>
      <c r="B6855">
        <v>0</v>
      </c>
      <c r="C6855" t="s">
        <v>70</v>
      </c>
      <c r="D6855">
        <v>1</v>
      </c>
    </row>
    <row r="6856" spans="1:4" x14ac:dyDescent="0.35">
      <c r="A6856">
        <v>8996</v>
      </c>
      <c r="B6856">
        <v>0</v>
      </c>
      <c r="C6856" t="s">
        <v>70</v>
      </c>
      <c r="D6856">
        <v>1</v>
      </c>
    </row>
    <row r="6857" spans="1:4" x14ac:dyDescent="0.35">
      <c r="A6857">
        <v>7233</v>
      </c>
      <c r="B6857">
        <v>0</v>
      </c>
      <c r="C6857" t="s">
        <v>70</v>
      </c>
      <c r="D6857">
        <v>1</v>
      </c>
    </row>
    <row r="6858" spans="1:4" x14ac:dyDescent="0.35">
      <c r="A6858">
        <v>6678</v>
      </c>
      <c r="B6858">
        <v>0</v>
      </c>
      <c r="C6858" t="s">
        <v>70</v>
      </c>
      <c r="D6858">
        <v>1</v>
      </c>
    </row>
    <row r="6859" spans="1:4" x14ac:dyDescent="0.35">
      <c r="A6859">
        <v>830</v>
      </c>
      <c r="B6859">
        <v>1</v>
      </c>
      <c r="C6859" t="s">
        <v>70</v>
      </c>
      <c r="D6859">
        <v>1</v>
      </c>
    </row>
    <row r="6860" spans="1:4" x14ac:dyDescent="0.35">
      <c r="A6860">
        <v>6365</v>
      </c>
      <c r="B6860">
        <v>0</v>
      </c>
      <c r="C6860" t="s">
        <v>70</v>
      </c>
      <c r="D6860">
        <v>1</v>
      </c>
    </row>
    <row r="6861" spans="1:4" x14ac:dyDescent="0.35">
      <c r="A6861">
        <v>6770</v>
      </c>
      <c r="B6861">
        <v>1</v>
      </c>
      <c r="C6861" t="s">
        <v>70</v>
      </c>
      <c r="D6861">
        <v>0</v>
      </c>
    </row>
    <row r="6862" spans="1:4" x14ac:dyDescent="0.35">
      <c r="A6862">
        <v>2261</v>
      </c>
      <c r="B6862">
        <v>0</v>
      </c>
      <c r="C6862" t="s">
        <v>70</v>
      </c>
      <c r="D6862">
        <v>1</v>
      </c>
    </row>
    <row r="6863" spans="1:4" x14ac:dyDescent="0.35">
      <c r="A6863">
        <v>1031</v>
      </c>
      <c r="B6863">
        <v>0</v>
      </c>
      <c r="C6863" t="s">
        <v>70</v>
      </c>
      <c r="D6863">
        <v>1</v>
      </c>
    </row>
    <row r="6864" spans="1:4" x14ac:dyDescent="0.35">
      <c r="A6864">
        <v>10089</v>
      </c>
      <c r="B6864">
        <v>1</v>
      </c>
      <c r="C6864" t="s">
        <v>70</v>
      </c>
      <c r="D6864">
        <v>1</v>
      </c>
    </row>
    <row r="6865" spans="1:4" x14ac:dyDescent="0.35">
      <c r="A6865">
        <v>9256</v>
      </c>
      <c r="B6865">
        <v>0</v>
      </c>
      <c r="C6865" t="s">
        <v>70</v>
      </c>
      <c r="D6865">
        <v>1</v>
      </c>
    </row>
    <row r="6866" spans="1:4" x14ac:dyDescent="0.35">
      <c r="A6866">
        <v>10641</v>
      </c>
      <c r="B6866">
        <v>0</v>
      </c>
      <c r="C6866" t="s">
        <v>70</v>
      </c>
      <c r="D6866">
        <v>1</v>
      </c>
    </row>
    <row r="6867" spans="1:4" x14ac:dyDescent="0.35">
      <c r="A6867">
        <v>624</v>
      </c>
      <c r="B6867">
        <v>1</v>
      </c>
      <c r="C6867" t="s">
        <v>70</v>
      </c>
      <c r="D6867">
        <v>1</v>
      </c>
    </row>
    <row r="6868" spans="1:4" x14ac:dyDescent="0.35">
      <c r="A6868">
        <v>4211</v>
      </c>
      <c r="B6868">
        <v>0</v>
      </c>
      <c r="C6868" t="s">
        <v>70</v>
      </c>
      <c r="D6868">
        <v>1</v>
      </c>
    </row>
    <row r="6869" spans="1:4" x14ac:dyDescent="0.35">
      <c r="A6869">
        <v>1407</v>
      </c>
      <c r="B6869">
        <v>0</v>
      </c>
      <c r="C6869" t="s">
        <v>70</v>
      </c>
      <c r="D6869">
        <v>1</v>
      </c>
    </row>
    <row r="6870" spans="1:4" x14ac:dyDescent="0.35">
      <c r="A6870">
        <v>10356</v>
      </c>
      <c r="B6870">
        <v>0</v>
      </c>
      <c r="C6870" t="s">
        <v>70</v>
      </c>
      <c r="D6870">
        <v>0</v>
      </c>
    </row>
    <row r="6871" spans="1:4" x14ac:dyDescent="0.35">
      <c r="A6871">
        <v>9323</v>
      </c>
      <c r="B6871">
        <v>1</v>
      </c>
      <c r="C6871" t="s">
        <v>70</v>
      </c>
      <c r="D6871">
        <v>1</v>
      </c>
    </row>
    <row r="6872" spans="1:4" x14ac:dyDescent="0.35">
      <c r="A6872">
        <v>1146</v>
      </c>
      <c r="B6872">
        <v>1</v>
      </c>
      <c r="C6872" t="s">
        <v>70</v>
      </c>
      <c r="D6872">
        <v>1</v>
      </c>
    </row>
    <row r="6873" spans="1:4" x14ac:dyDescent="0.35">
      <c r="A6873">
        <v>6343</v>
      </c>
      <c r="B6873">
        <v>0</v>
      </c>
      <c r="C6873" t="s">
        <v>70</v>
      </c>
      <c r="D6873">
        <v>1</v>
      </c>
    </row>
    <row r="6874" spans="1:4" x14ac:dyDescent="0.35">
      <c r="A6874">
        <v>8545</v>
      </c>
      <c r="B6874">
        <v>1</v>
      </c>
      <c r="C6874" t="s">
        <v>70</v>
      </c>
      <c r="D6874">
        <v>1</v>
      </c>
    </row>
    <row r="6875" spans="1:4" x14ac:dyDescent="0.35">
      <c r="A6875">
        <v>8275</v>
      </c>
      <c r="B6875">
        <v>0</v>
      </c>
      <c r="C6875" t="s">
        <v>70</v>
      </c>
      <c r="D6875">
        <v>0</v>
      </c>
    </row>
    <row r="6876" spans="1:4" x14ac:dyDescent="0.35">
      <c r="A6876">
        <v>10673</v>
      </c>
      <c r="B6876">
        <v>0</v>
      </c>
      <c r="C6876" t="s">
        <v>70</v>
      </c>
      <c r="D6876">
        <v>1</v>
      </c>
    </row>
    <row r="6877" spans="1:4" x14ac:dyDescent="0.35">
      <c r="A6877">
        <v>8799</v>
      </c>
      <c r="B6877">
        <v>0</v>
      </c>
      <c r="C6877" t="s">
        <v>70</v>
      </c>
      <c r="D6877">
        <v>1</v>
      </c>
    </row>
    <row r="6878" spans="1:4" x14ac:dyDescent="0.35">
      <c r="A6878">
        <v>67</v>
      </c>
      <c r="B6878">
        <v>0</v>
      </c>
      <c r="C6878" t="s">
        <v>70</v>
      </c>
      <c r="D6878">
        <v>0</v>
      </c>
    </row>
    <row r="6879" spans="1:4" x14ac:dyDescent="0.35">
      <c r="A6879">
        <v>9923</v>
      </c>
      <c r="B6879">
        <v>0</v>
      </c>
      <c r="C6879" t="s">
        <v>70</v>
      </c>
      <c r="D6879">
        <v>0</v>
      </c>
    </row>
    <row r="6880" spans="1:4" x14ac:dyDescent="0.35">
      <c r="A6880">
        <v>2814</v>
      </c>
      <c r="B6880">
        <v>0</v>
      </c>
      <c r="C6880" t="s">
        <v>70</v>
      </c>
      <c r="D6880">
        <v>1</v>
      </c>
    </row>
    <row r="6881" spans="1:4" x14ac:dyDescent="0.35">
      <c r="A6881">
        <v>2711</v>
      </c>
      <c r="B6881">
        <v>0</v>
      </c>
      <c r="C6881" t="s">
        <v>70</v>
      </c>
      <c r="D6881">
        <v>1</v>
      </c>
    </row>
    <row r="6882" spans="1:4" x14ac:dyDescent="0.35">
      <c r="A6882">
        <v>4320</v>
      </c>
      <c r="B6882">
        <v>0</v>
      </c>
      <c r="C6882" t="s">
        <v>70</v>
      </c>
      <c r="D6882">
        <v>1</v>
      </c>
    </row>
    <row r="6883" spans="1:4" x14ac:dyDescent="0.35">
      <c r="A6883">
        <v>10451</v>
      </c>
      <c r="B6883">
        <v>0</v>
      </c>
      <c r="C6883" t="s">
        <v>70</v>
      </c>
      <c r="D6883">
        <v>0</v>
      </c>
    </row>
    <row r="6884" spans="1:4" x14ac:dyDescent="0.35">
      <c r="A6884">
        <v>4198</v>
      </c>
      <c r="B6884">
        <v>0</v>
      </c>
      <c r="C6884" t="s">
        <v>70</v>
      </c>
      <c r="D6884">
        <v>0</v>
      </c>
    </row>
    <row r="6885" spans="1:4" x14ac:dyDescent="0.35">
      <c r="A6885">
        <v>10814</v>
      </c>
      <c r="B6885">
        <v>1</v>
      </c>
      <c r="C6885" t="s">
        <v>70</v>
      </c>
      <c r="D6885">
        <v>1</v>
      </c>
    </row>
    <row r="6886" spans="1:4" x14ac:dyDescent="0.35">
      <c r="A6886">
        <v>944</v>
      </c>
      <c r="B6886">
        <v>0</v>
      </c>
      <c r="C6886" t="s">
        <v>70</v>
      </c>
      <c r="D6886">
        <v>1</v>
      </c>
    </row>
    <row r="6887" spans="1:4" x14ac:dyDescent="0.35">
      <c r="A6887">
        <v>8151</v>
      </c>
      <c r="B6887">
        <v>0</v>
      </c>
      <c r="C6887" t="s">
        <v>70</v>
      </c>
      <c r="D6887">
        <v>1</v>
      </c>
    </row>
    <row r="6888" spans="1:4" x14ac:dyDescent="0.35">
      <c r="A6888">
        <v>6184</v>
      </c>
      <c r="B6888">
        <v>0</v>
      </c>
      <c r="C6888" t="s">
        <v>70</v>
      </c>
      <c r="D6888">
        <v>1</v>
      </c>
    </row>
    <row r="6889" spans="1:4" x14ac:dyDescent="0.35">
      <c r="A6889">
        <v>3498</v>
      </c>
      <c r="B6889">
        <v>1</v>
      </c>
      <c r="C6889" t="s">
        <v>70</v>
      </c>
      <c r="D6889">
        <v>1</v>
      </c>
    </row>
    <row r="6890" spans="1:4" x14ac:dyDescent="0.35">
      <c r="A6890">
        <v>2870</v>
      </c>
      <c r="B6890">
        <v>0</v>
      </c>
      <c r="C6890" t="s">
        <v>70</v>
      </c>
      <c r="D6890">
        <v>1</v>
      </c>
    </row>
    <row r="6891" spans="1:4" x14ac:dyDescent="0.35">
      <c r="A6891">
        <v>7342</v>
      </c>
      <c r="B6891">
        <v>0</v>
      </c>
      <c r="C6891" t="s">
        <v>70</v>
      </c>
      <c r="D6891">
        <v>1</v>
      </c>
    </row>
    <row r="6892" spans="1:4" x14ac:dyDescent="0.35">
      <c r="A6892">
        <v>1911</v>
      </c>
      <c r="B6892">
        <v>0</v>
      </c>
      <c r="C6892" t="s">
        <v>70</v>
      </c>
      <c r="D6892">
        <v>1</v>
      </c>
    </row>
    <row r="6893" spans="1:4" x14ac:dyDescent="0.35">
      <c r="A6893">
        <v>10862</v>
      </c>
      <c r="B6893">
        <v>0</v>
      </c>
      <c r="C6893" t="s">
        <v>70</v>
      </c>
      <c r="D6893">
        <v>1</v>
      </c>
    </row>
    <row r="6894" spans="1:4" x14ac:dyDescent="0.35">
      <c r="A6894">
        <v>2546</v>
      </c>
      <c r="B6894">
        <v>0</v>
      </c>
      <c r="C6894" t="s">
        <v>70</v>
      </c>
      <c r="D6894">
        <v>1</v>
      </c>
    </row>
    <row r="6895" spans="1:4" x14ac:dyDescent="0.35">
      <c r="A6895">
        <v>3005</v>
      </c>
      <c r="B6895">
        <v>1</v>
      </c>
      <c r="C6895" t="s">
        <v>70</v>
      </c>
      <c r="D6895">
        <v>1</v>
      </c>
    </row>
    <row r="6896" spans="1:4" x14ac:dyDescent="0.35">
      <c r="A6896">
        <v>8318</v>
      </c>
      <c r="B6896">
        <v>0</v>
      </c>
      <c r="C6896" t="s">
        <v>70</v>
      </c>
      <c r="D6896">
        <v>1</v>
      </c>
    </row>
    <row r="6897" spans="1:4" x14ac:dyDescent="0.35">
      <c r="A6897">
        <v>2930</v>
      </c>
      <c r="B6897">
        <v>0</v>
      </c>
      <c r="C6897" t="s">
        <v>70</v>
      </c>
      <c r="D6897">
        <v>1</v>
      </c>
    </row>
    <row r="6898" spans="1:4" x14ac:dyDescent="0.35">
      <c r="A6898">
        <v>8216</v>
      </c>
      <c r="B6898">
        <v>0</v>
      </c>
      <c r="C6898" t="s">
        <v>70</v>
      </c>
      <c r="D6898">
        <v>1</v>
      </c>
    </row>
    <row r="6899" spans="1:4" x14ac:dyDescent="0.35">
      <c r="A6899">
        <v>1212</v>
      </c>
      <c r="B6899">
        <v>0</v>
      </c>
      <c r="C6899" t="s">
        <v>70</v>
      </c>
      <c r="D6899">
        <v>1</v>
      </c>
    </row>
    <row r="6900" spans="1:4" x14ac:dyDescent="0.35">
      <c r="A6900">
        <v>2541</v>
      </c>
      <c r="B6900">
        <v>0</v>
      </c>
      <c r="C6900" t="s">
        <v>70</v>
      </c>
      <c r="D6900">
        <v>1</v>
      </c>
    </row>
    <row r="6901" spans="1:4" x14ac:dyDescent="0.35">
      <c r="A6901">
        <v>10659</v>
      </c>
      <c r="B6901">
        <v>0</v>
      </c>
      <c r="C6901" t="s">
        <v>70</v>
      </c>
      <c r="D6901">
        <v>1</v>
      </c>
    </row>
    <row r="6902" spans="1:4" x14ac:dyDescent="0.35">
      <c r="A6902">
        <v>10905</v>
      </c>
      <c r="B6902">
        <v>1</v>
      </c>
      <c r="C6902" t="s">
        <v>70</v>
      </c>
      <c r="D6902">
        <v>0</v>
      </c>
    </row>
    <row r="6903" spans="1:4" x14ac:dyDescent="0.35">
      <c r="A6903">
        <v>8910</v>
      </c>
      <c r="B6903">
        <v>1</v>
      </c>
      <c r="C6903" t="s">
        <v>70</v>
      </c>
      <c r="D6903">
        <v>0</v>
      </c>
    </row>
    <row r="6904" spans="1:4" x14ac:dyDescent="0.35">
      <c r="A6904">
        <v>7349</v>
      </c>
      <c r="B6904">
        <v>1</v>
      </c>
      <c r="C6904" t="s">
        <v>70</v>
      </c>
      <c r="D6904">
        <v>1</v>
      </c>
    </row>
    <row r="6905" spans="1:4" x14ac:dyDescent="0.35">
      <c r="A6905">
        <v>7872</v>
      </c>
      <c r="B6905">
        <v>1</v>
      </c>
      <c r="C6905" t="s">
        <v>70</v>
      </c>
      <c r="D6905">
        <v>0</v>
      </c>
    </row>
    <row r="6906" spans="1:4" x14ac:dyDescent="0.35">
      <c r="A6906">
        <v>4290</v>
      </c>
      <c r="B6906">
        <v>0</v>
      </c>
      <c r="C6906" t="s">
        <v>70</v>
      </c>
      <c r="D6906">
        <v>1</v>
      </c>
    </row>
    <row r="6907" spans="1:4" x14ac:dyDescent="0.35">
      <c r="A6907">
        <v>7408</v>
      </c>
      <c r="B6907">
        <v>0</v>
      </c>
      <c r="C6907" t="s">
        <v>70</v>
      </c>
      <c r="D6907">
        <v>0</v>
      </c>
    </row>
    <row r="6908" spans="1:4" x14ac:dyDescent="0.35">
      <c r="A6908">
        <v>9986</v>
      </c>
      <c r="B6908">
        <v>1</v>
      </c>
      <c r="C6908" t="s">
        <v>70</v>
      </c>
      <c r="D6908">
        <v>1</v>
      </c>
    </row>
    <row r="6909" spans="1:4" x14ac:dyDescent="0.35">
      <c r="A6909">
        <v>8235</v>
      </c>
      <c r="B6909">
        <v>0</v>
      </c>
      <c r="C6909" t="s">
        <v>70</v>
      </c>
      <c r="D6909">
        <v>1</v>
      </c>
    </row>
    <row r="6910" spans="1:4" x14ac:dyDescent="0.35">
      <c r="A6910">
        <v>10949</v>
      </c>
      <c r="B6910">
        <v>1</v>
      </c>
      <c r="C6910" t="s">
        <v>70</v>
      </c>
      <c r="D6910">
        <v>1</v>
      </c>
    </row>
    <row r="6911" spans="1:4" x14ac:dyDescent="0.35">
      <c r="A6911">
        <v>7284</v>
      </c>
      <c r="B6911">
        <v>0</v>
      </c>
      <c r="C6911" t="s">
        <v>70</v>
      </c>
      <c r="D6911">
        <v>1</v>
      </c>
    </row>
    <row r="6912" spans="1:4" x14ac:dyDescent="0.35">
      <c r="A6912">
        <v>9529</v>
      </c>
      <c r="B6912">
        <v>1</v>
      </c>
      <c r="C6912" t="s">
        <v>70</v>
      </c>
      <c r="D6912">
        <v>1</v>
      </c>
    </row>
    <row r="6913" spans="1:4" x14ac:dyDescent="0.35">
      <c r="A6913">
        <v>9930</v>
      </c>
      <c r="B6913">
        <v>0</v>
      </c>
      <c r="C6913" t="s">
        <v>70</v>
      </c>
      <c r="D6913">
        <v>1</v>
      </c>
    </row>
    <row r="6914" spans="1:4" x14ac:dyDescent="0.35">
      <c r="A6914">
        <v>10270</v>
      </c>
      <c r="B6914">
        <v>0</v>
      </c>
      <c r="C6914" t="s">
        <v>70</v>
      </c>
      <c r="D6914">
        <v>1</v>
      </c>
    </row>
    <row r="6915" spans="1:4" x14ac:dyDescent="0.35">
      <c r="A6915">
        <v>760</v>
      </c>
      <c r="B6915">
        <v>0</v>
      </c>
      <c r="C6915" t="s">
        <v>70</v>
      </c>
      <c r="D6915">
        <v>1</v>
      </c>
    </row>
    <row r="6916" spans="1:4" x14ac:dyDescent="0.35">
      <c r="A6916">
        <v>5519</v>
      </c>
      <c r="B6916">
        <v>1</v>
      </c>
      <c r="C6916" t="s">
        <v>70</v>
      </c>
      <c r="D6916">
        <v>1</v>
      </c>
    </row>
    <row r="6917" spans="1:4" x14ac:dyDescent="0.35">
      <c r="A6917">
        <v>232</v>
      </c>
      <c r="B6917">
        <v>0</v>
      </c>
      <c r="C6917" t="s">
        <v>70</v>
      </c>
      <c r="D6917">
        <v>1</v>
      </c>
    </row>
    <row r="6918" spans="1:4" x14ac:dyDescent="0.35">
      <c r="A6918">
        <v>3009</v>
      </c>
      <c r="B6918">
        <v>1</v>
      </c>
      <c r="C6918" t="s">
        <v>70</v>
      </c>
      <c r="D6918">
        <v>0</v>
      </c>
    </row>
    <row r="6919" spans="1:4" x14ac:dyDescent="0.35">
      <c r="A6919">
        <v>6518</v>
      </c>
      <c r="B6919">
        <v>0</v>
      </c>
      <c r="C6919" t="s">
        <v>70</v>
      </c>
      <c r="D6919">
        <v>0</v>
      </c>
    </row>
    <row r="6920" spans="1:4" x14ac:dyDescent="0.35">
      <c r="A6920">
        <v>10669</v>
      </c>
      <c r="B6920">
        <v>0</v>
      </c>
      <c r="C6920" t="s">
        <v>70</v>
      </c>
      <c r="D6920">
        <v>1</v>
      </c>
    </row>
    <row r="6921" spans="1:4" x14ac:dyDescent="0.35">
      <c r="A6921">
        <v>5682</v>
      </c>
      <c r="B6921">
        <v>0</v>
      </c>
      <c r="C6921" t="s">
        <v>70</v>
      </c>
      <c r="D6921">
        <v>1</v>
      </c>
    </row>
    <row r="6922" spans="1:4" x14ac:dyDescent="0.35">
      <c r="A6922">
        <v>1570</v>
      </c>
      <c r="B6922">
        <v>0</v>
      </c>
      <c r="C6922" t="s">
        <v>70</v>
      </c>
      <c r="D6922">
        <v>1</v>
      </c>
    </row>
    <row r="6923" spans="1:4" x14ac:dyDescent="0.35">
      <c r="A6923">
        <v>1497</v>
      </c>
      <c r="B6923">
        <v>0</v>
      </c>
      <c r="C6923" t="s">
        <v>70</v>
      </c>
      <c r="D6923">
        <v>1</v>
      </c>
    </row>
    <row r="6924" spans="1:4" x14ac:dyDescent="0.35">
      <c r="A6924">
        <v>9723</v>
      </c>
      <c r="B6924">
        <v>0</v>
      </c>
      <c r="C6924" t="s">
        <v>70</v>
      </c>
      <c r="D6924">
        <v>1</v>
      </c>
    </row>
    <row r="6925" spans="1:4" x14ac:dyDescent="0.35">
      <c r="A6925">
        <v>7261</v>
      </c>
      <c r="B6925">
        <v>1</v>
      </c>
      <c r="C6925" t="s">
        <v>70</v>
      </c>
      <c r="D6925">
        <v>1</v>
      </c>
    </row>
    <row r="6926" spans="1:4" x14ac:dyDescent="0.35">
      <c r="A6926">
        <v>2452</v>
      </c>
      <c r="B6926">
        <v>1</v>
      </c>
      <c r="C6926" t="s">
        <v>70</v>
      </c>
      <c r="D6926">
        <v>1</v>
      </c>
    </row>
    <row r="6927" spans="1:4" x14ac:dyDescent="0.35">
      <c r="A6927">
        <v>5621</v>
      </c>
      <c r="B6927">
        <v>1</v>
      </c>
      <c r="C6927" t="s">
        <v>70</v>
      </c>
      <c r="D6927">
        <v>1</v>
      </c>
    </row>
    <row r="6928" spans="1:4" x14ac:dyDescent="0.35">
      <c r="A6928">
        <v>10995</v>
      </c>
      <c r="B6928">
        <v>0</v>
      </c>
      <c r="C6928" t="s">
        <v>70</v>
      </c>
      <c r="D6928">
        <v>1</v>
      </c>
    </row>
    <row r="6929" spans="1:4" x14ac:dyDescent="0.35">
      <c r="A6929">
        <v>7373</v>
      </c>
      <c r="B6929">
        <v>1</v>
      </c>
      <c r="C6929" t="s">
        <v>70</v>
      </c>
      <c r="D6929">
        <v>1</v>
      </c>
    </row>
    <row r="6930" spans="1:4" x14ac:dyDescent="0.35">
      <c r="A6930">
        <v>5331</v>
      </c>
      <c r="B6930">
        <v>0</v>
      </c>
      <c r="C6930" t="s">
        <v>70</v>
      </c>
      <c r="D6930">
        <v>1</v>
      </c>
    </row>
    <row r="6931" spans="1:4" x14ac:dyDescent="0.35">
      <c r="A6931">
        <v>263</v>
      </c>
      <c r="B6931">
        <v>1</v>
      </c>
      <c r="C6931" t="s">
        <v>70</v>
      </c>
      <c r="D6931">
        <v>1</v>
      </c>
    </row>
    <row r="6932" spans="1:4" x14ac:dyDescent="0.35">
      <c r="A6932">
        <v>4619</v>
      </c>
      <c r="B6932">
        <v>0</v>
      </c>
      <c r="C6932" t="s">
        <v>70</v>
      </c>
      <c r="D6932">
        <v>1</v>
      </c>
    </row>
    <row r="6933" spans="1:4" x14ac:dyDescent="0.35">
      <c r="A6933">
        <v>940</v>
      </c>
      <c r="B6933">
        <v>0</v>
      </c>
      <c r="C6933" t="s">
        <v>70</v>
      </c>
      <c r="D6933">
        <v>1</v>
      </c>
    </row>
    <row r="6934" spans="1:4" x14ac:dyDescent="0.35">
      <c r="A6934">
        <v>10084</v>
      </c>
      <c r="B6934">
        <v>0</v>
      </c>
      <c r="C6934" t="s">
        <v>70</v>
      </c>
      <c r="D6934">
        <v>1</v>
      </c>
    </row>
    <row r="6935" spans="1:4" x14ac:dyDescent="0.35">
      <c r="A6935">
        <v>6019</v>
      </c>
      <c r="B6935">
        <v>1</v>
      </c>
      <c r="C6935" t="s">
        <v>70</v>
      </c>
      <c r="D6935">
        <v>1</v>
      </c>
    </row>
    <row r="6936" spans="1:4" x14ac:dyDescent="0.35">
      <c r="A6936">
        <v>1463</v>
      </c>
      <c r="B6936">
        <v>0</v>
      </c>
      <c r="C6936" t="s">
        <v>70</v>
      </c>
      <c r="D6936">
        <v>1</v>
      </c>
    </row>
    <row r="6937" spans="1:4" x14ac:dyDescent="0.35">
      <c r="A6937">
        <v>6424</v>
      </c>
      <c r="B6937">
        <v>0</v>
      </c>
      <c r="C6937" t="s">
        <v>70</v>
      </c>
      <c r="D6937">
        <v>1</v>
      </c>
    </row>
    <row r="6938" spans="1:4" x14ac:dyDescent="0.35">
      <c r="A6938">
        <v>8233</v>
      </c>
      <c r="B6938">
        <v>0</v>
      </c>
      <c r="C6938" t="s">
        <v>70</v>
      </c>
      <c r="D6938">
        <v>1</v>
      </c>
    </row>
    <row r="6939" spans="1:4" x14ac:dyDescent="0.35">
      <c r="A6939">
        <v>1515</v>
      </c>
      <c r="B6939">
        <v>0</v>
      </c>
      <c r="C6939" t="s">
        <v>70</v>
      </c>
      <c r="D6939">
        <v>1</v>
      </c>
    </row>
    <row r="6940" spans="1:4" x14ac:dyDescent="0.35">
      <c r="A6940">
        <v>10855</v>
      </c>
      <c r="B6940">
        <v>0</v>
      </c>
      <c r="C6940" t="s">
        <v>70</v>
      </c>
      <c r="D6940">
        <v>1</v>
      </c>
    </row>
    <row r="6941" spans="1:4" x14ac:dyDescent="0.35">
      <c r="A6941">
        <v>10909</v>
      </c>
      <c r="B6941">
        <v>0</v>
      </c>
      <c r="C6941" t="s">
        <v>70</v>
      </c>
      <c r="D6941">
        <v>1</v>
      </c>
    </row>
    <row r="6942" spans="1:4" x14ac:dyDescent="0.35">
      <c r="A6942">
        <v>3376</v>
      </c>
      <c r="B6942">
        <v>0</v>
      </c>
      <c r="C6942" t="s">
        <v>70</v>
      </c>
      <c r="D6942">
        <v>1</v>
      </c>
    </row>
    <row r="6943" spans="1:4" x14ac:dyDescent="0.35">
      <c r="A6943">
        <v>10232</v>
      </c>
      <c r="B6943">
        <v>0</v>
      </c>
      <c r="C6943" t="s">
        <v>70</v>
      </c>
      <c r="D6943">
        <v>1</v>
      </c>
    </row>
    <row r="6944" spans="1:4" x14ac:dyDescent="0.35">
      <c r="A6944">
        <v>5547</v>
      </c>
      <c r="B6944">
        <v>1</v>
      </c>
      <c r="C6944" t="s">
        <v>70</v>
      </c>
      <c r="D6944">
        <v>0</v>
      </c>
    </row>
    <row r="6945" spans="1:4" x14ac:dyDescent="0.35">
      <c r="A6945">
        <v>8362</v>
      </c>
      <c r="B6945">
        <v>1</v>
      </c>
      <c r="C6945" t="s">
        <v>70</v>
      </c>
      <c r="D6945">
        <v>0</v>
      </c>
    </row>
    <row r="6946" spans="1:4" x14ac:dyDescent="0.35">
      <c r="A6946">
        <v>3524</v>
      </c>
      <c r="B6946">
        <v>1</v>
      </c>
      <c r="C6946" t="s">
        <v>70</v>
      </c>
      <c r="D6946">
        <v>1</v>
      </c>
    </row>
    <row r="6947" spans="1:4" x14ac:dyDescent="0.35">
      <c r="A6947">
        <v>10095</v>
      </c>
      <c r="B6947">
        <v>0</v>
      </c>
      <c r="C6947" t="s">
        <v>70</v>
      </c>
      <c r="D6947">
        <v>1</v>
      </c>
    </row>
    <row r="6948" spans="1:4" x14ac:dyDescent="0.35">
      <c r="A6948">
        <v>8897</v>
      </c>
      <c r="B6948">
        <v>1</v>
      </c>
      <c r="C6948" t="s">
        <v>70</v>
      </c>
      <c r="D6948">
        <v>1</v>
      </c>
    </row>
    <row r="6949" spans="1:4" x14ac:dyDescent="0.35">
      <c r="A6949">
        <v>466</v>
      </c>
      <c r="B6949">
        <v>0</v>
      </c>
      <c r="C6949" t="s">
        <v>70</v>
      </c>
      <c r="D6949">
        <v>1</v>
      </c>
    </row>
    <row r="6950" spans="1:4" x14ac:dyDescent="0.35">
      <c r="A6950">
        <v>11025</v>
      </c>
      <c r="B6950">
        <v>0</v>
      </c>
      <c r="C6950" t="s">
        <v>70</v>
      </c>
      <c r="D6950">
        <v>1</v>
      </c>
    </row>
    <row r="6951" spans="1:4" x14ac:dyDescent="0.35">
      <c r="A6951">
        <v>2387</v>
      </c>
      <c r="B6951">
        <v>1</v>
      </c>
      <c r="C6951" t="s">
        <v>70</v>
      </c>
      <c r="D6951">
        <v>1</v>
      </c>
    </row>
    <row r="6952" spans="1:4" x14ac:dyDescent="0.35">
      <c r="A6952">
        <v>1618</v>
      </c>
      <c r="B6952">
        <v>1</v>
      </c>
      <c r="C6952" t="s">
        <v>70</v>
      </c>
      <c r="D6952">
        <v>0</v>
      </c>
    </row>
    <row r="6953" spans="1:4" x14ac:dyDescent="0.35">
      <c r="A6953">
        <v>25</v>
      </c>
      <c r="B6953">
        <v>0</v>
      </c>
      <c r="C6953" t="s">
        <v>70</v>
      </c>
      <c r="D6953">
        <v>1</v>
      </c>
    </row>
    <row r="6954" spans="1:4" x14ac:dyDescent="0.35">
      <c r="A6954">
        <v>3277</v>
      </c>
      <c r="B6954">
        <v>0</v>
      </c>
      <c r="C6954" t="s">
        <v>70</v>
      </c>
      <c r="D6954">
        <v>1</v>
      </c>
    </row>
    <row r="6955" spans="1:4" x14ac:dyDescent="0.35">
      <c r="A6955">
        <v>8566</v>
      </c>
      <c r="B6955">
        <v>0</v>
      </c>
      <c r="C6955" t="s">
        <v>70</v>
      </c>
      <c r="D6955">
        <v>0</v>
      </c>
    </row>
    <row r="6956" spans="1:4" x14ac:dyDescent="0.35">
      <c r="A6956">
        <v>2634</v>
      </c>
      <c r="B6956">
        <v>1</v>
      </c>
      <c r="C6956" t="s">
        <v>70</v>
      </c>
      <c r="D6956">
        <v>1</v>
      </c>
    </row>
    <row r="6957" spans="1:4" x14ac:dyDescent="0.35">
      <c r="A6957">
        <v>8036</v>
      </c>
      <c r="B6957">
        <v>0</v>
      </c>
      <c r="C6957" t="s">
        <v>70</v>
      </c>
      <c r="D6957">
        <v>1</v>
      </c>
    </row>
    <row r="6958" spans="1:4" x14ac:dyDescent="0.35">
      <c r="A6958">
        <v>8159</v>
      </c>
      <c r="B6958">
        <v>0</v>
      </c>
      <c r="C6958" t="s">
        <v>70</v>
      </c>
      <c r="D6958">
        <v>1</v>
      </c>
    </row>
    <row r="6959" spans="1:4" x14ac:dyDescent="0.35">
      <c r="A6959">
        <v>7628</v>
      </c>
      <c r="B6959">
        <v>0</v>
      </c>
      <c r="C6959" t="s">
        <v>70</v>
      </c>
      <c r="D6959">
        <v>1</v>
      </c>
    </row>
    <row r="6960" spans="1:4" x14ac:dyDescent="0.35">
      <c r="A6960">
        <v>9597</v>
      </c>
      <c r="B6960">
        <v>0</v>
      </c>
      <c r="C6960" t="s">
        <v>70</v>
      </c>
      <c r="D6960">
        <v>1</v>
      </c>
    </row>
    <row r="6961" spans="1:4" x14ac:dyDescent="0.35">
      <c r="A6961">
        <v>1384</v>
      </c>
      <c r="B6961">
        <v>0</v>
      </c>
      <c r="C6961" t="s">
        <v>70</v>
      </c>
      <c r="D6961">
        <v>1</v>
      </c>
    </row>
    <row r="6962" spans="1:4" x14ac:dyDescent="0.35">
      <c r="A6962">
        <v>10150</v>
      </c>
      <c r="B6962">
        <v>1</v>
      </c>
      <c r="C6962" t="s">
        <v>70</v>
      </c>
      <c r="D6962">
        <v>1</v>
      </c>
    </row>
    <row r="6963" spans="1:4" x14ac:dyDescent="0.35">
      <c r="A6963">
        <v>3885</v>
      </c>
      <c r="B6963">
        <v>1</v>
      </c>
      <c r="C6963" t="s">
        <v>70</v>
      </c>
      <c r="D6963">
        <v>1</v>
      </c>
    </row>
    <row r="6964" spans="1:4" x14ac:dyDescent="0.35">
      <c r="A6964">
        <v>11003</v>
      </c>
      <c r="B6964">
        <v>0</v>
      </c>
      <c r="C6964" t="s">
        <v>70</v>
      </c>
      <c r="D6964">
        <v>0</v>
      </c>
    </row>
    <row r="6965" spans="1:4" x14ac:dyDescent="0.35">
      <c r="A6965">
        <v>8026</v>
      </c>
      <c r="B6965">
        <v>0</v>
      </c>
      <c r="C6965" t="s">
        <v>70</v>
      </c>
      <c r="D6965">
        <v>1</v>
      </c>
    </row>
    <row r="6966" spans="1:4" x14ac:dyDescent="0.35">
      <c r="A6966">
        <v>577</v>
      </c>
      <c r="B6966">
        <v>0</v>
      </c>
      <c r="C6966" t="s">
        <v>70</v>
      </c>
      <c r="D6966">
        <v>0</v>
      </c>
    </row>
    <row r="6967" spans="1:4" x14ac:dyDescent="0.35">
      <c r="A6967">
        <v>8702</v>
      </c>
      <c r="B6967">
        <v>0</v>
      </c>
      <c r="C6967" t="s">
        <v>70</v>
      </c>
      <c r="D6967">
        <v>0</v>
      </c>
    </row>
    <row r="6968" spans="1:4" x14ac:dyDescent="0.35">
      <c r="A6968">
        <v>5429</v>
      </c>
      <c r="B6968">
        <v>0</v>
      </c>
      <c r="C6968" t="s">
        <v>70</v>
      </c>
      <c r="D6968">
        <v>1</v>
      </c>
    </row>
    <row r="6969" spans="1:4" x14ac:dyDescent="0.35">
      <c r="A6969">
        <v>977</v>
      </c>
      <c r="B6969">
        <v>0</v>
      </c>
      <c r="C6969" t="s">
        <v>70</v>
      </c>
      <c r="D6969">
        <v>1</v>
      </c>
    </row>
    <row r="6970" spans="1:4" x14ac:dyDescent="0.35">
      <c r="A6970">
        <v>2793</v>
      </c>
      <c r="B6970">
        <v>0</v>
      </c>
      <c r="C6970" t="s">
        <v>70</v>
      </c>
      <c r="D6970">
        <v>1</v>
      </c>
    </row>
    <row r="6971" spans="1:4" x14ac:dyDescent="0.35">
      <c r="A6971">
        <v>1071</v>
      </c>
      <c r="B6971">
        <v>0</v>
      </c>
      <c r="C6971" t="s">
        <v>70</v>
      </c>
      <c r="D6971">
        <v>1</v>
      </c>
    </row>
    <row r="6972" spans="1:4" x14ac:dyDescent="0.35">
      <c r="A6972">
        <v>5074</v>
      </c>
      <c r="B6972">
        <v>0</v>
      </c>
      <c r="C6972" t="s">
        <v>70</v>
      </c>
      <c r="D6972">
        <v>1</v>
      </c>
    </row>
    <row r="6973" spans="1:4" x14ac:dyDescent="0.35">
      <c r="A6973">
        <v>2632</v>
      </c>
      <c r="B6973">
        <v>1</v>
      </c>
      <c r="C6973" t="s">
        <v>70</v>
      </c>
      <c r="D6973">
        <v>1</v>
      </c>
    </row>
    <row r="6974" spans="1:4" x14ac:dyDescent="0.35">
      <c r="A6974">
        <v>6404</v>
      </c>
      <c r="B6974">
        <v>0</v>
      </c>
      <c r="C6974" t="s">
        <v>70</v>
      </c>
      <c r="D6974">
        <v>0</v>
      </c>
    </row>
    <row r="6975" spans="1:4" x14ac:dyDescent="0.35">
      <c r="A6975">
        <v>10240</v>
      </c>
      <c r="B6975">
        <v>1</v>
      </c>
      <c r="C6975" t="s">
        <v>70</v>
      </c>
      <c r="D6975">
        <v>1</v>
      </c>
    </row>
    <row r="6976" spans="1:4" x14ac:dyDescent="0.35">
      <c r="A6976">
        <v>2521</v>
      </c>
      <c r="B6976">
        <v>1</v>
      </c>
      <c r="C6976" t="s">
        <v>70</v>
      </c>
      <c r="D6976">
        <v>1</v>
      </c>
    </row>
    <row r="6977" spans="1:4" x14ac:dyDescent="0.35">
      <c r="A6977">
        <v>4301</v>
      </c>
      <c r="B6977">
        <v>1</v>
      </c>
      <c r="C6977" t="s">
        <v>70</v>
      </c>
      <c r="D6977">
        <v>1</v>
      </c>
    </row>
    <row r="6978" spans="1:4" x14ac:dyDescent="0.35">
      <c r="A6978">
        <v>7381</v>
      </c>
      <c r="B6978">
        <v>1</v>
      </c>
      <c r="C6978" t="s">
        <v>70</v>
      </c>
      <c r="D6978">
        <v>1</v>
      </c>
    </row>
    <row r="6979" spans="1:4" x14ac:dyDescent="0.35">
      <c r="A6979">
        <v>2407</v>
      </c>
      <c r="B6979">
        <v>1</v>
      </c>
      <c r="C6979" t="s">
        <v>70</v>
      </c>
      <c r="D6979">
        <v>1</v>
      </c>
    </row>
    <row r="6980" spans="1:4" x14ac:dyDescent="0.35">
      <c r="A6980">
        <v>9064</v>
      </c>
      <c r="B6980">
        <v>1</v>
      </c>
      <c r="C6980" t="s">
        <v>70</v>
      </c>
      <c r="D6980">
        <v>1</v>
      </c>
    </row>
    <row r="6981" spans="1:4" x14ac:dyDescent="0.35">
      <c r="A6981">
        <v>5067</v>
      </c>
      <c r="B6981">
        <v>0</v>
      </c>
      <c r="C6981" t="s">
        <v>70</v>
      </c>
      <c r="D6981">
        <v>1</v>
      </c>
    </row>
    <row r="6982" spans="1:4" x14ac:dyDescent="0.35">
      <c r="A6982">
        <v>10281</v>
      </c>
      <c r="B6982">
        <v>1</v>
      </c>
      <c r="C6982" t="s">
        <v>70</v>
      </c>
      <c r="D6982">
        <v>1</v>
      </c>
    </row>
    <row r="6983" spans="1:4" x14ac:dyDescent="0.35">
      <c r="A6983">
        <v>11191</v>
      </c>
      <c r="B6983">
        <v>0</v>
      </c>
      <c r="C6983" t="s">
        <v>70</v>
      </c>
      <c r="D6983">
        <v>1</v>
      </c>
    </row>
    <row r="6984" spans="1:4" x14ac:dyDescent="0.35">
      <c r="A6984">
        <v>1994</v>
      </c>
      <c r="B6984">
        <v>0</v>
      </c>
      <c r="C6984" t="s">
        <v>70</v>
      </c>
      <c r="D6984">
        <v>0</v>
      </c>
    </row>
    <row r="6985" spans="1:4" x14ac:dyDescent="0.35">
      <c r="A6985">
        <v>2552</v>
      </c>
      <c r="B6985">
        <v>1</v>
      </c>
      <c r="C6985" t="s">
        <v>70</v>
      </c>
      <c r="D6985">
        <v>0</v>
      </c>
    </row>
    <row r="6986" spans="1:4" x14ac:dyDescent="0.35">
      <c r="A6986">
        <v>6720</v>
      </c>
      <c r="B6986">
        <v>1</v>
      </c>
      <c r="C6986" t="s">
        <v>70</v>
      </c>
      <c r="D6986">
        <v>1</v>
      </c>
    </row>
    <row r="6987" spans="1:4" x14ac:dyDescent="0.35">
      <c r="A6987">
        <v>4557</v>
      </c>
      <c r="B6987">
        <v>0</v>
      </c>
      <c r="C6987" t="s">
        <v>70</v>
      </c>
      <c r="D6987">
        <v>1</v>
      </c>
    </row>
    <row r="6988" spans="1:4" x14ac:dyDescent="0.35">
      <c r="A6988">
        <v>1183</v>
      </c>
      <c r="B6988">
        <v>0</v>
      </c>
      <c r="C6988" t="s">
        <v>70</v>
      </c>
      <c r="D6988">
        <v>1</v>
      </c>
    </row>
    <row r="6989" spans="1:4" x14ac:dyDescent="0.35">
      <c r="A6989">
        <v>4186</v>
      </c>
      <c r="B6989">
        <v>0</v>
      </c>
      <c r="C6989" t="s">
        <v>70</v>
      </c>
      <c r="D6989">
        <v>1</v>
      </c>
    </row>
    <row r="6990" spans="1:4" x14ac:dyDescent="0.35">
      <c r="A6990">
        <v>1419</v>
      </c>
      <c r="B6990">
        <v>0</v>
      </c>
      <c r="C6990" t="s">
        <v>70</v>
      </c>
      <c r="D6990">
        <v>1</v>
      </c>
    </row>
    <row r="6991" spans="1:4" x14ac:dyDescent="0.35">
      <c r="A6991">
        <v>967</v>
      </c>
      <c r="B6991">
        <v>1</v>
      </c>
      <c r="C6991" t="s">
        <v>70</v>
      </c>
      <c r="D6991">
        <v>1</v>
      </c>
    </row>
    <row r="6992" spans="1:4" x14ac:dyDescent="0.35">
      <c r="A6992">
        <v>1048</v>
      </c>
      <c r="B6992">
        <v>1</v>
      </c>
      <c r="C6992" t="s">
        <v>70</v>
      </c>
      <c r="D6992">
        <v>1</v>
      </c>
    </row>
    <row r="6993" spans="1:4" x14ac:dyDescent="0.35">
      <c r="A6993">
        <v>9262</v>
      </c>
      <c r="B6993">
        <v>0</v>
      </c>
      <c r="C6993" t="s">
        <v>70</v>
      </c>
      <c r="D6993">
        <v>0</v>
      </c>
    </row>
    <row r="6994" spans="1:4" x14ac:dyDescent="0.35">
      <c r="A6994">
        <v>3427</v>
      </c>
      <c r="B6994">
        <v>0</v>
      </c>
      <c r="C6994" t="s">
        <v>70</v>
      </c>
      <c r="D6994">
        <v>0</v>
      </c>
    </row>
    <row r="6995" spans="1:4" x14ac:dyDescent="0.35">
      <c r="A6995">
        <v>5892</v>
      </c>
      <c r="B6995">
        <v>0</v>
      </c>
      <c r="C6995" t="s">
        <v>70</v>
      </c>
      <c r="D6995">
        <v>1</v>
      </c>
    </row>
    <row r="6996" spans="1:4" x14ac:dyDescent="0.35">
      <c r="A6996">
        <v>8911</v>
      </c>
      <c r="B6996">
        <v>0</v>
      </c>
      <c r="C6996" t="s">
        <v>70</v>
      </c>
      <c r="D6996">
        <v>1</v>
      </c>
    </row>
    <row r="6997" spans="1:4" x14ac:dyDescent="0.35">
      <c r="A6997">
        <v>6606</v>
      </c>
      <c r="B6997">
        <v>0</v>
      </c>
      <c r="C6997" t="s">
        <v>70</v>
      </c>
      <c r="D6997">
        <v>1</v>
      </c>
    </row>
    <row r="6998" spans="1:4" x14ac:dyDescent="0.35">
      <c r="A6998">
        <v>2677</v>
      </c>
      <c r="B6998">
        <v>0</v>
      </c>
      <c r="C6998" t="s">
        <v>70</v>
      </c>
      <c r="D6998">
        <v>1</v>
      </c>
    </row>
    <row r="6999" spans="1:4" x14ac:dyDescent="0.35">
      <c r="A6999">
        <v>252</v>
      </c>
      <c r="B6999">
        <v>0</v>
      </c>
      <c r="C6999" t="s">
        <v>70</v>
      </c>
      <c r="D6999">
        <v>1</v>
      </c>
    </row>
    <row r="7000" spans="1:4" x14ac:dyDescent="0.35">
      <c r="A7000">
        <v>9860</v>
      </c>
      <c r="B7000">
        <v>0</v>
      </c>
      <c r="C7000" t="s">
        <v>70</v>
      </c>
      <c r="D7000">
        <v>1</v>
      </c>
    </row>
    <row r="7001" spans="1:4" x14ac:dyDescent="0.35">
      <c r="A7001">
        <v>1388</v>
      </c>
      <c r="B7001">
        <v>0</v>
      </c>
      <c r="C7001" t="s">
        <v>70</v>
      </c>
      <c r="D7001">
        <v>1</v>
      </c>
    </row>
    <row r="7002" spans="1:4" x14ac:dyDescent="0.35">
      <c r="A7002">
        <v>979</v>
      </c>
      <c r="B7002">
        <v>0</v>
      </c>
      <c r="C7002" t="s">
        <v>70</v>
      </c>
      <c r="D7002">
        <v>1</v>
      </c>
    </row>
    <row r="7003" spans="1:4" x14ac:dyDescent="0.35">
      <c r="A7003">
        <v>7494</v>
      </c>
      <c r="B7003">
        <v>0</v>
      </c>
      <c r="C7003" t="s">
        <v>70</v>
      </c>
      <c r="D7003">
        <v>1</v>
      </c>
    </row>
    <row r="7004" spans="1:4" x14ac:dyDescent="0.35">
      <c r="A7004">
        <v>10490</v>
      </c>
      <c r="B7004">
        <v>0</v>
      </c>
      <c r="C7004" t="s">
        <v>70</v>
      </c>
      <c r="D7004">
        <v>1</v>
      </c>
    </row>
    <row r="7005" spans="1:4" x14ac:dyDescent="0.35">
      <c r="A7005">
        <v>3403</v>
      </c>
      <c r="B7005">
        <v>0</v>
      </c>
      <c r="C7005" t="s">
        <v>70</v>
      </c>
      <c r="D7005">
        <v>1</v>
      </c>
    </row>
    <row r="7006" spans="1:4" x14ac:dyDescent="0.35">
      <c r="A7006">
        <v>2715</v>
      </c>
      <c r="B7006">
        <v>1</v>
      </c>
      <c r="C7006" t="s">
        <v>70</v>
      </c>
      <c r="D7006">
        <v>1</v>
      </c>
    </row>
    <row r="7007" spans="1:4" x14ac:dyDescent="0.35">
      <c r="A7007">
        <v>4828</v>
      </c>
      <c r="B7007">
        <v>0</v>
      </c>
      <c r="C7007" t="s">
        <v>70</v>
      </c>
      <c r="D7007">
        <v>1</v>
      </c>
    </row>
    <row r="7008" spans="1:4" x14ac:dyDescent="0.35">
      <c r="A7008">
        <v>92</v>
      </c>
      <c r="B7008">
        <v>0</v>
      </c>
      <c r="C7008" t="s">
        <v>70</v>
      </c>
      <c r="D7008">
        <v>1</v>
      </c>
    </row>
    <row r="7009" spans="1:4" x14ac:dyDescent="0.35">
      <c r="A7009">
        <v>3312</v>
      </c>
      <c r="B7009">
        <v>0</v>
      </c>
      <c r="C7009" t="s">
        <v>70</v>
      </c>
      <c r="D7009">
        <v>1</v>
      </c>
    </row>
    <row r="7010" spans="1:4" x14ac:dyDescent="0.35">
      <c r="A7010">
        <v>11176</v>
      </c>
      <c r="B7010">
        <v>0</v>
      </c>
      <c r="C7010" t="s">
        <v>70</v>
      </c>
      <c r="D7010">
        <v>1</v>
      </c>
    </row>
    <row r="7011" spans="1:4" x14ac:dyDescent="0.35">
      <c r="A7011">
        <v>1446</v>
      </c>
      <c r="B7011">
        <v>0</v>
      </c>
      <c r="C7011" t="s">
        <v>70</v>
      </c>
      <c r="D7011">
        <v>1</v>
      </c>
    </row>
    <row r="7012" spans="1:4" x14ac:dyDescent="0.35">
      <c r="A7012">
        <v>9699</v>
      </c>
      <c r="B7012">
        <v>0</v>
      </c>
      <c r="C7012" t="s">
        <v>70</v>
      </c>
      <c r="D7012">
        <v>1</v>
      </c>
    </row>
    <row r="7013" spans="1:4" x14ac:dyDescent="0.35">
      <c r="A7013">
        <v>9790</v>
      </c>
      <c r="B7013">
        <v>1</v>
      </c>
      <c r="C7013" t="s">
        <v>70</v>
      </c>
      <c r="D7013">
        <v>1</v>
      </c>
    </row>
    <row r="7014" spans="1:4" x14ac:dyDescent="0.35">
      <c r="A7014">
        <v>2324</v>
      </c>
      <c r="B7014">
        <v>0</v>
      </c>
      <c r="C7014" t="s">
        <v>70</v>
      </c>
      <c r="D7014">
        <v>1</v>
      </c>
    </row>
    <row r="7015" spans="1:4" x14ac:dyDescent="0.35">
      <c r="A7015">
        <v>5080</v>
      </c>
      <c r="B7015">
        <v>1</v>
      </c>
      <c r="C7015" t="s">
        <v>70</v>
      </c>
      <c r="D7015">
        <v>1</v>
      </c>
    </row>
    <row r="7016" spans="1:4" x14ac:dyDescent="0.35">
      <c r="A7016">
        <v>4992</v>
      </c>
      <c r="B7016">
        <v>1</v>
      </c>
      <c r="C7016" t="s">
        <v>70</v>
      </c>
      <c r="D7016">
        <v>1</v>
      </c>
    </row>
    <row r="7017" spans="1:4" x14ac:dyDescent="0.35">
      <c r="A7017">
        <v>7849</v>
      </c>
      <c r="B7017">
        <v>0</v>
      </c>
      <c r="C7017" t="s">
        <v>70</v>
      </c>
      <c r="D7017">
        <v>1</v>
      </c>
    </row>
    <row r="7018" spans="1:4" x14ac:dyDescent="0.35">
      <c r="A7018">
        <v>4808</v>
      </c>
      <c r="B7018">
        <v>0</v>
      </c>
      <c r="C7018" t="s">
        <v>70</v>
      </c>
      <c r="D7018">
        <v>1</v>
      </c>
    </row>
    <row r="7019" spans="1:4" x14ac:dyDescent="0.35">
      <c r="A7019">
        <v>10401</v>
      </c>
      <c r="B7019">
        <v>0</v>
      </c>
      <c r="C7019" t="s">
        <v>70</v>
      </c>
      <c r="D7019">
        <v>0</v>
      </c>
    </row>
    <row r="7020" spans="1:4" x14ac:dyDescent="0.35">
      <c r="A7020">
        <v>7793</v>
      </c>
      <c r="B7020">
        <v>0</v>
      </c>
      <c r="C7020" t="s">
        <v>70</v>
      </c>
      <c r="D7020">
        <v>0</v>
      </c>
    </row>
    <row r="7021" spans="1:4" x14ac:dyDescent="0.35">
      <c r="A7021">
        <v>9303</v>
      </c>
      <c r="B7021">
        <v>0</v>
      </c>
      <c r="C7021" t="s">
        <v>70</v>
      </c>
      <c r="D7021">
        <v>1</v>
      </c>
    </row>
    <row r="7022" spans="1:4" x14ac:dyDescent="0.35">
      <c r="A7022">
        <v>6853</v>
      </c>
      <c r="B7022">
        <v>1</v>
      </c>
      <c r="C7022" t="s">
        <v>70</v>
      </c>
      <c r="D7022">
        <v>1</v>
      </c>
    </row>
    <row r="7023" spans="1:4" x14ac:dyDescent="0.35">
      <c r="A7023">
        <v>7366</v>
      </c>
      <c r="B7023">
        <v>1</v>
      </c>
      <c r="C7023" t="s">
        <v>70</v>
      </c>
      <c r="D7023">
        <v>1</v>
      </c>
    </row>
    <row r="7024" spans="1:4" x14ac:dyDescent="0.35">
      <c r="A7024">
        <v>9780</v>
      </c>
      <c r="B7024">
        <v>0</v>
      </c>
      <c r="C7024" t="s">
        <v>70</v>
      </c>
      <c r="D7024">
        <v>1</v>
      </c>
    </row>
    <row r="7025" spans="1:4" x14ac:dyDescent="0.35">
      <c r="A7025">
        <v>7573</v>
      </c>
      <c r="B7025">
        <v>1</v>
      </c>
      <c r="C7025" t="s">
        <v>70</v>
      </c>
      <c r="D7025">
        <v>1</v>
      </c>
    </row>
    <row r="7026" spans="1:4" x14ac:dyDescent="0.35">
      <c r="A7026">
        <v>1379</v>
      </c>
      <c r="B7026">
        <v>0</v>
      </c>
      <c r="C7026" t="s">
        <v>70</v>
      </c>
      <c r="D7026">
        <v>1</v>
      </c>
    </row>
    <row r="7027" spans="1:4" x14ac:dyDescent="0.35">
      <c r="A7027">
        <v>8923</v>
      </c>
      <c r="B7027">
        <v>1</v>
      </c>
      <c r="C7027" t="s">
        <v>70</v>
      </c>
      <c r="D7027">
        <v>1</v>
      </c>
    </row>
    <row r="7028" spans="1:4" x14ac:dyDescent="0.35">
      <c r="A7028">
        <v>3547</v>
      </c>
      <c r="B7028">
        <v>1</v>
      </c>
      <c r="C7028" t="s">
        <v>70</v>
      </c>
      <c r="D7028">
        <v>1</v>
      </c>
    </row>
    <row r="7029" spans="1:4" x14ac:dyDescent="0.35">
      <c r="A7029">
        <v>8707</v>
      </c>
      <c r="B7029">
        <v>1</v>
      </c>
      <c r="C7029" t="s">
        <v>70</v>
      </c>
      <c r="D7029">
        <v>1</v>
      </c>
    </row>
    <row r="7030" spans="1:4" x14ac:dyDescent="0.35">
      <c r="A7030">
        <v>1891</v>
      </c>
      <c r="B7030">
        <v>1</v>
      </c>
      <c r="C7030" t="s">
        <v>70</v>
      </c>
      <c r="D7030">
        <v>1</v>
      </c>
    </row>
    <row r="7031" spans="1:4" x14ac:dyDescent="0.35">
      <c r="A7031">
        <v>6271</v>
      </c>
      <c r="B7031">
        <v>0</v>
      </c>
      <c r="C7031" t="s">
        <v>70</v>
      </c>
      <c r="D7031">
        <v>0</v>
      </c>
    </row>
    <row r="7032" spans="1:4" x14ac:dyDescent="0.35">
      <c r="A7032">
        <v>9635</v>
      </c>
      <c r="B7032">
        <v>0</v>
      </c>
      <c r="C7032" t="s">
        <v>70</v>
      </c>
      <c r="D7032">
        <v>1</v>
      </c>
    </row>
    <row r="7033" spans="1:4" x14ac:dyDescent="0.35">
      <c r="A7033">
        <v>9727</v>
      </c>
      <c r="B7033">
        <v>0</v>
      </c>
      <c r="C7033" t="s">
        <v>70</v>
      </c>
      <c r="D7033">
        <v>1</v>
      </c>
    </row>
    <row r="7034" spans="1:4" x14ac:dyDescent="0.35">
      <c r="A7034">
        <v>6205</v>
      </c>
      <c r="B7034">
        <v>1</v>
      </c>
      <c r="C7034" t="s">
        <v>70</v>
      </c>
      <c r="D7034">
        <v>0</v>
      </c>
    </row>
    <row r="7035" spans="1:4" x14ac:dyDescent="0.35">
      <c r="A7035">
        <v>10681</v>
      </c>
      <c r="B7035">
        <v>0</v>
      </c>
      <c r="C7035" t="s">
        <v>70</v>
      </c>
      <c r="D7035">
        <v>1</v>
      </c>
    </row>
    <row r="7036" spans="1:4" x14ac:dyDescent="0.35">
      <c r="A7036">
        <v>5156</v>
      </c>
      <c r="B7036">
        <v>0</v>
      </c>
      <c r="C7036" t="s">
        <v>70</v>
      </c>
      <c r="D7036">
        <v>1</v>
      </c>
    </row>
    <row r="7037" spans="1:4" x14ac:dyDescent="0.35">
      <c r="A7037">
        <v>3050</v>
      </c>
      <c r="B7037">
        <v>0</v>
      </c>
      <c r="C7037" t="s">
        <v>70</v>
      </c>
      <c r="D7037">
        <v>1</v>
      </c>
    </row>
    <row r="7038" spans="1:4" x14ac:dyDescent="0.35">
      <c r="A7038">
        <v>8164</v>
      </c>
      <c r="B7038">
        <v>0</v>
      </c>
      <c r="C7038" t="s">
        <v>70</v>
      </c>
      <c r="D7038">
        <v>1</v>
      </c>
    </row>
    <row r="7039" spans="1:4" x14ac:dyDescent="0.35">
      <c r="A7039">
        <v>5626</v>
      </c>
      <c r="B7039">
        <v>0</v>
      </c>
      <c r="C7039" t="s">
        <v>70</v>
      </c>
      <c r="D7039">
        <v>1</v>
      </c>
    </row>
    <row r="7040" spans="1:4" x14ac:dyDescent="0.35">
      <c r="A7040">
        <v>7600</v>
      </c>
      <c r="B7040">
        <v>0</v>
      </c>
      <c r="C7040" t="s">
        <v>70</v>
      </c>
      <c r="D7040">
        <v>1</v>
      </c>
    </row>
    <row r="7041" spans="1:4" x14ac:dyDescent="0.35">
      <c r="A7041">
        <v>6406</v>
      </c>
      <c r="B7041">
        <v>0</v>
      </c>
      <c r="C7041" t="s">
        <v>70</v>
      </c>
      <c r="D7041">
        <v>1</v>
      </c>
    </row>
    <row r="7042" spans="1:4" x14ac:dyDescent="0.35">
      <c r="A7042">
        <v>7002</v>
      </c>
      <c r="B7042">
        <v>0</v>
      </c>
      <c r="C7042" t="s">
        <v>70</v>
      </c>
      <c r="D7042">
        <v>0</v>
      </c>
    </row>
    <row r="7043" spans="1:4" x14ac:dyDescent="0.35">
      <c r="A7043">
        <v>8234</v>
      </c>
      <c r="B7043">
        <v>1</v>
      </c>
      <c r="C7043" t="s">
        <v>70</v>
      </c>
      <c r="D7043">
        <v>0</v>
      </c>
    </row>
    <row r="7044" spans="1:4" x14ac:dyDescent="0.35">
      <c r="A7044">
        <v>6116</v>
      </c>
      <c r="B7044">
        <v>0</v>
      </c>
      <c r="C7044" t="s">
        <v>70</v>
      </c>
      <c r="D7044">
        <v>1</v>
      </c>
    </row>
    <row r="7045" spans="1:4" x14ac:dyDescent="0.35">
      <c r="A7045">
        <v>291</v>
      </c>
      <c r="B7045">
        <v>0</v>
      </c>
      <c r="C7045" t="s">
        <v>70</v>
      </c>
      <c r="D7045">
        <v>1</v>
      </c>
    </row>
    <row r="7046" spans="1:4" x14ac:dyDescent="0.35">
      <c r="A7046">
        <v>8779</v>
      </c>
      <c r="B7046">
        <v>1</v>
      </c>
      <c r="C7046" t="s">
        <v>70</v>
      </c>
      <c r="D7046">
        <v>1</v>
      </c>
    </row>
    <row r="7047" spans="1:4" x14ac:dyDescent="0.35">
      <c r="A7047">
        <v>4931</v>
      </c>
      <c r="B7047">
        <v>0</v>
      </c>
      <c r="C7047" t="s">
        <v>70</v>
      </c>
      <c r="D7047">
        <v>1</v>
      </c>
    </row>
    <row r="7048" spans="1:4" x14ac:dyDescent="0.35">
      <c r="A7048">
        <v>1650</v>
      </c>
      <c r="B7048">
        <v>0</v>
      </c>
      <c r="C7048" t="s">
        <v>70</v>
      </c>
      <c r="D7048">
        <v>1</v>
      </c>
    </row>
    <row r="7049" spans="1:4" x14ac:dyDescent="0.35">
      <c r="A7049">
        <v>9701</v>
      </c>
      <c r="B7049">
        <v>0</v>
      </c>
      <c r="C7049" t="s">
        <v>70</v>
      </c>
      <c r="D7049">
        <v>1</v>
      </c>
    </row>
    <row r="7050" spans="1:4" x14ac:dyDescent="0.35">
      <c r="A7050">
        <v>6431</v>
      </c>
      <c r="B7050">
        <v>0</v>
      </c>
      <c r="C7050" t="s">
        <v>70</v>
      </c>
      <c r="D7050">
        <v>1</v>
      </c>
    </row>
    <row r="7051" spans="1:4" x14ac:dyDescent="0.35">
      <c r="A7051">
        <v>10789</v>
      </c>
      <c r="B7051">
        <v>0</v>
      </c>
      <c r="C7051" t="s">
        <v>70</v>
      </c>
      <c r="D7051">
        <v>1</v>
      </c>
    </row>
    <row r="7052" spans="1:4" x14ac:dyDescent="0.35">
      <c r="A7052">
        <v>5302</v>
      </c>
      <c r="B7052">
        <v>1</v>
      </c>
      <c r="C7052" t="s">
        <v>70</v>
      </c>
      <c r="D7052">
        <v>1</v>
      </c>
    </row>
    <row r="7053" spans="1:4" x14ac:dyDescent="0.35">
      <c r="A7053">
        <v>4459</v>
      </c>
      <c r="B7053">
        <v>0</v>
      </c>
      <c r="C7053" t="s">
        <v>70</v>
      </c>
      <c r="D7053">
        <v>1</v>
      </c>
    </row>
    <row r="7054" spans="1:4" x14ac:dyDescent="0.35">
      <c r="A7054">
        <v>10642</v>
      </c>
      <c r="B7054">
        <v>0</v>
      </c>
      <c r="C7054" t="s">
        <v>70</v>
      </c>
      <c r="D7054">
        <v>1</v>
      </c>
    </row>
    <row r="7055" spans="1:4" x14ac:dyDescent="0.35">
      <c r="A7055">
        <v>9213</v>
      </c>
      <c r="B7055">
        <v>0</v>
      </c>
      <c r="C7055" t="s">
        <v>70</v>
      </c>
      <c r="D7055">
        <v>1</v>
      </c>
    </row>
    <row r="7056" spans="1:4" x14ac:dyDescent="0.35">
      <c r="A7056">
        <v>3678</v>
      </c>
      <c r="B7056">
        <v>1</v>
      </c>
      <c r="C7056" t="s">
        <v>70</v>
      </c>
      <c r="D7056">
        <v>1</v>
      </c>
    </row>
    <row r="7057" spans="1:4" x14ac:dyDescent="0.35">
      <c r="A7057">
        <v>3698</v>
      </c>
      <c r="B7057">
        <v>1</v>
      </c>
      <c r="C7057" t="s">
        <v>70</v>
      </c>
      <c r="D7057">
        <v>1</v>
      </c>
    </row>
    <row r="7058" spans="1:4" x14ac:dyDescent="0.35">
      <c r="A7058">
        <v>5929</v>
      </c>
      <c r="B7058">
        <v>0</v>
      </c>
      <c r="C7058" t="s">
        <v>70</v>
      </c>
      <c r="D7058">
        <v>1</v>
      </c>
    </row>
    <row r="7059" spans="1:4" x14ac:dyDescent="0.35">
      <c r="A7059">
        <v>10795</v>
      </c>
      <c r="B7059">
        <v>0</v>
      </c>
      <c r="C7059" t="s">
        <v>70</v>
      </c>
      <c r="D7059">
        <v>1</v>
      </c>
    </row>
    <row r="7060" spans="1:4" x14ac:dyDescent="0.35">
      <c r="A7060">
        <v>4390</v>
      </c>
      <c r="B7060">
        <v>0</v>
      </c>
      <c r="C7060" t="s">
        <v>70</v>
      </c>
      <c r="D7060">
        <v>1</v>
      </c>
    </row>
    <row r="7061" spans="1:4" x14ac:dyDescent="0.35">
      <c r="A7061">
        <v>9362</v>
      </c>
      <c r="B7061">
        <v>0</v>
      </c>
      <c r="C7061" t="s">
        <v>70</v>
      </c>
      <c r="D7061">
        <v>1</v>
      </c>
    </row>
    <row r="7062" spans="1:4" x14ac:dyDescent="0.35">
      <c r="A7062">
        <v>1577</v>
      </c>
      <c r="B7062">
        <v>1</v>
      </c>
      <c r="C7062" t="s">
        <v>70</v>
      </c>
      <c r="D7062">
        <v>1</v>
      </c>
    </row>
    <row r="7063" spans="1:4" x14ac:dyDescent="0.35">
      <c r="A7063">
        <v>4609</v>
      </c>
      <c r="B7063">
        <v>0</v>
      </c>
      <c r="C7063" t="s">
        <v>70</v>
      </c>
      <c r="D7063">
        <v>1</v>
      </c>
    </row>
    <row r="7064" spans="1:4" x14ac:dyDescent="0.35">
      <c r="A7064">
        <v>7143</v>
      </c>
      <c r="B7064">
        <v>0</v>
      </c>
      <c r="C7064" t="s">
        <v>70</v>
      </c>
      <c r="D7064">
        <v>1</v>
      </c>
    </row>
    <row r="7065" spans="1:4" x14ac:dyDescent="0.35">
      <c r="A7065">
        <v>1729</v>
      </c>
      <c r="B7065">
        <v>0</v>
      </c>
      <c r="C7065" t="s">
        <v>70</v>
      </c>
      <c r="D7065">
        <v>1</v>
      </c>
    </row>
    <row r="7066" spans="1:4" x14ac:dyDescent="0.35">
      <c r="A7066">
        <v>10664</v>
      </c>
      <c r="B7066">
        <v>0</v>
      </c>
      <c r="C7066" t="s">
        <v>70</v>
      </c>
      <c r="D7066">
        <v>1</v>
      </c>
    </row>
    <row r="7067" spans="1:4" x14ac:dyDescent="0.35">
      <c r="A7067">
        <v>5029</v>
      </c>
      <c r="B7067">
        <v>0</v>
      </c>
      <c r="C7067" t="s">
        <v>70</v>
      </c>
      <c r="D7067">
        <v>1</v>
      </c>
    </row>
    <row r="7068" spans="1:4" x14ac:dyDescent="0.35">
      <c r="A7068">
        <v>10507</v>
      </c>
      <c r="B7068">
        <v>0</v>
      </c>
      <c r="C7068" t="s">
        <v>70</v>
      </c>
      <c r="D7068">
        <v>0</v>
      </c>
    </row>
    <row r="7069" spans="1:4" x14ac:dyDescent="0.35">
      <c r="A7069">
        <v>3865</v>
      </c>
      <c r="B7069">
        <v>1</v>
      </c>
      <c r="C7069" t="s">
        <v>70</v>
      </c>
      <c r="D7069">
        <v>1</v>
      </c>
    </row>
    <row r="7070" spans="1:4" x14ac:dyDescent="0.35">
      <c r="A7070">
        <v>6982</v>
      </c>
      <c r="B7070">
        <v>0</v>
      </c>
      <c r="C7070" t="s">
        <v>70</v>
      </c>
      <c r="D7070">
        <v>1</v>
      </c>
    </row>
    <row r="7071" spans="1:4" x14ac:dyDescent="0.35">
      <c r="A7071">
        <v>7042</v>
      </c>
      <c r="B7071">
        <v>1</v>
      </c>
      <c r="C7071" t="s">
        <v>70</v>
      </c>
      <c r="D7071">
        <v>1</v>
      </c>
    </row>
    <row r="7072" spans="1:4" x14ac:dyDescent="0.35">
      <c r="A7072">
        <v>9668</v>
      </c>
      <c r="B7072">
        <v>0</v>
      </c>
      <c r="C7072" t="s">
        <v>70</v>
      </c>
      <c r="D7072">
        <v>0</v>
      </c>
    </row>
    <row r="7073" spans="1:4" x14ac:dyDescent="0.35">
      <c r="A7073">
        <v>6878</v>
      </c>
      <c r="B7073">
        <v>0</v>
      </c>
      <c r="C7073" t="s">
        <v>70</v>
      </c>
      <c r="D7073">
        <v>1</v>
      </c>
    </row>
    <row r="7074" spans="1:4" x14ac:dyDescent="0.35">
      <c r="A7074">
        <v>4099</v>
      </c>
      <c r="B7074">
        <v>0</v>
      </c>
      <c r="C7074" t="s">
        <v>70</v>
      </c>
      <c r="D7074">
        <v>1</v>
      </c>
    </row>
    <row r="7075" spans="1:4" x14ac:dyDescent="0.35">
      <c r="A7075">
        <v>5031</v>
      </c>
      <c r="B7075">
        <v>1</v>
      </c>
      <c r="C7075" t="s">
        <v>70</v>
      </c>
      <c r="D7075">
        <v>1</v>
      </c>
    </row>
    <row r="7076" spans="1:4" x14ac:dyDescent="0.35">
      <c r="A7076">
        <v>1970</v>
      </c>
      <c r="B7076">
        <v>0</v>
      </c>
      <c r="C7076" t="s">
        <v>70</v>
      </c>
      <c r="D7076">
        <v>1</v>
      </c>
    </row>
    <row r="7077" spans="1:4" x14ac:dyDescent="0.35">
      <c r="A7077">
        <v>5726</v>
      </c>
      <c r="B7077">
        <v>0</v>
      </c>
      <c r="C7077" t="s">
        <v>70</v>
      </c>
      <c r="D7077">
        <v>0</v>
      </c>
    </row>
    <row r="7078" spans="1:4" x14ac:dyDescent="0.35">
      <c r="A7078">
        <v>5231</v>
      </c>
      <c r="B7078">
        <v>0</v>
      </c>
      <c r="C7078" t="s">
        <v>70</v>
      </c>
      <c r="D7078">
        <v>0</v>
      </c>
    </row>
    <row r="7079" spans="1:4" x14ac:dyDescent="0.35">
      <c r="A7079">
        <v>1307</v>
      </c>
      <c r="B7079">
        <v>0</v>
      </c>
      <c r="C7079" t="s">
        <v>70</v>
      </c>
      <c r="D7079">
        <v>1</v>
      </c>
    </row>
    <row r="7080" spans="1:4" x14ac:dyDescent="0.35">
      <c r="A7080">
        <v>10609</v>
      </c>
      <c r="B7080">
        <v>0</v>
      </c>
      <c r="C7080" t="s">
        <v>70</v>
      </c>
      <c r="D7080">
        <v>1</v>
      </c>
    </row>
    <row r="7081" spans="1:4" x14ac:dyDescent="0.35">
      <c r="A7081">
        <v>5782</v>
      </c>
      <c r="B7081">
        <v>0</v>
      </c>
      <c r="C7081" t="s">
        <v>70</v>
      </c>
      <c r="D7081">
        <v>1</v>
      </c>
    </row>
    <row r="7082" spans="1:4" x14ac:dyDescent="0.35">
      <c r="A7082">
        <v>7533</v>
      </c>
      <c r="B7082">
        <v>0</v>
      </c>
      <c r="C7082" t="s">
        <v>70</v>
      </c>
      <c r="D7082">
        <v>1</v>
      </c>
    </row>
    <row r="7083" spans="1:4" x14ac:dyDescent="0.35">
      <c r="A7083">
        <v>9493</v>
      </c>
      <c r="B7083">
        <v>1</v>
      </c>
      <c r="C7083" t="s">
        <v>70</v>
      </c>
      <c r="D7083">
        <v>1</v>
      </c>
    </row>
    <row r="7084" spans="1:4" x14ac:dyDescent="0.35">
      <c r="A7084">
        <v>2253</v>
      </c>
      <c r="B7084">
        <v>0</v>
      </c>
      <c r="C7084" t="s">
        <v>70</v>
      </c>
      <c r="D7084">
        <v>1</v>
      </c>
    </row>
    <row r="7085" spans="1:4" x14ac:dyDescent="0.35">
      <c r="A7085">
        <v>2326</v>
      </c>
      <c r="B7085">
        <v>0</v>
      </c>
      <c r="C7085" t="s">
        <v>70</v>
      </c>
      <c r="D7085">
        <v>1</v>
      </c>
    </row>
    <row r="7086" spans="1:4" x14ac:dyDescent="0.35">
      <c r="A7086">
        <v>1876</v>
      </c>
      <c r="B7086">
        <v>0</v>
      </c>
      <c r="C7086" t="s">
        <v>70</v>
      </c>
      <c r="D7086">
        <v>1</v>
      </c>
    </row>
    <row r="7087" spans="1:4" x14ac:dyDescent="0.35">
      <c r="A7087">
        <v>7141</v>
      </c>
      <c r="B7087">
        <v>1</v>
      </c>
      <c r="C7087" t="s">
        <v>70</v>
      </c>
      <c r="D7087">
        <v>1</v>
      </c>
    </row>
    <row r="7088" spans="1:4" x14ac:dyDescent="0.35">
      <c r="A7088">
        <v>7393</v>
      </c>
      <c r="B7088">
        <v>0</v>
      </c>
      <c r="C7088" t="s">
        <v>70</v>
      </c>
      <c r="D7088">
        <v>1</v>
      </c>
    </row>
    <row r="7089" spans="1:4" x14ac:dyDescent="0.35">
      <c r="A7089">
        <v>4713</v>
      </c>
      <c r="B7089">
        <v>0</v>
      </c>
      <c r="C7089" t="s">
        <v>70</v>
      </c>
      <c r="D7089">
        <v>1</v>
      </c>
    </row>
    <row r="7090" spans="1:4" x14ac:dyDescent="0.35">
      <c r="A7090">
        <v>5093</v>
      </c>
      <c r="B7090">
        <v>1</v>
      </c>
      <c r="C7090" t="s">
        <v>70</v>
      </c>
      <c r="D7090">
        <v>1</v>
      </c>
    </row>
    <row r="7091" spans="1:4" x14ac:dyDescent="0.35">
      <c r="A7091">
        <v>8524</v>
      </c>
      <c r="B7091">
        <v>1</v>
      </c>
      <c r="C7091" t="s">
        <v>70</v>
      </c>
      <c r="D7091">
        <v>1</v>
      </c>
    </row>
    <row r="7092" spans="1:4" x14ac:dyDescent="0.35">
      <c r="A7092">
        <v>3766</v>
      </c>
      <c r="B7092">
        <v>1</v>
      </c>
      <c r="C7092" t="s">
        <v>70</v>
      </c>
      <c r="D7092">
        <v>1</v>
      </c>
    </row>
    <row r="7093" spans="1:4" x14ac:dyDescent="0.35">
      <c r="A7093">
        <v>9725</v>
      </c>
      <c r="B7093">
        <v>0</v>
      </c>
      <c r="C7093" t="s">
        <v>70</v>
      </c>
      <c r="D7093">
        <v>0</v>
      </c>
    </row>
    <row r="7094" spans="1:4" x14ac:dyDescent="0.35">
      <c r="A7094">
        <v>8933</v>
      </c>
      <c r="B7094">
        <v>0</v>
      </c>
      <c r="C7094" t="s">
        <v>70</v>
      </c>
      <c r="D7094">
        <v>1</v>
      </c>
    </row>
    <row r="7095" spans="1:4" x14ac:dyDescent="0.35">
      <c r="A7095">
        <v>10779</v>
      </c>
      <c r="B7095">
        <v>0</v>
      </c>
      <c r="C7095" t="s">
        <v>70</v>
      </c>
      <c r="D7095">
        <v>0</v>
      </c>
    </row>
    <row r="7096" spans="1:4" x14ac:dyDescent="0.35">
      <c r="A7096">
        <v>9289</v>
      </c>
      <c r="B7096">
        <v>1</v>
      </c>
      <c r="C7096" t="s">
        <v>70</v>
      </c>
      <c r="D7096">
        <v>0</v>
      </c>
    </row>
    <row r="7097" spans="1:4" x14ac:dyDescent="0.35">
      <c r="A7097">
        <v>2613</v>
      </c>
      <c r="B7097">
        <v>0</v>
      </c>
      <c r="C7097" t="s">
        <v>70</v>
      </c>
      <c r="D7097">
        <v>1</v>
      </c>
    </row>
    <row r="7098" spans="1:4" x14ac:dyDescent="0.35">
      <c r="A7098">
        <v>10133</v>
      </c>
      <c r="B7098">
        <v>1</v>
      </c>
      <c r="C7098" t="s">
        <v>70</v>
      </c>
      <c r="D7098">
        <v>1</v>
      </c>
    </row>
    <row r="7099" spans="1:4" x14ac:dyDescent="0.35">
      <c r="A7099">
        <v>8443</v>
      </c>
      <c r="B7099">
        <v>1</v>
      </c>
      <c r="C7099" t="s">
        <v>70</v>
      </c>
      <c r="D7099">
        <v>1</v>
      </c>
    </row>
    <row r="7100" spans="1:4" x14ac:dyDescent="0.35">
      <c r="A7100">
        <v>10796</v>
      </c>
      <c r="B7100">
        <v>0</v>
      </c>
      <c r="C7100" t="s">
        <v>70</v>
      </c>
      <c r="D7100">
        <v>0</v>
      </c>
    </row>
    <row r="7101" spans="1:4" x14ac:dyDescent="0.35">
      <c r="A7101">
        <v>10241</v>
      </c>
      <c r="B7101">
        <v>0</v>
      </c>
      <c r="C7101" t="s">
        <v>70</v>
      </c>
      <c r="D7101">
        <v>1</v>
      </c>
    </row>
    <row r="7102" spans="1:4" x14ac:dyDescent="0.35">
      <c r="A7102">
        <v>3388</v>
      </c>
      <c r="B7102">
        <v>0</v>
      </c>
      <c r="C7102" t="s">
        <v>70</v>
      </c>
      <c r="D7102">
        <v>1</v>
      </c>
    </row>
    <row r="7103" spans="1:4" x14ac:dyDescent="0.35">
      <c r="A7103">
        <v>6507</v>
      </c>
      <c r="B7103">
        <v>0</v>
      </c>
      <c r="C7103" t="s">
        <v>70</v>
      </c>
      <c r="D7103">
        <v>1</v>
      </c>
    </row>
    <row r="7104" spans="1:4" x14ac:dyDescent="0.35">
      <c r="A7104">
        <v>7446</v>
      </c>
      <c r="B7104">
        <v>0</v>
      </c>
      <c r="C7104" t="s">
        <v>70</v>
      </c>
      <c r="D7104">
        <v>0</v>
      </c>
    </row>
    <row r="7105" spans="1:4" x14ac:dyDescent="0.35">
      <c r="A7105">
        <v>87</v>
      </c>
      <c r="B7105">
        <v>0</v>
      </c>
      <c r="C7105" t="s">
        <v>70</v>
      </c>
      <c r="D7105">
        <v>1</v>
      </c>
    </row>
    <row r="7106" spans="1:4" x14ac:dyDescent="0.35">
      <c r="A7106">
        <v>10477</v>
      </c>
      <c r="B7106">
        <v>0</v>
      </c>
      <c r="C7106" t="s">
        <v>70</v>
      </c>
      <c r="D7106">
        <v>0</v>
      </c>
    </row>
    <row r="7107" spans="1:4" x14ac:dyDescent="0.35">
      <c r="A7107">
        <v>6072</v>
      </c>
      <c r="B7107">
        <v>1</v>
      </c>
      <c r="C7107" t="s">
        <v>70</v>
      </c>
      <c r="D7107">
        <v>1</v>
      </c>
    </row>
    <row r="7108" spans="1:4" x14ac:dyDescent="0.35">
      <c r="A7108">
        <v>2518</v>
      </c>
      <c r="B7108">
        <v>0</v>
      </c>
      <c r="C7108" t="s">
        <v>70</v>
      </c>
      <c r="D7108">
        <v>1</v>
      </c>
    </row>
    <row r="7109" spans="1:4" x14ac:dyDescent="0.35">
      <c r="A7109">
        <v>247</v>
      </c>
      <c r="B7109">
        <v>1</v>
      </c>
      <c r="C7109" t="s">
        <v>70</v>
      </c>
      <c r="D7109">
        <v>1</v>
      </c>
    </row>
    <row r="7110" spans="1:4" x14ac:dyDescent="0.35">
      <c r="A7110">
        <v>9463</v>
      </c>
      <c r="B7110">
        <v>0</v>
      </c>
      <c r="C7110" t="s">
        <v>70</v>
      </c>
      <c r="D7110">
        <v>1</v>
      </c>
    </row>
    <row r="7111" spans="1:4" x14ac:dyDescent="0.35">
      <c r="A7111">
        <v>1459</v>
      </c>
      <c r="B7111">
        <v>0</v>
      </c>
      <c r="C7111" t="s">
        <v>70</v>
      </c>
      <c r="D7111">
        <v>1</v>
      </c>
    </row>
    <row r="7112" spans="1:4" x14ac:dyDescent="0.35">
      <c r="A7112">
        <v>9530</v>
      </c>
      <c r="B7112">
        <v>0</v>
      </c>
      <c r="C7112" t="s">
        <v>70</v>
      </c>
      <c r="D7112">
        <v>1</v>
      </c>
    </row>
    <row r="7113" spans="1:4" x14ac:dyDescent="0.35">
      <c r="A7113">
        <v>9653</v>
      </c>
      <c r="B7113">
        <v>0</v>
      </c>
      <c r="C7113" t="s">
        <v>70</v>
      </c>
      <c r="D7113">
        <v>1</v>
      </c>
    </row>
    <row r="7114" spans="1:4" x14ac:dyDescent="0.35">
      <c r="A7114">
        <v>10785</v>
      </c>
      <c r="B7114">
        <v>0</v>
      </c>
      <c r="C7114" t="s">
        <v>70</v>
      </c>
      <c r="D7114">
        <v>1</v>
      </c>
    </row>
    <row r="7115" spans="1:4" x14ac:dyDescent="0.35">
      <c r="A7115">
        <v>9392</v>
      </c>
      <c r="B7115">
        <v>0</v>
      </c>
      <c r="C7115" t="s">
        <v>70</v>
      </c>
      <c r="D7115">
        <v>0</v>
      </c>
    </row>
    <row r="7116" spans="1:4" x14ac:dyDescent="0.35">
      <c r="A7116">
        <v>3769</v>
      </c>
      <c r="B7116">
        <v>0</v>
      </c>
      <c r="C7116" t="s">
        <v>70</v>
      </c>
      <c r="D7116">
        <v>0</v>
      </c>
    </row>
    <row r="7117" spans="1:4" x14ac:dyDescent="0.35">
      <c r="A7117">
        <v>10146</v>
      </c>
      <c r="B7117">
        <v>0</v>
      </c>
      <c r="C7117" t="s">
        <v>70</v>
      </c>
      <c r="D7117">
        <v>0</v>
      </c>
    </row>
    <row r="7118" spans="1:4" x14ac:dyDescent="0.35">
      <c r="A7118">
        <v>4741</v>
      </c>
      <c r="B7118">
        <v>0</v>
      </c>
      <c r="C7118" t="s">
        <v>70</v>
      </c>
      <c r="D7118">
        <v>1</v>
      </c>
    </row>
    <row r="7119" spans="1:4" x14ac:dyDescent="0.35">
      <c r="A7119">
        <v>1880</v>
      </c>
      <c r="B7119">
        <v>0</v>
      </c>
      <c r="C7119" t="s">
        <v>70</v>
      </c>
      <c r="D7119">
        <v>0</v>
      </c>
    </row>
    <row r="7120" spans="1:4" x14ac:dyDescent="0.35">
      <c r="A7120">
        <v>6471</v>
      </c>
      <c r="B7120">
        <v>0</v>
      </c>
      <c r="C7120" t="s">
        <v>70</v>
      </c>
      <c r="D7120">
        <v>1</v>
      </c>
    </row>
    <row r="7121" spans="1:4" x14ac:dyDescent="0.35">
      <c r="A7121">
        <v>5718</v>
      </c>
      <c r="B7121">
        <v>1</v>
      </c>
      <c r="C7121" t="s">
        <v>70</v>
      </c>
      <c r="D7121">
        <v>1</v>
      </c>
    </row>
    <row r="7122" spans="1:4" x14ac:dyDescent="0.35">
      <c r="A7122">
        <v>3478</v>
      </c>
      <c r="B7122">
        <v>1</v>
      </c>
      <c r="C7122" t="s">
        <v>70</v>
      </c>
      <c r="D7122">
        <v>1</v>
      </c>
    </row>
    <row r="7123" spans="1:4" x14ac:dyDescent="0.35">
      <c r="A7123">
        <v>7848</v>
      </c>
      <c r="B7123">
        <v>0</v>
      </c>
      <c r="C7123" t="s">
        <v>70</v>
      </c>
      <c r="D7123">
        <v>1</v>
      </c>
    </row>
    <row r="7124" spans="1:4" x14ac:dyDescent="0.35">
      <c r="A7124">
        <v>7999</v>
      </c>
      <c r="B7124">
        <v>1</v>
      </c>
      <c r="C7124" t="s">
        <v>70</v>
      </c>
      <c r="D7124">
        <v>1</v>
      </c>
    </row>
    <row r="7125" spans="1:4" x14ac:dyDescent="0.35">
      <c r="A7125">
        <v>11101</v>
      </c>
      <c r="B7125">
        <v>0</v>
      </c>
      <c r="C7125" t="s">
        <v>70</v>
      </c>
      <c r="D7125">
        <v>1</v>
      </c>
    </row>
    <row r="7126" spans="1:4" x14ac:dyDescent="0.35">
      <c r="A7126">
        <v>9212</v>
      </c>
      <c r="B7126">
        <v>0</v>
      </c>
      <c r="C7126" t="s">
        <v>70</v>
      </c>
      <c r="D7126">
        <v>1</v>
      </c>
    </row>
    <row r="7127" spans="1:4" x14ac:dyDescent="0.35">
      <c r="A7127">
        <v>10983</v>
      </c>
      <c r="B7127">
        <v>0</v>
      </c>
      <c r="C7127" t="s">
        <v>70</v>
      </c>
      <c r="D7127">
        <v>1</v>
      </c>
    </row>
    <row r="7128" spans="1:4" x14ac:dyDescent="0.35">
      <c r="A7128">
        <v>3629</v>
      </c>
      <c r="B7128">
        <v>0</v>
      </c>
      <c r="C7128" t="s">
        <v>70</v>
      </c>
      <c r="D7128">
        <v>1</v>
      </c>
    </row>
    <row r="7129" spans="1:4" x14ac:dyDescent="0.35">
      <c r="A7129">
        <v>4673</v>
      </c>
      <c r="B7129">
        <v>1</v>
      </c>
      <c r="C7129" t="s">
        <v>70</v>
      </c>
      <c r="D7129">
        <v>1</v>
      </c>
    </row>
    <row r="7130" spans="1:4" x14ac:dyDescent="0.35">
      <c r="A7130">
        <v>796</v>
      </c>
      <c r="B7130">
        <v>0</v>
      </c>
      <c r="C7130" t="s">
        <v>70</v>
      </c>
      <c r="D7130">
        <v>1</v>
      </c>
    </row>
    <row r="7131" spans="1:4" x14ac:dyDescent="0.35">
      <c r="A7131">
        <v>618</v>
      </c>
      <c r="B7131">
        <v>0</v>
      </c>
      <c r="C7131" t="s">
        <v>70</v>
      </c>
      <c r="D7131">
        <v>1</v>
      </c>
    </row>
    <row r="7132" spans="1:4" x14ac:dyDescent="0.35">
      <c r="A7132">
        <v>380</v>
      </c>
      <c r="B7132">
        <v>1</v>
      </c>
      <c r="C7132" t="s">
        <v>70</v>
      </c>
      <c r="D7132">
        <v>1</v>
      </c>
    </row>
    <row r="7133" spans="1:4" x14ac:dyDescent="0.35">
      <c r="A7133">
        <v>1092</v>
      </c>
      <c r="B7133">
        <v>0</v>
      </c>
      <c r="C7133" t="s">
        <v>70</v>
      </c>
      <c r="D7133">
        <v>1</v>
      </c>
    </row>
    <row r="7134" spans="1:4" x14ac:dyDescent="0.35">
      <c r="A7134">
        <v>8962</v>
      </c>
      <c r="B7134">
        <v>0</v>
      </c>
      <c r="C7134" t="s">
        <v>70</v>
      </c>
      <c r="D7134">
        <v>0</v>
      </c>
    </row>
    <row r="7135" spans="1:4" x14ac:dyDescent="0.35">
      <c r="A7135">
        <v>8207</v>
      </c>
      <c r="B7135">
        <v>0</v>
      </c>
      <c r="C7135" t="s">
        <v>70</v>
      </c>
      <c r="D7135">
        <v>1</v>
      </c>
    </row>
    <row r="7136" spans="1:4" x14ac:dyDescent="0.35">
      <c r="A7136">
        <v>6521</v>
      </c>
      <c r="B7136">
        <v>0</v>
      </c>
      <c r="C7136" t="s">
        <v>70</v>
      </c>
      <c r="D7136">
        <v>1</v>
      </c>
    </row>
    <row r="7137" spans="1:4" x14ac:dyDescent="0.35">
      <c r="A7137">
        <v>535</v>
      </c>
      <c r="B7137">
        <v>0</v>
      </c>
      <c r="C7137" t="s">
        <v>70</v>
      </c>
      <c r="D7137">
        <v>1</v>
      </c>
    </row>
    <row r="7138" spans="1:4" x14ac:dyDescent="0.35">
      <c r="A7138">
        <v>4608</v>
      </c>
      <c r="B7138">
        <v>1</v>
      </c>
      <c r="C7138" t="s">
        <v>70</v>
      </c>
      <c r="D7138">
        <v>1</v>
      </c>
    </row>
    <row r="7139" spans="1:4" x14ac:dyDescent="0.35">
      <c r="A7139">
        <v>11086</v>
      </c>
      <c r="B7139">
        <v>0</v>
      </c>
      <c r="C7139" t="s">
        <v>70</v>
      </c>
      <c r="D7139">
        <v>1</v>
      </c>
    </row>
    <row r="7140" spans="1:4" x14ac:dyDescent="0.35">
      <c r="A7140">
        <v>1064</v>
      </c>
      <c r="B7140">
        <v>0</v>
      </c>
      <c r="C7140" t="s">
        <v>70</v>
      </c>
      <c r="D7140">
        <v>0</v>
      </c>
    </row>
    <row r="7141" spans="1:4" x14ac:dyDescent="0.35">
      <c r="A7141">
        <v>7000</v>
      </c>
      <c r="B7141">
        <v>0</v>
      </c>
      <c r="C7141" t="s">
        <v>70</v>
      </c>
      <c r="D7141">
        <v>1</v>
      </c>
    </row>
    <row r="7142" spans="1:4" x14ac:dyDescent="0.35">
      <c r="A7142">
        <v>1581</v>
      </c>
      <c r="B7142">
        <v>1</v>
      </c>
      <c r="C7142" t="s">
        <v>70</v>
      </c>
      <c r="D7142">
        <v>1</v>
      </c>
    </row>
    <row r="7143" spans="1:4" x14ac:dyDescent="0.35">
      <c r="A7143">
        <v>7384</v>
      </c>
      <c r="B7143">
        <v>0</v>
      </c>
      <c r="C7143" t="s">
        <v>70</v>
      </c>
      <c r="D7143">
        <v>1</v>
      </c>
    </row>
    <row r="7144" spans="1:4" x14ac:dyDescent="0.35">
      <c r="A7144">
        <v>10552</v>
      </c>
      <c r="B7144">
        <v>0</v>
      </c>
      <c r="C7144" t="s">
        <v>70</v>
      </c>
      <c r="D7144">
        <v>1</v>
      </c>
    </row>
    <row r="7145" spans="1:4" x14ac:dyDescent="0.35">
      <c r="A7145">
        <v>6409</v>
      </c>
      <c r="B7145">
        <v>1</v>
      </c>
      <c r="C7145" t="s">
        <v>70</v>
      </c>
      <c r="D7145">
        <v>1</v>
      </c>
    </row>
    <row r="7146" spans="1:4" x14ac:dyDescent="0.35">
      <c r="A7146">
        <v>9507</v>
      </c>
      <c r="B7146">
        <v>0</v>
      </c>
      <c r="C7146" t="s">
        <v>70</v>
      </c>
      <c r="D7146">
        <v>1</v>
      </c>
    </row>
    <row r="7147" spans="1:4" x14ac:dyDescent="0.35">
      <c r="A7147">
        <v>9560</v>
      </c>
      <c r="B7147">
        <v>1</v>
      </c>
      <c r="C7147" t="s">
        <v>70</v>
      </c>
      <c r="D7147">
        <v>1</v>
      </c>
    </row>
    <row r="7148" spans="1:4" x14ac:dyDescent="0.35">
      <c r="A7148">
        <v>10991</v>
      </c>
      <c r="B7148">
        <v>0</v>
      </c>
      <c r="C7148" t="s">
        <v>70</v>
      </c>
      <c r="D7148">
        <v>1</v>
      </c>
    </row>
    <row r="7149" spans="1:4" x14ac:dyDescent="0.35">
      <c r="A7149">
        <v>4712</v>
      </c>
      <c r="B7149">
        <v>0</v>
      </c>
      <c r="C7149" t="s">
        <v>70</v>
      </c>
      <c r="D7149">
        <v>1</v>
      </c>
    </row>
    <row r="7150" spans="1:4" x14ac:dyDescent="0.35">
      <c r="A7150">
        <v>11056</v>
      </c>
      <c r="B7150">
        <v>0</v>
      </c>
      <c r="C7150" t="s">
        <v>70</v>
      </c>
      <c r="D7150">
        <v>1</v>
      </c>
    </row>
    <row r="7151" spans="1:4" x14ac:dyDescent="0.35">
      <c r="A7151">
        <v>7414</v>
      </c>
      <c r="B7151">
        <v>0</v>
      </c>
      <c r="C7151" t="s">
        <v>70</v>
      </c>
      <c r="D7151">
        <v>1</v>
      </c>
    </row>
    <row r="7152" spans="1:4" x14ac:dyDescent="0.35">
      <c r="A7152">
        <v>3076</v>
      </c>
      <c r="B7152">
        <v>0</v>
      </c>
      <c r="C7152" t="s">
        <v>70</v>
      </c>
      <c r="D7152">
        <v>1</v>
      </c>
    </row>
    <row r="7153" spans="1:4" x14ac:dyDescent="0.35">
      <c r="A7153">
        <v>6355</v>
      </c>
      <c r="B7153">
        <v>0</v>
      </c>
      <c r="C7153" t="s">
        <v>70</v>
      </c>
      <c r="D7153">
        <v>1</v>
      </c>
    </row>
    <row r="7154" spans="1:4" x14ac:dyDescent="0.35">
      <c r="A7154">
        <v>7959</v>
      </c>
      <c r="B7154">
        <v>0</v>
      </c>
      <c r="C7154" t="s">
        <v>70</v>
      </c>
      <c r="D7154">
        <v>1</v>
      </c>
    </row>
    <row r="7155" spans="1:4" x14ac:dyDescent="0.35">
      <c r="A7155">
        <v>5512</v>
      </c>
      <c r="B7155">
        <v>0</v>
      </c>
      <c r="C7155" t="s">
        <v>70</v>
      </c>
      <c r="D7155">
        <v>0</v>
      </c>
    </row>
    <row r="7156" spans="1:4" x14ac:dyDescent="0.35">
      <c r="A7156">
        <v>10102</v>
      </c>
      <c r="B7156">
        <v>0</v>
      </c>
      <c r="C7156" t="s">
        <v>70</v>
      </c>
      <c r="D7156">
        <v>1</v>
      </c>
    </row>
    <row r="7157" spans="1:4" x14ac:dyDescent="0.35">
      <c r="A7157">
        <v>9369</v>
      </c>
      <c r="B7157">
        <v>1</v>
      </c>
      <c r="C7157" t="s">
        <v>70</v>
      </c>
      <c r="D7157">
        <v>1</v>
      </c>
    </row>
    <row r="7158" spans="1:4" x14ac:dyDescent="0.35">
      <c r="A7158">
        <v>3711</v>
      </c>
      <c r="B7158">
        <v>0</v>
      </c>
      <c r="C7158" t="s">
        <v>70</v>
      </c>
      <c r="D7158">
        <v>1</v>
      </c>
    </row>
    <row r="7159" spans="1:4" x14ac:dyDescent="0.35">
      <c r="A7159">
        <v>6931</v>
      </c>
      <c r="B7159">
        <v>1</v>
      </c>
      <c r="C7159" t="s">
        <v>70</v>
      </c>
      <c r="D7159">
        <v>1</v>
      </c>
    </row>
    <row r="7160" spans="1:4" x14ac:dyDescent="0.35">
      <c r="A7160">
        <v>9596</v>
      </c>
      <c r="B7160">
        <v>0</v>
      </c>
      <c r="C7160" t="s">
        <v>70</v>
      </c>
      <c r="D7160">
        <v>1</v>
      </c>
    </row>
    <row r="7161" spans="1:4" x14ac:dyDescent="0.35">
      <c r="A7161">
        <v>2727</v>
      </c>
      <c r="B7161">
        <v>0</v>
      </c>
      <c r="C7161" t="s">
        <v>70</v>
      </c>
      <c r="D7161">
        <v>1</v>
      </c>
    </row>
    <row r="7162" spans="1:4" x14ac:dyDescent="0.35">
      <c r="A7162">
        <v>8416</v>
      </c>
      <c r="B7162">
        <v>0</v>
      </c>
      <c r="C7162" t="s">
        <v>70</v>
      </c>
      <c r="D7162">
        <v>1</v>
      </c>
    </row>
    <row r="7163" spans="1:4" x14ac:dyDescent="0.35">
      <c r="A7163">
        <v>3967</v>
      </c>
      <c r="B7163">
        <v>0</v>
      </c>
      <c r="C7163" t="s">
        <v>70</v>
      </c>
      <c r="D7163">
        <v>1</v>
      </c>
    </row>
    <row r="7164" spans="1:4" x14ac:dyDescent="0.35">
      <c r="A7164">
        <v>2139</v>
      </c>
      <c r="B7164">
        <v>0</v>
      </c>
      <c r="C7164" t="s">
        <v>70</v>
      </c>
      <c r="D7164">
        <v>1</v>
      </c>
    </row>
    <row r="7165" spans="1:4" x14ac:dyDescent="0.35">
      <c r="A7165">
        <v>2162</v>
      </c>
      <c r="B7165">
        <v>0</v>
      </c>
      <c r="C7165" t="s">
        <v>70</v>
      </c>
      <c r="D7165">
        <v>1</v>
      </c>
    </row>
    <row r="7166" spans="1:4" x14ac:dyDescent="0.35">
      <c r="A7166">
        <v>9242</v>
      </c>
      <c r="B7166">
        <v>1</v>
      </c>
      <c r="C7166" t="s">
        <v>70</v>
      </c>
      <c r="D7166">
        <v>1</v>
      </c>
    </row>
    <row r="7167" spans="1:4" x14ac:dyDescent="0.35">
      <c r="A7167">
        <v>10595</v>
      </c>
      <c r="B7167">
        <v>0</v>
      </c>
      <c r="C7167" t="s">
        <v>70</v>
      </c>
      <c r="D7167">
        <v>1</v>
      </c>
    </row>
    <row r="7168" spans="1:4" x14ac:dyDescent="0.35">
      <c r="A7168">
        <v>4855</v>
      </c>
      <c r="B7168">
        <v>1</v>
      </c>
      <c r="C7168" t="s">
        <v>70</v>
      </c>
      <c r="D7168">
        <v>1</v>
      </c>
    </row>
    <row r="7169" spans="1:4" x14ac:dyDescent="0.35">
      <c r="A7169">
        <v>5049</v>
      </c>
      <c r="B7169">
        <v>0</v>
      </c>
      <c r="C7169" t="s">
        <v>70</v>
      </c>
      <c r="D7169">
        <v>1</v>
      </c>
    </row>
    <row r="7170" spans="1:4" x14ac:dyDescent="0.35">
      <c r="A7170">
        <v>4967</v>
      </c>
      <c r="B7170">
        <v>0</v>
      </c>
      <c r="C7170" t="s">
        <v>70</v>
      </c>
      <c r="D7170">
        <v>0</v>
      </c>
    </row>
    <row r="7171" spans="1:4" x14ac:dyDescent="0.35">
      <c r="A7171">
        <v>5255</v>
      </c>
      <c r="B7171">
        <v>0</v>
      </c>
      <c r="C7171" t="s">
        <v>70</v>
      </c>
      <c r="D7171">
        <v>1</v>
      </c>
    </row>
    <row r="7172" spans="1:4" x14ac:dyDescent="0.35">
      <c r="A7172">
        <v>9215</v>
      </c>
      <c r="B7172">
        <v>0</v>
      </c>
      <c r="C7172" t="s">
        <v>70</v>
      </c>
      <c r="D7172">
        <v>0</v>
      </c>
    </row>
    <row r="7173" spans="1:4" x14ac:dyDescent="0.35">
      <c r="A7173">
        <v>3525</v>
      </c>
      <c r="B7173">
        <v>0</v>
      </c>
      <c r="C7173" t="s">
        <v>70</v>
      </c>
      <c r="D7173">
        <v>0</v>
      </c>
    </row>
    <row r="7174" spans="1:4" x14ac:dyDescent="0.35">
      <c r="A7174">
        <v>3619</v>
      </c>
      <c r="B7174">
        <v>1</v>
      </c>
      <c r="C7174" t="s">
        <v>70</v>
      </c>
      <c r="D7174">
        <v>1</v>
      </c>
    </row>
    <row r="7175" spans="1:4" x14ac:dyDescent="0.35">
      <c r="A7175">
        <v>4415</v>
      </c>
      <c r="B7175">
        <v>0</v>
      </c>
      <c r="C7175" t="s">
        <v>70</v>
      </c>
      <c r="D7175">
        <v>1</v>
      </c>
    </row>
    <row r="7176" spans="1:4" x14ac:dyDescent="0.35">
      <c r="A7176">
        <v>3645</v>
      </c>
      <c r="B7176">
        <v>1</v>
      </c>
      <c r="C7176" t="s">
        <v>70</v>
      </c>
      <c r="D7176">
        <v>1</v>
      </c>
    </row>
    <row r="7177" spans="1:4" x14ac:dyDescent="0.35">
      <c r="A7177">
        <v>4692</v>
      </c>
      <c r="B7177">
        <v>1</v>
      </c>
      <c r="C7177" t="s">
        <v>70</v>
      </c>
      <c r="D7177">
        <v>1</v>
      </c>
    </row>
    <row r="7178" spans="1:4" x14ac:dyDescent="0.35">
      <c r="A7178">
        <v>3955</v>
      </c>
      <c r="B7178">
        <v>0</v>
      </c>
      <c r="C7178" t="s">
        <v>70</v>
      </c>
      <c r="D7178">
        <v>1</v>
      </c>
    </row>
    <row r="7179" spans="1:4" x14ac:dyDescent="0.35">
      <c r="A7179">
        <v>5313</v>
      </c>
      <c r="B7179">
        <v>0</v>
      </c>
      <c r="C7179" t="s">
        <v>70</v>
      </c>
      <c r="D7179">
        <v>0</v>
      </c>
    </row>
    <row r="7180" spans="1:4" x14ac:dyDescent="0.35">
      <c r="A7180">
        <v>7196</v>
      </c>
      <c r="B7180">
        <v>0</v>
      </c>
      <c r="C7180" t="s">
        <v>70</v>
      </c>
      <c r="D7180">
        <v>0</v>
      </c>
    </row>
    <row r="7181" spans="1:4" x14ac:dyDescent="0.35">
      <c r="A7181">
        <v>1381</v>
      </c>
      <c r="B7181">
        <v>1</v>
      </c>
      <c r="C7181" t="s">
        <v>70</v>
      </c>
      <c r="D7181">
        <v>1</v>
      </c>
    </row>
    <row r="7182" spans="1:4" x14ac:dyDescent="0.35">
      <c r="A7182">
        <v>10951</v>
      </c>
      <c r="B7182">
        <v>0</v>
      </c>
      <c r="C7182" t="s">
        <v>70</v>
      </c>
      <c r="D7182">
        <v>0</v>
      </c>
    </row>
    <row r="7183" spans="1:4" x14ac:dyDescent="0.35">
      <c r="A7183">
        <v>4322</v>
      </c>
      <c r="B7183">
        <v>0</v>
      </c>
      <c r="C7183" t="s">
        <v>70</v>
      </c>
      <c r="D7183">
        <v>1</v>
      </c>
    </row>
    <row r="7184" spans="1:4" x14ac:dyDescent="0.35">
      <c r="A7184">
        <v>7444</v>
      </c>
      <c r="B7184">
        <v>0</v>
      </c>
      <c r="C7184" t="s">
        <v>70</v>
      </c>
      <c r="D7184">
        <v>0</v>
      </c>
    </row>
    <row r="7185" spans="1:4" x14ac:dyDescent="0.35">
      <c r="A7185">
        <v>2942</v>
      </c>
      <c r="B7185">
        <v>0</v>
      </c>
      <c r="C7185" t="s">
        <v>70</v>
      </c>
      <c r="D7185">
        <v>1</v>
      </c>
    </row>
    <row r="7186" spans="1:4" x14ac:dyDescent="0.35">
      <c r="A7186">
        <v>2874</v>
      </c>
      <c r="B7186">
        <v>0</v>
      </c>
      <c r="C7186" t="s">
        <v>70</v>
      </c>
      <c r="D7186">
        <v>1</v>
      </c>
    </row>
    <row r="7187" spans="1:4" x14ac:dyDescent="0.35">
      <c r="A7187">
        <v>3667</v>
      </c>
      <c r="B7187">
        <v>1</v>
      </c>
      <c r="C7187" t="s">
        <v>70</v>
      </c>
      <c r="D7187">
        <v>1</v>
      </c>
    </row>
    <row r="7188" spans="1:4" x14ac:dyDescent="0.35">
      <c r="A7188">
        <v>3697</v>
      </c>
      <c r="B7188">
        <v>0</v>
      </c>
      <c r="C7188" t="s">
        <v>70</v>
      </c>
      <c r="D7188">
        <v>1</v>
      </c>
    </row>
    <row r="7189" spans="1:4" x14ac:dyDescent="0.35">
      <c r="A7189">
        <v>9955</v>
      </c>
      <c r="B7189">
        <v>0</v>
      </c>
      <c r="C7189" t="s">
        <v>70</v>
      </c>
      <c r="D7189">
        <v>1</v>
      </c>
    </row>
    <row r="7190" spans="1:4" x14ac:dyDescent="0.35">
      <c r="A7190">
        <v>5320</v>
      </c>
      <c r="B7190">
        <v>1</v>
      </c>
      <c r="C7190" t="s">
        <v>70</v>
      </c>
      <c r="D7190">
        <v>1</v>
      </c>
    </row>
    <row r="7191" spans="1:4" x14ac:dyDescent="0.35">
      <c r="A7191">
        <v>6422</v>
      </c>
      <c r="B7191">
        <v>0</v>
      </c>
      <c r="C7191" t="s">
        <v>70</v>
      </c>
      <c r="D7191">
        <v>1</v>
      </c>
    </row>
    <row r="7192" spans="1:4" x14ac:dyDescent="0.35">
      <c r="A7192">
        <v>3690</v>
      </c>
      <c r="B7192">
        <v>1</v>
      </c>
      <c r="C7192" t="s">
        <v>70</v>
      </c>
      <c r="D7192">
        <v>1</v>
      </c>
    </row>
    <row r="7193" spans="1:4" x14ac:dyDescent="0.35">
      <c r="A7193">
        <v>2408</v>
      </c>
      <c r="B7193">
        <v>0</v>
      </c>
      <c r="C7193" t="s">
        <v>70</v>
      </c>
      <c r="D7193">
        <v>1</v>
      </c>
    </row>
    <row r="7194" spans="1:4" x14ac:dyDescent="0.35">
      <c r="A7194">
        <v>9260</v>
      </c>
      <c r="B7194">
        <v>0</v>
      </c>
      <c r="C7194" t="s">
        <v>70</v>
      </c>
      <c r="D7194">
        <v>1</v>
      </c>
    </row>
    <row r="7195" spans="1:4" x14ac:dyDescent="0.35">
      <c r="A7195">
        <v>9648</v>
      </c>
      <c r="B7195">
        <v>0</v>
      </c>
      <c r="C7195" t="s">
        <v>70</v>
      </c>
      <c r="D7195">
        <v>0</v>
      </c>
    </row>
    <row r="7196" spans="1:4" x14ac:dyDescent="0.35">
      <c r="A7196">
        <v>4939</v>
      </c>
      <c r="B7196">
        <v>0</v>
      </c>
      <c r="C7196" t="s">
        <v>70</v>
      </c>
      <c r="D7196">
        <v>1</v>
      </c>
    </row>
    <row r="7197" spans="1:4" x14ac:dyDescent="0.35">
      <c r="A7197">
        <v>8652</v>
      </c>
      <c r="B7197">
        <v>0</v>
      </c>
      <c r="C7197" t="s">
        <v>70</v>
      </c>
      <c r="D7197">
        <v>1</v>
      </c>
    </row>
    <row r="7198" spans="1:4" x14ac:dyDescent="0.35">
      <c r="A7198">
        <v>4702</v>
      </c>
      <c r="B7198">
        <v>0</v>
      </c>
      <c r="C7198" t="s">
        <v>70</v>
      </c>
      <c r="D7198">
        <v>1</v>
      </c>
    </row>
    <row r="7199" spans="1:4" x14ac:dyDescent="0.35">
      <c r="A7199">
        <v>2587</v>
      </c>
      <c r="B7199">
        <v>0</v>
      </c>
      <c r="C7199" t="s">
        <v>70</v>
      </c>
      <c r="D7199">
        <v>0</v>
      </c>
    </row>
    <row r="7200" spans="1:4" x14ac:dyDescent="0.35">
      <c r="A7200">
        <v>2811</v>
      </c>
      <c r="B7200">
        <v>0</v>
      </c>
      <c r="C7200" t="s">
        <v>70</v>
      </c>
      <c r="D7200">
        <v>0</v>
      </c>
    </row>
    <row r="7201" spans="1:4" x14ac:dyDescent="0.35">
      <c r="A7201">
        <v>9150</v>
      </c>
      <c r="B7201">
        <v>0</v>
      </c>
      <c r="C7201" t="s">
        <v>70</v>
      </c>
      <c r="D7201">
        <v>0</v>
      </c>
    </row>
    <row r="7202" spans="1:4" x14ac:dyDescent="0.35">
      <c r="A7202">
        <v>10127</v>
      </c>
      <c r="B7202">
        <v>0</v>
      </c>
      <c r="C7202" t="s">
        <v>70</v>
      </c>
      <c r="D7202">
        <v>1</v>
      </c>
    </row>
    <row r="7203" spans="1:4" x14ac:dyDescent="0.35">
      <c r="A7203">
        <v>5493</v>
      </c>
      <c r="B7203">
        <v>0</v>
      </c>
      <c r="C7203" t="s">
        <v>70</v>
      </c>
      <c r="D7203">
        <v>0</v>
      </c>
    </row>
    <row r="7204" spans="1:4" x14ac:dyDescent="0.35">
      <c r="A7204">
        <v>2666</v>
      </c>
      <c r="B7204">
        <v>0</v>
      </c>
      <c r="C7204" t="s">
        <v>70</v>
      </c>
      <c r="D7204">
        <v>1</v>
      </c>
    </row>
    <row r="7205" spans="1:4" x14ac:dyDescent="0.35">
      <c r="A7205">
        <v>10099</v>
      </c>
      <c r="B7205">
        <v>0</v>
      </c>
      <c r="C7205" t="s">
        <v>70</v>
      </c>
      <c r="D7205">
        <v>1</v>
      </c>
    </row>
    <row r="7206" spans="1:4" x14ac:dyDescent="0.35">
      <c r="A7206">
        <v>10562</v>
      </c>
      <c r="B7206">
        <v>0</v>
      </c>
      <c r="C7206" t="s">
        <v>70</v>
      </c>
      <c r="D7206">
        <v>1</v>
      </c>
    </row>
    <row r="7207" spans="1:4" x14ac:dyDescent="0.35">
      <c r="A7207">
        <v>7881</v>
      </c>
      <c r="B7207">
        <v>0</v>
      </c>
      <c r="C7207" t="s">
        <v>70</v>
      </c>
      <c r="D7207">
        <v>1</v>
      </c>
    </row>
    <row r="7208" spans="1:4" x14ac:dyDescent="0.35">
      <c r="A7208">
        <v>6721</v>
      </c>
      <c r="B7208">
        <v>0</v>
      </c>
      <c r="C7208" t="s">
        <v>70</v>
      </c>
      <c r="D7208">
        <v>1</v>
      </c>
    </row>
    <row r="7209" spans="1:4" x14ac:dyDescent="0.35">
      <c r="A7209">
        <v>5204</v>
      </c>
      <c r="B7209">
        <v>1</v>
      </c>
      <c r="C7209" t="s">
        <v>70</v>
      </c>
      <c r="D7209">
        <v>1</v>
      </c>
    </row>
    <row r="7210" spans="1:4" x14ac:dyDescent="0.35">
      <c r="A7210">
        <v>5209</v>
      </c>
      <c r="B7210">
        <v>0</v>
      </c>
      <c r="C7210" t="s">
        <v>70</v>
      </c>
      <c r="D7210">
        <v>1</v>
      </c>
    </row>
    <row r="7211" spans="1:4" x14ac:dyDescent="0.35">
      <c r="A7211">
        <v>10128</v>
      </c>
      <c r="B7211">
        <v>0</v>
      </c>
      <c r="C7211" t="s">
        <v>70</v>
      </c>
      <c r="D7211">
        <v>0</v>
      </c>
    </row>
    <row r="7212" spans="1:4" x14ac:dyDescent="0.35">
      <c r="A7212">
        <v>9284</v>
      </c>
      <c r="B7212">
        <v>0</v>
      </c>
      <c r="C7212" t="s">
        <v>70</v>
      </c>
      <c r="D7212">
        <v>0</v>
      </c>
    </row>
    <row r="7213" spans="1:4" x14ac:dyDescent="0.35">
      <c r="A7213">
        <v>8643</v>
      </c>
      <c r="B7213">
        <v>0</v>
      </c>
      <c r="C7213" t="s">
        <v>70</v>
      </c>
      <c r="D7213">
        <v>1</v>
      </c>
    </row>
    <row r="7214" spans="1:4" x14ac:dyDescent="0.35">
      <c r="A7214">
        <v>1685</v>
      </c>
      <c r="B7214">
        <v>0</v>
      </c>
      <c r="C7214" t="s">
        <v>70</v>
      </c>
      <c r="D7214">
        <v>1</v>
      </c>
    </row>
    <row r="7215" spans="1:4" x14ac:dyDescent="0.35">
      <c r="A7215">
        <v>2877</v>
      </c>
      <c r="B7215">
        <v>0</v>
      </c>
      <c r="C7215" t="s">
        <v>70</v>
      </c>
      <c r="D7215">
        <v>1</v>
      </c>
    </row>
    <row r="7216" spans="1:4" x14ac:dyDescent="0.35">
      <c r="A7216">
        <v>8369</v>
      </c>
      <c r="B7216">
        <v>0</v>
      </c>
      <c r="C7216" t="s">
        <v>70</v>
      </c>
      <c r="D7216">
        <v>1</v>
      </c>
    </row>
    <row r="7217" spans="1:4" x14ac:dyDescent="0.35">
      <c r="A7217">
        <v>6233</v>
      </c>
      <c r="B7217">
        <v>0</v>
      </c>
      <c r="C7217" t="s">
        <v>70</v>
      </c>
      <c r="D7217">
        <v>1</v>
      </c>
    </row>
    <row r="7218" spans="1:4" x14ac:dyDescent="0.35">
      <c r="A7218">
        <v>195</v>
      </c>
      <c r="B7218">
        <v>1</v>
      </c>
      <c r="C7218" t="s">
        <v>70</v>
      </c>
      <c r="D7218">
        <v>1</v>
      </c>
    </row>
    <row r="7219" spans="1:4" x14ac:dyDescent="0.35">
      <c r="A7219">
        <v>1501</v>
      </c>
      <c r="B7219">
        <v>0</v>
      </c>
      <c r="C7219" t="s">
        <v>70</v>
      </c>
      <c r="D7219">
        <v>1</v>
      </c>
    </row>
    <row r="7220" spans="1:4" x14ac:dyDescent="0.35">
      <c r="A7220">
        <v>10846</v>
      </c>
      <c r="B7220">
        <v>0</v>
      </c>
      <c r="C7220" t="s">
        <v>70</v>
      </c>
      <c r="D7220">
        <v>1</v>
      </c>
    </row>
    <row r="7221" spans="1:4" x14ac:dyDescent="0.35">
      <c r="A7221">
        <v>8341</v>
      </c>
      <c r="B7221">
        <v>1</v>
      </c>
      <c r="C7221" t="s">
        <v>70</v>
      </c>
      <c r="D7221">
        <v>0</v>
      </c>
    </row>
    <row r="7222" spans="1:4" x14ac:dyDescent="0.35">
      <c r="A7222">
        <v>10766</v>
      </c>
      <c r="B7222">
        <v>0</v>
      </c>
      <c r="C7222" t="s">
        <v>70</v>
      </c>
      <c r="D7222">
        <v>1</v>
      </c>
    </row>
    <row r="7223" spans="1:4" x14ac:dyDescent="0.35">
      <c r="A7223">
        <v>9971</v>
      </c>
      <c r="B7223">
        <v>0</v>
      </c>
      <c r="C7223" t="s">
        <v>70</v>
      </c>
      <c r="D7223">
        <v>1</v>
      </c>
    </row>
    <row r="7224" spans="1:4" x14ac:dyDescent="0.35">
      <c r="A7224">
        <v>1740</v>
      </c>
      <c r="B7224">
        <v>0</v>
      </c>
      <c r="C7224" t="s">
        <v>70</v>
      </c>
      <c r="D7224">
        <v>1</v>
      </c>
    </row>
    <row r="7225" spans="1:4" x14ac:dyDescent="0.35">
      <c r="A7225">
        <v>8737</v>
      </c>
      <c r="B7225">
        <v>0</v>
      </c>
      <c r="C7225" t="s">
        <v>70</v>
      </c>
      <c r="D7225">
        <v>1</v>
      </c>
    </row>
    <row r="7226" spans="1:4" x14ac:dyDescent="0.35">
      <c r="A7226">
        <v>6466</v>
      </c>
      <c r="B7226">
        <v>0</v>
      </c>
      <c r="C7226" t="s">
        <v>70</v>
      </c>
      <c r="D7226">
        <v>1</v>
      </c>
    </row>
    <row r="7227" spans="1:4" x14ac:dyDescent="0.35">
      <c r="A7227">
        <v>10430</v>
      </c>
      <c r="B7227">
        <v>0</v>
      </c>
      <c r="C7227" t="s">
        <v>70</v>
      </c>
      <c r="D7227">
        <v>1</v>
      </c>
    </row>
    <row r="7228" spans="1:4" x14ac:dyDescent="0.35">
      <c r="A7228">
        <v>8773</v>
      </c>
      <c r="B7228">
        <v>0</v>
      </c>
      <c r="C7228" t="s">
        <v>70</v>
      </c>
      <c r="D7228">
        <v>0</v>
      </c>
    </row>
    <row r="7229" spans="1:4" x14ac:dyDescent="0.35">
      <c r="A7229">
        <v>2371</v>
      </c>
      <c r="B7229">
        <v>0</v>
      </c>
      <c r="C7229" t="s">
        <v>70</v>
      </c>
      <c r="D7229">
        <v>1</v>
      </c>
    </row>
    <row r="7230" spans="1:4" x14ac:dyDescent="0.35">
      <c r="A7230">
        <v>7786</v>
      </c>
      <c r="B7230">
        <v>0</v>
      </c>
      <c r="C7230" t="s">
        <v>70</v>
      </c>
      <c r="D7230">
        <v>1</v>
      </c>
    </row>
    <row r="7231" spans="1:4" x14ac:dyDescent="0.35">
      <c r="A7231">
        <v>4088</v>
      </c>
      <c r="B7231">
        <v>0</v>
      </c>
      <c r="C7231" t="s">
        <v>70</v>
      </c>
      <c r="D7231">
        <v>1</v>
      </c>
    </row>
    <row r="7232" spans="1:4" x14ac:dyDescent="0.35">
      <c r="A7232">
        <v>4971</v>
      </c>
      <c r="B7232">
        <v>0</v>
      </c>
      <c r="C7232" t="s">
        <v>70</v>
      </c>
      <c r="D7232">
        <v>1</v>
      </c>
    </row>
    <row r="7233" spans="1:4" x14ac:dyDescent="0.35">
      <c r="A7233">
        <v>10560</v>
      </c>
      <c r="B7233">
        <v>0</v>
      </c>
      <c r="C7233" t="s">
        <v>70</v>
      </c>
      <c r="D7233">
        <v>0</v>
      </c>
    </row>
    <row r="7234" spans="1:4" x14ac:dyDescent="0.35">
      <c r="A7234">
        <v>6892</v>
      </c>
      <c r="B7234">
        <v>0</v>
      </c>
      <c r="C7234" t="s">
        <v>70</v>
      </c>
      <c r="D7234">
        <v>0</v>
      </c>
    </row>
    <row r="7235" spans="1:4" x14ac:dyDescent="0.35">
      <c r="A7235">
        <v>11004</v>
      </c>
      <c r="B7235">
        <v>0</v>
      </c>
      <c r="C7235" t="s">
        <v>70</v>
      </c>
      <c r="D7235">
        <v>1</v>
      </c>
    </row>
    <row r="7236" spans="1:4" x14ac:dyDescent="0.35">
      <c r="A7236">
        <v>1818</v>
      </c>
      <c r="B7236">
        <v>0</v>
      </c>
      <c r="C7236" t="s">
        <v>70</v>
      </c>
      <c r="D7236">
        <v>0</v>
      </c>
    </row>
    <row r="7237" spans="1:4" x14ac:dyDescent="0.35">
      <c r="A7237">
        <v>9485</v>
      </c>
      <c r="B7237">
        <v>0</v>
      </c>
      <c r="C7237" t="s">
        <v>70</v>
      </c>
      <c r="D7237">
        <v>1</v>
      </c>
    </row>
    <row r="7238" spans="1:4" x14ac:dyDescent="0.35">
      <c r="A7238">
        <v>6646</v>
      </c>
      <c r="B7238">
        <v>0</v>
      </c>
      <c r="C7238" t="s">
        <v>70</v>
      </c>
      <c r="D7238">
        <v>1</v>
      </c>
    </row>
    <row r="7239" spans="1:4" x14ac:dyDescent="0.35">
      <c r="A7239">
        <v>4248</v>
      </c>
      <c r="B7239">
        <v>0</v>
      </c>
      <c r="C7239" t="s">
        <v>70</v>
      </c>
      <c r="D7239">
        <v>1</v>
      </c>
    </row>
    <row r="7240" spans="1:4" x14ac:dyDescent="0.35">
      <c r="A7240">
        <v>7451</v>
      </c>
      <c r="B7240">
        <v>0</v>
      </c>
      <c r="C7240" t="s">
        <v>70</v>
      </c>
      <c r="D7240">
        <v>1</v>
      </c>
    </row>
    <row r="7241" spans="1:4" x14ac:dyDescent="0.35">
      <c r="A7241">
        <v>7861</v>
      </c>
      <c r="B7241">
        <v>0</v>
      </c>
      <c r="C7241" t="s">
        <v>70</v>
      </c>
      <c r="D7241">
        <v>1</v>
      </c>
    </row>
    <row r="7242" spans="1:4" x14ac:dyDescent="0.35">
      <c r="A7242">
        <v>5232</v>
      </c>
      <c r="B7242">
        <v>0</v>
      </c>
      <c r="C7242" t="s">
        <v>70</v>
      </c>
      <c r="D7242">
        <v>1</v>
      </c>
    </row>
    <row r="7243" spans="1:4" x14ac:dyDescent="0.35">
      <c r="A7243">
        <v>3011</v>
      </c>
      <c r="B7243">
        <v>0</v>
      </c>
      <c r="C7243" t="s">
        <v>70</v>
      </c>
      <c r="D7243">
        <v>1</v>
      </c>
    </row>
    <row r="7244" spans="1:4" x14ac:dyDescent="0.35">
      <c r="A7244">
        <v>5758</v>
      </c>
      <c r="B7244">
        <v>1</v>
      </c>
      <c r="C7244" t="s">
        <v>70</v>
      </c>
      <c r="D7244">
        <v>0</v>
      </c>
    </row>
    <row r="7245" spans="1:4" x14ac:dyDescent="0.35">
      <c r="A7245">
        <v>2173</v>
      </c>
      <c r="B7245">
        <v>0</v>
      </c>
      <c r="C7245" t="s">
        <v>70</v>
      </c>
      <c r="D7245">
        <v>0</v>
      </c>
    </row>
    <row r="7246" spans="1:4" x14ac:dyDescent="0.35">
      <c r="A7246">
        <v>10711</v>
      </c>
      <c r="B7246">
        <v>0</v>
      </c>
      <c r="C7246" t="s">
        <v>70</v>
      </c>
      <c r="D7246">
        <v>1</v>
      </c>
    </row>
    <row r="7247" spans="1:4" x14ac:dyDescent="0.35">
      <c r="A7247">
        <v>8268</v>
      </c>
      <c r="B7247">
        <v>0</v>
      </c>
      <c r="C7247" t="s">
        <v>70</v>
      </c>
      <c r="D7247">
        <v>1</v>
      </c>
    </row>
    <row r="7248" spans="1:4" x14ac:dyDescent="0.35">
      <c r="A7248">
        <v>2782</v>
      </c>
      <c r="B7248">
        <v>0</v>
      </c>
      <c r="C7248" t="s">
        <v>70</v>
      </c>
      <c r="D7248">
        <v>1</v>
      </c>
    </row>
    <row r="7249" spans="1:4" x14ac:dyDescent="0.35">
      <c r="A7249">
        <v>9432</v>
      </c>
      <c r="B7249">
        <v>0</v>
      </c>
      <c r="C7249" t="s">
        <v>70</v>
      </c>
      <c r="D7249">
        <v>1</v>
      </c>
    </row>
    <row r="7250" spans="1:4" x14ac:dyDescent="0.35">
      <c r="A7250">
        <v>5872</v>
      </c>
      <c r="B7250">
        <v>0</v>
      </c>
      <c r="C7250" t="s">
        <v>70</v>
      </c>
      <c r="D7250">
        <v>1</v>
      </c>
    </row>
    <row r="7251" spans="1:4" x14ac:dyDescent="0.35">
      <c r="A7251">
        <v>11187</v>
      </c>
      <c r="B7251">
        <v>0</v>
      </c>
      <c r="C7251" t="s">
        <v>70</v>
      </c>
      <c r="D7251">
        <v>1</v>
      </c>
    </row>
    <row r="7252" spans="1:4" x14ac:dyDescent="0.35">
      <c r="A7252">
        <v>2428</v>
      </c>
      <c r="B7252">
        <v>0</v>
      </c>
      <c r="C7252" t="s">
        <v>70</v>
      </c>
      <c r="D7252">
        <v>1</v>
      </c>
    </row>
    <row r="7253" spans="1:4" x14ac:dyDescent="0.35">
      <c r="A7253">
        <v>1726</v>
      </c>
      <c r="B7253">
        <v>1</v>
      </c>
      <c r="C7253" t="s">
        <v>70</v>
      </c>
      <c r="D7253">
        <v>1</v>
      </c>
    </row>
    <row r="7254" spans="1:4" x14ac:dyDescent="0.35">
      <c r="A7254">
        <v>1802</v>
      </c>
      <c r="B7254">
        <v>0</v>
      </c>
      <c r="C7254" t="s">
        <v>70</v>
      </c>
      <c r="D7254">
        <v>1</v>
      </c>
    </row>
    <row r="7255" spans="1:4" x14ac:dyDescent="0.35">
      <c r="A7255">
        <v>1162</v>
      </c>
      <c r="B7255">
        <v>1</v>
      </c>
      <c r="C7255" t="s">
        <v>70</v>
      </c>
      <c r="D7255">
        <v>1</v>
      </c>
    </row>
    <row r="7256" spans="1:4" x14ac:dyDescent="0.35">
      <c r="A7256">
        <v>10643</v>
      </c>
      <c r="B7256">
        <v>1</v>
      </c>
      <c r="C7256" t="s">
        <v>70</v>
      </c>
      <c r="D7256">
        <v>1</v>
      </c>
    </row>
    <row r="7257" spans="1:4" x14ac:dyDescent="0.35">
      <c r="A7257">
        <v>11112</v>
      </c>
      <c r="B7257">
        <v>0</v>
      </c>
      <c r="C7257" t="s">
        <v>70</v>
      </c>
      <c r="D7257">
        <v>1</v>
      </c>
    </row>
    <row r="7258" spans="1:4" x14ac:dyDescent="0.35">
      <c r="A7258">
        <v>2114</v>
      </c>
      <c r="B7258">
        <v>1</v>
      </c>
      <c r="C7258" t="s">
        <v>70</v>
      </c>
      <c r="D7258">
        <v>1</v>
      </c>
    </row>
    <row r="7259" spans="1:4" x14ac:dyDescent="0.35">
      <c r="A7259">
        <v>4261</v>
      </c>
      <c r="B7259">
        <v>1</v>
      </c>
      <c r="C7259" t="s">
        <v>70</v>
      </c>
      <c r="D7259">
        <v>1</v>
      </c>
    </row>
    <row r="7260" spans="1:4" x14ac:dyDescent="0.35">
      <c r="A7260">
        <v>2457</v>
      </c>
      <c r="B7260">
        <v>0</v>
      </c>
      <c r="C7260" t="s">
        <v>70</v>
      </c>
      <c r="D7260">
        <v>1</v>
      </c>
    </row>
    <row r="7261" spans="1:4" x14ac:dyDescent="0.35">
      <c r="A7261">
        <v>2495</v>
      </c>
      <c r="B7261">
        <v>0</v>
      </c>
      <c r="C7261" t="s">
        <v>70</v>
      </c>
      <c r="D7261">
        <v>1</v>
      </c>
    </row>
    <row r="7262" spans="1:4" x14ac:dyDescent="0.35">
      <c r="A7262">
        <v>6983</v>
      </c>
      <c r="B7262">
        <v>0</v>
      </c>
      <c r="C7262" t="s">
        <v>70</v>
      </c>
      <c r="D7262">
        <v>1</v>
      </c>
    </row>
    <row r="7263" spans="1:4" x14ac:dyDescent="0.35">
      <c r="A7263">
        <v>3436</v>
      </c>
      <c r="B7263">
        <v>0</v>
      </c>
      <c r="C7263" t="s">
        <v>70</v>
      </c>
      <c r="D7263">
        <v>1</v>
      </c>
    </row>
    <row r="7264" spans="1:4" x14ac:dyDescent="0.35">
      <c r="A7264">
        <v>7505</v>
      </c>
      <c r="B7264">
        <v>0</v>
      </c>
      <c r="C7264" t="s">
        <v>70</v>
      </c>
      <c r="D7264">
        <v>0</v>
      </c>
    </row>
    <row r="7265" spans="1:4" x14ac:dyDescent="0.35">
      <c r="A7265">
        <v>4286</v>
      </c>
      <c r="B7265">
        <v>0</v>
      </c>
      <c r="C7265" t="s">
        <v>70</v>
      </c>
      <c r="D7265">
        <v>1</v>
      </c>
    </row>
    <row r="7266" spans="1:4" x14ac:dyDescent="0.35">
      <c r="A7266">
        <v>7224</v>
      </c>
      <c r="B7266">
        <v>0</v>
      </c>
      <c r="C7266" t="s">
        <v>70</v>
      </c>
      <c r="D7266">
        <v>1</v>
      </c>
    </row>
    <row r="7267" spans="1:4" x14ac:dyDescent="0.35">
      <c r="A7267">
        <v>6215</v>
      </c>
      <c r="B7267">
        <v>1</v>
      </c>
      <c r="C7267" t="s">
        <v>70</v>
      </c>
      <c r="D7267">
        <v>1</v>
      </c>
    </row>
    <row r="7268" spans="1:4" x14ac:dyDescent="0.35">
      <c r="A7268">
        <v>968</v>
      </c>
      <c r="B7268">
        <v>0</v>
      </c>
      <c r="C7268" t="s">
        <v>70</v>
      </c>
      <c r="D7268">
        <v>1</v>
      </c>
    </row>
    <row r="7269" spans="1:4" x14ac:dyDescent="0.35">
      <c r="A7269">
        <v>4096</v>
      </c>
      <c r="B7269">
        <v>0</v>
      </c>
      <c r="C7269" t="s">
        <v>70</v>
      </c>
      <c r="D7269">
        <v>1</v>
      </c>
    </row>
    <row r="7270" spans="1:4" x14ac:dyDescent="0.35">
      <c r="A7270">
        <v>3153</v>
      </c>
      <c r="B7270">
        <v>0</v>
      </c>
      <c r="C7270" t="s">
        <v>70</v>
      </c>
      <c r="D7270">
        <v>0</v>
      </c>
    </row>
    <row r="7271" spans="1:4" x14ac:dyDescent="0.35">
      <c r="A7271">
        <v>6504</v>
      </c>
      <c r="B7271">
        <v>0</v>
      </c>
      <c r="C7271" t="s">
        <v>70</v>
      </c>
      <c r="D7271">
        <v>1</v>
      </c>
    </row>
    <row r="7272" spans="1:4" x14ac:dyDescent="0.35">
      <c r="A7272">
        <v>5329</v>
      </c>
      <c r="B7272">
        <v>0</v>
      </c>
      <c r="C7272" t="s">
        <v>70</v>
      </c>
      <c r="D7272">
        <v>0</v>
      </c>
    </row>
    <row r="7273" spans="1:4" x14ac:dyDescent="0.35">
      <c r="A7273">
        <v>1175</v>
      </c>
      <c r="B7273">
        <v>1</v>
      </c>
      <c r="C7273" t="s">
        <v>70</v>
      </c>
      <c r="D7273">
        <v>1</v>
      </c>
    </row>
    <row r="7274" spans="1:4" x14ac:dyDescent="0.35">
      <c r="A7274">
        <v>1377</v>
      </c>
      <c r="B7274">
        <v>0</v>
      </c>
      <c r="C7274" t="s">
        <v>70</v>
      </c>
      <c r="D7274">
        <v>0</v>
      </c>
    </row>
    <row r="7275" spans="1:4" x14ac:dyDescent="0.35">
      <c r="A7275">
        <v>4607</v>
      </c>
      <c r="B7275">
        <v>0</v>
      </c>
      <c r="C7275" t="s">
        <v>70</v>
      </c>
      <c r="D7275">
        <v>1</v>
      </c>
    </row>
    <row r="7276" spans="1:4" x14ac:dyDescent="0.35">
      <c r="A7276">
        <v>4944</v>
      </c>
      <c r="B7276">
        <v>0</v>
      </c>
      <c r="C7276" t="s">
        <v>70</v>
      </c>
      <c r="D7276">
        <v>1</v>
      </c>
    </row>
    <row r="7277" spans="1:4" x14ac:dyDescent="0.35">
      <c r="A7277">
        <v>9483</v>
      </c>
      <c r="B7277">
        <v>0</v>
      </c>
      <c r="C7277" t="s">
        <v>70</v>
      </c>
      <c r="D7277">
        <v>1</v>
      </c>
    </row>
    <row r="7278" spans="1:4" x14ac:dyDescent="0.35">
      <c r="A7278">
        <v>1378</v>
      </c>
      <c r="B7278">
        <v>0</v>
      </c>
      <c r="C7278" t="s">
        <v>70</v>
      </c>
      <c r="D7278">
        <v>1</v>
      </c>
    </row>
    <row r="7279" spans="1:4" x14ac:dyDescent="0.35">
      <c r="A7279">
        <v>5991</v>
      </c>
      <c r="B7279">
        <v>0</v>
      </c>
      <c r="C7279" t="s">
        <v>70</v>
      </c>
      <c r="D7279">
        <v>1</v>
      </c>
    </row>
    <row r="7280" spans="1:4" x14ac:dyDescent="0.35">
      <c r="A7280">
        <v>2807</v>
      </c>
      <c r="B7280">
        <v>0</v>
      </c>
      <c r="C7280" t="s">
        <v>70</v>
      </c>
      <c r="D7280">
        <v>1</v>
      </c>
    </row>
    <row r="7281" spans="1:4" x14ac:dyDescent="0.35">
      <c r="A7281">
        <v>1052</v>
      </c>
      <c r="B7281">
        <v>0</v>
      </c>
      <c r="C7281" t="s">
        <v>70</v>
      </c>
      <c r="D7281">
        <v>1</v>
      </c>
    </row>
    <row r="7282" spans="1:4" x14ac:dyDescent="0.35">
      <c r="A7282">
        <v>9760</v>
      </c>
      <c r="B7282">
        <v>1</v>
      </c>
      <c r="C7282" t="s">
        <v>70</v>
      </c>
      <c r="D7282">
        <v>0</v>
      </c>
    </row>
    <row r="7283" spans="1:4" x14ac:dyDescent="0.35">
      <c r="A7283">
        <v>7101</v>
      </c>
      <c r="B7283">
        <v>0</v>
      </c>
      <c r="C7283" t="s">
        <v>70</v>
      </c>
      <c r="D7283">
        <v>0</v>
      </c>
    </row>
    <row r="7284" spans="1:4" x14ac:dyDescent="0.35">
      <c r="A7284">
        <v>9909</v>
      </c>
      <c r="B7284">
        <v>1</v>
      </c>
      <c r="C7284" t="s">
        <v>70</v>
      </c>
      <c r="D7284">
        <v>1</v>
      </c>
    </row>
    <row r="7285" spans="1:4" x14ac:dyDescent="0.35">
      <c r="A7285">
        <v>5907</v>
      </c>
      <c r="B7285">
        <v>0</v>
      </c>
      <c r="C7285" t="s">
        <v>70</v>
      </c>
      <c r="D7285">
        <v>0</v>
      </c>
    </row>
    <row r="7286" spans="1:4" x14ac:dyDescent="0.35">
      <c r="A7286">
        <v>793</v>
      </c>
      <c r="B7286">
        <v>0</v>
      </c>
      <c r="C7286" t="s">
        <v>70</v>
      </c>
      <c r="D7286">
        <v>1</v>
      </c>
    </row>
    <row r="7287" spans="1:4" x14ac:dyDescent="0.35">
      <c r="A7287">
        <v>8832</v>
      </c>
      <c r="B7287">
        <v>0</v>
      </c>
      <c r="C7287" t="s">
        <v>70</v>
      </c>
      <c r="D7287">
        <v>1</v>
      </c>
    </row>
    <row r="7288" spans="1:4" x14ac:dyDescent="0.35">
      <c r="A7288">
        <v>2535</v>
      </c>
      <c r="B7288">
        <v>1</v>
      </c>
      <c r="C7288" t="s">
        <v>70</v>
      </c>
      <c r="D7288">
        <v>0</v>
      </c>
    </row>
    <row r="7289" spans="1:4" x14ac:dyDescent="0.35">
      <c r="A7289">
        <v>1523</v>
      </c>
      <c r="B7289">
        <v>0</v>
      </c>
      <c r="C7289" t="s">
        <v>70</v>
      </c>
      <c r="D7289">
        <v>1</v>
      </c>
    </row>
    <row r="7290" spans="1:4" x14ac:dyDescent="0.35">
      <c r="A7290">
        <v>1839</v>
      </c>
      <c r="B7290">
        <v>0</v>
      </c>
      <c r="C7290" t="s">
        <v>70</v>
      </c>
      <c r="D7290">
        <v>1</v>
      </c>
    </row>
    <row r="7291" spans="1:4" x14ac:dyDescent="0.35">
      <c r="A7291">
        <v>9972</v>
      </c>
      <c r="B7291">
        <v>0</v>
      </c>
      <c r="C7291" t="s">
        <v>70</v>
      </c>
      <c r="D7291">
        <v>0</v>
      </c>
    </row>
    <row r="7292" spans="1:4" x14ac:dyDescent="0.35">
      <c r="A7292">
        <v>2945</v>
      </c>
      <c r="B7292">
        <v>0</v>
      </c>
      <c r="C7292" t="s">
        <v>70</v>
      </c>
      <c r="D7292">
        <v>0</v>
      </c>
    </row>
    <row r="7293" spans="1:4" x14ac:dyDescent="0.35">
      <c r="A7293">
        <v>9291</v>
      </c>
      <c r="B7293">
        <v>0</v>
      </c>
      <c r="C7293" t="s">
        <v>70</v>
      </c>
      <c r="D7293">
        <v>0</v>
      </c>
    </row>
    <row r="7294" spans="1:4" x14ac:dyDescent="0.35">
      <c r="A7294">
        <v>2829</v>
      </c>
      <c r="B7294">
        <v>0</v>
      </c>
      <c r="C7294" t="s">
        <v>70</v>
      </c>
      <c r="D7294">
        <v>0</v>
      </c>
    </row>
    <row r="7295" spans="1:4" x14ac:dyDescent="0.35">
      <c r="A7295">
        <v>8594</v>
      </c>
      <c r="B7295">
        <v>0</v>
      </c>
      <c r="C7295" t="s">
        <v>70</v>
      </c>
      <c r="D7295">
        <v>1</v>
      </c>
    </row>
    <row r="7296" spans="1:4" x14ac:dyDescent="0.35">
      <c r="A7296">
        <v>1592</v>
      </c>
      <c r="B7296">
        <v>0</v>
      </c>
      <c r="C7296" t="s">
        <v>70</v>
      </c>
      <c r="D7296">
        <v>1</v>
      </c>
    </row>
    <row r="7297" spans="1:4" x14ac:dyDescent="0.35">
      <c r="A7297">
        <v>4310</v>
      </c>
      <c r="B7297">
        <v>1</v>
      </c>
      <c r="C7297" t="s">
        <v>70</v>
      </c>
      <c r="D7297">
        <v>1</v>
      </c>
    </row>
    <row r="7298" spans="1:4" x14ac:dyDescent="0.35">
      <c r="A7298">
        <v>6950</v>
      </c>
      <c r="B7298">
        <v>0</v>
      </c>
      <c r="C7298" t="s">
        <v>70</v>
      </c>
      <c r="D7298">
        <v>0</v>
      </c>
    </row>
    <row r="7299" spans="1:4" x14ac:dyDescent="0.35">
      <c r="A7299">
        <v>8492</v>
      </c>
      <c r="B7299">
        <v>0</v>
      </c>
      <c r="C7299" t="s">
        <v>70</v>
      </c>
      <c r="D7299">
        <v>1</v>
      </c>
    </row>
    <row r="7300" spans="1:4" x14ac:dyDescent="0.35">
      <c r="A7300">
        <v>5684</v>
      </c>
      <c r="B7300">
        <v>0</v>
      </c>
      <c r="C7300" t="s">
        <v>70</v>
      </c>
      <c r="D7300">
        <v>0</v>
      </c>
    </row>
    <row r="7301" spans="1:4" x14ac:dyDescent="0.35">
      <c r="A7301">
        <v>5909</v>
      </c>
      <c r="B7301">
        <v>0</v>
      </c>
      <c r="C7301" t="s">
        <v>70</v>
      </c>
      <c r="D7301">
        <v>1</v>
      </c>
    </row>
    <row r="7302" spans="1:4" x14ac:dyDescent="0.35">
      <c r="A7302">
        <v>9855</v>
      </c>
      <c r="B7302">
        <v>0</v>
      </c>
      <c r="C7302" t="s">
        <v>70</v>
      </c>
      <c r="D7302">
        <v>0</v>
      </c>
    </row>
    <row r="7303" spans="1:4" x14ac:dyDescent="0.35">
      <c r="A7303">
        <v>975</v>
      </c>
      <c r="B7303">
        <v>0</v>
      </c>
      <c r="C7303" t="s">
        <v>70</v>
      </c>
      <c r="D7303">
        <v>1</v>
      </c>
    </row>
    <row r="7304" spans="1:4" x14ac:dyDescent="0.35">
      <c r="A7304">
        <v>8754</v>
      </c>
      <c r="B7304">
        <v>0</v>
      </c>
      <c r="C7304" t="s">
        <v>70</v>
      </c>
      <c r="D7304">
        <v>0</v>
      </c>
    </row>
    <row r="7305" spans="1:4" x14ac:dyDescent="0.35">
      <c r="A7305">
        <v>1456</v>
      </c>
      <c r="B7305">
        <v>0</v>
      </c>
      <c r="C7305" t="s">
        <v>70</v>
      </c>
      <c r="D7305">
        <v>1</v>
      </c>
    </row>
    <row r="7306" spans="1:4" x14ac:dyDescent="0.35">
      <c r="A7306">
        <v>2849</v>
      </c>
      <c r="B7306">
        <v>0</v>
      </c>
      <c r="C7306" t="s">
        <v>70</v>
      </c>
      <c r="D7306">
        <v>1</v>
      </c>
    </row>
    <row r="7307" spans="1:4" x14ac:dyDescent="0.35">
      <c r="A7307">
        <v>9984</v>
      </c>
      <c r="B7307">
        <v>1</v>
      </c>
      <c r="C7307" t="s">
        <v>70</v>
      </c>
      <c r="D7307">
        <v>1</v>
      </c>
    </row>
    <row r="7308" spans="1:4" x14ac:dyDescent="0.35">
      <c r="A7308">
        <v>5527</v>
      </c>
      <c r="B7308">
        <v>0</v>
      </c>
      <c r="C7308" t="s">
        <v>70</v>
      </c>
      <c r="D7308">
        <v>1</v>
      </c>
    </row>
    <row r="7309" spans="1:4" x14ac:dyDescent="0.35">
      <c r="A7309">
        <v>5628</v>
      </c>
      <c r="B7309">
        <v>0</v>
      </c>
      <c r="C7309" t="s">
        <v>70</v>
      </c>
      <c r="D7309">
        <v>1</v>
      </c>
    </row>
    <row r="7310" spans="1:4" x14ac:dyDescent="0.35">
      <c r="A7310">
        <v>7627</v>
      </c>
      <c r="B7310">
        <v>1</v>
      </c>
      <c r="C7310" t="s">
        <v>70</v>
      </c>
      <c r="D7310">
        <v>1</v>
      </c>
    </row>
    <row r="7311" spans="1:4" x14ac:dyDescent="0.35">
      <c r="A7311">
        <v>1351</v>
      </c>
      <c r="B7311">
        <v>0</v>
      </c>
      <c r="C7311" t="s">
        <v>70</v>
      </c>
      <c r="D7311">
        <v>1</v>
      </c>
    </row>
    <row r="7312" spans="1:4" x14ac:dyDescent="0.35">
      <c r="A7312">
        <v>10629</v>
      </c>
      <c r="B7312">
        <v>0</v>
      </c>
      <c r="C7312" t="s">
        <v>70</v>
      </c>
      <c r="D7312">
        <v>1</v>
      </c>
    </row>
    <row r="7313" spans="1:4" x14ac:dyDescent="0.35">
      <c r="A7313">
        <v>10395</v>
      </c>
      <c r="B7313">
        <v>0</v>
      </c>
      <c r="C7313" t="s">
        <v>70</v>
      </c>
      <c r="D7313">
        <v>1</v>
      </c>
    </row>
    <row r="7314" spans="1:4" x14ac:dyDescent="0.35">
      <c r="A7314">
        <v>6961</v>
      </c>
      <c r="B7314">
        <v>0</v>
      </c>
      <c r="C7314" t="s">
        <v>70</v>
      </c>
      <c r="D7314">
        <v>0</v>
      </c>
    </row>
    <row r="7315" spans="1:4" x14ac:dyDescent="0.35">
      <c r="A7315">
        <v>10196</v>
      </c>
      <c r="B7315">
        <v>0</v>
      </c>
      <c r="C7315" t="s">
        <v>70</v>
      </c>
      <c r="D7315">
        <v>1</v>
      </c>
    </row>
    <row r="7316" spans="1:4" x14ac:dyDescent="0.35">
      <c r="A7316">
        <v>6182</v>
      </c>
      <c r="B7316">
        <v>0</v>
      </c>
      <c r="C7316" t="s">
        <v>70</v>
      </c>
      <c r="D7316">
        <v>1</v>
      </c>
    </row>
    <row r="7317" spans="1:4" x14ac:dyDescent="0.35">
      <c r="A7317">
        <v>10432</v>
      </c>
      <c r="B7317">
        <v>0</v>
      </c>
      <c r="C7317" t="s">
        <v>70</v>
      </c>
      <c r="D7317">
        <v>1</v>
      </c>
    </row>
    <row r="7318" spans="1:4" x14ac:dyDescent="0.35">
      <c r="A7318">
        <v>1542</v>
      </c>
      <c r="B7318">
        <v>0</v>
      </c>
      <c r="C7318" t="s">
        <v>70</v>
      </c>
      <c r="D7318">
        <v>1</v>
      </c>
    </row>
    <row r="7319" spans="1:4" x14ac:dyDescent="0.35">
      <c r="A7319">
        <v>4220</v>
      </c>
      <c r="B7319">
        <v>0</v>
      </c>
      <c r="C7319" t="s">
        <v>70</v>
      </c>
      <c r="D7319">
        <v>0</v>
      </c>
    </row>
    <row r="7320" spans="1:4" x14ac:dyDescent="0.35">
      <c r="A7320">
        <v>4141</v>
      </c>
      <c r="B7320">
        <v>0</v>
      </c>
      <c r="C7320" t="s">
        <v>70</v>
      </c>
      <c r="D7320">
        <v>1</v>
      </c>
    </row>
    <row r="7321" spans="1:4" x14ac:dyDescent="0.35">
      <c r="A7321">
        <v>1940</v>
      </c>
      <c r="B7321">
        <v>0</v>
      </c>
      <c r="C7321" t="s">
        <v>70</v>
      </c>
      <c r="D7321">
        <v>1</v>
      </c>
    </row>
    <row r="7322" spans="1:4" x14ac:dyDescent="0.35">
      <c r="A7322">
        <v>1506</v>
      </c>
      <c r="B7322">
        <v>1</v>
      </c>
      <c r="C7322" t="s">
        <v>70</v>
      </c>
      <c r="D7322">
        <v>1</v>
      </c>
    </row>
    <row r="7323" spans="1:4" x14ac:dyDescent="0.35">
      <c r="A7323">
        <v>6347</v>
      </c>
      <c r="B7323">
        <v>0</v>
      </c>
      <c r="C7323" t="s">
        <v>70</v>
      </c>
      <c r="D7323">
        <v>1</v>
      </c>
    </row>
    <row r="7324" spans="1:4" x14ac:dyDescent="0.35">
      <c r="A7324">
        <v>1361</v>
      </c>
      <c r="B7324">
        <v>1</v>
      </c>
      <c r="C7324" t="s">
        <v>70</v>
      </c>
      <c r="D7324">
        <v>1</v>
      </c>
    </row>
    <row r="7325" spans="1:4" x14ac:dyDescent="0.35">
      <c r="A7325">
        <v>9422</v>
      </c>
      <c r="B7325">
        <v>0</v>
      </c>
      <c r="C7325" t="s">
        <v>70</v>
      </c>
      <c r="D7325">
        <v>1</v>
      </c>
    </row>
    <row r="7326" spans="1:4" x14ac:dyDescent="0.35">
      <c r="A7326">
        <v>1081</v>
      </c>
      <c r="B7326">
        <v>0</v>
      </c>
      <c r="C7326" t="s">
        <v>70</v>
      </c>
      <c r="D7326">
        <v>1</v>
      </c>
    </row>
    <row r="7327" spans="1:4" x14ac:dyDescent="0.35">
      <c r="A7327">
        <v>7458</v>
      </c>
      <c r="B7327">
        <v>0</v>
      </c>
      <c r="C7327" t="s">
        <v>70</v>
      </c>
      <c r="D7327">
        <v>1</v>
      </c>
    </row>
    <row r="7328" spans="1:4" x14ac:dyDescent="0.35">
      <c r="A7328">
        <v>1012</v>
      </c>
      <c r="B7328">
        <v>0</v>
      </c>
      <c r="C7328" t="s">
        <v>70</v>
      </c>
      <c r="D7328">
        <v>1</v>
      </c>
    </row>
    <row r="7329" spans="1:4" x14ac:dyDescent="0.35">
      <c r="A7329">
        <v>5453</v>
      </c>
      <c r="B7329">
        <v>0</v>
      </c>
      <c r="C7329" t="s">
        <v>70</v>
      </c>
      <c r="D7329">
        <v>1</v>
      </c>
    </row>
    <row r="7330" spans="1:4" x14ac:dyDescent="0.35">
      <c r="A7330">
        <v>6818</v>
      </c>
      <c r="B7330">
        <v>0</v>
      </c>
      <c r="C7330" t="s">
        <v>70</v>
      </c>
      <c r="D7330">
        <v>1</v>
      </c>
    </row>
    <row r="7331" spans="1:4" x14ac:dyDescent="0.35">
      <c r="A7331">
        <v>7807</v>
      </c>
      <c r="B7331">
        <v>0</v>
      </c>
      <c r="C7331" t="s">
        <v>70</v>
      </c>
      <c r="D7331">
        <v>1</v>
      </c>
    </row>
    <row r="7332" spans="1:4" x14ac:dyDescent="0.35">
      <c r="A7332">
        <v>7532</v>
      </c>
      <c r="B7332">
        <v>0</v>
      </c>
      <c r="C7332" t="s">
        <v>70</v>
      </c>
      <c r="D7332">
        <v>1</v>
      </c>
    </row>
    <row r="7333" spans="1:4" x14ac:dyDescent="0.35">
      <c r="A7333">
        <v>8346</v>
      </c>
      <c r="B7333">
        <v>1</v>
      </c>
      <c r="C7333" t="s">
        <v>70</v>
      </c>
      <c r="D7333">
        <v>1</v>
      </c>
    </row>
    <row r="7334" spans="1:4" x14ac:dyDescent="0.35">
      <c r="A7334">
        <v>5564</v>
      </c>
      <c r="B7334">
        <v>0</v>
      </c>
      <c r="C7334" t="s">
        <v>70</v>
      </c>
      <c r="D7334">
        <v>1</v>
      </c>
    </row>
    <row r="7335" spans="1:4" x14ac:dyDescent="0.35">
      <c r="A7335">
        <v>3267</v>
      </c>
      <c r="B7335">
        <v>0</v>
      </c>
      <c r="C7335" t="s">
        <v>70</v>
      </c>
      <c r="D7335">
        <v>0</v>
      </c>
    </row>
    <row r="7336" spans="1:4" x14ac:dyDescent="0.35">
      <c r="A7336">
        <v>3091</v>
      </c>
      <c r="B7336">
        <v>0</v>
      </c>
      <c r="C7336" t="s">
        <v>70</v>
      </c>
      <c r="D7336">
        <v>1</v>
      </c>
    </row>
    <row r="7337" spans="1:4" x14ac:dyDescent="0.35">
      <c r="A7337">
        <v>762</v>
      </c>
      <c r="B7337">
        <v>0</v>
      </c>
      <c r="C7337" t="s">
        <v>70</v>
      </c>
      <c r="D7337">
        <v>1</v>
      </c>
    </row>
    <row r="7338" spans="1:4" x14ac:dyDescent="0.35">
      <c r="A7338">
        <v>8029</v>
      </c>
      <c r="B7338">
        <v>1</v>
      </c>
      <c r="C7338" t="s">
        <v>70</v>
      </c>
      <c r="D7338">
        <v>1</v>
      </c>
    </row>
    <row r="7339" spans="1:4" x14ac:dyDescent="0.35">
      <c r="A7339">
        <v>4376</v>
      </c>
      <c r="B7339">
        <v>1</v>
      </c>
      <c r="C7339" t="s">
        <v>70</v>
      </c>
      <c r="D7339">
        <v>1</v>
      </c>
    </row>
    <row r="7340" spans="1:4" x14ac:dyDescent="0.35">
      <c r="A7340">
        <v>10981</v>
      </c>
      <c r="B7340">
        <v>0</v>
      </c>
      <c r="C7340" t="s">
        <v>70</v>
      </c>
      <c r="D7340">
        <v>1</v>
      </c>
    </row>
    <row r="7341" spans="1:4" x14ac:dyDescent="0.35">
      <c r="A7341">
        <v>486</v>
      </c>
      <c r="B7341">
        <v>0</v>
      </c>
      <c r="C7341" t="s">
        <v>70</v>
      </c>
      <c r="D7341">
        <v>1</v>
      </c>
    </row>
    <row r="7342" spans="1:4" x14ac:dyDescent="0.35">
      <c r="A7342">
        <v>1158</v>
      </c>
      <c r="B7342">
        <v>0</v>
      </c>
      <c r="C7342" t="s">
        <v>70</v>
      </c>
      <c r="D7342">
        <v>1</v>
      </c>
    </row>
    <row r="7343" spans="1:4" x14ac:dyDescent="0.35">
      <c r="A7343">
        <v>9119</v>
      </c>
      <c r="B7343">
        <v>0</v>
      </c>
      <c r="C7343" t="s">
        <v>70</v>
      </c>
      <c r="D7343">
        <v>1</v>
      </c>
    </row>
    <row r="7344" spans="1:4" x14ac:dyDescent="0.35">
      <c r="A7344">
        <v>6694</v>
      </c>
      <c r="B7344">
        <v>0</v>
      </c>
      <c r="C7344" t="s">
        <v>70</v>
      </c>
      <c r="D7344">
        <v>1</v>
      </c>
    </row>
    <row r="7345" spans="1:4" x14ac:dyDescent="0.35">
      <c r="A7345">
        <v>10573</v>
      </c>
      <c r="B7345">
        <v>0</v>
      </c>
      <c r="C7345" t="s">
        <v>70</v>
      </c>
      <c r="D7345">
        <v>1</v>
      </c>
    </row>
    <row r="7346" spans="1:4" x14ac:dyDescent="0.35">
      <c r="A7346">
        <v>10140</v>
      </c>
      <c r="B7346">
        <v>0</v>
      </c>
      <c r="C7346" t="s">
        <v>70</v>
      </c>
      <c r="D7346">
        <v>1</v>
      </c>
    </row>
    <row r="7347" spans="1:4" x14ac:dyDescent="0.35">
      <c r="A7347">
        <v>2286</v>
      </c>
      <c r="B7347">
        <v>0</v>
      </c>
      <c r="C7347" t="s">
        <v>70</v>
      </c>
      <c r="D7347">
        <v>0</v>
      </c>
    </row>
    <row r="7348" spans="1:4" x14ac:dyDescent="0.35">
      <c r="A7348">
        <v>8420</v>
      </c>
      <c r="B7348">
        <v>0</v>
      </c>
      <c r="C7348" t="s">
        <v>70</v>
      </c>
      <c r="D7348">
        <v>1</v>
      </c>
    </row>
    <row r="7349" spans="1:4" x14ac:dyDescent="0.35">
      <c r="A7349">
        <v>10065</v>
      </c>
      <c r="B7349">
        <v>0</v>
      </c>
      <c r="C7349" t="s">
        <v>70</v>
      </c>
      <c r="D7349">
        <v>1</v>
      </c>
    </row>
    <row r="7350" spans="1:4" x14ac:dyDescent="0.35">
      <c r="A7350">
        <v>1029</v>
      </c>
      <c r="B7350">
        <v>0</v>
      </c>
      <c r="C7350" t="s">
        <v>70</v>
      </c>
      <c r="D7350">
        <v>0</v>
      </c>
    </row>
    <row r="7351" spans="1:4" x14ac:dyDescent="0.35">
      <c r="A7351">
        <v>4207</v>
      </c>
      <c r="B7351">
        <v>0</v>
      </c>
      <c r="C7351" t="s">
        <v>70</v>
      </c>
      <c r="D7351">
        <v>1</v>
      </c>
    </row>
    <row r="7352" spans="1:4" x14ac:dyDescent="0.35">
      <c r="A7352">
        <v>10277</v>
      </c>
      <c r="B7352">
        <v>0</v>
      </c>
      <c r="C7352" t="s">
        <v>70</v>
      </c>
      <c r="D7352">
        <v>0</v>
      </c>
    </row>
    <row r="7353" spans="1:4" x14ac:dyDescent="0.35">
      <c r="A7353">
        <v>4436</v>
      </c>
      <c r="B7353">
        <v>0</v>
      </c>
      <c r="C7353" t="s">
        <v>70</v>
      </c>
      <c r="D7353">
        <v>1</v>
      </c>
    </row>
    <row r="7354" spans="1:4" x14ac:dyDescent="0.35">
      <c r="A7354">
        <v>2929</v>
      </c>
      <c r="B7354">
        <v>0</v>
      </c>
      <c r="C7354" t="s">
        <v>70</v>
      </c>
      <c r="D7354">
        <v>1</v>
      </c>
    </row>
    <row r="7355" spans="1:4" x14ac:dyDescent="0.35">
      <c r="A7355">
        <v>6281</v>
      </c>
      <c r="B7355">
        <v>0</v>
      </c>
      <c r="C7355" t="s">
        <v>70</v>
      </c>
      <c r="D7355">
        <v>1</v>
      </c>
    </row>
    <row r="7356" spans="1:4" x14ac:dyDescent="0.35">
      <c r="A7356">
        <v>10390</v>
      </c>
      <c r="B7356">
        <v>0</v>
      </c>
      <c r="C7356" t="s">
        <v>70</v>
      </c>
      <c r="D7356">
        <v>1</v>
      </c>
    </row>
    <row r="7357" spans="1:4" x14ac:dyDescent="0.35">
      <c r="A7357">
        <v>2574</v>
      </c>
      <c r="B7357">
        <v>1</v>
      </c>
      <c r="C7357" t="s">
        <v>70</v>
      </c>
      <c r="D7357">
        <v>0</v>
      </c>
    </row>
    <row r="7358" spans="1:4" x14ac:dyDescent="0.35">
      <c r="A7358">
        <v>709</v>
      </c>
      <c r="B7358">
        <v>0</v>
      </c>
      <c r="C7358" t="s">
        <v>70</v>
      </c>
      <c r="D7358">
        <v>0</v>
      </c>
    </row>
    <row r="7359" spans="1:4" x14ac:dyDescent="0.35">
      <c r="A7359">
        <v>5955</v>
      </c>
      <c r="B7359">
        <v>0</v>
      </c>
      <c r="C7359" t="s">
        <v>70</v>
      </c>
      <c r="D7359">
        <v>1</v>
      </c>
    </row>
    <row r="7360" spans="1:4" x14ac:dyDescent="0.35">
      <c r="A7360">
        <v>8486</v>
      </c>
      <c r="B7360">
        <v>0</v>
      </c>
      <c r="C7360" t="s">
        <v>70</v>
      </c>
      <c r="D7360">
        <v>1</v>
      </c>
    </row>
    <row r="7361" spans="1:4" x14ac:dyDescent="0.35">
      <c r="A7361">
        <v>10343</v>
      </c>
      <c r="B7361">
        <v>0</v>
      </c>
      <c r="C7361" t="s">
        <v>70</v>
      </c>
      <c r="D7361">
        <v>0</v>
      </c>
    </row>
    <row r="7362" spans="1:4" x14ac:dyDescent="0.35">
      <c r="A7362">
        <v>6652</v>
      </c>
      <c r="B7362">
        <v>0</v>
      </c>
      <c r="C7362" t="s">
        <v>70</v>
      </c>
      <c r="D7362">
        <v>1</v>
      </c>
    </row>
    <row r="7363" spans="1:4" x14ac:dyDescent="0.35">
      <c r="A7363">
        <v>8746</v>
      </c>
      <c r="B7363">
        <v>0</v>
      </c>
      <c r="C7363" t="s">
        <v>70</v>
      </c>
      <c r="D7363">
        <v>0</v>
      </c>
    </row>
    <row r="7364" spans="1:4" x14ac:dyDescent="0.35">
      <c r="A7364">
        <v>4686</v>
      </c>
      <c r="B7364">
        <v>0</v>
      </c>
      <c r="C7364" t="s">
        <v>70</v>
      </c>
      <c r="D7364">
        <v>1</v>
      </c>
    </row>
    <row r="7365" spans="1:4" x14ac:dyDescent="0.35">
      <c r="A7365">
        <v>3551</v>
      </c>
      <c r="B7365">
        <v>0</v>
      </c>
      <c r="C7365" t="s">
        <v>70</v>
      </c>
      <c r="D7365">
        <v>1</v>
      </c>
    </row>
    <row r="7366" spans="1:4" x14ac:dyDescent="0.35">
      <c r="A7366">
        <v>4338</v>
      </c>
      <c r="B7366">
        <v>0</v>
      </c>
      <c r="C7366" t="s">
        <v>70</v>
      </c>
      <c r="D7366">
        <v>0</v>
      </c>
    </row>
    <row r="7367" spans="1:4" x14ac:dyDescent="0.35">
      <c r="A7367">
        <v>4444</v>
      </c>
      <c r="B7367">
        <v>0</v>
      </c>
      <c r="C7367" t="s">
        <v>70</v>
      </c>
      <c r="D7367">
        <v>1</v>
      </c>
    </row>
    <row r="7368" spans="1:4" x14ac:dyDescent="0.35">
      <c r="A7368">
        <v>498</v>
      </c>
      <c r="B7368">
        <v>0</v>
      </c>
      <c r="C7368" t="s">
        <v>70</v>
      </c>
      <c r="D7368">
        <v>1</v>
      </c>
    </row>
    <row r="7369" spans="1:4" x14ac:dyDescent="0.35">
      <c r="A7369">
        <v>8230</v>
      </c>
      <c r="B7369">
        <v>0</v>
      </c>
      <c r="C7369" t="s">
        <v>70</v>
      </c>
      <c r="D7369">
        <v>1</v>
      </c>
    </row>
    <row r="7370" spans="1:4" x14ac:dyDescent="0.35">
      <c r="A7370">
        <v>2826</v>
      </c>
      <c r="B7370">
        <v>0</v>
      </c>
      <c r="C7370" t="s">
        <v>70</v>
      </c>
      <c r="D7370">
        <v>1</v>
      </c>
    </row>
    <row r="7371" spans="1:4" x14ac:dyDescent="0.35">
      <c r="A7371">
        <v>6222</v>
      </c>
      <c r="B7371">
        <v>0</v>
      </c>
      <c r="C7371" t="s">
        <v>70</v>
      </c>
      <c r="D7371">
        <v>1</v>
      </c>
    </row>
    <row r="7372" spans="1:4" x14ac:dyDescent="0.35">
      <c r="A7372">
        <v>7352</v>
      </c>
      <c r="B7372">
        <v>0</v>
      </c>
      <c r="C7372" t="s">
        <v>70</v>
      </c>
      <c r="D7372">
        <v>1</v>
      </c>
    </row>
    <row r="7373" spans="1:4" x14ac:dyDescent="0.35">
      <c r="A7373">
        <v>10928</v>
      </c>
      <c r="B7373">
        <v>0</v>
      </c>
      <c r="C7373" t="s">
        <v>70</v>
      </c>
      <c r="D7373">
        <v>1</v>
      </c>
    </row>
    <row r="7374" spans="1:4" x14ac:dyDescent="0.35">
      <c r="A7374">
        <v>10736</v>
      </c>
      <c r="B7374">
        <v>0</v>
      </c>
      <c r="C7374" t="s">
        <v>70</v>
      </c>
      <c r="D7374">
        <v>1</v>
      </c>
    </row>
    <row r="7375" spans="1:4" x14ac:dyDescent="0.35">
      <c r="A7375">
        <v>10163</v>
      </c>
      <c r="B7375">
        <v>1</v>
      </c>
      <c r="C7375" t="s">
        <v>70</v>
      </c>
      <c r="D7375">
        <v>1</v>
      </c>
    </row>
    <row r="7376" spans="1:4" x14ac:dyDescent="0.35">
      <c r="A7376">
        <v>6168</v>
      </c>
      <c r="B7376">
        <v>0</v>
      </c>
      <c r="C7376" t="s">
        <v>70</v>
      </c>
      <c r="D7376">
        <v>0</v>
      </c>
    </row>
    <row r="7377" spans="1:4" x14ac:dyDescent="0.35">
      <c r="A7377">
        <v>4656</v>
      </c>
      <c r="B7377">
        <v>0</v>
      </c>
      <c r="C7377" t="s">
        <v>70</v>
      </c>
      <c r="D7377">
        <v>1</v>
      </c>
    </row>
    <row r="7378" spans="1:4" x14ac:dyDescent="0.35">
      <c r="A7378">
        <v>626</v>
      </c>
      <c r="B7378">
        <v>0</v>
      </c>
      <c r="C7378" t="s">
        <v>70</v>
      </c>
      <c r="D7378">
        <v>0</v>
      </c>
    </row>
    <row r="7379" spans="1:4" x14ac:dyDescent="0.35">
      <c r="A7379">
        <v>3870</v>
      </c>
      <c r="B7379">
        <v>0</v>
      </c>
      <c r="C7379" t="s">
        <v>70</v>
      </c>
      <c r="D7379">
        <v>1</v>
      </c>
    </row>
    <row r="7380" spans="1:4" x14ac:dyDescent="0.35">
      <c r="A7380">
        <v>6299</v>
      </c>
      <c r="B7380">
        <v>1</v>
      </c>
      <c r="C7380" t="s">
        <v>70</v>
      </c>
      <c r="D7380">
        <v>1</v>
      </c>
    </row>
    <row r="7381" spans="1:4" x14ac:dyDescent="0.35">
      <c r="A7381">
        <v>7798</v>
      </c>
      <c r="B7381">
        <v>0</v>
      </c>
      <c r="C7381" t="s">
        <v>70</v>
      </c>
      <c r="D7381">
        <v>1</v>
      </c>
    </row>
    <row r="7382" spans="1:4" x14ac:dyDescent="0.35">
      <c r="A7382">
        <v>9973</v>
      </c>
      <c r="B7382">
        <v>0</v>
      </c>
      <c r="C7382" t="s">
        <v>70</v>
      </c>
      <c r="D7382">
        <v>1</v>
      </c>
    </row>
    <row r="7383" spans="1:4" x14ac:dyDescent="0.35">
      <c r="A7383">
        <v>4299</v>
      </c>
      <c r="B7383">
        <v>1</v>
      </c>
      <c r="C7383" t="s">
        <v>70</v>
      </c>
      <c r="D7383">
        <v>1</v>
      </c>
    </row>
    <row r="7384" spans="1:4" x14ac:dyDescent="0.35">
      <c r="A7384">
        <v>10971</v>
      </c>
      <c r="B7384">
        <v>1</v>
      </c>
      <c r="C7384" t="s">
        <v>70</v>
      </c>
      <c r="D7384">
        <v>1</v>
      </c>
    </row>
    <row r="7385" spans="1:4" x14ac:dyDescent="0.35">
      <c r="A7385">
        <v>9931</v>
      </c>
      <c r="B7385">
        <v>0</v>
      </c>
      <c r="C7385" t="s">
        <v>70</v>
      </c>
      <c r="D7385">
        <v>1</v>
      </c>
    </row>
    <row r="7386" spans="1:4" x14ac:dyDescent="0.35">
      <c r="A7386">
        <v>6679</v>
      </c>
      <c r="B7386">
        <v>0</v>
      </c>
      <c r="C7386" t="s">
        <v>70</v>
      </c>
      <c r="D7386">
        <v>0</v>
      </c>
    </row>
    <row r="7387" spans="1:4" x14ac:dyDescent="0.35">
      <c r="A7387">
        <v>5961</v>
      </c>
      <c r="B7387">
        <v>0</v>
      </c>
      <c r="C7387" t="s">
        <v>70</v>
      </c>
      <c r="D7387">
        <v>1</v>
      </c>
    </row>
    <row r="7388" spans="1:4" x14ac:dyDescent="0.35">
      <c r="A7388">
        <v>6255</v>
      </c>
      <c r="B7388">
        <v>0</v>
      </c>
      <c r="C7388" t="s">
        <v>70</v>
      </c>
      <c r="D7388">
        <v>1</v>
      </c>
    </row>
    <row r="7389" spans="1:4" x14ac:dyDescent="0.35">
      <c r="A7389">
        <v>8614</v>
      </c>
      <c r="B7389">
        <v>0</v>
      </c>
      <c r="C7389" t="s">
        <v>70</v>
      </c>
      <c r="D7389">
        <v>1</v>
      </c>
    </row>
    <row r="7390" spans="1:4" x14ac:dyDescent="0.35">
      <c r="A7390">
        <v>7828</v>
      </c>
      <c r="B7390">
        <v>0</v>
      </c>
      <c r="C7390" t="s">
        <v>70</v>
      </c>
      <c r="D7390">
        <v>1</v>
      </c>
    </row>
    <row r="7391" spans="1:4" x14ac:dyDescent="0.35">
      <c r="A7391">
        <v>1277</v>
      </c>
      <c r="B7391">
        <v>0</v>
      </c>
      <c r="C7391" t="s">
        <v>70</v>
      </c>
      <c r="D7391">
        <v>1</v>
      </c>
    </row>
    <row r="7392" spans="1:4" x14ac:dyDescent="0.35">
      <c r="A7392">
        <v>3595</v>
      </c>
      <c r="B7392">
        <v>0</v>
      </c>
      <c r="C7392" t="s">
        <v>70</v>
      </c>
      <c r="D7392">
        <v>1</v>
      </c>
    </row>
    <row r="7393" spans="1:4" x14ac:dyDescent="0.35">
      <c r="A7393">
        <v>5735</v>
      </c>
      <c r="B7393">
        <v>0</v>
      </c>
      <c r="C7393" t="s">
        <v>70</v>
      </c>
      <c r="D7393">
        <v>1</v>
      </c>
    </row>
    <row r="7394" spans="1:4" x14ac:dyDescent="0.35">
      <c r="A7394">
        <v>5350</v>
      </c>
      <c r="B7394">
        <v>1</v>
      </c>
      <c r="C7394" t="s">
        <v>70</v>
      </c>
      <c r="D7394">
        <v>1</v>
      </c>
    </row>
    <row r="7395" spans="1:4" x14ac:dyDescent="0.35">
      <c r="A7395">
        <v>4137</v>
      </c>
      <c r="B7395">
        <v>0</v>
      </c>
      <c r="C7395" t="s">
        <v>70</v>
      </c>
      <c r="D7395">
        <v>1</v>
      </c>
    </row>
    <row r="7396" spans="1:4" x14ac:dyDescent="0.35">
      <c r="A7396">
        <v>6357</v>
      </c>
      <c r="B7396">
        <v>0</v>
      </c>
      <c r="C7396" t="s">
        <v>70</v>
      </c>
      <c r="D7396">
        <v>1</v>
      </c>
    </row>
    <row r="7397" spans="1:4" x14ac:dyDescent="0.35">
      <c r="A7397">
        <v>9316</v>
      </c>
      <c r="B7397">
        <v>0</v>
      </c>
      <c r="C7397" t="s">
        <v>70</v>
      </c>
      <c r="D7397">
        <v>1</v>
      </c>
    </row>
    <row r="7398" spans="1:4" x14ac:dyDescent="0.35">
      <c r="A7398">
        <v>3578</v>
      </c>
      <c r="B7398">
        <v>0</v>
      </c>
      <c r="C7398" t="s">
        <v>70</v>
      </c>
      <c r="D7398">
        <v>1</v>
      </c>
    </row>
    <row r="7399" spans="1:4" x14ac:dyDescent="0.35">
      <c r="A7399">
        <v>153</v>
      </c>
      <c r="B7399">
        <v>0</v>
      </c>
      <c r="C7399" t="s">
        <v>70</v>
      </c>
      <c r="D7399">
        <v>1</v>
      </c>
    </row>
    <row r="7400" spans="1:4" x14ac:dyDescent="0.35">
      <c r="A7400">
        <v>10524</v>
      </c>
      <c r="B7400">
        <v>0</v>
      </c>
      <c r="C7400" t="s">
        <v>70</v>
      </c>
      <c r="D7400">
        <v>1</v>
      </c>
    </row>
    <row r="7401" spans="1:4" x14ac:dyDescent="0.35">
      <c r="A7401">
        <v>1518</v>
      </c>
      <c r="B7401">
        <v>0</v>
      </c>
      <c r="C7401" t="s">
        <v>70</v>
      </c>
      <c r="D7401">
        <v>1</v>
      </c>
    </row>
    <row r="7402" spans="1:4" x14ac:dyDescent="0.35">
      <c r="A7402">
        <v>2036</v>
      </c>
      <c r="B7402">
        <v>0</v>
      </c>
      <c r="C7402" t="s">
        <v>70</v>
      </c>
      <c r="D7402">
        <v>1</v>
      </c>
    </row>
    <row r="7403" spans="1:4" x14ac:dyDescent="0.35">
      <c r="A7403">
        <v>9495</v>
      </c>
      <c r="B7403">
        <v>0</v>
      </c>
      <c r="C7403" t="s">
        <v>70</v>
      </c>
      <c r="D7403">
        <v>1</v>
      </c>
    </row>
    <row r="7404" spans="1:4" x14ac:dyDescent="0.35">
      <c r="A7404">
        <v>2631</v>
      </c>
      <c r="B7404">
        <v>0</v>
      </c>
      <c r="C7404" t="s">
        <v>70</v>
      </c>
      <c r="D7404">
        <v>1</v>
      </c>
    </row>
    <row r="7405" spans="1:4" x14ac:dyDescent="0.35">
      <c r="A7405">
        <v>6312</v>
      </c>
      <c r="B7405">
        <v>0</v>
      </c>
      <c r="C7405" t="s">
        <v>70</v>
      </c>
      <c r="D7405">
        <v>1</v>
      </c>
    </row>
    <row r="7406" spans="1:4" x14ac:dyDescent="0.35">
      <c r="A7406">
        <v>615</v>
      </c>
      <c r="B7406">
        <v>0</v>
      </c>
      <c r="C7406" t="s">
        <v>70</v>
      </c>
      <c r="D7406">
        <v>1</v>
      </c>
    </row>
    <row r="7407" spans="1:4" x14ac:dyDescent="0.35">
      <c r="A7407">
        <v>4406</v>
      </c>
      <c r="B7407">
        <v>0</v>
      </c>
      <c r="C7407" t="s">
        <v>70</v>
      </c>
      <c r="D7407">
        <v>1</v>
      </c>
    </row>
    <row r="7408" spans="1:4" x14ac:dyDescent="0.35">
      <c r="A7408">
        <v>10061</v>
      </c>
      <c r="B7408">
        <v>0</v>
      </c>
      <c r="C7408" t="s">
        <v>70</v>
      </c>
      <c r="D7408">
        <v>0</v>
      </c>
    </row>
    <row r="7409" spans="1:4" x14ac:dyDescent="0.35">
      <c r="A7409">
        <v>10619</v>
      </c>
      <c r="B7409">
        <v>1</v>
      </c>
      <c r="C7409" t="s">
        <v>70</v>
      </c>
      <c r="D7409">
        <v>1</v>
      </c>
    </row>
    <row r="7410" spans="1:4" x14ac:dyDescent="0.35">
      <c r="A7410">
        <v>4945</v>
      </c>
      <c r="B7410">
        <v>0</v>
      </c>
      <c r="C7410" t="s">
        <v>70</v>
      </c>
      <c r="D7410">
        <v>1</v>
      </c>
    </row>
    <row r="7411" spans="1:4" x14ac:dyDescent="0.35">
      <c r="A7411">
        <v>1777</v>
      </c>
      <c r="B7411">
        <v>0</v>
      </c>
      <c r="C7411" t="s">
        <v>70</v>
      </c>
      <c r="D7411">
        <v>1</v>
      </c>
    </row>
    <row r="7412" spans="1:4" x14ac:dyDescent="0.35">
      <c r="A7412">
        <v>4023</v>
      </c>
      <c r="B7412">
        <v>1</v>
      </c>
      <c r="C7412" t="s">
        <v>70</v>
      </c>
      <c r="D7412">
        <v>1</v>
      </c>
    </row>
    <row r="7413" spans="1:4" x14ac:dyDescent="0.35">
      <c r="A7413">
        <v>7922</v>
      </c>
      <c r="B7413">
        <v>0</v>
      </c>
      <c r="C7413" t="s">
        <v>70</v>
      </c>
      <c r="D7413">
        <v>1</v>
      </c>
    </row>
    <row r="7414" spans="1:4" x14ac:dyDescent="0.35">
      <c r="A7414">
        <v>10699</v>
      </c>
      <c r="B7414">
        <v>0</v>
      </c>
      <c r="C7414" t="s">
        <v>70</v>
      </c>
      <c r="D7414">
        <v>1</v>
      </c>
    </row>
    <row r="7415" spans="1:4" x14ac:dyDescent="0.35">
      <c r="A7415">
        <v>7516</v>
      </c>
      <c r="B7415">
        <v>0</v>
      </c>
      <c r="C7415" t="s">
        <v>70</v>
      </c>
      <c r="D7415">
        <v>1</v>
      </c>
    </row>
    <row r="7416" spans="1:4" x14ac:dyDescent="0.35">
      <c r="A7416">
        <v>3129</v>
      </c>
      <c r="B7416">
        <v>0</v>
      </c>
      <c r="C7416" t="s">
        <v>70</v>
      </c>
      <c r="D7416">
        <v>1</v>
      </c>
    </row>
    <row r="7417" spans="1:4" x14ac:dyDescent="0.35">
      <c r="A7417">
        <v>5121</v>
      </c>
      <c r="B7417">
        <v>0</v>
      </c>
      <c r="C7417" t="s">
        <v>70</v>
      </c>
      <c r="D7417">
        <v>1</v>
      </c>
    </row>
    <row r="7418" spans="1:4" x14ac:dyDescent="0.35">
      <c r="A7418">
        <v>2186</v>
      </c>
      <c r="B7418">
        <v>1</v>
      </c>
      <c r="C7418" t="s">
        <v>70</v>
      </c>
      <c r="D7418">
        <v>1</v>
      </c>
    </row>
    <row r="7419" spans="1:4" x14ac:dyDescent="0.35">
      <c r="A7419">
        <v>10548</v>
      </c>
      <c r="B7419">
        <v>0</v>
      </c>
      <c r="C7419" t="s">
        <v>70</v>
      </c>
      <c r="D7419">
        <v>1</v>
      </c>
    </row>
    <row r="7420" spans="1:4" x14ac:dyDescent="0.35">
      <c r="A7420">
        <v>6384</v>
      </c>
      <c r="B7420">
        <v>0</v>
      </c>
      <c r="C7420" t="s">
        <v>70</v>
      </c>
      <c r="D7420">
        <v>0</v>
      </c>
    </row>
    <row r="7421" spans="1:4" x14ac:dyDescent="0.35">
      <c r="A7421">
        <v>2625</v>
      </c>
      <c r="B7421">
        <v>0</v>
      </c>
      <c r="C7421" t="s">
        <v>70</v>
      </c>
      <c r="D7421">
        <v>1</v>
      </c>
    </row>
    <row r="7422" spans="1:4" x14ac:dyDescent="0.35">
      <c r="A7422">
        <v>1676</v>
      </c>
      <c r="B7422">
        <v>0</v>
      </c>
      <c r="C7422" t="s">
        <v>70</v>
      </c>
      <c r="D7422">
        <v>0</v>
      </c>
    </row>
    <row r="7423" spans="1:4" x14ac:dyDescent="0.35">
      <c r="A7423">
        <v>5534</v>
      </c>
      <c r="B7423">
        <v>0</v>
      </c>
      <c r="C7423" t="s">
        <v>70</v>
      </c>
      <c r="D7423">
        <v>1</v>
      </c>
    </row>
    <row r="7424" spans="1:4" x14ac:dyDescent="0.35">
      <c r="A7424">
        <v>6859</v>
      </c>
      <c r="B7424">
        <v>0</v>
      </c>
      <c r="C7424" t="s">
        <v>70</v>
      </c>
      <c r="D7424">
        <v>1</v>
      </c>
    </row>
    <row r="7425" spans="1:4" x14ac:dyDescent="0.35">
      <c r="A7425">
        <v>271</v>
      </c>
      <c r="B7425">
        <v>0</v>
      </c>
      <c r="C7425" t="s">
        <v>70</v>
      </c>
      <c r="D7425">
        <v>1</v>
      </c>
    </row>
    <row r="7426" spans="1:4" x14ac:dyDescent="0.35">
      <c r="A7426">
        <v>7699</v>
      </c>
      <c r="B7426">
        <v>0</v>
      </c>
      <c r="C7426" t="s">
        <v>70</v>
      </c>
      <c r="D7426">
        <v>1</v>
      </c>
    </row>
    <row r="7427" spans="1:4" x14ac:dyDescent="0.35">
      <c r="A7427">
        <v>7832</v>
      </c>
      <c r="B7427">
        <v>1</v>
      </c>
      <c r="C7427" t="s">
        <v>70</v>
      </c>
      <c r="D7427">
        <v>0</v>
      </c>
    </row>
    <row r="7428" spans="1:4" x14ac:dyDescent="0.35">
      <c r="A7428">
        <v>938</v>
      </c>
      <c r="B7428">
        <v>0</v>
      </c>
      <c r="C7428" t="s">
        <v>70</v>
      </c>
      <c r="D7428">
        <v>1</v>
      </c>
    </row>
    <row r="7429" spans="1:4" x14ac:dyDescent="0.35">
      <c r="A7429">
        <v>7873</v>
      </c>
      <c r="B7429">
        <v>0</v>
      </c>
      <c r="C7429" t="s">
        <v>70</v>
      </c>
      <c r="D7429">
        <v>1</v>
      </c>
    </row>
    <row r="7430" spans="1:4" x14ac:dyDescent="0.35">
      <c r="A7430">
        <v>9967</v>
      </c>
      <c r="B7430">
        <v>0</v>
      </c>
      <c r="C7430" t="s">
        <v>70</v>
      </c>
      <c r="D7430">
        <v>1</v>
      </c>
    </row>
    <row r="7431" spans="1:4" x14ac:dyDescent="0.35">
      <c r="A7431">
        <v>1087</v>
      </c>
      <c r="B7431">
        <v>1</v>
      </c>
      <c r="C7431" t="s">
        <v>70</v>
      </c>
      <c r="D7431">
        <v>1</v>
      </c>
    </row>
    <row r="7432" spans="1:4" x14ac:dyDescent="0.35">
      <c r="A7432">
        <v>8314</v>
      </c>
      <c r="B7432">
        <v>0</v>
      </c>
      <c r="C7432" t="s">
        <v>70</v>
      </c>
      <c r="D7432">
        <v>1</v>
      </c>
    </row>
    <row r="7433" spans="1:4" x14ac:dyDescent="0.35">
      <c r="A7433">
        <v>3762</v>
      </c>
      <c r="B7433">
        <v>1</v>
      </c>
      <c r="C7433" t="s">
        <v>70</v>
      </c>
      <c r="D7433">
        <v>1</v>
      </c>
    </row>
    <row r="7434" spans="1:4" x14ac:dyDescent="0.35">
      <c r="A7434">
        <v>10383</v>
      </c>
      <c r="B7434">
        <v>1</v>
      </c>
      <c r="C7434" t="s">
        <v>70</v>
      </c>
      <c r="D7434">
        <v>1</v>
      </c>
    </row>
    <row r="7435" spans="1:4" x14ac:dyDescent="0.35">
      <c r="A7435">
        <v>6798</v>
      </c>
      <c r="B7435">
        <v>1</v>
      </c>
      <c r="C7435" t="s">
        <v>70</v>
      </c>
      <c r="D7435">
        <v>1</v>
      </c>
    </row>
    <row r="7436" spans="1:4" x14ac:dyDescent="0.35">
      <c r="A7436">
        <v>4168</v>
      </c>
      <c r="B7436">
        <v>1</v>
      </c>
      <c r="C7436" t="s">
        <v>70</v>
      </c>
      <c r="D7436">
        <v>1</v>
      </c>
    </row>
    <row r="7437" spans="1:4" x14ac:dyDescent="0.35">
      <c r="A7437">
        <v>6690</v>
      </c>
      <c r="B7437">
        <v>0</v>
      </c>
      <c r="C7437" t="s">
        <v>70</v>
      </c>
      <c r="D7437">
        <v>1</v>
      </c>
    </row>
    <row r="7438" spans="1:4" x14ac:dyDescent="0.35">
      <c r="A7438">
        <v>10602</v>
      </c>
      <c r="B7438">
        <v>0</v>
      </c>
      <c r="C7438" t="s">
        <v>70</v>
      </c>
      <c r="D7438">
        <v>1</v>
      </c>
    </row>
    <row r="7439" spans="1:4" x14ac:dyDescent="0.35">
      <c r="A7439">
        <v>3220</v>
      </c>
      <c r="B7439">
        <v>0</v>
      </c>
      <c r="C7439" t="s">
        <v>70</v>
      </c>
      <c r="D7439">
        <v>1</v>
      </c>
    </row>
    <row r="7440" spans="1:4" x14ac:dyDescent="0.35">
      <c r="A7440">
        <v>5424</v>
      </c>
      <c r="B7440">
        <v>0</v>
      </c>
      <c r="C7440" t="s">
        <v>70</v>
      </c>
      <c r="D7440">
        <v>1</v>
      </c>
    </row>
    <row r="7441" spans="1:4" x14ac:dyDescent="0.35">
      <c r="A7441">
        <v>7488</v>
      </c>
      <c r="B7441">
        <v>0</v>
      </c>
      <c r="C7441" t="s">
        <v>70</v>
      </c>
      <c r="D7441">
        <v>1</v>
      </c>
    </row>
    <row r="7442" spans="1:4" x14ac:dyDescent="0.35">
      <c r="A7442">
        <v>5289</v>
      </c>
      <c r="B7442">
        <v>0</v>
      </c>
      <c r="C7442" t="s">
        <v>70</v>
      </c>
      <c r="D7442">
        <v>1</v>
      </c>
    </row>
    <row r="7443" spans="1:4" x14ac:dyDescent="0.35">
      <c r="A7443">
        <v>347</v>
      </c>
      <c r="B7443">
        <v>0</v>
      </c>
      <c r="C7443" t="s">
        <v>70</v>
      </c>
      <c r="D7443">
        <v>1</v>
      </c>
    </row>
    <row r="7444" spans="1:4" x14ac:dyDescent="0.35">
      <c r="A7444">
        <v>5236</v>
      </c>
      <c r="B7444">
        <v>0</v>
      </c>
      <c r="C7444" t="s">
        <v>70</v>
      </c>
      <c r="D7444">
        <v>1</v>
      </c>
    </row>
    <row r="7445" spans="1:4" x14ac:dyDescent="0.35">
      <c r="A7445">
        <v>9478</v>
      </c>
      <c r="B7445">
        <v>0</v>
      </c>
      <c r="C7445" t="s">
        <v>70</v>
      </c>
      <c r="D7445">
        <v>1</v>
      </c>
    </row>
    <row r="7446" spans="1:4" x14ac:dyDescent="0.35">
      <c r="A7446">
        <v>477</v>
      </c>
      <c r="B7446">
        <v>1</v>
      </c>
      <c r="C7446" t="s">
        <v>70</v>
      </c>
      <c r="D7446">
        <v>1</v>
      </c>
    </row>
    <row r="7447" spans="1:4" x14ac:dyDescent="0.35">
      <c r="A7447">
        <v>7411</v>
      </c>
      <c r="B7447">
        <v>0</v>
      </c>
      <c r="C7447" t="s">
        <v>70</v>
      </c>
      <c r="D7447">
        <v>0</v>
      </c>
    </row>
    <row r="7448" spans="1:4" x14ac:dyDescent="0.35">
      <c r="A7448">
        <v>3107</v>
      </c>
      <c r="B7448">
        <v>0</v>
      </c>
      <c r="C7448" t="s">
        <v>70</v>
      </c>
      <c r="D7448">
        <v>1</v>
      </c>
    </row>
    <row r="7449" spans="1:4" x14ac:dyDescent="0.35">
      <c r="A7449">
        <v>7437</v>
      </c>
      <c r="B7449">
        <v>0</v>
      </c>
      <c r="C7449" t="s">
        <v>70</v>
      </c>
      <c r="D7449">
        <v>1</v>
      </c>
    </row>
    <row r="7450" spans="1:4" x14ac:dyDescent="0.35">
      <c r="A7450">
        <v>255</v>
      </c>
      <c r="B7450">
        <v>0</v>
      </c>
      <c r="C7450" t="s">
        <v>70</v>
      </c>
      <c r="D7450">
        <v>0</v>
      </c>
    </row>
    <row r="7451" spans="1:4" x14ac:dyDescent="0.35">
      <c r="A7451">
        <v>3790</v>
      </c>
      <c r="B7451">
        <v>0</v>
      </c>
      <c r="C7451" t="s">
        <v>70</v>
      </c>
      <c r="D7451">
        <v>0</v>
      </c>
    </row>
    <row r="7452" spans="1:4" x14ac:dyDescent="0.35">
      <c r="A7452">
        <v>749</v>
      </c>
      <c r="B7452">
        <v>1</v>
      </c>
      <c r="C7452" t="s">
        <v>70</v>
      </c>
      <c r="D7452">
        <v>1</v>
      </c>
    </row>
    <row r="7453" spans="1:4" x14ac:dyDescent="0.35">
      <c r="A7453">
        <v>1503</v>
      </c>
      <c r="B7453">
        <v>0</v>
      </c>
      <c r="C7453" t="s">
        <v>70</v>
      </c>
      <c r="D7453">
        <v>1</v>
      </c>
    </row>
    <row r="7454" spans="1:4" x14ac:dyDescent="0.35">
      <c r="A7454">
        <v>8650</v>
      </c>
      <c r="B7454">
        <v>0</v>
      </c>
      <c r="C7454" t="s">
        <v>70</v>
      </c>
      <c r="D7454">
        <v>1</v>
      </c>
    </row>
    <row r="7455" spans="1:4" x14ac:dyDescent="0.35">
      <c r="A7455">
        <v>607</v>
      </c>
      <c r="B7455">
        <v>0</v>
      </c>
      <c r="C7455" t="s">
        <v>70</v>
      </c>
      <c r="D7455">
        <v>1</v>
      </c>
    </row>
    <row r="7456" spans="1:4" x14ac:dyDescent="0.35">
      <c r="A7456">
        <v>1008</v>
      </c>
      <c r="B7456">
        <v>0</v>
      </c>
      <c r="C7456" t="s">
        <v>70</v>
      </c>
      <c r="D7456">
        <v>1</v>
      </c>
    </row>
    <row r="7457" spans="1:4" x14ac:dyDescent="0.35">
      <c r="A7457">
        <v>9396</v>
      </c>
      <c r="B7457">
        <v>0</v>
      </c>
      <c r="C7457" t="s">
        <v>70</v>
      </c>
      <c r="D7457">
        <v>1</v>
      </c>
    </row>
    <row r="7458" spans="1:4" x14ac:dyDescent="0.35">
      <c r="A7458">
        <v>933</v>
      </c>
      <c r="B7458">
        <v>0</v>
      </c>
      <c r="C7458" t="s">
        <v>70</v>
      </c>
      <c r="D7458">
        <v>1</v>
      </c>
    </row>
    <row r="7459" spans="1:4" x14ac:dyDescent="0.35">
      <c r="A7459">
        <v>5710</v>
      </c>
      <c r="B7459">
        <v>0</v>
      </c>
      <c r="C7459" t="s">
        <v>70</v>
      </c>
      <c r="D7459">
        <v>1</v>
      </c>
    </row>
    <row r="7460" spans="1:4" x14ac:dyDescent="0.35">
      <c r="A7460">
        <v>2882</v>
      </c>
      <c r="B7460">
        <v>0</v>
      </c>
      <c r="C7460" t="s">
        <v>70</v>
      </c>
      <c r="D7460">
        <v>1</v>
      </c>
    </row>
    <row r="7461" spans="1:4" x14ac:dyDescent="0.35">
      <c r="A7461">
        <v>2379</v>
      </c>
      <c r="B7461">
        <v>1</v>
      </c>
      <c r="C7461" t="s">
        <v>70</v>
      </c>
      <c r="D7461">
        <v>1</v>
      </c>
    </row>
    <row r="7462" spans="1:4" x14ac:dyDescent="0.35">
      <c r="A7462">
        <v>5342</v>
      </c>
      <c r="B7462">
        <v>0</v>
      </c>
      <c r="C7462" t="s">
        <v>70</v>
      </c>
      <c r="D7462">
        <v>1</v>
      </c>
    </row>
    <row r="7463" spans="1:4" x14ac:dyDescent="0.35">
      <c r="A7463">
        <v>3262</v>
      </c>
      <c r="B7463">
        <v>1</v>
      </c>
      <c r="C7463" t="s">
        <v>70</v>
      </c>
      <c r="D7463">
        <v>1</v>
      </c>
    </row>
    <row r="7464" spans="1:4" x14ac:dyDescent="0.35">
      <c r="A7464">
        <v>5832</v>
      </c>
      <c r="B7464">
        <v>0</v>
      </c>
      <c r="C7464" t="s">
        <v>70</v>
      </c>
      <c r="D7464">
        <v>1</v>
      </c>
    </row>
    <row r="7465" spans="1:4" x14ac:dyDescent="0.35">
      <c r="A7465">
        <v>5025</v>
      </c>
      <c r="B7465">
        <v>0</v>
      </c>
      <c r="C7465" t="s">
        <v>70</v>
      </c>
      <c r="D7465">
        <v>1</v>
      </c>
    </row>
    <row r="7466" spans="1:4" x14ac:dyDescent="0.35">
      <c r="A7466">
        <v>569</v>
      </c>
      <c r="B7466">
        <v>1</v>
      </c>
      <c r="C7466" t="s">
        <v>70</v>
      </c>
      <c r="D7466">
        <v>1</v>
      </c>
    </row>
    <row r="7467" spans="1:4" x14ac:dyDescent="0.35">
      <c r="A7467">
        <v>3102</v>
      </c>
      <c r="B7467">
        <v>0</v>
      </c>
      <c r="C7467" t="s">
        <v>70</v>
      </c>
      <c r="D7467">
        <v>1</v>
      </c>
    </row>
    <row r="7468" spans="1:4" x14ac:dyDescent="0.35">
      <c r="A7468">
        <v>9449</v>
      </c>
      <c r="B7468">
        <v>0</v>
      </c>
      <c r="C7468" t="s">
        <v>70</v>
      </c>
      <c r="D7468">
        <v>1</v>
      </c>
    </row>
    <row r="7469" spans="1:4" x14ac:dyDescent="0.35">
      <c r="A7469">
        <v>8104</v>
      </c>
      <c r="B7469">
        <v>0</v>
      </c>
      <c r="C7469" t="s">
        <v>70</v>
      </c>
      <c r="D7469">
        <v>0</v>
      </c>
    </row>
    <row r="7470" spans="1:4" x14ac:dyDescent="0.35">
      <c r="A7470">
        <v>75</v>
      </c>
      <c r="B7470">
        <v>0</v>
      </c>
      <c r="C7470" t="s">
        <v>70</v>
      </c>
      <c r="D7470">
        <v>1</v>
      </c>
    </row>
    <row r="7471" spans="1:4" x14ac:dyDescent="0.35">
      <c r="A7471">
        <v>6421</v>
      </c>
      <c r="B7471">
        <v>0</v>
      </c>
      <c r="C7471" t="s">
        <v>70</v>
      </c>
      <c r="D7471">
        <v>1</v>
      </c>
    </row>
    <row r="7472" spans="1:4" x14ac:dyDescent="0.35">
      <c r="A7472">
        <v>3037</v>
      </c>
      <c r="B7472">
        <v>0</v>
      </c>
      <c r="C7472" t="s">
        <v>70</v>
      </c>
      <c r="D7472">
        <v>1</v>
      </c>
    </row>
    <row r="7473" spans="1:4" x14ac:dyDescent="0.35">
      <c r="A7473">
        <v>4698</v>
      </c>
      <c r="B7473">
        <v>0</v>
      </c>
      <c r="C7473" t="s">
        <v>70</v>
      </c>
      <c r="D7473">
        <v>1</v>
      </c>
    </row>
    <row r="7474" spans="1:4" x14ac:dyDescent="0.35">
      <c r="A7474">
        <v>948</v>
      </c>
      <c r="B7474">
        <v>0</v>
      </c>
      <c r="C7474" t="s">
        <v>70</v>
      </c>
      <c r="D7474">
        <v>1</v>
      </c>
    </row>
    <row r="7475" spans="1:4" x14ac:dyDescent="0.35">
      <c r="A7475">
        <v>6177</v>
      </c>
      <c r="B7475">
        <v>0</v>
      </c>
      <c r="C7475" t="s">
        <v>70</v>
      </c>
      <c r="D7475">
        <v>1</v>
      </c>
    </row>
    <row r="7476" spans="1:4" x14ac:dyDescent="0.35">
      <c r="A7476">
        <v>3517</v>
      </c>
      <c r="B7476">
        <v>1</v>
      </c>
      <c r="C7476" t="s">
        <v>70</v>
      </c>
      <c r="D7476">
        <v>1</v>
      </c>
    </row>
    <row r="7477" spans="1:4" x14ac:dyDescent="0.35">
      <c r="A7477">
        <v>3491</v>
      </c>
      <c r="B7477">
        <v>0</v>
      </c>
      <c r="C7477" t="s">
        <v>70</v>
      </c>
      <c r="D7477">
        <v>1</v>
      </c>
    </row>
    <row r="7478" spans="1:4" x14ac:dyDescent="0.35">
      <c r="A7478">
        <v>7610</v>
      </c>
      <c r="B7478">
        <v>0</v>
      </c>
      <c r="C7478" t="s">
        <v>70</v>
      </c>
      <c r="D7478">
        <v>1</v>
      </c>
    </row>
    <row r="7479" spans="1:4" x14ac:dyDescent="0.35">
      <c r="A7479">
        <v>4377</v>
      </c>
      <c r="B7479">
        <v>0</v>
      </c>
      <c r="C7479" t="s">
        <v>70</v>
      </c>
      <c r="D7479">
        <v>1</v>
      </c>
    </row>
    <row r="7480" spans="1:4" x14ac:dyDescent="0.35">
      <c r="A7480">
        <v>9850</v>
      </c>
      <c r="B7480">
        <v>0</v>
      </c>
      <c r="C7480" t="s">
        <v>70</v>
      </c>
      <c r="D7480">
        <v>0</v>
      </c>
    </row>
    <row r="7481" spans="1:4" x14ac:dyDescent="0.35">
      <c r="A7481">
        <v>5544</v>
      </c>
      <c r="B7481">
        <v>0</v>
      </c>
      <c r="C7481" t="s">
        <v>70</v>
      </c>
      <c r="D7481">
        <v>1</v>
      </c>
    </row>
    <row r="7482" spans="1:4" x14ac:dyDescent="0.35">
      <c r="A7482">
        <v>6497</v>
      </c>
      <c r="B7482">
        <v>0</v>
      </c>
      <c r="C7482" t="s">
        <v>70</v>
      </c>
      <c r="D7482">
        <v>1</v>
      </c>
    </row>
    <row r="7483" spans="1:4" x14ac:dyDescent="0.35">
      <c r="A7483">
        <v>4543</v>
      </c>
      <c r="B7483">
        <v>0</v>
      </c>
      <c r="C7483" t="s">
        <v>70</v>
      </c>
      <c r="D7483">
        <v>1</v>
      </c>
    </row>
    <row r="7484" spans="1:4" x14ac:dyDescent="0.35">
      <c r="A7484">
        <v>5117</v>
      </c>
      <c r="B7484">
        <v>0</v>
      </c>
      <c r="C7484" t="s">
        <v>70</v>
      </c>
      <c r="D7484">
        <v>1</v>
      </c>
    </row>
    <row r="7485" spans="1:4" x14ac:dyDescent="0.35">
      <c r="A7485">
        <v>1448</v>
      </c>
      <c r="B7485">
        <v>0</v>
      </c>
      <c r="C7485" t="s">
        <v>70</v>
      </c>
      <c r="D7485">
        <v>0</v>
      </c>
    </row>
    <row r="7486" spans="1:4" x14ac:dyDescent="0.35">
      <c r="A7486">
        <v>6887</v>
      </c>
      <c r="B7486">
        <v>0</v>
      </c>
      <c r="C7486" t="s">
        <v>70</v>
      </c>
      <c r="D7486">
        <v>1</v>
      </c>
    </row>
    <row r="7487" spans="1:4" x14ac:dyDescent="0.35">
      <c r="A7487">
        <v>7500</v>
      </c>
      <c r="B7487">
        <v>0</v>
      </c>
      <c r="C7487" t="s">
        <v>70</v>
      </c>
      <c r="D7487">
        <v>1</v>
      </c>
    </row>
    <row r="7488" spans="1:4" x14ac:dyDescent="0.35">
      <c r="A7488">
        <v>2724</v>
      </c>
      <c r="B7488">
        <v>0</v>
      </c>
      <c r="C7488" t="s">
        <v>70</v>
      </c>
      <c r="D7488">
        <v>0</v>
      </c>
    </row>
    <row r="7489" spans="1:4" x14ac:dyDescent="0.35">
      <c r="A7489">
        <v>2256</v>
      </c>
      <c r="B7489">
        <v>0</v>
      </c>
      <c r="C7489" t="s">
        <v>70</v>
      </c>
      <c r="D7489">
        <v>0</v>
      </c>
    </row>
    <row r="7490" spans="1:4" x14ac:dyDescent="0.35">
      <c r="A7490">
        <v>1100</v>
      </c>
      <c r="B7490">
        <v>0</v>
      </c>
      <c r="C7490" t="s">
        <v>70</v>
      </c>
      <c r="D7490">
        <v>0</v>
      </c>
    </row>
    <row r="7491" spans="1:4" x14ac:dyDescent="0.35">
      <c r="A7491">
        <v>7725</v>
      </c>
      <c r="B7491">
        <v>0</v>
      </c>
      <c r="C7491" t="s">
        <v>70</v>
      </c>
      <c r="D7491">
        <v>1</v>
      </c>
    </row>
    <row r="7492" spans="1:4" x14ac:dyDescent="0.35">
      <c r="A7492">
        <v>2612</v>
      </c>
      <c r="B7492">
        <v>0</v>
      </c>
      <c r="C7492" t="s">
        <v>70</v>
      </c>
      <c r="D7492">
        <v>1</v>
      </c>
    </row>
    <row r="7493" spans="1:4" x14ac:dyDescent="0.35">
      <c r="A7493">
        <v>113</v>
      </c>
      <c r="B7493">
        <v>0</v>
      </c>
      <c r="C7493" t="s">
        <v>70</v>
      </c>
      <c r="D7493">
        <v>1</v>
      </c>
    </row>
    <row r="7494" spans="1:4" x14ac:dyDescent="0.35">
      <c r="A7494">
        <v>2868</v>
      </c>
      <c r="B7494">
        <v>1</v>
      </c>
      <c r="C7494" t="s">
        <v>70</v>
      </c>
      <c r="D7494">
        <v>1</v>
      </c>
    </row>
    <row r="7495" spans="1:4" x14ac:dyDescent="0.35">
      <c r="A7495">
        <v>4216</v>
      </c>
      <c r="B7495">
        <v>1</v>
      </c>
      <c r="C7495" t="s">
        <v>70</v>
      </c>
      <c r="D7495">
        <v>1</v>
      </c>
    </row>
    <row r="7496" spans="1:4" x14ac:dyDescent="0.35">
      <c r="A7496">
        <v>199</v>
      </c>
      <c r="B7496">
        <v>0</v>
      </c>
      <c r="C7496" t="s">
        <v>70</v>
      </c>
      <c r="D7496">
        <v>1</v>
      </c>
    </row>
    <row r="7497" spans="1:4" x14ac:dyDescent="0.35">
      <c r="A7497">
        <v>359</v>
      </c>
      <c r="B7497">
        <v>0</v>
      </c>
      <c r="C7497" t="s">
        <v>70</v>
      </c>
      <c r="D7497">
        <v>1</v>
      </c>
    </row>
    <row r="7498" spans="1:4" x14ac:dyDescent="0.35">
      <c r="A7498">
        <v>8842</v>
      </c>
      <c r="B7498">
        <v>0</v>
      </c>
      <c r="C7498" t="s">
        <v>70</v>
      </c>
      <c r="D7498">
        <v>1</v>
      </c>
    </row>
    <row r="7499" spans="1:4" x14ac:dyDescent="0.35">
      <c r="A7499">
        <v>2154</v>
      </c>
      <c r="B7499">
        <v>0</v>
      </c>
      <c r="C7499" t="s">
        <v>70</v>
      </c>
      <c r="D7499">
        <v>1</v>
      </c>
    </row>
    <row r="7500" spans="1:4" x14ac:dyDescent="0.35">
      <c r="A7500">
        <v>6050</v>
      </c>
      <c r="B7500">
        <v>0</v>
      </c>
      <c r="C7500" t="s">
        <v>70</v>
      </c>
      <c r="D7500">
        <v>1</v>
      </c>
    </row>
    <row r="7501" spans="1:4" x14ac:dyDescent="0.35">
      <c r="A7501">
        <v>9204</v>
      </c>
      <c r="B7501">
        <v>0</v>
      </c>
      <c r="C7501" t="s">
        <v>70</v>
      </c>
      <c r="D7501">
        <v>1</v>
      </c>
    </row>
    <row r="7502" spans="1:4" x14ac:dyDescent="0.35">
      <c r="A7502">
        <v>4472</v>
      </c>
      <c r="B7502">
        <v>0</v>
      </c>
      <c r="C7502" t="s">
        <v>70</v>
      </c>
      <c r="D7502">
        <v>1</v>
      </c>
    </row>
    <row r="7503" spans="1:4" x14ac:dyDescent="0.35">
      <c r="A7503">
        <v>6864</v>
      </c>
      <c r="B7503">
        <v>0</v>
      </c>
      <c r="C7503" t="s">
        <v>70</v>
      </c>
      <c r="D7503">
        <v>1</v>
      </c>
    </row>
    <row r="7504" spans="1:4" x14ac:dyDescent="0.35">
      <c r="A7504">
        <v>10617</v>
      </c>
      <c r="B7504">
        <v>0</v>
      </c>
      <c r="C7504" t="s">
        <v>70</v>
      </c>
      <c r="D7504">
        <v>1</v>
      </c>
    </row>
    <row r="7505" spans="1:4" x14ac:dyDescent="0.35">
      <c r="A7505">
        <v>3924</v>
      </c>
      <c r="B7505">
        <v>0</v>
      </c>
      <c r="C7505" t="s">
        <v>70</v>
      </c>
      <c r="D7505">
        <v>0</v>
      </c>
    </row>
    <row r="7506" spans="1:4" x14ac:dyDescent="0.35">
      <c r="A7506">
        <v>5654</v>
      </c>
      <c r="B7506">
        <v>0</v>
      </c>
      <c r="C7506" t="s">
        <v>70</v>
      </c>
      <c r="D7506">
        <v>1</v>
      </c>
    </row>
    <row r="7507" spans="1:4" x14ac:dyDescent="0.35">
      <c r="A7507">
        <v>9216</v>
      </c>
      <c r="B7507">
        <v>0</v>
      </c>
      <c r="C7507" t="s">
        <v>70</v>
      </c>
      <c r="D7507">
        <v>1</v>
      </c>
    </row>
    <row r="7508" spans="1:4" x14ac:dyDescent="0.35">
      <c r="A7508">
        <v>8086</v>
      </c>
      <c r="B7508">
        <v>0</v>
      </c>
      <c r="C7508" t="s">
        <v>70</v>
      </c>
      <c r="D7508">
        <v>0</v>
      </c>
    </row>
    <row r="7509" spans="1:4" x14ac:dyDescent="0.35">
      <c r="A7509">
        <v>9097</v>
      </c>
      <c r="B7509">
        <v>0</v>
      </c>
      <c r="C7509" t="s">
        <v>70</v>
      </c>
      <c r="D7509">
        <v>1</v>
      </c>
    </row>
    <row r="7510" spans="1:4" x14ac:dyDescent="0.35">
      <c r="A7510">
        <v>7631</v>
      </c>
      <c r="B7510">
        <v>0</v>
      </c>
      <c r="C7510" t="s">
        <v>70</v>
      </c>
      <c r="D7510">
        <v>1</v>
      </c>
    </row>
    <row r="7511" spans="1:4" x14ac:dyDescent="0.35">
      <c r="A7511">
        <v>7275</v>
      </c>
      <c r="B7511">
        <v>0</v>
      </c>
      <c r="C7511" t="s">
        <v>70</v>
      </c>
      <c r="D7511">
        <v>1</v>
      </c>
    </row>
    <row r="7512" spans="1:4" x14ac:dyDescent="0.35">
      <c r="A7512">
        <v>8334</v>
      </c>
      <c r="B7512">
        <v>0</v>
      </c>
      <c r="C7512" t="s">
        <v>70</v>
      </c>
      <c r="D7512">
        <v>1</v>
      </c>
    </row>
    <row r="7513" spans="1:4" x14ac:dyDescent="0.35">
      <c r="A7513">
        <v>1987</v>
      </c>
      <c r="B7513">
        <v>0</v>
      </c>
      <c r="C7513" t="s">
        <v>70</v>
      </c>
      <c r="D7513">
        <v>1</v>
      </c>
    </row>
    <row r="7514" spans="1:4" x14ac:dyDescent="0.35">
      <c r="A7514">
        <v>2281</v>
      </c>
      <c r="B7514">
        <v>0</v>
      </c>
      <c r="C7514" t="s">
        <v>70</v>
      </c>
      <c r="D7514">
        <v>0</v>
      </c>
    </row>
    <row r="7515" spans="1:4" x14ac:dyDescent="0.35">
      <c r="A7515">
        <v>7034</v>
      </c>
      <c r="B7515">
        <v>0</v>
      </c>
      <c r="C7515" t="s">
        <v>70</v>
      </c>
      <c r="D7515">
        <v>1</v>
      </c>
    </row>
    <row r="7516" spans="1:4" x14ac:dyDescent="0.35">
      <c r="A7516">
        <v>2797</v>
      </c>
      <c r="B7516">
        <v>0</v>
      </c>
      <c r="C7516" t="s">
        <v>70</v>
      </c>
      <c r="D7516">
        <v>1</v>
      </c>
    </row>
    <row r="7517" spans="1:4" x14ac:dyDescent="0.35">
      <c r="A7517">
        <v>3934</v>
      </c>
      <c r="B7517">
        <v>0</v>
      </c>
      <c r="C7517" t="s">
        <v>70</v>
      </c>
      <c r="D7517">
        <v>1</v>
      </c>
    </row>
    <row r="7518" spans="1:4" x14ac:dyDescent="0.35">
      <c r="A7518">
        <v>2493</v>
      </c>
      <c r="B7518">
        <v>0</v>
      </c>
      <c r="C7518" t="s">
        <v>70</v>
      </c>
      <c r="D7518">
        <v>1</v>
      </c>
    </row>
    <row r="7519" spans="1:4" x14ac:dyDescent="0.35">
      <c r="A7519">
        <v>3759</v>
      </c>
      <c r="B7519">
        <v>0</v>
      </c>
      <c r="C7519" t="s">
        <v>70</v>
      </c>
      <c r="D7519">
        <v>1</v>
      </c>
    </row>
    <row r="7520" spans="1:4" x14ac:dyDescent="0.35">
      <c r="A7520">
        <v>965</v>
      </c>
      <c r="B7520">
        <v>0</v>
      </c>
      <c r="C7520" t="s">
        <v>70</v>
      </c>
      <c r="D7520">
        <v>1</v>
      </c>
    </row>
    <row r="7521" spans="1:4" x14ac:dyDescent="0.35">
      <c r="A7521">
        <v>7378</v>
      </c>
      <c r="B7521">
        <v>0</v>
      </c>
      <c r="C7521" t="s">
        <v>70</v>
      </c>
      <c r="D7521">
        <v>1</v>
      </c>
    </row>
    <row r="7522" spans="1:4" x14ac:dyDescent="0.35">
      <c r="A7522">
        <v>1859</v>
      </c>
      <c r="B7522">
        <v>1</v>
      </c>
      <c r="C7522" t="s">
        <v>70</v>
      </c>
      <c r="D7522">
        <v>1</v>
      </c>
    </row>
    <row r="7523" spans="1:4" x14ac:dyDescent="0.35">
      <c r="A7523">
        <v>6263</v>
      </c>
      <c r="B7523">
        <v>0</v>
      </c>
      <c r="C7523" t="s">
        <v>70</v>
      </c>
      <c r="D7523">
        <v>1</v>
      </c>
    </row>
    <row r="7524" spans="1:4" x14ac:dyDescent="0.35">
      <c r="A7524">
        <v>2072</v>
      </c>
      <c r="B7524">
        <v>1</v>
      </c>
      <c r="C7524" t="s">
        <v>70</v>
      </c>
      <c r="D7524">
        <v>1</v>
      </c>
    </row>
    <row r="7525" spans="1:4" x14ac:dyDescent="0.35">
      <c r="A7525">
        <v>8908</v>
      </c>
      <c r="B7525">
        <v>1</v>
      </c>
      <c r="C7525" t="s">
        <v>70</v>
      </c>
      <c r="D7525">
        <v>1</v>
      </c>
    </row>
    <row r="7526" spans="1:4" x14ac:dyDescent="0.35">
      <c r="A7526">
        <v>738</v>
      </c>
      <c r="B7526">
        <v>0</v>
      </c>
      <c r="C7526" t="s">
        <v>70</v>
      </c>
      <c r="D7526">
        <v>1</v>
      </c>
    </row>
    <row r="7527" spans="1:4" x14ac:dyDescent="0.35">
      <c r="A7527">
        <v>10129</v>
      </c>
      <c r="B7527">
        <v>0</v>
      </c>
      <c r="C7527" t="s">
        <v>70</v>
      </c>
      <c r="D7527">
        <v>1</v>
      </c>
    </row>
    <row r="7528" spans="1:4" x14ac:dyDescent="0.35">
      <c r="A7528">
        <v>807</v>
      </c>
      <c r="B7528">
        <v>0</v>
      </c>
      <c r="C7528" t="s">
        <v>70</v>
      </c>
      <c r="D7528">
        <v>0</v>
      </c>
    </row>
    <row r="7529" spans="1:4" x14ac:dyDescent="0.35">
      <c r="A7529">
        <v>3334</v>
      </c>
      <c r="B7529">
        <v>0</v>
      </c>
      <c r="C7529" t="s">
        <v>70</v>
      </c>
      <c r="D7529">
        <v>1</v>
      </c>
    </row>
    <row r="7530" spans="1:4" x14ac:dyDescent="0.35">
      <c r="A7530">
        <v>5423</v>
      </c>
      <c r="B7530">
        <v>0</v>
      </c>
      <c r="C7530" t="s">
        <v>70</v>
      </c>
      <c r="D7530">
        <v>1</v>
      </c>
    </row>
    <row r="7531" spans="1:4" x14ac:dyDescent="0.35">
      <c r="A7531">
        <v>4426</v>
      </c>
      <c r="B7531">
        <v>0</v>
      </c>
      <c r="C7531" t="s">
        <v>70</v>
      </c>
      <c r="D7531">
        <v>1</v>
      </c>
    </row>
    <row r="7532" spans="1:4" x14ac:dyDescent="0.35">
      <c r="A7532">
        <v>10489</v>
      </c>
      <c r="B7532">
        <v>1</v>
      </c>
      <c r="C7532" t="s">
        <v>70</v>
      </c>
      <c r="D7532">
        <v>1</v>
      </c>
    </row>
    <row r="7533" spans="1:4" x14ac:dyDescent="0.35">
      <c r="A7533">
        <v>2570</v>
      </c>
      <c r="B7533">
        <v>1</v>
      </c>
      <c r="C7533" t="s">
        <v>70</v>
      </c>
      <c r="D7533">
        <v>1</v>
      </c>
    </row>
    <row r="7534" spans="1:4" x14ac:dyDescent="0.35">
      <c r="A7534">
        <v>3834</v>
      </c>
      <c r="B7534">
        <v>0</v>
      </c>
      <c r="C7534" t="s">
        <v>70</v>
      </c>
      <c r="D7534">
        <v>1</v>
      </c>
    </row>
    <row r="7535" spans="1:4" x14ac:dyDescent="0.35">
      <c r="A7535">
        <v>590</v>
      </c>
      <c r="B7535">
        <v>1</v>
      </c>
      <c r="C7535" t="s">
        <v>70</v>
      </c>
      <c r="D7535">
        <v>1</v>
      </c>
    </row>
    <row r="7536" spans="1:4" x14ac:dyDescent="0.35">
      <c r="A7536">
        <v>4791</v>
      </c>
      <c r="B7536">
        <v>0</v>
      </c>
      <c r="C7536" t="s">
        <v>70</v>
      </c>
      <c r="D7536">
        <v>1</v>
      </c>
    </row>
    <row r="7537" spans="1:4" x14ac:dyDescent="0.35">
      <c r="A7537">
        <v>5304</v>
      </c>
      <c r="B7537">
        <v>0</v>
      </c>
      <c r="C7537" t="s">
        <v>70</v>
      </c>
      <c r="D7537">
        <v>0</v>
      </c>
    </row>
    <row r="7538" spans="1:4" x14ac:dyDescent="0.35">
      <c r="A7538">
        <v>2426</v>
      </c>
      <c r="B7538">
        <v>1</v>
      </c>
      <c r="C7538" t="s">
        <v>70</v>
      </c>
      <c r="D7538">
        <v>1</v>
      </c>
    </row>
    <row r="7539" spans="1:4" x14ac:dyDescent="0.35">
      <c r="A7539">
        <v>35</v>
      </c>
      <c r="B7539">
        <v>1</v>
      </c>
      <c r="C7539" t="s">
        <v>70</v>
      </c>
      <c r="D7539">
        <v>1</v>
      </c>
    </row>
    <row r="7540" spans="1:4" x14ac:dyDescent="0.35">
      <c r="A7540">
        <v>8041</v>
      </c>
      <c r="B7540">
        <v>0</v>
      </c>
      <c r="C7540" t="s">
        <v>70</v>
      </c>
      <c r="D7540">
        <v>1</v>
      </c>
    </row>
    <row r="7541" spans="1:4" x14ac:dyDescent="0.35">
      <c r="A7541">
        <v>3584</v>
      </c>
      <c r="B7541">
        <v>1</v>
      </c>
      <c r="C7541" t="s">
        <v>70</v>
      </c>
      <c r="D7541">
        <v>1</v>
      </c>
    </row>
    <row r="7542" spans="1:4" x14ac:dyDescent="0.35">
      <c r="A7542">
        <v>7718</v>
      </c>
      <c r="B7542">
        <v>0</v>
      </c>
      <c r="C7542" t="s">
        <v>70</v>
      </c>
      <c r="D7542">
        <v>1</v>
      </c>
    </row>
    <row r="7543" spans="1:4" x14ac:dyDescent="0.35">
      <c r="A7543">
        <v>8605</v>
      </c>
      <c r="B7543">
        <v>0</v>
      </c>
      <c r="C7543" t="s">
        <v>70</v>
      </c>
      <c r="D7543">
        <v>0</v>
      </c>
    </row>
    <row r="7544" spans="1:4" x14ac:dyDescent="0.35">
      <c r="A7544">
        <v>1646</v>
      </c>
      <c r="B7544">
        <v>0</v>
      </c>
      <c r="C7544" t="s">
        <v>70</v>
      </c>
      <c r="D7544">
        <v>1</v>
      </c>
    </row>
    <row r="7545" spans="1:4" x14ac:dyDescent="0.35">
      <c r="A7545">
        <v>9206</v>
      </c>
      <c r="B7545">
        <v>0</v>
      </c>
      <c r="C7545" t="s">
        <v>70</v>
      </c>
      <c r="D7545">
        <v>1</v>
      </c>
    </row>
    <row r="7546" spans="1:4" x14ac:dyDescent="0.35">
      <c r="A7546">
        <v>10757</v>
      </c>
      <c r="B7546">
        <v>0</v>
      </c>
      <c r="C7546" t="s">
        <v>70</v>
      </c>
      <c r="D7546">
        <v>1</v>
      </c>
    </row>
    <row r="7547" spans="1:4" x14ac:dyDescent="0.35">
      <c r="A7547">
        <v>6885</v>
      </c>
      <c r="B7547">
        <v>0</v>
      </c>
      <c r="C7547" t="s">
        <v>70</v>
      </c>
      <c r="D7547">
        <v>1</v>
      </c>
    </row>
    <row r="7548" spans="1:4" x14ac:dyDescent="0.35">
      <c r="A7548">
        <v>907</v>
      </c>
      <c r="B7548">
        <v>0</v>
      </c>
      <c r="C7548" t="s">
        <v>70</v>
      </c>
      <c r="D7548">
        <v>1</v>
      </c>
    </row>
    <row r="7549" spans="1:4" x14ac:dyDescent="0.35">
      <c r="A7549">
        <v>1150</v>
      </c>
      <c r="B7549">
        <v>0</v>
      </c>
      <c r="C7549" t="s">
        <v>70</v>
      </c>
      <c r="D7549">
        <v>1</v>
      </c>
    </row>
    <row r="7550" spans="1:4" x14ac:dyDescent="0.35">
      <c r="A7550">
        <v>3867</v>
      </c>
      <c r="B7550">
        <v>0</v>
      </c>
      <c r="C7550" t="s">
        <v>70</v>
      </c>
      <c r="D7550">
        <v>0</v>
      </c>
    </row>
    <row r="7551" spans="1:4" x14ac:dyDescent="0.35">
      <c r="A7551">
        <v>3859</v>
      </c>
      <c r="B7551">
        <v>0</v>
      </c>
      <c r="C7551" t="s">
        <v>70</v>
      </c>
      <c r="D7551">
        <v>0</v>
      </c>
    </row>
    <row r="7552" spans="1:4" x14ac:dyDescent="0.35">
      <c r="A7552">
        <v>3265</v>
      </c>
      <c r="B7552">
        <v>0</v>
      </c>
      <c r="C7552" t="s">
        <v>70</v>
      </c>
      <c r="D7552">
        <v>1</v>
      </c>
    </row>
    <row r="7553" spans="1:4" x14ac:dyDescent="0.35">
      <c r="A7553">
        <v>4418</v>
      </c>
      <c r="B7553">
        <v>1</v>
      </c>
      <c r="C7553" t="s">
        <v>70</v>
      </c>
      <c r="D7553">
        <v>1</v>
      </c>
    </row>
    <row r="7554" spans="1:4" x14ac:dyDescent="0.35">
      <c r="A7554">
        <v>4611</v>
      </c>
      <c r="B7554">
        <v>1</v>
      </c>
      <c r="C7554" t="s">
        <v>70</v>
      </c>
      <c r="D7554">
        <v>1</v>
      </c>
    </row>
    <row r="7555" spans="1:4" x14ac:dyDescent="0.35">
      <c r="A7555">
        <v>4530</v>
      </c>
      <c r="B7555">
        <v>1</v>
      </c>
      <c r="C7555" t="s">
        <v>70</v>
      </c>
      <c r="D7555">
        <v>1</v>
      </c>
    </row>
    <row r="7556" spans="1:4" x14ac:dyDescent="0.35">
      <c r="A7556">
        <v>7736</v>
      </c>
      <c r="B7556">
        <v>1</v>
      </c>
      <c r="C7556" t="s">
        <v>70</v>
      </c>
      <c r="D7556">
        <v>1</v>
      </c>
    </row>
    <row r="7557" spans="1:4" x14ac:dyDescent="0.35">
      <c r="A7557">
        <v>9949</v>
      </c>
      <c r="B7557">
        <v>0</v>
      </c>
      <c r="C7557" t="s">
        <v>70</v>
      </c>
      <c r="D7557">
        <v>1</v>
      </c>
    </row>
    <row r="7558" spans="1:4" x14ac:dyDescent="0.35">
      <c r="A7558">
        <v>942</v>
      </c>
      <c r="B7558">
        <v>1</v>
      </c>
      <c r="C7558" t="s">
        <v>70</v>
      </c>
      <c r="D7558">
        <v>1</v>
      </c>
    </row>
    <row r="7559" spans="1:4" x14ac:dyDescent="0.35">
      <c r="A7559">
        <v>6181</v>
      </c>
      <c r="B7559">
        <v>0</v>
      </c>
      <c r="C7559" t="s">
        <v>70</v>
      </c>
      <c r="D7559">
        <v>1</v>
      </c>
    </row>
    <row r="7560" spans="1:4" x14ac:dyDescent="0.35">
      <c r="A7560">
        <v>7660</v>
      </c>
      <c r="B7560">
        <v>1</v>
      </c>
      <c r="C7560" t="s">
        <v>70</v>
      </c>
      <c r="D7560">
        <v>1</v>
      </c>
    </row>
    <row r="7561" spans="1:4" x14ac:dyDescent="0.35">
      <c r="A7561">
        <v>2055</v>
      </c>
      <c r="B7561">
        <v>0</v>
      </c>
      <c r="C7561" t="s">
        <v>70</v>
      </c>
      <c r="D7561">
        <v>1</v>
      </c>
    </row>
    <row r="7562" spans="1:4" x14ac:dyDescent="0.35">
      <c r="A7562">
        <v>5107</v>
      </c>
      <c r="B7562">
        <v>0</v>
      </c>
      <c r="C7562" t="s">
        <v>70</v>
      </c>
      <c r="D7562">
        <v>1</v>
      </c>
    </row>
    <row r="7563" spans="1:4" x14ac:dyDescent="0.35">
      <c r="A7563">
        <v>1626</v>
      </c>
      <c r="B7563">
        <v>1</v>
      </c>
      <c r="C7563" t="s">
        <v>70</v>
      </c>
      <c r="D7563">
        <v>1</v>
      </c>
    </row>
    <row r="7564" spans="1:4" x14ac:dyDescent="0.35">
      <c r="A7564">
        <v>6428</v>
      </c>
      <c r="B7564">
        <v>0</v>
      </c>
      <c r="C7564" t="s">
        <v>70</v>
      </c>
      <c r="D7564">
        <v>1</v>
      </c>
    </row>
    <row r="7565" spans="1:4" x14ac:dyDescent="0.35">
      <c r="A7565">
        <v>9617</v>
      </c>
      <c r="B7565">
        <v>0</v>
      </c>
      <c r="C7565" t="s">
        <v>70</v>
      </c>
      <c r="D7565">
        <v>1</v>
      </c>
    </row>
    <row r="7566" spans="1:4" x14ac:dyDescent="0.35">
      <c r="A7566">
        <v>4339</v>
      </c>
      <c r="B7566">
        <v>0</v>
      </c>
      <c r="C7566" t="s">
        <v>70</v>
      </c>
      <c r="D7566">
        <v>0</v>
      </c>
    </row>
    <row r="7567" spans="1:4" x14ac:dyDescent="0.35">
      <c r="A7567">
        <v>7235</v>
      </c>
      <c r="B7567">
        <v>0</v>
      </c>
      <c r="C7567" t="s">
        <v>70</v>
      </c>
      <c r="D7567">
        <v>1</v>
      </c>
    </row>
    <row r="7568" spans="1:4" x14ac:dyDescent="0.35">
      <c r="A7568">
        <v>8527</v>
      </c>
      <c r="B7568">
        <v>0</v>
      </c>
      <c r="C7568" t="s">
        <v>70</v>
      </c>
      <c r="D7568">
        <v>1</v>
      </c>
    </row>
    <row r="7569" spans="1:4" x14ac:dyDescent="0.35">
      <c r="A7569">
        <v>1968</v>
      </c>
      <c r="B7569">
        <v>0</v>
      </c>
      <c r="C7569" t="s">
        <v>70</v>
      </c>
      <c r="D7569">
        <v>1</v>
      </c>
    </row>
    <row r="7570" spans="1:4" x14ac:dyDescent="0.35">
      <c r="A7570">
        <v>9862</v>
      </c>
      <c r="B7570">
        <v>0</v>
      </c>
      <c r="C7570" t="s">
        <v>70</v>
      </c>
      <c r="D7570">
        <v>1</v>
      </c>
    </row>
    <row r="7571" spans="1:4" x14ac:dyDescent="0.35">
      <c r="A7571">
        <v>11075</v>
      </c>
      <c r="B7571">
        <v>0</v>
      </c>
      <c r="C7571" t="s">
        <v>70</v>
      </c>
      <c r="D7571">
        <v>1</v>
      </c>
    </row>
    <row r="7572" spans="1:4" x14ac:dyDescent="0.35">
      <c r="A7572">
        <v>6658</v>
      </c>
      <c r="B7572">
        <v>0</v>
      </c>
      <c r="C7572" t="s">
        <v>70</v>
      </c>
      <c r="D7572">
        <v>1</v>
      </c>
    </row>
    <row r="7573" spans="1:4" x14ac:dyDescent="0.35">
      <c r="A7573">
        <v>4552</v>
      </c>
      <c r="B7573">
        <v>0</v>
      </c>
      <c r="C7573" t="s">
        <v>70</v>
      </c>
      <c r="D7573">
        <v>1</v>
      </c>
    </row>
    <row r="7574" spans="1:4" x14ac:dyDescent="0.35">
      <c r="A7574">
        <v>10377</v>
      </c>
      <c r="B7574">
        <v>0</v>
      </c>
      <c r="C7574" t="s">
        <v>70</v>
      </c>
      <c r="D7574">
        <v>1</v>
      </c>
    </row>
    <row r="7575" spans="1:4" x14ac:dyDescent="0.35">
      <c r="A7575">
        <v>5336</v>
      </c>
      <c r="B7575">
        <v>0</v>
      </c>
      <c r="C7575" t="s">
        <v>70</v>
      </c>
      <c r="D7575">
        <v>1</v>
      </c>
    </row>
    <row r="7576" spans="1:4" x14ac:dyDescent="0.35">
      <c r="A7576">
        <v>10350</v>
      </c>
      <c r="B7576">
        <v>0</v>
      </c>
      <c r="C7576" t="s">
        <v>70</v>
      </c>
      <c r="D7576">
        <v>0</v>
      </c>
    </row>
    <row r="7577" spans="1:4" x14ac:dyDescent="0.35">
      <c r="A7577">
        <v>11071</v>
      </c>
      <c r="B7577">
        <v>1</v>
      </c>
      <c r="C7577" t="s">
        <v>70</v>
      </c>
      <c r="D7577">
        <v>1</v>
      </c>
    </row>
    <row r="7578" spans="1:4" x14ac:dyDescent="0.35">
      <c r="A7578">
        <v>11100</v>
      </c>
      <c r="B7578">
        <v>0</v>
      </c>
      <c r="C7578" t="s">
        <v>70</v>
      </c>
      <c r="D7578">
        <v>0</v>
      </c>
    </row>
    <row r="7579" spans="1:4" x14ac:dyDescent="0.35">
      <c r="A7579">
        <v>6516</v>
      </c>
      <c r="B7579">
        <v>0</v>
      </c>
      <c r="C7579" t="s">
        <v>70</v>
      </c>
      <c r="D7579">
        <v>1</v>
      </c>
    </row>
    <row r="7580" spans="1:4" x14ac:dyDescent="0.35">
      <c r="A7580">
        <v>1734</v>
      </c>
      <c r="B7580">
        <v>0</v>
      </c>
      <c r="C7580" t="s">
        <v>70</v>
      </c>
      <c r="D7580">
        <v>1</v>
      </c>
    </row>
    <row r="7581" spans="1:4" x14ac:dyDescent="0.35">
      <c r="A7581">
        <v>2131</v>
      </c>
      <c r="B7581">
        <v>0</v>
      </c>
      <c r="C7581" t="s">
        <v>70</v>
      </c>
      <c r="D7581">
        <v>1</v>
      </c>
    </row>
    <row r="7582" spans="1:4" x14ac:dyDescent="0.35">
      <c r="A7582">
        <v>6439</v>
      </c>
      <c r="B7582">
        <v>0</v>
      </c>
      <c r="C7582" t="s">
        <v>70</v>
      </c>
      <c r="D7582">
        <v>0</v>
      </c>
    </row>
    <row r="7583" spans="1:4" x14ac:dyDescent="0.35">
      <c r="A7583">
        <v>10591</v>
      </c>
      <c r="B7583">
        <v>0</v>
      </c>
      <c r="C7583" t="s">
        <v>70</v>
      </c>
      <c r="D7583">
        <v>1</v>
      </c>
    </row>
    <row r="7584" spans="1:4" x14ac:dyDescent="0.35">
      <c r="A7584">
        <v>9797</v>
      </c>
      <c r="B7584">
        <v>0</v>
      </c>
      <c r="C7584" t="s">
        <v>70</v>
      </c>
      <c r="D7584">
        <v>1</v>
      </c>
    </row>
    <row r="7585" spans="1:4" x14ac:dyDescent="0.35">
      <c r="A7585">
        <v>9336</v>
      </c>
      <c r="B7585">
        <v>0</v>
      </c>
      <c r="C7585" t="s">
        <v>70</v>
      </c>
      <c r="D7585">
        <v>0</v>
      </c>
    </row>
    <row r="7586" spans="1:4" x14ac:dyDescent="0.35">
      <c r="A7586">
        <v>2174</v>
      </c>
      <c r="B7586">
        <v>0</v>
      </c>
      <c r="C7586" t="s">
        <v>70</v>
      </c>
      <c r="D7586">
        <v>1</v>
      </c>
    </row>
    <row r="7587" spans="1:4" x14ac:dyDescent="0.35">
      <c r="A7587">
        <v>3197</v>
      </c>
      <c r="B7587">
        <v>0</v>
      </c>
      <c r="C7587" t="s">
        <v>70</v>
      </c>
      <c r="D7587">
        <v>1</v>
      </c>
    </row>
    <row r="7588" spans="1:4" x14ac:dyDescent="0.35">
      <c r="A7588">
        <v>9185</v>
      </c>
      <c r="B7588">
        <v>1</v>
      </c>
      <c r="C7588" t="s">
        <v>70</v>
      </c>
      <c r="D7588">
        <v>1</v>
      </c>
    </row>
    <row r="7589" spans="1:4" x14ac:dyDescent="0.35">
      <c r="A7589">
        <v>905</v>
      </c>
      <c r="B7589">
        <v>0</v>
      </c>
      <c r="C7589" t="s">
        <v>70</v>
      </c>
      <c r="D7589">
        <v>1</v>
      </c>
    </row>
    <row r="7590" spans="1:4" x14ac:dyDescent="0.35">
      <c r="A7590">
        <v>10858</v>
      </c>
      <c r="B7590">
        <v>0</v>
      </c>
      <c r="C7590" t="s">
        <v>70</v>
      </c>
      <c r="D7590">
        <v>1</v>
      </c>
    </row>
    <row r="7591" spans="1:4" x14ac:dyDescent="0.35">
      <c r="A7591">
        <v>8925</v>
      </c>
      <c r="B7591">
        <v>0</v>
      </c>
      <c r="C7591" t="s">
        <v>70</v>
      </c>
      <c r="D7591">
        <v>1</v>
      </c>
    </row>
    <row r="7592" spans="1:4" x14ac:dyDescent="0.35">
      <c r="A7592">
        <v>2499</v>
      </c>
      <c r="B7592">
        <v>0</v>
      </c>
      <c r="C7592" t="s">
        <v>70</v>
      </c>
      <c r="D7592">
        <v>1</v>
      </c>
    </row>
    <row r="7593" spans="1:4" x14ac:dyDescent="0.35">
      <c r="A7593">
        <v>1109</v>
      </c>
      <c r="B7593">
        <v>0</v>
      </c>
      <c r="C7593" t="s">
        <v>70</v>
      </c>
      <c r="D7593">
        <v>0</v>
      </c>
    </row>
    <row r="7594" spans="1:4" x14ac:dyDescent="0.35">
      <c r="A7594">
        <v>326</v>
      </c>
      <c r="B7594">
        <v>0</v>
      </c>
      <c r="C7594" t="s">
        <v>70</v>
      </c>
      <c r="D7594">
        <v>1</v>
      </c>
    </row>
    <row r="7595" spans="1:4" x14ac:dyDescent="0.35">
      <c r="A7595">
        <v>10967</v>
      </c>
      <c r="B7595">
        <v>0</v>
      </c>
      <c r="C7595" t="s">
        <v>70</v>
      </c>
      <c r="D7595">
        <v>1</v>
      </c>
    </row>
    <row r="7596" spans="1:4" x14ac:dyDescent="0.35">
      <c r="A7596">
        <v>5370</v>
      </c>
      <c r="B7596">
        <v>0</v>
      </c>
      <c r="C7596" t="s">
        <v>70</v>
      </c>
      <c r="D7596">
        <v>0</v>
      </c>
    </row>
    <row r="7597" spans="1:4" x14ac:dyDescent="0.35">
      <c r="A7597">
        <v>2098</v>
      </c>
      <c r="B7597">
        <v>0</v>
      </c>
      <c r="C7597" t="s">
        <v>70</v>
      </c>
      <c r="D7597">
        <v>0</v>
      </c>
    </row>
    <row r="7598" spans="1:4" x14ac:dyDescent="0.35">
      <c r="A7598">
        <v>1773</v>
      </c>
      <c r="B7598">
        <v>0</v>
      </c>
      <c r="C7598" t="s">
        <v>70</v>
      </c>
      <c r="D7598">
        <v>1</v>
      </c>
    </row>
    <row r="7599" spans="1:4" x14ac:dyDescent="0.35">
      <c r="A7599">
        <v>5036</v>
      </c>
      <c r="B7599">
        <v>0</v>
      </c>
      <c r="C7599" t="s">
        <v>70</v>
      </c>
      <c r="D7599">
        <v>1</v>
      </c>
    </row>
    <row r="7600" spans="1:4" x14ac:dyDescent="0.35">
      <c r="A7600">
        <v>4856</v>
      </c>
      <c r="B7600">
        <v>0</v>
      </c>
      <c r="C7600" t="s">
        <v>70</v>
      </c>
      <c r="D7600">
        <v>1</v>
      </c>
    </row>
    <row r="7601" spans="1:4" x14ac:dyDescent="0.35">
      <c r="A7601">
        <v>8722</v>
      </c>
      <c r="B7601">
        <v>1</v>
      </c>
      <c r="C7601" t="s">
        <v>70</v>
      </c>
      <c r="D7601">
        <v>1</v>
      </c>
    </row>
    <row r="7602" spans="1:4" x14ac:dyDescent="0.35">
      <c r="A7602">
        <v>2156</v>
      </c>
      <c r="B7602">
        <v>0</v>
      </c>
      <c r="C7602" t="s">
        <v>70</v>
      </c>
      <c r="D7602">
        <v>0</v>
      </c>
    </row>
    <row r="7603" spans="1:4" x14ac:dyDescent="0.35">
      <c r="A7603">
        <v>2569</v>
      </c>
      <c r="B7603">
        <v>0</v>
      </c>
      <c r="C7603" t="s">
        <v>70</v>
      </c>
      <c r="D7603">
        <v>1</v>
      </c>
    </row>
    <row r="7604" spans="1:4" x14ac:dyDescent="0.35">
      <c r="A7604">
        <v>10151</v>
      </c>
      <c r="B7604">
        <v>0</v>
      </c>
      <c r="C7604" t="s">
        <v>70</v>
      </c>
      <c r="D7604">
        <v>1</v>
      </c>
    </row>
    <row r="7605" spans="1:4" x14ac:dyDescent="0.35">
      <c r="A7605">
        <v>10473</v>
      </c>
      <c r="B7605">
        <v>1</v>
      </c>
      <c r="C7605" t="s">
        <v>70</v>
      </c>
      <c r="D7605">
        <v>1</v>
      </c>
    </row>
    <row r="7606" spans="1:4" x14ac:dyDescent="0.35">
      <c r="A7606">
        <v>7079</v>
      </c>
      <c r="B7606">
        <v>0</v>
      </c>
      <c r="C7606" t="s">
        <v>70</v>
      </c>
      <c r="D7606">
        <v>1</v>
      </c>
    </row>
    <row r="7607" spans="1:4" x14ac:dyDescent="0.35">
      <c r="A7607">
        <v>6875</v>
      </c>
      <c r="B7607">
        <v>0</v>
      </c>
      <c r="C7607" t="s">
        <v>70</v>
      </c>
      <c r="D7607">
        <v>1</v>
      </c>
    </row>
    <row r="7608" spans="1:4" x14ac:dyDescent="0.35">
      <c r="A7608">
        <v>6728</v>
      </c>
      <c r="B7608">
        <v>0</v>
      </c>
      <c r="C7608" t="s">
        <v>70</v>
      </c>
      <c r="D7608">
        <v>1</v>
      </c>
    </row>
    <row r="7609" spans="1:4" x14ac:dyDescent="0.35">
      <c r="A7609">
        <v>2471</v>
      </c>
      <c r="B7609">
        <v>0</v>
      </c>
      <c r="C7609" t="s">
        <v>70</v>
      </c>
      <c r="D7609">
        <v>1</v>
      </c>
    </row>
    <row r="7610" spans="1:4" x14ac:dyDescent="0.35">
      <c r="A7610">
        <v>49</v>
      </c>
      <c r="B7610">
        <v>0</v>
      </c>
      <c r="C7610" t="s">
        <v>70</v>
      </c>
      <c r="D7610">
        <v>1</v>
      </c>
    </row>
    <row r="7611" spans="1:4" x14ac:dyDescent="0.35">
      <c r="A7611">
        <v>4973</v>
      </c>
      <c r="B7611">
        <v>0</v>
      </c>
      <c r="C7611" t="s">
        <v>70</v>
      </c>
      <c r="D7611">
        <v>1</v>
      </c>
    </row>
    <row r="7612" spans="1:4" x14ac:dyDescent="0.35">
      <c r="A7612">
        <v>6387</v>
      </c>
      <c r="B7612">
        <v>0</v>
      </c>
      <c r="C7612" t="s">
        <v>70</v>
      </c>
      <c r="D7612">
        <v>0</v>
      </c>
    </row>
    <row r="7613" spans="1:4" x14ac:dyDescent="0.35">
      <c r="A7613">
        <v>5866</v>
      </c>
      <c r="B7613">
        <v>0</v>
      </c>
      <c r="C7613" t="s">
        <v>70</v>
      </c>
      <c r="D7613">
        <v>1</v>
      </c>
    </row>
    <row r="7614" spans="1:4" x14ac:dyDescent="0.35">
      <c r="A7614">
        <v>8523</v>
      </c>
      <c r="B7614">
        <v>0</v>
      </c>
      <c r="C7614" t="s">
        <v>70</v>
      </c>
      <c r="D7614">
        <v>1</v>
      </c>
    </row>
    <row r="7615" spans="1:4" x14ac:dyDescent="0.35">
      <c r="A7615">
        <v>7901</v>
      </c>
      <c r="B7615">
        <v>0</v>
      </c>
      <c r="C7615" t="s">
        <v>70</v>
      </c>
      <c r="D7615">
        <v>1</v>
      </c>
    </row>
    <row r="7616" spans="1:4" x14ac:dyDescent="0.35">
      <c r="A7616">
        <v>898</v>
      </c>
      <c r="B7616">
        <v>0</v>
      </c>
      <c r="C7616" t="s">
        <v>70</v>
      </c>
      <c r="D7616">
        <v>1</v>
      </c>
    </row>
    <row r="7617" spans="1:4" x14ac:dyDescent="0.35">
      <c r="A7617">
        <v>10242</v>
      </c>
      <c r="B7617">
        <v>0</v>
      </c>
      <c r="C7617" t="s">
        <v>70</v>
      </c>
      <c r="D7617">
        <v>0</v>
      </c>
    </row>
    <row r="7618" spans="1:4" x14ac:dyDescent="0.35">
      <c r="A7618">
        <v>5835</v>
      </c>
      <c r="B7618">
        <v>0</v>
      </c>
      <c r="C7618" t="s">
        <v>70</v>
      </c>
      <c r="D7618">
        <v>1</v>
      </c>
    </row>
    <row r="7619" spans="1:4" x14ac:dyDescent="0.35">
      <c r="A7619">
        <v>6919</v>
      </c>
      <c r="B7619">
        <v>0</v>
      </c>
      <c r="C7619" t="s">
        <v>70</v>
      </c>
      <c r="D7619">
        <v>1</v>
      </c>
    </row>
    <row r="7620" spans="1:4" x14ac:dyDescent="0.35">
      <c r="A7620">
        <v>6197</v>
      </c>
      <c r="B7620">
        <v>0</v>
      </c>
      <c r="C7620" t="s">
        <v>70</v>
      </c>
      <c r="D7620">
        <v>0</v>
      </c>
    </row>
    <row r="7621" spans="1:4" x14ac:dyDescent="0.35">
      <c r="A7621">
        <v>10475</v>
      </c>
      <c r="B7621">
        <v>0</v>
      </c>
      <c r="C7621" t="s">
        <v>70</v>
      </c>
      <c r="D7621">
        <v>1</v>
      </c>
    </row>
    <row r="7622" spans="1:4" x14ac:dyDescent="0.35">
      <c r="A7622">
        <v>4201</v>
      </c>
      <c r="B7622">
        <v>0</v>
      </c>
      <c r="C7622" t="s">
        <v>70</v>
      </c>
      <c r="D7622">
        <v>1</v>
      </c>
    </row>
    <row r="7623" spans="1:4" x14ac:dyDescent="0.35">
      <c r="A7623">
        <v>5092</v>
      </c>
      <c r="B7623">
        <v>1</v>
      </c>
      <c r="C7623" t="s">
        <v>70</v>
      </c>
      <c r="D7623">
        <v>1</v>
      </c>
    </row>
    <row r="7624" spans="1:4" x14ac:dyDescent="0.35">
      <c r="A7624">
        <v>6566</v>
      </c>
      <c r="B7624">
        <v>0</v>
      </c>
      <c r="C7624" t="s">
        <v>70</v>
      </c>
      <c r="D7624">
        <v>1</v>
      </c>
    </row>
    <row r="7625" spans="1:4" x14ac:dyDescent="0.35">
      <c r="A7625">
        <v>6613</v>
      </c>
      <c r="B7625">
        <v>0</v>
      </c>
      <c r="C7625" t="s">
        <v>70</v>
      </c>
      <c r="D7625">
        <v>1</v>
      </c>
    </row>
    <row r="7626" spans="1:4" x14ac:dyDescent="0.35">
      <c r="A7626">
        <v>9094</v>
      </c>
      <c r="B7626">
        <v>1</v>
      </c>
      <c r="C7626" t="s">
        <v>70</v>
      </c>
      <c r="D7626">
        <v>1</v>
      </c>
    </row>
    <row r="7627" spans="1:4" x14ac:dyDescent="0.35">
      <c r="A7627">
        <v>9847</v>
      </c>
      <c r="B7627">
        <v>0</v>
      </c>
      <c r="C7627" t="s">
        <v>70</v>
      </c>
      <c r="D7627">
        <v>1</v>
      </c>
    </row>
    <row r="7628" spans="1:4" x14ac:dyDescent="0.35">
      <c r="A7628">
        <v>10767</v>
      </c>
      <c r="B7628">
        <v>0</v>
      </c>
      <c r="C7628" t="s">
        <v>70</v>
      </c>
      <c r="D7628">
        <v>0</v>
      </c>
    </row>
    <row r="7629" spans="1:4" x14ac:dyDescent="0.35">
      <c r="A7629">
        <v>7943</v>
      </c>
      <c r="B7629">
        <v>0</v>
      </c>
      <c r="C7629" t="s">
        <v>70</v>
      </c>
      <c r="D7629">
        <v>1</v>
      </c>
    </row>
    <row r="7630" spans="1:4" x14ac:dyDescent="0.35">
      <c r="A7630">
        <v>1055</v>
      </c>
      <c r="B7630">
        <v>0</v>
      </c>
      <c r="C7630" t="s">
        <v>70</v>
      </c>
      <c r="D7630">
        <v>1</v>
      </c>
    </row>
    <row r="7631" spans="1:4" x14ac:dyDescent="0.35">
      <c r="A7631">
        <v>1458</v>
      </c>
      <c r="B7631">
        <v>0</v>
      </c>
      <c r="C7631" t="s">
        <v>70</v>
      </c>
      <c r="D7631">
        <v>1</v>
      </c>
    </row>
    <row r="7632" spans="1:4" x14ac:dyDescent="0.35">
      <c r="A7632">
        <v>8402</v>
      </c>
      <c r="B7632">
        <v>0</v>
      </c>
      <c r="C7632" t="s">
        <v>70</v>
      </c>
      <c r="D7632">
        <v>1</v>
      </c>
    </row>
    <row r="7633" spans="1:4" x14ac:dyDescent="0.35">
      <c r="A7633">
        <v>6246</v>
      </c>
      <c r="B7633">
        <v>1</v>
      </c>
      <c r="C7633" t="s">
        <v>70</v>
      </c>
      <c r="D7633">
        <v>0</v>
      </c>
    </row>
    <row r="7634" spans="1:4" x14ac:dyDescent="0.35">
      <c r="A7634">
        <v>4654</v>
      </c>
      <c r="B7634">
        <v>0</v>
      </c>
      <c r="C7634" t="s">
        <v>70</v>
      </c>
      <c r="D7634">
        <v>1</v>
      </c>
    </row>
    <row r="7635" spans="1:4" x14ac:dyDescent="0.35">
      <c r="A7635">
        <v>6103</v>
      </c>
      <c r="B7635">
        <v>0</v>
      </c>
      <c r="C7635" t="s">
        <v>70</v>
      </c>
      <c r="D7635">
        <v>1</v>
      </c>
    </row>
    <row r="7636" spans="1:4" x14ac:dyDescent="0.35">
      <c r="A7636">
        <v>8147</v>
      </c>
      <c r="B7636">
        <v>0</v>
      </c>
      <c r="C7636" t="s">
        <v>70</v>
      </c>
      <c r="D7636">
        <v>0</v>
      </c>
    </row>
    <row r="7637" spans="1:4" x14ac:dyDescent="0.35">
      <c r="A7637">
        <v>10207</v>
      </c>
      <c r="B7637">
        <v>0</v>
      </c>
      <c r="C7637" t="s">
        <v>70</v>
      </c>
      <c r="D7637">
        <v>0</v>
      </c>
    </row>
    <row r="7638" spans="1:4" x14ac:dyDescent="0.35">
      <c r="A7638">
        <v>4838</v>
      </c>
      <c r="B7638">
        <v>0</v>
      </c>
      <c r="C7638" t="s">
        <v>70</v>
      </c>
      <c r="D7638">
        <v>0</v>
      </c>
    </row>
    <row r="7639" spans="1:4" x14ac:dyDescent="0.35">
      <c r="A7639">
        <v>10219</v>
      </c>
      <c r="B7639">
        <v>0</v>
      </c>
      <c r="C7639" t="s">
        <v>70</v>
      </c>
      <c r="D7639">
        <v>1</v>
      </c>
    </row>
    <row r="7640" spans="1:4" x14ac:dyDescent="0.35">
      <c r="A7640">
        <v>2176</v>
      </c>
      <c r="B7640">
        <v>1</v>
      </c>
      <c r="C7640" t="s">
        <v>70</v>
      </c>
      <c r="D7640">
        <v>1</v>
      </c>
    </row>
    <row r="7641" spans="1:4" x14ac:dyDescent="0.35">
      <c r="A7641">
        <v>9121</v>
      </c>
      <c r="B7641">
        <v>1</v>
      </c>
      <c r="C7641" t="s">
        <v>70</v>
      </c>
      <c r="D7641">
        <v>1</v>
      </c>
    </row>
    <row r="7642" spans="1:4" x14ac:dyDescent="0.35">
      <c r="A7642">
        <v>5802</v>
      </c>
      <c r="B7642">
        <v>0</v>
      </c>
      <c r="C7642" t="s">
        <v>70</v>
      </c>
      <c r="D7642">
        <v>1</v>
      </c>
    </row>
    <row r="7643" spans="1:4" x14ac:dyDescent="0.35">
      <c r="A7643">
        <v>10790</v>
      </c>
      <c r="B7643">
        <v>0</v>
      </c>
      <c r="C7643" t="s">
        <v>70</v>
      </c>
      <c r="D7643">
        <v>0</v>
      </c>
    </row>
    <row r="7644" spans="1:4" x14ac:dyDescent="0.35">
      <c r="A7644">
        <v>178</v>
      </c>
      <c r="B7644">
        <v>0</v>
      </c>
      <c r="C7644" t="s">
        <v>70</v>
      </c>
      <c r="D7644">
        <v>1</v>
      </c>
    </row>
    <row r="7645" spans="1:4" x14ac:dyDescent="0.35">
      <c r="A7645">
        <v>2308</v>
      </c>
      <c r="B7645">
        <v>0</v>
      </c>
      <c r="C7645" t="s">
        <v>70</v>
      </c>
      <c r="D7645">
        <v>1</v>
      </c>
    </row>
    <row r="7646" spans="1:4" x14ac:dyDescent="0.35">
      <c r="A7646">
        <v>7431</v>
      </c>
      <c r="B7646">
        <v>1</v>
      </c>
      <c r="C7646" t="s">
        <v>70</v>
      </c>
      <c r="D7646">
        <v>1</v>
      </c>
    </row>
    <row r="7647" spans="1:4" x14ac:dyDescent="0.35">
      <c r="A7647">
        <v>9405</v>
      </c>
      <c r="B7647">
        <v>1</v>
      </c>
      <c r="C7647" t="s">
        <v>70</v>
      </c>
      <c r="D7647">
        <v>1</v>
      </c>
    </row>
    <row r="7648" spans="1:4" x14ac:dyDescent="0.35">
      <c r="A7648">
        <v>10525</v>
      </c>
      <c r="B7648">
        <v>1</v>
      </c>
      <c r="C7648" t="s">
        <v>70</v>
      </c>
      <c r="D7648">
        <v>0</v>
      </c>
    </row>
    <row r="7649" spans="1:4" x14ac:dyDescent="0.35">
      <c r="A7649">
        <v>7503</v>
      </c>
      <c r="B7649">
        <v>1</v>
      </c>
      <c r="C7649" t="s">
        <v>70</v>
      </c>
      <c r="D7649">
        <v>1</v>
      </c>
    </row>
    <row r="7650" spans="1:4" x14ac:dyDescent="0.35">
      <c r="A7650">
        <v>8783</v>
      </c>
      <c r="B7650">
        <v>0</v>
      </c>
      <c r="C7650" t="s">
        <v>70</v>
      </c>
      <c r="D7650">
        <v>1</v>
      </c>
    </row>
    <row r="7651" spans="1:4" x14ac:dyDescent="0.35">
      <c r="A7651">
        <v>1403</v>
      </c>
      <c r="B7651">
        <v>0</v>
      </c>
      <c r="C7651" t="s">
        <v>70</v>
      </c>
      <c r="D7651">
        <v>1</v>
      </c>
    </row>
    <row r="7652" spans="1:4" x14ac:dyDescent="0.35">
      <c r="A7652">
        <v>4643</v>
      </c>
      <c r="B7652">
        <v>0</v>
      </c>
      <c r="C7652" t="s">
        <v>70</v>
      </c>
      <c r="D7652">
        <v>1</v>
      </c>
    </row>
    <row r="7653" spans="1:4" x14ac:dyDescent="0.35">
      <c r="A7653">
        <v>3463</v>
      </c>
      <c r="B7653">
        <v>0</v>
      </c>
      <c r="C7653" t="s">
        <v>70</v>
      </c>
      <c r="D7653">
        <v>0</v>
      </c>
    </row>
    <row r="7654" spans="1:4" x14ac:dyDescent="0.35">
      <c r="A7654">
        <v>4055</v>
      </c>
      <c r="B7654">
        <v>0</v>
      </c>
      <c r="C7654" t="s">
        <v>70</v>
      </c>
      <c r="D7654">
        <v>1</v>
      </c>
    </row>
    <row r="7655" spans="1:4" x14ac:dyDescent="0.35">
      <c r="A7655">
        <v>7010</v>
      </c>
      <c r="B7655">
        <v>0</v>
      </c>
      <c r="C7655" t="s">
        <v>70</v>
      </c>
      <c r="D7655">
        <v>1</v>
      </c>
    </row>
    <row r="7656" spans="1:4" x14ac:dyDescent="0.35">
      <c r="A7656">
        <v>4767</v>
      </c>
      <c r="B7656">
        <v>0</v>
      </c>
      <c r="C7656" t="s">
        <v>70</v>
      </c>
      <c r="D7656">
        <v>1</v>
      </c>
    </row>
    <row r="7657" spans="1:4" x14ac:dyDescent="0.35">
      <c r="A7657">
        <v>1927</v>
      </c>
      <c r="B7657">
        <v>0</v>
      </c>
      <c r="C7657" t="s">
        <v>70</v>
      </c>
      <c r="D7657">
        <v>1</v>
      </c>
    </row>
    <row r="7658" spans="1:4" x14ac:dyDescent="0.35">
      <c r="A7658">
        <v>437</v>
      </c>
      <c r="B7658">
        <v>0</v>
      </c>
      <c r="C7658" t="s">
        <v>70</v>
      </c>
      <c r="D7658">
        <v>1</v>
      </c>
    </row>
    <row r="7659" spans="1:4" x14ac:dyDescent="0.35">
      <c r="A7659">
        <v>4331</v>
      </c>
      <c r="B7659">
        <v>0</v>
      </c>
      <c r="C7659" t="s">
        <v>70</v>
      </c>
      <c r="D7659">
        <v>1</v>
      </c>
    </row>
    <row r="7660" spans="1:4" x14ac:dyDescent="0.35">
      <c r="A7660">
        <v>4084</v>
      </c>
      <c r="B7660">
        <v>0</v>
      </c>
      <c r="C7660" t="s">
        <v>70</v>
      </c>
      <c r="D7660">
        <v>1</v>
      </c>
    </row>
    <row r="7661" spans="1:4" x14ac:dyDescent="0.35">
      <c r="A7661">
        <v>8135</v>
      </c>
      <c r="B7661">
        <v>0</v>
      </c>
      <c r="C7661" t="s">
        <v>70</v>
      </c>
      <c r="D7661">
        <v>1</v>
      </c>
    </row>
    <row r="7662" spans="1:4" x14ac:dyDescent="0.35">
      <c r="A7662">
        <v>9750</v>
      </c>
      <c r="B7662">
        <v>0</v>
      </c>
      <c r="C7662" t="s">
        <v>70</v>
      </c>
      <c r="D7662">
        <v>1</v>
      </c>
    </row>
    <row r="7663" spans="1:4" x14ac:dyDescent="0.35">
      <c r="A7663">
        <v>6682</v>
      </c>
      <c r="B7663">
        <v>0</v>
      </c>
      <c r="C7663" t="s">
        <v>70</v>
      </c>
      <c r="D7663">
        <v>1</v>
      </c>
    </row>
    <row r="7664" spans="1:4" x14ac:dyDescent="0.35">
      <c r="A7664">
        <v>10581</v>
      </c>
      <c r="B7664">
        <v>0</v>
      </c>
      <c r="C7664" t="s">
        <v>70</v>
      </c>
      <c r="D7664">
        <v>1</v>
      </c>
    </row>
    <row r="7665" spans="1:4" x14ac:dyDescent="0.35">
      <c r="A7665">
        <v>3710</v>
      </c>
      <c r="B7665">
        <v>1</v>
      </c>
      <c r="C7665" t="s">
        <v>70</v>
      </c>
      <c r="D7665">
        <v>1</v>
      </c>
    </row>
    <row r="7666" spans="1:4" x14ac:dyDescent="0.35">
      <c r="A7666">
        <v>5207</v>
      </c>
      <c r="B7666">
        <v>1</v>
      </c>
      <c r="C7666" t="s">
        <v>70</v>
      </c>
      <c r="D7666">
        <v>1</v>
      </c>
    </row>
    <row r="7667" spans="1:4" x14ac:dyDescent="0.35">
      <c r="A7667">
        <v>9360</v>
      </c>
      <c r="B7667">
        <v>0</v>
      </c>
      <c r="C7667" t="s">
        <v>70</v>
      </c>
      <c r="D7667">
        <v>1</v>
      </c>
    </row>
    <row r="7668" spans="1:4" x14ac:dyDescent="0.35">
      <c r="A7668">
        <v>4679</v>
      </c>
      <c r="B7668">
        <v>0</v>
      </c>
      <c r="C7668" t="s">
        <v>70</v>
      </c>
      <c r="D7668">
        <v>1</v>
      </c>
    </row>
    <row r="7669" spans="1:4" x14ac:dyDescent="0.35">
      <c r="A7669">
        <v>1340</v>
      </c>
      <c r="B7669">
        <v>0</v>
      </c>
      <c r="C7669" t="s">
        <v>70</v>
      </c>
      <c r="D7669">
        <v>1</v>
      </c>
    </row>
    <row r="7670" spans="1:4" x14ac:dyDescent="0.35">
      <c r="A7670">
        <v>10839</v>
      </c>
      <c r="B7670">
        <v>0</v>
      </c>
      <c r="C7670" t="s">
        <v>70</v>
      </c>
      <c r="D7670">
        <v>1</v>
      </c>
    </row>
    <row r="7671" spans="1:4" x14ac:dyDescent="0.35">
      <c r="A7671">
        <v>5303</v>
      </c>
      <c r="B7671">
        <v>0</v>
      </c>
      <c r="C7671" t="s">
        <v>70</v>
      </c>
      <c r="D7671">
        <v>1</v>
      </c>
    </row>
    <row r="7672" spans="1:4" x14ac:dyDescent="0.35">
      <c r="A7672">
        <v>9829</v>
      </c>
      <c r="B7672">
        <v>0</v>
      </c>
      <c r="C7672" t="s">
        <v>70</v>
      </c>
      <c r="D7672">
        <v>1</v>
      </c>
    </row>
    <row r="7673" spans="1:4" x14ac:dyDescent="0.35">
      <c r="A7673">
        <v>10469</v>
      </c>
      <c r="B7673">
        <v>0</v>
      </c>
      <c r="C7673" t="s">
        <v>70</v>
      </c>
      <c r="D7673">
        <v>1</v>
      </c>
    </row>
    <row r="7674" spans="1:4" x14ac:dyDescent="0.35">
      <c r="A7674">
        <v>3602</v>
      </c>
      <c r="B7674">
        <v>0</v>
      </c>
      <c r="C7674" t="s">
        <v>70</v>
      </c>
      <c r="D7674">
        <v>1</v>
      </c>
    </row>
    <row r="7675" spans="1:4" x14ac:dyDescent="0.35">
      <c r="A7675">
        <v>4756</v>
      </c>
      <c r="B7675">
        <v>1</v>
      </c>
      <c r="C7675" t="s">
        <v>70</v>
      </c>
      <c r="D7675">
        <v>0</v>
      </c>
    </row>
    <row r="7676" spans="1:4" x14ac:dyDescent="0.35">
      <c r="A7676">
        <v>8181</v>
      </c>
      <c r="B7676">
        <v>0</v>
      </c>
      <c r="C7676" t="s">
        <v>70</v>
      </c>
      <c r="D7676">
        <v>1</v>
      </c>
    </row>
    <row r="7677" spans="1:4" x14ac:dyDescent="0.35">
      <c r="A7677">
        <v>6958</v>
      </c>
      <c r="B7677">
        <v>0</v>
      </c>
      <c r="C7677" t="s">
        <v>70</v>
      </c>
      <c r="D7677">
        <v>0</v>
      </c>
    </row>
    <row r="7678" spans="1:4" x14ac:dyDescent="0.35">
      <c r="A7678">
        <v>10856</v>
      </c>
      <c r="B7678">
        <v>0</v>
      </c>
      <c r="C7678" t="s">
        <v>70</v>
      </c>
      <c r="D7678">
        <v>0</v>
      </c>
    </row>
    <row r="7679" spans="1:4" x14ac:dyDescent="0.35">
      <c r="A7679">
        <v>3321</v>
      </c>
      <c r="B7679">
        <v>0</v>
      </c>
      <c r="C7679" t="s">
        <v>70</v>
      </c>
      <c r="D7679">
        <v>0</v>
      </c>
    </row>
    <row r="7680" spans="1:4" x14ac:dyDescent="0.35">
      <c r="A7680">
        <v>5394</v>
      </c>
      <c r="B7680">
        <v>0</v>
      </c>
      <c r="C7680" t="s">
        <v>70</v>
      </c>
      <c r="D7680">
        <v>1</v>
      </c>
    </row>
    <row r="7681" spans="1:4" x14ac:dyDescent="0.35">
      <c r="A7681">
        <v>433</v>
      </c>
      <c r="B7681">
        <v>0</v>
      </c>
      <c r="C7681" t="s">
        <v>70</v>
      </c>
      <c r="D7681">
        <v>0</v>
      </c>
    </row>
    <row r="7682" spans="1:4" x14ac:dyDescent="0.35">
      <c r="A7682">
        <v>6320</v>
      </c>
      <c r="B7682">
        <v>0</v>
      </c>
      <c r="C7682" t="s">
        <v>70</v>
      </c>
      <c r="D7682">
        <v>1</v>
      </c>
    </row>
    <row r="7683" spans="1:4" x14ac:dyDescent="0.35">
      <c r="A7683">
        <v>5376</v>
      </c>
      <c r="B7683">
        <v>0</v>
      </c>
      <c r="C7683" t="s">
        <v>70</v>
      </c>
      <c r="D7683">
        <v>1</v>
      </c>
    </row>
    <row r="7684" spans="1:4" x14ac:dyDescent="0.35">
      <c r="A7684">
        <v>1867</v>
      </c>
      <c r="B7684">
        <v>1</v>
      </c>
      <c r="C7684" t="s">
        <v>70</v>
      </c>
      <c r="D7684">
        <v>1</v>
      </c>
    </row>
    <row r="7685" spans="1:4" x14ac:dyDescent="0.35">
      <c r="A7685">
        <v>4324</v>
      </c>
      <c r="B7685">
        <v>0</v>
      </c>
      <c r="C7685" t="s">
        <v>70</v>
      </c>
      <c r="D7685">
        <v>1</v>
      </c>
    </row>
    <row r="7686" spans="1:4" x14ac:dyDescent="0.35">
      <c r="A7686">
        <v>3661</v>
      </c>
      <c r="B7686">
        <v>0</v>
      </c>
      <c r="C7686" t="s">
        <v>70</v>
      </c>
      <c r="D7686">
        <v>1</v>
      </c>
    </row>
    <row r="7687" spans="1:4" x14ac:dyDescent="0.35">
      <c r="A7687">
        <v>521</v>
      </c>
      <c r="B7687">
        <v>0</v>
      </c>
      <c r="C7687" t="s">
        <v>70</v>
      </c>
      <c r="D7687">
        <v>1</v>
      </c>
    </row>
    <row r="7688" spans="1:4" x14ac:dyDescent="0.35">
      <c r="A7688">
        <v>10403</v>
      </c>
      <c r="B7688">
        <v>0</v>
      </c>
      <c r="C7688" t="s">
        <v>70</v>
      </c>
      <c r="D7688">
        <v>1</v>
      </c>
    </row>
    <row r="7689" spans="1:4" x14ac:dyDescent="0.35">
      <c r="A7689">
        <v>7186</v>
      </c>
      <c r="B7689">
        <v>0</v>
      </c>
      <c r="C7689" t="s">
        <v>70</v>
      </c>
      <c r="D7689">
        <v>0</v>
      </c>
    </row>
    <row r="7690" spans="1:4" x14ac:dyDescent="0.35">
      <c r="A7690">
        <v>4329</v>
      </c>
      <c r="B7690">
        <v>0</v>
      </c>
      <c r="C7690" t="s">
        <v>70</v>
      </c>
      <c r="D7690">
        <v>1</v>
      </c>
    </row>
    <row r="7691" spans="1:4" x14ac:dyDescent="0.35">
      <c r="A7691">
        <v>4394</v>
      </c>
      <c r="B7691">
        <v>0</v>
      </c>
      <c r="C7691" t="s">
        <v>70</v>
      </c>
      <c r="D7691">
        <v>1</v>
      </c>
    </row>
    <row r="7692" spans="1:4" x14ac:dyDescent="0.35">
      <c r="A7692">
        <v>1717</v>
      </c>
      <c r="B7692">
        <v>0</v>
      </c>
      <c r="C7692" t="s">
        <v>70</v>
      </c>
      <c r="D7692">
        <v>1</v>
      </c>
    </row>
    <row r="7693" spans="1:4" x14ac:dyDescent="0.35">
      <c r="A7693">
        <v>1016</v>
      </c>
      <c r="B7693">
        <v>0</v>
      </c>
      <c r="C7693" t="s">
        <v>70</v>
      </c>
      <c r="D7693">
        <v>1</v>
      </c>
    </row>
    <row r="7694" spans="1:4" x14ac:dyDescent="0.35">
      <c r="A7694">
        <v>3783</v>
      </c>
      <c r="B7694">
        <v>0</v>
      </c>
      <c r="C7694" t="s">
        <v>70</v>
      </c>
      <c r="D7694">
        <v>0</v>
      </c>
    </row>
    <row r="7695" spans="1:4" x14ac:dyDescent="0.35">
      <c r="A7695">
        <v>5848</v>
      </c>
      <c r="B7695">
        <v>1</v>
      </c>
      <c r="C7695" t="s">
        <v>70</v>
      </c>
      <c r="D7695">
        <v>1</v>
      </c>
    </row>
    <row r="7696" spans="1:4" x14ac:dyDescent="0.35">
      <c r="A7696">
        <v>10727</v>
      </c>
      <c r="B7696">
        <v>0</v>
      </c>
      <c r="C7696" t="s">
        <v>70</v>
      </c>
      <c r="D7696">
        <v>1</v>
      </c>
    </row>
    <row r="7697" spans="1:4" x14ac:dyDescent="0.35">
      <c r="A7697">
        <v>5299</v>
      </c>
      <c r="B7697">
        <v>0</v>
      </c>
      <c r="C7697" t="s">
        <v>70</v>
      </c>
      <c r="D7697">
        <v>1</v>
      </c>
    </row>
    <row r="7698" spans="1:4" x14ac:dyDescent="0.35">
      <c r="A7698">
        <v>6872</v>
      </c>
      <c r="B7698">
        <v>0</v>
      </c>
      <c r="C7698" t="s">
        <v>70</v>
      </c>
      <c r="D7698">
        <v>1</v>
      </c>
    </row>
    <row r="7699" spans="1:4" x14ac:dyDescent="0.35">
      <c r="A7699">
        <v>1143</v>
      </c>
      <c r="B7699">
        <v>0</v>
      </c>
      <c r="C7699" t="s">
        <v>70</v>
      </c>
      <c r="D7699">
        <v>1</v>
      </c>
    </row>
    <row r="7700" spans="1:4" x14ac:dyDescent="0.35">
      <c r="A7700">
        <v>10381</v>
      </c>
      <c r="B7700">
        <v>0</v>
      </c>
      <c r="C7700" t="s">
        <v>70</v>
      </c>
      <c r="D7700">
        <v>0</v>
      </c>
    </row>
    <row r="7701" spans="1:4" x14ac:dyDescent="0.35">
      <c r="A7701">
        <v>11007</v>
      </c>
      <c r="B7701">
        <v>0</v>
      </c>
      <c r="C7701" t="s">
        <v>70</v>
      </c>
      <c r="D7701">
        <v>0</v>
      </c>
    </row>
    <row r="7702" spans="1:4" x14ac:dyDescent="0.35">
      <c r="A7702">
        <v>9145</v>
      </c>
      <c r="B7702">
        <v>0</v>
      </c>
      <c r="C7702" t="s">
        <v>70</v>
      </c>
      <c r="D7702">
        <v>1</v>
      </c>
    </row>
    <row r="7703" spans="1:4" x14ac:dyDescent="0.35">
      <c r="A7703">
        <v>5267</v>
      </c>
      <c r="B7703">
        <v>0</v>
      </c>
      <c r="C7703" t="s">
        <v>70</v>
      </c>
      <c r="D7703">
        <v>1</v>
      </c>
    </row>
    <row r="7704" spans="1:4" x14ac:dyDescent="0.35">
      <c r="A7704">
        <v>9738</v>
      </c>
      <c r="B7704">
        <v>0</v>
      </c>
      <c r="C7704" t="s">
        <v>70</v>
      </c>
      <c r="D7704">
        <v>0</v>
      </c>
    </row>
    <row r="7705" spans="1:4" x14ac:dyDescent="0.35">
      <c r="A7705">
        <v>10212</v>
      </c>
      <c r="B7705">
        <v>0</v>
      </c>
      <c r="C7705" t="s">
        <v>70</v>
      </c>
      <c r="D7705">
        <v>0</v>
      </c>
    </row>
    <row r="7706" spans="1:4" x14ac:dyDescent="0.35">
      <c r="A7706">
        <v>10010</v>
      </c>
      <c r="B7706">
        <v>1</v>
      </c>
      <c r="C7706" t="s">
        <v>70</v>
      </c>
      <c r="D7706">
        <v>1</v>
      </c>
    </row>
    <row r="7707" spans="1:4" x14ac:dyDescent="0.35">
      <c r="A7707">
        <v>10069</v>
      </c>
      <c r="B7707">
        <v>0</v>
      </c>
      <c r="C7707" t="s">
        <v>70</v>
      </c>
      <c r="D7707">
        <v>1</v>
      </c>
    </row>
    <row r="7708" spans="1:4" x14ac:dyDescent="0.35">
      <c r="A7708">
        <v>2694</v>
      </c>
      <c r="B7708">
        <v>0</v>
      </c>
      <c r="C7708" t="s">
        <v>70</v>
      </c>
      <c r="D7708">
        <v>0</v>
      </c>
    </row>
    <row r="7709" spans="1:4" x14ac:dyDescent="0.35">
      <c r="A7709">
        <v>10613</v>
      </c>
      <c r="B7709">
        <v>0</v>
      </c>
      <c r="C7709" t="s">
        <v>70</v>
      </c>
      <c r="D7709">
        <v>1</v>
      </c>
    </row>
    <row r="7710" spans="1:4" x14ac:dyDescent="0.35">
      <c r="A7710">
        <v>4646</v>
      </c>
      <c r="B7710">
        <v>0</v>
      </c>
      <c r="C7710" t="s">
        <v>70</v>
      </c>
      <c r="D7710">
        <v>1</v>
      </c>
    </row>
    <row r="7711" spans="1:4" x14ac:dyDescent="0.35">
      <c r="A7711">
        <v>6935</v>
      </c>
      <c r="B7711">
        <v>0</v>
      </c>
      <c r="C7711" t="s">
        <v>70</v>
      </c>
      <c r="D7711">
        <v>1</v>
      </c>
    </row>
    <row r="7712" spans="1:4" x14ac:dyDescent="0.35">
      <c r="A7712">
        <v>5596</v>
      </c>
      <c r="B7712">
        <v>0</v>
      </c>
      <c r="C7712" t="s">
        <v>70</v>
      </c>
      <c r="D7712">
        <v>1</v>
      </c>
    </row>
    <row r="7713" spans="1:4" x14ac:dyDescent="0.35">
      <c r="A7713">
        <v>1044</v>
      </c>
      <c r="B7713">
        <v>0</v>
      </c>
      <c r="C7713" t="s">
        <v>70</v>
      </c>
      <c r="D7713">
        <v>1</v>
      </c>
    </row>
    <row r="7714" spans="1:4" x14ac:dyDescent="0.35">
      <c r="A7714">
        <v>9274</v>
      </c>
      <c r="B7714">
        <v>0</v>
      </c>
      <c r="C7714" t="s">
        <v>70</v>
      </c>
      <c r="D7714">
        <v>1</v>
      </c>
    </row>
    <row r="7715" spans="1:4" x14ac:dyDescent="0.35">
      <c r="A7715">
        <v>9076</v>
      </c>
      <c r="B7715">
        <v>0</v>
      </c>
      <c r="C7715" t="s">
        <v>70</v>
      </c>
      <c r="D7715">
        <v>0</v>
      </c>
    </row>
    <row r="7716" spans="1:4" x14ac:dyDescent="0.35">
      <c r="A7716">
        <v>4947</v>
      </c>
      <c r="B7716">
        <v>1</v>
      </c>
      <c r="C7716" t="s">
        <v>70</v>
      </c>
      <c r="D7716">
        <v>1</v>
      </c>
    </row>
    <row r="7717" spans="1:4" x14ac:dyDescent="0.35">
      <c r="A7717">
        <v>10176</v>
      </c>
      <c r="B7717">
        <v>1</v>
      </c>
      <c r="C7717" t="s">
        <v>70</v>
      </c>
      <c r="D7717">
        <v>0</v>
      </c>
    </row>
    <row r="7718" spans="1:4" x14ac:dyDescent="0.35">
      <c r="A7718">
        <v>3507</v>
      </c>
      <c r="B7718">
        <v>1</v>
      </c>
      <c r="C7718" t="s">
        <v>70</v>
      </c>
      <c r="D7718">
        <v>1</v>
      </c>
    </row>
    <row r="7719" spans="1:4" x14ac:dyDescent="0.35">
      <c r="A7719">
        <v>9235</v>
      </c>
      <c r="B7719">
        <v>0</v>
      </c>
      <c r="C7719" t="s">
        <v>70</v>
      </c>
      <c r="D7719">
        <v>1</v>
      </c>
    </row>
    <row r="7720" spans="1:4" x14ac:dyDescent="0.35">
      <c r="A7720">
        <v>10341</v>
      </c>
      <c r="B7720">
        <v>0</v>
      </c>
      <c r="C7720" t="s">
        <v>70</v>
      </c>
      <c r="D7720">
        <v>1</v>
      </c>
    </row>
    <row r="7721" spans="1:4" x14ac:dyDescent="0.35">
      <c r="A7721">
        <v>2639</v>
      </c>
      <c r="B7721">
        <v>0</v>
      </c>
      <c r="C7721" t="s">
        <v>70</v>
      </c>
      <c r="D7721">
        <v>1</v>
      </c>
    </row>
    <row r="7722" spans="1:4" x14ac:dyDescent="0.35">
      <c r="A7722">
        <v>6201</v>
      </c>
      <c r="B7722">
        <v>0</v>
      </c>
      <c r="C7722" t="s">
        <v>70</v>
      </c>
      <c r="D7722">
        <v>0</v>
      </c>
    </row>
    <row r="7723" spans="1:4" x14ac:dyDescent="0.35">
      <c r="A7723">
        <v>7397</v>
      </c>
      <c r="B7723">
        <v>0</v>
      </c>
      <c r="C7723" t="s">
        <v>70</v>
      </c>
      <c r="D7723">
        <v>1</v>
      </c>
    </row>
    <row r="7724" spans="1:4" x14ac:dyDescent="0.35">
      <c r="A7724">
        <v>2181</v>
      </c>
      <c r="B7724">
        <v>0</v>
      </c>
      <c r="C7724" t="s">
        <v>70</v>
      </c>
      <c r="D7724">
        <v>1</v>
      </c>
    </row>
    <row r="7725" spans="1:4" x14ac:dyDescent="0.35">
      <c r="A7725">
        <v>1204</v>
      </c>
      <c r="B7725">
        <v>0</v>
      </c>
      <c r="C7725" t="s">
        <v>70</v>
      </c>
      <c r="D7725">
        <v>1</v>
      </c>
    </row>
    <row r="7726" spans="1:4" x14ac:dyDescent="0.35">
      <c r="A7726">
        <v>1170</v>
      </c>
      <c r="B7726">
        <v>0</v>
      </c>
      <c r="C7726" t="s">
        <v>70</v>
      </c>
      <c r="D7726">
        <v>1</v>
      </c>
    </row>
    <row r="7727" spans="1:4" x14ac:dyDescent="0.35">
      <c r="A7727">
        <v>8812</v>
      </c>
      <c r="B7727">
        <v>0</v>
      </c>
      <c r="C7727" t="s">
        <v>70</v>
      </c>
      <c r="D7727">
        <v>1</v>
      </c>
    </row>
    <row r="7728" spans="1:4" x14ac:dyDescent="0.35">
      <c r="A7728">
        <v>4690</v>
      </c>
      <c r="B7728">
        <v>0</v>
      </c>
      <c r="C7728" t="s">
        <v>70</v>
      </c>
      <c r="D7728">
        <v>0</v>
      </c>
    </row>
    <row r="7729" spans="1:4" x14ac:dyDescent="0.35">
      <c r="A7729">
        <v>1715</v>
      </c>
      <c r="B7729">
        <v>0</v>
      </c>
      <c r="C7729" t="s">
        <v>70</v>
      </c>
      <c r="D7729">
        <v>1</v>
      </c>
    </row>
    <row r="7730" spans="1:4" x14ac:dyDescent="0.35">
      <c r="A7730">
        <v>10821</v>
      </c>
      <c r="B7730">
        <v>0</v>
      </c>
      <c r="C7730" t="s">
        <v>70</v>
      </c>
      <c r="D7730">
        <v>0</v>
      </c>
    </row>
    <row r="7731" spans="1:4" x14ac:dyDescent="0.35">
      <c r="A7731">
        <v>6543</v>
      </c>
      <c r="B7731">
        <v>0</v>
      </c>
      <c r="C7731" t="s">
        <v>70</v>
      </c>
      <c r="D7731">
        <v>1</v>
      </c>
    </row>
    <row r="7732" spans="1:4" x14ac:dyDescent="0.35">
      <c r="A7732">
        <v>7119</v>
      </c>
      <c r="B7732">
        <v>0</v>
      </c>
      <c r="C7732" t="s">
        <v>70</v>
      </c>
      <c r="D7732">
        <v>1</v>
      </c>
    </row>
    <row r="7733" spans="1:4" x14ac:dyDescent="0.35">
      <c r="A7733">
        <v>3518</v>
      </c>
      <c r="B7733">
        <v>0</v>
      </c>
      <c r="C7733" t="s">
        <v>70</v>
      </c>
      <c r="D7733">
        <v>1</v>
      </c>
    </row>
    <row r="7734" spans="1:4" x14ac:dyDescent="0.35">
      <c r="A7734">
        <v>1245</v>
      </c>
      <c r="B7734">
        <v>0</v>
      </c>
      <c r="C7734" t="s">
        <v>70</v>
      </c>
      <c r="D7734">
        <v>1</v>
      </c>
    </row>
    <row r="7735" spans="1:4" x14ac:dyDescent="0.35">
      <c r="A7735">
        <v>2561</v>
      </c>
      <c r="B7735">
        <v>0</v>
      </c>
      <c r="C7735" t="s">
        <v>70</v>
      </c>
      <c r="D7735">
        <v>1</v>
      </c>
    </row>
    <row r="7736" spans="1:4" x14ac:dyDescent="0.35">
      <c r="A7736">
        <v>9624</v>
      </c>
      <c r="B7736">
        <v>0</v>
      </c>
      <c r="C7736" t="s">
        <v>70</v>
      </c>
      <c r="D7736">
        <v>1</v>
      </c>
    </row>
    <row r="7737" spans="1:4" x14ac:dyDescent="0.35">
      <c r="A7737">
        <v>10509</v>
      </c>
      <c r="B7737">
        <v>0</v>
      </c>
      <c r="C7737" t="s">
        <v>70</v>
      </c>
      <c r="D7737">
        <v>0</v>
      </c>
    </row>
    <row r="7738" spans="1:4" x14ac:dyDescent="0.35">
      <c r="A7738">
        <v>7629</v>
      </c>
      <c r="B7738">
        <v>0</v>
      </c>
      <c r="C7738" t="s">
        <v>70</v>
      </c>
      <c r="D7738">
        <v>1</v>
      </c>
    </row>
    <row r="7739" spans="1:4" x14ac:dyDescent="0.35">
      <c r="A7739">
        <v>7875</v>
      </c>
      <c r="B7739">
        <v>1</v>
      </c>
      <c r="C7739" t="s">
        <v>70</v>
      </c>
      <c r="D7739">
        <v>1</v>
      </c>
    </row>
    <row r="7740" spans="1:4" x14ac:dyDescent="0.35">
      <c r="A7740">
        <v>2815</v>
      </c>
      <c r="B7740">
        <v>0</v>
      </c>
      <c r="C7740" t="s">
        <v>70</v>
      </c>
      <c r="D7740">
        <v>1</v>
      </c>
    </row>
    <row r="7741" spans="1:4" x14ac:dyDescent="0.35">
      <c r="A7741">
        <v>2936</v>
      </c>
      <c r="B7741">
        <v>0</v>
      </c>
      <c r="C7741" t="s">
        <v>70</v>
      </c>
      <c r="D7741">
        <v>0</v>
      </c>
    </row>
    <row r="7742" spans="1:4" x14ac:dyDescent="0.35">
      <c r="A7742">
        <v>3665</v>
      </c>
      <c r="B7742">
        <v>0</v>
      </c>
      <c r="C7742" t="s">
        <v>70</v>
      </c>
      <c r="D7742">
        <v>1</v>
      </c>
    </row>
    <row r="7743" spans="1:4" x14ac:dyDescent="0.35">
      <c r="A7743">
        <v>10888</v>
      </c>
      <c r="B7743">
        <v>0</v>
      </c>
      <c r="C7743" t="s">
        <v>70</v>
      </c>
      <c r="D7743">
        <v>1</v>
      </c>
    </row>
    <row r="7744" spans="1:4" x14ac:dyDescent="0.35">
      <c r="A7744">
        <v>6637</v>
      </c>
      <c r="B7744">
        <v>0</v>
      </c>
      <c r="C7744" t="s">
        <v>70</v>
      </c>
      <c r="D7744">
        <v>1</v>
      </c>
    </row>
    <row r="7745" spans="1:4" x14ac:dyDescent="0.35">
      <c r="A7745">
        <v>5077</v>
      </c>
      <c r="B7745">
        <v>0</v>
      </c>
      <c r="C7745" t="s">
        <v>70</v>
      </c>
      <c r="D7745">
        <v>1</v>
      </c>
    </row>
    <row r="7746" spans="1:4" x14ac:dyDescent="0.35">
      <c r="A7746">
        <v>6173</v>
      </c>
      <c r="B7746">
        <v>0</v>
      </c>
      <c r="C7746" t="s">
        <v>70</v>
      </c>
      <c r="D7746">
        <v>1</v>
      </c>
    </row>
    <row r="7747" spans="1:4" x14ac:dyDescent="0.35">
      <c r="A7747">
        <v>3969</v>
      </c>
      <c r="B7747">
        <v>0</v>
      </c>
      <c r="C7747" t="s">
        <v>70</v>
      </c>
      <c r="D7747">
        <v>1</v>
      </c>
    </row>
    <row r="7748" spans="1:4" x14ac:dyDescent="0.35">
      <c r="A7748">
        <v>4580</v>
      </c>
      <c r="B7748">
        <v>1</v>
      </c>
      <c r="C7748" t="s">
        <v>70</v>
      </c>
      <c r="D7748">
        <v>1</v>
      </c>
    </row>
    <row r="7749" spans="1:4" x14ac:dyDescent="0.35">
      <c r="A7749">
        <v>663</v>
      </c>
      <c r="B7749">
        <v>0</v>
      </c>
      <c r="C7749" t="s">
        <v>70</v>
      </c>
      <c r="D7749">
        <v>1</v>
      </c>
    </row>
    <row r="7750" spans="1:4" x14ac:dyDescent="0.35">
      <c r="A7750">
        <v>8299</v>
      </c>
      <c r="B7750">
        <v>0</v>
      </c>
      <c r="C7750" t="s">
        <v>70</v>
      </c>
      <c r="D7750">
        <v>1</v>
      </c>
    </row>
    <row r="7751" spans="1:4" x14ac:dyDescent="0.35">
      <c r="A7751">
        <v>8945</v>
      </c>
      <c r="B7751">
        <v>0</v>
      </c>
      <c r="C7751" t="s">
        <v>70</v>
      </c>
      <c r="D7751">
        <v>0</v>
      </c>
    </row>
    <row r="7752" spans="1:4" x14ac:dyDescent="0.35">
      <c r="A7752">
        <v>10870</v>
      </c>
      <c r="B7752">
        <v>0</v>
      </c>
      <c r="C7752" t="s">
        <v>70</v>
      </c>
      <c r="D7752">
        <v>1</v>
      </c>
    </row>
    <row r="7753" spans="1:4" x14ac:dyDescent="0.35">
      <c r="A7753">
        <v>1184</v>
      </c>
      <c r="B7753">
        <v>0</v>
      </c>
      <c r="C7753" t="s">
        <v>70</v>
      </c>
      <c r="D7753">
        <v>1</v>
      </c>
    </row>
    <row r="7754" spans="1:4" x14ac:dyDescent="0.35">
      <c r="A7754">
        <v>6141</v>
      </c>
      <c r="B7754">
        <v>0</v>
      </c>
      <c r="C7754" t="s">
        <v>70</v>
      </c>
      <c r="D7754">
        <v>0</v>
      </c>
    </row>
    <row r="7755" spans="1:4" x14ac:dyDescent="0.35">
      <c r="A7755">
        <v>8825</v>
      </c>
      <c r="B7755">
        <v>0</v>
      </c>
      <c r="C7755" t="s">
        <v>70</v>
      </c>
      <c r="D7755">
        <v>1</v>
      </c>
    </row>
    <row r="7756" spans="1:4" x14ac:dyDescent="0.35">
      <c r="A7756">
        <v>2217</v>
      </c>
      <c r="B7756">
        <v>0</v>
      </c>
      <c r="C7756" t="s">
        <v>70</v>
      </c>
      <c r="D7756">
        <v>1</v>
      </c>
    </row>
    <row r="7757" spans="1:4" x14ac:dyDescent="0.35">
      <c r="A7757">
        <v>4102</v>
      </c>
      <c r="B7757">
        <v>0</v>
      </c>
      <c r="C7757" t="s">
        <v>70</v>
      </c>
      <c r="D7757">
        <v>1</v>
      </c>
    </row>
    <row r="7758" spans="1:4" x14ac:dyDescent="0.35">
      <c r="A7758">
        <v>4653</v>
      </c>
      <c r="B7758">
        <v>0</v>
      </c>
      <c r="C7758" t="s">
        <v>70</v>
      </c>
      <c r="D7758">
        <v>1</v>
      </c>
    </row>
    <row r="7759" spans="1:4" x14ac:dyDescent="0.35">
      <c r="A7759">
        <v>10092</v>
      </c>
      <c r="B7759">
        <v>0</v>
      </c>
      <c r="C7759" t="s">
        <v>70</v>
      </c>
      <c r="D7759">
        <v>1</v>
      </c>
    </row>
    <row r="7760" spans="1:4" x14ac:dyDescent="0.35">
      <c r="A7760">
        <v>5788</v>
      </c>
      <c r="B7760">
        <v>0</v>
      </c>
      <c r="C7760" t="s">
        <v>70</v>
      </c>
      <c r="D7760">
        <v>1</v>
      </c>
    </row>
    <row r="7761" spans="1:4" x14ac:dyDescent="0.35">
      <c r="A7761">
        <v>4669</v>
      </c>
      <c r="B7761">
        <v>0</v>
      </c>
      <c r="C7761" t="s">
        <v>70</v>
      </c>
      <c r="D7761">
        <v>1</v>
      </c>
    </row>
    <row r="7762" spans="1:4" x14ac:dyDescent="0.35">
      <c r="A7762">
        <v>6295</v>
      </c>
      <c r="B7762">
        <v>0</v>
      </c>
      <c r="C7762" t="s">
        <v>70</v>
      </c>
      <c r="D7762">
        <v>1</v>
      </c>
    </row>
    <row r="7763" spans="1:4" x14ac:dyDescent="0.35">
      <c r="A7763">
        <v>7453</v>
      </c>
      <c r="B7763">
        <v>1</v>
      </c>
      <c r="C7763" t="s">
        <v>70</v>
      </c>
      <c r="D7763">
        <v>1</v>
      </c>
    </row>
    <row r="7764" spans="1:4" x14ac:dyDescent="0.35">
      <c r="A7764">
        <v>10841</v>
      </c>
      <c r="B7764">
        <v>0</v>
      </c>
      <c r="C7764" t="s">
        <v>70</v>
      </c>
      <c r="D7764">
        <v>1</v>
      </c>
    </row>
    <row r="7765" spans="1:4" x14ac:dyDescent="0.35">
      <c r="A7765">
        <v>821</v>
      </c>
      <c r="B7765">
        <v>0</v>
      </c>
      <c r="C7765" t="s">
        <v>70</v>
      </c>
      <c r="D7765">
        <v>1</v>
      </c>
    </row>
    <row r="7766" spans="1:4" x14ac:dyDescent="0.35">
      <c r="A7766">
        <v>3933</v>
      </c>
      <c r="B7766">
        <v>0</v>
      </c>
      <c r="C7766" t="s">
        <v>70</v>
      </c>
      <c r="D7766">
        <v>1</v>
      </c>
    </row>
    <row r="7767" spans="1:4" x14ac:dyDescent="0.35">
      <c r="A7767">
        <v>1225</v>
      </c>
      <c r="B7767">
        <v>0</v>
      </c>
      <c r="C7767" t="s">
        <v>70</v>
      </c>
      <c r="D7767">
        <v>1</v>
      </c>
    </row>
    <row r="7768" spans="1:4" x14ac:dyDescent="0.35">
      <c r="A7768">
        <v>7059</v>
      </c>
      <c r="B7768">
        <v>0</v>
      </c>
      <c r="C7768" t="s">
        <v>70</v>
      </c>
      <c r="D7768">
        <v>1</v>
      </c>
    </row>
    <row r="7769" spans="1:4" x14ac:dyDescent="0.35">
      <c r="A7769">
        <v>5633</v>
      </c>
      <c r="B7769">
        <v>0</v>
      </c>
      <c r="C7769" t="s">
        <v>70</v>
      </c>
      <c r="D7769">
        <v>1</v>
      </c>
    </row>
    <row r="7770" spans="1:4" x14ac:dyDescent="0.35">
      <c r="A7770">
        <v>843</v>
      </c>
      <c r="B7770">
        <v>0</v>
      </c>
      <c r="C7770" t="s">
        <v>70</v>
      </c>
      <c r="D7770">
        <v>1</v>
      </c>
    </row>
    <row r="7771" spans="1:4" x14ac:dyDescent="0.35">
      <c r="A7771">
        <v>6211</v>
      </c>
      <c r="B7771">
        <v>0</v>
      </c>
      <c r="C7771" t="s">
        <v>70</v>
      </c>
      <c r="D7771">
        <v>0</v>
      </c>
    </row>
    <row r="7772" spans="1:4" x14ac:dyDescent="0.35">
      <c r="A7772">
        <v>7007</v>
      </c>
      <c r="B7772">
        <v>0</v>
      </c>
      <c r="C7772" t="s">
        <v>70</v>
      </c>
      <c r="D7772">
        <v>1</v>
      </c>
    </row>
    <row r="7773" spans="1:4" x14ac:dyDescent="0.35">
      <c r="A7773">
        <v>9671</v>
      </c>
      <c r="B7773">
        <v>1</v>
      </c>
      <c r="C7773" t="s">
        <v>70</v>
      </c>
      <c r="D7773">
        <v>1</v>
      </c>
    </row>
    <row r="7774" spans="1:4" x14ac:dyDescent="0.35">
      <c r="A7774">
        <v>8975</v>
      </c>
      <c r="B7774">
        <v>0</v>
      </c>
      <c r="C7774" t="s">
        <v>70</v>
      </c>
      <c r="D7774">
        <v>1</v>
      </c>
    </row>
    <row r="7775" spans="1:4" x14ac:dyDescent="0.35">
      <c r="A7775">
        <v>6616</v>
      </c>
      <c r="B7775">
        <v>0</v>
      </c>
      <c r="C7775" t="s">
        <v>70</v>
      </c>
      <c r="D7775">
        <v>1</v>
      </c>
    </row>
    <row r="7776" spans="1:4" x14ac:dyDescent="0.35">
      <c r="A7776">
        <v>6248</v>
      </c>
      <c r="B7776">
        <v>1</v>
      </c>
      <c r="C7776" t="s">
        <v>70</v>
      </c>
      <c r="D7776">
        <v>1</v>
      </c>
    </row>
    <row r="7777" spans="1:4" x14ac:dyDescent="0.35">
      <c r="A7777">
        <v>7428</v>
      </c>
      <c r="B7777">
        <v>0</v>
      </c>
      <c r="C7777" t="s">
        <v>70</v>
      </c>
      <c r="D7777">
        <v>1</v>
      </c>
    </row>
    <row r="7778" spans="1:4" x14ac:dyDescent="0.35">
      <c r="A7778">
        <v>3075</v>
      </c>
      <c r="B7778">
        <v>0</v>
      </c>
      <c r="C7778" t="s">
        <v>70</v>
      </c>
      <c r="D7778">
        <v>1</v>
      </c>
    </row>
    <row r="7779" spans="1:4" x14ac:dyDescent="0.35">
      <c r="A7779">
        <v>2937</v>
      </c>
      <c r="B7779">
        <v>0</v>
      </c>
      <c r="C7779" t="s">
        <v>70</v>
      </c>
      <c r="D7779">
        <v>1</v>
      </c>
    </row>
    <row r="7780" spans="1:4" x14ac:dyDescent="0.35">
      <c r="A7780">
        <v>203</v>
      </c>
      <c r="B7780">
        <v>0</v>
      </c>
      <c r="C7780" t="s">
        <v>70</v>
      </c>
      <c r="D7780">
        <v>1</v>
      </c>
    </row>
    <row r="7781" spans="1:4" x14ac:dyDescent="0.35">
      <c r="A7781">
        <v>2021</v>
      </c>
      <c r="B7781">
        <v>0</v>
      </c>
      <c r="C7781" t="s">
        <v>70</v>
      </c>
      <c r="D7781">
        <v>1</v>
      </c>
    </row>
    <row r="7782" spans="1:4" x14ac:dyDescent="0.35">
      <c r="A7782">
        <v>880</v>
      </c>
      <c r="B7782">
        <v>0</v>
      </c>
      <c r="C7782" t="s">
        <v>70</v>
      </c>
      <c r="D7782">
        <v>1</v>
      </c>
    </row>
    <row r="7783" spans="1:4" x14ac:dyDescent="0.35">
      <c r="A7783">
        <v>524</v>
      </c>
      <c r="B7783">
        <v>0</v>
      </c>
      <c r="C7783" t="s">
        <v>70</v>
      </c>
      <c r="D7783">
        <v>1</v>
      </c>
    </row>
    <row r="7784" spans="1:4" x14ac:dyDescent="0.35">
      <c r="A7784">
        <v>10837</v>
      </c>
      <c r="B7784">
        <v>1</v>
      </c>
      <c r="C7784" t="s">
        <v>70</v>
      </c>
      <c r="D7784">
        <v>1</v>
      </c>
    </row>
    <row r="7785" spans="1:4" x14ac:dyDescent="0.35">
      <c r="A7785">
        <v>7011</v>
      </c>
      <c r="B7785">
        <v>0</v>
      </c>
      <c r="C7785" t="s">
        <v>70</v>
      </c>
      <c r="D7785">
        <v>0</v>
      </c>
    </row>
    <row r="7786" spans="1:4" x14ac:dyDescent="0.35">
      <c r="A7786">
        <v>4184</v>
      </c>
      <c r="B7786">
        <v>0</v>
      </c>
      <c r="C7786" t="s">
        <v>70</v>
      </c>
      <c r="D7786">
        <v>1</v>
      </c>
    </row>
    <row r="7787" spans="1:4" x14ac:dyDescent="0.35">
      <c r="A7787">
        <v>7679</v>
      </c>
      <c r="B7787">
        <v>0</v>
      </c>
      <c r="C7787" t="s">
        <v>70</v>
      </c>
      <c r="D7787">
        <v>1</v>
      </c>
    </row>
    <row r="7788" spans="1:4" x14ac:dyDescent="0.35">
      <c r="A7788">
        <v>7485</v>
      </c>
      <c r="B7788">
        <v>0</v>
      </c>
      <c r="C7788" t="s">
        <v>70</v>
      </c>
      <c r="D7788">
        <v>1</v>
      </c>
    </row>
    <row r="7789" spans="1:4" x14ac:dyDescent="0.35">
      <c r="A7789">
        <v>7530</v>
      </c>
      <c r="B7789">
        <v>0</v>
      </c>
      <c r="C7789" t="s">
        <v>70</v>
      </c>
      <c r="D7789">
        <v>1</v>
      </c>
    </row>
    <row r="7790" spans="1:4" x14ac:dyDescent="0.35">
      <c r="A7790">
        <v>4369</v>
      </c>
      <c r="B7790">
        <v>0</v>
      </c>
      <c r="C7790" t="s">
        <v>70</v>
      </c>
      <c r="D7790">
        <v>1</v>
      </c>
    </row>
    <row r="7791" spans="1:4" x14ac:dyDescent="0.35">
      <c r="A7791">
        <v>10652</v>
      </c>
      <c r="B7791">
        <v>0</v>
      </c>
      <c r="C7791" t="s">
        <v>70</v>
      </c>
      <c r="D7791">
        <v>1</v>
      </c>
    </row>
    <row r="7792" spans="1:4" x14ac:dyDescent="0.35">
      <c r="A7792">
        <v>286</v>
      </c>
      <c r="B7792">
        <v>0</v>
      </c>
      <c r="C7792" t="s">
        <v>70</v>
      </c>
      <c r="D7792">
        <v>0</v>
      </c>
    </row>
    <row r="7793" spans="1:4" x14ac:dyDescent="0.35">
      <c r="A7793">
        <v>5922</v>
      </c>
      <c r="B7793">
        <v>0</v>
      </c>
      <c r="C7793" t="s">
        <v>70</v>
      </c>
      <c r="D7793">
        <v>0</v>
      </c>
    </row>
    <row r="7794" spans="1:4" x14ac:dyDescent="0.35">
      <c r="A7794">
        <v>7250</v>
      </c>
      <c r="B7794">
        <v>0</v>
      </c>
      <c r="C7794" t="s">
        <v>70</v>
      </c>
      <c r="D7794">
        <v>1</v>
      </c>
    </row>
    <row r="7795" spans="1:4" x14ac:dyDescent="0.35">
      <c r="A7795">
        <v>2478</v>
      </c>
      <c r="B7795">
        <v>0</v>
      </c>
      <c r="C7795" t="s">
        <v>70</v>
      </c>
      <c r="D7795">
        <v>1</v>
      </c>
    </row>
    <row r="7796" spans="1:4" x14ac:dyDescent="0.35">
      <c r="A7796">
        <v>1160</v>
      </c>
      <c r="B7796">
        <v>0</v>
      </c>
      <c r="C7796" t="s">
        <v>70</v>
      </c>
      <c r="D7796">
        <v>1</v>
      </c>
    </row>
    <row r="7797" spans="1:4" x14ac:dyDescent="0.35">
      <c r="A7797">
        <v>9214</v>
      </c>
      <c r="B7797">
        <v>0</v>
      </c>
      <c r="C7797" t="s">
        <v>70</v>
      </c>
      <c r="D7797">
        <v>1</v>
      </c>
    </row>
    <row r="7798" spans="1:4" x14ac:dyDescent="0.35">
      <c r="A7798">
        <v>273</v>
      </c>
      <c r="B7798">
        <v>0</v>
      </c>
      <c r="C7798" t="s">
        <v>70</v>
      </c>
      <c r="D7798">
        <v>0</v>
      </c>
    </row>
    <row r="7799" spans="1:4" x14ac:dyDescent="0.35">
      <c r="A7799">
        <v>851</v>
      </c>
      <c r="B7799">
        <v>0</v>
      </c>
      <c r="C7799" t="s">
        <v>70</v>
      </c>
      <c r="D7799">
        <v>1</v>
      </c>
    </row>
    <row r="7800" spans="1:4" x14ac:dyDescent="0.35">
      <c r="A7800">
        <v>9729</v>
      </c>
      <c r="B7800">
        <v>0</v>
      </c>
      <c r="C7800" t="s">
        <v>70</v>
      </c>
      <c r="D7800">
        <v>1</v>
      </c>
    </row>
    <row r="7801" spans="1:4" x14ac:dyDescent="0.35">
      <c r="A7801">
        <v>9665</v>
      </c>
      <c r="B7801">
        <v>0</v>
      </c>
      <c r="C7801" t="s">
        <v>70</v>
      </c>
      <c r="D7801">
        <v>1</v>
      </c>
    </row>
    <row r="7802" spans="1:4" x14ac:dyDescent="0.35">
      <c r="A7802">
        <v>2620</v>
      </c>
      <c r="B7802">
        <v>1</v>
      </c>
      <c r="C7802" t="s">
        <v>70</v>
      </c>
      <c r="D7802">
        <v>0</v>
      </c>
    </row>
    <row r="7803" spans="1:4" x14ac:dyDescent="0.35">
      <c r="A7803">
        <v>8254</v>
      </c>
      <c r="B7803">
        <v>0</v>
      </c>
      <c r="C7803" t="s">
        <v>70</v>
      </c>
      <c r="D7803">
        <v>0</v>
      </c>
    </row>
    <row r="7804" spans="1:4" x14ac:dyDescent="0.35">
      <c r="A7804">
        <v>3852</v>
      </c>
      <c r="B7804">
        <v>0</v>
      </c>
      <c r="C7804" t="s">
        <v>70</v>
      </c>
      <c r="D7804">
        <v>1</v>
      </c>
    </row>
    <row r="7805" spans="1:4" x14ac:dyDescent="0.35">
      <c r="A7805">
        <v>1000</v>
      </c>
      <c r="B7805">
        <v>0</v>
      </c>
      <c r="C7805" t="s">
        <v>70</v>
      </c>
      <c r="D7805">
        <v>1</v>
      </c>
    </row>
    <row r="7806" spans="1:4" x14ac:dyDescent="0.35">
      <c r="A7806">
        <v>3099</v>
      </c>
      <c r="B7806">
        <v>0</v>
      </c>
      <c r="C7806" t="s">
        <v>70</v>
      </c>
      <c r="D7806">
        <v>1</v>
      </c>
    </row>
    <row r="7807" spans="1:4" x14ac:dyDescent="0.35">
      <c r="A7807">
        <v>6318</v>
      </c>
      <c r="B7807">
        <v>0</v>
      </c>
      <c r="C7807" t="s">
        <v>70</v>
      </c>
      <c r="D7807">
        <v>1</v>
      </c>
    </row>
    <row r="7808" spans="1:4" x14ac:dyDescent="0.35">
      <c r="A7808">
        <v>5396</v>
      </c>
      <c r="B7808">
        <v>0</v>
      </c>
      <c r="C7808" t="s">
        <v>70</v>
      </c>
      <c r="D7808">
        <v>1</v>
      </c>
    </row>
    <row r="7809" spans="1:4" x14ac:dyDescent="0.35">
      <c r="A7809">
        <v>7966</v>
      </c>
      <c r="B7809">
        <v>0</v>
      </c>
      <c r="C7809" t="s">
        <v>70</v>
      </c>
      <c r="D7809">
        <v>1</v>
      </c>
    </row>
    <row r="7810" spans="1:4" x14ac:dyDescent="0.35">
      <c r="A7810">
        <v>454</v>
      </c>
      <c r="B7810">
        <v>0</v>
      </c>
      <c r="C7810" t="s">
        <v>70</v>
      </c>
      <c r="D7810">
        <v>1</v>
      </c>
    </row>
    <row r="7811" spans="1:4" x14ac:dyDescent="0.35">
      <c r="A7811">
        <v>309</v>
      </c>
      <c r="B7811">
        <v>0</v>
      </c>
      <c r="C7811" t="s">
        <v>70</v>
      </c>
      <c r="D7811">
        <v>1</v>
      </c>
    </row>
    <row r="7812" spans="1:4" x14ac:dyDescent="0.35">
      <c r="A7812">
        <v>3571</v>
      </c>
      <c r="B7812">
        <v>1</v>
      </c>
      <c r="C7812" t="s">
        <v>70</v>
      </c>
      <c r="D7812">
        <v>1</v>
      </c>
    </row>
    <row r="7813" spans="1:4" x14ac:dyDescent="0.35">
      <c r="A7813">
        <v>8395</v>
      </c>
      <c r="B7813">
        <v>1</v>
      </c>
      <c r="C7813" t="s">
        <v>70</v>
      </c>
      <c r="D7813">
        <v>1</v>
      </c>
    </row>
    <row r="7814" spans="1:4" x14ac:dyDescent="0.35">
      <c r="A7814">
        <v>2591</v>
      </c>
      <c r="B7814">
        <v>0</v>
      </c>
      <c r="C7814" t="s">
        <v>70</v>
      </c>
      <c r="D7814">
        <v>1</v>
      </c>
    </row>
    <row r="7815" spans="1:4" x14ac:dyDescent="0.35">
      <c r="A7815">
        <v>1640</v>
      </c>
      <c r="B7815">
        <v>0</v>
      </c>
      <c r="C7815" t="s">
        <v>70</v>
      </c>
      <c r="D7815">
        <v>0</v>
      </c>
    </row>
    <row r="7816" spans="1:4" x14ac:dyDescent="0.35">
      <c r="A7816">
        <v>810</v>
      </c>
      <c r="B7816">
        <v>0</v>
      </c>
      <c r="C7816" t="s">
        <v>70</v>
      </c>
      <c r="D7816">
        <v>1</v>
      </c>
    </row>
    <row r="7817" spans="1:4" x14ac:dyDescent="0.35">
      <c r="A7817">
        <v>9423</v>
      </c>
      <c r="B7817">
        <v>0</v>
      </c>
      <c r="C7817" t="s">
        <v>70</v>
      </c>
      <c r="D7817">
        <v>1</v>
      </c>
    </row>
    <row r="7818" spans="1:4" x14ac:dyDescent="0.35">
      <c r="A7818">
        <v>4345</v>
      </c>
      <c r="B7818">
        <v>0</v>
      </c>
      <c r="C7818" t="s">
        <v>70</v>
      </c>
      <c r="D7818">
        <v>1</v>
      </c>
    </row>
    <row r="7819" spans="1:4" x14ac:dyDescent="0.35">
      <c r="A7819">
        <v>89</v>
      </c>
      <c r="B7819">
        <v>0</v>
      </c>
      <c r="C7819" t="s">
        <v>70</v>
      </c>
      <c r="D7819">
        <v>1</v>
      </c>
    </row>
    <row r="7820" spans="1:4" x14ac:dyDescent="0.35">
      <c r="A7820">
        <v>5294</v>
      </c>
      <c r="B7820">
        <v>0</v>
      </c>
      <c r="C7820" t="s">
        <v>70</v>
      </c>
      <c r="D7820">
        <v>1</v>
      </c>
    </row>
    <row r="7821" spans="1:4" x14ac:dyDescent="0.35">
      <c r="A7821">
        <v>1321</v>
      </c>
      <c r="B7821">
        <v>0</v>
      </c>
      <c r="C7821" t="s">
        <v>70</v>
      </c>
      <c r="D7821">
        <v>0</v>
      </c>
    </row>
    <row r="7822" spans="1:4" x14ac:dyDescent="0.35">
      <c r="A7822">
        <v>2686</v>
      </c>
      <c r="B7822">
        <v>0</v>
      </c>
      <c r="C7822" t="s">
        <v>70</v>
      </c>
      <c r="D7822">
        <v>1</v>
      </c>
    </row>
    <row r="7823" spans="1:4" x14ac:dyDescent="0.35">
      <c r="A7823">
        <v>1215</v>
      </c>
      <c r="B7823">
        <v>0</v>
      </c>
      <c r="C7823" t="s">
        <v>70</v>
      </c>
      <c r="D7823">
        <v>1</v>
      </c>
    </row>
    <row r="7824" spans="1:4" x14ac:dyDescent="0.35">
      <c r="A7824">
        <v>9283</v>
      </c>
      <c r="B7824">
        <v>0</v>
      </c>
      <c r="C7824" t="s">
        <v>70</v>
      </c>
      <c r="D7824">
        <v>1</v>
      </c>
    </row>
    <row r="7825" spans="1:4" x14ac:dyDescent="0.35">
      <c r="A7825">
        <v>3120</v>
      </c>
      <c r="B7825">
        <v>0</v>
      </c>
      <c r="C7825" t="s">
        <v>70</v>
      </c>
      <c r="D7825">
        <v>0</v>
      </c>
    </row>
    <row r="7826" spans="1:4" x14ac:dyDescent="0.35">
      <c r="A7826">
        <v>5868</v>
      </c>
      <c r="B7826">
        <v>0</v>
      </c>
      <c r="C7826" t="s">
        <v>70</v>
      </c>
      <c r="D7826">
        <v>1</v>
      </c>
    </row>
    <row r="7827" spans="1:4" x14ac:dyDescent="0.35">
      <c r="A7827">
        <v>8143</v>
      </c>
      <c r="B7827">
        <v>1</v>
      </c>
      <c r="C7827" t="s">
        <v>70</v>
      </c>
      <c r="D7827">
        <v>1</v>
      </c>
    </row>
    <row r="7828" spans="1:4" x14ac:dyDescent="0.35">
      <c r="A7828">
        <v>3479</v>
      </c>
      <c r="B7828">
        <v>0</v>
      </c>
      <c r="C7828" t="s">
        <v>70</v>
      </c>
      <c r="D7828">
        <v>1</v>
      </c>
    </row>
    <row r="7829" spans="1:4" x14ac:dyDescent="0.35">
      <c r="A7829">
        <v>7214</v>
      </c>
      <c r="B7829">
        <v>0</v>
      </c>
      <c r="C7829" t="s">
        <v>70</v>
      </c>
      <c r="D7829">
        <v>1</v>
      </c>
    </row>
    <row r="7830" spans="1:4" x14ac:dyDescent="0.35">
      <c r="A7830">
        <v>5543</v>
      </c>
      <c r="B7830">
        <v>0</v>
      </c>
      <c r="C7830" t="s">
        <v>70</v>
      </c>
      <c r="D7830">
        <v>1</v>
      </c>
    </row>
    <row r="7831" spans="1:4" x14ac:dyDescent="0.35">
      <c r="A7831">
        <v>9347</v>
      </c>
      <c r="B7831">
        <v>0</v>
      </c>
      <c r="C7831" t="s">
        <v>70</v>
      </c>
      <c r="D7831">
        <v>1</v>
      </c>
    </row>
    <row r="7832" spans="1:4" x14ac:dyDescent="0.35">
      <c r="A7832">
        <v>10160</v>
      </c>
      <c r="B7832">
        <v>0</v>
      </c>
      <c r="C7832" t="s">
        <v>70</v>
      </c>
      <c r="D7832">
        <v>1</v>
      </c>
    </row>
    <row r="7833" spans="1:4" x14ac:dyDescent="0.35">
      <c r="A7833">
        <v>1406</v>
      </c>
      <c r="B7833">
        <v>0</v>
      </c>
      <c r="C7833" t="s">
        <v>70</v>
      </c>
      <c r="D7833">
        <v>1</v>
      </c>
    </row>
    <row r="7834" spans="1:4" x14ac:dyDescent="0.35">
      <c r="A7834">
        <v>7019</v>
      </c>
      <c r="B7834">
        <v>0</v>
      </c>
      <c r="C7834" t="s">
        <v>70</v>
      </c>
      <c r="D7834">
        <v>1</v>
      </c>
    </row>
    <row r="7835" spans="1:4" x14ac:dyDescent="0.35">
      <c r="A7835">
        <v>2157</v>
      </c>
      <c r="B7835">
        <v>0</v>
      </c>
      <c r="C7835" t="s">
        <v>70</v>
      </c>
      <c r="D7835">
        <v>1</v>
      </c>
    </row>
    <row r="7836" spans="1:4" x14ac:dyDescent="0.35">
      <c r="A7836">
        <v>8939</v>
      </c>
      <c r="B7836">
        <v>0</v>
      </c>
      <c r="C7836" t="s">
        <v>70</v>
      </c>
      <c r="D7836">
        <v>1</v>
      </c>
    </row>
    <row r="7837" spans="1:4" x14ac:dyDescent="0.35">
      <c r="A7837">
        <v>10250</v>
      </c>
      <c r="B7837">
        <v>0</v>
      </c>
      <c r="C7837" t="s">
        <v>70</v>
      </c>
      <c r="D7837">
        <v>1</v>
      </c>
    </row>
    <row r="7838" spans="1:4" x14ac:dyDescent="0.35">
      <c r="A7838">
        <v>1272</v>
      </c>
      <c r="B7838">
        <v>0</v>
      </c>
      <c r="C7838" t="s">
        <v>70</v>
      </c>
      <c r="D7838">
        <v>1</v>
      </c>
    </row>
    <row r="7839" spans="1:4" x14ac:dyDescent="0.35">
      <c r="A7839">
        <v>3007</v>
      </c>
      <c r="B7839">
        <v>0</v>
      </c>
      <c r="C7839" t="s">
        <v>70</v>
      </c>
      <c r="D7839">
        <v>0</v>
      </c>
    </row>
    <row r="7840" spans="1:4" x14ac:dyDescent="0.35">
      <c r="A7840">
        <v>5513</v>
      </c>
      <c r="B7840">
        <v>0</v>
      </c>
      <c r="C7840" t="s">
        <v>70</v>
      </c>
      <c r="D7840">
        <v>0</v>
      </c>
    </row>
    <row r="7841" spans="1:4" x14ac:dyDescent="0.35">
      <c r="A7841">
        <v>679</v>
      </c>
      <c r="B7841">
        <v>0</v>
      </c>
      <c r="C7841" t="s">
        <v>70</v>
      </c>
      <c r="D7841">
        <v>0</v>
      </c>
    </row>
    <row r="7842" spans="1:4" x14ac:dyDescent="0.35">
      <c r="A7842">
        <v>8876</v>
      </c>
      <c r="B7842">
        <v>0</v>
      </c>
      <c r="C7842" t="s">
        <v>70</v>
      </c>
      <c r="D7842">
        <v>0</v>
      </c>
    </row>
    <row r="7843" spans="1:4" x14ac:dyDescent="0.35">
      <c r="A7843">
        <v>10827</v>
      </c>
      <c r="B7843">
        <v>0</v>
      </c>
      <c r="C7843" t="s">
        <v>70</v>
      </c>
      <c r="D7843">
        <v>1</v>
      </c>
    </row>
    <row r="7844" spans="1:4" x14ac:dyDescent="0.35">
      <c r="A7844">
        <v>7300</v>
      </c>
      <c r="B7844">
        <v>0</v>
      </c>
      <c r="C7844" t="s">
        <v>70</v>
      </c>
      <c r="D7844">
        <v>1</v>
      </c>
    </row>
    <row r="7845" spans="1:4" x14ac:dyDescent="0.35">
      <c r="A7845">
        <v>4268</v>
      </c>
      <c r="B7845">
        <v>0</v>
      </c>
      <c r="C7845" t="s">
        <v>70</v>
      </c>
      <c r="D7845">
        <v>0</v>
      </c>
    </row>
    <row r="7846" spans="1:4" x14ac:dyDescent="0.35">
      <c r="A7846">
        <v>4603</v>
      </c>
      <c r="B7846">
        <v>0</v>
      </c>
      <c r="C7846" t="s">
        <v>70</v>
      </c>
      <c r="D7846">
        <v>0</v>
      </c>
    </row>
    <row r="7847" spans="1:4" x14ac:dyDescent="0.35">
      <c r="A7847">
        <v>8659</v>
      </c>
      <c r="B7847">
        <v>0</v>
      </c>
      <c r="C7847" t="s">
        <v>70</v>
      </c>
      <c r="D7847">
        <v>1</v>
      </c>
    </row>
    <row r="7848" spans="1:4" x14ac:dyDescent="0.35">
      <c r="A7848">
        <v>10708</v>
      </c>
      <c r="B7848">
        <v>0</v>
      </c>
      <c r="C7848" t="s">
        <v>70</v>
      </c>
      <c r="D7848">
        <v>0</v>
      </c>
    </row>
    <row r="7849" spans="1:4" x14ac:dyDescent="0.35">
      <c r="A7849">
        <v>1176</v>
      </c>
      <c r="B7849">
        <v>0</v>
      </c>
      <c r="C7849" t="s">
        <v>70</v>
      </c>
      <c r="D7849">
        <v>1</v>
      </c>
    </row>
    <row r="7850" spans="1:4" x14ac:dyDescent="0.35">
      <c r="A7850">
        <v>10380</v>
      </c>
      <c r="B7850">
        <v>0</v>
      </c>
      <c r="C7850" t="s">
        <v>70</v>
      </c>
      <c r="D7850">
        <v>1</v>
      </c>
    </row>
    <row r="7851" spans="1:4" x14ac:dyDescent="0.35">
      <c r="A7851">
        <v>7037</v>
      </c>
      <c r="B7851">
        <v>0</v>
      </c>
      <c r="C7851" t="s">
        <v>70</v>
      </c>
      <c r="D7851">
        <v>1</v>
      </c>
    </row>
    <row r="7852" spans="1:4" x14ac:dyDescent="0.35">
      <c r="A7852">
        <v>11096</v>
      </c>
      <c r="B7852">
        <v>0</v>
      </c>
      <c r="C7852" t="s">
        <v>70</v>
      </c>
      <c r="D7852">
        <v>1</v>
      </c>
    </row>
    <row r="7853" spans="1:4" x14ac:dyDescent="0.35">
      <c r="A7853">
        <v>6374</v>
      </c>
      <c r="B7853">
        <v>0</v>
      </c>
      <c r="C7853" t="s">
        <v>70</v>
      </c>
      <c r="D7853">
        <v>0</v>
      </c>
    </row>
    <row r="7854" spans="1:4" x14ac:dyDescent="0.35">
      <c r="A7854">
        <v>5552</v>
      </c>
      <c r="B7854">
        <v>0</v>
      </c>
      <c r="C7854" t="s">
        <v>70</v>
      </c>
      <c r="D7854">
        <v>1</v>
      </c>
    </row>
    <row r="7855" spans="1:4" x14ac:dyDescent="0.35">
      <c r="A7855">
        <v>2245</v>
      </c>
      <c r="B7855">
        <v>0</v>
      </c>
      <c r="C7855" t="s">
        <v>70</v>
      </c>
      <c r="D7855">
        <v>1</v>
      </c>
    </row>
    <row r="7856" spans="1:4" x14ac:dyDescent="0.35">
      <c r="A7856">
        <v>6200</v>
      </c>
      <c r="B7856">
        <v>0</v>
      </c>
      <c r="C7856" t="s">
        <v>70</v>
      </c>
      <c r="D7856">
        <v>1</v>
      </c>
    </row>
    <row r="7857" spans="1:4" x14ac:dyDescent="0.35">
      <c r="A7857">
        <v>9904</v>
      </c>
      <c r="B7857">
        <v>0</v>
      </c>
      <c r="C7857" t="s">
        <v>70</v>
      </c>
      <c r="D7857">
        <v>1</v>
      </c>
    </row>
    <row r="7858" spans="1:4" x14ac:dyDescent="0.35">
      <c r="A7858">
        <v>10031</v>
      </c>
      <c r="B7858">
        <v>0</v>
      </c>
      <c r="C7858" t="s">
        <v>70</v>
      </c>
      <c r="D7858">
        <v>1</v>
      </c>
    </row>
    <row r="7859" spans="1:4" x14ac:dyDescent="0.35">
      <c r="A7859">
        <v>6642</v>
      </c>
      <c r="B7859">
        <v>0</v>
      </c>
      <c r="C7859" t="s">
        <v>70</v>
      </c>
      <c r="D7859">
        <v>1</v>
      </c>
    </row>
    <row r="7860" spans="1:4" x14ac:dyDescent="0.35">
      <c r="A7860">
        <v>10882</v>
      </c>
      <c r="B7860">
        <v>0</v>
      </c>
      <c r="C7860" t="s">
        <v>70</v>
      </c>
      <c r="D7860">
        <v>1</v>
      </c>
    </row>
    <row r="7861" spans="1:4" x14ac:dyDescent="0.35">
      <c r="A7861">
        <v>5636</v>
      </c>
      <c r="B7861">
        <v>1</v>
      </c>
      <c r="C7861" t="s">
        <v>70</v>
      </c>
      <c r="D7861">
        <v>1</v>
      </c>
    </row>
    <row r="7862" spans="1:4" x14ac:dyDescent="0.35">
      <c r="A7862">
        <v>8692</v>
      </c>
      <c r="B7862">
        <v>0</v>
      </c>
      <c r="C7862" t="s">
        <v>70</v>
      </c>
      <c r="D7862">
        <v>1</v>
      </c>
    </row>
    <row r="7863" spans="1:4" x14ac:dyDescent="0.35">
      <c r="A7863">
        <v>8091</v>
      </c>
      <c r="B7863">
        <v>0</v>
      </c>
      <c r="C7863" t="s">
        <v>70</v>
      </c>
      <c r="D7863">
        <v>1</v>
      </c>
    </row>
    <row r="7864" spans="1:4" x14ac:dyDescent="0.35">
      <c r="A7864">
        <v>8080</v>
      </c>
      <c r="B7864">
        <v>0</v>
      </c>
      <c r="C7864" t="s">
        <v>70</v>
      </c>
      <c r="D7864">
        <v>1</v>
      </c>
    </row>
    <row r="7865" spans="1:4" x14ac:dyDescent="0.35">
      <c r="A7865">
        <v>8370</v>
      </c>
      <c r="B7865">
        <v>0</v>
      </c>
      <c r="C7865" t="s">
        <v>70</v>
      </c>
      <c r="D7865">
        <v>1</v>
      </c>
    </row>
    <row r="7866" spans="1:4" x14ac:dyDescent="0.35">
      <c r="A7866">
        <v>4550</v>
      </c>
      <c r="B7866">
        <v>0</v>
      </c>
      <c r="C7866" t="s">
        <v>70</v>
      </c>
      <c r="D7866">
        <v>0</v>
      </c>
    </row>
    <row r="7867" spans="1:4" x14ac:dyDescent="0.35">
      <c r="A7867">
        <v>3381</v>
      </c>
      <c r="B7867">
        <v>0</v>
      </c>
      <c r="C7867" t="s">
        <v>70</v>
      </c>
      <c r="D7867">
        <v>0</v>
      </c>
    </row>
    <row r="7868" spans="1:4" x14ac:dyDescent="0.35">
      <c r="A7868">
        <v>10556</v>
      </c>
      <c r="B7868">
        <v>0</v>
      </c>
      <c r="C7868" t="s">
        <v>70</v>
      </c>
      <c r="D7868">
        <v>1</v>
      </c>
    </row>
    <row r="7869" spans="1:4" x14ac:dyDescent="0.35">
      <c r="A7869">
        <v>9467</v>
      </c>
      <c r="B7869">
        <v>0</v>
      </c>
      <c r="C7869" t="s">
        <v>70</v>
      </c>
      <c r="D7869">
        <v>1</v>
      </c>
    </row>
    <row r="7870" spans="1:4" x14ac:dyDescent="0.35">
      <c r="A7870">
        <v>2891</v>
      </c>
      <c r="B7870">
        <v>0</v>
      </c>
      <c r="C7870" t="s">
        <v>70</v>
      </c>
      <c r="D7870">
        <v>1</v>
      </c>
    </row>
    <row r="7871" spans="1:4" x14ac:dyDescent="0.35">
      <c r="A7871">
        <v>5011</v>
      </c>
      <c r="B7871">
        <v>0</v>
      </c>
      <c r="C7871" t="s">
        <v>70</v>
      </c>
      <c r="D7871">
        <v>1</v>
      </c>
    </row>
    <row r="7872" spans="1:4" x14ac:dyDescent="0.35">
      <c r="A7872">
        <v>8140</v>
      </c>
      <c r="B7872">
        <v>0</v>
      </c>
      <c r="C7872" t="s">
        <v>70</v>
      </c>
      <c r="D7872">
        <v>1</v>
      </c>
    </row>
    <row r="7873" spans="1:4" x14ac:dyDescent="0.35">
      <c r="A7873">
        <v>11039</v>
      </c>
      <c r="B7873">
        <v>0</v>
      </c>
      <c r="C7873" t="s">
        <v>70</v>
      </c>
      <c r="D7873">
        <v>1</v>
      </c>
    </row>
    <row r="7874" spans="1:4" x14ac:dyDescent="0.35">
      <c r="A7874">
        <v>78</v>
      </c>
      <c r="B7874">
        <v>0</v>
      </c>
      <c r="C7874" t="s">
        <v>70</v>
      </c>
      <c r="D7874">
        <v>0</v>
      </c>
    </row>
    <row r="7875" spans="1:4" x14ac:dyDescent="0.35">
      <c r="A7875">
        <v>5517</v>
      </c>
      <c r="B7875">
        <v>0</v>
      </c>
      <c r="C7875" t="s">
        <v>70</v>
      </c>
      <c r="D7875">
        <v>0</v>
      </c>
    </row>
    <row r="7876" spans="1:4" x14ac:dyDescent="0.35">
      <c r="A7876">
        <v>5290</v>
      </c>
      <c r="B7876">
        <v>0</v>
      </c>
      <c r="C7876" t="s">
        <v>70</v>
      </c>
      <c r="D7876">
        <v>1</v>
      </c>
    </row>
    <row r="7877" spans="1:4" x14ac:dyDescent="0.35">
      <c r="A7877">
        <v>4128</v>
      </c>
      <c r="B7877">
        <v>0</v>
      </c>
      <c r="C7877" t="s">
        <v>70</v>
      </c>
      <c r="D7877">
        <v>1</v>
      </c>
    </row>
    <row r="7878" spans="1:4" x14ac:dyDescent="0.35">
      <c r="A7878">
        <v>8534</v>
      </c>
      <c r="B7878">
        <v>0</v>
      </c>
      <c r="C7878" t="s">
        <v>70</v>
      </c>
      <c r="D7878">
        <v>1</v>
      </c>
    </row>
    <row r="7879" spans="1:4" x14ac:dyDescent="0.35">
      <c r="A7879">
        <v>9592</v>
      </c>
      <c r="B7879">
        <v>0</v>
      </c>
      <c r="C7879" t="s">
        <v>70</v>
      </c>
      <c r="D7879">
        <v>1</v>
      </c>
    </row>
    <row r="7880" spans="1:4" x14ac:dyDescent="0.35">
      <c r="A7880">
        <v>8957</v>
      </c>
      <c r="B7880">
        <v>0</v>
      </c>
      <c r="C7880" t="s">
        <v>70</v>
      </c>
      <c r="D7880">
        <v>1</v>
      </c>
    </row>
    <row r="7881" spans="1:4" x14ac:dyDescent="0.35">
      <c r="A7881">
        <v>9308</v>
      </c>
      <c r="B7881">
        <v>0</v>
      </c>
      <c r="C7881" t="s">
        <v>70</v>
      </c>
      <c r="D7881">
        <v>1</v>
      </c>
    </row>
    <row r="7882" spans="1:4" x14ac:dyDescent="0.35">
      <c r="A7882">
        <v>544</v>
      </c>
      <c r="B7882">
        <v>0</v>
      </c>
      <c r="C7882" t="s">
        <v>70</v>
      </c>
      <c r="D7882">
        <v>1</v>
      </c>
    </row>
    <row r="7883" spans="1:4" x14ac:dyDescent="0.35">
      <c r="A7883">
        <v>5989</v>
      </c>
      <c r="B7883">
        <v>0</v>
      </c>
      <c r="C7883" t="s">
        <v>70</v>
      </c>
      <c r="D7883">
        <v>1</v>
      </c>
    </row>
    <row r="7884" spans="1:4" x14ac:dyDescent="0.35">
      <c r="A7884">
        <v>635</v>
      </c>
      <c r="B7884">
        <v>0</v>
      </c>
      <c r="C7884" t="s">
        <v>70</v>
      </c>
      <c r="D7884">
        <v>1</v>
      </c>
    </row>
    <row r="7885" spans="1:4" x14ac:dyDescent="0.35">
      <c r="A7885">
        <v>6673</v>
      </c>
      <c r="B7885">
        <v>0</v>
      </c>
      <c r="C7885" t="s">
        <v>70</v>
      </c>
      <c r="D7885">
        <v>1</v>
      </c>
    </row>
    <row r="7886" spans="1:4" x14ac:dyDescent="0.35">
      <c r="A7886">
        <v>1710</v>
      </c>
      <c r="B7886">
        <v>0</v>
      </c>
      <c r="C7886" t="s">
        <v>70</v>
      </c>
      <c r="D7886">
        <v>0</v>
      </c>
    </row>
    <row r="7887" spans="1:4" x14ac:dyDescent="0.35">
      <c r="A7887">
        <v>523</v>
      </c>
      <c r="B7887">
        <v>0</v>
      </c>
      <c r="C7887" t="s">
        <v>70</v>
      </c>
      <c r="D7887">
        <v>1</v>
      </c>
    </row>
    <row r="7888" spans="1:4" x14ac:dyDescent="0.35">
      <c r="A7888">
        <v>8977</v>
      </c>
      <c r="B7888">
        <v>0</v>
      </c>
      <c r="C7888" t="s">
        <v>70</v>
      </c>
      <c r="D7888">
        <v>1</v>
      </c>
    </row>
    <row r="7889" spans="1:4" x14ac:dyDescent="0.35">
      <c r="A7889">
        <v>9736</v>
      </c>
      <c r="B7889">
        <v>0</v>
      </c>
      <c r="C7889" t="s">
        <v>70</v>
      </c>
      <c r="D7889">
        <v>1</v>
      </c>
    </row>
    <row r="7890" spans="1:4" x14ac:dyDescent="0.35">
      <c r="A7890">
        <v>1544</v>
      </c>
      <c r="B7890">
        <v>0</v>
      </c>
      <c r="C7890" t="s">
        <v>70</v>
      </c>
      <c r="D7890">
        <v>1</v>
      </c>
    </row>
    <row r="7891" spans="1:4" x14ac:dyDescent="0.35">
      <c r="A7891">
        <v>6575</v>
      </c>
      <c r="B7891">
        <v>0</v>
      </c>
      <c r="C7891" t="s">
        <v>70</v>
      </c>
      <c r="D7891">
        <v>1</v>
      </c>
    </row>
    <row r="7892" spans="1:4" x14ac:dyDescent="0.35">
      <c r="A7892">
        <v>6147</v>
      </c>
      <c r="B7892">
        <v>0</v>
      </c>
      <c r="C7892" t="s">
        <v>70</v>
      </c>
      <c r="D7892">
        <v>1</v>
      </c>
    </row>
    <row r="7893" spans="1:4" x14ac:dyDescent="0.35">
      <c r="A7893">
        <v>6354</v>
      </c>
      <c r="B7893">
        <v>1</v>
      </c>
      <c r="C7893" t="s">
        <v>70</v>
      </c>
      <c r="D7893">
        <v>1</v>
      </c>
    </row>
    <row r="7894" spans="1:4" x14ac:dyDescent="0.35">
      <c r="A7894">
        <v>4769</v>
      </c>
      <c r="B7894">
        <v>0</v>
      </c>
      <c r="C7894" t="s">
        <v>70</v>
      </c>
      <c r="D7894">
        <v>0</v>
      </c>
    </row>
    <row r="7895" spans="1:4" x14ac:dyDescent="0.35">
      <c r="A7895">
        <v>7540</v>
      </c>
      <c r="B7895">
        <v>0</v>
      </c>
      <c r="C7895" t="s">
        <v>70</v>
      </c>
      <c r="D7895">
        <v>1</v>
      </c>
    </row>
    <row r="7896" spans="1:4" x14ac:dyDescent="0.35">
      <c r="A7896">
        <v>5247</v>
      </c>
      <c r="B7896">
        <v>0</v>
      </c>
      <c r="C7896" t="s">
        <v>70</v>
      </c>
      <c r="D7896">
        <v>1</v>
      </c>
    </row>
    <row r="7897" spans="1:4" x14ac:dyDescent="0.35">
      <c r="A7897">
        <v>5987</v>
      </c>
      <c r="B7897">
        <v>0</v>
      </c>
      <c r="C7897" t="s">
        <v>70</v>
      </c>
      <c r="D7897">
        <v>1</v>
      </c>
    </row>
    <row r="7898" spans="1:4" x14ac:dyDescent="0.35">
      <c r="A7898">
        <v>9960</v>
      </c>
      <c r="B7898">
        <v>0</v>
      </c>
      <c r="C7898" t="s">
        <v>70</v>
      </c>
      <c r="D7898">
        <v>1</v>
      </c>
    </row>
    <row r="7899" spans="1:4" x14ac:dyDescent="0.35">
      <c r="A7899">
        <v>10972</v>
      </c>
      <c r="B7899">
        <v>0</v>
      </c>
      <c r="C7899" t="s">
        <v>70</v>
      </c>
      <c r="D7899">
        <v>1</v>
      </c>
    </row>
    <row r="7900" spans="1:4" x14ac:dyDescent="0.35">
      <c r="A7900">
        <v>1399</v>
      </c>
      <c r="B7900">
        <v>0</v>
      </c>
      <c r="C7900" t="s">
        <v>70</v>
      </c>
      <c r="D7900">
        <v>1</v>
      </c>
    </row>
    <row r="7901" spans="1:4" x14ac:dyDescent="0.35">
      <c r="A7901">
        <v>2698</v>
      </c>
      <c r="B7901">
        <v>0</v>
      </c>
      <c r="C7901" t="s">
        <v>70</v>
      </c>
      <c r="D7901">
        <v>1</v>
      </c>
    </row>
    <row r="7902" spans="1:4" x14ac:dyDescent="0.35">
      <c r="A7902">
        <v>6340</v>
      </c>
      <c r="B7902">
        <v>0</v>
      </c>
      <c r="C7902" t="s">
        <v>70</v>
      </c>
      <c r="D7902">
        <v>0</v>
      </c>
    </row>
    <row r="7903" spans="1:4" x14ac:dyDescent="0.35">
      <c r="A7903">
        <v>4107</v>
      </c>
      <c r="B7903">
        <v>0</v>
      </c>
      <c r="C7903" t="s">
        <v>70</v>
      </c>
      <c r="D7903">
        <v>1</v>
      </c>
    </row>
    <row r="7904" spans="1:4" x14ac:dyDescent="0.35">
      <c r="A7904">
        <v>10906</v>
      </c>
      <c r="B7904">
        <v>0</v>
      </c>
      <c r="C7904" t="s">
        <v>70</v>
      </c>
      <c r="D7904">
        <v>1</v>
      </c>
    </row>
    <row r="7905" spans="1:4" x14ac:dyDescent="0.35">
      <c r="A7905">
        <v>2557</v>
      </c>
      <c r="B7905">
        <v>0</v>
      </c>
      <c r="C7905" t="s">
        <v>70</v>
      </c>
      <c r="D7905">
        <v>1</v>
      </c>
    </row>
    <row r="7906" spans="1:4" x14ac:dyDescent="0.35">
      <c r="A7906">
        <v>8786</v>
      </c>
      <c r="B7906">
        <v>0</v>
      </c>
      <c r="C7906" t="s">
        <v>70</v>
      </c>
      <c r="D7906">
        <v>1</v>
      </c>
    </row>
    <row r="7907" spans="1:4" x14ac:dyDescent="0.35">
      <c r="A7907">
        <v>7187</v>
      </c>
      <c r="B7907">
        <v>0</v>
      </c>
      <c r="C7907" t="s">
        <v>70</v>
      </c>
      <c r="D7907">
        <v>1</v>
      </c>
    </row>
    <row r="7908" spans="1:4" x14ac:dyDescent="0.35">
      <c r="A7908">
        <v>6119</v>
      </c>
      <c r="B7908">
        <v>0</v>
      </c>
      <c r="C7908" t="s">
        <v>70</v>
      </c>
      <c r="D7908">
        <v>0</v>
      </c>
    </row>
    <row r="7909" spans="1:4" x14ac:dyDescent="0.35">
      <c r="A7909">
        <v>2980</v>
      </c>
      <c r="B7909">
        <v>0</v>
      </c>
      <c r="C7909" t="s">
        <v>70</v>
      </c>
      <c r="D7909">
        <v>1</v>
      </c>
    </row>
    <row r="7910" spans="1:4" x14ac:dyDescent="0.35">
      <c r="A7910">
        <v>3850</v>
      </c>
      <c r="B7910">
        <v>0</v>
      </c>
      <c r="C7910" t="s">
        <v>70</v>
      </c>
      <c r="D7910">
        <v>1</v>
      </c>
    </row>
    <row r="7911" spans="1:4" x14ac:dyDescent="0.35">
      <c r="A7911">
        <v>1077</v>
      </c>
      <c r="B7911">
        <v>0</v>
      </c>
      <c r="C7911" t="s">
        <v>70</v>
      </c>
      <c r="D7911">
        <v>1</v>
      </c>
    </row>
    <row r="7912" spans="1:4" x14ac:dyDescent="0.35">
      <c r="A7912">
        <v>9733</v>
      </c>
      <c r="B7912">
        <v>0</v>
      </c>
      <c r="C7912" t="s">
        <v>70</v>
      </c>
      <c r="D7912">
        <v>1</v>
      </c>
    </row>
    <row r="7913" spans="1:4" x14ac:dyDescent="0.35">
      <c r="A7913">
        <v>8462</v>
      </c>
      <c r="B7913">
        <v>0</v>
      </c>
      <c r="C7913" t="s">
        <v>70</v>
      </c>
      <c r="D7913">
        <v>1</v>
      </c>
    </row>
    <row r="7914" spans="1:4" x14ac:dyDescent="0.35">
      <c r="A7914">
        <v>4764</v>
      </c>
      <c r="B7914">
        <v>1</v>
      </c>
      <c r="C7914" t="s">
        <v>70</v>
      </c>
      <c r="D7914">
        <v>1</v>
      </c>
    </row>
    <row r="7915" spans="1:4" x14ac:dyDescent="0.35">
      <c r="A7915">
        <v>2223</v>
      </c>
      <c r="B7915">
        <v>0</v>
      </c>
      <c r="C7915" t="s">
        <v>70</v>
      </c>
      <c r="D7915">
        <v>1</v>
      </c>
    </row>
    <row r="7916" spans="1:4" x14ac:dyDescent="0.35">
      <c r="A7916">
        <v>7788</v>
      </c>
      <c r="B7916">
        <v>0</v>
      </c>
      <c r="C7916" t="s">
        <v>70</v>
      </c>
      <c r="D7916">
        <v>0</v>
      </c>
    </row>
    <row r="7917" spans="1:4" x14ac:dyDescent="0.35">
      <c r="A7917">
        <v>5827</v>
      </c>
      <c r="B7917">
        <v>0</v>
      </c>
      <c r="C7917" t="s">
        <v>70</v>
      </c>
      <c r="D7917">
        <v>1</v>
      </c>
    </row>
    <row r="7918" spans="1:4" x14ac:dyDescent="0.35">
      <c r="A7918">
        <v>2958</v>
      </c>
      <c r="B7918">
        <v>0</v>
      </c>
      <c r="C7918" t="s">
        <v>70</v>
      </c>
      <c r="D7918">
        <v>1</v>
      </c>
    </row>
    <row r="7919" spans="1:4" x14ac:dyDescent="0.35">
      <c r="A7919">
        <v>4954</v>
      </c>
      <c r="B7919">
        <v>0</v>
      </c>
      <c r="C7919" t="s">
        <v>70</v>
      </c>
      <c r="D7919">
        <v>1</v>
      </c>
    </row>
    <row r="7920" spans="1:4" x14ac:dyDescent="0.35">
      <c r="A7920">
        <v>3139</v>
      </c>
      <c r="B7920">
        <v>0</v>
      </c>
      <c r="C7920" t="s">
        <v>70</v>
      </c>
      <c r="D7920">
        <v>1</v>
      </c>
    </row>
    <row r="7921" spans="1:4" x14ac:dyDescent="0.35">
      <c r="A7921">
        <v>9952</v>
      </c>
      <c r="B7921">
        <v>0</v>
      </c>
      <c r="C7921" t="s">
        <v>70</v>
      </c>
      <c r="D7921">
        <v>1</v>
      </c>
    </row>
    <row r="7922" spans="1:4" x14ac:dyDescent="0.35">
      <c r="A7922">
        <v>8180</v>
      </c>
      <c r="B7922">
        <v>0</v>
      </c>
      <c r="C7922" t="s">
        <v>70</v>
      </c>
      <c r="D7922">
        <v>1</v>
      </c>
    </row>
    <row r="7923" spans="1:4" x14ac:dyDescent="0.35">
      <c r="A7923">
        <v>3276</v>
      </c>
      <c r="B7923">
        <v>0</v>
      </c>
      <c r="C7923" t="s">
        <v>70</v>
      </c>
      <c r="D7923">
        <v>1</v>
      </c>
    </row>
    <row r="7924" spans="1:4" x14ac:dyDescent="0.35">
      <c r="A7924">
        <v>4994</v>
      </c>
      <c r="B7924">
        <v>0</v>
      </c>
      <c r="C7924" t="s">
        <v>70</v>
      </c>
      <c r="D7924">
        <v>1</v>
      </c>
    </row>
    <row r="7925" spans="1:4" x14ac:dyDescent="0.35">
      <c r="A7925">
        <v>3598</v>
      </c>
      <c r="B7925">
        <v>0</v>
      </c>
      <c r="C7925" t="s">
        <v>70</v>
      </c>
      <c r="D7925">
        <v>1</v>
      </c>
    </row>
    <row r="7926" spans="1:4" x14ac:dyDescent="0.35">
      <c r="A7926">
        <v>945</v>
      </c>
      <c r="B7926">
        <v>0</v>
      </c>
      <c r="C7926" t="s">
        <v>70</v>
      </c>
      <c r="D7926">
        <v>1</v>
      </c>
    </row>
    <row r="7927" spans="1:4" x14ac:dyDescent="0.35">
      <c r="A7927">
        <v>5048</v>
      </c>
      <c r="B7927">
        <v>0</v>
      </c>
      <c r="C7927" t="s">
        <v>70</v>
      </c>
      <c r="D7927">
        <v>1</v>
      </c>
    </row>
    <row r="7928" spans="1:4" x14ac:dyDescent="0.35">
      <c r="A7928">
        <v>6214</v>
      </c>
      <c r="B7928">
        <v>0</v>
      </c>
      <c r="C7928" t="s">
        <v>70</v>
      </c>
      <c r="D7928">
        <v>1</v>
      </c>
    </row>
    <row r="7929" spans="1:4" x14ac:dyDescent="0.35">
      <c r="A7929">
        <v>6230</v>
      </c>
      <c r="B7929">
        <v>0</v>
      </c>
      <c r="C7929" t="s">
        <v>70</v>
      </c>
      <c r="D7929">
        <v>1</v>
      </c>
    </row>
    <row r="7930" spans="1:4" x14ac:dyDescent="0.35">
      <c r="A7930">
        <v>2968</v>
      </c>
      <c r="B7930">
        <v>1</v>
      </c>
      <c r="C7930" t="s">
        <v>70</v>
      </c>
      <c r="D7930">
        <v>1</v>
      </c>
    </row>
    <row r="7931" spans="1:4" x14ac:dyDescent="0.35">
      <c r="A7931">
        <v>8800</v>
      </c>
      <c r="B7931">
        <v>1</v>
      </c>
      <c r="C7931" t="s">
        <v>70</v>
      </c>
      <c r="D7931">
        <v>1</v>
      </c>
    </row>
    <row r="7932" spans="1:4" x14ac:dyDescent="0.35">
      <c r="A7932">
        <v>1907</v>
      </c>
      <c r="B7932">
        <v>1</v>
      </c>
      <c r="C7932" t="s">
        <v>70</v>
      </c>
      <c r="D7932">
        <v>1</v>
      </c>
    </row>
    <row r="7933" spans="1:4" x14ac:dyDescent="0.35">
      <c r="A7933">
        <v>10478</v>
      </c>
      <c r="B7933">
        <v>1</v>
      </c>
      <c r="C7933" t="s">
        <v>70</v>
      </c>
      <c r="D7933">
        <v>0</v>
      </c>
    </row>
    <row r="7934" spans="1:4" x14ac:dyDescent="0.35">
      <c r="A7934">
        <v>4188</v>
      </c>
      <c r="B7934">
        <v>1</v>
      </c>
      <c r="C7934" t="s">
        <v>70</v>
      </c>
      <c r="D7934">
        <v>1</v>
      </c>
    </row>
    <row r="7935" spans="1:4" x14ac:dyDescent="0.35">
      <c r="A7935">
        <v>8720</v>
      </c>
      <c r="B7935">
        <v>0</v>
      </c>
      <c r="C7935" t="s">
        <v>70</v>
      </c>
      <c r="D7935">
        <v>1</v>
      </c>
    </row>
    <row r="7936" spans="1:4" x14ac:dyDescent="0.35">
      <c r="A7936">
        <v>2225</v>
      </c>
      <c r="B7936">
        <v>1</v>
      </c>
      <c r="C7936" t="s">
        <v>70</v>
      </c>
      <c r="D7936">
        <v>1</v>
      </c>
    </row>
    <row r="7937" spans="1:4" x14ac:dyDescent="0.35">
      <c r="A7937">
        <v>4790</v>
      </c>
      <c r="B7937">
        <v>0</v>
      </c>
      <c r="C7937" t="s">
        <v>70</v>
      </c>
      <c r="D7937">
        <v>1</v>
      </c>
    </row>
    <row r="7938" spans="1:4" x14ac:dyDescent="0.35">
      <c r="A7938">
        <v>1131</v>
      </c>
      <c r="B7938">
        <v>0</v>
      </c>
      <c r="C7938" t="s">
        <v>70</v>
      </c>
      <c r="D7938">
        <v>0</v>
      </c>
    </row>
    <row r="7939" spans="1:4" x14ac:dyDescent="0.35">
      <c r="A7939">
        <v>202</v>
      </c>
      <c r="B7939">
        <v>0</v>
      </c>
      <c r="C7939" t="s">
        <v>70</v>
      </c>
      <c r="D7939">
        <v>1</v>
      </c>
    </row>
    <row r="7940" spans="1:4" x14ac:dyDescent="0.35">
      <c r="A7940">
        <v>9589</v>
      </c>
      <c r="B7940">
        <v>0</v>
      </c>
      <c r="C7940" t="s">
        <v>70</v>
      </c>
      <c r="D7940">
        <v>1</v>
      </c>
    </row>
    <row r="7941" spans="1:4" x14ac:dyDescent="0.35">
      <c r="A7941">
        <v>3900</v>
      </c>
      <c r="B7941">
        <v>0</v>
      </c>
      <c r="C7941" t="s">
        <v>70</v>
      </c>
      <c r="D7941">
        <v>0</v>
      </c>
    </row>
    <row r="7942" spans="1:4" x14ac:dyDescent="0.35">
      <c r="A7942">
        <v>9958</v>
      </c>
      <c r="B7942">
        <v>0</v>
      </c>
      <c r="C7942" t="s">
        <v>70</v>
      </c>
      <c r="D7942">
        <v>0</v>
      </c>
    </row>
    <row r="7943" spans="1:4" x14ac:dyDescent="0.35">
      <c r="A7943">
        <v>8955</v>
      </c>
      <c r="B7943">
        <v>0</v>
      </c>
      <c r="C7943" t="s">
        <v>70</v>
      </c>
      <c r="D7943">
        <v>0</v>
      </c>
    </row>
    <row r="7944" spans="1:4" x14ac:dyDescent="0.35">
      <c r="A7944">
        <v>10033</v>
      </c>
      <c r="B7944">
        <v>0</v>
      </c>
      <c r="C7944" t="s">
        <v>70</v>
      </c>
      <c r="D7944">
        <v>1</v>
      </c>
    </row>
    <row r="7945" spans="1:4" x14ac:dyDescent="0.35">
      <c r="A7945">
        <v>5751</v>
      </c>
      <c r="B7945">
        <v>0</v>
      </c>
      <c r="C7945" t="s">
        <v>70</v>
      </c>
      <c r="D7945">
        <v>1</v>
      </c>
    </row>
    <row r="7946" spans="1:4" x14ac:dyDescent="0.35">
      <c r="A7946">
        <v>3308</v>
      </c>
      <c r="B7946">
        <v>0</v>
      </c>
      <c r="C7946" t="s">
        <v>70</v>
      </c>
      <c r="D7946">
        <v>1</v>
      </c>
    </row>
    <row r="7947" spans="1:4" x14ac:dyDescent="0.35">
      <c r="A7947">
        <v>7297</v>
      </c>
      <c r="B7947">
        <v>0</v>
      </c>
      <c r="C7947" t="s">
        <v>70</v>
      </c>
      <c r="D7947">
        <v>1</v>
      </c>
    </row>
    <row r="7948" spans="1:4" x14ac:dyDescent="0.35">
      <c r="A7948">
        <v>8008</v>
      </c>
      <c r="B7948">
        <v>0</v>
      </c>
      <c r="C7948" t="s">
        <v>70</v>
      </c>
      <c r="D7948">
        <v>1</v>
      </c>
    </row>
    <row r="7949" spans="1:4" x14ac:dyDescent="0.35">
      <c r="A7949">
        <v>1232</v>
      </c>
      <c r="B7949">
        <v>0</v>
      </c>
      <c r="C7949" t="s">
        <v>70</v>
      </c>
      <c r="D7949">
        <v>1</v>
      </c>
    </row>
    <row r="7950" spans="1:4" x14ac:dyDescent="0.35">
      <c r="A7950">
        <v>2345</v>
      </c>
      <c r="B7950">
        <v>0</v>
      </c>
      <c r="C7950" t="s">
        <v>70</v>
      </c>
      <c r="D7950">
        <v>1</v>
      </c>
    </row>
    <row r="7951" spans="1:4" x14ac:dyDescent="0.35">
      <c r="A7951">
        <v>1628</v>
      </c>
      <c r="B7951">
        <v>0</v>
      </c>
      <c r="C7951" t="s">
        <v>70</v>
      </c>
      <c r="D7951">
        <v>1</v>
      </c>
    </row>
    <row r="7952" spans="1:4" x14ac:dyDescent="0.35">
      <c r="A7952">
        <v>5081</v>
      </c>
      <c r="B7952">
        <v>0</v>
      </c>
      <c r="C7952" t="s">
        <v>70</v>
      </c>
      <c r="D7952">
        <v>1</v>
      </c>
    </row>
    <row r="7953" spans="1:4" x14ac:dyDescent="0.35">
      <c r="A7953">
        <v>839</v>
      </c>
      <c r="B7953">
        <v>0</v>
      </c>
      <c r="C7953" t="s">
        <v>70</v>
      </c>
      <c r="D7953">
        <v>1</v>
      </c>
    </row>
    <row r="7954" spans="1:4" x14ac:dyDescent="0.35">
      <c r="A7954">
        <v>3706</v>
      </c>
      <c r="B7954">
        <v>1</v>
      </c>
      <c r="C7954" t="s">
        <v>70</v>
      </c>
      <c r="D7954">
        <v>0</v>
      </c>
    </row>
    <row r="7955" spans="1:4" x14ac:dyDescent="0.35">
      <c r="A7955">
        <v>5154</v>
      </c>
      <c r="B7955">
        <v>0</v>
      </c>
      <c r="C7955" t="s">
        <v>70</v>
      </c>
      <c r="D7955">
        <v>1</v>
      </c>
    </row>
    <row r="7956" spans="1:4" x14ac:dyDescent="0.35">
      <c r="A7956">
        <v>8584</v>
      </c>
      <c r="B7956">
        <v>0</v>
      </c>
      <c r="C7956" t="s">
        <v>70</v>
      </c>
      <c r="D7956">
        <v>1</v>
      </c>
    </row>
    <row r="7957" spans="1:4" x14ac:dyDescent="0.35">
      <c r="A7957">
        <v>6583</v>
      </c>
      <c r="B7957">
        <v>0</v>
      </c>
      <c r="C7957" t="s">
        <v>70</v>
      </c>
      <c r="D7957">
        <v>1</v>
      </c>
    </row>
    <row r="7958" spans="1:4" x14ac:dyDescent="0.35">
      <c r="A7958">
        <v>3433</v>
      </c>
      <c r="B7958">
        <v>0</v>
      </c>
      <c r="C7958" t="s">
        <v>70</v>
      </c>
      <c r="D7958">
        <v>1</v>
      </c>
    </row>
    <row r="7959" spans="1:4" x14ac:dyDescent="0.35">
      <c r="A7959">
        <v>10486</v>
      </c>
      <c r="B7959">
        <v>0</v>
      </c>
      <c r="C7959" t="s">
        <v>70</v>
      </c>
      <c r="D7959">
        <v>1</v>
      </c>
    </row>
    <row r="7960" spans="1:4" x14ac:dyDescent="0.35">
      <c r="A7960">
        <v>8687</v>
      </c>
      <c r="B7960">
        <v>0</v>
      </c>
      <c r="C7960" t="s">
        <v>70</v>
      </c>
      <c r="D7960">
        <v>1</v>
      </c>
    </row>
    <row r="7961" spans="1:4" x14ac:dyDescent="0.35">
      <c r="A7961">
        <v>7842</v>
      </c>
      <c r="B7961">
        <v>0</v>
      </c>
      <c r="C7961" t="s">
        <v>70</v>
      </c>
      <c r="D7961">
        <v>1</v>
      </c>
    </row>
    <row r="7962" spans="1:4" x14ac:dyDescent="0.35">
      <c r="A7962">
        <v>3749</v>
      </c>
      <c r="B7962">
        <v>0</v>
      </c>
      <c r="C7962" t="s">
        <v>70</v>
      </c>
      <c r="D7962">
        <v>1</v>
      </c>
    </row>
    <row r="7963" spans="1:4" x14ac:dyDescent="0.35">
      <c r="A7963">
        <v>1331</v>
      </c>
      <c r="B7963">
        <v>0</v>
      </c>
      <c r="C7963" t="s">
        <v>70</v>
      </c>
      <c r="D7963">
        <v>1</v>
      </c>
    </row>
    <row r="7964" spans="1:4" x14ac:dyDescent="0.35">
      <c r="A7964">
        <v>5995</v>
      </c>
      <c r="B7964">
        <v>1</v>
      </c>
      <c r="C7964" t="s">
        <v>70</v>
      </c>
      <c r="D7964">
        <v>1</v>
      </c>
    </row>
    <row r="7965" spans="1:4" x14ac:dyDescent="0.35">
      <c r="A7965">
        <v>8985</v>
      </c>
      <c r="B7965">
        <v>0</v>
      </c>
      <c r="C7965" t="s">
        <v>70</v>
      </c>
      <c r="D7965">
        <v>1</v>
      </c>
    </row>
    <row r="7966" spans="1:4" x14ac:dyDescent="0.35">
      <c r="A7966">
        <v>2798</v>
      </c>
      <c r="B7966">
        <v>1</v>
      </c>
      <c r="C7966" t="s">
        <v>70</v>
      </c>
      <c r="D7966">
        <v>1</v>
      </c>
    </row>
    <row r="7967" spans="1:4" x14ac:dyDescent="0.35">
      <c r="A7967">
        <v>7108</v>
      </c>
      <c r="B7967">
        <v>0</v>
      </c>
      <c r="C7967" t="s">
        <v>70</v>
      </c>
      <c r="D7967">
        <v>1</v>
      </c>
    </row>
    <row r="7968" spans="1:4" x14ac:dyDescent="0.35">
      <c r="A7968">
        <v>2781</v>
      </c>
      <c r="B7968">
        <v>1</v>
      </c>
      <c r="C7968" t="s">
        <v>70</v>
      </c>
      <c r="D7968">
        <v>1</v>
      </c>
    </row>
    <row r="7969" spans="1:4" x14ac:dyDescent="0.35">
      <c r="A7969">
        <v>3623</v>
      </c>
      <c r="B7969">
        <v>0</v>
      </c>
      <c r="C7969" t="s">
        <v>70</v>
      </c>
      <c r="D7969">
        <v>1</v>
      </c>
    </row>
    <row r="7970" spans="1:4" x14ac:dyDescent="0.35">
      <c r="A7970">
        <v>194</v>
      </c>
      <c r="B7970">
        <v>0</v>
      </c>
      <c r="C7970" t="s">
        <v>70</v>
      </c>
      <c r="D7970">
        <v>1</v>
      </c>
    </row>
    <row r="7971" spans="1:4" x14ac:dyDescent="0.35">
      <c r="A7971">
        <v>10833</v>
      </c>
      <c r="B7971">
        <v>0</v>
      </c>
      <c r="C7971" t="s">
        <v>70</v>
      </c>
      <c r="D7971">
        <v>1</v>
      </c>
    </row>
    <row r="7972" spans="1:4" x14ac:dyDescent="0.35">
      <c r="A7972">
        <v>2315</v>
      </c>
      <c r="B7972">
        <v>0</v>
      </c>
      <c r="C7972" t="s">
        <v>70</v>
      </c>
      <c r="D7972">
        <v>1</v>
      </c>
    </row>
    <row r="7973" spans="1:4" x14ac:dyDescent="0.35">
      <c r="A7973">
        <v>6336</v>
      </c>
      <c r="B7973">
        <v>0</v>
      </c>
      <c r="C7973" t="s">
        <v>70</v>
      </c>
      <c r="D7973">
        <v>1</v>
      </c>
    </row>
    <row r="7974" spans="1:4" x14ac:dyDescent="0.35">
      <c r="A7974">
        <v>10738</v>
      </c>
      <c r="B7974">
        <v>0</v>
      </c>
      <c r="C7974" t="s">
        <v>70</v>
      </c>
      <c r="D7974">
        <v>1</v>
      </c>
    </row>
    <row r="7975" spans="1:4" x14ac:dyDescent="0.35">
      <c r="A7975">
        <v>8286</v>
      </c>
      <c r="B7975">
        <v>0</v>
      </c>
      <c r="C7975" t="s">
        <v>70</v>
      </c>
      <c r="D7975">
        <v>0</v>
      </c>
    </row>
    <row r="7976" spans="1:4" x14ac:dyDescent="0.35">
      <c r="A7976">
        <v>2166</v>
      </c>
      <c r="B7976">
        <v>0</v>
      </c>
      <c r="C7976" t="s">
        <v>70</v>
      </c>
      <c r="D7976">
        <v>0</v>
      </c>
    </row>
    <row r="7977" spans="1:4" x14ac:dyDescent="0.35">
      <c r="A7977">
        <v>10691</v>
      </c>
      <c r="B7977">
        <v>0</v>
      </c>
      <c r="C7977" t="s">
        <v>70</v>
      </c>
      <c r="D7977">
        <v>0</v>
      </c>
    </row>
    <row r="7978" spans="1:4" x14ac:dyDescent="0.35">
      <c r="A7978">
        <v>9739</v>
      </c>
      <c r="B7978">
        <v>0</v>
      </c>
      <c r="C7978" t="s">
        <v>70</v>
      </c>
      <c r="D7978">
        <v>1</v>
      </c>
    </row>
    <row r="7979" spans="1:4" x14ac:dyDescent="0.35">
      <c r="A7979">
        <v>1829</v>
      </c>
      <c r="B7979">
        <v>1</v>
      </c>
      <c r="C7979" t="s">
        <v>70</v>
      </c>
      <c r="D7979">
        <v>0</v>
      </c>
    </row>
    <row r="7980" spans="1:4" x14ac:dyDescent="0.35">
      <c r="A7980">
        <v>6260</v>
      </c>
      <c r="B7980">
        <v>1</v>
      </c>
      <c r="C7980" t="s">
        <v>70</v>
      </c>
      <c r="D7980">
        <v>1</v>
      </c>
    </row>
    <row r="7981" spans="1:4" x14ac:dyDescent="0.35">
      <c r="A7981">
        <v>10448</v>
      </c>
      <c r="B7981">
        <v>0</v>
      </c>
      <c r="C7981" t="s">
        <v>70</v>
      </c>
      <c r="D7981">
        <v>1</v>
      </c>
    </row>
    <row r="7982" spans="1:4" x14ac:dyDescent="0.35">
      <c r="A7982">
        <v>1343</v>
      </c>
      <c r="B7982">
        <v>0</v>
      </c>
      <c r="C7982" t="s">
        <v>70</v>
      </c>
      <c r="D7982">
        <v>1</v>
      </c>
    </row>
    <row r="7983" spans="1:4" x14ac:dyDescent="0.35">
      <c r="A7983">
        <v>4749</v>
      </c>
      <c r="B7983">
        <v>0</v>
      </c>
      <c r="C7983" t="s">
        <v>70</v>
      </c>
      <c r="D7983">
        <v>1</v>
      </c>
    </row>
    <row r="7984" spans="1:4" x14ac:dyDescent="0.35">
      <c r="A7984">
        <v>531</v>
      </c>
      <c r="B7984">
        <v>1</v>
      </c>
      <c r="C7984" t="s">
        <v>70</v>
      </c>
      <c r="D7984">
        <v>1</v>
      </c>
    </row>
    <row r="7985" spans="1:4" x14ac:dyDescent="0.35">
      <c r="A7985">
        <v>6905</v>
      </c>
      <c r="B7985">
        <v>0</v>
      </c>
      <c r="C7985" t="s">
        <v>70</v>
      </c>
      <c r="D7985">
        <v>1</v>
      </c>
    </row>
    <row r="7986" spans="1:4" x14ac:dyDescent="0.35">
      <c r="A7986">
        <v>1045</v>
      </c>
      <c r="B7986">
        <v>0</v>
      </c>
      <c r="C7986" t="s">
        <v>70</v>
      </c>
      <c r="D7986">
        <v>1</v>
      </c>
    </row>
    <row r="7987" spans="1:4" x14ac:dyDescent="0.35">
      <c r="A7987">
        <v>4012</v>
      </c>
      <c r="B7987">
        <v>1</v>
      </c>
      <c r="C7987" t="s">
        <v>70</v>
      </c>
      <c r="D7987">
        <v>1</v>
      </c>
    </row>
    <row r="7988" spans="1:4" x14ac:dyDescent="0.35">
      <c r="A7988">
        <v>5529</v>
      </c>
      <c r="B7988">
        <v>0</v>
      </c>
      <c r="C7988" t="s">
        <v>70</v>
      </c>
      <c r="D7988">
        <v>0</v>
      </c>
    </row>
    <row r="7989" spans="1:4" x14ac:dyDescent="0.35">
      <c r="A7989">
        <v>4001</v>
      </c>
      <c r="B7989">
        <v>0</v>
      </c>
      <c r="C7989" t="s">
        <v>70</v>
      </c>
      <c r="D7989">
        <v>0</v>
      </c>
    </row>
    <row r="7990" spans="1:4" x14ac:dyDescent="0.35">
      <c r="A7990">
        <v>10420</v>
      </c>
      <c r="B7990">
        <v>0</v>
      </c>
      <c r="C7990" t="s">
        <v>70</v>
      </c>
      <c r="D7990">
        <v>1</v>
      </c>
    </row>
    <row r="7991" spans="1:4" x14ac:dyDescent="0.35">
      <c r="A7991">
        <v>7723</v>
      </c>
      <c r="B7991">
        <v>0</v>
      </c>
      <c r="C7991" t="s">
        <v>70</v>
      </c>
      <c r="D7991">
        <v>1</v>
      </c>
    </row>
    <row r="7992" spans="1:4" x14ac:dyDescent="0.35">
      <c r="A7992">
        <v>2963</v>
      </c>
      <c r="B7992">
        <v>0</v>
      </c>
      <c r="C7992" t="s">
        <v>70</v>
      </c>
      <c r="D7992">
        <v>1</v>
      </c>
    </row>
    <row r="7993" spans="1:4" x14ac:dyDescent="0.35">
      <c r="A7993">
        <v>10634</v>
      </c>
      <c r="B7993">
        <v>0</v>
      </c>
      <c r="C7993" t="s">
        <v>70</v>
      </c>
      <c r="D7993">
        <v>1</v>
      </c>
    </row>
    <row r="7994" spans="1:4" x14ac:dyDescent="0.35">
      <c r="A7994">
        <v>5180</v>
      </c>
      <c r="B7994">
        <v>0</v>
      </c>
      <c r="C7994" t="s">
        <v>70</v>
      </c>
      <c r="D7994">
        <v>0</v>
      </c>
    </row>
    <row r="7995" spans="1:4" x14ac:dyDescent="0.35">
      <c r="A7995">
        <v>6866</v>
      </c>
      <c r="B7995">
        <v>0</v>
      </c>
      <c r="C7995" t="s">
        <v>70</v>
      </c>
      <c r="D7995">
        <v>1</v>
      </c>
    </row>
    <row r="7996" spans="1:4" x14ac:dyDescent="0.35">
      <c r="A7996">
        <v>1328</v>
      </c>
      <c r="B7996">
        <v>0</v>
      </c>
      <c r="C7996" t="s">
        <v>70</v>
      </c>
      <c r="D7996">
        <v>1</v>
      </c>
    </row>
    <row r="7997" spans="1:4" x14ac:dyDescent="0.35">
      <c r="A7997">
        <v>1139</v>
      </c>
      <c r="B7997">
        <v>1</v>
      </c>
      <c r="C7997" t="s">
        <v>70</v>
      </c>
      <c r="D7997">
        <v>0</v>
      </c>
    </row>
    <row r="7998" spans="1:4" x14ac:dyDescent="0.35">
      <c r="A7998">
        <v>4961</v>
      </c>
      <c r="B7998">
        <v>0</v>
      </c>
      <c r="C7998" t="s">
        <v>70</v>
      </c>
      <c r="D7998">
        <v>1</v>
      </c>
    </row>
    <row r="7999" spans="1:4" x14ac:dyDescent="0.35">
      <c r="A7999">
        <v>5177</v>
      </c>
      <c r="B7999">
        <v>0</v>
      </c>
      <c r="C7999" t="s">
        <v>70</v>
      </c>
      <c r="D7999">
        <v>1</v>
      </c>
    </row>
    <row r="8000" spans="1:4" x14ac:dyDescent="0.35">
      <c r="A8000">
        <v>2075</v>
      </c>
      <c r="B8000">
        <v>0</v>
      </c>
      <c r="C8000" t="s">
        <v>70</v>
      </c>
      <c r="D8000">
        <v>1</v>
      </c>
    </row>
    <row r="8001" spans="1:4" x14ac:dyDescent="0.35">
      <c r="A8001">
        <v>3428</v>
      </c>
      <c r="B8001">
        <v>0</v>
      </c>
      <c r="C8001" t="s">
        <v>70</v>
      </c>
      <c r="D8001">
        <v>1</v>
      </c>
    </row>
    <row r="8002" spans="1:4" x14ac:dyDescent="0.35">
      <c r="A8002">
        <v>4500</v>
      </c>
      <c r="B8002">
        <v>0</v>
      </c>
      <c r="C8002" t="s">
        <v>70</v>
      </c>
      <c r="D8002">
        <v>1</v>
      </c>
    </row>
    <row r="8003" spans="1:4" x14ac:dyDescent="0.35">
      <c r="A8003">
        <v>7369</v>
      </c>
      <c r="B8003">
        <v>0</v>
      </c>
      <c r="C8003" t="s">
        <v>70</v>
      </c>
      <c r="D8003">
        <v>1</v>
      </c>
    </row>
    <row r="8004" spans="1:4" x14ac:dyDescent="0.35">
      <c r="A8004">
        <v>4381</v>
      </c>
      <c r="B8004">
        <v>0</v>
      </c>
      <c r="C8004" t="s">
        <v>70</v>
      </c>
      <c r="D8004">
        <v>1</v>
      </c>
    </row>
    <row r="8005" spans="1:4" x14ac:dyDescent="0.35">
      <c r="A8005">
        <v>9964</v>
      </c>
      <c r="B8005">
        <v>0</v>
      </c>
      <c r="C8005" t="s">
        <v>70</v>
      </c>
      <c r="D8005">
        <v>1</v>
      </c>
    </row>
    <row r="8006" spans="1:4" x14ac:dyDescent="0.35">
      <c r="A8006">
        <v>1630</v>
      </c>
      <c r="B8006">
        <v>0</v>
      </c>
      <c r="C8006" t="s">
        <v>70</v>
      </c>
      <c r="D8006">
        <v>1</v>
      </c>
    </row>
    <row r="8007" spans="1:4" x14ac:dyDescent="0.35">
      <c r="A8007">
        <v>5012</v>
      </c>
      <c r="B8007">
        <v>0</v>
      </c>
      <c r="C8007" t="s">
        <v>70</v>
      </c>
      <c r="D8007">
        <v>1</v>
      </c>
    </row>
    <row r="8008" spans="1:4" x14ac:dyDescent="0.35">
      <c r="A8008">
        <v>6918</v>
      </c>
      <c r="B8008">
        <v>0</v>
      </c>
      <c r="C8008" t="s">
        <v>70</v>
      </c>
      <c r="D8008">
        <v>1</v>
      </c>
    </row>
    <row r="8009" spans="1:4" x14ac:dyDescent="0.35">
      <c r="A8009">
        <v>7822</v>
      </c>
      <c r="B8009">
        <v>0</v>
      </c>
      <c r="C8009" t="s">
        <v>70</v>
      </c>
      <c r="D8009">
        <v>1</v>
      </c>
    </row>
    <row r="8010" spans="1:4" x14ac:dyDescent="0.35">
      <c r="A8010">
        <v>10156</v>
      </c>
      <c r="B8010">
        <v>0</v>
      </c>
      <c r="C8010" t="s">
        <v>70</v>
      </c>
      <c r="D8010">
        <v>1</v>
      </c>
    </row>
    <row r="8011" spans="1:4" x14ac:dyDescent="0.35">
      <c r="A8011">
        <v>3033</v>
      </c>
      <c r="B8011">
        <v>0</v>
      </c>
      <c r="C8011" t="s">
        <v>70</v>
      </c>
      <c r="D8011">
        <v>1</v>
      </c>
    </row>
    <row r="8012" spans="1:4" x14ac:dyDescent="0.35">
      <c r="A8012">
        <v>4119</v>
      </c>
      <c r="B8012">
        <v>0</v>
      </c>
      <c r="C8012" t="s">
        <v>70</v>
      </c>
      <c r="D8012">
        <v>1</v>
      </c>
    </row>
    <row r="8013" spans="1:4" x14ac:dyDescent="0.35">
      <c r="A8013">
        <v>11110</v>
      </c>
      <c r="B8013">
        <v>0</v>
      </c>
      <c r="C8013" t="s">
        <v>70</v>
      </c>
      <c r="D8013">
        <v>0</v>
      </c>
    </row>
    <row r="8014" spans="1:4" x14ac:dyDescent="0.35">
      <c r="A8014">
        <v>332</v>
      </c>
      <c r="B8014">
        <v>0</v>
      </c>
      <c r="C8014" t="s">
        <v>70</v>
      </c>
      <c r="D8014">
        <v>0</v>
      </c>
    </row>
    <row r="8015" spans="1:4" x14ac:dyDescent="0.35">
      <c r="A8015">
        <v>737</v>
      </c>
      <c r="B8015">
        <v>0</v>
      </c>
      <c r="C8015" t="s">
        <v>70</v>
      </c>
      <c r="D8015">
        <v>1</v>
      </c>
    </row>
    <row r="8016" spans="1:4" x14ac:dyDescent="0.35">
      <c r="A8016">
        <v>10319</v>
      </c>
      <c r="B8016">
        <v>0</v>
      </c>
      <c r="C8016" t="s">
        <v>70</v>
      </c>
      <c r="D8016">
        <v>1</v>
      </c>
    </row>
    <row r="8017" spans="1:4" x14ac:dyDescent="0.35">
      <c r="A8017">
        <v>2683</v>
      </c>
      <c r="B8017">
        <v>0</v>
      </c>
      <c r="C8017" t="s">
        <v>70</v>
      </c>
      <c r="D8017">
        <v>1</v>
      </c>
    </row>
    <row r="8018" spans="1:4" x14ac:dyDescent="0.35">
      <c r="A8018">
        <v>3445</v>
      </c>
      <c r="B8018">
        <v>1</v>
      </c>
      <c r="C8018" t="s">
        <v>70</v>
      </c>
      <c r="D8018">
        <v>1</v>
      </c>
    </row>
    <row r="8019" spans="1:4" x14ac:dyDescent="0.35">
      <c r="A8019">
        <v>10913</v>
      </c>
      <c r="B8019">
        <v>1</v>
      </c>
      <c r="C8019" t="s">
        <v>70</v>
      </c>
      <c r="D8019">
        <v>0</v>
      </c>
    </row>
    <row r="8020" spans="1:4" x14ac:dyDescent="0.35">
      <c r="A8020">
        <v>4427</v>
      </c>
      <c r="B8020">
        <v>1</v>
      </c>
      <c r="C8020" t="s">
        <v>70</v>
      </c>
      <c r="D8020">
        <v>1</v>
      </c>
    </row>
    <row r="8021" spans="1:4" x14ac:dyDescent="0.35">
      <c r="A8021">
        <v>8717</v>
      </c>
      <c r="B8021">
        <v>0</v>
      </c>
      <c r="C8021" t="s">
        <v>70</v>
      </c>
      <c r="D8021">
        <v>1</v>
      </c>
    </row>
    <row r="8022" spans="1:4" x14ac:dyDescent="0.35">
      <c r="A8022">
        <v>2066</v>
      </c>
      <c r="B8022">
        <v>0</v>
      </c>
      <c r="C8022" t="s">
        <v>70</v>
      </c>
      <c r="D8022">
        <v>1</v>
      </c>
    </row>
    <row r="8023" spans="1:4" x14ac:dyDescent="0.35">
      <c r="A8023">
        <v>3340</v>
      </c>
      <c r="B8023">
        <v>1</v>
      </c>
      <c r="C8023" t="s">
        <v>70</v>
      </c>
      <c r="D8023">
        <v>1</v>
      </c>
    </row>
    <row r="8024" spans="1:4" x14ac:dyDescent="0.35">
      <c r="A8024">
        <v>8685</v>
      </c>
      <c r="B8024">
        <v>1</v>
      </c>
      <c r="C8024" t="s">
        <v>70</v>
      </c>
      <c r="D8024">
        <v>1</v>
      </c>
    </row>
    <row r="8025" spans="1:4" x14ac:dyDescent="0.35">
      <c r="A8025">
        <v>4149</v>
      </c>
      <c r="B8025">
        <v>0</v>
      </c>
      <c r="C8025" t="s">
        <v>70</v>
      </c>
      <c r="D8025">
        <v>1</v>
      </c>
    </row>
    <row r="8026" spans="1:4" x14ac:dyDescent="0.35">
      <c r="A8026">
        <v>8726</v>
      </c>
      <c r="B8026">
        <v>0</v>
      </c>
      <c r="C8026" t="s">
        <v>70</v>
      </c>
      <c r="D8026">
        <v>1</v>
      </c>
    </row>
    <row r="8027" spans="1:4" x14ac:dyDescent="0.35">
      <c r="A8027">
        <v>2295</v>
      </c>
      <c r="B8027">
        <v>0</v>
      </c>
      <c r="C8027" t="s">
        <v>70</v>
      </c>
      <c r="D8027">
        <v>1</v>
      </c>
    </row>
    <row r="8028" spans="1:4" x14ac:dyDescent="0.35">
      <c r="A8028">
        <v>3283</v>
      </c>
      <c r="B8028">
        <v>0</v>
      </c>
      <c r="C8028" t="s">
        <v>70</v>
      </c>
      <c r="D8028">
        <v>1</v>
      </c>
    </row>
    <row r="8029" spans="1:4" x14ac:dyDescent="0.35">
      <c r="A8029">
        <v>1915</v>
      </c>
      <c r="B8029">
        <v>0</v>
      </c>
      <c r="C8029" t="s">
        <v>70</v>
      </c>
      <c r="D8029">
        <v>1</v>
      </c>
    </row>
    <row r="8030" spans="1:4" x14ac:dyDescent="0.35">
      <c r="A8030">
        <v>800</v>
      </c>
      <c r="B8030">
        <v>0</v>
      </c>
      <c r="C8030" t="s">
        <v>70</v>
      </c>
      <c r="D8030">
        <v>0</v>
      </c>
    </row>
    <row r="8031" spans="1:4" x14ac:dyDescent="0.35">
      <c r="A8031">
        <v>9166</v>
      </c>
      <c r="B8031">
        <v>0</v>
      </c>
      <c r="C8031" t="s">
        <v>70</v>
      </c>
      <c r="D8031">
        <v>1</v>
      </c>
    </row>
    <row r="8032" spans="1:4" x14ac:dyDescent="0.35">
      <c r="A8032">
        <v>5147</v>
      </c>
      <c r="B8032">
        <v>0</v>
      </c>
      <c r="C8032" t="s">
        <v>70</v>
      </c>
      <c r="D8032">
        <v>1</v>
      </c>
    </row>
    <row r="8033" spans="1:4" x14ac:dyDescent="0.35">
      <c r="A8033">
        <v>13</v>
      </c>
      <c r="B8033">
        <v>0</v>
      </c>
      <c r="C8033" t="s">
        <v>70</v>
      </c>
      <c r="D8033">
        <v>0</v>
      </c>
    </row>
    <row r="8034" spans="1:4" x14ac:dyDescent="0.35">
      <c r="A8034">
        <v>8557</v>
      </c>
      <c r="B8034">
        <v>0</v>
      </c>
      <c r="C8034" t="s">
        <v>70</v>
      </c>
      <c r="D8034">
        <v>1</v>
      </c>
    </row>
    <row r="8035" spans="1:4" x14ac:dyDescent="0.35">
      <c r="A8035">
        <v>8724</v>
      </c>
      <c r="B8035">
        <v>0</v>
      </c>
      <c r="C8035" t="s">
        <v>70</v>
      </c>
      <c r="D8035">
        <v>1</v>
      </c>
    </row>
    <row r="8036" spans="1:4" x14ac:dyDescent="0.35">
      <c r="A8036">
        <v>9381</v>
      </c>
      <c r="B8036">
        <v>0</v>
      </c>
      <c r="C8036" t="s">
        <v>70</v>
      </c>
      <c r="D8036">
        <v>1</v>
      </c>
    </row>
    <row r="8037" spans="1:4" x14ac:dyDescent="0.35">
      <c r="A8037">
        <v>9384</v>
      </c>
      <c r="B8037">
        <v>0</v>
      </c>
      <c r="C8037" t="s">
        <v>70</v>
      </c>
      <c r="D8037">
        <v>1</v>
      </c>
    </row>
    <row r="8038" spans="1:4" x14ac:dyDescent="0.35">
      <c r="A8038">
        <v>3560</v>
      </c>
      <c r="B8038">
        <v>0</v>
      </c>
      <c r="C8038" t="s">
        <v>70</v>
      </c>
      <c r="D8038">
        <v>1</v>
      </c>
    </row>
    <row r="8039" spans="1:4" x14ac:dyDescent="0.35">
      <c r="A8039">
        <v>241</v>
      </c>
      <c r="B8039">
        <v>0</v>
      </c>
      <c r="C8039" t="s">
        <v>70</v>
      </c>
      <c r="D8039">
        <v>1</v>
      </c>
    </row>
    <row r="8040" spans="1:4" x14ac:dyDescent="0.35">
      <c r="A8040">
        <v>7521</v>
      </c>
      <c r="B8040">
        <v>0</v>
      </c>
      <c r="C8040" t="s">
        <v>70</v>
      </c>
      <c r="D8040">
        <v>1</v>
      </c>
    </row>
    <row r="8041" spans="1:4" x14ac:dyDescent="0.35">
      <c r="A8041">
        <v>9799</v>
      </c>
      <c r="B8041">
        <v>0</v>
      </c>
      <c r="C8041" t="s">
        <v>70</v>
      </c>
      <c r="D8041">
        <v>1</v>
      </c>
    </row>
    <row r="8042" spans="1:4" x14ac:dyDescent="0.35">
      <c r="A8042">
        <v>5123</v>
      </c>
      <c r="B8042">
        <v>0</v>
      </c>
      <c r="C8042" t="s">
        <v>70</v>
      </c>
      <c r="D8042">
        <v>1</v>
      </c>
    </row>
    <row r="8043" spans="1:4" x14ac:dyDescent="0.35">
      <c r="A8043">
        <v>448</v>
      </c>
      <c r="B8043">
        <v>0</v>
      </c>
      <c r="C8043" t="s">
        <v>70</v>
      </c>
      <c r="D8043">
        <v>1</v>
      </c>
    </row>
    <row r="8044" spans="1:4" x14ac:dyDescent="0.35">
      <c r="A8044">
        <v>4837</v>
      </c>
      <c r="B8044">
        <v>0</v>
      </c>
      <c r="C8044" t="s">
        <v>70</v>
      </c>
      <c r="D8044">
        <v>1</v>
      </c>
    </row>
    <row r="8045" spans="1:4" x14ac:dyDescent="0.35">
      <c r="A8045">
        <v>9365</v>
      </c>
      <c r="B8045">
        <v>0</v>
      </c>
      <c r="C8045" t="s">
        <v>70</v>
      </c>
      <c r="D8045">
        <v>0</v>
      </c>
    </row>
    <row r="8046" spans="1:4" x14ac:dyDescent="0.35">
      <c r="A8046">
        <v>8932</v>
      </c>
      <c r="B8046">
        <v>0</v>
      </c>
      <c r="C8046" t="s">
        <v>70</v>
      </c>
      <c r="D8046">
        <v>1</v>
      </c>
    </row>
    <row r="8047" spans="1:4" x14ac:dyDescent="0.35">
      <c r="A8047">
        <v>7055</v>
      </c>
      <c r="B8047">
        <v>0</v>
      </c>
      <c r="C8047" t="s">
        <v>70</v>
      </c>
      <c r="D8047">
        <v>0</v>
      </c>
    </row>
    <row r="8048" spans="1:4" x14ac:dyDescent="0.35">
      <c r="A8048">
        <v>3537</v>
      </c>
      <c r="B8048">
        <v>0</v>
      </c>
      <c r="C8048" t="s">
        <v>70</v>
      </c>
      <c r="D8048">
        <v>1</v>
      </c>
    </row>
    <row r="8049" spans="1:4" x14ac:dyDescent="0.35">
      <c r="A8049">
        <v>9081</v>
      </c>
      <c r="B8049">
        <v>0</v>
      </c>
      <c r="C8049" t="s">
        <v>70</v>
      </c>
      <c r="D8049">
        <v>1</v>
      </c>
    </row>
    <row r="8050" spans="1:4" x14ac:dyDescent="0.35">
      <c r="A8050">
        <v>4988</v>
      </c>
      <c r="B8050">
        <v>0</v>
      </c>
      <c r="C8050" t="s">
        <v>70</v>
      </c>
      <c r="D8050">
        <v>0</v>
      </c>
    </row>
    <row r="8051" spans="1:4" x14ac:dyDescent="0.35">
      <c r="A8051">
        <v>1050</v>
      </c>
      <c r="B8051">
        <v>0</v>
      </c>
      <c r="C8051" t="s">
        <v>70</v>
      </c>
      <c r="D8051">
        <v>1</v>
      </c>
    </row>
    <row r="8052" spans="1:4" x14ac:dyDescent="0.35">
      <c r="A8052">
        <v>5610</v>
      </c>
      <c r="B8052">
        <v>0</v>
      </c>
      <c r="C8052" t="s">
        <v>70</v>
      </c>
      <c r="D8052">
        <v>1</v>
      </c>
    </row>
    <row r="8053" spans="1:4" x14ac:dyDescent="0.35">
      <c r="A8053">
        <v>3526</v>
      </c>
      <c r="B8053">
        <v>0</v>
      </c>
      <c r="C8053" t="s">
        <v>70</v>
      </c>
      <c r="D8053">
        <v>0</v>
      </c>
    </row>
    <row r="8054" spans="1:4" x14ac:dyDescent="0.35">
      <c r="A8054">
        <v>5136</v>
      </c>
      <c r="B8054">
        <v>0</v>
      </c>
      <c r="C8054" t="s">
        <v>70</v>
      </c>
      <c r="D8054">
        <v>0</v>
      </c>
    </row>
    <row r="8055" spans="1:4" x14ac:dyDescent="0.35">
      <c r="A8055">
        <v>1411</v>
      </c>
      <c r="B8055">
        <v>0</v>
      </c>
      <c r="C8055" t="s">
        <v>70</v>
      </c>
      <c r="D8055">
        <v>1</v>
      </c>
    </row>
    <row r="8056" spans="1:4" x14ac:dyDescent="0.35">
      <c r="A8056">
        <v>701</v>
      </c>
      <c r="B8056">
        <v>0</v>
      </c>
      <c r="C8056" t="s">
        <v>70</v>
      </c>
      <c r="D8056">
        <v>1</v>
      </c>
    </row>
    <row r="8057" spans="1:4" x14ac:dyDescent="0.35">
      <c r="A8057">
        <v>6203</v>
      </c>
      <c r="B8057">
        <v>0</v>
      </c>
      <c r="C8057" t="s">
        <v>70</v>
      </c>
      <c r="D8057">
        <v>1</v>
      </c>
    </row>
    <row r="8058" spans="1:4" x14ac:dyDescent="0.35">
      <c r="A8058">
        <v>7192</v>
      </c>
      <c r="B8058">
        <v>0</v>
      </c>
      <c r="C8058" t="s">
        <v>70</v>
      </c>
      <c r="D8058">
        <v>1</v>
      </c>
    </row>
    <row r="8059" spans="1:4" x14ac:dyDescent="0.35">
      <c r="A8059">
        <v>5181</v>
      </c>
      <c r="B8059">
        <v>0</v>
      </c>
      <c r="C8059" t="s">
        <v>70</v>
      </c>
      <c r="D8059">
        <v>0</v>
      </c>
    </row>
    <row r="8060" spans="1:4" x14ac:dyDescent="0.35">
      <c r="A8060">
        <v>9220</v>
      </c>
      <c r="B8060">
        <v>1</v>
      </c>
      <c r="C8060" t="s">
        <v>70</v>
      </c>
      <c r="D8060">
        <v>1</v>
      </c>
    </row>
    <row r="8061" spans="1:4" x14ac:dyDescent="0.35">
      <c r="A8061">
        <v>7734</v>
      </c>
      <c r="B8061">
        <v>1</v>
      </c>
      <c r="C8061" t="s">
        <v>70</v>
      </c>
      <c r="D8061">
        <v>1</v>
      </c>
    </row>
    <row r="8062" spans="1:4" x14ac:dyDescent="0.35">
      <c r="A8062">
        <v>10446</v>
      </c>
      <c r="B8062">
        <v>1</v>
      </c>
      <c r="C8062" t="s">
        <v>70</v>
      </c>
      <c r="D8062">
        <v>1</v>
      </c>
    </row>
    <row r="8063" spans="1:4" x14ac:dyDescent="0.35">
      <c r="A8063">
        <v>5524</v>
      </c>
      <c r="B8063">
        <v>1</v>
      </c>
      <c r="C8063" t="s">
        <v>70</v>
      </c>
      <c r="D8063">
        <v>1</v>
      </c>
    </row>
    <row r="8064" spans="1:4" x14ac:dyDescent="0.35">
      <c r="A8064">
        <v>3830</v>
      </c>
      <c r="B8064">
        <v>0</v>
      </c>
      <c r="C8064" t="s">
        <v>70</v>
      </c>
      <c r="D8064">
        <v>1</v>
      </c>
    </row>
    <row r="8065" spans="1:4" x14ac:dyDescent="0.35">
      <c r="A8065">
        <v>5186</v>
      </c>
      <c r="B8065">
        <v>0</v>
      </c>
      <c r="C8065" t="s">
        <v>70</v>
      </c>
      <c r="D8065">
        <v>1</v>
      </c>
    </row>
    <row r="8066" spans="1:4" x14ac:dyDescent="0.35">
      <c r="A8066">
        <v>8514</v>
      </c>
      <c r="B8066">
        <v>0</v>
      </c>
      <c r="C8066" t="s">
        <v>70</v>
      </c>
      <c r="D8066">
        <v>1</v>
      </c>
    </row>
    <row r="8067" spans="1:4" x14ac:dyDescent="0.35">
      <c r="A8067">
        <v>7165</v>
      </c>
      <c r="B8067">
        <v>0</v>
      </c>
      <c r="C8067" t="s">
        <v>70</v>
      </c>
      <c r="D8067">
        <v>1</v>
      </c>
    </row>
    <row r="8068" spans="1:4" x14ac:dyDescent="0.35">
      <c r="A8068">
        <v>10236</v>
      </c>
      <c r="B8068">
        <v>0</v>
      </c>
      <c r="C8068" t="s">
        <v>70</v>
      </c>
      <c r="D8068">
        <v>1</v>
      </c>
    </row>
    <row r="8069" spans="1:4" x14ac:dyDescent="0.35">
      <c r="A8069">
        <v>2392</v>
      </c>
      <c r="B8069">
        <v>0</v>
      </c>
      <c r="C8069" t="s">
        <v>70</v>
      </c>
      <c r="D8069">
        <v>1</v>
      </c>
    </row>
    <row r="8070" spans="1:4" x14ac:dyDescent="0.35">
      <c r="A8070">
        <v>1920</v>
      </c>
      <c r="B8070">
        <v>0</v>
      </c>
      <c r="C8070" t="s">
        <v>70</v>
      </c>
      <c r="D8070">
        <v>1</v>
      </c>
    </row>
    <row r="8071" spans="1:4" x14ac:dyDescent="0.35">
      <c r="A8071">
        <v>3673</v>
      </c>
      <c r="B8071">
        <v>0</v>
      </c>
      <c r="C8071" t="s">
        <v>70</v>
      </c>
      <c r="D8071">
        <v>1</v>
      </c>
    </row>
    <row r="8072" spans="1:4" x14ac:dyDescent="0.35">
      <c r="A8072">
        <v>1453</v>
      </c>
      <c r="B8072">
        <v>0</v>
      </c>
      <c r="C8072" t="s">
        <v>70</v>
      </c>
      <c r="D8072">
        <v>1</v>
      </c>
    </row>
    <row r="8073" spans="1:4" x14ac:dyDescent="0.35">
      <c r="A8073">
        <v>4518</v>
      </c>
      <c r="B8073">
        <v>0</v>
      </c>
      <c r="C8073" t="s">
        <v>70</v>
      </c>
      <c r="D8073">
        <v>1</v>
      </c>
    </row>
    <row r="8074" spans="1:4" x14ac:dyDescent="0.35">
      <c r="A8074">
        <v>8969</v>
      </c>
      <c r="B8074">
        <v>0</v>
      </c>
      <c r="C8074" t="s">
        <v>70</v>
      </c>
      <c r="D8074">
        <v>0</v>
      </c>
    </row>
    <row r="8075" spans="1:4" x14ac:dyDescent="0.35">
      <c r="A8075">
        <v>387</v>
      </c>
      <c r="B8075">
        <v>0</v>
      </c>
      <c r="C8075" t="s">
        <v>70</v>
      </c>
      <c r="D8075">
        <v>1</v>
      </c>
    </row>
    <row r="8076" spans="1:4" x14ac:dyDescent="0.35">
      <c r="A8076">
        <v>1079</v>
      </c>
      <c r="B8076">
        <v>0</v>
      </c>
      <c r="C8076" t="s">
        <v>70</v>
      </c>
      <c r="D8076">
        <v>0</v>
      </c>
    </row>
    <row r="8077" spans="1:4" x14ac:dyDescent="0.35">
      <c r="A8077">
        <v>164</v>
      </c>
      <c r="B8077">
        <v>0</v>
      </c>
      <c r="C8077" t="s">
        <v>70</v>
      </c>
      <c r="D8077">
        <v>1</v>
      </c>
    </row>
    <row r="8078" spans="1:4" x14ac:dyDescent="0.35">
      <c r="A8078">
        <v>3434</v>
      </c>
      <c r="B8078">
        <v>0</v>
      </c>
      <c r="C8078" t="s">
        <v>70</v>
      </c>
      <c r="D8078">
        <v>1</v>
      </c>
    </row>
    <row r="8079" spans="1:4" x14ac:dyDescent="0.35">
      <c r="A8079">
        <v>5721</v>
      </c>
      <c r="B8079">
        <v>0</v>
      </c>
      <c r="C8079" t="s">
        <v>70</v>
      </c>
      <c r="D8079">
        <v>1</v>
      </c>
    </row>
    <row r="8080" spans="1:4" x14ac:dyDescent="0.35">
      <c r="A8080">
        <v>8418</v>
      </c>
      <c r="B8080">
        <v>0</v>
      </c>
      <c r="C8080" t="s">
        <v>70</v>
      </c>
      <c r="D8080">
        <v>1</v>
      </c>
    </row>
    <row r="8081" spans="1:4" x14ac:dyDescent="0.35">
      <c r="A8081">
        <v>5300</v>
      </c>
      <c r="B8081">
        <v>0</v>
      </c>
      <c r="C8081" t="s">
        <v>70</v>
      </c>
      <c r="D8081">
        <v>0</v>
      </c>
    </row>
    <row r="8082" spans="1:4" x14ac:dyDescent="0.35">
      <c r="A8082">
        <v>10424</v>
      </c>
      <c r="B8082">
        <v>0</v>
      </c>
      <c r="C8082" t="s">
        <v>70</v>
      </c>
      <c r="D8082">
        <v>1</v>
      </c>
    </row>
    <row r="8083" spans="1:4" x14ac:dyDescent="0.35">
      <c r="A8083">
        <v>11171</v>
      </c>
      <c r="B8083">
        <v>0</v>
      </c>
      <c r="C8083" t="s">
        <v>70</v>
      </c>
      <c r="D8083">
        <v>1</v>
      </c>
    </row>
    <row r="8084" spans="1:4" x14ac:dyDescent="0.35">
      <c r="A8084">
        <v>1600</v>
      </c>
      <c r="B8084">
        <v>0</v>
      </c>
      <c r="C8084" t="s">
        <v>70</v>
      </c>
      <c r="D8084">
        <v>1</v>
      </c>
    </row>
    <row r="8085" spans="1:4" x14ac:dyDescent="0.35">
      <c r="A8085">
        <v>7851</v>
      </c>
      <c r="B8085">
        <v>0</v>
      </c>
      <c r="C8085" t="s">
        <v>70</v>
      </c>
      <c r="D8085">
        <v>1</v>
      </c>
    </row>
    <row r="8086" spans="1:4" x14ac:dyDescent="0.35">
      <c r="A8086">
        <v>10701</v>
      </c>
      <c r="B8086">
        <v>0</v>
      </c>
      <c r="C8086" t="s">
        <v>70</v>
      </c>
      <c r="D8086">
        <v>1</v>
      </c>
    </row>
    <row r="8087" spans="1:4" x14ac:dyDescent="0.35">
      <c r="A8087">
        <v>891</v>
      </c>
      <c r="B8087">
        <v>0</v>
      </c>
      <c r="C8087" t="s">
        <v>70</v>
      </c>
      <c r="D8087">
        <v>1</v>
      </c>
    </row>
    <row r="8088" spans="1:4" x14ac:dyDescent="0.35">
      <c r="A8088">
        <v>6912</v>
      </c>
      <c r="B8088">
        <v>0</v>
      </c>
      <c r="C8088" t="s">
        <v>70</v>
      </c>
      <c r="D8088">
        <v>1</v>
      </c>
    </row>
    <row r="8089" spans="1:4" x14ac:dyDescent="0.35">
      <c r="A8089">
        <v>5967</v>
      </c>
      <c r="B8089">
        <v>0</v>
      </c>
      <c r="C8089" t="s">
        <v>70</v>
      </c>
      <c r="D8089">
        <v>1</v>
      </c>
    </row>
    <row r="8090" spans="1:4" x14ac:dyDescent="0.35">
      <c r="A8090">
        <v>2109</v>
      </c>
      <c r="B8090">
        <v>1</v>
      </c>
      <c r="C8090" t="s">
        <v>70</v>
      </c>
      <c r="D8090">
        <v>1</v>
      </c>
    </row>
    <row r="8091" spans="1:4" x14ac:dyDescent="0.35">
      <c r="A8091">
        <v>6292</v>
      </c>
      <c r="B8091">
        <v>1</v>
      </c>
      <c r="C8091" t="s">
        <v>70</v>
      </c>
      <c r="D8091">
        <v>1</v>
      </c>
    </row>
    <row r="8092" spans="1:4" x14ac:dyDescent="0.35">
      <c r="A8092">
        <v>8537</v>
      </c>
      <c r="B8092">
        <v>1</v>
      </c>
      <c r="C8092" t="s">
        <v>70</v>
      </c>
      <c r="D8092">
        <v>1</v>
      </c>
    </row>
    <row r="8093" spans="1:4" x14ac:dyDescent="0.35">
      <c r="A8093">
        <v>9576</v>
      </c>
      <c r="B8093">
        <v>0</v>
      </c>
      <c r="C8093" t="s">
        <v>70</v>
      </c>
      <c r="D8093">
        <v>1</v>
      </c>
    </row>
    <row r="8094" spans="1:4" x14ac:dyDescent="0.35">
      <c r="A8094">
        <v>5935</v>
      </c>
      <c r="B8094">
        <v>0</v>
      </c>
      <c r="C8094" t="s">
        <v>70</v>
      </c>
      <c r="D8094">
        <v>0</v>
      </c>
    </row>
    <row r="8095" spans="1:4" x14ac:dyDescent="0.35">
      <c r="A8095">
        <v>10264</v>
      </c>
      <c r="B8095">
        <v>1</v>
      </c>
      <c r="C8095" t="s">
        <v>70</v>
      </c>
      <c r="D8095">
        <v>1</v>
      </c>
    </row>
    <row r="8096" spans="1:4" x14ac:dyDescent="0.35">
      <c r="A8096">
        <v>234</v>
      </c>
      <c r="B8096">
        <v>1</v>
      </c>
      <c r="C8096" t="s">
        <v>70</v>
      </c>
      <c r="D8096">
        <v>1</v>
      </c>
    </row>
    <row r="8097" spans="1:4" x14ac:dyDescent="0.35">
      <c r="A8097">
        <v>3202</v>
      </c>
      <c r="B8097">
        <v>0</v>
      </c>
      <c r="C8097" t="s">
        <v>70</v>
      </c>
      <c r="D8097">
        <v>0</v>
      </c>
    </row>
    <row r="8098" spans="1:4" x14ac:dyDescent="0.35">
      <c r="A8098">
        <v>1103</v>
      </c>
      <c r="B8098">
        <v>1</v>
      </c>
      <c r="C8098" t="s">
        <v>70</v>
      </c>
      <c r="D8098">
        <v>1</v>
      </c>
    </row>
    <row r="8099" spans="1:4" x14ac:dyDescent="0.35">
      <c r="A8099">
        <v>610</v>
      </c>
      <c r="B8099">
        <v>0</v>
      </c>
      <c r="C8099" t="s">
        <v>70</v>
      </c>
      <c r="D8099">
        <v>1</v>
      </c>
    </row>
    <row r="8100" spans="1:4" x14ac:dyDescent="0.35">
      <c r="A8100">
        <v>4480</v>
      </c>
      <c r="B8100">
        <v>0</v>
      </c>
      <c r="C8100" t="s">
        <v>70</v>
      </c>
      <c r="D8100">
        <v>1</v>
      </c>
    </row>
    <row r="8101" spans="1:4" x14ac:dyDescent="0.35">
      <c r="A8101">
        <v>10660</v>
      </c>
      <c r="B8101">
        <v>0</v>
      </c>
      <c r="C8101" t="s">
        <v>70</v>
      </c>
      <c r="D8101">
        <v>0</v>
      </c>
    </row>
    <row r="8102" spans="1:4" x14ac:dyDescent="0.35">
      <c r="A8102">
        <v>9353</v>
      </c>
      <c r="B8102">
        <v>0</v>
      </c>
      <c r="C8102" t="s">
        <v>70</v>
      </c>
      <c r="D8102">
        <v>1</v>
      </c>
    </row>
    <row r="8103" spans="1:4" x14ac:dyDescent="0.35">
      <c r="A8103">
        <v>4120</v>
      </c>
      <c r="B8103">
        <v>0</v>
      </c>
      <c r="C8103" t="s">
        <v>70</v>
      </c>
      <c r="D8103">
        <v>1</v>
      </c>
    </row>
    <row r="8104" spans="1:4" x14ac:dyDescent="0.35">
      <c r="A8104">
        <v>2836</v>
      </c>
      <c r="B8104">
        <v>0</v>
      </c>
      <c r="C8104" t="s">
        <v>70</v>
      </c>
      <c r="D8104">
        <v>0</v>
      </c>
    </row>
    <row r="8105" spans="1:4" x14ac:dyDescent="0.35">
      <c r="A8105">
        <v>9579</v>
      </c>
      <c r="B8105">
        <v>0</v>
      </c>
      <c r="C8105" t="s">
        <v>70</v>
      </c>
      <c r="D8105">
        <v>1</v>
      </c>
    </row>
    <row r="8106" spans="1:4" x14ac:dyDescent="0.35">
      <c r="A8106">
        <v>5841</v>
      </c>
      <c r="B8106">
        <v>0</v>
      </c>
      <c r="C8106" t="s">
        <v>70</v>
      </c>
      <c r="D8106">
        <v>1</v>
      </c>
    </row>
    <row r="8107" spans="1:4" x14ac:dyDescent="0.35">
      <c r="A8107">
        <v>3174</v>
      </c>
      <c r="B8107">
        <v>1</v>
      </c>
      <c r="C8107" t="s">
        <v>70</v>
      </c>
      <c r="D8107">
        <v>1</v>
      </c>
    </row>
    <row r="8108" spans="1:4" x14ac:dyDescent="0.35">
      <c r="A8108">
        <v>5536</v>
      </c>
      <c r="B8108">
        <v>1</v>
      </c>
      <c r="C8108" t="s">
        <v>70</v>
      </c>
      <c r="D8108">
        <v>1</v>
      </c>
    </row>
    <row r="8109" spans="1:4" x14ac:dyDescent="0.35">
      <c r="A8109">
        <v>2061</v>
      </c>
      <c r="B8109">
        <v>0</v>
      </c>
      <c r="C8109" t="s">
        <v>70</v>
      </c>
      <c r="D8109">
        <v>0</v>
      </c>
    </row>
    <row r="8110" spans="1:4" x14ac:dyDescent="0.35">
      <c r="A8110">
        <v>8477</v>
      </c>
      <c r="B8110">
        <v>0</v>
      </c>
      <c r="C8110" t="s">
        <v>70</v>
      </c>
      <c r="D8110">
        <v>1</v>
      </c>
    </row>
    <row r="8111" spans="1:4" x14ac:dyDescent="0.35">
      <c r="A8111">
        <v>640</v>
      </c>
      <c r="B8111">
        <v>0</v>
      </c>
      <c r="C8111" t="s">
        <v>70</v>
      </c>
      <c r="D8111">
        <v>1</v>
      </c>
    </row>
    <row r="8112" spans="1:4" x14ac:dyDescent="0.35">
      <c r="A8112">
        <v>3828</v>
      </c>
      <c r="B8112">
        <v>0</v>
      </c>
      <c r="C8112" t="s">
        <v>70</v>
      </c>
      <c r="D8112">
        <v>1</v>
      </c>
    </row>
    <row r="8113" spans="1:4" x14ac:dyDescent="0.35">
      <c r="A8113">
        <v>4093</v>
      </c>
      <c r="B8113">
        <v>0</v>
      </c>
      <c r="C8113" t="s">
        <v>70</v>
      </c>
      <c r="D8113">
        <v>1</v>
      </c>
    </row>
    <row r="8114" spans="1:4" x14ac:dyDescent="0.35">
      <c r="A8114">
        <v>8624</v>
      </c>
      <c r="B8114">
        <v>0</v>
      </c>
      <c r="C8114" t="s">
        <v>70</v>
      </c>
      <c r="D8114">
        <v>1</v>
      </c>
    </row>
    <row r="8115" spans="1:4" x14ac:dyDescent="0.35">
      <c r="A8115">
        <v>2802</v>
      </c>
      <c r="B8115">
        <v>0</v>
      </c>
      <c r="C8115" t="s">
        <v>70</v>
      </c>
      <c r="D8115">
        <v>1</v>
      </c>
    </row>
    <row r="8116" spans="1:4" x14ac:dyDescent="0.35">
      <c r="A8116">
        <v>368</v>
      </c>
      <c r="B8116">
        <v>0</v>
      </c>
      <c r="C8116" t="s">
        <v>70</v>
      </c>
      <c r="D8116">
        <v>1</v>
      </c>
    </row>
    <row r="8117" spans="1:4" x14ac:dyDescent="0.35">
      <c r="A8117">
        <v>3599</v>
      </c>
      <c r="B8117">
        <v>0</v>
      </c>
      <c r="C8117" t="s">
        <v>70</v>
      </c>
      <c r="D8117">
        <v>1</v>
      </c>
    </row>
    <row r="8118" spans="1:4" x14ac:dyDescent="0.35">
      <c r="A8118">
        <v>3389</v>
      </c>
      <c r="B8118">
        <v>0</v>
      </c>
      <c r="C8118" t="s">
        <v>70</v>
      </c>
      <c r="D8118">
        <v>1</v>
      </c>
    </row>
    <row r="8119" spans="1:4" x14ac:dyDescent="0.35">
      <c r="A8119">
        <v>10710</v>
      </c>
      <c r="B8119">
        <v>0</v>
      </c>
      <c r="C8119" t="s">
        <v>70</v>
      </c>
      <c r="D8119">
        <v>1</v>
      </c>
    </row>
    <row r="8120" spans="1:4" x14ac:dyDescent="0.35">
      <c r="A8120">
        <v>7118</v>
      </c>
      <c r="B8120">
        <v>1</v>
      </c>
      <c r="C8120" t="s">
        <v>70</v>
      </c>
      <c r="D8120">
        <v>1</v>
      </c>
    </row>
    <row r="8121" spans="1:4" x14ac:dyDescent="0.35">
      <c r="A8121">
        <v>4937</v>
      </c>
      <c r="B8121">
        <v>0</v>
      </c>
      <c r="C8121" t="s">
        <v>70</v>
      </c>
      <c r="D8121">
        <v>1</v>
      </c>
    </row>
    <row r="8122" spans="1:4" x14ac:dyDescent="0.35">
      <c r="A8122">
        <v>1127</v>
      </c>
      <c r="B8122">
        <v>0</v>
      </c>
      <c r="C8122" t="s">
        <v>70</v>
      </c>
      <c r="D8122">
        <v>1</v>
      </c>
    </row>
    <row r="8123" spans="1:4" x14ac:dyDescent="0.35">
      <c r="A8123">
        <v>833</v>
      </c>
      <c r="B8123">
        <v>0</v>
      </c>
      <c r="C8123" t="s">
        <v>70</v>
      </c>
      <c r="D8123">
        <v>0</v>
      </c>
    </row>
    <row r="8124" spans="1:4" x14ac:dyDescent="0.35">
      <c r="A8124">
        <v>3565</v>
      </c>
      <c r="B8124">
        <v>0</v>
      </c>
      <c r="C8124" t="s">
        <v>70</v>
      </c>
      <c r="D8124">
        <v>0</v>
      </c>
    </row>
    <row r="8125" spans="1:4" x14ac:dyDescent="0.35">
      <c r="A8125">
        <v>6086</v>
      </c>
      <c r="B8125">
        <v>0</v>
      </c>
      <c r="C8125" t="s">
        <v>70</v>
      </c>
      <c r="D8125">
        <v>1</v>
      </c>
    </row>
    <row r="8126" spans="1:4" x14ac:dyDescent="0.35">
      <c r="A8126">
        <v>1763</v>
      </c>
      <c r="B8126">
        <v>1</v>
      </c>
      <c r="C8126" t="s">
        <v>70</v>
      </c>
      <c r="D8126">
        <v>1</v>
      </c>
    </row>
    <row r="8127" spans="1:4" x14ac:dyDescent="0.35">
      <c r="A8127">
        <v>4697</v>
      </c>
      <c r="B8127">
        <v>0</v>
      </c>
      <c r="C8127" t="s">
        <v>70</v>
      </c>
      <c r="D8127">
        <v>1</v>
      </c>
    </row>
    <row r="8128" spans="1:4" x14ac:dyDescent="0.35">
      <c r="A8128">
        <v>182</v>
      </c>
      <c r="B8128">
        <v>0</v>
      </c>
      <c r="C8128" t="s">
        <v>70</v>
      </c>
      <c r="D8128">
        <v>0</v>
      </c>
    </row>
    <row r="8129" spans="1:4" x14ac:dyDescent="0.35">
      <c r="A8129">
        <v>1165</v>
      </c>
      <c r="B8129">
        <v>0</v>
      </c>
      <c r="C8129" t="s">
        <v>70</v>
      </c>
      <c r="D8129">
        <v>1</v>
      </c>
    </row>
    <row r="8130" spans="1:4" x14ac:dyDescent="0.35">
      <c r="A8130">
        <v>5386</v>
      </c>
      <c r="B8130">
        <v>1</v>
      </c>
      <c r="C8130" t="s">
        <v>70</v>
      </c>
      <c r="D8130">
        <v>1</v>
      </c>
    </row>
    <row r="8131" spans="1:4" x14ac:dyDescent="0.35">
      <c r="A8131">
        <v>6024</v>
      </c>
      <c r="B8131">
        <v>1</v>
      </c>
      <c r="C8131" t="s">
        <v>70</v>
      </c>
      <c r="D8131">
        <v>1</v>
      </c>
    </row>
    <row r="8132" spans="1:4" x14ac:dyDescent="0.35">
      <c r="A8132">
        <v>2678</v>
      </c>
      <c r="B8132">
        <v>0</v>
      </c>
      <c r="C8132" t="s">
        <v>70</v>
      </c>
      <c r="D8132">
        <v>1</v>
      </c>
    </row>
    <row r="8133" spans="1:4" x14ac:dyDescent="0.35">
      <c r="A8133">
        <v>5790</v>
      </c>
      <c r="B8133">
        <v>0</v>
      </c>
      <c r="C8133" t="s">
        <v>70</v>
      </c>
      <c r="D8133">
        <v>1</v>
      </c>
    </row>
    <row r="8134" spans="1:4" x14ac:dyDescent="0.35">
      <c r="A8134">
        <v>236</v>
      </c>
      <c r="B8134">
        <v>0</v>
      </c>
      <c r="C8134" t="s">
        <v>70</v>
      </c>
      <c r="D8134">
        <v>1</v>
      </c>
    </row>
    <row r="8135" spans="1:4" x14ac:dyDescent="0.35">
      <c r="A8135">
        <v>6001</v>
      </c>
      <c r="B8135">
        <v>0</v>
      </c>
      <c r="C8135" t="s">
        <v>70</v>
      </c>
      <c r="D8135">
        <v>1</v>
      </c>
    </row>
    <row r="8136" spans="1:4" x14ac:dyDescent="0.35">
      <c r="A8136">
        <v>6250</v>
      </c>
      <c r="B8136">
        <v>1</v>
      </c>
      <c r="C8136" t="s">
        <v>70</v>
      </c>
      <c r="D8136">
        <v>1</v>
      </c>
    </row>
    <row r="8137" spans="1:4" x14ac:dyDescent="0.35">
      <c r="A8137">
        <v>1168</v>
      </c>
      <c r="B8137">
        <v>0</v>
      </c>
      <c r="C8137" t="s">
        <v>70</v>
      </c>
      <c r="D8137">
        <v>1</v>
      </c>
    </row>
    <row r="8138" spans="1:4" x14ac:dyDescent="0.35">
      <c r="A8138">
        <v>10749</v>
      </c>
      <c r="B8138">
        <v>0</v>
      </c>
      <c r="C8138" t="s">
        <v>70</v>
      </c>
      <c r="D8138">
        <v>1</v>
      </c>
    </row>
    <row r="8139" spans="1:4" x14ac:dyDescent="0.35">
      <c r="A8139">
        <v>2926</v>
      </c>
      <c r="B8139">
        <v>0</v>
      </c>
      <c r="C8139" t="s">
        <v>70</v>
      </c>
      <c r="D8139">
        <v>0</v>
      </c>
    </row>
    <row r="8140" spans="1:4" x14ac:dyDescent="0.35">
      <c r="A8140">
        <v>716</v>
      </c>
      <c r="B8140">
        <v>0</v>
      </c>
      <c r="C8140" t="s">
        <v>70</v>
      </c>
      <c r="D8140">
        <v>1</v>
      </c>
    </row>
    <row r="8141" spans="1:4" x14ac:dyDescent="0.35">
      <c r="A8141">
        <v>6544</v>
      </c>
      <c r="B8141">
        <v>0</v>
      </c>
      <c r="C8141" t="s">
        <v>70</v>
      </c>
      <c r="D8141">
        <v>1</v>
      </c>
    </row>
    <row r="8142" spans="1:4" x14ac:dyDescent="0.35">
      <c r="A8142">
        <v>4298</v>
      </c>
      <c r="B8142">
        <v>0</v>
      </c>
      <c r="C8142" t="s">
        <v>70</v>
      </c>
      <c r="D8142">
        <v>0</v>
      </c>
    </row>
    <row r="8143" spans="1:4" x14ac:dyDescent="0.35">
      <c r="A8143">
        <v>5823</v>
      </c>
      <c r="B8143">
        <v>0</v>
      </c>
      <c r="C8143" t="s">
        <v>70</v>
      </c>
      <c r="D8143">
        <v>0</v>
      </c>
    </row>
    <row r="8144" spans="1:4" x14ac:dyDescent="0.35">
      <c r="A8144">
        <v>8375</v>
      </c>
      <c r="B8144">
        <v>0</v>
      </c>
      <c r="C8144" t="s">
        <v>70</v>
      </c>
      <c r="D8144">
        <v>0</v>
      </c>
    </row>
    <row r="8145" spans="1:4" x14ac:dyDescent="0.35">
      <c r="A8145">
        <v>5723</v>
      </c>
      <c r="B8145">
        <v>0</v>
      </c>
      <c r="C8145" t="s">
        <v>70</v>
      </c>
      <c r="D8145">
        <v>1</v>
      </c>
    </row>
    <row r="8146" spans="1:4" x14ac:dyDescent="0.35">
      <c r="A8146">
        <v>5763</v>
      </c>
      <c r="B8146">
        <v>0</v>
      </c>
      <c r="C8146" t="s">
        <v>70</v>
      </c>
      <c r="D8146">
        <v>1</v>
      </c>
    </row>
    <row r="8147" spans="1:4" x14ac:dyDescent="0.35">
      <c r="A8147">
        <v>8727</v>
      </c>
      <c r="B8147">
        <v>0</v>
      </c>
      <c r="C8147" t="s">
        <v>70</v>
      </c>
      <c r="D8147">
        <v>1</v>
      </c>
    </row>
    <row r="8148" spans="1:4" x14ac:dyDescent="0.35">
      <c r="A8148">
        <v>3056</v>
      </c>
      <c r="B8148">
        <v>0</v>
      </c>
      <c r="C8148" t="s">
        <v>70</v>
      </c>
      <c r="D8148">
        <v>1</v>
      </c>
    </row>
    <row r="8149" spans="1:4" x14ac:dyDescent="0.35">
      <c r="A8149">
        <v>8442</v>
      </c>
      <c r="B8149">
        <v>0</v>
      </c>
      <c r="C8149" t="s">
        <v>70</v>
      </c>
      <c r="D8149">
        <v>1</v>
      </c>
    </row>
    <row r="8150" spans="1:4" x14ac:dyDescent="0.35">
      <c r="A8150">
        <v>3712</v>
      </c>
      <c r="B8150">
        <v>0</v>
      </c>
      <c r="C8150" t="s">
        <v>70</v>
      </c>
      <c r="D8150">
        <v>1</v>
      </c>
    </row>
    <row r="8151" spans="1:4" x14ac:dyDescent="0.35">
      <c r="A8151">
        <v>10722</v>
      </c>
      <c r="B8151">
        <v>0</v>
      </c>
      <c r="C8151" t="s">
        <v>70</v>
      </c>
      <c r="D8151">
        <v>1</v>
      </c>
    </row>
    <row r="8152" spans="1:4" x14ac:dyDescent="0.35">
      <c r="A8152">
        <v>2406</v>
      </c>
      <c r="B8152">
        <v>0</v>
      </c>
      <c r="C8152" t="s">
        <v>70</v>
      </c>
      <c r="D8152">
        <v>1</v>
      </c>
    </row>
    <row r="8153" spans="1:4" x14ac:dyDescent="0.35">
      <c r="A8153">
        <v>7313</v>
      </c>
      <c r="B8153">
        <v>0</v>
      </c>
      <c r="C8153" t="s">
        <v>70</v>
      </c>
      <c r="D8153">
        <v>1</v>
      </c>
    </row>
    <row r="8154" spans="1:4" x14ac:dyDescent="0.35">
      <c r="A8154">
        <v>2656</v>
      </c>
      <c r="B8154">
        <v>0</v>
      </c>
      <c r="C8154" t="s">
        <v>70</v>
      </c>
      <c r="D8154">
        <v>0</v>
      </c>
    </row>
    <row r="8155" spans="1:4" x14ac:dyDescent="0.35">
      <c r="A8155">
        <v>1993</v>
      </c>
      <c r="B8155">
        <v>0</v>
      </c>
      <c r="C8155" t="s">
        <v>70</v>
      </c>
      <c r="D8155">
        <v>0</v>
      </c>
    </row>
    <row r="8156" spans="1:4" x14ac:dyDescent="0.35">
      <c r="A8156">
        <v>4136</v>
      </c>
      <c r="B8156">
        <v>0</v>
      </c>
      <c r="C8156" t="s">
        <v>70</v>
      </c>
      <c r="D8156">
        <v>1</v>
      </c>
    </row>
    <row r="8157" spans="1:4" x14ac:dyDescent="0.35">
      <c r="A8157">
        <v>2928</v>
      </c>
      <c r="B8157">
        <v>0</v>
      </c>
      <c r="C8157" t="s">
        <v>70</v>
      </c>
      <c r="D8157">
        <v>1</v>
      </c>
    </row>
    <row r="8158" spans="1:4" x14ac:dyDescent="0.35">
      <c r="A8158">
        <v>2920</v>
      </c>
      <c r="B8158">
        <v>0</v>
      </c>
      <c r="C8158" t="s">
        <v>70</v>
      </c>
      <c r="D8158">
        <v>1</v>
      </c>
    </row>
    <row r="8159" spans="1:4" x14ac:dyDescent="0.35">
      <c r="A8159">
        <v>6661</v>
      </c>
      <c r="B8159">
        <v>0</v>
      </c>
      <c r="C8159" t="s">
        <v>70</v>
      </c>
      <c r="D8159">
        <v>1</v>
      </c>
    </row>
    <row r="8160" spans="1:4" x14ac:dyDescent="0.35">
      <c r="A8160">
        <v>5462</v>
      </c>
      <c r="B8160">
        <v>0</v>
      </c>
      <c r="C8160" t="s">
        <v>70</v>
      </c>
      <c r="D8160">
        <v>1</v>
      </c>
    </row>
    <row r="8161" spans="1:4" x14ac:dyDescent="0.35">
      <c r="A8161">
        <v>10897</v>
      </c>
      <c r="B8161">
        <v>0</v>
      </c>
      <c r="C8161" t="s">
        <v>70</v>
      </c>
      <c r="D8161">
        <v>1</v>
      </c>
    </row>
    <row r="8162" spans="1:4" x14ac:dyDescent="0.35">
      <c r="A8162">
        <v>10542</v>
      </c>
      <c r="B8162">
        <v>0</v>
      </c>
      <c r="C8162" t="s">
        <v>70</v>
      </c>
      <c r="D8162">
        <v>1</v>
      </c>
    </row>
    <row r="8163" spans="1:4" x14ac:dyDescent="0.35">
      <c r="A8163">
        <v>5756</v>
      </c>
      <c r="B8163">
        <v>0</v>
      </c>
      <c r="C8163" t="s">
        <v>70</v>
      </c>
      <c r="D8163">
        <v>0</v>
      </c>
    </row>
    <row r="8164" spans="1:4" x14ac:dyDescent="0.35">
      <c r="A8164">
        <v>3570</v>
      </c>
      <c r="B8164">
        <v>0</v>
      </c>
      <c r="C8164" t="s">
        <v>70</v>
      </c>
      <c r="D8164">
        <v>1</v>
      </c>
    </row>
    <row r="8165" spans="1:4" x14ac:dyDescent="0.35">
      <c r="A8165">
        <v>1072</v>
      </c>
      <c r="B8165">
        <v>0</v>
      </c>
      <c r="C8165" t="s">
        <v>70</v>
      </c>
      <c r="D8165">
        <v>0</v>
      </c>
    </row>
    <row r="8166" spans="1:4" x14ac:dyDescent="0.35">
      <c r="A8166">
        <v>9606</v>
      </c>
      <c r="B8166">
        <v>1</v>
      </c>
      <c r="C8166" t="s">
        <v>70</v>
      </c>
      <c r="D8166">
        <v>1</v>
      </c>
    </row>
    <row r="8167" spans="1:4" x14ac:dyDescent="0.35">
      <c r="A8167">
        <v>2730</v>
      </c>
      <c r="B8167">
        <v>0</v>
      </c>
      <c r="C8167" t="s">
        <v>70</v>
      </c>
      <c r="D8167">
        <v>1</v>
      </c>
    </row>
    <row r="8168" spans="1:4" x14ac:dyDescent="0.35">
      <c r="A8168">
        <v>2995</v>
      </c>
      <c r="B8168">
        <v>0</v>
      </c>
      <c r="C8168" t="s">
        <v>70</v>
      </c>
      <c r="D8168">
        <v>1</v>
      </c>
    </row>
    <row r="8169" spans="1:4" x14ac:dyDescent="0.35">
      <c r="A8169">
        <v>8210</v>
      </c>
      <c r="B8169">
        <v>0</v>
      </c>
      <c r="C8169" t="s">
        <v>70</v>
      </c>
      <c r="D8169">
        <v>1</v>
      </c>
    </row>
    <row r="8170" spans="1:4" x14ac:dyDescent="0.35">
      <c r="A8170">
        <v>773</v>
      </c>
      <c r="B8170">
        <v>0</v>
      </c>
      <c r="C8170" t="s">
        <v>70</v>
      </c>
      <c r="D8170">
        <v>1</v>
      </c>
    </row>
    <row r="8171" spans="1:4" x14ac:dyDescent="0.35">
      <c r="A8171">
        <v>5272</v>
      </c>
      <c r="B8171">
        <v>0</v>
      </c>
      <c r="C8171" t="s">
        <v>70</v>
      </c>
      <c r="D8171">
        <v>1</v>
      </c>
    </row>
    <row r="8172" spans="1:4" x14ac:dyDescent="0.35">
      <c r="A8172">
        <v>5125</v>
      </c>
      <c r="B8172">
        <v>0</v>
      </c>
      <c r="C8172" t="s">
        <v>70</v>
      </c>
      <c r="D8172">
        <v>1</v>
      </c>
    </row>
    <row r="8173" spans="1:4" x14ac:dyDescent="0.35">
      <c r="A8173">
        <v>4391</v>
      </c>
      <c r="B8173">
        <v>0</v>
      </c>
      <c r="C8173" t="s">
        <v>70</v>
      </c>
      <c r="D8173">
        <v>1</v>
      </c>
    </row>
    <row r="8174" spans="1:4" x14ac:dyDescent="0.35">
      <c r="A8174">
        <v>6283</v>
      </c>
      <c r="B8174">
        <v>0</v>
      </c>
      <c r="C8174" t="s">
        <v>70</v>
      </c>
      <c r="D8174">
        <v>1</v>
      </c>
    </row>
    <row r="8175" spans="1:4" x14ac:dyDescent="0.35">
      <c r="A8175">
        <v>3421</v>
      </c>
      <c r="B8175">
        <v>0</v>
      </c>
      <c r="C8175" t="s">
        <v>70</v>
      </c>
      <c r="D8175">
        <v>1</v>
      </c>
    </row>
    <row r="8176" spans="1:4" x14ac:dyDescent="0.35">
      <c r="A8176">
        <v>5731</v>
      </c>
      <c r="B8176">
        <v>0</v>
      </c>
      <c r="C8176" t="s">
        <v>70</v>
      </c>
      <c r="D8176">
        <v>1</v>
      </c>
    </row>
    <row r="8177" spans="1:4" x14ac:dyDescent="0.35">
      <c r="A8177">
        <v>7152</v>
      </c>
      <c r="B8177">
        <v>0</v>
      </c>
      <c r="C8177" t="s">
        <v>70</v>
      </c>
      <c r="D8177">
        <v>1</v>
      </c>
    </row>
    <row r="8178" spans="1:4" x14ac:dyDescent="0.35">
      <c r="A8178">
        <v>3919</v>
      </c>
      <c r="B8178">
        <v>1</v>
      </c>
      <c r="C8178" t="s">
        <v>70</v>
      </c>
      <c r="D8178">
        <v>1</v>
      </c>
    </row>
    <row r="8179" spans="1:4" x14ac:dyDescent="0.35">
      <c r="A8179">
        <v>6097</v>
      </c>
      <c r="B8179">
        <v>0</v>
      </c>
      <c r="C8179" t="s">
        <v>70</v>
      </c>
      <c r="D8179">
        <v>1</v>
      </c>
    </row>
    <row r="8180" spans="1:4" x14ac:dyDescent="0.35">
      <c r="A8180">
        <v>5150</v>
      </c>
      <c r="B8180">
        <v>0</v>
      </c>
      <c r="C8180" t="s">
        <v>70</v>
      </c>
      <c r="D8180">
        <v>1</v>
      </c>
    </row>
    <row r="8181" spans="1:4" x14ac:dyDescent="0.35">
      <c r="A8181">
        <v>10479</v>
      </c>
      <c r="B8181">
        <v>0</v>
      </c>
      <c r="C8181" t="s">
        <v>70</v>
      </c>
      <c r="D8181">
        <v>1</v>
      </c>
    </row>
    <row r="8182" spans="1:4" x14ac:dyDescent="0.35">
      <c r="A8182">
        <v>5966</v>
      </c>
      <c r="B8182">
        <v>0</v>
      </c>
      <c r="C8182" t="s">
        <v>70</v>
      </c>
      <c r="D8182">
        <v>0</v>
      </c>
    </row>
    <row r="8183" spans="1:4" x14ac:dyDescent="0.35">
      <c r="A8183">
        <v>3439</v>
      </c>
      <c r="B8183">
        <v>0</v>
      </c>
      <c r="C8183" t="s">
        <v>70</v>
      </c>
      <c r="D8183">
        <v>1</v>
      </c>
    </row>
    <row r="8184" spans="1:4" x14ac:dyDescent="0.35">
      <c r="A8184">
        <v>6609</v>
      </c>
      <c r="B8184">
        <v>1</v>
      </c>
      <c r="C8184" t="s">
        <v>70</v>
      </c>
      <c r="D8184">
        <v>1</v>
      </c>
    </row>
    <row r="8185" spans="1:4" x14ac:dyDescent="0.35">
      <c r="A8185">
        <v>5393</v>
      </c>
      <c r="B8185">
        <v>0</v>
      </c>
      <c r="C8185" t="s">
        <v>70</v>
      </c>
      <c r="D8185">
        <v>1</v>
      </c>
    </row>
    <row r="8186" spans="1:4" x14ac:dyDescent="0.35">
      <c r="A8186">
        <v>9014</v>
      </c>
      <c r="B8186">
        <v>0</v>
      </c>
      <c r="C8186" t="s">
        <v>70</v>
      </c>
      <c r="D8186">
        <v>1</v>
      </c>
    </row>
    <row r="8187" spans="1:4" x14ac:dyDescent="0.35">
      <c r="A8187">
        <v>4050</v>
      </c>
      <c r="B8187">
        <v>0</v>
      </c>
      <c r="C8187" t="s">
        <v>70</v>
      </c>
      <c r="D8187">
        <v>1</v>
      </c>
    </row>
    <row r="8188" spans="1:4" x14ac:dyDescent="0.35">
      <c r="A8188">
        <v>6862</v>
      </c>
      <c r="B8188">
        <v>0</v>
      </c>
      <c r="C8188" t="s">
        <v>70</v>
      </c>
      <c r="D8188">
        <v>1</v>
      </c>
    </row>
    <row r="8189" spans="1:4" x14ac:dyDescent="0.35">
      <c r="A8189">
        <v>8315</v>
      </c>
      <c r="B8189">
        <v>0</v>
      </c>
      <c r="C8189" t="s">
        <v>70</v>
      </c>
      <c r="D8189">
        <v>1</v>
      </c>
    </row>
    <row r="8190" spans="1:4" x14ac:dyDescent="0.35">
      <c r="A8190">
        <v>5184</v>
      </c>
      <c r="B8190">
        <v>0</v>
      </c>
      <c r="C8190" t="s">
        <v>70</v>
      </c>
      <c r="D8190">
        <v>1</v>
      </c>
    </row>
    <row r="8191" spans="1:4" x14ac:dyDescent="0.35">
      <c r="A8191">
        <v>3643</v>
      </c>
      <c r="B8191">
        <v>0</v>
      </c>
      <c r="C8191" t="s">
        <v>70</v>
      </c>
      <c r="D8191">
        <v>1</v>
      </c>
    </row>
    <row r="8192" spans="1:4" x14ac:dyDescent="0.35">
      <c r="A8192">
        <v>2589</v>
      </c>
      <c r="B8192">
        <v>0</v>
      </c>
      <c r="C8192" t="s">
        <v>70</v>
      </c>
      <c r="D8192">
        <v>1</v>
      </c>
    </row>
    <row r="8193" spans="1:4" x14ac:dyDescent="0.35">
      <c r="A8193">
        <v>4887</v>
      </c>
      <c r="B8193">
        <v>0</v>
      </c>
      <c r="C8193" t="s">
        <v>70</v>
      </c>
      <c r="D8193">
        <v>1</v>
      </c>
    </row>
    <row r="8194" spans="1:4" x14ac:dyDescent="0.35">
      <c r="A8194">
        <v>10104</v>
      </c>
      <c r="B8194">
        <v>0</v>
      </c>
      <c r="C8194" t="s">
        <v>70</v>
      </c>
      <c r="D8194">
        <v>0</v>
      </c>
    </row>
    <row r="8195" spans="1:4" x14ac:dyDescent="0.35">
      <c r="A8195">
        <v>3254</v>
      </c>
      <c r="B8195">
        <v>0</v>
      </c>
      <c r="C8195" t="s">
        <v>70</v>
      </c>
      <c r="D8195">
        <v>1</v>
      </c>
    </row>
    <row r="8196" spans="1:4" x14ac:dyDescent="0.35">
      <c r="A8196">
        <v>2004</v>
      </c>
      <c r="B8196">
        <v>0</v>
      </c>
      <c r="C8196" t="s">
        <v>70</v>
      </c>
      <c r="D8196">
        <v>1</v>
      </c>
    </row>
    <row r="8197" spans="1:4" x14ac:dyDescent="0.35">
      <c r="A8197">
        <v>6142</v>
      </c>
      <c r="B8197">
        <v>0</v>
      </c>
      <c r="C8197" t="s">
        <v>70</v>
      </c>
      <c r="D8197">
        <v>1</v>
      </c>
    </row>
    <row r="8198" spans="1:4" x14ac:dyDescent="0.35">
      <c r="A8198">
        <v>8553</v>
      </c>
      <c r="B8198">
        <v>0</v>
      </c>
      <c r="C8198" t="s">
        <v>70</v>
      </c>
      <c r="D8198">
        <v>0</v>
      </c>
    </row>
    <row r="8199" spans="1:4" x14ac:dyDescent="0.35">
      <c r="A8199">
        <v>9805</v>
      </c>
      <c r="B8199">
        <v>0</v>
      </c>
      <c r="C8199" t="s">
        <v>70</v>
      </c>
      <c r="D8199">
        <v>1</v>
      </c>
    </row>
    <row r="8200" spans="1:4" x14ac:dyDescent="0.35">
      <c r="A8200">
        <v>849</v>
      </c>
      <c r="B8200">
        <v>0</v>
      </c>
      <c r="C8200" t="s">
        <v>70</v>
      </c>
      <c r="D8200">
        <v>1</v>
      </c>
    </row>
    <row r="8201" spans="1:4" x14ac:dyDescent="0.35">
      <c r="A8201">
        <v>1606</v>
      </c>
      <c r="B8201">
        <v>0</v>
      </c>
      <c r="C8201" t="s">
        <v>70</v>
      </c>
      <c r="D8201">
        <v>1</v>
      </c>
    </row>
    <row r="8202" spans="1:4" x14ac:dyDescent="0.35">
      <c r="A8202">
        <v>125</v>
      </c>
      <c r="B8202">
        <v>0</v>
      </c>
      <c r="C8202" t="s">
        <v>70</v>
      </c>
      <c r="D8202">
        <v>1</v>
      </c>
    </row>
    <row r="8203" spans="1:4" x14ac:dyDescent="0.35">
      <c r="A8203">
        <v>9305</v>
      </c>
      <c r="B8203">
        <v>0</v>
      </c>
      <c r="C8203" t="s">
        <v>70</v>
      </c>
      <c r="D8203">
        <v>1</v>
      </c>
    </row>
    <row r="8204" spans="1:4" x14ac:dyDescent="0.35">
      <c r="A8204">
        <v>4706</v>
      </c>
      <c r="B8204">
        <v>0</v>
      </c>
      <c r="C8204" t="s">
        <v>70</v>
      </c>
      <c r="D8204">
        <v>0</v>
      </c>
    </row>
    <row r="8205" spans="1:4" x14ac:dyDescent="0.35">
      <c r="A8205">
        <v>4437</v>
      </c>
      <c r="B8205">
        <v>0</v>
      </c>
      <c r="C8205" t="s">
        <v>70</v>
      </c>
      <c r="D8205">
        <v>1</v>
      </c>
    </row>
    <row r="8206" spans="1:4" x14ac:dyDescent="0.35">
      <c r="A8206">
        <v>3081</v>
      </c>
      <c r="B8206">
        <v>0</v>
      </c>
      <c r="C8206" t="s">
        <v>70</v>
      </c>
      <c r="D8206">
        <v>1</v>
      </c>
    </row>
    <row r="8207" spans="1:4" x14ac:dyDescent="0.35">
      <c r="A8207">
        <v>3536</v>
      </c>
      <c r="B8207">
        <v>0</v>
      </c>
      <c r="C8207" t="s">
        <v>70</v>
      </c>
      <c r="D8207">
        <v>1</v>
      </c>
    </row>
    <row r="8208" spans="1:4" x14ac:dyDescent="0.35">
      <c r="A8208">
        <v>8686</v>
      </c>
      <c r="B8208">
        <v>0</v>
      </c>
      <c r="C8208" t="s">
        <v>70</v>
      </c>
      <c r="D8208">
        <v>0</v>
      </c>
    </row>
    <row r="8209" spans="1:4" x14ac:dyDescent="0.35">
      <c r="A8209">
        <v>9707</v>
      </c>
      <c r="B8209">
        <v>0</v>
      </c>
      <c r="C8209" t="s">
        <v>70</v>
      </c>
      <c r="D8209">
        <v>0</v>
      </c>
    </row>
    <row r="8210" spans="1:4" x14ac:dyDescent="0.35">
      <c r="A8210">
        <v>10872</v>
      </c>
      <c r="B8210">
        <v>0</v>
      </c>
      <c r="C8210" t="s">
        <v>70</v>
      </c>
      <c r="D8210">
        <v>0</v>
      </c>
    </row>
    <row r="8211" spans="1:4" x14ac:dyDescent="0.35">
      <c r="A8211">
        <v>9058</v>
      </c>
      <c r="B8211">
        <v>1</v>
      </c>
      <c r="C8211" t="s">
        <v>70</v>
      </c>
      <c r="D8211">
        <v>1</v>
      </c>
    </row>
    <row r="8212" spans="1:4" x14ac:dyDescent="0.35">
      <c r="A8212">
        <v>4640</v>
      </c>
      <c r="B8212">
        <v>0</v>
      </c>
      <c r="C8212" t="s">
        <v>70</v>
      </c>
      <c r="D8212">
        <v>1</v>
      </c>
    </row>
    <row r="8213" spans="1:4" x14ac:dyDescent="0.35">
      <c r="A8213">
        <v>2525</v>
      </c>
      <c r="B8213">
        <v>1</v>
      </c>
      <c r="C8213" t="s">
        <v>70</v>
      </c>
      <c r="D8213">
        <v>1</v>
      </c>
    </row>
    <row r="8214" spans="1:4" x14ac:dyDescent="0.35">
      <c r="A8214">
        <v>9503</v>
      </c>
      <c r="B8214">
        <v>0</v>
      </c>
      <c r="C8214" t="s">
        <v>70</v>
      </c>
      <c r="D8214">
        <v>1</v>
      </c>
    </row>
    <row r="8215" spans="1:4" x14ac:dyDescent="0.35">
      <c r="A8215">
        <v>10704</v>
      </c>
      <c r="B8215">
        <v>0</v>
      </c>
      <c r="C8215" t="s">
        <v>70</v>
      </c>
      <c r="D8215">
        <v>1</v>
      </c>
    </row>
    <row r="8216" spans="1:4" x14ac:dyDescent="0.35">
      <c r="A8216">
        <v>2669</v>
      </c>
      <c r="B8216">
        <v>0</v>
      </c>
      <c r="C8216" t="s">
        <v>70</v>
      </c>
      <c r="D8216">
        <v>1</v>
      </c>
    </row>
    <row r="8217" spans="1:4" x14ac:dyDescent="0.35">
      <c r="A8217">
        <v>10037</v>
      </c>
      <c r="B8217">
        <v>0</v>
      </c>
      <c r="C8217" t="s">
        <v>70</v>
      </c>
      <c r="D8217">
        <v>1</v>
      </c>
    </row>
    <row r="8218" spans="1:4" x14ac:dyDescent="0.35">
      <c r="A8218">
        <v>5680</v>
      </c>
      <c r="B8218">
        <v>0</v>
      </c>
      <c r="C8218" t="s">
        <v>70</v>
      </c>
      <c r="D8218">
        <v>0</v>
      </c>
    </row>
    <row r="8219" spans="1:4" x14ac:dyDescent="0.35">
      <c r="A8219">
        <v>3726</v>
      </c>
      <c r="B8219">
        <v>0</v>
      </c>
      <c r="C8219" t="s">
        <v>70</v>
      </c>
      <c r="D8219">
        <v>1</v>
      </c>
    </row>
    <row r="8220" spans="1:4" x14ac:dyDescent="0.35">
      <c r="A8220">
        <v>4548</v>
      </c>
      <c r="B8220">
        <v>0</v>
      </c>
      <c r="C8220" t="s">
        <v>70</v>
      </c>
      <c r="D8220">
        <v>0</v>
      </c>
    </row>
    <row r="8221" spans="1:4" x14ac:dyDescent="0.35">
      <c r="A8221">
        <v>4599</v>
      </c>
      <c r="B8221">
        <v>0</v>
      </c>
      <c r="C8221" t="s">
        <v>70</v>
      </c>
      <c r="D8221">
        <v>0</v>
      </c>
    </row>
    <row r="8222" spans="1:4" x14ac:dyDescent="0.35">
      <c r="A8222">
        <v>879</v>
      </c>
      <c r="B8222">
        <v>0</v>
      </c>
      <c r="C8222" t="s">
        <v>70</v>
      </c>
      <c r="D8222">
        <v>0</v>
      </c>
    </row>
    <row r="8223" spans="1:4" x14ac:dyDescent="0.35">
      <c r="A8223">
        <v>7409</v>
      </c>
      <c r="B8223">
        <v>0</v>
      </c>
      <c r="C8223" t="s">
        <v>70</v>
      </c>
      <c r="D8223">
        <v>1</v>
      </c>
    </row>
    <row r="8224" spans="1:4" x14ac:dyDescent="0.35">
      <c r="A8224">
        <v>1964</v>
      </c>
      <c r="B8224">
        <v>0</v>
      </c>
      <c r="C8224" t="s">
        <v>70</v>
      </c>
      <c r="D8224">
        <v>1</v>
      </c>
    </row>
    <row r="8225" spans="1:4" x14ac:dyDescent="0.35">
      <c r="A8225">
        <v>0</v>
      </c>
      <c r="B8225">
        <v>0</v>
      </c>
      <c r="C8225" t="s">
        <v>70</v>
      </c>
      <c r="D8225">
        <v>1</v>
      </c>
    </row>
    <row r="8226" spans="1:4" x14ac:dyDescent="0.35">
      <c r="A8226">
        <v>4860</v>
      </c>
      <c r="B8226">
        <v>0</v>
      </c>
      <c r="C8226" t="s">
        <v>70</v>
      </c>
      <c r="D8226">
        <v>1</v>
      </c>
    </row>
    <row r="8227" spans="1:4" x14ac:dyDescent="0.35">
      <c r="A8227">
        <v>425</v>
      </c>
      <c r="B8227">
        <v>0</v>
      </c>
      <c r="C8227" t="s">
        <v>70</v>
      </c>
      <c r="D8227">
        <v>1</v>
      </c>
    </row>
    <row r="8228" spans="1:4" x14ac:dyDescent="0.35">
      <c r="A8228">
        <v>9500</v>
      </c>
      <c r="B8228">
        <v>0</v>
      </c>
      <c r="C8228" t="s">
        <v>70</v>
      </c>
      <c r="D8228">
        <v>1</v>
      </c>
    </row>
    <row r="8229" spans="1:4" x14ac:dyDescent="0.35">
      <c r="A8229">
        <v>3074</v>
      </c>
      <c r="B8229">
        <v>1</v>
      </c>
      <c r="C8229" t="s">
        <v>70</v>
      </c>
      <c r="D8229">
        <v>1</v>
      </c>
    </row>
    <row r="8230" spans="1:4" x14ac:dyDescent="0.35">
      <c r="A8230">
        <v>5140</v>
      </c>
      <c r="B8230">
        <v>0</v>
      </c>
      <c r="C8230" t="s">
        <v>70</v>
      </c>
      <c r="D8230">
        <v>1</v>
      </c>
    </row>
    <row r="8231" spans="1:4" x14ac:dyDescent="0.35">
      <c r="A8231">
        <v>2611</v>
      </c>
      <c r="B8231">
        <v>0</v>
      </c>
      <c r="C8231" t="s">
        <v>70</v>
      </c>
      <c r="D8231">
        <v>1</v>
      </c>
    </row>
    <row r="8232" spans="1:4" x14ac:dyDescent="0.35">
      <c r="A8232">
        <v>916</v>
      </c>
      <c r="B8232">
        <v>0</v>
      </c>
      <c r="C8232" t="s">
        <v>70</v>
      </c>
      <c r="D8232">
        <v>1</v>
      </c>
    </row>
    <row r="8233" spans="1:4" x14ac:dyDescent="0.35">
      <c r="A8233">
        <v>10413</v>
      </c>
      <c r="B8233">
        <v>0</v>
      </c>
      <c r="C8233" t="s">
        <v>70</v>
      </c>
      <c r="D8233">
        <v>1</v>
      </c>
    </row>
    <row r="8234" spans="1:4" x14ac:dyDescent="0.35">
      <c r="A8234">
        <v>3696</v>
      </c>
      <c r="B8234">
        <v>0</v>
      </c>
      <c r="C8234" t="s">
        <v>70</v>
      </c>
      <c r="D8234">
        <v>1</v>
      </c>
    </row>
    <row r="8235" spans="1:4" x14ac:dyDescent="0.35">
      <c r="A8235">
        <v>304</v>
      </c>
      <c r="B8235">
        <v>0</v>
      </c>
      <c r="C8235" t="s">
        <v>70</v>
      </c>
      <c r="D8235">
        <v>1</v>
      </c>
    </row>
    <row r="8236" spans="1:4" x14ac:dyDescent="0.35">
      <c r="A8236">
        <v>5113</v>
      </c>
      <c r="B8236">
        <v>1</v>
      </c>
      <c r="C8236" t="s">
        <v>70</v>
      </c>
      <c r="D8236">
        <v>1</v>
      </c>
    </row>
    <row r="8237" spans="1:4" x14ac:dyDescent="0.35">
      <c r="A8237">
        <v>2863</v>
      </c>
      <c r="B8237">
        <v>0</v>
      </c>
      <c r="C8237" t="s">
        <v>70</v>
      </c>
      <c r="D8237">
        <v>1</v>
      </c>
    </row>
    <row r="8238" spans="1:4" x14ac:dyDescent="0.35">
      <c r="A8238">
        <v>4597</v>
      </c>
      <c r="B8238">
        <v>0</v>
      </c>
      <c r="C8238" t="s">
        <v>70</v>
      </c>
      <c r="D8238">
        <v>1</v>
      </c>
    </row>
    <row r="8239" spans="1:4" x14ac:dyDescent="0.35">
      <c r="A8239">
        <v>675</v>
      </c>
      <c r="B8239">
        <v>0</v>
      </c>
      <c r="C8239" t="s">
        <v>70</v>
      </c>
      <c r="D8239">
        <v>1</v>
      </c>
    </row>
    <row r="8240" spans="1:4" x14ac:dyDescent="0.35">
      <c r="A8240">
        <v>4483</v>
      </c>
      <c r="B8240">
        <v>0</v>
      </c>
      <c r="C8240" t="s">
        <v>70</v>
      </c>
      <c r="D8240">
        <v>1</v>
      </c>
    </row>
    <row r="8241" spans="1:4" x14ac:dyDescent="0.35">
      <c r="A8241">
        <v>1502</v>
      </c>
      <c r="B8241">
        <v>0</v>
      </c>
      <c r="C8241" t="s">
        <v>70</v>
      </c>
      <c r="D8241">
        <v>1</v>
      </c>
    </row>
    <row r="8242" spans="1:4" x14ac:dyDescent="0.35">
      <c r="A8242">
        <v>736</v>
      </c>
      <c r="B8242">
        <v>0</v>
      </c>
      <c r="C8242" t="s">
        <v>70</v>
      </c>
      <c r="D8242">
        <v>1</v>
      </c>
    </row>
    <row r="8243" spans="1:4" x14ac:dyDescent="0.35">
      <c r="A8243">
        <v>4487</v>
      </c>
      <c r="B8243">
        <v>1</v>
      </c>
      <c r="C8243" t="s">
        <v>70</v>
      </c>
      <c r="D8243">
        <v>1</v>
      </c>
    </row>
    <row r="8244" spans="1:4" x14ac:dyDescent="0.35">
      <c r="A8244">
        <v>3412</v>
      </c>
      <c r="B8244">
        <v>0</v>
      </c>
      <c r="C8244" t="s">
        <v>70</v>
      </c>
      <c r="D8244">
        <v>1</v>
      </c>
    </row>
    <row r="8245" spans="1:4" x14ac:dyDescent="0.35">
      <c r="A8245">
        <v>1744</v>
      </c>
      <c r="B8245">
        <v>0</v>
      </c>
      <c r="C8245" t="s">
        <v>70</v>
      </c>
      <c r="D8245">
        <v>1</v>
      </c>
    </row>
    <row r="8246" spans="1:4" x14ac:dyDescent="0.35">
      <c r="A8246">
        <v>5837</v>
      </c>
      <c r="B8246">
        <v>0</v>
      </c>
      <c r="C8246" t="s">
        <v>70</v>
      </c>
      <c r="D8246">
        <v>1</v>
      </c>
    </row>
    <row r="8247" spans="1:4" x14ac:dyDescent="0.35">
      <c r="A8247">
        <v>3422</v>
      </c>
      <c r="B8247">
        <v>0</v>
      </c>
      <c r="C8247" t="s">
        <v>70</v>
      </c>
      <c r="D8247">
        <v>1</v>
      </c>
    </row>
    <row r="8248" spans="1:4" x14ac:dyDescent="0.35">
      <c r="A8248">
        <v>7462</v>
      </c>
      <c r="B8248">
        <v>0</v>
      </c>
      <c r="C8248" t="s">
        <v>70</v>
      </c>
      <c r="D8248">
        <v>1</v>
      </c>
    </row>
    <row r="8249" spans="1:4" x14ac:dyDescent="0.35">
      <c r="A8249">
        <v>10702</v>
      </c>
      <c r="B8249">
        <v>0</v>
      </c>
      <c r="C8249" t="s">
        <v>70</v>
      </c>
      <c r="D8249">
        <v>1</v>
      </c>
    </row>
    <row r="8250" spans="1:4" x14ac:dyDescent="0.35">
      <c r="A8250">
        <v>2115</v>
      </c>
      <c r="B8250">
        <v>0</v>
      </c>
      <c r="C8250" t="s">
        <v>70</v>
      </c>
      <c r="D8250">
        <v>0</v>
      </c>
    </row>
    <row r="8251" spans="1:4" x14ac:dyDescent="0.35">
      <c r="A8251">
        <v>4138</v>
      </c>
      <c r="B8251">
        <v>0</v>
      </c>
      <c r="C8251" t="s">
        <v>70</v>
      </c>
      <c r="D8251">
        <v>1</v>
      </c>
    </row>
    <row r="8252" spans="1:4" x14ac:dyDescent="0.35">
      <c r="A8252">
        <v>11091</v>
      </c>
      <c r="B8252">
        <v>0</v>
      </c>
      <c r="C8252" t="s">
        <v>70</v>
      </c>
      <c r="D8252">
        <v>1</v>
      </c>
    </row>
    <row r="8253" spans="1:4" x14ac:dyDescent="0.35">
      <c r="A8253">
        <v>7712</v>
      </c>
      <c r="B8253">
        <v>0</v>
      </c>
      <c r="C8253" t="s">
        <v>70</v>
      </c>
      <c r="D8253">
        <v>1</v>
      </c>
    </row>
    <row r="8254" spans="1:4" x14ac:dyDescent="0.35">
      <c r="A8254">
        <v>3535</v>
      </c>
      <c r="B8254">
        <v>0</v>
      </c>
      <c r="C8254" t="s">
        <v>70</v>
      </c>
      <c r="D8254">
        <v>1</v>
      </c>
    </row>
    <row r="8255" spans="1:4" x14ac:dyDescent="0.35">
      <c r="A8255">
        <v>5899</v>
      </c>
      <c r="B8255">
        <v>0</v>
      </c>
      <c r="C8255" t="s">
        <v>70</v>
      </c>
      <c r="D8255">
        <v>1</v>
      </c>
    </row>
    <row r="8256" spans="1:4" x14ac:dyDescent="0.35">
      <c r="A8256">
        <v>8749</v>
      </c>
      <c r="B8256">
        <v>0</v>
      </c>
      <c r="C8256" t="s">
        <v>70</v>
      </c>
      <c r="D8256">
        <v>1</v>
      </c>
    </row>
    <row r="8257" spans="1:4" x14ac:dyDescent="0.35">
      <c r="A8257">
        <v>10955</v>
      </c>
      <c r="B8257">
        <v>1</v>
      </c>
      <c r="C8257" t="s">
        <v>70</v>
      </c>
      <c r="D8257">
        <v>1</v>
      </c>
    </row>
    <row r="8258" spans="1:4" x14ac:dyDescent="0.35">
      <c r="A8258">
        <v>9491</v>
      </c>
      <c r="B8258">
        <v>0</v>
      </c>
      <c r="C8258" t="s">
        <v>70</v>
      </c>
      <c r="D8258">
        <v>1</v>
      </c>
    </row>
    <row r="8259" spans="1:4" x14ac:dyDescent="0.35">
      <c r="A8259">
        <v>5286</v>
      </c>
      <c r="B8259">
        <v>0</v>
      </c>
      <c r="C8259" t="s">
        <v>70</v>
      </c>
      <c r="D8259">
        <v>1</v>
      </c>
    </row>
    <row r="8260" spans="1:4" x14ac:dyDescent="0.35">
      <c r="A8260">
        <v>3409</v>
      </c>
      <c r="B8260">
        <v>0</v>
      </c>
      <c r="C8260" t="s">
        <v>70</v>
      </c>
      <c r="D8260">
        <v>1</v>
      </c>
    </row>
    <row r="8261" spans="1:4" x14ac:dyDescent="0.35">
      <c r="A8261">
        <v>2544</v>
      </c>
      <c r="B8261">
        <v>0</v>
      </c>
      <c r="C8261" t="s">
        <v>70</v>
      </c>
      <c r="D8261">
        <v>1</v>
      </c>
    </row>
    <row r="8262" spans="1:4" x14ac:dyDescent="0.35">
      <c r="A8262">
        <v>2118</v>
      </c>
      <c r="B8262">
        <v>0</v>
      </c>
      <c r="C8262" t="s">
        <v>70</v>
      </c>
      <c r="D8262">
        <v>1</v>
      </c>
    </row>
    <row r="8263" spans="1:4" x14ac:dyDescent="0.35">
      <c r="A8263">
        <v>9370</v>
      </c>
      <c r="B8263">
        <v>0</v>
      </c>
      <c r="C8263" t="s">
        <v>70</v>
      </c>
      <c r="D8263">
        <v>1</v>
      </c>
    </row>
    <row r="8264" spans="1:4" x14ac:dyDescent="0.35">
      <c r="A8264">
        <v>4864</v>
      </c>
      <c r="B8264">
        <v>0</v>
      </c>
      <c r="C8264" t="s">
        <v>70</v>
      </c>
      <c r="D8264">
        <v>1</v>
      </c>
    </row>
    <row r="8265" spans="1:4" x14ac:dyDescent="0.35">
      <c r="A8265">
        <v>405</v>
      </c>
      <c r="B8265">
        <v>0</v>
      </c>
      <c r="C8265" t="s">
        <v>70</v>
      </c>
      <c r="D8265">
        <v>1</v>
      </c>
    </row>
    <row r="8266" spans="1:4" x14ac:dyDescent="0.35">
      <c r="A8266">
        <v>10513</v>
      </c>
      <c r="B8266">
        <v>0</v>
      </c>
      <c r="C8266" t="s">
        <v>70</v>
      </c>
      <c r="D8266">
        <v>1</v>
      </c>
    </row>
    <row r="8267" spans="1:4" x14ac:dyDescent="0.35">
      <c r="A8267">
        <v>5138</v>
      </c>
      <c r="B8267">
        <v>0</v>
      </c>
      <c r="C8267" t="s">
        <v>70</v>
      </c>
      <c r="D8267">
        <v>1</v>
      </c>
    </row>
    <row r="8268" spans="1:4" x14ac:dyDescent="0.35">
      <c r="A8268">
        <v>8387</v>
      </c>
      <c r="B8268">
        <v>0</v>
      </c>
      <c r="C8268" t="s">
        <v>70</v>
      </c>
      <c r="D8268">
        <v>1</v>
      </c>
    </row>
    <row r="8269" spans="1:4" x14ac:dyDescent="0.35">
      <c r="A8269">
        <v>378</v>
      </c>
      <c r="B8269">
        <v>0</v>
      </c>
      <c r="C8269" t="s">
        <v>70</v>
      </c>
      <c r="D8269">
        <v>1</v>
      </c>
    </row>
    <row r="8270" spans="1:4" x14ac:dyDescent="0.35">
      <c r="A8270">
        <v>5846</v>
      </c>
      <c r="B8270">
        <v>0</v>
      </c>
      <c r="C8270" t="s">
        <v>70</v>
      </c>
      <c r="D8270">
        <v>1</v>
      </c>
    </row>
    <row r="8271" spans="1:4" x14ac:dyDescent="0.35">
      <c r="A8271">
        <v>8870</v>
      </c>
      <c r="B8271">
        <v>1</v>
      </c>
      <c r="C8271" t="s">
        <v>70</v>
      </c>
      <c r="D8271">
        <v>1</v>
      </c>
    </row>
    <row r="8272" spans="1:4" x14ac:dyDescent="0.35">
      <c r="A8272">
        <v>10340</v>
      </c>
      <c r="B8272">
        <v>0</v>
      </c>
      <c r="C8272" t="s">
        <v>70</v>
      </c>
      <c r="D8272">
        <v>1</v>
      </c>
    </row>
    <row r="8273" spans="1:4" x14ac:dyDescent="0.35">
      <c r="A8273">
        <v>7290</v>
      </c>
      <c r="B8273">
        <v>0</v>
      </c>
      <c r="C8273" t="s">
        <v>70</v>
      </c>
      <c r="D8273">
        <v>1</v>
      </c>
    </row>
    <row r="8274" spans="1:4" x14ac:dyDescent="0.35">
      <c r="A8274">
        <v>8895</v>
      </c>
      <c r="B8274">
        <v>0</v>
      </c>
      <c r="C8274" t="s">
        <v>70</v>
      </c>
      <c r="D8274">
        <v>1</v>
      </c>
    </row>
    <row r="8275" spans="1:4" x14ac:dyDescent="0.35">
      <c r="A8275">
        <v>3635</v>
      </c>
      <c r="B8275">
        <v>0</v>
      </c>
      <c r="C8275" t="s">
        <v>70</v>
      </c>
      <c r="D8275">
        <v>1</v>
      </c>
    </row>
    <row r="8276" spans="1:4" x14ac:dyDescent="0.35">
      <c r="A8276">
        <v>11178</v>
      </c>
      <c r="B8276">
        <v>0</v>
      </c>
      <c r="C8276" t="s">
        <v>70</v>
      </c>
      <c r="D8276">
        <v>0</v>
      </c>
    </row>
    <row r="8277" spans="1:4" x14ac:dyDescent="0.35">
      <c r="A8277">
        <v>2410</v>
      </c>
      <c r="B8277">
        <v>0</v>
      </c>
      <c r="C8277" t="s">
        <v>70</v>
      </c>
      <c r="D8277">
        <v>1</v>
      </c>
    </row>
    <row r="8278" spans="1:4" x14ac:dyDescent="0.35">
      <c r="A8278">
        <v>3281</v>
      </c>
      <c r="B8278">
        <v>0</v>
      </c>
      <c r="C8278" t="s">
        <v>70</v>
      </c>
      <c r="D8278">
        <v>1</v>
      </c>
    </row>
    <row r="8279" spans="1:4" x14ac:dyDescent="0.35">
      <c r="A8279">
        <v>9905</v>
      </c>
      <c r="B8279">
        <v>0</v>
      </c>
      <c r="C8279" t="s">
        <v>70</v>
      </c>
      <c r="D8279">
        <v>1</v>
      </c>
    </row>
    <row r="8280" spans="1:4" x14ac:dyDescent="0.35">
      <c r="A8280">
        <v>2437</v>
      </c>
      <c r="B8280">
        <v>0</v>
      </c>
      <c r="C8280" t="s">
        <v>70</v>
      </c>
      <c r="D8280">
        <v>1</v>
      </c>
    </row>
    <row r="8281" spans="1:4" x14ac:dyDescent="0.35">
      <c r="A8281">
        <v>2565</v>
      </c>
      <c r="B8281">
        <v>0</v>
      </c>
      <c r="C8281" t="s">
        <v>70</v>
      </c>
      <c r="D8281">
        <v>1</v>
      </c>
    </row>
    <row r="8282" spans="1:4" x14ac:dyDescent="0.35">
      <c r="A8282">
        <v>7912</v>
      </c>
      <c r="B8282">
        <v>0</v>
      </c>
      <c r="C8282" t="s">
        <v>70</v>
      </c>
      <c r="D8282">
        <v>0</v>
      </c>
    </row>
    <row r="8283" spans="1:4" x14ac:dyDescent="0.35">
      <c r="A8283">
        <v>7072</v>
      </c>
      <c r="B8283">
        <v>0</v>
      </c>
      <c r="C8283" t="s">
        <v>70</v>
      </c>
      <c r="D8283">
        <v>1</v>
      </c>
    </row>
    <row r="8284" spans="1:4" x14ac:dyDescent="0.35">
      <c r="A8284">
        <v>1409</v>
      </c>
      <c r="B8284">
        <v>0</v>
      </c>
      <c r="C8284" t="s">
        <v>70</v>
      </c>
      <c r="D8284">
        <v>1</v>
      </c>
    </row>
    <row r="8285" spans="1:4" x14ac:dyDescent="0.35">
      <c r="A8285">
        <v>5314</v>
      </c>
      <c r="B8285">
        <v>0</v>
      </c>
      <c r="C8285" t="s">
        <v>70</v>
      </c>
      <c r="D8285">
        <v>1</v>
      </c>
    </row>
    <row r="8286" spans="1:4" x14ac:dyDescent="0.35">
      <c r="A8286">
        <v>7215</v>
      </c>
      <c r="B8286">
        <v>1</v>
      </c>
      <c r="C8286" t="s">
        <v>70</v>
      </c>
      <c r="D8286">
        <v>1</v>
      </c>
    </row>
    <row r="8287" spans="1:4" x14ac:dyDescent="0.35">
      <c r="A8287">
        <v>8858</v>
      </c>
      <c r="B8287">
        <v>0</v>
      </c>
      <c r="C8287" t="s">
        <v>70</v>
      </c>
      <c r="D8287">
        <v>0</v>
      </c>
    </row>
    <row r="8288" spans="1:4" x14ac:dyDescent="0.35">
      <c r="A8288">
        <v>895</v>
      </c>
      <c r="B8288">
        <v>0</v>
      </c>
      <c r="C8288" t="s">
        <v>70</v>
      </c>
      <c r="D8288">
        <v>0</v>
      </c>
    </row>
    <row r="8289" spans="1:4" x14ac:dyDescent="0.35">
      <c r="A8289">
        <v>10313</v>
      </c>
      <c r="B8289">
        <v>0</v>
      </c>
      <c r="C8289" t="s">
        <v>70</v>
      </c>
      <c r="D8289">
        <v>1</v>
      </c>
    </row>
    <row r="8290" spans="1:4" x14ac:dyDescent="0.35">
      <c r="A8290">
        <v>642</v>
      </c>
      <c r="B8290">
        <v>0</v>
      </c>
      <c r="C8290" t="s">
        <v>70</v>
      </c>
      <c r="D8290">
        <v>1</v>
      </c>
    </row>
    <row r="8291" spans="1:4" x14ac:dyDescent="0.35">
      <c r="A8291">
        <v>8504</v>
      </c>
      <c r="B8291">
        <v>0</v>
      </c>
      <c r="C8291" t="s">
        <v>70</v>
      </c>
      <c r="D8291">
        <v>1</v>
      </c>
    </row>
    <row r="8292" spans="1:4" x14ac:dyDescent="0.35">
      <c r="A8292">
        <v>1020</v>
      </c>
      <c r="B8292">
        <v>0</v>
      </c>
      <c r="C8292" t="s">
        <v>70</v>
      </c>
      <c r="D8292">
        <v>1</v>
      </c>
    </row>
    <row r="8293" spans="1:4" x14ac:dyDescent="0.35">
      <c r="A8293">
        <v>3717</v>
      </c>
      <c r="B8293">
        <v>0</v>
      </c>
      <c r="C8293" t="s">
        <v>70</v>
      </c>
      <c r="D8293">
        <v>1</v>
      </c>
    </row>
    <row r="8294" spans="1:4" x14ac:dyDescent="0.35">
      <c r="A8294">
        <v>7646</v>
      </c>
      <c r="B8294">
        <v>0</v>
      </c>
      <c r="C8294" t="s">
        <v>70</v>
      </c>
      <c r="D8294">
        <v>1</v>
      </c>
    </row>
    <row r="8295" spans="1:4" x14ac:dyDescent="0.35">
      <c r="A8295">
        <v>5796</v>
      </c>
      <c r="B8295">
        <v>0</v>
      </c>
      <c r="C8295" t="s">
        <v>70</v>
      </c>
      <c r="D8295">
        <v>1</v>
      </c>
    </row>
    <row r="8296" spans="1:4" x14ac:dyDescent="0.35">
      <c r="A8296">
        <v>8625</v>
      </c>
      <c r="B8296">
        <v>0</v>
      </c>
      <c r="C8296" t="s">
        <v>70</v>
      </c>
      <c r="D8296">
        <v>0</v>
      </c>
    </row>
    <row r="8297" spans="1:4" x14ac:dyDescent="0.35">
      <c r="A8297">
        <v>5407</v>
      </c>
      <c r="B8297">
        <v>0</v>
      </c>
      <c r="C8297" t="s">
        <v>70</v>
      </c>
      <c r="D8297">
        <v>1</v>
      </c>
    </row>
    <row r="8298" spans="1:4" x14ac:dyDescent="0.35">
      <c r="A8298">
        <v>4356</v>
      </c>
      <c r="B8298">
        <v>0</v>
      </c>
      <c r="C8298" t="s">
        <v>70</v>
      </c>
      <c r="D8298">
        <v>0</v>
      </c>
    </row>
    <row r="8299" spans="1:4" x14ac:dyDescent="0.35">
      <c r="A8299">
        <v>2886</v>
      </c>
      <c r="B8299">
        <v>0</v>
      </c>
      <c r="C8299" t="s">
        <v>70</v>
      </c>
      <c r="D8299">
        <v>0</v>
      </c>
    </row>
    <row r="8300" spans="1:4" x14ac:dyDescent="0.35">
      <c r="A8300">
        <v>10057</v>
      </c>
      <c r="B8300">
        <v>1</v>
      </c>
      <c r="C8300" t="s">
        <v>70</v>
      </c>
      <c r="D8300">
        <v>1</v>
      </c>
    </row>
    <row r="8301" spans="1:4" x14ac:dyDescent="0.35">
      <c r="A8301">
        <v>10741</v>
      </c>
      <c r="B8301">
        <v>0</v>
      </c>
      <c r="C8301" t="s">
        <v>70</v>
      </c>
      <c r="D8301">
        <v>1</v>
      </c>
    </row>
    <row r="8302" spans="1:4" x14ac:dyDescent="0.35">
      <c r="A8302">
        <v>5491</v>
      </c>
      <c r="B8302">
        <v>0</v>
      </c>
      <c r="C8302" t="s">
        <v>70</v>
      </c>
      <c r="D8302">
        <v>1</v>
      </c>
    </row>
    <row r="8303" spans="1:4" x14ac:dyDescent="0.35">
      <c r="A8303">
        <v>4442</v>
      </c>
      <c r="B8303">
        <v>0</v>
      </c>
      <c r="C8303" t="s">
        <v>70</v>
      </c>
      <c r="D8303">
        <v>1</v>
      </c>
    </row>
    <row r="8304" spans="1:4" x14ac:dyDescent="0.35">
      <c r="A8304">
        <v>3972</v>
      </c>
      <c r="B8304">
        <v>0</v>
      </c>
      <c r="C8304" t="s">
        <v>70</v>
      </c>
      <c r="D8304">
        <v>1</v>
      </c>
    </row>
    <row r="8305" spans="1:4" x14ac:dyDescent="0.35">
      <c r="A8305">
        <v>2431</v>
      </c>
      <c r="B8305">
        <v>0</v>
      </c>
      <c r="C8305" t="s">
        <v>70</v>
      </c>
      <c r="D8305">
        <v>1</v>
      </c>
    </row>
    <row r="8306" spans="1:4" x14ac:dyDescent="0.35">
      <c r="A8306">
        <v>7899</v>
      </c>
      <c r="B8306">
        <v>0</v>
      </c>
      <c r="C8306" t="s">
        <v>70</v>
      </c>
      <c r="D8306">
        <v>1</v>
      </c>
    </row>
    <row r="8307" spans="1:4" x14ac:dyDescent="0.35">
      <c r="A8307">
        <v>9703</v>
      </c>
      <c r="B8307">
        <v>1</v>
      </c>
      <c r="C8307" t="s">
        <v>70</v>
      </c>
      <c r="D8307">
        <v>0</v>
      </c>
    </row>
    <row r="8308" spans="1:4" x14ac:dyDescent="0.35">
      <c r="A8308">
        <v>6927</v>
      </c>
      <c r="B8308">
        <v>0</v>
      </c>
      <c r="C8308" t="s">
        <v>70</v>
      </c>
      <c r="D8308">
        <v>0</v>
      </c>
    </row>
    <row r="8309" spans="1:4" x14ac:dyDescent="0.35">
      <c r="A8309">
        <v>7005</v>
      </c>
      <c r="B8309">
        <v>0</v>
      </c>
      <c r="C8309" t="s">
        <v>70</v>
      </c>
      <c r="D8309">
        <v>1</v>
      </c>
    </row>
    <row r="8310" spans="1:4" x14ac:dyDescent="0.35">
      <c r="A8310">
        <v>246</v>
      </c>
      <c r="B8310">
        <v>0</v>
      </c>
      <c r="C8310" t="s">
        <v>70</v>
      </c>
      <c r="D8310">
        <v>1</v>
      </c>
    </row>
    <row r="8311" spans="1:4" x14ac:dyDescent="0.35">
      <c r="A8311">
        <v>4796</v>
      </c>
      <c r="B8311">
        <v>0</v>
      </c>
      <c r="C8311" t="s">
        <v>70</v>
      </c>
      <c r="D8311">
        <v>1</v>
      </c>
    </row>
    <row r="8312" spans="1:4" x14ac:dyDescent="0.35">
      <c r="A8312">
        <v>4725</v>
      </c>
      <c r="B8312">
        <v>0</v>
      </c>
      <c r="C8312" t="s">
        <v>70</v>
      </c>
      <c r="D8312">
        <v>0</v>
      </c>
    </row>
    <row r="8313" spans="1:4" x14ac:dyDescent="0.35">
      <c r="A8313">
        <v>3286</v>
      </c>
      <c r="B8313">
        <v>0</v>
      </c>
      <c r="C8313" t="s">
        <v>70</v>
      </c>
      <c r="D8313">
        <v>1</v>
      </c>
    </row>
    <row r="8314" spans="1:4" x14ac:dyDescent="0.35">
      <c r="A8314">
        <v>10680</v>
      </c>
      <c r="B8314">
        <v>0</v>
      </c>
      <c r="C8314" t="s">
        <v>70</v>
      </c>
      <c r="D8314">
        <v>1</v>
      </c>
    </row>
    <row r="8315" spans="1:4" x14ac:dyDescent="0.35">
      <c r="A8315">
        <v>4297</v>
      </c>
      <c r="B8315">
        <v>0</v>
      </c>
      <c r="C8315" t="s">
        <v>70</v>
      </c>
      <c r="D8315">
        <v>1</v>
      </c>
    </row>
    <row r="8316" spans="1:4" x14ac:dyDescent="0.35">
      <c r="A8316">
        <v>7327</v>
      </c>
      <c r="B8316">
        <v>0</v>
      </c>
      <c r="C8316" t="s">
        <v>70</v>
      </c>
      <c r="D8316">
        <v>1</v>
      </c>
    </row>
    <row r="8317" spans="1:4" x14ac:dyDescent="0.35">
      <c r="A8317">
        <v>1553</v>
      </c>
      <c r="B8317">
        <v>0</v>
      </c>
      <c r="C8317" t="s">
        <v>70</v>
      </c>
      <c r="D8317">
        <v>1</v>
      </c>
    </row>
    <row r="8318" spans="1:4" x14ac:dyDescent="0.35">
      <c r="A8318">
        <v>1665</v>
      </c>
      <c r="B8318">
        <v>1</v>
      </c>
      <c r="C8318" t="s">
        <v>70</v>
      </c>
      <c r="D8318">
        <v>0</v>
      </c>
    </row>
    <row r="8319" spans="1:4" x14ac:dyDescent="0.35">
      <c r="A8319">
        <v>10640</v>
      </c>
      <c r="B8319">
        <v>0</v>
      </c>
      <c r="C8319" t="s">
        <v>70</v>
      </c>
      <c r="D8319">
        <v>1</v>
      </c>
    </row>
    <row r="8320" spans="1:4" x14ac:dyDescent="0.35">
      <c r="A8320">
        <v>7620</v>
      </c>
      <c r="B8320">
        <v>0</v>
      </c>
      <c r="C8320" t="s">
        <v>70</v>
      </c>
      <c r="D8320">
        <v>1</v>
      </c>
    </row>
    <row r="8321" spans="1:4" x14ac:dyDescent="0.35">
      <c r="A8321">
        <v>7761</v>
      </c>
      <c r="B8321">
        <v>0</v>
      </c>
      <c r="C8321" t="s">
        <v>70</v>
      </c>
      <c r="D8321">
        <v>1</v>
      </c>
    </row>
    <row r="8322" spans="1:4" x14ac:dyDescent="0.35">
      <c r="A8322">
        <v>5062</v>
      </c>
      <c r="B8322">
        <v>0</v>
      </c>
      <c r="C8322" t="s">
        <v>70</v>
      </c>
      <c r="D8322">
        <v>0</v>
      </c>
    </row>
    <row r="8323" spans="1:4" x14ac:dyDescent="0.35">
      <c r="A8323">
        <v>6349</v>
      </c>
      <c r="B8323">
        <v>0</v>
      </c>
      <c r="C8323" t="s">
        <v>70</v>
      </c>
      <c r="D8323">
        <v>1</v>
      </c>
    </row>
    <row r="8324" spans="1:4" x14ac:dyDescent="0.35">
      <c r="A8324">
        <v>3386</v>
      </c>
      <c r="B8324">
        <v>0</v>
      </c>
      <c r="C8324" t="s">
        <v>70</v>
      </c>
      <c r="D8324">
        <v>1</v>
      </c>
    </row>
    <row r="8325" spans="1:4" x14ac:dyDescent="0.35">
      <c r="A8325">
        <v>8175</v>
      </c>
      <c r="B8325">
        <v>0</v>
      </c>
      <c r="C8325" t="s">
        <v>70</v>
      </c>
      <c r="D8325">
        <v>1</v>
      </c>
    </row>
    <row r="8326" spans="1:4" x14ac:dyDescent="0.35">
      <c r="A8326">
        <v>6245</v>
      </c>
      <c r="B8326">
        <v>0</v>
      </c>
      <c r="C8326" t="s">
        <v>70</v>
      </c>
      <c r="D8326">
        <v>1</v>
      </c>
    </row>
    <row r="8327" spans="1:4" x14ac:dyDescent="0.35">
      <c r="A8327">
        <v>8780</v>
      </c>
      <c r="B8327">
        <v>0</v>
      </c>
      <c r="C8327" t="s">
        <v>70</v>
      </c>
      <c r="D8327">
        <v>1</v>
      </c>
    </row>
    <row r="8328" spans="1:4" x14ac:dyDescent="0.35">
      <c r="A8328">
        <v>2276</v>
      </c>
      <c r="B8328">
        <v>0</v>
      </c>
      <c r="C8328" t="s">
        <v>70</v>
      </c>
      <c r="D8328">
        <v>1</v>
      </c>
    </row>
    <row r="8329" spans="1:4" x14ac:dyDescent="0.35">
      <c r="A8329">
        <v>1172</v>
      </c>
      <c r="B8329">
        <v>1</v>
      </c>
      <c r="C8329" t="s">
        <v>70</v>
      </c>
      <c r="D8329">
        <v>1</v>
      </c>
    </row>
    <row r="8330" spans="1:4" x14ac:dyDescent="0.35">
      <c r="A8330">
        <v>3225</v>
      </c>
      <c r="B8330">
        <v>1</v>
      </c>
      <c r="C8330" t="s">
        <v>70</v>
      </c>
      <c r="D8330">
        <v>1</v>
      </c>
    </row>
    <row r="8331" spans="1:4" x14ac:dyDescent="0.35">
      <c r="A8331">
        <v>8629</v>
      </c>
      <c r="B8331">
        <v>0</v>
      </c>
      <c r="C8331" t="s">
        <v>70</v>
      </c>
      <c r="D8331">
        <v>1</v>
      </c>
    </row>
    <row r="8332" spans="1:4" x14ac:dyDescent="0.35">
      <c r="A8332">
        <v>798</v>
      </c>
      <c r="B8332">
        <v>0</v>
      </c>
      <c r="C8332" t="s">
        <v>70</v>
      </c>
      <c r="D8332">
        <v>1</v>
      </c>
    </row>
    <row r="8333" spans="1:4" x14ac:dyDescent="0.35">
      <c r="A8333">
        <v>269</v>
      </c>
      <c r="B8333">
        <v>0</v>
      </c>
      <c r="C8333" t="s">
        <v>70</v>
      </c>
      <c r="D8333">
        <v>0</v>
      </c>
    </row>
    <row r="8334" spans="1:4" x14ac:dyDescent="0.35">
      <c r="A8334">
        <v>8213</v>
      </c>
      <c r="B8334">
        <v>1</v>
      </c>
      <c r="C8334" t="s">
        <v>70</v>
      </c>
      <c r="D8334">
        <v>1</v>
      </c>
    </row>
    <row r="8335" spans="1:4" x14ac:dyDescent="0.35">
      <c r="A8335">
        <v>10245</v>
      </c>
      <c r="B8335">
        <v>0</v>
      </c>
      <c r="C8335" t="s">
        <v>70</v>
      </c>
      <c r="D8335">
        <v>1</v>
      </c>
    </row>
    <row r="8336" spans="1:4" x14ac:dyDescent="0.35">
      <c r="A8336">
        <v>2447</v>
      </c>
      <c r="B8336">
        <v>0</v>
      </c>
      <c r="C8336" t="s">
        <v>70</v>
      </c>
      <c r="D8336">
        <v>1</v>
      </c>
    </row>
    <row r="8337" spans="1:4" x14ac:dyDescent="0.35">
      <c r="A8337">
        <v>9817</v>
      </c>
      <c r="B8337">
        <v>0</v>
      </c>
      <c r="C8337" t="s">
        <v>70</v>
      </c>
      <c r="D8337">
        <v>1</v>
      </c>
    </row>
    <row r="8338" spans="1:4" x14ac:dyDescent="0.35">
      <c r="A8338">
        <v>1371</v>
      </c>
      <c r="B8338">
        <v>0</v>
      </c>
      <c r="C8338" t="s">
        <v>70</v>
      </c>
      <c r="D8338">
        <v>1</v>
      </c>
    </row>
    <row r="8339" spans="1:4" x14ac:dyDescent="0.35">
      <c r="A8339">
        <v>8093</v>
      </c>
      <c r="B8339">
        <v>0</v>
      </c>
      <c r="C8339" t="s">
        <v>70</v>
      </c>
      <c r="D8339">
        <v>1</v>
      </c>
    </row>
    <row r="8340" spans="1:4" x14ac:dyDescent="0.35">
      <c r="A8340">
        <v>713</v>
      </c>
      <c r="B8340">
        <v>0</v>
      </c>
      <c r="C8340" t="s">
        <v>70</v>
      </c>
      <c r="D8340">
        <v>1</v>
      </c>
    </row>
    <row r="8341" spans="1:4" x14ac:dyDescent="0.35">
      <c r="A8341">
        <v>11051</v>
      </c>
      <c r="B8341">
        <v>0</v>
      </c>
      <c r="C8341" t="s">
        <v>70</v>
      </c>
      <c r="D8341">
        <v>1</v>
      </c>
    </row>
    <row r="8342" spans="1:4" x14ac:dyDescent="0.35">
      <c r="A8342">
        <v>5545</v>
      </c>
      <c r="B8342">
        <v>0</v>
      </c>
      <c r="C8342" t="s">
        <v>70</v>
      </c>
      <c r="D8342">
        <v>1</v>
      </c>
    </row>
    <row r="8343" spans="1:4" x14ac:dyDescent="0.35">
      <c r="A8343">
        <v>5283</v>
      </c>
      <c r="B8343">
        <v>0</v>
      </c>
      <c r="C8343" t="s">
        <v>70</v>
      </c>
      <c r="D8343">
        <v>0</v>
      </c>
    </row>
    <row r="8344" spans="1:4" x14ac:dyDescent="0.35">
      <c r="A8344">
        <v>5010</v>
      </c>
      <c r="B8344">
        <v>0</v>
      </c>
      <c r="C8344" t="s">
        <v>70</v>
      </c>
      <c r="D8344">
        <v>1</v>
      </c>
    </row>
    <row r="8345" spans="1:4" x14ac:dyDescent="0.35">
      <c r="A8345">
        <v>7495</v>
      </c>
      <c r="B8345">
        <v>0</v>
      </c>
      <c r="C8345" t="s">
        <v>70</v>
      </c>
      <c r="D8345">
        <v>1</v>
      </c>
    </row>
    <row r="8346" spans="1:4" x14ac:dyDescent="0.35">
      <c r="A8346">
        <v>4368</v>
      </c>
      <c r="B8346">
        <v>0</v>
      </c>
      <c r="C8346" t="s">
        <v>70</v>
      </c>
      <c r="D8346">
        <v>1</v>
      </c>
    </row>
    <row r="8347" spans="1:4" x14ac:dyDescent="0.35">
      <c r="A8347">
        <v>6303</v>
      </c>
      <c r="B8347">
        <v>0</v>
      </c>
      <c r="C8347" t="s">
        <v>70</v>
      </c>
      <c r="D8347">
        <v>1</v>
      </c>
    </row>
    <row r="8348" spans="1:4" x14ac:dyDescent="0.35">
      <c r="A8348">
        <v>1030</v>
      </c>
      <c r="B8348">
        <v>0</v>
      </c>
      <c r="C8348" t="s">
        <v>70</v>
      </c>
      <c r="D8348">
        <v>0</v>
      </c>
    </row>
    <row r="8349" spans="1:4" x14ac:dyDescent="0.35">
      <c r="A8349">
        <v>10364</v>
      </c>
      <c r="B8349">
        <v>0</v>
      </c>
      <c r="C8349" t="s">
        <v>70</v>
      </c>
      <c r="D8349">
        <v>1</v>
      </c>
    </row>
    <row r="8350" spans="1:4" x14ac:dyDescent="0.35">
      <c r="A8350">
        <v>6945</v>
      </c>
      <c r="B8350">
        <v>0</v>
      </c>
      <c r="C8350" t="s">
        <v>70</v>
      </c>
      <c r="D8350">
        <v>1</v>
      </c>
    </row>
    <row r="8351" spans="1:4" x14ac:dyDescent="0.35">
      <c r="A8351">
        <v>8562</v>
      </c>
      <c r="B8351">
        <v>0</v>
      </c>
      <c r="C8351" t="s">
        <v>70</v>
      </c>
      <c r="D8351">
        <v>1</v>
      </c>
    </row>
    <row r="8352" spans="1:4" x14ac:dyDescent="0.35">
      <c r="A8352">
        <v>2918</v>
      </c>
      <c r="B8352">
        <v>0</v>
      </c>
      <c r="C8352" t="s">
        <v>70</v>
      </c>
      <c r="D8352">
        <v>0</v>
      </c>
    </row>
    <row r="8353" spans="1:4" x14ac:dyDescent="0.35">
      <c r="A8353">
        <v>9167</v>
      </c>
      <c r="B8353">
        <v>0</v>
      </c>
      <c r="C8353" t="s">
        <v>70</v>
      </c>
      <c r="D8353">
        <v>1</v>
      </c>
    </row>
    <row r="8354" spans="1:4" x14ac:dyDescent="0.35">
      <c r="A8354">
        <v>4743</v>
      </c>
      <c r="B8354">
        <v>0</v>
      </c>
      <c r="C8354" t="s">
        <v>70</v>
      </c>
      <c r="D8354">
        <v>1</v>
      </c>
    </row>
    <row r="8355" spans="1:4" x14ac:dyDescent="0.35">
      <c r="A8355">
        <v>10742</v>
      </c>
      <c r="B8355">
        <v>0</v>
      </c>
      <c r="C8355" t="s">
        <v>70</v>
      </c>
      <c r="D8355">
        <v>1</v>
      </c>
    </row>
    <row r="8356" spans="1:4" x14ac:dyDescent="0.35">
      <c r="A8356">
        <v>10965</v>
      </c>
      <c r="B8356">
        <v>0</v>
      </c>
      <c r="C8356" t="s">
        <v>70</v>
      </c>
      <c r="D8356">
        <v>1</v>
      </c>
    </row>
    <row r="8357" spans="1:4" x14ac:dyDescent="0.35">
      <c r="A8357">
        <v>7129</v>
      </c>
      <c r="B8357">
        <v>0</v>
      </c>
      <c r="C8357" t="s">
        <v>70</v>
      </c>
      <c r="D8357">
        <v>1</v>
      </c>
    </row>
    <row r="8358" spans="1:4" x14ac:dyDescent="0.35">
      <c r="A8358">
        <v>3732</v>
      </c>
      <c r="B8358">
        <v>0</v>
      </c>
      <c r="C8358" t="s">
        <v>70</v>
      </c>
      <c r="D8358">
        <v>1</v>
      </c>
    </row>
    <row r="8359" spans="1:4" x14ac:dyDescent="0.35">
      <c r="A8359">
        <v>7124</v>
      </c>
      <c r="B8359">
        <v>0</v>
      </c>
      <c r="C8359" t="s">
        <v>70</v>
      </c>
      <c r="D8359">
        <v>1</v>
      </c>
    </row>
    <row r="8360" spans="1:4" x14ac:dyDescent="0.35">
      <c r="A8360">
        <v>10686</v>
      </c>
      <c r="B8360">
        <v>0</v>
      </c>
      <c r="C8360" t="s">
        <v>70</v>
      </c>
      <c r="D8360">
        <v>0</v>
      </c>
    </row>
    <row r="8361" spans="1:4" x14ac:dyDescent="0.35">
      <c r="A8361">
        <v>7247</v>
      </c>
      <c r="B8361">
        <v>0</v>
      </c>
      <c r="C8361" t="s">
        <v>70</v>
      </c>
      <c r="D8361">
        <v>0</v>
      </c>
    </row>
    <row r="8362" spans="1:4" x14ac:dyDescent="0.35">
      <c r="A8362">
        <v>1513</v>
      </c>
      <c r="B8362">
        <v>0</v>
      </c>
      <c r="C8362" t="s">
        <v>70</v>
      </c>
      <c r="D8362">
        <v>1</v>
      </c>
    </row>
    <row r="8363" spans="1:4" x14ac:dyDescent="0.35">
      <c r="A8363">
        <v>460</v>
      </c>
      <c r="B8363">
        <v>0</v>
      </c>
      <c r="C8363" t="s">
        <v>70</v>
      </c>
      <c r="D8363">
        <v>1</v>
      </c>
    </row>
    <row r="8364" spans="1:4" x14ac:dyDescent="0.35">
      <c r="A8364">
        <v>6653</v>
      </c>
      <c r="B8364">
        <v>1</v>
      </c>
      <c r="C8364" t="s">
        <v>70</v>
      </c>
      <c r="D8364">
        <v>1</v>
      </c>
    </row>
    <row r="8365" spans="1:4" x14ac:dyDescent="0.35">
      <c r="A8365">
        <v>9400</v>
      </c>
      <c r="B8365">
        <v>0</v>
      </c>
      <c r="C8365" t="s">
        <v>70</v>
      </c>
      <c r="D8365">
        <v>1</v>
      </c>
    </row>
    <row r="8366" spans="1:4" x14ac:dyDescent="0.35">
      <c r="A8366">
        <v>7106</v>
      </c>
      <c r="B8366">
        <v>0</v>
      </c>
      <c r="C8366" t="s">
        <v>70</v>
      </c>
      <c r="D8366">
        <v>1</v>
      </c>
    </row>
    <row r="8367" spans="1:4" x14ac:dyDescent="0.35">
      <c r="A8367">
        <v>4252</v>
      </c>
      <c r="B8367">
        <v>0</v>
      </c>
      <c r="C8367" t="s">
        <v>70</v>
      </c>
      <c r="D8367">
        <v>1</v>
      </c>
    </row>
    <row r="8368" spans="1:4" x14ac:dyDescent="0.35">
      <c r="A8368">
        <v>9240</v>
      </c>
      <c r="B8368">
        <v>0</v>
      </c>
      <c r="C8368" t="s">
        <v>70</v>
      </c>
      <c r="D8368">
        <v>1</v>
      </c>
    </row>
    <row r="8369" spans="1:4" x14ac:dyDescent="0.35">
      <c r="A8369">
        <v>10770</v>
      </c>
      <c r="B8369">
        <v>0</v>
      </c>
      <c r="C8369" t="s">
        <v>70</v>
      </c>
      <c r="D8369">
        <v>1</v>
      </c>
    </row>
    <row r="8370" spans="1:4" x14ac:dyDescent="0.35">
      <c r="A8370">
        <v>176</v>
      </c>
      <c r="B8370">
        <v>0</v>
      </c>
      <c r="C8370" t="s">
        <v>70</v>
      </c>
      <c r="D8370">
        <v>1</v>
      </c>
    </row>
    <row r="8371" spans="1:4" x14ac:dyDescent="0.35">
      <c r="A8371">
        <v>6870</v>
      </c>
      <c r="B8371">
        <v>0</v>
      </c>
      <c r="C8371" t="s">
        <v>70</v>
      </c>
      <c r="D8371">
        <v>1</v>
      </c>
    </row>
    <row r="8372" spans="1:4" x14ac:dyDescent="0.35">
      <c r="A8372">
        <v>143</v>
      </c>
      <c r="B8372">
        <v>0</v>
      </c>
      <c r="C8372" t="s">
        <v>70</v>
      </c>
      <c r="D8372">
        <v>1</v>
      </c>
    </row>
    <row r="8373" spans="1:4" x14ac:dyDescent="0.35">
      <c r="A8373">
        <v>6445</v>
      </c>
      <c r="B8373">
        <v>0</v>
      </c>
      <c r="C8373" t="s">
        <v>70</v>
      </c>
      <c r="D8373">
        <v>1</v>
      </c>
    </row>
    <row r="8374" spans="1:4" x14ac:dyDescent="0.35">
      <c r="A8374">
        <v>4278</v>
      </c>
      <c r="B8374">
        <v>1</v>
      </c>
      <c r="C8374" t="s">
        <v>70</v>
      </c>
      <c r="D8374">
        <v>1</v>
      </c>
    </row>
    <row r="8375" spans="1:4" x14ac:dyDescent="0.35">
      <c r="A8375">
        <v>6906</v>
      </c>
      <c r="B8375">
        <v>1</v>
      </c>
      <c r="C8375" t="s">
        <v>70</v>
      </c>
      <c r="D8375">
        <v>1</v>
      </c>
    </row>
    <row r="8376" spans="1:4" x14ac:dyDescent="0.35">
      <c r="A8376">
        <v>4637</v>
      </c>
      <c r="B8376">
        <v>0</v>
      </c>
      <c r="C8376" t="s">
        <v>70</v>
      </c>
      <c r="D8376">
        <v>1</v>
      </c>
    </row>
    <row r="8377" spans="1:4" x14ac:dyDescent="0.35">
      <c r="A8377">
        <v>8690</v>
      </c>
      <c r="B8377">
        <v>0</v>
      </c>
      <c r="C8377" t="s">
        <v>70</v>
      </c>
      <c r="D8377">
        <v>1</v>
      </c>
    </row>
    <row r="8378" spans="1:4" x14ac:dyDescent="0.35">
      <c r="A8378">
        <v>1173</v>
      </c>
      <c r="B8378">
        <v>1</v>
      </c>
      <c r="C8378" t="s">
        <v>70</v>
      </c>
      <c r="D8378">
        <v>0</v>
      </c>
    </row>
    <row r="8379" spans="1:4" x14ac:dyDescent="0.35">
      <c r="A8379">
        <v>1928</v>
      </c>
      <c r="B8379">
        <v>0</v>
      </c>
      <c r="C8379" t="s">
        <v>70</v>
      </c>
      <c r="D8379">
        <v>1</v>
      </c>
    </row>
    <row r="8380" spans="1:4" x14ac:dyDescent="0.35">
      <c r="A8380">
        <v>9029</v>
      </c>
      <c r="B8380">
        <v>0</v>
      </c>
      <c r="C8380" t="s">
        <v>70</v>
      </c>
      <c r="D8380">
        <v>1</v>
      </c>
    </row>
    <row r="8381" spans="1:4" x14ac:dyDescent="0.35">
      <c r="A8381">
        <v>10299</v>
      </c>
      <c r="B8381">
        <v>1</v>
      </c>
      <c r="C8381" t="s">
        <v>70</v>
      </c>
      <c r="D8381">
        <v>1</v>
      </c>
    </row>
    <row r="8382" spans="1:4" x14ac:dyDescent="0.35">
      <c r="A8382">
        <v>9246</v>
      </c>
      <c r="B8382">
        <v>0</v>
      </c>
      <c r="C8382" t="s">
        <v>70</v>
      </c>
      <c r="D8382">
        <v>1</v>
      </c>
    </row>
    <row r="8383" spans="1:4" x14ac:dyDescent="0.35">
      <c r="A8383">
        <v>4943</v>
      </c>
      <c r="B8383">
        <v>0</v>
      </c>
      <c r="C8383" t="s">
        <v>70</v>
      </c>
      <c r="D8383">
        <v>0</v>
      </c>
    </row>
    <row r="8384" spans="1:4" x14ac:dyDescent="0.35">
      <c r="A8384">
        <v>4122</v>
      </c>
      <c r="B8384">
        <v>1</v>
      </c>
      <c r="C8384" t="s">
        <v>70</v>
      </c>
      <c r="D8384">
        <v>1</v>
      </c>
    </row>
    <row r="8385" spans="1:4" x14ac:dyDescent="0.35">
      <c r="A8385">
        <v>2853</v>
      </c>
      <c r="B8385">
        <v>0</v>
      </c>
      <c r="C8385" t="s">
        <v>70</v>
      </c>
      <c r="D8385">
        <v>1</v>
      </c>
    </row>
    <row r="8386" spans="1:4" x14ac:dyDescent="0.35">
      <c r="A8386">
        <v>902</v>
      </c>
      <c r="B8386">
        <v>0</v>
      </c>
      <c r="C8386" t="s">
        <v>70</v>
      </c>
      <c r="D8386">
        <v>1</v>
      </c>
    </row>
    <row r="8387" spans="1:4" x14ac:dyDescent="0.35">
      <c r="A8387">
        <v>1672</v>
      </c>
      <c r="B8387">
        <v>0</v>
      </c>
      <c r="C8387" t="s">
        <v>70</v>
      </c>
      <c r="D8387">
        <v>1</v>
      </c>
    </row>
    <row r="8388" spans="1:4" x14ac:dyDescent="0.35">
      <c r="A8388">
        <v>7254</v>
      </c>
      <c r="B8388">
        <v>0</v>
      </c>
      <c r="C8388" t="s">
        <v>70</v>
      </c>
      <c r="D8388">
        <v>1</v>
      </c>
    </row>
    <row r="8389" spans="1:4" x14ac:dyDescent="0.35">
      <c r="A8389">
        <v>8775</v>
      </c>
      <c r="B8389">
        <v>0</v>
      </c>
      <c r="C8389" t="s">
        <v>70</v>
      </c>
      <c r="D8389">
        <v>1</v>
      </c>
    </row>
    <row r="8390" spans="1:4" x14ac:dyDescent="0.35">
      <c r="A8390">
        <v>9543</v>
      </c>
      <c r="B8390">
        <v>0</v>
      </c>
      <c r="C8390" t="s">
        <v>70</v>
      </c>
      <c r="D8390">
        <v>0</v>
      </c>
    </row>
    <row r="8391" spans="1:4" x14ac:dyDescent="0.35">
      <c r="A8391">
        <v>7093</v>
      </c>
      <c r="B8391">
        <v>0</v>
      </c>
      <c r="C8391" t="s">
        <v>70</v>
      </c>
      <c r="D8391">
        <v>0</v>
      </c>
    </row>
    <row r="8392" spans="1:4" x14ac:dyDescent="0.35">
      <c r="A8392">
        <v>2894</v>
      </c>
      <c r="B8392">
        <v>1</v>
      </c>
      <c r="C8392" t="s">
        <v>70</v>
      </c>
      <c r="D8392">
        <v>0</v>
      </c>
    </row>
    <row r="8393" spans="1:4" x14ac:dyDescent="0.35">
      <c r="A8393">
        <v>5956</v>
      </c>
      <c r="B8393">
        <v>0</v>
      </c>
      <c r="C8393" t="s">
        <v>70</v>
      </c>
      <c r="D8393">
        <v>1</v>
      </c>
    </row>
    <row r="8394" spans="1:4" x14ac:dyDescent="0.35">
      <c r="A8394">
        <v>1921</v>
      </c>
      <c r="B8394">
        <v>0</v>
      </c>
      <c r="C8394" t="s">
        <v>70</v>
      </c>
      <c r="D8394">
        <v>1</v>
      </c>
    </row>
    <row r="8395" spans="1:4" x14ac:dyDescent="0.35">
      <c r="A8395">
        <v>5057</v>
      </c>
      <c r="B8395">
        <v>0</v>
      </c>
      <c r="C8395" t="s">
        <v>70</v>
      </c>
      <c r="D8395">
        <v>1</v>
      </c>
    </row>
    <row r="8396" spans="1:4" x14ac:dyDescent="0.35">
      <c r="A8396">
        <v>10260</v>
      </c>
      <c r="B8396">
        <v>0</v>
      </c>
      <c r="C8396" t="s">
        <v>70</v>
      </c>
      <c r="D8396">
        <v>1</v>
      </c>
    </row>
    <row r="8397" spans="1:4" x14ac:dyDescent="0.35">
      <c r="A8397">
        <v>2262</v>
      </c>
      <c r="B8397">
        <v>0</v>
      </c>
      <c r="C8397" t="s">
        <v>70</v>
      </c>
      <c r="D8397">
        <v>1</v>
      </c>
    </row>
    <row r="8398" spans="1:4" x14ac:dyDescent="0.35">
      <c r="A8398">
        <v>7930</v>
      </c>
      <c r="B8398">
        <v>0</v>
      </c>
      <c r="C8398" t="s">
        <v>70</v>
      </c>
      <c r="D8398">
        <v>1</v>
      </c>
    </row>
    <row r="8399" spans="1:4" x14ac:dyDescent="0.35">
      <c r="A8399">
        <v>1461</v>
      </c>
      <c r="B8399">
        <v>0</v>
      </c>
      <c r="C8399" t="s">
        <v>70</v>
      </c>
      <c r="D8399">
        <v>1</v>
      </c>
    </row>
    <row r="8400" spans="1:4" x14ac:dyDescent="0.35">
      <c r="A8400">
        <v>7514</v>
      </c>
      <c r="B8400">
        <v>0</v>
      </c>
      <c r="C8400" t="s">
        <v>70</v>
      </c>
      <c r="D8400">
        <v>1</v>
      </c>
    </row>
    <row r="8401" spans="1:4" x14ac:dyDescent="0.35">
      <c r="A8401">
        <v>6461</v>
      </c>
      <c r="B8401">
        <v>0</v>
      </c>
      <c r="C8401" t="s">
        <v>70</v>
      </c>
      <c r="D8401">
        <v>1</v>
      </c>
    </row>
    <row r="8402" spans="1:4" x14ac:dyDescent="0.35">
      <c r="A8402">
        <v>257</v>
      </c>
      <c r="B8402">
        <v>0</v>
      </c>
      <c r="C8402" t="s">
        <v>70</v>
      </c>
      <c r="D8402">
        <v>1</v>
      </c>
    </row>
    <row r="8403" spans="1:4" x14ac:dyDescent="0.35">
      <c r="A8403">
        <v>9460</v>
      </c>
      <c r="B8403">
        <v>0</v>
      </c>
      <c r="C8403" t="s">
        <v>70</v>
      </c>
      <c r="D8403">
        <v>1</v>
      </c>
    </row>
    <row r="8404" spans="1:4" x14ac:dyDescent="0.35">
      <c r="A8404">
        <v>3855</v>
      </c>
      <c r="B8404">
        <v>0</v>
      </c>
      <c r="C8404" t="s">
        <v>70</v>
      </c>
      <c r="D8404">
        <v>1</v>
      </c>
    </row>
    <row r="8405" spans="1:4" x14ac:dyDescent="0.35">
      <c r="A8405">
        <v>367</v>
      </c>
      <c r="B8405">
        <v>0</v>
      </c>
      <c r="C8405" t="s">
        <v>70</v>
      </c>
      <c r="D8405">
        <v>1</v>
      </c>
    </row>
    <row r="8406" spans="1:4" x14ac:dyDescent="0.35">
      <c r="A8406">
        <v>9265</v>
      </c>
      <c r="B8406">
        <v>0</v>
      </c>
      <c r="C8406" t="s">
        <v>70</v>
      </c>
      <c r="D8406">
        <v>1</v>
      </c>
    </row>
    <row r="8407" spans="1:4" x14ac:dyDescent="0.35">
      <c r="A8407">
        <v>1990</v>
      </c>
      <c r="B8407">
        <v>0</v>
      </c>
      <c r="C8407" t="s">
        <v>70</v>
      </c>
      <c r="D8407">
        <v>1</v>
      </c>
    </row>
    <row r="8408" spans="1:4" x14ac:dyDescent="0.35">
      <c r="A8408">
        <v>3594</v>
      </c>
      <c r="B8408">
        <v>0</v>
      </c>
      <c r="C8408" t="s">
        <v>70</v>
      </c>
      <c r="D8408">
        <v>1</v>
      </c>
    </row>
    <row r="8409" spans="1:4" x14ac:dyDescent="0.35">
      <c r="A8409">
        <v>9292</v>
      </c>
      <c r="B8409">
        <v>0</v>
      </c>
      <c r="C8409" t="s">
        <v>70</v>
      </c>
      <c r="D8409">
        <v>1</v>
      </c>
    </row>
    <row r="8410" spans="1:4" x14ac:dyDescent="0.35">
      <c r="A8410">
        <v>6218</v>
      </c>
      <c r="B8410">
        <v>0</v>
      </c>
      <c r="C8410" t="s">
        <v>70</v>
      </c>
      <c r="D8410">
        <v>0</v>
      </c>
    </row>
    <row r="8411" spans="1:4" x14ac:dyDescent="0.35">
      <c r="A8411">
        <v>6528</v>
      </c>
      <c r="B8411">
        <v>0</v>
      </c>
      <c r="C8411" t="s">
        <v>70</v>
      </c>
      <c r="D8411">
        <v>1</v>
      </c>
    </row>
    <row r="8412" spans="1:4" x14ac:dyDescent="0.35">
      <c r="A8412">
        <v>10164</v>
      </c>
      <c r="B8412">
        <v>0</v>
      </c>
      <c r="C8412" t="s">
        <v>70</v>
      </c>
      <c r="D8412">
        <v>1</v>
      </c>
    </row>
    <row r="8413" spans="1:4" x14ac:dyDescent="0.35">
      <c r="A8413">
        <v>9937</v>
      </c>
      <c r="B8413">
        <v>0</v>
      </c>
      <c r="C8413" t="s">
        <v>70</v>
      </c>
      <c r="D8413">
        <v>1</v>
      </c>
    </row>
    <row r="8414" spans="1:4" x14ac:dyDescent="0.35">
      <c r="A8414">
        <v>274</v>
      </c>
      <c r="B8414">
        <v>0</v>
      </c>
      <c r="C8414" t="s">
        <v>70</v>
      </c>
      <c r="D8414">
        <v>1</v>
      </c>
    </row>
    <row r="8415" spans="1:4" x14ac:dyDescent="0.35">
      <c r="A8415">
        <v>5250</v>
      </c>
      <c r="B8415">
        <v>1</v>
      </c>
      <c r="C8415" t="s">
        <v>70</v>
      </c>
      <c r="D8415">
        <v>1</v>
      </c>
    </row>
    <row r="8416" spans="1:4" x14ac:dyDescent="0.35">
      <c r="A8416">
        <v>11010</v>
      </c>
      <c r="B8416">
        <v>0</v>
      </c>
      <c r="C8416" t="s">
        <v>70</v>
      </c>
      <c r="D8416">
        <v>1</v>
      </c>
    </row>
    <row r="8417" spans="1:4" x14ac:dyDescent="0.35">
      <c r="A8417">
        <v>6969</v>
      </c>
      <c r="B8417">
        <v>0</v>
      </c>
      <c r="C8417" t="s">
        <v>70</v>
      </c>
      <c r="D8417">
        <v>1</v>
      </c>
    </row>
    <row r="8418" spans="1:4" x14ac:dyDescent="0.35">
      <c r="A8418">
        <v>10735</v>
      </c>
      <c r="B8418">
        <v>0</v>
      </c>
      <c r="C8418" t="s">
        <v>70</v>
      </c>
      <c r="D8418">
        <v>1</v>
      </c>
    </row>
    <row r="8419" spans="1:4" x14ac:dyDescent="0.35">
      <c r="A8419">
        <v>5068</v>
      </c>
      <c r="B8419">
        <v>0</v>
      </c>
      <c r="C8419" t="s">
        <v>70</v>
      </c>
      <c r="D8419">
        <v>1</v>
      </c>
    </row>
    <row r="8420" spans="1:4" x14ac:dyDescent="0.35">
      <c r="A8420">
        <v>9974</v>
      </c>
      <c r="B8420">
        <v>0</v>
      </c>
      <c r="C8420" t="s">
        <v>70</v>
      </c>
      <c r="D8420">
        <v>1</v>
      </c>
    </row>
    <row r="8421" spans="1:4" x14ac:dyDescent="0.35">
      <c r="A8421">
        <v>7053</v>
      </c>
      <c r="B8421">
        <v>0</v>
      </c>
      <c r="C8421" t="s">
        <v>70</v>
      </c>
      <c r="D8421">
        <v>1</v>
      </c>
    </row>
    <row r="8422" spans="1:4" x14ac:dyDescent="0.35">
      <c r="A8422">
        <v>3179</v>
      </c>
      <c r="B8422">
        <v>0</v>
      </c>
      <c r="C8422" t="s">
        <v>70</v>
      </c>
      <c r="D8422">
        <v>1</v>
      </c>
    </row>
    <row r="8423" spans="1:4" x14ac:dyDescent="0.35">
      <c r="A8423">
        <v>8082</v>
      </c>
      <c r="B8423">
        <v>1</v>
      </c>
      <c r="C8423" t="s">
        <v>70</v>
      </c>
      <c r="D8423">
        <v>1</v>
      </c>
    </row>
    <row r="8424" spans="1:4" x14ac:dyDescent="0.35">
      <c r="A8424">
        <v>1362</v>
      </c>
      <c r="B8424">
        <v>0</v>
      </c>
      <c r="C8424" t="s">
        <v>70</v>
      </c>
      <c r="D8424">
        <v>1</v>
      </c>
    </row>
    <row r="8425" spans="1:4" x14ac:dyDescent="0.35">
      <c r="A8425">
        <v>6768</v>
      </c>
      <c r="B8425">
        <v>0</v>
      </c>
      <c r="C8425" t="s">
        <v>70</v>
      </c>
      <c r="D8425">
        <v>1</v>
      </c>
    </row>
    <row r="8426" spans="1:4" x14ac:dyDescent="0.35">
      <c r="A8426">
        <v>2375</v>
      </c>
      <c r="B8426">
        <v>0</v>
      </c>
      <c r="C8426" t="s">
        <v>70</v>
      </c>
      <c r="D8426">
        <v>0</v>
      </c>
    </row>
    <row r="8427" spans="1:4" x14ac:dyDescent="0.35">
      <c r="A8427">
        <v>6856</v>
      </c>
      <c r="B8427">
        <v>1</v>
      </c>
      <c r="C8427" t="s">
        <v>70</v>
      </c>
      <c r="D8427">
        <v>1</v>
      </c>
    </row>
    <row r="8428" spans="1:4" x14ac:dyDescent="0.35">
      <c r="A8428">
        <v>4066</v>
      </c>
      <c r="B8428">
        <v>0</v>
      </c>
      <c r="C8428" t="s">
        <v>70</v>
      </c>
      <c r="D8428">
        <v>1</v>
      </c>
    </row>
    <row r="8429" spans="1:4" x14ac:dyDescent="0.35">
      <c r="A8429">
        <v>4333</v>
      </c>
      <c r="B8429">
        <v>0</v>
      </c>
      <c r="C8429" t="s">
        <v>70</v>
      </c>
      <c r="D8429">
        <v>0</v>
      </c>
    </row>
    <row r="8430" spans="1:4" x14ac:dyDescent="0.35">
      <c r="A8430">
        <v>2948</v>
      </c>
      <c r="B8430">
        <v>0</v>
      </c>
      <c r="C8430" t="s">
        <v>70</v>
      </c>
      <c r="D8430">
        <v>1</v>
      </c>
    </row>
    <row r="8431" spans="1:4" x14ac:dyDescent="0.35">
      <c r="A8431">
        <v>4927</v>
      </c>
      <c r="B8431">
        <v>0</v>
      </c>
      <c r="C8431" t="s">
        <v>70</v>
      </c>
      <c r="D8431">
        <v>1</v>
      </c>
    </row>
    <row r="8432" spans="1:4" x14ac:dyDescent="0.35">
      <c r="A8432">
        <v>7426</v>
      </c>
      <c r="B8432">
        <v>0</v>
      </c>
      <c r="C8432" t="s">
        <v>70</v>
      </c>
      <c r="D8432">
        <v>1</v>
      </c>
    </row>
    <row r="8433" spans="1:4" x14ac:dyDescent="0.35">
      <c r="A8433">
        <v>8360</v>
      </c>
      <c r="B8433">
        <v>0</v>
      </c>
      <c r="C8433" t="s">
        <v>70</v>
      </c>
      <c r="D8433">
        <v>1</v>
      </c>
    </row>
    <row r="8434" spans="1:4" x14ac:dyDescent="0.35">
      <c r="A8434">
        <v>4058</v>
      </c>
      <c r="B8434">
        <v>0</v>
      </c>
      <c r="C8434" t="s">
        <v>70</v>
      </c>
      <c r="D8434">
        <v>1</v>
      </c>
    </row>
    <row r="8435" spans="1:4" x14ac:dyDescent="0.35">
      <c r="A8435">
        <v>10755</v>
      </c>
      <c r="B8435">
        <v>0</v>
      </c>
      <c r="C8435" t="s">
        <v>70</v>
      </c>
      <c r="D8435">
        <v>1</v>
      </c>
    </row>
    <row r="8436" spans="1:4" x14ac:dyDescent="0.35">
      <c r="A8436">
        <v>8414</v>
      </c>
      <c r="B8436">
        <v>0</v>
      </c>
      <c r="C8436" t="s">
        <v>70</v>
      </c>
      <c r="D8436">
        <v>0</v>
      </c>
    </row>
    <row r="8437" spans="1:4" x14ac:dyDescent="0.35">
      <c r="A8437">
        <v>6810</v>
      </c>
      <c r="B8437">
        <v>1</v>
      </c>
      <c r="C8437" t="s">
        <v>70</v>
      </c>
      <c r="D8437">
        <v>1</v>
      </c>
    </row>
    <row r="8438" spans="1:4" x14ac:dyDescent="0.35">
      <c r="A8438">
        <v>3839</v>
      </c>
      <c r="B8438">
        <v>0</v>
      </c>
      <c r="C8438" t="s">
        <v>70</v>
      </c>
      <c r="D8438">
        <v>1</v>
      </c>
    </row>
    <row r="8439" spans="1:4" x14ac:dyDescent="0.35">
      <c r="A8439">
        <v>3483</v>
      </c>
      <c r="B8439">
        <v>1</v>
      </c>
      <c r="C8439" t="s">
        <v>70</v>
      </c>
      <c r="D8439">
        <v>1</v>
      </c>
    </row>
    <row r="8440" spans="1:4" x14ac:dyDescent="0.35">
      <c r="A8440">
        <v>238</v>
      </c>
      <c r="B8440">
        <v>0</v>
      </c>
      <c r="C8440" t="s">
        <v>70</v>
      </c>
      <c r="D8440">
        <v>1</v>
      </c>
    </row>
    <row r="8441" spans="1:4" x14ac:dyDescent="0.35">
      <c r="A8441">
        <v>591</v>
      </c>
      <c r="B8441">
        <v>0</v>
      </c>
      <c r="C8441" t="s">
        <v>70</v>
      </c>
      <c r="D8441">
        <v>1</v>
      </c>
    </row>
    <row r="8442" spans="1:4" x14ac:dyDescent="0.35">
      <c r="A8442">
        <v>5063</v>
      </c>
      <c r="B8442">
        <v>0</v>
      </c>
      <c r="C8442" t="s">
        <v>70</v>
      </c>
      <c r="D8442">
        <v>1</v>
      </c>
    </row>
    <row r="8443" spans="1:4" x14ac:dyDescent="0.35">
      <c r="A8443">
        <v>4303</v>
      </c>
      <c r="B8443">
        <v>0</v>
      </c>
      <c r="C8443" t="s">
        <v>70</v>
      </c>
      <c r="D8443">
        <v>1</v>
      </c>
    </row>
    <row r="8444" spans="1:4" x14ac:dyDescent="0.35">
      <c r="A8444">
        <v>2258</v>
      </c>
      <c r="B8444">
        <v>0</v>
      </c>
      <c r="C8444" t="s">
        <v>70</v>
      </c>
      <c r="D8444">
        <v>1</v>
      </c>
    </row>
    <row r="8445" spans="1:4" x14ac:dyDescent="0.35">
      <c r="A8445">
        <v>7301</v>
      </c>
      <c r="B8445">
        <v>1</v>
      </c>
      <c r="C8445" t="s">
        <v>70</v>
      </c>
      <c r="D8445">
        <v>1</v>
      </c>
    </row>
    <row r="8446" spans="1:4" x14ac:dyDescent="0.35">
      <c r="A8446">
        <v>11121</v>
      </c>
      <c r="B8446">
        <v>0</v>
      </c>
      <c r="C8446" t="s">
        <v>70</v>
      </c>
      <c r="D8446">
        <v>1</v>
      </c>
    </row>
    <row r="8447" spans="1:4" x14ac:dyDescent="0.35">
      <c r="A8447">
        <v>5287</v>
      </c>
      <c r="B8447">
        <v>0</v>
      </c>
      <c r="C8447" t="s">
        <v>70</v>
      </c>
      <c r="D8447">
        <v>1</v>
      </c>
    </row>
    <row r="8448" spans="1:4" x14ac:dyDescent="0.35">
      <c r="A8448">
        <v>6457</v>
      </c>
      <c r="B8448">
        <v>0</v>
      </c>
      <c r="C8448" t="s">
        <v>70</v>
      </c>
      <c r="D8448">
        <v>1</v>
      </c>
    </row>
    <row r="8449" spans="1:4" x14ac:dyDescent="0.35">
      <c r="A8449">
        <v>3559</v>
      </c>
      <c r="B8449">
        <v>0</v>
      </c>
      <c r="C8449" t="s">
        <v>70</v>
      </c>
      <c r="D8449">
        <v>1</v>
      </c>
    </row>
    <row r="8450" spans="1:4" x14ac:dyDescent="0.35">
      <c r="A8450">
        <v>5577</v>
      </c>
      <c r="B8450">
        <v>0</v>
      </c>
      <c r="C8450" t="s">
        <v>70</v>
      </c>
      <c r="D8450">
        <v>1</v>
      </c>
    </row>
    <row r="8451" spans="1:4" x14ac:dyDescent="0.35">
      <c r="A8451">
        <v>641</v>
      </c>
      <c r="B8451">
        <v>0</v>
      </c>
      <c r="C8451" t="s">
        <v>70</v>
      </c>
      <c r="D8451">
        <v>0</v>
      </c>
    </row>
    <row r="8452" spans="1:4" x14ac:dyDescent="0.35">
      <c r="A8452">
        <v>954</v>
      </c>
      <c r="B8452">
        <v>0</v>
      </c>
      <c r="C8452" t="s">
        <v>70</v>
      </c>
      <c r="D8452">
        <v>1</v>
      </c>
    </row>
    <row r="8453" spans="1:4" x14ac:dyDescent="0.35">
      <c r="A8453">
        <v>1834</v>
      </c>
      <c r="B8453">
        <v>0</v>
      </c>
      <c r="C8453" t="s">
        <v>70</v>
      </c>
      <c r="D8453">
        <v>1</v>
      </c>
    </row>
    <row r="8454" spans="1:4" x14ac:dyDescent="0.35">
      <c r="A8454">
        <v>8789</v>
      </c>
      <c r="B8454">
        <v>0</v>
      </c>
      <c r="C8454" t="s">
        <v>70</v>
      </c>
      <c r="D8454">
        <v>1</v>
      </c>
    </row>
    <row r="8455" spans="1:4" x14ac:dyDescent="0.35">
      <c r="A8455">
        <v>10584</v>
      </c>
      <c r="B8455">
        <v>0</v>
      </c>
      <c r="C8455" t="s">
        <v>70</v>
      </c>
      <c r="D8455">
        <v>1</v>
      </c>
    </row>
    <row r="8456" spans="1:4" x14ac:dyDescent="0.35">
      <c r="A8456">
        <v>2337</v>
      </c>
      <c r="B8456">
        <v>0</v>
      </c>
      <c r="C8456" t="s">
        <v>70</v>
      </c>
      <c r="D8456">
        <v>1</v>
      </c>
    </row>
    <row r="8457" spans="1:4" x14ac:dyDescent="0.35">
      <c r="A8457">
        <v>6071</v>
      </c>
      <c r="B8457">
        <v>0</v>
      </c>
      <c r="C8457" t="s">
        <v>70</v>
      </c>
      <c r="D8457">
        <v>1</v>
      </c>
    </row>
    <row r="8458" spans="1:4" x14ac:dyDescent="0.35">
      <c r="A8458">
        <v>295</v>
      </c>
      <c r="B8458">
        <v>0</v>
      </c>
      <c r="C8458" t="s">
        <v>70</v>
      </c>
      <c r="D8458">
        <v>1</v>
      </c>
    </row>
    <row r="8459" spans="1:4" x14ac:dyDescent="0.35">
      <c r="A8459">
        <v>10203</v>
      </c>
      <c r="B8459">
        <v>0</v>
      </c>
      <c r="C8459" t="s">
        <v>70</v>
      </c>
      <c r="D8459">
        <v>1</v>
      </c>
    </row>
    <row r="8460" spans="1:4" x14ac:dyDescent="0.35">
      <c r="A8460">
        <v>3968</v>
      </c>
      <c r="B8460">
        <v>1</v>
      </c>
      <c r="C8460" t="s">
        <v>70</v>
      </c>
      <c r="D8460">
        <v>1</v>
      </c>
    </row>
    <row r="8461" spans="1:4" x14ac:dyDescent="0.35">
      <c r="A8461">
        <v>4037</v>
      </c>
      <c r="B8461">
        <v>0</v>
      </c>
      <c r="C8461" t="s">
        <v>70</v>
      </c>
      <c r="D8461">
        <v>1</v>
      </c>
    </row>
    <row r="8462" spans="1:4" x14ac:dyDescent="0.35">
      <c r="A8462">
        <v>6932</v>
      </c>
      <c r="B8462">
        <v>0</v>
      </c>
      <c r="C8462" t="s">
        <v>70</v>
      </c>
      <c r="D8462">
        <v>1</v>
      </c>
    </row>
    <row r="8463" spans="1:4" x14ac:dyDescent="0.35">
      <c r="A8463">
        <v>10159</v>
      </c>
      <c r="B8463">
        <v>0</v>
      </c>
      <c r="C8463" t="s">
        <v>70</v>
      </c>
      <c r="D8463">
        <v>0</v>
      </c>
    </row>
    <row r="8464" spans="1:4" x14ac:dyDescent="0.35">
      <c r="A8464">
        <v>1177</v>
      </c>
      <c r="B8464">
        <v>0</v>
      </c>
      <c r="C8464" t="s">
        <v>70</v>
      </c>
      <c r="D8464">
        <v>1</v>
      </c>
    </row>
    <row r="8465" spans="1:4" x14ac:dyDescent="0.35">
      <c r="A8465">
        <v>9426</v>
      </c>
      <c r="B8465">
        <v>0</v>
      </c>
      <c r="C8465" t="s">
        <v>70</v>
      </c>
      <c r="D8465">
        <v>1</v>
      </c>
    </row>
    <row r="8466" spans="1:4" x14ac:dyDescent="0.35">
      <c r="A8466">
        <v>10637</v>
      </c>
      <c r="B8466">
        <v>0</v>
      </c>
      <c r="C8466" t="s">
        <v>70</v>
      </c>
      <c r="D8466">
        <v>1</v>
      </c>
    </row>
    <row r="8467" spans="1:4" x14ac:dyDescent="0.35">
      <c r="A8467">
        <v>10826</v>
      </c>
      <c r="B8467">
        <v>0</v>
      </c>
      <c r="C8467" t="s">
        <v>70</v>
      </c>
      <c r="D8467">
        <v>1</v>
      </c>
    </row>
    <row r="8468" spans="1:4" x14ac:dyDescent="0.35">
      <c r="A8468">
        <v>4086</v>
      </c>
      <c r="B8468">
        <v>0</v>
      </c>
      <c r="C8468" t="s">
        <v>70</v>
      </c>
      <c r="D8468">
        <v>1</v>
      </c>
    </row>
    <row r="8469" spans="1:4" x14ac:dyDescent="0.35">
      <c r="A8469">
        <v>10304</v>
      </c>
      <c r="B8469">
        <v>0</v>
      </c>
      <c r="C8469" t="s">
        <v>70</v>
      </c>
      <c r="D8469">
        <v>1</v>
      </c>
    </row>
    <row r="8470" spans="1:4" x14ac:dyDescent="0.35">
      <c r="A8470">
        <v>7998</v>
      </c>
      <c r="B8470">
        <v>0</v>
      </c>
      <c r="C8470" t="s">
        <v>70</v>
      </c>
      <c r="D8470">
        <v>1</v>
      </c>
    </row>
    <row r="8471" spans="1:4" x14ac:dyDescent="0.35">
      <c r="A8471">
        <v>10992</v>
      </c>
      <c r="B8471">
        <v>0</v>
      </c>
      <c r="C8471" t="s">
        <v>70</v>
      </c>
      <c r="D8471">
        <v>1</v>
      </c>
    </row>
    <row r="8472" spans="1:4" x14ac:dyDescent="0.35">
      <c r="A8472">
        <v>6383</v>
      </c>
      <c r="B8472">
        <v>0</v>
      </c>
      <c r="C8472" t="s">
        <v>70</v>
      </c>
      <c r="D8472">
        <v>1</v>
      </c>
    </row>
    <row r="8473" spans="1:4" x14ac:dyDescent="0.35">
      <c r="A8473">
        <v>10536</v>
      </c>
      <c r="B8473">
        <v>0</v>
      </c>
      <c r="C8473" t="s">
        <v>70</v>
      </c>
      <c r="D8473">
        <v>1</v>
      </c>
    </row>
    <row r="8474" spans="1:4" x14ac:dyDescent="0.35">
      <c r="A8474">
        <v>6036</v>
      </c>
      <c r="B8474">
        <v>0</v>
      </c>
      <c r="C8474" t="s">
        <v>70</v>
      </c>
      <c r="D8474">
        <v>1</v>
      </c>
    </row>
    <row r="8475" spans="1:4" x14ac:dyDescent="0.35">
      <c r="A8475">
        <v>11092</v>
      </c>
      <c r="B8475">
        <v>0</v>
      </c>
      <c r="C8475" t="s">
        <v>70</v>
      </c>
      <c r="D8475">
        <v>1</v>
      </c>
    </row>
    <row r="8476" spans="1:4" x14ac:dyDescent="0.35">
      <c r="A8476">
        <v>538</v>
      </c>
      <c r="B8476">
        <v>0</v>
      </c>
      <c r="C8476" t="s">
        <v>70</v>
      </c>
      <c r="D8476">
        <v>1</v>
      </c>
    </row>
    <row r="8477" spans="1:4" x14ac:dyDescent="0.35">
      <c r="A8477">
        <v>10022</v>
      </c>
      <c r="B8477">
        <v>0</v>
      </c>
      <c r="C8477" t="s">
        <v>70</v>
      </c>
      <c r="D8477">
        <v>0</v>
      </c>
    </row>
    <row r="8478" spans="1:4" x14ac:dyDescent="0.35">
      <c r="A8478">
        <v>10157</v>
      </c>
      <c r="B8478">
        <v>0</v>
      </c>
      <c r="C8478" t="s">
        <v>70</v>
      </c>
      <c r="D8478">
        <v>1</v>
      </c>
    </row>
    <row r="8479" spans="1:4" x14ac:dyDescent="0.35">
      <c r="A8479">
        <v>3503</v>
      </c>
      <c r="B8479">
        <v>0</v>
      </c>
      <c r="C8479" t="s">
        <v>70</v>
      </c>
      <c r="D8479">
        <v>1</v>
      </c>
    </row>
    <row r="8480" spans="1:4" x14ac:dyDescent="0.35">
      <c r="A8480">
        <v>146</v>
      </c>
      <c r="B8480">
        <v>0</v>
      </c>
      <c r="C8480" t="s">
        <v>70</v>
      </c>
      <c r="D8480">
        <v>1</v>
      </c>
    </row>
    <row r="8481" spans="1:4" x14ac:dyDescent="0.35">
      <c r="A8481">
        <v>5538</v>
      </c>
      <c r="B8481">
        <v>1</v>
      </c>
      <c r="C8481" t="s">
        <v>70</v>
      </c>
      <c r="D8481">
        <v>1</v>
      </c>
    </row>
    <row r="8482" spans="1:4" x14ac:dyDescent="0.35">
      <c r="A8482">
        <v>3910</v>
      </c>
      <c r="B8482">
        <v>1</v>
      </c>
      <c r="C8482" t="s">
        <v>70</v>
      </c>
      <c r="D8482">
        <v>1</v>
      </c>
    </row>
    <row r="8483" spans="1:4" x14ac:dyDescent="0.35">
      <c r="A8483">
        <v>4227</v>
      </c>
      <c r="B8483">
        <v>0</v>
      </c>
      <c r="C8483" t="s">
        <v>70</v>
      </c>
      <c r="D8483">
        <v>1</v>
      </c>
    </row>
    <row r="8484" spans="1:4" x14ac:dyDescent="0.35">
      <c r="A8484">
        <v>6634</v>
      </c>
      <c r="B8484">
        <v>0</v>
      </c>
      <c r="C8484" t="s">
        <v>70</v>
      </c>
      <c r="D8484">
        <v>0</v>
      </c>
    </row>
    <row r="8485" spans="1:4" x14ac:dyDescent="0.35">
      <c r="A8485">
        <v>8916</v>
      </c>
      <c r="B8485">
        <v>0</v>
      </c>
      <c r="C8485" t="s">
        <v>70</v>
      </c>
      <c r="D8485">
        <v>0</v>
      </c>
    </row>
    <row r="8486" spans="1:4" x14ac:dyDescent="0.35">
      <c r="A8486">
        <v>6460</v>
      </c>
      <c r="B8486">
        <v>0</v>
      </c>
      <c r="C8486" t="s">
        <v>70</v>
      </c>
      <c r="D8486">
        <v>1</v>
      </c>
    </row>
    <row r="8487" spans="1:4" x14ac:dyDescent="0.35">
      <c r="A8487">
        <v>5883</v>
      </c>
      <c r="B8487">
        <v>0</v>
      </c>
      <c r="C8487" t="s">
        <v>70</v>
      </c>
      <c r="D8487">
        <v>1</v>
      </c>
    </row>
    <row r="8488" spans="1:4" x14ac:dyDescent="0.35">
      <c r="A8488">
        <v>10091</v>
      </c>
      <c r="B8488">
        <v>0</v>
      </c>
      <c r="C8488" t="s">
        <v>70</v>
      </c>
      <c r="D8488">
        <v>1</v>
      </c>
    </row>
    <row r="8489" spans="1:4" x14ac:dyDescent="0.35">
      <c r="A8489">
        <v>697</v>
      </c>
      <c r="B8489">
        <v>0</v>
      </c>
      <c r="C8489" t="s">
        <v>70</v>
      </c>
      <c r="D8489">
        <v>1</v>
      </c>
    </row>
    <row r="8490" spans="1:4" x14ac:dyDescent="0.35">
      <c r="A8490">
        <v>2607</v>
      </c>
      <c r="B8490">
        <v>0</v>
      </c>
      <c r="C8490" t="s">
        <v>70</v>
      </c>
      <c r="D8490">
        <v>1</v>
      </c>
    </row>
    <row r="8491" spans="1:4" x14ac:dyDescent="0.35">
      <c r="A8491">
        <v>8427</v>
      </c>
      <c r="B8491">
        <v>0</v>
      </c>
      <c r="C8491" t="s">
        <v>70</v>
      </c>
      <c r="D8491">
        <v>1</v>
      </c>
    </row>
    <row r="8492" spans="1:4" x14ac:dyDescent="0.35">
      <c r="A8492">
        <v>217</v>
      </c>
      <c r="B8492">
        <v>0</v>
      </c>
      <c r="C8492" t="s">
        <v>70</v>
      </c>
      <c r="D8492">
        <v>1</v>
      </c>
    </row>
    <row r="8493" spans="1:4" x14ac:dyDescent="0.35">
      <c r="A8493">
        <v>6202</v>
      </c>
      <c r="B8493">
        <v>0</v>
      </c>
      <c r="C8493" t="s">
        <v>70</v>
      </c>
      <c r="D8493">
        <v>1</v>
      </c>
    </row>
    <row r="8494" spans="1:4" x14ac:dyDescent="0.35">
      <c r="A8494">
        <v>3856</v>
      </c>
      <c r="B8494">
        <v>0</v>
      </c>
      <c r="C8494" t="s">
        <v>70</v>
      </c>
      <c r="D8494">
        <v>1</v>
      </c>
    </row>
    <row r="8495" spans="1:4" x14ac:dyDescent="0.35">
      <c r="A8495">
        <v>10648</v>
      </c>
      <c r="B8495">
        <v>0</v>
      </c>
      <c r="C8495" t="s">
        <v>70</v>
      </c>
      <c r="D8495">
        <v>1</v>
      </c>
    </row>
    <row r="8496" spans="1:4" x14ac:dyDescent="0.35">
      <c r="A8496">
        <v>5120</v>
      </c>
      <c r="B8496">
        <v>0</v>
      </c>
      <c r="C8496" t="s">
        <v>70</v>
      </c>
      <c r="D8496">
        <v>1</v>
      </c>
    </row>
    <row r="8497" spans="1:4" x14ac:dyDescent="0.35">
      <c r="A8497">
        <v>6749</v>
      </c>
      <c r="B8497">
        <v>0</v>
      </c>
      <c r="C8497" t="s">
        <v>70</v>
      </c>
      <c r="D8497">
        <v>1</v>
      </c>
    </row>
    <row r="8498" spans="1:4" x14ac:dyDescent="0.35">
      <c r="A8498">
        <v>1584</v>
      </c>
      <c r="B8498">
        <v>0</v>
      </c>
      <c r="C8498" t="s">
        <v>70</v>
      </c>
      <c r="D8498">
        <v>1</v>
      </c>
    </row>
    <row r="8499" spans="1:4" x14ac:dyDescent="0.35">
      <c r="A8499">
        <v>9559</v>
      </c>
      <c r="B8499">
        <v>0</v>
      </c>
      <c r="C8499" t="s">
        <v>70</v>
      </c>
      <c r="D8499">
        <v>0</v>
      </c>
    </row>
    <row r="8500" spans="1:4" x14ac:dyDescent="0.35">
      <c r="A8500">
        <v>771</v>
      </c>
      <c r="B8500">
        <v>0</v>
      </c>
      <c r="C8500" t="s">
        <v>70</v>
      </c>
      <c r="D8500">
        <v>1</v>
      </c>
    </row>
    <row r="8501" spans="1:4" x14ac:dyDescent="0.35">
      <c r="A8501">
        <v>5237</v>
      </c>
      <c r="B8501">
        <v>0</v>
      </c>
      <c r="C8501" t="s">
        <v>70</v>
      </c>
      <c r="D8501">
        <v>1</v>
      </c>
    </row>
    <row r="8502" spans="1:4" x14ac:dyDescent="0.35">
      <c r="A8502">
        <v>2461</v>
      </c>
      <c r="B8502">
        <v>0</v>
      </c>
      <c r="C8502" t="s">
        <v>70</v>
      </c>
      <c r="D8502">
        <v>0</v>
      </c>
    </row>
    <row r="8503" spans="1:4" x14ac:dyDescent="0.35">
      <c r="A8503">
        <v>5474</v>
      </c>
      <c r="B8503">
        <v>0</v>
      </c>
      <c r="C8503" t="s">
        <v>70</v>
      </c>
      <c r="D8503">
        <v>1</v>
      </c>
    </row>
    <row r="8504" spans="1:4" x14ac:dyDescent="0.35">
      <c r="A8504">
        <v>2895</v>
      </c>
      <c r="B8504">
        <v>0</v>
      </c>
      <c r="C8504" t="s">
        <v>70</v>
      </c>
      <c r="D8504">
        <v>1</v>
      </c>
    </row>
    <row r="8505" spans="1:4" x14ac:dyDescent="0.35">
      <c r="A8505">
        <v>7972</v>
      </c>
      <c r="B8505">
        <v>0</v>
      </c>
      <c r="C8505" t="s">
        <v>70</v>
      </c>
      <c r="D8505">
        <v>1</v>
      </c>
    </row>
    <row r="8506" spans="1:4" x14ac:dyDescent="0.35">
      <c r="A8506">
        <v>10067</v>
      </c>
      <c r="B8506">
        <v>0</v>
      </c>
      <c r="C8506" t="s">
        <v>70</v>
      </c>
      <c r="D8506">
        <v>0</v>
      </c>
    </row>
    <row r="8507" spans="1:4" x14ac:dyDescent="0.35">
      <c r="A8507">
        <v>500</v>
      </c>
      <c r="B8507">
        <v>1</v>
      </c>
      <c r="C8507" t="s">
        <v>70</v>
      </c>
      <c r="D8507">
        <v>1</v>
      </c>
    </row>
    <row r="8508" spans="1:4" x14ac:dyDescent="0.35">
      <c r="A8508">
        <v>922</v>
      </c>
      <c r="B8508">
        <v>0</v>
      </c>
      <c r="C8508" t="s">
        <v>70</v>
      </c>
      <c r="D8508">
        <v>1</v>
      </c>
    </row>
    <row r="8509" spans="1:4" x14ac:dyDescent="0.35">
      <c r="A8509">
        <v>2861</v>
      </c>
      <c r="B8509">
        <v>0</v>
      </c>
      <c r="C8509" t="s">
        <v>70</v>
      </c>
      <c r="D8509">
        <v>1</v>
      </c>
    </row>
    <row r="8510" spans="1:4" x14ac:dyDescent="0.35">
      <c r="A8510">
        <v>375</v>
      </c>
      <c r="B8510">
        <v>0</v>
      </c>
      <c r="C8510" t="s">
        <v>70</v>
      </c>
      <c r="D8510">
        <v>1</v>
      </c>
    </row>
    <row r="8511" spans="1:4" x14ac:dyDescent="0.35">
      <c r="A8511">
        <v>10936</v>
      </c>
      <c r="B8511">
        <v>0</v>
      </c>
      <c r="C8511" t="s">
        <v>70</v>
      </c>
      <c r="D8511">
        <v>1</v>
      </c>
    </row>
    <row r="8512" spans="1:4" x14ac:dyDescent="0.35">
      <c r="A8512">
        <v>10314</v>
      </c>
      <c r="B8512">
        <v>1</v>
      </c>
      <c r="C8512" t="s">
        <v>70</v>
      </c>
      <c r="D8512">
        <v>1</v>
      </c>
    </row>
    <row r="8513" spans="1:4" x14ac:dyDescent="0.35">
      <c r="A8513">
        <v>4240</v>
      </c>
      <c r="B8513">
        <v>0</v>
      </c>
      <c r="C8513" t="s">
        <v>70</v>
      </c>
      <c r="D8513">
        <v>1</v>
      </c>
    </row>
    <row r="8514" spans="1:4" x14ac:dyDescent="0.35">
      <c r="A8514">
        <v>2674</v>
      </c>
      <c r="B8514">
        <v>1</v>
      </c>
      <c r="C8514" t="s">
        <v>70</v>
      </c>
      <c r="D8514">
        <v>1</v>
      </c>
    </row>
    <row r="8515" spans="1:4" x14ac:dyDescent="0.35">
      <c r="A8515">
        <v>2563</v>
      </c>
      <c r="B8515">
        <v>0</v>
      </c>
      <c r="C8515" t="s">
        <v>70</v>
      </c>
      <c r="D8515">
        <v>1</v>
      </c>
    </row>
    <row r="8516" spans="1:4" x14ac:dyDescent="0.35">
      <c r="A8516">
        <v>8312</v>
      </c>
      <c r="B8516">
        <v>0</v>
      </c>
      <c r="C8516" t="s">
        <v>70</v>
      </c>
      <c r="D8516">
        <v>1</v>
      </c>
    </row>
    <row r="8517" spans="1:4" x14ac:dyDescent="0.35">
      <c r="A8517">
        <v>6999</v>
      </c>
      <c r="B8517">
        <v>0</v>
      </c>
      <c r="C8517" t="s">
        <v>70</v>
      </c>
      <c r="D8517">
        <v>1</v>
      </c>
    </row>
    <row r="8518" spans="1:4" x14ac:dyDescent="0.35">
      <c r="A8518">
        <v>7574</v>
      </c>
      <c r="B8518">
        <v>0</v>
      </c>
      <c r="C8518" t="s">
        <v>70</v>
      </c>
      <c r="D8518">
        <v>1</v>
      </c>
    </row>
    <row r="8519" spans="1:4" x14ac:dyDescent="0.35">
      <c r="A8519">
        <v>5223</v>
      </c>
      <c r="B8519">
        <v>0</v>
      </c>
      <c r="C8519" t="s">
        <v>70</v>
      </c>
      <c r="D8519">
        <v>1</v>
      </c>
    </row>
    <row r="8520" spans="1:4" x14ac:dyDescent="0.35">
      <c r="A8520">
        <v>2952</v>
      </c>
      <c r="B8520">
        <v>0</v>
      </c>
      <c r="C8520" t="s">
        <v>70</v>
      </c>
      <c r="D8520">
        <v>1</v>
      </c>
    </row>
    <row r="8521" spans="1:4" x14ac:dyDescent="0.35">
      <c r="A8521">
        <v>7683</v>
      </c>
      <c r="B8521">
        <v>0</v>
      </c>
      <c r="C8521" t="s">
        <v>70</v>
      </c>
      <c r="D8521">
        <v>0</v>
      </c>
    </row>
    <row r="8522" spans="1:4" x14ac:dyDescent="0.35">
      <c r="A8522">
        <v>9481</v>
      </c>
      <c r="B8522">
        <v>0</v>
      </c>
      <c r="C8522" t="s">
        <v>70</v>
      </c>
      <c r="D8522">
        <v>1</v>
      </c>
    </row>
    <row r="8523" spans="1:4" x14ac:dyDescent="0.35">
      <c r="A8523">
        <v>9907</v>
      </c>
      <c r="B8523">
        <v>0</v>
      </c>
      <c r="C8523" t="s">
        <v>70</v>
      </c>
      <c r="D8523">
        <v>1</v>
      </c>
    </row>
    <row r="8524" spans="1:4" x14ac:dyDescent="0.35">
      <c r="A8524">
        <v>5454</v>
      </c>
      <c r="B8524">
        <v>0</v>
      </c>
      <c r="C8524" t="s">
        <v>70</v>
      </c>
      <c r="D8524">
        <v>1</v>
      </c>
    </row>
    <row r="8525" spans="1:4" x14ac:dyDescent="0.35">
      <c r="A8525">
        <v>3798</v>
      </c>
      <c r="B8525">
        <v>0</v>
      </c>
      <c r="C8525" t="s">
        <v>70</v>
      </c>
      <c r="D8525">
        <v>0</v>
      </c>
    </row>
    <row r="8526" spans="1:4" x14ac:dyDescent="0.35">
      <c r="A8526">
        <v>7281</v>
      </c>
      <c r="B8526">
        <v>0</v>
      </c>
      <c r="C8526" t="s">
        <v>70</v>
      </c>
      <c r="D8526">
        <v>1</v>
      </c>
    </row>
    <row r="8527" spans="1:4" x14ac:dyDescent="0.35">
      <c r="A8527">
        <v>4259</v>
      </c>
      <c r="B8527">
        <v>0</v>
      </c>
      <c r="C8527" t="s">
        <v>70</v>
      </c>
      <c r="D8527">
        <v>0</v>
      </c>
    </row>
    <row r="8528" spans="1:4" x14ac:dyDescent="0.35">
      <c r="A8528">
        <v>2549</v>
      </c>
      <c r="B8528">
        <v>0</v>
      </c>
      <c r="C8528" t="s">
        <v>70</v>
      </c>
      <c r="D8528">
        <v>0</v>
      </c>
    </row>
    <row r="8529" spans="1:4" x14ac:dyDescent="0.35">
      <c r="A8529">
        <v>6437</v>
      </c>
      <c r="B8529">
        <v>0</v>
      </c>
      <c r="C8529" t="s">
        <v>70</v>
      </c>
      <c r="D8529">
        <v>1</v>
      </c>
    </row>
    <row r="8530" spans="1:4" x14ac:dyDescent="0.35">
      <c r="A8530">
        <v>2488</v>
      </c>
      <c r="B8530">
        <v>0</v>
      </c>
      <c r="C8530" t="s">
        <v>70</v>
      </c>
      <c r="D8530">
        <v>0</v>
      </c>
    </row>
    <row r="8531" spans="1:4" x14ac:dyDescent="0.35">
      <c r="A8531">
        <v>3945</v>
      </c>
      <c r="B8531">
        <v>1</v>
      </c>
      <c r="C8531" t="s">
        <v>70</v>
      </c>
      <c r="D8531">
        <v>0</v>
      </c>
    </row>
    <row r="8532" spans="1:4" x14ac:dyDescent="0.35">
      <c r="A8532">
        <v>702</v>
      </c>
      <c r="B8532">
        <v>0</v>
      </c>
      <c r="C8532" t="s">
        <v>70</v>
      </c>
      <c r="D8532">
        <v>1</v>
      </c>
    </row>
    <row r="8533" spans="1:4" x14ac:dyDescent="0.35">
      <c r="A8533">
        <v>9010</v>
      </c>
      <c r="B8533">
        <v>1</v>
      </c>
      <c r="C8533" t="s">
        <v>70</v>
      </c>
      <c r="D8533">
        <v>1</v>
      </c>
    </row>
    <row r="8534" spans="1:4" x14ac:dyDescent="0.35">
      <c r="A8534">
        <v>9710</v>
      </c>
      <c r="B8534">
        <v>0</v>
      </c>
      <c r="C8534" t="s">
        <v>70</v>
      </c>
      <c r="D8534">
        <v>0</v>
      </c>
    </row>
    <row r="8535" spans="1:4" x14ac:dyDescent="0.35">
      <c r="A8535">
        <v>1509</v>
      </c>
      <c r="B8535">
        <v>1</v>
      </c>
      <c r="C8535" t="s">
        <v>70</v>
      </c>
      <c r="D8535">
        <v>1</v>
      </c>
    </row>
    <row r="8536" spans="1:4" x14ac:dyDescent="0.35">
      <c r="A8536">
        <v>9120</v>
      </c>
      <c r="B8536">
        <v>0</v>
      </c>
      <c r="C8536" t="s">
        <v>70</v>
      </c>
      <c r="D8536">
        <v>1</v>
      </c>
    </row>
    <row r="8537" spans="1:4" x14ac:dyDescent="0.35">
      <c r="A8537">
        <v>5252</v>
      </c>
      <c r="B8537">
        <v>0</v>
      </c>
      <c r="C8537" t="s">
        <v>70</v>
      </c>
      <c r="D8537">
        <v>1</v>
      </c>
    </row>
    <row r="8538" spans="1:4" x14ac:dyDescent="0.35">
      <c r="A8538">
        <v>5959</v>
      </c>
      <c r="B8538">
        <v>0</v>
      </c>
      <c r="C8538" t="s">
        <v>70</v>
      </c>
      <c r="D8538">
        <v>0</v>
      </c>
    </row>
    <row r="8539" spans="1:4" x14ac:dyDescent="0.35">
      <c r="A8539">
        <v>7441</v>
      </c>
      <c r="B8539">
        <v>0</v>
      </c>
      <c r="C8539" t="s">
        <v>70</v>
      </c>
      <c r="D8539">
        <v>1</v>
      </c>
    </row>
    <row r="8540" spans="1:4" x14ac:dyDescent="0.35">
      <c r="A8540">
        <v>4271</v>
      </c>
      <c r="B8540">
        <v>0</v>
      </c>
      <c r="C8540" t="s">
        <v>70</v>
      </c>
      <c r="D8540">
        <v>1</v>
      </c>
    </row>
    <row r="8541" spans="1:4" x14ac:dyDescent="0.35">
      <c r="A8541">
        <v>4095</v>
      </c>
      <c r="B8541">
        <v>0</v>
      </c>
      <c r="C8541" t="s">
        <v>70</v>
      </c>
      <c r="D8541">
        <v>1</v>
      </c>
    </row>
    <row r="8542" spans="1:4" x14ac:dyDescent="0.35">
      <c r="A8542">
        <v>8852</v>
      </c>
      <c r="B8542">
        <v>0</v>
      </c>
      <c r="C8542" t="s">
        <v>70</v>
      </c>
      <c r="D8542">
        <v>0</v>
      </c>
    </row>
    <row r="8543" spans="1:4" x14ac:dyDescent="0.35">
      <c r="A8543">
        <v>7698</v>
      </c>
      <c r="B8543">
        <v>0</v>
      </c>
      <c r="C8543" t="s">
        <v>70</v>
      </c>
      <c r="D8543">
        <v>1</v>
      </c>
    </row>
    <row r="8544" spans="1:4" x14ac:dyDescent="0.35">
      <c r="A8544">
        <v>4174</v>
      </c>
      <c r="B8544">
        <v>0</v>
      </c>
      <c r="C8544" t="s">
        <v>70</v>
      </c>
      <c r="D8544">
        <v>1</v>
      </c>
    </row>
    <row r="8545" spans="1:4" x14ac:dyDescent="0.35">
      <c r="A8545">
        <v>3182</v>
      </c>
      <c r="B8545">
        <v>1</v>
      </c>
      <c r="C8545" t="s">
        <v>70</v>
      </c>
      <c r="D8545">
        <v>1</v>
      </c>
    </row>
    <row r="8546" spans="1:4" x14ac:dyDescent="0.35">
      <c r="A8546">
        <v>193</v>
      </c>
      <c r="B8546">
        <v>0</v>
      </c>
      <c r="C8546" t="s">
        <v>70</v>
      </c>
      <c r="D8546">
        <v>1</v>
      </c>
    </row>
    <row r="8547" spans="1:4" x14ac:dyDescent="0.35">
      <c r="A8547">
        <v>5229</v>
      </c>
      <c r="B8547">
        <v>0</v>
      </c>
      <c r="C8547" t="s">
        <v>70</v>
      </c>
      <c r="D8547">
        <v>0</v>
      </c>
    </row>
    <row r="8548" spans="1:4" x14ac:dyDescent="0.35">
      <c r="A8548">
        <v>5555</v>
      </c>
      <c r="B8548">
        <v>0</v>
      </c>
      <c r="C8548" t="s">
        <v>70</v>
      </c>
      <c r="D8548">
        <v>1</v>
      </c>
    </row>
    <row r="8549" spans="1:4" x14ac:dyDescent="0.35">
      <c r="A8549">
        <v>7732</v>
      </c>
      <c r="B8549">
        <v>0</v>
      </c>
      <c r="C8549" t="s">
        <v>70</v>
      </c>
      <c r="D8549">
        <v>1</v>
      </c>
    </row>
    <row r="8550" spans="1:4" x14ac:dyDescent="0.35">
      <c r="A8550">
        <v>310</v>
      </c>
      <c r="B8550">
        <v>0</v>
      </c>
      <c r="C8550" t="s">
        <v>70</v>
      </c>
      <c r="D8550">
        <v>1</v>
      </c>
    </row>
    <row r="8551" spans="1:4" x14ac:dyDescent="0.35">
      <c r="A8551">
        <v>6261</v>
      </c>
      <c r="B8551">
        <v>0</v>
      </c>
      <c r="C8551" t="s">
        <v>70</v>
      </c>
      <c r="D8551">
        <v>1</v>
      </c>
    </row>
    <row r="8552" spans="1:4" x14ac:dyDescent="0.35">
      <c r="A8552">
        <v>6274</v>
      </c>
      <c r="B8552">
        <v>0</v>
      </c>
      <c r="C8552" t="s">
        <v>70</v>
      </c>
      <c r="D8552">
        <v>1</v>
      </c>
    </row>
    <row r="8553" spans="1:4" x14ac:dyDescent="0.35">
      <c r="A8553">
        <v>1655</v>
      </c>
      <c r="B8553">
        <v>0</v>
      </c>
      <c r="C8553" t="s">
        <v>70</v>
      </c>
      <c r="D8553">
        <v>1</v>
      </c>
    </row>
    <row r="8554" spans="1:4" x14ac:dyDescent="0.35">
      <c r="A8554">
        <v>2740</v>
      </c>
      <c r="B8554">
        <v>0</v>
      </c>
      <c r="C8554" t="s">
        <v>70</v>
      </c>
      <c r="D8554">
        <v>1</v>
      </c>
    </row>
    <row r="8555" spans="1:4" x14ac:dyDescent="0.35">
      <c r="A8555">
        <v>4328</v>
      </c>
      <c r="B8555">
        <v>0</v>
      </c>
      <c r="C8555" t="s">
        <v>70</v>
      </c>
      <c r="D8555">
        <v>1</v>
      </c>
    </row>
    <row r="8556" spans="1:4" x14ac:dyDescent="0.35">
      <c r="A8556">
        <v>17</v>
      </c>
      <c r="B8556">
        <v>0</v>
      </c>
      <c r="C8556" t="s">
        <v>70</v>
      </c>
      <c r="D8556">
        <v>1</v>
      </c>
    </row>
    <row r="8557" spans="1:4" x14ac:dyDescent="0.35">
      <c r="A8557">
        <v>9153</v>
      </c>
      <c r="B8557">
        <v>0</v>
      </c>
      <c r="C8557" t="s">
        <v>70</v>
      </c>
      <c r="D8557">
        <v>1</v>
      </c>
    </row>
    <row r="8558" spans="1:4" x14ac:dyDescent="0.35">
      <c r="A8558">
        <v>520</v>
      </c>
      <c r="B8558">
        <v>0</v>
      </c>
      <c r="C8558" t="s">
        <v>70</v>
      </c>
      <c r="D8558">
        <v>1</v>
      </c>
    </row>
    <row r="8559" spans="1:4" x14ac:dyDescent="0.35">
      <c r="A8559">
        <v>8372</v>
      </c>
      <c r="B8559">
        <v>0</v>
      </c>
      <c r="C8559" t="s">
        <v>70</v>
      </c>
      <c r="D8559">
        <v>1</v>
      </c>
    </row>
    <row r="8560" spans="1:4" x14ac:dyDescent="0.35">
      <c r="A8560">
        <v>73</v>
      </c>
      <c r="B8560">
        <v>0</v>
      </c>
      <c r="C8560" t="s">
        <v>70</v>
      </c>
      <c r="D8560">
        <v>0</v>
      </c>
    </row>
    <row r="8561" spans="1:4" x14ac:dyDescent="0.35">
      <c r="A8561">
        <v>2002</v>
      </c>
      <c r="B8561">
        <v>0</v>
      </c>
      <c r="C8561" t="s">
        <v>70</v>
      </c>
      <c r="D8561">
        <v>1</v>
      </c>
    </row>
    <row r="8562" spans="1:4" x14ac:dyDescent="0.35">
      <c r="A8562">
        <v>6059</v>
      </c>
      <c r="B8562">
        <v>1</v>
      </c>
      <c r="C8562" t="s">
        <v>70</v>
      </c>
      <c r="D8562">
        <v>1</v>
      </c>
    </row>
    <row r="8563" spans="1:4" x14ac:dyDescent="0.35">
      <c r="A8563">
        <v>11166</v>
      </c>
      <c r="B8563">
        <v>0</v>
      </c>
      <c r="C8563" t="s">
        <v>70</v>
      </c>
      <c r="D8563">
        <v>1</v>
      </c>
    </row>
    <row r="8564" spans="1:4" x14ac:dyDescent="0.35">
      <c r="A8564">
        <v>6257</v>
      </c>
      <c r="B8564">
        <v>0</v>
      </c>
      <c r="C8564" t="s">
        <v>70</v>
      </c>
      <c r="D8564">
        <v>1</v>
      </c>
    </row>
    <row r="8565" spans="1:4" x14ac:dyDescent="0.35">
      <c r="A8565">
        <v>9224</v>
      </c>
      <c r="B8565">
        <v>0</v>
      </c>
      <c r="C8565" t="s">
        <v>70</v>
      </c>
      <c r="D8565">
        <v>1</v>
      </c>
    </row>
    <row r="8566" spans="1:4" x14ac:dyDescent="0.35">
      <c r="A8566">
        <v>8732</v>
      </c>
      <c r="B8566">
        <v>1</v>
      </c>
      <c r="C8566" t="s">
        <v>70</v>
      </c>
      <c r="D8566">
        <v>1</v>
      </c>
    </row>
    <row r="8567" spans="1:4" x14ac:dyDescent="0.35">
      <c r="A8567">
        <v>955</v>
      </c>
      <c r="B8567">
        <v>1</v>
      </c>
      <c r="C8567" t="s">
        <v>70</v>
      </c>
      <c r="D8567">
        <v>1</v>
      </c>
    </row>
    <row r="8568" spans="1:4" x14ac:dyDescent="0.35">
      <c r="A8568">
        <v>4910</v>
      </c>
      <c r="B8568">
        <v>0</v>
      </c>
      <c r="C8568" t="s">
        <v>70</v>
      </c>
      <c r="D8568">
        <v>1</v>
      </c>
    </row>
    <row r="8569" spans="1:4" x14ac:dyDescent="0.35">
      <c r="A8569">
        <v>564</v>
      </c>
      <c r="B8569">
        <v>1</v>
      </c>
      <c r="C8569" t="s">
        <v>70</v>
      </c>
      <c r="D8569">
        <v>1</v>
      </c>
    </row>
    <row r="8570" spans="1:4" x14ac:dyDescent="0.35">
      <c r="A8570">
        <v>8931</v>
      </c>
      <c r="B8570">
        <v>0</v>
      </c>
      <c r="C8570" t="s">
        <v>70</v>
      </c>
      <c r="D8570">
        <v>1</v>
      </c>
    </row>
    <row r="8571" spans="1:4" x14ac:dyDescent="0.35">
      <c r="A8571">
        <v>1998</v>
      </c>
      <c r="B8571">
        <v>0</v>
      </c>
      <c r="C8571" t="s">
        <v>70</v>
      </c>
      <c r="D8571">
        <v>1</v>
      </c>
    </row>
    <row r="8572" spans="1:4" x14ac:dyDescent="0.35">
      <c r="A8572">
        <v>1250</v>
      </c>
      <c r="B8572">
        <v>0</v>
      </c>
      <c r="C8572" t="s">
        <v>70</v>
      </c>
      <c r="D8572">
        <v>1</v>
      </c>
    </row>
    <row r="8573" spans="1:4" x14ac:dyDescent="0.35">
      <c r="A8573">
        <v>8397</v>
      </c>
      <c r="B8573">
        <v>0</v>
      </c>
      <c r="C8573" t="s">
        <v>70</v>
      </c>
      <c r="D8573">
        <v>0</v>
      </c>
    </row>
    <row r="8574" spans="1:4" x14ac:dyDescent="0.35">
      <c r="A8574">
        <v>9672</v>
      </c>
      <c r="B8574">
        <v>0</v>
      </c>
      <c r="C8574" t="s">
        <v>70</v>
      </c>
      <c r="D8574">
        <v>1</v>
      </c>
    </row>
    <row r="8575" spans="1:4" x14ac:dyDescent="0.35">
      <c r="A8575">
        <v>2125</v>
      </c>
      <c r="B8575">
        <v>0</v>
      </c>
      <c r="C8575" t="s">
        <v>70</v>
      </c>
      <c r="D8575">
        <v>1</v>
      </c>
    </row>
    <row r="8576" spans="1:4" x14ac:dyDescent="0.35">
      <c r="A8576">
        <v>5975</v>
      </c>
      <c r="B8576">
        <v>0</v>
      </c>
      <c r="C8576" t="s">
        <v>70</v>
      </c>
      <c r="D8576">
        <v>0</v>
      </c>
    </row>
    <row r="8577" spans="1:4" x14ac:dyDescent="0.35">
      <c r="A8577">
        <v>983</v>
      </c>
      <c r="B8577">
        <v>0</v>
      </c>
      <c r="C8577" t="s">
        <v>70</v>
      </c>
      <c r="D8577">
        <v>1</v>
      </c>
    </row>
    <row r="8578" spans="1:4" x14ac:dyDescent="0.35">
      <c r="A8578">
        <v>9938</v>
      </c>
      <c r="B8578">
        <v>0</v>
      </c>
      <c r="C8578" t="s">
        <v>70</v>
      </c>
      <c r="D8578">
        <v>1</v>
      </c>
    </row>
    <row r="8579" spans="1:4" x14ac:dyDescent="0.35">
      <c r="A8579">
        <v>4385</v>
      </c>
      <c r="B8579">
        <v>0</v>
      </c>
      <c r="C8579" t="s">
        <v>70</v>
      </c>
      <c r="D8579">
        <v>0</v>
      </c>
    </row>
    <row r="8580" spans="1:4" x14ac:dyDescent="0.35">
      <c r="A8580">
        <v>1612</v>
      </c>
      <c r="B8580">
        <v>0</v>
      </c>
      <c r="C8580" t="s">
        <v>70</v>
      </c>
      <c r="D8580">
        <v>0</v>
      </c>
    </row>
    <row r="8581" spans="1:4" x14ac:dyDescent="0.35">
      <c r="A8581">
        <v>803</v>
      </c>
      <c r="B8581">
        <v>0</v>
      </c>
      <c r="C8581" t="s">
        <v>70</v>
      </c>
      <c r="D8581">
        <v>0</v>
      </c>
    </row>
    <row r="8582" spans="1:4" x14ac:dyDescent="0.35">
      <c r="A8582">
        <v>10675</v>
      </c>
      <c r="B8582">
        <v>1</v>
      </c>
      <c r="C8582" t="s">
        <v>70</v>
      </c>
      <c r="D8582">
        <v>0</v>
      </c>
    </row>
    <row r="8583" spans="1:4" x14ac:dyDescent="0.35">
      <c r="A8583">
        <v>7004</v>
      </c>
      <c r="B8583">
        <v>0</v>
      </c>
      <c r="C8583" t="s">
        <v>70</v>
      </c>
      <c r="D8583">
        <v>1</v>
      </c>
    </row>
    <row r="8584" spans="1:4" x14ac:dyDescent="0.35">
      <c r="A8584">
        <v>4432</v>
      </c>
      <c r="B8584">
        <v>0</v>
      </c>
      <c r="C8584" t="s">
        <v>70</v>
      </c>
      <c r="D8584">
        <v>1</v>
      </c>
    </row>
    <row r="8585" spans="1:4" x14ac:dyDescent="0.35">
      <c r="A8585">
        <v>5079</v>
      </c>
      <c r="B8585">
        <v>0</v>
      </c>
      <c r="C8585" t="s">
        <v>70</v>
      </c>
      <c r="D8585">
        <v>0</v>
      </c>
    </row>
    <row r="8586" spans="1:4" x14ac:dyDescent="0.35">
      <c r="A8586">
        <v>4475</v>
      </c>
      <c r="B8586">
        <v>0</v>
      </c>
      <c r="C8586" t="s">
        <v>70</v>
      </c>
      <c r="D8586">
        <v>1</v>
      </c>
    </row>
    <row r="8587" spans="1:4" x14ac:dyDescent="0.35">
      <c r="A8587">
        <v>10868</v>
      </c>
      <c r="B8587">
        <v>0</v>
      </c>
      <c r="C8587" t="s">
        <v>70</v>
      </c>
      <c r="D8587">
        <v>1</v>
      </c>
    </row>
    <row r="8588" spans="1:4" x14ac:dyDescent="0.35">
      <c r="A8588">
        <v>6742</v>
      </c>
      <c r="B8588">
        <v>0</v>
      </c>
      <c r="C8588" t="s">
        <v>70</v>
      </c>
      <c r="D8588">
        <v>1</v>
      </c>
    </row>
    <row r="8589" spans="1:4" x14ac:dyDescent="0.35">
      <c r="A8589">
        <v>5692</v>
      </c>
      <c r="B8589">
        <v>0</v>
      </c>
      <c r="C8589" t="s">
        <v>70</v>
      </c>
      <c r="D8589">
        <v>1</v>
      </c>
    </row>
    <row r="8590" spans="1:4" x14ac:dyDescent="0.35">
      <c r="A8590">
        <v>339</v>
      </c>
      <c r="B8590">
        <v>1</v>
      </c>
      <c r="C8590" t="s">
        <v>70</v>
      </c>
      <c r="D8590">
        <v>1</v>
      </c>
    </row>
    <row r="8591" spans="1:4" x14ac:dyDescent="0.35">
      <c r="A8591">
        <v>10398</v>
      </c>
      <c r="B8591">
        <v>0</v>
      </c>
      <c r="C8591" t="s">
        <v>70</v>
      </c>
      <c r="D8591">
        <v>1</v>
      </c>
    </row>
    <row r="8592" spans="1:4" x14ac:dyDescent="0.35">
      <c r="A8592">
        <v>8017</v>
      </c>
      <c r="B8592">
        <v>0</v>
      </c>
      <c r="C8592" t="s">
        <v>70</v>
      </c>
      <c r="D8592">
        <v>1</v>
      </c>
    </row>
    <row r="8593" spans="1:4" x14ac:dyDescent="0.35">
      <c r="A8593">
        <v>3722</v>
      </c>
      <c r="B8593">
        <v>0</v>
      </c>
      <c r="C8593" t="s">
        <v>70</v>
      </c>
      <c r="D8593">
        <v>0</v>
      </c>
    </row>
    <row r="8594" spans="1:4" x14ac:dyDescent="0.35">
      <c r="A8594">
        <v>7326</v>
      </c>
      <c r="B8594">
        <v>0</v>
      </c>
      <c r="C8594" t="s">
        <v>70</v>
      </c>
      <c r="D8594">
        <v>1</v>
      </c>
    </row>
    <row r="8595" spans="1:4" x14ac:dyDescent="0.35">
      <c r="A8595">
        <v>2416</v>
      </c>
      <c r="B8595">
        <v>0</v>
      </c>
      <c r="C8595" t="s">
        <v>70</v>
      </c>
      <c r="D8595">
        <v>1</v>
      </c>
    </row>
    <row r="8596" spans="1:4" x14ac:dyDescent="0.35">
      <c r="A8596">
        <v>1878</v>
      </c>
      <c r="B8596">
        <v>0</v>
      </c>
      <c r="C8596" t="s">
        <v>70</v>
      </c>
      <c r="D8596">
        <v>1</v>
      </c>
    </row>
    <row r="8597" spans="1:4" x14ac:dyDescent="0.35">
      <c r="A8597">
        <v>5278</v>
      </c>
      <c r="B8597">
        <v>0</v>
      </c>
      <c r="C8597" t="s">
        <v>70</v>
      </c>
      <c r="D8597">
        <v>1</v>
      </c>
    </row>
    <row r="8598" spans="1:4" x14ac:dyDescent="0.35">
      <c r="A8598">
        <v>5734</v>
      </c>
      <c r="B8598">
        <v>0</v>
      </c>
      <c r="C8598" t="s">
        <v>70</v>
      </c>
      <c r="D8598">
        <v>1</v>
      </c>
    </row>
    <row r="8599" spans="1:4" x14ac:dyDescent="0.35">
      <c r="A8599">
        <v>4370</v>
      </c>
      <c r="B8599">
        <v>0</v>
      </c>
      <c r="C8599" t="s">
        <v>70</v>
      </c>
      <c r="D8599">
        <v>1</v>
      </c>
    </row>
    <row r="8600" spans="1:4" x14ac:dyDescent="0.35">
      <c r="A8600">
        <v>8405</v>
      </c>
      <c r="B8600">
        <v>0</v>
      </c>
      <c r="C8600" t="s">
        <v>70</v>
      </c>
      <c r="D8600">
        <v>1</v>
      </c>
    </row>
    <row r="8601" spans="1:4" x14ac:dyDescent="0.35">
      <c r="A8601">
        <v>7617</v>
      </c>
      <c r="B8601">
        <v>0</v>
      </c>
      <c r="C8601" t="s">
        <v>70</v>
      </c>
      <c r="D8601">
        <v>1</v>
      </c>
    </row>
    <row r="8602" spans="1:4" x14ac:dyDescent="0.35">
      <c r="A8602">
        <v>10339</v>
      </c>
      <c r="B8602">
        <v>0</v>
      </c>
      <c r="C8602" t="s">
        <v>70</v>
      </c>
      <c r="D8602">
        <v>0</v>
      </c>
    </row>
    <row r="8603" spans="1:4" x14ac:dyDescent="0.35">
      <c r="A8603">
        <v>6376</v>
      </c>
      <c r="B8603">
        <v>0</v>
      </c>
      <c r="C8603" t="s">
        <v>70</v>
      </c>
      <c r="D8603">
        <v>1</v>
      </c>
    </row>
    <row r="8604" spans="1:4" x14ac:dyDescent="0.35">
      <c r="A8604">
        <v>2150</v>
      </c>
      <c r="B8604">
        <v>0</v>
      </c>
      <c r="C8604" t="s">
        <v>70</v>
      </c>
      <c r="D8604">
        <v>1</v>
      </c>
    </row>
    <row r="8605" spans="1:4" x14ac:dyDescent="0.35">
      <c r="A8605">
        <v>7386</v>
      </c>
      <c r="B8605">
        <v>0</v>
      </c>
      <c r="C8605" t="s">
        <v>70</v>
      </c>
      <c r="D8605">
        <v>1</v>
      </c>
    </row>
    <row r="8606" spans="1:4" x14ac:dyDescent="0.35">
      <c r="A8606">
        <v>3006</v>
      </c>
      <c r="B8606">
        <v>0</v>
      </c>
      <c r="C8606" t="s">
        <v>70</v>
      </c>
      <c r="D8606">
        <v>1</v>
      </c>
    </row>
    <row r="8607" spans="1:4" x14ac:dyDescent="0.35">
      <c r="A8607">
        <v>11088</v>
      </c>
      <c r="B8607">
        <v>0</v>
      </c>
      <c r="C8607" t="s">
        <v>70</v>
      </c>
      <c r="D8607">
        <v>1</v>
      </c>
    </row>
    <row r="8608" spans="1:4" x14ac:dyDescent="0.35">
      <c r="A8608">
        <v>5185</v>
      </c>
      <c r="B8608">
        <v>0</v>
      </c>
      <c r="C8608" t="s">
        <v>70</v>
      </c>
      <c r="D8608">
        <v>1</v>
      </c>
    </row>
    <row r="8609" spans="1:4" x14ac:dyDescent="0.35">
      <c r="A8609">
        <v>3523</v>
      </c>
      <c r="B8609">
        <v>0</v>
      </c>
      <c r="C8609" t="s">
        <v>70</v>
      </c>
      <c r="D8609">
        <v>0</v>
      </c>
    </row>
    <row r="8610" spans="1:4" x14ac:dyDescent="0.35">
      <c r="A8610">
        <v>55</v>
      </c>
      <c r="B8610">
        <v>0</v>
      </c>
      <c r="C8610" t="s">
        <v>70</v>
      </c>
      <c r="D8610">
        <v>1</v>
      </c>
    </row>
    <row r="8611" spans="1:4" x14ac:dyDescent="0.35">
      <c r="A8611">
        <v>3807</v>
      </c>
      <c r="B8611">
        <v>0</v>
      </c>
      <c r="C8611" t="s">
        <v>70</v>
      </c>
      <c r="D8611">
        <v>1</v>
      </c>
    </row>
    <row r="8612" spans="1:4" x14ac:dyDescent="0.35">
      <c r="A8612">
        <v>2453</v>
      </c>
      <c r="B8612">
        <v>0</v>
      </c>
      <c r="C8612" t="s">
        <v>70</v>
      </c>
      <c r="D8612">
        <v>1</v>
      </c>
    </row>
    <row r="8613" spans="1:4" x14ac:dyDescent="0.35">
      <c r="A8613">
        <v>7787</v>
      </c>
      <c r="B8613">
        <v>0</v>
      </c>
      <c r="C8613" t="s">
        <v>70</v>
      </c>
      <c r="D8613">
        <v>1</v>
      </c>
    </row>
    <row r="8614" spans="1:4" x14ac:dyDescent="0.35">
      <c r="A8614">
        <v>2230</v>
      </c>
      <c r="B8614">
        <v>0</v>
      </c>
      <c r="C8614" t="s">
        <v>70</v>
      </c>
      <c r="D8614">
        <v>0</v>
      </c>
    </row>
    <row r="8615" spans="1:4" x14ac:dyDescent="0.35">
      <c r="A8615">
        <v>8146</v>
      </c>
      <c r="B8615">
        <v>0</v>
      </c>
      <c r="C8615" t="s">
        <v>70</v>
      </c>
      <c r="D8615">
        <v>1</v>
      </c>
    </row>
    <row r="8616" spans="1:4" x14ac:dyDescent="0.35">
      <c r="A8616">
        <v>988</v>
      </c>
      <c r="B8616">
        <v>0</v>
      </c>
      <c r="C8616" t="s">
        <v>70</v>
      </c>
      <c r="D8616">
        <v>1</v>
      </c>
    </row>
    <row r="8617" spans="1:4" x14ac:dyDescent="0.35">
      <c r="A8617">
        <v>4832</v>
      </c>
      <c r="B8617">
        <v>0</v>
      </c>
      <c r="C8617" t="s">
        <v>70</v>
      </c>
      <c r="D8617">
        <v>1</v>
      </c>
    </row>
    <row r="8618" spans="1:4" x14ac:dyDescent="0.35">
      <c r="A8618">
        <v>3152</v>
      </c>
      <c r="B8618">
        <v>0</v>
      </c>
      <c r="C8618" t="s">
        <v>70</v>
      </c>
      <c r="D8618">
        <v>1</v>
      </c>
    </row>
    <row r="8619" spans="1:4" x14ac:dyDescent="0.35">
      <c r="A8619">
        <v>11188</v>
      </c>
      <c r="B8619">
        <v>0</v>
      </c>
      <c r="C8619" t="s">
        <v>70</v>
      </c>
      <c r="D8619">
        <v>1</v>
      </c>
    </row>
    <row r="8620" spans="1:4" x14ac:dyDescent="0.35">
      <c r="A8620">
        <v>361</v>
      </c>
      <c r="B8620">
        <v>0</v>
      </c>
      <c r="C8620" t="s">
        <v>70</v>
      </c>
      <c r="D8620">
        <v>1</v>
      </c>
    </row>
    <row r="8621" spans="1:4" x14ac:dyDescent="0.35">
      <c r="A8621">
        <v>5939</v>
      </c>
      <c r="B8621">
        <v>0</v>
      </c>
      <c r="C8621" t="s">
        <v>70</v>
      </c>
      <c r="D8621">
        <v>1</v>
      </c>
    </row>
    <row r="8622" spans="1:4" x14ac:dyDescent="0.35">
      <c r="A8622">
        <v>9349</v>
      </c>
      <c r="B8622">
        <v>0</v>
      </c>
      <c r="C8622" t="s">
        <v>70</v>
      </c>
      <c r="D8622">
        <v>1</v>
      </c>
    </row>
    <row r="8623" spans="1:4" x14ac:dyDescent="0.35">
      <c r="A8623">
        <v>819</v>
      </c>
      <c r="B8623">
        <v>0</v>
      </c>
      <c r="C8623" t="s">
        <v>70</v>
      </c>
      <c r="D8623">
        <v>1</v>
      </c>
    </row>
    <row r="8624" spans="1:4" x14ac:dyDescent="0.35">
      <c r="A8624">
        <v>10120</v>
      </c>
      <c r="B8624">
        <v>0</v>
      </c>
      <c r="C8624" t="s">
        <v>70</v>
      </c>
      <c r="D8624">
        <v>1</v>
      </c>
    </row>
    <row r="8625" spans="1:4" x14ac:dyDescent="0.35">
      <c r="A8625">
        <v>4541</v>
      </c>
      <c r="B8625">
        <v>0</v>
      </c>
      <c r="C8625" t="s">
        <v>70</v>
      </c>
      <c r="D8625">
        <v>1</v>
      </c>
    </row>
    <row r="8626" spans="1:4" x14ac:dyDescent="0.35">
      <c r="A8626">
        <v>2456</v>
      </c>
      <c r="B8626">
        <v>0</v>
      </c>
      <c r="C8626" t="s">
        <v>70</v>
      </c>
      <c r="D8626">
        <v>0</v>
      </c>
    </row>
    <row r="8627" spans="1:4" x14ac:dyDescent="0.35">
      <c r="A8627">
        <v>2516</v>
      </c>
      <c r="B8627">
        <v>0</v>
      </c>
      <c r="C8627" t="s">
        <v>70</v>
      </c>
      <c r="D8627">
        <v>1</v>
      </c>
    </row>
    <row r="8628" spans="1:4" x14ac:dyDescent="0.35">
      <c r="A8628">
        <v>11013</v>
      </c>
      <c r="B8628">
        <v>0</v>
      </c>
      <c r="C8628" t="s">
        <v>70</v>
      </c>
      <c r="D8628">
        <v>1</v>
      </c>
    </row>
    <row r="8629" spans="1:4" x14ac:dyDescent="0.35">
      <c r="A8629">
        <v>9988</v>
      </c>
      <c r="B8629">
        <v>0</v>
      </c>
      <c r="C8629" t="s">
        <v>70</v>
      </c>
      <c r="D8629">
        <v>1</v>
      </c>
    </row>
    <row r="8630" spans="1:4" x14ac:dyDescent="0.35">
      <c r="A8630">
        <v>1627</v>
      </c>
      <c r="B8630">
        <v>0</v>
      </c>
      <c r="C8630" t="s">
        <v>70</v>
      </c>
      <c r="D8630">
        <v>1</v>
      </c>
    </row>
    <row r="8631" spans="1:4" x14ac:dyDescent="0.35">
      <c r="A8631">
        <v>1490</v>
      </c>
      <c r="B8631">
        <v>0</v>
      </c>
      <c r="C8631" t="s">
        <v>70</v>
      </c>
      <c r="D8631">
        <v>1</v>
      </c>
    </row>
    <row r="8632" spans="1:4" x14ac:dyDescent="0.35">
      <c r="A8632">
        <v>6710</v>
      </c>
      <c r="B8632">
        <v>0</v>
      </c>
      <c r="C8632" t="s">
        <v>70</v>
      </c>
      <c r="D8632">
        <v>1</v>
      </c>
    </row>
    <row r="8633" spans="1:4" x14ac:dyDescent="0.35">
      <c r="A8633">
        <v>7375</v>
      </c>
      <c r="B8633">
        <v>0</v>
      </c>
      <c r="C8633" t="s">
        <v>70</v>
      </c>
      <c r="D8633">
        <v>0</v>
      </c>
    </row>
    <row r="8634" spans="1:4" x14ac:dyDescent="0.35">
      <c r="A8634">
        <v>10144</v>
      </c>
      <c r="B8634">
        <v>0</v>
      </c>
      <c r="C8634" t="s">
        <v>70</v>
      </c>
      <c r="D8634">
        <v>0</v>
      </c>
    </row>
    <row r="8635" spans="1:4" x14ac:dyDescent="0.35">
      <c r="A8635">
        <v>3138</v>
      </c>
      <c r="B8635">
        <v>1</v>
      </c>
      <c r="C8635" t="s">
        <v>70</v>
      </c>
      <c r="D8635">
        <v>1</v>
      </c>
    </row>
    <row r="8636" spans="1:4" x14ac:dyDescent="0.35">
      <c r="A8636">
        <v>1440</v>
      </c>
      <c r="B8636">
        <v>0</v>
      </c>
      <c r="C8636" t="s">
        <v>70</v>
      </c>
      <c r="D8636">
        <v>1</v>
      </c>
    </row>
    <row r="8637" spans="1:4" x14ac:dyDescent="0.35">
      <c r="A8637">
        <v>4200</v>
      </c>
      <c r="B8637">
        <v>0</v>
      </c>
      <c r="C8637" t="s">
        <v>70</v>
      </c>
      <c r="D8637">
        <v>1</v>
      </c>
    </row>
    <row r="8638" spans="1:4" x14ac:dyDescent="0.35">
      <c r="A8638">
        <v>4998</v>
      </c>
      <c r="B8638">
        <v>0</v>
      </c>
      <c r="C8638" t="s">
        <v>70</v>
      </c>
      <c r="D8638">
        <v>1</v>
      </c>
    </row>
    <row r="8639" spans="1:4" x14ac:dyDescent="0.35">
      <c r="A8639">
        <v>7321</v>
      </c>
      <c r="B8639">
        <v>0</v>
      </c>
      <c r="C8639" t="s">
        <v>70</v>
      </c>
      <c r="D8639">
        <v>1</v>
      </c>
    </row>
    <row r="8640" spans="1:4" x14ac:dyDescent="0.35">
      <c r="A8640">
        <v>8663</v>
      </c>
      <c r="B8640">
        <v>0</v>
      </c>
      <c r="C8640" t="s">
        <v>70</v>
      </c>
      <c r="D8640">
        <v>0</v>
      </c>
    </row>
    <row r="8641" spans="1:4" x14ac:dyDescent="0.35">
      <c r="A8641">
        <v>1958</v>
      </c>
      <c r="B8641">
        <v>0</v>
      </c>
      <c r="C8641" t="s">
        <v>70</v>
      </c>
      <c r="D8641">
        <v>0</v>
      </c>
    </row>
    <row r="8642" spans="1:4" x14ac:dyDescent="0.35">
      <c r="A8642">
        <v>6963</v>
      </c>
      <c r="B8642">
        <v>0</v>
      </c>
      <c r="C8642" t="s">
        <v>70</v>
      </c>
      <c r="D8642">
        <v>1</v>
      </c>
    </row>
    <row r="8643" spans="1:4" x14ac:dyDescent="0.35">
      <c r="A8643">
        <v>1065</v>
      </c>
      <c r="B8643">
        <v>0</v>
      </c>
      <c r="C8643" t="s">
        <v>70</v>
      </c>
      <c r="D8643">
        <v>1</v>
      </c>
    </row>
    <row r="8644" spans="1:4" x14ac:dyDescent="0.35">
      <c r="A8644">
        <v>2712</v>
      </c>
      <c r="B8644">
        <v>0</v>
      </c>
      <c r="C8644" t="s">
        <v>70</v>
      </c>
      <c r="D8644">
        <v>1</v>
      </c>
    </row>
    <row r="8645" spans="1:4" x14ac:dyDescent="0.35">
      <c r="A8645">
        <v>6049</v>
      </c>
      <c r="B8645">
        <v>0</v>
      </c>
      <c r="C8645" t="s">
        <v>70</v>
      </c>
      <c r="D8645">
        <v>1</v>
      </c>
    </row>
    <row r="8646" spans="1:4" x14ac:dyDescent="0.35">
      <c r="A8646">
        <v>6605</v>
      </c>
      <c r="B8646">
        <v>0</v>
      </c>
      <c r="C8646" t="s">
        <v>70</v>
      </c>
      <c r="D8646">
        <v>1</v>
      </c>
    </row>
    <row r="8647" spans="1:4" x14ac:dyDescent="0.35">
      <c r="A8647">
        <v>11181</v>
      </c>
      <c r="B8647">
        <v>0</v>
      </c>
      <c r="C8647" t="s">
        <v>70</v>
      </c>
      <c r="D8647">
        <v>1</v>
      </c>
    </row>
    <row r="8648" spans="1:4" x14ac:dyDescent="0.35">
      <c r="A8648">
        <v>5234</v>
      </c>
      <c r="B8648">
        <v>0</v>
      </c>
      <c r="C8648" t="s">
        <v>70</v>
      </c>
      <c r="D8648">
        <v>0</v>
      </c>
    </row>
    <row r="8649" spans="1:4" x14ac:dyDescent="0.35">
      <c r="A8649">
        <v>5253</v>
      </c>
      <c r="B8649">
        <v>0</v>
      </c>
      <c r="C8649" t="s">
        <v>70</v>
      </c>
      <c r="D8649">
        <v>1</v>
      </c>
    </row>
    <row r="8650" spans="1:4" x14ac:dyDescent="0.35">
      <c r="A8650">
        <v>11148</v>
      </c>
      <c r="B8650">
        <v>0</v>
      </c>
      <c r="C8650" t="s">
        <v>70</v>
      </c>
      <c r="D8650">
        <v>1</v>
      </c>
    </row>
    <row r="8651" spans="1:4" x14ac:dyDescent="0.35">
      <c r="A8651">
        <v>6289</v>
      </c>
      <c r="B8651">
        <v>0</v>
      </c>
      <c r="C8651" t="s">
        <v>70</v>
      </c>
      <c r="D8651">
        <v>0</v>
      </c>
    </row>
    <row r="8652" spans="1:4" x14ac:dyDescent="0.35">
      <c r="A8652">
        <v>9743</v>
      </c>
      <c r="B8652">
        <v>0</v>
      </c>
      <c r="C8652" t="s">
        <v>70</v>
      </c>
      <c r="D8652">
        <v>1</v>
      </c>
    </row>
    <row r="8653" spans="1:4" x14ac:dyDescent="0.35">
      <c r="A8653">
        <v>9209</v>
      </c>
      <c r="B8653">
        <v>0</v>
      </c>
      <c r="C8653" t="s">
        <v>70</v>
      </c>
      <c r="D8653">
        <v>1</v>
      </c>
    </row>
    <row r="8654" spans="1:4" x14ac:dyDescent="0.35">
      <c r="A8654">
        <v>6417</v>
      </c>
      <c r="B8654">
        <v>0</v>
      </c>
      <c r="C8654" t="s">
        <v>70</v>
      </c>
      <c r="D8654">
        <v>1</v>
      </c>
    </row>
    <row r="8655" spans="1:4" x14ac:dyDescent="0.35">
      <c r="A8655">
        <v>7937</v>
      </c>
      <c r="B8655">
        <v>0</v>
      </c>
      <c r="C8655" t="s">
        <v>70</v>
      </c>
      <c r="D8655">
        <v>1</v>
      </c>
    </row>
    <row r="8656" spans="1:4" x14ac:dyDescent="0.35">
      <c r="A8656">
        <v>6488</v>
      </c>
      <c r="B8656">
        <v>0</v>
      </c>
      <c r="C8656" t="s">
        <v>70</v>
      </c>
      <c r="D8656">
        <v>0</v>
      </c>
    </row>
    <row r="8657" spans="1:4" x14ac:dyDescent="0.35">
      <c r="A8657">
        <v>3194</v>
      </c>
      <c r="B8657">
        <v>0</v>
      </c>
      <c r="C8657" t="s">
        <v>70</v>
      </c>
      <c r="D8657">
        <v>1</v>
      </c>
    </row>
    <row r="8658" spans="1:4" x14ac:dyDescent="0.35">
      <c r="A8658">
        <v>231</v>
      </c>
      <c r="B8658">
        <v>0</v>
      </c>
      <c r="C8658" t="s">
        <v>70</v>
      </c>
      <c r="D8658">
        <v>0</v>
      </c>
    </row>
    <row r="8659" spans="1:4" x14ac:dyDescent="0.35">
      <c r="A8659">
        <v>9697</v>
      </c>
      <c r="B8659">
        <v>0</v>
      </c>
      <c r="C8659" t="s">
        <v>70</v>
      </c>
      <c r="D8659">
        <v>1</v>
      </c>
    </row>
    <row r="8660" spans="1:4" x14ac:dyDescent="0.35">
      <c r="A8660">
        <v>4676</v>
      </c>
      <c r="B8660">
        <v>0</v>
      </c>
      <c r="C8660" t="s">
        <v>70</v>
      </c>
      <c r="D8660">
        <v>1</v>
      </c>
    </row>
    <row r="8661" spans="1:4" x14ac:dyDescent="0.35">
      <c r="A8661">
        <v>8079</v>
      </c>
      <c r="B8661">
        <v>0</v>
      </c>
      <c r="C8661" t="s">
        <v>70</v>
      </c>
      <c r="D8661">
        <v>1</v>
      </c>
    </row>
    <row r="8662" spans="1:4" x14ac:dyDescent="0.35">
      <c r="A8662">
        <v>10032</v>
      </c>
      <c r="B8662">
        <v>0</v>
      </c>
      <c r="C8662" t="s">
        <v>70</v>
      </c>
      <c r="D8662">
        <v>1</v>
      </c>
    </row>
    <row r="8663" spans="1:4" x14ac:dyDescent="0.35">
      <c r="A8663">
        <v>10505</v>
      </c>
      <c r="B8663">
        <v>0</v>
      </c>
      <c r="C8663" t="s">
        <v>70</v>
      </c>
      <c r="D8663">
        <v>1</v>
      </c>
    </row>
    <row r="8664" spans="1:4" x14ac:dyDescent="0.35">
      <c r="A8664">
        <v>2005</v>
      </c>
      <c r="B8664">
        <v>0</v>
      </c>
      <c r="C8664" t="s">
        <v>70</v>
      </c>
      <c r="D8664">
        <v>0</v>
      </c>
    </row>
    <row r="8665" spans="1:4" x14ac:dyDescent="0.35">
      <c r="A8665">
        <v>6940</v>
      </c>
      <c r="B8665">
        <v>0</v>
      </c>
      <c r="C8665" t="s">
        <v>70</v>
      </c>
      <c r="D8665">
        <v>1</v>
      </c>
    </row>
    <row r="8666" spans="1:4" x14ac:dyDescent="0.35">
      <c r="A8666">
        <v>2304</v>
      </c>
      <c r="B8666">
        <v>0</v>
      </c>
      <c r="C8666" t="s">
        <v>70</v>
      </c>
      <c r="D8666">
        <v>1</v>
      </c>
    </row>
    <row r="8667" spans="1:4" x14ac:dyDescent="0.35">
      <c r="A8667">
        <v>3170</v>
      </c>
      <c r="B8667">
        <v>0</v>
      </c>
      <c r="C8667" t="s">
        <v>70</v>
      </c>
      <c r="D8667">
        <v>1</v>
      </c>
    </row>
    <row r="8668" spans="1:4" x14ac:dyDescent="0.35">
      <c r="A8668">
        <v>10466</v>
      </c>
      <c r="B8668">
        <v>0</v>
      </c>
      <c r="C8668" t="s">
        <v>70</v>
      </c>
      <c r="D8668">
        <v>1</v>
      </c>
    </row>
    <row r="8669" spans="1:4" x14ac:dyDescent="0.35">
      <c r="A8669">
        <v>7325</v>
      </c>
      <c r="B8669">
        <v>0</v>
      </c>
      <c r="C8669" t="s">
        <v>70</v>
      </c>
      <c r="D8669">
        <v>1</v>
      </c>
    </row>
    <row r="8670" spans="1:4" x14ac:dyDescent="0.35">
      <c r="A8670">
        <v>455</v>
      </c>
      <c r="B8670">
        <v>0</v>
      </c>
      <c r="C8670" t="s">
        <v>70</v>
      </c>
      <c r="D8670">
        <v>1</v>
      </c>
    </row>
    <row r="8671" spans="1:4" x14ac:dyDescent="0.35">
      <c r="A8671">
        <v>7592</v>
      </c>
      <c r="B8671">
        <v>0</v>
      </c>
      <c r="C8671" t="s">
        <v>70</v>
      </c>
      <c r="D8671">
        <v>1</v>
      </c>
    </row>
    <row r="8672" spans="1:4" x14ac:dyDescent="0.35">
      <c r="A8672">
        <v>4547</v>
      </c>
      <c r="B8672">
        <v>0</v>
      </c>
      <c r="C8672" t="s">
        <v>70</v>
      </c>
      <c r="D8672">
        <v>1</v>
      </c>
    </row>
    <row r="8673" spans="1:4" x14ac:dyDescent="0.35">
      <c r="A8673">
        <v>6825</v>
      </c>
      <c r="B8673">
        <v>0</v>
      </c>
      <c r="C8673" t="s">
        <v>70</v>
      </c>
      <c r="D8673">
        <v>0</v>
      </c>
    </row>
    <row r="8674" spans="1:4" x14ac:dyDescent="0.35">
      <c r="A8674">
        <v>2961</v>
      </c>
      <c r="B8674">
        <v>0</v>
      </c>
      <c r="C8674" t="s">
        <v>70</v>
      </c>
      <c r="D8674">
        <v>1</v>
      </c>
    </row>
    <row r="8675" spans="1:4" x14ac:dyDescent="0.35">
      <c r="A8675">
        <v>8700</v>
      </c>
      <c r="B8675">
        <v>0</v>
      </c>
      <c r="C8675" t="s">
        <v>70</v>
      </c>
      <c r="D8675">
        <v>1</v>
      </c>
    </row>
    <row r="8676" spans="1:4" x14ac:dyDescent="0.35">
      <c r="A8676">
        <v>2278</v>
      </c>
      <c r="B8676">
        <v>0</v>
      </c>
      <c r="C8676" t="s">
        <v>70</v>
      </c>
      <c r="D8676">
        <v>1</v>
      </c>
    </row>
    <row r="8677" spans="1:4" x14ac:dyDescent="0.35">
      <c r="A8677">
        <v>10703</v>
      </c>
      <c r="B8677">
        <v>0</v>
      </c>
      <c r="C8677" t="s">
        <v>70</v>
      </c>
      <c r="D8677">
        <v>0</v>
      </c>
    </row>
    <row r="8678" spans="1:4" x14ac:dyDescent="0.35">
      <c r="A8678">
        <v>9</v>
      </c>
      <c r="B8678">
        <v>0</v>
      </c>
      <c r="C8678" t="s">
        <v>70</v>
      </c>
      <c r="D8678">
        <v>0</v>
      </c>
    </row>
    <row r="8679" spans="1:4" x14ac:dyDescent="0.35">
      <c r="A8679">
        <v>2804</v>
      </c>
      <c r="B8679">
        <v>1</v>
      </c>
      <c r="C8679" t="s">
        <v>70</v>
      </c>
      <c r="D8679">
        <v>0</v>
      </c>
    </row>
    <row r="8680" spans="1:4" x14ac:dyDescent="0.35">
      <c r="A8680">
        <v>4915</v>
      </c>
      <c r="B8680">
        <v>0</v>
      </c>
      <c r="C8680" t="s">
        <v>70</v>
      </c>
      <c r="D8680">
        <v>1</v>
      </c>
    </row>
    <row r="8681" spans="1:4" x14ac:dyDescent="0.35">
      <c r="A8681">
        <v>3010</v>
      </c>
      <c r="B8681">
        <v>0</v>
      </c>
      <c r="C8681" t="s">
        <v>70</v>
      </c>
      <c r="D8681">
        <v>1</v>
      </c>
    </row>
    <row r="8682" spans="1:4" x14ac:dyDescent="0.35">
      <c r="A8682">
        <v>4279</v>
      </c>
      <c r="B8682">
        <v>0</v>
      </c>
      <c r="C8682" t="s">
        <v>70</v>
      </c>
      <c r="D8682">
        <v>1</v>
      </c>
    </row>
    <row r="8683" spans="1:4" x14ac:dyDescent="0.35">
      <c r="A8683">
        <v>2564</v>
      </c>
      <c r="B8683">
        <v>0</v>
      </c>
      <c r="C8683" t="s">
        <v>70</v>
      </c>
      <c r="D8683">
        <v>1</v>
      </c>
    </row>
    <row r="8684" spans="1:4" x14ac:dyDescent="0.35">
      <c r="A8684">
        <v>1137</v>
      </c>
      <c r="B8684">
        <v>0</v>
      </c>
      <c r="C8684" t="s">
        <v>70</v>
      </c>
      <c r="D8684">
        <v>1</v>
      </c>
    </row>
    <row r="8685" spans="1:4" x14ac:dyDescent="0.35">
      <c r="A8685">
        <v>5084</v>
      </c>
      <c r="B8685">
        <v>0</v>
      </c>
      <c r="C8685" t="s">
        <v>70</v>
      </c>
      <c r="D8685">
        <v>1</v>
      </c>
    </row>
    <row r="8686" spans="1:4" x14ac:dyDescent="0.35">
      <c r="A8686">
        <v>7094</v>
      </c>
      <c r="B8686">
        <v>0</v>
      </c>
      <c r="C8686" t="s">
        <v>70</v>
      </c>
      <c r="D8686">
        <v>1</v>
      </c>
    </row>
    <row r="8687" spans="1:4" x14ac:dyDescent="0.35">
      <c r="A8687">
        <v>6327</v>
      </c>
      <c r="B8687">
        <v>0</v>
      </c>
      <c r="C8687" t="s">
        <v>70</v>
      </c>
      <c r="D8687">
        <v>1</v>
      </c>
    </row>
    <row r="8688" spans="1:4" x14ac:dyDescent="0.35">
      <c r="A8688">
        <v>6131</v>
      </c>
      <c r="B8688">
        <v>0</v>
      </c>
      <c r="C8688" t="s">
        <v>70</v>
      </c>
      <c r="D8688">
        <v>1</v>
      </c>
    </row>
    <row r="8689" spans="1:4" x14ac:dyDescent="0.35">
      <c r="A8689">
        <v>5798</v>
      </c>
      <c r="B8689">
        <v>0</v>
      </c>
      <c r="C8689" t="s">
        <v>70</v>
      </c>
      <c r="D8689">
        <v>1</v>
      </c>
    </row>
    <row r="8690" spans="1:4" x14ac:dyDescent="0.35">
      <c r="A8690">
        <v>10379</v>
      </c>
      <c r="B8690">
        <v>0</v>
      </c>
      <c r="C8690" t="s">
        <v>70</v>
      </c>
      <c r="D8690">
        <v>1</v>
      </c>
    </row>
    <row r="8691" spans="1:4" x14ac:dyDescent="0.35">
      <c r="A8691">
        <v>606</v>
      </c>
      <c r="B8691">
        <v>0</v>
      </c>
      <c r="C8691" t="s">
        <v>70</v>
      </c>
      <c r="D8691">
        <v>1</v>
      </c>
    </row>
    <row r="8692" spans="1:4" x14ac:dyDescent="0.35">
      <c r="A8692">
        <v>7801</v>
      </c>
      <c r="B8692">
        <v>0</v>
      </c>
      <c r="C8692" t="s">
        <v>70</v>
      </c>
      <c r="D8692">
        <v>1</v>
      </c>
    </row>
    <row r="8693" spans="1:4" x14ac:dyDescent="0.35">
      <c r="A8693">
        <v>2445</v>
      </c>
      <c r="B8693">
        <v>0</v>
      </c>
      <c r="C8693" t="s">
        <v>70</v>
      </c>
      <c r="D8693">
        <v>0</v>
      </c>
    </row>
    <row r="8694" spans="1:4" x14ac:dyDescent="0.35">
      <c r="A8694">
        <v>5346</v>
      </c>
      <c r="B8694">
        <v>0</v>
      </c>
      <c r="C8694" t="s">
        <v>70</v>
      </c>
      <c r="D8694">
        <v>1</v>
      </c>
    </row>
    <row r="8695" spans="1:4" x14ac:dyDescent="0.35">
      <c r="A8695">
        <v>550</v>
      </c>
      <c r="B8695">
        <v>0</v>
      </c>
      <c r="C8695" t="s">
        <v>70</v>
      </c>
      <c r="D8695">
        <v>1</v>
      </c>
    </row>
    <row r="8696" spans="1:4" x14ac:dyDescent="0.35">
      <c r="A8696">
        <v>4478</v>
      </c>
      <c r="B8696">
        <v>0</v>
      </c>
      <c r="C8696" t="s">
        <v>70</v>
      </c>
      <c r="D8696">
        <v>1</v>
      </c>
    </row>
    <row r="8697" spans="1:4" x14ac:dyDescent="0.35">
      <c r="A8697">
        <v>2350</v>
      </c>
      <c r="B8697">
        <v>0</v>
      </c>
      <c r="C8697" t="s">
        <v>70</v>
      </c>
      <c r="D8697">
        <v>1</v>
      </c>
    </row>
    <row r="8698" spans="1:4" x14ac:dyDescent="0.35">
      <c r="A8698">
        <v>1118</v>
      </c>
      <c r="B8698">
        <v>0</v>
      </c>
      <c r="C8698" t="s">
        <v>70</v>
      </c>
      <c r="D8698">
        <v>1</v>
      </c>
    </row>
    <row r="8699" spans="1:4" x14ac:dyDescent="0.35">
      <c r="A8699">
        <v>1491</v>
      </c>
      <c r="B8699">
        <v>0</v>
      </c>
      <c r="C8699" t="s">
        <v>70</v>
      </c>
      <c r="D8699">
        <v>1</v>
      </c>
    </row>
    <row r="8700" spans="1:4" x14ac:dyDescent="0.35">
      <c r="A8700">
        <v>4507</v>
      </c>
      <c r="B8700">
        <v>0</v>
      </c>
      <c r="C8700" t="s">
        <v>70</v>
      </c>
      <c r="D8700">
        <v>1</v>
      </c>
    </row>
    <row r="8701" spans="1:4" x14ac:dyDescent="0.35">
      <c r="A8701">
        <v>7023</v>
      </c>
      <c r="B8701">
        <v>0</v>
      </c>
      <c r="C8701" t="s">
        <v>70</v>
      </c>
      <c r="D8701">
        <v>0</v>
      </c>
    </row>
    <row r="8702" spans="1:4" x14ac:dyDescent="0.35">
      <c r="A8702">
        <v>6977</v>
      </c>
      <c r="B8702">
        <v>0</v>
      </c>
      <c r="C8702" t="s">
        <v>70</v>
      </c>
      <c r="D8702">
        <v>1</v>
      </c>
    </row>
    <row r="8703" spans="1:4" x14ac:dyDescent="0.35">
      <c r="A8703">
        <v>4042</v>
      </c>
      <c r="B8703">
        <v>1</v>
      </c>
      <c r="C8703" t="s">
        <v>70</v>
      </c>
      <c r="D8703">
        <v>1</v>
      </c>
    </row>
    <row r="8704" spans="1:4" x14ac:dyDescent="0.35">
      <c r="A8704">
        <v>7274</v>
      </c>
      <c r="B8704">
        <v>0</v>
      </c>
      <c r="C8704" t="s">
        <v>70</v>
      </c>
      <c r="D8704">
        <v>1</v>
      </c>
    </row>
    <row r="8705" spans="1:4" x14ac:dyDescent="0.35">
      <c r="A8705">
        <v>2902</v>
      </c>
      <c r="B8705">
        <v>0</v>
      </c>
      <c r="C8705" t="s">
        <v>70</v>
      </c>
      <c r="D8705">
        <v>1</v>
      </c>
    </row>
    <row r="8706" spans="1:4" x14ac:dyDescent="0.35">
      <c r="A8706">
        <v>3332</v>
      </c>
      <c r="B8706">
        <v>0</v>
      </c>
      <c r="C8706" t="s">
        <v>70</v>
      </c>
      <c r="D8706">
        <v>1</v>
      </c>
    </row>
    <row r="8707" spans="1:4" x14ac:dyDescent="0.35">
      <c r="A8707">
        <v>7433</v>
      </c>
      <c r="B8707">
        <v>0</v>
      </c>
      <c r="C8707" t="s">
        <v>70</v>
      </c>
      <c r="D8707">
        <v>1</v>
      </c>
    </row>
    <row r="8708" spans="1:4" x14ac:dyDescent="0.35">
      <c r="A8708">
        <v>9386</v>
      </c>
      <c r="B8708">
        <v>0</v>
      </c>
      <c r="C8708" t="s">
        <v>70</v>
      </c>
      <c r="D8708">
        <v>1</v>
      </c>
    </row>
    <row r="8709" spans="1:4" x14ac:dyDescent="0.35">
      <c r="A8709">
        <v>5176</v>
      </c>
      <c r="B8709">
        <v>0</v>
      </c>
      <c r="C8709" t="s">
        <v>70</v>
      </c>
      <c r="D8709">
        <v>1</v>
      </c>
    </row>
    <row r="8710" spans="1:4" x14ac:dyDescent="0.35">
      <c r="A8710">
        <v>10323</v>
      </c>
      <c r="B8710">
        <v>0</v>
      </c>
      <c r="C8710" t="s">
        <v>70</v>
      </c>
      <c r="D8710">
        <v>1</v>
      </c>
    </row>
    <row r="8711" spans="1:4" x14ac:dyDescent="0.35">
      <c r="A8711">
        <v>4682</v>
      </c>
      <c r="B8711">
        <v>0</v>
      </c>
      <c r="C8711" t="s">
        <v>70</v>
      </c>
      <c r="D8711">
        <v>1</v>
      </c>
    </row>
    <row r="8712" spans="1:4" x14ac:dyDescent="0.35">
      <c r="A8712">
        <v>3083</v>
      </c>
      <c r="B8712">
        <v>0</v>
      </c>
      <c r="C8712" t="s">
        <v>70</v>
      </c>
      <c r="D8712">
        <v>1</v>
      </c>
    </row>
    <row r="8713" spans="1:4" x14ac:dyDescent="0.35">
      <c r="A8713">
        <v>8015</v>
      </c>
      <c r="B8713">
        <v>1</v>
      </c>
      <c r="C8713" t="s">
        <v>70</v>
      </c>
      <c r="D8713">
        <v>1</v>
      </c>
    </row>
    <row r="8714" spans="1:4" x14ac:dyDescent="0.35">
      <c r="A8714">
        <v>1745</v>
      </c>
      <c r="B8714">
        <v>1</v>
      </c>
      <c r="C8714" t="s">
        <v>70</v>
      </c>
      <c r="D8714">
        <v>1</v>
      </c>
    </row>
    <row r="8715" spans="1:4" x14ac:dyDescent="0.35">
      <c r="A8715">
        <v>3136</v>
      </c>
      <c r="B8715">
        <v>0</v>
      </c>
      <c r="C8715" t="s">
        <v>70</v>
      </c>
      <c r="D8715">
        <v>1</v>
      </c>
    </row>
    <row r="8716" spans="1:4" x14ac:dyDescent="0.35">
      <c r="A8716">
        <v>6991</v>
      </c>
      <c r="B8716">
        <v>0</v>
      </c>
      <c r="C8716" t="s">
        <v>70</v>
      </c>
      <c r="D8716">
        <v>1</v>
      </c>
    </row>
    <row r="8717" spans="1:4" x14ac:dyDescent="0.35">
      <c r="A8717">
        <v>8132</v>
      </c>
      <c r="B8717">
        <v>0</v>
      </c>
      <c r="C8717" t="s">
        <v>70</v>
      </c>
      <c r="D8717">
        <v>0</v>
      </c>
    </row>
    <row r="8718" spans="1:4" x14ac:dyDescent="0.35">
      <c r="A8718">
        <v>503</v>
      </c>
      <c r="B8718">
        <v>0</v>
      </c>
      <c r="C8718" t="s">
        <v>70</v>
      </c>
      <c r="D8718">
        <v>1</v>
      </c>
    </row>
    <row r="8719" spans="1:4" x14ac:dyDescent="0.35">
      <c r="A8719">
        <v>8148</v>
      </c>
      <c r="B8719">
        <v>0</v>
      </c>
      <c r="C8719" t="s">
        <v>70</v>
      </c>
      <c r="D8719">
        <v>1</v>
      </c>
    </row>
    <row r="8720" spans="1:4" x14ac:dyDescent="0.35">
      <c r="A8720">
        <v>2736</v>
      </c>
      <c r="B8720">
        <v>0</v>
      </c>
      <c r="C8720" t="s">
        <v>70</v>
      </c>
      <c r="D8720">
        <v>1</v>
      </c>
    </row>
    <row r="8721" spans="1:4" x14ac:dyDescent="0.35">
      <c r="A8721">
        <v>8162</v>
      </c>
      <c r="B8721">
        <v>0</v>
      </c>
      <c r="C8721" t="s">
        <v>70</v>
      </c>
      <c r="D8721">
        <v>1</v>
      </c>
    </row>
    <row r="8722" spans="1:4" x14ac:dyDescent="0.35">
      <c r="A8722">
        <v>692</v>
      </c>
      <c r="B8722">
        <v>0</v>
      </c>
      <c r="C8722" t="s">
        <v>70</v>
      </c>
      <c r="D8722">
        <v>0</v>
      </c>
    </row>
    <row r="8723" spans="1:4" x14ac:dyDescent="0.35">
      <c r="A8723">
        <v>7706</v>
      </c>
      <c r="B8723">
        <v>0</v>
      </c>
      <c r="C8723" t="s">
        <v>70</v>
      </c>
      <c r="D8723">
        <v>1</v>
      </c>
    </row>
    <row r="8724" spans="1:4" x14ac:dyDescent="0.35">
      <c r="A8724">
        <v>9298</v>
      </c>
      <c r="B8724">
        <v>0</v>
      </c>
      <c r="C8724" t="s">
        <v>70</v>
      </c>
      <c r="D8724">
        <v>1</v>
      </c>
    </row>
    <row r="8725" spans="1:4" x14ac:dyDescent="0.35">
      <c r="A8725">
        <v>2986</v>
      </c>
      <c r="B8725">
        <v>0</v>
      </c>
      <c r="C8725" t="s">
        <v>70</v>
      </c>
      <c r="D8725">
        <v>1</v>
      </c>
    </row>
    <row r="8726" spans="1:4" x14ac:dyDescent="0.35">
      <c r="A8726">
        <v>10812</v>
      </c>
      <c r="B8726">
        <v>0</v>
      </c>
      <c r="C8726" t="s">
        <v>70</v>
      </c>
      <c r="D8726">
        <v>1</v>
      </c>
    </row>
    <row r="8727" spans="1:4" x14ac:dyDescent="0.35">
      <c r="A8727">
        <v>2909</v>
      </c>
      <c r="B8727">
        <v>0</v>
      </c>
      <c r="C8727" t="s">
        <v>70</v>
      </c>
      <c r="D8727">
        <v>1</v>
      </c>
    </row>
    <row r="8728" spans="1:4" x14ac:dyDescent="0.35">
      <c r="A8728">
        <v>6974</v>
      </c>
      <c r="B8728">
        <v>0</v>
      </c>
      <c r="C8728" t="s">
        <v>70</v>
      </c>
      <c r="D8728">
        <v>1</v>
      </c>
    </row>
    <row r="8729" spans="1:4" x14ac:dyDescent="0.35">
      <c r="A8729">
        <v>9140</v>
      </c>
      <c r="B8729">
        <v>0</v>
      </c>
      <c r="C8729" t="s">
        <v>70</v>
      </c>
      <c r="D8729">
        <v>1</v>
      </c>
    </row>
    <row r="8730" spans="1:4" x14ac:dyDescent="0.35">
      <c r="A8730">
        <v>4554</v>
      </c>
      <c r="B8730">
        <v>0</v>
      </c>
      <c r="C8730" t="s">
        <v>70</v>
      </c>
      <c r="D8730">
        <v>1</v>
      </c>
    </row>
    <row r="8731" spans="1:4" x14ac:dyDescent="0.35">
      <c r="A8731">
        <v>7791</v>
      </c>
      <c r="B8731">
        <v>0</v>
      </c>
      <c r="C8731" t="s">
        <v>70</v>
      </c>
      <c r="D8731">
        <v>0</v>
      </c>
    </row>
    <row r="8732" spans="1:4" x14ac:dyDescent="0.35">
      <c r="A8732">
        <v>5455</v>
      </c>
      <c r="B8732">
        <v>0</v>
      </c>
      <c r="C8732" t="s">
        <v>70</v>
      </c>
      <c r="D8732">
        <v>1</v>
      </c>
    </row>
    <row r="8733" spans="1:4" x14ac:dyDescent="0.35">
      <c r="A8733">
        <v>7960</v>
      </c>
      <c r="B8733">
        <v>0</v>
      </c>
      <c r="C8733" t="s">
        <v>70</v>
      </c>
      <c r="D8733">
        <v>1</v>
      </c>
    </row>
    <row r="8734" spans="1:4" x14ac:dyDescent="0.35">
      <c r="A8734">
        <v>3426</v>
      </c>
      <c r="B8734">
        <v>0</v>
      </c>
      <c r="C8734" t="s">
        <v>70</v>
      </c>
      <c r="D8734">
        <v>1</v>
      </c>
    </row>
    <row r="8735" spans="1:4" x14ac:dyDescent="0.35">
      <c r="A8735">
        <v>5316</v>
      </c>
      <c r="B8735">
        <v>0</v>
      </c>
      <c r="C8735" t="s">
        <v>70</v>
      </c>
      <c r="D8735">
        <v>1</v>
      </c>
    </row>
    <row r="8736" spans="1:4" x14ac:dyDescent="0.35">
      <c r="A8736">
        <v>1404</v>
      </c>
      <c r="B8736">
        <v>0</v>
      </c>
      <c r="C8736" t="s">
        <v>70</v>
      </c>
      <c r="D8736">
        <v>1</v>
      </c>
    </row>
    <row r="8737" spans="1:4" x14ac:dyDescent="0.35">
      <c r="A8737">
        <v>10598</v>
      </c>
      <c r="B8737">
        <v>0</v>
      </c>
      <c r="C8737" t="s">
        <v>70</v>
      </c>
      <c r="D8737">
        <v>1</v>
      </c>
    </row>
    <row r="8738" spans="1:4" x14ac:dyDescent="0.35">
      <c r="A8738">
        <v>8212</v>
      </c>
      <c r="B8738">
        <v>0</v>
      </c>
      <c r="C8738" t="s">
        <v>70</v>
      </c>
      <c r="D8738">
        <v>1</v>
      </c>
    </row>
    <row r="8739" spans="1:4" x14ac:dyDescent="0.35">
      <c r="A8739">
        <v>3233</v>
      </c>
      <c r="B8739">
        <v>0</v>
      </c>
      <c r="C8739" t="s">
        <v>70</v>
      </c>
      <c r="D8739">
        <v>1</v>
      </c>
    </row>
    <row r="8740" spans="1:4" x14ac:dyDescent="0.35">
      <c r="A8740">
        <v>7892</v>
      </c>
      <c r="B8740">
        <v>0</v>
      </c>
      <c r="C8740" t="s">
        <v>70</v>
      </c>
      <c r="D8740">
        <v>1</v>
      </c>
    </row>
    <row r="8741" spans="1:4" x14ac:dyDescent="0.35">
      <c r="A8741">
        <v>2975</v>
      </c>
      <c r="B8741">
        <v>0</v>
      </c>
      <c r="C8741" t="s">
        <v>70</v>
      </c>
      <c r="D8741">
        <v>1</v>
      </c>
    </row>
    <row r="8742" spans="1:4" x14ac:dyDescent="0.35">
      <c r="A8742">
        <v>5043</v>
      </c>
      <c r="B8742">
        <v>0</v>
      </c>
      <c r="C8742" t="s">
        <v>70</v>
      </c>
      <c r="D8742">
        <v>1</v>
      </c>
    </row>
    <row r="8743" spans="1:4" x14ac:dyDescent="0.35">
      <c r="A8743">
        <v>3104</v>
      </c>
      <c r="B8743">
        <v>1</v>
      </c>
      <c r="C8743" t="s">
        <v>70</v>
      </c>
      <c r="D8743">
        <v>1</v>
      </c>
    </row>
    <row r="8744" spans="1:4" x14ac:dyDescent="0.35">
      <c r="A8744">
        <v>10854</v>
      </c>
      <c r="B8744">
        <v>0</v>
      </c>
      <c r="C8744" t="s">
        <v>70</v>
      </c>
      <c r="D8744">
        <v>0</v>
      </c>
    </row>
    <row r="8745" spans="1:4" x14ac:dyDescent="0.35">
      <c r="A8745">
        <v>7419</v>
      </c>
      <c r="B8745">
        <v>0</v>
      </c>
      <c r="C8745" t="s">
        <v>70</v>
      </c>
      <c r="D8745">
        <v>0</v>
      </c>
    </row>
    <row r="8746" spans="1:4" x14ac:dyDescent="0.35">
      <c r="A8746">
        <v>5558</v>
      </c>
      <c r="B8746">
        <v>0</v>
      </c>
      <c r="C8746" t="s">
        <v>70</v>
      </c>
      <c r="D8746">
        <v>1</v>
      </c>
    </row>
    <row r="8747" spans="1:4" x14ac:dyDescent="0.35">
      <c r="A8747">
        <v>832</v>
      </c>
      <c r="B8747">
        <v>0</v>
      </c>
      <c r="C8747" t="s">
        <v>70</v>
      </c>
      <c r="D8747">
        <v>1</v>
      </c>
    </row>
    <row r="8748" spans="1:4" x14ac:dyDescent="0.35">
      <c r="A8748">
        <v>4964</v>
      </c>
      <c r="B8748">
        <v>0</v>
      </c>
      <c r="C8748" t="s">
        <v>70</v>
      </c>
      <c r="D8748">
        <v>1</v>
      </c>
    </row>
    <row r="8749" spans="1:4" x14ac:dyDescent="0.35">
      <c r="A8749">
        <v>11030</v>
      </c>
      <c r="B8749">
        <v>0</v>
      </c>
      <c r="C8749" t="s">
        <v>70</v>
      </c>
      <c r="D8749">
        <v>0</v>
      </c>
    </row>
    <row r="8750" spans="1:4" x14ac:dyDescent="0.35">
      <c r="A8750">
        <v>4587</v>
      </c>
      <c r="B8750">
        <v>0</v>
      </c>
      <c r="C8750" t="s">
        <v>70</v>
      </c>
      <c r="D8750">
        <v>1</v>
      </c>
    </row>
    <row r="8751" spans="1:4" x14ac:dyDescent="0.35">
      <c r="A8751">
        <v>450</v>
      </c>
      <c r="B8751">
        <v>0</v>
      </c>
      <c r="C8751" t="s">
        <v>70</v>
      </c>
      <c r="D8751">
        <v>1</v>
      </c>
    </row>
    <row r="8752" spans="1:4" x14ac:dyDescent="0.35">
      <c r="A8752">
        <v>11031</v>
      </c>
      <c r="B8752">
        <v>0</v>
      </c>
      <c r="C8752" t="s">
        <v>70</v>
      </c>
      <c r="D8752">
        <v>1</v>
      </c>
    </row>
    <row r="8753" spans="1:4" x14ac:dyDescent="0.35">
      <c r="A8753">
        <v>4990</v>
      </c>
      <c r="B8753">
        <v>0</v>
      </c>
      <c r="C8753" t="s">
        <v>70</v>
      </c>
      <c r="D8753">
        <v>1</v>
      </c>
    </row>
    <row r="8754" spans="1:4" x14ac:dyDescent="0.35">
      <c r="A8754">
        <v>221</v>
      </c>
      <c r="B8754">
        <v>0</v>
      </c>
      <c r="C8754" t="s">
        <v>70</v>
      </c>
      <c r="D8754">
        <v>1</v>
      </c>
    </row>
    <row r="8755" spans="1:4" x14ac:dyDescent="0.35">
      <c r="A8755">
        <v>4351</v>
      </c>
      <c r="B8755">
        <v>0</v>
      </c>
      <c r="C8755" t="s">
        <v>70</v>
      </c>
      <c r="D8755">
        <v>0</v>
      </c>
    </row>
    <row r="8756" spans="1:4" x14ac:dyDescent="0.35">
      <c r="A8756">
        <v>1357</v>
      </c>
      <c r="B8756">
        <v>0</v>
      </c>
      <c r="C8756" t="s">
        <v>70</v>
      </c>
      <c r="D8756">
        <v>1</v>
      </c>
    </row>
    <row r="8757" spans="1:4" x14ac:dyDescent="0.35">
      <c r="A8757">
        <v>5667</v>
      </c>
      <c r="B8757">
        <v>1</v>
      </c>
      <c r="C8757" t="s">
        <v>70</v>
      </c>
      <c r="D8757">
        <v>1</v>
      </c>
    </row>
    <row r="8758" spans="1:4" x14ac:dyDescent="0.35">
      <c r="A8758">
        <v>8867</v>
      </c>
      <c r="B8758">
        <v>0</v>
      </c>
      <c r="C8758" t="s">
        <v>70</v>
      </c>
      <c r="D8758">
        <v>1</v>
      </c>
    </row>
    <row r="8759" spans="1:4" x14ac:dyDescent="0.35">
      <c r="A8759">
        <v>2747</v>
      </c>
      <c r="B8759">
        <v>0</v>
      </c>
      <c r="C8759" t="s">
        <v>70</v>
      </c>
      <c r="D8759">
        <v>1</v>
      </c>
    </row>
    <row r="8760" spans="1:4" x14ac:dyDescent="0.35">
      <c r="A8760">
        <v>7422</v>
      </c>
      <c r="B8760">
        <v>0</v>
      </c>
      <c r="C8760" t="s">
        <v>70</v>
      </c>
      <c r="D8760">
        <v>1</v>
      </c>
    </row>
    <row r="8761" spans="1:4" x14ac:dyDescent="0.35">
      <c r="A8761">
        <v>4148</v>
      </c>
      <c r="B8761">
        <v>0</v>
      </c>
      <c r="C8761" t="s">
        <v>70</v>
      </c>
      <c r="D8761">
        <v>1</v>
      </c>
    </row>
    <row r="8762" spans="1:4" x14ac:dyDescent="0.35">
      <c r="A8762">
        <v>9516</v>
      </c>
      <c r="B8762">
        <v>1</v>
      </c>
      <c r="C8762" t="s">
        <v>70</v>
      </c>
      <c r="D8762">
        <v>1</v>
      </c>
    </row>
    <row r="8763" spans="1:4" x14ac:dyDescent="0.35">
      <c r="A8763">
        <v>1291</v>
      </c>
      <c r="B8763">
        <v>0</v>
      </c>
      <c r="C8763" t="s">
        <v>70</v>
      </c>
      <c r="D8763">
        <v>1</v>
      </c>
    </row>
    <row r="8764" spans="1:4" x14ac:dyDescent="0.35">
      <c r="A8764">
        <v>1833</v>
      </c>
      <c r="B8764">
        <v>0</v>
      </c>
      <c r="C8764" t="s">
        <v>70</v>
      </c>
      <c r="D8764">
        <v>1</v>
      </c>
    </row>
    <row r="8765" spans="1:4" x14ac:dyDescent="0.35">
      <c r="A8765">
        <v>7270</v>
      </c>
      <c r="B8765">
        <v>0</v>
      </c>
      <c r="C8765" t="s">
        <v>70</v>
      </c>
      <c r="D8765">
        <v>1</v>
      </c>
    </row>
    <row r="8766" spans="1:4" x14ac:dyDescent="0.35">
      <c r="A8766">
        <v>8182</v>
      </c>
      <c r="B8766">
        <v>0</v>
      </c>
      <c r="C8766" t="s">
        <v>70</v>
      </c>
      <c r="D8766">
        <v>1</v>
      </c>
    </row>
    <row r="8767" spans="1:4" x14ac:dyDescent="0.35">
      <c r="A8767">
        <v>10394</v>
      </c>
      <c r="B8767">
        <v>0</v>
      </c>
      <c r="C8767" t="s">
        <v>70</v>
      </c>
      <c r="D8767">
        <v>1</v>
      </c>
    </row>
    <row r="8768" spans="1:4" x14ac:dyDescent="0.35">
      <c r="A8768">
        <v>1142</v>
      </c>
      <c r="B8768">
        <v>0</v>
      </c>
      <c r="C8768" t="s">
        <v>70</v>
      </c>
      <c r="D8768">
        <v>1</v>
      </c>
    </row>
    <row r="8769" spans="1:4" x14ac:dyDescent="0.35">
      <c r="A8769">
        <v>451</v>
      </c>
      <c r="B8769">
        <v>0</v>
      </c>
      <c r="C8769" t="s">
        <v>70</v>
      </c>
      <c r="D8769">
        <v>1</v>
      </c>
    </row>
    <row r="8770" spans="1:4" x14ac:dyDescent="0.35">
      <c r="A8770">
        <v>7128</v>
      </c>
      <c r="B8770">
        <v>0</v>
      </c>
      <c r="C8770" t="s">
        <v>70</v>
      </c>
      <c r="D8770">
        <v>0</v>
      </c>
    </row>
    <row r="8771" spans="1:4" x14ac:dyDescent="0.35">
      <c r="A8771">
        <v>10678</v>
      </c>
      <c r="B8771">
        <v>0</v>
      </c>
      <c r="C8771" t="s">
        <v>70</v>
      </c>
      <c r="D8771">
        <v>1</v>
      </c>
    </row>
    <row r="8772" spans="1:4" x14ac:dyDescent="0.35">
      <c r="A8772">
        <v>7755</v>
      </c>
      <c r="B8772">
        <v>0</v>
      </c>
      <c r="C8772" t="s">
        <v>70</v>
      </c>
      <c r="D8772">
        <v>0</v>
      </c>
    </row>
    <row r="8773" spans="1:4" x14ac:dyDescent="0.35">
      <c r="A8773">
        <v>4754</v>
      </c>
      <c r="B8773">
        <v>0</v>
      </c>
      <c r="C8773" t="s">
        <v>70</v>
      </c>
      <c r="D8773">
        <v>1</v>
      </c>
    </row>
    <row r="8774" spans="1:4" x14ac:dyDescent="0.35">
      <c r="A8774">
        <v>20</v>
      </c>
      <c r="B8774">
        <v>0</v>
      </c>
      <c r="C8774" t="s">
        <v>70</v>
      </c>
      <c r="D8774">
        <v>1</v>
      </c>
    </row>
    <row r="8775" spans="1:4" x14ac:dyDescent="0.35">
      <c r="A8775">
        <v>2246</v>
      </c>
      <c r="B8775">
        <v>0</v>
      </c>
      <c r="C8775" t="s">
        <v>70</v>
      </c>
      <c r="D8775">
        <v>1</v>
      </c>
    </row>
    <row r="8776" spans="1:4" x14ac:dyDescent="0.35">
      <c r="A8776">
        <v>10307</v>
      </c>
      <c r="B8776">
        <v>0</v>
      </c>
      <c r="C8776" t="s">
        <v>70</v>
      </c>
      <c r="D8776">
        <v>1</v>
      </c>
    </row>
    <row r="8777" spans="1:4" x14ac:dyDescent="0.35">
      <c r="A8777">
        <v>2147</v>
      </c>
      <c r="B8777">
        <v>0</v>
      </c>
      <c r="C8777" t="s">
        <v>70</v>
      </c>
      <c r="D8777">
        <v>1</v>
      </c>
    </row>
    <row r="8778" spans="1:4" x14ac:dyDescent="0.35">
      <c r="A8778">
        <v>10590</v>
      </c>
      <c r="B8778">
        <v>0</v>
      </c>
      <c r="C8778" t="s">
        <v>70</v>
      </c>
      <c r="D8778">
        <v>0</v>
      </c>
    </row>
    <row r="8779" spans="1:4" x14ac:dyDescent="0.35">
      <c r="A8779">
        <v>6565</v>
      </c>
      <c r="B8779">
        <v>0</v>
      </c>
      <c r="C8779" t="s">
        <v>70</v>
      </c>
      <c r="D8779">
        <v>0</v>
      </c>
    </row>
    <row r="8780" spans="1:4" x14ac:dyDescent="0.35">
      <c r="A8780">
        <v>6619</v>
      </c>
      <c r="B8780">
        <v>0</v>
      </c>
      <c r="C8780" t="s">
        <v>70</v>
      </c>
      <c r="D8780">
        <v>1</v>
      </c>
    </row>
    <row r="8781" spans="1:4" x14ac:dyDescent="0.35">
      <c r="A8781">
        <v>4817</v>
      </c>
      <c r="B8781">
        <v>0</v>
      </c>
      <c r="C8781" t="s">
        <v>70</v>
      </c>
      <c r="D8781">
        <v>0</v>
      </c>
    </row>
    <row r="8782" spans="1:4" x14ac:dyDescent="0.35">
      <c r="A8782">
        <v>4508</v>
      </c>
      <c r="B8782">
        <v>0</v>
      </c>
      <c r="C8782" t="s">
        <v>70</v>
      </c>
      <c r="D8782">
        <v>1</v>
      </c>
    </row>
    <row r="8783" spans="1:4" x14ac:dyDescent="0.35">
      <c r="A8783">
        <v>4843</v>
      </c>
      <c r="B8783">
        <v>0</v>
      </c>
      <c r="C8783" t="s">
        <v>70</v>
      </c>
      <c r="D8783">
        <v>1</v>
      </c>
    </row>
    <row r="8784" spans="1:4" x14ac:dyDescent="0.35">
      <c r="A8784">
        <v>9197</v>
      </c>
      <c r="B8784">
        <v>0</v>
      </c>
      <c r="C8784" t="s">
        <v>70</v>
      </c>
      <c r="D8784">
        <v>1</v>
      </c>
    </row>
    <row r="8785" spans="1:4" x14ac:dyDescent="0.35">
      <c r="A8785">
        <v>6237</v>
      </c>
      <c r="B8785">
        <v>0</v>
      </c>
      <c r="C8785" t="s">
        <v>70</v>
      </c>
      <c r="D8785">
        <v>1</v>
      </c>
    </row>
    <row r="8786" spans="1:4" x14ac:dyDescent="0.35">
      <c r="A8786">
        <v>6515</v>
      </c>
      <c r="B8786">
        <v>0</v>
      </c>
      <c r="C8786" t="s">
        <v>70</v>
      </c>
      <c r="D8786">
        <v>1</v>
      </c>
    </row>
    <row r="8787" spans="1:4" x14ac:dyDescent="0.35">
      <c r="A8787">
        <v>5954</v>
      </c>
      <c r="B8787">
        <v>0</v>
      </c>
      <c r="C8787" t="s">
        <v>70</v>
      </c>
      <c r="D8787">
        <v>1</v>
      </c>
    </row>
    <row r="8788" spans="1:4" x14ac:dyDescent="0.35">
      <c r="A8788">
        <v>7938</v>
      </c>
      <c r="B8788">
        <v>0</v>
      </c>
      <c r="C8788" t="s">
        <v>70</v>
      </c>
      <c r="D8788">
        <v>1</v>
      </c>
    </row>
    <row r="8789" spans="1:4" x14ac:dyDescent="0.35">
      <c r="A8789">
        <v>961</v>
      </c>
      <c r="B8789">
        <v>0</v>
      </c>
      <c r="C8789" t="s">
        <v>70</v>
      </c>
      <c r="D8789">
        <v>1</v>
      </c>
    </row>
    <row r="8790" spans="1:4" x14ac:dyDescent="0.35">
      <c r="A8790">
        <v>1764</v>
      </c>
      <c r="B8790">
        <v>0</v>
      </c>
      <c r="C8790" t="s">
        <v>70</v>
      </c>
      <c r="D8790">
        <v>1</v>
      </c>
    </row>
    <row r="8791" spans="1:4" x14ac:dyDescent="0.35">
      <c r="A8791">
        <v>1916</v>
      </c>
      <c r="B8791">
        <v>0</v>
      </c>
      <c r="C8791" t="s">
        <v>70</v>
      </c>
      <c r="D8791">
        <v>1</v>
      </c>
    </row>
    <row r="8792" spans="1:4" x14ac:dyDescent="0.35">
      <c r="A8792">
        <v>6941</v>
      </c>
      <c r="B8792">
        <v>0</v>
      </c>
      <c r="C8792" t="s">
        <v>70</v>
      </c>
      <c r="D8792">
        <v>1</v>
      </c>
    </row>
    <row r="8793" spans="1:4" x14ac:dyDescent="0.35">
      <c r="A8793">
        <v>5562</v>
      </c>
      <c r="B8793">
        <v>0</v>
      </c>
      <c r="C8793" t="s">
        <v>70</v>
      </c>
      <c r="D8793">
        <v>1</v>
      </c>
    </row>
    <row r="8794" spans="1:4" x14ac:dyDescent="0.35">
      <c r="A8794">
        <v>1517</v>
      </c>
      <c r="B8794">
        <v>0</v>
      </c>
      <c r="C8794" t="s">
        <v>70</v>
      </c>
      <c r="D8794">
        <v>1</v>
      </c>
    </row>
    <row r="8795" spans="1:4" x14ac:dyDescent="0.35">
      <c r="A8795">
        <v>7286</v>
      </c>
      <c r="B8795">
        <v>0</v>
      </c>
      <c r="C8795" t="s">
        <v>70</v>
      </c>
      <c r="D8795">
        <v>1</v>
      </c>
    </row>
    <row r="8796" spans="1:4" x14ac:dyDescent="0.35">
      <c r="A8796">
        <v>4687</v>
      </c>
      <c r="B8796">
        <v>0</v>
      </c>
      <c r="C8796" t="s">
        <v>70</v>
      </c>
      <c r="D8796">
        <v>1</v>
      </c>
    </row>
    <row r="8797" spans="1:4" x14ac:dyDescent="0.35">
      <c r="A8797">
        <v>5631</v>
      </c>
      <c r="B8797">
        <v>0</v>
      </c>
      <c r="C8797" t="s">
        <v>70</v>
      </c>
      <c r="D8797">
        <v>1</v>
      </c>
    </row>
    <row r="8798" spans="1:4" x14ac:dyDescent="0.35">
      <c r="A8798">
        <v>1951</v>
      </c>
      <c r="B8798">
        <v>0</v>
      </c>
      <c r="C8798" t="s">
        <v>70</v>
      </c>
      <c r="D8798">
        <v>1</v>
      </c>
    </row>
    <row r="8799" spans="1:4" x14ac:dyDescent="0.35">
      <c r="A8799">
        <v>123</v>
      </c>
      <c r="B8799">
        <v>0</v>
      </c>
      <c r="C8799" t="s">
        <v>70</v>
      </c>
      <c r="D8799">
        <v>1</v>
      </c>
    </row>
    <row r="8800" spans="1:4" x14ac:dyDescent="0.35">
      <c r="A8800">
        <v>9451</v>
      </c>
      <c r="B8800">
        <v>0</v>
      </c>
      <c r="C8800" t="s">
        <v>70</v>
      </c>
      <c r="D8800">
        <v>1</v>
      </c>
    </row>
    <row r="8801" spans="1:4" x14ac:dyDescent="0.35">
      <c r="A8801">
        <v>7396</v>
      </c>
      <c r="B8801">
        <v>0</v>
      </c>
      <c r="C8801" t="s">
        <v>70</v>
      </c>
      <c r="D8801">
        <v>1</v>
      </c>
    </row>
    <row r="8802" spans="1:4" x14ac:dyDescent="0.35">
      <c r="A8802">
        <v>3298</v>
      </c>
      <c r="B8802">
        <v>0</v>
      </c>
      <c r="C8802" t="s">
        <v>70</v>
      </c>
      <c r="D8802">
        <v>1</v>
      </c>
    </row>
    <row r="8803" spans="1:4" x14ac:dyDescent="0.35">
      <c r="A8803">
        <v>6730</v>
      </c>
      <c r="B8803">
        <v>0</v>
      </c>
      <c r="C8803" t="s">
        <v>70</v>
      </c>
      <c r="D8803">
        <v>0</v>
      </c>
    </row>
    <row r="8804" spans="1:4" x14ac:dyDescent="0.35">
      <c r="A8804">
        <v>9916</v>
      </c>
      <c r="B8804">
        <v>0</v>
      </c>
      <c r="C8804" t="s">
        <v>70</v>
      </c>
      <c r="D8804">
        <v>0</v>
      </c>
    </row>
    <row r="8805" spans="1:4" x14ac:dyDescent="0.35">
      <c r="A8805">
        <v>2227</v>
      </c>
      <c r="B8805">
        <v>0</v>
      </c>
      <c r="C8805" t="s">
        <v>70</v>
      </c>
      <c r="D8805">
        <v>1</v>
      </c>
    </row>
    <row r="8806" spans="1:4" x14ac:dyDescent="0.35">
      <c r="A8806">
        <v>946</v>
      </c>
      <c r="B8806">
        <v>0</v>
      </c>
      <c r="C8806" t="s">
        <v>70</v>
      </c>
      <c r="D8806">
        <v>1</v>
      </c>
    </row>
    <row r="8807" spans="1:4" x14ac:dyDescent="0.35">
      <c r="A8807">
        <v>3745</v>
      </c>
      <c r="B8807">
        <v>0</v>
      </c>
      <c r="C8807" t="s">
        <v>70</v>
      </c>
      <c r="D8807">
        <v>0</v>
      </c>
    </row>
    <row r="8808" spans="1:4" x14ac:dyDescent="0.35">
      <c r="A8808">
        <v>4094</v>
      </c>
      <c r="B8808">
        <v>0</v>
      </c>
      <c r="C8808" t="s">
        <v>70</v>
      </c>
      <c r="D8808">
        <v>1</v>
      </c>
    </row>
    <row r="8809" spans="1:4" x14ac:dyDescent="0.35">
      <c r="A8809">
        <v>8588</v>
      </c>
      <c r="B8809">
        <v>0</v>
      </c>
      <c r="C8809" t="s">
        <v>70</v>
      </c>
      <c r="D8809">
        <v>1</v>
      </c>
    </row>
    <row r="8810" spans="1:4" x14ac:dyDescent="0.35">
      <c r="A8810">
        <v>3916</v>
      </c>
      <c r="B8810">
        <v>0</v>
      </c>
      <c r="C8810" t="s">
        <v>70</v>
      </c>
      <c r="D8810">
        <v>1</v>
      </c>
    </row>
    <row r="8811" spans="1:4" x14ac:dyDescent="0.35">
      <c r="A8811">
        <v>9135</v>
      </c>
      <c r="B8811">
        <v>0</v>
      </c>
      <c r="C8811" t="s">
        <v>70</v>
      </c>
      <c r="D8811">
        <v>1</v>
      </c>
    </row>
    <row r="8812" spans="1:4" x14ac:dyDescent="0.35">
      <c r="A8812">
        <v>1755</v>
      </c>
      <c r="B8812">
        <v>0</v>
      </c>
      <c r="C8812" t="s">
        <v>70</v>
      </c>
      <c r="D8812">
        <v>1</v>
      </c>
    </row>
    <row r="8813" spans="1:4" x14ac:dyDescent="0.35">
      <c r="A8813">
        <v>2875</v>
      </c>
      <c r="B8813">
        <v>0</v>
      </c>
      <c r="C8813" t="s">
        <v>70</v>
      </c>
      <c r="D8813">
        <v>1</v>
      </c>
    </row>
    <row r="8814" spans="1:4" x14ac:dyDescent="0.35">
      <c r="A8814">
        <v>2008</v>
      </c>
      <c r="B8814">
        <v>0</v>
      </c>
      <c r="C8814" t="s">
        <v>70</v>
      </c>
      <c r="D8814">
        <v>1</v>
      </c>
    </row>
    <row r="8815" spans="1:4" x14ac:dyDescent="0.35">
      <c r="A8815">
        <v>10925</v>
      </c>
      <c r="B8815">
        <v>0</v>
      </c>
      <c r="C8815" t="s">
        <v>70</v>
      </c>
      <c r="D8815">
        <v>1</v>
      </c>
    </row>
    <row r="8816" spans="1:4" x14ac:dyDescent="0.35">
      <c r="A8816">
        <v>1604</v>
      </c>
      <c r="B8816">
        <v>0</v>
      </c>
      <c r="C8816" t="s">
        <v>70</v>
      </c>
      <c r="D8816">
        <v>1</v>
      </c>
    </row>
    <row r="8817" spans="1:4" x14ac:dyDescent="0.35">
      <c r="A8817">
        <v>5389</v>
      </c>
      <c r="B8817">
        <v>0</v>
      </c>
      <c r="C8817" t="s">
        <v>70</v>
      </c>
      <c r="D8817">
        <v>1</v>
      </c>
    </row>
    <row r="8818" spans="1:4" x14ac:dyDescent="0.35">
      <c r="A8818">
        <v>2878</v>
      </c>
      <c r="B8818">
        <v>0</v>
      </c>
      <c r="C8818" t="s">
        <v>70</v>
      </c>
      <c r="D8818">
        <v>1</v>
      </c>
    </row>
    <row r="8819" spans="1:4" x14ac:dyDescent="0.35">
      <c r="A8819">
        <v>4440</v>
      </c>
      <c r="B8819">
        <v>0</v>
      </c>
      <c r="C8819" t="s">
        <v>70</v>
      </c>
      <c r="D8819">
        <v>0</v>
      </c>
    </row>
    <row r="8820" spans="1:4" x14ac:dyDescent="0.35">
      <c r="A8820">
        <v>1324</v>
      </c>
      <c r="B8820">
        <v>0</v>
      </c>
      <c r="C8820" t="s">
        <v>70</v>
      </c>
      <c r="D8820">
        <v>1</v>
      </c>
    </row>
    <row r="8821" spans="1:4" x14ac:dyDescent="0.35">
      <c r="A8821">
        <v>6262</v>
      </c>
      <c r="B8821">
        <v>0</v>
      </c>
      <c r="C8821" t="s">
        <v>70</v>
      </c>
      <c r="D8821">
        <v>1</v>
      </c>
    </row>
    <row r="8822" spans="1:4" x14ac:dyDescent="0.35">
      <c r="A8822">
        <v>3628</v>
      </c>
      <c r="B8822">
        <v>0</v>
      </c>
      <c r="C8822" t="s">
        <v>70</v>
      </c>
      <c r="D8822">
        <v>1</v>
      </c>
    </row>
    <row r="8823" spans="1:4" x14ac:dyDescent="0.35">
      <c r="A8823">
        <v>3641</v>
      </c>
      <c r="B8823">
        <v>0</v>
      </c>
      <c r="C8823" t="s">
        <v>70</v>
      </c>
      <c r="D8823">
        <v>1</v>
      </c>
    </row>
    <row r="8824" spans="1:4" x14ac:dyDescent="0.35">
      <c r="A8824">
        <v>322</v>
      </c>
      <c r="B8824">
        <v>0</v>
      </c>
      <c r="C8824" t="s">
        <v>70</v>
      </c>
      <c r="D8824">
        <v>0</v>
      </c>
    </row>
    <row r="8825" spans="1:4" x14ac:dyDescent="0.35">
      <c r="A8825">
        <v>175</v>
      </c>
      <c r="B8825">
        <v>0</v>
      </c>
      <c r="C8825" t="s">
        <v>70</v>
      </c>
      <c r="D8825">
        <v>1</v>
      </c>
    </row>
    <row r="8826" spans="1:4" x14ac:dyDescent="0.35">
      <c r="A8826">
        <v>6988</v>
      </c>
      <c r="B8826">
        <v>0</v>
      </c>
      <c r="C8826" t="s">
        <v>70</v>
      </c>
      <c r="D8826">
        <v>1</v>
      </c>
    </row>
    <row r="8827" spans="1:4" x14ac:dyDescent="0.35">
      <c r="A8827">
        <v>8204</v>
      </c>
      <c r="B8827">
        <v>0</v>
      </c>
      <c r="C8827" t="s">
        <v>70</v>
      </c>
      <c r="D8827">
        <v>1</v>
      </c>
    </row>
    <row r="8828" spans="1:4" x14ac:dyDescent="0.35">
      <c r="A8828">
        <v>7476</v>
      </c>
      <c r="B8828">
        <v>0</v>
      </c>
      <c r="C8828" t="s">
        <v>70</v>
      </c>
      <c r="D8828">
        <v>0</v>
      </c>
    </row>
    <row r="8829" spans="1:4" x14ac:dyDescent="0.35">
      <c r="A8829">
        <v>5221</v>
      </c>
      <c r="B8829">
        <v>0</v>
      </c>
      <c r="C8829" t="s">
        <v>70</v>
      </c>
      <c r="D8829">
        <v>1</v>
      </c>
    </row>
    <row r="8830" spans="1:4" x14ac:dyDescent="0.35">
      <c r="A8830">
        <v>8970</v>
      </c>
      <c r="B8830">
        <v>0</v>
      </c>
      <c r="C8830" t="s">
        <v>70</v>
      </c>
      <c r="D8830">
        <v>1</v>
      </c>
    </row>
    <row r="8831" spans="1:4" x14ac:dyDescent="0.35">
      <c r="A8831">
        <v>9286</v>
      </c>
      <c r="B8831">
        <v>0</v>
      </c>
      <c r="C8831" t="s">
        <v>70</v>
      </c>
      <c r="D8831">
        <v>1</v>
      </c>
    </row>
    <row r="8832" spans="1:4" x14ac:dyDescent="0.35">
      <c r="A8832">
        <v>5831</v>
      </c>
      <c r="B8832">
        <v>1</v>
      </c>
      <c r="C8832" t="s">
        <v>70</v>
      </c>
      <c r="D8832">
        <v>1</v>
      </c>
    </row>
    <row r="8833" spans="1:4" x14ac:dyDescent="0.35">
      <c r="A8833">
        <v>1010</v>
      </c>
      <c r="B8833">
        <v>0</v>
      </c>
      <c r="C8833" t="s">
        <v>70</v>
      </c>
      <c r="D8833">
        <v>1</v>
      </c>
    </row>
    <row r="8834" spans="1:4" x14ac:dyDescent="0.35">
      <c r="A8834">
        <v>11074</v>
      </c>
      <c r="B8834">
        <v>0</v>
      </c>
      <c r="C8834" t="s">
        <v>70</v>
      </c>
      <c r="D8834">
        <v>1</v>
      </c>
    </row>
    <row r="8835" spans="1:4" x14ac:dyDescent="0.35">
      <c r="A8835">
        <v>5896</v>
      </c>
      <c r="B8835">
        <v>0</v>
      </c>
      <c r="C8835" t="s">
        <v>70</v>
      </c>
      <c r="D8835">
        <v>1</v>
      </c>
    </row>
    <row r="8836" spans="1:4" x14ac:dyDescent="0.35">
      <c r="A8836">
        <v>3515</v>
      </c>
      <c r="B8836">
        <v>0</v>
      </c>
      <c r="C8836" t="s">
        <v>70</v>
      </c>
      <c r="D8836">
        <v>1</v>
      </c>
    </row>
    <row r="8837" spans="1:4" x14ac:dyDescent="0.35">
      <c r="A8837">
        <v>5324</v>
      </c>
      <c r="B8837">
        <v>0</v>
      </c>
      <c r="C8837" t="s">
        <v>70</v>
      </c>
      <c r="D8837">
        <v>1</v>
      </c>
    </row>
    <row r="8838" spans="1:4" x14ac:dyDescent="0.35">
      <c r="A8838">
        <v>6534</v>
      </c>
      <c r="B8838">
        <v>0</v>
      </c>
      <c r="C8838" t="s">
        <v>70</v>
      </c>
      <c r="D8838">
        <v>0</v>
      </c>
    </row>
    <row r="8839" spans="1:4" x14ac:dyDescent="0.35">
      <c r="A8839">
        <v>8373</v>
      </c>
      <c r="B8839">
        <v>0</v>
      </c>
      <c r="C8839" t="s">
        <v>70</v>
      </c>
      <c r="D8839">
        <v>1</v>
      </c>
    </row>
    <row r="8840" spans="1:4" x14ac:dyDescent="0.35">
      <c r="A8840">
        <v>3829</v>
      </c>
      <c r="B8840">
        <v>0</v>
      </c>
      <c r="C8840" t="s">
        <v>70</v>
      </c>
      <c r="D8840">
        <v>1</v>
      </c>
    </row>
    <row r="8841" spans="1:4" x14ac:dyDescent="0.35">
      <c r="A8841">
        <v>4501</v>
      </c>
      <c r="B8841">
        <v>0</v>
      </c>
      <c r="C8841" t="s">
        <v>70</v>
      </c>
      <c r="D8841">
        <v>1</v>
      </c>
    </row>
    <row r="8842" spans="1:4" x14ac:dyDescent="0.35">
      <c r="A8842">
        <v>4179</v>
      </c>
      <c r="B8842">
        <v>0</v>
      </c>
      <c r="C8842" t="s">
        <v>70</v>
      </c>
      <c r="D8842">
        <v>1</v>
      </c>
    </row>
    <row r="8843" spans="1:4" x14ac:dyDescent="0.35">
      <c r="A8843">
        <v>2292</v>
      </c>
      <c r="B8843">
        <v>0</v>
      </c>
      <c r="C8843" t="s">
        <v>70</v>
      </c>
      <c r="D8843">
        <v>1</v>
      </c>
    </row>
    <row r="8844" spans="1:4" x14ac:dyDescent="0.35">
      <c r="A8844">
        <v>9239</v>
      </c>
      <c r="B8844">
        <v>0</v>
      </c>
      <c r="C8844" t="s">
        <v>70</v>
      </c>
      <c r="D8844">
        <v>1</v>
      </c>
    </row>
    <row r="8845" spans="1:4" x14ac:dyDescent="0.35">
      <c r="A8845">
        <v>8953</v>
      </c>
      <c r="B8845">
        <v>0</v>
      </c>
      <c r="C8845" t="s">
        <v>70</v>
      </c>
      <c r="D8845">
        <v>0</v>
      </c>
    </row>
    <row r="8846" spans="1:4" x14ac:dyDescent="0.35">
      <c r="A8846">
        <v>10258</v>
      </c>
      <c r="B8846">
        <v>0</v>
      </c>
      <c r="C8846" t="s">
        <v>70</v>
      </c>
      <c r="D8846">
        <v>0</v>
      </c>
    </row>
    <row r="8847" spans="1:4" x14ac:dyDescent="0.35">
      <c r="A8847">
        <v>3520</v>
      </c>
      <c r="B8847">
        <v>1</v>
      </c>
      <c r="C8847" t="s">
        <v>70</v>
      </c>
      <c r="D8847">
        <v>0</v>
      </c>
    </row>
    <row r="8848" spans="1:4" x14ac:dyDescent="0.35">
      <c r="A8848">
        <v>10402</v>
      </c>
      <c r="B8848">
        <v>0</v>
      </c>
      <c r="C8848" t="s">
        <v>70</v>
      </c>
      <c r="D8848">
        <v>1</v>
      </c>
    </row>
    <row r="8849" spans="1:4" x14ac:dyDescent="0.35">
      <c r="A8849">
        <v>11114</v>
      </c>
      <c r="B8849">
        <v>0</v>
      </c>
      <c r="C8849" t="s">
        <v>70</v>
      </c>
      <c r="D8849">
        <v>1</v>
      </c>
    </row>
    <row r="8850" spans="1:4" x14ac:dyDescent="0.35">
      <c r="A8850">
        <v>9553</v>
      </c>
      <c r="B8850">
        <v>0</v>
      </c>
      <c r="C8850" t="s">
        <v>70</v>
      </c>
      <c r="D8850">
        <v>1</v>
      </c>
    </row>
    <row r="8851" spans="1:4" x14ac:dyDescent="0.35">
      <c r="A8851">
        <v>6055</v>
      </c>
      <c r="B8851">
        <v>0</v>
      </c>
      <c r="C8851" t="s">
        <v>70</v>
      </c>
      <c r="D8851">
        <v>1</v>
      </c>
    </row>
    <row r="8852" spans="1:4" x14ac:dyDescent="0.35">
      <c r="A8852">
        <v>4786</v>
      </c>
      <c r="B8852">
        <v>0</v>
      </c>
      <c r="C8852" t="s">
        <v>70</v>
      </c>
      <c r="D8852">
        <v>1</v>
      </c>
    </row>
    <row r="8853" spans="1:4" x14ac:dyDescent="0.35">
      <c r="A8853">
        <v>5015</v>
      </c>
      <c r="B8853">
        <v>0</v>
      </c>
      <c r="C8853" t="s">
        <v>70</v>
      </c>
      <c r="D8853">
        <v>1</v>
      </c>
    </row>
    <row r="8854" spans="1:4" x14ac:dyDescent="0.35">
      <c r="A8854">
        <v>8560</v>
      </c>
      <c r="B8854">
        <v>0</v>
      </c>
      <c r="C8854" t="s">
        <v>70</v>
      </c>
      <c r="D8854">
        <v>1</v>
      </c>
    </row>
    <row r="8855" spans="1:4" x14ac:dyDescent="0.35">
      <c r="A8855">
        <v>3469</v>
      </c>
      <c r="B8855">
        <v>0</v>
      </c>
      <c r="C8855" t="s">
        <v>70</v>
      </c>
      <c r="D8855">
        <v>1</v>
      </c>
    </row>
    <row r="8856" spans="1:4" x14ac:dyDescent="0.35">
      <c r="A8856">
        <v>5885</v>
      </c>
      <c r="B8856">
        <v>0</v>
      </c>
      <c r="C8856" t="s">
        <v>70</v>
      </c>
      <c r="D8856">
        <v>1</v>
      </c>
    </row>
    <row r="8857" spans="1:4" x14ac:dyDescent="0.35">
      <c r="A8857">
        <v>3310</v>
      </c>
      <c r="B8857">
        <v>0</v>
      </c>
      <c r="C8857" t="s">
        <v>70</v>
      </c>
      <c r="D8857">
        <v>1</v>
      </c>
    </row>
    <row r="8858" spans="1:4" x14ac:dyDescent="0.35">
      <c r="A8858">
        <v>2134</v>
      </c>
      <c r="B8858">
        <v>0</v>
      </c>
      <c r="C8858" t="s">
        <v>70</v>
      </c>
      <c r="D8858">
        <v>1</v>
      </c>
    </row>
    <row r="8859" spans="1:4" x14ac:dyDescent="0.35">
      <c r="A8859">
        <v>2532</v>
      </c>
      <c r="B8859">
        <v>0</v>
      </c>
      <c r="C8859" t="s">
        <v>70</v>
      </c>
      <c r="D8859">
        <v>1</v>
      </c>
    </row>
    <row r="8860" spans="1:4" x14ac:dyDescent="0.35">
      <c r="A8860">
        <v>2579</v>
      </c>
      <c r="B8860">
        <v>0</v>
      </c>
      <c r="C8860" t="s">
        <v>70</v>
      </c>
      <c r="D8860">
        <v>1</v>
      </c>
    </row>
    <row r="8861" spans="1:4" x14ac:dyDescent="0.35">
      <c r="A8861">
        <v>3117</v>
      </c>
      <c r="B8861">
        <v>0</v>
      </c>
      <c r="C8861" t="s">
        <v>70</v>
      </c>
      <c r="D8861">
        <v>1</v>
      </c>
    </row>
    <row r="8862" spans="1:4" x14ac:dyDescent="0.35">
      <c r="A8862">
        <v>5623</v>
      </c>
      <c r="B8862">
        <v>0</v>
      </c>
      <c r="C8862" t="s">
        <v>70</v>
      </c>
      <c r="D8862">
        <v>0</v>
      </c>
    </row>
    <row r="8863" spans="1:4" x14ac:dyDescent="0.35">
      <c r="A8863">
        <v>4789</v>
      </c>
      <c r="B8863">
        <v>0</v>
      </c>
      <c r="C8863" t="s">
        <v>70</v>
      </c>
      <c r="D8863">
        <v>1</v>
      </c>
    </row>
    <row r="8864" spans="1:4" x14ac:dyDescent="0.35">
      <c r="A8864">
        <v>9523</v>
      </c>
      <c r="B8864">
        <v>0</v>
      </c>
      <c r="C8864" t="s">
        <v>70</v>
      </c>
      <c r="D8864">
        <v>1</v>
      </c>
    </row>
    <row r="8865" spans="1:4" x14ac:dyDescent="0.35">
      <c r="A8865">
        <v>5268</v>
      </c>
      <c r="B8865">
        <v>0</v>
      </c>
      <c r="C8865" t="s">
        <v>70</v>
      </c>
      <c r="D8865">
        <v>1</v>
      </c>
    </row>
    <row r="8866" spans="1:4" x14ac:dyDescent="0.35">
      <c r="A8866">
        <v>1545</v>
      </c>
      <c r="B8866">
        <v>0</v>
      </c>
      <c r="C8866" t="s">
        <v>70</v>
      </c>
      <c r="D8866">
        <v>1</v>
      </c>
    </row>
    <row r="8867" spans="1:4" x14ac:dyDescent="0.35">
      <c r="A8867">
        <v>2254</v>
      </c>
      <c r="B8867">
        <v>0</v>
      </c>
      <c r="C8867" t="s">
        <v>70</v>
      </c>
      <c r="D8867">
        <v>1</v>
      </c>
    </row>
    <row r="8868" spans="1:4" x14ac:dyDescent="0.35">
      <c r="A8868">
        <v>2661</v>
      </c>
      <c r="B8868">
        <v>0</v>
      </c>
      <c r="C8868" t="s">
        <v>70</v>
      </c>
      <c r="D8868">
        <v>1</v>
      </c>
    </row>
    <row r="8869" spans="1:4" x14ac:dyDescent="0.35">
      <c r="A8869">
        <v>3130</v>
      </c>
      <c r="B8869">
        <v>0</v>
      </c>
      <c r="C8869" t="s">
        <v>70</v>
      </c>
      <c r="D8869">
        <v>1</v>
      </c>
    </row>
    <row r="8870" spans="1:4" x14ac:dyDescent="0.35">
      <c r="A8870">
        <v>5847</v>
      </c>
      <c r="B8870">
        <v>0</v>
      </c>
      <c r="C8870" t="s">
        <v>70</v>
      </c>
      <c r="D8870">
        <v>1</v>
      </c>
    </row>
    <row r="8871" spans="1:4" x14ac:dyDescent="0.35">
      <c r="A8871">
        <v>5863</v>
      </c>
      <c r="B8871">
        <v>0</v>
      </c>
      <c r="C8871" t="s">
        <v>70</v>
      </c>
      <c r="D8871">
        <v>1</v>
      </c>
    </row>
    <row r="8872" spans="1:4" x14ac:dyDescent="0.35">
      <c r="A8872">
        <v>999</v>
      </c>
      <c r="B8872">
        <v>1</v>
      </c>
      <c r="C8872" t="s">
        <v>70</v>
      </c>
      <c r="D8872">
        <v>1</v>
      </c>
    </row>
    <row r="8873" spans="1:4" x14ac:dyDescent="0.35">
      <c r="A8873">
        <v>2931</v>
      </c>
      <c r="B8873">
        <v>0</v>
      </c>
      <c r="C8873" t="s">
        <v>70</v>
      </c>
      <c r="D8873">
        <v>1</v>
      </c>
    </row>
    <row r="8874" spans="1:4" x14ac:dyDescent="0.35">
      <c r="A8874">
        <v>1890</v>
      </c>
      <c r="B8874">
        <v>0</v>
      </c>
      <c r="C8874" t="s">
        <v>70</v>
      </c>
      <c r="D8874">
        <v>1</v>
      </c>
    </row>
    <row r="8875" spans="1:4" x14ac:dyDescent="0.35">
      <c r="A8875">
        <v>5589</v>
      </c>
      <c r="B8875">
        <v>0</v>
      </c>
      <c r="C8875" t="s">
        <v>70</v>
      </c>
      <c r="D8875">
        <v>1</v>
      </c>
    </row>
    <row r="8876" spans="1:4" x14ac:dyDescent="0.35">
      <c r="A8876">
        <v>10172</v>
      </c>
      <c r="B8876">
        <v>0</v>
      </c>
      <c r="C8876" t="s">
        <v>70</v>
      </c>
      <c r="D8876">
        <v>1</v>
      </c>
    </row>
    <row r="8877" spans="1:4" x14ac:dyDescent="0.35">
      <c r="A8877">
        <v>6729</v>
      </c>
      <c r="B8877">
        <v>0</v>
      </c>
      <c r="C8877" t="s">
        <v>70</v>
      </c>
      <c r="D8877">
        <v>1</v>
      </c>
    </row>
    <row r="8878" spans="1:4" x14ac:dyDescent="0.35">
      <c r="A8878">
        <v>10492</v>
      </c>
      <c r="B8878">
        <v>0</v>
      </c>
      <c r="C8878" t="s">
        <v>70</v>
      </c>
      <c r="D8878">
        <v>1</v>
      </c>
    </row>
    <row r="8879" spans="1:4" x14ac:dyDescent="0.35">
      <c r="A8879">
        <v>2939</v>
      </c>
      <c r="B8879">
        <v>0</v>
      </c>
      <c r="C8879" t="s">
        <v>70</v>
      </c>
      <c r="D8879">
        <v>1</v>
      </c>
    </row>
    <row r="8880" spans="1:4" x14ac:dyDescent="0.35">
      <c r="A8880">
        <v>5948</v>
      </c>
      <c r="B8880">
        <v>0</v>
      </c>
      <c r="C8880" t="s">
        <v>70</v>
      </c>
      <c r="D8880">
        <v>1</v>
      </c>
    </row>
    <row r="8881" spans="1:4" x14ac:dyDescent="0.35">
      <c r="A8881">
        <v>574</v>
      </c>
      <c r="B8881">
        <v>0</v>
      </c>
      <c r="C8881" t="s">
        <v>70</v>
      </c>
      <c r="D8881">
        <v>1</v>
      </c>
    </row>
    <row r="8882" spans="1:4" x14ac:dyDescent="0.35">
      <c r="A8882">
        <v>3266</v>
      </c>
      <c r="B8882">
        <v>0</v>
      </c>
      <c r="C8882" t="s">
        <v>70</v>
      </c>
      <c r="D8882">
        <v>1</v>
      </c>
    </row>
    <row r="8883" spans="1:4" x14ac:dyDescent="0.35">
      <c r="A8883">
        <v>10500</v>
      </c>
      <c r="B8883">
        <v>0</v>
      </c>
      <c r="C8883" t="s">
        <v>70</v>
      </c>
      <c r="D8883">
        <v>1</v>
      </c>
    </row>
    <row r="8884" spans="1:4" x14ac:dyDescent="0.35">
      <c r="A8884">
        <v>7987</v>
      </c>
      <c r="B8884">
        <v>0</v>
      </c>
      <c r="C8884" t="s">
        <v>70</v>
      </c>
      <c r="D8884">
        <v>1</v>
      </c>
    </row>
    <row r="8885" spans="1:4" x14ac:dyDescent="0.35">
      <c r="A8885">
        <v>1135</v>
      </c>
      <c r="B8885">
        <v>0</v>
      </c>
      <c r="C8885" t="s">
        <v>70</v>
      </c>
      <c r="D8885">
        <v>0</v>
      </c>
    </row>
    <row r="8886" spans="1:4" x14ac:dyDescent="0.35">
      <c r="A8886">
        <v>24</v>
      </c>
      <c r="B8886">
        <v>0</v>
      </c>
      <c r="C8886" t="s">
        <v>70</v>
      </c>
      <c r="D8886">
        <v>0</v>
      </c>
    </row>
    <row r="8887" spans="1:4" x14ac:dyDescent="0.35">
      <c r="A8887">
        <v>7244</v>
      </c>
      <c r="B8887">
        <v>0</v>
      </c>
      <c r="C8887" t="s">
        <v>70</v>
      </c>
      <c r="D8887">
        <v>1</v>
      </c>
    </row>
    <row r="8888" spans="1:4" x14ac:dyDescent="0.35">
      <c r="A8888">
        <v>1966</v>
      </c>
      <c r="B8888">
        <v>0</v>
      </c>
      <c r="C8888" t="s">
        <v>70</v>
      </c>
      <c r="D8888">
        <v>1</v>
      </c>
    </row>
    <row r="8889" spans="1:4" x14ac:dyDescent="0.35">
      <c r="A8889">
        <v>7789</v>
      </c>
      <c r="B8889">
        <v>0</v>
      </c>
      <c r="C8889" t="s">
        <v>70</v>
      </c>
      <c r="D8889">
        <v>1</v>
      </c>
    </row>
    <row r="8890" spans="1:4" x14ac:dyDescent="0.35">
      <c r="A8890">
        <v>3336</v>
      </c>
      <c r="B8890">
        <v>0</v>
      </c>
      <c r="C8890" t="s">
        <v>70</v>
      </c>
      <c r="D8890">
        <v>0</v>
      </c>
    </row>
    <row r="8891" spans="1:4" x14ac:dyDescent="0.35">
      <c r="A8891">
        <v>5644</v>
      </c>
      <c r="B8891">
        <v>0</v>
      </c>
      <c r="C8891" t="s">
        <v>70</v>
      </c>
      <c r="D8891">
        <v>1</v>
      </c>
    </row>
    <row r="8892" spans="1:4" x14ac:dyDescent="0.35">
      <c r="A8892">
        <v>1295</v>
      </c>
      <c r="B8892">
        <v>0</v>
      </c>
      <c r="C8892" t="s">
        <v>70</v>
      </c>
      <c r="D8892">
        <v>1</v>
      </c>
    </row>
    <row r="8893" spans="1:4" x14ac:dyDescent="0.35">
      <c r="A8893">
        <v>6663</v>
      </c>
      <c r="B8893">
        <v>0</v>
      </c>
      <c r="C8893" t="s">
        <v>70</v>
      </c>
      <c r="D8893">
        <v>0</v>
      </c>
    </row>
    <row r="8894" spans="1:4" x14ac:dyDescent="0.35">
      <c r="A8894">
        <v>10262</v>
      </c>
      <c r="B8894">
        <v>0</v>
      </c>
      <c r="C8894" t="s">
        <v>70</v>
      </c>
      <c r="D8894">
        <v>0</v>
      </c>
    </row>
    <row r="8895" spans="1:4" x14ac:dyDescent="0.35">
      <c r="A8895">
        <v>456</v>
      </c>
      <c r="B8895">
        <v>0</v>
      </c>
      <c r="C8895" t="s">
        <v>70</v>
      </c>
      <c r="D8895">
        <v>1</v>
      </c>
    </row>
    <row r="8896" spans="1:4" x14ac:dyDescent="0.35">
      <c r="A8896">
        <v>3270</v>
      </c>
      <c r="B8896">
        <v>0</v>
      </c>
      <c r="C8896" t="s">
        <v>70</v>
      </c>
      <c r="D8896">
        <v>1</v>
      </c>
    </row>
    <row r="8897" spans="1:4" x14ac:dyDescent="0.35">
      <c r="A8897">
        <v>5748</v>
      </c>
      <c r="B8897">
        <v>1</v>
      </c>
      <c r="C8897" t="s">
        <v>70</v>
      </c>
      <c r="D8897">
        <v>1</v>
      </c>
    </row>
    <row r="8898" spans="1:4" x14ac:dyDescent="0.35">
      <c r="A8898">
        <v>8952</v>
      </c>
      <c r="B8898">
        <v>0</v>
      </c>
      <c r="C8898" t="s">
        <v>70</v>
      </c>
      <c r="D8898">
        <v>1</v>
      </c>
    </row>
    <row r="8899" spans="1:4" x14ac:dyDescent="0.35">
      <c r="A8899">
        <v>3921</v>
      </c>
      <c r="B8899">
        <v>0</v>
      </c>
      <c r="C8899" t="s">
        <v>70</v>
      </c>
      <c r="D8899">
        <v>1</v>
      </c>
    </row>
    <row r="8900" spans="1:4" x14ac:dyDescent="0.35">
      <c r="A8900">
        <v>9826</v>
      </c>
      <c r="B8900">
        <v>1</v>
      </c>
      <c r="C8900" t="s">
        <v>70</v>
      </c>
      <c r="D8900">
        <v>1</v>
      </c>
    </row>
    <row r="8901" spans="1:4" x14ac:dyDescent="0.35">
      <c r="A8901">
        <v>5830</v>
      </c>
      <c r="B8901">
        <v>1</v>
      </c>
      <c r="C8901" t="s">
        <v>70</v>
      </c>
      <c r="D8901">
        <v>1</v>
      </c>
    </row>
    <row r="8902" spans="1:4" x14ac:dyDescent="0.35">
      <c r="A8902">
        <v>8310</v>
      </c>
      <c r="B8902">
        <v>0</v>
      </c>
      <c r="C8902" t="s">
        <v>70</v>
      </c>
      <c r="D8902">
        <v>1</v>
      </c>
    </row>
    <row r="8903" spans="1:4" x14ac:dyDescent="0.35">
      <c r="A8903">
        <v>6382</v>
      </c>
      <c r="B8903">
        <v>0</v>
      </c>
      <c r="C8903" t="s">
        <v>70</v>
      </c>
      <c r="D8903">
        <v>1</v>
      </c>
    </row>
    <row r="8904" spans="1:4" x14ac:dyDescent="0.35">
      <c r="A8904">
        <v>8439</v>
      </c>
      <c r="B8904">
        <v>0</v>
      </c>
      <c r="C8904" t="s">
        <v>70</v>
      </c>
      <c r="D8904">
        <v>1</v>
      </c>
    </row>
    <row r="8905" spans="1:4" x14ac:dyDescent="0.35">
      <c r="A8905">
        <v>7613</v>
      </c>
      <c r="B8905">
        <v>0</v>
      </c>
      <c r="C8905" t="s">
        <v>70</v>
      </c>
      <c r="D8905">
        <v>1</v>
      </c>
    </row>
    <row r="8906" spans="1:4" x14ac:dyDescent="0.35">
      <c r="A8906">
        <v>48</v>
      </c>
      <c r="B8906">
        <v>0</v>
      </c>
      <c r="C8906" t="s">
        <v>70</v>
      </c>
      <c r="D8906">
        <v>0</v>
      </c>
    </row>
    <row r="8907" spans="1:4" x14ac:dyDescent="0.35">
      <c r="A8907">
        <v>5046</v>
      </c>
      <c r="B8907">
        <v>0</v>
      </c>
      <c r="C8907" t="s">
        <v>70</v>
      </c>
      <c r="D8907">
        <v>1</v>
      </c>
    </row>
    <row r="8908" spans="1:4" x14ac:dyDescent="0.35">
      <c r="A8908">
        <v>3231</v>
      </c>
      <c r="B8908">
        <v>0</v>
      </c>
      <c r="C8908" t="s">
        <v>70</v>
      </c>
      <c r="D8908">
        <v>1</v>
      </c>
    </row>
    <row r="8909" spans="1:4" x14ac:dyDescent="0.35">
      <c r="A8909">
        <v>7181</v>
      </c>
      <c r="B8909">
        <v>0</v>
      </c>
      <c r="C8909" t="s">
        <v>70</v>
      </c>
      <c r="D8909">
        <v>1</v>
      </c>
    </row>
    <row r="8910" spans="1:4" x14ac:dyDescent="0.35">
      <c r="A8910">
        <v>1663</v>
      </c>
      <c r="B8910">
        <v>0</v>
      </c>
      <c r="C8910" t="s">
        <v>70</v>
      </c>
      <c r="D8910">
        <v>1</v>
      </c>
    </row>
    <row r="8911" spans="1:4" x14ac:dyDescent="0.35">
      <c r="A8911">
        <v>5441</v>
      </c>
      <c r="B8911">
        <v>0</v>
      </c>
      <c r="C8911" t="s">
        <v>70</v>
      </c>
      <c r="D8911">
        <v>1</v>
      </c>
    </row>
    <row r="8912" spans="1:4" x14ac:dyDescent="0.35">
      <c r="A8912">
        <v>8602</v>
      </c>
      <c r="B8912">
        <v>0</v>
      </c>
      <c r="C8912" t="s">
        <v>70</v>
      </c>
      <c r="D8912">
        <v>1</v>
      </c>
    </row>
    <row r="8913" spans="1:4" x14ac:dyDescent="0.35">
      <c r="A8913">
        <v>9925</v>
      </c>
      <c r="B8913">
        <v>0</v>
      </c>
      <c r="C8913" t="s">
        <v>70</v>
      </c>
      <c r="D8913">
        <v>0</v>
      </c>
    </row>
    <row r="8914" spans="1:4" x14ac:dyDescent="0.35">
      <c r="A8914">
        <v>9499</v>
      </c>
      <c r="B8914">
        <v>0</v>
      </c>
      <c r="C8914" t="s">
        <v>70</v>
      </c>
      <c r="D8914">
        <v>1</v>
      </c>
    </row>
    <row r="8915" spans="1:4" x14ac:dyDescent="0.35">
      <c r="A8915">
        <v>6568</v>
      </c>
      <c r="B8915">
        <v>0</v>
      </c>
      <c r="C8915" t="s">
        <v>70</v>
      </c>
      <c r="D8915">
        <v>1</v>
      </c>
    </row>
    <row r="8916" spans="1:4" x14ac:dyDescent="0.35">
      <c r="A8916">
        <v>3032</v>
      </c>
      <c r="B8916">
        <v>0</v>
      </c>
      <c r="C8916" t="s">
        <v>70</v>
      </c>
      <c r="D8916">
        <v>1</v>
      </c>
    </row>
    <row r="8917" spans="1:4" x14ac:dyDescent="0.35">
      <c r="A8917">
        <v>5153</v>
      </c>
      <c r="B8917">
        <v>1</v>
      </c>
      <c r="C8917" t="s">
        <v>70</v>
      </c>
      <c r="D8917">
        <v>1</v>
      </c>
    </row>
    <row r="8918" spans="1:4" x14ac:dyDescent="0.35">
      <c r="A8918">
        <v>4127</v>
      </c>
      <c r="B8918">
        <v>1</v>
      </c>
      <c r="C8918" t="s">
        <v>70</v>
      </c>
      <c r="D8918">
        <v>1</v>
      </c>
    </row>
    <row r="8919" spans="1:4" x14ac:dyDescent="0.35">
      <c r="A8919">
        <v>9940</v>
      </c>
      <c r="B8919">
        <v>0</v>
      </c>
      <c r="C8919" t="s">
        <v>70</v>
      </c>
      <c r="D8919">
        <v>1</v>
      </c>
    </row>
    <row r="8920" spans="1:4" x14ac:dyDescent="0.35">
      <c r="A8920">
        <v>7527</v>
      </c>
      <c r="B8920">
        <v>0</v>
      </c>
      <c r="C8920" t="s">
        <v>70</v>
      </c>
      <c r="D8920">
        <v>1</v>
      </c>
    </row>
    <row r="8921" spans="1:4" x14ac:dyDescent="0.35">
      <c r="A8921">
        <v>3406</v>
      </c>
      <c r="B8921">
        <v>0</v>
      </c>
      <c r="C8921" t="s">
        <v>70</v>
      </c>
      <c r="D8921">
        <v>1</v>
      </c>
    </row>
    <row r="8922" spans="1:4" x14ac:dyDescent="0.35">
      <c r="A8922">
        <v>9771</v>
      </c>
      <c r="B8922">
        <v>0</v>
      </c>
      <c r="C8922" t="s">
        <v>70</v>
      </c>
      <c r="D8922">
        <v>1</v>
      </c>
    </row>
    <row r="8923" spans="1:4" x14ac:dyDescent="0.35">
      <c r="A8923">
        <v>6722</v>
      </c>
      <c r="B8923">
        <v>0</v>
      </c>
      <c r="C8923" t="s">
        <v>70</v>
      </c>
      <c r="D8923">
        <v>1</v>
      </c>
    </row>
    <row r="8924" spans="1:4" x14ac:dyDescent="0.35">
      <c r="A8924">
        <v>213</v>
      </c>
      <c r="B8924">
        <v>0</v>
      </c>
      <c r="C8924" t="s">
        <v>70</v>
      </c>
      <c r="D8924">
        <v>0</v>
      </c>
    </row>
    <row r="8925" spans="1:4" x14ac:dyDescent="0.35">
      <c r="A8925">
        <v>8541</v>
      </c>
      <c r="B8925">
        <v>0</v>
      </c>
      <c r="C8925" t="s">
        <v>70</v>
      </c>
      <c r="D8925">
        <v>1</v>
      </c>
    </row>
    <row r="8926" spans="1:4" x14ac:dyDescent="0.35">
      <c r="A8926">
        <v>8475</v>
      </c>
      <c r="B8926">
        <v>0</v>
      </c>
      <c r="C8926" t="s">
        <v>70</v>
      </c>
      <c r="D8926">
        <v>1</v>
      </c>
    </row>
    <row r="8927" spans="1:4" x14ac:dyDescent="0.35">
      <c r="A8927">
        <v>8070</v>
      </c>
      <c r="B8927">
        <v>0</v>
      </c>
      <c r="C8927" t="s">
        <v>70</v>
      </c>
      <c r="D8927">
        <v>1</v>
      </c>
    </row>
    <row r="8928" spans="1:4" x14ac:dyDescent="0.35">
      <c r="A8928">
        <v>313</v>
      </c>
      <c r="B8928">
        <v>0</v>
      </c>
      <c r="C8928" t="s">
        <v>70</v>
      </c>
      <c r="D8928">
        <v>1</v>
      </c>
    </row>
    <row r="8929" spans="1:4" x14ac:dyDescent="0.35">
      <c r="A8929">
        <v>9757</v>
      </c>
      <c r="B8929">
        <v>0</v>
      </c>
      <c r="C8929" t="s">
        <v>70</v>
      </c>
      <c r="D8929">
        <v>1</v>
      </c>
    </row>
    <row r="8930" spans="1:4" x14ac:dyDescent="0.35">
      <c r="A8930">
        <v>2088</v>
      </c>
      <c r="B8930">
        <v>0</v>
      </c>
      <c r="C8930" t="s">
        <v>70</v>
      </c>
      <c r="D8930">
        <v>1</v>
      </c>
    </row>
    <row r="8931" spans="1:4" x14ac:dyDescent="0.35">
      <c r="A8931">
        <v>2320</v>
      </c>
      <c r="B8931">
        <v>0</v>
      </c>
      <c r="C8931" t="s">
        <v>70</v>
      </c>
      <c r="D8931">
        <v>1</v>
      </c>
    </row>
    <row r="8932" spans="1:4" x14ac:dyDescent="0.35">
      <c r="A8932">
        <v>966</v>
      </c>
      <c r="B8932">
        <v>0</v>
      </c>
      <c r="C8932" t="s">
        <v>70</v>
      </c>
      <c r="D8932">
        <v>1</v>
      </c>
    </row>
    <row r="8933" spans="1:4" x14ac:dyDescent="0.35">
      <c r="A8933">
        <v>9706</v>
      </c>
      <c r="B8933">
        <v>0</v>
      </c>
      <c r="C8933" t="s">
        <v>70</v>
      </c>
      <c r="D8933">
        <v>1</v>
      </c>
    </row>
    <row r="8934" spans="1:4" x14ac:dyDescent="0.35">
      <c r="A8934">
        <v>3979</v>
      </c>
      <c r="B8934">
        <v>1</v>
      </c>
      <c r="C8934" t="s">
        <v>70</v>
      </c>
      <c r="D8934">
        <v>1</v>
      </c>
    </row>
    <row r="8935" spans="1:4" x14ac:dyDescent="0.35">
      <c r="A8935">
        <v>5602</v>
      </c>
      <c r="B8935">
        <v>0</v>
      </c>
      <c r="C8935" t="s">
        <v>70</v>
      </c>
      <c r="D8935">
        <v>1</v>
      </c>
    </row>
    <row r="8936" spans="1:4" x14ac:dyDescent="0.35">
      <c r="A8936">
        <v>2202</v>
      </c>
      <c r="B8936">
        <v>0</v>
      </c>
      <c r="C8936" t="s">
        <v>70</v>
      </c>
      <c r="D8936">
        <v>1</v>
      </c>
    </row>
    <row r="8937" spans="1:4" x14ac:dyDescent="0.35">
      <c r="A8937">
        <v>9645</v>
      </c>
      <c r="B8937">
        <v>0</v>
      </c>
      <c r="C8937" t="s">
        <v>70</v>
      </c>
      <c r="D8937">
        <v>1</v>
      </c>
    </row>
    <row r="8938" spans="1:4" x14ac:dyDescent="0.35">
      <c r="A8938">
        <v>7230</v>
      </c>
      <c r="B8938">
        <v>1</v>
      </c>
      <c r="C8938" t="s">
        <v>70</v>
      </c>
      <c r="D8938">
        <v>1</v>
      </c>
    </row>
    <row r="8939" spans="1:4" x14ac:dyDescent="0.35">
      <c r="A8939">
        <v>5675</v>
      </c>
      <c r="B8939">
        <v>0</v>
      </c>
      <c r="C8939" t="s">
        <v>70</v>
      </c>
      <c r="D8939">
        <v>1</v>
      </c>
    </row>
    <row r="8940" spans="1:4" x14ac:dyDescent="0.35">
      <c r="A8940">
        <v>4974</v>
      </c>
      <c r="B8940">
        <v>0</v>
      </c>
      <c r="C8940" t="s">
        <v>70</v>
      </c>
      <c r="D8940">
        <v>1</v>
      </c>
    </row>
    <row r="8941" spans="1:4" x14ac:dyDescent="0.35">
      <c r="A8941">
        <v>5687</v>
      </c>
      <c r="B8941">
        <v>0</v>
      </c>
      <c r="C8941" t="s">
        <v>70</v>
      </c>
      <c r="D8941">
        <v>1</v>
      </c>
    </row>
    <row r="8942" spans="1:4" x14ac:dyDescent="0.35">
      <c r="A8942">
        <v>5871</v>
      </c>
      <c r="B8942">
        <v>0</v>
      </c>
      <c r="C8942" t="s">
        <v>70</v>
      </c>
      <c r="D8942">
        <v>1</v>
      </c>
    </row>
    <row r="8943" spans="1:4" x14ac:dyDescent="0.35">
      <c r="A8943">
        <v>3846</v>
      </c>
      <c r="B8943">
        <v>0</v>
      </c>
      <c r="C8943" t="s">
        <v>70</v>
      </c>
      <c r="D8943">
        <v>0</v>
      </c>
    </row>
    <row r="8944" spans="1:4" x14ac:dyDescent="0.35">
      <c r="A8944">
        <v>10001</v>
      </c>
      <c r="B8944">
        <v>0</v>
      </c>
      <c r="C8944" t="s">
        <v>70</v>
      </c>
      <c r="D8944">
        <v>1</v>
      </c>
    </row>
    <row r="8945" spans="1:4" x14ac:dyDescent="0.35">
      <c r="A8945">
        <v>2831</v>
      </c>
      <c r="B8945">
        <v>0</v>
      </c>
      <c r="C8945" t="s">
        <v>70</v>
      </c>
      <c r="D8945">
        <v>1</v>
      </c>
    </row>
    <row r="8946" spans="1:4" x14ac:dyDescent="0.35">
      <c r="A8946">
        <v>868</v>
      </c>
      <c r="B8946">
        <v>0</v>
      </c>
      <c r="C8946" t="s">
        <v>70</v>
      </c>
      <c r="D8946">
        <v>0</v>
      </c>
    </row>
    <row r="8947" spans="1:4" x14ac:dyDescent="0.35">
      <c r="A8947">
        <v>7212</v>
      </c>
      <c r="B8947">
        <v>0</v>
      </c>
      <c r="C8947" t="s">
        <v>70</v>
      </c>
      <c r="D8947">
        <v>0</v>
      </c>
    </row>
    <row r="8948" spans="1:4" x14ac:dyDescent="0.35">
      <c r="A8948">
        <v>1743</v>
      </c>
      <c r="B8948">
        <v>0</v>
      </c>
      <c r="C8948" t="s">
        <v>70</v>
      </c>
      <c r="D8948">
        <v>1</v>
      </c>
    </row>
    <row r="8949" spans="1:4" x14ac:dyDescent="0.35">
      <c r="A8949">
        <v>2415</v>
      </c>
      <c r="B8949">
        <v>0</v>
      </c>
      <c r="C8949" t="s">
        <v>70</v>
      </c>
      <c r="D8949">
        <v>1</v>
      </c>
    </row>
    <row r="8950" spans="1:4" x14ac:dyDescent="0.35">
      <c r="A8950">
        <v>7947</v>
      </c>
      <c r="B8950">
        <v>0</v>
      </c>
      <c r="C8950" t="s">
        <v>70</v>
      </c>
      <c r="D8950">
        <v>0</v>
      </c>
    </row>
    <row r="8951" spans="1:4" x14ac:dyDescent="0.35">
      <c r="A8951">
        <v>2106</v>
      </c>
      <c r="B8951">
        <v>0</v>
      </c>
      <c r="C8951" t="s">
        <v>70</v>
      </c>
      <c r="D8951">
        <v>1</v>
      </c>
    </row>
    <row r="8952" spans="1:4" x14ac:dyDescent="0.35">
      <c r="A8952">
        <v>3363</v>
      </c>
      <c r="B8952">
        <v>0</v>
      </c>
      <c r="C8952" t="s">
        <v>70</v>
      </c>
      <c r="D8952">
        <v>1</v>
      </c>
    </row>
    <row r="8953" spans="1:4" x14ac:dyDescent="0.35">
      <c r="A8953">
        <v>8595</v>
      </c>
      <c r="B8953">
        <v>0</v>
      </c>
      <c r="C8953" t="s">
        <v>70</v>
      </c>
      <c r="D8953">
        <v>1</v>
      </c>
    </row>
    <row r="8954" spans="1:4" x14ac:dyDescent="0.35">
      <c r="A8954">
        <v>7232</v>
      </c>
      <c r="B8954">
        <v>0</v>
      </c>
      <c r="C8954" t="s">
        <v>70</v>
      </c>
      <c r="D8954">
        <v>1</v>
      </c>
    </row>
    <row r="8955" spans="1:4" x14ac:dyDescent="0.35">
      <c r="A8955">
        <v>7829</v>
      </c>
      <c r="B8955">
        <v>0</v>
      </c>
      <c r="C8955" t="s">
        <v>70</v>
      </c>
      <c r="D8955">
        <v>1</v>
      </c>
    </row>
    <row r="8956" spans="1:4" x14ac:dyDescent="0.35">
      <c r="A8956">
        <v>9977</v>
      </c>
      <c r="B8956">
        <v>0</v>
      </c>
      <c r="C8956" t="s">
        <v>70</v>
      </c>
      <c r="D8956">
        <v>1</v>
      </c>
    </row>
    <row r="8957" spans="1:4" x14ac:dyDescent="0.35">
      <c r="A8957">
        <v>10142</v>
      </c>
      <c r="B8957">
        <v>0</v>
      </c>
      <c r="C8957" t="s">
        <v>70</v>
      </c>
      <c r="D8957">
        <v>1</v>
      </c>
    </row>
    <row r="8958" spans="1:4" x14ac:dyDescent="0.35">
      <c r="A8958">
        <v>5263</v>
      </c>
      <c r="B8958">
        <v>0</v>
      </c>
      <c r="C8958" t="s">
        <v>70</v>
      </c>
      <c r="D8958">
        <v>1</v>
      </c>
    </row>
    <row r="8959" spans="1:4" x14ac:dyDescent="0.35">
      <c r="A8959">
        <v>22</v>
      </c>
      <c r="B8959">
        <v>0</v>
      </c>
      <c r="C8959" t="s">
        <v>70</v>
      </c>
      <c r="D8959">
        <v>1</v>
      </c>
    </row>
    <row r="8960" spans="1:4" x14ac:dyDescent="0.35">
      <c r="A8960">
        <v>528</v>
      </c>
      <c r="B8960">
        <v>0</v>
      </c>
      <c r="C8960" t="s">
        <v>70</v>
      </c>
      <c r="D8960">
        <v>1</v>
      </c>
    </row>
    <row r="8961" spans="1:4" x14ac:dyDescent="0.35">
      <c r="A8961">
        <v>4070</v>
      </c>
      <c r="B8961">
        <v>1</v>
      </c>
      <c r="C8961" t="s">
        <v>70</v>
      </c>
      <c r="D8961">
        <v>1</v>
      </c>
    </row>
    <row r="8962" spans="1:4" x14ac:dyDescent="0.35">
      <c r="A8962">
        <v>1826</v>
      </c>
      <c r="B8962">
        <v>1</v>
      </c>
      <c r="C8962" t="s">
        <v>71</v>
      </c>
      <c r="D8962">
        <v>1</v>
      </c>
    </row>
    <row r="8963" spans="1:4" x14ac:dyDescent="0.35">
      <c r="A8963">
        <v>1</v>
      </c>
      <c r="B8963">
        <v>1</v>
      </c>
      <c r="C8963" t="s">
        <v>71</v>
      </c>
      <c r="D8963">
        <v>0</v>
      </c>
    </row>
    <row r="8964" spans="1:4" x14ac:dyDescent="0.35">
      <c r="A8964">
        <v>10476</v>
      </c>
      <c r="B8964">
        <v>0</v>
      </c>
      <c r="C8964" t="s">
        <v>71</v>
      </c>
      <c r="D8964">
        <v>1</v>
      </c>
    </row>
    <row r="8965" spans="1:4" x14ac:dyDescent="0.35">
      <c r="A8965">
        <v>1386</v>
      </c>
      <c r="B8965">
        <v>0</v>
      </c>
      <c r="C8965" t="s">
        <v>71</v>
      </c>
      <c r="D8965">
        <v>0</v>
      </c>
    </row>
    <row r="8966" spans="1:4" x14ac:dyDescent="0.35">
      <c r="A8966">
        <v>5371</v>
      </c>
      <c r="B8966">
        <v>1</v>
      </c>
      <c r="C8966" t="s">
        <v>71</v>
      </c>
      <c r="D8966">
        <v>0</v>
      </c>
    </row>
    <row r="8967" spans="1:4" x14ac:dyDescent="0.35">
      <c r="A8967">
        <v>7348</v>
      </c>
      <c r="B8967">
        <v>1</v>
      </c>
      <c r="C8967" t="s">
        <v>71</v>
      </c>
      <c r="D8967">
        <v>1</v>
      </c>
    </row>
    <row r="8968" spans="1:4" x14ac:dyDescent="0.35">
      <c r="A8968">
        <v>4073</v>
      </c>
      <c r="B8968">
        <v>1</v>
      </c>
      <c r="C8968" t="s">
        <v>71</v>
      </c>
      <c r="D8968">
        <v>1</v>
      </c>
    </row>
    <row r="8969" spans="1:4" x14ac:dyDescent="0.35">
      <c r="A8969">
        <v>1991</v>
      </c>
      <c r="B8969">
        <v>0</v>
      </c>
      <c r="C8969" t="s">
        <v>71</v>
      </c>
      <c r="D8969">
        <v>0</v>
      </c>
    </row>
    <row r="8970" spans="1:4" x14ac:dyDescent="0.35">
      <c r="A8970">
        <v>4047</v>
      </c>
      <c r="B8970">
        <v>0</v>
      </c>
      <c r="C8970" t="s">
        <v>71</v>
      </c>
      <c r="D8970">
        <v>1</v>
      </c>
    </row>
    <row r="8971" spans="1:4" x14ac:dyDescent="0.35">
      <c r="A8971">
        <v>9477</v>
      </c>
      <c r="B8971">
        <v>0</v>
      </c>
      <c r="C8971" t="s">
        <v>71</v>
      </c>
      <c r="D8971">
        <v>1</v>
      </c>
    </row>
    <row r="8972" spans="1:4" x14ac:dyDescent="0.35">
      <c r="A8972">
        <v>2079</v>
      </c>
      <c r="B8972">
        <v>0</v>
      </c>
      <c r="C8972" t="s">
        <v>71</v>
      </c>
      <c r="D8972">
        <v>1</v>
      </c>
    </row>
    <row r="8973" spans="1:4" x14ac:dyDescent="0.35">
      <c r="A8973">
        <v>5642</v>
      </c>
      <c r="B8973">
        <v>0</v>
      </c>
      <c r="C8973" t="s">
        <v>71</v>
      </c>
      <c r="D8973">
        <v>1</v>
      </c>
    </row>
    <row r="8974" spans="1:4" x14ac:dyDescent="0.35">
      <c r="A8974">
        <v>10530</v>
      </c>
      <c r="B8974">
        <v>1</v>
      </c>
      <c r="C8974" t="s">
        <v>71</v>
      </c>
      <c r="D8974">
        <v>1</v>
      </c>
    </row>
    <row r="8975" spans="1:4" x14ac:dyDescent="0.35">
      <c r="A8975">
        <v>2964</v>
      </c>
      <c r="B8975">
        <v>0</v>
      </c>
      <c r="C8975" t="s">
        <v>71</v>
      </c>
      <c r="D8975">
        <v>1</v>
      </c>
    </row>
    <row r="8976" spans="1:4" x14ac:dyDescent="0.35">
      <c r="A8976">
        <v>10311</v>
      </c>
      <c r="B8976">
        <v>0</v>
      </c>
      <c r="C8976" t="s">
        <v>71</v>
      </c>
      <c r="D8976">
        <v>1</v>
      </c>
    </row>
    <row r="8977" spans="1:4" x14ac:dyDescent="0.35">
      <c r="A8977">
        <v>837</v>
      </c>
      <c r="B8977">
        <v>0</v>
      </c>
      <c r="C8977" t="s">
        <v>71</v>
      </c>
      <c r="D8977">
        <v>1</v>
      </c>
    </row>
    <row r="8978" spans="1:4" x14ac:dyDescent="0.35">
      <c r="A8978">
        <v>10521</v>
      </c>
      <c r="B8978">
        <v>1</v>
      </c>
      <c r="C8978" t="s">
        <v>71</v>
      </c>
      <c r="D8978">
        <v>1</v>
      </c>
    </row>
    <row r="8979" spans="1:4" x14ac:dyDescent="0.35">
      <c r="A8979">
        <v>10175</v>
      </c>
      <c r="B8979">
        <v>0</v>
      </c>
      <c r="C8979" t="s">
        <v>71</v>
      </c>
      <c r="D8979">
        <v>0</v>
      </c>
    </row>
    <row r="8980" spans="1:4" x14ac:dyDescent="0.35">
      <c r="A8980">
        <v>1473</v>
      </c>
      <c r="B8980">
        <v>0</v>
      </c>
      <c r="C8980" t="s">
        <v>71</v>
      </c>
      <c r="D8980">
        <v>1</v>
      </c>
    </row>
    <row r="8981" spans="1:4" x14ac:dyDescent="0.35">
      <c r="A8981">
        <v>2795</v>
      </c>
      <c r="B8981">
        <v>0</v>
      </c>
      <c r="C8981" t="s">
        <v>71</v>
      </c>
      <c r="D8981">
        <v>0</v>
      </c>
    </row>
    <row r="8982" spans="1:4" x14ac:dyDescent="0.35">
      <c r="A8982">
        <v>2285</v>
      </c>
      <c r="B8982">
        <v>0</v>
      </c>
      <c r="C8982" t="s">
        <v>71</v>
      </c>
      <c r="D8982">
        <v>1</v>
      </c>
    </row>
    <row r="8983" spans="1:4" x14ac:dyDescent="0.35">
      <c r="A8983">
        <v>115</v>
      </c>
      <c r="B8983">
        <v>0</v>
      </c>
      <c r="C8983" t="s">
        <v>71</v>
      </c>
      <c r="D8983">
        <v>1</v>
      </c>
    </row>
    <row r="8984" spans="1:4" x14ac:dyDescent="0.35">
      <c r="A8984">
        <v>10470</v>
      </c>
      <c r="B8984">
        <v>0</v>
      </c>
      <c r="C8984" t="s">
        <v>71</v>
      </c>
      <c r="D8984">
        <v>1</v>
      </c>
    </row>
    <row r="8985" spans="1:4" x14ac:dyDescent="0.35">
      <c r="A8985">
        <v>4065</v>
      </c>
      <c r="B8985">
        <v>0</v>
      </c>
      <c r="C8985" t="s">
        <v>71</v>
      </c>
      <c r="D8985">
        <v>0</v>
      </c>
    </row>
    <row r="8986" spans="1:4" x14ac:dyDescent="0.35">
      <c r="A8986">
        <v>10968</v>
      </c>
      <c r="B8986">
        <v>0</v>
      </c>
      <c r="C8986" t="s">
        <v>71</v>
      </c>
      <c r="D8986">
        <v>1</v>
      </c>
    </row>
    <row r="8987" spans="1:4" x14ac:dyDescent="0.35">
      <c r="A8987">
        <v>5985</v>
      </c>
      <c r="B8987">
        <v>0</v>
      </c>
      <c r="C8987" t="s">
        <v>71</v>
      </c>
      <c r="D8987">
        <v>1</v>
      </c>
    </row>
    <row r="8988" spans="1:4" x14ac:dyDescent="0.35">
      <c r="A8988">
        <v>5430</v>
      </c>
      <c r="B8988">
        <v>0</v>
      </c>
      <c r="C8988" t="s">
        <v>71</v>
      </c>
      <c r="D8988">
        <v>1</v>
      </c>
    </row>
    <row r="8989" spans="1:4" x14ac:dyDescent="0.35">
      <c r="A8989">
        <v>8432</v>
      </c>
      <c r="B8989">
        <v>0</v>
      </c>
      <c r="C8989" t="s">
        <v>71</v>
      </c>
      <c r="D8989">
        <v>1</v>
      </c>
    </row>
    <row r="8990" spans="1:4" x14ac:dyDescent="0.35">
      <c r="A8990">
        <v>453</v>
      </c>
      <c r="B8990">
        <v>0</v>
      </c>
      <c r="C8990" t="s">
        <v>71</v>
      </c>
      <c r="D8990">
        <v>1</v>
      </c>
    </row>
    <row r="8991" spans="1:4" x14ac:dyDescent="0.35">
      <c r="A8991">
        <v>9687</v>
      </c>
      <c r="B8991">
        <v>0</v>
      </c>
      <c r="C8991" t="s">
        <v>71</v>
      </c>
      <c r="D8991">
        <v>1</v>
      </c>
    </row>
    <row r="8992" spans="1:4" x14ac:dyDescent="0.35">
      <c r="A8992">
        <v>8890</v>
      </c>
      <c r="B8992">
        <v>0</v>
      </c>
      <c r="C8992" t="s">
        <v>71</v>
      </c>
      <c r="D8992">
        <v>1</v>
      </c>
    </row>
    <row r="8993" spans="1:4" x14ac:dyDescent="0.35">
      <c r="A8993">
        <v>9264</v>
      </c>
      <c r="B8993">
        <v>0</v>
      </c>
      <c r="C8993" t="s">
        <v>71</v>
      </c>
      <c r="D8993">
        <v>1</v>
      </c>
    </row>
    <row r="8994" spans="1:4" x14ac:dyDescent="0.35">
      <c r="A8994">
        <v>5824</v>
      </c>
      <c r="B8994">
        <v>0</v>
      </c>
      <c r="C8994" t="s">
        <v>71</v>
      </c>
      <c r="D8994">
        <v>0</v>
      </c>
    </row>
    <row r="8995" spans="1:4" x14ac:dyDescent="0.35">
      <c r="A8995">
        <v>5794</v>
      </c>
      <c r="B8995">
        <v>1</v>
      </c>
      <c r="C8995" t="s">
        <v>71</v>
      </c>
      <c r="D8995">
        <v>0</v>
      </c>
    </row>
    <row r="8996" spans="1:4" x14ac:dyDescent="0.35">
      <c r="A8996">
        <v>3068</v>
      </c>
      <c r="B8996">
        <v>0</v>
      </c>
      <c r="C8996" t="s">
        <v>71</v>
      </c>
      <c r="D8996">
        <v>1</v>
      </c>
    </row>
    <row r="8997" spans="1:4" x14ac:dyDescent="0.35">
      <c r="A8997">
        <v>7962</v>
      </c>
      <c r="B8997">
        <v>1</v>
      </c>
      <c r="C8997" t="s">
        <v>71</v>
      </c>
      <c r="D8997">
        <v>1</v>
      </c>
    </row>
    <row r="8998" spans="1:4" x14ac:dyDescent="0.35">
      <c r="A8998">
        <v>2681</v>
      </c>
      <c r="B8998">
        <v>0</v>
      </c>
      <c r="C8998" t="s">
        <v>71</v>
      </c>
      <c r="D8998">
        <v>1</v>
      </c>
    </row>
    <row r="8999" spans="1:4" x14ac:dyDescent="0.35">
      <c r="A8999">
        <v>10141</v>
      </c>
      <c r="B8999">
        <v>0</v>
      </c>
      <c r="C8999" t="s">
        <v>71</v>
      </c>
      <c r="D8999">
        <v>1</v>
      </c>
    </row>
    <row r="9000" spans="1:4" x14ac:dyDescent="0.35">
      <c r="A9000">
        <v>3725</v>
      </c>
      <c r="B9000">
        <v>1</v>
      </c>
      <c r="C9000" t="s">
        <v>71</v>
      </c>
      <c r="D9000">
        <v>1</v>
      </c>
    </row>
    <row r="9001" spans="1:4" x14ac:dyDescent="0.35">
      <c r="A9001">
        <v>3767</v>
      </c>
      <c r="B9001">
        <v>0</v>
      </c>
      <c r="C9001" t="s">
        <v>71</v>
      </c>
      <c r="D9001">
        <v>1</v>
      </c>
    </row>
    <row r="9002" spans="1:4" x14ac:dyDescent="0.35">
      <c r="A9002">
        <v>5585</v>
      </c>
      <c r="B9002">
        <v>1</v>
      </c>
      <c r="C9002" t="s">
        <v>71</v>
      </c>
      <c r="D9002">
        <v>1</v>
      </c>
    </row>
    <row r="9003" spans="1:4" x14ac:dyDescent="0.35">
      <c r="A9003">
        <v>7030</v>
      </c>
      <c r="B9003">
        <v>0</v>
      </c>
      <c r="C9003" t="s">
        <v>71</v>
      </c>
      <c r="D9003">
        <v>1</v>
      </c>
    </row>
    <row r="9004" spans="1:4" x14ac:dyDescent="0.35">
      <c r="A9004">
        <v>1524</v>
      </c>
      <c r="B9004">
        <v>1</v>
      </c>
      <c r="C9004" t="s">
        <v>71</v>
      </c>
      <c r="D9004">
        <v>1</v>
      </c>
    </row>
    <row r="9005" spans="1:4" x14ac:dyDescent="0.35">
      <c r="A9005">
        <v>3657</v>
      </c>
      <c r="B9005">
        <v>0</v>
      </c>
      <c r="C9005" t="s">
        <v>71</v>
      </c>
      <c r="D9005">
        <v>1</v>
      </c>
    </row>
    <row r="9006" spans="1:4" x14ac:dyDescent="0.35">
      <c r="A9006">
        <v>5740</v>
      </c>
      <c r="B9006">
        <v>1</v>
      </c>
      <c r="C9006" t="s">
        <v>71</v>
      </c>
      <c r="D9006">
        <v>1</v>
      </c>
    </row>
    <row r="9007" spans="1:4" x14ac:dyDescent="0.35">
      <c r="A9007">
        <v>9595</v>
      </c>
      <c r="B9007">
        <v>1</v>
      </c>
      <c r="C9007" t="s">
        <v>71</v>
      </c>
      <c r="D9007">
        <v>0</v>
      </c>
    </row>
    <row r="9008" spans="1:4" x14ac:dyDescent="0.35">
      <c r="A9008">
        <v>3158</v>
      </c>
      <c r="B9008">
        <v>0</v>
      </c>
      <c r="C9008" t="s">
        <v>71</v>
      </c>
      <c r="D9008">
        <v>1</v>
      </c>
    </row>
    <row r="9009" spans="1:4" x14ac:dyDescent="0.35">
      <c r="A9009">
        <v>5114</v>
      </c>
      <c r="B9009">
        <v>0</v>
      </c>
      <c r="C9009" t="s">
        <v>71</v>
      </c>
      <c r="D9009">
        <v>1</v>
      </c>
    </row>
    <row r="9010" spans="1:4" x14ac:dyDescent="0.35">
      <c r="A9010">
        <v>340</v>
      </c>
      <c r="B9010">
        <v>1</v>
      </c>
      <c r="C9010" t="s">
        <v>71</v>
      </c>
      <c r="D9010">
        <v>0</v>
      </c>
    </row>
    <row r="9011" spans="1:4" x14ac:dyDescent="0.35">
      <c r="A9011">
        <v>8805</v>
      </c>
      <c r="B9011">
        <v>0</v>
      </c>
      <c r="C9011" t="s">
        <v>71</v>
      </c>
      <c r="D9011">
        <v>1</v>
      </c>
    </row>
    <row r="9012" spans="1:4" x14ac:dyDescent="0.35">
      <c r="A9012">
        <v>1241</v>
      </c>
      <c r="B9012">
        <v>1</v>
      </c>
      <c r="C9012" t="s">
        <v>71</v>
      </c>
      <c r="D9012">
        <v>1</v>
      </c>
    </row>
    <row r="9013" spans="1:4" x14ac:dyDescent="0.35">
      <c r="A9013">
        <v>1402</v>
      </c>
      <c r="B9013">
        <v>0</v>
      </c>
      <c r="C9013" t="s">
        <v>71</v>
      </c>
      <c r="D9013">
        <v>1</v>
      </c>
    </row>
    <row r="9014" spans="1:4" x14ac:dyDescent="0.35">
      <c r="A9014">
        <v>7264</v>
      </c>
      <c r="B9014">
        <v>0</v>
      </c>
      <c r="C9014" t="s">
        <v>71</v>
      </c>
      <c r="D9014">
        <v>0</v>
      </c>
    </row>
    <row r="9015" spans="1:4" x14ac:dyDescent="0.35">
      <c r="A9015">
        <v>1619</v>
      </c>
      <c r="B9015">
        <v>1</v>
      </c>
      <c r="C9015" t="s">
        <v>71</v>
      </c>
      <c r="D9015">
        <v>1</v>
      </c>
    </row>
    <row r="9016" spans="1:4" x14ac:dyDescent="0.35">
      <c r="A9016">
        <v>6398</v>
      </c>
      <c r="B9016">
        <v>0</v>
      </c>
      <c r="C9016" t="s">
        <v>71</v>
      </c>
      <c r="D9016">
        <v>0</v>
      </c>
    </row>
    <row r="9017" spans="1:4" x14ac:dyDescent="0.35">
      <c r="A9017">
        <v>1857</v>
      </c>
      <c r="B9017">
        <v>1</v>
      </c>
      <c r="C9017" t="s">
        <v>71</v>
      </c>
      <c r="D9017">
        <v>1</v>
      </c>
    </row>
    <row r="9018" spans="1:4" x14ac:dyDescent="0.35">
      <c r="A9018">
        <v>4877</v>
      </c>
      <c r="B9018">
        <v>0</v>
      </c>
      <c r="C9018" t="s">
        <v>71</v>
      </c>
      <c r="D9018">
        <v>0</v>
      </c>
    </row>
    <row r="9019" spans="1:4" x14ac:dyDescent="0.35">
      <c r="A9019">
        <v>3066</v>
      </c>
      <c r="B9019">
        <v>0</v>
      </c>
      <c r="C9019" t="s">
        <v>71</v>
      </c>
      <c r="D9019">
        <v>1</v>
      </c>
    </row>
    <row r="9020" spans="1:4" x14ac:dyDescent="0.35">
      <c r="A9020">
        <v>10286</v>
      </c>
      <c r="B9020">
        <v>0</v>
      </c>
      <c r="C9020" t="s">
        <v>71</v>
      </c>
      <c r="D9020">
        <v>1</v>
      </c>
    </row>
    <row r="9021" spans="1:4" x14ac:dyDescent="0.35">
      <c r="A9021">
        <v>1992</v>
      </c>
      <c r="B9021">
        <v>1</v>
      </c>
      <c r="C9021" t="s">
        <v>71</v>
      </c>
      <c r="D9021">
        <v>1</v>
      </c>
    </row>
    <row r="9022" spans="1:4" x14ac:dyDescent="0.35">
      <c r="A9022">
        <v>4246</v>
      </c>
      <c r="B9022">
        <v>0</v>
      </c>
      <c r="C9022" t="s">
        <v>71</v>
      </c>
      <c r="D9022">
        <v>1</v>
      </c>
    </row>
    <row r="9023" spans="1:4" x14ac:dyDescent="0.35">
      <c r="A9023">
        <v>10623</v>
      </c>
      <c r="B9023">
        <v>0</v>
      </c>
      <c r="C9023" t="s">
        <v>71</v>
      </c>
      <c r="D9023">
        <v>0</v>
      </c>
    </row>
    <row r="9024" spans="1:4" x14ac:dyDescent="0.35">
      <c r="A9024">
        <v>4867</v>
      </c>
      <c r="B9024">
        <v>0</v>
      </c>
      <c r="C9024" t="s">
        <v>71</v>
      </c>
      <c r="D9024">
        <v>0</v>
      </c>
    </row>
    <row r="9025" spans="1:4" x14ac:dyDescent="0.35">
      <c r="A9025">
        <v>3112</v>
      </c>
      <c r="B9025">
        <v>0</v>
      </c>
      <c r="C9025" t="s">
        <v>71</v>
      </c>
      <c r="D9025">
        <v>1</v>
      </c>
    </row>
    <row r="9026" spans="1:4" x14ac:dyDescent="0.35">
      <c r="A9026">
        <v>4865</v>
      </c>
      <c r="B9026">
        <v>1</v>
      </c>
      <c r="C9026" t="s">
        <v>71</v>
      </c>
      <c r="D9026">
        <v>1</v>
      </c>
    </row>
    <row r="9027" spans="1:4" x14ac:dyDescent="0.35">
      <c r="A9027">
        <v>6287</v>
      </c>
      <c r="B9027">
        <v>1</v>
      </c>
      <c r="C9027" t="s">
        <v>71</v>
      </c>
      <c r="D9027">
        <v>0</v>
      </c>
    </row>
    <row r="9028" spans="1:4" x14ac:dyDescent="0.35">
      <c r="A9028">
        <v>4405</v>
      </c>
      <c r="B9028">
        <v>0</v>
      </c>
      <c r="C9028" t="s">
        <v>71</v>
      </c>
      <c r="D9028">
        <v>0</v>
      </c>
    </row>
    <row r="9029" spans="1:4" x14ac:dyDescent="0.35">
      <c r="A9029">
        <v>5332</v>
      </c>
      <c r="B9029">
        <v>0</v>
      </c>
      <c r="C9029" t="s">
        <v>71</v>
      </c>
      <c r="D9029">
        <v>1</v>
      </c>
    </row>
    <row r="9030" spans="1:4" x14ac:dyDescent="0.35">
      <c r="A9030">
        <v>1519</v>
      </c>
      <c r="B9030">
        <v>1</v>
      </c>
      <c r="C9030" t="s">
        <v>71</v>
      </c>
      <c r="D9030">
        <v>1</v>
      </c>
    </row>
    <row r="9031" spans="1:4" x14ac:dyDescent="0.35">
      <c r="A9031">
        <v>9080</v>
      </c>
      <c r="B9031">
        <v>0</v>
      </c>
      <c r="C9031" t="s">
        <v>71</v>
      </c>
      <c r="D9031">
        <v>1</v>
      </c>
    </row>
    <row r="9032" spans="1:4" x14ac:dyDescent="0.35">
      <c r="A9032">
        <v>1772</v>
      </c>
      <c r="B9032">
        <v>1</v>
      </c>
      <c r="C9032" t="s">
        <v>71</v>
      </c>
      <c r="D9032">
        <v>1</v>
      </c>
    </row>
    <row r="9033" spans="1:4" x14ac:dyDescent="0.35">
      <c r="A9033">
        <v>5341</v>
      </c>
      <c r="B9033">
        <v>0</v>
      </c>
      <c r="C9033" t="s">
        <v>71</v>
      </c>
      <c r="D9033">
        <v>1</v>
      </c>
    </row>
    <row r="9034" spans="1:4" x14ac:dyDescent="0.35">
      <c r="A9034">
        <v>5510</v>
      </c>
      <c r="B9034">
        <v>0</v>
      </c>
      <c r="C9034" t="s">
        <v>71</v>
      </c>
      <c r="D9034">
        <v>1</v>
      </c>
    </row>
    <row r="9035" spans="1:4" x14ac:dyDescent="0.35">
      <c r="A9035">
        <v>3887</v>
      </c>
      <c r="B9035">
        <v>1</v>
      </c>
      <c r="C9035" t="s">
        <v>71</v>
      </c>
      <c r="D9035">
        <v>1</v>
      </c>
    </row>
    <row r="9036" spans="1:4" x14ac:dyDescent="0.35">
      <c r="A9036">
        <v>7022</v>
      </c>
      <c r="B9036">
        <v>0</v>
      </c>
      <c r="C9036" t="s">
        <v>71</v>
      </c>
      <c r="D9036">
        <v>1</v>
      </c>
    </row>
    <row r="9037" spans="1:4" x14ac:dyDescent="0.35">
      <c r="A9037">
        <v>9999</v>
      </c>
      <c r="B9037">
        <v>0</v>
      </c>
      <c r="C9037" t="s">
        <v>71</v>
      </c>
      <c r="D9037">
        <v>1</v>
      </c>
    </row>
    <row r="9038" spans="1:4" x14ac:dyDescent="0.35">
      <c r="A9038">
        <v>10352</v>
      </c>
      <c r="B9038">
        <v>1</v>
      </c>
      <c r="C9038" t="s">
        <v>71</v>
      </c>
      <c r="D9038">
        <v>1</v>
      </c>
    </row>
    <row r="9039" spans="1:4" x14ac:dyDescent="0.35">
      <c r="A9039">
        <v>7919</v>
      </c>
      <c r="B9039">
        <v>1</v>
      </c>
      <c r="C9039" t="s">
        <v>71</v>
      </c>
      <c r="D9039">
        <v>1</v>
      </c>
    </row>
    <row r="9040" spans="1:4" x14ac:dyDescent="0.35">
      <c r="A9040">
        <v>4114</v>
      </c>
      <c r="B9040">
        <v>0</v>
      </c>
      <c r="C9040" t="s">
        <v>71</v>
      </c>
      <c r="D9040">
        <v>1</v>
      </c>
    </row>
    <row r="9041" spans="1:4" x14ac:dyDescent="0.35">
      <c r="A9041">
        <v>7990</v>
      </c>
      <c r="B9041">
        <v>0</v>
      </c>
      <c r="C9041" t="s">
        <v>71</v>
      </c>
      <c r="D9041">
        <v>1</v>
      </c>
    </row>
    <row r="9042" spans="1:4" x14ac:dyDescent="0.35">
      <c r="A9042">
        <v>9888</v>
      </c>
      <c r="B9042">
        <v>0</v>
      </c>
      <c r="C9042" t="s">
        <v>71</v>
      </c>
      <c r="D9042">
        <v>1</v>
      </c>
    </row>
    <row r="9043" spans="1:4" x14ac:dyDescent="0.35">
      <c r="A9043">
        <v>4399</v>
      </c>
      <c r="B9043">
        <v>0</v>
      </c>
      <c r="C9043" t="s">
        <v>71</v>
      </c>
      <c r="D9043">
        <v>1</v>
      </c>
    </row>
    <row r="9044" spans="1:4" x14ac:dyDescent="0.35">
      <c r="A9044">
        <v>4452</v>
      </c>
      <c r="B9044">
        <v>1</v>
      </c>
      <c r="C9044" t="s">
        <v>71</v>
      </c>
      <c r="D9044">
        <v>1</v>
      </c>
    </row>
    <row r="9045" spans="1:4" x14ac:dyDescent="0.35">
      <c r="A9045">
        <v>4785</v>
      </c>
      <c r="B9045">
        <v>0</v>
      </c>
      <c r="C9045" t="s">
        <v>71</v>
      </c>
      <c r="D9045">
        <v>0</v>
      </c>
    </row>
    <row r="9046" spans="1:4" x14ac:dyDescent="0.35">
      <c r="A9046">
        <v>8461</v>
      </c>
      <c r="B9046">
        <v>0</v>
      </c>
      <c r="C9046" t="s">
        <v>71</v>
      </c>
      <c r="D9046">
        <v>0</v>
      </c>
    </row>
    <row r="9047" spans="1:4" x14ac:dyDescent="0.35">
      <c r="A9047">
        <v>3878</v>
      </c>
      <c r="B9047">
        <v>0</v>
      </c>
      <c r="C9047" t="s">
        <v>71</v>
      </c>
      <c r="D9047">
        <v>1</v>
      </c>
    </row>
    <row r="9048" spans="1:4" x14ac:dyDescent="0.35">
      <c r="A9048">
        <v>9612</v>
      </c>
      <c r="B9048">
        <v>0</v>
      </c>
      <c r="C9048" t="s">
        <v>71</v>
      </c>
      <c r="D9048">
        <v>1</v>
      </c>
    </row>
    <row r="9049" spans="1:4" x14ac:dyDescent="0.35">
      <c r="A9049">
        <v>4098</v>
      </c>
      <c r="B9049">
        <v>0</v>
      </c>
      <c r="C9049" t="s">
        <v>71</v>
      </c>
      <c r="D9049">
        <v>1</v>
      </c>
    </row>
    <row r="9050" spans="1:4" x14ac:dyDescent="0.35">
      <c r="A9050">
        <v>158</v>
      </c>
      <c r="B9050">
        <v>1</v>
      </c>
      <c r="C9050" t="s">
        <v>71</v>
      </c>
      <c r="D9050">
        <v>1</v>
      </c>
    </row>
    <row r="9051" spans="1:4" x14ac:dyDescent="0.35">
      <c r="A9051">
        <v>3896</v>
      </c>
      <c r="B9051">
        <v>0</v>
      </c>
      <c r="C9051" t="s">
        <v>71</v>
      </c>
      <c r="D9051">
        <v>1</v>
      </c>
    </row>
    <row r="9052" spans="1:4" x14ac:dyDescent="0.35">
      <c r="A9052">
        <v>9970</v>
      </c>
      <c r="B9052">
        <v>0</v>
      </c>
      <c r="C9052" t="s">
        <v>71</v>
      </c>
      <c r="D9052">
        <v>1</v>
      </c>
    </row>
    <row r="9053" spans="1:4" x14ac:dyDescent="0.35">
      <c r="A9053">
        <v>4002</v>
      </c>
      <c r="B9053">
        <v>0</v>
      </c>
      <c r="C9053" t="s">
        <v>71</v>
      </c>
      <c r="D9053">
        <v>1</v>
      </c>
    </row>
    <row r="9054" spans="1:4" x14ac:dyDescent="0.35">
      <c r="A9054">
        <v>10914</v>
      </c>
      <c r="B9054">
        <v>0</v>
      </c>
      <c r="C9054" t="s">
        <v>71</v>
      </c>
      <c r="D9054">
        <v>1</v>
      </c>
    </row>
    <row r="9055" spans="1:4" x14ac:dyDescent="0.35">
      <c r="A9055">
        <v>7279</v>
      </c>
      <c r="B9055">
        <v>0</v>
      </c>
      <c r="C9055" t="s">
        <v>71</v>
      </c>
      <c r="D9055">
        <v>1</v>
      </c>
    </row>
    <row r="9056" spans="1:4" x14ac:dyDescent="0.35">
      <c r="A9056">
        <v>10582</v>
      </c>
      <c r="B9056">
        <v>0</v>
      </c>
      <c r="C9056" t="s">
        <v>71</v>
      </c>
      <c r="D9056">
        <v>1</v>
      </c>
    </row>
    <row r="9057" spans="1:4" x14ac:dyDescent="0.35">
      <c r="A9057">
        <v>4470</v>
      </c>
      <c r="B9057">
        <v>0</v>
      </c>
      <c r="C9057" t="s">
        <v>71</v>
      </c>
      <c r="D9057">
        <v>1</v>
      </c>
    </row>
    <row r="9058" spans="1:4" x14ac:dyDescent="0.35">
      <c r="A9058">
        <v>6183</v>
      </c>
      <c r="B9058">
        <v>0</v>
      </c>
      <c r="C9058" t="s">
        <v>71</v>
      </c>
      <c r="D9058">
        <v>1</v>
      </c>
    </row>
    <row r="9059" spans="1:4" x14ac:dyDescent="0.35">
      <c r="A9059">
        <v>6379</v>
      </c>
      <c r="B9059">
        <v>1</v>
      </c>
      <c r="C9059" t="s">
        <v>71</v>
      </c>
      <c r="D9059">
        <v>1</v>
      </c>
    </row>
    <row r="9060" spans="1:4" x14ac:dyDescent="0.35">
      <c r="A9060">
        <v>8601</v>
      </c>
      <c r="B9060">
        <v>0</v>
      </c>
      <c r="C9060" t="s">
        <v>71</v>
      </c>
      <c r="D9060">
        <v>1</v>
      </c>
    </row>
    <row r="9061" spans="1:4" x14ac:dyDescent="0.35">
      <c r="A9061">
        <v>4827</v>
      </c>
      <c r="B9061">
        <v>1</v>
      </c>
      <c r="C9061" t="s">
        <v>71</v>
      </c>
      <c r="D9061">
        <v>1</v>
      </c>
    </row>
    <row r="9062" spans="1:4" x14ac:dyDescent="0.35">
      <c r="A9062">
        <v>6715</v>
      </c>
      <c r="B9062">
        <v>0</v>
      </c>
      <c r="C9062" t="s">
        <v>71</v>
      </c>
      <c r="D9062">
        <v>1</v>
      </c>
    </row>
    <row r="9063" spans="1:4" x14ac:dyDescent="0.35">
      <c r="A9063">
        <v>10676</v>
      </c>
      <c r="B9063">
        <v>1</v>
      </c>
      <c r="C9063" t="s">
        <v>71</v>
      </c>
      <c r="D9063">
        <v>1</v>
      </c>
    </row>
    <row r="9064" spans="1:4" x14ac:dyDescent="0.35">
      <c r="A9064">
        <v>1041</v>
      </c>
      <c r="B9064">
        <v>1</v>
      </c>
      <c r="C9064" t="s">
        <v>71</v>
      </c>
      <c r="D9064">
        <v>1</v>
      </c>
    </row>
    <row r="9065" spans="1:4" x14ac:dyDescent="0.35">
      <c r="A9065">
        <v>492</v>
      </c>
      <c r="B9065">
        <v>0</v>
      </c>
      <c r="C9065" t="s">
        <v>71</v>
      </c>
      <c r="D9065">
        <v>1</v>
      </c>
    </row>
    <row r="9066" spans="1:4" x14ac:dyDescent="0.35">
      <c r="A9066">
        <v>11133</v>
      </c>
      <c r="B9066">
        <v>1</v>
      </c>
      <c r="C9066" t="s">
        <v>71</v>
      </c>
      <c r="D9066">
        <v>1</v>
      </c>
    </row>
    <row r="9067" spans="1:4" x14ac:dyDescent="0.35">
      <c r="A9067">
        <v>4491</v>
      </c>
      <c r="B9067">
        <v>0</v>
      </c>
      <c r="C9067" t="s">
        <v>71</v>
      </c>
      <c r="D9067">
        <v>0</v>
      </c>
    </row>
    <row r="9068" spans="1:4" x14ac:dyDescent="0.35">
      <c r="A9068">
        <v>873</v>
      </c>
      <c r="B9068">
        <v>1</v>
      </c>
      <c r="C9068" t="s">
        <v>71</v>
      </c>
      <c r="D9068">
        <v>0</v>
      </c>
    </row>
    <row r="9069" spans="1:4" x14ac:dyDescent="0.35">
      <c r="A9069">
        <v>1631</v>
      </c>
      <c r="B9069">
        <v>1</v>
      </c>
      <c r="C9069" t="s">
        <v>71</v>
      </c>
      <c r="D9069">
        <v>1</v>
      </c>
    </row>
    <row r="9070" spans="1:4" x14ac:dyDescent="0.35">
      <c r="A9070">
        <v>8278</v>
      </c>
      <c r="B9070">
        <v>0</v>
      </c>
      <c r="C9070" t="s">
        <v>71</v>
      </c>
      <c r="D9070">
        <v>1</v>
      </c>
    </row>
    <row r="9071" spans="1:4" x14ac:dyDescent="0.35">
      <c r="A9071">
        <v>6815</v>
      </c>
      <c r="B9071">
        <v>1</v>
      </c>
      <c r="C9071" t="s">
        <v>71</v>
      </c>
      <c r="D9071">
        <v>1</v>
      </c>
    </row>
    <row r="9072" spans="1:4" x14ac:dyDescent="0.35">
      <c r="A9072">
        <v>254</v>
      </c>
      <c r="B9072">
        <v>0</v>
      </c>
      <c r="C9072" t="s">
        <v>71</v>
      </c>
      <c r="D9072">
        <v>1</v>
      </c>
    </row>
    <row r="9073" spans="1:4" x14ac:dyDescent="0.35">
      <c r="A9073">
        <v>1349</v>
      </c>
      <c r="B9073">
        <v>0</v>
      </c>
      <c r="C9073" t="s">
        <v>71</v>
      </c>
      <c r="D9073">
        <v>1</v>
      </c>
    </row>
    <row r="9074" spans="1:4" x14ac:dyDescent="0.35">
      <c r="A9074">
        <v>2534</v>
      </c>
      <c r="B9074">
        <v>0</v>
      </c>
      <c r="C9074" t="s">
        <v>71</v>
      </c>
      <c r="D9074">
        <v>1</v>
      </c>
    </row>
    <row r="9075" spans="1:4" x14ac:dyDescent="0.35">
      <c r="A9075">
        <v>2130</v>
      </c>
      <c r="B9075">
        <v>1</v>
      </c>
      <c r="C9075" t="s">
        <v>71</v>
      </c>
      <c r="D9075">
        <v>1</v>
      </c>
    </row>
    <row r="9076" spans="1:4" x14ac:dyDescent="0.35">
      <c r="A9076">
        <v>2296</v>
      </c>
      <c r="B9076">
        <v>0</v>
      </c>
      <c r="C9076" t="s">
        <v>71</v>
      </c>
      <c r="D9076">
        <v>1</v>
      </c>
    </row>
    <row r="9077" spans="1:4" x14ac:dyDescent="0.35">
      <c r="A9077">
        <v>3799</v>
      </c>
      <c r="B9077">
        <v>0</v>
      </c>
      <c r="C9077" t="s">
        <v>71</v>
      </c>
      <c r="D9077">
        <v>1</v>
      </c>
    </row>
    <row r="9078" spans="1:4" x14ac:dyDescent="0.35">
      <c r="A9078">
        <v>11084</v>
      </c>
      <c r="B9078">
        <v>1</v>
      </c>
      <c r="C9078" t="s">
        <v>71</v>
      </c>
      <c r="D9078">
        <v>1</v>
      </c>
    </row>
    <row r="9079" spans="1:4" x14ac:dyDescent="0.35">
      <c r="A9079">
        <v>5172</v>
      </c>
      <c r="B9079">
        <v>0</v>
      </c>
      <c r="C9079" t="s">
        <v>71</v>
      </c>
      <c r="D9079">
        <v>1</v>
      </c>
    </row>
    <row r="9080" spans="1:4" x14ac:dyDescent="0.35">
      <c r="A9080">
        <v>9504</v>
      </c>
      <c r="B9080">
        <v>1</v>
      </c>
      <c r="C9080" t="s">
        <v>71</v>
      </c>
      <c r="D9080">
        <v>1</v>
      </c>
    </row>
    <row r="9081" spans="1:4" x14ac:dyDescent="0.35">
      <c r="A9081">
        <v>850</v>
      </c>
      <c r="B9081">
        <v>0</v>
      </c>
      <c r="C9081" t="s">
        <v>71</v>
      </c>
      <c r="D9081">
        <v>1</v>
      </c>
    </row>
    <row r="9082" spans="1:4" x14ac:dyDescent="0.35">
      <c r="A9082">
        <v>4477</v>
      </c>
      <c r="B9082">
        <v>0</v>
      </c>
      <c r="C9082" t="s">
        <v>71</v>
      </c>
      <c r="D9082">
        <v>1</v>
      </c>
    </row>
    <row r="9083" spans="1:4" x14ac:dyDescent="0.35">
      <c r="A9083">
        <v>1945</v>
      </c>
      <c r="B9083">
        <v>0</v>
      </c>
      <c r="C9083" t="s">
        <v>71</v>
      </c>
      <c r="D9083">
        <v>1</v>
      </c>
    </row>
    <row r="9084" spans="1:4" x14ac:dyDescent="0.35">
      <c r="A9084">
        <v>7685</v>
      </c>
      <c r="B9084">
        <v>0</v>
      </c>
      <c r="C9084" t="s">
        <v>71</v>
      </c>
      <c r="D9084">
        <v>1</v>
      </c>
    </row>
    <row r="9085" spans="1:4" x14ac:dyDescent="0.35">
      <c r="A9085">
        <v>6310</v>
      </c>
      <c r="B9085">
        <v>0</v>
      </c>
      <c r="C9085" t="s">
        <v>71</v>
      </c>
      <c r="D9085">
        <v>1</v>
      </c>
    </row>
    <row r="9086" spans="1:4" x14ac:dyDescent="0.35">
      <c r="A9086">
        <v>10832</v>
      </c>
      <c r="B9086">
        <v>0</v>
      </c>
      <c r="C9086" t="s">
        <v>71</v>
      </c>
      <c r="D9086">
        <v>1</v>
      </c>
    </row>
    <row r="9087" spans="1:4" x14ac:dyDescent="0.35">
      <c r="A9087">
        <v>3025</v>
      </c>
      <c r="B9087">
        <v>0</v>
      </c>
      <c r="C9087" t="s">
        <v>71</v>
      </c>
      <c r="D9087">
        <v>1</v>
      </c>
    </row>
    <row r="9088" spans="1:4" x14ac:dyDescent="0.35">
      <c r="A9088">
        <v>2404</v>
      </c>
      <c r="B9088">
        <v>0</v>
      </c>
      <c r="C9088" t="s">
        <v>71</v>
      </c>
      <c r="D9088">
        <v>1</v>
      </c>
    </row>
    <row r="9089" spans="1:4" x14ac:dyDescent="0.35">
      <c r="A9089">
        <v>8581</v>
      </c>
      <c r="B9089">
        <v>0</v>
      </c>
      <c r="C9089" t="s">
        <v>71</v>
      </c>
      <c r="D9089">
        <v>0</v>
      </c>
    </row>
    <row r="9090" spans="1:4" x14ac:dyDescent="0.35">
      <c r="A9090">
        <v>8755</v>
      </c>
      <c r="B9090">
        <v>0</v>
      </c>
      <c r="C9090" t="s">
        <v>71</v>
      </c>
      <c r="D9090">
        <v>1</v>
      </c>
    </row>
    <row r="9091" spans="1:4" x14ac:dyDescent="0.35">
      <c r="A9091">
        <v>10177</v>
      </c>
      <c r="B9091">
        <v>0</v>
      </c>
      <c r="C9091" t="s">
        <v>71</v>
      </c>
      <c r="D9091">
        <v>1</v>
      </c>
    </row>
    <row r="9092" spans="1:4" x14ac:dyDescent="0.35">
      <c r="A9092">
        <v>2429</v>
      </c>
      <c r="B9092">
        <v>0</v>
      </c>
      <c r="C9092" t="s">
        <v>71</v>
      </c>
      <c r="D9092">
        <v>1</v>
      </c>
    </row>
    <row r="9093" spans="1:4" x14ac:dyDescent="0.35">
      <c r="A9093">
        <v>8920</v>
      </c>
      <c r="B9093">
        <v>0</v>
      </c>
      <c r="C9093" t="s">
        <v>71</v>
      </c>
      <c r="D9093">
        <v>0</v>
      </c>
    </row>
    <row r="9094" spans="1:4" x14ac:dyDescent="0.35">
      <c r="A9094">
        <v>8430</v>
      </c>
      <c r="B9094">
        <v>0</v>
      </c>
      <c r="C9094" t="s">
        <v>71</v>
      </c>
      <c r="D9094">
        <v>1</v>
      </c>
    </row>
    <row r="9095" spans="1:4" x14ac:dyDescent="0.35">
      <c r="A9095">
        <v>8619</v>
      </c>
      <c r="B9095">
        <v>0</v>
      </c>
      <c r="C9095" t="s">
        <v>71</v>
      </c>
      <c r="D9095">
        <v>1</v>
      </c>
    </row>
    <row r="9096" spans="1:4" x14ac:dyDescent="0.35">
      <c r="A9096">
        <v>8996</v>
      </c>
      <c r="B9096">
        <v>0</v>
      </c>
      <c r="C9096" t="s">
        <v>71</v>
      </c>
      <c r="D9096">
        <v>1</v>
      </c>
    </row>
    <row r="9097" spans="1:4" x14ac:dyDescent="0.35">
      <c r="A9097">
        <v>7233</v>
      </c>
      <c r="B9097">
        <v>0</v>
      </c>
      <c r="C9097" t="s">
        <v>71</v>
      </c>
      <c r="D9097">
        <v>1</v>
      </c>
    </row>
    <row r="9098" spans="1:4" x14ac:dyDescent="0.35">
      <c r="A9098">
        <v>6678</v>
      </c>
      <c r="B9098">
        <v>0</v>
      </c>
      <c r="C9098" t="s">
        <v>71</v>
      </c>
      <c r="D9098">
        <v>1</v>
      </c>
    </row>
    <row r="9099" spans="1:4" x14ac:dyDescent="0.35">
      <c r="A9099">
        <v>830</v>
      </c>
      <c r="B9099">
        <v>1</v>
      </c>
      <c r="C9099" t="s">
        <v>71</v>
      </c>
      <c r="D9099">
        <v>1</v>
      </c>
    </row>
    <row r="9100" spans="1:4" x14ac:dyDescent="0.35">
      <c r="A9100">
        <v>6365</v>
      </c>
      <c r="B9100">
        <v>0</v>
      </c>
      <c r="C9100" t="s">
        <v>71</v>
      </c>
      <c r="D9100">
        <v>1</v>
      </c>
    </row>
    <row r="9101" spans="1:4" x14ac:dyDescent="0.35">
      <c r="A9101">
        <v>6770</v>
      </c>
      <c r="B9101">
        <v>1</v>
      </c>
      <c r="C9101" t="s">
        <v>71</v>
      </c>
      <c r="D9101">
        <v>1</v>
      </c>
    </row>
    <row r="9102" spans="1:4" x14ac:dyDescent="0.35">
      <c r="A9102">
        <v>2261</v>
      </c>
      <c r="B9102">
        <v>0</v>
      </c>
      <c r="C9102" t="s">
        <v>71</v>
      </c>
      <c r="D9102">
        <v>0</v>
      </c>
    </row>
    <row r="9103" spans="1:4" x14ac:dyDescent="0.35">
      <c r="A9103">
        <v>1031</v>
      </c>
      <c r="B9103">
        <v>0</v>
      </c>
      <c r="C9103" t="s">
        <v>71</v>
      </c>
      <c r="D9103">
        <v>1</v>
      </c>
    </row>
    <row r="9104" spans="1:4" x14ac:dyDescent="0.35">
      <c r="A9104">
        <v>10089</v>
      </c>
      <c r="B9104">
        <v>1</v>
      </c>
      <c r="C9104" t="s">
        <v>71</v>
      </c>
      <c r="D9104">
        <v>1</v>
      </c>
    </row>
    <row r="9105" spans="1:4" x14ac:dyDescent="0.35">
      <c r="A9105">
        <v>9256</v>
      </c>
      <c r="B9105">
        <v>0</v>
      </c>
      <c r="C9105" t="s">
        <v>71</v>
      </c>
      <c r="D9105">
        <v>1</v>
      </c>
    </row>
    <row r="9106" spans="1:4" x14ac:dyDescent="0.35">
      <c r="A9106">
        <v>10641</v>
      </c>
      <c r="B9106">
        <v>0</v>
      </c>
      <c r="C9106" t="s">
        <v>71</v>
      </c>
      <c r="D9106">
        <v>1</v>
      </c>
    </row>
    <row r="9107" spans="1:4" x14ac:dyDescent="0.35">
      <c r="A9107">
        <v>624</v>
      </c>
      <c r="B9107">
        <v>1</v>
      </c>
      <c r="C9107" t="s">
        <v>71</v>
      </c>
      <c r="D9107">
        <v>1</v>
      </c>
    </row>
    <row r="9108" spans="1:4" x14ac:dyDescent="0.35">
      <c r="A9108">
        <v>4211</v>
      </c>
      <c r="B9108">
        <v>0</v>
      </c>
      <c r="C9108" t="s">
        <v>71</v>
      </c>
      <c r="D9108">
        <v>1</v>
      </c>
    </row>
    <row r="9109" spans="1:4" x14ac:dyDescent="0.35">
      <c r="A9109">
        <v>1407</v>
      </c>
      <c r="B9109">
        <v>0</v>
      </c>
      <c r="C9109" t="s">
        <v>71</v>
      </c>
      <c r="D9109">
        <v>1</v>
      </c>
    </row>
    <row r="9110" spans="1:4" x14ac:dyDescent="0.35">
      <c r="A9110">
        <v>10356</v>
      </c>
      <c r="B9110">
        <v>0</v>
      </c>
      <c r="C9110" t="s">
        <v>71</v>
      </c>
      <c r="D9110">
        <v>0</v>
      </c>
    </row>
    <row r="9111" spans="1:4" x14ac:dyDescent="0.35">
      <c r="A9111">
        <v>9323</v>
      </c>
      <c r="B9111">
        <v>1</v>
      </c>
      <c r="C9111" t="s">
        <v>71</v>
      </c>
      <c r="D9111">
        <v>1</v>
      </c>
    </row>
    <row r="9112" spans="1:4" x14ac:dyDescent="0.35">
      <c r="A9112">
        <v>1146</v>
      </c>
      <c r="B9112">
        <v>1</v>
      </c>
      <c r="C9112" t="s">
        <v>71</v>
      </c>
      <c r="D9112">
        <v>1</v>
      </c>
    </row>
    <row r="9113" spans="1:4" x14ac:dyDescent="0.35">
      <c r="A9113">
        <v>6343</v>
      </c>
      <c r="B9113">
        <v>0</v>
      </c>
      <c r="C9113" t="s">
        <v>71</v>
      </c>
      <c r="D9113">
        <v>1</v>
      </c>
    </row>
    <row r="9114" spans="1:4" x14ac:dyDescent="0.35">
      <c r="A9114">
        <v>8545</v>
      </c>
      <c r="B9114">
        <v>1</v>
      </c>
      <c r="C9114" t="s">
        <v>71</v>
      </c>
      <c r="D9114">
        <v>1</v>
      </c>
    </row>
    <row r="9115" spans="1:4" x14ac:dyDescent="0.35">
      <c r="A9115">
        <v>8275</v>
      </c>
      <c r="B9115">
        <v>0</v>
      </c>
      <c r="C9115" t="s">
        <v>71</v>
      </c>
      <c r="D9115">
        <v>0</v>
      </c>
    </row>
    <row r="9116" spans="1:4" x14ac:dyDescent="0.35">
      <c r="A9116">
        <v>10673</v>
      </c>
      <c r="B9116">
        <v>0</v>
      </c>
      <c r="C9116" t="s">
        <v>71</v>
      </c>
      <c r="D9116">
        <v>1</v>
      </c>
    </row>
    <row r="9117" spans="1:4" x14ac:dyDescent="0.35">
      <c r="A9117">
        <v>8799</v>
      </c>
      <c r="B9117">
        <v>0</v>
      </c>
      <c r="C9117" t="s">
        <v>71</v>
      </c>
      <c r="D9117">
        <v>1</v>
      </c>
    </row>
    <row r="9118" spans="1:4" x14ac:dyDescent="0.35">
      <c r="A9118">
        <v>67</v>
      </c>
      <c r="B9118">
        <v>0</v>
      </c>
      <c r="C9118" t="s">
        <v>71</v>
      </c>
      <c r="D9118">
        <v>0</v>
      </c>
    </row>
    <row r="9119" spans="1:4" x14ac:dyDescent="0.35">
      <c r="A9119">
        <v>9923</v>
      </c>
      <c r="B9119">
        <v>0</v>
      </c>
      <c r="C9119" t="s">
        <v>71</v>
      </c>
      <c r="D9119">
        <v>0</v>
      </c>
    </row>
    <row r="9120" spans="1:4" x14ac:dyDescent="0.35">
      <c r="A9120">
        <v>2814</v>
      </c>
      <c r="B9120">
        <v>0</v>
      </c>
      <c r="C9120" t="s">
        <v>71</v>
      </c>
      <c r="D9120">
        <v>1</v>
      </c>
    </row>
    <row r="9121" spans="1:4" x14ac:dyDescent="0.35">
      <c r="A9121">
        <v>2711</v>
      </c>
      <c r="B9121">
        <v>0</v>
      </c>
      <c r="C9121" t="s">
        <v>71</v>
      </c>
      <c r="D9121">
        <v>1</v>
      </c>
    </row>
    <row r="9122" spans="1:4" x14ac:dyDescent="0.35">
      <c r="A9122">
        <v>4320</v>
      </c>
      <c r="B9122">
        <v>0</v>
      </c>
      <c r="C9122" t="s">
        <v>71</v>
      </c>
      <c r="D9122">
        <v>1</v>
      </c>
    </row>
    <row r="9123" spans="1:4" x14ac:dyDescent="0.35">
      <c r="A9123">
        <v>10451</v>
      </c>
      <c r="B9123">
        <v>0</v>
      </c>
      <c r="C9123" t="s">
        <v>71</v>
      </c>
      <c r="D9123">
        <v>1</v>
      </c>
    </row>
    <row r="9124" spans="1:4" x14ac:dyDescent="0.35">
      <c r="A9124">
        <v>4198</v>
      </c>
      <c r="B9124">
        <v>0</v>
      </c>
      <c r="C9124" t="s">
        <v>71</v>
      </c>
      <c r="D9124">
        <v>1</v>
      </c>
    </row>
    <row r="9125" spans="1:4" x14ac:dyDescent="0.35">
      <c r="A9125">
        <v>10814</v>
      </c>
      <c r="B9125">
        <v>1</v>
      </c>
      <c r="C9125" t="s">
        <v>71</v>
      </c>
      <c r="D9125">
        <v>1</v>
      </c>
    </row>
    <row r="9126" spans="1:4" x14ac:dyDescent="0.35">
      <c r="A9126">
        <v>944</v>
      </c>
      <c r="B9126">
        <v>0</v>
      </c>
      <c r="C9126" t="s">
        <v>71</v>
      </c>
      <c r="D9126">
        <v>1</v>
      </c>
    </row>
    <row r="9127" spans="1:4" x14ac:dyDescent="0.35">
      <c r="A9127">
        <v>8151</v>
      </c>
      <c r="B9127">
        <v>0</v>
      </c>
      <c r="C9127" t="s">
        <v>71</v>
      </c>
      <c r="D9127">
        <v>1</v>
      </c>
    </row>
    <row r="9128" spans="1:4" x14ac:dyDescent="0.35">
      <c r="A9128">
        <v>6184</v>
      </c>
      <c r="B9128">
        <v>0</v>
      </c>
      <c r="C9128" t="s">
        <v>71</v>
      </c>
      <c r="D9128">
        <v>1</v>
      </c>
    </row>
    <row r="9129" spans="1:4" x14ac:dyDescent="0.35">
      <c r="A9129">
        <v>3498</v>
      </c>
      <c r="B9129">
        <v>1</v>
      </c>
      <c r="C9129" t="s">
        <v>71</v>
      </c>
      <c r="D9129">
        <v>1</v>
      </c>
    </row>
    <row r="9130" spans="1:4" x14ac:dyDescent="0.35">
      <c r="A9130">
        <v>2870</v>
      </c>
      <c r="B9130">
        <v>0</v>
      </c>
      <c r="C9130" t="s">
        <v>71</v>
      </c>
      <c r="D9130">
        <v>1</v>
      </c>
    </row>
    <row r="9131" spans="1:4" x14ac:dyDescent="0.35">
      <c r="A9131">
        <v>7342</v>
      </c>
      <c r="B9131">
        <v>0</v>
      </c>
      <c r="C9131" t="s">
        <v>71</v>
      </c>
      <c r="D9131">
        <v>1</v>
      </c>
    </row>
    <row r="9132" spans="1:4" x14ac:dyDescent="0.35">
      <c r="A9132">
        <v>1911</v>
      </c>
      <c r="B9132">
        <v>0</v>
      </c>
      <c r="C9132" t="s">
        <v>71</v>
      </c>
      <c r="D9132">
        <v>1</v>
      </c>
    </row>
    <row r="9133" spans="1:4" x14ac:dyDescent="0.35">
      <c r="A9133">
        <v>10862</v>
      </c>
      <c r="B9133">
        <v>0</v>
      </c>
      <c r="C9133" t="s">
        <v>71</v>
      </c>
      <c r="D9133">
        <v>1</v>
      </c>
    </row>
    <row r="9134" spans="1:4" x14ac:dyDescent="0.35">
      <c r="A9134">
        <v>2546</v>
      </c>
      <c r="B9134">
        <v>0</v>
      </c>
      <c r="C9134" t="s">
        <v>71</v>
      </c>
      <c r="D9134">
        <v>1</v>
      </c>
    </row>
    <row r="9135" spans="1:4" x14ac:dyDescent="0.35">
      <c r="A9135">
        <v>3005</v>
      </c>
      <c r="B9135">
        <v>1</v>
      </c>
      <c r="C9135" t="s">
        <v>71</v>
      </c>
      <c r="D9135">
        <v>1</v>
      </c>
    </row>
    <row r="9136" spans="1:4" x14ac:dyDescent="0.35">
      <c r="A9136">
        <v>8318</v>
      </c>
      <c r="B9136">
        <v>0</v>
      </c>
      <c r="C9136" t="s">
        <v>71</v>
      </c>
      <c r="D9136">
        <v>1</v>
      </c>
    </row>
    <row r="9137" spans="1:4" x14ac:dyDescent="0.35">
      <c r="A9137">
        <v>2930</v>
      </c>
      <c r="B9137">
        <v>0</v>
      </c>
      <c r="C9137" t="s">
        <v>71</v>
      </c>
      <c r="D9137">
        <v>1</v>
      </c>
    </row>
    <row r="9138" spans="1:4" x14ac:dyDescent="0.35">
      <c r="A9138">
        <v>8216</v>
      </c>
      <c r="B9138">
        <v>0</v>
      </c>
      <c r="C9138" t="s">
        <v>71</v>
      </c>
      <c r="D9138">
        <v>1</v>
      </c>
    </row>
    <row r="9139" spans="1:4" x14ac:dyDescent="0.35">
      <c r="A9139">
        <v>1212</v>
      </c>
      <c r="B9139">
        <v>0</v>
      </c>
      <c r="C9139" t="s">
        <v>71</v>
      </c>
      <c r="D9139">
        <v>1</v>
      </c>
    </row>
    <row r="9140" spans="1:4" x14ac:dyDescent="0.35">
      <c r="A9140">
        <v>2541</v>
      </c>
      <c r="B9140">
        <v>0</v>
      </c>
      <c r="C9140" t="s">
        <v>71</v>
      </c>
      <c r="D9140">
        <v>0</v>
      </c>
    </row>
    <row r="9141" spans="1:4" x14ac:dyDescent="0.35">
      <c r="A9141">
        <v>10659</v>
      </c>
      <c r="B9141">
        <v>0</v>
      </c>
      <c r="C9141" t="s">
        <v>71</v>
      </c>
      <c r="D9141">
        <v>1</v>
      </c>
    </row>
    <row r="9142" spans="1:4" x14ac:dyDescent="0.35">
      <c r="A9142">
        <v>10905</v>
      </c>
      <c r="B9142">
        <v>1</v>
      </c>
      <c r="C9142" t="s">
        <v>71</v>
      </c>
      <c r="D9142">
        <v>0</v>
      </c>
    </row>
    <row r="9143" spans="1:4" x14ac:dyDescent="0.35">
      <c r="A9143">
        <v>8910</v>
      </c>
      <c r="B9143">
        <v>1</v>
      </c>
      <c r="C9143" t="s">
        <v>71</v>
      </c>
      <c r="D9143">
        <v>0</v>
      </c>
    </row>
    <row r="9144" spans="1:4" x14ac:dyDescent="0.35">
      <c r="A9144">
        <v>7349</v>
      </c>
      <c r="B9144">
        <v>1</v>
      </c>
      <c r="C9144" t="s">
        <v>71</v>
      </c>
      <c r="D9144">
        <v>1</v>
      </c>
    </row>
    <row r="9145" spans="1:4" x14ac:dyDescent="0.35">
      <c r="A9145">
        <v>7872</v>
      </c>
      <c r="B9145">
        <v>1</v>
      </c>
      <c r="C9145" t="s">
        <v>71</v>
      </c>
      <c r="D9145">
        <v>1</v>
      </c>
    </row>
    <row r="9146" spans="1:4" x14ac:dyDescent="0.35">
      <c r="A9146">
        <v>4290</v>
      </c>
      <c r="B9146">
        <v>0</v>
      </c>
      <c r="C9146" t="s">
        <v>71</v>
      </c>
      <c r="D9146">
        <v>1</v>
      </c>
    </row>
    <row r="9147" spans="1:4" x14ac:dyDescent="0.35">
      <c r="A9147">
        <v>7408</v>
      </c>
      <c r="B9147">
        <v>0</v>
      </c>
      <c r="C9147" t="s">
        <v>71</v>
      </c>
      <c r="D9147">
        <v>0</v>
      </c>
    </row>
    <row r="9148" spans="1:4" x14ac:dyDescent="0.35">
      <c r="A9148">
        <v>9986</v>
      </c>
      <c r="B9148">
        <v>1</v>
      </c>
      <c r="C9148" t="s">
        <v>71</v>
      </c>
      <c r="D9148">
        <v>1</v>
      </c>
    </row>
    <row r="9149" spans="1:4" x14ac:dyDescent="0.35">
      <c r="A9149">
        <v>8235</v>
      </c>
      <c r="B9149">
        <v>0</v>
      </c>
      <c r="C9149" t="s">
        <v>71</v>
      </c>
      <c r="D9149">
        <v>1</v>
      </c>
    </row>
    <row r="9150" spans="1:4" x14ac:dyDescent="0.35">
      <c r="A9150">
        <v>10949</v>
      </c>
      <c r="B9150">
        <v>1</v>
      </c>
      <c r="C9150" t="s">
        <v>71</v>
      </c>
      <c r="D9150">
        <v>1</v>
      </c>
    </row>
    <row r="9151" spans="1:4" x14ac:dyDescent="0.35">
      <c r="A9151">
        <v>7284</v>
      </c>
      <c r="B9151">
        <v>0</v>
      </c>
      <c r="C9151" t="s">
        <v>71</v>
      </c>
      <c r="D9151">
        <v>0</v>
      </c>
    </row>
    <row r="9152" spans="1:4" x14ac:dyDescent="0.35">
      <c r="A9152">
        <v>9529</v>
      </c>
      <c r="B9152">
        <v>1</v>
      </c>
      <c r="C9152" t="s">
        <v>71</v>
      </c>
      <c r="D9152">
        <v>1</v>
      </c>
    </row>
    <row r="9153" spans="1:4" x14ac:dyDescent="0.35">
      <c r="A9153">
        <v>9930</v>
      </c>
      <c r="B9153">
        <v>0</v>
      </c>
      <c r="C9153" t="s">
        <v>71</v>
      </c>
      <c r="D9153">
        <v>1</v>
      </c>
    </row>
    <row r="9154" spans="1:4" x14ac:dyDescent="0.35">
      <c r="A9154">
        <v>10270</v>
      </c>
      <c r="B9154">
        <v>0</v>
      </c>
      <c r="C9154" t="s">
        <v>71</v>
      </c>
      <c r="D9154">
        <v>1</v>
      </c>
    </row>
    <row r="9155" spans="1:4" x14ac:dyDescent="0.35">
      <c r="A9155">
        <v>760</v>
      </c>
      <c r="B9155">
        <v>0</v>
      </c>
      <c r="C9155" t="s">
        <v>71</v>
      </c>
      <c r="D9155">
        <v>1</v>
      </c>
    </row>
    <row r="9156" spans="1:4" x14ac:dyDescent="0.35">
      <c r="A9156">
        <v>5519</v>
      </c>
      <c r="B9156">
        <v>1</v>
      </c>
      <c r="C9156" t="s">
        <v>71</v>
      </c>
      <c r="D9156">
        <v>1</v>
      </c>
    </row>
    <row r="9157" spans="1:4" x14ac:dyDescent="0.35">
      <c r="A9157">
        <v>232</v>
      </c>
      <c r="B9157">
        <v>0</v>
      </c>
      <c r="C9157" t="s">
        <v>71</v>
      </c>
      <c r="D9157">
        <v>1</v>
      </c>
    </row>
    <row r="9158" spans="1:4" x14ac:dyDescent="0.35">
      <c r="A9158">
        <v>3009</v>
      </c>
      <c r="B9158">
        <v>1</v>
      </c>
      <c r="C9158" t="s">
        <v>71</v>
      </c>
      <c r="D9158">
        <v>0</v>
      </c>
    </row>
    <row r="9159" spans="1:4" x14ac:dyDescent="0.35">
      <c r="A9159">
        <v>6518</v>
      </c>
      <c r="B9159">
        <v>0</v>
      </c>
      <c r="C9159" t="s">
        <v>71</v>
      </c>
      <c r="D9159">
        <v>1</v>
      </c>
    </row>
    <row r="9160" spans="1:4" x14ac:dyDescent="0.35">
      <c r="A9160">
        <v>10669</v>
      </c>
      <c r="B9160">
        <v>0</v>
      </c>
      <c r="C9160" t="s">
        <v>71</v>
      </c>
      <c r="D9160">
        <v>1</v>
      </c>
    </row>
    <row r="9161" spans="1:4" x14ac:dyDescent="0.35">
      <c r="A9161">
        <v>5682</v>
      </c>
      <c r="B9161">
        <v>0</v>
      </c>
      <c r="C9161" t="s">
        <v>71</v>
      </c>
      <c r="D9161">
        <v>1</v>
      </c>
    </row>
    <row r="9162" spans="1:4" x14ac:dyDescent="0.35">
      <c r="A9162">
        <v>1570</v>
      </c>
      <c r="B9162">
        <v>0</v>
      </c>
      <c r="C9162" t="s">
        <v>71</v>
      </c>
      <c r="D9162">
        <v>1</v>
      </c>
    </row>
    <row r="9163" spans="1:4" x14ac:dyDescent="0.35">
      <c r="A9163">
        <v>1497</v>
      </c>
      <c r="B9163">
        <v>0</v>
      </c>
      <c r="C9163" t="s">
        <v>71</v>
      </c>
      <c r="D9163">
        <v>1</v>
      </c>
    </row>
    <row r="9164" spans="1:4" x14ac:dyDescent="0.35">
      <c r="A9164">
        <v>9723</v>
      </c>
      <c r="B9164">
        <v>0</v>
      </c>
      <c r="C9164" t="s">
        <v>71</v>
      </c>
      <c r="D9164">
        <v>1</v>
      </c>
    </row>
    <row r="9165" spans="1:4" x14ac:dyDescent="0.35">
      <c r="A9165">
        <v>7261</v>
      </c>
      <c r="B9165">
        <v>1</v>
      </c>
      <c r="C9165" t="s">
        <v>71</v>
      </c>
      <c r="D9165">
        <v>1</v>
      </c>
    </row>
    <row r="9166" spans="1:4" x14ac:dyDescent="0.35">
      <c r="A9166">
        <v>2452</v>
      </c>
      <c r="B9166">
        <v>1</v>
      </c>
      <c r="C9166" t="s">
        <v>71</v>
      </c>
      <c r="D9166">
        <v>1</v>
      </c>
    </row>
    <row r="9167" spans="1:4" x14ac:dyDescent="0.35">
      <c r="A9167">
        <v>5621</v>
      </c>
      <c r="B9167">
        <v>1</v>
      </c>
      <c r="C9167" t="s">
        <v>71</v>
      </c>
      <c r="D9167">
        <v>1</v>
      </c>
    </row>
    <row r="9168" spans="1:4" x14ac:dyDescent="0.35">
      <c r="A9168">
        <v>10995</v>
      </c>
      <c r="B9168">
        <v>0</v>
      </c>
      <c r="C9168" t="s">
        <v>71</v>
      </c>
      <c r="D9168">
        <v>1</v>
      </c>
    </row>
    <row r="9169" spans="1:4" x14ac:dyDescent="0.35">
      <c r="A9169">
        <v>7373</v>
      </c>
      <c r="B9169">
        <v>1</v>
      </c>
      <c r="C9169" t="s">
        <v>71</v>
      </c>
      <c r="D9169">
        <v>1</v>
      </c>
    </row>
    <row r="9170" spans="1:4" x14ac:dyDescent="0.35">
      <c r="A9170">
        <v>5331</v>
      </c>
      <c r="B9170">
        <v>0</v>
      </c>
      <c r="C9170" t="s">
        <v>71</v>
      </c>
      <c r="D9170">
        <v>0</v>
      </c>
    </row>
    <row r="9171" spans="1:4" x14ac:dyDescent="0.35">
      <c r="A9171">
        <v>263</v>
      </c>
      <c r="B9171">
        <v>1</v>
      </c>
      <c r="C9171" t="s">
        <v>71</v>
      </c>
      <c r="D9171">
        <v>1</v>
      </c>
    </row>
    <row r="9172" spans="1:4" x14ac:dyDescent="0.35">
      <c r="A9172">
        <v>4619</v>
      </c>
      <c r="B9172">
        <v>0</v>
      </c>
      <c r="C9172" t="s">
        <v>71</v>
      </c>
      <c r="D9172">
        <v>1</v>
      </c>
    </row>
    <row r="9173" spans="1:4" x14ac:dyDescent="0.35">
      <c r="A9173">
        <v>940</v>
      </c>
      <c r="B9173">
        <v>0</v>
      </c>
      <c r="C9173" t="s">
        <v>71</v>
      </c>
      <c r="D9173">
        <v>1</v>
      </c>
    </row>
    <row r="9174" spans="1:4" x14ac:dyDescent="0.35">
      <c r="A9174">
        <v>10084</v>
      </c>
      <c r="B9174">
        <v>0</v>
      </c>
      <c r="C9174" t="s">
        <v>71</v>
      </c>
      <c r="D9174">
        <v>0</v>
      </c>
    </row>
    <row r="9175" spans="1:4" x14ac:dyDescent="0.35">
      <c r="A9175">
        <v>6019</v>
      </c>
      <c r="B9175">
        <v>1</v>
      </c>
      <c r="C9175" t="s">
        <v>71</v>
      </c>
      <c r="D9175">
        <v>1</v>
      </c>
    </row>
    <row r="9176" spans="1:4" x14ac:dyDescent="0.35">
      <c r="A9176">
        <v>1463</v>
      </c>
      <c r="B9176">
        <v>0</v>
      </c>
      <c r="C9176" t="s">
        <v>71</v>
      </c>
      <c r="D9176">
        <v>0</v>
      </c>
    </row>
    <row r="9177" spans="1:4" x14ac:dyDescent="0.35">
      <c r="A9177">
        <v>6424</v>
      </c>
      <c r="B9177">
        <v>0</v>
      </c>
      <c r="C9177" t="s">
        <v>71</v>
      </c>
      <c r="D9177">
        <v>1</v>
      </c>
    </row>
    <row r="9178" spans="1:4" x14ac:dyDescent="0.35">
      <c r="A9178">
        <v>8233</v>
      </c>
      <c r="B9178">
        <v>0</v>
      </c>
      <c r="C9178" t="s">
        <v>71</v>
      </c>
      <c r="D9178">
        <v>1</v>
      </c>
    </row>
    <row r="9179" spans="1:4" x14ac:dyDescent="0.35">
      <c r="A9179">
        <v>1515</v>
      </c>
      <c r="B9179">
        <v>0</v>
      </c>
      <c r="C9179" t="s">
        <v>71</v>
      </c>
      <c r="D9179">
        <v>1</v>
      </c>
    </row>
    <row r="9180" spans="1:4" x14ac:dyDescent="0.35">
      <c r="A9180">
        <v>10855</v>
      </c>
      <c r="B9180">
        <v>0</v>
      </c>
      <c r="C9180" t="s">
        <v>71</v>
      </c>
      <c r="D9180">
        <v>1</v>
      </c>
    </row>
    <row r="9181" spans="1:4" x14ac:dyDescent="0.35">
      <c r="A9181">
        <v>10909</v>
      </c>
      <c r="B9181">
        <v>0</v>
      </c>
      <c r="C9181" t="s">
        <v>71</v>
      </c>
      <c r="D9181">
        <v>1</v>
      </c>
    </row>
    <row r="9182" spans="1:4" x14ac:dyDescent="0.35">
      <c r="A9182">
        <v>3376</v>
      </c>
      <c r="B9182">
        <v>0</v>
      </c>
      <c r="C9182" t="s">
        <v>71</v>
      </c>
      <c r="D9182">
        <v>1</v>
      </c>
    </row>
    <row r="9183" spans="1:4" x14ac:dyDescent="0.35">
      <c r="A9183">
        <v>10232</v>
      </c>
      <c r="B9183">
        <v>0</v>
      </c>
      <c r="C9183" t="s">
        <v>71</v>
      </c>
      <c r="D9183">
        <v>1</v>
      </c>
    </row>
    <row r="9184" spans="1:4" x14ac:dyDescent="0.35">
      <c r="A9184">
        <v>5547</v>
      </c>
      <c r="B9184">
        <v>1</v>
      </c>
      <c r="C9184" t="s">
        <v>71</v>
      </c>
      <c r="D9184">
        <v>1</v>
      </c>
    </row>
    <row r="9185" spans="1:4" x14ac:dyDescent="0.35">
      <c r="A9185">
        <v>8362</v>
      </c>
      <c r="B9185">
        <v>1</v>
      </c>
      <c r="C9185" t="s">
        <v>71</v>
      </c>
      <c r="D9185">
        <v>1</v>
      </c>
    </row>
    <row r="9186" spans="1:4" x14ac:dyDescent="0.35">
      <c r="A9186">
        <v>3524</v>
      </c>
      <c r="B9186">
        <v>1</v>
      </c>
      <c r="C9186" t="s">
        <v>71</v>
      </c>
      <c r="D9186">
        <v>1</v>
      </c>
    </row>
    <row r="9187" spans="1:4" x14ac:dyDescent="0.35">
      <c r="A9187">
        <v>10095</v>
      </c>
      <c r="B9187">
        <v>0</v>
      </c>
      <c r="C9187" t="s">
        <v>71</v>
      </c>
      <c r="D9187">
        <v>1</v>
      </c>
    </row>
    <row r="9188" spans="1:4" x14ac:dyDescent="0.35">
      <c r="A9188">
        <v>8897</v>
      </c>
      <c r="B9188">
        <v>1</v>
      </c>
      <c r="C9188" t="s">
        <v>71</v>
      </c>
      <c r="D9188">
        <v>1</v>
      </c>
    </row>
    <row r="9189" spans="1:4" x14ac:dyDescent="0.35">
      <c r="A9189">
        <v>466</v>
      </c>
      <c r="B9189">
        <v>0</v>
      </c>
      <c r="C9189" t="s">
        <v>71</v>
      </c>
      <c r="D9189">
        <v>1</v>
      </c>
    </row>
    <row r="9190" spans="1:4" x14ac:dyDescent="0.35">
      <c r="A9190">
        <v>11025</v>
      </c>
      <c r="B9190">
        <v>0</v>
      </c>
      <c r="C9190" t="s">
        <v>71</v>
      </c>
      <c r="D9190">
        <v>1</v>
      </c>
    </row>
    <row r="9191" spans="1:4" x14ac:dyDescent="0.35">
      <c r="A9191">
        <v>2387</v>
      </c>
      <c r="B9191">
        <v>1</v>
      </c>
      <c r="C9191" t="s">
        <v>71</v>
      </c>
      <c r="D9191">
        <v>1</v>
      </c>
    </row>
    <row r="9192" spans="1:4" x14ac:dyDescent="0.35">
      <c r="A9192">
        <v>1618</v>
      </c>
      <c r="B9192">
        <v>1</v>
      </c>
      <c r="C9192" t="s">
        <v>71</v>
      </c>
      <c r="D9192">
        <v>0</v>
      </c>
    </row>
    <row r="9193" spans="1:4" x14ac:dyDescent="0.35">
      <c r="A9193">
        <v>25</v>
      </c>
      <c r="B9193">
        <v>0</v>
      </c>
      <c r="C9193" t="s">
        <v>71</v>
      </c>
      <c r="D9193">
        <v>1</v>
      </c>
    </row>
    <row r="9194" spans="1:4" x14ac:dyDescent="0.35">
      <c r="A9194">
        <v>3277</v>
      </c>
      <c r="B9194">
        <v>0</v>
      </c>
      <c r="C9194" t="s">
        <v>71</v>
      </c>
      <c r="D9194">
        <v>0</v>
      </c>
    </row>
    <row r="9195" spans="1:4" x14ac:dyDescent="0.35">
      <c r="A9195">
        <v>8566</v>
      </c>
      <c r="B9195">
        <v>0</v>
      </c>
      <c r="C9195" t="s">
        <v>71</v>
      </c>
      <c r="D9195">
        <v>0</v>
      </c>
    </row>
    <row r="9196" spans="1:4" x14ac:dyDescent="0.35">
      <c r="A9196">
        <v>2634</v>
      </c>
      <c r="B9196">
        <v>1</v>
      </c>
      <c r="C9196" t="s">
        <v>71</v>
      </c>
      <c r="D9196">
        <v>1</v>
      </c>
    </row>
    <row r="9197" spans="1:4" x14ac:dyDescent="0.35">
      <c r="A9197">
        <v>8036</v>
      </c>
      <c r="B9197">
        <v>0</v>
      </c>
      <c r="C9197" t="s">
        <v>71</v>
      </c>
      <c r="D9197">
        <v>1</v>
      </c>
    </row>
    <row r="9198" spans="1:4" x14ac:dyDescent="0.35">
      <c r="A9198">
        <v>8159</v>
      </c>
      <c r="B9198">
        <v>0</v>
      </c>
      <c r="C9198" t="s">
        <v>71</v>
      </c>
      <c r="D9198">
        <v>0</v>
      </c>
    </row>
    <row r="9199" spans="1:4" x14ac:dyDescent="0.35">
      <c r="A9199">
        <v>7628</v>
      </c>
      <c r="B9199">
        <v>0</v>
      </c>
      <c r="C9199" t="s">
        <v>71</v>
      </c>
      <c r="D9199">
        <v>1</v>
      </c>
    </row>
    <row r="9200" spans="1:4" x14ac:dyDescent="0.35">
      <c r="A9200">
        <v>9597</v>
      </c>
      <c r="B9200">
        <v>0</v>
      </c>
      <c r="C9200" t="s">
        <v>71</v>
      </c>
      <c r="D9200">
        <v>1</v>
      </c>
    </row>
    <row r="9201" spans="1:4" x14ac:dyDescent="0.35">
      <c r="A9201">
        <v>1384</v>
      </c>
      <c r="B9201">
        <v>0</v>
      </c>
      <c r="C9201" t="s">
        <v>71</v>
      </c>
      <c r="D9201">
        <v>1</v>
      </c>
    </row>
    <row r="9202" spans="1:4" x14ac:dyDescent="0.35">
      <c r="A9202">
        <v>10150</v>
      </c>
      <c r="B9202">
        <v>1</v>
      </c>
      <c r="C9202" t="s">
        <v>71</v>
      </c>
      <c r="D9202">
        <v>1</v>
      </c>
    </row>
    <row r="9203" spans="1:4" x14ac:dyDescent="0.35">
      <c r="A9203">
        <v>3885</v>
      </c>
      <c r="B9203">
        <v>1</v>
      </c>
      <c r="C9203" t="s">
        <v>71</v>
      </c>
      <c r="D9203">
        <v>0</v>
      </c>
    </row>
    <row r="9204" spans="1:4" x14ac:dyDescent="0.35">
      <c r="A9204">
        <v>11003</v>
      </c>
      <c r="B9204">
        <v>0</v>
      </c>
      <c r="C9204" t="s">
        <v>71</v>
      </c>
      <c r="D9204">
        <v>1</v>
      </c>
    </row>
    <row r="9205" spans="1:4" x14ac:dyDescent="0.35">
      <c r="A9205">
        <v>8026</v>
      </c>
      <c r="B9205">
        <v>0</v>
      </c>
      <c r="C9205" t="s">
        <v>71</v>
      </c>
      <c r="D9205">
        <v>1</v>
      </c>
    </row>
    <row r="9206" spans="1:4" x14ac:dyDescent="0.35">
      <c r="A9206">
        <v>577</v>
      </c>
      <c r="B9206">
        <v>0</v>
      </c>
      <c r="C9206" t="s">
        <v>71</v>
      </c>
      <c r="D9206">
        <v>1</v>
      </c>
    </row>
    <row r="9207" spans="1:4" x14ac:dyDescent="0.35">
      <c r="A9207">
        <v>8702</v>
      </c>
      <c r="B9207">
        <v>0</v>
      </c>
      <c r="C9207" t="s">
        <v>71</v>
      </c>
      <c r="D9207">
        <v>1</v>
      </c>
    </row>
    <row r="9208" spans="1:4" x14ac:dyDescent="0.35">
      <c r="A9208">
        <v>5429</v>
      </c>
      <c r="B9208">
        <v>0</v>
      </c>
      <c r="C9208" t="s">
        <v>71</v>
      </c>
      <c r="D9208">
        <v>1</v>
      </c>
    </row>
    <row r="9209" spans="1:4" x14ac:dyDescent="0.35">
      <c r="A9209">
        <v>977</v>
      </c>
      <c r="B9209">
        <v>0</v>
      </c>
      <c r="C9209" t="s">
        <v>71</v>
      </c>
      <c r="D9209">
        <v>1</v>
      </c>
    </row>
    <row r="9210" spans="1:4" x14ac:dyDescent="0.35">
      <c r="A9210">
        <v>2793</v>
      </c>
      <c r="B9210">
        <v>0</v>
      </c>
      <c r="C9210" t="s">
        <v>71</v>
      </c>
      <c r="D9210">
        <v>1</v>
      </c>
    </row>
    <row r="9211" spans="1:4" x14ac:dyDescent="0.35">
      <c r="A9211">
        <v>1071</v>
      </c>
      <c r="B9211">
        <v>0</v>
      </c>
      <c r="C9211" t="s">
        <v>71</v>
      </c>
      <c r="D9211">
        <v>1</v>
      </c>
    </row>
    <row r="9212" spans="1:4" x14ac:dyDescent="0.35">
      <c r="A9212">
        <v>5074</v>
      </c>
      <c r="B9212">
        <v>0</v>
      </c>
      <c r="C9212" t="s">
        <v>71</v>
      </c>
      <c r="D9212">
        <v>0</v>
      </c>
    </row>
    <row r="9213" spans="1:4" x14ac:dyDescent="0.35">
      <c r="A9213">
        <v>2632</v>
      </c>
      <c r="B9213">
        <v>1</v>
      </c>
      <c r="C9213" t="s">
        <v>71</v>
      </c>
      <c r="D9213">
        <v>0</v>
      </c>
    </row>
    <row r="9214" spans="1:4" x14ac:dyDescent="0.35">
      <c r="A9214">
        <v>6404</v>
      </c>
      <c r="B9214">
        <v>0</v>
      </c>
      <c r="C9214" t="s">
        <v>71</v>
      </c>
      <c r="D9214">
        <v>1</v>
      </c>
    </row>
    <row r="9215" spans="1:4" x14ac:dyDescent="0.35">
      <c r="A9215">
        <v>10240</v>
      </c>
      <c r="B9215">
        <v>1</v>
      </c>
      <c r="C9215" t="s">
        <v>71</v>
      </c>
      <c r="D9215">
        <v>1</v>
      </c>
    </row>
    <row r="9216" spans="1:4" x14ac:dyDescent="0.35">
      <c r="A9216">
        <v>2521</v>
      </c>
      <c r="B9216">
        <v>1</v>
      </c>
      <c r="C9216" t="s">
        <v>71</v>
      </c>
      <c r="D9216">
        <v>1</v>
      </c>
    </row>
    <row r="9217" spans="1:4" x14ac:dyDescent="0.35">
      <c r="A9217">
        <v>4301</v>
      </c>
      <c r="B9217">
        <v>1</v>
      </c>
      <c r="C9217" t="s">
        <v>71</v>
      </c>
      <c r="D9217">
        <v>1</v>
      </c>
    </row>
    <row r="9218" spans="1:4" x14ac:dyDescent="0.35">
      <c r="A9218">
        <v>7381</v>
      </c>
      <c r="B9218">
        <v>1</v>
      </c>
      <c r="C9218" t="s">
        <v>71</v>
      </c>
      <c r="D9218">
        <v>1</v>
      </c>
    </row>
    <row r="9219" spans="1:4" x14ac:dyDescent="0.35">
      <c r="A9219">
        <v>2407</v>
      </c>
      <c r="B9219">
        <v>1</v>
      </c>
      <c r="C9219" t="s">
        <v>71</v>
      </c>
      <c r="D9219">
        <v>1</v>
      </c>
    </row>
    <row r="9220" spans="1:4" x14ac:dyDescent="0.35">
      <c r="A9220">
        <v>9064</v>
      </c>
      <c r="B9220">
        <v>1</v>
      </c>
      <c r="C9220" t="s">
        <v>71</v>
      </c>
      <c r="D9220">
        <v>1</v>
      </c>
    </row>
    <row r="9221" spans="1:4" x14ac:dyDescent="0.35">
      <c r="A9221">
        <v>5067</v>
      </c>
      <c r="B9221">
        <v>0</v>
      </c>
      <c r="C9221" t="s">
        <v>71</v>
      </c>
      <c r="D9221">
        <v>1</v>
      </c>
    </row>
    <row r="9222" spans="1:4" x14ac:dyDescent="0.35">
      <c r="A9222">
        <v>10281</v>
      </c>
      <c r="B9222">
        <v>1</v>
      </c>
      <c r="C9222" t="s">
        <v>71</v>
      </c>
      <c r="D9222">
        <v>1</v>
      </c>
    </row>
    <row r="9223" spans="1:4" x14ac:dyDescent="0.35">
      <c r="A9223">
        <v>11191</v>
      </c>
      <c r="B9223">
        <v>0</v>
      </c>
      <c r="C9223" t="s">
        <v>71</v>
      </c>
      <c r="D9223">
        <v>1</v>
      </c>
    </row>
    <row r="9224" spans="1:4" x14ac:dyDescent="0.35">
      <c r="A9224">
        <v>1994</v>
      </c>
      <c r="B9224">
        <v>0</v>
      </c>
      <c r="C9224" t="s">
        <v>71</v>
      </c>
      <c r="D9224">
        <v>1</v>
      </c>
    </row>
    <row r="9225" spans="1:4" x14ac:dyDescent="0.35">
      <c r="A9225">
        <v>2552</v>
      </c>
      <c r="B9225">
        <v>1</v>
      </c>
      <c r="C9225" t="s">
        <v>71</v>
      </c>
      <c r="D9225">
        <v>0</v>
      </c>
    </row>
    <row r="9226" spans="1:4" x14ac:dyDescent="0.35">
      <c r="A9226">
        <v>6720</v>
      </c>
      <c r="B9226">
        <v>1</v>
      </c>
      <c r="C9226" t="s">
        <v>71</v>
      </c>
      <c r="D9226">
        <v>1</v>
      </c>
    </row>
    <row r="9227" spans="1:4" x14ac:dyDescent="0.35">
      <c r="A9227">
        <v>4557</v>
      </c>
      <c r="B9227">
        <v>0</v>
      </c>
      <c r="C9227" t="s">
        <v>71</v>
      </c>
      <c r="D9227">
        <v>1</v>
      </c>
    </row>
    <row r="9228" spans="1:4" x14ac:dyDescent="0.35">
      <c r="A9228">
        <v>1183</v>
      </c>
      <c r="B9228">
        <v>0</v>
      </c>
      <c r="C9228" t="s">
        <v>71</v>
      </c>
      <c r="D9228">
        <v>1</v>
      </c>
    </row>
    <row r="9229" spans="1:4" x14ac:dyDescent="0.35">
      <c r="A9229">
        <v>4186</v>
      </c>
      <c r="B9229">
        <v>0</v>
      </c>
      <c r="C9229" t="s">
        <v>71</v>
      </c>
      <c r="D9229">
        <v>1</v>
      </c>
    </row>
    <row r="9230" spans="1:4" x14ac:dyDescent="0.35">
      <c r="A9230">
        <v>1419</v>
      </c>
      <c r="B9230">
        <v>0</v>
      </c>
      <c r="C9230" t="s">
        <v>71</v>
      </c>
      <c r="D9230">
        <v>1</v>
      </c>
    </row>
    <row r="9231" spans="1:4" x14ac:dyDescent="0.35">
      <c r="A9231">
        <v>967</v>
      </c>
      <c r="B9231">
        <v>1</v>
      </c>
      <c r="C9231" t="s">
        <v>71</v>
      </c>
      <c r="D9231">
        <v>1</v>
      </c>
    </row>
    <row r="9232" spans="1:4" x14ac:dyDescent="0.35">
      <c r="A9232">
        <v>1048</v>
      </c>
      <c r="B9232">
        <v>1</v>
      </c>
      <c r="C9232" t="s">
        <v>71</v>
      </c>
      <c r="D9232">
        <v>1</v>
      </c>
    </row>
    <row r="9233" spans="1:4" x14ac:dyDescent="0.35">
      <c r="A9233">
        <v>9262</v>
      </c>
      <c r="B9233">
        <v>0</v>
      </c>
      <c r="C9233" t="s">
        <v>71</v>
      </c>
      <c r="D9233">
        <v>1</v>
      </c>
    </row>
    <row r="9234" spans="1:4" x14ac:dyDescent="0.35">
      <c r="A9234">
        <v>3427</v>
      </c>
      <c r="B9234">
        <v>0</v>
      </c>
      <c r="C9234" t="s">
        <v>71</v>
      </c>
      <c r="D9234">
        <v>0</v>
      </c>
    </row>
    <row r="9235" spans="1:4" x14ac:dyDescent="0.35">
      <c r="A9235">
        <v>5892</v>
      </c>
      <c r="B9235">
        <v>0</v>
      </c>
      <c r="C9235" t="s">
        <v>71</v>
      </c>
      <c r="D9235">
        <v>1</v>
      </c>
    </row>
    <row r="9236" spans="1:4" x14ac:dyDescent="0.35">
      <c r="A9236">
        <v>8911</v>
      </c>
      <c r="B9236">
        <v>0</v>
      </c>
      <c r="C9236" t="s">
        <v>71</v>
      </c>
      <c r="D9236">
        <v>1</v>
      </c>
    </row>
    <row r="9237" spans="1:4" x14ac:dyDescent="0.35">
      <c r="A9237">
        <v>6606</v>
      </c>
      <c r="B9237">
        <v>0</v>
      </c>
      <c r="C9237" t="s">
        <v>71</v>
      </c>
      <c r="D9237">
        <v>0</v>
      </c>
    </row>
    <row r="9238" spans="1:4" x14ac:dyDescent="0.35">
      <c r="A9238">
        <v>2677</v>
      </c>
      <c r="B9238">
        <v>0</v>
      </c>
      <c r="C9238" t="s">
        <v>71</v>
      </c>
      <c r="D9238">
        <v>1</v>
      </c>
    </row>
    <row r="9239" spans="1:4" x14ac:dyDescent="0.35">
      <c r="A9239">
        <v>252</v>
      </c>
      <c r="B9239">
        <v>0</v>
      </c>
      <c r="C9239" t="s">
        <v>71</v>
      </c>
      <c r="D9239">
        <v>1</v>
      </c>
    </row>
    <row r="9240" spans="1:4" x14ac:dyDescent="0.35">
      <c r="A9240">
        <v>9860</v>
      </c>
      <c r="B9240">
        <v>0</v>
      </c>
      <c r="C9240" t="s">
        <v>71</v>
      </c>
      <c r="D9240">
        <v>1</v>
      </c>
    </row>
    <row r="9241" spans="1:4" x14ac:dyDescent="0.35">
      <c r="A9241">
        <v>1388</v>
      </c>
      <c r="B9241">
        <v>0</v>
      </c>
      <c r="C9241" t="s">
        <v>71</v>
      </c>
      <c r="D9241">
        <v>1</v>
      </c>
    </row>
    <row r="9242" spans="1:4" x14ac:dyDescent="0.35">
      <c r="A9242">
        <v>979</v>
      </c>
      <c r="B9242">
        <v>0</v>
      </c>
      <c r="C9242" t="s">
        <v>71</v>
      </c>
      <c r="D9242">
        <v>1</v>
      </c>
    </row>
    <row r="9243" spans="1:4" x14ac:dyDescent="0.35">
      <c r="A9243">
        <v>7494</v>
      </c>
      <c r="B9243">
        <v>0</v>
      </c>
      <c r="C9243" t="s">
        <v>71</v>
      </c>
      <c r="D9243">
        <v>1</v>
      </c>
    </row>
    <row r="9244" spans="1:4" x14ac:dyDescent="0.35">
      <c r="A9244">
        <v>10490</v>
      </c>
      <c r="B9244">
        <v>0</v>
      </c>
      <c r="C9244" t="s">
        <v>71</v>
      </c>
      <c r="D9244">
        <v>0</v>
      </c>
    </row>
    <row r="9245" spans="1:4" x14ac:dyDescent="0.35">
      <c r="A9245">
        <v>3403</v>
      </c>
      <c r="B9245">
        <v>0</v>
      </c>
      <c r="C9245" t="s">
        <v>71</v>
      </c>
      <c r="D9245">
        <v>1</v>
      </c>
    </row>
    <row r="9246" spans="1:4" x14ac:dyDescent="0.35">
      <c r="A9246">
        <v>2715</v>
      </c>
      <c r="B9246">
        <v>1</v>
      </c>
      <c r="C9246" t="s">
        <v>71</v>
      </c>
      <c r="D9246">
        <v>1</v>
      </c>
    </row>
    <row r="9247" spans="1:4" x14ac:dyDescent="0.35">
      <c r="A9247">
        <v>4828</v>
      </c>
      <c r="B9247">
        <v>0</v>
      </c>
      <c r="C9247" t="s">
        <v>71</v>
      </c>
      <c r="D9247">
        <v>1</v>
      </c>
    </row>
    <row r="9248" spans="1:4" x14ac:dyDescent="0.35">
      <c r="A9248">
        <v>92</v>
      </c>
      <c r="B9248">
        <v>0</v>
      </c>
      <c r="C9248" t="s">
        <v>71</v>
      </c>
      <c r="D9248">
        <v>1</v>
      </c>
    </row>
    <row r="9249" spans="1:4" x14ac:dyDescent="0.35">
      <c r="A9249">
        <v>3312</v>
      </c>
      <c r="B9249">
        <v>0</v>
      </c>
      <c r="C9249" t="s">
        <v>71</v>
      </c>
      <c r="D9249">
        <v>1</v>
      </c>
    </row>
    <row r="9250" spans="1:4" x14ac:dyDescent="0.35">
      <c r="A9250">
        <v>11176</v>
      </c>
      <c r="B9250">
        <v>0</v>
      </c>
      <c r="C9250" t="s">
        <v>71</v>
      </c>
      <c r="D9250">
        <v>1</v>
      </c>
    </row>
    <row r="9251" spans="1:4" x14ac:dyDescent="0.35">
      <c r="A9251">
        <v>1446</v>
      </c>
      <c r="B9251">
        <v>0</v>
      </c>
      <c r="C9251" t="s">
        <v>71</v>
      </c>
      <c r="D9251">
        <v>1</v>
      </c>
    </row>
    <row r="9252" spans="1:4" x14ac:dyDescent="0.35">
      <c r="A9252">
        <v>9699</v>
      </c>
      <c r="B9252">
        <v>0</v>
      </c>
      <c r="C9252" t="s">
        <v>71</v>
      </c>
      <c r="D9252">
        <v>1</v>
      </c>
    </row>
    <row r="9253" spans="1:4" x14ac:dyDescent="0.35">
      <c r="A9253">
        <v>9790</v>
      </c>
      <c r="B9253">
        <v>1</v>
      </c>
      <c r="C9253" t="s">
        <v>71</v>
      </c>
      <c r="D9253">
        <v>1</v>
      </c>
    </row>
    <row r="9254" spans="1:4" x14ac:dyDescent="0.35">
      <c r="A9254">
        <v>2324</v>
      </c>
      <c r="B9254">
        <v>0</v>
      </c>
      <c r="C9254" t="s">
        <v>71</v>
      </c>
      <c r="D9254">
        <v>1</v>
      </c>
    </row>
    <row r="9255" spans="1:4" x14ac:dyDescent="0.35">
      <c r="A9255">
        <v>5080</v>
      </c>
      <c r="B9255">
        <v>1</v>
      </c>
      <c r="C9255" t="s">
        <v>71</v>
      </c>
      <c r="D9255">
        <v>1</v>
      </c>
    </row>
    <row r="9256" spans="1:4" x14ac:dyDescent="0.35">
      <c r="A9256">
        <v>4992</v>
      </c>
      <c r="B9256">
        <v>1</v>
      </c>
      <c r="C9256" t="s">
        <v>71</v>
      </c>
      <c r="D9256">
        <v>1</v>
      </c>
    </row>
    <row r="9257" spans="1:4" x14ac:dyDescent="0.35">
      <c r="A9257">
        <v>7849</v>
      </c>
      <c r="B9257">
        <v>0</v>
      </c>
      <c r="C9257" t="s">
        <v>71</v>
      </c>
      <c r="D9257">
        <v>1</v>
      </c>
    </row>
    <row r="9258" spans="1:4" x14ac:dyDescent="0.35">
      <c r="A9258">
        <v>4808</v>
      </c>
      <c r="B9258">
        <v>0</v>
      </c>
      <c r="C9258" t="s">
        <v>71</v>
      </c>
      <c r="D9258">
        <v>0</v>
      </c>
    </row>
    <row r="9259" spans="1:4" x14ac:dyDescent="0.35">
      <c r="A9259">
        <v>10401</v>
      </c>
      <c r="B9259">
        <v>0</v>
      </c>
      <c r="C9259" t="s">
        <v>71</v>
      </c>
      <c r="D9259">
        <v>1</v>
      </c>
    </row>
    <row r="9260" spans="1:4" x14ac:dyDescent="0.35">
      <c r="A9260">
        <v>7793</v>
      </c>
      <c r="B9260">
        <v>0</v>
      </c>
      <c r="C9260" t="s">
        <v>71</v>
      </c>
      <c r="D9260">
        <v>1</v>
      </c>
    </row>
    <row r="9261" spans="1:4" x14ac:dyDescent="0.35">
      <c r="A9261">
        <v>9303</v>
      </c>
      <c r="B9261">
        <v>0</v>
      </c>
      <c r="C9261" t="s">
        <v>71</v>
      </c>
      <c r="D9261">
        <v>1</v>
      </c>
    </row>
    <row r="9262" spans="1:4" x14ac:dyDescent="0.35">
      <c r="A9262">
        <v>6853</v>
      </c>
      <c r="B9262">
        <v>1</v>
      </c>
      <c r="C9262" t="s">
        <v>71</v>
      </c>
      <c r="D9262">
        <v>1</v>
      </c>
    </row>
    <row r="9263" spans="1:4" x14ac:dyDescent="0.35">
      <c r="A9263">
        <v>7366</v>
      </c>
      <c r="B9263">
        <v>1</v>
      </c>
      <c r="C9263" t="s">
        <v>71</v>
      </c>
      <c r="D9263">
        <v>1</v>
      </c>
    </row>
    <row r="9264" spans="1:4" x14ac:dyDescent="0.35">
      <c r="A9264">
        <v>9780</v>
      </c>
      <c r="B9264">
        <v>0</v>
      </c>
      <c r="C9264" t="s">
        <v>71</v>
      </c>
      <c r="D9264">
        <v>0</v>
      </c>
    </row>
    <row r="9265" spans="1:4" x14ac:dyDescent="0.35">
      <c r="A9265">
        <v>7573</v>
      </c>
      <c r="B9265">
        <v>1</v>
      </c>
      <c r="C9265" t="s">
        <v>71</v>
      </c>
      <c r="D9265">
        <v>1</v>
      </c>
    </row>
    <row r="9266" spans="1:4" x14ac:dyDescent="0.35">
      <c r="A9266">
        <v>1379</v>
      </c>
      <c r="B9266">
        <v>0</v>
      </c>
      <c r="C9266" t="s">
        <v>71</v>
      </c>
      <c r="D9266">
        <v>1</v>
      </c>
    </row>
    <row r="9267" spans="1:4" x14ac:dyDescent="0.35">
      <c r="A9267">
        <v>8923</v>
      </c>
      <c r="B9267">
        <v>1</v>
      </c>
      <c r="C9267" t="s">
        <v>71</v>
      </c>
      <c r="D9267">
        <v>1</v>
      </c>
    </row>
    <row r="9268" spans="1:4" x14ac:dyDescent="0.35">
      <c r="A9268">
        <v>3547</v>
      </c>
      <c r="B9268">
        <v>1</v>
      </c>
      <c r="C9268" t="s">
        <v>71</v>
      </c>
      <c r="D9268">
        <v>1</v>
      </c>
    </row>
    <row r="9269" spans="1:4" x14ac:dyDescent="0.35">
      <c r="A9269">
        <v>8707</v>
      </c>
      <c r="B9269">
        <v>1</v>
      </c>
      <c r="C9269" t="s">
        <v>71</v>
      </c>
      <c r="D9269">
        <v>1</v>
      </c>
    </row>
    <row r="9270" spans="1:4" x14ac:dyDescent="0.35">
      <c r="A9270">
        <v>1891</v>
      </c>
      <c r="B9270">
        <v>1</v>
      </c>
      <c r="C9270" t="s">
        <v>71</v>
      </c>
      <c r="D9270">
        <v>1</v>
      </c>
    </row>
    <row r="9271" spans="1:4" x14ac:dyDescent="0.35">
      <c r="A9271">
        <v>6271</v>
      </c>
      <c r="B9271">
        <v>0</v>
      </c>
      <c r="C9271" t="s">
        <v>71</v>
      </c>
      <c r="D9271">
        <v>0</v>
      </c>
    </row>
    <row r="9272" spans="1:4" x14ac:dyDescent="0.35">
      <c r="A9272">
        <v>9635</v>
      </c>
      <c r="B9272">
        <v>0</v>
      </c>
      <c r="C9272" t="s">
        <v>71</v>
      </c>
      <c r="D9272">
        <v>1</v>
      </c>
    </row>
    <row r="9273" spans="1:4" x14ac:dyDescent="0.35">
      <c r="A9273">
        <v>9727</v>
      </c>
      <c r="B9273">
        <v>0</v>
      </c>
      <c r="C9273" t="s">
        <v>71</v>
      </c>
      <c r="D9273">
        <v>1</v>
      </c>
    </row>
    <row r="9274" spans="1:4" x14ac:dyDescent="0.35">
      <c r="A9274">
        <v>6205</v>
      </c>
      <c r="B9274">
        <v>1</v>
      </c>
      <c r="C9274" t="s">
        <v>71</v>
      </c>
      <c r="D9274">
        <v>1</v>
      </c>
    </row>
    <row r="9275" spans="1:4" x14ac:dyDescent="0.35">
      <c r="A9275">
        <v>10681</v>
      </c>
      <c r="B9275">
        <v>0</v>
      </c>
      <c r="C9275" t="s">
        <v>71</v>
      </c>
      <c r="D9275">
        <v>1</v>
      </c>
    </row>
    <row r="9276" spans="1:4" x14ac:dyDescent="0.35">
      <c r="A9276">
        <v>5156</v>
      </c>
      <c r="B9276">
        <v>0</v>
      </c>
      <c r="C9276" t="s">
        <v>71</v>
      </c>
      <c r="D9276">
        <v>1</v>
      </c>
    </row>
    <row r="9277" spans="1:4" x14ac:dyDescent="0.35">
      <c r="A9277">
        <v>3050</v>
      </c>
      <c r="B9277">
        <v>0</v>
      </c>
      <c r="C9277" t="s">
        <v>71</v>
      </c>
      <c r="D9277">
        <v>1</v>
      </c>
    </row>
    <row r="9278" spans="1:4" x14ac:dyDescent="0.35">
      <c r="A9278">
        <v>8164</v>
      </c>
      <c r="B9278">
        <v>0</v>
      </c>
      <c r="C9278" t="s">
        <v>71</v>
      </c>
      <c r="D9278">
        <v>1</v>
      </c>
    </row>
    <row r="9279" spans="1:4" x14ac:dyDescent="0.35">
      <c r="A9279">
        <v>5626</v>
      </c>
      <c r="B9279">
        <v>0</v>
      </c>
      <c r="C9279" t="s">
        <v>71</v>
      </c>
      <c r="D9279">
        <v>1</v>
      </c>
    </row>
    <row r="9280" spans="1:4" x14ac:dyDescent="0.35">
      <c r="A9280">
        <v>7600</v>
      </c>
      <c r="B9280">
        <v>0</v>
      </c>
      <c r="C9280" t="s">
        <v>71</v>
      </c>
      <c r="D9280">
        <v>1</v>
      </c>
    </row>
    <row r="9281" spans="1:4" x14ac:dyDescent="0.35">
      <c r="A9281">
        <v>6406</v>
      </c>
      <c r="B9281">
        <v>0</v>
      </c>
      <c r="C9281" t="s">
        <v>71</v>
      </c>
      <c r="D9281">
        <v>1</v>
      </c>
    </row>
    <row r="9282" spans="1:4" x14ac:dyDescent="0.35">
      <c r="A9282">
        <v>7002</v>
      </c>
      <c r="B9282">
        <v>0</v>
      </c>
      <c r="C9282" t="s">
        <v>71</v>
      </c>
      <c r="D9282">
        <v>1</v>
      </c>
    </row>
    <row r="9283" spans="1:4" x14ac:dyDescent="0.35">
      <c r="A9283">
        <v>8234</v>
      </c>
      <c r="B9283">
        <v>1</v>
      </c>
      <c r="C9283" t="s">
        <v>71</v>
      </c>
      <c r="D9283">
        <v>1</v>
      </c>
    </row>
    <row r="9284" spans="1:4" x14ac:dyDescent="0.35">
      <c r="A9284">
        <v>6116</v>
      </c>
      <c r="B9284">
        <v>0</v>
      </c>
      <c r="C9284" t="s">
        <v>71</v>
      </c>
      <c r="D9284">
        <v>1</v>
      </c>
    </row>
    <row r="9285" spans="1:4" x14ac:dyDescent="0.35">
      <c r="A9285">
        <v>291</v>
      </c>
      <c r="B9285">
        <v>0</v>
      </c>
      <c r="C9285" t="s">
        <v>71</v>
      </c>
      <c r="D9285">
        <v>1</v>
      </c>
    </row>
    <row r="9286" spans="1:4" x14ac:dyDescent="0.35">
      <c r="A9286">
        <v>8779</v>
      </c>
      <c r="B9286">
        <v>1</v>
      </c>
      <c r="C9286" t="s">
        <v>71</v>
      </c>
      <c r="D9286">
        <v>1</v>
      </c>
    </row>
    <row r="9287" spans="1:4" x14ac:dyDescent="0.35">
      <c r="A9287">
        <v>4931</v>
      </c>
      <c r="B9287">
        <v>0</v>
      </c>
      <c r="C9287" t="s">
        <v>71</v>
      </c>
      <c r="D9287">
        <v>1</v>
      </c>
    </row>
    <row r="9288" spans="1:4" x14ac:dyDescent="0.35">
      <c r="A9288">
        <v>1650</v>
      </c>
      <c r="B9288">
        <v>0</v>
      </c>
      <c r="C9288" t="s">
        <v>71</v>
      </c>
      <c r="D9288">
        <v>1</v>
      </c>
    </row>
    <row r="9289" spans="1:4" x14ac:dyDescent="0.35">
      <c r="A9289">
        <v>9701</v>
      </c>
      <c r="B9289">
        <v>0</v>
      </c>
      <c r="C9289" t="s">
        <v>71</v>
      </c>
      <c r="D9289">
        <v>1</v>
      </c>
    </row>
    <row r="9290" spans="1:4" x14ac:dyDescent="0.35">
      <c r="A9290">
        <v>6431</v>
      </c>
      <c r="B9290">
        <v>0</v>
      </c>
      <c r="C9290" t="s">
        <v>71</v>
      </c>
      <c r="D9290">
        <v>0</v>
      </c>
    </row>
    <row r="9291" spans="1:4" x14ac:dyDescent="0.35">
      <c r="A9291">
        <v>10789</v>
      </c>
      <c r="B9291">
        <v>0</v>
      </c>
      <c r="C9291" t="s">
        <v>71</v>
      </c>
      <c r="D9291">
        <v>0</v>
      </c>
    </row>
    <row r="9292" spans="1:4" x14ac:dyDescent="0.35">
      <c r="A9292">
        <v>5302</v>
      </c>
      <c r="B9292">
        <v>1</v>
      </c>
      <c r="C9292" t="s">
        <v>71</v>
      </c>
      <c r="D9292">
        <v>1</v>
      </c>
    </row>
    <row r="9293" spans="1:4" x14ac:dyDescent="0.35">
      <c r="A9293">
        <v>4459</v>
      </c>
      <c r="B9293">
        <v>0</v>
      </c>
      <c r="C9293" t="s">
        <v>71</v>
      </c>
      <c r="D9293">
        <v>1</v>
      </c>
    </row>
    <row r="9294" spans="1:4" x14ac:dyDescent="0.35">
      <c r="A9294">
        <v>10642</v>
      </c>
      <c r="B9294">
        <v>0</v>
      </c>
      <c r="C9294" t="s">
        <v>71</v>
      </c>
      <c r="D9294">
        <v>1</v>
      </c>
    </row>
    <row r="9295" spans="1:4" x14ac:dyDescent="0.35">
      <c r="A9295">
        <v>9213</v>
      </c>
      <c r="B9295">
        <v>0</v>
      </c>
      <c r="C9295" t="s">
        <v>71</v>
      </c>
      <c r="D9295">
        <v>0</v>
      </c>
    </row>
    <row r="9296" spans="1:4" x14ac:dyDescent="0.35">
      <c r="A9296">
        <v>3678</v>
      </c>
      <c r="B9296">
        <v>1</v>
      </c>
      <c r="C9296" t="s">
        <v>71</v>
      </c>
      <c r="D9296">
        <v>0</v>
      </c>
    </row>
    <row r="9297" spans="1:4" x14ac:dyDescent="0.35">
      <c r="A9297">
        <v>3698</v>
      </c>
      <c r="B9297">
        <v>1</v>
      </c>
      <c r="C9297" t="s">
        <v>71</v>
      </c>
      <c r="D9297">
        <v>1</v>
      </c>
    </row>
    <row r="9298" spans="1:4" x14ac:dyDescent="0.35">
      <c r="A9298">
        <v>5929</v>
      </c>
      <c r="B9298">
        <v>0</v>
      </c>
      <c r="C9298" t="s">
        <v>71</v>
      </c>
      <c r="D9298">
        <v>1</v>
      </c>
    </row>
    <row r="9299" spans="1:4" x14ac:dyDescent="0.35">
      <c r="A9299">
        <v>10795</v>
      </c>
      <c r="B9299">
        <v>0</v>
      </c>
      <c r="C9299" t="s">
        <v>71</v>
      </c>
      <c r="D9299">
        <v>1</v>
      </c>
    </row>
    <row r="9300" spans="1:4" x14ac:dyDescent="0.35">
      <c r="A9300">
        <v>4390</v>
      </c>
      <c r="B9300">
        <v>0</v>
      </c>
      <c r="C9300" t="s">
        <v>71</v>
      </c>
      <c r="D9300">
        <v>1</v>
      </c>
    </row>
    <row r="9301" spans="1:4" x14ac:dyDescent="0.35">
      <c r="A9301">
        <v>9362</v>
      </c>
      <c r="B9301">
        <v>0</v>
      </c>
      <c r="C9301" t="s">
        <v>71</v>
      </c>
      <c r="D9301">
        <v>1</v>
      </c>
    </row>
    <row r="9302" spans="1:4" x14ac:dyDescent="0.35">
      <c r="A9302">
        <v>1577</v>
      </c>
      <c r="B9302">
        <v>1</v>
      </c>
      <c r="C9302" t="s">
        <v>71</v>
      </c>
      <c r="D9302">
        <v>1</v>
      </c>
    </row>
    <row r="9303" spans="1:4" x14ac:dyDescent="0.35">
      <c r="A9303">
        <v>4609</v>
      </c>
      <c r="B9303">
        <v>0</v>
      </c>
      <c r="C9303" t="s">
        <v>71</v>
      </c>
      <c r="D9303">
        <v>1</v>
      </c>
    </row>
    <row r="9304" spans="1:4" x14ac:dyDescent="0.35">
      <c r="A9304">
        <v>7143</v>
      </c>
      <c r="B9304">
        <v>0</v>
      </c>
      <c r="C9304" t="s">
        <v>71</v>
      </c>
      <c r="D9304">
        <v>1</v>
      </c>
    </row>
    <row r="9305" spans="1:4" x14ac:dyDescent="0.35">
      <c r="A9305">
        <v>1729</v>
      </c>
      <c r="B9305">
        <v>0</v>
      </c>
      <c r="C9305" t="s">
        <v>71</v>
      </c>
      <c r="D9305">
        <v>1</v>
      </c>
    </row>
    <row r="9306" spans="1:4" x14ac:dyDescent="0.35">
      <c r="A9306">
        <v>10664</v>
      </c>
      <c r="B9306">
        <v>0</v>
      </c>
      <c r="C9306" t="s">
        <v>71</v>
      </c>
      <c r="D9306">
        <v>0</v>
      </c>
    </row>
    <row r="9307" spans="1:4" x14ac:dyDescent="0.35">
      <c r="A9307">
        <v>5029</v>
      </c>
      <c r="B9307">
        <v>0</v>
      </c>
      <c r="C9307" t="s">
        <v>71</v>
      </c>
      <c r="D9307">
        <v>1</v>
      </c>
    </row>
    <row r="9308" spans="1:4" x14ac:dyDescent="0.35">
      <c r="A9308">
        <v>10507</v>
      </c>
      <c r="B9308">
        <v>0</v>
      </c>
      <c r="C9308" t="s">
        <v>71</v>
      </c>
      <c r="D9308">
        <v>1</v>
      </c>
    </row>
    <row r="9309" spans="1:4" x14ac:dyDescent="0.35">
      <c r="A9309">
        <v>3865</v>
      </c>
      <c r="B9309">
        <v>1</v>
      </c>
      <c r="C9309" t="s">
        <v>71</v>
      </c>
      <c r="D9309">
        <v>1</v>
      </c>
    </row>
    <row r="9310" spans="1:4" x14ac:dyDescent="0.35">
      <c r="A9310">
        <v>6982</v>
      </c>
      <c r="B9310">
        <v>0</v>
      </c>
      <c r="C9310" t="s">
        <v>71</v>
      </c>
      <c r="D9310">
        <v>1</v>
      </c>
    </row>
    <row r="9311" spans="1:4" x14ac:dyDescent="0.35">
      <c r="A9311">
        <v>7042</v>
      </c>
      <c r="B9311">
        <v>1</v>
      </c>
      <c r="C9311" t="s">
        <v>71</v>
      </c>
      <c r="D9311">
        <v>1</v>
      </c>
    </row>
    <row r="9312" spans="1:4" x14ac:dyDescent="0.35">
      <c r="A9312">
        <v>9668</v>
      </c>
      <c r="B9312">
        <v>0</v>
      </c>
      <c r="C9312" t="s">
        <v>71</v>
      </c>
      <c r="D9312">
        <v>1</v>
      </c>
    </row>
    <row r="9313" spans="1:4" x14ac:dyDescent="0.35">
      <c r="A9313">
        <v>6878</v>
      </c>
      <c r="B9313">
        <v>0</v>
      </c>
      <c r="C9313" t="s">
        <v>71</v>
      </c>
      <c r="D9313">
        <v>1</v>
      </c>
    </row>
    <row r="9314" spans="1:4" x14ac:dyDescent="0.35">
      <c r="A9314">
        <v>4099</v>
      </c>
      <c r="B9314">
        <v>0</v>
      </c>
      <c r="C9314" t="s">
        <v>71</v>
      </c>
      <c r="D9314">
        <v>1</v>
      </c>
    </row>
    <row r="9315" spans="1:4" x14ac:dyDescent="0.35">
      <c r="A9315">
        <v>5031</v>
      </c>
      <c r="B9315">
        <v>1</v>
      </c>
      <c r="C9315" t="s">
        <v>71</v>
      </c>
      <c r="D9315">
        <v>1</v>
      </c>
    </row>
    <row r="9316" spans="1:4" x14ac:dyDescent="0.35">
      <c r="A9316">
        <v>1970</v>
      </c>
      <c r="B9316">
        <v>0</v>
      </c>
      <c r="C9316" t="s">
        <v>71</v>
      </c>
      <c r="D9316">
        <v>0</v>
      </c>
    </row>
    <row r="9317" spans="1:4" x14ac:dyDescent="0.35">
      <c r="A9317">
        <v>5726</v>
      </c>
      <c r="B9317">
        <v>0</v>
      </c>
      <c r="C9317" t="s">
        <v>71</v>
      </c>
      <c r="D9317">
        <v>1</v>
      </c>
    </row>
    <row r="9318" spans="1:4" x14ac:dyDescent="0.35">
      <c r="A9318">
        <v>5231</v>
      </c>
      <c r="B9318">
        <v>0</v>
      </c>
      <c r="C9318" t="s">
        <v>71</v>
      </c>
      <c r="D9318">
        <v>1</v>
      </c>
    </row>
    <row r="9319" spans="1:4" x14ac:dyDescent="0.35">
      <c r="A9319">
        <v>1307</v>
      </c>
      <c r="B9319">
        <v>0</v>
      </c>
      <c r="C9319" t="s">
        <v>71</v>
      </c>
      <c r="D9319">
        <v>1</v>
      </c>
    </row>
    <row r="9320" spans="1:4" x14ac:dyDescent="0.35">
      <c r="A9320">
        <v>10609</v>
      </c>
      <c r="B9320">
        <v>0</v>
      </c>
      <c r="C9320" t="s">
        <v>71</v>
      </c>
      <c r="D9320">
        <v>1</v>
      </c>
    </row>
    <row r="9321" spans="1:4" x14ac:dyDescent="0.35">
      <c r="A9321">
        <v>5782</v>
      </c>
      <c r="B9321">
        <v>0</v>
      </c>
      <c r="C9321" t="s">
        <v>71</v>
      </c>
      <c r="D9321">
        <v>1</v>
      </c>
    </row>
    <row r="9322" spans="1:4" x14ac:dyDescent="0.35">
      <c r="A9322">
        <v>7533</v>
      </c>
      <c r="B9322">
        <v>0</v>
      </c>
      <c r="C9322" t="s">
        <v>71</v>
      </c>
      <c r="D9322">
        <v>1</v>
      </c>
    </row>
    <row r="9323" spans="1:4" x14ac:dyDescent="0.35">
      <c r="A9323">
        <v>9493</v>
      </c>
      <c r="B9323">
        <v>1</v>
      </c>
      <c r="C9323" t="s">
        <v>71</v>
      </c>
      <c r="D9323">
        <v>1</v>
      </c>
    </row>
    <row r="9324" spans="1:4" x14ac:dyDescent="0.35">
      <c r="A9324">
        <v>2253</v>
      </c>
      <c r="B9324">
        <v>0</v>
      </c>
      <c r="C9324" t="s">
        <v>71</v>
      </c>
      <c r="D9324">
        <v>1</v>
      </c>
    </row>
    <row r="9325" spans="1:4" x14ac:dyDescent="0.35">
      <c r="A9325">
        <v>2326</v>
      </c>
      <c r="B9325">
        <v>0</v>
      </c>
      <c r="C9325" t="s">
        <v>71</v>
      </c>
      <c r="D9325">
        <v>1</v>
      </c>
    </row>
    <row r="9326" spans="1:4" x14ac:dyDescent="0.35">
      <c r="A9326">
        <v>1876</v>
      </c>
      <c r="B9326">
        <v>0</v>
      </c>
      <c r="C9326" t="s">
        <v>71</v>
      </c>
      <c r="D9326">
        <v>1</v>
      </c>
    </row>
    <row r="9327" spans="1:4" x14ac:dyDescent="0.35">
      <c r="A9327">
        <v>7141</v>
      </c>
      <c r="B9327">
        <v>1</v>
      </c>
      <c r="C9327" t="s">
        <v>71</v>
      </c>
      <c r="D9327">
        <v>1</v>
      </c>
    </row>
    <row r="9328" spans="1:4" x14ac:dyDescent="0.35">
      <c r="A9328">
        <v>7393</v>
      </c>
      <c r="B9328">
        <v>0</v>
      </c>
      <c r="C9328" t="s">
        <v>71</v>
      </c>
      <c r="D9328">
        <v>0</v>
      </c>
    </row>
    <row r="9329" spans="1:4" x14ac:dyDescent="0.35">
      <c r="A9329">
        <v>4713</v>
      </c>
      <c r="B9329">
        <v>0</v>
      </c>
      <c r="C9329" t="s">
        <v>71</v>
      </c>
      <c r="D9329">
        <v>1</v>
      </c>
    </row>
    <row r="9330" spans="1:4" x14ac:dyDescent="0.35">
      <c r="A9330">
        <v>5093</v>
      </c>
      <c r="B9330">
        <v>1</v>
      </c>
      <c r="C9330" t="s">
        <v>71</v>
      </c>
      <c r="D9330">
        <v>1</v>
      </c>
    </row>
    <row r="9331" spans="1:4" x14ac:dyDescent="0.35">
      <c r="A9331">
        <v>8524</v>
      </c>
      <c r="B9331">
        <v>1</v>
      </c>
      <c r="C9331" t="s">
        <v>71</v>
      </c>
      <c r="D9331">
        <v>1</v>
      </c>
    </row>
    <row r="9332" spans="1:4" x14ac:dyDescent="0.35">
      <c r="A9332">
        <v>3766</v>
      </c>
      <c r="B9332">
        <v>1</v>
      </c>
      <c r="C9332" t="s">
        <v>71</v>
      </c>
      <c r="D9332">
        <v>1</v>
      </c>
    </row>
    <row r="9333" spans="1:4" x14ac:dyDescent="0.35">
      <c r="A9333">
        <v>9725</v>
      </c>
      <c r="B9333">
        <v>0</v>
      </c>
      <c r="C9333" t="s">
        <v>71</v>
      </c>
      <c r="D9333">
        <v>0</v>
      </c>
    </row>
    <row r="9334" spans="1:4" x14ac:dyDescent="0.35">
      <c r="A9334">
        <v>8933</v>
      </c>
      <c r="B9334">
        <v>0</v>
      </c>
      <c r="C9334" t="s">
        <v>71</v>
      </c>
      <c r="D9334">
        <v>1</v>
      </c>
    </row>
    <row r="9335" spans="1:4" x14ac:dyDescent="0.35">
      <c r="A9335">
        <v>10779</v>
      </c>
      <c r="B9335">
        <v>0</v>
      </c>
      <c r="C9335" t="s">
        <v>71</v>
      </c>
      <c r="D9335">
        <v>1</v>
      </c>
    </row>
    <row r="9336" spans="1:4" x14ac:dyDescent="0.35">
      <c r="A9336">
        <v>9289</v>
      </c>
      <c r="B9336">
        <v>1</v>
      </c>
      <c r="C9336" t="s">
        <v>71</v>
      </c>
      <c r="D9336">
        <v>1</v>
      </c>
    </row>
    <row r="9337" spans="1:4" x14ac:dyDescent="0.35">
      <c r="A9337">
        <v>2613</v>
      </c>
      <c r="B9337">
        <v>0</v>
      </c>
      <c r="C9337" t="s">
        <v>71</v>
      </c>
      <c r="D9337">
        <v>1</v>
      </c>
    </row>
    <row r="9338" spans="1:4" x14ac:dyDescent="0.35">
      <c r="A9338">
        <v>10133</v>
      </c>
      <c r="B9338">
        <v>1</v>
      </c>
      <c r="C9338" t="s">
        <v>71</v>
      </c>
      <c r="D9338">
        <v>1</v>
      </c>
    </row>
    <row r="9339" spans="1:4" x14ac:dyDescent="0.35">
      <c r="A9339">
        <v>8443</v>
      </c>
      <c r="B9339">
        <v>1</v>
      </c>
      <c r="C9339" t="s">
        <v>71</v>
      </c>
      <c r="D9339">
        <v>1</v>
      </c>
    </row>
    <row r="9340" spans="1:4" x14ac:dyDescent="0.35">
      <c r="A9340">
        <v>10796</v>
      </c>
      <c r="B9340">
        <v>0</v>
      </c>
      <c r="C9340" t="s">
        <v>71</v>
      </c>
      <c r="D9340">
        <v>0</v>
      </c>
    </row>
    <row r="9341" spans="1:4" x14ac:dyDescent="0.35">
      <c r="A9341">
        <v>10241</v>
      </c>
      <c r="B9341">
        <v>0</v>
      </c>
      <c r="C9341" t="s">
        <v>71</v>
      </c>
      <c r="D9341">
        <v>1</v>
      </c>
    </row>
    <row r="9342" spans="1:4" x14ac:dyDescent="0.35">
      <c r="A9342">
        <v>3388</v>
      </c>
      <c r="B9342">
        <v>0</v>
      </c>
      <c r="C9342" t="s">
        <v>71</v>
      </c>
      <c r="D9342">
        <v>1</v>
      </c>
    </row>
    <row r="9343" spans="1:4" x14ac:dyDescent="0.35">
      <c r="A9343">
        <v>6507</v>
      </c>
      <c r="B9343">
        <v>0</v>
      </c>
      <c r="C9343" t="s">
        <v>71</v>
      </c>
      <c r="D9343">
        <v>0</v>
      </c>
    </row>
    <row r="9344" spans="1:4" x14ac:dyDescent="0.35">
      <c r="A9344">
        <v>7446</v>
      </c>
      <c r="B9344">
        <v>0</v>
      </c>
      <c r="C9344" t="s">
        <v>71</v>
      </c>
      <c r="D9344">
        <v>1</v>
      </c>
    </row>
    <row r="9345" spans="1:4" x14ac:dyDescent="0.35">
      <c r="A9345">
        <v>87</v>
      </c>
      <c r="B9345">
        <v>0</v>
      </c>
      <c r="C9345" t="s">
        <v>71</v>
      </c>
      <c r="D9345">
        <v>1</v>
      </c>
    </row>
    <row r="9346" spans="1:4" x14ac:dyDescent="0.35">
      <c r="A9346">
        <v>10477</v>
      </c>
      <c r="B9346">
        <v>0</v>
      </c>
      <c r="C9346" t="s">
        <v>71</v>
      </c>
      <c r="D9346">
        <v>0</v>
      </c>
    </row>
    <row r="9347" spans="1:4" x14ac:dyDescent="0.35">
      <c r="A9347">
        <v>6072</v>
      </c>
      <c r="B9347">
        <v>1</v>
      </c>
      <c r="C9347" t="s">
        <v>71</v>
      </c>
      <c r="D9347">
        <v>1</v>
      </c>
    </row>
    <row r="9348" spans="1:4" x14ac:dyDescent="0.35">
      <c r="A9348">
        <v>2518</v>
      </c>
      <c r="B9348">
        <v>0</v>
      </c>
      <c r="C9348" t="s">
        <v>71</v>
      </c>
      <c r="D9348">
        <v>1</v>
      </c>
    </row>
    <row r="9349" spans="1:4" x14ac:dyDescent="0.35">
      <c r="A9349">
        <v>247</v>
      </c>
      <c r="B9349">
        <v>1</v>
      </c>
      <c r="C9349" t="s">
        <v>71</v>
      </c>
      <c r="D9349">
        <v>1</v>
      </c>
    </row>
    <row r="9350" spans="1:4" x14ac:dyDescent="0.35">
      <c r="A9350">
        <v>9463</v>
      </c>
      <c r="B9350">
        <v>0</v>
      </c>
      <c r="C9350" t="s">
        <v>71</v>
      </c>
      <c r="D9350">
        <v>1</v>
      </c>
    </row>
    <row r="9351" spans="1:4" x14ac:dyDescent="0.35">
      <c r="A9351">
        <v>1459</v>
      </c>
      <c r="B9351">
        <v>0</v>
      </c>
      <c r="C9351" t="s">
        <v>71</v>
      </c>
      <c r="D9351">
        <v>1</v>
      </c>
    </row>
    <row r="9352" spans="1:4" x14ac:dyDescent="0.35">
      <c r="A9352">
        <v>9530</v>
      </c>
      <c r="B9352">
        <v>0</v>
      </c>
      <c r="C9352" t="s">
        <v>71</v>
      </c>
      <c r="D9352">
        <v>1</v>
      </c>
    </row>
    <row r="9353" spans="1:4" x14ac:dyDescent="0.35">
      <c r="A9353">
        <v>9653</v>
      </c>
      <c r="B9353">
        <v>0</v>
      </c>
      <c r="C9353" t="s">
        <v>71</v>
      </c>
      <c r="D9353">
        <v>1</v>
      </c>
    </row>
    <row r="9354" spans="1:4" x14ac:dyDescent="0.35">
      <c r="A9354">
        <v>10785</v>
      </c>
      <c r="B9354">
        <v>0</v>
      </c>
      <c r="C9354" t="s">
        <v>71</v>
      </c>
      <c r="D9354">
        <v>0</v>
      </c>
    </row>
    <row r="9355" spans="1:4" x14ac:dyDescent="0.35">
      <c r="A9355">
        <v>9392</v>
      </c>
      <c r="B9355">
        <v>0</v>
      </c>
      <c r="C9355" t="s">
        <v>71</v>
      </c>
      <c r="D9355">
        <v>0</v>
      </c>
    </row>
    <row r="9356" spans="1:4" x14ac:dyDescent="0.35">
      <c r="A9356">
        <v>3769</v>
      </c>
      <c r="B9356">
        <v>0</v>
      </c>
      <c r="C9356" t="s">
        <v>71</v>
      </c>
      <c r="D9356">
        <v>0</v>
      </c>
    </row>
    <row r="9357" spans="1:4" x14ac:dyDescent="0.35">
      <c r="A9357">
        <v>10146</v>
      </c>
      <c r="B9357">
        <v>0</v>
      </c>
      <c r="C9357" t="s">
        <v>71</v>
      </c>
      <c r="D9357">
        <v>0</v>
      </c>
    </row>
    <row r="9358" spans="1:4" x14ac:dyDescent="0.35">
      <c r="A9358">
        <v>4741</v>
      </c>
      <c r="B9358">
        <v>0</v>
      </c>
      <c r="C9358" t="s">
        <v>71</v>
      </c>
      <c r="D9358">
        <v>1</v>
      </c>
    </row>
    <row r="9359" spans="1:4" x14ac:dyDescent="0.35">
      <c r="A9359">
        <v>1880</v>
      </c>
      <c r="B9359">
        <v>0</v>
      </c>
      <c r="C9359" t="s">
        <v>71</v>
      </c>
      <c r="D9359">
        <v>0</v>
      </c>
    </row>
    <row r="9360" spans="1:4" x14ac:dyDescent="0.35">
      <c r="A9360">
        <v>6471</v>
      </c>
      <c r="B9360">
        <v>0</v>
      </c>
      <c r="C9360" t="s">
        <v>71</v>
      </c>
      <c r="D9360">
        <v>1</v>
      </c>
    </row>
    <row r="9361" spans="1:4" x14ac:dyDescent="0.35">
      <c r="A9361">
        <v>5718</v>
      </c>
      <c r="B9361">
        <v>1</v>
      </c>
      <c r="C9361" t="s">
        <v>71</v>
      </c>
      <c r="D9361">
        <v>1</v>
      </c>
    </row>
    <row r="9362" spans="1:4" x14ac:dyDescent="0.35">
      <c r="A9362">
        <v>3478</v>
      </c>
      <c r="B9362">
        <v>1</v>
      </c>
      <c r="C9362" t="s">
        <v>71</v>
      </c>
      <c r="D9362">
        <v>1</v>
      </c>
    </row>
    <row r="9363" spans="1:4" x14ac:dyDescent="0.35">
      <c r="A9363">
        <v>7848</v>
      </c>
      <c r="B9363">
        <v>0</v>
      </c>
      <c r="C9363" t="s">
        <v>71</v>
      </c>
      <c r="D9363">
        <v>0</v>
      </c>
    </row>
    <row r="9364" spans="1:4" x14ac:dyDescent="0.35">
      <c r="A9364">
        <v>7999</v>
      </c>
      <c r="B9364">
        <v>1</v>
      </c>
      <c r="C9364" t="s">
        <v>71</v>
      </c>
      <c r="D9364">
        <v>1</v>
      </c>
    </row>
    <row r="9365" spans="1:4" x14ac:dyDescent="0.35">
      <c r="A9365">
        <v>11101</v>
      </c>
      <c r="B9365">
        <v>0</v>
      </c>
      <c r="C9365" t="s">
        <v>71</v>
      </c>
      <c r="D9365">
        <v>1</v>
      </c>
    </row>
    <row r="9366" spans="1:4" x14ac:dyDescent="0.35">
      <c r="A9366">
        <v>9212</v>
      </c>
      <c r="B9366">
        <v>0</v>
      </c>
      <c r="C9366" t="s">
        <v>71</v>
      </c>
      <c r="D9366">
        <v>1</v>
      </c>
    </row>
    <row r="9367" spans="1:4" x14ac:dyDescent="0.35">
      <c r="A9367">
        <v>10983</v>
      </c>
      <c r="B9367">
        <v>0</v>
      </c>
      <c r="C9367" t="s">
        <v>71</v>
      </c>
      <c r="D9367">
        <v>1</v>
      </c>
    </row>
    <row r="9368" spans="1:4" x14ac:dyDescent="0.35">
      <c r="A9368">
        <v>3629</v>
      </c>
      <c r="B9368">
        <v>0</v>
      </c>
      <c r="C9368" t="s">
        <v>71</v>
      </c>
      <c r="D9368">
        <v>1</v>
      </c>
    </row>
    <row r="9369" spans="1:4" x14ac:dyDescent="0.35">
      <c r="A9369">
        <v>4673</v>
      </c>
      <c r="B9369">
        <v>1</v>
      </c>
      <c r="C9369" t="s">
        <v>71</v>
      </c>
      <c r="D9369">
        <v>1</v>
      </c>
    </row>
    <row r="9370" spans="1:4" x14ac:dyDescent="0.35">
      <c r="A9370">
        <v>796</v>
      </c>
      <c r="B9370">
        <v>0</v>
      </c>
      <c r="C9370" t="s">
        <v>71</v>
      </c>
      <c r="D9370">
        <v>1</v>
      </c>
    </row>
    <row r="9371" spans="1:4" x14ac:dyDescent="0.35">
      <c r="A9371">
        <v>618</v>
      </c>
      <c r="B9371">
        <v>0</v>
      </c>
      <c r="C9371" t="s">
        <v>71</v>
      </c>
      <c r="D9371">
        <v>1</v>
      </c>
    </row>
    <row r="9372" spans="1:4" x14ac:dyDescent="0.35">
      <c r="A9372">
        <v>380</v>
      </c>
      <c r="B9372">
        <v>1</v>
      </c>
      <c r="C9372" t="s">
        <v>71</v>
      </c>
      <c r="D9372">
        <v>1</v>
      </c>
    </row>
    <row r="9373" spans="1:4" x14ac:dyDescent="0.35">
      <c r="A9373">
        <v>1092</v>
      </c>
      <c r="B9373">
        <v>0</v>
      </c>
      <c r="C9373" t="s">
        <v>71</v>
      </c>
      <c r="D9373">
        <v>1</v>
      </c>
    </row>
    <row r="9374" spans="1:4" x14ac:dyDescent="0.35">
      <c r="A9374">
        <v>8962</v>
      </c>
      <c r="B9374">
        <v>0</v>
      </c>
      <c r="C9374" t="s">
        <v>71</v>
      </c>
      <c r="D9374">
        <v>0</v>
      </c>
    </row>
    <row r="9375" spans="1:4" x14ac:dyDescent="0.35">
      <c r="A9375">
        <v>8207</v>
      </c>
      <c r="B9375">
        <v>0</v>
      </c>
      <c r="C9375" t="s">
        <v>71</v>
      </c>
      <c r="D9375">
        <v>0</v>
      </c>
    </row>
    <row r="9376" spans="1:4" x14ac:dyDescent="0.35">
      <c r="A9376">
        <v>6521</v>
      </c>
      <c r="B9376">
        <v>0</v>
      </c>
      <c r="C9376" t="s">
        <v>71</v>
      </c>
      <c r="D9376">
        <v>1</v>
      </c>
    </row>
    <row r="9377" spans="1:4" x14ac:dyDescent="0.35">
      <c r="A9377">
        <v>535</v>
      </c>
      <c r="B9377">
        <v>0</v>
      </c>
      <c r="C9377" t="s">
        <v>71</v>
      </c>
      <c r="D9377">
        <v>1</v>
      </c>
    </row>
    <row r="9378" spans="1:4" x14ac:dyDescent="0.35">
      <c r="A9378">
        <v>4608</v>
      </c>
      <c r="B9378">
        <v>1</v>
      </c>
      <c r="C9378" t="s">
        <v>71</v>
      </c>
      <c r="D9378">
        <v>1</v>
      </c>
    </row>
    <row r="9379" spans="1:4" x14ac:dyDescent="0.35">
      <c r="A9379">
        <v>11086</v>
      </c>
      <c r="B9379">
        <v>0</v>
      </c>
      <c r="C9379" t="s">
        <v>71</v>
      </c>
      <c r="D9379">
        <v>1</v>
      </c>
    </row>
    <row r="9380" spans="1:4" x14ac:dyDescent="0.35">
      <c r="A9380">
        <v>1064</v>
      </c>
      <c r="B9380">
        <v>0</v>
      </c>
      <c r="C9380" t="s">
        <v>71</v>
      </c>
      <c r="D9380">
        <v>1</v>
      </c>
    </row>
    <row r="9381" spans="1:4" x14ac:dyDescent="0.35">
      <c r="A9381">
        <v>7000</v>
      </c>
      <c r="B9381">
        <v>0</v>
      </c>
      <c r="C9381" t="s">
        <v>71</v>
      </c>
      <c r="D9381">
        <v>1</v>
      </c>
    </row>
    <row r="9382" spans="1:4" x14ac:dyDescent="0.35">
      <c r="A9382">
        <v>1581</v>
      </c>
      <c r="B9382">
        <v>1</v>
      </c>
      <c r="C9382" t="s">
        <v>71</v>
      </c>
      <c r="D9382">
        <v>1</v>
      </c>
    </row>
    <row r="9383" spans="1:4" x14ac:dyDescent="0.35">
      <c r="A9383">
        <v>7384</v>
      </c>
      <c r="B9383">
        <v>0</v>
      </c>
      <c r="C9383" t="s">
        <v>71</v>
      </c>
      <c r="D9383">
        <v>1</v>
      </c>
    </row>
    <row r="9384" spans="1:4" x14ac:dyDescent="0.35">
      <c r="A9384">
        <v>10552</v>
      </c>
      <c r="B9384">
        <v>0</v>
      </c>
      <c r="C9384" t="s">
        <v>71</v>
      </c>
      <c r="D9384">
        <v>1</v>
      </c>
    </row>
    <row r="9385" spans="1:4" x14ac:dyDescent="0.35">
      <c r="A9385">
        <v>6409</v>
      </c>
      <c r="B9385">
        <v>1</v>
      </c>
      <c r="C9385" t="s">
        <v>71</v>
      </c>
      <c r="D9385">
        <v>1</v>
      </c>
    </row>
    <row r="9386" spans="1:4" x14ac:dyDescent="0.35">
      <c r="A9386">
        <v>9507</v>
      </c>
      <c r="B9386">
        <v>0</v>
      </c>
      <c r="C9386" t="s">
        <v>71</v>
      </c>
      <c r="D9386">
        <v>1</v>
      </c>
    </row>
    <row r="9387" spans="1:4" x14ac:dyDescent="0.35">
      <c r="A9387">
        <v>9560</v>
      </c>
      <c r="B9387">
        <v>1</v>
      </c>
      <c r="C9387" t="s">
        <v>71</v>
      </c>
      <c r="D9387">
        <v>1</v>
      </c>
    </row>
    <row r="9388" spans="1:4" x14ac:dyDescent="0.35">
      <c r="A9388">
        <v>10991</v>
      </c>
      <c r="B9388">
        <v>0</v>
      </c>
      <c r="C9388" t="s">
        <v>71</v>
      </c>
      <c r="D9388">
        <v>1</v>
      </c>
    </row>
    <row r="9389" spans="1:4" x14ac:dyDescent="0.35">
      <c r="A9389">
        <v>4712</v>
      </c>
      <c r="B9389">
        <v>0</v>
      </c>
      <c r="C9389" t="s">
        <v>71</v>
      </c>
      <c r="D9389">
        <v>1</v>
      </c>
    </row>
    <row r="9390" spans="1:4" x14ac:dyDescent="0.35">
      <c r="A9390">
        <v>11056</v>
      </c>
      <c r="B9390">
        <v>0</v>
      </c>
      <c r="C9390" t="s">
        <v>71</v>
      </c>
      <c r="D9390">
        <v>0</v>
      </c>
    </row>
    <row r="9391" spans="1:4" x14ac:dyDescent="0.35">
      <c r="A9391">
        <v>7414</v>
      </c>
      <c r="B9391">
        <v>0</v>
      </c>
      <c r="C9391" t="s">
        <v>71</v>
      </c>
      <c r="D9391">
        <v>1</v>
      </c>
    </row>
    <row r="9392" spans="1:4" x14ac:dyDescent="0.35">
      <c r="A9392">
        <v>3076</v>
      </c>
      <c r="B9392">
        <v>0</v>
      </c>
      <c r="C9392" t="s">
        <v>71</v>
      </c>
      <c r="D9392">
        <v>1</v>
      </c>
    </row>
    <row r="9393" spans="1:4" x14ac:dyDescent="0.35">
      <c r="A9393">
        <v>6355</v>
      </c>
      <c r="B9393">
        <v>0</v>
      </c>
      <c r="C9393" t="s">
        <v>71</v>
      </c>
      <c r="D9393">
        <v>1</v>
      </c>
    </row>
    <row r="9394" spans="1:4" x14ac:dyDescent="0.35">
      <c r="A9394">
        <v>7959</v>
      </c>
      <c r="B9394">
        <v>0</v>
      </c>
      <c r="C9394" t="s">
        <v>71</v>
      </c>
      <c r="D9394">
        <v>1</v>
      </c>
    </row>
    <row r="9395" spans="1:4" x14ac:dyDescent="0.35">
      <c r="A9395">
        <v>5512</v>
      </c>
      <c r="B9395">
        <v>0</v>
      </c>
      <c r="C9395" t="s">
        <v>71</v>
      </c>
      <c r="D9395">
        <v>1</v>
      </c>
    </row>
    <row r="9396" spans="1:4" x14ac:dyDescent="0.35">
      <c r="A9396">
        <v>10102</v>
      </c>
      <c r="B9396">
        <v>0</v>
      </c>
      <c r="C9396" t="s">
        <v>71</v>
      </c>
      <c r="D9396">
        <v>1</v>
      </c>
    </row>
    <row r="9397" spans="1:4" x14ac:dyDescent="0.35">
      <c r="A9397">
        <v>9369</v>
      </c>
      <c r="B9397">
        <v>1</v>
      </c>
      <c r="C9397" t="s">
        <v>71</v>
      </c>
      <c r="D9397">
        <v>1</v>
      </c>
    </row>
    <row r="9398" spans="1:4" x14ac:dyDescent="0.35">
      <c r="A9398">
        <v>3711</v>
      </c>
      <c r="B9398">
        <v>0</v>
      </c>
      <c r="C9398" t="s">
        <v>71</v>
      </c>
      <c r="D9398">
        <v>1</v>
      </c>
    </row>
    <row r="9399" spans="1:4" x14ac:dyDescent="0.35">
      <c r="A9399">
        <v>6931</v>
      </c>
      <c r="B9399">
        <v>1</v>
      </c>
      <c r="C9399" t="s">
        <v>71</v>
      </c>
      <c r="D9399">
        <v>1</v>
      </c>
    </row>
    <row r="9400" spans="1:4" x14ac:dyDescent="0.35">
      <c r="A9400">
        <v>9596</v>
      </c>
      <c r="B9400">
        <v>0</v>
      </c>
      <c r="C9400" t="s">
        <v>71</v>
      </c>
      <c r="D9400">
        <v>1</v>
      </c>
    </row>
    <row r="9401" spans="1:4" x14ac:dyDescent="0.35">
      <c r="A9401">
        <v>2727</v>
      </c>
      <c r="B9401">
        <v>0</v>
      </c>
      <c r="C9401" t="s">
        <v>71</v>
      </c>
      <c r="D9401">
        <v>1</v>
      </c>
    </row>
    <row r="9402" spans="1:4" x14ac:dyDescent="0.35">
      <c r="A9402">
        <v>8416</v>
      </c>
      <c r="B9402">
        <v>0</v>
      </c>
      <c r="C9402" t="s">
        <v>71</v>
      </c>
      <c r="D9402">
        <v>1</v>
      </c>
    </row>
    <row r="9403" spans="1:4" x14ac:dyDescent="0.35">
      <c r="A9403">
        <v>3967</v>
      </c>
      <c r="B9403">
        <v>0</v>
      </c>
      <c r="C9403" t="s">
        <v>71</v>
      </c>
      <c r="D9403">
        <v>1</v>
      </c>
    </row>
    <row r="9404" spans="1:4" x14ac:dyDescent="0.35">
      <c r="A9404">
        <v>2139</v>
      </c>
      <c r="B9404">
        <v>0</v>
      </c>
      <c r="C9404" t="s">
        <v>71</v>
      </c>
      <c r="D9404">
        <v>1</v>
      </c>
    </row>
    <row r="9405" spans="1:4" x14ac:dyDescent="0.35">
      <c r="A9405">
        <v>2162</v>
      </c>
      <c r="B9405">
        <v>0</v>
      </c>
      <c r="C9405" t="s">
        <v>71</v>
      </c>
      <c r="D9405">
        <v>1</v>
      </c>
    </row>
    <row r="9406" spans="1:4" x14ac:dyDescent="0.35">
      <c r="A9406">
        <v>9242</v>
      </c>
      <c r="B9406">
        <v>1</v>
      </c>
      <c r="C9406" t="s">
        <v>71</v>
      </c>
      <c r="D9406">
        <v>1</v>
      </c>
    </row>
    <row r="9407" spans="1:4" x14ac:dyDescent="0.35">
      <c r="A9407">
        <v>10595</v>
      </c>
      <c r="B9407">
        <v>0</v>
      </c>
      <c r="C9407" t="s">
        <v>71</v>
      </c>
      <c r="D9407">
        <v>1</v>
      </c>
    </row>
    <row r="9408" spans="1:4" x14ac:dyDescent="0.35">
      <c r="A9408">
        <v>4855</v>
      </c>
      <c r="B9408">
        <v>1</v>
      </c>
      <c r="C9408" t="s">
        <v>71</v>
      </c>
      <c r="D9408">
        <v>1</v>
      </c>
    </row>
    <row r="9409" spans="1:4" x14ac:dyDescent="0.35">
      <c r="A9409">
        <v>5049</v>
      </c>
      <c r="B9409">
        <v>0</v>
      </c>
      <c r="C9409" t="s">
        <v>71</v>
      </c>
      <c r="D9409">
        <v>1</v>
      </c>
    </row>
    <row r="9410" spans="1:4" x14ac:dyDescent="0.35">
      <c r="A9410">
        <v>4967</v>
      </c>
      <c r="B9410">
        <v>0</v>
      </c>
      <c r="C9410" t="s">
        <v>71</v>
      </c>
      <c r="D9410">
        <v>0</v>
      </c>
    </row>
    <row r="9411" spans="1:4" x14ac:dyDescent="0.35">
      <c r="A9411">
        <v>5255</v>
      </c>
      <c r="B9411">
        <v>0</v>
      </c>
      <c r="C9411" t="s">
        <v>71</v>
      </c>
      <c r="D9411">
        <v>1</v>
      </c>
    </row>
    <row r="9412" spans="1:4" x14ac:dyDescent="0.35">
      <c r="A9412">
        <v>9215</v>
      </c>
      <c r="B9412">
        <v>0</v>
      </c>
      <c r="C9412" t="s">
        <v>71</v>
      </c>
      <c r="D9412">
        <v>0</v>
      </c>
    </row>
    <row r="9413" spans="1:4" x14ac:dyDescent="0.35">
      <c r="A9413">
        <v>3525</v>
      </c>
      <c r="B9413">
        <v>0</v>
      </c>
      <c r="C9413" t="s">
        <v>71</v>
      </c>
      <c r="D9413">
        <v>0</v>
      </c>
    </row>
    <row r="9414" spans="1:4" x14ac:dyDescent="0.35">
      <c r="A9414">
        <v>3619</v>
      </c>
      <c r="B9414">
        <v>1</v>
      </c>
      <c r="C9414" t="s">
        <v>71</v>
      </c>
      <c r="D9414">
        <v>1</v>
      </c>
    </row>
    <row r="9415" spans="1:4" x14ac:dyDescent="0.35">
      <c r="A9415">
        <v>4415</v>
      </c>
      <c r="B9415">
        <v>0</v>
      </c>
      <c r="C9415" t="s">
        <v>71</v>
      </c>
      <c r="D9415">
        <v>1</v>
      </c>
    </row>
    <row r="9416" spans="1:4" x14ac:dyDescent="0.35">
      <c r="A9416">
        <v>3645</v>
      </c>
      <c r="B9416">
        <v>1</v>
      </c>
      <c r="C9416" t="s">
        <v>71</v>
      </c>
      <c r="D9416">
        <v>1</v>
      </c>
    </row>
    <row r="9417" spans="1:4" x14ac:dyDescent="0.35">
      <c r="A9417">
        <v>4692</v>
      </c>
      <c r="B9417">
        <v>1</v>
      </c>
      <c r="C9417" t="s">
        <v>71</v>
      </c>
      <c r="D9417">
        <v>1</v>
      </c>
    </row>
    <row r="9418" spans="1:4" x14ac:dyDescent="0.35">
      <c r="A9418">
        <v>3955</v>
      </c>
      <c r="B9418">
        <v>0</v>
      </c>
      <c r="C9418" t="s">
        <v>71</v>
      </c>
      <c r="D9418">
        <v>0</v>
      </c>
    </row>
    <row r="9419" spans="1:4" x14ac:dyDescent="0.35">
      <c r="A9419">
        <v>5313</v>
      </c>
      <c r="B9419">
        <v>0</v>
      </c>
      <c r="C9419" t="s">
        <v>71</v>
      </c>
      <c r="D9419">
        <v>0</v>
      </c>
    </row>
    <row r="9420" spans="1:4" x14ac:dyDescent="0.35">
      <c r="A9420">
        <v>7196</v>
      </c>
      <c r="B9420">
        <v>0</v>
      </c>
      <c r="C9420" t="s">
        <v>71</v>
      </c>
      <c r="D9420">
        <v>0</v>
      </c>
    </row>
    <row r="9421" spans="1:4" x14ac:dyDescent="0.35">
      <c r="A9421">
        <v>1381</v>
      </c>
      <c r="B9421">
        <v>1</v>
      </c>
      <c r="C9421" t="s">
        <v>71</v>
      </c>
      <c r="D9421">
        <v>0</v>
      </c>
    </row>
    <row r="9422" spans="1:4" x14ac:dyDescent="0.35">
      <c r="A9422">
        <v>10951</v>
      </c>
      <c r="B9422">
        <v>0</v>
      </c>
      <c r="C9422" t="s">
        <v>71</v>
      </c>
      <c r="D9422">
        <v>0</v>
      </c>
    </row>
    <row r="9423" spans="1:4" x14ac:dyDescent="0.35">
      <c r="A9423">
        <v>4322</v>
      </c>
      <c r="B9423">
        <v>0</v>
      </c>
      <c r="C9423" t="s">
        <v>71</v>
      </c>
      <c r="D9423">
        <v>1</v>
      </c>
    </row>
    <row r="9424" spans="1:4" x14ac:dyDescent="0.35">
      <c r="A9424">
        <v>7444</v>
      </c>
      <c r="B9424">
        <v>0</v>
      </c>
      <c r="C9424" t="s">
        <v>71</v>
      </c>
      <c r="D9424">
        <v>0</v>
      </c>
    </row>
    <row r="9425" spans="1:4" x14ac:dyDescent="0.35">
      <c r="A9425">
        <v>2942</v>
      </c>
      <c r="B9425">
        <v>0</v>
      </c>
      <c r="C9425" t="s">
        <v>71</v>
      </c>
      <c r="D9425">
        <v>1</v>
      </c>
    </row>
    <row r="9426" spans="1:4" x14ac:dyDescent="0.35">
      <c r="A9426">
        <v>2874</v>
      </c>
      <c r="B9426">
        <v>0</v>
      </c>
      <c r="C9426" t="s">
        <v>71</v>
      </c>
      <c r="D9426">
        <v>1</v>
      </c>
    </row>
    <row r="9427" spans="1:4" x14ac:dyDescent="0.35">
      <c r="A9427">
        <v>3667</v>
      </c>
      <c r="B9427">
        <v>1</v>
      </c>
      <c r="C9427" t="s">
        <v>71</v>
      </c>
      <c r="D9427">
        <v>1</v>
      </c>
    </row>
    <row r="9428" spans="1:4" x14ac:dyDescent="0.35">
      <c r="A9428">
        <v>3697</v>
      </c>
      <c r="B9428">
        <v>0</v>
      </c>
      <c r="C9428" t="s">
        <v>71</v>
      </c>
      <c r="D9428">
        <v>1</v>
      </c>
    </row>
    <row r="9429" spans="1:4" x14ac:dyDescent="0.35">
      <c r="A9429">
        <v>9955</v>
      </c>
      <c r="B9429">
        <v>0</v>
      </c>
      <c r="C9429" t="s">
        <v>71</v>
      </c>
      <c r="D9429">
        <v>1</v>
      </c>
    </row>
    <row r="9430" spans="1:4" x14ac:dyDescent="0.35">
      <c r="A9430">
        <v>5320</v>
      </c>
      <c r="B9430">
        <v>1</v>
      </c>
      <c r="C9430" t="s">
        <v>71</v>
      </c>
      <c r="D9430">
        <v>1</v>
      </c>
    </row>
    <row r="9431" spans="1:4" x14ac:dyDescent="0.35">
      <c r="A9431">
        <v>6422</v>
      </c>
      <c r="B9431">
        <v>0</v>
      </c>
      <c r="C9431" t="s">
        <v>71</v>
      </c>
      <c r="D9431">
        <v>1</v>
      </c>
    </row>
    <row r="9432" spans="1:4" x14ac:dyDescent="0.35">
      <c r="A9432">
        <v>3690</v>
      </c>
      <c r="B9432">
        <v>1</v>
      </c>
      <c r="C9432" t="s">
        <v>71</v>
      </c>
      <c r="D9432">
        <v>1</v>
      </c>
    </row>
    <row r="9433" spans="1:4" x14ac:dyDescent="0.35">
      <c r="A9433">
        <v>2408</v>
      </c>
      <c r="B9433">
        <v>0</v>
      </c>
      <c r="C9433" t="s">
        <v>71</v>
      </c>
      <c r="D9433">
        <v>1</v>
      </c>
    </row>
    <row r="9434" spans="1:4" x14ac:dyDescent="0.35">
      <c r="A9434">
        <v>9260</v>
      </c>
      <c r="B9434">
        <v>0</v>
      </c>
      <c r="C9434" t="s">
        <v>71</v>
      </c>
      <c r="D9434">
        <v>1</v>
      </c>
    </row>
    <row r="9435" spans="1:4" x14ac:dyDescent="0.35">
      <c r="A9435">
        <v>9648</v>
      </c>
      <c r="B9435">
        <v>0</v>
      </c>
      <c r="C9435" t="s">
        <v>71</v>
      </c>
      <c r="D9435">
        <v>1</v>
      </c>
    </row>
    <row r="9436" spans="1:4" x14ac:dyDescent="0.35">
      <c r="A9436">
        <v>4939</v>
      </c>
      <c r="B9436">
        <v>0</v>
      </c>
      <c r="C9436" t="s">
        <v>71</v>
      </c>
      <c r="D9436">
        <v>1</v>
      </c>
    </row>
    <row r="9437" spans="1:4" x14ac:dyDescent="0.35">
      <c r="A9437">
        <v>8652</v>
      </c>
      <c r="B9437">
        <v>0</v>
      </c>
      <c r="C9437" t="s">
        <v>71</v>
      </c>
      <c r="D9437">
        <v>1</v>
      </c>
    </row>
    <row r="9438" spans="1:4" x14ac:dyDescent="0.35">
      <c r="A9438">
        <v>4702</v>
      </c>
      <c r="B9438">
        <v>0</v>
      </c>
      <c r="C9438" t="s">
        <v>71</v>
      </c>
      <c r="D9438">
        <v>1</v>
      </c>
    </row>
    <row r="9439" spans="1:4" x14ac:dyDescent="0.35">
      <c r="A9439">
        <v>2587</v>
      </c>
      <c r="B9439">
        <v>0</v>
      </c>
      <c r="C9439" t="s">
        <v>71</v>
      </c>
      <c r="D9439">
        <v>0</v>
      </c>
    </row>
    <row r="9440" spans="1:4" x14ac:dyDescent="0.35">
      <c r="A9440">
        <v>2811</v>
      </c>
      <c r="B9440">
        <v>0</v>
      </c>
      <c r="C9440" t="s">
        <v>71</v>
      </c>
      <c r="D9440">
        <v>0</v>
      </c>
    </row>
    <row r="9441" spans="1:4" x14ac:dyDescent="0.35">
      <c r="A9441">
        <v>9150</v>
      </c>
      <c r="B9441">
        <v>0</v>
      </c>
      <c r="C9441" t="s">
        <v>71</v>
      </c>
      <c r="D9441">
        <v>0</v>
      </c>
    </row>
    <row r="9442" spans="1:4" x14ac:dyDescent="0.35">
      <c r="A9442">
        <v>10127</v>
      </c>
      <c r="B9442">
        <v>0</v>
      </c>
      <c r="C9442" t="s">
        <v>71</v>
      </c>
      <c r="D9442">
        <v>1</v>
      </c>
    </row>
    <row r="9443" spans="1:4" x14ac:dyDescent="0.35">
      <c r="A9443">
        <v>5493</v>
      </c>
      <c r="B9443">
        <v>0</v>
      </c>
      <c r="C9443" t="s">
        <v>71</v>
      </c>
      <c r="D9443">
        <v>0</v>
      </c>
    </row>
    <row r="9444" spans="1:4" x14ac:dyDescent="0.35">
      <c r="A9444">
        <v>2666</v>
      </c>
      <c r="B9444">
        <v>0</v>
      </c>
      <c r="C9444" t="s">
        <v>71</v>
      </c>
      <c r="D9444">
        <v>0</v>
      </c>
    </row>
    <row r="9445" spans="1:4" x14ac:dyDescent="0.35">
      <c r="A9445">
        <v>10099</v>
      </c>
      <c r="B9445">
        <v>0</v>
      </c>
      <c r="C9445" t="s">
        <v>71</v>
      </c>
      <c r="D9445">
        <v>1</v>
      </c>
    </row>
    <row r="9446" spans="1:4" x14ac:dyDescent="0.35">
      <c r="A9446">
        <v>10562</v>
      </c>
      <c r="B9446">
        <v>0</v>
      </c>
      <c r="C9446" t="s">
        <v>71</v>
      </c>
      <c r="D9446">
        <v>1</v>
      </c>
    </row>
    <row r="9447" spans="1:4" x14ac:dyDescent="0.35">
      <c r="A9447">
        <v>7881</v>
      </c>
      <c r="B9447">
        <v>0</v>
      </c>
      <c r="C9447" t="s">
        <v>71</v>
      </c>
      <c r="D9447">
        <v>1</v>
      </c>
    </row>
    <row r="9448" spans="1:4" x14ac:dyDescent="0.35">
      <c r="A9448">
        <v>6721</v>
      </c>
      <c r="B9448">
        <v>0</v>
      </c>
      <c r="C9448" t="s">
        <v>71</v>
      </c>
      <c r="D9448">
        <v>1</v>
      </c>
    </row>
    <row r="9449" spans="1:4" x14ac:dyDescent="0.35">
      <c r="A9449">
        <v>5204</v>
      </c>
      <c r="B9449">
        <v>1</v>
      </c>
      <c r="C9449" t="s">
        <v>71</v>
      </c>
      <c r="D9449">
        <v>1</v>
      </c>
    </row>
    <row r="9450" spans="1:4" x14ac:dyDescent="0.35">
      <c r="A9450">
        <v>5209</v>
      </c>
      <c r="B9450">
        <v>0</v>
      </c>
      <c r="C9450" t="s">
        <v>71</v>
      </c>
      <c r="D9450">
        <v>1</v>
      </c>
    </row>
    <row r="9451" spans="1:4" x14ac:dyDescent="0.35">
      <c r="A9451">
        <v>10128</v>
      </c>
      <c r="B9451">
        <v>0</v>
      </c>
      <c r="C9451" t="s">
        <v>71</v>
      </c>
      <c r="D9451">
        <v>1</v>
      </c>
    </row>
    <row r="9452" spans="1:4" x14ac:dyDescent="0.35">
      <c r="A9452">
        <v>9284</v>
      </c>
      <c r="B9452">
        <v>0</v>
      </c>
      <c r="C9452" t="s">
        <v>71</v>
      </c>
      <c r="D9452">
        <v>1</v>
      </c>
    </row>
    <row r="9453" spans="1:4" x14ac:dyDescent="0.35">
      <c r="A9453">
        <v>8643</v>
      </c>
      <c r="B9453">
        <v>0</v>
      </c>
      <c r="C9453" t="s">
        <v>71</v>
      </c>
      <c r="D9453">
        <v>1</v>
      </c>
    </row>
    <row r="9454" spans="1:4" x14ac:dyDescent="0.35">
      <c r="A9454">
        <v>1685</v>
      </c>
      <c r="B9454">
        <v>0</v>
      </c>
      <c r="C9454" t="s">
        <v>71</v>
      </c>
      <c r="D9454">
        <v>1</v>
      </c>
    </row>
    <row r="9455" spans="1:4" x14ac:dyDescent="0.35">
      <c r="A9455">
        <v>2877</v>
      </c>
      <c r="B9455">
        <v>0</v>
      </c>
      <c r="C9455" t="s">
        <v>71</v>
      </c>
      <c r="D9455">
        <v>1</v>
      </c>
    </row>
    <row r="9456" spans="1:4" x14ac:dyDescent="0.35">
      <c r="A9456">
        <v>8369</v>
      </c>
      <c r="B9456">
        <v>0</v>
      </c>
      <c r="C9456" t="s">
        <v>71</v>
      </c>
      <c r="D9456">
        <v>1</v>
      </c>
    </row>
    <row r="9457" spans="1:4" x14ac:dyDescent="0.35">
      <c r="A9457">
        <v>6233</v>
      </c>
      <c r="B9457">
        <v>0</v>
      </c>
      <c r="C9457" t="s">
        <v>71</v>
      </c>
      <c r="D9457">
        <v>1</v>
      </c>
    </row>
    <row r="9458" spans="1:4" x14ac:dyDescent="0.35">
      <c r="A9458">
        <v>195</v>
      </c>
      <c r="B9458">
        <v>1</v>
      </c>
      <c r="C9458" t="s">
        <v>71</v>
      </c>
      <c r="D9458">
        <v>1</v>
      </c>
    </row>
    <row r="9459" spans="1:4" x14ac:dyDescent="0.35">
      <c r="A9459">
        <v>1501</v>
      </c>
      <c r="B9459">
        <v>0</v>
      </c>
      <c r="C9459" t="s">
        <v>71</v>
      </c>
      <c r="D9459">
        <v>1</v>
      </c>
    </row>
    <row r="9460" spans="1:4" x14ac:dyDescent="0.35">
      <c r="A9460">
        <v>10846</v>
      </c>
      <c r="B9460">
        <v>0</v>
      </c>
      <c r="C9460" t="s">
        <v>71</v>
      </c>
      <c r="D9460">
        <v>1</v>
      </c>
    </row>
    <row r="9461" spans="1:4" x14ac:dyDescent="0.35">
      <c r="A9461">
        <v>8341</v>
      </c>
      <c r="B9461">
        <v>1</v>
      </c>
      <c r="C9461" t="s">
        <v>71</v>
      </c>
      <c r="D9461">
        <v>1</v>
      </c>
    </row>
    <row r="9462" spans="1:4" x14ac:dyDescent="0.35">
      <c r="A9462">
        <v>10766</v>
      </c>
      <c r="B9462">
        <v>0</v>
      </c>
      <c r="C9462" t="s">
        <v>71</v>
      </c>
      <c r="D9462">
        <v>0</v>
      </c>
    </row>
    <row r="9463" spans="1:4" x14ac:dyDescent="0.35">
      <c r="A9463">
        <v>9971</v>
      </c>
      <c r="B9463">
        <v>0</v>
      </c>
      <c r="C9463" t="s">
        <v>71</v>
      </c>
      <c r="D9463">
        <v>0</v>
      </c>
    </row>
    <row r="9464" spans="1:4" x14ac:dyDescent="0.35">
      <c r="A9464">
        <v>1740</v>
      </c>
      <c r="B9464">
        <v>0</v>
      </c>
      <c r="C9464" t="s">
        <v>71</v>
      </c>
      <c r="D9464">
        <v>1</v>
      </c>
    </row>
    <row r="9465" spans="1:4" x14ac:dyDescent="0.35">
      <c r="A9465">
        <v>8737</v>
      </c>
      <c r="B9465">
        <v>0</v>
      </c>
      <c r="C9465" t="s">
        <v>71</v>
      </c>
      <c r="D9465">
        <v>0</v>
      </c>
    </row>
    <row r="9466" spans="1:4" x14ac:dyDescent="0.35">
      <c r="A9466">
        <v>6466</v>
      </c>
      <c r="B9466">
        <v>0</v>
      </c>
      <c r="C9466" t="s">
        <v>71</v>
      </c>
      <c r="D9466">
        <v>1</v>
      </c>
    </row>
    <row r="9467" spans="1:4" x14ac:dyDescent="0.35">
      <c r="A9467">
        <v>10430</v>
      </c>
      <c r="B9467">
        <v>0</v>
      </c>
      <c r="C9467" t="s">
        <v>71</v>
      </c>
      <c r="D9467">
        <v>1</v>
      </c>
    </row>
    <row r="9468" spans="1:4" x14ac:dyDescent="0.35">
      <c r="A9468">
        <v>8773</v>
      </c>
      <c r="B9468">
        <v>0</v>
      </c>
      <c r="C9468" t="s">
        <v>71</v>
      </c>
      <c r="D9468">
        <v>0</v>
      </c>
    </row>
    <row r="9469" spans="1:4" x14ac:dyDescent="0.35">
      <c r="A9469">
        <v>2371</v>
      </c>
      <c r="B9469">
        <v>0</v>
      </c>
      <c r="C9469" t="s">
        <v>71</v>
      </c>
      <c r="D9469">
        <v>1</v>
      </c>
    </row>
    <row r="9470" spans="1:4" x14ac:dyDescent="0.35">
      <c r="A9470">
        <v>7786</v>
      </c>
      <c r="B9470">
        <v>0</v>
      </c>
      <c r="C9470" t="s">
        <v>71</v>
      </c>
      <c r="D9470">
        <v>1</v>
      </c>
    </row>
    <row r="9471" spans="1:4" x14ac:dyDescent="0.35">
      <c r="A9471">
        <v>4088</v>
      </c>
      <c r="B9471">
        <v>0</v>
      </c>
      <c r="C9471" t="s">
        <v>71</v>
      </c>
      <c r="D9471">
        <v>1</v>
      </c>
    </row>
    <row r="9472" spans="1:4" x14ac:dyDescent="0.35">
      <c r="A9472">
        <v>4971</v>
      </c>
      <c r="B9472">
        <v>0</v>
      </c>
      <c r="C9472" t="s">
        <v>71</v>
      </c>
      <c r="D9472">
        <v>1</v>
      </c>
    </row>
    <row r="9473" spans="1:4" x14ac:dyDescent="0.35">
      <c r="A9473">
        <v>10560</v>
      </c>
      <c r="B9473">
        <v>0</v>
      </c>
      <c r="C9473" t="s">
        <v>71</v>
      </c>
      <c r="D9473">
        <v>0</v>
      </c>
    </row>
    <row r="9474" spans="1:4" x14ac:dyDescent="0.35">
      <c r="A9474">
        <v>6892</v>
      </c>
      <c r="B9474">
        <v>0</v>
      </c>
      <c r="C9474" t="s">
        <v>71</v>
      </c>
      <c r="D9474">
        <v>0</v>
      </c>
    </row>
    <row r="9475" spans="1:4" x14ac:dyDescent="0.35">
      <c r="A9475">
        <v>11004</v>
      </c>
      <c r="B9475">
        <v>0</v>
      </c>
      <c r="C9475" t="s">
        <v>71</v>
      </c>
      <c r="D9475">
        <v>0</v>
      </c>
    </row>
    <row r="9476" spans="1:4" x14ac:dyDescent="0.35">
      <c r="A9476">
        <v>1818</v>
      </c>
      <c r="B9476">
        <v>0</v>
      </c>
      <c r="C9476" t="s">
        <v>71</v>
      </c>
      <c r="D9476">
        <v>1</v>
      </c>
    </row>
    <row r="9477" spans="1:4" x14ac:dyDescent="0.35">
      <c r="A9477">
        <v>9485</v>
      </c>
      <c r="B9477">
        <v>0</v>
      </c>
      <c r="C9477" t="s">
        <v>71</v>
      </c>
      <c r="D9477">
        <v>1</v>
      </c>
    </row>
    <row r="9478" spans="1:4" x14ac:dyDescent="0.35">
      <c r="A9478">
        <v>6646</v>
      </c>
      <c r="B9478">
        <v>0</v>
      </c>
      <c r="C9478" t="s">
        <v>71</v>
      </c>
      <c r="D9478">
        <v>0</v>
      </c>
    </row>
    <row r="9479" spans="1:4" x14ac:dyDescent="0.35">
      <c r="A9479">
        <v>4248</v>
      </c>
      <c r="B9479">
        <v>0</v>
      </c>
      <c r="C9479" t="s">
        <v>71</v>
      </c>
      <c r="D9479">
        <v>1</v>
      </c>
    </row>
    <row r="9480" spans="1:4" x14ac:dyDescent="0.35">
      <c r="A9480">
        <v>7451</v>
      </c>
      <c r="B9480">
        <v>0</v>
      </c>
      <c r="C9480" t="s">
        <v>71</v>
      </c>
      <c r="D9480">
        <v>1</v>
      </c>
    </row>
    <row r="9481" spans="1:4" x14ac:dyDescent="0.35">
      <c r="A9481">
        <v>7861</v>
      </c>
      <c r="B9481">
        <v>0</v>
      </c>
      <c r="C9481" t="s">
        <v>71</v>
      </c>
      <c r="D9481">
        <v>0</v>
      </c>
    </row>
    <row r="9482" spans="1:4" x14ac:dyDescent="0.35">
      <c r="A9482">
        <v>5232</v>
      </c>
      <c r="B9482">
        <v>0</v>
      </c>
      <c r="C9482" t="s">
        <v>71</v>
      </c>
      <c r="D9482">
        <v>1</v>
      </c>
    </row>
    <row r="9483" spans="1:4" x14ac:dyDescent="0.35">
      <c r="A9483">
        <v>3011</v>
      </c>
      <c r="B9483">
        <v>0</v>
      </c>
      <c r="C9483" t="s">
        <v>71</v>
      </c>
      <c r="D9483">
        <v>1</v>
      </c>
    </row>
    <row r="9484" spans="1:4" x14ac:dyDescent="0.35">
      <c r="A9484">
        <v>5758</v>
      </c>
      <c r="B9484">
        <v>1</v>
      </c>
      <c r="C9484" t="s">
        <v>71</v>
      </c>
      <c r="D9484">
        <v>0</v>
      </c>
    </row>
    <row r="9485" spans="1:4" x14ac:dyDescent="0.35">
      <c r="A9485">
        <v>2173</v>
      </c>
      <c r="B9485">
        <v>0</v>
      </c>
      <c r="C9485" t="s">
        <v>71</v>
      </c>
      <c r="D9485">
        <v>1</v>
      </c>
    </row>
    <row r="9486" spans="1:4" x14ac:dyDescent="0.35">
      <c r="A9486">
        <v>10711</v>
      </c>
      <c r="B9486">
        <v>0</v>
      </c>
      <c r="C9486" t="s">
        <v>71</v>
      </c>
      <c r="D9486">
        <v>1</v>
      </c>
    </row>
    <row r="9487" spans="1:4" x14ac:dyDescent="0.35">
      <c r="A9487">
        <v>8268</v>
      </c>
      <c r="B9487">
        <v>0</v>
      </c>
      <c r="C9487" t="s">
        <v>71</v>
      </c>
      <c r="D9487">
        <v>0</v>
      </c>
    </row>
    <row r="9488" spans="1:4" x14ac:dyDescent="0.35">
      <c r="A9488">
        <v>2782</v>
      </c>
      <c r="B9488">
        <v>0</v>
      </c>
      <c r="C9488" t="s">
        <v>71</v>
      </c>
      <c r="D9488">
        <v>0</v>
      </c>
    </row>
    <row r="9489" spans="1:4" x14ac:dyDescent="0.35">
      <c r="A9489">
        <v>9432</v>
      </c>
      <c r="B9489">
        <v>0</v>
      </c>
      <c r="C9489" t="s">
        <v>71</v>
      </c>
      <c r="D9489">
        <v>1</v>
      </c>
    </row>
    <row r="9490" spans="1:4" x14ac:dyDescent="0.35">
      <c r="A9490">
        <v>5872</v>
      </c>
      <c r="B9490">
        <v>0</v>
      </c>
      <c r="C9490" t="s">
        <v>71</v>
      </c>
      <c r="D9490">
        <v>1</v>
      </c>
    </row>
    <row r="9491" spans="1:4" x14ac:dyDescent="0.35">
      <c r="A9491">
        <v>11187</v>
      </c>
      <c r="B9491">
        <v>0</v>
      </c>
      <c r="C9491" t="s">
        <v>71</v>
      </c>
      <c r="D9491">
        <v>1</v>
      </c>
    </row>
    <row r="9492" spans="1:4" x14ac:dyDescent="0.35">
      <c r="A9492">
        <v>2428</v>
      </c>
      <c r="B9492">
        <v>0</v>
      </c>
      <c r="C9492" t="s">
        <v>71</v>
      </c>
      <c r="D9492">
        <v>1</v>
      </c>
    </row>
    <row r="9493" spans="1:4" x14ac:dyDescent="0.35">
      <c r="A9493">
        <v>1726</v>
      </c>
      <c r="B9493">
        <v>1</v>
      </c>
      <c r="C9493" t="s">
        <v>71</v>
      </c>
      <c r="D9493">
        <v>1</v>
      </c>
    </row>
    <row r="9494" spans="1:4" x14ac:dyDescent="0.35">
      <c r="A9494">
        <v>1802</v>
      </c>
      <c r="B9494">
        <v>0</v>
      </c>
      <c r="C9494" t="s">
        <v>71</v>
      </c>
      <c r="D9494">
        <v>1</v>
      </c>
    </row>
    <row r="9495" spans="1:4" x14ac:dyDescent="0.35">
      <c r="A9495">
        <v>1162</v>
      </c>
      <c r="B9495">
        <v>1</v>
      </c>
      <c r="C9495" t="s">
        <v>71</v>
      </c>
      <c r="D9495">
        <v>1</v>
      </c>
    </row>
    <row r="9496" spans="1:4" x14ac:dyDescent="0.35">
      <c r="A9496">
        <v>10643</v>
      </c>
      <c r="B9496">
        <v>1</v>
      </c>
      <c r="C9496" t="s">
        <v>71</v>
      </c>
      <c r="D9496">
        <v>1</v>
      </c>
    </row>
    <row r="9497" spans="1:4" x14ac:dyDescent="0.35">
      <c r="A9497">
        <v>11112</v>
      </c>
      <c r="B9497">
        <v>0</v>
      </c>
      <c r="C9497" t="s">
        <v>71</v>
      </c>
      <c r="D9497">
        <v>1</v>
      </c>
    </row>
    <row r="9498" spans="1:4" x14ac:dyDescent="0.35">
      <c r="A9498">
        <v>2114</v>
      </c>
      <c r="B9498">
        <v>1</v>
      </c>
      <c r="C9498" t="s">
        <v>71</v>
      </c>
      <c r="D9498">
        <v>1</v>
      </c>
    </row>
    <row r="9499" spans="1:4" x14ac:dyDescent="0.35">
      <c r="A9499">
        <v>4261</v>
      </c>
      <c r="B9499">
        <v>1</v>
      </c>
      <c r="C9499" t="s">
        <v>71</v>
      </c>
      <c r="D9499">
        <v>1</v>
      </c>
    </row>
    <row r="9500" spans="1:4" x14ac:dyDescent="0.35">
      <c r="A9500">
        <v>2457</v>
      </c>
      <c r="B9500">
        <v>0</v>
      </c>
      <c r="C9500" t="s">
        <v>71</v>
      </c>
      <c r="D9500">
        <v>1</v>
      </c>
    </row>
    <row r="9501" spans="1:4" x14ac:dyDescent="0.35">
      <c r="A9501">
        <v>2495</v>
      </c>
      <c r="B9501">
        <v>0</v>
      </c>
      <c r="C9501" t="s">
        <v>71</v>
      </c>
      <c r="D9501">
        <v>1</v>
      </c>
    </row>
    <row r="9502" spans="1:4" x14ac:dyDescent="0.35">
      <c r="A9502">
        <v>6983</v>
      </c>
      <c r="B9502">
        <v>0</v>
      </c>
      <c r="C9502" t="s">
        <v>71</v>
      </c>
      <c r="D9502">
        <v>1</v>
      </c>
    </row>
    <row r="9503" spans="1:4" x14ac:dyDescent="0.35">
      <c r="A9503">
        <v>3436</v>
      </c>
      <c r="B9503">
        <v>0</v>
      </c>
      <c r="C9503" t="s">
        <v>71</v>
      </c>
      <c r="D9503">
        <v>1</v>
      </c>
    </row>
    <row r="9504" spans="1:4" x14ac:dyDescent="0.35">
      <c r="A9504">
        <v>7505</v>
      </c>
      <c r="B9504">
        <v>0</v>
      </c>
      <c r="C9504" t="s">
        <v>71</v>
      </c>
      <c r="D9504">
        <v>0</v>
      </c>
    </row>
    <row r="9505" spans="1:4" x14ac:dyDescent="0.35">
      <c r="A9505">
        <v>4286</v>
      </c>
      <c r="B9505">
        <v>0</v>
      </c>
      <c r="C9505" t="s">
        <v>71</v>
      </c>
      <c r="D9505">
        <v>0</v>
      </c>
    </row>
    <row r="9506" spans="1:4" x14ac:dyDescent="0.35">
      <c r="A9506">
        <v>7224</v>
      </c>
      <c r="B9506">
        <v>0</v>
      </c>
      <c r="C9506" t="s">
        <v>71</v>
      </c>
      <c r="D9506">
        <v>1</v>
      </c>
    </row>
    <row r="9507" spans="1:4" x14ac:dyDescent="0.35">
      <c r="A9507">
        <v>6215</v>
      </c>
      <c r="B9507">
        <v>1</v>
      </c>
      <c r="C9507" t="s">
        <v>71</v>
      </c>
      <c r="D9507">
        <v>1</v>
      </c>
    </row>
    <row r="9508" spans="1:4" x14ac:dyDescent="0.35">
      <c r="A9508">
        <v>968</v>
      </c>
      <c r="B9508">
        <v>0</v>
      </c>
      <c r="C9508" t="s">
        <v>71</v>
      </c>
      <c r="D9508">
        <v>1</v>
      </c>
    </row>
    <row r="9509" spans="1:4" x14ac:dyDescent="0.35">
      <c r="A9509">
        <v>4096</v>
      </c>
      <c r="B9509">
        <v>0</v>
      </c>
      <c r="C9509" t="s">
        <v>71</v>
      </c>
      <c r="D9509">
        <v>1</v>
      </c>
    </row>
    <row r="9510" spans="1:4" x14ac:dyDescent="0.35">
      <c r="A9510">
        <v>3153</v>
      </c>
      <c r="B9510">
        <v>0</v>
      </c>
      <c r="C9510" t="s">
        <v>71</v>
      </c>
      <c r="D9510">
        <v>0</v>
      </c>
    </row>
    <row r="9511" spans="1:4" x14ac:dyDescent="0.35">
      <c r="A9511">
        <v>6504</v>
      </c>
      <c r="B9511">
        <v>0</v>
      </c>
      <c r="C9511" t="s">
        <v>71</v>
      </c>
      <c r="D9511">
        <v>1</v>
      </c>
    </row>
    <row r="9512" spans="1:4" x14ac:dyDescent="0.35">
      <c r="A9512">
        <v>5329</v>
      </c>
      <c r="B9512">
        <v>0</v>
      </c>
      <c r="C9512" t="s">
        <v>71</v>
      </c>
      <c r="D9512">
        <v>0</v>
      </c>
    </row>
    <row r="9513" spans="1:4" x14ac:dyDescent="0.35">
      <c r="A9513">
        <v>1175</v>
      </c>
      <c r="B9513">
        <v>1</v>
      </c>
      <c r="C9513" t="s">
        <v>71</v>
      </c>
      <c r="D9513">
        <v>1</v>
      </c>
    </row>
    <row r="9514" spans="1:4" x14ac:dyDescent="0.35">
      <c r="A9514">
        <v>1377</v>
      </c>
      <c r="B9514">
        <v>0</v>
      </c>
      <c r="C9514" t="s">
        <v>71</v>
      </c>
      <c r="D9514">
        <v>0</v>
      </c>
    </row>
    <row r="9515" spans="1:4" x14ac:dyDescent="0.35">
      <c r="A9515">
        <v>4607</v>
      </c>
      <c r="B9515">
        <v>0</v>
      </c>
      <c r="C9515" t="s">
        <v>71</v>
      </c>
      <c r="D9515">
        <v>1</v>
      </c>
    </row>
    <row r="9516" spans="1:4" x14ac:dyDescent="0.35">
      <c r="A9516">
        <v>4944</v>
      </c>
      <c r="B9516">
        <v>0</v>
      </c>
      <c r="C9516" t="s">
        <v>71</v>
      </c>
      <c r="D9516">
        <v>1</v>
      </c>
    </row>
    <row r="9517" spans="1:4" x14ac:dyDescent="0.35">
      <c r="A9517">
        <v>9483</v>
      </c>
      <c r="B9517">
        <v>0</v>
      </c>
      <c r="C9517" t="s">
        <v>71</v>
      </c>
      <c r="D9517">
        <v>1</v>
      </c>
    </row>
    <row r="9518" spans="1:4" x14ac:dyDescent="0.35">
      <c r="A9518">
        <v>1378</v>
      </c>
      <c r="B9518">
        <v>0</v>
      </c>
      <c r="C9518" t="s">
        <v>71</v>
      </c>
      <c r="D9518">
        <v>1</v>
      </c>
    </row>
    <row r="9519" spans="1:4" x14ac:dyDescent="0.35">
      <c r="A9519">
        <v>5991</v>
      </c>
      <c r="B9519">
        <v>0</v>
      </c>
      <c r="C9519" t="s">
        <v>71</v>
      </c>
      <c r="D9519">
        <v>1</v>
      </c>
    </row>
    <row r="9520" spans="1:4" x14ac:dyDescent="0.35">
      <c r="A9520">
        <v>2807</v>
      </c>
      <c r="B9520">
        <v>0</v>
      </c>
      <c r="C9520" t="s">
        <v>71</v>
      </c>
      <c r="D9520">
        <v>1</v>
      </c>
    </row>
    <row r="9521" spans="1:4" x14ac:dyDescent="0.35">
      <c r="A9521">
        <v>1052</v>
      </c>
      <c r="B9521">
        <v>0</v>
      </c>
      <c r="C9521" t="s">
        <v>71</v>
      </c>
      <c r="D9521">
        <v>1</v>
      </c>
    </row>
    <row r="9522" spans="1:4" x14ac:dyDescent="0.35">
      <c r="A9522">
        <v>9760</v>
      </c>
      <c r="B9522">
        <v>1</v>
      </c>
      <c r="C9522" t="s">
        <v>71</v>
      </c>
      <c r="D9522">
        <v>0</v>
      </c>
    </row>
    <row r="9523" spans="1:4" x14ac:dyDescent="0.35">
      <c r="A9523">
        <v>7101</v>
      </c>
      <c r="B9523">
        <v>0</v>
      </c>
      <c r="C9523" t="s">
        <v>71</v>
      </c>
      <c r="D9523">
        <v>0</v>
      </c>
    </row>
    <row r="9524" spans="1:4" x14ac:dyDescent="0.35">
      <c r="A9524">
        <v>9909</v>
      </c>
      <c r="B9524">
        <v>1</v>
      </c>
      <c r="C9524" t="s">
        <v>71</v>
      </c>
      <c r="D9524">
        <v>1</v>
      </c>
    </row>
    <row r="9525" spans="1:4" x14ac:dyDescent="0.35">
      <c r="A9525">
        <v>5907</v>
      </c>
      <c r="B9525">
        <v>0</v>
      </c>
      <c r="C9525" t="s">
        <v>71</v>
      </c>
      <c r="D9525">
        <v>0</v>
      </c>
    </row>
    <row r="9526" spans="1:4" x14ac:dyDescent="0.35">
      <c r="A9526">
        <v>793</v>
      </c>
      <c r="B9526">
        <v>0</v>
      </c>
      <c r="C9526" t="s">
        <v>71</v>
      </c>
      <c r="D9526">
        <v>0</v>
      </c>
    </row>
    <row r="9527" spans="1:4" x14ac:dyDescent="0.35">
      <c r="A9527">
        <v>8832</v>
      </c>
      <c r="B9527">
        <v>0</v>
      </c>
      <c r="C9527" t="s">
        <v>71</v>
      </c>
      <c r="D9527">
        <v>1</v>
      </c>
    </row>
    <row r="9528" spans="1:4" x14ac:dyDescent="0.35">
      <c r="A9528">
        <v>2535</v>
      </c>
      <c r="B9528">
        <v>1</v>
      </c>
      <c r="C9528" t="s">
        <v>71</v>
      </c>
      <c r="D9528">
        <v>1</v>
      </c>
    </row>
    <row r="9529" spans="1:4" x14ac:dyDescent="0.35">
      <c r="A9529">
        <v>1523</v>
      </c>
      <c r="B9529">
        <v>0</v>
      </c>
      <c r="C9529" t="s">
        <v>71</v>
      </c>
      <c r="D9529">
        <v>1</v>
      </c>
    </row>
    <row r="9530" spans="1:4" x14ac:dyDescent="0.35">
      <c r="A9530">
        <v>1839</v>
      </c>
      <c r="B9530">
        <v>0</v>
      </c>
      <c r="C9530" t="s">
        <v>71</v>
      </c>
      <c r="D9530">
        <v>1</v>
      </c>
    </row>
    <row r="9531" spans="1:4" x14ac:dyDescent="0.35">
      <c r="A9531">
        <v>9972</v>
      </c>
      <c r="B9531">
        <v>0</v>
      </c>
      <c r="C9531" t="s">
        <v>71</v>
      </c>
      <c r="D9531">
        <v>0</v>
      </c>
    </row>
    <row r="9532" spans="1:4" x14ac:dyDescent="0.35">
      <c r="A9532">
        <v>2945</v>
      </c>
      <c r="B9532">
        <v>0</v>
      </c>
      <c r="C9532" t="s">
        <v>71</v>
      </c>
      <c r="D9532">
        <v>0</v>
      </c>
    </row>
    <row r="9533" spans="1:4" x14ac:dyDescent="0.35">
      <c r="A9533">
        <v>9291</v>
      </c>
      <c r="B9533">
        <v>0</v>
      </c>
      <c r="C9533" t="s">
        <v>71</v>
      </c>
      <c r="D9533">
        <v>0</v>
      </c>
    </row>
    <row r="9534" spans="1:4" x14ac:dyDescent="0.35">
      <c r="A9534">
        <v>2829</v>
      </c>
      <c r="B9534">
        <v>0</v>
      </c>
      <c r="C9534" t="s">
        <v>71</v>
      </c>
      <c r="D9534">
        <v>1</v>
      </c>
    </row>
    <row r="9535" spans="1:4" x14ac:dyDescent="0.35">
      <c r="A9535">
        <v>8594</v>
      </c>
      <c r="B9535">
        <v>0</v>
      </c>
      <c r="C9535" t="s">
        <v>71</v>
      </c>
      <c r="D9535">
        <v>1</v>
      </c>
    </row>
    <row r="9536" spans="1:4" x14ac:dyDescent="0.35">
      <c r="A9536">
        <v>1592</v>
      </c>
      <c r="B9536">
        <v>0</v>
      </c>
      <c r="C9536" t="s">
        <v>71</v>
      </c>
      <c r="D9536">
        <v>1</v>
      </c>
    </row>
    <row r="9537" spans="1:4" x14ac:dyDescent="0.35">
      <c r="A9537">
        <v>4310</v>
      </c>
      <c r="B9537">
        <v>1</v>
      </c>
      <c r="C9537" t="s">
        <v>71</v>
      </c>
      <c r="D9537">
        <v>1</v>
      </c>
    </row>
    <row r="9538" spans="1:4" x14ac:dyDescent="0.35">
      <c r="A9538">
        <v>6950</v>
      </c>
      <c r="B9538">
        <v>0</v>
      </c>
      <c r="C9538" t="s">
        <v>71</v>
      </c>
      <c r="D9538">
        <v>1</v>
      </c>
    </row>
    <row r="9539" spans="1:4" x14ac:dyDescent="0.35">
      <c r="A9539">
        <v>8492</v>
      </c>
      <c r="B9539">
        <v>0</v>
      </c>
      <c r="C9539" t="s">
        <v>71</v>
      </c>
      <c r="D9539">
        <v>1</v>
      </c>
    </row>
    <row r="9540" spans="1:4" x14ac:dyDescent="0.35">
      <c r="A9540">
        <v>5684</v>
      </c>
      <c r="B9540">
        <v>0</v>
      </c>
      <c r="C9540" t="s">
        <v>71</v>
      </c>
      <c r="D9540">
        <v>0</v>
      </c>
    </row>
    <row r="9541" spans="1:4" x14ac:dyDescent="0.35">
      <c r="A9541">
        <v>5909</v>
      </c>
      <c r="B9541">
        <v>0</v>
      </c>
      <c r="C9541" t="s">
        <v>71</v>
      </c>
      <c r="D9541">
        <v>0</v>
      </c>
    </row>
    <row r="9542" spans="1:4" x14ac:dyDescent="0.35">
      <c r="A9542">
        <v>9855</v>
      </c>
      <c r="B9542">
        <v>0</v>
      </c>
      <c r="C9542" t="s">
        <v>71</v>
      </c>
      <c r="D9542">
        <v>0</v>
      </c>
    </row>
    <row r="9543" spans="1:4" x14ac:dyDescent="0.35">
      <c r="A9543">
        <v>975</v>
      </c>
      <c r="B9543">
        <v>0</v>
      </c>
      <c r="C9543" t="s">
        <v>71</v>
      </c>
      <c r="D9543">
        <v>1</v>
      </c>
    </row>
    <row r="9544" spans="1:4" x14ac:dyDescent="0.35">
      <c r="A9544">
        <v>8754</v>
      </c>
      <c r="B9544">
        <v>0</v>
      </c>
      <c r="C9544" t="s">
        <v>71</v>
      </c>
      <c r="D9544">
        <v>0</v>
      </c>
    </row>
    <row r="9545" spans="1:4" x14ac:dyDescent="0.35">
      <c r="A9545">
        <v>1456</v>
      </c>
      <c r="B9545">
        <v>0</v>
      </c>
      <c r="C9545" t="s">
        <v>71</v>
      </c>
      <c r="D9545">
        <v>1</v>
      </c>
    </row>
    <row r="9546" spans="1:4" x14ac:dyDescent="0.35">
      <c r="A9546">
        <v>2849</v>
      </c>
      <c r="B9546">
        <v>0</v>
      </c>
      <c r="C9546" t="s">
        <v>71</v>
      </c>
      <c r="D9546">
        <v>1</v>
      </c>
    </row>
    <row r="9547" spans="1:4" x14ac:dyDescent="0.35">
      <c r="A9547">
        <v>9984</v>
      </c>
      <c r="B9547">
        <v>1</v>
      </c>
      <c r="C9547" t="s">
        <v>71</v>
      </c>
      <c r="D9547">
        <v>1</v>
      </c>
    </row>
    <row r="9548" spans="1:4" x14ac:dyDescent="0.35">
      <c r="A9548">
        <v>5527</v>
      </c>
      <c r="B9548">
        <v>0</v>
      </c>
      <c r="C9548" t="s">
        <v>71</v>
      </c>
      <c r="D9548">
        <v>1</v>
      </c>
    </row>
    <row r="9549" spans="1:4" x14ac:dyDescent="0.35">
      <c r="A9549">
        <v>5628</v>
      </c>
      <c r="B9549">
        <v>0</v>
      </c>
      <c r="C9549" t="s">
        <v>71</v>
      </c>
      <c r="D9549">
        <v>1</v>
      </c>
    </row>
    <row r="9550" spans="1:4" x14ac:dyDescent="0.35">
      <c r="A9550">
        <v>7627</v>
      </c>
      <c r="B9550">
        <v>1</v>
      </c>
      <c r="C9550" t="s">
        <v>71</v>
      </c>
      <c r="D9550">
        <v>1</v>
      </c>
    </row>
    <row r="9551" spans="1:4" x14ac:dyDescent="0.35">
      <c r="A9551">
        <v>1351</v>
      </c>
      <c r="B9551">
        <v>0</v>
      </c>
      <c r="C9551" t="s">
        <v>71</v>
      </c>
      <c r="D9551">
        <v>1</v>
      </c>
    </row>
    <row r="9552" spans="1:4" x14ac:dyDescent="0.35">
      <c r="A9552">
        <v>10629</v>
      </c>
      <c r="B9552">
        <v>0</v>
      </c>
      <c r="C9552" t="s">
        <v>71</v>
      </c>
      <c r="D9552">
        <v>1</v>
      </c>
    </row>
    <row r="9553" spans="1:4" x14ac:dyDescent="0.35">
      <c r="A9553">
        <v>10395</v>
      </c>
      <c r="B9553">
        <v>0</v>
      </c>
      <c r="C9553" t="s">
        <v>71</v>
      </c>
      <c r="D9553">
        <v>1</v>
      </c>
    </row>
    <row r="9554" spans="1:4" x14ac:dyDescent="0.35">
      <c r="A9554">
        <v>6961</v>
      </c>
      <c r="B9554">
        <v>0</v>
      </c>
      <c r="C9554" t="s">
        <v>71</v>
      </c>
      <c r="D9554">
        <v>1</v>
      </c>
    </row>
    <row r="9555" spans="1:4" x14ac:dyDescent="0.35">
      <c r="A9555">
        <v>10196</v>
      </c>
      <c r="B9555">
        <v>0</v>
      </c>
      <c r="C9555" t="s">
        <v>71</v>
      </c>
      <c r="D9555">
        <v>1</v>
      </c>
    </row>
    <row r="9556" spans="1:4" x14ac:dyDescent="0.35">
      <c r="A9556">
        <v>6182</v>
      </c>
      <c r="B9556">
        <v>0</v>
      </c>
      <c r="C9556" t="s">
        <v>71</v>
      </c>
      <c r="D9556">
        <v>1</v>
      </c>
    </row>
    <row r="9557" spans="1:4" x14ac:dyDescent="0.35">
      <c r="A9557">
        <v>10432</v>
      </c>
      <c r="B9557">
        <v>0</v>
      </c>
      <c r="C9557" t="s">
        <v>71</v>
      </c>
      <c r="D9557">
        <v>1</v>
      </c>
    </row>
    <row r="9558" spans="1:4" x14ac:dyDescent="0.35">
      <c r="A9558">
        <v>1542</v>
      </c>
      <c r="B9558">
        <v>0</v>
      </c>
      <c r="C9558" t="s">
        <v>71</v>
      </c>
      <c r="D9558">
        <v>1</v>
      </c>
    </row>
    <row r="9559" spans="1:4" x14ac:dyDescent="0.35">
      <c r="A9559">
        <v>4220</v>
      </c>
      <c r="B9559">
        <v>0</v>
      </c>
      <c r="C9559" t="s">
        <v>71</v>
      </c>
      <c r="D9559">
        <v>1</v>
      </c>
    </row>
    <row r="9560" spans="1:4" x14ac:dyDescent="0.35">
      <c r="A9560">
        <v>4141</v>
      </c>
      <c r="B9560">
        <v>0</v>
      </c>
      <c r="C9560" t="s">
        <v>71</v>
      </c>
      <c r="D9560">
        <v>1</v>
      </c>
    </row>
    <row r="9561" spans="1:4" x14ac:dyDescent="0.35">
      <c r="A9561">
        <v>1940</v>
      </c>
      <c r="B9561">
        <v>0</v>
      </c>
      <c r="C9561" t="s">
        <v>71</v>
      </c>
      <c r="D9561">
        <v>1</v>
      </c>
    </row>
    <row r="9562" spans="1:4" x14ac:dyDescent="0.35">
      <c r="A9562">
        <v>1506</v>
      </c>
      <c r="B9562">
        <v>1</v>
      </c>
      <c r="C9562" t="s">
        <v>71</v>
      </c>
      <c r="D9562">
        <v>1</v>
      </c>
    </row>
    <row r="9563" spans="1:4" x14ac:dyDescent="0.35">
      <c r="A9563">
        <v>6347</v>
      </c>
      <c r="B9563">
        <v>0</v>
      </c>
      <c r="C9563" t="s">
        <v>71</v>
      </c>
      <c r="D9563">
        <v>1</v>
      </c>
    </row>
    <row r="9564" spans="1:4" x14ac:dyDescent="0.35">
      <c r="A9564">
        <v>1361</v>
      </c>
      <c r="B9564">
        <v>1</v>
      </c>
      <c r="C9564" t="s">
        <v>71</v>
      </c>
      <c r="D9564">
        <v>1</v>
      </c>
    </row>
    <row r="9565" spans="1:4" x14ac:dyDescent="0.35">
      <c r="A9565">
        <v>9422</v>
      </c>
      <c r="B9565">
        <v>0</v>
      </c>
      <c r="C9565" t="s">
        <v>71</v>
      </c>
      <c r="D9565">
        <v>1</v>
      </c>
    </row>
    <row r="9566" spans="1:4" x14ac:dyDescent="0.35">
      <c r="A9566">
        <v>1081</v>
      </c>
      <c r="B9566">
        <v>0</v>
      </c>
      <c r="C9566" t="s">
        <v>71</v>
      </c>
      <c r="D9566">
        <v>1</v>
      </c>
    </row>
    <row r="9567" spans="1:4" x14ac:dyDescent="0.35">
      <c r="A9567">
        <v>7458</v>
      </c>
      <c r="B9567">
        <v>0</v>
      </c>
      <c r="C9567" t="s">
        <v>71</v>
      </c>
      <c r="D9567">
        <v>1</v>
      </c>
    </row>
    <row r="9568" spans="1:4" x14ac:dyDescent="0.35">
      <c r="A9568">
        <v>1012</v>
      </c>
      <c r="B9568">
        <v>0</v>
      </c>
      <c r="C9568" t="s">
        <v>71</v>
      </c>
      <c r="D9568">
        <v>1</v>
      </c>
    </row>
    <row r="9569" spans="1:4" x14ac:dyDescent="0.35">
      <c r="A9569">
        <v>5453</v>
      </c>
      <c r="B9569">
        <v>0</v>
      </c>
      <c r="C9569" t="s">
        <v>71</v>
      </c>
      <c r="D9569">
        <v>1</v>
      </c>
    </row>
    <row r="9570" spans="1:4" x14ac:dyDescent="0.35">
      <c r="A9570">
        <v>6818</v>
      </c>
      <c r="B9570">
        <v>0</v>
      </c>
      <c r="C9570" t="s">
        <v>71</v>
      </c>
      <c r="D9570">
        <v>1</v>
      </c>
    </row>
    <row r="9571" spans="1:4" x14ac:dyDescent="0.35">
      <c r="A9571">
        <v>7807</v>
      </c>
      <c r="B9571">
        <v>0</v>
      </c>
      <c r="C9571" t="s">
        <v>71</v>
      </c>
      <c r="D9571">
        <v>1</v>
      </c>
    </row>
    <row r="9572" spans="1:4" x14ac:dyDescent="0.35">
      <c r="A9572">
        <v>7532</v>
      </c>
      <c r="B9572">
        <v>0</v>
      </c>
      <c r="C9572" t="s">
        <v>71</v>
      </c>
      <c r="D9572">
        <v>0</v>
      </c>
    </row>
    <row r="9573" spans="1:4" x14ac:dyDescent="0.35">
      <c r="A9573">
        <v>8346</v>
      </c>
      <c r="B9573">
        <v>1</v>
      </c>
      <c r="C9573" t="s">
        <v>71</v>
      </c>
      <c r="D9573">
        <v>1</v>
      </c>
    </row>
    <row r="9574" spans="1:4" x14ac:dyDescent="0.35">
      <c r="A9574">
        <v>5564</v>
      </c>
      <c r="B9574">
        <v>0</v>
      </c>
      <c r="C9574" t="s">
        <v>71</v>
      </c>
      <c r="D9574">
        <v>1</v>
      </c>
    </row>
    <row r="9575" spans="1:4" x14ac:dyDescent="0.35">
      <c r="A9575">
        <v>3267</v>
      </c>
      <c r="B9575">
        <v>0</v>
      </c>
      <c r="C9575" t="s">
        <v>71</v>
      </c>
      <c r="D9575">
        <v>0</v>
      </c>
    </row>
    <row r="9576" spans="1:4" x14ac:dyDescent="0.35">
      <c r="A9576">
        <v>3091</v>
      </c>
      <c r="B9576">
        <v>0</v>
      </c>
      <c r="C9576" t="s">
        <v>71</v>
      </c>
      <c r="D9576">
        <v>1</v>
      </c>
    </row>
    <row r="9577" spans="1:4" x14ac:dyDescent="0.35">
      <c r="A9577">
        <v>762</v>
      </c>
      <c r="B9577">
        <v>0</v>
      </c>
      <c r="C9577" t="s">
        <v>71</v>
      </c>
      <c r="D9577">
        <v>1</v>
      </c>
    </row>
    <row r="9578" spans="1:4" x14ac:dyDescent="0.35">
      <c r="A9578">
        <v>8029</v>
      </c>
      <c r="B9578">
        <v>1</v>
      </c>
      <c r="C9578" t="s">
        <v>71</v>
      </c>
      <c r="D9578">
        <v>1</v>
      </c>
    </row>
    <row r="9579" spans="1:4" x14ac:dyDescent="0.35">
      <c r="A9579">
        <v>4376</v>
      </c>
      <c r="B9579">
        <v>1</v>
      </c>
      <c r="C9579" t="s">
        <v>71</v>
      </c>
      <c r="D9579">
        <v>1</v>
      </c>
    </row>
    <row r="9580" spans="1:4" x14ac:dyDescent="0.35">
      <c r="A9580">
        <v>10981</v>
      </c>
      <c r="B9580">
        <v>0</v>
      </c>
      <c r="C9580" t="s">
        <v>71</v>
      </c>
      <c r="D9580">
        <v>1</v>
      </c>
    </row>
    <row r="9581" spans="1:4" x14ac:dyDescent="0.35">
      <c r="A9581">
        <v>486</v>
      </c>
      <c r="B9581">
        <v>0</v>
      </c>
      <c r="C9581" t="s">
        <v>71</v>
      </c>
      <c r="D9581">
        <v>1</v>
      </c>
    </row>
    <row r="9582" spans="1:4" x14ac:dyDescent="0.35">
      <c r="A9582">
        <v>1158</v>
      </c>
      <c r="B9582">
        <v>0</v>
      </c>
      <c r="C9582" t="s">
        <v>71</v>
      </c>
      <c r="D9582">
        <v>0</v>
      </c>
    </row>
    <row r="9583" spans="1:4" x14ac:dyDescent="0.35">
      <c r="A9583">
        <v>9119</v>
      </c>
      <c r="B9583">
        <v>0</v>
      </c>
      <c r="C9583" t="s">
        <v>71</v>
      </c>
      <c r="D9583">
        <v>1</v>
      </c>
    </row>
    <row r="9584" spans="1:4" x14ac:dyDescent="0.35">
      <c r="A9584">
        <v>6694</v>
      </c>
      <c r="B9584">
        <v>0</v>
      </c>
      <c r="C9584" t="s">
        <v>71</v>
      </c>
      <c r="D9584">
        <v>1</v>
      </c>
    </row>
    <row r="9585" spans="1:4" x14ac:dyDescent="0.35">
      <c r="A9585">
        <v>10573</v>
      </c>
      <c r="B9585">
        <v>0</v>
      </c>
      <c r="C9585" t="s">
        <v>71</v>
      </c>
      <c r="D9585">
        <v>1</v>
      </c>
    </row>
    <row r="9586" spans="1:4" x14ac:dyDescent="0.35">
      <c r="A9586">
        <v>10140</v>
      </c>
      <c r="B9586">
        <v>0</v>
      </c>
      <c r="C9586" t="s">
        <v>71</v>
      </c>
      <c r="D9586">
        <v>0</v>
      </c>
    </row>
    <row r="9587" spans="1:4" x14ac:dyDescent="0.35">
      <c r="A9587">
        <v>2286</v>
      </c>
      <c r="B9587">
        <v>0</v>
      </c>
      <c r="C9587" t="s">
        <v>71</v>
      </c>
      <c r="D9587">
        <v>1</v>
      </c>
    </row>
    <row r="9588" spans="1:4" x14ac:dyDescent="0.35">
      <c r="A9588">
        <v>8420</v>
      </c>
      <c r="B9588">
        <v>0</v>
      </c>
      <c r="C9588" t="s">
        <v>71</v>
      </c>
      <c r="D9588">
        <v>1</v>
      </c>
    </row>
    <row r="9589" spans="1:4" x14ac:dyDescent="0.35">
      <c r="A9589">
        <v>10065</v>
      </c>
      <c r="B9589">
        <v>0</v>
      </c>
      <c r="C9589" t="s">
        <v>71</v>
      </c>
      <c r="D9589">
        <v>1</v>
      </c>
    </row>
    <row r="9590" spans="1:4" x14ac:dyDescent="0.35">
      <c r="A9590">
        <v>1029</v>
      </c>
      <c r="B9590">
        <v>0</v>
      </c>
      <c r="C9590" t="s">
        <v>71</v>
      </c>
      <c r="D9590">
        <v>1</v>
      </c>
    </row>
    <row r="9591" spans="1:4" x14ac:dyDescent="0.35">
      <c r="A9591">
        <v>4207</v>
      </c>
      <c r="B9591">
        <v>0</v>
      </c>
      <c r="C9591" t="s">
        <v>71</v>
      </c>
      <c r="D9591">
        <v>1</v>
      </c>
    </row>
    <row r="9592" spans="1:4" x14ac:dyDescent="0.35">
      <c r="A9592">
        <v>10277</v>
      </c>
      <c r="B9592">
        <v>0</v>
      </c>
      <c r="C9592" t="s">
        <v>71</v>
      </c>
      <c r="D9592">
        <v>0</v>
      </c>
    </row>
    <row r="9593" spans="1:4" x14ac:dyDescent="0.35">
      <c r="A9593">
        <v>4436</v>
      </c>
      <c r="B9593">
        <v>0</v>
      </c>
      <c r="C9593" t="s">
        <v>71</v>
      </c>
      <c r="D9593">
        <v>1</v>
      </c>
    </row>
    <row r="9594" spans="1:4" x14ac:dyDescent="0.35">
      <c r="A9594">
        <v>2929</v>
      </c>
      <c r="B9594">
        <v>0</v>
      </c>
      <c r="C9594" t="s">
        <v>71</v>
      </c>
      <c r="D9594">
        <v>1</v>
      </c>
    </row>
    <row r="9595" spans="1:4" x14ac:dyDescent="0.35">
      <c r="A9595">
        <v>6281</v>
      </c>
      <c r="B9595">
        <v>0</v>
      </c>
      <c r="C9595" t="s">
        <v>71</v>
      </c>
      <c r="D9595">
        <v>1</v>
      </c>
    </row>
    <row r="9596" spans="1:4" x14ac:dyDescent="0.35">
      <c r="A9596">
        <v>10390</v>
      </c>
      <c r="B9596">
        <v>0</v>
      </c>
      <c r="C9596" t="s">
        <v>71</v>
      </c>
      <c r="D9596">
        <v>1</v>
      </c>
    </row>
    <row r="9597" spans="1:4" x14ac:dyDescent="0.35">
      <c r="A9597">
        <v>2574</v>
      </c>
      <c r="B9597">
        <v>1</v>
      </c>
      <c r="C9597" t="s">
        <v>71</v>
      </c>
      <c r="D9597">
        <v>0</v>
      </c>
    </row>
    <row r="9598" spans="1:4" x14ac:dyDescent="0.35">
      <c r="A9598">
        <v>709</v>
      </c>
      <c r="B9598">
        <v>0</v>
      </c>
      <c r="C9598" t="s">
        <v>71</v>
      </c>
      <c r="D9598">
        <v>0</v>
      </c>
    </row>
    <row r="9599" spans="1:4" x14ac:dyDescent="0.35">
      <c r="A9599">
        <v>5955</v>
      </c>
      <c r="B9599">
        <v>0</v>
      </c>
      <c r="C9599" t="s">
        <v>71</v>
      </c>
      <c r="D9599">
        <v>1</v>
      </c>
    </row>
    <row r="9600" spans="1:4" x14ac:dyDescent="0.35">
      <c r="A9600">
        <v>8486</v>
      </c>
      <c r="B9600">
        <v>0</v>
      </c>
      <c r="C9600" t="s">
        <v>71</v>
      </c>
      <c r="D9600">
        <v>1</v>
      </c>
    </row>
    <row r="9601" spans="1:4" x14ac:dyDescent="0.35">
      <c r="A9601">
        <v>10343</v>
      </c>
      <c r="B9601">
        <v>0</v>
      </c>
      <c r="C9601" t="s">
        <v>71</v>
      </c>
      <c r="D9601">
        <v>1</v>
      </c>
    </row>
    <row r="9602" spans="1:4" x14ac:dyDescent="0.35">
      <c r="A9602">
        <v>6652</v>
      </c>
      <c r="B9602">
        <v>0</v>
      </c>
      <c r="C9602" t="s">
        <v>71</v>
      </c>
      <c r="D9602">
        <v>1</v>
      </c>
    </row>
    <row r="9603" spans="1:4" x14ac:dyDescent="0.35">
      <c r="A9603">
        <v>8746</v>
      </c>
      <c r="B9603">
        <v>0</v>
      </c>
      <c r="C9603" t="s">
        <v>71</v>
      </c>
      <c r="D9603">
        <v>1</v>
      </c>
    </row>
    <row r="9604" spans="1:4" x14ac:dyDescent="0.35">
      <c r="A9604">
        <v>4686</v>
      </c>
      <c r="B9604">
        <v>0</v>
      </c>
      <c r="C9604" t="s">
        <v>71</v>
      </c>
      <c r="D9604">
        <v>1</v>
      </c>
    </row>
    <row r="9605" spans="1:4" x14ac:dyDescent="0.35">
      <c r="A9605">
        <v>3551</v>
      </c>
      <c r="B9605">
        <v>0</v>
      </c>
      <c r="C9605" t="s">
        <v>71</v>
      </c>
      <c r="D9605">
        <v>1</v>
      </c>
    </row>
    <row r="9606" spans="1:4" x14ac:dyDescent="0.35">
      <c r="A9606">
        <v>4338</v>
      </c>
      <c r="B9606">
        <v>0</v>
      </c>
      <c r="C9606" t="s">
        <v>71</v>
      </c>
      <c r="D9606">
        <v>0</v>
      </c>
    </row>
    <row r="9607" spans="1:4" x14ac:dyDescent="0.35">
      <c r="A9607">
        <v>4444</v>
      </c>
      <c r="B9607">
        <v>0</v>
      </c>
      <c r="C9607" t="s">
        <v>71</v>
      </c>
      <c r="D9607">
        <v>1</v>
      </c>
    </row>
    <row r="9608" spans="1:4" x14ac:dyDescent="0.35">
      <c r="A9608">
        <v>498</v>
      </c>
      <c r="B9608">
        <v>0</v>
      </c>
      <c r="C9608" t="s">
        <v>71</v>
      </c>
      <c r="D9608">
        <v>1</v>
      </c>
    </row>
    <row r="9609" spans="1:4" x14ac:dyDescent="0.35">
      <c r="A9609">
        <v>8230</v>
      </c>
      <c r="B9609">
        <v>0</v>
      </c>
      <c r="C9609" t="s">
        <v>71</v>
      </c>
      <c r="D9609">
        <v>1</v>
      </c>
    </row>
    <row r="9610" spans="1:4" x14ac:dyDescent="0.35">
      <c r="A9610">
        <v>2826</v>
      </c>
      <c r="B9610">
        <v>0</v>
      </c>
      <c r="C9610" t="s">
        <v>71</v>
      </c>
      <c r="D9610">
        <v>0</v>
      </c>
    </row>
    <row r="9611" spans="1:4" x14ac:dyDescent="0.35">
      <c r="A9611">
        <v>6222</v>
      </c>
      <c r="B9611">
        <v>0</v>
      </c>
      <c r="C9611" t="s">
        <v>71</v>
      </c>
      <c r="D9611">
        <v>0</v>
      </c>
    </row>
    <row r="9612" spans="1:4" x14ac:dyDescent="0.35">
      <c r="A9612">
        <v>7352</v>
      </c>
      <c r="B9612">
        <v>0</v>
      </c>
      <c r="C9612" t="s">
        <v>71</v>
      </c>
      <c r="D9612">
        <v>1</v>
      </c>
    </row>
    <row r="9613" spans="1:4" x14ac:dyDescent="0.35">
      <c r="A9613">
        <v>10928</v>
      </c>
      <c r="B9613">
        <v>0</v>
      </c>
      <c r="C9613" t="s">
        <v>71</v>
      </c>
      <c r="D9613">
        <v>1</v>
      </c>
    </row>
    <row r="9614" spans="1:4" x14ac:dyDescent="0.35">
      <c r="A9614">
        <v>10736</v>
      </c>
      <c r="B9614">
        <v>0</v>
      </c>
      <c r="C9614" t="s">
        <v>71</v>
      </c>
      <c r="D9614">
        <v>1</v>
      </c>
    </row>
    <row r="9615" spans="1:4" x14ac:dyDescent="0.35">
      <c r="A9615">
        <v>10163</v>
      </c>
      <c r="B9615">
        <v>1</v>
      </c>
      <c r="C9615" t="s">
        <v>71</v>
      </c>
      <c r="D9615">
        <v>1</v>
      </c>
    </row>
    <row r="9616" spans="1:4" x14ac:dyDescent="0.35">
      <c r="A9616">
        <v>6168</v>
      </c>
      <c r="B9616">
        <v>0</v>
      </c>
      <c r="C9616" t="s">
        <v>71</v>
      </c>
      <c r="D9616">
        <v>0</v>
      </c>
    </row>
    <row r="9617" spans="1:4" x14ac:dyDescent="0.35">
      <c r="A9617">
        <v>4656</v>
      </c>
      <c r="B9617">
        <v>0</v>
      </c>
      <c r="C9617" t="s">
        <v>71</v>
      </c>
      <c r="D9617">
        <v>1</v>
      </c>
    </row>
    <row r="9618" spans="1:4" x14ac:dyDescent="0.35">
      <c r="A9618">
        <v>626</v>
      </c>
      <c r="B9618">
        <v>0</v>
      </c>
      <c r="C9618" t="s">
        <v>71</v>
      </c>
      <c r="D9618">
        <v>1</v>
      </c>
    </row>
    <row r="9619" spans="1:4" x14ac:dyDescent="0.35">
      <c r="A9619">
        <v>3870</v>
      </c>
      <c r="B9619">
        <v>0</v>
      </c>
      <c r="C9619" t="s">
        <v>71</v>
      </c>
      <c r="D9619">
        <v>1</v>
      </c>
    </row>
    <row r="9620" spans="1:4" x14ac:dyDescent="0.35">
      <c r="A9620">
        <v>6299</v>
      </c>
      <c r="B9620">
        <v>1</v>
      </c>
      <c r="C9620" t="s">
        <v>71</v>
      </c>
      <c r="D9620">
        <v>1</v>
      </c>
    </row>
    <row r="9621" spans="1:4" x14ac:dyDescent="0.35">
      <c r="A9621">
        <v>7798</v>
      </c>
      <c r="B9621">
        <v>0</v>
      </c>
      <c r="C9621" t="s">
        <v>71</v>
      </c>
      <c r="D9621">
        <v>1</v>
      </c>
    </row>
    <row r="9622" spans="1:4" x14ac:dyDescent="0.35">
      <c r="A9622">
        <v>9973</v>
      </c>
      <c r="B9622">
        <v>0</v>
      </c>
      <c r="C9622" t="s">
        <v>71</v>
      </c>
      <c r="D9622">
        <v>1</v>
      </c>
    </row>
    <row r="9623" spans="1:4" x14ac:dyDescent="0.35">
      <c r="A9623">
        <v>4299</v>
      </c>
      <c r="B9623">
        <v>1</v>
      </c>
      <c r="C9623" t="s">
        <v>71</v>
      </c>
      <c r="D9623">
        <v>1</v>
      </c>
    </row>
    <row r="9624" spans="1:4" x14ac:dyDescent="0.35">
      <c r="A9624">
        <v>10971</v>
      </c>
      <c r="B9624">
        <v>1</v>
      </c>
      <c r="C9624" t="s">
        <v>71</v>
      </c>
      <c r="D9624">
        <v>1</v>
      </c>
    </row>
    <row r="9625" spans="1:4" x14ac:dyDescent="0.35">
      <c r="A9625">
        <v>9931</v>
      </c>
      <c r="B9625">
        <v>0</v>
      </c>
      <c r="C9625" t="s">
        <v>71</v>
      </c>
      <c r="D9625">
        <v>1</v>
      </c>
    </row>
    <row r="9626" spans="1:4" x14ac:dyDescent="0.35">
      <c r="A9626">
        <v>6679</v>
      </c>
      <c r="B9626">
        <v>0</v>
      </c>
      <c r="C9626" t="s">
        <v>71</v>
      </c>
      <c r="D9626">
        <v>0</v>
      </c>
    </row>
    <row r="9627" spans="1:4" x14ac:dyDescent="0.35">
      <c r="A9627">
        <v>5961</v>
      </c>
      <c r="B9627">
        <v>0</v>
      </c>
      <c r="C9627" t="s">
        <v>71</v>
      </c>
      <c r="D9627">
        <v>1</v>
      </c>
    </row>
    <row r="9628" spans="1:4" x14ac:dyDescent="0.35">
      <c r="A9628">
        <v>6255</v>
      </c>
      <c r="B9628">
        <v>0</v>
      </c>
      <c r="C9628" t="s">
        <v>71</v>
      </c>
      <c r="D9628">
        <v>1</v>
      </c>
    </row>
    <row r="9629" spans="1:4" x14ac:dyDescent="0.35">
      <c r="A9629">
        <v>8614</v>
      </c>
      <c r="B9629">
        <v>0</v>
      </c>
      <c r="C9629" t="s">
        <v>71</v>
      </c>
      <c r="D9629">
        <v>1</v>
      </c>
    </row>
    <row r="9630" spans="1:4" x14ac:dyDescent="0.35">
      <c r="A9630">
        <v>7828</v>
      </c>
      <c r="B9630">
        <v>0</v>
      </c>
      <c r="C9630" t="s">
        <v>71</v>
      </c>
      <c r="D9630">
        <v>1</v>
      </c>
    </row>
    <row r="9631" spans="1:4" x14ac:dyDescent="0.35">
      <c r="A9631">
        <v>1277</v>
      </c>
      <c r="B9631">
        <v>0</v>
      </c>
      <c r="C9631" t="s">
        <v>71</v>
      </c>
      <c r="D9631">
        <v>1</v>
      </c>
    </row>
    <row r="9632" spans="1:4" x14ac:dyDescent="0.35">
      <c r="A9632">
        <v>3595</v>
      </c>
      <c r="B9632">
        <v>0</v>
      </c>
      <c r="C9632" t="s">
        <v>71</v>
      </c>
      <c r="D9632">
        <v>1</v>
      </c>
    </row>
    <row r="9633" spans="1:4" x14ac:dyDescent="0.35">
      <c r="A9633">
        <v>5735</v>
      </c>
      <c r="B9633">
        <v>0</v>
      </c>
      <c r="C9633" t="s">
        <v>71</v>
      </c>
      <c r="D9633">
        <v>1</v>
      </c>
    </row>
    <row r="9634" spans="1:4" x14ac:dyDescent="0.35">
      <c r="A9634">
        <v>5350</v>
      </c>
      <c r="B9634">
        <v>1</v>
      </c>
      <c r="C9634" t="s">
        <v>71</v>
      </c>
      <c r="D9634">
        <v>1</v>
      </c>
    </row>
    <row r="9635" spans="1:4" x14ac:dyDescent="0.35">
      <c r="A9635">
        <v>4137</v>
      </c>
      <c r="B9635">
        <v>0</v>
      </c>
      <c r="C9635" t="s">
        <v>71</v>
      </c>
      <c r="D9635">
        <v>1</v>
      </c>
    </row>
    <row r="9636" spans="1:4" x14ac:dyDescent="0.35">
      <c r="A9636">
        <v>6357</v>
      </c>
      <c r="B9636">
        <v>0</v>
      </c>
      <c r="C9636" t="s">
        <v>71</v>
      </c>
      <c r="D9636">
        <v>1</v>
      </c>
    </row>
    <row r="9637" spans="1:4" x14ac:dyDescent="0.35">
      <c r="A9637">
        <v>9316</v>
      </c>
      <c r="B9637">
        <v>0</v>
      </c>
      <c r="C9637" t="s">
        <v>71</v>
      </c>
      <c r="D9637">
        <v>1</v>
      </c>
    </row>
    <row r="9638" spans="1:4" x14ac:dyDescent="0.35">
      <c r="A9638">
        <v>3578</v>
      </c>
      <c r="B9638">
        <v>0</v>
      </c>
      <c r="C9638" t="s">
        <v>71</v>
      </c>
      <c r="D9638">
        <v>1</v>
      </c>
    </row>
    <row r="9639" spans="1:4" x14ac:dyDescent="0.35">
      <c r="A9639">
        <v>153</v>
      </c>
      <c r="B9639">
        <v>0</v>
      </c>
      <c r="C9639" t="s">
        <v>71</v>
      </c>
      <c r="D9639">
        <v>1</v>
      </c>
    </row>
    <row r="9640" spans="1:4" x14ac:dyDescent="0.35">
      <c r="A9640">
        <v>10524</v>
      </c>
      <c r="B9640">
        <v>0</v>
      </c>
      <c r="C9640" t="s">
        <v>71</v>
      </c>
      <c r="D9640">
        <v>1</v>
      </c>
    </row>
    <row r="9641" spans="1:4" x14ac:dyDescent="0.35">
      <c r="A9641">
        <v>1518</v>
      </c>
      <c r="B9641">
        <v>0</v>
      </c>
      <c r="C9641" t="s">
        <v>71</v>
      </c>
      <c r="D9641">
        <v>1</v>
      </c>
    </row>
    <row r="9642" spans="1:4" x14ac:dyDescent="0.35">
      <c r="A9642">
        <v>2036</v>
      </c>
      <c r="B9642">
        <v>0</v>
      </c>
      <c r="C9642" t="s">
        <v>71</v>
      </c>
      <c r="D9642">
        <v>1</v>
      </c>
    </row>
    <row r="9643" spans="1:4" x14ac:dyDescent="0.35">
      <c r="A9643">
        <v>9495</v>
      </c>
      <c r="B9643">
        <v>0</v>
      </c>
      <c r="C9643" t="s">
        <v>71</v>
      </c>
      <c r="D9643">
        <v>1</v>
      </c>
    </row>
    <row r="9644" spans="1:4" x14ac:dyDescent="0.35">
      <c r="A9644">
        <v>2631</v>
      </c>
      <c r="B9644">
        <v>0</v>
      </c>
      <c r="C9644" t="s">
        <v>71</v>
      </c>
      <c r="D9644">
        <v>1</v>
      </c>
    </row>
    <row r="9645" spans="1:4" x14ac:dyDescent="0.35">
      <c r="A9645">
        <v>6312</v>
      </c>
      <c r="B9645">
        <v>0</v>
      </c>
      <c r="C9645" t="s">
        <v>71</v>
      </c>
      <c r="D9645">
        <v>1</v>
      </c>
    </row>
    <row r="9646" spans="1:4" x14ac:dyDescent="0.35">
      <c r="A9646">
        <v>615</v>
      </c>
      <c r="B9646">
        <v>0</v>
      </c>
      <c r="C9646" t="s">
        <v>71</v>
      </c>
      <c r="D9646">
        <v>1</v>
      </c>
    </row>
    <row r="9647" spans="1:4" x14ac:dyDescent="0.35">
      <c r="A9647">
        <v>4406</v>
      </c>
      <c r="B9647">
        <v>0</v>
      </c>
      <c r="C9647" t="s">
        <v>71</v>
      </c>
      <c r="D9647">
        <v>1</v>
      </c>
    </row>
    <row r="9648" spans="1:4" x14ac:dyDescent="0.35">
      <c r="A9648">
        <v>10061</v>
      </c>
      <c r="B9648">
        <v>0</v>
      </c>
      <c r="C9648" t="s">
        <v>71</v>
      </c>
      <c r="D9648">
        <v>1</v>
      </c>
    </row>
    <row r="9649" spans="1:4" x14ac:dyDescent="0.35">
      <c r="A9649">
        <v>10619</v>
      </c>
      <c r="B9649">
        <v>1</v>
      </c>
      <c r="C9649" t="s">
        <v>71</v>
      </c>
      <c r="D9649">
        <v>1</v>
      </c>
    </row>
    <row r="9650" spans="1:4" x14ac:dyDescent="0.35">
      <c r="A9650">
        <v>4945</v>
      </c>
      <c r="B9650">
        <v>0</v>
      </c>
      <c r="C9650" t="s">
        <v>71</v>
      </c>
      <c r="D9650">
        <v>1</v>
      </c>
    </row>
    <row r="9651" spans="1:4" x14ac:dyDescent="0.35">
      <c r="A9651">
        <v>1777</v>
      </c>
      <c r="B9651">
        <v>0</v>
      </c>
      <c r="C9651" t="s">
        <v>71</v>
      </c>
      <c r="D9651">
        <v>1</v>
      </c>
    </row>
    <row r="9652" spans="1:4" x14ac:dyDescent="0.35">
      <c r="A9652">
        <v>4023</v>
      </c>
      <c r="B9652">
        <v>1</v>
      </c>
      <c r="C9652" t="s">
        <v>71</v>
      </c>
      <c r="D9652">
        <v>1</v>
      </c>
    </row>
    <row r="9653" spans="1:4" x14ac:dyDescent="0.35">
      <c r="A9653">
        <v>7922</v>
      </c>
      <c r="B9653">
        <v>0</v>
      </c>
      <c r="C9653" t="s">
        <v>71</v>
      </c>
      <c r="D9653">
        <v>0</v>
      </c>
    </row>
    <row r="9654" spans="1:4" x14ac:dyDescent="0.35">
      <c r="A9654">
        <v>10699</v>
      </c>
      <c r="B9654">
        <v>0</v>
      </c>
      <c r="C9654" t="s">
        <v>71</v>
      </c>
      <c r="D9654">
        <v>0</v>
      </c>
    </row>
    <row r="9655" spans="1:4" x14ac:dyDescent="0.35">
      <c r="A9655">
        <v>7516</v>
      </c>
      <c r="B9655">
        <v>0</v>
      </c>
      <c r="C9655" t="s">
        <v>71</v>
      </c>
      <c r="D9655">
        <v>1</v>
      </c>
    </row>
    <row r="9656" spans="1:4" x14ac:dyDescent="0.35">
      <c r="A9656">
        <v>3129</v>
      </c>
      <c r="B9656">
        <v>0</v>
      </c>
      <c r="C9656" t="s">
        <v>71</v>
      </c>
      <c r="D9656">
        <v>1</v>
      </c>
    </row>
    <row r="9657" spans="1:4" x14ac:dyDescent="0.35">
      <c r="A9657">
        <v>5121</v>
      </c>
      <c r="B9657">
        <v>0</v>
      </c>
      <c r="C9657" t="s">
        <v>71</v>
      </c>
      <c r="D9657">
        <v>1</v>
      </c>
    </row>
    <row r="9658" spans="1:4" x14ac:dyDescent="0.35">
      <c r="A9658">
        <v>2186</v>
      </c>
      <c r="B9658">
        <v>1</v>
      </c>
      <c r="C9658" t="s">
        <v>71</v>
      </c>
      <c r="D9658">
        <v>1</v>
      </c>
    </row>
    <row r="9659" spans="1:4" x14ac:dyDescent="0.35">
      <c r="A9659">
        <v>10548</v>
      </c>
      <c r="B9659">
        <v>0</v>
      </c>
      <c r="C9659" t="s">
        <v>71</v>
      </c>
      <c r="D9659">
        <v>1</v>
      </c>
    </row>
    <row r="9660" spans="1:4" x14ac:dyDescent="0.35">
      <c r="A9660">
        <v>6384</v>
      </c>
      <c r="B9660">
        <v>0</v>
      </c>
      <c r="C9660" t="s">
        <v>71</v>
      </c>
      <c r="D9660">
        <v>1</v>
      </c>
    </row>
    <row r="9661" spans="1:4" x14ac:dyDescent="0.35">
      <c r="A9661">
        <v>2625</v>
      </c>
      <c r="B9661">
        <v>0</v>
      </c>
      <c r="C9661" t="s">
        <v>71</v>
      </c>
      <c r="D9661">
        <v>1</v>
      </c>
    </row>
    <row r="9662" spans="1:4" x14ac:dyDescent="0.35">
      <c r="A9662">
        <v>1676</v>
      </c>
      <c r="B9662">
        <v>0</v>
      </c>
      <c r="C9662" t="s">
        <v>71</v>
      </c>
      <c r="D9662">
        <v>1</v>
      </c>
    </row>
    <row r="9663" spans="1:4" x14ac:dyDescent="0.35">
      <c r="A9663">
        <v>5534</v>
      </c>
      <c r="B9663">
        <v>0</v>
      </c>
      <c r="C9663" t="s">
        <v>71</v>
      </c>
      <c r="D9663">
        <v>0</v>
      </c>
    </row>
    <row r="9664" spans="1:4" x14ac:dyDescent="0.35">
      <c r="A9664">
        <v>6859</v>
      </c>
      <c r="B9664">
        <v>0</v>
      </c>
      <c r="C9664" t="s">
        <v>71</v>
      </c>
      <c r="D9664">
        <v>1</v>
      </c>
    </row>
    <row r="9665" spans="1:4" x14ac:dyDescent="0.35">
      <c r="A9665">
        <v>271</v>
      </c>
      <c r="B9665">
        <v>0</v>
      </c>
      <c r="C9665" t="s">
        <v>71</v>
      </c>
      <c r="D9665">
        <v>1</v>
      </c>
    </row>
    <row r="9666" spans="1:4" x14ac:dyDescent="0.35">
      <c r="A9666">
        <v>7699</v>
      </c>
      <c r="B9666">
        <v>0</v>
      </c>
      <c r="C9666" t="s">
        <v>71</v>
      </c>
      <c r="D9666">
        <v>1</v>
      </c>
    </row>
    <row r="9667" spans="1:4" x14ac:dyDescent="0.35">
      <c r="A9667">
        <v>7832</v>
      </c>
      <c r="B9667">
        <v>1</v>
      </c>
      <c r="C9667" t="s">
        <v>71</v>
      </c>
      <c r="D9667">
        <v>1</v>
      </c>
    </row>
    <row r="9668" spans="1:4" x14ac:dyDescent="0.35">
      <c r="A9668">
        <v>938</v>
      </c>
      <c r="B9668">
        <v>0</v>
      </c>
      <c r="C9668" t="s">
        <v>71</v>
      </c>
      <c r="D9668">
        <v>1</v>
      </c>
    </row>
    <row r="9669" spans="1:4" x14ac:dyDescent="0.35">
      <c r="A9669">
        <v>7873</v>
      </c>
      <c r="B9669">
        <v>0</v>
      </c>
      <c r="C9669" t="s">
        <v>71</v>
      </c>
      <c r="D9669">
        <v>1</v>
      </c>
    </row>
    <row r="9670" spans="1:4" x14ac:dyDescent="0.35">
      <c r="A9670">
        <v>9967</v>
      </c>
      <c r="B9670">
        <v>0</v>
      </c>
      <c r="C9670" t="s">
        <v>71</v>
      </c>
      <c r="D9670">
        <v>1</v>
      </c>
    </row>
    <row r="9671" spans="1:4" x14ac:dyDescent="0.35">
      <c r="A9671">
        <v>1087</v>
      </c>
      <c r="B9671">
        <v>1</v>
      </c>
      <c r="C9671" t="s">
        <v>71</v>
      </c>
      <c r="D9671">
        <v>1</v>
      </c>
    </row>
    <row r="9672" spans="1:4" x14ac:dyDescent="0.35">
      <c r="A9672">
        <v>8314</v>
      </c>
      <c r="B9672">
        <v>0</v>
      </c>
      <c r="C9672" t="s">
        <v>71</v>
      </c>
      <c r="D9672">
        <v>1</v>
      </c>
    </row>
    <row r="9673" spans="1:4" x14ac:dyDescent="0.35">
      <c r="A9673">
        <v>3762</v>
      </c>
      <c r="B9673">
        <v>1</v>
      </c>
      <c r="C9673" t="s">
        <v>71</v>
      </c>
      <c r="D9673">
        <v>1</v>
      </c>
    </row>
    <row r="9674" spans="1:4" x14ac:dyDescent="0.35">
      <c r="A9674">
        <v>10383</v>
      </c>
      <c r="B9674">
        <v>1</v>
      </c>
      <c r="C9674" t="s">
        <v>71</v>
      </c>
      <c r="D9674">
        <v>1</v>
      </c>
    </row>
    <row r="9675" spans="1:4" x14ac:dyDescent="0.35">
      <c r="A9675">
        <v>6798</v>
      </c>
      <c r="B9675">
        <v>1</v>
      </c>
      <c r="C9675" t="s">
        <v>71</v>
      </c>
      <c r="D9675">
        <v>1</v>
      </c>
    </row>
    <row r="9676" spans="1:4" x14ac:dyDescent="0.35">
      <c r="A9676">
        <v>4168</v>
      </c>
      <c r="B9676">
        <v>1</v>
      </c>
      <c r="C9676" t="s">
        <v>71</v>
      </c>
      <c r="D9676">
        <v>1</v>
      </c>
    </row>
    <row r="9677" spans="1:4" x14ac:dyDescent="0.35">
      <c r="A9677">
        <v>6690</v>
      </c>
      <c r="B9677">
        <v>0</v>
      </c>
      <c r="C9677" t="s">
        <v>71</v>
      </c>
      <c r="D9677">
        <v>1</v>
      </c>
    </row>
    <row r="9678" spans="1:4" x14ac:dyDescent="0.35">
      <c r="A9678">
        <v>10602</v>
      </c>
      <c r="B9678">
        <v>0</v>
      </c>
      <c r="C9678" t="s">
        <v>71</v>
      </c>
      <c r="D9678">
        <v>1</v>
      </c>
    </row>
    <row r="9679" spans="1:4" x14ac:dyDescent="0.35">
      <c r="A9679">
        <v>3220</v>
      </c>
      <c r="B9679">
        <v>0</v>
      </c>
      <c r="C9679" t="s">
        <v>71</v>
      </c>
      <c r="D9679">
        <v>1</v>
      </c>
    </row>
    <row r="9680" spans="1:4" x14ac:dyDescent="0.35">
      <c r="A9680">
        <v>5424</v>
      </c>
      <c r="B9680">
        <v>0</v>
      </c>
      <c r="C9680" t="s">
        <v>71</v>
      </c>
      <c r="D9680">
        <v>1</v>
      </c>
    </row>
    <row r="9681" spans="1:4" x14ac:dyDescent="0.35">
      <c r="A9681">
        <v>7488</v>
      </c>
      <c r="B9681">
        <v>0</v>
      </c>
      <c r="C9681" t="s">
        <v>71</v>
      </c>
      <c r="D9681">
        <v>1</v>
      </c>
    </row>
    <row r="9682" spans="1:4" x14ac:dyDescent="0.35">
      <c r="A9682">
        <v>5289</v>
      </c>
      <c r="B9682">
        <v>0</v>
      </c>
      <c r="C9682" t="s">
        <v>71</v>
      </c>
      <c r="D9682">
        <v>1</v>
      </c>
    </row>
    <row r="9683" spans="1:4" x14ac:dyDescent="0.35">
      <c r="A9683">
        <v>347</v>
      </c>
      <c r="B9683">
        <v>0</v>
      </c>
      <c r="C9683" t="s">
        <v>71</v>
      </c>
      <c r="D9683">
        <v>1</v>
      </c>
    </row>
    <row r="9684" spans="1:4" x14ac:dyDescent="0.35">
      <c r="A9684">
        <v>5236</v>
      </c>
      <c r="B9684">
        <v>0</v>
      </c>
      <c r="C9684" t="s">
        <v>71</v>
      </c>
      <c r="D9684">
        <v>1</v>
      </c>
    </row>
    <row r="9685" spans="1:4" x14ac:dyDescent="0.35">
      <c r="A9685">
        <v>9478</v>
      </c>
      <c r="B9685">
        <v>0</v>
      </c>
      <c r="C9685" t="s">
        <v>71</v>
      </c>
      <c r="D9685">
        <v>1</v>
      </c>
    </row>
    <row r="9686" spans="1:4" x14ac:dyDescent="0.35">
      <c r="A9686">
        <v>477</v>
      </c>
      <c r="B9686">
        <v>1</v>
      </c>
      <c r="C9686" t="s">
        <v>71</v>
      </c>
      <c r="D9686">
        <v>1</v>
      </c>
    </row>
    <row r="9687" spans="1:4" x14ac:dyDescent="0.35">
      <c r="A9687">
        <v>7411</v>
      </c>
      <c r="B9687">
        <v>0</v>
      </c>
      <c r="C9687" t="s">
        <v>71</v>
      </c>
      <c r="D9687">
        <v>0</v>
      </c>
    </row>
    <row r="9688" spans="1:4" x14ac:dyDescent="0.35">
      <c r="A9688">
        <v>3107</v>
      </c>
      <c r="B9688">
        <v>0</v>
      </c>
      <c r="C9688" t="s">
        <v>71</v>
      </c>
      <c r="D9688">
        <v>1</v>
      </c>
    </row>
    <row r="9689" spans="1:4" x14ac:dyDescent="0.35">
      <c r="A9689">
        <v>7437</v>
      </c>
      <c r="B9689">
        <v>0</v>
      </c>
      <c r="C9689" t="s">
        <v>71</v>
      </c>
      <c r="D9689">
        <v>1</v>
      </c>
    </row>
    <row r="9690" spans="1:4" x14ac:dyDescent="0.35">
      <c r="A9690">
        <v>255</v>
      </c>
      <c r="B9690">
        <v>0</v>
      </c>
      <c r="C9690" t="s">
        <v>71</v>
      </c>
      <c r="D9690">
        <v>0</v>
      </c>
    </row>
    <row r="9691" spans="1:4" x14ac:dyDescent="0.35">
      <c r="A9691">
        <v>3790</v>
      </c>
      <c r="B9691">
        <v>0</v>
      </c>
      <c r="C9691" t="s">
        <v>71</v>
      </c>
      <c r="D9691">
        <v>0</v>
      </c>
    </row>
    <row r="9692" spans="1:4" x14ac:dyDescent="0.35">
      <c r="A9692">
        <v>749</v>
      </c>
      <c r="B9692">
        <v>1</v>
      </c>
      <c r="C9692" t="s">
        <v>71</v>
      </c>
      <c r="D9692">
        <v>1</v>
      </c>
    </row>
    <row r="9693" spans="1:4" x14ac:dyDescent="0.35">
      <c r="A9693">
        <v>1503</v>
      </c>
      <c r="B9693">
        <v>0</v>
      </c>
      <c r="C9693" t="s">
        <v>71</v>
      </c>
      <c r="D9693">
        <v>1</v>
      </c>
    </row>
    <row r="9694" spans="1:4" x14ac:dyDescent="0.35">
      <c r="A9694">
        <v>8650</v>
      </c>
      <c r="B9694">
        <v>0</v>
      </c>
      <c r="C9694" t="s">
        <v>71</v>
      </c>
      <c r="D9694">
        <v>1</v>
      </c>
    </row>
    <row r="9695" spans="1:4" x14ac:dyDescent="0.35">
      <c r="A9695">
        <v>607</v>
      </c>
      <c r="B9695">
        <v>0</v>
      </c>
      <c r="C9695" t="s">
        <v>71</v>
      </c>
      <c r="D9695">
        <v>0</v>
      </c>
    </row>
    <row r="9696" spans="1:4" x14ac:dyDescent="0.35">
      <c r="A9696">
        <v>1008</v>
      </c>
      <c r="B9696">
        <v>0</v>
      </c>
      <c r="C9696" t="s">
        <v>71</v>
      </c>
      <c r="D9696">
        <v>1</v>
      </c>
    </row>
    <row r="9697" spans="1:4" x14ac:dyDescent="0.35">
      <c r="A9697">
        <v>9396</v>
      </c>
      <c r="B9697">
        <v>0</v>
      </c>
      <c r="C9697" t="s">
        <v>71</v>
      </c>
      <c r="D9697">
        <v>1</v>
      </c>
    </row>
    <row r="9698" spans="1:4" x14ac:dyDescent="0.35">
      <c r="A9698">
        <v>933</v>
      </c>
      <c r="B9698">
        <v>0</v>
      </c>
      <c r="C9698" t="s">
        <v>71</v>
      </c>
      <c r="D9698">
        <v>1</v>
      </c>
    </row>
    <row r="9699" spans="1:4" x14ac:dyDescent="0.35">
      <c r="A9699">
        <v>5710</v>
      </c>
      <c r="B9699">
        <v>0</v>
      </c>
      <c r="C9699" t="s">
        <v>71</v>
      </c>
      <c r="D9699">
        <v>0</v>
      </c>
    </row>
    <row r="9700" spans="1:4" x14ac:dyDescent="0.35">
      <c r="A9700">
        <v>2882</v>
      </c>
      <c r="B9700">
        <v>0</v>
      </c>
      <c r="C9700" t="s">
        <v>71</v>
      </c>
      <c r="D9700">
        <v>1</v>
      </c>
    </row>
    <row r="9701" spans="1:4" x14ac:dyDescent="0.35">
      <c r="A9701">
        <v>2379</v>
      </c>
      <c r="B9701">
        <v>1</v>
      </c>
      <c r="C9701" t="s">
        <v>71</v>
      </c>
      <c r="D9701">
        <v>1</v>
      </c>
    </row>
    <row r="9702" spans="1:4" x14ac:dyDescent="0.35">
      <c r="A9702">
        <v>5342</v>
      </c>
      <c r="B9702">
        <v>0</v>
      </c>
      <c r="C9702" t="s">
        <v>71</v>
      </c>
      <c r="D9702">
        <v>1</v>
      </c>
    </row>
    <row r="9703" spans="1:4" x14ac:dyDescent="0.35">
      <c r="A9703">
        <v>3262</v>
      </c>
      <c r="B9703">
        <v>1</v>
      </c>
      <c r="C9703" t="s">
        <v>71</v>
      </c>
      <c r="D9703">
        <v>1</v>
      </c>
    </row>
    <row r="9704" spans="1:4" x14ac:dyDescent="0.35">
      <c r="A9704">
        <v>5832</v>
      </c>
      <c r="B9704">
        <v>0</v>
      </c>
      <c r="C9704" t="s">
        <v>71</v>
      </c>
      <c r="D9704">
        <v>1</v>
      </c>
    </row>
    <row r="9705" spans="1:4" x14ac:dyDescent="0.35">
      <c r="A9705">
        <v>5025</v>
      </c>
      <c r="B9705">
        <v>0</v>
      </c>
      <c r="C9705" t="s">
        <v>71</v>
      </c>
      <c r="D9705">
        <v>1</v>
      </c>
    </row>
    <row r="9706" spans="1:4" x14ac:dyDescent="0.35">
      <c r="A9706">
        <v>569</v>
      </c>
      <c r="B9706">
        <v>1</v>
      </c>
      <c r="C9706" t="s">
        <v>71</v>
      </c>
      <c r="D9706">
        <v>1</v>
      </c>
    </row>
    <row r="9707" spans="1:4" x14ac:dyDescent="0.35">
      <c r="A9707">
        <v>3102</v>
      </c>
      <c r="B9707">
        <v>0</v>
      </c>
      <c r="C9707" t="s">
        <v>71</v>
      </c>
      <c r="D9707">
        <v>1</v>
      </c>
    </row>
    <row r="9708" spans="1:4" x14ac:dyDescent="0.35">
      <c r="A9708">
        <v>9449</v>
      </c>
      <c r="B9708">
        <v>0</v>
      </c>
      <c r="C9708" t="s">
        <v>71</v>
      </c>
      <c r="D9708">
        <v>1</v>
      </c>
    </row>
    <row r="9709" spans="1:4" x14ac:dyDescent="0.35">
      <c r="A9709">
        <v>8104</v>
      </c>
      <c r="B9709">
        <v>0</v>
      </c>
      <c r="C9709" t="s">
        <v>71</v>
      </c>
      <c r="D9709">
        <v>0</v>
      </c>
    </row>
    <row r="9710" spans="1:4" x14ac:dyDescent="0.35">
      <c r="A9710">
        <v>75</v>
      </c>
      <c r="B9710">
        <v>0</v>
      </c>
      <c r="C9710" t="s">
        <v>71</v>
      </c>
      <c r="D9710">
        <v>1</v>
      </c>
    </row>
    <row r="9711" spans="1:4" x14ac:dyDescent="0.35">
      <c r="A9711">
        <v>6421</v>
      </c>
      <c r="B9711">
        <v>0</v>
      </c>
      <c r="C9711" t="s">
        <v>71</v>
      </c>
      <c r="D9711">
        <v>1</v>
      </c>
    </row>
    <row r="9712" spans="1:4" x14ac:dyDescent="0.35">
      <c r="A9712">
        <v>3037</v>
      </c>
      <c r="B9712">
        <v>0</v>
      </c>
      <c r="C9712" t="s">
        <v>71</v>
      </c>
      <c r="D9712">
        <v>1</v>
      </c>
    </row>
    <row r="9713" spans="1:4" x14ac:dyDescent="0.35">
      <c r="A9713">
        <v>4698</v>
      </c>
      <c r="B9713">
        <v>0</v>
      </c>
      <c r="C9713" t="s">
        <v>71</v>
      </c>
      <c r="D9713">
        <v>1</v>
      </c>
    </row>
    <row r="9714" spans="1:4" x14ac:dyDescent="0.35">
      <c r="A9714">
        <v>948</v>
      </c>
      <c r="B9714">
        <v>0</v>
      </c>
      <c r="C9714" t="s">
        <v>71</v>
      </c>
      <c r="D9714">
        <v>1</v>
      </c>
    </row>
    <row r="9715" spans="1:4" x14ac:dyDescent="0.35">
      <c r="A9715">
        <v>6177</v>
      </c>
      <c r="B9715">
        <v>0</v>
      </c>
      <c r="C9715" t="s">
        <v>71</v>
      </c>
      <c r="D9715">
        <v>1</v>
      </c>
    </row>
    <row r="9716" spans="1:4" x14ac:dyDescent="0.35">
      <c r="A9716">
        <v>3517</v>
      </c>
      <c r="B9716">
        <v>1</v>
      </c>
      <c r="C9716" t="s">
        <v>71</v>
      </c>
      <c r="D9716">
        <v>1</v>
      </c>
    </row>
    <row r="9717" spans="1:4" x14ac:dyDescent="0.35">
      <c r="A9717">
        <v>3491</v>
      </c>
      <c r="B9717">
        <v>0</v>
      </c>
      <c r="C9717" t="s">
        <v>71</v>
      </c>
      <c r="D9717">
        <v>1</v>
      </c>
    </row>
    <row r="9718" spans="1:4" x14ac:dyDescent="0.35">
      <c r="A9718">
        <v>7610</v>
      </c>
      <c r="B9718">
        <v>0</v>
      </c>
      <c r="C9718" t="s">
        <v>71</v>
      </c>
      <c r="D9718">
        <v>1</v>
      </c>
    </row>
    <row r="9719" spans="1:4" x14ac:dyDescent="0.35">
      <c r="A9719">
        <v>4377</v>
      </c>
      <c r="B9719">
        <v>0</v>
      </c>
      <c r="C9719" t="s">
        <v>71</v>
      </c>
      <c r="D9719">
        <v>1</v>
      </c>
    </row>
    <row r="9720" spans="1:4" x14ac:dyDescent="0.35">
      <c r="A9720">
        <v>9850</v>
      </c>
      <c r="B9720">
        <v>0</v>
      </c>
      <c r="C9720" t="s">
        <v>71</v>
      </c>
      <c r="D9720">
        <v>0</v>
      </c>
    </row>
    <row r="9721" spans="1:4" x14ac:dyDescent="0.35">
      <c r="A9721">
        <v>5544</v>
      </c>
      <c r="B9721">
        <v>0</v>
      </c>
      <c r="C9721" t="s">
        <v>71</v>
      </c>
      <c r="D9721">
        <v>1</v>
      </c>
    </row>
    <row r="9722" spans="1:4" x14ac:dyDescent="0.35">
      <c r="A9722">
        <v>6497</v>
      </c>
      <c r="B9722">
        <v>0</v>
      </c>
      <c r="C9722" t="s">
        <v>71</v>
      </c>
      <c r="D9722">
        <v>1</v>
      </c>
    </row>
    <row r="9723" spans="1:4" x14ac:dyDescent="0.35">
      <c r="A9723">
        <v>4543</v>
      </c>
      <c r="B9723">
        <v>0</v>
      </c>
      <c r="C9723" t="s">
        <v>71</v>
      </c>
      <c r="D9723">
        <v>1</v>
      </c>
    </row>
    <row r="9724" spans="1:4" x14ac:dyDescent="0.35">
      <c r="A9724">
        <v>5117</v>
      </c>
      <c r="B9724">
        <v>0</v>
      </c>
      <c r="C9724" t="s">
        <v>71</v>
      </c>
      <c r="D9724">
        <v>1</v>
      </c>
    </row>
    <row r="9725" spans="1:4" x14ac:dyDescent="0.35">
      <c r="A9725">
        <v>1448</v>
      </c>
      <c r="B9725">
        <v>0</v>
      </c>
      <c r="C9725" t="s">
        <v>71</v>
      </c>
      <c r="D9725">
        <v>1</v>
      </c>
    </row>
    <row r="9726" spans="1:4" x14ac:dyDescent="0.35">
      <c r="A9726">
        <v>6887</v>
      </c>
      <c r="B9726">
        <v>0</v>
      </c>
      <c r="C9726" t="s">
        <v>71</v>
      </c>
      <c r="D9726">
        <v>1</v>
      </c>
    </row>
    <row r="9727" spans="1:4" x14ac:dyDescent="0.35">
      <c r="A9727">
        <v>7500</v>
      </c>
      <c r="B9727">
        <v>0</v>
      </c>
      <c r="C9727" t="s">
        <v>71</v>
      </c>
      <c r="D9727">
        <v>1</v>
      </c>
    </row>
    <row r="9728" spans="1:4" x14ac:dyDescent="0.35">
      <c r="A9728">
        <v>2724</v>
      </c>
      <c r="B9728">
        <v>0</v>
      </c>
      <c r="C9728" t="s">
        <v>71</v>
      </c>
      <c r="D9728">
        <v>0</v>
      </c>
    </row>
    <row r="9729" spans="1:4" x14ac:dyDescent="0.35">
      <c r="A9729">
        <v>2256</v>
      </c>
      <c r="B9729">
        <v>0</v>
      </c>
      <c r="C9729" t="s">
        <v>71</v>
      </c>
      <c r="D9729">
        <v>0</v>
      </c>
    </row>
    <row r="9730" spans="1:4" x14ac:dyDescent="0.35">
      <c r="A9730">
        <v>1100</v>
      </c>
      <c r="B9730">
        <v>0</v>
      </c>
      <c r="C9730" t="s">
        <v>71</v>
      </c>
      <c r="D9730">
        <v>1</v>
      </c>
    </row>
    <row r="9731" spans="1:4" x14ac:dyDescent="0.35">
      <c r="A9731">
        <v>7725</v>
      </c>
      <c r="B9731">
        <v>0</v>
      </c>
      <c r="C9731" t="s">
        <v>71</v>
      </c>
      <c r="D9731">
        <v>1</v>
      </c>
    </row>
    <row r="9732" spans="1:4" x14ac:dyDescent="0.35">
      <c r="A9732">
        <v>2612</v>
      </c>
      <c r="B9732">
        <v>0</v>
      </c>
      <c r="C9732" t="s">
        <v>71</v>
      </c>
      <c r="D9732">
        <v>1</v>
      </c>
    </row>
    <row r="9733" spans="1:4" x14ac:dyDescent="0.35">
      <c r="A9733">
        <v>113</v>
      </c>
      <c r="B9733">
        <v>0</v>
      </c>
      <c r="C9733" t="s">
        <v>71</v>
      </c>
      <c r="D9733">
        <v>1</v>
      </c>
    </row>
    <row r="9734" spans="1:4" x14ac:dyDescent="0.35">
      <c r="A9734">
        <v>2868</v>
      </c>
      <c r="B9734">
        <v>1</v>
      </c>
      <c r="C9734" t="s">
        <v>71</v>
      </c>
      <c r="D9734">
        <v>1</v>
      </c>
    </row>
    <row r="9735" spans="1:4" x14ac:dyDescent="0.35">
      <c r="A9735">
        <v>4216</v>
      </c>
      <c r="B9735">
        <v>1</v>
      </c>
      <c r="C9735" t="s">
        <v>71</v>
      </c>
      <c r="D9735">
        <v>1</v>
      </c>
    </row>
    <row r="9736" spans="1:4" x14ac:dyDescent="0.35">
      <c r="A9736">
        <v>199</v>
      </c>
      <c r="B9736">
        <v>0</v>
      </c>
      <c r="C9736" t="s">
        <v>71</v>
      </c>
      <c r="D9736">
        <v>1</v>
      </c>
    </row>
    <row r="9737" spans="1:4" x14ac:dyDescent="0.35">
      <c r="A9737">
        <v>359</v>
      </c>
      <c r="B9737">
        <v>0</v>
      </c>
      <c r="C9737" t="s">
        <v>71</v>
      </c>
      <c r="D9737">
        <v>1</v>
      </c>
    </row>
    <row r="9738" spans="1:4" x14ac:dyDescent="0.35">
      <c r="A9738">
        <v>8842</v>
      </c>
      <c r="B9738">
        <v>0</v>
      </c>
      <c r="C9738" t="s">
        <v>71</v>
      </c>
      <c r="D9738">
        <v>1</v>
      </c>
    </row>
    <row r="9739" spans="1:4" x14ac:dyDescent="0.35">
      <c r="A9739">
        <v>2154</v>
      </c>
      <c r="B9739">
        <v>0</v>
      </c>
      <c r="C9739" t="s">
        <v>71</v>
      </c>
      <c r="D9739">
        <v>1</v>
      </c>
    </row>
    <row r="9740" spans="1:4" x14ac:dyDescent="0.35">
      <c r="A9740">
        <v>6050</v>
      </c>
      <c r="B9740">
        <v>0</v>
      </c>
      <c r="C9740" t="s">
        <v>71</v>
      </c>
      <c r="D9740">
        <v>1</v>
      </c>
    </row>
    <row r="9741" spans="1:4" x14ac:dyDescent="0.35">
      <c r="A9741">
        <v>9204</v>
      </c>
      <c r="B9741">
        <v>0</v>
      </c>
      <c r="C9741" t="s">
        <v>71</v>
      </c>
      <c r="D9741">
        <v>1</v>
      </c>
    </row>
    <row r="9742" spans="1:4" x14ac:dyDescent="0.35">
      <c r="A9742">
        <v>4472</v>
      </c>
      <c r="B9742">
        <v>0</v>
      </c>
      <c r="C9742" t="s">
        <v>71</v>
      </c>
      <c r="D9742">
        <v>1</v>
      </c>
    </row>
    <row r="9743" spans="1:4" x14ac:dyDescent="0.35">
      <c r="A9743">
        <v>6864</v>
      </c>
      <c r="B9743">
        <v>0</v>
      </c>
      <c r="C9743" t="s">
        <v>71</v>
      </c>
      <c r="D9743">
        <v>1</v>
      </c>
    </row>
    <row r="9744" spans="1:4" x14ac:dyDescent="0.35">
      <c r="A9744">
        <v>10617</v>
      </c>
      <c r="B9744">
        <v>0</v>
      </c>
      <c r="C9744" t="s">
        <v>71</v>
      </c>
      <c r="D9744">
        <v>1</v>
      </c>
    </row>
    <row r="9745" spans="1:4" x14ac:dyDescent="0.35">
      <c r="A9745">
        <v>3924</v>
      </c>
      <c r="B9745">
        <v>0</v>
      </c>
      <c r="C9745" t="s">
        <v>71</v>
      </c>
      <c r="D9745">
        <v>0</v>
      </c>
    </row>
    <row r="9746" spans="1:4" x14ac:dyDescent="0.35">
      <c r="A9746">
        <v>5654</v>
      </c>
      <c r="B9746">
        <v>0</v>
      </c>
      <c r="C9746" t="s">
        <v>71</v>
      </c>
      <c r="D9746">
        <v>1</v>
      </c>
    </row>
    <row r="9747" spans="1:4" x14ac:dyDescent="0.35">
      <c r="A9747">
        <v>9216</v>
      </c>
      <c r="B9747">
        <v>0</v>
      </c>
      <c r="C9747" t="s">
        <v>71</v>
      </c>
      <c r="D9747">
        <v>1</v>
      </c>
    </row>
    <row r="9748" spans="1:4" x14ac:dyDescent="0.35">
      <c r="A9748">
        <v>8086</v>
      </c>
      <c r="B9748">
        <v>0</v>
      </c>
      <c r="C9748" t="s">
        <v>71</v>
      </c>
      <c r="D9748">
        <v>0</v>
      </c>
    </row>
    <row r="9749" spans="1:4" x14ac:dyDescent="0.35">
      <c r="A9749">
        <v>9097</v>
      </c>
      <c r="B9749">
        <v>0</v>
      </c>
      <c r="C9749" t="s">
        <v>71</v>
      </c>
      <c r="D9749">
        <v>1</v>
      </c>
    </row>
    <row r="9750" spans="1:4" x14ac:dyDescent="0.35">
      <c r="A9750">
        <v>7631</v>
      </c>
      <c r="B9750">
        <v>0</v>
      </c>
      <c r="C9750" t="s">
        <v>71</v>
      </c>
      <c r="D9750">
        <v>1</v>
      </c>
    </row>
    <row r="9751" spans="1:4" x14ac:dyDescent="0.35">
      <c r="A9751">
        <v>7275</v>
      </c>
      <c r="B9751">
        <v>0</v>
      </c>
      <c r="C9751" t="s">
        <v>71</v>
      </c>
      <c r="D9751">
        <v>1</v>
      </c>
    </row>
    <row r="9752" spans="1:4" x14ac:dyDescent="0.35">
      <c r="A9752">
        <v>8334</v>
      </c>
      <c r="B9752">
        <v>0</v>
      </c>
      <c r="C9752" t="s">
        <v>71</v>
      </c>
      <c r="D9752">
        <v>1</v>
      </c>
    </row>
    <row r="9753" spans="1:4" x14ac:dyDescent="0.35">
      <c r="A9753">
        <v>1987</v>
      </c>
      <c r="B9753">
        <v>0</v>
      </c>
      <c r="C9753" t="s">
        <v>71</v>
      </c>
      <c r="D9753">
        <v>1</v>
      </c>
    </row>
    <row r="9754" spans="1:4" x14ac:dyDescent="0.35">
      <c r="A9754">
        <v>2281</v>
      </c>
      <c r="B9754">
        <v>0</v>
      </c>
      <c r="C9754" t="s">
        <v>71</v>
      </c>
      <c r="D9754">
        <v>1</v>
      </c>
    </row>
    <row r="9755" spans="1:4" x14ac:dyDescent="0.35">
      <c r="A9755">
        <v>7034</v>
      </c>
      <c r="B9755">
        <v>0</v>
      </c>
      <c r="C9755" t="s">
        <v>71</v>
      </c>
      <c r="D9755">
        <v>1</v>
      </c>
    </row>
    <row r="9756" spans="1:4" x14ac:dyDescent="0.35">
      <c r="A9756">
        <v>2797</v>
      </c>
      <c r="B9756">
        <v>0</v>
      </c>
      <c r="C9756" t="s">
        <v>71</v>
      </c>
      <c r="D9756">
        <v>1</v>
      </c>
    </row>
    <row r="9757" spans="1:4" x14ac:dyDescent="0.35">
      <c r="A9757">
        <v>3934</v>
      </c>
      <c r="B9757">
        <v>0</v>
      </c>
      <c r="C9757" t="s">
        <v>71</v>
      </c>
      <c r="D9757">
        <v>1</v>
      </c>
    </row>
    <row r="9758" spans="1:4" x14ac:dyDescent="0.35">
      <c r="A9758">
        <v>2493</v>
      </c>
      <c r="B9758">
        <v>0</v>
      </c>
      <c r="C9758" t="s">
        <v>71</v>
      </c>
      <c r="D9758">
        <v>1</v>
      </c>
    </row>
    <row r="9759" spans="1:4" x14ac:dyDescent="0.35">
      <c r="A9759">
        <v>3759</v>
      </c>
      <c r="B9759">
        <v>0</v>
      </c>
      <c r="C9759" t="s">
        <v>71</v>
      </c>
      <c r="D9759">
        <v>0</v>
      </c>
    </row>
    <row r="9760" spans="1:4" x14ac:dyDescent="0.35">
      <c r="A9760">
        <v>965</v>
      </c>
      <c r="B9760">
        <v>0</v>
      </c>
      <c r="C9760" t="s">
        <v>71</v>
      </c>
      <c r="D9760">
        <v>1</v>
      </c>
    </row>
    <row r="9761" spans="1:4" x14ac:dyDescent="0.35">
      <c r="A9761">
        <v>7378</v>
      </c>
      <c r="B9761">
        <v>0</v>
      </c>
      <c r="C9761" t="s">
        <v>71</v>
      </c>
      <c r="D9761">
        <v>1</v>
      </c>
    </row>
    <row r="9762" spans="1:4" x14ac:dyDescent="0.35">
      <c r="A9762">
        <v>1859</v>
      </c>
      <c r="B9762">
        <v>1</v>
      </c>
      <c r="C9762" t="s">
        <v>71</v>
      </c>
      <c r="D9762">
        <v>1</v>
      </c>
    </row>
    <row r="9763" spans="1:4" x14ac:dyDescent="0.35">
      <c r="A9763">
        <v>6263</v>
      </c>
      <c r="B9763">
        <v>0</v>
      </c>
      <c r="C9763" t="s">
        <v>71</v>
      </c>
      <c r="D9763">
        <v>1</v>
      </c>
    </row>
    <row r="9764" spans="1:4" x14ac:dyDescent="0.35">
      <c r="A9764">
        <v>2072</v>
      </c>
      <c r="B9764">
        <v>1</v>
      </c>
      <c r="C9764" t="s">
        <v>71</v>
      </c>
      <c r="D9764">
        <v>1</v>
      </c>
    </row>
    <row r="9765" spans="1:4" x14ac:dyDescent="0.35">
      <c r="A9765">
        <v>8908</v>
      </c>
      <c r="B9765">
        <v>1</v>
      </c>
      <c r="C9765" t="s">
        <v>71</v>
      </c>
      <c r="D9765">
        <v>1</v>
      </c>
    </row>
    <row r="9766" spans="1:4" x14ac:dyDescent="0.35">
      <c r="A9766">
        <v>738</v>
      </c>
      <c r="B9766">
        <v>0</v>
      </c>
      <c r="C9766" t="s">
        <v>71</v>
      </c>
      <c r="D9766">
        <v>1</v>
      </c>
    </row>
    <row r="9767" spans="1:4" x14ac:dyDescent="0.35">
      <c r="A9767">
        <v>10129</v>
      </c>
      <c r="B9767">
        <v>0</v>
      </c>
      <c r="C9767" t="s">
        <v>71</v>
      </c>
      <c r="D9767">
        <v>1</v>
      </c>
    </row>
    <row r="9768" spans="1:4" x14ac:dyDescent="0.35">
      <c r="A9768">
        <v>807</v>
      </c>
      <c r="B9768">
        <v>0</v>
      </c>
      <c r="C9768" t="s">
        <v>71</v>
      </c>
      <c r="D9768">
        <v>0</v>
      </c>
    </row>
    <row r="9769" spans="1:4" x14ac:dyDescent="0.35">
      <c r="A9769">
        <v>3334</v>
      </c>
      <c r="B9769">
        <v>0</v>
      </c>
      <c r="C9769" t="s">
        <v>71</v>
      </c>
      <c r="D9769">
        <v>1</v>
      </c>
    </row>
    <row r="9770" spans="1:4" x14ac:dyDescent="0.35">
      <c r="A9770">
        <v>5423</v>
      </c>
      <c r="B9770">
        <v>0</v>
      </c>
      <c r="C9770" t="s">
        <v>71</v>
      </c>
      <c r="D9770">
        <v>1</v>
      </c>
    </row>
    <row r="9771" spans="1:4" x14ac:dyDescent="0.35">
      <c r="A9771">
        <v>4426</v>
      </c>
      <c r="B9771">
        <v>0</v>
      </c>
      <c r="C9771" t="s">
        <v>71</v>
      </c>
      <c r="D9771">
        <v>1</v>
      </c>
    </row>
    <row r="9772" spans="1:4" x14ac:dyDescent="0.35">
      <c r="A9772">
        <v>10489</v>
      </c>
      <c r="B9772">
        <v>1</v>
      </c>
      <c r="C9772" t="s">
        <v>71</v>
      </c>
      <c r="D9772">
        <v>1</v>
      </c>
    </row>
    <row r="9773" spans="1:4" x14ac:dyDescent="0.35">
      <c r="A9773">
        <v>2570</v>
      </c>
      <c r="B9773">
        <v>1</v>
      </c>
      <c r="C9773" t="s">
        <v>71</v>
      </c>
      <c r="D9773">
        <v>0</v>
      </c>
    </row>
    <row r="9774" spans="1:4" x14ac:dyDescent="0.35">
      <c r="A9774">
        <v>3834</v>
      </c>
      <c r="B9774">
        <v>0</v>
      </c>
      <c r="C9774" t="s">
        <v>71</v>
      </c>
      <c r="D9774">
        <v>1</v>
      </c>
    </row>
    <row r="9775" spans="1:4" x14ac:dyDescent="0.35">
      <c r="A9775">
        <v>590</v>
      </c>
      <c r="B9775">
        <v>1</v>
      </c>
      <c r="C9775" t="s">
        <v>71</v>
      </c>
      <c r="D9775">
        <v>1</v>
      </c>
    </row>
    <row r="9776" spans="1:4" x14ac:dyDescent="0.35">
      <c r="A9776">
        <v>4791</v>
      </c>
      <c r="B9776">
        <v>0</v>
      </c>
      <c r="C9776" t="s">
        <v>71</v>
      </c>
      <c r="D9776">
        <v>0</v>
      </c>
    </row>
    <row r="9777" spans="1:4" x14ac:dyDescent="0.35">
      <c r="A9777">
        <v>5304</v>
      </c>
      <c r="B9777">
        <v>0</v>
      </c>
      <c r="C9777" t="s">
        <v>71</v>
      </c>
      <c r="D9777">
        <v>0</v>
      </c>
    </row>
    <row r="9778" spans="1:4" x14ac:dyDescent="0.35">
      <c r="A9778">
        <v>2426</v>
      </c>
      <c r="B9778">
        <v>1</v>
      </c>
      <c r="C9778" t="s">
        <v>71</v>
      </c>
      <c r="D9778">
        <v>1</v>
      </c>
    </row>
    <row r="9779" spans="1:4" x14ac:dyDescent="0.35">
      <c r="A9779">
        <v>35</v>
      </c>
      <c r="B9779">
        <v>1</v>
      </c>
      <c r="C9779" t="s">
        <v>71</v>
      </c>
      <c r="D9779">
        <v>1</v>
      </c>
    </row>
    <row r="9780" spans="1:4" x14ac:dyDescent="0.35">
      <c r="A9780">
        <v>8041</v>
      </c>
      <c r="B9780">
        <v>0</v>
      </c>
      <c r="C9780" t="s">
        <v>71</v>
      </c>
      <c r="D9780">
        <v>1</v>
      </c>
    </row>
    <row r="9781" spans="1:4" x14ac:dyDescent="0.35">
      <c r="A9781">
        <v>3584</v>
      </c>
      <c r="B9781">
        <v>1</v>
      </c>
      <c r="C9781" t="s">
        <v>71</v>
      </c>
      <c r="D9781">
        <v>1</v>
      </c>
    </row>
    <row r="9782" spans="1:4" x14ac:dyDescent="0.35">
      <c r="A9782">
        <v>7718</v>
      </c>
      <c r="B9782">
        <v>0</v>
      </c>
      <c r="C9782" t="s">
        <v>71</v>
      </c>
      <c r="D9782">
        <v>0</v>
      </c>
    </row>
    <row r="9783" spans="1:4" x14ac:dyDescent="0.35">
      <c r="A9783">
        <v>8605</v>
      </c>
      <c r="B9783">
        <v>0</v>
      </c>
      <c r="C9783" t="s">
        <v>71</v>
      </c>
      <c r="D9783">
        <v>0</v>
      </c>
    </row>
    <row r="9784" spans="1:4" x14ac:dyDescent="0.35">
      <c r="A9784">
        <v>1646</v>
      </c>
      <c r="B9784">
        <v>0</v>
      </c>
      <c r="C9784" t="s">
        <v>71</v>
      </c>
      <c r="D9784">
        <v>1</v>
      </c>
    </row>
    <row r="9785" spans="1:4" x14ac:dyDescent="0.35">
      <c r="A9785">
        <v>9206</v>
      </c>
      <c r="B9785">
        <v>0</v>
      </c>
      <c r="C9785" t="s">
        <v>71</v>
      </c>
      <c r="D9785">
        <v>1</v>
      </c>
    </row>
    <row r="9786" spans="1:4" x14ac:dyDescent="0.35">
      <c r="A9786">
        <v>10757</v>
      </c>
      <c r="B9786">
        <v>0</v>
      </c>
      <c r="C9786" t="s">
        <v>71</v>
      </c>
      <c r="D9786">
        <v>0</v>
      </c>
    </row>
    <row r="9787" spans="1:4" x14ac:dyDescent="0.35">
      <c r="A9787">
        <v>6885</v>
      </c>
      <c r="B9787">
        <v>0</v>
      </c>
      <c r="C9787" t="s">
        <v>71</v>
      </c>
      <c r="D9787">
        <v>1</v>
      </c>
    </row>
    <row r="9788" spans="1:4" x14ac:dyDescent="0.35">
      <c r="A9788">
        <v>907</v>
      </c>
      <c r="B9788">
        <v>0</v>
      </c>
      <c r="C9788" t="s">
        <v>71</v>
      </c>
      <c r="D9788">
        <v>0</v>
      </c>
    </row>
    <row r="9789" spans="1:4" x14ac:dyDescent="0.35">
      <c r="A9789">
        <v>1150</v>
      </c>
      <c r="B9789">
        <v>0</v>
      </c>
      <c r="C9789" t="s">
        <v>71</v>
      </c>
      <c r="D9789">
        <v>1</v>
      </c>
    </row>
    <row r="9790" spans="1:4" x14ac:dyDescent="0.35">
      <c r="A9790">
        <v>3867</v>
      </c>
      <c r="B9790">
        <v>0</v>
      </c>
      <c r="C9790" t="s">
        <v>71</v>
      </c>
      <c r="D9790">
        <v>1</v>
      </c>
    </row>
    <row r="9791" spans="1:4" x14ac:dyDescent="0.35">
      <c r="A9791">
        <v>3859</v>
      </c>
      <c r="B9791">
        <v>0</v>
      </c>
      <c r="C9791" t="s">
        <v>71</v>
      </c>
      <c r="D9791">
        <v>1</v>
      </c>
    </row>
    <row r="9792" spans="1:4" x14ac:dyDescent="0.35">
      <c r="A9792">
        <v>3265</v>
      </c>
      <c r="B9792">
        <v>0</v>
      </c>
      <c r="C9792" t="s">
        <v>71</v>
      </c>
      <c r="D9792">
        <v>1</v>
      </c>
    </row>
    <row r="9793" spans="1:4" x14ac:dyDescent="0.35">
      <c r="A9793">
        <v>4418</v>
      </c>
      <c r="B9793">
        <v>1</v>
      </c>
      <c r="C9793" t="s">
        <v>71</v>
      </c>
      <c r="D9793">
        <v>1</v>
      </c>
    </row>
    <row r="9794" spans="1:4" x14ac:dyDescent="0.35">
      <c r="A9794">
        <v>4611</v>
      </c>
      <c r="B9794">
        <v>1</v>
      </c>
      <c r="C9794" t="s">
        <v>71</v>
      </c>
      <c r="D9794">
        <v>1</v>
      </c>
    </row>
    <row r="9795" spans="1:4" x14ac:dyDescent="0.35">
      <c r="A9795">
        <v>4530</v>
      </c>
      <c r="B9795">
        <v>1</v>
      </c>
      <c r="C9795" t="s">
        <v>71</v>
      </c>
      <c r="D9795">
        <v>1</v>
      </c>
    </row>
    <row r="9796" spans="1:4" x14ac:dyDescent="0.35">
      <c r="A9796">
        <v>7736</v>
      </c>
      <c r="B9796">
        <v>1</v>
      </c>
      <c r="C9796" t="s">
        <v>71</v>
      </c>
      <c r="D9796">
        <v>1</v>
      </c>
    </row>
    <row r="9797" spans="1:4" x14ac:dyDescent="0.35">
      <c r="A9797">
        <v>9949</v>
      </c>
      <c r="B9797">
        <v>0</v>
      </c>
      <c r="C9797" t="s">
        <v>71</v>
      </c>
      <c r="D9797">
        <v>1</v>
      </c>
    </row>
    <row r="9798" spans="1:4" x14ac:dyDescent="0.35">
      <c r="A9798">
        <v>942</v>
      </c>
      <c r="B9798">
        <v>1</v>
      </c>
      <c r="C9798" t="s">
        <v>71</v>
      </c>
      <c r="D9798">
        <v>1</v>
      </c>
    </row>
    <row r="9799" spans="1:4" x14ac:dyDescent="0.35">
      <c r="A9799">
        <v>6181</v>
      </c>
      <c r="B9799">
        <v>0</v>
      </c>
      <c r="C9799" t="s">
        <v>71</v>
      </c>
      <c r="D9799">
        <v>1</v>
      </c>
    </row>
    <row r="9800" spans="1:4" x14ac:dyDescent="0.35">
      <c r="A9800">
        <v>7660</v>
      </c>
      <c r="B9800">
        <v>1</v>
      </c>
      <c r="C9800" t="s">
        <v>71</v>
      </c>
      <c r="D9800">
        <v>1</v>
      </c>
    </row>
    <row r="9801" spans="1:4" x14ac:dyDescent="0.35">
      <c r="A9801">
        <v>2055</v>
      </c>
      <c r="B9801">
        <v>0</v>
      </c>
      <c r="C9801" t="s">
        <v>71</v>
      </c>
      <c r="D9801">
        <v>1</v>
      </c>
    </row>
    <row r="9802" spans="1:4" x14ac:dyDescent="0.35">
      <c r="A9802">
        <v>5107</v>
      </c>
      <c r="B9802">
        <v>0</v>
      </c>
      <c r="C9802" t="s">
        <v>71</v>
      </c>
      <c r="D9802">
        <v>1</v>
      </c>
    </row>
    <row r="9803" spans="1:4" x14ac:dyDescent="0.35">
      <c r="A9803">
        <v>1626</v>
      </c>
      <c r="B9803">
        <v>1</v>
      </c>
      <c r="C9803" t="s">
        <v>71</v>
      </c>
      <c r="D9803">
        <v>1</v>
      </c>
    </row>
    <row r="9804" spans="1:4" x14ac:dyDescent="0.35">
      <c r="A9804">
        <v>6428</v>
      </c>
      <c r="B9804">
        <v>0</v>
      </c>
      <c r="C9804" t="s">
        <v>71</v>
      </c>
      <c r="D9804">
        <v>1</v>
      </c>
    </row>
    <row r="9805" spans="1:4" x14ac:dyDescent="0.35">
      <c r="A9805">
        <v>9617</v>
      </c>
      <c r="B9805">
        <v>0</v>
      </c>
      <c r="C9805" t="s">
        <v>71</v>
      </c>
      <c r="D9805">
        <v>0</v>
      </c>
    </row>
    <row r="9806" spans="1:4" x14ac:dyDescent="0.35">
      <c r="A9806">
        <v>4339</v>
      </c>
      <c r="B9806">
        <v>0</v>
      </c>
      <c r="C9806" t="s">
        <v>71</v>
      </c>
      <c r="D9806">
        <v>1</v>
      </c>
    </row>
    <row r="9807" spans="1:4" x14ac:dyDescent="0.35">
      <c r="A9807">
        <v>7235</v>
      </c>
      <c r="B9807">
        <v>0</v>
      </c>
      <c r="C9807" t="s">
        <v>71</v>
      </c>
      <c r="D9807">
        <v>1</v>
      </c>
    </row>
    <row r="9808" spans="1:4" x14ac:dyDescent="0.35">
      <c r="A9808">
        <v>8527</v>
      </c>
      <c r="B9808">
        <v>0</v>
      </c>
      <c r="C9808" t="s">
        <v>71</v>
      </c>
      <c r="D9808">
        <v>1</v>
      </c>
    </row>
    <row r="9809" spans="1:4" x14ac:dyDescent="0.35">
      <c r="A9809">
        <v>1968</v>
      </c>
      <c r="B9809">
        <v>0</v>
      </c>
      <c r="C9809" t="s">
        <v>71</v>
      </c>
      <c r="D9809">
        <v>0</v>
      </c>
    </row>
    <row r="9810" spans="1:4" x14ac:dyDescent="0.35">
      <c r="A9810">
        <v>9862</v>
      </c>
      <c r="B9810">
        <v>0</v>
      </c>
      <c r="C9810" t="s">
        <v>71</v>
      </c>
      <c r="D9810">
        <v>1</v>
      </c>
    </row>
    <row r="9811" spans="1:4" x14ac:dyDescent="0.35">
      <c r="A9811">
        <v>11075</v>
      </c>
      <c r="B9811">
        <v>0</v>
      </c>
      <c r="C9811" t="s">
        <v>71</v>
      </c>
      <c r="D9811">
        <v>1</v>
      </c>
    </row>
    <row r="9812" spans="1:4" x14ac:dyDescent="0.35">
      <c r="A9812">
        <v>6658</v>
      </c>
      <c r="B9812">
        <v>0</v>
      </c>
      <c r="C9812" t="s">
        <v>71</v>
      </c>
      <c r="D9812">
        <v>1</v>
      </c>
    </row>
    <row r="9813" spans="1:4" x14ac:dyDescent="0.35">
      <c r="A9813">
        <v>4552</v>
      </c>
      <c r="B9813">
        <v>0</v>
      </c>
      <c r="C9813" t="s">
        <v>71</v>
      </c>
      <c r="D9813">
        <v>1</v>
      </c>
    </row>
    <row r="9814" spans="1:4" x14ac:dyDescent="0.35">
      <c r="A9814">
        <v>10377</v>
      </c>
      <c r="B9814">
        <v>0</v>
      </c>
      <c r="C9814" t="s">
        <v>71</v>
      </c>
      <c r="D9814">
        <v>1</v>
      </c>
    </row>
    <row r="9815" spans="1:4" x14ac:dyDescent="0.35">
      <c r="A9815">
        <v>5336</v>
      </c>
      <c r="B9815">
        <v>0</v>
      </c>
      <c r="C9815" t="s">
        <v>71</v>
      </c>
      <c r="D9815">
        <v>0</v>
      </c>
    </row>
    <row r="9816" spans="1:4" x14ac:dyDescent="0.35">
      <c r="A9816">
        <v>10350</v>
      </c>
      <c r="B9816">
        <v>0</v>
      </c>
      <c r="C9816" t="s">
        <v>71</v>
      </c>
      <c r="D9816">
        <v>0</v>
      </c>
    </row>
    <row r="9817" spans="1:4" x14ac:dyDescent="0.35">
      <c r="A9817">
        <v>11071</v>
      </c>
      <c r="B9817">
        <v>1</v>
      </c>
      <c r="C9817" t="s">
        <v>71</v>
      </c>
      <c r="D9817">
        <v>0</v>
      </c>
    </row>
    <row r="9818" spans="1:4" x14ac:dyDescent="0.35">
      <c r="A9818">
        <v>11100</v>
      </c>
      <c r="B9818">
        <v>0</v>
      </c>
      <c r="C9818" t="s">
        <v>71</v>
      </c>
      <c r="D9818">
        <v>1</v>
      </c>
    </row>
    <row r="9819" spans="1:4" x14ac:dyDescent="0.35">
      <c r="A9819">
        <v>6516</v>
      </c>
      <c r="B9819">
        <v>0</v>
      </c>
      <c r="C9819" t="s">
        <v>71</v>
      </c>
      <c r="D9819">
        <v>1</v>
      </c>
    </row>
    <row r="9820" spans="1:4" x14ac:dyDescent="0.35">
      <c r="A9820">
        <v>1734</v>
      </c>
      <c r="B9820">
        <v>0</v>
      </c>
      <c r="C9820" t="s">
        <v>71</v>
      </c>
      <c r="D9820">
        <v>1</v>
      </c>
    </row>
    <row r="9821" spans="1:4" x14ac:dyDescent="0.35">
      <c r="A9821">
        <v>2131</v>
      </c>
      <c r="B9821">
        <v>0</v>
      </c>
      <c r="C9821" t="s">
        <v>71</v>
      </c>
      <c r="D9821">
        <v>1</v>
      </c>
    </row>
    <row r="9822" spans="1:4" x14ac:dyDescent="0.35">
      <c r="A9822">
        <v>6439</v>
      </c>
      <c r="B9822">
        <v>0</v>
      </c>
      <c r="C9822" t="s">
        <v>71</v>
      </c>
      <c r="D9822">
        <v>1</v>
      </c>
    </row>
    <row r="9823" spans="1:4" x14ac:dyDescent="0.35">
      <c r="A9823">
        <v>10591</v>
      </c>
      <c r="B9823">
        <v>0</v>
      </c>
      <c r="C9823" t="s">
        <v>71</v>
      </c>
      <c r="D9823">
        <v>1</v>
      </c>
    </row>
    <row r="9824" spans="1:4" x14ac:dyDescent="0.35">
      <c r="A9824">
        <v>9797</v>
      </c>
      <c r="B9824">
        <v>0</v>
      </c>
      <c r="C9824" t="s">
        <v>71</v>
      </c>
      <c r="D9824">
        <v>1</v>
      </c>
    </row>
    <row r="9825" spans="1:4" x14ac:dyDescent="0.35">
      <c r="A9825">
        <v>9336</v>
      </c>
      <c r="B9825">
        <v>0</v>
      </c>
      <c r="C9825" t="s">
        <v>71</v>
      </c>
      <c r="D9825">
        <v>0</v>
      </c>
    </row>
    <row r="9826" spans="1:4" x14ac:dyDescent="0.35">
      <c r="A9826">
        <v>2174</v>
      </c>
      <c r="B9826">
        <v>0</v>
      </c>
      <c r="C9826" t="s">
        <v>71</v>
      </c>
      <c r="D9826">
        <v>1</v>
      </c>
    </row>
    <row r="9827" spans="1:4" x14ac:dyDescent="0.35">
      <c r="A9827">
        <v>3197</v>
      </c>
      <c r="B9827">
        <v>0</v>
      </c>
      <c r="C9827" t="s">
        <v>71</v>
      </c>
      <c r="D9827">
        <v>1</v>
      </c>
    </row>
    <row r="9828" spans="1:4" x14ac:dyDescent="0.35">
      <c r="A9828">
        <v>9185</v>
      </c>
      <c r="B9828">
        <v>1</v>
      </c>
      <c r="C9828" t="s">
        <v>71</v>
      </c>
      <c r="D9828">
        <v>1</v>
      </c>
    </row>
    <row r="9829" spans="1:4" x14ac:dyDescent="0.35">
      <c r="A9829">
        <v>905</v>
      </c>
      <c r="B9829">
        <v>0</v>
      </c>
      <c r="C9829" t="s">
        <v>71</v>
      </c>
      <c r="D9829">
        <v>1</v>
      </c>
    </row>
    <row r="9830" spans="1:4" x14ac:dyDescent="0.35">
      <c r="A9830">
        <v>10858</v>
      </c>
      <c r="B9830">
        <v>0</v>
      </c>
      <c r="C9830" t="s">
        <v>71</v>
      </c>
      <c r="D9830">
        <v>1</v>
      </c>
    </row>
    <row r="9831" spans="1:4" x14ac:dyDescent="0.35">
      <c r="A9831">
        <v>8925</v>
      </c>
      <c r="B9831">
        <v>0</v>
      </c>
      <c r="C9831" t="s">
        <v>71</v>
      </c>
      <c r="D9831">
        <v>1</v>
      </c>
    </row>
    <row r="9832" spans="1:4" x14ac:dyDescent="0.35">
      <c r="A9832">
        <v>2499</v>
      </c>
      <c r="B9832">
        <v>0</v>
      </c>
      <c r="C9832" t="s">
        <v>71</v>
      </c>
      <c r="D9832">
        <v>1</v>
      </c>
    </row>
    <row r="9833" spans="1:4" x14ac:dyDescent="0.35">
      <c r="A9833">
        <v>1109</v>
      </c>
      <c r="B9833">
        <v>0</v>
      </c>
      <c r="C9833" t="s">
        <v>71</v>
      </c>
      <c r="D9833">
        <v>0</v>
      </c>
    </row>
    <row r="9834" spans="1:4" x14ac:dyDescent="0.35">
      <c r="A9834">
        <v>326</v>
      </c>
      <c r="B9834">
        <v>0</v>
      </c>
      <c r="C9834" t="s">
        <v>71</v>
      </c>
      <c r="D9834">
        <v>1</v>
      </c>
    </row>
    <row r="9835" spans="1:4" x14ac:dyDescent="0.35">
      <c r="A9835">
        <v>10967</v>
      </c>
      <c r="B9835">
        <v>0</v>
      </c>
      <c r="C9835" t="s">
        <v>71</v>
      </c>
      <c r="D9835">
        <v>1</v>
      </c>
    </row>
    <row r="9836" spans="1:4" x14ac:dyDescent="0.35">
      <c r="A9836">
        <v>5370</v>
      </c>
      <c r="B9836">
        <v>0</v>
      </c>
      <c r="C9836" t="s">
        <v>71</v>
      </c>
      <c r="D9836">
        <v>1</v>
      </c>
    </row>
    <row r="9837" spans="1:4" x14ac:dyDescent="0.35">
      <c r="A9837">
        <v>2098</v>
      </c>
      <c r="B9837">
        <v>0</v>
      </c>
      <c r="C9837" t="s">
        <v>71</v>
      </c>
      <c r="D9837">
        <v>0</v>
      </c>
    </row>
    <row r="9838" spans="1:4" x14ac:dyDescent="0.35">
      <c r="A9838">
        <v>1773</v>
      </c>
      <c r="B9838">
        <v>0</v>
      </c>
      <c r="C9838" t="s">
        <v>71</v>
      </c>
      <c r="D9838">
        <v>1</v>
      </c>
    </row>
    <row r="9839" spans="1:4" x14ac:dyDescent="0.35">
      <c r="A9839">
        <v>5036</v>
      </c>
      <c r="B9839">
        <v>0</v>
      </c>
      <c r="C9839" t="s">
        <v>71</v>
      </c>
      <c r="D9839">
        <v>1</v>
      </c>
    </row>
    <row r="9840" spans="1:4" x14ac:dyDescent="0.35">
      <c r="A9840">
        <v>4856</v>
      </c>
      <c r="B9840">
        <v>0</v>
      </c>
      <c r="C9840" t="s">
        <v>71</v>
      </c>
      <c r="D9840">
        <v>1</v>
      </c>
    </row>
    <row r="9841" spans="1:4" x14ac:dyDescent="0.35">
      <c r="A9841">
        <v>8722</v>
      </c>
      <c r="B9841">
        <v>1</v>
      </c>
      <c r="C9841" t="s">
        <v>71</v>
      </c>
      <c r="D9841">
        <v>1</v>
      </c>
    </row>
    <row r="9842" spans="1:4" x14ac:dyDescent="0.35">
      <c r="A9842">
        <v>2156</v>
      </c>
      <c r="B9842">
        <v>0</v>
      </c>
      <c r="C9842" t="s">
        <v>71</v>
      </c>
      <c r="D9842">
        <v>0</v>
      </c>
    </row>
    <row r="9843" spans="1:4" x14ac:dyDescent="0.35">
      <c r="A9843">
        <v>2569</v>
      </c>
      <c r="B9843">
        <v>0</v>
      </c>
      <c r="C9843" t="s">
        <v>71</v>
      </c>
      <c r="D9843">
        <v>1</v>
      </c>
    </row>
    <row r="9844" spans="1:4" x14ac:dyDescent="0.35">
      <c r="A9844">
        <v>10151</v>
      </c>
      <c r="B9844">
        <v>0</v>
      </c>
      <c r="C9844" t="s">
        <v>71</v>
      </c>
      <c r="D9844">
        <v>1</v>
      </c>
    </row>
    <row r="9845" spans="1:4" x14ac:dyDescent="0.35">
      <c r="A9845">
        <v>10473</v>
      </c>
      <c r="B9845">
        <v>1</v>
      </c>
      <c r="C9845" t="s">
        <v>71</v>
      </c>
      <c r="D9845">
        <v>0</v>
      </c>
    </row>
    <row r="9846" spans="1:4" x14ac:dyDescent="0.35">
      <c r="A9846">
        <v>7079</v>
      </c>
      <c r="B9846">
        <v>0</v>
      </c>
      <c r="C9846" t="s">
        <v>71</v>
      </c>
      <c r="D9846">
        <v>1</v>
      </c>
    </row>
    <row r="9847" spans="1:4" x14ac:dyDescent="0.35">
      <c r="A9847">
        <v>6875</v>
      </c>
      <c r="B9847">
        <v>0</v>
      </c>
      <c r="C9847" t="s">
        <v>71</v>
      </c>
      <c r="D9847">
        <v>1</v>
      </c>
    </row>
    <row r="9848" spans="1:4" x14ac:dyDescent="0.35">
      <c r="A9848">
        <v>6728</v>
      </c>
      <c r="B9848">
        <v>0</v>
      </c>
      <c r="C9848" t="s">
        <v>71</v>
      </c>
      <c r="D9848">
        <v>1</v>
      </c>
    </row>
    <row r="9849" spans="1:4" x14ac:dyDescent="0.35">
      <c r="A9849">
        <v>2471</v>
      </c>
      <c r="B9849">
        <v>0</v>
      </c>
      <c r="C9849" t="s">
        <v>71</v>
      </c>
      <c r="D9849">
        <v>1</v>
      </c>
    </row>
    <row r="9850" spans="1:4" x14ac:dyDescent="0.35">
      <c r="A9850">
        <v>49</v>
      </c>
      <c r="B9850">
        <v>0</v>
      </c>
      <c r="C9850" t="s">
        <v>71</v>
      </c>
      <c r="D9850">
        <v>1</v>
      </c>
    </row>
    <row r="9851" spans="1:4" x14ac:dyDescent="0.35">
      <c r="A9851">
        <v>4973</v>
      </c>
      <c r="B9851">
        <v>0</v>
      </c>
      <c r="C9851" t="s">
        <v>71</v>
      </c>
      <c r="D9851">
        <v>1</v>
      </c>
    </row>
    <row r="9852" spans="1:4" x14ac:dyDescent="0.35">
      <c r="A9852">
        <v>6387</v>
      </c>
      <c r="B9852">
        <v>0</v>
      </c>
      <c r="C9852" t="s">
        <v>71</v>
      </c>
      <c r="D9852">
        <v>0</v>
      </c>
    </row>
    <row r="9853" spans="1:4" x14ac:dyDescent="0.35">
      <c r="A9853">
        <v>5866</v>
      </c>
      <c r="B9853">
        <v>0</v>
      </c>
      <c r="C9853" t="s">
        <v>71</v>
      </c>
      <c r="D9853">
        <v>1</v>
      </c>
    </row>
    <row r="9854" spans="1:4" x14ac:dyDescent="0.35">
      <c r="A9854">
        <v>8523</v>
      </c>
      <c r="B9854">
        <v>0</v>
      </c>
      <c r="C9854" t="s">
        <v>71</v>
      </c>
      <c r="D9854">
        <v>1</v>
      </c>
    </row>
    <row r="9855" spans="1:4" x14ac:dyDescent="0.35">
      <c r="A9855">
        <v>7901</v>
      </c>
      <c r="B9855">
        <v>0</v>
      </c>
      <c r="C9855" t="s">
        <v>71</v>
      </c>
      <c r="D9855">
        <v>1</v>
      </c>
    </row>
    <row r="9856" spans="1:4" x14ac:dyDescent="0.35">
      <c r="A9856">
        <v>898</v>
      </c>
      <c r="B9856">
        <v>0</v>
      </c>
      <c r="C9856" t="s">
        <v>71</v>
      </c>
      <c r="D9856">
        <v>1</v>
      </c>
    </row>
    <row r="9857" spans="1:4" x14ac:dyDescent="0.35">
      <c r="A9857">
        <v>10242</v>
      </c>
      <c r="B9857">
        <v>0</v>
      </c>
      <c r="C9857" t="s">
        <v>71</v>
      </c>
      <c r="D9857">
        <v>0</v>
      </c>
    </row>
    <row r="9858" spans="1:4" x14ac:dyDescent="0.35">
      <c r="A9858">
        <v>5835</v>
      </c>
      <c r="B9858">
        <v>0</v>
      </c>
      <c r="C9858" t="s">
        <v>71</v>
      </c>
      <c r="D9858">
        <v>1</v>
      </c>
    </row>
    <row r="9859" spans="1:4" x14ac:dyDescent="0.35">
      <c r="A9859">
        <v>6919</v>
      </c>
      <c r="B9859">
        <v>0</v>
      </c>
      <c r="C9859" t="s">
        <v>71</v>
      </c>
      <c r="D9859">
        <v>1</v>
      </c>
    </row>
    <row r="9860" spans="1:4" x14ac:dyDescent="0.35">
      <c r="A9860">
        <v>6197</v>
      </c>
      <c r="B9860">
        <v>0</v>
      </c>
      <c r="C9860" t="s">
        <v>71</v>
      </c>
      <c r="D9860">
        <v>0</v>
      </c>
    </row>
    <row r="9861" spans="1:4" x14ac:dyDescent="0.35">
      <c r="A9861">
        <v>10475</v>
      </c>
      <c r="B9861">
        <v>0</v>
      </c>
      <c r="C9861" t="s">
        <v>71</v>
      </c>
      <c r="D9861">
        <v>1</v>
      </c>
    </row>
    <row r="9862" spans="1:4" x14ac:dyDescent="0.35">
      <c r="A9862">
        <v>4201</v>
      </c>
      <c r="B9862">
        <v>0</v>
      </c>
      <c r="C9862" t="s">
        <v>71</v>
      </c>
      <c r="D9862">
        <v>0</v>
      </c>
    </row>
    <row r="9863" spans="1:4" x14ac:dyDescent="0.35">
      <c r="A9863">
        <v>5092</v>
      </c>
      <c r="B9863">
        <v>1</v>
      </c>
      <c r="C9863" t="s">
        <v>71</v>
      </c>
      <c r="D9863">
        <v>0</v>
      </c>
    </row>
    <row r="9864" spans="1:4" x14ac:dyDescent="0.35">
      <c r="A9864">
        <v>6566</v>
      </c>
      <c r="B9864">
        <v>0</v>
      </c>
      <c r="C9864" t="s">
        <v>71</v>
      </c>
      <c r="D9864">
        <v>1</v>
      </c>
    </row>
    <row r="9865" spans="1:4" x14ac:dyDescent="0.35">
      <c r="A9865">
        <v>6613</v>
      </c>
      <c r="B9865">
        <v>0</v>
      </c>
      <c r="C9865" t="s">
        <v>71</v>
      </c>
      <c r="D9865">
        <v>1</v>
      </c>
    </row>
    <row r="9866" spans="1:4" x14ac:dyDescent="0.35">
      <c r="A9866">
        <v>9094</v>
      </c>
      <c r="B9866">
        <v>1</v>
      </c>
      <c r="C9866" t="s">
        <v>71</v>
      </c>
      <c r="D9866">
        <v>0</v>
      </c>
    </row>
    <row r="9867" spans="1:4" x14ac:dyDescent="0.35">
      <c r="A9867">
        <v>9847</v>
      </c>
      <c r="B9867">
        <v>0</v>
      </c>
      <c r="C9867" t="s">
        <v>71</v>
      </c>
      <c r="D9867">
        <v>0</v>
      </c>
    </row>
    <row r="9868" spans="1:4" x14ac:dyDescent="0.35">
      <c r="A9868">
        <v>10767</v>
      </c>
      <c r="B9868">
        <v>0</v>
      </c>
      <c r="C9868" t="s">
        <v>71</v>
      </c>
      <c r="D9868">
        <v>1</v>
      </c>
    </row>
    <row r="9869" spans="1:4" x14ac:dyDescent="0.35">
      <c r="A9869">
        <v>7943</v>
      </c>
      <c r="B9869">
        <v>0</v>
      </c>
      <c r="C9869" t="s">
        <v>71</v>
      </c>
      <c r="D9869">
        <v>1</v>
      </c>
    </row>
    <row r="9870" spans="1:4" x14ac:dyDescent="0.35">
      <c r="A9870">
        <v>1055</v>
      </c>
      <c r="B9870">
        <v>0</v>
      </c>
      <c r="C9870" t="s">
        <v>71</v>
      </c>
      <c r="D9870">
        <v>0</v>
      </c>
    </row>
    <row r="9871" spans="1:4" x14ac:dyDescent="0.35">
      <c r="A9871">
        <v>1458</v>
      </c>
      <c r="B9871">
        <v>0</v>
      </c>
      <c r="C9871" t="s">
        <v>71</v>
      </c>
      <c r="D9871">
        <v>1</v>
      </c>
    </row>
    <row r="9872" spans="1:4" x14ac:dyDescent="0.35">
      <c r="A9872">
        <v>8402</v>
      </c>
      <c r="B9872">
        <v>0</v>
      </c>
      <c r="C9872" t="s">
        <v>71</v>
      </c>
      <c r="D9872">
        <v>1</v>
      </c>
    </row>
    <row r="9873" spans="1:4" x14ac:dyDescent="0.35">
      <c r="A9873">
        <v>6246</v>
      </c>
      <c r="B9873">
        <v>1</v>
      </c>
      <c r="C9873" t="s">
        <v>71</v>
      </c>
      <c r="D9873">
        <v>1</v>
      </c>
    </row>
    <row r="9874" spans="1:4" x14ac:dyDescent="0.35">
      <c r="A9874">
        <v>4654</v>
      </c>
      <c r="B9874">
        <v>0</v>
      </c>
      <c r="C9874" t="s">
        <v>71</v>
      </c>
      <c r="D9874">
        <v>1</v>
      </c>
    </row>
    <row r="9875" spans="1:4" x14ac:dyDescent="0.35">
      <c r="A9875">
        <v>6103</v>
      </c>
      <c r="B9875">
        <v>0</v>
      </c>
      <c r="C9875" t="s">
        <v>71</v>
      </c>
      <c r="D9875">
        <v>1</v>
      </c>
    </row>
    <row r="9876" spans="1:4" x14ac:dyDescent="0.35">
      <c r="A9876">
        <v>8147</v>
      </c>
      <c r="B9876">
        <v>0</v>
      </c>
      <c r="C9876" t="s">
        <v>71</v>
      </c>
      <c r="D9876">
        <v>0</v>
      </c>
    </row>
    <row r="9877" spans="1:4" x14ac:dyDescent="0.35">
      <c r="A9877">
        <v>10207</v>
      </c>
      <c r="B9877">
        <v>0</v>
      </c>
      <c r="C9877" t="s">
        <v>71</v>
      </c>
      <c r="D9877">
        <v>0</v>
      </c>
    </row>
    <row r="9878" spans="1:4" x14ac:dyDescent="0.35">
      <c r="A9878">
        <v>4838</v>
      </c>
      <c r="B9878">
        <v>0</v>
      </c>
      <c r="C9878" t="s">
        <v>71</v>
      </c>
      <c r="D9878">
        <v>0</v>
      </c>
    </row>
    <row r="9879" spans="1:4" x14ac:dyDescent="0.35">
      <c r="A9879">
        <v>10219</v>
      </c>
      <c r="B9879">
        <v>0</v>
      </c>
      <c r="C9879" t="s">
        <v>71</v>
      </c>
      <c r="D9879">
        <v>1</v>
      </c>
    </row>
    <row r="9880" spans="1:4" x14ac:dyDescent="0.35">
      <c r="A9880">
        <v>2176</v>
      </c>
      <c r="B9880">
        <v>1</v>
      </c>
      <c r="C9880" t="s">
        <v>71</v>
      </c>
      <c r="D9880">
        <v>0</v>
      </c>
    </row>
    <row r="9881" spans="1:4" x14ac:dyDescent="0.35">
      <c r="A9881">
        <v>9121</v>
      </c>
      <c r="B9881">
        <v>1</v>
      </c>
      <c r="C9881" t="s">
        <v>71</v>
      </c>
      <c r="D9881">
        <v>0</v>
      </c>
    </row>
    <row r="9882" spans="1:4" x14ac:dyDescent="0.35">
      <c r="A9882">
        <v>5802</v>
      </c>
      <c r="B9882">
        <v>0</v>
      </c>
      <c r="C9882" t="s">
        <v>71</v>
      </c>
      <c r="D9882">
        <v>1</v>
      </c>
    </row>
    <row r="9883" spans="1:4" x14ac:dyDescent="0.35">
      <c r="A9883">
        <v>10790</v>
      </c>
      <c r="B9883">
        <v>0</v>
      </c>
      <c r="C9883" t="s">
        <v>71</v>
      </c>
      <c r="D9883">
        <v>0</v>
      </c>
    </row>
    <row r="9884" spans="1:4" x14ac:dyDescent="0.35">
      <c r="A9884">
        <v>178</v>
      </c>
      <c r="B9884">
        <v>0</v>
      </c>
      <c r="C9884" t="s">
        <v>71</v>
      </c>
      <c r="D9884">
        <v>1</v>
      </c>
    </row>
    <row r="9885" spans="1:4" x14ac:dyDescent="0.35">
      <c r="A9885">
        <v>2308</v>
      </c>
      <c r="B9885">
        <v>0</v>
      </c>
      <c r="C9885" t="s">
        <v>71</v>
      </c>
      <c r="D9885">
        <v>1</v>
      </c>
    </row>
    <row r="9886" spans="1:4" x14ac:dyDescent="0.35">
      <c r="A9886">
        <v>7431</v>
      </c>
      <c r="B9886">
        <v>1</v>
      </c>
      <c r="C9886" t="s">
        <v>71</v>
      </c>
      <c r="D9886">
        <v>1</v>
      </c>
    </row>
    <row r="9887" spans="1:4" x14ac:dyDescent="0.35">
      <c r="A9887">
        <v>9405</v>
      </c>
      <c r="B9887">
        <v>1</v>
      </c>
      <c r="C9887" t="s">
        <v>71</v>
      </c>
      <c r="D9887">
        <v>1</v>
      </c>
    </row>
    <row r="9888" spans="1:4" x14ac:dyDescent="0.35">
      <c r="A9888">
        <v>10525</v>
      </c>
      <c r="B9888">
        <v>1</v>
      </c>
      <c r="C9888" t="s">
        <v>71</v>
      </c>
      <c r="D9888">
        <v>0</v>
      </c>
    </row>
    <row r="9889" spans="1:4" x14ac:dyDescent="0.35">
      <c r="A9889">
        <v>7503</v>
      </c>
      <c r="B9889">
        <v>1</v>
      </c>
      <c r="C9889" t="s">
        <v>71</v>
      </c>
      <c r="D9889">
        <v>1</v>
      </c>
    </row>
    <row r="9890" spans="1:4" x14ac:dyDescent="0.35">
      <c r="A9890">
        <v>8783</v>
      </c>
      <c r="B9890">
        <v>0</v>
      </c>
      <c r="C9890" t="s">
        <v>71</v>
      </c>
      <c r="D9890">
        <v>1</v>
      </c>
    </row>
    <row r="9891" spans="1:4" x14ac:dyDescent="0.35">
      <c r="A9891">
        <v>1403</v>
      </c>
      <c r="B9891">
        <v>0</v>
      </c>
      <c r="C9891" t="s">
        <v>71</v>
      </c>
      <c r="D9891">
        <v>1</v>
      </c>
    </row>
    <row r="9892" spans="1:4" x14ac:dyDescent="0.35">
      <c r="A9892">
        <v>4643</v>
      </c>
      <c r="B9892">
        <v>0</v>
      </c>
      <c r="C9892" t="s">
        <v>71</v>
      </c>
      <c r="D9892">
        <v>1</v>
      </c>
    </row>
    <row r="9893" spans="1:4" x14ac:dyDescent="0.35">
      <c r="A9893">
        <v>3463</v>
      </c>
      <c r="B9893">
        <v>0</v>
      </c>
      <c r="C9893" t="s">
        <v>71</v>
      </c>
      <c r="D9893">
        <v>1</v>
      </c>
    </row>
    <row r="9894" spans="1:4" x14ac:dyDescent="0.35">
      <c r="A9894">
        <v>4055</v>
      </c>
      <c r="B9894">
        <v>0</v>
      </c>
      <c r="C9894" t="s">
        <v>71</v>
      </c>
      <c r="D9894">
        <v>1</v>
      </c>
    </row>
    <row r="9895" spans="1:4" x14ac:dyDescent="0.35">
      <c r="A9895">
        <v>7010</v>
      </c>
      <c r="B9895">
        <v>0</v>
      </c>
      <c r="C9895" t="s">
        <v>71</v>
      </c>
      <c r="D9895">
        <v>1</v>
      </c>
    </row>
    <row r="9896" spans="1:4" x14ac:dyDescent="0.35">
      <c r="A9896">
        <v>4767</v>
      </c>
      <c r="B9896">
        <v>0</v>
      </c>
      <c r="C9896" t="s">
        <v>71</v>
      </c>
      <c r="D9896">
        <v>1</v>
      </c>
    </row>
    <row r="9897" spans="1:4" x14ac:dyDescent="0.35">
      <c r="A9897">
        <v>1927</v>
      </c>
      <c r="B9897">
        <v>0</v>
      </c>
      <c r="C9897" t="s">
        <v>71</v>
      </c>
      <c r="D9897">
        <v>1</v>
      </c>
    </row>
    <row r="9898" spans="1:4" x14ac:dyDescent="0.35">
      <c r="A9898">
        <v>437</v>
      </c>
      <c r="B9898">
        <v>0</v>
      </c>
      <c r="C9898" t="s">
        <v>71</v>
      </c>
      <c r="D9898">
        <v>1</v>
      </c>
    </row>
    <row r="9899" spans="1:4" x14ac:dyDescent="0.35">
      <c r="A9899">
        <v>4331</v>
      </c>
      <c r="B9899">
        <v>0</v>
      </c>
      <c r="C9899" t="s">
        <v>71</v>
      </c>
      <c r="D9899">
        <v>1</v>
      </c>
    </row>
    <row r="9900" spans="1:4" x14ac:dyDescent="0.35">
      <c r="A9900">
        <v>4084</v>
      </c>
      <c r="B9900">
        <v>0</v>
      </c>
      <c r="C9900" t="s">
        <v>71</v>
      </c>
      <c r="D9900">
        <v>1</v>
      </c>
    </row>
    <row r="9901" spans="1:4" x14ac:dyDescent="0.35">
      <c r="A9901">
        <v>8135</v>
      </c>
      <c r="B9901">
        <v>0</v>
      </c>
      <c r="C9901" t="s">
        <v>71</v>
      </c>
      <c r="D9901">
        <v>0</v>
      </c>
    </row>
    <row r="9902" spans="1:4" x14ac:dyDescent="0.35">
      <c r="A9902">
        <v>9750</v>
      </c>
      <c r="B9902">
        <v>0</v>
      </c>
      <c r="C9902" t="s">
        <v>71</v>
      </c>
      <c r="D9902">
        <v>1</v>
      </c>
    </row>
    <row r="9903" spans="1:4" x14ac:dyDescent="0.35">
      <c r="A9903">
        <v>6682</v>
      </c>
      <c r="B9903">
        <v>0</v>
      </c>
      <c r="C9903" t="s">
        <v>71</v>
      </c>
      <c r="D9903">
        <v>1</v>
      </c>
    </row>
    <row r="9904" spans="1:4" x14ac:dyDescent="0.35">
      <c r="A9904">
        <v>10581</v>
      </c>
      <c r="B9904">
        <v>0</v>
      </c>
      <c r="C9904" t="s">
        <v>71</v>
      </c>
      <c r="D9904">
        <v>0</v>
      </c>
    </row>
    <row r="9905" spans="1:4" x14ac:dyDescent="0.35">
      <c r="A9905">
        <v>3710</v>
      </c>
      <c r="B9905">
        <v>1</v>
      </c>
      <c r="C9905" t="s">
        <v>71</v>
      </c>
      <c r="D9905">
        <v>1</v>
      </c>
    </row>
    <row r="9906" spans="1:4" x14ac:dyDescent="0.35">
      <c r="A9906">
        <v>5207</v>
      </c>
      <c r="B9906">
        <v>1</v>
      </c>
      <c r="C9906" t="s">
        <v>71</v>
      </c>
      <c r="D9906">
        <v>1</v>
      </c>
    </row>
    <row r="9907" spans="1:4" x14ac:dyDescent="0.35">
      <c r="A9907">
        <v>9360</v>
      </c>
      <c r="B9907">
        <v>0</v>
      </c>
      <c r="C9907" t="s">
        <v>71</v>
      </c>
      <c r="D9907">
        <v>1</v>
      </c>
    </row>
    <row r="9908" spans="1:4" x14ac:dyDescent="0.35">
      <c r="A9908">
        <v>4679</v>
      </c>
      <c r="B9908">
        <v>0</v>
      </c>
      <c r="C9908" t="s">
        <v>71</v>
      </c>
      <c r="D9908">
        <v>1</v>
      </c>
    </row>
    <row r="9909" spans="1:4" x14ac:dyDescent="0.35">
      <c r="A9909">
        <v>1340</v>
      </c>
      <c r="B9909">
        <v>0</v>
      </c>
      <c r="C9909" t="s">
        <v>71</v>
      </c>
      <c r="D9909">
        <v>1</v>
      </c>
    </row>
    <row r="9910" spans="1:4" x14ac:dyDescent="0.35">
      <c r="A9910">
        <v>10839</v>
      </c>
      <c r="B9910">
        <v>0</v>
      </c>
      <c r="C9910" t="s">
        <v>71</v>
      </c>
      <c r="D9910">
        <v>0</v>
      </c>
    </row>
    <row r="9911" spans="1:4" x14ac:dyDescent="0.35">
      <c r="A9911">
        <v>5303</v>
      </c>
      <c r="B9911">
        <v>0</v>
      </c>
      <c r="C9911" t="s">
        <v>71</v>
      </c>
      <c r="D9911">
        <v>1</v>
      </c>
    </row>
    <row r="9912" spans="1:4" x14ac:dyDescent="0.35">
      <c r="A9912">
        <v>9829</v>
      </c>
      <c r="B9912">
        <v>0</v>
      </c>
      <c r="C9912" t="s">
        <v>71</v>
      </c>
      <c r="D9912">
        <v>1</v>
      </c>
    </row>
    <row r="9913" spans="1:4" x14ac:dyDescent="0.35">
      <c r="A9913">
        <v>10469</v>
      </c>
      <c r="B9913">
        <v>0</v>
      </c>
      <c r="C9913" t="s">
        <v>71</v>
      </c>
      <c r="D9913">
        <v>1</v>
      </c>
    </row>
    <row r="9914" spans="1:4" x14ac:dyDescent="0.35">
      <c r="A9914">
        <v>3602</v>
      </c>
      <c r="B9914">
        <v>0</v>
      </c>
      <c r="C9914" t="s">
        <v>71</v>
      </c>
      <c r="D9914">
        <v>1</v>
      </c>
    </row>
    <row r="9915" spans="1:4" x14ac:dyDescent="0.35">
      <c r="A9915">
        <v>4756</v>
      </c>
      <c r="B9915">
        <v>1</v>
      </c>
      <c r="C9915" t="s">
        <v>71</v>
      </c>
      <c r="D9915">
        <v>1</v>
      </c>
    </row>
    <row r="9916" spans="1:4" x14ac:dyDescent="0.35">
      <c r="A9916">
        <v>8181</v>
      </c>
      <c r="B9916">
        <v>0</v>
      </c>
      <c r="C9916" t="s">
        <v>71</v>
      </c>
      <c r="D9916">
        <v>1</v>
      </c>
    </row>
    <row r="9917" spans="1:4" x14ac:dyDescent="0.35">
      <c r="A9917">
        <v>6958</v>
      </c>
      <c r="B9917">
        <v>0</v>
      </c>
      <c r="C9917" t="s">
        <v>71</v>
      </c>
      <c r="D9917">
        <v>0</v>
      </c>
    </row>
    <row r="9918" spans="1:4" x14ac:dyDescent="0.35">
      <c r="A9918">
        <v>10856</v>
      </c>
      <c r="B9918">
        <v>0</v>
      </c>
      <c r="C9918" t="s">
        <v>71</v>
      </c>
      <c r="D9918">
        <v>1</v>
      </c>
    </row>
    <row r="9919" spans="1:4" x14ac:dyDescent="0.35">
      <c r="A9919">
        <v>3321</v>
      </c>
      <c r="B9919">
        <v>0</v>
      </c>
      <c r="C9919" t="s">
        <v>71</v>
      </c>
      <c r="D9919">
        <v>1</v>
      </c>
    </row>
    <row r="9920" spans="1:4" x14ac:dyDescent="0.35">
      <c r="A9920">
        <v>5394</v>
      </c>
      <c r="B9920">
        <v>0</v>
      </c>
      <c r="C9920" t="s">
        <v>71</v>
      </c>
      <c r="D9920">
        <v>1</v>
      </c>
    </row>
    <row r="9921" spans="1:4" x14ac:dyDescent="0.35">
      <c r="A9921">
        <v>433</v>
      </c>
      <c r="B9921">
        <v>0</v>
      </c>
      <c r="C9921" t="s">
        <v>71</v>
      </c>
      <c r="D9921">
        <v>1</v>
      </c>
    </row>
    <row r="9922" spans="1:4" x14ac:dyDescent="0.35">
      <c r="A9922">
        <v>6320</v>
      </c>
      <c r="B9922">
        <v>0</v>
      </c>
      <c r="C9922" t="s">
        <v>71</v>
      </c>
      <c r="D9922">
        <v>1</v>
      </c>
    </row>
    <row r="9923" spans="1:4" x14ac:dyDescent="0.35">
      <c r="A9923">
        <v>5376</v>
      </c>
      <c r="B9923">
        <v>0</v>
      </c>
      <c r="C9923" t="s">
        <v>71</v>
      </c>
      <c r="D9923">
        <v>1</v>
      </c>
    </row>
    <row r="9924" spans="1:4" x14ac:dyDescent="0.35">
      <c r="A9924">
        <v>1867</v>
      </c>
      <c r="B9924">
        <v>1</v>
      </c>
      <c r="C9924" t="s">
        <v>71</v>
      </c>
      <c r="D9924">
        <v>1</v>
      </c>
    </row>
    <row r="9925" spans="1:4" x14ac:dyDescent="0.35">
      <c r="A9925">
        <v>4324</v>
      </c>
      <c r="B9925">
        <v>0</v>
      </c>
      <c r="C9925" t="s">
        <v>71</v>
      </c>
      <c r="D9925">
        <v>1</v>
      </c>
    </row>
    <row r="9926" spans="1:4" x14ac:dyDescent="0.35">
      <c r="A9926">
        <v>3661</v>
      </c>
      <c r="B9926">
        <v>0</v>
      </c>
      <c r="C9926" t="s">
        <v>71</v>
      </c>
      <c r="D9926">
        <v>1</v>
      </c>
    </row>
    <row r="9927" spans="1:4" x14ac:dyDescent="0.35">
      <c r="A9927">
        <v>521</v>
      </c>
      <c r="B9927">
        <v>0</v>
      </c>
      <c r="C9927" t="s">
        <v>71</v>
      </c>
      <c r="D9927">
        <v>1</v>
      </c>
    </row>
    <row r="9928" spans="1:4" x14ac:dyDescent="0.35">
      <c r="A9928">
        <v>10403</v>
      </c>
      <c r="B9928">
        <v>0</v>
      </c>
      <c r="C9928" t="s">
        <v>71</v>
      </c>
      <c r="D9928">
        <v>1</v>
      </c>
    </row>
    <row r="9929" spans="1:4" x14ac:dyDescent="0.35">
      <c r="A9929">
        <v>7186</v>
      </c>
      <c r="B9929">
        <v>0</v>
      </c>
      <c r="C9929" t="s">
        <v>71</v>
      </c>
      <c r="D9929">
        <v>0</v>
      </c>
    </row>
    <row r="9930" spans="1:4" x14ac:dyDescent="0.35">
      <c r="A9930">
        <v>4329</v>
      </c>
      <c r="B9930">
        <v>0</v>
      </c>
      <c r="C9930" t="s">
        <v>71</v>
      </c>
      <c r="D9930">
        <v>1</v>
      </c>
    </row>
    <row r="9931" spans="1:4" x14ac:dyDescent="0.35">
      <c r="A9931">
        <v>4394</v>
      </c>
      <c r="B9931">
        <v>0</v>
      </c>
      <c r="C9931" t="s">
        <v>71</v>
      </c>
      <c r="D9931">
        <v>1</v>
      </c>
    </row>
    <row r="9932" spans="1:4" x14ac:dyDescent="0.35">
      <c r="A9932">
        <v>1717</v>
      </c>
      <c r="B9932">
        <v>0</v>
      </c>
      <c r="C9932" t="s">
        <v>71</v>
      </c>
      <c r="D9932">
        <v>1</v>
      </c>
    </row>
    <row r="9933" spans="1:4" x14ac:dyDescent="0.35">
      <c r="A9933">
        <v>1016</v>
      </c>
      <c r="B9933">
        <v>0</v>
      </c>
      <c r="C9933" t="s">
        <v>71</v>
      </c>
      <c r="D9933">
        <v>0</v>
      </c>
    </row>
    <row r="9934" spans="1:4" x14ac:dyDescent="0.35">
      <c r="A9934">
        <v>3783</v>
      </c>
      <c r="B9934">
        <v>0</v>
      </c>
      <c r="C9934" t="s">
        <v>71</v>
      </c>
      <c r="D9934">
        <v>1</v>
      </c>
    </row>
    <row r="9935" spans="1:4" x14ac:dyDescent="0.35">
      <c r="A9935">
        <v>5848</v>
      </c>
      <c r="B9935">
        <v>1</v>
      </c>
      <c r="C9935" t="s">
        <v>71</v>
      </c>
      <c r="D9935">
        <v>1</v>
      </c>
    </row>
    <row r="9936" spans="1:4" x14ac:dyDescent="0.35">
      <c r="A9936">
        <v>10727</v>
      </c>
      <c r="B9936">
        <v>0</v>
      </c>
      <c r="C9936" t="s">
        <v>71</v>
      </c>
      <c r="D9936">
        <v>1</v>
      </c>
    </row>
    <row r="9937" spans="1:4" x14ac:dyDescent="0.35">
      <c r="A9937">
        <v>5299</v>
      </c>
      <c r="B9937">
        <v>0</v>
      </c>
      <c r="C9937" t="s">
        <v>71</v>
      </c>
      <c r="D9937">
        <v>1</v>
      </c>
    </row>
    <row r="9938" spans="1:4" x14ac:dyDescent="0.35">
      <c r="A9938">
        <v>6872</v>
      </c>
      <c r="B9938">
        <v>0</v>
      </c>
      <c r="C9938" t="s">
        <v>71</v>
      </c>
      <c r="D9938">
        <v>1</v>
      </c>
    </row>
    <row r="9939" spans="1:4" x14ac:dyDescent="0.35">
      <c r="A9939">
        <v>1143</v>
      </c>
      <c r="B9939">
        <v>0</v>
      </c>
      <c r="C9939" t="s">
        <v>71</v>
      </c>
      <c r="D9939">
        <v>1</v>
      </c>
    </row>
    <row r="9940" spans="1:4" x14ac:dyDescent="0.35">
      <c r="A9940">
        <v>10381</v>
      </c>
      <c r="B9940">
        <v>0</v>
      </c>
      <c r="C9940" t="s">
        <v>71</v>
      </c>
      <c r="D9940">
        <v>0</v>
      </c>
    </row>
    <row r="9941" spans="1:4" x14ac:dyDescent="0.35">
      <c r="A9941">
        <v>11007</v>
      </c>
      <c r="B9941">
        <v>0</v>
      </c>
      <c r="C9941" t="s">
        <v>71</v>
      </c>
      <c r="D9941">
        <v>0</v>
      </c>
    </row>
    <row r="9942" spans="1:4" x14ac:dyDescent="0.35">
      <c r="A9942">
        <v>9145</v>
      </c>
      <c r="B9942">
        <v>0</v>
      </c>
      <c r="C9942" t="s">
        <v>71</v>
      </c>
      <c r="D9942">
        <v>1</v>
      </c>
    </row>
    <row r="9943" spans="1:4" x14ac:dyDescent="0.35">
      <c r="A9943">
        <v>5267</v>
      </c>
      <c r="B9943">
        <v>0</v>
      </c>
      <c r="C9943" t="s">
        <v>71</v>
      </c>
      <c r="D9943">
        <v>1</v>
      </c>
    </row>
    <row r="9944" spans="1:4" x14ac:dyDescent="0.35">
      <c r="A9944">
        <v>9738</v>
      </c>
      <c r="B9944">
        <v>0</v>
      </c>
      <c r="C9944" t="s">
        <v>71</v>
      </c>
      <c r="D9944">
        <v>1</v>
      </c>
    </row>
    <row r="9945" spans="1:4" x14ac:dyDescent="0.35">
      <c r="A9945">
        <v>10212</v>
      </c>
      <c r="B9945">
        <v>0</v>
      </c>
      <c r="C9945" t="s">
        <v>71</v>
      </c>
      <c r="D9945">
        <v>1</v>
      </c>
    </row>
    <row r="9946" spans="1:4" x14ac:dyDescent="0.35">
      <c r="A9946">
        <v>10010</v>
      </c>
      <c r="B9946">
        <v>1</v>
      </c>
      <c r="C9946" t="s">
        <v>71</v>
      </c>
      <c r="D9946">
        <v>1</v>
      </c>
    </row>
    <row r="9947" spans="1:4" x14ac:dyDescent="0.35">
      <c r="A9947">
        <v>10069</v>
      </c>
      <c r="B9947">
        <v>0</v>
      </c>
      <c r="C9947" t="s">
        <v>71</v>
      </c>
      <c r="D9947">
        <v>1</v>
      </c>
    </row>
    <row r="9948" spans="1:4" x14ac:dyDescent="0.35">
      <c r="A9948">
        <v>2694</v>
      </c>
      <c r="B9948">
        <v>0</v>
      </c>
      <c r="C9948" t="s">
        <v>71</v>
      </c>
      <c r="D9948">
        <v>0</v>
      </c>
    </row>
    <row r="9949" spans="1:4" x14ac:dyDescent="0.35">
      <c r="A9949">
        <v>10613</v>
      </c>
      <c r="B9949">
        <v>0</v>
      </c>
      <c r="C9949" t="s">
        <v>71</v>
      </c>
      <c r="D9949">
        <v>1</v>
      </c>
    </row>
    <row r="9950" spans="1:4" x14ac:dyDescent="0.35">
      <c r="A9950">
        <v>4646</v>
      </c>
      <c r="B9950">
        <v>0</v>
      </c>
      <c r="C9950" t="s">
        <v>71</v>
      </c>
      <c r="D9950">
        <v>0</v>
      </c>
    </row>
    <row r="9951" spans="1:4" x14ac:dyDescent="0.35">
      <c r="A9951">
        <v>6935</v>
      </c>
      <c r="B9951">
        <v>0</v>
      </c>
      <c r="C9951" t="s">
        <v>71</v>
      </c>
      <c r="D9951">
        <v>0</v>
      </c>
    </row>
    <row r="9952" spans="1:4" x14ac:dyDescent="0.35">
      <c r="A9952">
        <v>5596</v>
      </c>
      <c r="B9952">
        <v>0</v>
      </c>
      <c r="C9952" t="s">
        <v>71</v>
      </c>
      <c r="D9952">
        <v>0</v>
      </c>
    </row>
    <row r="9953" spans="1:4" x14ac:dyDescent="0.35">
      <c r="A9953">
        <v>1044</v>
      </c>
      <c r="B9953">
        <v>0</v>
      </c>
      <c r="C9953" t="s">
        <v>71</v>
      </c>
      <c r="D9953">
        <v>1</v>
      </c>
    </row>
    <row r="9954" spans="1:4" x14ac:dyDescent="0.35">
      <c r="A9954">
        <v>9274</v>
      </c>
      <c r="B9954">
        <v>0</v>
      </c>
      <c r="C9954" t="s">
        <v>71</v>
      </c>
      <c r="D9954">
        <v>1</v>
      </c>
    </row>
    <row r="9955" spans="1:4" x14ac:dyDescent="0.35">
      <c r="A9955">
        <v>9076</v>
      </c>
      <c r="B9955">
        <v>0</v>
      </c>
      <c r="C9955" t="s">
        <v>71</v>
      </c>
      <c r="D9955">
        <v>1</v>
      </c>
    </row>
    <row r="9956" spans="1:4" x14ac:dyDescent="0.35">
      <c r="A9956">
        <v>4947</v>
      </c>
      <c r="B9956">
        <v>1</v>
      </c>
      <c r="C9956" t="s">
        <v>71</v>
      </c>
      <c r="D9956">
        <v>1</v>
      </c>
    </row>
    <row r="9957" spans="1:4" x14ac:dyDescent="0.35">
      <c r="A9957">
        <v>10176</v>
      </c>
      <c r="B9957">
        <v>1</v>
      </c>
      <c r="C9957" t="s">
        <v>71</v>
      </c>
      <c r="D9957">
        <v>0</v>
      </c>
    </row>
    <row r="9958" spans="1:4" x14ac:dyDescent="0.35">
      <c r="A9958">
        <v>3507</v>
      </c>
      <c r="B9958">
        <v>1</v>
      </c>
      <c r="C9958" t="s">
        <v>71</v>
      </c>
      <c r="D9958">
        <v>1</v>
      </c>
    </row>
    <row r="9959" spans="1:4" x14ac:dyDescent="0.35">
      <c r="A9959">
        <v>9235</v>
      </c>
      <c r="B9959">
        <v>0</v>
      </c>
      <c r="C9959" t="s">
        <v>71</v>
      </c>
      <c r="D9959">
        <v>0</v>
      </c>
    </row>
    <row r="9960" spans="1:4" x14ac:dyDescent="0.35">
      <c r="A9960">
        <v>10341</v>
      </c>
      <c r="B9960">
        <v>0</v>
      </c>
      <c r="C9960" t="s">
        <v>71</v>
      </c>
      <c r="D9960">
        <v>1</v>
      </c>
    </row>
    <row r="9961" spans="1:4" x14ac:dyDescent="0.35">
      <c r="A9961">
        <v>2639</v>
      </c>
      <c r="B9961">
        <v>0</v>
      </c>
      <c r="C9961" t="s">
        <v>71</v>
      </c>
      <c r="D9961">
        <v>1</v>
      </c>
    </row>
    <row r="9962" spans="1:4" x14ac:dyDescent="0.35">
      <c r="A9962">
        <v>6201</v>
      </c>
      <c r="B9962">
        <v>0</v>
      </c>
      <c r="C9962" t="s">
        <v>71</v>
      </c>
      <c r="D9962">
        <v>1</v>
      </c>
    </row>
    <row r="9963" spans="1:4" x14ac:dyDescent="0.35">
      <c r="A9963">
        <v>7397</v>
      </c>
      <c r="B9963">
        <v>0</v>
      </c>
      <c r="C9963" t="s">
        <v>71</v>
      </c>
      <c r="D9963">
        <v>0</v>
      </c>
    </row>
    <row r="9964" spans="1:4" x14ac:dyDescent="0.35">
      <c r="A9964">
        <v>2181</v>
      </c>
      <c r="B9964">
        <v>0</v>
      </c>
      <c r="C9964" t="s">
        <v>71</v>
      </c>
      <c r="D9964">
        <v>1</v>
      </c>
    </row>
    <row r="9965" spans="1:4" x14ac:dyDescent="0.35">
      <c r="A9965">
        <v>1204</v>
      </c>
      <c r="B9965">
        <v>0</v>
      </c>
      <c r="C9965" t="s">
        <v>71</v>
      </c>
      <c r="D9965">
        <v>1</v>
      </c>
    </row>
    <row r="9966" spans="1:4" x14ac:dyDescent="0.35">
      <c r="A9966">
        <v>1170</v>
      </c>
      <c r="B9966">
        <v>0</v>
      </c>
      <c r="C9966" t="s">
        <v>71</v>
      </c>
      <c r="D9966">
        <v>1</v>
      </c>
    </row>
    <row r="9967" spans="1:4" x14ac:dyDescent="0.35">
      <c r="A9967">
        <v>8812</v>
      </c>
      <c r="B9967">
        <v>0</v>
      </c>
      <c r="C9967" t="s">
        <v>71</v>
      </c>
      <c r="D9967">
        <v>0</v>
      </c>
    </row>
    <row r="9968" spans="1:4" x14ac:dyDescent="0.35">
      <c r="A9968">
        <v>4690</v>
      </c>
      <c r="B9968">
        <v>0</v>
      </c>
      <c r="C9968" t="s">
        <v>71</v>
      </c>
      <c r="D9968">
        <v>1</v>
      </c>
    </row>
    <row r="9969" spans="1:4" x14ac:dyDescent="0.35">
      <c r="A9969">
        <v>1715</v>
      </c>
      <c r="B9969">
        <v>0</v>
      </c>
      <c r="C9969" t="s">
        <v>71</v>
      </c>
      <c r="D9969">
        <v>1</v>
      </c>
    </row>
    <row r="9970" spans="1:4" x14ac:dyDescent="0.35">
      <c r="A9970">
        <v>10821</v>
      </c>
      <c r="B9970">
        <v>0</v>
      </c>
      <c r="C9970" t="s">
        <v>71</v>
      </c>
      <c r="D9970">
        <v>1</v>
      </c>
    </row>
    <row r="9971" spans="1:4" x14ac:dyDescent="0.35">
      <c r="A9971">
        <v>6543</v>
      </c>
      <c r="B9971">
        <v>0</v>
      </c>
      <c r="C9971" t="s">
        <v>71</v>
      </c>
      <c r="D9971">
        <v>1</v>
      </c>
    </row>
    <row r="9972" spans="1:4" x14ac:dyDescent="0.35">
      <c r="A9972">
        <v>7119</v>
      </c>
      <c r="B9972">
        <v>0</v>
      </c>
      <c r="C9972" t="s">
        <v>71</v>
      </c>
      <c r="D9972">
        <v>1</v>
      </c>
    </row>
    <row r="9973" spans="1:4" x14ac:dyDescent="0.35">
      <c r="A9973">
        <v>3518</v>
      </c>
      <c r="B9973">
        <v>0</v>
      </c>
      <c r="C9973" t="s">
        <v>71</v>
      </c>
      <c r="D9973">
        <v>1</v>
      </c>
    </row>
    <row r="9974" spans="1:4" x14ac:dyDescent="0.35">
      <c r="A9974">
        <v>1245</v>
      </c>
      <c r="B9974">
        <v>0</v>
      </c>
      <c r="C9974" t="s">
        <v>71</v>
      </c>
      <c r="D9974">
        <v>1</v>
      </c>
    </row>
    <row r="9975" spans="1:4" x14ac:dyDescent="0.35">
      <c r="A9975">
        <v>2561</v>
      </c>
      <c r="B9975">
        <v>0</v>
      </c>
      <c r="C9975" t="s">
        <v>71</v>
      </c>
      <c r="D9975">
        <v>1</v>
      </c>
    </row>
    <row r="9976" spans="1:4" x14ac:dyDescent="0.35">
      <c r="A9976">
        <v>9624</v>
      </c>
      <c r="B9976">
        <v>0</v>
      </c>
      <c r="C9976" t="s">
        <v>71</v>
      </c>
      <c r="D9976">
        <v>1</v>
      </c>
    </row>
    <row r="9977" spans="1:4" x14ac:dyDescent="0.35">
      <c r="A9977">
        <v>10509</v>
      </c>
      <c r="B9977">
        <v>0</v>
      </c>
      <c r="C9977" t="s">
        <v>71</v>
      </c>
      <c r="D9977">
        <v>0</v>
      </c>
    </row>
    <row r="9978" spans="1:4" x14ac:dyDescent="0.35">
      <c r="A9978">
        <v>7629</v>
      </c>
      <c r="B9978">
        <v>0</v>
      </c>
      <c r="C9978" t="s">
        <v>71</v>
      </c>
      <c r="D9978">
        <v>1</v>
      </c>
    </row>
    <row r="9979" spans="1:4" x14ac:dyDescent="0.35">
      <c r="A9979">
        <v>7875</v>
      </c>
      <c r="B9979">
        <v>1</v>
      </c>
      <c r="C9979" t="s">
        <v>71</v>
      </c>
      <c r="D9979">
        <v>1</v>
      </c>
    </row>
    <row r="9980" spans="1:4" x14ac:dyDescent="0.35">
      <c r="A9980">
        <v>2815</v>
      </c>
      <c r="B9980">
        <v>0</v>
      </c>
      <c r="C9980" t="s">
        <v>71</v>
      </c>
      <c r="D9980">
        <v>1</v>
      </c>
    </row>
    <row r="9981" spans="1:4" x14ac:dyDescent="0.35">
      <c r="A9981">
        <v>2936</v>
      </c>
      <c r="B9981">
        <v>0</v>
      </c>
      <c r="C9981" t="s">
        <v>71</v>
      </c>
      <c r="D9981">
        <v>0</v>
      </c>
    </row>
    <row r="9982" spans="1:4" x14ac:dyDescent="0.35">
      <c r="A9982">
        <v>3665</v>
      </c>
      <c r="B9982">
        <v>0</v>
      </c>
      <c r="C9982" t="s">
        <v>71</v>
      </c>
      <c r="D9982">
        <v>1</v>
      </c>
    </row>
    <row r="9983" spans="1:4" x14ac:dyDescent="0.35">
      <c r="A9983">
        <v>10888</v>
      </c>
      <c r="B9983">
        <v>0</v>
      </c>
      <c r="C9983" t="s">
        <v>71</v>
      </c>
      <c r="D9983">
        <v>1</v>
      </c>
    </row>
    <row r="9984" spans="1:4" x14ac:dyDescent="0.35">
      <c r="A9984">
        <v>6637</v>
      </c>
      <c r="B9984">
        <v>0</v>
      </c>
      <c r="C9984" t="s">
        <v>71</v>
      </c>
      <c r="D9984">
        <v>1</v>
      </c>
    </row>
    <row r="9985" spans="1:4" x14ac:dyDescent="0.35">
      <c r="A9985">
        <v>5077</v>
      </c>
      <c r="B9985">
        <v>0</v>
      </c>
      <c r="C9985" t="s">
        <v>71</v>
      </c>
      <c r="D9985">
        <v>1</v>
      </c>
    </row>
    <row r="9986" spans="1:4" x14ac:dyDescent="0.35">
      <c r="A9986">
        <v>6173</v>
      </c>
      <c r="B9986">
        <v>0</v>
      </c>
      <c r="C9986" t="s">
        <v>71</v>
      </c>
      <c r="D9986">
        <v>1</v>
      </c>
    </row>
    <row r="9987" spans="1:4" x14ac:dyDescent="0.35">
      <c r="A9987">
        <v>3969</v>
      </c>
      <c r="B9987">
        <v>0</v>
      </c>
      <c r="C9987" t="s">
        <v>71</v>
      </c>
      <c r="D9987">
        <v>1</v>
      </c>
    </row>
    <row r="9988" spans="1:4" x14ac:dyDescent="0.35">
      <c r="A9988">
        <v>4580</v>
      </c>
      <c r="B9988">
        <v>1</v>
      </c>
      <c r="C9988" t="s">
        <v>71</v>
      </c>
      <c r="D9988">
        <v>1</v>
      </c>
    </row>
    <row r="9989" spans="1:4" x14ac:dyDescent="0.35">
      <c r="A9989">
        <v>663</v>
      </c>
      <c r="B9989">
        <v>0</v>
      </c>
      <c r="C9989" t="s">
        <v>71</v>
      </c>
      <c r="D9989">
        <v>0</v>
      </c>
    </row>
    <row r="9990" spans="1:4" x14ac:dyDescent="0.35">
      <c r="A9990">
        <v>8299</v>
      </c>
      <c r="B9990">
        <v>0</v>
      </c>
      <c r="C9990" t="s">
        <v>71</v>
      </c>
      <c r="D9990">
        <v>0</v>
      </c>
    </row>
    <row r="9991" spans="1:4" x14ac:dyDescent="0.35">
      <c r="A9991">
        <v>8945</v>
      </c>
      <c r="B9991">
        <v>0</v>
      </c>
      <c r="C9991" t="s">
        <v>71</v>
      </c>
      <c r="D9991">
        <v>1</v>
      </c>
    </row>
    <row r="9992" spans="1:4" x14ac:dyDescent="0.35">
      <c r="A9992">
        <v>10870</v>
      </c>
      <c r="B9992">
        <v>0</v>
      </c>
      <c r="C9992" t="s">
        <v>71</v>
      </c>
      <c r="D9992">
        <v>1</v>
      </c>
    </row>
    <row r="9993" spans="1:4" x14ac:dyDescent="0.35">
      <c r="A9993">
        <v>1184</v>
      </c>
      <c r="B9993">
        <v>0</v>
      </c>
      <c r="C9993" t="s">
        <v>71</v>
      </c>
      <c r="D9993">
        <v>0</v>
      </c>
    </row>
    <row r="9994" spans="1:4" x14ac:dyDescent="0.35">
      <c r="A9994">
        <v>6141</v>
      </c>
      <c r="B9994">
        <v>0</v>
      </c>
      <c r="C9994" t="s">
        <v>71</v>
      </c>
      <c r="D9994">
        <v>1</v>
      </c>
    </row>
    <row r="9995" spans="1:4" x14ac:dyDescent="0.35">
      <c r="A9995">
        <v>8825</v>
      </c>
      <c r="B9995">
        <v>0</v>
      </c>
      <c r="C9995" t="s">
        <v>71</v>
      </c>
      <c r="D9995">
        <v>1</v>
      </c>
    </row>
    <row r="9996" spans="1:4" x14ac:dyDescent="0.35">
      <c r="A9996">
        <v>2217</v>
      </c>
      <c r="B9996">
        <v>0</v>
      </c>
      <c r="C9996" t="s">
        <v>71</v>
      </c>
      <c r="D9996">
        <v>1</v>
      </c>
    </row>
    <row r="9997" spans="1:4" x14ac:dyDescent="0.35">
      <c r="A9997">
        <v>4102</v>
      </c>
      <c r="B9997">
        <v>0</v>
      </c>
      <c r="C9997" t="s">
        <v>71</v>
      </c>
      <c r="D9997">
        <v>1</v>
      </c>
    </row>
    <row r="9998" spans="1:4" x14ac:dyDescent="0.35">
      <c r="A9998">
        <v>4653</v>
      </c>
      <c r="B9998">
        <v>0</v>
      </c>
      <c r="C9998" t="s">
        <v>71</v>
      </c>
      <c r="D9998">
        <v>1</v>
      </c>
    </row>
    <row r="9999" spans="1:4" x14ac:dyDescent="0.35">
      <c r="A9999">
        <v>10092</v>
      </c>
      <c r="B9999">
        <v>0</v>
      </c>
      <c r="C9999" t="s">
        <v>71</v>
      </c>
      <c r="D9999">
        <v>1</v>
      </c>
    </row>
    <row r="10000" spans="1:4" x14ac:dyDescent="0.35">
      <c r="A10000">
        <v>5788</v>
      </c>
      <c r="B10000">
        <v>0</v>
      </c>
      <c r="C10000" t="s">
        <v>71</v>
      </c>
      <c r="D10000">
        <v>1</v>
      </c>
    </row>
    <row r="10001" spans="1:4" x14ac:dyDescent="0.35">
      <c r="A10001">
        <v>4669</v>
      </c>
      <c r="B10001">
        <v>0</v>
      </c>
      <c r="C10001" t="s">
        <v>71</v>
      </c>
      <c r="D10001">
        <v>1</v>
      </c>
    </row>
    <row r="10002" spans="1:4" x14ac:dyDescent="0.35">
      <c r="A10002">
        <v>6295</v>
      </c>
      <c r="B10002">
        <v>0</v>
      </c>
      <c r="C10002" t="s">
        <v>71</v>
      </c>
      <c r="D10002">
        <v>0</v>
      </c>
    </row>
    <row r="10003" spans="1:4" x14ac:dyDescent="0.35">
      <c r="A10003">
        <v>7453</v>
      </c>
      <c r="B10003">
        <v>1</v>
      </c>
      <c r="C10003" t="s">
        <v>71</v>
      </c>
      <c r="D10003">
        <v>1</v>
      </c>
    </row>
    <row r="10004" spans="1:4" x14ac:dyDescent="0.35">
      <c r="A10004">
        <v>10841</v>
      </c>
      <c r="B10004">
        <v>0</v>
      </c>
      <c r="C10004" t="s">
        <v>71</v>
      </c>
      <c r="D10004">
        <v>1</v>
      </c>
    </row>
    <row r="10005" spans="1:4" x14ac:dyDescent="0.35">
      <c r="A10005">
        <v>821</v>
      </c>
      <c r="B10005">
        <v>0</v>
      </c>
      <c r="C10005" t="s">
        <v>71</v>
      </c>
      <c r="D10005">
        <v>1</v>
      </c>
    </row>
    <row r="10006" spans="1:4" x14ac:dyDescent="0.35">
      <c r="A10006">
        <v>3933</v>
      </c>
      <c r="B10006">
        <v>0</v>
      </c>
      <c r="C10006" t="s">
        <v>71</v>
      </c>
      <c r="D10006">
        <v>1</v>
      </c>
    </row>
    <row r="10007" spans="1:4" x14ac:dyDescent="0.35">
      <c r="A10007">
        <v>1225</v>
      </c>
      <c r="B10007">
        <v>0</v>
      </c>
      <c r="C10007" t="s">
        <v>71</v>
      </c>
      <c r="D10007">
        <v>1</v>
      </c>
    </row>
    <row r="10008" spans="1:4" x14ac:dyDescent="0.35">
      <c r="A10008">
        <v>7059</v>
      </c>
      <c r="B10008">
        <v>0</v>
      </c>
      <c r="C10008" t="s">
        <v>71</v>
      </c>
      <c r="D10008">
        <v>1</v>
      </c>
    </row>
    <row r="10009" spans="1:4" x14ac:dyDescent="0.35">
      <c r="A10009">
        <v>5633</v>
      </c>
      <c r="B10009">
        <v>0</v>
      </c>
      <c r="C10009" t="s">
        <v>71</v>
      </c>
      <c r="D10009">
        <v>1</v>
      </c>
    </row>
    <row r="10010" spans="1:4" x14ac:dyDescent="0.35">
      <c r="A10010">
        <v>843</v>
      </c>
      <c r="B10010">
        <v>0</v>
      </c>
      <c r="C10010" t="s">
        <v>71</v>
      </c>
      <c r="D10010">
        <v>1</v>
      </c>
    </row>
    <row r="10011" spans="1:4" x14ac:dyDescent="0.35">
      <c r="A10011">
        <v>6211</v>
      </c>
      <c r="B10011">
        <v>0</v>
      </c>
      <c r="C10011" t="s">
        <v>71</v>
      </c>
      <c r="D10011">
        <v>1</v>
      </c>
    </row>
    <row r="10012" spans="1:4" x14ac:dyDescent="0.35">
      <c r="A10012">
        <v>7007</v>
      </c>
      <c r="B10012">
        <v>0</v>
      </c>
      <c r="C10012" t="s">
        <v>71</v>
      </c>
      <c r="D10012">
        <v>1</v>
      </c>
    </row>
    <row r="10013" spans="1:4" x14ac:dyDescent="0.35">
      <c r="A10013">
        <v>9671</v>
      </c>
      <c r="B10013">
        <v>1</v>
      </c>
      <c r="C10013" t="s">
        <v>71</v>
      </c>
      <c r="D10013">
        <v>1</v>
      </c>
    </row>
    <row r="10014" spans="1:4" x14ac:dyDescent="0.35">
      <c r="A10014">
        <v>8975</v>
      </c>
      <c r="B10014">
        <v>0</v>
      </c>
      <c r="C10014" t="s">
        <v>71</v>
      </c>
      <c r="D10014">
        <v>1</v>
      </c>
    </row>
    <row r="10015" spans="1:4" x14ac:dyDescent="0.35">
      <c r="A10015">
        <v>6616</v>
      </c>
      <c r="B10015">
        <v>0</v>
      </c>
      <c r="C10015" t="s">
        <v>71</v>
      </c>
      <c r="D10015">
        <v>1</v>
      </c>
    </row>
    <row r="10016" spans="1:4" x14ac:dyDescent="0.35">
      <c r="A10016">
        <v>6248</v>
      </c>
      <c r="B10016">
        <v>1</v>
      </c>
      <c r="C10016" t="s">
        <v>71</v>
      </c>
      <c r="D10016">
        <v>1</v>
      </c>
    </row>
    <row r="10017" spans="1:4" x14ac:dyDescent="0.35">
      <c r="A10017">
        <v>7428</v>
      </c>
      <c r="B10017">
        <v>0</v>
      </c>
      <c r="C10017" t="s">
        <v>71</v>
      </c>
      <c r="D10017">
        <v>1</v>
      </c>
    </row>
    <row r="10018" spans="1:4" x14ac:dyDescent="0.35">
      <c r="A10018">
        <v>3075</v>
      </c>
      <c r="B10018">
        <v>0</v>
      </c>
      <c r="C10018" t="s">
        <v>71</v>
      </c>
      <c r="D10018">
        <v>1</v>
      </c>
    </row>
    <row r="10019" spans="1:4" x14ac:dyDescent="0.35">
      <c r="A10019">
        <v>2937</v>
      </c>
      <c r="B10019">
        <v>0</v>
      </c>
      <c r="C10019" t="s">
        <v>71</v>
      </c>
      <c r="D10019">
        <v>1</v>
      </c>
    </row>
    <row r="10020" spans="1:4" x14ac:dyDescent="0.35">
      <c r="A10020">
        <v>203</v>
      </c>
      <c r="B10020">
        <v>0</v>
      </c>
      <c r="C10020" t="s">
        <v>71</v>
      </c>
      <c r="D10020">
        <v>1</v>
      </c>
    </row>
    <row r="10021" spans="1:4" x14ac:dyDescent="0.35">
      <c r="A10021">
        <v>2021</v>
      </c>
      <c r="B10021">
        <v>0</v>
      </c>
      <c r="C10021" t="s">
        <v>71</v>
      </c>
      <c r="D10021">
        <v>1</v>
      </c>
    </row>
    <row r="10022" spans="1:4" x14ac:dyDescent="0.35">
      <c r="A10022">
        <v>880</v>
      </c>
      <c r="B10022">
        <v>0</v>
      </c>
      <c r="C10022" t="s">
        <v>71</v>
      </c>
      <c r="D10022">
        <v>1</v>
      </c>
    </row>
    <row r="10023" spans="1:4" x14ac:dyDescent="0.35">
      <c r="A10023">
        <v>524</v>
      </c>
      <c r="B10023">
        <v>0</v>
      </c>
      <c r="C10023" t="s">
        <v>71</v>
      </c>
      <c r="D10023">
        <v>1</v>
      </c>
    </row>
    <row r="10024" spans="1:4" x14ac:dyDescent="0.35">
      <c r="A10024">
        <v>10837</v>
      </c>
      <c r="B10024">
        <v>1</v>
      </c>
      <c r="C10024" t="s">
        <v>71</v>
      </c>
      <c r="D10024">
        <v>1</v>
      </c>
    </row>
    <row r="10025" spans="1:4" x14ac:dyDescent="0.35">
      <c r="A10025">
        <v>7011</v>
      </c>
      <c r="B10025">
        <v>0</v>
      </c>
      <c r="C10025" t="s">
        <v>71</v>
      </c>
      <c r="D10025">
        <v>1</v>
      </c>
    </row>
    <row r="10026" spans="1:4" x14ac:dyDescent="0.35">
      <c r="A10026">
        <v>4184</v>
      </c>
      <c r="B10026">
        <v>0</v>
      </c>
      <c r="C10026" t="s">
        <v>71</v>
      </c>
      <c r="D10026">
        <v>1</v>
      </c>
    </row>
    <row r="10027" spans="1:4" x14ac:dyDescent="0.35">
      <c r="A10027">
        <v>7679</v>
      </c>
      <c r="B10027">
        <v>0</v>
      </c>
      <c r="C10027" t="s">
        <v>71</v>
      </c>
      <c r="D10027">
        <v>1</v>
      </c>
    </row>
    <row r="10028" spans="1:4" x14ac:dyDescent="0.35">
      <c r="A10028">
        <v>7485</v>
      </c>
      <c r="B10028">
        <v>0</v>
      </c>
      <c r="C10028" t="s">
        <v>71</v>
      </c>
      <c r="D10028">
        <v>1</v>
      </c>
    </row>
    <row r="10029" spans="1:4" x14ac:dyDescent="0.35">
      <c r="A10029">
        <v>7530</v>
      </c>
      <c r="B10029">
        <v>0</v>
      </c>
      <c r="C10029" t="s">
        <v>71</v>
      </c>
      <c r="D10029">
        <v>1</v>
      </c>
    </row>
    <row r="10030" spans="1:4" x14ac:dyDescent="0.35">
      <c r="A10030">
        <v>4369</v>
      </c>
      <c r="B10030">
        <v>0</v>
      </c>
      <c r="C10030" t="s">
        <v>71</v>
      </c>
      <c r="D10030">
        <v>0</v>
      </c>
    </row>
    <row r="10031" spans="1:4" x14ac:dyDescent="0.35">
      <c r="A10031">
        <v>10652</v>
      </c>
      <c r="B10031">
        <v>0</v>
      </c>
      <c r="C10031" t="s">
        <v>71</v>
      </c>
      <c r="D10031">
        <v>0</v>
      </c>
    </row>
    <row r="10032" spans="1:4" x14ac:dyDescent="0.35">
      <c r="A10032">
        <v>286</v>
      </c>
      <c r="B10032">
        <v>0</v>
      </c>
      <c r="C10032" t="s">
        <v>71</v>
      </c>
      <c r="D10032">
        <v>1</v>
      </c>
    </row>
    <row r="10033" spans="1:4" x14ac:dyDescent="0.35">
      <c r="A10033">
        <v>5922</v>
      </c>
      <c r="B10033">
        <v>0</v>
      </c>
      <c r="C10033" t="s">
        <v>71</v>
      </c>
      <c r="D10033">
        <v>0</v>
      </c>
    </row>
    <row r="10034" spans="1:4" x14ac:dyDescent="0.35">
      <c r="A10034">
        <v>7250</v>
      </c>
      <c r="B10034">
        <v>0</v>
      </c>
      <c r="C10034" t="s">
        <v>71</v>
      </c>
      <c r="D10034">
        <v>1</v>
      </c>
    </row>
    <row r="10035" spans="1:4" x14ac:dyDescent="0.35">
      <c r="A10035">
        <v>2478</v>
      </c>
      <c r="B10035">
        <v>0</v>
      </c>
      <c r="C10035" t="s">
        <v>71</v>
      </c>
      <c r="D10035">
        <v>1</v>
      </c>
    </row>
    <row r="10036" spans="1:4" x14ac:dyDescent="0.35">
      <c r="A10036">
        <v>1160</v>
      </c>
      <c r="B10036">
        <v>0</v>
      </c>
      <c r="C10036" t="s">
        <v>71</v>
      </c>
      <c r="D10036">
        <v>1</v>
      </c>
    </row>
    <row r="10037" spans="1:4" x14ac:dyDescent="0.35">
      <c r="A10037">
        <v>9214</v>
      </c>
      <c r="B10037">
        <v>0</v>
      </c>
      <c r="C10037" t="s">
        <v>71</v>
      </c>
      <c r="D10037">
        <v>1</v>
      </c>
    </row>
    <row r="10038" spans="1:4" x14ac:dyDescent="0.35">
      <c r="A10038">
        <v>273</v>
      </c>
      <c r="B10038">
        <v>0</v>
      </c>
      <c r="C10038" t="s">
        <v>71</v>
      </c>
      <c r="D10038">
        <v>0</v>
      </c>
    </row>
    <row r="10039" spans="1:4" x14ac:dyDescent="0.35">
      <c r="A10039">
        <v>851</v>
      </c>
      <c r="B10039">
        <v>0</v>
      </c>
      <c r="C10039" t="s">
        <v>71</v>
      </c>
      <c r="D10039">
        <v>1</v>
      </c>
    </row>
    <row r="10040" spans="1:4" x14ac:dyDescent="0.35">
      <c r="A10040">
        <v>9729</v>
      </c>
      <c r="B10040">
        <v>0</v>
      </c>
      <c r="C10040" t="s">
        <v>71</v>
      </c>
      <c r="D10040">
        <v>1</v>
      </c>
    </row>
    <row r="10041" spans="1:4" x14ac:dyDescent="0.35">
      <c r="A10041">
        <v>9665</v>
      </c>
      <c r="B10041">
        <v>0</v>
      </c>
      <c r="C10041" t="s">
        <v>71</v>
      </c>
      <c r="D10041">
        <v>0</v>
      </c>
    </row>
    <row r="10042" spans="1:4" x14ac:dyDescent="0.35">
      <c r="A10042">
        <v>2620</v>
      </c>
      <c r="B10042">
        <v>1</v>
      </c>
      <c r="C10042" t="s">
        <v>71</v>
      </c>
      <c r="D10042">
        <v>0</v>
      </c>
    </row>
    <row r="10043" spans="1:4" x14ac:dyDescent="0.35">
      <c r="A10043">
        <v>8254</v>
      </c>
      <c r="B10043">
        <v>0</v>
      </c>
      <c r="C10043" t="s">
        <v>71</v>
      </c>
      <c r="D10043">
        <v>0</v>
      </c>
    </row>
    <row r="10044" spans="1:4" x14ac:dyDescent="0.35">
      <c r="A10044">
        <v>3852</v>
      </c>
      <c r="B10044">
        <v>0</v>
      </c>
      <c r="C10044" t="s">
        <v>71</v>
      </c>
      <c r="D10044">
        <v>1</v>
      </c>
    </row>
    <row r="10045" spans="1:4" x14ac:dyDescent="0.35">
      <c r="A10045">
        <v>1000</v>
      </c>
      <c r="B10045">
        <v>0</v>
      </c>
      <c r="C10045" t="s">
        <v>71</v>
      </c>
      <c r="D10045">
        <v>1</v>
      </c>
    </row>
    <row r="10046" spans="1:4" x14ac:dyDescent="0.35">
      <c r="A10046">
        <v>3099</v>
      </c>
      <c r="B10046">
        <v>0</v>
      </c>
      <c r="C10046" t="s">
        <v>71</v>
      </c>
      <c r="D10046">
        <v>1</v>
      </c>
    </row>
    <row r="10047" spans="1:4" x14ac:dyDescent="0.35">
      <c r="A10047">
        <v>6318</v>
      </c>
      <c r="B10047">
        <v>0</v>
      </c>
      <c r="C10047" t="s">
        <v>71</v>
      </c>
      <c r="D10047">
        <v>1</v>
      </c>
    </row>
    <row r="10048" spans="1:4" x14ac:dyDescent="0.35">
      <c r="A10048">
        <v>5396</v>
      </c>
      <c r="B10048">
        <v>0</v>
      </c>
      <c r="C10048" t="s">
        <v>71</v>
      </c>
      <c r="D10048">
        <v>1</v>
      </c>
    </row>
    <row r="10049" spans="1:4" x14ac:dyDescent="0.35">
      <c r="A10049">
        <v>7966</v>
      </c>
      <c r="B10049">
        <v>0</v>
      </c>
      <c r="C10049" t="s">
        <v>71</v>
      </c>
      <c r="D10049">
        <v>1</v>
      </c>
    </row>
    <row r="10050" spans="1:4" x14ac:dyDescent="0.35">
      <c r="A10050">
        <v>454</v>
      </c>
      <c r="B10050">
        <v>0</v>
      </c>
      <c r="C10050" t="s">
        <v>71</v>
      </c>
      <c r="D10050">
        <v>1</v>
      </c>
    </row>
    <row r="10051" spans="1:4" x14ac:dyDescent="0.35">
      <c r="A10051">
        <v>309</v>
      </c>
      <c r="B10051">
        <v>0</v>
      </c>
      <c r="C10051" t="s">
        <v>71</v>
      </c>
      <c r="D10051">
        <v>1</v>
      </c>
    </row>
    <row r="10052" spans="1:4" x14ac:dyDescent="0.35">
      <c r="A10052">
        <v>3571</v>
      </c>
      <c r="B10052">
        <v>1</v>
      </c>
      <c r="C10052" t="s">
        <v>71</v>
      </c>
      <c r="D10052">
        <v>1</v>
      </c>
    </row>
    <row r="10053" spans="1:4" x14ac:dyDescent="0.35">
      <c r="A10053">
        <v>8395</v>
      </c>
      <c r="B10053">
        <v>1</v>
      </c>
      <c r="C10053" t="s">
        <v>71</v>
      </c>
      <c r="D10053">
        <v>1</v>
      </c>
    </row>
    <row r="10054" spans="1:4" x14ac:dyDescent="0.35">
      <c r="A10054">
        <v>2591</v>
      </c>
      <c r="B10054">
        <v>0</v>
      </c>
      <c r="C10054" t="s">
        <v>71</v>
      </c>
      <c r="D10054">
        <v>1</v>
      </c>
    </row>
    <row r="10055" spans="1:4" x14ac:dyDescent="0.35">
      <c r="A10055">
        <v>1640</v>
      </c>
      <c r="B10055">
        <v>0</v>
      </c>
      <c r="C10055" t="s">
        <v>71</v>
      </c>
      <c r="D10055">
        <v>1</v>
      </c>
    </row>
    <row r="10056" spans="1:4" x14ac:dyDescent="0.35">
      <c r="A10056">
        <v>810</v>
      </c>
      <c r="B10056">
        <v>0</v>
      </c>
      <c r="C10056" t="s">
        <v>71</v>
      </c>
      <c r="D10056">
        <v>1</v>
      </c>
    </row>
    <row r="10057" spans="1:4" x14ac:dyDescent="0.35">
      <c r="A10057">
        <v>9423</v>
      </c>
      <c r="B10057">
        <v>0</v>
      </c>
      <c r="C10057" t="s">
        <v>71</v>
      </c>
      <c r="D10057">
        <v>1</v>
      </c>
    </row>
    <row r="10058" spans="1:4" x14ac:dyDescent="0.35">
      <c r="A10058">
        <v>4345</v>
      </c>
      <c r="B10058">
        <v>0</v>
      </c>
      <c r="C10058" t="s">
        <v>71</v>
      </c>
      <c r="D10058">
        <v>0</v>
      </c>
    </row>
    <row r="10059" spans="1:4" x14ac:dyDescent="0.35">
      <c r="A10059">
        <v>89</v>
      </c>
      <c r="B10059">
        <v>0</v>
      </c>
      <c r="C10059" t="s">
        <v>71</v>
      </c>
      <c r="D10059">
        <v>1</v>
      </c>
    </row>
    <row r="10060" spans="1:4" x14ac:dyDescent="0.35">
      <c r="A10060">
        <v>5294</v>
      </c>
      <c r="B10060">
        <v>0</v>
      </c>
      <c r="C10060" t="s">
        <v>71</v>
      </c>
      <c r="D10060">
        <v>1</v>
      </c>
    </row>
    <row r="10061" spans="1:4" x14ac:dyDescent="0.35">
      <c r="A10061">
        <v>1321</v>
      </c>
      <c r="B10061">
        <v>0</v>
      </c>
      <c r="C10061" t="s">
        <v>71</v>
      </c>
      <c r="D10061">
        <v>1</v>
      </c>
    </row>
    <row r="10062" spans="1:4" x14ac:dyDescent="0.35">
      <c r="A10062">
        <v>2686</v>
      </c>
      <c r="B10062">
        <v>0</v>
      </c>
      <c r="C10062" t="s">
        <v>71</v>
      </c>
      <c r="D10062">
        <v>1</v>
      </c>
    </row>
    <row r="10063" spans="1:4" x14ac:dyDescent="0.35">
      <c r="A10063">
        <v>1215</v>
      </c>
      <c r="B10063">
        <v>0</v>
      </c>
      <c r="C10063" t="s">
        <v>71</v>
      </c>
      <c r="D10063">
        <v>1</v>
      </c>
    </row>
    <row r="10064" spans="1:4" x14ac:dyDescent="0.35">
      <c r="A10064">
        <v>9283</v>
      </c>
      <c r="B10064">
        <v>0</v>
      </c>
      <c r="C10064" t="s">
        <v>71</v>
      </c>
      <c r="D10064">
        <v>0</v>
      </c>
    </row>
    <row r="10065" spans="1:4" x14ac:dyDescent="0.35">
      <c r="A10065">
        <v>3120</v>
      </c>
      <c r="B10065">
        <v>0</v>
      </c>
      <c r="C10065" t="s">
        <v>71</v>
      </c>
      <c r="D10065">
        <v>1</v>
      </c>
    </row>
    <row r="10066" spans="1:4" x14ac:dyDescent="0.35">
      <c r="A10066">
        <v>5868</v>
      </c>
      <c r="B10066">
        <v>0</v>
      </c>
      <c r="C10066" t="s">
        <v>71</v>
      </c>
      <c r="D10066">
        <v>1</v>
      </c>
    </row>
    <row r="10067" spans="1:4" x14ac:dyDescent="0.35">
      <c r="A10067">
        <v>8143</v>
      </c>
      <c r="B10067">
        <v>1</v>
      </c>
      <c r="C10067" t="s">
        <v>71</v>
      </c>
      <c r="D10067">
        <v>1</v>
      </c>
    </row>
    <row r="10068" spans="1:4" x14ac:dyDescent="0.35">
      <c r="A10068">
        <v>3479</v>
      </c>
      <c r="B10068">
        <v>0</v>
      </c>
      <c r="C10068" t="s">
        <v>71</v>
      </c>
      <c r="D10068">
        <v>1</v>
      </c>
    </row>
    <row r="10069" spans="1:4" x14ac:dyDescent="0.35">
      <c r="A10069">
        <v>7214</v>
      </c>
      <c r="B10069">
        <v>0</v>
      </c>
      <c r="C10069" t="s">
        <v>71</v>
      </c>
      <c r="D10069">
        <v>1</v>
      </c>
    </row>
    <row r="10070" spans="1:4" x14ac:dyDescent="0.35">
      <c r="A10070">
        <v>5543</v>
      </c>
      <c r="B10070">
        <v>0</v>
      </c>
      <c r="C10070" t="s">
        <v>71</v>
      </c>
      <c r="D10070">
        <v>1</v>
      </c>
    </row>
    <row r="10071" spans="1:4" x14ac:dyDescent="0.35">
      <c r="A10071">
        <v>9347</v>
      </c>
      <c r="B10071">
        <v>0</v>
      </c>
      <c r="C10071" t="s">
        <v>71</v>
      </c>
      <c r="D10071">
        <v>0</v>
      </c>
    </row>
    <row r="10072" spans="1:4" x14ac:dyDescent="0.35">
      <c r="A10072">
        <v>10160</v>
      </c>
      <c r="B10072">
        <v>0</v>
      </c>
      <c r="C10072" t="s">
        <v>71</v>
      </c>
      <c r="D10072">
        <v>0</v>
      </c>
    </row>
    <row r="10073" spans="1:4" x14ac:dyDescent="0.35">
      <c r="A10073">
        <v>1406</v>
      </c>
      <c r="B10073">
        <v>0</v>
      </c>
      <c r="C10073" t="s">
        <v>71</v>
      </c>
      <c r="D10073">
        <v>0</v>
      </c>
    </row>
    <row r="10074" spans="1:4" x14ac:dyDescent="0.35">
      <c r="A10074">
        <v>7019</v>
      </c>
      <c r="B10074">
        <v>0</v>
      </c>
      <c r="C10074" t="s">
        <v>71</v>
      </c>
      <c r="D10074">
        <v>1</v>
      </c>
    </row>
    <row r="10075" spans="1:4" x14ac:dyDescent="0.35">
      <c r="A10075">
        <v>2157</v>
      </c>
      <c r="B10075">
        <v>0</v>
      </c>
      <c r="C10075" t="s">
        <v>71</v>
      </c>
      <c r="D10075">
        <v>1</v>
      </c>
    </row>
    <row r="10076" spans="1:4" x14ac:dyDescent="0.35">
      <c r="A10076">
        <v>8939</v>
      </c>
      <c r="B10076">
        <v>0</v>
      </c>
      <c r="C10076" t="s">
        <v>71</v>
      </c>
      <c r="D10076">
        <v>1</v>
      </c>
    </row>
    <row r="10077" spans="1:4" x14ac:dyDescent="0.35">
      <c r="A10077">
        <v>10250</v>
      </c>
      <c r="B10077">
        <v>0</v>
      </c>
      <c r="C10077" t="s">
        <v>71</v>
      </c>
      <c r="D10077">
        <v>1</v>
      </c>
    </row>
    <row r="10078" spans="1:4" x14ac:dyDescent="0.35">
      <c r="A10078">
        <v>1272</v>
      </c>
      <c r="B10078">
        <v>0</v>
      </c>
      <c r="C10078" t="s">
        <v>71</v>
      </c>
      <c r="D10078">
        <v>0</v>
      </c>
    </row>
    <row r="10079" spans="1:4" x14ac:dyDescent="0.35">
      <c r="A10079">
        <v>3007</v>
      </c>
      <c r="B10079">
        <v>0</v>
      </c>
      <c r="C10079" t="s">
        <v>71</v>
      </c>
      <c r="D10079">
        <v>0</v>
      </c>
    </row>
    <row r="10080" spans="1:4" x14ac:dyDescent="0.35">
      <c r="A10080">
        <v>5513</v>
      </c>
      <c r="B10080">
        <v>0</v>
      </c>
      <c r="C10080" t="s">
        <v>71</v>
      </c>
      <c r="D10080">
        <v>0</v>
      </c>
    </row>
    <row r="10081" spans="1:4" x14ac:dyDescent="0.35">
      <c r="A10081">
        <v>679</v>
      </c>
      <c r="B10081">
        <v>0</v>
      </c>
      <c r="C10081" t="s">
        <v>71</v>
      </c>
      <c r="D10081">
        <v>0</v>
      </c>
    </row>
    <row r="10082" spans="1:4" x14ac:dyDescent="0.35">
      <c r="A10082">
        <v>8876</v>
      </c>
      <c r="B10082">
        <v>0</v>
      </c>
      <c r="C10082" t="s">
        <v>71</v>
      </c>
      <c r="D10082">
        <v>0</v>
      </c>
    </row>
    <row r="10083" spans="1:4" x14ac:dyDescent="0.35">
      <c r="A10083">
        <v>10827</v>
      </c>
      <c r="B10083">
        <v>0</v>
      </c>
      <c r="C10083" t="s">
        <v>71</v>
      </c>
      <c r="D10083">
        <v>1</v>
      </c>
    </row>
    <row r="10084" spans="1:4" x14ac:dyDescent="0.35">
      <c r="A10084">
        <v>7300</v>
      </c>
      <c r="B10084">
        <v>0</v>
      </c>
      <c r="C10084" t="s">
        <v>71</v>
      </c>
      <c r="D10084">
        <v>1</v>
      </c>
    </row>
    <row r="10085" spans="1:4" x14ac:dyDescent="0.35">
      <c r="A10085">
        <v>4268</v>
      </c>
      <c r="B10085">
        <v>0</v>
      </c>
      <c r="C10085" t="s">
        <v>71</v>
      </c>
      <c r="D10085">
        <v>1</v>
      </c>
    </row>
    <row r="10086" spans="1:4" x14ac:dyDescent="0.35">
      <c r="A10086">
        <v>4603</v>
      </c>
      <c r="B10086">
        <v>0</v>
      </c>
      <c r="C10086" t="s">
        <v>71</v>
      </c>
      <c r="D10086">
        <v>1</v>
      </c>
    </row>
    <row r="10087" spans="1:4" x14ac:dyDescent="0.35">
      <c r="A10087">
        <v>8659</v>
      </c>
      <c r="B10087">
        <v>0</v>
      </c>
      <c r="C10087" t="s">
        <v>71</v>
      </c>
      <c r="D10087">
        <v>1</v>
      </c>
    </row>
    <row r="10088" spans="1:4" x14ac:dyDescent="0.35">
      <c r="A10088">
        <v>10708</v>
      </c>
      <c r="B10088">
        <v>0</v>
      </c>
      <c r="C10088" t="s">
        <v>71</v>
      </c>
      <c r="D10088">
        <v>1</v>
      </c>
    </row>
    <row r="10089" spans="1:4" x14ac:dyDescent="0.35">
      <c r="A10089">
        <v>1176</v>
      </c>
      <c r="B10089">
        <v>0</v>
      </c>
      <c r="C10089" t="s">
        <v>71</v>
      </c>
      <c r="D10089">
        <v>1</v>
      </c>
    </row>
    <row r="10090" spans="1:4" x14ac:dyDescent="0.35">
      <c r="A10090">
        <v>10380</v>
      </c>
      <c r="B10090">
        <v>0</v>
      </c>
      <c r="C10090" t="s">
        <v>71</v>
      </c>
      <c r="D10090">
        <v>1</v>
      </c>
    </row>
    <row r="10091" spans="1:4" x14ac:dyDescent="0.35">
      <c r="A10091">
        <v>7037</v>
      </c>
      <c r="B10091">
        <v>0</v>
      </c>
      <c r="C10091" t="s">
        <v>71</v>
      </c>
      <c r="D10091">
        <v>0</v>
      </c>
    </row>
    <row r="10092" spans="1:4" x14ac:dyDescent="0.35">
      <c r="A10092">
        <v>11096</v>
      </c>
      <c r="B10092">
        <v>0</v>
      </c>
      <c r="C10092" t="s">
        <v>71</v>
      </c>
      <c r="D10092">
        <v>1</v>
      </c>
    </row>
    <row r="10093" spans="1:4" x14ac:dyDescent="0.35">
      <c r="A10093">
        <v>6374</v>
      </c>
      <c r="B10093">
        <v>0</v>
      </c>
      <c r="C10093" t="s">
        <v>71</v>
      </c>
      <c r="D10093">
        <v>1</v>
      </c>
    </row>
    <row r="10094" spans="1:4" x14ac:dyDescent="0.35">
      <c r="A10094">
        <v>5552</v>
      </c>
      <c r="B10094">
        <v>0</v>
      </c>
      <c r="C10094" t="s">
        <v>71</v>
      </c>
      <c r="D10094">
        <v>1</v>
      </c>
    </row>
    <row r="10095" spans="1:4" x14ac:dyDescent="0.35">
      <c r="A10095">
        <v>2245</v>
      </c>
      <c r="B10095">
        <v>0</v>
      </c>
      <c r="C10095" t="s">
        <v>71</v>
      </c>
      <c r="D10095">
        <v>1</v>
      </c>
    </row>
    <row r="10096" spans="1:4" x14ac:dyDescent="0.35">
      <c r="A10096">
        <v>6200</v>
      </c>
      <c r="B10096">
        <v>0</v>
      </c>
      <c r="C10096" t="s">
        <v>71</v>
      </c>
      <c r="D10096">
        <v>1</v>
      </c>
    </row>
    <row r="10097" spans="1:4" x14ac:dyDescent="0.35">
      <c r="A10097">
        <v>9904</v>
      </c>
      <c r="B10097">
        <v>0</v>
      </c>
      <c r="C10097" t="s">
        <v>71</v>
      </c>
      <c r="D10097">
        <v>1</v>
      </c>
    </row>
    <row r="10098" spans="1:4" x14ac:dyDescent="0.35">
      <c r="A10098">
        <v>10031</v>
      </c>
      <c r="B10098">
        <v>0</v>
      </c>
      <c r="C10098" t="s">
        <v>71</v>
      </c>
      <c r="D10098">
        <v>1</v>
      </c>
    </row>
    <row r="10099" spans="1:4" x14ac:dyDescent="0.35">
      <c r="A10099">
        <v>6642</v>
      </c>
      <c r="B10099">
        <v>0</v>
      </c>
      <c r="C10099" t="s">
        <v>71</v>
      </c>
      <c r="D10099">
        <v>1</v>
      </c>
    </row>
    <row r="10100" spans="1:4" x14ac:dyDescent="0.35">
      <c r="A10100">
        <v>10882</v>
      </c>
      <c r="B10100">
        <v>0</v>
      </c>
      <c r="C10100" t="s">
        <v>71</v>
      </c>
      <c r="D10100">
        <v>1</v>
      </c>
    </row>
    <row r="10101" spans="1:4" x14ac:dyDescent="0.35">
      <c r="A10101">
        <v>5636</v>
      </c>
      <c r="B10101">
        <v>1</v>
      </c>
      <c r="C10101" t="s">
        <v>71</v>
      </c>
      <c r="D10101">
        <v>1</v>
      </c>
    </row>
    <row r="10102" spans="1:4" x14ac:dyDescent="0.35">
      <c r="A10102">
        <v>8692</v>
      </c>
      <c r="B10102">
        <v>0</v>
      </c>
      <c r="C10102" t="s">
        <v>71</v>
      </c>
      <c r="D10102">
        <v>1</v>
      </c>
    </row>
    <row r="10103" spans="1:4" x14ac:dyDescent="0.35">
      <c r="A10103">
        <v>8091</v>
      </c>
      <c r="B10103">
        <v>0</v>
      </c>
      <c r="C10103" t="s">
        <v>71</v>
      </c>
      <c r="D10103">
        <v>1</v>
      </c>
    </row>
    <row r="10104" spans="1:4" x14ac:dyDescent="0.35">
      <c r="A10104">
        <v>8080</v>
      </c>
      <c r="B10104">
        <v>0</v>
      </c>
      <c r="C10104" t="s">
        <v>71</v>
      </c>
      <c r="D10104">
        <v>1</v>
      </c>
    </row>
    <row r="10105" spans="1:4" x14ac:dyDescent="0.35">
      <c r="A10105">
        <v>8370</v>
      </c>
      <c r="B10105">
        <v>0</v>
      </c>
      <c r="C10105" t="s">
        <v>71</v>
      </c>
      <c r="D10105">
        <v>1</v>
      </c>
    </row>
    <row r="10106" spans="1:4" x14ac:dyDescent="0.35">
      <c r="A10106">
        <v>4550</v>
      </c>
      <c r="B10106">
        <v>0</v>
      </c>
      <c r="C10106" t="s">
        <v>71</v>
      </c>
      <c r="D10106">
        <v>0</v>
      </c>
    </row>
    <row r="10107" spans="1:4" x14ac:dyDescent="0.35">
      <c r="A10107">
        <v>3381</v>
      </c>
      <c r="B10107">
        <v>0</v>
      </c>
      <c r="C10107" t="s">
        <v>71</v>
      </c>
      <c r="D10107">
        <v>0</v>
      </c>
    </row>
    <row r="10108" spans="1:4" x14ac:dyDescent="0.35">
      <c r="A10108">
        <v>10556</v>
      </c>
      <c r="B10108">
        <v>0</v>
      </c>
      <c r="C10108" t="s">
        <v>71</v>
      </c>
      <c r="D10108">
        <v>1</v>
      </c>
    </row>
    <row r="10109" spans="1:4" x14ac:dyDescent="0.35">
      <c r="A10109">
        <v>9467</v>
      </c>
      <c r="B10109">
        <v>0</v>
      </c>
      <c r="C10109" t="s">
        <v>71</v>
      </c>
      <c r="D10109">
        <v>0</v>
      </c>
    </row>
    <row r="10110" spans="1:4" x14ac:dyDescent="0.35">
      <c r="A10110">
        <v>2891</v>
      </c>
      <c r="B10110">
        <v>0</v>
      </c>
      <c r="C10110" t="s">
        <v>71</v>
      </c>
      <c r="D10110">
        <v>1</v>
      </c>
    </row>
    <row r="10111" spans="1:4" x14ac:dyDescent="0.35">
      <c r="A10111">
        <v>5011</v>
      </c>
      <c r="B10111">
        <v>0</v>
      </c>
      <c r="C10111" t="s">
        <v>71</v>
      </c>
      <c r="D10111">
        <v>1</v>
      </c>
    </row>
    <row r="10112" spans="1:4" x14ac:dyDescent="0.35">
      <c r="A10112">
        <v>8140</v>
      </c>
      <c r="B10112">
        <v>0</v>
      </c>
      <c r="C10112" t="s">
        <v>71</v>
      </c>
      <c r="D10112">
        <v>1</v>
      </c>
    </row>
    <row r="10113" spans="1:4" x14ac:dyDescent="0.35">
      <c r="A10113">
        <v>11039</v>
      </c>
      <c r="B10113">
        <v>0</v>
      </c>
      <c r="C10113" t="s">
        <v>71</v>
      </c>
      <c r="D10113">
        <v>1</v>
      </c>
    </row>
    <row r="10114" spans="1:4" x14ac:dyDescent="0.35">
      <c r="A10114">
        <v>78</v>
      </c>
      <c r="B10114">
        <v>0</v>
      </c>
      <c r="C10114" t="s">
        <v>71</v>
      </c>
      <c r="D10114">
        <v>1</v>
      </c>
    </row>
    <row r="10115" spans="1:4" x14ac:dyDescent="0.35">
      <c r="A10115">
        <v>5517</v>
      </c>
      <c r="B10115">
        <v>0</v>
      </c>
      <c r="C10115" t="s">
        <v>71</v>
      </c>
      <c r="D10115">
        <v>1</v>
      </c>
    </row>
    <row r="10116" spans="1:4" x14ac:dyDescent="0.35">
      <c r="A10116">
        <v>5290</v>
      </c>
      <c r="B10116">
        <v>0</v>
      </c>
      <c r="C10116" t="s">
        <v>71</v>
      </c>
      <c r="D10116">
        <v>0</v>
      </c>
    </row>
    <row r="10117" spans="1:4" x14ac:dyDescent="0.35">
      <c r="A10117">
        <v>4128</v>
      </c>
      <c r="B10117">
        <v>0</v>
      </c>
      <c r="C10117" t="s">
        <v>71</v>
      </c>
      <c r="D10117">
        <v>1</v>
      </c>
    </row>
    <row r="10118" spans="1:4" x14ac:dyDescent="0.35">
      <c r="A10118">
        <v>8534</v>
      </c>
      <c r="B10118">
        <v>0</v>
      </c>
      <c r="C10118" t="s">
        <v>71</v>
      </c>
      <c r="D10118">
        <v>1</v>
      </c>
    </row>
    <row r="10119" spans="1:4" x14ac:dyDescent="0.35">
      <c r="A10119">
        <v>9592</v>
      </c>
      <c r="B10119">
        <v>0</v>
      </c>
      <c r="C10119" t="s">
        <v>71</v>
      </c>
      <c r="D10119">
        <v>0</v>
      </c>
    </row>
    <row r="10120" spans="1:4" x14ac:dyDescent="0.35">
      <c r="A10120">
        <v>8957</v>
      </c>
      <c r="B10120">
        <v>0</v>
      </c>
      <c r="C10120" t="s">
        <v>71</v>
      </c>
      <c r="D10120">
        <v>1</v>
      </c>
    </row>
    <row r="10121" spans="1:4" x14ac:dyDescent="0.35">
      <c r="A10121">
        <v>9308</v>
      </c>
      <c r="B10121">
        <v>0</v>
      </c>
      <c r="C10121" t="s">
        <v>71</v>
      </c>
      <c r="D10121">
        <v>1</v>
      </c>
    </row>
    <row r="10122" spans="1:4" x14ac:dyDescent="0.35">
      <c r="A10122">
        <v>544</v>
      </c>
      <c r="B10122">
        <v>0</v>
      </c>
      <c r="C10122" t="s">
        <v>71</v>
      </c>
      <c r="D10122">
        <v>1</v>
      </c>
    </row>
    <row r="10123" spans="1:4" x14ac:dyDescent="0.35">
      <c r="A10123">
        <v>5989</v>
      </c>
      <c r="B10123">
        <v>0</v>
      </c>
      <c r="C10123" t="s">
        <v>71</v>
      </c>
      <c r="D10123">
        <v>1</v>
      </c>
    </row>
    <row r="10124" spans="1:4" x14ac:dyDescent="0.35">
      <c r="A10124">
        <v>635</v>
      </c>
      <c r="B10124">
        <v>0</v>
      </c>
      <c r="C10124" t="s">
        <v>71</v>
      </c>
      <c r="D10124">
        <v>0</v>
      </c>
    </row>
    <row r="10125" spans="1:4" x14ac:dyDescent="0.35">
      <c r="A10125">
        <v>6673</v>
      </c>
      <c r="B10125">
        <v>0</v>
      </c>
      <c r="C10125" t="s">
        <v>71</v>
      </c>
      <c r="D10125">
        <v>1</v>
      </c>
    </row>
    <row r="10126" spans="1:4" x14ac:dyDescent="0.35">
      <c r="A10126">
        <v>1710</v>
      </c>
      <c r="B10126">
        <v>0</v>
      </c>
      <c r="C10126" t="s">
        <v>71</v>
      </c>
      <c r="D10126">
        <v>1</v>
      </c>
    </row>
    <row r="10127" spans="1:4" x14ac:dyDescent="0.35">
      <c r="A10127">
        <v>523</v>
      </c>
      <c r="B10127">
        <v>0</v>
      </c>
      <c r="C10127" t="s">
        <v>71</v>
      </c>
      <c r="D10127">
        <v>1</v>
      </c>
    </row>
    <row r="10128" spans="1:4" x14ac:dyDescent="0.35">
      <c r="A10128">
        <v>8977</v>
      </c>
      <c r="B10128">
        <v>0</v>
      </c>
      <c r="C10128" t="s">
        <v>71</v>
      </c>
      <c r="D10128">
        <v>1</v>
      </c>
    </row>
    <row r="10129" spans="1:4" x14ac:dyDescent="0.35">
      <c r="A10129">
        <v>9736</v>
      </c>
      <c r="B10129">
        <v>0</v>
      </c>
      <c r="C10129" t="s">
        <v>71</v>
      </c>
      <c r="D10129">
        <v>1</v>
      </c>
    </row>
    <row r="10130" spans="1:4" x14ac:dyDescent="0.35">
      <c r="A10130">
        <v>1544</v>
      </c>
      <c r="B10130">
        <v>0</v>
      </c>
      <c r="C10130" t="s">
        <v>71</v>
      </c>
      <c r="D10130">
        <v>1</v>
      </c>
    </row>
    <row r="10131" spans="1:4" x14ac:dyDescent="0.35">
      <c r="A10131">
        <v>6575</v>
      </c>
      <c r="B10131">
        <v>0</v>
      </c>
      <c r="C10131" t="s">
        <v>71</v>
      </c>
      <c r="D10131">
        <v>1</v>
      </c>
    </row>
    <row r="10132" spans="1:4" x14ac:dyDescent="0.35">
      <c r="A10132">
        <v>6147</v>
      </c>
      <c r="B10132">
        <v>0</v>
      </c>
      <c r="C10132" t="s">
        <v>71</v>
      </c>
      <c r="D10132">
        <v>1</v>
      </c>
    </row>
    <row r="10133" spans="1:4" x14ac:dyDescent="0.35">
      <c r="A10133">
        <v>6354</v>
      </c>
      <c r="B10133">
        <v>1</v>
      </c>
      <c r="C10133" t="s">
        <v>71</v>
      </c>
      <c r="D10133">
        <v>1</v>
      </c>
    </row>
    <row r="10134" spans="1:4" x14ac:dyDescent="0.35">
      <c r="A10134">
        <v>4769</v>
      </c>
      <c r="B10134">
        <v>0</v>
      </c>
      <c r="C10134" t="s">
        <v>71</v>
      </c>
      <c r="D10134">
        <v>0</v>
      </c>
    </row>
    <row r="10135" spans="1:4" x14ac:dyDescent="0.35">
      <c r="A10135">
        <v>7540</v>
      </c>
      <c r="B10135">
        <v>0</v>
      </c>
      <c r="C10135" t="s">
        <v>71</v>
      </c>
      <c r="D10135">
        <v>1</v>
      </c>
    </row>
    <row r="10136" spans="1:4" x14ac:dyDescent="0.35">
      <c r="A10136">
        <v>5247</v>
      </c>
      <c r="B10136">
        <v>0</v>
      </c>
      <c r="C10136" t="s">
        <v>71</v>
      </c>
      <c r="D10136">
        <v>1</v>
      </c>
    </row>
    <row r="10137" spans="1:4" x14ac:dyDescent="0.35">
      <c r="A10137">
        <v>5987</v>
      </c>
      <c r="B10137">
        <v>0</v>
      </c>
      <c r="C10137" t="s">
        <v>71</v>
      </c>
      <c r="D10137">
        <v>1</v>
      </c>
    </row>
    <row r="10138" spans="1:4" x14ac:dyDescent="0.35">
      <c r="A10138">
        <v>9960</v>
      </c>
      <c r="B10138">
        <v>0</v>
      </c>
      <c r="C10138" t="s">
        <v>71</v>
      </c>
      <c r="D10138">
        <v>1</v>
      </c>
    </row>
    <row r="10139" spans="1:4" x14ac:dyDescent="0.35">
      <c r="A10139">
        <v>10972</v>
      </c>
      <c r="B10139">
        <v>0</v>
      </c>
      <c r="C10139" t="s">
        <v>71</v>
      </c>
      <c r="D10139">
        <v>1</v>
      </c>
    </row>
    <row r="10140" spans="1:4" x14ac:dyDescent="0.35">
      <c r="A10140">
        <v>1399</v>
      </c>
      <c r="B10140">
        <v>0</v>
      </c>
      <c r="C10140" t="s">
        <v>71</v>
      </c>
      <c r="D10140">
        <v>1</v>
      </c>
    </row>
    <row r="10141" spans="1:4" x14ac:dyDescent="0.35">
      <c r="A10141">
        <v>2698</v>
      </c>
      <c r="B10141">
        <v>0</v>
      </c>
      <c r="C10141" t="s">
        <v>71</v>
      </c>
      <c r="D10141">
        <v>0</v>
      </c>
    </row>
    <row r="10142" spans="1:4" x14ac:dyDescent="0.35">
      <c r="A10142">
        <v>6340</v>
      </c>
      <c r="B10142">
        <v>0</v>
      </c>
      <c r="C10142" t="s">
        <v>71</v>
      </c>
      <c r="D10142">
        <v>1</v>
      </c>
    </row>
    <row r="10143" spans="1:4" x14ac:dyDescent="0.35">
      <c r="A10143">
        <v>4107</v>
      </c>
      <c r="B10143">
        <v>0</v>
      </c>
      <c r="C10143" t="s">
        <v>71</v>
      </c>
      <c r="D10143">
        <v>1</v>
      </c>
    </row>
    <row r="10144" spans="1:4" x14ac:dyDescent="0.35">
      <c r="A10144">
        <v>10906</v>
      </c>
      <c r="B10144">
        <v>0</v>
      </c>
      <c r="C10144" t="s">
        <v>71</v>
      </c>
      <c r="D10144">
        <v>1</v>
      </c>
    </row>
    <row r="10145" spans="1:4" x14ac:dyDescent="0.35">
      <c r="A10145">
        <v>2557</v>
      </c>
      <c r="B10145">
        <v>0</v>
      </c>
      <c r="C10145" t="s">
        <v>71</v>
      </c>
      <c r="D10145">
        <v>1</v>
      </c>
    </row>
    <row r="10146" spans="1:4" x14ac:dyDescent="0.35">
      <c r="A10146">
        <v>8786</v>
      </c>
      <c r="B10146">
        <v>0</v>
      </c>
      <c r="C10146" t="s">
        <v>71</v>
      </c>
      <c r="D10146">
        <v>0</v>
      </c>
    </row>
    <row r="10147" spans="1:4" x14ac:dyDescent="0.35">
      <c r="A10147">
        <v>7187</v>
      </c>
      <c r="B10147">
        <v>0</v>
      </c>
      <c r="C10147" t="s">
        <v>71</v>
      </c>
      <c r="D10147">
        <v>1</v>
      </c>
    </row>
    <row r="10148" spans="1:4" x14ac:dyDescent="0.35">
      <c r="A10148">
        <v>6119</v>
      </c>
      <c r="B10148">
        <v>0</v>
      </c>
      <c r="C10148" t="s">
        <v>71</v>
      </c>
      <c r="D10148">
        <v>0</v>
      </c>
    </row>
    <row r="10149" spans="1:4" x14ac:dyDescent="0.35">
      <c r="A10149">
        <v>2980</v>
      </c>
      <c r="B10149">
        <v>0</v>
      </c>
      <c r="C10149" t="s">
        <v>71</v>
      </c>
      <c r="D10149">
        <v>1</v>
      </c>
    </row>
    <row r="10150" spans="1:4" x14ac:dyDescent="0.35">
      <c r="A10150">
        <v>3850</v>
      </c>
      <c r="B10150">
        <v>0</v>
      </c>
      <c r="C10150" t="s">
        <v>71</v>
      </c>
      <c r="D10150">
        <v>1</v>
      </c>
    </row>
    <row r="10151" spans="1:4" x14ac:dyDescent="0.35">
      <c r="A10151">
        <v>1077</v>
      </c>
      <c r="B10151">
        <v>0</v>
      </c>
      <c r="C10151" t="s">
        <v>71</v>
      </c>
      <c r="D10151">
        <v>1</v>
      </c>
    </row>
    <row r="10152" spans="1:4" x14ac:dyDescent="0.35">
      <c r="A10152">
        <v>9733</v>
      </c>
      <c r="B10152">
        <v>0</v>
      </c>
      <c r="C10152" t="s">
        <v>71</v>
      </c>
      <c r="D10152">
        <v>0</v>
      </c>
    </row>
    <row r="10153" spans="1:4" x14ac:dyDescent="0.35">
      <c r="A10153">
        <v>8462</v>
      </c>
      <c r="B10153">
        <v>0</v>
      </c>
      <c r="C10153" t="s">
        <v>71</v>
      </c>
      <c r="D10153">
        <v>0</v>
      </c>
    </row>
    <row r="10154" spans="1:4" x14ac:dyDescent="0.35">
      <c r="A10154">
        <v>4764</v>
      </c>
      <c r="B10154">
        <v>1</v>
      </c>
      <c r="C10154" t="s">
        <v>71</v>
      </c>
      <c r="D10154">
        <v>1</v>
      </c>
    </row>
    <row r="10155" spans="1:4" x14ac:dyDescent="0.35">
      <c r="A10155">
        <v>2223</v>
      </c>
      <c r="B10155">
        <v>0</v>
      </c>
      <c r="C10155" t="s">
        <v>71</v>
      </c>
      <c r="D10155">
        <v>1</v>
      </c>
    </row>
    <row r="10156" spans="1:4" x14ac:dyDescent="0.35">
      <c r="A10156">
        <v>7788</v>
      </c>
      <c r="B10156">
        <v>0</v>
      </c>
      <c r="C10156" t="s">
        <v>71</v>
      </c>
      <c r="D10156">
        <v>0</v>
      </c>
    </row>
    <row r="10157" spans="1:4" x14ac:dyDescent="0.35">
      <c r="A10157">
        <v>5827</v>
      </c>
      <c r="B10157">
        <v>0</v>
      </c>
      <c r="C10157" t="s">
        <v>71</v>
      </c>
      <c r="D10157">
        <v>1</v>
      </c>
    </row>
    <row r="10158" spans="1:4" x14ac:dyDescent="0.35">
      <c r="A10158">
        <v>2958</v>
      </c>
      <c r="B10158">
        <v>0</v>
      </c>
      <c r="C10158" t="s">
        <v>71</v>
      </c>
      <c r="D10158">
        <v>1</v>
      </c>
    </row>
    <row r="10159" spans="1:4" x14ac:dyDescent="0.35">
      <c r="A10159">
        <v>4954</v>
      </c>
      <c r="B10159">
        <v>0</v>
      </c>
      <c r="C10159" t="s">
        <v>71</v>
      </c>
      <c r="D10159">
        <v>1</v>
      </c>
    </row>
    <row r="10160" spans="1:4" x14ac:dyDescent="0.35">
      <c r="A10160">
        <v>3139</v>
      </c>
      <c r="B10160">
        <v>0</v>
      </c>
      <c r="C10160" t="s">
        <v>71</v>
      </c>
      <c r="D10160">
        <v>1</v>
      </c>
    </row>
    <row r="10161" spans="1:4" x14ac:dyDescent="0.35">
      <c r="A10161">
        <v>9952</v>
      </c>
      <c r="B10161">
        <v>0</v>
      </c>
      <c r="C10161" t="s">
        <v>71</v>
      </c>
      <c r="D10161">
        <v>1</v>
      </c>
    </row>
    <row r="10162" spans="1:4" x14ac:dyDescent="0.35">
      <c r="A10162">
        <v>8180</v>
      </c>
      <c r="B10162">
        <v>0</v>
      </c>
      <c r="C10162" t="s">
        <v>71</v>
      </c>
      <c r="D10162">
        <v>1</v>
      </c>
    </row>
    <row r="10163" spans="1:4" x14ac:dyDescent="0.35">
      <c r="A10163">
        <v>3276</v>
      </c>
      <c r="B10163">
        <v>0</v>
      </c>
      <c r="C10163" t="s">
        <v>71</v>
      </c>
      <c r="D10163">
        <v>1</v>
      </c>
    </row>
    <row r="10164" spans="1:4" x14ac:dyDescent="0.35">
      <c r="A10164">
        <v>4994</v>
      </c>
      <c r="B10164">
        <v>0</v>
      </c>
      <c r="C10164" t="s">
        <v>71</v>
      </c>
      <c r="D10164">
        <v>1</v>
      </c>
    </row>
    <row r="10165" spans="1:4" x14ac:dyDescent="0.35">
      <c r="A10165">
        <v>3598</v>
      </c>
      <c r="B10165">
        <v>0</v>
      </c>
      <c r="C10165" t="s">
        <v>71</v>
      </c>
      <c r="D10165">
        <v>1</v>
      </c>
    </row>
    <row r="10166" spans="1:4" x14ac:dyDescent="0.35">
      <c r="A10166">
        <v>945</v>
      </c>
      <c r="B10166">
        <v>0</v>
      </c>
      <c r="C10166" t="s">
        <v>71</v>
      </c>
      <c r="D10166">
        <v>1</v>
      </c>
    </row>
    <row r="10167" spans="1:4" x14ac:dyDescent="0.35">
      <c r="A10167">
        <v>5048</v>
      </c>
      <c r="B10167">
        <v>0</v>
      </c>
      <c r="C10167" t="s">
        <v>71</v>
      </c>
      <c r="D10167">
        <v>1</v>
      </c>
    </row>
    <row r="10168" spans="1:4" x14ac:dyDescent="0.35">
      <c r="A10168">
        <v>6214</v>
      </c>
      <c r="B10168">
        <v>0</v>
      </c>
      <c r="C10168" t="s">
        <v>71</v>
      </c>
      <c r="D10168">
        <v>1</v>
      </c>
    </row>
    <row r="10169" spans="1:4" x14ac:dyDescent="0.35">
      <c r="A10169">
        <v>6230</v>
      </c>
      <c r="B10169">
        <v>0</v>
      </c>
      <c r="C10169" t="s">
        <v>71</v>
      </c>
      <c r="D10169">
        <v>1</v>
      </c>
    </row>
    <row r="10170" spans="1:4" x14ac:dyDescent="0.35">
      <c r="A10170">
        <v>2968</v>
      </c>
      <c r="B10170">
        <v>1</v>
      </c>
      <c r="C10170" t="s">
        <v>71</v>
      </c>
      <c r="D10170">
        <v>1</v>
      </c>
    </row>
    <row r="10171" spans="1:4" x14ac:dyDescent="0.35">
      <c r="A10171">
        <v>8800</v>
      </c>
      <c r="B10171">
        <v>1</v>
      </c>
      <c r="C10171" t="s">
        <v>71</v>
      </c>
      <c r="D10171">
        <v>1</v>
      </c>
    </row>
    <row r="10172" spans="1:4" x14ac:dyDescent="0.35">
      <c r="A10172">
        <v>1907</v>
      </c>
      <c r="B10172">
        <v>1</v>
      </c>
      <c r="C10172" t="s">
        <v>71</v>
      </c>
      <c r="D10172">
        <v>1</v>
      </c>
    </row>
    <row r="10173" spans="1:4" x14ac:dyDescent="0.35">
      <c r="A10173">
        <v>10478</v>
      </c>
      <c r="B10173">
        <v>1</v>
      </c>
      <c r="C10173" t="s">
        <v>71</v>
      </c>
      <c r="D10173">
        <v>1</v>
      </c>
    </row>
    <row r="10174" spans="1:4" x14ac:dyDescent="0.35">
      <c r="A10174">
        <v>4188</v>
      </c>
      <c r="B10174">
        <v>1</v>
      </c>
      <c r="C10174" t="s">
        <v>71</v>
      </c>
      <c r="D10174">
        <v>0</v>
      </c>
    </row>
    <row r="10175" spans="1:4" x14ac:dyDescent="0.35">
      <c r="A10175">
        <v>8720</v>
      </c>
      <c r="B10175">
        <v>0</v>
      </c>
      <c r="C10175" t="s">
        <v>71</v>
      </c>
      <c r="D10175">
        <v>1</v>
      </c>
    </row>
    <row r="10176" spans="1:4" x14ac:dyDescent="0.35">
      <c r="A10176">
        <v>2225</v>
      </c>
      <c r="B10176">
        <v>1</v>
      </c>
      <c r="C10176" t="s">
        <v>71</v>
      </c>
      <c r="D10176">
        <v>1</v>
      </c>
    </row>
    <row r="10177" spans="1:4" x14ac:dyDescent="0.35">
      <c r="A10177">
        <v>4790</v>
      </c>
      <c r="B10177">
        <v>0</v>
      </c>
      <c r="C10177" t="s">
        <v>71</v>
      </c>
      <c r="D10177">
        <v>1</v>
      </c>
    </row>
    <row r="10178" spans="1:4" x14ac:dyDescent="0.35">
      <c r="A10178">
        <v>1131</v>
      </c>
      <c r="B10178">
        <v>0</v>
      </c>
      <c r="C10178" t="s">
        <v>71</v>
      </c>
      <c r="D10178">
        <v>0</v>
      </c>
    </row>
    <row r="10179" spans="1:4" x14ac:dyDescent="0.35">
      <c r="A10179">
        <v>202</v>
      </c>
      <c r="B10179">
        <v>0</v>
      </c>
      <c r="C10179" t="s">
        <v>71</v>
      </c>
      <c r="D10179">
        <v>1</v>
      </c>
    </row>
    <row r="10180" spans="1:4" x14ac:dyDescent="0.35">
      <c r="A10180">
        <v>9589</v>
      </c>
      <c r="B10180">
        <v>0</v>
      </c>
      <c r="C10180" t="s">
        <v>71</v>
      </c>
      <c r="D10180">
        <v>1</v>
      </c>
    </row>
    <row r="10181" spans="1:4" x14ac:dyDescent="0.35">
      <c r="A10181">
        <v>3900</v>
      </c>
      <c r="B10181">
        <v>0</v>
      </c>
      <c r="C10181" t="s">
        <v>71</v>
      </c>
      <c r="D10181">
        <v>1</v>
      </c>
    </row>
    <row r="10182" spans="1:4" x14ac:dyDescent="0.35">
      <c r="A10182">
        <v>9958</v>
      </c>
      <c r="B10182">
        <v>0</v>
      </c>
      <c r="C10182" t="s">
        <v>71</v>
      </c>
      <c r="D10182">
        <v>1</v>
      </c>
    </row>
    <row r="10183" spans="1:4" x14ac:dyDescent="0.35">
      <c r="A10183">
        <v>8955</v>
      </c>
      <c r="B10183">
        <v>0</v>
      </c>
      <c r="C10183" t="s">
        <v>71</v>
      </c>
      <c r="D10183">
        <v>0</v>
      </c>
    </row>
    <row r="10184" spans="1:4" x14ac:dyDescent="0.35">
      <c r="A10184">
        <v>10033</v>
      </c>
      <c r="B10184">
        <v>0</v>
      </c>
      <c r="C10184" t="s">
        <v>71</v>
      </c>
      <c r="D10184">
        <v>1</v>
      </c>
    </row>
    <row r="10185" spans="1:4" x14ac:dyDescent="0.35">
      <c r="A10185">
        <v>5751</v>
      </c>
      <c r="B10185">
        <v>0</v>
      </c>
      <c r="C10185" t="s">
        <v>71</v>
      </c>
      <c r="D10185">
        <v>1</v>
      </c>
    </row>
    <row r="10186" spans="1:4" x14ac:dyDescent="0.35">
      <c r="A10186">
        <v>3308</v>
      </c>
      <c r="B10186">
        <v>0</v>
      </c>
      <c r="C10186" t="s">
        <v>71</v>
      </c>
      <c r="D10186">
        <v>1</v>
      </c>
    </row>
    <row r="10187" spans="1:4" x14ac:dyDescent="0.35">
      <c r="A10187">
        <v>7297</v>
      </c>
      <c r="B10187">
        <v>0</v>
      </c>
      <c r="C10187" t="s">
        <v>71</v>
      </c>
      <c r="D10187">
        <v>1</v>
      </c>
    </row>
    <row r="10188" spans="1:4" x14ac:dyDescent="0.35">
      <c r="A10188">
        <v>8008</v>
      </c>
      <c r="B10188">
        <v>0</v>
      </c>
      <c r="C10188" t="s">
        <v>71</v>
      </c>
      <c r="D10188">
        <v>1</v>
      </c>
    </row>
    <row r="10189" spans="1:4" x14ac:dyDescent="0.35">
      <c r="A10189">
        <v>1232</v>
      </c>
      <c r="B10189">
        <v>0</v>
      </c>
      <c r="C10189" t="s">
        <v>71</v>
      </c>
      <c r="D10189">
        <v>1</v>
      </c>
    </row>
    <row r="10190" spans="1:4" x14ac:dyDescent="0.35">
      <c r="A10190">
        <v>2345</v>
      </c>
      <c r="B10190">
        <v>0</v>
      </c>
      <c r="C10190" t="s">
        <v>71</v>
      </c>
      <c r="D10190">
        <v>1</v>
      </c>
    </row>
    <row r="10191" spans="1:4" x14ac:dyDescent="0.35">
      <c r="A10191">
        <v>1628</v>
      </c>
      <c r="B10191">
        <v>0</v>
      </c>
      <c r="C10191" t="s">
        <v>71</v>
      </c>
      <c r="D10191">
        <v>1</v>
      </c>
    </row>
    <row r="10192" spans="1:4" x14ac:dyDescent="0.35">
      <c r="A10192">
        <v>5081</v>
      </c>
      <c r="B10192">
        <v>0</v>
      </c>
      <c r="C10192" t="s">
        <v>71</v>
      </c>
      <c r="D10192">
        <v>1</v>
      </c>
    </row>
    <row r="10193" spans="1:4" x14ac:dyDescent="0.35">
      <c r="A10193">
        <v>839</v>
      </c>
      <c r="B10193">
        <v>0</v>
      </c>
      <c r="C10193" t="s">
        <v>71</v>
      </c>
      <c r="D10193">
        <v>1</v>
      </c>
    </row>
    <row r="10194" spans="1:4" x14ac:dyDescent="0.35">
      <c r="A10194">
        <v>3706</v>
      </c>
      <c r="B10194">
        <v>1</v>
      </c>
      <c r="C10194" t="s">
        <v>71</v>
      </c>
      <c r="D10194">
        <v>1</v>
      </c>
    </row>
    <row r="10195" spans="1:4" x14ac:dyDescent="0.35">
      <c r="A10195">
        <v>5154</v>
      </c>
      <c r="B10195">
        <v>0</v>
      </c>
      <c r="C10195" t="s">
        <v>71</v>
      </c>
      <c r="D10195">
        <v>1</v>
      </c>
    </row>
    <row r="10196" spans="1:4" x14ac:dyDescent="0.35">
      <c r="A10196">
        <v>8584</v>
      </c>
      <c r="B10196">
        <v>0</v>
      </c>
      <c r="C10196" t="s">
        <v>71</v>
      </c>
      <c r="D10196">
        <v>1</v>
      </c>
    </row>
    <row r="10197" spans="1:4" x14ac:dyDescent="0.35">
      <c r="A10197">
        <v>6583</v>
      </c>
      <c r="B10197">
        <v>0</v>
      </c>
      <c r="C10197" t="s">
        <v>71</v>
      </c>
      <c r="D10197">
        <v>1</v>
      </c>
    </row>
    <row r="10198" spans="1:4" x14ac:dyDescent="0.35">
      <c r="A10198">
        <v>3433</v>
      </c>
      <c r="B10198">
        <v>0</v>
      </c>
      <c r="C10198" t="s">
        <v>71</v>
      </c>
      <c r="D10198">
        <v>1</v>
      </c>
    </row>
    <row r="10199" spans="1:4" x14ac:dyDescent="0.35">
      <c r="A10199">
        <v>10486</v>
      </c>
      <c r="B10199">
        <v>0</v>
      </c>
      <c r="C10199" t="s">
        <v>71</v>
      </c>
      <c r="D10199">
        <v>1</v>
      </c>
    </row>
    <row r="10200" spans="1:4" x14ac:dyDescent="0.35">
      <c r="A10200">
        <v>8687</v>
      </c>
      <c r="B10200">
        <v>0</v>
      </c>
      <c r="C10200" t="s">
        <v>71</v>
      </c>
      <c r="D10200">
        <v>1</v>
      </c>
    </row>
    <row r="10201" spans="1:4" x14ac:dyDescent="0.35">
      <c r="A10201">
        <v>7842</v>
      </c>
      <c r="B10201">
        <v>0</v>
      </c>
      <c r="C10201" t="s">
        <v>71</v>
      </c>
      <c r="D10201">
        <v>1</v>
      </c>
    </row>
    <row r="10202" spans="1:4" x14ac:dyDescent="0.35">
      <c r="A10202">
        <v>3749</v>
      </c>
      <c r="B10202">
        <v>0</v>
      </c>
      <c r="C10202" t="s">
        <v>71</v>
      </c>
      <c r="D10202">
        <v>1</v>
      </c>
    </row>
    <row r="10203" spans="1:4" x14ac:dyDescent="0.35">
      <c r="A10203">
        <v>1331</v>
      </c>
      <c r="B10203">
        <v>0</v>
      </c>
      <c r="C10203" t="s">
        <v>71</v>
      </c>
      <c r="D10203">
        <v>1</v>
      </c>
    </row>
    <row r="10204" spans="1:4" x14ac:dyDescent="0.35">
      <c r="A10204">
        <v>5995</v>
      </c>
      <c r="B10204">
        <v>1</v>
      </c>
      <c r="C10204" t="s">
        <v>71</v>
      </c>
      <c r="D10204">
        <v>1</v>
      </c>
    </row>
    <row r="10205" spans="1:4" x14ac:dyDescent="0.35">
      <c r="A10205">
        <v>8985</v>
      </c>
      <c r="B10205">
        <v>0</v>
      </c>
      <c r="C10205" t="s">
        <v>71</v>
      </c>
      <c r="D10205">
        <v>1</v>
      </c>
    </row>
    <row r="10206" spans="1:4" x14ac:dyDescent="0.35">
      <c r="A10206">
        <v>2798</v>
      </c>
      <c r="B10206">
        <v>1</v>
      </c>
      <c r="C10206" t="s">
        <v>71</v>
      </c>
      <c r="D10206">
        <v>1</v>
      </c>
    </row>
    <row r="10207" spans="1:4" x14ac:dyDescent="0.35">
      <c r="A10207">
        <v>7108</v>
      </c>
      <c r="B10207">
        <v>0</v>
      </c>
      <c r="C10207" t="s">
        <v>71</v>
      </c>
      <c r="D10207">
        <v>1</v>
      </c>
    </row>
    <row r="10208" spans="1:4" x14ac:dyDescent="0.35">
      <c r="A10208">
        <v>2781</v>
      </c>
      <c r="B10208">
        <v>1</v>
      </c>
      <c r="C10208" t="s">
        <v>71</v>
      </c>
      <c r="D10208">
        <v>1</v>
      </c>
    </row>
    <row r="10209" spans="1:4" x14ac:dyDescent="0.35">
      <c r="A10209">
        <v>3623</v>
      </c>
      <c r="B10209">
        <v>0</v>
      </c>
      <c r="C10209" t="s">
        <v>71</v>
      </c>
      <c r="D10209">
        <v>1</v>
      </c>
    </row>
    <row r="10210" spans="1:4" x14ac:dyDescent="0.35">
      <c r="A10210">
        <v>194</v>
      </c>
      <c r="B10210">
        <v>0</v>
      </c>
      <c r="C10210" t="s">
        <v>71</v>
      </c>
      <c r="D10210">
        <v>1</v>
      </c>
    </row>
    <row r="10211" spans="1:4" x14ac:dyDescent="0.35">
      <c r="A10211">
        <v>10833</v>
      </c>
      <c r="B10211">
        <v>0</v>
      </c>
      <c r="C10211" t="s">
        <v>71</v>
      </c>
      <c r="D10211">
        <v>0</v>
      </c>
    </row>
    <row r="10212" spans="1:4" x14ac:dyDescent="0.35">
      <c r="A10212">
        <v>2315</v>
      </c>
      <c r="B10212">
        <v>0</v>
      </c>
      <c r="C10212" t="s">
        <v>71</v>
      </c>
      <c r="D10212">
        <v>1</v>
      </c>
    </row>
    <row r="10213" spans="1:4" x14ac:dyDescent="0.35">
      <c r="A10213">
        <v>6336</v>
      </c>
      <c r="B10213">
        <v>0</v>
      </c>
      <c r="C10213" t="s">
        <v>71</v>
      </c>
      <c r="D10213">
        <v>1</v>
      </c>
    </row>
    <row r="10214" spans="1:4" x14ac:dyDescent="0.35">
      <c r="A10214">
        <v>10738</v>
      </c>
      <c r="B10214">
        <v>0</v>
      </c>
      <c r="C10214" t="s">
        <v>71</v>
      </c>
      <c r="D10214">
        <v>1</v>
      </c>
    </row>
    <row r="10215" spans="1:4" x14ac:dyDescent="0.35">
      <c r="A10215">
        <v>8286</v>
      </c>
      <c r="B10215">
        <v>0</v>
      </c>
      <c r="C10215" t="s">
        <v>71</v>
      </c>
      <c r="D10215">
        <v>1</v>
      </c>
    </row>
    <row r="10216" spans="1:4" x14ac:dyDescent="0.35">
      <c r="A10216">
        <v>2166</v>
      </c>
      <c r="B10216">
        <v>0</v>
      </c>
      <c r="C10216" t="s">
        <v>71</v>
      </c>
      <c r="D10216">
        <v>0</v>
      </c>
    </row>
    <row r="10217" spans="1:4" x14ac:dyDescent="0.35">
      <c r="A10217">
        <v>10691</v>
      </c>
      <c r="B10217">
        <v>0</v>
      </c>
      <c r="C10217" t="s">
        <v>71</v>
      </c>
      <c r="D10217">
        <v>1</v>
      </c>
    </row>
    <row r="10218" spans="1:4" x14ac:dyDescent="0.35">
      <c r="A10218">
        <v>9739</v>
      </c>
      <c r="B10218">
        <v>0</v>
      </c>
      <c r="C10218" t="s">
        <v>71</v>
      </c>
      <c r="D10218">
        <v>1</v>
      </c>
    </row>
    <row r="10219" spans="1:4" x14ac:dyDescent="0.35">
      <c r="A10219">
        <v>1829</v>
      </c>
      <c r="B10219">
        <v>1</v>
      </c>
      <c r="C10219" t="s">
        <v>71</v>
      </c>
      <c r="D10219">
        <v>0</v>
      </c>
    </row>
    <row r="10220" spans="1:4" x14ac:dyDescent="0.35">
      <c r="A10220">
        <v>6260</v>
      </c>
      <c r="B10220">
        <v>1</v>
      </c>
      <c r="C10220" t="s">
        <v>71</v>
      </c>
      <c r="D10220">
        <v>1</v>
      </c>
    </row>
    <row r="10221" spans="1:4" x14ac:dyDescent="0.35">
      <c r="A10221">
        <v>10448</v>
      </c>
      <c r="B10221">
        <v>0</v>
      </c>
      <c r="C10221" t="s">
        <v>71</v>
      </c>
      <c r="D10221">
        <v>1</v>
      </c>
    </row>
    <row r="10222" spans="1:4" x14ac:dyDescent="0.35">
      <c r="A10222">
        <v>1343</v>
      </c>
      <c r="B10222">
        <v>0</v>
      </c>
      <c r="C10222" t="s">
        <v>71</v>
      </c>
      <c r="D10222">
        <v>0</v>
      </c>
    </row>
    <row r="10223" spans="1:4" x14ac:dyDescent="0.35">
      <c r="A10223">
        <v>4749</v>
      </c>
      <c r="B10223">
        <v>0</v>
      </c>
      <c r="C10223" t="s">
        <v>71</v>
      </c>
      <c r="D10223">
        <v>0</v>
      </c>
    </row>
    <row r="10224" spans="1:4" x14ac:dyDescent="0.35">
      <c r="A10224">
        <v>531</v>
      </c>
      <c r="B10224">
        <v>1</v>
      </c>
      <c r="C10224" t="s">
        <v>71</v>
      </c>
      <c r="D10224">
        <v>1</v>
      </c>
    </row>
    <row r="10225" spans="1:4" x14ac:dyDescent="0.35">
      <c r="A10225">
        <v>6905</v>
      </c>
      <c r="B10225">
        <v>0</v>
      </c>
      <c r="C10225" t="s">
        <v>71</v>
      </c>
      <c r="D10225">
        <v>1</v>
      </c>
    </row>
    <row r="10226" spans="1:4" x14ac:dyDescent="0.35">
      <c r="A10226">
        <v>1045</v>
      </c>
      <c r="B10226">
        <v>0</v>
      </c>
      <c r="C10226" t="s">
        <v>71</v>
      </c>
      <c r="D10226">
        <v>0</v>
      </c>
    </row>
    <row r="10227" spans="1:4" x14ac:dyDescent="0.35">
      <c r="A10227">
        <v>4012</v>
      </c>
      <c r="B10227">
        <v>1</v>
      </c>
      <c r="C10227" t="s">
        <v>71</v>
      </c>
      <c r="D10227">
        <v>1</v>
      </c>
    </row>
    <row r="10228" spans="1:4" x14ac:dyDescent="0.35">
      <c r="A10228">
        <v>5529</v>
      </c>
      <c r="B10228">
        <v>0</v>
      </c>
      <c r="C10228" t="s">
        <v>71</v>
      </c>
      <c r="D10228">
        <v>0</v>
      </c>
    </row>
    <row r="10229" spans="1:4" x14ac:dyDescent="0.35">
      <c r="A10229">
        <v>4001</v>
      </c>
      <c r="B10229">
        <v>0</v>
      </c>
      <c r="C10229" t="s">
        <v>71</v>
      </c>
      <c r="D10229">
        <v>0</v>
      </c>
    </row>
    <row r="10230" spans="1:4" x14ac:dyDescent="0.35">
      <c r="A10230">
        <v>10420</v>
      </c>
      <c r="B10230">
        <v>0</v>
      </c>
      <c r="C10230" t="s">
        <v>71</v>
      </c>
      <c r="D10230">
        <v>1</v>
      </c>
    </row>
    <row r="10231" spans="1:4" x14ac:dyDescent="0.35">
      <c r="A10231">
        <v>7723</v>
      </c>
      <c r="B10231">
        <v>0</v>
      </c>
      <c r="C10231" t="s">
        <v>71</v>
      </c>
      <c r="D10231">
        <v>1</v>
      </c>
    </row>
    <row r="10232" spans="1:4" x14ac:dyDescent="0.35">
      <c r="A10232">
        <v>2963</v>
      </c>
      <c r="B10232">
        <v>0</v>
      </c>
      <c r="C10232" t="s">
        <v>71</v>
      </c>
      <c r="D10232">
        <v>1</v>
      </c>
    </row>
    <row r="10233" spans="1:4" x14ac:dyDescent="0.35">
      <c r="A10233">
        <v>10634</v>
      </c>
      <c r="B10233">
        <v>0</v>
      </c>
      <c r="C10233" t="s">
        <v>71</v>
      </c>
      <c r="D10233">
        <v>1</v>
      </c>
    </row>
    <row r="10234" spans="1:4" x14ac:dyDescent="0.35">
      <c r="A10234">
        <v>5180</v>
      </c>
      <c r="B10234">
        <v>0</v>
      </c>
      <c r="C10234" t="s">
        <v>71</v>
      </c>
      <c r="D10234">
        <v>1</v>
      </c>
    </row>
    <row r="10235" spans="1:4" x14ac:dyDescent="0.35">
      <c r="A10235">
        <v>6866</v>
      </c>
      <c r="B10235">
        <v>0</v>
      </c>
      <c r="C10235" t="s">
        <v>71</v>
      </c>
      <c r="D10235">
        <v>1</v>
      </c>
    </row>
    <row r="10236" spans="1:4" x14ac:dyDescent="0.35">
      <c r="A10236">
        <v>1328</v>
      </c>
      <c r="B10236">
        <v>0</v>
      </c>
      <c r="C10236" t="s">
        <v>71</v>
      </c>
      <c r="D10236">
        <v>1</v>
      </c>
    </row>
    <row r="10237" spans="1:4" x14ac:dyDescent="0.35">
      <c r="A10237">
        <v>1139</v>
      </c>
      <c r="B10237">
        <v>1</v>
      </c>
      <c r="C10237" t="s">
        <v>71</v>
      </c>
      <c r="D10237">
        <v>1</v>
      </c>
    </row>
    <row r="10238" spans="1:4" x14ac:dyDescent="0.35">
      <c r="A10238">
        <v>4961</v>
      </c>
      <c r="B10238">
        <v>0</v>
      </c>
      <c r="C10238" t="s">
        <v>71</v>
      </c>
      <c r="D10238">
        <v>1</v>
      </c>
    </row>
    <row r="10239" spans="1:4" x14ac:dyDescent="0.35">
      <c r="A10239">
        <v>5177</v>
      </c>
      <c r="B10239">
        <v>0</v>
      </c>
      <c r="C10239" t="s">
        <v>71</v>
      </c>
      <c r="D10239">
        <v>0</v>
      </c>
    </row>
    <row r="10240" spans="1:4" x14ac:dyDescent="0.35">
      <c r="A10240">
        <v>2075</v>
      </c>
      <c r="B10240">
        <v>0</v>
      </c>
      <c r="C10240" t="s">
        <v>71</v>
      </c>
      <c r="D10240">
        <v>1</v>
      </c>
    </row>
    <row r="10241" spans="1:4" x14ac:dyDescent="0.35">
      <c r="A10241">
        <v>3428</v>
      </c>
      <c r="B10241">
        <v>0</v>
      </c>
      <c r="C10241" t="s">
        <v>71</v>
      </c>
      <c r="D10241">
        <v>1</v>
      </c>
    </row>
    <row r="10242" spans="1:4" x14ac:dyDescent="0.35">
      <c r="A10242">
        <v>4500</v>
      </c>
      <c r="B10242">
        <v>0</v>
      </c>
      <c r="C10242" t="s">
        <v>71</v>
      </c>
      <c r="D10242">
        <v>1</v>
      </c>
    </row>
    <row r="10243" spans="1:4" x14ac:dyDescent="0.35">
      <c r="A10243">
        <v>7369</v>
      </c>
      <c r="B10243">
        <v>0</v>
      </c>
      <c r="C10243" t="s">
        <v>71</v>
      </c>
      <c r="D10243">
        <v>0</v>
      </c>
    </row>
    <row r="10244" spans="1:4" x14ac:dyDescent="0.35">
      <c r="A10244">
        <v>4381</v>
      </c>
      <c r="B10244">
        <v>0</v>
      </c>
      <c r="C10244" t="s">
        <v>71</v>
      </c>
      <c r="D10244">
        <v>1</v>
      </c>
    </row>
    <row r="10245" spans="1:4" x14ac:dyDescent="0.35">
      <c r="A10245">
        <v>9964</v>
      </c>
      <c r="B10245">
        <v>0</v>
      </c>
      <c r="C10245" t="s">
        <v>71</v>
      </c>
      <c r="D10245">
        <v>1</v>
      </c>
    </row>
    <row r="10246" spans="1:4" x14ac:dyDescent="0.35">
      <c r="A10246">
        <v>1630</v>
      </c>
      <c r="B10246">
        <v>0</v>
      </c>
      <c r="C10246" t="s">
        <v>71</v>
      </c>
      <c r="D10246">
        <v>1</v>
      </c>
    </row>
    <row r="10247" spans="1:4" x14ac:dyDescent="0.35">
      <c r="A10247">
        <v>5012</v>
      </c>
      <c r="B10247">
        <v>0</v>
      </c>
      <c r="C10247" t="s">
        <v>71</v>
      </c>
      <c r="D10247">
        <v>0</v>
      </c>
    </row>
    <row r="10248" spans="1:4" x14ac:dyDescent="0.35">
      <c r="A10248">
        <v>6918</v>
      </c>
      <c r="B10248">
        <v>0</v>
      </c>
      <c r="C10248" t="s">
        <v>71</v>
      </c>
      <c r="D10248">
        <v>0</v>
      </c>
    </row>
    <row r="10249" spans="1:4" x14ac:dyDescent="0.35">
      <c r="A10249">
        <v>7822</v>
      </c>
      <c r="B10249">
        <v>0</v>
      </c>
      <c r="C10249" t="s">
        <v>71</v>
      </c>
      <c r="D10249">
        <v>1</v>
      </c>
    </row>
    <row r="10250" spans="1:4" x14ac:dyDescent="0.35">
      <c r="A10250">
        <v>10156</v>
      </c>
      <c r="B10250">
        <v>0</v>
      </c>
      <c r="C10250" t="s">
        <v>71</v>
      </c>
      <c r="D10250">
        <v>1</v>
      </c>
    </row>
    <row r="10251" spans="1:4" x14ac:dyDescent="0.35">
      <c r="A10251">
        <v>3033</v>
      </c>
      <c r="B10251">
        <v>0</v>
      </c>
      <c r="C10251" t="s">
        <v>71</v>
      </c>
      <c r="D10251">
        <v>1</v>
      </c>
    </row>
    <row r="10252" spans="1:4" x14ac:dyDescent="0.35">
      <c r="A10252">
        <v>4119</v>
      </c>
      <c r="B10252">
        <v>0</v>
      </c>
      <c r="C10252" t="s">
        <v>71</v>
      </c>
      <c r="D10252">
        <v>1</v>
      </c>
    </row>
    <row r="10253" spans="1:4" x14ac:dyDescent="0.35">
      <c r="A10253">
        <v>11110</v>
      </c>
      <c r="B10253">
        <v>0</v>
      </c>
      <c r="C10253" t="s">
        <v>71</v>
      </c>
      <c r="D10253">
        <v>0</v>
      </c>
    </row>
    <row r="10254" spans="1:4" x14ac:dyDescent="0.35">
      <c r="A10254">
        <v>332</v>
      </c>
      <c r="B10254">
        <v>0</v>
      </c>
      <c r="C10254" t="s">
        <v>71</v>
      </c>
      <c r="D10254">
        <v>1</v>
      </c>
    </row>
    <row r="10255" spans="1:4" x14ac:dyDescent="0.35">
      <c r="A10255">
        <v>737</v>
      </c>
      <c r="B10255">
        <v>0</v>
      </c>
      <c r="C10255" t="s">
        <v>71</v>
      </c>
      <c r="D10255">
        <v>1</v>
      </c>
    </row>
    <row r="10256" spans="1:4" x14ac:dyDescent="0.35">
      <c r="A10256">
        <v>10319</v>
      </c>
      <c r="B10256">
        <v>0</v>
      </c>
      <c r="C10256" t="s">
        <v>71</v>
      </c>
      <c r="D10256">
        <v>1</v>
      </c>
    </row>
    <row r="10257" spans="1:4" x14ac:dyDescent="0.35">
      <c r="A10257">
        <v>2683</v>
      </c>
      <c r="B10257">
        <v>0</v>
      </c>
      <c r="C10257" t="s">
        <v>71</v>
      </c>
      <c r="D10257">
        <v>1</v>
      </c>
    </row>
    <row r="10258" spans="1:4" x14ac:dyDescent="0.35">
      <c r="A10258">
        <v>3445</v>
      </c>
      <c r="B10258">
        <v>1</v>
      </c>
      <c r="C10258" t="s">
        <v>71</v>
      </c>
      <c r="D10258">
        <v>1</v>
      </c>
    </row>
    <row r="10259" spans="1:4" x14ac:dyDescent="0.35">
      <c r="A10259">
        <v>10913</v>
      </c>
      <c r="B10259">
        <v>1</v>
      </c>
      <c r="C10259" t="s">
        <v>71</v>
      </c>
      <c r="D10259">
        <v>1</v>
      </c>
    </row>
    <row r="10260" spans="1:4" x14ac:dyDescent="0.35">
      <c r="A10260">
        <v>4427</v>
      </c>
      <c r="B10260">
        <v>1</v>
      </c>
      <c r="C10260" t="s">
        <v>71</v>
      </c>
      <c r="D10260">
        <v>1</v>
      </c>
    </row>
    <row r="10261" spans="1:4" x14ac:dyDescent="0.35">
      <c r="A10261">
        <v>8717</v>
      </c>
      <c r="B10261">
        <v>0</v>
      </c>
      <c r="C10261" t="s">
        <v>71</v>
      </c>
      <c r="D10261">
        <v>1</v>
      </c>
    </row>
    <row r="10262" spans="1:4" x14ac:dyDescent="0.35">
      <c r="A10262">
        <v>2066</v>
      </c>
      <c r="B10262">
        <v>0</v>
      </c>
      <c r="C10262" t="s">
        <v>71</v>
      </c>
      <c r="D10262">
        <v>1</v>
      </c>
    </row>
    <row r="10263" spans="1:4" x14ac:dyDescent="0.35">
      <c r="A10263">
        <v>3340</v>
      </c>
      <c r="B10263">
        <v>1</v>
      </c>
      <c r="C10263" t="s">
        <v>71</v>
      </c>
      <c r="D10263">
        <v>1</v>
      </c>
    </row>
    <row r="10264" spans="1:4" x14ac:dyDescent="0.35">
      <c r="A10264">
        <v>8685</v>
      </c>
      <c r="B10264">
        <v>1</v>
      </c>
      <c r="C10264" t="s">
        <v>71</v>
      </c>
      <c r="D10264">
        <v>1</v>
      </c>
    </row>
    <row r="10265" spans="1:4" x14ac:dyDescent="0.35">
      <c r="A10265">
        <v>4149</v>
      </c>
      <c r="B10265">
        <v>0</v>
      </c>
      <c r="C10265" t="s">
        <v>71</v>
      </c>
      <c r="D10265">
        <v>0</v>
      </c>
    </row>
    <row r="10266" spans="1:4" x14ac:dyDescent="0.35">
      <c r="A10266">
        <v>8726</v>
      </c>
      <c r="B10266">
        <v>0</v>
      </c>
      <c r="C10266" t="s">
        <v>71</v>
      </c>
      <c r="D10266">
        <v>1</v>
      </c>
    </row>
    <row r="10267" spans="1:4" x14ac:dyDescent="0.35">
      <c r="A10267">
        <v>2295</v>
      </c>
      <c r="B10267">
        <v>0</v>
      </c>
      <c r="C10267" t="s">
        <v>71</v>
      </c>
      <c r="D10267">
        <v>1</v>
      </c>
    </row>
    <row r="10268" spans="1:4" x14ac:dyDescent="0.35">
      <c r="A10268">
        <v>3283</v>
      </c>
      <c r="B10268">
        <v>0</v>
      </c>
      <c r="C10268" t="s">
        <v>71</v>
      </c>
      <c r="D10268">
        <v>1</v>
      </c>
    </row>
    <row r="10269" spans="1:4" x14ac:dyDescent="0.35">
      <c r="A10269">
        <v>1915</v>
      </c>
      <c r="B10269">
        <v>0</v>
      </c>
      <c r="C10269" t="s">
        <v>71</v>
      </c>
      <c r="D10269">
        <v>0</v>
      </c>
    </row>
    <row r="10270" spans="1:4" x14ac:dyDescent="0.35">
      <c r="A10270">
        <v>800</v>
      </c>
      <c r="B10270">
        <v>0</v>
      </c>
      <c r="C10270" t="s">
        <v>71</v>
      </c>
      <c r="D10270">
        <v>0</v>
      </c>
    </row>
    <row r="10271" spans="1:4" x14ac:dyDescent="0.35">
      <c r="A10271">
        <v>9166</v>
      </c>
      <c r="B10271">
        <v>0</v>
      </c>
      <c r="C10271" t="s">
        <v>71</v>
      </c>
      <c r="D10271">
        <v>1</v>
      </c>
    </row>
    <row r="10272" spans="1:4" x14ac:dyDescent="0.35">
      <c r="A10272">
        <v>5147</v>
      </c>
      <c r="B10272">
        <v>0</v>
      </c>
      <c r="C10272" t="s">
        <v>71</v>
      </c>
      <c r="D10272">
        <v>1</v>
      </c>
    </row>
    <row r="10273" spans="1:4" x14ac:dyDescent="0.35">
      <c r="A10273">
        <v>13</v>
      </c>
      <c r="B10273">
        <v>0</v>
      </c>
      <c r="C10273" t="s">
        <v>71</v>
      </c>
      <c r="D10273">
        <v>0</v>
      </c>
    </row>
    <row r="10274" spans="1:4" x14ac:dyDescent="0.35">
      <c r="A10274">
        <v>8557</v>
      </c>
      <c r="B10274">
        <v>0</v>
      </c>
      <c r="C10274" t="s">
        <v>71</v>
      </c>
      <c r="D10274">
        <v>1</v>
      </c>
    </row>
    <row r="10275" spans="1:4" x14ac:dyDescent="0.35">
      <c r="A10275">
        <v>8724</v>
      </c>
      <c r="B10275">
        <v>0</v>
      </c>
      <c r="C10275" t="s">
        <v>71</v>
      </c>
      <c r="D10275">
        <v>1</v>
      </c>
    </row>
    <row r="10276" spans="1:4" x14ac:dyDescent="0.35">
      <c r="A10276">
        <v>9381</v>
      </c>
      <c r="B10276">
        <v>0</v>
      </c>
      <c r="C10276" t="s">
        <v>71</v>
      </c>
      <c r="D10276">
        <v>1</v>
      </c>
    </row>
    <row r="10277" spans="1:4" x14ac:dyDescent="0.35">
      <c r="A10277">
        <v>9384</v>
      </c>
      <c r="B10277">
        <v>0</v>
      </c>
      <c r="C10277" t="s">
        <v>71</v>
      </c>
      <c r="D10277">
        <v>1</v>
      </c>
    </row>
    <row r="10278" spans="1:4" x14ac:dyDescent="0.35">
      <c r="A10278">
        <v>3560</v>
      </c>
      <c r="B10278">
        <v>0</v>
      </c>
      <c r="C10278" t="s">
        <v>71</v>
      </c>
      <c r="D10278">
        <v>1</v>
      </c>
    </row>
    <row r="10279" spans="1:4" x14ac:dyDescent="0.35">
      <c r="A10279">
        <v>241</v>
      </c>
      <c r="B10279">
        <v>0</v>
      </c>
      <c r="C10279" t="s">
        <v>71</v>
      </c>
      <c r="D10279">
        <v>1</v>
      </c>
    </row>
    <row r="10280" spans="1:4" x14ac:dyDescent="0.35">
      <c r="A10280">
        <v>7521</v>
      </c>
      <c r="B10280">
        <v>0</v>
      </c>
      <c r="C10280" t="s">
        <v>71</v>
      </c>
      <c r="D10280">
        <v>1</v>
      </c>
    </row>
    <row r="10281" spans="1:4" x14ac:dyDescent="0.35">
      <c r="A10281">
        <v>9799</v>
      </c>
      <c r="B10281">
        <v>0</v>
      </c>
      <c r="C10281" t="s">
        <v>71</v>
      </c>
      <c r="D10281">
        <v>1</v>
      </c>
    </row>
    <row r="10282" spans="1:4" x14ac:dyDescent="0.35">
      <c r="A10282">
        <v>5123</v>
      </c>
      <c r="B10282">
        <v>0</v>
      </c>
      <c r="C10282" t="s">
        <v>71</v>
      </c>
      <c r="D10282">
        <v>1</v>
      </c>
    </row>
    <row r="10283" spans="1:4" x14ac:dyDescent="0.35">
      <c r="A10283">
        <v>448</v>
      </c>
      <c r="B10283">
        <v>0</v>
      </c>
      <c r="C10283" t="s">
        <v>71</v>
      </c>
      <c r="D10283">
        <v>1</v>
      </c>
    </row>
    <row r="10284" spans="1:4" x14ac:dyDescent="0.35">
      <c r="A10284">
        <v>4837</v>
      </c>
      <c r="B10284">
        <v>0</v>
      </c>
      <c r="C10284" t="s">
        <v>71</v>
      </c>
      <c r="D10284">
        <v>1</v>
      </c>
    </row>
    <row r="10285" spans="1:4" x14ac:dyDescent="0.35">
      <c r="A10285">
        <v>9365</v>
      </c>
      <c r="B10285">
        <v>0</v>
      </c>
      <c r="C10285" t="s">
        <v>71</v>
      </c>
      <c r="D10285">
        <v>0</v>
      </c>
    </row>
    <row r="10286" spans="1:4" x14ac:dyDescent="0.35">
      <c r="A10286">
        <v>8932</v>
      </c>
      <c r="B10286">
        <v>0</v>
      </c>
      <c r="C10286" t="s">
        <v>71</v>
      </c>
      <c r="D10286">
        <v>1</v>
      </c>
    </row>
    <row r="10287" spans="1:4" x14ac:dyDescent="0.35">
      <c r="A10287">
        <v>7055</v>
      </c>
      <c r="B10287">
        <v>0</v>
      </c>
      <c r="C10287" t="s">
        <v>71</v>
      </c>
      <c r="D10287">
        <v>0</v>
      </c>
    </row>
    <row r="10288" spans="1:4" x14ac:dyDescent="0.35">
      <c r="A10288">
        <v>3537</v>
      </c>
      <c r="B10288">
        <v>0</v>
      </c>
      <c r="C10288" t="s">
        <v>71</v>
      </c>
      <c r="D10288">
        <v>1</v>
      </c>
    </row>
    <row r="10289" spans="1:4" x14ac:dyDescent="0.35">
      <c r="A10289">
        <v>9081</v>
      </c>
      <c r="B10289">
        <v>0</v>
      </c>
      <c r="C10289" t="s">
        <v>71</v>
      </c>
      <c r="D10289">
        <v>1</v>
      </c>
    </row>
    <row r="10290" spans="1:4" x14ac:dyDescent="0.35">
      <c r="A10290">
        <v>4988</v>
      </c>
      <c r="B10290">
        <v>0</v>
      </c>
      <c r="C10290" t="s">
        <v>71</v>
      </c>
      <c r="D10290">
        <v>1</v>
      </c>
    </row>
    <row r="10291" spans="1:4" x14ac:dyDescent="0.35">
      <c r="A10291">
        <v>1050</v>
      </c>
      <c r="B10291">
        <v>0</v>
      </c>
      <c r="C10291" t="s">
        <v>71</v>
      </c>
      <c r="D10291">
        <v>1</v>
      </c>
    </row>
    <row r="10292" spans="1:4" x14ac:dyDescent="0.35">
      <c r="A10292">
        <v>5610</v>
      </c>
      <c r="B10292">
        <v>0</v>
      </c>
      <c r="C10292" t="s">
        <v>71</v>
      </c>
      <c r="D10292">
        <v>1</v>
      </c>
    </row>
    <row r="10293" spans="1:4" x14ac:dyDescent="0.35">
      <c r="A10293">
        <v>3526</v>
      </c>
      <c r="B10293">
        <v>0</v>
      </c>
      <c r="C10293" t="s">
        <v>71</v>
      </c>
      <c r="D10293">
        <v>0</v>
      </c>
    </row>
    <row r="10294" spans="1:4" x14ac:dyDescent="0.35">
      <c r="A10294">
        <v>5136</v>
      </c>
      <c r="B10294">
        <v>0</v>
      </c>
      <c r="C10294" t="s">
        <v>71</v>
      </c>
      <c r="D10294">
        <v>1</v>
      </c>
    </row>
    <row r="10295" spans="1:4" x14ac:dyDescent="0.35">
      <c r="A10295">
        <v>1411</v>
      </c>
      <c r="B10295">
        <v>0</v>
      </c>
      <c r="C10295" t="s">
        <v>71</v>
      </c>
      <c r="D10295">
        <v>1</v>
      </c>
    </row>
    <row r="10296" spans="1:4" x14ac:dyDescent="0.35">
      <c r="A10296">
        <v>701</v>
      </c>
      <c r="B10296">
        <v>0</v>
      </c>
      <c r="C10296" t="s">
        <v>71</v>
      </c>
      <c r="D10296">
        <v>1</v>
      </c>
    </row>
    <row r="10297" spans="1:4" x14ac:dyDescent="0.35">
      <c r="A10297">
        <v>6203</v>
      </c>
      <c r="B10297">
        <v>0</v>
      </c>
      <c r="C10297" t="s">
        <v>71</v>
      </c>
      <c r="D10297">
        <v>1</v>
      </c>
    </row>
    <row r="10298" spans="1:4" x14ac:dyDescent="0.35">
      <c r="A10298">
        <v>7192</v>
      </c>
      <c r="B10298">
        <v>0</v>
      </c>
      <c r="C10298" t="s">
        <v>71</v>
      </c>
      <c r="D10298">
        <v>1</v>
      </c>
    </row>
    <row r="10299" spans="1:4" x14ac:dyDescent="0.35">
      <c r="A10299">
        <v>5181</v>
      </c>
      <c r="B10299">
        <v>0</v>
      </c>
      <c r="C10299" t="s">
        <v>71</v>
      </c>
      <c r="D10299">
        <v>1</v>
      </c>
    </row>
    <row r="10300" spans="1:4" x14ac:dyDescent="0.35">
      <c r="A10300">
        <v>9220</v>
      </c>
      <c r="B10300">
        <v>1</v>
      </c>
      <c r="C10300" t="s">
        <v>71</v>
      </c>
      <c r="D10300">
        <v>1</v>
      </c>
    </row>
    <row r="10301" spans="1:4" x14ac:dyDescent="0.35">
      <c r="A10301">
        <v>7734</v>
      </c>
      <c r="B10301">
        <v>1</v>
      </c>
      <c r="C10301" t="s">
        <v>71</v>
      </c>
      <c r="D10301">
        <v>1</v>
      </c>
    </row>
    <row r="10302" spans="1:4" x14ac:dyDescent="0.35">
      <c r="A10302">
        <v>10446</v>
      </c>
      <c r="B10302">
        <v>1</v>
      </c>
      <c r="C10302" t="s">
        <v>71</v>
      </c>
      <c r="D10302">
        <v>1</v>
      </c>
    </row>
    <row r="10303" spans="1:4" x14ac:dyDescent="0.35">
      <c r="A10303">
        <v>5524</v>
      </c>
      <c r="B10303">
        <v>1</v>
      </c>
      <c r="C10303" t="s">
        <v>71</v>
      </c>
      <c r="D10303">
        <v>1</v>
      </c>
    </row>
    <row r="10304" spans="1:4" x14ac:dyDescent="0.35">
      <c r="A10304">
        <v>3830</v>
      </c>
      <c r="B10304">
        <v>0</v>
      </c>
      <c r="C10304" t="s">
        <v>71</v>
      </c>
      <c r="D10304">
        <v>1</v>
      </c>
    </row>
    <row r="10305" spans="1:4" x14ac:dyDescent="0.35">
      <c r="A10305">
        <v>5186</v>
      </c>
      <c r="B10305">
        <v>0</v>
      </c>
      <c r="C10305" t="s">
        <v>71</v>
      </c>
      <c r="D10305">
        <v>1</v>
      </c>
    </row>
    <row r="10306" spans="1:4" x14ac:dyDescent="0.35">
      <c r="A10306">
        <v>8514</v>
      </c>
      <c r="B10306">
        <v>0</v>
      </c>
      <c r="C10306" t="s">
        <v>71</v>
      </c>
      <c r="D10306">
        <v>1</v>
      </c>
    </row>
    <row r="10307" spans="1:4" x14ac:dyDescent="0.35">
      <c r="A10307">
        <v>7165</v>
      </c>
      <c r="B10307">
        <v>0</v>
      </c>
      <c r="C10307" t="s">
        <v>71</v>
      </c>
      <c r="D10307">
        <v>1</v>
      </c>
    </row>
    <row r="10308" spans="1:4" x14ac:dyDescent="0.35">
      <c r="A10308">
        <v>10236</v>
      </c>
      <c r="B10308">
        <v>0</v>
      </c>
      <c r="C10308" t="s">
        <v>71</v>
      </c>
      <c r="D10308">
        <v>1</v>
      </c>
    </row>
    <row r="10309" spans="1:4" x14ac:dyDescent="0.35">
      <c r="A10309">
        <v>2392</v>
      </c>
      <c r="B10309">
        <v>0</v>
      </c>
      <c r="C10309" t="s">
        <v>71</v>
      </c>
      <c r="D10309">
        <v>0</v>
      </c>
    </row>
    <row r="10310" spans="1:4" x14ac:dyDescent="0.35">
      <c r="A10310">
        <v>1920</v>
      </c>
      <c r="B10310">
        <v>0</v>
      </c>
      <c r="C10310" t="s">
        <v>71</v>
      </c>
      <c r="D10310">
        <v>0</v>
      </c>
    </row>
    <row r="10311" spans="1:4" x14ac:dyDescent="0.35">
      <c r="A10311">
        <v>3673</v>
      </c>
      <c r="B10311">
        <v>0</v>
      </c>
      <c r="C10311" t="s">
        <v>71</v>
      </c>
      <c r="D10311">
        <v>1</v>
      </c>
    </row>
    <row r="10312" spans="1:4" x14ac:dyDescent="0.35">
      <c r="A10312">
        <v>1453</v>
      </c>
      <c r="B10312">
        <v>0</v>
      </c>
      <c r="C10312" t="s">
        <v>71</v>
      </c>
      <c r="D10312">
        <v>1</v>
      </c>
    </row>
    <row r="10313" spans="1:4" x14ac:dyDescent="0.35">
      <c r="A10313">
        <v>4518</v>
      </c>
      <c r="B10313">
        <v>0</v>
      </c>
      <c r="C10313" t="s">
        <v>71</v>
      </c>
      <c r="D10313">
        <v>1</v>
      </c>
    </row>
    <row r="10314" spans="1:4" x14ac:dyDescent="0.35">
      <c r="A10314">
        <v>8969</v>
      </c>
      <c r="B10314">
        <v>0</v>
      </c>
      <c r="C10314" t="s">
        <v>71</v>
      </c>
      <c r="D10314">
        <v>1</v>
      </c>
    </row>
    <row r="10315" spans="1:4" x14ac:dyDescent="0.35">
      <c r="A10315">
        <v>387</v>
      </c>
      <c r="B10315">
        <v>0</v>
      </c>
      <c r="C10315" t="s">
        <v>71</v>
      </c>
      <c r="D10315">
        <v>1</v>
      </c>
    </row>
    <row r="10316" spans="1:4" x14ac:dyDescent="0.35">
      <c r="A10316">
        <v>1079</v>
      </c>
      <c r="B10316">
        <v>0</v>
      </c>
      <c r="C10316" t="s">
        <v>71</v>
      </c>
      <c r="D10316">
        <v>0</v>
      </c>
    </row>
    <row r="10317" spans="1:4" x14ac:dyDescent="0.35">
      <c r="A10317">
        <v>164</v>
      </c>
      <c r="B10317">
        <v>0</v>
      </c>
      <c r="C10317" t="s">
        <v>71</v>
      </c>
      <c r="D10317">
        <v>1</v>
      </c>
    </row>
    <row r="10318" spans="1:4" x14ac:dyDescent="0.35">
      <c r="A10318">
        <v>3434</v>
      </c>
      <c r="B10318">
        <v>0</v>
      </c>
      <c r="C10318" t="s">
        <v>71</v>
      </c>
      <c r="D10318">
        <v>1</v>
      </c>
    </row>
    <row r="10319" spans="1:4" x14ac:dyDescent="0.35">
      <c r="A10319">
        <v>5721</v>
      </c>
      <c r="B10319">
        <v>0</v>
      </c>
      <c r="C10319" t="s">
        <v>71</v>
      </c>
      <c r="D10319">
        <v>1</v>
      </c>
    </row>
    <row r="10320" spans="1:4" x14ac:dyDescent="0.35">
      <c r="A10320">
        <v>8418</v>
      </c>
      <c r="B10320">
        <v>0</v>
      </c>
      <c r="C10320" t="s">
        <v>71</v>
      </c>
      <c r="D10320">
        <v>1</v>
      </c>
    </row>
    <row r="10321" spans="1:4" x14ac:dyDescent="0.35">
      <c r="A10321">
        <v>5300</v>
      </c>
      <c r="B10321">
        <v>0</v>
      </c>
      <c r="C10321" t="s">
        <v>71</v>
      </c>
      <c r="D10321">
        <v>1</v>
      </c>
    </row>
    <row r="10322" spans="1:4" x14ac:dyDescent="0.35">
      <c r="A10322">
        <v>10424</v>
      </c>
      <c r="B10322">
        <v>0</v>
      </c>
      <c r="C10322" t="s">
        <v>71</v>
      </c>
      <c r="D10322">
        <v>1</v>
      </c>
    </row>
    <row r="10323" spans="1:4" x14ac:dyDescent="0.35">
      <c r="A10323">
        <v>11171</v>
      </c>
      <c r="B10323">
        <v>0</v>
      </c>
      <c r="C10323" t="s">
        <v>71</v>
      </c>
      <c r="D10323">
        <v>1</v>
      </c>
    </row>
    <row r="10324" spans="1:4" x14ac:dyDescent="0.35">
      <c r="A10324">
        <v>1600</v>
      </c>
      <c r="B10324">
        <v>0</v>
      </c>
      <c r="C10324" t="s">
        <v>71</v>
      </c>
      <c r="D10324">
        <v>1</v>
      </c>
    </row>
    <row r="10325" spans="1:4" x14ac:dyDescent="0.35">
      <c r="A10325">
        <v>7851</v>
      </c>
      <c r="B10325">
        <v>0</v>
      </c>
      <c r="C10325" t="s">
        <v>71</v>
      </c>
      <c r="D10325">
        <v>1</v>
      </c>
    </row>
    <row r="10326" spans="1:4" x14ac:dyDescent="0.35">
      <c r="A10326">
        <v>10701</v>
      </c>
      <c r="B10326">
        <v>0</v>
      </c>
      <c r="C10326" t="s">
        <v>71</v>
      </c>
      <c r="D10326">
        <v>1</v>
      </c>
    </row>
    <row r="10327" spans="1:4" x14ac:dyDescent="0.35">
      <c r="A10327">
        <v>891</v>
      </c>
      <c r="B10327">
        <v>0</v>
      </c>
      <c r="C10327" t="s">
        <v>71</v>
      </c>
      <c r="D10327">
        <v>0</v>
      </c>
    </row>
    <row r="10328" spans="1:4" x14ac:dyDescent="0.35">
      <c r="A10328">
        <v>6912</v>
      </c>
      <c r="B10328">
        <v>0</v>
      </c>
      <c r="C10328" t="s">
        <v>71</v>
      </c>
      <c r="D10328">
        <v>1</v>
      </c>
    </row>
    <row r="10329" spans="1:4" x14ac:dyDescent="0.35">
      <c r="A10329">
        <v>5967</v>
      </c>
      <c r="B10329">
        <v>0</v>
      </c>
      <c r="C10329" t="s">
        <v>71</v>
      </c>
      <c r="D10329">
        <v>1</v>
      </c>
    </row>
    <row r="10330" spans="1:4" x14ac:dyDescent="0.35">
      <c r="A10330">
        <v>2109</v>
      </c>
      <c r="B10330">
        <v>1</v>
      </c>
      <c r="C10330" t="s">
        <v>71</v>
      </c>
      <c r="D10330">
        <v>1</v>
      </c>
    </row>
    <row r="10331" spans="1:4" x14ac:dyDescent="0.35">
      <c r="A10331">
        <v>6292</v>
      </c>
      <c r="B10331">
        <v>1</v>
      </c>
      <c r="C10331" t="s">
        <v>71</v>
      </c>
      <c r="D10331">
        <v>1</v>
      </c>
    </row>
    <row r="10332" spans="1:4" x14ac:dyDescent="0.35">
      <c r="A10332">
        <v>8537</v>
      </c>
      <c r="B10332">
        <v>1</v>
      </c>
      <c r="C10332" t="s">
        <v>71</v>
      </c>
      <c r="D10332">
        <v>1</v>
      </c>
    </row>
    <row r="10333" spans="1:4" x14ac:dyDescent="0.35">
      <c r="A10333">
        <v>9576</v>
      </c>
      <c r="B10333">
        <v>0</v>
      </c>
      <c r="C10333" t="s">
        <v>71</v>
      </c>
      <c r="D10333">
        <v>1</v>
      </c>
    </row>
    <row r="10334" spans="1:4" x14ac:dyDescent="0.35">
      <c r="A10334">
        <v>5935</v>
      </c>
      <c r="B10334">
        <v>0</v>
      </c>
      <c r="C10334" t="s">
        <v>71</v>
      </c>
      <c r="D10334">
        <v>1</v>
      </c>
    </row>
    <row r="10335" spans="1:4" x14ac:dyDescent="0.35">
      <c r="A10335">
        <v>10264</v>
      </c>
      <c r="B10335">
        <v>1</v>
      </c>
      <c r="C10335" t="s">
        <v>71</v>
      </c>
      <c r="D10335">
        <v>1</v>
      </c>
    </row>
    <row r="10336" spans="1:4" x14ac:dyDescent="0.35">
      <c r="A10336">
        <v>234</v>
      </c>
      <c r="B10336">
        <v>1</v>
      </c>
      <c r="C10336" t="s">
        <v>71</v>
      </c>
      <c r="D10336">
        <v>1</v>
      </c>
    </row>
    <row r="10337" spans="1:4" x14ac:dyDescent="0.35">
      <c r="A10337">
        <v>3202</v>
      </c>
      <c r="B10337">
        <v>0</v>
      </c>
      <c r="C10337" t="s">
        <v>71</v>
      </c>
      <c r="D10337">
        <v>0</v>
      </c>
    </row>
    <row r="10338" spans="1:4" x14ac:dyDescent="0.35">
      <c r="A10338">
        <v>1103</v>
      </c>
      <c r="B10338">
        <v>1</v>
      </c>
      <c r="C10338" t="s">
        <v>71</v>
      </c>
      <c r="D10338">
        <v>0</v>
      </c>
    </row>
    <row r="10339" spans="1:4" x14ac:dyDescent="0.35">
      <c r="A10339">
        <v>610</v>
      </c>
      <c r="B10339">
        <v>0</v>
      </c>
      <c r="C10339" t="s">
        <v>71</v>
      </c>
      <c r="D10339">
        <v>0</v>
      </c>
    </row>
    <row r="10340" spans="1:4" x14ac:dyDescent="0.35">
      <c r="A10340">
        <v>4480</v>
      </c>
      <c r="B10340">
        <v>0</v>
      </c>
      <c r="C10340" t="s">
        <v>71</v>
      </c>
      <c r="D10340">
        <v>1</v>
      </c>
    </row>
    <row r="10341" spans="1:4" x14ac:dyDescent="0.35">
      <c r="A10341">
        <v>10660</v>
      </c>
      <c r="B10341">
        <v>0</v>
      </c>
      <c r="C10341" t="s">
        <v>71</v>
      </c>
      <c r="D10341">
        <v>0</v>
      </c>
    </row>
    <row r="10342" spans="1:4" x14ac:dyDescent="0.35">
      <c r="A10342">
        <v>9353</v>
      </c>
      <c r="B10342">
        <v>0</v>
      </c>
      <c r="C10342" t="s">
        <v>71</v>
      </c>
      <c r="D10342">
        <v>1</v>
      </c>
    </row>
    <row r="10343" spans="1:4" x14ac:dyDescent="0.35">
      <c r="A10343">
        <v>4120</v>
      </c>
      <c r="B10343">
        <v>0</v>
      </c>
      <c r="C10343" t="s">
        <v>71</v>
      </c>
      <c r="D10343">
        <v>1</v>
      </c>
    </row>
    <row r="10344" spans="1:4" x14ac:dyDescent="0.35">
      <c r="A10344">
        <v>2836</v>
      </c>
      <c r="B10344">
        <v>0</v>
      </c>
      <c r="C10344" t="s">
        <v>71</v>
      </c>
      <c r="D10344">
        <v>0</v>
      </c>
    </row>
    <row r="10345" spans="1:4" x14ac:dyDescent="0.35">
      <c r="A10345">
        <v>9579</v>
      </c>
      <c r="B10345">
        <v>0</v>
      </c>
      <c r="C10345" t="s">
        <v>71</v>
      </c>
      <c r="D10345">
        <v>0</v>
      </c>
    </row>
    <row r="10346" spans="1:4" x14ac:dyDescent="0.35">
      <c r="A10346">
        <v>5841</v>
      </c>
      <c r="B10346">
        <v>0</v>
      </c>
      <c r="C10346" t="s">
        <v>71</v>
      </c>
      <c r="D10346">
        <v>0</v>
      </c>
    </row>
    <row r="10347" spans="1:4" x14ac:dyDescent="0.35">
      <c r="A10347">
        <v>3174</v>
      </c>
      <c r="B10347">
        <v>1</v>
      </c>
      <c r="C10347" t="s">
        <v>71</v>
      </c>
      <c r="D10347">
        <v>1</v>
      </c>
    </row>
    <row r="10348" spans="1:4" x14ac:dyDescent="0.35">
      <c r="A10348">
        <v>5536</v>
      </c>
      <c r="B10348">
        <v>1</v>
      </c>
      <c r="C10348" t="s">
        <v>71</v>
      </c>
      <c r="D10348">
        <v>1</v>
      </c>
    </row>
    <row r="10349" spans="1:4" x14ac:dyDescent="0.35">
      <c r="A10349">
        <v>2061</v>
      </c>
      <c r="B10349">
        <v>0</v>
      </c>
      <c r="C10349" t="s">
        <v>71</v>
      </c>
      <c r="D10349">
        <v>0</v>
      </c>
    </row>
    <row r="10350" spans="1:4" x14ac:dyDescent="0.35">
      <c r="A10350">
        <v>8477</v>
      </c>
      <c r="B10350">
        <v>0</v>
      </c>
      <c r="C10350" t="s">
        <v>71</v>
      </c>
      <c r="D10350">
        <v>1</v>
      </c>
    </row>
    <row r="10351" spans="1:4" x14ac:dyDescent="0.35">
      <c r="A10351">
        <v>640</v>
      </c>
      <c r="B10351">
        <v>0</v>
      </c>
      <c r="C10351" t="s">
        <v>71</v>
      </c>
      <c r="D10351">
        <v>1</v>
      </c>
    </row>
    <row r="10352" spans="1:4" x14ac:dyDescent="0.35">
      <c r="A10352">
        <v>3828</v>
      </c>
      <c r="B10352">
        <v>0</v>
      </c>
      <c r="C10352" t="s">
        <v>71</v>
      </c>
      <c r="D10352">
        <v>1</v>
      </c>
    </row>
    <row r="10353" spans="1:4" x14ac:dyDescent="0.35">
      <c r="A10353">
        <v>4093</v>
      </c>
      <c r="B10353">
        <v>0</v>
      </c>
      <c r="C10353" t="s">
        <v>71</v>
      </c>
      <c r="D10353">
        <v>1</v>
      </c>
    </row>
    <row r="10354" spans="1:4" x14ac:dyDescent="0.35">
      <c r="A10354">
        <v>8624</v>
      </c>
      <c r="B10354">
        <v>0</v>
      </c>
      <c r="C10354" t="s">
        <v>71</v>
      </c>
      <c r="D10354">
        <v>1</v>
      </c>
    </row>
    <row r="10355" spans="1:4" x14ac:dyDescent="0.35">
      <c r="A10355">
        <v>2802</v>
      </c>
      <c r="B10355">
        <v>0</v>
      </c>
      <c r="C10355" t="s">
        <v>71</v>
      </c>
      <c r="D10355">
        <v>1</v>
      </c>
    </row>
    <row r="10356" spans="1:4" x14ac:dyDescent="0.35">
      <c r="A10356">
        <v>368</v>
      </c>
      <c r="B10356">
        <v>0</v>
      </c>
      <c r="C10356" t="s">
        <v>71</v>
      </c>
      <c r="D10356">
        <v>1</v>
      </c>
    </row>
    <row r="10357" spans="1:4" x14ac:dyDescent="0.35">
      <c r="A10357">
        <v>3599</v>
      </c>
      <c r="B10357">
        <v>0</v>
      </c>
      <c r="C10357" t="s">
        <v>71</v>
      </c>
      <c r="D10357">
        <v>1</v>
      </c>
    </row>
    <row r="10358" spans="1:4" x14ac:dyDescent="0.35">
      <c r="A10358">
        <v>3389</v>
      </c>
      <c r="B10358">
        <v>0</v>
      </c>
      <c r="C10358" t="s">
        <v>71</v>
      </c>
      <c r="D10358">
        <v>1</v>
      </c>
    </row>
    <row r="10359" spans="1:4" x14ac:dyDescent="0.35">
      <c r="A10359">
        <v>10710</v>
      </c>
      <c r="B10359">
        <v>0</v>
      </c>
      <c r="C10359" t="s">
        <v>71</v>
      </c>
      <c r="D10359">
        <v>0</v>
      </c>
    </row>
    <row r="10360" spans="1:4" x14ac:dyDescent="0.35">
      <c r="A10360">
        <v>7118</v>
      </c>
      <c r="B10360">
        <v>1</v>
      </c>
      <c r="C10360" t="s">
        <v>71</v>
      </c>
      <c r="D10360">
        <v>1</v>
      </c>
    </row>
    <row r="10361" spans="1:4" x14ac:dyDescent="0.35">
      <c r="A10361">
        <v>4937</v>
      </c>
      <c r="B10361">
        <v>0</v>
      </c>
      <c r="C10361" t="s">
        <v>71</v>
      </c>
      <c r="D10361">
        <v>1</v>
      </c>
    </row>
    <row r="10362" spans="1:4" x14ac:dyDescent="0.35">
      <c r="A10362">
        <v>1127</v>
      </c>
      <c r="B10362">
        <v>0</v>
      </c>
      <c r="C10362" t="s">
        <v>71</v>
      </c>
      <c r="D10362">
        <v>1</v>
      </c>
    </row>
    <row r="10363" spans="1:4" x14ac:dyDescent="0.35">
      <c r="A10363">
        <v>833</v>
      </c>
      <c r="B10363">
        <v>0</v>
      </c>
      <c r="C10363" t="s">
        <v>71</v>
      </c>
      <c r="D10363">
        <v>0</v>
      </c>
    </row>
    <row r="10364" spans="1:4" x14ac:dyDescent="0.35">
      <c r="A10364">
        <v>3565</v>
      </c>
      <c r="B10364">
        <v>0</v>
      </c>
      <c r="C10364" t="s">
        <v>71</v>
      </c>
      <c r="D10364">
        <v>0</v>
      </c>
    </row>
    <row r="10365" spans="1:4" x14ac:dyDescent="0.35">
      <c r="A10365">
        <v>6086</v>
      </c>
      <c r="B10365">
        <v>0</v>
      </c>
      <c r="C10365" t="s">
        <v>71</v>
      </c>
      <c r="D10365">
        <v>1</v>
      </c>
    </row>
    <row r="10366" spans="1:4" x14ac:dyDescent="0.35">
      <c r="A10366">
        <v>1763</v>
      </c>
      <c r="B10366">
        <v>1</v>
      </c>
      <c r="C10366" t="s">
        <v>71</v>
      </c>
      <c r="D10366">
        <v>1</v>
      </c>
    </row>
    <row r="10367" spans="1:4" x14ac:dyDescent="0.35">
      <c r="A10367">
        <v>4697</v>
      </c>
      <c r="B10367">
        <v>0</v>
      </c>
      <c r="C10367" t="s">
        <v>71</v>
      </c>
      <c r="D10367">
        <v>1</v>
      </c>
    </row>
    <row r="10368" spans="1:4" x14ac:dyDescent="0.35">
      <c r="A10368">
        <v>182</v>
      </c>
      <c r="B10368">
        <v>0</v>
      </c>
      <c r="C10368" t="s">
        <v>71</v>
      </c>
      <c r="D10368">
        <v>1</v>
      </c>
    </row>
    <row r="10369" spans="1:4" x14ac:dyDescent="0.35">
      <c r="A10369">
        <v>1165</v>
      </c>
      <c r="B10369">
        <v>0</v>
      </c>
      <c r="C10369" t="s">
        <v>71</v>
      </c>
      <c r="D10369">
        <v>1</v>
      </c>
    </row>
    <row r="10370" spans="1:4" x14ac:dyDescent="0.35">
      <c r="A10370">
        <v>5386</v>
      </c>
      <c r="B10370">
        <v>1</v>
      </c>
      <c r="C10370" t="s">
        <v>71</v>
      </c>
      <c r="D10370">
        <v>1</v>
      </c>
    </row>
    <row r="10371" spans="1:4" x14ac:dyDescent="0.35">
      <c r="A10371">
        <v>6024</v>
      </c>
      <c r="B10371">
        <v>1</v>
      </c>
      <c r="C10371" t="s">
        <v>71</v>
      </c>
      <c r="D10371">
        <v>1</v>
      </c>
    </row>
    <row r="10372" spans="1:4" x14ac:dyDescent="0.35">
      <c r="A10372">
        <v>2678</v>
      </c>
      <c r="B10372">
        <v>0</v>
      </c>
      <c r="C10372" t="s">
        <v>71</v>
      </c>
      <c r="D10372">
        <v>1</v>
      </c>
    </row>
    <row r="10373" spans="1:4" x14ac:dyDescent="0.35">
      <c r="A10373">
        <v>5790</v>
      </c>
      <c r="B10373">
        <v>0</v>
      </c>
      <c r="C10373" t="s">
        <v>71</v>
      </c>
      <c r="D10373">
        <v>0</v>
      </c>
    </row>
    <row r="10374" spans="1:4" x14ac:dyDescent="0.35">
      <c r="A10374">
        <v>236</v>
      </c>
      <c r="B10374">
        <v>0</v>
      </c>
      <c r="C10374" t="s">
        <v>71</v>
      </c>
      <c r="D10374">
        <v>1</v>
      </c>
    </row>
    <row r="10375" spans="1:4" x14ac:dyDescent="0.35">
      <c r="A10375">
        <v>6001</v>
      </c>
      <c r="B10375">
        <v>0</v>
      </c>
      <c r="C10375" t="s">
        <v>71</v>
      </c>
      <c r="D10375">
        <v>1</v>
      </c>
    </row>
    <row r="10376" spans="1:4" x14ac:dyDescent="0.35">
      <c r="A10376">
        <v>6250</v>
      </c>
      <c r="B10376">
        <v>1</v>
      </c>
      <c r="C10376" t="s">
        <v>71</v>
      </c>
      <c r="D10376">
        <v>0</v>
      </c>
    </row>
    <row r="10377" spans="1:4" x14ac:dyDescent="0.35">
      <c r="A10377">
        <v>1168</v>
      </c>
      <c r="B10377">
        <v>0</v>
      </c>
      <c r="C10377" t="s">
        <v>71</v>
      </c>
      <c r="D10377">
        <v>1</v>
      </c>
    </row>
    <row r="10378" spans="1:4" x14ac:dyDescent="0.35">
      <c r="A10378">
        <v>10749</v>
      </c>
      <c r="B10378">
        <v>0</v>
      </c>
      <c r="C10378" t="s">
        <v>71</v>
      </c>
      <c r="D10378">
        <v>1</v>
      </c>
    </row>
    <row r="10379" spans="1:4" x14ac:dyDescent="0.35">
      <c r="A10379">
        <v>2926</v>
      </c>
      <c r="B10379">
        <v>0</v>
      </c>
      <c r="C10379" t="s">
        <v>71</v>
      </c>
      <c r="D10379">
        <v>1</v>
      </c>
    </row>
    <row r="10380" spans="1:4" x14ac:dyDescent="0.35">
      <c r="A10380">
        <v>716</v>
      </c>
      <c r="B10380">
        <v>0</v>
      </c>
      <c r="C10380" t="s">
        <v>71</v>
      </c>
      <c r="D10380">
        <v>1</v>
      </c>
    </row>
    <row r="10381" spans="1:4" x14ac:dyDescent="0.35">
      <c r="A10381">
        <v>6544</v>
      </c>
      <c r="B10381">
        <v>0</v>
      </c>
      <c r="C10381" t="s">
        <v>71</v>
      </c>
      <c r="D10381">
        <v>1</v>
      </c>
    </row>
    <row r="10382" spans="1:4" x14ac:dyDescent="0.35">
      <c r="A10382">
        <v>4298</v>
      </c>
      <c r="B10382">
        <v>0</v>
      </c>
      <c r="C10382" t="s">
        <v>71</v>
      </c>
      <c r="D10382">
        <v>0</v>
      </c>
    </row>
    <row r="10383" spans="1:4" x14ac:dyDescent="0.35">
      <c r="A10383">
        <v>5823</v>
      </c>
      <c r="B10383">
        <v>0</v>
      </c>
      <c r="C10383" t="s">
        <v>71</v>
      </c>
      <c r="D10383">
        <v>0</v>
      </c>
    </row>
    <row r="10384" spans="1:4" x14ac:dyDescent="0.35">
      <c r="A10384">
        <v>8375</v>
      </c>
      <c r="B10384">
        <v>0</v>
      </c>
      <c r="C10384" t="s">
        <v>71</v>
      </c>
      <c r="D10384">
        <v>0</v>
      </c>
    </row>
    <row r="10385" spans="1:4" x14ac:dyDescent="0.35">
      <c r="A10385">
        <v>5723</v>
      </c>
      <c r="B10385">
        <v>0</v>
      </c>
      <c r="C10385" t="s">
        <v>71</v>
      </c>
      <c r="D10385">
        <v>1</v>
      </c>
    </row>
    <row r="10386" spans="1:4" x14ac:dyDescent="0.35">
      <c r="A10386">
        <v>5763</v>
      </c>
      <c r="B10386">
        <v>0</v>
      </c>
      <c r="C10386" t="s">
        <v>71</v>
      </c>
      <c r="D10386">
        <v>0</v>
      </c>
    </row>
    <row r="10387" spans="1:4" x14ac:dyDescent="0.35">
      <c r="A10387">
        <v>8727</v>
      </c>
      <c r="B10387">
        <v>0</v>
      </c>
      <c r="C10387" t="s">
        <v>71</v>
      </c>
      <c r="D10387">
        <v>1</v>
      </c>
    </row>
    <row r="10388" spans="1:4" x14ac:dyDescent="0.35">
      <c r="A10388">
        <v>3056</v>
      </c>
      <c r="B10388">
        <v>0</v>
      </c>
      <c r="C10388" t="s">
        <v>71</v>
      </c>
      <c r="D10388">
        <v>1</v>
      </c>
    </row>
    <row r="10389" spans="1:4" x14ac:dyDescent="0.35">
      <c r="A10389">
        <v>8442</v>
      </c>
      <c r="B10389">
        <v>0</v>
      </c>
      <c r="C10389" t="s">
        <v>71</v>
      </c>
      <c r="D10389">
        <v>1</v>
      </c>
    </row>
    <row r="10390" spans="1:4" x14ac:dyDescent="0.35">
      <c r="A10390">
        <v>3712</v>
      </c>
      <c r="B10390">
        <v>0</v>
      </c>
      <c r="C10390" t="s">
        <v>71</v>
      </c>
      <c r="D10390">
        <v>0</v>
      </c>
    </row>
    <row r="10391" spans="1:4" x14ac:dyDescent="0.35">
      <c r="A10391">
        <v>10722</v>
      </c>
      <c r="B10391">
        <v>0</v>
      </c>
      <c r="C10391" t="s">
        <v>71</v>
      </c>
      <c r="D10391">
        <v>1</v>
      </c>
    </row>
    <row r="10392" spans="1:4" x14ac:dyDescent="0.35">
      <c r="A10392">
        <v>2406</v>
      </c>
      <c r="B10392">
        <v>0</v>
      </c>
      <c r="C10392" t="s">
        <v>71</v>
      </c>
      <c r="D10392">
        <v>1</v>
      </c>
    </row>
    <row r="10393" spans="1:4" x14ac:dyDescent="0.35">
      <c r="A10393">
        <v>7313</v>
      </c>
      <c r="B10393">
        <v>0</v>
      </c>
      <c r="C10393" t="s">
        <v>71</v>
      </c>
      <c r="D10393">
        <v>1</v>
      </c>
    </row>
    <row r="10394" spans="1:4" x14ac:dyDescent="0.35">
      <c r="A10394">
        <v>2656</v>
      </c>
      <c r="B10394">
        <v>0</v>
      </c>
      <c r="C10394" t="s">
        <v>71</v>
      </c>
      <c r="D10394">
        <v>1</v>
      </c>
    </row>
    <row r="10395" spans="1:4" x14ac:dyDescent="0.35">
      <c r="A10395">
        <v>1993</v>
      </c>
      <c r="B10395">
        <v>0</v>
      </c>
      <c r="C10395" t="s">
        <v>71</v>
      </c>
      <c r="D10395">
        <v>0</v>
      </c>
    </row>
    <row r="10396" spans="1:4" x14ac:dyDescent="0.35">
      <c r="A10396">
        <v>4136</v>
      </c>
      <c r="B10396">
        <v>0</v>
      </c>
      <c r="C10396" t="s">
        <v>71</v>
      </c>
      <c r="D10396">
        <v>1</v>
      </c>
    </row>
    <row r="10397" spans="1:4" x14ac:dyDescent="0.35">
      <c r="A10397">
        <v>2928</v>
      </c>
      <c r="B10397">
        <v>0</v>
      </c>
      <c r="C10397" t="s">
        <v>71</v>
      </c>
      <c r="D10397">
        <v>1</v>
      </c>
    </row>
    <row r="10398" spans="1:4" x14ac:dyDescent="0.35">
      <c r="A10398">
        <v>2920</v>
      </c>
      <c r="B10398">
        <v>0</v>
      </c>
      <c r="C10398" t="s">
        <v>71</v>
      </c>
      <c r="D10398">
        <v>1</v>
      </c>
    </row>
    <row r="10399" spans="1:4" x14ac:dyDescent="0.35">
      <c r="A10399">
        <v>6661</v>
      </c>
      <c r="B10399">
        <v>0</v>
      </c>
      <c r="C10399" t="s">
        <v>71</v>
      </c>
      <c r="D10399">
        <v>1</v>
      </c>
    </row>
    <row r="10400" spans="1:4" x14ac:dyDescent="0.35">
      <c r="A10400">
        <v>5462</v>
      </c>
      <c r="B10400">
        <v>0</v>
      </c>
      <c r="C10400" t="s">
        <v>71</v>
      </c>
      <c r="D10400">
        <v>1</v>
      </c>
    </row>
    <row r="10401" spans="1:4" x14ac:dyDescent="0.35">
      <c r="A10401">
        <v>10897</v>
      </c>
      <c r="B10401">
        <v>0</v>
      </c>
      <c r="C10401" t="s">
        <v>71</v>
      </c>
      <c r="D10401">
        <v>1</v>
      </c>
    </row>
    <row r="10402" spans="1:4" x14ac:dyDescent="0.35">
      <c r="A10402">
        <v>10542</v>
      </c>
      <c r="B10402">
        <v>0</v>
      </c>
      <c r="C10402" t="s">
        <v>71</v>
      </c>
      <c r="D10402">
        <v>1</v>
      </c>
    </row>
    <row r="10403" spans="1:4" x14ac:dyDescent="0.35">
      <c r="A10403">
        <v>5756</v>
      </c>
      <c r="B10403">
        <v>0</v>
      </c>
      <c r="C10403" t="s">
        <v>71</v>
      </c>
      <c r="D10403">
        <v>0</v>
      </c>
    </row>
    <row r="10404" spans="1:4" x14ac:dyDescent="0.35">
      <c r="A10404">
        <v>3570</v>
      </c>
      <c r="B10404">
        <v>0</v>
      </c>
      <c r="C10404" t="s">
        <v>71</v>
      </c>
      <c r="D10404">
        <v>1</v>
      </c>
    </row>
    <row r="10405" spans="1:4" x14ac:dyDescent="0.35">
      <c r="A10405">
        <v>1072</v>
      </c>
      <c r="B10405">
        <v>0</v>
      </c>
      <c r="C10405" t="s">
        <v>71</v>
      </c>
      <c r="D10405">
        <v>0</v>
      </c>
    </row>
    <row r="10406" spans="1:4" x14ac:dyDescent="0.35">
      <c r="A10406">
        <v>9606</v>
      </c>
      <c r="B10406">
        <v>1</v>
      </c>
      <c r="C10406" t="s">
        <v>71</v>
      </c>
      <c r="D10406">
        <v>1</v>
      </c>
    </row>
    <row r="10407" spans="1:4" x14ac:dyDescent="0.35">
      <c r="A10407">
        <v>2730</v>
      </c>
      <c r="B10407">
        <v>0</v>
      </c>
      <c r="C10407" t="s">
        <v>71</v>
      </c>
      <c r="D10407">
        <v>1</v>
      </c>
    </row>
    <row r="10408" spans="1:4" x14ac:dyDescent="0.35">
      <c r="A10408">
        <v>2995</v>
      </c>
      <c r="B10408">
        <v>0</v>
      </c>
      <c r="C10408" t="s">
        <v>71</v>
      </c>
      <c r="D10408">
        <v>1</v>
      </c>
    </row>
    <row r="10409" spans="1:4" x14ac:dyDescent="0.35">
      <c r="A10409">
        <v>8210</v>
      </c>
      <c r="B10409">
        <v>0</v>
      </c>
      <c r="C10409" t="s">
        <v>71</v>
      </c>
      <c r="D10409">
        <v>1</v>
      </c>
    </row>
    <row r="10410" spans="1:4" x14ac:dyDescent="0.35">
      <c r="A10410">
        <v>773</v>
      </c>
      <c r="B10410">
        <v>0</v>
      </c>
      <c r="C10410" t="s">
        <v>71</v>
      </c>
      <c r="D10410">
        <v>1</v>
      </c>
    </row>
    <row r="10411" spans="1:4" x14ac:dyDescent="0.35">
      <c r="A10411">
        <v>5272</v>
      </c>
      <c r="B10411">
        <v>0</v>
      </c>
      <c r="C10411" t="s">
        <v>71</v>
      </c>
      <c r="D10411">
        <v>1</v>
      </c>
    </row>
    <row r="10412" spans="1:4" x14ac:dyDescent="0.35">
      <c r="A10412">
        <v>5125</v>
      </c>
      <c r="B10412">
        <v>0</v>
      </c>
      <c r="C10412" t="s">
        <v>71</v>
      </c>
      <c r="D10412">
        <v>1</v>
      </c>
    </row>
    <row r="10413" spans="1:4" x14ac:dyDescent="0.35">
      <c r="A10413">
        <v>4391</v>
      </c>
      <c r="B10413">
        <v>0</v>
      </c>
      <c r="C10413" t="s">
        <v>71</v>
      </c>
      <c r="D10413">
        <v>1</v>
      </c>
    </row>
    <row r="10414" spans="1:4" x14ac:dyDescent="0.35">
      <c r="A10414">
        <v>6283</v>
      </c>
      <c r="B10414">
        <v>0</v>
      </c>
      <c r="C10414" t="s">
        <v>71</v>
      </c>
      <c r="D10414">
        <v>1</v>
      </c>
    </row>
    <row r="10415" spans="1:4" x14ac:dyDescent="0.35">
      <c r="A10415">
        <v>3421</v>
      </c>
      <c r="B10415">
        <v>0</v>
      </c>
      <c r="C10415" t="s">
        <v>71</v>
      </c>
      <c r="D10415">
        <v>1</v>
      </c>
    </row>
    <row r="10416" spans="1:4" x14ac:dyDescent="0.35">
      <c r="A10416">
        <v>5731</v>
      </c>
      <c r="B10416">
        <v>0</v>
      </c>
      <c r="C10416" t="s">
        <v>71</v>
      </c>
      <c r="D10416">
        <v>0</v>
      </c>
    </row>
    <row r="10417" spans="1:4" x14ac:dyDescent="0.35">
      <c r="A10417">
        <v>7152</v>
      </c>
      <c r="B10417">
        <v>0</v>
      </c>
      <c r="C10417" t="s">
        <v>71</v>
      </c>
      <c r="D10417">
        <v>0</v>
      </c>
    </row>
    <row r="10418" spans="1:4" x14ac:dyDescent="0.35">
      <c r="A10418">
        <v>3919</v>
      </c>
      <c r="B10418">
        <v>1</v>
      </c>
      <c r="C10418" t="s">
        <v>71</v>
      </c>
      <c r="D10418">
        <v>1</v>
      </c>
    </row>
    <row r="10419" spans="1:4" x14ac:dyDescent="0.35">
      <c r="A10419">
        <v>6097</v>
      </c>
      <c r="B10419">
        <v>0</v>
      </c>
      <c r="C10419" t="s">
        <v>71</v>
      </c>
      <c r="D10419">
        <v>1</v>
      </c>
    </row>
    <row r="10420" spans="1:4" x14ac:dyDescent="0.35">
      <c r="A10420">
        <v>5150</v>
      </c>
      <c r="B10420">
        <v>0</v>
      </c>
      <c r="C10420" t="s">
        <v>71</v>
      </c>
      <c r="D10420">
        <v>1</v>
      </c>
    </row>
    <row r="10421" spans="1:4" x14ac:dyDescent="0.35">
      <c r="A10421">
        <v>10479</v>
      </c>
      <c r="B10421">
        <v>0</v>
      </c>
      <c r="C10421" t="s">
        <v>71</v>
      </c>
      <c r="D10421">
        <v>1</v>
      </c>
    </row>
    <row r="10422" spans="1:4" x14ac:dyDescent="0.35">
      <c r="A10422">
        <v>5966</v>
      </c>
      <c r="B10422">
        <v>0</v>
      </c>
      <c r="C10422" t="s">
        <v>71</v>
      </c>
      <c r="D10422">
        <v>0</v>
      </c>
    </row>
    <row r="10423" spans="1:4" x14ac:dyDescent="0.35">
      <c r="A10423">
        <v>3439</v>
      </c>
      <c r="B10423">
        <v>0</v>
      </c>
      <c r="C10423" t="s">
        <v>71</v>
      </c>
      <c r="D10423">
        <v>1</v>
      </c>
    </row>
    <row r="10424" spans="1:4" x14ac:dyDescent="0.35">
      <c r="A10424">
        <v>6609</v>
      </c>
      <c r="B10424">
        <v>1</v>
      </c>
      <c r="C10424" t="s">
        <v>71</v>
      </c>
      <c r="D10424">
        <v>1</v>
      </c>
    </row>
    <row r="10425" spans="1:4" x14ac:dyDescent="0.35">
      <c r="A10425">
        <v>5393</v>
      </c>
      <c r="B10425">
        <v>0</v>
      </c>
      <c r="C10425" t="s">
        <v>71</v>
      </c>
      <c r="D10425">
        <v>1</v>
      </c>
    </row>
    <row r="10426" spans="1:4" x14ac:dyDescent="0.35">
      <c r="A10426">
        <v>9014</v>
      </c>
      <c r="B10426">
        <v>0</v>
      </c>
      <c r="C10426" t="s">
        <v>71</v>
      </c>
      <c r="D10426">
        <v>0</v>
      </c>
    </row>
    <row r="10427" spans="1:4" x14ac:dyDescent="0.35">
      <c r="A10427">
        <v>4050</v>
      </c>
      <c r="B10427">
        <v>0</v>
      </c>
      <c r="C10427" t="s">
        <v>71</v>
      </c>
      <c r="D10427">
        <v>1</v>
      </c>
    </row>
    <row r="10428" spans="1:4" x14ac:dyDescent="0.35">
      <c r="A10428">
        <v>6862</v>
      </c>
      <c r="B10428">
        <v>0</v>
      </c>
      <c r="C10428" t="s">
        <v>71</v>
      </c>
      <c r="D10428">
        <v>1</v>
      </c>
    </row>
    <row r="10429" spans="1:4" x14ac:dyDescent="0.35">
      <c r="A10429">
        <v>8315</v>
      </c>
      <c r="B10429">
        <v>0</v>
      </c>
      <c r="C10429" t="s">
        <v>71</v>
      </c>
      <c r="D10429">
        <v>0</v>
      </c>
    </row>
    <row r="10430" spans="1:4" x14ac:dyDescent="0.35">
      <c r="A10430">
        <v>5184</v>
      </c>
      <c r="B10430">
        <v>0</v>
      </c>
      <c r="C10430" t="s">
        <v>71</v>
      </c>
      <c r="D10430">
        <v>0</v>
      </c>
    </row>
    <row r="10431" spans="1:4" x14ac:dyDescent="0.35">
      <c r="A10431">
        <v>3643</v>
      </c>
      <c r="B10431">
        <v>0</v>
      </c>
      <c r="C10431" t="s">
        <v>71</v>
      </c>
      <c r="D10431">
        <v>1</v>
      </c>
    </row>
    <row r="10432" spans="1:4" x14ac:dyDescent="0.35">
      <c r="A10432">
        <v>2589</v>
      </c>
      <c r="B10432">
        <v>0</v>
      </c>
      <c r="C10432" t="s">
        <v>71</v>
      </c>
      <c r="D10432">
        <v>1</v>
      </c>
    </row>
    <row r="10433" spans="1:4" x14ac:dyDescent="0.35">
      <c r="A10433">
        <v>4887</v>
      </c>
      <c r="B10433">
        <v>0</v>
      </c>
      <c r="C10433" t="s">
        <v>71</v>
      </c>
      <c r="D10433">
        <v>1</v>
      </c>
    </row>
    <row r="10434" spans="1:4" x14ac:dyDescent="0.35">
      <c r="A10434">
        <v>10104</v>
      </c>
      <c r="B10434">
        <v>0</v>
      </c>
      <c r="C10434" t="s">
        <v>71</v>
      </c>
      <c r="D10434">
        <v>0</v>
      </c>
    </row>
    <row r="10435" spans="1:4" x14ac:dyDescent="0.35">
      <c r="A10435">
        <v>3254</v>
      </c>
      <c r="B10435">
        <v>0</v>
      </c>
      <c r="C10435" t="s">
        <v>71</v>
      </c>
      <c r="D10435">
        <v>1</v>
      </c>
    </row>
    <row r="10436" spans="1:4" x14ac:dyDescent="0.35">
      <c r="A10436">
        <v>2004</v>
      </c>
      <c r="B10436">
        <v>0</v>
      </c>
      <c r="C10436" t="s">
        <v>71</v>
      </c>
      <c r="D10436">
        <v>1</v>
      </c>
    </row>
    <row r="10437" spans="1:4" x14ac:dyDescent="0.35">
      <c r="A10437">
        <v>6142</v>
      </c>
      <c r="B10437">
        <v>0</v>
      </c>
      <c r="C10437" t="s">
        <v>71</v>
      </c>
      <c r="D10437">
        <v>0</v>
      </c>
    </row>
    <row r="10438" spans="1:4" x14ac:dyDescent="0.35">
      <c r="A10438">
        <v>8553</v>
      </c>
      <c r="B10438">
        <v>0</v>
      </c>
      <c r="C10438" t="s">
        <v>71</v>
      </c>
      <c r="D10438">
        <v>0</v>
      </c>
    </row>
    <row r="10439" spans="1:4" x14ac:dyDescent="0.35">
      <c r="A10439">
        <v>9805</v>
      </c>
      <c r="B10439">
        <v>0</v>
      </c>
      <c r="C10439" t="s">
        <v>71</v>
      </c>
      <c r="D10439">
        <v>1</v>
      </c>
    </row>
    <row r="10440" spans="1:4" x14ac:dyDescent="0.35">
      <c r="A10440">
        <v>849</v>
      </c>
      <c r="B10440">
        <v>0</v>
      </c>
      <c r="C10440" t="s">
        <v>71</v>
      </c>
      <c r="D10440">
        <v>1</v>
      </c>
    </row>
    <row r="10441" spans="1:4" x14ac:dyDescent="0.35">
      <c r="A10441">
        <v>1606</v>
      </c>
      <c r="B10441">
        <v>0</v>
      </c>
      <c r="C10441" t="s">
        <v>71</v>
      </c>
      <c r="D10441">
        <v>1</v>
      </c>
    </row>
    <row r="10442" spans="1:4" x14ac:dyDescent="0.35">
      <c r="A10442">
        <v>125</v>
      </c>
      <c r="B10442">
        <v>0</v>
      </c>
      <c r="C10442" t="s">
        <v>71</v>
      </c>
      <c r="D10442">
        <v>0</v>
      </c>
    </row>
    <row r="10443" spans="1:4" x14ac:dyDescent="0.35">
      <c r="A10443">
        <v>9305</v>
      </c>
      <c r="B10443">
        <v>0</v>
      </c>
      <c r="C10443" t="s">
        <v>71</v>
      </c>
      <c r="D10443">
        <v>1</v>
      </c>
    </row>
    <row r="10444" spans="1:4" x14ac:dyDescent="0.35">
      <c r="A10444">
        <v>4706</v>
      </c>
      <c r="B10444">
        <v>0</v>
      </c>
      <c r="C10444" t="s">
        <v>71</v>
      </c>
      <c r="D10444">
        <v>1</v>
      </c>
    </row>
    <row r="10445" spans="1:4" x14ac:dyDescent="0.35">
      <c r="A10445">
        <v>4437</v>
      </c>
      <c r="B10445">
        <v>0</v>
      </c>
      <c r="C10445" t="s">
        <v>71</v>
      </c>
      <c r="D10445">
        <v>1</v>
      </c>
    </row>
    <row r="10446" spans="1:4" x14ac:dyDescent="0.35">
      <c r="A10446">
        <v>3081</v>
      </c>
      <c r="B10446">
        <v>0</v>
      </c>
      <c r="C10446" t="s">
        <v>71</v>
      </c>
      <c r="D10446">
        <v>0</v>
      </c>
    </row>
    <row r="10447" spans="1:4" x14ac:dyDescent="0.35">
      <c r="A10447">
        <v>3536</v>
      </c>
      <c r="B10447">
        <v>0</v>
      </c>
      <c r="C10447" t="s">
        <v>71</v>
      </c>
      <c r="D10447">
        <v>1</v>
      </c>
    </row>
    <row r="10448" spans="1:4" x14ac:dyDescent="0.35">
      <c r="A10448">
        <v>8686</v>
      </c>
      <c r="B10448">
        <v>0</v>
      </c>
      <c r="C10448" t="s">
        <v>71</v>
      </c>
      <c r="D10448">
        <v>1</v>
      </c>
    </row>
    <row r="10449" spans="1:4" x14ac:dyDescent="0.35">
      <c r="A10449">
        <v>9707</v>
      </c>
      <c r="B10449">
        <v>0</v>
      </c>
      <c r="C10449" t="s">
        <v>71</v>
      </c>
      <c r="D10449">
        <v>0</v>
      </c>
    </row>
    <row r="10450" spans="1:4" x14ac:dyDescent="0.35">
      <c r="A10450">
        <v>10872</v>
      </c>
      <c r="B10450">
        <v>0</v>
      </c>
      <c r="C10450" t="s">
        <v>71</v>
      </c>
      <c r="D10450">
        <v>0</v>
      </c>
    </row>
    <row r="10451" spans="1:4" x14ac:dyDescent="0.35">
      <c r="A10451">
        <v>9058</v>
      </c>
      <c r="B10451">
        <v>1</v>
      </c>
      <c r="C10451" t="s">
        <v>71</v>
      </c>
      <c r="D10451">
        <v>0</v>
      </c>
    </row>
    <row r="10452" spans="1:4" x14ac:dyDescent="0.35">
      <c r="A10452">
        <v>4640</v>
      </c>
      <c r="B10452">
        <v>0</v>
      </c>
      <c r="C10452" t="s">
        <v>71</v>
      </c>
      <c r="D10452">
        <v>1</v>
      </c>
    </row>
    <row r="10453" spans="1:4" x14ac:dyDescent="0.35">
      <c r="A10453">
        <v>2525</v>
      </c>
      <c r="B10453">
        <v>1</v>
      </c>
      <c r="C10453" t="s">
        <v>71</v>
      </c>
      <c r="D10453">
        <v>1</v>
      </c>
    </row>
    <row r="10454" spans="1:4" x14ac:dyDescent="0.35">
      <c r="A10454">
        <v>9503</v>
      </c>
      <c r="B10454">
        <v>0</v>
      </c>
      <c r="C10454" t="s">
        <v>71</v>
      </c>
      <c r="D10454">
        <v>1</v>
      </c>
    </row>
    <row r="10455" spans="1:4" x14ac:dyDescent="0.35">
      <c r="A10455">
        <v>10704</v>
      </c>
      <c r="B10455">
        <v>0</v>
      </c>
      <c r="C10455" t="s">
        <v>71</v>
      </c>
      <c r="D10455">
        <v>1</v>
      </c>
    </row>
    <row r="10456" spans="1:4" x14ac:dyDescent="0.35">
      <c r="A10456">
        <v>2669</v>
      </c>
      <c r="B10456">
        <v>0</v>
      </c>
      <c r="C10456" t="s">
        <v>71</v>
      </c>
      <c r="D10456">
        <v>1</v>
      </c>
    </row>
    <row r="10457" spans="1:4" x14ac:dyDescent="0.35">
      <c r="A10457">
        <v>10037</v>
      </c>
      <c r="B10457">
        <v>0</v>
      </c>
      <c r="C10457" t="s">
        <v>71</v>
      </c>
      <c r="D10457">
        <v>1</v>
      </c>
    </row>
    <row r="10458" spans="1:4" x14ac:dyDescent="0.35">
      <c r="A10458">
        <v>5680</v>
      </c>
      <c r="B10458">
        <v>0</v>
      </c>
      <c r="C10458" t="s">
        <v>71</v>
      </c>
      <c r="D10458">
        <v>1</v>
      </c>
    </row>
    <row r="10459" spans="1:4" x14ac:dyDescent="0.35">
      <c r="A10459">
        <v>3726</v>
      </c>
      <c r="B10459">
        <v>0</v>
      </c>
      <c r="C10459" t="s">
        <v>71</v>
      </c>
      <c r="D10459">
        <v>0</v>
      </c>
    </row>
    <row r="10460" spans="1:4" x14ac:dyDescent="0.35">
      <c r="A10460">
        <v>4548</v>
      </c>
      <c r="B10460">
        <v>0</v>
      </c>
      <c r="C10460" t="s">
        <v>71</v>
      </c>
      <c r="D10460">
        <v>1</v>
      </c>
    </row>
    <row r="10461" spans="1:4" x14ac:dyDescent="0.35">
      <c r="A10461">
        <v>4599</v>
      </c>
      <c r="B10461">
        <v>0</v>
      </c>
      <c r="C10461" t="s">
        <v>71</v>
      </c>
      <c r="D10461">
        <v>0</v>
      </c>
    </row>
    <row r="10462" spans="1:4" x14ac:dyDescent="0.35">
      <c r="A10462">
        <v>879</v>
      </c>
      <c r="B10462">
        <v>0</v>
      </c>
      <c r="C10462" t="s">
        <v>71</v>
      </c>
      <c r="D10462">
        <v>0</v>
      </c>
    </row>
    <row r="10463" spans="1:4" x14ac:dyDescent="0.35">
      <c r="A10463">
        <v>7409</v>
      </c>
      <c r="B10463">
        <v>0</v>
      </c>
      <c r="C10463" t="s">
        <v>71</v>
      </c>
      <c r="D10463">
        <v>1</v>
      </c>
    </row>
    <row r="10464" spans="1:4" x14ac:dyDescent="0.35">
      <c r="A10464">
        <v>1964</v>
      </c>
      <c r="B10464">
        <v>0</v>
      </c>
      <c r="C10464" t="s">
        <v>71</v>
      </c>
      <c r="D10464">
        <v>1</v>
      </c>
    </row>
    <row r="10465" spans="1:4" x14ac:dyDescent="0.35">
      <c r="A10465">
        <v>0</v>
      </c>
      <c r="B10465">
        <v>0</v>
      </c>
      <c r="C10465" t="s">
        <v>71</v>
      </c>
      <c r="D10465">
        <v>1</v>
      </c>
    </row>
    <row r="10466" spans="1:4" x14ac:dyDescent="0.35">
      <c r="A10466">
        <v>4860</v>
      </c>
      <c r="B10466">
        <v>0</v>
      </c>
      <c r="C10466" t="s">
        <v>71</v>
      </c>
      <c r="D10466">
        <v>1</v>
      </c>
    </row>
    <row r="10467" spans="1:4" x14ac:dyDescent="0.35">
      <c r="A10467">
        <v>425</v>
      </c>
      <c r="B10467">
        <v>0</v>
      </c>
      <c r="C10467" t="s">
        <v>71</v>
      </c>
      <c r="D10467">
        <v>1</v>
      </c>
    </row>
    <row r="10468" spans="1:4" x14ac:dyDescent="0.35">
      <c r="A10468">
        <v>9500</v>
      </c>
      <c r="B10468">
        <v>0</v>
      </c>
      <c r="C10468" t="s">
        <v>71</v>
      </c>
      <c r="D10468">
        <v>1</v>
      </c>
    </row>
    <row r="10469" spans="1:4" x14ac:dyDescent="0.35">
      <c r="A10469">
        <v>3074</v>
      </c>
      <c r="B10469">
        <v>1</v>
      </c>
      <c r="C10469" t="s">
        <v>71</v>
      </c>
      <c r="D10469">
        <v>1</v>
      </c>
    </row>
    <row r="10470" spans="1:4" x14ac:dyDescent="0.35">
      <c r="A10470">
        <v>5140</v>
      </c>
      <c r="B10470">
        <v>0</v>
      </c>
      <c r="C10470" t="s">
        <v>71</v>
      </c>
      <c r="D10470">
        <v>1</v>
      </c>
    </row>
    <row r="10471" spans="1:4" x14ac:dyDescent="0.35">
      <c r="A10471">
        <v>2611</v>
      </c>
      <c r="B10471">
        <v>0</v>
      </c>
      <c r="C10471" t="s">
        <v>71</v>
      </c>
      <c r="D10471">
        <v>1</v>
      </c>
    </row>
    <row r="10472" spans="1:4" x14ac:dyDescent="0.35">
      <c r="A10472">
        <v>916</v>
      </c>
      <c r="B10472">
        <v>0</v>
      </c>
      <c r="C10472" t="s">
        <v>71</v>
      </c>
      <c r="D10472">
        <v>0</v>
      </c>
    </row>
    <row r="10473" spans="1:4" x14ac:dyDescent="0.35">
      <c r="A10473">
        <v>10413</v>
      </c>
      <c r="B10473">
        <v>0</v>
      </c>
      <c r="C10473" t="s">
        <v>71</v>
      </c>
      <c r="D10473">
        <v>1</v>
      </c>
    </row>
    <row r="10474" spans="1:4" x14ac:dyDescent="0.35">
      <c r="A10474">
        <v>3696</v>
      </c>
      <c r="B10474">
        <v>0</v>
      </c>
      <c r="C10474" t="s">
        <v>71</v>
      </c>
      <c r="D10474">
        <v>0</v>
      </c>
    </row>
    <row r="10475" spans="1:4" x14ac:dyDescent="0.35">
      <c r="A10475">
        <v>304</v>
      </c>
      <c r="B10475">
        <v>0</v>
      </c>
      <c r="C10475" t="s">
        <v>71</v>
      </c>
      <c r="D10475">
        <v>1</v>
      </c>
    </row>
    <row r="10476" spans="1:4" x14ac:dyDescent="0.35">
      <c r="A10476">
        <v>5113</v>
      </c>
      <c r="B10476">
        <v>1</v>
      </c>
      <c r="C10476" t="s">
        <v>71</v>
      </c>
      <c r="D10476">
        <v>1</v>
      </c>
    </row>
    <row r="10477" spans="1:4" x14ac:dyDescent="0.35">
      <c r="A10477">
        <v>2863</v>
      </c>
      <c r="B10477">
        <v>0</v>
      </c>
      <c r="C10477" t="s">
        <v>71</v>
      </c>
      <c r="D10477">
        <v>1</v>
      </c>
    </row>
    <row r="10478" spans="1:4" x14ac:dyDescent="0.35">
      <c r="A10478">
        <v>4597</v>
      </c>
      <c r="B10478">
        <v>0</v>
      </c>
      <c r="C10478" t="s">
        <v>71</v>
      </c>
      <c r="D10478">
        <v>1</v>
      </c>
    </row>
    <row r="10479" spans="1:4" x14ac:dyDescent="0.35">
      <c r="A10479">
        <v>675</v>
      </c>
      <c r="B10479">
        <v>0</v>
      </c>
      <c r="C10479" t="s">
        <v>71</v>
      </c>
      <c r="D10479">
        <v>1</v>
      </c>
    </row>
    <row r="10480" spans="1:4" x14ac:dyDescent="0.35">
      <c r="A10480">
        <v>4483</v>
      </c>
      <c r="B10480">
        <v>0</v>
      </c>
      <c r="C10480" t="s">
        <v>71</v>
      </c>
      <c r="D10480">
        <v>1</v>
      </c>
    </row>
    <row r="10481" spans="1:4" x14ac:dyDescent="0.35">
      <c r="A10481">
        <v>1502</v>
      </c>
      <c r="B10481">
        <v>0</v>
      </c>
      <c r="C10481" t="s">
        <v>71</v>
      </c>
      <c r="D10481">
        <v>1</v>
      </c>
    </row>
    <row r="10482" spans="1:4" x14ac:dyDescent="0.35">
      <c r="A10482">
        <v>736</v>
      </c>
      <c r="B10482">
        <v>0</v>
      </c>
      <c r="C10482" t="s">
        <v>71</v>
      </c>
      <c r="D10482">
        <v>1</v>
      </c>
    </row>
    <row r="10483" spans="1:4" x14ac:dyDescent="0.35">
      <c r="A10483">
        <v>4487</v>
      </c>
      <c r="B10483">
        <v>1</v>
      </c>
      <c r="C10483" t="s">
        <v>71</v>
      </c>
      <c r="D10483">
        <v>1</v>
      </c>
    </row>
    <row r="10484" spans="1:4" x14ac:dyDescent="0.35">
      <c r="A10484">
        <v>3412</v>
      </c>
      <c r="B10484">
        <v>0</v>
      </c>
      <c r="C10484" t="s">
        <v>71</v>
      </c>
      <c r="D10484">
        <v>0</v>
      </c>
    </row>
    <row r="10485" spans="1:4" x14ac:dyDescent="0.35">
      <c r="A10485">
        <v>1744</v>
      </c>
      <c r="B10485">
        <v>0</v>
      </c>
      <c r="C10485" t="s">
        <v>71</v>
      </c>
      <c r="D10485">
        <v>1</v>
      </c>
    </row>
    <row r="10486" spans="1:4" x14ac:dyDescent="0.35">
      <c r="A10486">
        <v>5837</v>
      </c>
      <c r="B10486">
        <v>0</v>
      </c>
      <c r="C10486" t="s">
        <v>71</v>
      </c>
      <c r="D10486">
        <v>1</v>
      </c>
    </row>
    <row r="10487" spans="1:4" x14ac:dyDescent="0.35">
      <c r="A10487">
        <v>3422</v>
      </c>
      <c r="B10487">
        <v>0</v>
      </c>
      <c r="C10487" t="s">
        <v>71</v>
      </c>
      <c r="D10487">
        <v>1</v>
      </c>
    </row>
    <row r="10488" spans="1:4" x14ac:dyDescent="0.35">
      <c r="A10488">
        <v>7462</v>
      </c>
      <c r="B10488">
        <v>0</v>
      </c>
      <c r="C10488" t="s">
        <v>71</v>
      </c>
      <c r="D10488">
        <v>1</v>
      </c>
    </row>
    <row r="10489" spans="1:4" x14ac:dyDescent="0.35">
      <c r="A10489">
        <v>10702</v>
      </c>
      <c r="B10489">
        <v>0</v>
      </c>
      <c r="C10489" t="s">
        <v>71</v>
      </c>
      <c r="D10489">
        <v>1</v>
      </c>
    </row>
    <row r="10490" spans="1:4" x14ac:dyDescent="0.35">
      <c r="A10490">
        <v>2115</v>
      </c>
      <c r="B10490">
        <v>0</v>
      </c>
      <c r="C10490" t="s">
        <v>71</v>
      </c>
      <c r="D10490">
        <v>0</v>
      </c>
    </row>
    <row r="10491" spans="1:4" x14ac:dyDescent="0.35">
      <c r="A10491">
        <v>4138</v>
      </c>
      <c r="B10491">
        <v>0</v>
      </c>
      <c r="C10491" t="s">
        <v>71</v>
      </c>
      <c r="D10491">
        <v>1</v>
      </c>
    </row>
    <row r="10492" spans="1:4" x14ac:dyDescent="0.35">
      <c r="A10492">
        <v>11091</v>
      </c>
      <c r="B10492">
        <v>0</v>
      </c>
      <c r="C10492" t="s">
        <v>71</v>
      </c>
      <c r="D10492">
        <v>0</v>
      </c>
    </row>
    <row r="10493" spans="1:4" x14ac:dyDescent="0.35">
      <c r="A10493">
        <v>7712</v>
      </c>
      <c r="B10493">
        <v>0</v>
      </c>
      <c r="C10493" t="s">
        <v>71</v>
      </c>
      <c r="D10493">
        <v>1</v>
      </c>
    </row>
    <row r="10494" spans="1:4" x14ac:dyDescent="0.35">
      <c r="A10494">
        <v>3535</v>
      </c>
      <c r="B10494">
        <v>0</v>
      </c>
      <c r="C10494" t="s">
        <v>71</v>
      </c>
      <c r="D10494">
        <v>1</v>
      </c>
    </row>
    <row r="10495" spans="1:4" x14ac:dyDescent="0.35">
      <c r="A10495">
        <v>5899</v>
      </c>
      <c r="B10495">
        <v>0</v>
      </c>
      <c r="C10495" t="s">
        <v>71</v>
      </c>
      <c r="D10495">
        <v>1</v>
      </c>
    </row>
    <row r="10496" spans="1:4" x14ac:dyDescent="0.35">
      <c r="A10496">
        <v>8749</v>
      </c>
      <c r="B10496">
        <v>0</v>
      </c>
      <c r="C10496" t="s">
        <v>71</v>
      </c>
      <c r="D10496">
        <v>1</v>
      </c>
    </row>
    <row r="10497" spans="1:4" x14ac:dyDescent="0.35">
      <c r="A10497">
        <v>10955</v>
      </c>
      <c r="B10497">
        <v>1</v>
      </c>
      <c r="C10497" t="s">
        <v>71</v>
      </c>
      <c r="D10497">
        <v>1</v>
      </c>
    </row>
    <row r="10498" spans="1:4" x14ac:dyDescent="0.35">
      <c r="A10498">
        <v>9491</v>
      </c>
      <c r="B10498">
        <v>0</v>
      </c>
      <c r="C10498" t="s">
        <v>71</v>
      </c>
      <c r="D10498">
        <v>1</v>
      </c>
    </row>
    <row r="10499" spans="1:4" x14ac:dyDescent="0.35">
      <c r="A10499">
        <v>5286</v>
      </c>
      <c r="B10499">
        <v>0</v>
      </c>
      <c r="C10499" t="s">
        <v>71</v>
      </c>
      <c r="D10499">
        <v>1</v>
      </c>
    </row>
    <row r="10500" spans="1:4" x14ac:dyDescent="0.35">
      <c r="A10500">
        <v>3409</v>
      </c>
      <c r="B10500">
        <v>0</v>
      </c>
      <c r="C10500" t="s">
        <v>71</v>
      </c>
      <c r="D10500">
        <v>1</v>
      </c>
    </row>
    <row r="10501" spans="1:4" x14ac:dyDescent="0.35">
      <c r="A10501">
        <v>2544</v>
      </c>
      <c r="B10501">
        <v>0</v>
      </c>
      <c r="C10501" t="s">
        <v>71</v>
      </c>
      <c r="D10501">
        <v>1</v>
      </c>
    </row>
    <row r="10502" spans="1:4" x14ac:dyDescent="0.35">
      <c r="A10502">
        <v>2118</v>
      </c>
      <c r="B10502">
        <v>0</v>
      </c>
      <c r="C10502" t="s">
        <v>71</v>
      </c>
      <c r="D10502">
        <v>1</v>
      </c>
    </row>
    <row r="10503" spans="1:4" x14ac:dyDescent="0.35">
      <c r="A10503">
        <v>9370</v>
      </c>
      <c r="B10503">
        <v>0</v>
      </c>
      <c r="C10503" t="s">
        <v>71</v>
      </c>
      <c r="D10503">
        <v>1</v>
      </c>
    </row>
    <row r="10504" spans="1:4" x14ac:dyDescent="0.35">
      <c r="A10504">
        <v>4864</v>
      </c>
      <c r="B10504">
        <v>0</v>
      </c>
      <c r="C10504" t="s">
        <v>71</v>
      </c>
      <c r="D10504">
        <v>1</v>
      </c>
    </row>
    <row r="10505" spans="1:4" x14ac:dyDescent="0.35">
      <c r="A10505">
        <v>405</v>
      </c>
      <c r="B10505">
        <v>0</v>
      </c>
      <c r="C10505" t="s">
        <v>71</v>
      </c>
      <c r="D10505">
        <v>0</v>
      </c>
    </row>
    <row r="10506" spans="1:4" x14ac:dyDescent="0.35">
      <c r="A10506">
        <v>10513</v>
      </c>
      <c r="B10506">
        <v>0</v>
      </c>
      <c r="C10506" t="s">
        <v>71</v>
      </c>
      <c r="D10506">
        <v>1</v>
      </c>
    </row>
    <row r="10507" spans="1:4" x14ac:dyDescent="0.35">
      <c r="A10507">
        <v>5138</v>
      </c>
      <c r="B10507">
        <v>0</v>
      </c>
      <c r="C10507" t="s">
        <v>71</v>
      </c>
      <c r="D10507">
        <v>1</v>
      </c>
    </row>
    <row r="10508" spans="1:4" x14ac:dyDescent="0.35">
      <c r="A10508">
        <v>8387</v>
      </c>
      <c r="B10508">
        <v>0</v>
      </c>
      <c r="C10508" t="s">
        <v>71</v>
      </c>
      <c r="D10508">
        <v>0</v>
      </c>
    </row>
    <row r="10509" spans="1:4" x14ac:dyDescent="0.35">
      <c r="A10509">
        <v>378</v>
      </c>
      <c r="B10509">
        <v>0</v>
      </c>
      <c r="C10509" t="s">
        <v>71</v>
      </c>
      <c r="D10509">
        <v>1</v>
      </c>
    </row>
    <row r="10510" spans="1:4" x14ac:dyDescent="0.35">
      <c r="A10510">
        <v>5846</v>
      </c>
      <c r="B10510">
        <v>0</v>
      </c>
      <c r="C10510" t="s">
        <v>71</v>
      </c>
      <c r="D10510">
        <v>1</v>
      </c>
    </row>
    <row r="10511" spans="1:4" x14ac:dyDescent="0.35">
      <c r="A10511">
        <v>8870</v>
      </c>
      <c r="B10511">
        <v>1</v>
      </c>
      <c r="C10511" t="s">
        <v>71</v>
      </c>
      <c r="D10511">
        <v>1</v>
      </c>
    </row>
    <row r="10512" spans="1:4" x14ac:dyDescent="0.35">
      <c r="A10512">
        <v>10340</v>
      </c>
      <c r="B10512">
        <v>0</v>
      </c>
      <c r="C10512" t="s">
        <v>71</v>
      </c>
      <c r="D10512">
        <v>1</v>
      </c>
    </row>
    <row r="10513" spans="1:4" x14ac:dyDescent="0.35">
      <c r="A10513">
        <v>7290</v>
      </c>
      <c r="B10513">
        <v>0</v>
      </c>
      <c r="C10513" t="s">
        <v>71</v>
      </c>
      <c r="D10513">
        <v>0</v>
      </c>
    </row>
    <row r="10514" spans="1:4" x14ac:dyDescent="0.35">
      <c r="A10514">
        <v>8895</v>
      </c>
      <c r="B10514">
        <v>0</v>
      </c>
      <c r="C10514" t="s">
        <v>71</v>
      </c>
      <c r="D10514">
        <v>0</v>
      </c>
    </row>
    <row r="10515" spans="1:4" x14ac:dyDescent="0.35">
      <c r="A10515">
        <v>3635</v>
      </c>
      <c r="B10515">
        <v>0</v>
      </c>
      <c r="C10515" t="s">
        <v>71</v>
      </c>
      <c r="D10515">
        <v>0</v>
      </c>
    </row>
    <row r="10516" spans="1:4" x14ac:dyDescent="0.35">
      <c r="A10516">
        <v>11178</v>
      </c>
      <c r="B10516">
        <v>0</v>
      </c>
      <c r="C10516" t="s">
        <v>71</v>
      </c>
      <c r="D10516">
        <v>1</v>
      </c>
    </row>
    <row r="10517" spans="1:4" x14ac:dyDescent="0.35">
      <c r="A10517">
        <v>2410</v>
      </c>
      <c r="B10517">
        <v>0</v>
      </c>
      <c r="C10517" t="s">
        <v>71</v>
      </c>
      <c r="D10517">
        <v>1</v>
      </c>
    </row>
    <row r="10518" spans="1:4" x14ac:dyDescent="0.35">
      <c r="A10518">
        <v>3281</v>
      </c>
      <c r="B10518">
        <v>0</v>
      </c>
      <c r="C10518" t="s">
        <v>71</v>
      </c>
      <c r="D10518">
        <v>1</v>
      </c>
    </row>
    <row r="10519" spans="1:4" x14ac:dyDescent="0.35">
      <c r="A10519">
        <v>9905</v>
      </c>
      <c r="B10519">
        <v>0</v>
      </c>
      <c r="C10519" t="s">
        <v>71</v>
      </c>
      <c r="D10519">
        <v>1</v>
      </c>
    </row>
    <row r="10520" spans="1:4" x14ac:dyDescent="0.35">
      <c r="A10520">
        <v>2437</v>
      </c>
      <c r="B10520">
        <v>0</v>
      </c>
      <c r="C10520" t="s">
        <v>71</v>
      </c>
      <c r="D10520">
        <v>1</v>
      </c>
    </row>
    <row r="10521" spans="1:4" x14ac:dyDescent="0.35">
      <c r="A10521">
        <v>2565</v>
      </c>
      <c r="B10521">
        <v>0</v>
      </c>
      <c r="C10521" t="s">
        <v>71</v>
      </c>
      <c r="D10521">
        <v>1</v>
      </c>
    </row>
    <row r="10522" spans="1:4" x14ac:dyDescent="0.35">
      <c r="A10522">
        <v>7912</v>
      </c>
      <c r="B10522">
        <v>0</v>
      </c>
      <c r="C10522" t="s">
        <v>71</v>
      </c>
      <c r="D10522">
        <v>1</v>
      </c>
    </row>
    <row r="10523" spans="1:4" x14ac:dyDescent="0.35">
      <c r="A10523">
        <v>7072</v>
      </c>
      <c r="B10523">
        <v>0</v>
      </c>
      <c r="C10523" t="s">
        <v>71</v>
      </c>
      <c r="D10523">
        <v>1</v>
      </c>
    </row>
    <row r="10524" spans="1:4" x14ac:dyDescent="0.35">
      <c r="A10524">
        <v>1409</v>
      </c>
      <c r="B10524">
        <v>0</v>
      </c>
      <c r="C10524" t="s">
        <v>71</v>
      </c>
      <c r="D10524">
        <v>1</v>
      </c>
    </row>
    <row r="10525" spans="1:4" x14ac:dyDescent="0.35">
      <c r="A10525">
        <v>5314</v>
      </c>
      <c r="B10525">
        <v>0</v>
      </c>
      <c r="C10525" t="s">
        <v>71</v>
      </c>
      <c r="D10525">
        <v>1</v>
      </c>
    </row>
    <row r="10526" spans="1:4" x14ac:dyDescent="0.35">
      <c r="A10526">
        <v>7215</v>
      </c>
      <c r="B10526">
        <v>1</v>
      </c>
      <c r="C10526" t="s">
        <v>71</v>
      </c>
      <c r="D10526">
        <v>1</v>
      </c>
    </row>
    <row r="10527" spans="1:4" x14ac:dyDescent="0.35">
      <c r="A10527">
        <v>8858</v>
      </c>
      <c r="B10527">
        <v>0</v>
      </c>
      <c r="C10527" t="s">
        <v>71</v>
      </c>
      <c r="D10527">
        <v>0</v>
      </c>
    </row>
    <row r="10528" spans="1:4" x14ac:dyDescent="0.35">
      <c r="A10528">
        <v>895</v>
      </c>
      <c r="B10528">
        <v>0</v>
      </c>
      <c r="C10528" t="s">
        <v>71</v>
      </c>
      <c r="D10528">
        <v>1</v>
      </c>
    </row>
    <row r="10529" spans="1:4" x14ac:dyDescent="0.35">
      <c r="A10529">
        <v>10313</v>
      </c>
      <c r="B10529">
        <v>0</v>
      </c>
      <c r="C10529" t="s">
        <v>71</v>
      </c>
      <c r="D10529">
        <v>1</v>
      </c>
    </row>
    <row r="10530" spans="1:4" x14ac:dyDescent="0.35">
      <c r="A10530">
        <v>642</v>
      </c>
      <c r="B10530">
        <v>0</v>
      </c>
      <c r="C10530" t="s">
        <v>71</v>
      </c>
      <c r="D10530">
        <v>1</v>
      </c>
    </row>
    <row r="10531" spans="1:4" x14ac:dyDescent="0.35">
      <c r="A10531">
        <v>8504</v>
      </c>
      <c r="B10531">
        <v>0</v>
      </c>
      <c r="C10531" t="s">
        <v>71</v>
      </c>
      <c r="D10531">
        <v>1</v>
      </c>
    </row>
    <row r="10532" spans="1:4" x14ac:dyDescent="0.35">
      <c r="A10532">
        <v>1020</v>
      </c>
      <c r="B10532">
        <v>0</v>
      </c>
      <c r="C10532" t="s">
        <v>71</v>
      </c>
      <c r="D10532">
        <v>1</v>
      </c>
    </row>
    <row r="10533" spans="1:4" x14ac:dyDescent="0.35">
      <c r="A10533">
        <v>3717</v>
      </c>
      <c r="B10533">
        <v>0</v>
      </c>
      <c r="C10533" t="s">
        <v>71</v>
      </c>
      <c r="D10533">
        <v>1</v>
      </c>
    </row>
    <row r="10534" spans="1:4" x14ac:dyDescent="0.35">
      <c r="A10534">
        <v>7646</v>
      </c>
      <c r="B10534">
        <v>0</v>
      </c>
      <c r="C10534" t="s">
        <v>71</v>
      </c>
      <c r="D10534">
        <v>1</v>
      </c>
    </row>
    <row r="10535" spans="1:4" x14ac:dyDescent="0.35">
      <c r="A10535">
        <v>5796</v>
      </c>
      <c r="B10535">
        <v>0</v>
      </c>
      <c r="C10535" t="s">
        <v>71</v>
      </c>
      <c r="D10535">
        <v>1</v>
      </c>
    </row>
    <row r="10536" spans="1:4" x14ac:dyDescent="0.35">
      <c r="A10536">
        <v>8625</v>
      </c>
      <c r="B10536">
        <v>0</v>
      </c>
      <c r="C10536" t="s">
        <v>71</v>
      </c>
      <c r="D10536">
        <v>1</v>
      </c>
    </row>
    <row r="10537" spans="1:4" x14ac:dyDescent="0.35">
      <c r="A10537">
        <v>5407</v>
      </c>
      <c r="B10537">
        <v>0</v>
      </c>
      <c r="C10537" t="s">
        <v>71</v>
      </c>
      <c r="D10537">
        <v>0</v>
      </c>
    </row>
    <row r="10538" spans="1:4" x14ac:dyDescent="0.35">
      <c r="A10538">
        <v>4356</v>
      </c>
      <c r="B10538">
        <v>0</v>
      </c>
      <c r="C10538" t="s">
        <v>71</v>
      </c>
      <c r="D10538">
        <v>1</v>
      </c>
    </row>
    <row r="10539" spans="1:4" x14ac:dyDescent="0.35">
      <c r="A10539">
        <v>2886</v>
      </c>
      <c r="B10539">
        <v>0</v>
      </c>
      <c r="C10539" t="s">
        <v>71</v>
      </c>
      <c r="D10539">
        <v>1</v>
      </c>
    </row>
    <row r="10540" spans="1:4" x14ac:dyDescent="0.35">
      <c r="A10540">
        <v>10057</v>
      </c>
      <c r="B10540">
        <v>1</v>
      </c>
      <c r="C10540" t="s">
        <v>71</v>
      </c>
      <c r="D10540">
        <v>1</v>
      </c>
    </row>
    <row r="10541" spans="1:4" x14ac:dyDescent="0.35">
      <c r="A10541">
        <v>10741</v>
      </c>
      <c r="B10541">
        <v>0</v>
      </c>
      <c r="C10541" t="s">
        <v>71</v>
      </c>
      <c r="D10541">
        <v>0</v>
      </c>
    </row>
    <row r="10542" spans="1:4" x14ac:dyDescent="0.35">
      <c r="A10542">
        <v>5491</v>
      </c>
      <c r="B10542">
        <v>0</v>
      </c>
      <c r="C10542" t="s">
        <v>71</v>
      </c>
      <c r="D10542">
        <v>0</v>
      </c>
    </row>
    <row r="10543" spans="1:4" x14ac:dyDescent="0.35">
      <c r="A10543">
        <v>4442</v>
      </c>
      <c r="B10543">
        <v>0</v>
      </c>
      <c r="C10543" t="s">
        <v>71</v>
      </c>
      <c r="D10543">
        <v>1</v>
      </c>
    </row>
    <row r="10544" spans="1:4" x14ac:dyDescent="0.35">
      <c r="A10544">
        <v>3972</v>
      </c>
      <c r="B10544">
        <v>0</v>
      </c>
      <c r="C10544" t="s">
        <v>71</v>
      </c>
      <c r="D10544">
        <v>1</v>
      </c>
    </row>
    <row r="10545" spans="1:4" x14ac:dyDescent="0.35">
      <c r="A10545">
        <v>2431</v>
      </c>
      <c r="B10545">
        <v>0</v>
      </c>
      <c r="C10545" t="s">
        <v>71</v>
      </c>
      <c r="D10545">
        <v>1</v>
      </c>
    </row>
    <row r="10546" spans="1:4" x14ac:dyDescent="0.35">
      <c r="A10546">
        <v>7899</v>
      </c>
      <c r="B10546">
        <v>0</v>
      </c>
      <c r="C10546" t="s">
        <v>71</v>
      </c>
      <c r="D10546">
        <v>1</v>
      </c>
    </row>
    <row r="10547" spans="1:4" x14ac:dyDescent="0.35">
      <c r="A10547">
        <v>9703</v>
      </c>
      <c r="B10547">
        <v>1</v>
      </c>
      <c r="C10547" t="s">
        <v>71</v>
      </c>
      <c r="D10547">
        <v>1</v>
      </c>
    </row>
    <row r="10548" spans="1:4" x14ac:dyDescent="0.35">
      <c r="A10548">
        <v>6927</v>
      </c>
      <c r="B10548">
        <v>0</v>
      </c>
      <c r="C10548" t="s">
        <v>71</v>
      </c>
      <c r="D10548">
        <v>0</v>
      </c>
    </row>
    <row r="10549" spans="1:4" x14ac:dyDescent="0.35">
      <c r="A10549">
        <v>7005</v>
      </c>
      <c r="B10549">
        <v>0</v>
      </c>
      <c r="C10549" t="s">
        <v>71</v>
      </c>
      <c r="D10549">
        <v>1</v>
      </c>
    </row>
    <row r="10550" spans="1:4" x14ac:dyDescent="0.35">
      <c r="A10550">
        <v>246</v>
      </c>
      <c r="B10550">
        <v>0</v>
      </c>
      <c r="C10550" t="s">
        <v>71</v>
      </c>
      <c r="D10550">
        <v>1</v>
      </c>
    </row>
    <row r="10551" spans="1:4" x14ac:dyDescent="0.35">
      <c r="A10551">
        <v>4796</v>
      </c>
      <c r="B10551">
        <v>0</v>
      </c>
      <c r="C10551" t="s">
        <v>71</v>
      </c>
      <c r="D10551">
        <v>1</v>
      </c>
    </row>
    <row r="10552" spans="1:4" x14ac:dyDescent="0.35">
      <c r="A10552">
        <v>4725</v>
      </c>
      <c r="B10552">
        <v>0</v>
      </c>
      <c r="C10552" t="s">
        <v>71</v>
      </c>
      <c r="D10552">
        <v>1</v>
      </c>
    </row>
    <row r="10553" spans="1:4" x14ac:dyDescent="0.35">
      <c r="A10553">
        <v>3286</v>
      </c>
      <c r="B10553">
        <v>0</v>
      </c>
      <c r="C10553" t="s">
        <v>71</v>
      </c>
      <c r="D10553">
        <v>1</v>
      </c>
    </row>
    <row r="10554" spans="1:4" x14ac:dyDescent="0.35">
      <c r="A10554">
        <v>10680</v>
      </c>
      <c r="B10554">
        <v>0</v>
      </c>
      <c r="C10554" t="s">
        <v>71</v>
      </c>
      <c r="D10554">
        <v>1</v>
      </c>
    </row>
    <row r="10555" spans="1:4" x14ac:dyDescent="0.35">
      <c r="A10555">
        <v>4297</v>
      </c>
      <c r="B10555">
        <v>0</v>
      </c>
      <c r="C10555" t="s">
        <v>71</v>
      </c>
      <c r="D10555">
        <v>1</v>
      </c>
    </row>
    <row r="10556" spans="1:4" x14ac:dyDescent="0.35">
      <c r="A10556">
        <v>7327</v>
      </c>
      <c r="B10556">
        <v>0</v>
      </c>
      <c r="C10556" t="s">
        <v>71</v>
      </c>
      <c r="D10556">
        <v>1</v>
      </c>
    </row>
    <row r="10557" spans="1:4" x14ac:dyDescent="0.35">
      <c r="A10557">
        <v>1553</v>
      </c>
      <c r="B10557">
        <v>0</v>
      </c>
      <c r="C10557" t="s">
        <v>71</v>
      </c>
      <c r="D10557">
        <v>1</v>
      </c>
    </row>
    <row r="10558" spans="1:4" x14ac:dyDescent="0.35">
      <c r="A10558">
        <v>1665</v>
      </c>
      <c r="B10558">
        <v>1</v>
      </c>
      <c r="C10558" t="s">
        <v>71</v>
      </c>
      <c r="D10558">
        <v>1</v>
      </c>
    </row>
    <row r="10559" spans="1:4" x14ac:dyDescent="0.35">
      <c r="A10559">
        <v>10640</v>
      </c>
      <c r="B10559">
        <v>0</v>
      </c>
      <c r="C10559" t="s">
        <v>71</v>
      </c>
      <c r="D10559">
        <v>1</v>
      </c>
    </row>
    <row r="10560" spans="1:4" x14ac:dyDescent="0.35">
      <c r="A10560">
        <v>7620</v>
      </c>
      <c r="B10560">
        <v>0</v>
      </c>
      <c r="C10560" t="s">
        <v>71</v>
      </c>
      <c r="D10560">
        <v>1</v>
      </c>
    </row>
    <row r="10561" spans="1:4" x14ac:dyDescent="0.35">
      <c r="A10561">
        <v>7761</v>
      </c>
      <c r="B10561">
        <v>0</v>
      </c>
      <c r="C10561" t="s">
        <v>71</v>
      </c>
      <c r="D10561">
        <v>1</v>
      </c>
    </row>
    <row r="10562" spans="1:4" x14ac:dyDescent="0.35">
      <c r="A10562">
        <v>5062</v>
      </c>
      <c r="B10562">
        <v>0</v>
      </c>
      <c r="C10562" t="s">
        <v>71</v>
      </c>
      <c r="D10562">
        <v>0</v>
      </c>
    </row>
    <row r="10563" spans="1:4" x14ac:dyDescent="0.35">
      <c r="A10563">
        <v>6349</v>
      </c>
      <c r="B10563">
        <v>0</v>
      </c>
      <c r="C10563" t="s">
        <v>71</v>
      </c>
      <c r="D10563">
        <v>1</v>
      </c>
    </row>
    <row r="10564" spans="1:4" x14ac:dyDescent="0.35">
      <c r="A10564">
        <v>3386</v>
      </c>
      <c r="B10564">
        <v>0</v>
      </c>
      <c r="C10564" t="s">
        <v>71</v>
      </c>
      <c r="D10564">
        <v>1</v>
      </c>
    </row>
    <row r="10565" spans="1:4" x14ac:dyDescent="0.35">
      <c r="A10565">
        <v>8175</v>
      </c>
      <c r="B10565">
        <v>0</v>
      </c>
      <c r="C10565" t="s">
        <v>71</v>
      </c>
      <c r="D10565">
        <v>1</v>
      </c>
    </row>
    <row r="10566" spans="1:4" x14ac:dyDescent="0.35">
      <c r="A10566">
        <v>6245</v>
      </c>
      <c r="B10566">
        <v>0</v>
      </c>
      <c r="C10566" t="s">
        <v>71</v>
      </c>
      <c r="D10566">
        <v>1</v>
      </c>
    </row>
    <row r="10567" spans="1:4" x14ac:dyDescent="0.35">
      <c r="A10567">
        <v>8780</v>
      </c>
      <c r="B10567">
        <v>0</v>
      </c>
      <c r="C10567" t="s">
        <v>71</v>
      </c>
      <c r="D10567">
        <v>1</v>
      </c>
    </row>
    <row r="10568" spans="1:4" x14ac:dyDescent="0.35">
      <c r="A10568">
        <v>2276</v>
      </c>
      <c r="B10568">
        <v>0</v>
      </c>
      <c r="C10568" t="s">
        <v>71</v>
      </c>
      <c r="D10568">
        <v>1</v>
      </c>
    </row>
    <row r="10569" spans="1:4" x14ac:dyDescent="0.35">
      <c r="A10569">
        <v>1172</v>
      </c>
      <c r="B10569">
        <v>1</v>
      </c>
      <c r="C10569" t="s">
        <v>71</v>
      </c>
      <c r="D10569">
        <v>1</v>
      </c>
    </row>
    <row r="10570" spans="1:4" x14ac:dyDescent="0.35">
      <c r="A10570">
        <v>3225</v>
      </c>
      <c r="B10570">
        <v>1</v>
      </c>
      <c r="C10570" t="s">
        <v>71</v>
      </c>
      <c r="D10570">
        <v>1</v>
      </c>
    </row>
    <row r="10571" spans="1:4" x14ac:dyDescent="0.35">
      <c r="A10571">
        <v>8629</v>
      </c>
      <c r="B10571">
        <v>0</v>
      </c>
      <c r="C10571" t="s">
        <v>71</v>
      </c>
      <c r="D10571">
        <v>1</v>
      </c>
    </row>
    <row r="10572" spans="1:4" x14ac:dyDescent="0.35">
      <c r="A10572">
        <v>798</v>
      </c>
      <c r="B10572">
        <v>0</v>
      </c>
      <c r="C10572" t="s">
        <v>71</v>
      </c>
      <c r="D10572">
        <v>1</v>
      </c>
    </row>
    <row r="10573" spans="1:4" x14ac:dyDescent="0.35">
      <c r="A10573">
        <v>269</v>
      </c>
      <c r="B10573">
        <v>0</v>
      </c>
      <c r="C10573" t="s">
        <v>71</v>
      </c>
      <c r="D10573">
        <v>1</v>
      </c>
    </row>
    <row r="10574" spans="1:4" x14ac:dyDescent="0.35">
      <c r="A10574">
        <v>8213</v>
      </c>
      <c r="B10574">
        <v>1</v>
      </c>
      <c r="C10574" t="s">
        <v>71</v>
      </c>
      <c r="D10574">
        <v>1</v>
      </c>
    </row>
    <row r="10575" spans="1:4" x14ac:dyDescent="0.35">
      <c r="A10575">
        <v>10245</v>
      </c>
      <c r="B10575">
        <v>0</v>
      </c>
      <c r="C10575" t="s">
        <v>71</v>
      </c>
      <c r="D10575">
        <v>1</v>
      </c>
    </row>
    <row r="10576" spans="1:4" x14ac:dyDescent="0.35">
      <c r="A10576">
        <v>2447</v>
      </c>
      <c r="B10576">
        <v>0</v>
      </c>
      <c r="C10576" t="s">
        <v>71</v>
      </c>
      <c r="D10576">
        <v>1</v>
      </c>
    </row>
    <row r="10577" spans="1:4" x14ac:dyDescent="0.35">
      <c r="A10577">
        <v>9817</v>
      </c>
      <c r="B10577">
        <v>0</v>
      </c>
      <c r="C10577" t="s">
        <v>71</v>
      </c>
      <c r="D10577">
        <v>1</v>
      </c>
    </row>
    <row r="10578" spans="1:4" x14ac:dyDescent="0.35">
      <c r="A10578">
        <v>1371</v>
      </c>
      <c r="B10578">
        <v>0</v>
      </c>
      <c r="C10578" t="s">
        <v>71</v>
      </c>
      <c r="D10578">
        <v>1</v>
      </c>
    </row>
    <row r="10579" spans="1:4" x14ac:dyDescent="0.35">
      <c r="A10579">
        <v>8093</v>
      </c>
      <c r="B10579">
        <v>0</v>
      </c>
      <c r="C10579" t="s">
        <v>71</v>
      </c>
      <c r="D10579">
        <v>1</v>
      </c>
    </row>
    <row r="10580" spans="1:4" x14ac:dyDescent="0.35">
      <c r="A10580">
        <v>713</v>
      </c>
      <c r="B10580">
        <v>0</v>
      </c>
      <c r="C10580" t="s">
        <v>71</v>
      </c>
      <c r="D10580">
        <v>1</v>
      </c>
    </row>
    <row r="10581" spans="1:4" x14ac:dyDescent="0.35">
      <c r="A10581">
        <v>11051</v>
      </c>
      <c r="B10581">
        <v>0</v>
      </c>
      <c r="C10581" t="s">
        <v>71</v>
      </c>
      <c r="D10581">
        <v>1</v>
      </c>
    </row>
    <row r="10582" spans="1:4" x14ac:dyDescent="0.35">
      <c r="A10582">
        <v>5545</v>
      </c>
      <c r="B10582">
        <v>0</v>
      </c>
      <c r="C10582" t="s">
        <v>71</v>
      </c>
      <c r="D10582">
        <v>1</v>
      </c>
    </row>
    <row r="10583" spans="1:4" x14ac:dyDescent="0.35">
      <c r="A10583">
        <v>5283</v>
      </c>
      <c r="B10583">
        <v>0</v>
      </c>
      <c r="C10583" t="s">
        <v>71</v>
      </c>
      <c r="D10583">
        <v>1</v>
      </c>
    </row>
    <row r="10584" spans="1:4" x14ac:dyDescent="0.35">
      <c r="A10584">
        <v>5010</v>
      </c>
      <c r="B10584">
        <v>0</v>
      </c>
      <c r="C10584" t="s">
        <v>71</v>
      </c>
      <c r="D10584">
        <v>1</v>
      </c>
    </row>
    <row r="10585" spans="1:4" x14ac:dyDescent="0.35">
      <c r="A10585">
        <v>7495</v>
      </c>
      <c r="B10585">
        <v>0</v>
      </c>
      <c r="C10585" t="s">
        <v>71</v>
      </c>
      <c r="D10585">
        <v>0</v>
      </c>
    </row>
    <row r="10586" spans="1:4" x14ac:dyDescent="0.35">
      <c r="A10586">
        <v>4368</v>
      </c>
      <c r="B10586">
        <v>0</v>
      </c>
      <c r="C10586" t="s">
        <v>71</v>
      </c>
      <c r="D10586">
        <v>1</v>
      </c>
    </row>
    <row r="10587" spans="1:4" x14ac:dyDescent="0.35">
      <c r="A10587">
        <v>6303</v>
      </c>
      <c r="B10587">
        <v>0</v>
      </c>
      <c r="C10587" t="s">
        <v>71</v>
      </c>
      <c r="D10587">
        <v>1</v>
      </c>
    </row>
    <row r="10588" spans="1:4" x14ac:dyDescent="0.35">
      <c r="A10588">
        <v>1030</v>
      </c>
      <c r="B10588">
        <v>0</v>
      </c>
      <c r="C10588" t="s">
        <v>71</v>
      </c>
      <c r="D10588">
        <v>0</v>
      </c>
    </row>
    <row r="10589" spans="1:4" x14ac:dyDescent="0.35">
      <c r="A10589">
        <v>10364</v>
      </c>
      <c r="B10589">
        <v>0</v>
      </c>
      <c r="C10589" t="s">
        <v>71</v>
      </c>
      <c r="D10589">
        <v>1</v>
      </c>
    </row>
    <row r="10590" spans="1:4" x14ac:dyDescent="0.35">
      <c r="A10590">
        <v>6945</v>
      </c>
      <c r="B10590">
        <v>0</v>
      </c>
      <c r="C10590" t="s">
        <v>71</v>
      </c>
      <c r="D10590">
        <v>1</v>
      </c>
    </row>
    <row r="10591" spans="1:4" x14ac:dyDescent="0.35">
      <c r="A10591">
        <v>8562</v>
      </c>
      <c r="B10591">
        <v>0</v>
      </c>
      <c r="C10591" t="s">
        <v>71</v>
      </c>
      <c r="D10591">
        <v>1</v>
      </c>
    </row>
    <row r="10592" spans="1:4" x14ac:dyDescent="0.35">
      <c r="A10592">
        <v>2918</v>
      </c>
      <c r="B10592">
        <v>0</v>
      </c>
      <c r="C10592" t="s">
        <v>71</v>
      </c>
      <c r="D10592">
        <v>1</v>
      </c>
    </row>
    <row r="10593" spans="1:4" x14ac:dyDescent="0.35">
      <c r="A10593">
        <v>9167</v>
      </c>
      <c r="B10593">
        <v>0</v>
      </c>
      <c r="C10593" t="s">
        <v>71</v>
      </c>
      <c r="D10593">
        <v>1</v>
      </c>
    </row>
    <row r="10594" spans="1:4" x14ac:dyDescent="0.35">
      <c r="A10594">
        <v>4743</v>
      </c>
      <c r="B10594">
        <v>0</v>
      </c>
      <c r="C10594" t="s">
        <v>71</v>
      </c>
      <c r="D10594">
        <v>1</v>
      </c>
    </row>
    <row r="10595" spans="1:4" x14ac:dyDescent="0.35">
      <c r="A10595">
        <v>10742</v>
      </c>
      <c r="B10595">
        <v>0</v>
      </c>
      <c r="C10595" t="s">
        <v>71</v>
      </c>
      <c r="D10595">
        <v>1</v>
      </c>
    </row>
    <row r="10596" spans="1:4" x14ac:dyDescent="0.35">
      <c r="A10596">
        <v>10965</v>
      </c>
      <c r="B10596">
        <v>0</v>
      </c>
      <c r="C10596" t="s">
        <v>71</v>
      </c>
      <c r="D10596">
        <v>1</v>
      </c>
    </row>
    <row r="10597" spans="1:4" x14ac:dyDescent="0.35">
      <c r="A10597">
        <v>7129</v>
      </c>
      <c r="B10597">
        <v>0</v>
      </c>
      <c r="C10597" t="s">
        <v>71</v>
      </c>
      <c r="D10597">
        <v>1</v>
      </c>
    </row>
    <row r="10598" spans="1:4" x14ac:dyDescent="0.35">
      <c r="A10598">
        <v>3732</v>
      </c>
      <c r="B10598">
        <v>0</v>
      </c>
      <c r="C10598" t="s">
        <v>71</v>
      </c>
      <c r="D10598">
        <v>1</v>
      </c>
    </row>
    <row r="10599" spans="1:4" x14ac:dyDescent="0.35">
      <c r="A10599">
        <v>7124</v>
      </c>
      <c r="B10599">
        <v>0</v>
      </c>
      <c r="C10599" t="s">
        <v>71</v>
      </c>
      <c r="D10599">
        <v>0</v>
      </c>
    </row>
    <row r="10600" spans="1:4" x14ac:dyDescent="0.35">
      <c r="A10600">
        <v>10686</v>
      </c>
      <c r="B10600">
        <v>0</v>
      </c>
      <c r="C10600" t="s">
        <v>71</v>
      </c>
      <c r="D10600">
        <v>0</v>
      </c>
    </row>
    <row r="10601" spans="1:4" x14ac:dyDescent="0.35">
      <c r="A10601">
        <v>7247</v>
      </c>
      <c r="B10601">
        <v>0</v>
      </c>
      <c r="C10601" t="s">
        <v>71</v>
      </c>
      <c r="D10601">
        <v>0</v>
      </c>
    </row>
    <row r="10602" spans="1:4" x14ac:dyDescent="0.35">
      <c r="A10602">
        <v>1513</v>
      </c>
      <c r="B10602">
        <v>0</v>
      </c>
      <c r="C10602" t="s">
        <v>71</v>
      </c>
      <c r="D10602">
        <v>1</v>
      </c>
    </row>
    <row r="10603" spans="1:4" x14ac:dyDescent="0.35">
      <c r="A10603">
        <v>460</v>
      </c>
      <c r="B10603">
        <v>0</v>
      </c>
      <c r="C10603" t="s">
        <v>71</v>
      </c>
      <c r="D10603">
        <v>1</v>
      </c>
    </row>
    <row r="10604" spans="1:4" x14ac:dyDescent="0.35">
      <c r="A10604">
        <v>6653</v>
      </c>
      <c r="B10604">
        <v>1</v>
      </c>
      <c r="C10604" t="s">
        <v>71</v>
      </c>
      <c r="D10604">
        <v>1</v>
      </c>
    </row>
    <row r="10605" spans="1:4" x14ac:dyDescent="0.35">
      <c r="A10605">
        <v>9400</v>
      </c>
      <c r="B10605">
        <v>0</v>
      </c>
      <c r="C10605" t="s">
        <v>71</v>
      </c>
      <c r="D10605">
        <v>1</v>
      </c>
    </row>
    <row r="10606" spans="1:4" x14ac:dyDescent="0.35">
      <c r="A10606">
        <v>7106</v>
      </c>
      <c r="B10606">
        <v>0</v>
      </c>
      <c r="C10606" t="s">
        <v>71</v>
      </c>
      <c r="D10606">
        <v>0</v>
      </c>
    </row>
    <row r="10607" spans="1:4" x14ac:dyDescent="0.35">
      <c r="A10607">
        <v>4252</v>
      </c>
      <c r="B10607">
        <v>0</v>
      </c>
      <c r="C10607" t="s">
        <v>71</v>
      </c>
      <c r="D10607">
        <v>1</v>
      </c>
    </row>
    <row r="10608" spans="1:4" x14ac:dyDescent="0.35">
      <c r="A10608">
        <v>9240</v>
      </c>
      <c r="B10608">
        <v>0</v>
      </c>
      <c r="C10608" t="s">
        <v>71</v>
      </c>
      <c r="D10608">
        <v>1</v>
      </c>
    </row>
    <row r="10609" spans="1:4" x14ac:dyDescent="0.35">
      <c r="A10609">
        <v>10770</v>
      </c>
      <c r="B10609">
        <v>0</v>
      </c>
      <c r="C10609" t="s">
        <v>71</v>
      </c>
      <c r="D10609">
        <v>1</v>
      </c>
    </row>
    <row r="10610" spans="1:4" x14ac:dyDescent="0.35">
      <c r="A10610">
        <v>176</v>
      </c>
      <c r="B10610">
        <v>0</v>
      </c>
      <c r="C10610" t="s">
        <v>71</v>
      </c>
      <c r="D10610">
        <v>1</v>
      </c>
    </row>
    <row r="10611" spans="1:4" x14ac:dyDescent="0.35">
      <c r="A10611">
        <v>6870</v>
      </c>
      <c r="B10611">
        <v>0</v>
      </c>
      <c r="C10611" t="s">
        <v>71</v>
      </c>
      <c r="D10611">
        <v>1</v>
      </c>
    </row>
    <row r="10612" spans="1:4" x14ac:dyDescent="0.35">
      <c r="A10612">
        <v>143</v>
      </c>
      <c r="B10612">
        <v>0</v>
      </c>
      <c r="C10612" t="s">
        <v>71</v>
      </c>
      <c r="D10612">
        <v>1</v>
      </c>
    </row>
    <row r="10613" spans="1:4" x14ac:dyDescent="0.35">
      <c r="A10613">
        <v>6445</v>
      </c>
      <c r="B10613">
        <v>0</v>
      </c>
      <c r="C10613" t="s">
        <v>71</v>
      </c>
      <c r="D10613">
        <v>1</v>
      </c>
    </row>
    <row r="10614" spans="1:4" x14ac:dyDescent="0.35">
      <c r="A10614">
        <v>4278</v>
      </c>
      <c r="B10614">
        <v>1</v>
      </c>
      <c r="C10614" t="s">
        <v>71</v>
      </c>
      <c r="D10614">
        <v>1</v>
      </c>
    </row>
    <row r="10615" spans="1:4" x14ac:dyDescent="0.35">
      <c r="A10615">
        <v>6906</v>
      </c>
      <c r="B10615">
        <v>1</v>
      </c>
      <c r="C10615" t="s">
        <v>71</v>
      </c>
      <c r="D10615">
        <v>1</v>
      </c>
    </row>
    <row r="10616" spans="1:4" x14ac:dyDescent="0.35">
      <c r="A10616">
        <v>4637</v>
      </c>
      <c r="B10616">
        <v>0</v>
      </c>
      <c r="C10616" t="s">
        <v>71</v>
      </c>
      <c r="D10616">
        <v>0</v>
      </c>
    </row>
    <row r="10617" spans="1:4" x14ac:dyDescent="0.35">
      <c r="A10617">
        <v>8690</v>
      </c>
      <c r="B10617">
        <v>0</v>
      </c>
      <c r="C10617" t="s">
        <v>71</v>
      </c>
      <c r="D10617">
        <v>1</v>
      </c>
    </row>
    <row r="10618" spans="1:4" x14ac:dyDescent="0.35">
      <c r="A10618">
        <v>1173</v>
      </c>
      <c r="B10618">
        <v>1</v>
      </c>
      <c r="C10618" t="s">
        <v>71</v>
      </c>
      <c r="D10618">
        <v>1</v>
      </c>
    </row>
    <row r="10619" spans="1:4" x14ac:dyDescent="0.35">
      <c r="A10619">
        <v>1928</v>
      </c>
      <c r="B10619">
        <v>0</v>
      </c>
      <c r="C10619" t="s">
        <v>71</v>
      </c>
      <c r="D10619">
        <v>1</v>
      </c>
    </row>
    <row r="10620" spans="1:4" x14ac:dyDescent="0.35">
      <c r="A10620">
        <v>9029</v>
      </c>
      <c r="B10620">
        <v>0</v>
      </c>
      <c r="C10620" t="s">
        <v>71</v>
      </c>
      <c r="D10620">
        <v>1</v>
      </c>
    </row>
    <row r="10621" spans="1:4" x14ac:dyDescent="0.35">
      <c r="A10621">
        <v>10299</v>
      </c>
      <c r="B10621">
        <v>1</v>
      </c>
      <c r="C10621" t="s">
        <v>71</v>
      </c>
      <c r="D10621">
        <v>1</v>
      </c>
    </row>
    <row r="10622" spans="1:4" x14ac:dyDescent="0.35">
      <c r="A10622">
        <v>9246</v>
      </c>
      <c r="B10622">
        <v>0</v>
      </c>
      <c r="C10622" t="s">
        <v>71</v>
      </c>
      <c r="D10622">
        <v>1</v>
      </c>
    </row>
    <row r="10623" spans="1:4" x14ac:dyDescent="0.35">
      <c r="A10623">
        <v>4943</v>
      </c>
      <c r="B10623">
        <v>0</v>
      </c>
      <c r="C10623" t="s">
        <v>71</v>
      </c>
      <c r="D10623">
        <v>1</v>
      </c>
    </row>
    <row r="10624" spans="1:4" x14ac:dyDescent="0.35">
      <c r="A10624">
        <v>4122</v>
      </c>
      <c r="B10624">
        <v>1</v>
      </c>
      <c r="C10624" t="s">
        <v>71</v>
      </c>
      <c r="D10624">
        <v>1</v>
      </c>
    </row>
    <row r="10625" spans="1:4" x14ac:dyDescent="0.35">
      <c r="A10625">
        <v>2853</v>
      </c>
      <c r="B10625">
        <v>0</v>
      </c>
      <c r="C10625" t="s">
        <v>71</v>
      </c>
      <c r="D10625">
        <v>1</v>
      </c>
    </row>
    <row r="10626" spans="1:4" x14ac:dyDescent="0.35">
      <c r="A10626">
        <v>902</v>
      </c>
      <c r="B10626">
        <v>0</v>
      </c>
      <c r="C10626" t="s">
        <v>71</v>
      </c>
      <c r="D10626">
        <v>1</v>
      </c>
    </row>
    <row r="10627" spans="1:4" x14ac:dyDescent="0.35">
      <c r="A10627">
        <v>1672</v>
      </c>
      <c r="B10627">
        <v>0</v>
      </c>
      <c r="C10627" t="s">
        <v>71</v>
      </c>
      <c r="D10627">
        <v>1</v>
      </c>
    </row>
    <row r="10628" spans="1:4" x14ac:dyDescent="0.35">
      <c r="A10628">
        <v>7254</v>
      </c>
      <c r="B10628">
        <v>0</v>
      </c>
      <c r="C10628" t="s">
        <v>71</v>
      </c>
      <c r="D10628">
        <v>1</v>
      </c>
    </row>
    <row r="10629" spans="1:4" x14ac:dyDescent="0.35">
      <c r="A10629">
        <v>8775</v>
      </c>
      <c r="B10629">
        <v>0</v>
      </c>
      <c r="C10629" t="s">
        <v>71</v>
      </c>
      <c r="D10629">
        <v>1</v>
      </c>
    </row>
    <row r="10630" spans="1:4" x14ac:dyDescent="0.35">
      <c r="A10630">
        <v>9543</v>
      </c>
      <c r="B10630">
        <v>0</v>
      </c>
      <c r="C10630" t="s">
        <v>71</v>
      </c>
      <c r="D10630">
        <v>1</v>
      </c>
    </row>
    <row r="10631" spans="1:4" x14ac:dyDescent="0.35">
      <c r="A10631">
        <v>7093</v>
      </c>
      <c r="B10631">
        <v>0</v>
      </c>
      <c r="C10631" t="s">
        <v>71</v>
      </c>
      <c r="D10631">
        <v>1</v>
      </c>
    </row>
    <row r="10632" spans="1:4" x14ac:dyDescent="0.35">
      <c r="A10632">
        <v>2894</v>
      </c>
      <c r="B10632">
        <v>1</v>
      </c>
      <c r="C10632" t="s">
        <v>71</v>
      </c>
      <c r="D10632">
        <v>1</v>
      </c>
    </row>
    <row r="10633" spans="1:4" x14ac:dyDescent="0.35">
      <c r="A10633">
        <v>5956</v>
      </c>
      <c r="B10633">
        <v>0</v>
      </c>
      <c r="C10633" t="s">
        <v>71</v>
      </c>
      <c r="D10633">
        <v>1</v>
      </c>
    </row>
    <row r="10634" spans="1:4" x14ac:dyDescent="0.35">
      <c r="A10634">
        <v>1921</v>
      </c>
      <c r="B10634">
        <v>0</v>
      </c>
      <c r="C10634" t="s">
        <v>71</v>
      </c>
      <c r="D10634">
        <v>0</v>
      </c>
    </row>
    <row r="10635" spans="1:4" x14ac:dyDescent="0.35">
      <c r="A10635">
        <v>5057</v>
      </c>
      <c r="B10635">
        <v>0</v>
      </c>
      <c r="C10635" t="s">
        <v>71</v>
      </c>
      <c r="D10635">
        <v>1</v>
      </c>
    </row>
    <row r="10636" spans="1:4" x14ac:dyDescent="0.35">
      <c r="A10636">
        <v>10260</v>
      </c>
      <c r="B10636">
        <v>0</v>
      </c>
      <c r="C10636" t="s">
        <v>71</v>
      </c>
      <c r="D10636">
        <v>1</v>
      </c>
    </row>
    <row r="10637" spans="1:4" x14ac:dyDescent="0.35">
      <c r="A10637">
        <v>2262</v>
      </c>
      <c r="B10637">
        <v>0</v>
      </c>
      <c r="C10637" t="s">
        <v>71</v>
      </c>
      <c r="D10637">
        <v>1</v>
      </c>
    </row>
    <row r="10638" spans="1:4" x14ac:dyDescent="0.35">
      <c r="A10638">
        <v>7930</v>
      </c>
      <c r="B10638">
        <v>0</v>
      </c>
      <c r="C10638" t="s">
        <v>71</v>
      </c>
      <c r="D10638">
        <v>1</v>
      </c>
    </row>
    <row r="10639" spans="1:4" x14ac:dyDescent="0.35">
      <c r="A10639">
        <v>1461</v>
      </c>
      <c r="B10639">
        <v>0</v>
      </c>
      <c r="C10639" t="s">
        <v>71</v>
      </c>
      <c r="D10639">
        <v>1</v>
      </c>
    </row>
    <row r="10640" spans="1:4" x14ac:dyDescent="0.35">
      <c r="A10640">
        <v>7514</v>
      </c>
      <c r="B10640">
        <v>0</v>
      </c>
      <c r="C10640" t="s">
        <v>71</v>
      </c>
      <c r="D10640">
        <v>1</v>
      </c>
    </row>
    <row r="10641" spans="1:4" x14ac:dyDescent="0.35">
      <c r="A10641">
        <v>6461</v>
      </c>
      <c r="B10641">
        <v>0</v>
      </c>
      <c r="C10641" t="s">
        <v>71</v>
      </c>
      <c r="D10641">
        <v>1</v>
      </c>
    </row>
    <row r="10642" spans="1:4" x14ac:dyDescent="0.35">
      <c r="A10642">
        <v>257</v>
      </c>
      <c r="B10642">
        <v>0</v>
      </c>
      <c r="C10642" t="s">
        <v>71</v>
      </c>
      <c r="D10642">
        <v>1</v>
      </c>
    </row>
    <row r="10643" spans="1:4" x14ac:dyDescent="0.35">
      <c r="A10643">
        <v>9460</v>
      </c>
      <c r="B10643">
        <v>0</v>
      </c>
      <c r="C10643" t="s">
        <v>71</v>
      </c>
      <c r="D10643">
        <v>1</v>
      </c>
    </row>
    <row r="10644" spans="1:4" x14ac:dyDescent="0.35">
      <c r="A10644">
        <v>3855</v>
      </c>
      <c r="B10644">
        <v>0</v>
      </c>
      <c r="C10644" t="s">
        <v>71</v>
      </c>
      <c r="D10644">
        <v>1</v>
      </c>
    </row>
    <row r="10645" spans="1:4" x14ac:dyDescent="0.35">
      <c r="A10645">
        <v>367</v>
      </c>
      <c r="B10645">
        <v>0</v>
      </c>
      <c r="C10645" t="s">
        <v>71</v>
      </c>
      <c r="D10645">
        <v>1</v>
      </c>
    </row>
    <row r="10646" spans="1:4" x14ac:dyDescent="0.35">
      <c r="A10646">
        <v>9265</v>
      </c>
      <c r="B10646">
        <v>0</v>
      </c>
      <c r="C10646" t="s">
        <v>71</v>
      </c>
      <c r="D10646">
        <v>1</v>
      </c>
    </row>
    <row r="10647" spans="1:4" x14ac:dyDescent="0.35">
      <c r="A10647">
        <v>1990</v>
      </c>
      <c r="B10647">
        <v>0</v>
      </c>
      <c r="C10647" t="s">
        <v>71</v>
      </c>
      <c r="D10647">
        <v>1</v>
      </c>
    </row>
    <row r="10648" spans="1:4" x14ac:dyDescent="0.35">
      <c r="A10648">
        <v>3594</v>
      </c>
      <c r="B10648">
        <v>0</v>
      </c>
      <c r="C10648" t="s">
        <v>71</v>
      </c>
      <c r="D10648">
        <v>1</v>
      </c>
    </row>
    <row r="10649" spans="1:4" x14ac:dyDescent="0.35">
      <c r="A10649">
        <v>9292</v>
      </c>
      <c r="B10649">
        <v>0</v>
      </c>
      <c r="C10649" t="s">
        <v>71</v>
      </c>
      <c r="D10649">
        <v>1</v>
      </c>
    </row>
    <row r="10650" spans="1:4" x14ac:dyDescent="0.35">
      <c r="A10650">
        <v>6218</v>
      </c>
      <c r="B10650">
        <v>0</v>
      </c>
      <c r="C10650" t="s">
        <v>71</v>
      </c>
      <c r="D10650">
        <v>0</v>
      </c>
    </row>
    <row r="10651" spans="1:4" x14ac:dyDescent="0.35">
      <c r="A10651">
        <v>6528</v>
      </c>
      <c r="B10651">
        <v>0</v>
      </c>
      <c r="C10651" t="s">
        <v>71</v>
      </c>
      <c r="D10651">
        <v>1</v>
      </c>
    </row>
    <row r="10652" spans="1:4" x14ac:dyDescent="0.35">
      <c r="A10652">
        <v>10164</v>
      </c>
      <c r="B10652">
        <v>0</v>
      </c>
      <c r="C10652" t="s">
        <v>71</v>
      </c>
      <c r="D10652">
        <v>1</v>
      </c>
    </row>
    <row r="10653" spans="1:4" x14ac:dyDescent="0.35">
      <c r="A10653">
        <v>9937</v>
      </c>
      <c r="B10653">
        <v>0</v>
      </c>
      <c r="C10653" t="s">
        <v>71</v>
      </c>
      <c r="D10653">
        <v>1</v>
      </c>
    </row>
    <row r="10654" spans="1:4" x14ac:dyDescent="0.35">
      <c r="A10654">
        <v>274</v>
      </c>
      <c r="B10654">
        <v>0</v>
      </c>
      <c r="C10654" t="s">
        <v>71</v>
      </c>
      <c r="D10654">
        <v>1</v>
      </c>
    </row>
    <row r="10655" spans="1:4" x14ac:dyDescent="0.35">
      <c r="A10655">
        <v>5250</v>
      </c>
      <c r="B10655">
        <v>1</v>
      </c>
      <c r="C10655" t="s">
        <v>71</v>
      </c>
      <c r="D10655">
        <v>1</v>
      </c>
    </row>
    <row r="10656" spans="1:4" x14ac:dyDescent="0.35">
      <c r="A10656">
        <v>11010</v>
      </c>
      <c r="B10656">
        <v>0</v>
      </c>
      <c r="C10656" t="s">
        <v>71</v>
      </c>
      <c r="D10656">
        <v>1</v>
      </c>
    </row>
    <row r="10657" spans="1:4" x14ac:dyDescent="0.35">
      <c r="A10657">
        <v>6969</v>
      </c>
      <c r="B10657">
        <v>0</v>
      </c>
      <c r="C10657" t="s">
        <v>71</v>
      </c>
      <c r="D10657">
        <v>1</v>
      </c>
    </row>
    <row r="10658" spans="1:4" x14ac:dyDescent="0.35">
      <c r="A10658">
        <v>10735</v>
      </c>
      <c r="B10658">
        <v>0</v>
      </c>
      <c r="C10658" t="s">
        <v>71</v>
      </c>
      <c r="D10658">
        <v>1</v>
      </c>
    </row>
    <row r="10659" spans="1:4" x14ac:dyDescent="0.35">
      <c r="A10659">
        <v>5068</v>
      </c>
      <c r="B10659">
        <v>0</v>
      </c>
      <c r="C10659" t="s">
        <v>71</v>
      </c>
      <c r="D10659">
        <v>1</v>
      </c>
    </row>
    <row r="10660" spans="1:4" x14ac:dyDescent="0.35">
      <c r="A10660">
        <v>9974</v>
      </c>
      <c r="B10660">
        <v>0</v>
      </c>
      <c r="C10660" t="s">
        <v>71</v>
      </c>
      <c r="D10660">
        <v>1</v>
      </c>
    </row>
    <row r="10661" spans="1:4" x14ac:dyDescent="0.35">
      <c r="A10661">
        <v>7053</v>
      </c>
      <c r="B10661">
        <v>0</v>
      </c>
      <c r="C10661" t="s">
        <v>71</v>
      </c>
      <c r="D10661">
        <v>1</v>
      </c>
    </row>
    <row r="10662" spans="1:4" x14ac:dyDescent="0.35">
      <c r="A10662">
        <v>3179</v>
      </c>
      <c r="B10662">
        <v>0</v>
      </c>
      <c r="C10662" t="s">
        <v>71</v>
      </c>
      <c r="D10662">
        <v>1</v>
      </c>
    </row>
    <row r="10663" spans="1:4" x14ac:dyDescent="0.35">
      <c r="A10663">
        <v>8082</v>
      </c>
      <c r="B10663">
        <v>1</v>
      </c>
      <c r="C10663" t="s">
        <v>71</v>
      </c>
      <c r="D10663">
        <v>1</v>
      </c>
    </row>
    <row r="10664" spans="1:4" x14ac:dyDescent="0.35">
      <c r="A10664">
        <v>1362</v>
      </c>
      <c r="B10664">
        <v>0</v>
      </c>
      <c r="C10664" t="s">
        <v>71</v>
      </c>
      <c r="D10664">
        <v>1</v>
      </c>
    </row>
    <row r="10665" spans="1:4" x14ac:dyDescent="0.35">
      <c r="A10665">
        <v>6768</v>
      </c>
      <c r="B10665">
        <v>0</v>
      </c>
      <c r="C10665" t="s">
        <v>71</v>
      </c>
      <c r="D10665">
        <v>1</v>
      </c>
    </row>
    <row r="10666" spans="1:4" x14ac:dyDescent="0.35">
      <c r="A10666">
        <v>2375</v>
      </c>
      <c r="B10666">
        <v>0</v>
      </c>
      <c r="C10666" t="s">
        <v>71</v>
      </c>
      <c r="D10666">
        <v>1</v>
      </c>
    </row>
    <row r="10667" spans="1:4" x14ac:dyDescent="0.35">
      <c r="A10667">
        <v>6856</v>
      </c>
      <c r="B10667">
        <v>1</v>
      </c>
      <c r="C10667" t="s">
        <v>71</v>
      </c>
      <c r="D10667">
        <v>1</v>
      </c>
    </row>
    <row r="10668" spans="1:4" x14ac:dyDescent="0.35">
      <c r="A10668">
        <v>4066</v>
      </c>
      <c r="B10668">
        <v>0</v>
      </c>
      <c r="C10668" t="s">
        <v>71</v>
      </c>
      <c r="D10668">
        <v>1</v>
      </c>
    </row>
    <row r="10669" spans="1:4" x14ac:dyDescent="0.35">
      <c r="A10669">
        <v>4333</v>
      </c>
      <c r="B10669">
        <v>0</v>
      </c>
      <c r="C10669" t="s">
        <v>71</v>
      </c>
      <c r="D10669">
        <v>0</v>
      </c>
    </row>
    <row r="10670" spans="1:4" x14ac:dyDescent="0.35">
      <c r="A10670">
        <v>2948</v>
      </c>
      <c r="B10670">
        <v>0</v>
      </c>
      <c r="C10670" t="s">
        <v>71</v>
      </c>
      <c r="D10670">
        <v>1</v>
      </c>
    </row>
    <row r="10671" spans="1:4" x14ac:dyDescent="0.35">
      <c r="A10671">
        <v>4927</v>
      </c>
      <c r="B10671">
        <v>0</v>
      </c>
      <c r="C10671" t="s">
        <v>71</v>
      </c>
      <c r="D10671">
        <v>1</v>
      </c>
    </row>
    <row r="10672" spans="1:4" x14ac:dyDescent="0.35">
      <c r="A10672">
        <v>7426</v>
      </c>
      <c r="B10672">
        <v>0</v>
      </c>
      <c r="C10672" t="s">
        <v>71</v>
      </c>
      <c r="D10672">
        <v>1</v>
      </c>
    </row>
    <row r="10673" spans="1:4" x14ac:dyDescent="0.35">
      <c r="A10673">
        <v>8360</v>
      </c>
      <c r="B10673">
        <v>0</v>
      </c>
      <c r="C10673" t="s">
        <v>71</v>
      </c>
      <c r="D10673">
        <v>1</v>
      </c>
    </row>
    <row r="10674" spans="1:4" x14ac:dyDescent="0.35">
      <c r="A10674">
        <v>4058</v>
      </c>
      <c r="B10674">
        <v>0</v>
      </c>
      <c r="C10674" t="s">
        <v>71</v>
      </c>
      <c r="D10674">
        <v>1</v>
      </c>
    </row>
    <row r="10675" spans="1:4" x14ac:dyDescent="0.35">
      <c r="A10675">
        <v>10755</v>
      </c>
      <c r="B10675">
        <v>0</v>
      </c>
      <c r="C10675" t="s">
        <v>71</v>
      </c>
      <c r="D10675">
        <v>1</v>
      </c>
    </row>
    <row r="10676" spans="1:4" x14ac:dyDescent="0.35">
      <c r="A10676">
        <v>8414</v>
      </c>
      <c r="B10676">
        <v>0</v>
      </c>
      <c r="C10676" t="s">
        <v>71</v>
      </c>
      <c r="D10676">
        <v>0</v>
      </c>
    </row>
    <row r="10677" spans="1:4" x14ac:dyDescent="0.35">
      <c r="A10677">
        <v>6810</v>
      </c>
      <c r="B10677">
        <v>1</v>
      </c>
      <c r="C10677" t="s">
        <v>71</v>
      </c>
      <c r="D10677">
        <v>1</v>
      </c>
    </row>
    <row r="10678" spans="1:4" x14ac:dyDescent="0.35">
      <c r="A10678">
        <v>3839</v>
      </c>
      <c r="B10678">
        <v>0</v>
      </c>
      <c r="C10678" t="s">
        <v>71</v>
      </c>
      <c r="D10678">
        <v>1</v>
      </c>
    </row>
    <row r="10679" spans="1:4" x14ac:dyDescent="0.35">
      <c r="A10679">
        <v>3483</v>
      </c>
      <c r="B10679">
        <v>1</v>
      </c>
      <c r="C10679" t="s">
        <v>71</v>
      </c>
      <c r="D10679">
        <v>1</v>
      </c>
    </row>
    <row r="10680" spans="1:4" x14ac:dyDescent="0.35">
      <c r="A10680">
        <v>238</v>
      </c>
      <c r="B10680">
        <v>0</v>
      </c>
      <c r="C10680" t="s">
        <v>71</v>
      </c>
      <c r="D10680">
        <v>1</v>
      </c>
    </row>
    <row r="10681" spans="1:4" x14ac:dyDescent="0.35">
      <c r="A10681">
        <v>591</v>
      </c>
      <c r="B10681">
        <v>0</v>
      </c>
      <c r="C10681" t="s">
        <v>71</v>
      </c>
      <c r="D10681">
        <v>1</v>
      </c>
    </row>
    <row r="10682" spans="1:4" x14ac:dyDescent="0.35">
      <c r="A10682">
        <v>5063</v>
      </c>
      <c r="B10682">
        <v>0</v>
      </c>
      <c r="C10682" t="s">
        <v>71</v>
      </c>
      <c r="D10682">
        <v>1</v>
      </c>
    </row>
    <row r="10683" spans="1:4" x14ac:dyDescent="0.35">
      <c r="A10683">
        <v>4303</v>
      </c>
      <c r="B10683">
        <v>0</v>
      </c>
      <c r="C10683" t="s">
        <v>71</v>
      </c>
      <c r="D10683">
        <v>1</v>
      </c>
    </row>
    <row r="10684" spans="1:4" x14ac:dyDescent="0.35">
      <c r="A10684">
        <v>2258</v>
      </c>
      <c r="B10684">
        <v>0</v>
      </c>
      <c r="C10684" t="s">
        <v>71</v>
      </c>
      <c r="D10684">
        <v>1</v>
      </c>
    </row>
    <row r="10685" spans="1:4" x14ac:dyDescent="0.35">
      <c r="A10685">
        <v>7301</v>
      </c>
      <c r="B10685">
        <v>1</v>
      </c>
      <c r="C10685" t="s">
        <v>71</v>
      </c>
      <c r="D10685">
        <v>1</v>
      </c>
    </row>
    <row r="10686" spans="1:4" x14ac:dyDescent="0.35">
      <c r="A10686">
        <v>11121</v>
      </c>
      <c r="B10686">
        <v>0</v>
      </c>
      <c r="C10686" t="s">
        <v>71</v>
      </c>
      <c r="D10686">
        <v>1</v>
      </c>
    </row>
    <row r="10687" spans="1:4" x14ac:dyDescent="0.35">
      <c r="A10687">
        <v>5287</v>
      </c>
      <c r="B10687">
        <v>0</v>
      </c>
      <c r="C10687" t="s">
        <v>71</v>
      </c>
      <c r="D10687">
        <v>1</v>
      </c>
    </row>
    <row r="10688" spans="1:4" x14ac:dyDescent="0.35">
      <c r="A10688">
        <v>6457</v>
      </c>
      <c r="B10688">
        <v>0</v>
      </c>
      <c r="C10688" t="s">
        <v>71</v>
      </c>
      <c r="D10688">
        <v>1</v>
      </c>
    </row>
    <row r="10689" spans="1:4" x14ac:dyDescent="0.35">
      <c r="A10689">
        <v>3559</v>
      </c>
      <c r="B10689">
        <v>0</v>
      </c>
      <c r="C10689" t="s">
        <v>71</v>
      </c>
      <c r="D10689">
        <v>1</v>
      </c>
    </row>
    <row r="10690" spans="1:4" x14ac:dyDescent="0.35">
      <c r="A10690">
        <v>5577</v>
      </c>
      <c r="B10690">
        <v>0</v>
      </c>
      <c r="C10690" t="s">
        <v>71</v>
      </c>
      <c r="D10690">
        <v>1</v>
      </c>
    </row>
    <row r="10691" spans="1:4" x14ac:dyDescent="0.35">
      <c r="A10691">
        <v>641</v>
      </c>
      <c r="B10691">
        <v>0</v>
      </c>
      <c r="C10691" t="s">
        <v>71</v>
      </c>
      <c r="D10691">
        <v>0</v>
      </c>
    </row>
    <row r="10692" spans="1:4" x14ac:dyDescent="0.35">
      <c r="A10692">
        <v>954</v>
      </c>
      <c r="B10692">
        <v>0</v>
      </c>
      <c r="C10692" t="s">
        <v>71</v>
      </c>
      <c r="D10692">
        <v>1</v>
      </c>
    </row>
    <row r="10693" spans="1:4" x14ac:dyDescent="0.35">
      <c r="A10693">
        <v>1834</v>
      </c>
      <c r="B10693">
        <v>0</v>
      </c>
      <c r="C10693" t="s">
        <v>71</v>
      </c>
      <c r="D10693">
        <v>1</v>
      </c>
    </row>
    <row r="10694" spans="1:4" x14ac:dyDescent="0.35">
      <c r="A10694">
        <v>8789</v>
      </c>
      <c r="B10694">
        <v>0</v>
      </c>
      <c r="C10694" t="s">
        <v>71</v>
      </c>
      <c r="D10694">
        <v>1</v>
      </c>
    </row>
    <row r="10695" spans="1:4" x14ac:dyDescent="0.35">
      <c r="A10695">
        <v>10584</v>
      </c>
      <c r="B10695">
        <v>0</v>
      </c>
      <c r="C10695" t="s">
        <v>71</v>
      </c>
      <c r="D10695">
        <v>1</v>
      </c>
    </row>
    <row r="10696" spans="1:4" x14ac:dyDescent="0.35">
      <c r="A10696">
        <v>2337</v>
      </c>
      <c r="B10696">
        <v>0</v>
      </c>
      <c r="C10696" t="s">
        <v>71</v>
      </c>
      <c r="D10696">
        <v>1</v>
      </c>
    </row>
    <row r="10697" spans="1:4" x14ac:dyDescent="0.35">
      <c r="A10697">
        <v>6071</v>
      </c>
      <c r="B10697">
        <v>0</v>
      </c>
      <c r="C10697" t="s">
        <v>71</v>
      </c>
      <c r="D10697">
        <v>1</v>
      </c>
    </row>
    <row r="10698" spans="1:4" x14ac:dyDescent="0.35">
      <c r="A10698">
        <v>295</v>
      </c>
      <c r="B10698">
        <v>0</v>
      </c>
      <c r="C10698" t="s">
        <v>71</v>
      </c>
      <c r="D10698">
        <v>1</v>
      </c>
    </row>
    <row r="10699" spans="1:4" x14ac:dyDescent="0.35">
      <c r="A10699">
        <v>10203</v>
      </c>
      <c r="B10699">
        <v>0</v>
      </c>
      <c r="C10699" t="s">
        <v>71</v>
      </c>
      <c r="D10699">
        <v>1</v>
      </c>
    </row>
    <row r="10700" spans="1:4" x14ac:dyDescent="0.35">
      <c r="A10700">
        <v>3968</v>
      </c>
      <c r="B10700">
        <v>1</v>
      </c>
      <c r="C10700" t="s">
        <v>71</v>
      </c>
      <c r="D10700">
        <v>0</v>
      </c>
    </row>
    <row r="10701" spans="1:4" x14ac:dyDescent="0.35">
      <c r="A10701">
        <v>4037</v>
      </c>
      <c r="B10701">
        <v>0</v>
      </c>
      <c r="C10701" t="s">
        <v>71</v>
      </c>
      <c r="D10701">
        <v>0</v>
      </c>
    </row>
    <row r="10702" spans="1:4" x14ac:dyDescent="0.35">
      <c r="A10702">
        <v>6932</v>
      </c>
      <c r="B10702">
        <v>0</v>
      </c>
      <c r="C10702" t="s">
        <v>71</v>
      </c>
      <c r="D10702">
        <v>0</v>
      </c>
    </row>
    <row r="10703" spans="1:4" x14ac:dyDescent="0.35">
      <c r="A10703">
        <v>10159</v>
      </c>
      <c r="B10703">
        <v>0</v>
      </c>
      <c r="C10703" t="s">
        <v>71</v>
      </c>
      <c r="D10703">
        <v>1</v>
      </c>
    </row>
    <row r="10704" spans="1:4" x14ac:dyDescent="0.35">
      <c r="A10704">
        <v>1177</v>
      </c>
      <c r="B10704">
        <v>0</v>
      </c>
      <c r="C10704" t="s">
        <v>71</v>
      </c>
      <c r="D10704">
        <v>1</v>
      </c>
    </row>
    <row r="10705" spans="1:4" x14ac:dyDescent="0.35">
      <c r="A10705">
        <v>9426</v>
      </c>
      <c r="B10705">
        <v>0</v>
      </c>
      <c r="C10705" t="s">
        <v>71</v>
      </c>
      <c r="D10705">
        <v>0</v>
      </c>
    </row>
    <row r="10706" spans="1:4" x14ac:dyDescent="0.35">
      <c r="A10706">
        <v>10637</v>
      </c>
      <c r="B10706">
        <v>0</v>
      </c>
      <c r="C10706" t="s">
        <v>71</v>
      </c>
      <c r="D10706">
        <v>1</v>
      </c>
    </row>
    <row r="10707" spans="1:4" x14ac:dyDescent="0.35">
      <c r="A10707">
        <v>10826</v>
      </c>
      <c r="B10707">
        <v>0</v>
      </c>
      <c r="C10707" t="s">
        <v>71</v>
      </c>
      <c r="D10707">
        <v>1</v>
      </c>
    </row>
    <row r="10708" spans="1:4" x14ac:dyDescent="0.35">
      <c r="A10708">
        <v>4086</v>
      </c>
      <c r="B10708">
        <v>0</v>
      </c>
      <c r="C10708" t="s">
        <v>71</v>
      </c>
      <c r="D10708">
        <v>1</v>
      </c>
    </row>
    <row r="10709" spans="1:4" x14ac:dyDescent="0.35">
      <c r="A10709">
        <v>10304</v>
      </c>
      <c r="B10709">
        <v>0</v>
      </c>
      <c r="C10709" t="s">
        <v>71</v>
      </c>
      <c r="D10709">
        <v>1</v>
      </c>
    </row>
    <row r="10710" spans="1:4" x14ac:dyDescent="0.35">
      <c r="A10710">
        <v>7998</v>
      </c>
      <c r="B10710">
        <v>0</v>
      </c>
      <c r="C10710" t="s">
        <v>71</v>
      </c>
      <c r="D10710">
        <v>0</v>
      </c>
    </row>
    <row r="10711" spans="1:4" x14ac:dyDescent="0.35">
      <c r="A10711">
        <v>10992</v>
      </c>
      <c r="B10711">
        <v>0</v>
      </c>
      <c r="C10711" t="s">
        <v>71</v>
      </c>
      <c r="D10711">
        <v>1</v>
      </c>
    </row>
    <row r="10712" spans="1:4" x14ac:dyDescent="0.35">
      <c r="A10712">
        <v>6383</v>
      </c>
      <c r="B10712">
        <v>0</v>
      </c>
      <c r="C10712" t="s">
        <v>71</v>
      </c>
      <c r="D10712">
        <v>1</v>
      </c>
    </row>
    <row r="10713" spans="1:4" x14ac:dyDescent="0.35">
      <c r="A10713">
        <v>10536</v>
      </c>
      <c r="B10713">
        <v>0</v>
      </c>
      <c r="C10713" t="s">
        <v>71</v>
      </c>
      <c r="D10713">
        <v>1</v>
      </c>
    </row>
    <row r="10714" spans="1:4" x14ac:dyDescent="0.35">
      <c r="A10714">
        <v>6036</v>
      </c>
      <c r="B10714">
        <v>0</v>
      </c>
      <c r="C10714" t="s">
        <v>71</v>
      </c>
      <c r="D10714">
        <v>1</v>
      </c>
    </row>
    <row r="10715" spans="1:4" x14ac:dyDescent="0.35">
      <c r="A10715">
        <v>11092</v>
      </c>
      <c r="B10715">
        <v>0</v>
      </c>
      <c r="C10715" t="s">
        <v>71</v>
      </c>
      <c r="D10715">
        <v>1</v>
      </c>
    </row>
    <row r="10716" spans="1:4" x14ac:dyDescent="0.35">
      <c r="A10716">
        <v>538</v>
      </c>
      <c r="B10716">
        <v>0</v>
      </c>
      <c r="C10716" t="s">
        <v>71</v>
      </c>
      <c r="D10716">
        <v>1</v>
      </c>
    </row>
    <row r="10717" spans="1:4" x14ac:dyDescent="0.35">
      <c r="A10717">
        <v>10022</v>
      </c>
      <c r="B10717">
        <v>0</v>
      </c>
      <c r="C10717" t="s">
        <v>71</v>
      </c>
      <c r="D10717">
        <v>0</v>
      </c>
    </row>
    <row r="10718" spans="1:4" x14ac:dyDescent="0.35">
      <c r="A10718">
        <v>10157</v>
      </c>
      <c r="B10718">
        <v>0</v>
      </c>
      <c r="C10718" t="s">
        <v>71</v>
      </c>
      <c r="D10718">
        <v>1</v>
      </c>
    </row>
    <row r="10719" spans="1:4" x14ac:dyDescent="0.35">
      <c r="A10719">
        <v>3503</v>
      </c>
      <c r="B10719">
        <v>0</v>
      </c>
      <c r="C10719" t="s">
        <v>71</v>
      </c>
      <c r="D10719">
        <v>1</v>
      </c>
    </row>
    <row r="10720" spans="1:4" x14ac:dyDescent="0.35">
      <c r="A10720">
        <v>146</v>
      </c>
      <c r="B10720">
        <v>0</v>
      </c>
      <c r="C10720" t="s">
        <v>71</v>
      </c>
      <c r="D10720">
        <v>1</v>
      </c>
    </row>
    <row r="10721" spans="1:4" x14ac:dyDescent="0.35">
      <c r="A10721">
        <v>5538</v>
      </c>
      <c r="B10721">
        <v>1</v>
      </c>
      <c r="C10721" t="s">
        <v>71</v>
      </c>
      <c r="D10721">
        <v>1</v>
      </c>
    </row>
    <row r="10722" spans="1:4" x14ac:dyDescent="0.35">
      <c r="A10722">
        <v>3910</v>
      </c>
      <c r="B10722">
        <v>1</v>
      </c>
      <c r="C10722" t="s">
        <v>71</v>
      </c>
      <c r="D10722">
        <v>1</v>
      </c>
    </row>
    <row r="10723" spans="1:4" x14ac:dyDescent="0.35">
      <c r="A10723">
        <v>4227</v>
      </c>
      <c r="B10723">
        <v>0</v>
      </c>
      <c r="C10723" t="s">
        <v>71</v>
      </c>
      <c r="D10723">
        <v>1</v>
      </c>
    </row>
    <row r="10724" spans="1:4" x14ac:dyDescent="0.35">
      <c r="A10724">
        <v>6634</v>
      </c>
      <c r="B10724">
        <v>0</v>
      </c>
      <c r="C10724" t="s">
        <v>71</v>
      </c>
      <c r="D10724">
        <v>0</v>
      </c>
    </row>
    <row r="10725" spans="1:4" x14ac:dyDescent="0.35">
      <c r="A10725">
        <v>8916</v>
      </c>
      <c r="B10725">
        <v>0</v>
      </c>
      <c r="C10725" t="s">
        <v>71</v>
      </c>
      <c r="D10725">
        <v>0</v>
      </c>
    </row>
    <row r="10726" spans="1:4" x14ac:dyDescent="0.35">
      <c r="A10726">
        <v>6460</v>
      </c>
      <c r="B10726">
        <v>0</v>
      </c>
      <c r="C10726" t="s">
        <v>71</v>
      </c>
      <c r="D10726">
        <v>1</v>
      </c>
    </row>
    <row r="10727" spans="1:4" x14ac:dyDescent="0.35">
      <c r="A10727">
        <v>5883</v>
      </c>
      <c r="B10727">
        <v>0</v>
      </c>
      <c r="C10727" t="s">
        <v>71</v>
      </c>
      <c r="D10727">
        <v>1</v>
      </c>
    </row>
    <row r="10728" spans="1:4" x14ac:dyDescent="0.35">
      <c r="A10728">
        <v>10091</v>
      </c>
      <c r="B10728">
        <v>0</v>
      </c>
      <c r="C10728" t="s">
        <v>71</v>
      </c>
      <c r="D10728">
        <v>1</v>
      </c>
    </row>
    <row r="10729" spans="1:4" x14ac:dyDescent="0.35">
      <c r="A10729">
        <v>697</v>
      </c>
      <c r="B10729">
        <v>0</v>
      </c>
      <c r="C10729" t="s">
        <v>71</v>
      </c>
      <c r="D10729">
        <v>1</v>
      </c>
    </row>
    <row r="10730" spans="1:4" x14ac:dyDescent="0.35">
      <c r="A10730">
        <v>2607</v>
      </c>
      <c r="B10730">
        <v>0</v>
      </c>
      <c r="C10730" t="s">
        <v>71</v>
      </c>
      <c r="D10730">
        <v>1</v>
      </c>
    </row>
    <row r="10731" spans="1:4" x14ac:dyDescent="0.35">
      <c r="A10731">
        <v>8427</v>
      </c>
      <c r="B10731">
        <v>0</v>
      </c>
      <c r="C10731" t="s">
        <v>71</v>
      </c>
      <c r="D10731">
        <v>0</v>
      </c>
    </row>
    <row r="10732" spans="1:4" x14ac:dyDescent="0.35">
      <c r="A10732">
        <v>217</v>
      </c>
      <c r="B10732">
        <v>0</v>
      </c>
      <c r="C10732" t="s">
        <v>71</v>
      </c>
      <c r="D10732">
        <v>0</v>
      </c>
    </row>
    <row r="10733" spans="1:4" x14ac:dyDescent="0.35">
      <c r="A10733">
        <v>6202</v>
      </c>
      <c r="B10733">
        <v>0</v>
      </c>
      <c r="C10733" t="s">
        <v>71</v>
      </c>
      <c r="D10733">
        <v>1</v>
      </c>
    </row>
    <row r="10734" spans="1:4" x14ac:dyDescent="0.35">
      <c r="A10734">
        <v>3856</v>
      </c>
      <c r="B10734">
        <v>0</v>
      </c>
      <c r="C10734" t="s">
        <v>71</v>
      </c>
      <c r="D10734">
        <v>1</v>
      </c>
    </row>
    <row r="10735" spans="1:4" x14ac:dyDescent="0.35">
      <c r="A10735">
        <v>10648</v>
      </c>
      <c r="B10735">
        <v>0</v>
      </c>
      <c r="C10735" t="s">
        <v>71</v>
      </c>
      <c r="D10735">
        <v>1</v>
      </c>
    </row>
    <row r="10736" spans="1:4" x14ac:dyDescent="0.35">
      <c r="A10736">
        <v>5120</v>
      </c>
      <c r="B10736">
        <v>0</v>
      </c>
      <c r="C10736" t="s">
        <v>71</v>
      </c>
      <c r="D10736">
        <v>1</v>
      </c>
    </row>
    <row r="10737" spans="1:4" x14ac:dyDescent="0.35">
      <c r="A10737">
        <v>6749</v>
      </c>
      <c r="B10737">
        <v>0</v>
      </c>
      <c r="C10737" t="s">
        <v>71</v>
      </c>
      <c r="D10737">
        <v>1</v>
      </c>
    </row>
    <row r="10738" spans="1:4" x14ac:dyDescent="0.35">
      <c r="A10738">
        <v>1584</v>
      </c>
      <c r="B10738">
        <v>0</v>
      </c>
      <c r="C10738" t="s">
        <v>71</v>
      </c>
      <c r="D10738">
        <v>1</v>
      </c>
    </row>
    <row r="10739" spans="1:4" x14ac:dyDescent="0.35">
      <c r="A10739">
        <v>9559</v>
      </c>
      <c r="B10739">
        <v>0</v>
      </c>
      <c r="C10739" t="s">
        <v>71</v>
      </c>
      <c r="D10739">
        <v>0</v>
      </c>
    </row>
    <row r="10740" spans="1:4" x14ac:dyDescent="0.35">
      <c r="A10740">
        <v>771</v>
      </c>
      <c r="B10740">
        <v>0</v>
      </c>
      <c r="C10740" t="s">
        <v>71</v>
      </c>
      <c r="D10740">
        <v>0</v>
      </c>
    </row>
    <row r="10741" spans="1:4" x14ac:dyDescent="0.35">
      <c r="A10741">
        <v>5237</v>
      </c>
      <c r="B10741">
        <v>0</v>
      </c>
      <c r="C10741" t="s">
        <v>71</v>
      </c>
      <c r="D10741">
        <v>0</v>
      </c>
    </row>
    <row r="10742" spans="1:4" x14ac:dyDescent="0.35">
      <c r="A10742">
        <v>2461</v>
      </c>
      <c r="B10742">
        <v>0</v>
      </c>
      <c r="C10742" t="s">
        <v>71</v>
      </c>
      <c r="D10742">
        <v>1</v>
      </c>
    </row>
    <row r="10743" spans="1:4" x14ac:dyDescent="0.35">
      <c r="A10743">
        <v>5474</v>
      </c>
      <c r="B10743">
        <v>0</v>
      </c>
      <c r="C10743" t="s">
        <v>71</v>
      </c>
      <c r="D10743">
        <v>1</v>
      </c>
    </row>
    <row r="10744" spans="1:4" x14ac:dyDescent="0.35">
      <c r="A10744">
        <v>2895</v>
      </c>
      <c r="B10744">
        <v>0</v>
      </c>
      <c r="C10744" t="s">
        <v>71</v>
      </c>
      <c r="D10744">
        <v>1</v>
      </c>
    </row>
    <row r="10745" spans="1:4" x14ac:dyDescent="0.35">
      <c r="A10745">
        <v>7972</v>
      </c>
      <c r="B10745">
        <v>0</v>
      </c>
      <c r="C10745" t="s">
        <v>71</v>
      </c>
      <c r="D10745">
        <v>1</v>
      </c>
    </row>
    <row r="10746" spans="1:4" x14ac:dyDescent="0.35">
      <c r="A10746">
        <v>10067</v>
      </c>
      <c r="B10746">
        <v>0</v>
      </c>
      <c r="C10746" t="s">
        <v>71</v>
      </c>
      <c r="D10746">
        <v>0</v>
      </c>
    </row>
    <row r="10747" spans="1:4" x14ac:dyDescent="0.35">
      <c r="A10747">
        <v>500</v>
      </c>
      <c r="B10747">
        <v>1</v>
      </c>
      <c r="C10747" t="s">
        <v>71</v>
      </c>
      <c r="D10747">
        <v>1</v>
      </c>
    </row>
    <row r="10748" spans="1:4" x14ac:dyDescent="0.35">
      <c r="A10748">
        <v>922</v>
      </c>
      <c r="B10748">
        <v>0</v>
      </c>
      <c r="C10748" t="s">
        <v>71</v>
      </c>
      <c r="D10748">
        <v>0</v>
      </c>
    </row>
    <row r="10749" spans="1:4" x14ac:dyDescent="0.35">
      <c r="A10749">
        <v>2861</v>
      </c>
      <c r="B10749">
        <v>0</v>
      </c>
      <c r="C10749" t="s">
        <v>71</v>
      </c>
      <c r="D10749">
        <v>0</v>
      </c>
    </row>
    <row r="10750" spans="1:4" x14ac:dyDescent="0.35">
      <c r="A10750">
        <v>375</v>
      </c>
      <c r="B10750">
        <v>0</v>
      </c>
      <c r="C10750" t="s">
        <v>71</v>
      </c>
      <c r="D10750">
        <v>1</v>
      </c>
    </row>
    <row r="10751" spans="1:4" x14ac:dyDescent="0.35">
      <c r="A10751">
        <v>10936</v>
      </c>
      <c r="B10751">
        <v>0</v>
      </c>
      <c r="C10751" t="s">
        <v>71</v>
      </c>
      <c r="D10751">
        <v>1</v>
      </c>
    </row>
    <row r="10752" spans="1:4" x14ac:dyDescent="0.35">
      <c r="A10752">
        <v>10314</v>
      </c>
      <c r="B10752">
        <v>1</v>
      </c>
      <c r="C10752" t="s">
        <v>71</v>
      </c>
      <c r="D10752">
        <v>1</v>
      </c>
    </row>
    <row r="10753" spans="1:4" x14ac:dyDescent="0.35">
      <c r="A10753">
        <v>4240</v>
      </c>
      <c r="B10753">
        <v>0</v>
      </c>
      <c r="C10753" t="s">
        <v>71</v>
      </c>
      <c r="D10753">
        <v>0</v>
      </c>
    </row>
    <row r="10754" spans="1:4" x14ac:dyDescent="0.35">
      <c r="A10754">
        <v>2674</v>
      </c>
      <c r="B10754">
        <v>1</v>
      </c>
      <c r="C10754" t="s">
        <v>71</v>
      </c>
      <c r="D10754">
        <v>1</v>
      </c>
    </row>
    <row r="10755" spans="1:4" x14ac:dyDescent="0.35">
      <c r="A10755">
        <v>2563</v>
      </c>
      <c r="B10755">
        <v>0</v>
      </c>
      <c r="C10755" t="s">
        <v>71</v>
      </c>
      <c r="D10755">
        <v>1</v>
      </c>
    </row>
    <row r="10756" spans="1:4" x14ac:dyDescent="0.35">
      <c r="A10756">
        <v>8312</v>
      </c>
      <c r="B10756">
        <v>0</v>
      </c>
      <c r="C10756" t="s">
        <v>71</v>
      </c>
      <c r="D10756">
        <v>1</v>
      </c>
    </row>
    <row r="10757" spans="1:4" x14ac:dyDescent="0.35">
      <c r="A10757">
        <v>6999</v>
      </c>
      <c r="B10757">
        <v>0</v>
      </c>
      <c r="C10757" t="s">
        <v>71</v>
      </c>
      <c r="D10757">
        <v>1</v>
      </c>
    </row>
    <row r="10758" spans="1:4" x14ac:dyDescent="0.35">
      <c r="A10758">
        <v>7574</v>
      </c>
      <c r="B10758">
        <v>0</v>
      </c>
      <c r="C10758" t="s">
        <v>71</v>
      </c>
      <c r="D10758">
        <v>1</v>
      </c>
    </row>
    <row r="10759" spans="1:4" x14ac:dyDescent="0.35">
      <c r="A10759">
        <v>5223</v>
      </c>
      <c r="B10759">
        <v>0</v>
      </c>
      <c r="C10759" t="s">
        <v>71</v>
      </c>
      <c r="D10759">
        <v>1</v>
      </c>
    </row>
    <row r="10760" spans="1:4" x14ac:dyDescent="0.35">
      <c r="A10760">
        <v>2952</v>
      </c>
      <c r="B10760">
        <v>0</v>
      </c>
      <c r="C10760" t="s">
        <v>71</v>
      </c>
      <c r="D10760">
        <v>1</v>
      </c>
    </row>
    <row r="10761" spans="1:4" x14ac:dyDescent="0.35">
      <c r="A10761">
        <v>7683</v>
      </c>
      <c r="B10761">
        <v>0</v>
      </c>
      <c r="C10761" t="s">
        <v>71</v>
      </c>
      <c r="D10761">
        <v>1</v>
      </c>
    </row>
    <row r="10762" spans="1:4" x14ac:dyDescent="0.35">
      <c r="A10762">
        <v>9481</v>
      </c>
      <c r="B10762">
        <v>0</v>
      </c>
      <c r="C10762" t="s">
        <v>71</v>
      </c>
      <c r="D10762">
        <v>1</v>
      </c>
    </row>
    <row r="10763" spans="1:4" x14ac:dyDescent="0.35">
      <c r="A10763">
        <v>9907</v>
      </c>
      <c r="B10763">
        <v>0</v>
      </c>
      <c r="C10763" t="s">
        <v>71</v>
      </c>
      <c r="D10763">
        <v>1</v>
      </c>
    </row>
    <row r="10764" spans="1:4" x14ac:dyDescent="0.35">
      <c r="A10764">
        <v>5454</v>
      </c>
      <c r="B10764">
        <v>0</v>
      </c>
      <c r="C10764" t="s">
        <v>71</v>
      </c>
      <c r="D10764">
        <v>0</v>
      </c>
    </row>
    <row r="10765" spans="1:4" x14ac:dyDescent="0.35">
      <c r="A10765">
        <v>3798</v>
      </c>
      <c r="B10765">
        <v>0</v>
      </c>
      <c r="C10765" t="s">
        <v>71</v>
      </c>
      <c r="D10765">
        <v>1</v>
      </c>
    </row>
    <row r="10766" spans="1:4" x14ac:dyDescent="0.35">
      <c r="A10766">
        <v>7281</v>
      </c>
      <c r="B10766">
        <v>0</v>
      </c>
      <c r="C10766" t="s">
        <v>71</v>
      </c>
      <c r="D10766">
        <v>1</v>
      </c>
    </row>
    <row r="10767" spans="1:4" x14ac:dyDescent="0.35">
      <c r="A10767">
        <v>4259</v>
      </c>
      <c r="B10767">
        <v>0</v>
      </c>
      <c r="C10767" t="s">
        <v>71</v>
      </c>
      <c r="D10767">
        <v>0</v>
      </c>
    </row>
    <row r="10768" spans="1:4" x14ac:dyDescent="0.35">
      <c r="A10768">
        <v>2549</v>
      </c>
      <c r="B10768">
        <v>0</v>
      </c>
      <c r="C10768" t="s">
        <v>71</v>
      </c>
      <c r="D10768">
        <v>0</v>
      </c>
    </row>
    <row r="10769" spans="1:4" x14ac:dyDescent="0.35">
      <c r="A10769">
        <v>6437</v>
      </c>
      <c r="B10769">
        <v>0</v>
      </c>
      <c r="C10769" t="s">
        <v>71</v>
      </c>
      <c r="D10769">
        <v>1</v>
      </c>
    </row>
    <row r="10770" spans="1:4" x14ac:dyDescent="0.35">
      <c r="A10770">
        <v>2488</v>
      </c>
      <c r="B10770">
        <v>0</v>
      </c>
      <c r="C10770" t="s">
        <v>71</v>
      </c>
      <c r="D10770">
        <v>1</v>
      </c>
    </row>
    <row r="10771" spans="1:4" x14ac:dyDescent="0.35">
      <c r="A10771">
        <v>3945</v>
      </c>
      <c r="B10771">
        <v>1</v>
      </c>
      <c r="C10771" t="s">
        <v>71</v>
      </c>
      <c r="D10771">
        <v>1</v>
      </c>
    </row>
    <row r="10772" spans="1:4" x14ac:dyDescent="0.35">
      <c r="A10772">
        <v>702</v>
      </c>
      <c r="B10772">
        <v>0</v>
      </c>
      <c r="C10772" t="s">
        <v>71</v>
      </c>
      <c r="D10772">
        <v>1</v>
      </c>
    </row>
    <row r="10773" spans="1:4" x14ac:dyDescent="0.35">
      <c r="A10773">
        <v>9010</v>
      </c>
      <c r="B10773">
        <v>1</v>
      </c>
      <c r="C10773" t="s">
        <v>71</v>
      </c>
      <c r="D10773">
        <v>1</v>
      </c>
    </row>
    <row r="10774" spans="1:4" x14ac:dyDescent="0.35">
      <c r="A10774">
        <v>9710</v>
      </c>
      <c r="B10774">
        <v>0</v>
      </c>
      <c r="C10774" t="s">
        <v>71</v>
      </c>
      <c r="D10774">
        <v>0</v>
      </c>
    </row>
    <row r="10775" spans="1:4" x14ac:dyDescent="0.35">
      <c r="A10775">
        <v>1509</v>
      </c>
      <c r="B10775">
        <v>1</v>
      </c>
      <c r="C10775" t="s">
        <v>71</v>
      </c>
      <c r="D10775">
        <v>1</v>
      </c>
    </row>
    <row r="10776" spans="1:4" x14ac:dyDescent="0.35">
      <c r="A10776">
        <v>9120</v>
      </c>
      <c r="B10776">
        <v>0</v>
      </c>
      <c r="C10776" t="s">
        <v>71</v>
      </c>
      <c r="D10776">
        <v>1</v>
      </c>
    </row>
    <row r="10777" spans="1:4" x14ac:dyDescent="0.35">
      <c r="A10777">
        <v>5252</v>
      </c>
      <c r="B10777">
        <v>0</v>
      </c>
      <c r="C10777" t="s">
        <v>71</v>
      </c>
      <c r="D10777">
        <v>1</v>
      </c>
    </row>
    <row r="10778" spans="1:4" x14ac:dyDescent="0.35">
      <c r="A10778">
        <v>5959</v>
      </c>
      <c r="B10778">
        <v>0</v>
      </c>
      <c r="C10778" t="s">
        <v>71</v>
      </c>
      <c r="D10778">
        <v>0</v>
      </c>
    </row>
    <row r="10779" spans="1:4" x14ac:dyDescent="0.35">
      <c r="A10779">
        <v>7441</v>
      </c>
      <c r="B10779">
        <v>0</v>
      </c>
      <c r="C10779" t="s">
        <v>71</v>
      </c>
      <c r="D10779">
        <v>0</v>
      </c>
    </row>
    <row r="10780" spans="1:4" x14ac:dyDescent="0.35">
      <c r="A10780">
        <v>4271</v>
      </c>
      <c r="B10780">
        <v>0</v>
      </c>
      <c r="C10780" t="s">
        <v>71</v>
      </c>
      <c r="D10780">
        <v>1</v>
      </c>
    </row>
    <row r="10781" spans="1:4" x14ac:dyDescent="0.35">
      <c r="A10781">
        <v>4095</v>
      </c>
      <c r="B10781">
        <v>0</v>
      </c>
      <c r="C10781" t="s">
        <v>71</v>
      </c>
      <c r="D10781">
        <v>1</v>
      </c>
    </row>
    <row r="10782" spans="1:4" x14ac:dyDescent="0.35">
      <c r="A10782">
        <v>8852</v>
      </c>
      <c r="B10782">
        <v>0</v>
      </c>
      <c r="C10782" t="s">
        <v>71</v>
      </c>
      <c r="D10782">
        <v>1</v>
      </c>
    </row>
    <row r="10783" spans="1:4" x14ac:dyDescent="0.35">
      <c r="A10783">
        <v>7698</v>
      </c>
      <c r="B10783">
        <v>0</v>
      </c>
      <c r="C10783" t="s">
        <v>71</v>
      </c>
      <c r="D10783">
        <v>1</v>
      </c>
    </row>
    <row r="10784" spans="1:4" x14ac:dyDescent="0.35">
      <c r="A10784">
        <v>4174</v>
      </c>
      <c r="B10784">
        <v>0</v>
      </c>
      <c r="C10784" t="s">
        <v>71</v>
      </c>
      <c r="D10784">
        <v>0</v>
      </c>
    </row>
    <row r="10785" spans="1:4" x14ac:dyDescent="0.35">
      <c r="A10785">
        <v>3182</v>
      </c>
      <c r="B10785">
        <v>1</v>
      </c>
      <c r="C10785" t="s">
        <v>71</v>
      </c>
      <c r="D10785">
        <v>1</v>
      </c>
    </row>
    <row r="10786" spans="1:4" x14ac:dyDescent="0.35">
      <c r="A10786">
        <v>193</v>
      </c>
      <c r="B10786">
        <v>0</v>
      </c>
      <c r="C10786" t="s">
        <v>71</v>
      </c>
      <c r="D10786">
        <v>1</v>
      </c>
    </row>
    <row r="10787" spans="1:4" x14ac:dyDescent="0.35">
      <c r="A10787">
        <v>5229</v>
      </c>
      <c r="B10787">
        <v>0</v>
      </c>
      <c r="C10787" t="s">
        <v>71</v>
      </c>
      <c r="D10787">
        <v>0</v>
      </c>
    </row>
    <row r="10788" spans="1:4" x14ac:dyDescent="0.35">
      <c r="A10788">
        <v>5555</v>
      </c>
      <c r="B10788">
        <v>0</v>
      </c>
      <c r="C10788" t="s">
        <v>71</v>
      </c>
      <c r="D10788">
        <v>1</v>
      </c>
    </row>
    <row r="10789" spans="1:4" x14ac:dyDescent="0.35">
      <c r="A10789">
        <v>7732</v>
      </c>
      <c r="B10789">
        <v>0</v>
      </c>
      <c r="C10789" t="s">
        <v>71</v>
      </c>
      <c r="D10789">
        <v>1</v>
      </c>
    </row>
    <row r="10790" spans="1:4" x14ac:dyDescent="0.35">
      <c r="A10790">
        <v>310</v>
      </c>
      <c r="B10790">
        <v>0</v>
      </c>
      <c r="C10790" t="s">
        <v>71</v>
      </c>
      <c r="D10790">
        <v>1</v>
      </c>
    </row>
    <row r="10791" spans="1:4" x14ac:dyDescent="0.35">
      <c r="A10791">
        <v>6261</v>
      </c>
      <c r="B10791">
        <v>0</v>
      </c>
      <c r="C10791" t="s">
        <v>71</v>
      </c>
      <c r="D10791">
        <v>1</v>
      </c>
    </row>
    <row r="10792" spans="1:4" x14ac:dyDescent="0.35">
      <c r="A10792">
        <v>6274</v>
      </c>
      <c r="B10792">
        <v>0</v>
      </c>
      <c r="C10792" t="s">
        <v>71</v>
      </c>
      <c r="D10792">
        <v>1</v>
      </c>
    </row>
    <row r="10793" spans="1:4" x14ac:dyDescent="0.35">
      <c r="A10793">
        <v>1655</v>
      </c>
      <c r="B10793">
        <v>0</v>
      </c>
      <c r="C10793" t="s">
        <v>71</v>
      </c>
      <c r="D10793">
        <v>1</v>
      </c>
    </row>
    <row r="10794" spans="1:4" x14ac:dyDescent="0.35">
      <c r="A10794">
        <v>2740</v>
      </c>
      <c r="B10794">
        <v>0</v>
      </c>
      <c r="C10794" t="s">
        <v>71</v>
      </c>
      <c r="D10794">
        <v>1</v>
      </c>
    </row>
    <row r="10795" spans="1:4" x14ac:dyDescent="0.35">
      <c r="A10795">
        <v>4328</v>
      </c>
      <c r="B10795">
        <v>0</v>
      </c>
      <c r="C10795" t="s">
        <v>71</v>
      </c>
      <c r="D10795">
        <v>1</v>
      </c>
    </row>
    <row r="10796" spans="1:4" x14ac:dyDescent="0.35">
      <c r="A10796">
        <v>17</v>
      </c>
      <c r="B10796">
        <v>0</v>
      </c>
      <c r="C10796" t="s">
        <v>71</v>
      </c>
      <c r="D10796">
        <v>1</v>
      </c>
    </row>
    <row r="10797" spans="1:4" x14ac:dyDescent="0.35">
      <c r="A10797">
        <v>9153</v>
      </c>
      <c r="B10797">
        <v>0</v>
      </c>
      <c r="C10797" t="s">
        <v>71</v>
      </c>
      <c r="D10797">
        <v>1</v>
      </c>
    </row>
    <row r="10798" spans="1:4" x14ac:dyDescent="0.35">
      <c r="A10798">
        <v>520</v>
      </c>
      <c r="B10798">
        <v>0</v>
      </c>
      <c r="C10798" t="s">
        <v>71</v>
      </c>
      <c r="D10798">
        <v>1</v>
      </c>
    </row>
    <row r="10799" spans="1:4" x14ac:dyDescent="0.35">
      <c r="A10799">
        <v>8372</v>
      </c>
      <c r="B10799">
        <v>0</v>
      </c>
      <c r="C10799" t="s">
        <v>71</v>
      </c>
      <c r="D10799">
        <v>1</v>
      </c>
    </row>
    <row r="10800" spans="1:4" x14ac:dyDescent="0.35">
      <c r="A10800">
        <v>73</v>
      </c>
      <c r="B10800">
        <v>0</v>
      </c>
      <c r="C10800" t="s">
        <v>71</v>
      </c>
      <c r="D10800">
        <v>0</v>
      </c>
    </row>
    <row r="10801" spans="1:4" x14ac:dyDescent="0.35">
      <c r="A10801">
        <v>2002</v>
      </c>
      <c r="B10801">
        <v>0</v>
      </c>
      <c r="C10801" t="s">
        <v>71</v>
      </c>
      <c r="D10801">
        <v>1</v>
      </c>
    </row>
    <row r="10802" spans="1:4" x14ac:dyDescent="0.35">
      <c r="A10802">
        <v>6059</v>
      </c>
      <c r="B10802">
        <v>1</v>
      </c>
      <c r="C10802" t="s">
        <v>71</v>
      </c>
      <c r="D10802">
        <v>0</v>
      </c>
    </row>
    <row r="10803" spans="1:4" x14ac:dyDescent="0.35">
      <c r="A10803">
        <v>11166</v>
      </c>
      <c r="B10803">
        <v>0</v>
      </c>
      <c r="C10803" t="s">
        <v>71</v>
      </c>
      <c r="D10803">
        <v>1</v>
      </c>
    </row>
    <row r="10804" spans="1:4" x14ac:dyDescent="0.35">
      <c r="A10804">
        <v>6257</v>
      </c>
      <c r="B10804">
        <v>0</v>
      </c>
      <c r="C10804" t="s">
        <v>71</v>
      </c>
      <c r="D10804">
        <v>1</v>
      </c>
    </row>
    <row r="10805" spans="1:4" x14ac:dyDescent="0.35">
      <c r="A10805">
        <v>9224</v>
      </c>
      <c r="B10805">
        <v>0</v>
      </c>
      <c r="C10805" t="s">
        <v>71</v>
      </c>
      <c r="D10805">
        <v>0</v>
      </c>
    </row>
    <row r="10806" spans="1:4" x14ac:dyDescent="0.35">
      <c r="A10806">
        <v>8732</v>
      </c>
      <c r="B10806">
        <v>1</v>
      </c>
      <c r="C10806" t="s">
        <v>71</v>
      </c>
      <c r="D10806">
        <v>1</v>
      </c>
    </row>
    <row r="10807" spans="1:4" x14ac:dyDescent="0.35">
      <c r="A10807">
        <v>955</v>
      </c>
      <c r="B10807">
        <v>1</v>
      </c>
      <c r="C10807" t="s">
        <v>71</v>
      </c>
      <c r="D10807">
        <v>1</v>
      </c>
    </row>
    <row r="10808" spans="1:4" x14ac:dyDescent="0.35">
      <c r="A10808">
        <v>4910</v>
      </c>
      <c r="B10808">
        <v>0</v>
      </c>
      <c r="C10808" t="s">
        <v>71</v>
      </c>
      <c r="D10808">
        <v>1</v>
      </c>
    </row>
    <row r="10809" spans="1:4" x14ac:dyDescent="0.35">
      <c r="A10809">
        <v>564</v>
      </c>
      <c r="B10809">
        <v>1</v>
      </c>
      <c r="C10809" t="s">
        <v>71</v>
      </c>
      <c r="D10809">
        <v>1</v>
      </c>
    </row>
    <row r="10810" spans="1:4" x14ac:dyDescent="0.35">
      <c r="A10810">
        <v>8931</v>
      </c>
      <c r="B10810">
        <v>0</v>
      </c>
      <c r="C10810" t="s">
        <v>71</v>
      </c>
      <c r="D10810">
        <v>1</v>
      </c>
    </row>
    <row r="10811" spans="1:4" x14ac:dyDescent="0.35">
      <c r="A10811">
        <v>1998</v>
      </c>
      <c r="B10811">
        <v>0</v>
      </c>
      <c r="C10811" t="s">
        <v>71</v>
      </c>
      <c r="D10811">
        <v>1</v>
      </c>
    </row>
    <row r="10812" spans="1:4" x14ac:dyDescent="0.35">
      <c r="A10812">
        <v>1250</v>
      </c>
      <c r="B10812">
        <v>0</v>
      </c>
      <c r="C10812" t="s">
        <v>71</v>
      </c>
      <c r="D10812">
        <v>1</v>
      </c>
    </row>
    <row r="10813" spans="1:4" x14ac:dyDescent="0.35">
      <c r="A10813">
        <v>8397</v>
      </c>
      <c r="B10813">
        <v>0</v>
      </c>
      <c r="C10813" t="s">
        <v>71</v>
      </c>
      <c r="D10813">
        <v>0</v>
      </c>
    </row>
    <row r="10814" spans="1:4" x14ac:dyDescent="0.35">
      <c r="A10814">
        <v>9672</v>
      </c>
      <c r="B10814">
        <v>0</v>
      </c>
      <c r="C10814" t="s">
        <v>71</v>
      </c>
      <c r="D10814">
        <v>1</v>
      </c>
    </row>
    <row r="10815" spans="1:4" x14ac:dyDescent="0.35">
      <c r="A10815">
        <v>2125</v>
      </c>
      <c r="B10815">
        <v>0</v>
      </c>
      <c r="C10815" t="s">
        <v>71</v>
      </c>
      <c r="D10815">
        <v>1</v>
      </c>
    </row>
    <row r="10816" spans="1:4" x14ac:dyDescent="0.35">
      <c r="A10816">
        <v>5975</v>
      </c>
      <c r="B10816">
        <v>0</v>
      </c>
      <c r="C10816" t="s">
        <v>71</v>
      </c>
      <c r="D10816">
        <v>0</v>
      </c>
    </row>
    <row r="10817" spans="1:4" x14ac:dyDescent="0.35">
      <c r="A10817">
        <v>983</v>
      </c>
      <c r="B10817">
        <v>0</v>
      </c>
      <c r="C10817" t="s">
        <v>71</v>
      </c>
      <c r="D10817">
        <v>1</v>
      </c>
    </row>
    <row r="10818" spans="1:4" x14ac:dyDescent="0.35">
      <c r="A10818">
        <v>9938</v>
      </c>
      <c r="B10818">
        <v>0</v>
      </c>
      <c r="C10818" t="s">
        <v>71</v>
      </c>
      <c r="D10818">
        <v>1</v>
      </c>
    </row>
    <row r="10819" spans="1:4" x14ac:dyDescent="0.35">
      <c r="A10819">
        <v>4385</v>
      </c>
      <c r="B10819">
        <v>0</v>
      </c>
      <c r="C10819" t="s">
        <v>71</v>
      </c>
      <c r="D10819">
        <v>1</v>
      </c>
    </row>
    <row r="10820" spans="1:4" x14ac:dyDescent="0.35">
      <c r="A10820">
        <v>1612</v>
      </c>
      <c r="B10820">
        <v>0</v>
      </c>
      <c r="C10820" t="s">
        <v>71</v>
      </c>
      <c r="D10820">
        <v>1</v>
      </c>
    </row>
    <row r="10821" spans="1:4" x14ac:dyDescent="0.35">
      <c r="A10821">
        <v>803</v>
      </c>
      <c r="B10821">
        <v>0</v>
      </c>
      <c r="C10821" t="s">
        <v>71</v>
      </c>
      <c r="D10821">
        <v>0</v>
      </c>
    </row>
    <row r="10822" spans="1:4" x14ac:dyDescent="0.35">
      <c r="A10822">
        <v>10675</v>
      </c>
      <c r="B10822">
        <v>1</v>
      </c>
      <c r="C10822" t="s">
        <v>71</v>
      </c>
      <c r="D10822">
        <v>0</v>
      </c>
    </row>
    <row r="10823" spans="1:4" x14ac:dyDescent="0.35">
      <c r="A10823">
        <v>7004</v>
      </c>
      <c r="B10823">
        <v>0</v>
      </c>
      <c r="C10823" t="s">
        <v>71</v>
      </c>
      <c r="D10823">
        <v>1</v>
      </c>
    </row>
    <row r="10824" spans="1:4" x14ac:dyDescent="0.35">
      <c r="A10824">
        <v>4432</v>
      </c>
      <c r="B10824">
        <v>0</v>
      </c>
      <c r="C10824" t="s">
        <v>71</v>
      </c>
      <c r="D10824">
        <v>1</v>
      </c>
    </row>
    <row r="10825" spans="1:4" x14ac:dyDescent="0.35">
      <c r="A10825">
        <v>5079</v>
      </c>
      <c r="B10825">
        <v>0</v>
      </c>
      <c r="C10825" t="s">
        <v>71</v>
      </c>
      <c r="D10825">
        <v>0</v>
      </c>
    </row>
    <row r="10826" spans="1:4" x14ac:dyDescent="0.35">
      <c r="A10826">
        <v>4475</v>
      </c>
      <c r="B10826">
        <v>0</v>
      </c>
      <c r="C10826" t="s">
        <v>71</v>
      </c>
      <c r="D10826">
        <v>0</v>
      </c>
    </row>
    <row r="10827" spans="1:4" x14ac:dyDescent="0.35">
      <c r="A10827">
        <v>10868</v>
      </c>
      <c r="B10827">
        <v>0</v>
      </c>
      <c r="C10827" t="s">
        <v>71</v>
      </c>
      <c r="D10827">
        <v>1</v>
      </c>
    </row>
    <row r="10828" spans="1:4" x14ac:dyDescent="0.35">
      <c r="A10828">
        <v>6742</v>
      </c>
      <c r="B10828">
        <v>0</v>
      </c>
      <c r="C10828" t="s">
        <v>71</v>
      </c>
      <c r="D10828">
        <v>1</v>
      </c>
    </row>
    <row r="10829" spans="1:4" x14ac:dyDescent="0.35">
      <c r="A10829">
        <v>5692</v>
      </c>
      <c r="B10829">
        <v>0</v>
      </c>
      <c r="C10829" t="s">
        <v>71</v>
      </c>
      <c r="D10829">
        <v>1</v>
      </c>
    </row>
    <row r="10830" spans="1:4" x14ac:dyDescent="0.35">
      <c r="A10830">
        <v>339</v>
      </c>
      <c r="B10830">
        <v>1</v>
      </c>
      <c r="C10830" t="s">
        <v>71</v>
      </c>
      <c r="D10830">
        <v>0</v>
      </c>
    </row>
    <row r="10831" spans="1:4" x14ac:dyDescent="0.35">
      <c r="A10831">
        <v>10398</v>
      </c>
      <c r="B10831">
        <v>0</v>
      </c>
      <c r="C10831" t="s">
        <v>71</v>
      </c>
      <c r="D10831">
        <v>1</v>
      </c>
    </row>
    <row r="10832" spans="1:4" x14ac:dyDescent="0.35">
      <c r="A10832">
        <v>8017</v>
      </c>
      <c r="B10832">
        <v>0</v>
      </c>
      <c r="C10832" t="s">
        <v>71</v>
      </c>
      <c r="D10832">
        <v>1</v>
      </c>
    </row>
    <row r="10833" spans="1:4" x14ac:dyDescent="0.35">
      <c r="A10833">
        <v>3722</v>
      </c>
      <c r="B10833">
        <v>0</v>
      </c>
      <c r="C10833" t="s">
        <v>71</v>
      </c>
      <c r="D10833">
        <v>0</v>
      </c>
    </row>
    <row r="10834" spans="1:4" x14ac:dyDescent="0.35">
      <c r="A10834">
        <v>7326</v>
      </c>
      <c r="B10834">
        <v>0</v>
      </c>
      <c r="C10834" t="s">
        <v>71</v>
      </c>
      <c r="D10834">
        <v>1</v>
      </c>
    </row>
    <row r="10835" spans="1:4" x14ac:dyDescent="0.35">
      <c r="A10835">
        <v>2416</v>
      </c>
      <c r="B10835">
        <v>0</v>
      </c>
      <c r="C10835" t="s">
        <v>71</v>
      </c>
      <c r="D10835">
        <v>1</v>
      </c>
    </row>
    <row r="10836" spans="1:4" x14ac:dyDescent="0.35">
      <c r="A10836">
        <v>1878</v>
      </c>
      <c r="B10836">
        <v>0</v>
      </c>
      <c r="C10836" t="s">
        <v>71</v>
      </c>
      <c r="D10836">
        <v>1</v>
      </c>
    </row>
    <row r="10837" spans="1:4" x14ac:dyDescent="0.35">
      <c r="A10837">
        <v>5278</v>
      </c>
      <c r="B10837">
        <v>0</v>
      </c>
      <c r="C10837" t="s">
        <v>71</v>
      </c>
      <c r="D10837">
        <v>1</v>
      </c>
    </row>
    <row r="10838" spans="1:4" x14ac:dyDescent="0.35">
      <c r="A10838">
        <v>5734</v>
      </c>
      <c r="B10838">
        <v>0</v>
      </c>
      <c r="C10838" t="s">
        <v>71</v>
      </c>
      <c r="D10838">
        <v>1</v>
      </c>
    </row>
    <row r="10839" spans="1:4" x14ac:dyDescent="0.35">
      <c r="A10839">
        <v>4370</v>
      </c>
      <c r="B10839">
        <v>0</v>
      </c>
      <c r="C10839" t="s">
        <v>71</v>
      </c>
      <c r="D10839">
        <v>1</v>
      </c>
    </row>
    <row r="10840" spans="1:4" x14ac:dyDescent="0.35">
      <c r="A10840">
        <v>8405</v>
      </c>
      <c r="B10840">
        <v>0</v>
      </c>
      <c r="C10840" t="s">
        <v>71</v>
      </c>
      <c r="D10840">
        <v>1</v>
      </c>
    </row>
    <row r="10841" spans="1:4" x14ac:dyDescent="0.35">
      <c r="A10841">
        <v>7617</v>
      </c>
      <c r="B10841">
        <v>0</v>
      </c>
      <c r="C10841" t="s">
        <v>71</v>
      </c>
      <c r="D10841">
        <v>1</v>
      </c>
    </row>
    <row r="10842" spans="1:4" x14ac:dyDescent="0.35">
      <c r="A10842">
        <v>10339</v>
      </c>
      <c r="B10842">
        <v>0</v>
      </c>
      <c r="C10842" t="s">
        <v>71</v>
      </c>
      <c r="D10842">
        <v>0</v>
      </c>
    </row>
    <row r="10843" spans="1:4" x14ac:dyDescent="0.35">
      <c r="A10843">
        <v>6376</v>
      </c>
      <c r="B10843">
        <v>0</v>
      </c>
      <c r="C10843" t="s">
        <v>71</v>
      </c>
      <c r="D10843">
        <v>1</v>
      </c>
    </row>
    <row r="10844" spans="1:4" x14ac:dyDescent="0.35">
      <c r="A10844">
        <v>2150</v>
      </c>
      <c r="B10844">
        <v>0</v>
      </c>
      <c r="C10844" t="s">
        <v>71</v>
      </c>
      <c r="D10844">
        <v>1</v>
      </c>
    </row>
    <row r="10845" spans="1:4" x14ac:dyDescent="0.35">
      <c r="A10845">
        <v>7386</v>
      </c>
      <c r="B10845">
        <v>0</v>
      </c>
      <c r="C10845" t="s">
        <v>71</v>
      </c>
      <c r="D10845">
        <v>1</v>
      </c>
    </row>
    <row r="10846" spans="1:4" x14ac:dyDescent="0.35">
      <c r="A10846">
        <v>3006</v>
      </c>
      <c r="B10846">
        <v>0</v>
      </c>
      <c r="C10846" t="s">
        <v>71</v>
      </c>
      <c r="D10846">
        <v>1</v>
      </c>
    </row>
    <row r="10847" spans="1:4" x14ac:dyDescent="0.35">
      <c r="A10847">
        <v>11088</v>
      </c>
      <c r="B10847">
        <v>0</v>
      </c>
      <c r="C10847" t="s">
        <v>71</v>
      </c>
      <c r="D10847">
        <v>1</v>
      </c>
    </row>
    <row r="10848" spans="1:4" x14ac:dyDescent="0.35">
      <c r="A10848">
        <v>5185</v>
      </c>
      <c r="B10848">
        <v>0</v>
      </c>
      <c r="C10848" t="s">
        <v>71</v>
      </c>
      <c r="D10848">
        <v>1</v>
      </c>
    </row>
    <row r="10849" spans="1:4" x14ac:dyDescent="0.35">
      <c r="A10849">
        <v>3523</v>
      </c>
      <c r="B10849">
        <v>0</v>
      </c>
      <c r="C10849" t="s">
        <v>71</v>
      </c>
      <c r="D10849">
        <v>1</v>
      </c>
    </row>
    <row r="10850" spans="1:4" x14ac:dyDescent="0.35">
      <c r="A10850">
        <v>55</v>
      </c>
      <c r="B10850">
        <v>0</v>
      </c>
      <c r="C10850" t="s">
        <v>71</v>
      </c>
      <c r="D10850">
        <v>1</v>
      </c>
    </row>
    <row r="10851" spans="1:4" x14ac:dyDescent="0.35">
      <c r="A10851">
        <v>3807</v>
      </c>
      <c r="B10851">
        <v>0</v>
      </c>
      <c r="C10851" t="s">
        <v>71</v>
      </c>
      <c r="D10851">
        <v>1</v>
      </c>
    </row>
    <row r="10852" spans="1:4" x14ac:dyDescent="0.35">
      <c r="A10852">
        <v>2453</v>
      </c>
      <c r="B10852">
        <v>0</v>
      </c>
      <c r="C10852" t="s">
        <v>71</v>
      </c>
      <c r="D10852">
        <v>1</v>
      </c>
    </row>
    <row r="10853" spans="1:4" x14ac:dyDescent="0.35">
      <c r="A10853">
        <v>7787</v>
      </c>
      <c r="B10853">
        <v>0</v>
      </c>
      <c r="C10853" t="s">
        <v>71</v>
      </c>
      <c r="D10853">
        <v>1</v>
      </c>
    </row>
    <row r="10854" spans="1:4" x14ac:dyDescent="0.35">
      <c r="A10854">
        <v>2230</v>
      </c>
      <c r="B10854">
        <v>0</v>
      </c>
      <c r="C10854" t="s">
        <v>71</v>
      </c>
      <c r="D10854">
        <v>0</v>
      </c>
    </row>
    <row r="10855" spans="1:4" x14ac:dyDescent="0.35">
      <c r="A10855">
        <v>8146</v>
      </c>
      <c r="B10855">
        <v>0</v>
      </c>
      <c r="C10855" t="s">
        <v>71</v>
      </c>
      <c r="D10855">
        <v>0</v>
      </c>
    </row>
    <row r="10856" spans="1:4" x14ac:dyDescent="0.35">
      <c r="A10856">
        <v>988</v>
      </c>
      <c r="B10856">
        <v>0</v>
      </c>
      <c r="C10856" t="s">
        <v>71</v>
      </c>
      <c r="D10856">
        <v>1</v>
      </c>
    </row>
    <row r="10857" spans="1:4" x14ac:dyDescent="0.35">
      <c r="A10857">
        <v>4832</v>
      </c>
      <c r="B10857">
        <v>0</v>
      </c>
      <c r="C10857" t="s">
        <v>71</v>
      </c>
      <c r="D10857">
        <v>1</v>
      </c>
    </row>
    <row r="10858" spans="1:4" x14ac:dyDescent="0.35">
      <c r="A10858">
        <v>3152</v>
      </c>
      <c r="B10858">
        <v>0</v>
      </c>
      <c r="C10858" t="s">
        <v>71</v>
      </c>
      <c r="D10858">
        <v>1</v>
      </c>
    </row>
    <row r="10859" spans="1:4" x14ac:dyDescent="0.35">
      <c r="A10859">
        <v>11188</v>
      </c>
      <c r="B10859">
        <v>0</v>
      </c>
      <c r="C10859" t="s">
        <v>71</v>
      </c>
      <c r="D10859">
        <v>1</v>
      </c>
    </row>
    <row r="10860" spans="1:4" x14ac:dyDescent="0.35">
      <c r="A10860">
        <v>361</v>
      </c>
      <c r="B10860">
        <v>0</v>
      </c>
      <c r="C10860" t="s">
        <v>71</v>
      </c>
      <c r="D10860">
        <v>1</v>
      </c>
    </row>
    <row r="10861" spans="1:4" x14ac:dyDescent="0.35">
      <c r="A10861">
        <v>5939</v>
      </c>
      <c r="B10861">
        <v>0</v>
      </c>
      <c r="C10861" t="s">
        <v>71</v>
      </c>
      <c r="D10861">
        <v>1</v>
      </c>
    </row>
    <row r="10862" spans="1:4" x14ac:dyDescent="0.35">
      <c r="A10862">
        <v>9349</v>
      </c>
      <c r="B10862">
        <v>0</v>
      </c>
      <c r="C10862" t="s">
        <v>71</v>
      </c>
      <c r="D10862">
        <v>1</v>
      </c>
    </row>
    <row r="10863" spans="1:4" x14ac:dyDescent="0.35">
      <c r="A10863">
        <v>819</v>
      </c>
      <c r="B10863">
        <v>0</v>
      </c>
      <c r="C10863" t="s">
        <v>71</v>
      </c>
      <c r="D10863">
        <v>1</v>
      </c>
    </row>
    <row r="10864" spans="1:4" x14ac:dyDescent="0.35">
      <c r="A10864">
        <v>10120</v>
      </c>
      <c r="B10864">
        <v>0</v>
      </c>
      <c r="C10864" t="s">
        <v>71</v>
      </c>
      <c r="D10864">
        <v>1</v>
      </c>
    </row>
    <row r="10865" spans="1:4" x14ac:dyDescent="0.35">
      <c r="A10865">
        <v>4541</v>
      </c>
      <c r="B10865">
        <v>0</v>
      </c>
      <c r="C10865" t="s">
        <v>71</v>
      </c>
      <c r="D10865">
        <v>1</v>
      </c>
    </row>
    <row r="10866" spans="1:4" x14ac:dyDescent="0.35">
      <c r="A10866">
        <v>2456</v>
      </c>
      <c r="B10866">
        <v>0</v>
      </c>
      <c r="C10866" t="s">
        <v>71</v>
      </c>
      <c r="D10866">
        <v>1</v>
      </c>
    </row>
    <row r="10867" spans="1:4" x14ac:dyDescent="0.35">
      <c r="A10867">
        <v>2516</v>
      </c>
      <c r="B10867">
        <v>0</v>
      </c>
      <c r="C10867" t="s">
        <v>71</v>
      </c>
      <c r="D10867">
        <v>1</v>
      </c>
    </row>
    <row r="10868" spans="1:4" x14ac:dyDescent="0.35">
      <c r="A10868">
        <v>11013</v>
      </c>
      <c r="B10868">
        <v>0</v>
      </c>
      <c r="C10868" t="s">
        <v>71</v>
      </c>
      <c r="D10868">
        <v>1</v>
      </c>
    </row>
    <row r="10869" spans="1:4" x14ac:dyDescent="0.35">
      <c r="A10869">
        <v>9988</v>
      </c>
      <c r="B10869">
        <v>0</v>
      </c>
      <c r="C10869" t="s">
        <v>71</v>
      </c>
      <c r="D10869">
        <v>1</v>
      </c>
    </row>
    <row r="10870" spans="1:4" x14ac:dyDescent="0.35">
      <c r="A10870">
        <v>1627</v>
      </c>
      <c r="B10870">
        <v>0</v>
      </c>
      <c r="C10870" t="s">
        <v>71</v>
      </c>
      <c r="D10870">
        <v>1</v>
      </c>
    </row>
    <row r="10871" spans="1:4" x14ac:dyDescent="0.35">
      <c r="A10871">
        <v>1490</v>
      </c>
      <c r="B10871">
        <v>0</v>
      </c>
      <c r="C10871" t="s">
        <v>71</v>
      </c>
      <c r="D10871">
        <v>1</v>
      </c>
    </row>
    <row r="10872" spans="1:4" x14ac:dyDescent="0.35">
      <c r="A10872">
        <v>6710</v>
      </c>
      <c r="B10872">
        <v>0</v>
      </c>
      <c r="C10872" t="s">
        <v>71</v>
      </c>
      <c r="D10872">
        <v>1</v>
      </c>
    </row>
    <row r="10873" spans="1:4" x14ac:dyDescent="0.35">
      <c r="A10873">
        <v>7375</v>
      </c>
      <c r="B10873">
        <v>0</v>
      </c>
      <c r="C10873" t="s">
        <v>71</v>
      </c>
      <c r="D10873">
        <v>1</v>
      </c>
    </row>
    <row r="10874" spans="1:4" x14ac:dyDescent="0.35">
      <c r="A10874">
        <v>10144</v>
      </c>
      <c r="B10874">
        <v>0</v>
      </c>
      <c r="C10874" t="s">
        <v>71</v>
      </c>
      <c r="D10874">
        <v>1</v>
      </c>
    </row>
    <row r="10875" spans="1:4" x14ac:dyDescent="0.35">
      <c r="A10875">
        <v>3138</v>
      </c>
      <c r="B10875">
        <v>1</v>
      </c>
      <c r="C10875" t="s">
        <v>71</v>
      </c>
      <c r="D10875">
        <v>1</v>
      </c>
    </row>
    <row r="10876" spans="1:4" x14ac:dyDescent="0.35">
      <c r="A10876">
        <v>1440</v>
      </c>
      <c r="B10876">
        <v>0</v>
      </c>
      <c r="C10876" t="s">
        <v>71</v>
      </c>
      <c r="D10876">
        <v>1</v>
      </c>
    </row>
    <row r="10877" spans="1:4" x14ac:dyDescent="0.35">
      <c r="A10877">
        <v>4200</v>
      </c>
      <c r="B10877">
        <v>0</v>
      </c>
      <c r="C10877" t="s">
        <v>71</v>
      </c>
      <c r="D10877">
        <v>1</v>
      </c>
    </row>
    <row r="10878" spans="1:4" x14ac:dyDescent="0.35">
      <c r="A10878">
        <v>4998</v>
      </c>
      <c r="B10878">
        <v>0</v>
      </c>
      <c r="C10878" t="s">
        <v>71</v>
      </c>
      <c r="D10878">
        <v>1</v>
      </c>
    </row>
    <row r="10879" spans="1:4" x14ac:dyDescent="0.35">
      <c r="A10879">
        <v>7321</v>
      </c>
      <c r="B10879">
        <v>0</v>
      </c>
      <c r="C10879" t="s">
        <v>71</v>
      </c>
      <c r="D10879">
        <v>1</v>
      </c>
    </row>
    <row r="10880" spans="1:4" x14ac:dyDescent="0.35">
      <c r="A10880">
        <v>8663</v>
      </c>
      <c r="B10880">
        <v>0</v>
      </c>
      <c r="C10880" t="s">
        <v>71</v>
      </c>
      <c r="D10880">
        <v>0</v>
      </c>
    </row>
    <row r="10881" spans="1:4" x14ac:dyDescent="0.35">
      <c r="A10881">
        <v>1958</v>
      </c>
      <c r="B10881">
        <v>0</v>
      </c>
      <c r="C10881" t="s">
        <v>71</v>
      </c>
      <c r="D10881">
        <v>0</v>
      </c>
    </row>
    <row r="10882" spans="1:4" x14ac:dyDescent="0.35">
      <c r="A10882">
        <v>6963</v>
      </c>
      <c r="B10882">
        <v>0</v>
      </c>
      <c r="C10882" t="s">
        <v>71</v>
      </c>
      <c r="D10882">
        <v>1</v>
      </c>
    </row>
    <row r="10883" spans="1:4" x14ac:dyDescent="0.35">
      <c r="A10883">
        <v>1065</v>
      </c>
      <c r="B10883">
        <v>0</v>
      </c>
      <c r="C10883" t="s">
        <v>71</v>
      </c>
      <c r="D10883">
        <v>1</v>
      </c>
    </row>
    <row r="10884" spans="1:4" x14ac:dyDescent="0.35">
      <c r="A10884">
        <v>2712</v>
      </c>
      <c r="B10884">
        <v>0</v>
      </c>
      <c r="C10884" t="s">
        <v>71</v>
      </c>
      <c r="D10884">
        <v>1</v>
      </c>
    </row>
    <row r="10885" spans="1:4" x14ac:dyDescent="0.35">
      <c r="A10885">
        <v>6049</v>
      </c>
      <c r="B10885">
        <v>0</v>
      </c>
      <c r="C10885" t="s">
        <v>71</v>
      </c>
      <c r="D10885">
        <v>1</v>
      </c>
    </row>
    <row r="10886" spans="1:4" x14ac:dyDescent="0.35">
      <c r="A10886">
        <v>6605</v>
      </c>
      <c r="B10886">
        <v>0</v>
      </c>
      <c r="C10886" t="s">
        <v>71</v>
      </c>
      <c r="D10886">
        <v>0</v>
      </c>
    </row>
    <row r="10887" spans="1:4" x14ac:dyDescent="0.35">
      <c r="A10887">
        <v>11181</v>
      </c>
      <c r="B10887">
        <v>0</v>
      </c>
      <c r="C10887" t="s">
        <v>71</v>
      </c>
      <c r="D10887">
        <v>1</v>
      </c>
    </row>
    <row r="10888" spans="1:4" x14ac:dyDescent="0.35">
      <c r="A10888">
        <v>5234</v>
      </c>
      <c r="B10888">
        <v>0</v>
      </c>
      <c r="C10888" t="s">
        <v>71</v>
      </c>
      <c r="D10888">
        <v>1</v>
      </c>
    </row>
    <row r="10889" spans="1:4" x14ac:dyDescent="0.35">
      <c r="A10889">
        <v>5253</v>
      </c>
      <c r="B10889">
        <v>0</v>
      </c>
      <c r="C10889" t="s">
        <v>71</v>
      </c>
      <c r="D10889">
        <v>1</v>
      </c>
    </row>
    <row r="10890" spans="1:4" x14ac:dyDescent="0.35">
      <c r="A10890">
        <v>11148</v>
      </c>
      <c r="B10890">
        <v>0</v>
      </c>
      <c r="C10890" t="s">
        <v>71</v>
      </c>
      <c r="D10890">
        <v>1</v>
      </c>
    </row>
    <row r="10891" spans="1:4" x14ac:dyDescent="0.35">
      <c r="A10891">
        <v>6289</v>
      </c>
      <c r="B10891">
        <v>0</v>
      </c>
      <c r="C10891" t="s">
        <v>71</v>
      </c>
      <c r="D10891">
        <v>1</v>
      </c>
    </row>
    <row r="10892" spans="1:4" x14ac:dyDescent="0.35">
      <c r="A10892">
        <v>9743</v>
      </c>
      <c r="B10892">
        <v>0</v>
      </c>
      <c r="C10892" t="s">
        <v>71</v>
      </c>
      <c r="D10892">
        <v>1</v>
      </c>
    </row>
    <row r="10893" spans="1:4" x14ac:dyDescent="0.35">
      <c r="A10893">
        <v>9209</v>
      </c>
      <c r="B10893">
        <v>0</v>
      </c>
      <c r="C10893" t="s">
        <v>71</v>
      </c>
      <c r="D10893">
        <v>1</v>
      </c>
    </row>
    <row r="10894" spans="1:4" x14ac:dyDescent="0.35">
      <c r="A10894">
        <v>6417</v>
      </c>
      <c r="B10894">
        <v>0</v>
      </c>
      <c r="C10894" t="s">
        <v>71</v>
      </c>
      <c r="D10894">
        <v>1</v>
      </c>
    </row>
    <row r="10895" spans="1:4" x14ac:dyDescent="0.35">
      <c r="A10895">
        <v>7937</v>
      </c>
      <c r="B10895">
        <v>0</v>
      </c>
      <c r="C10895" t="s">
        <v>71</v>
      </c>
      <c r="D10895">
        <v>1</v>
      </c>
    </row>
    <row r="10896" spans="1:4" x14ac:dyDescent="0.35">
      <c r="A10896">
        <v>6488</v>
      </c>
      <c r="B10896">
        <v>0</v>
      </c>
      <c r="C10896" t="s">
        <v>71</v>
      </c>
      <c r="D10896">
        <v>0</v>
      </c>
    </row>
    <row r="10897" spans="1:4" x14ac:dyDescent="0.35">
      <c r="A10897">
        <v>3194</v>
      </c>
      <c r="B10897">
        <v>0</v>
      </c>
      <c r="C10897" t="s">
        <v>71</v>
      </c>
      <c r="D10897">
        <v>1</v>
      </c>
    </row>
    <row r="10898" spans="1:4" x14ac:dyDescent="0.35">
      <c r="A10898">
        <v>231</v>
      </c>
      <c r="B10898">
        <v>0</v>
      </c>
      <c r="C10898" t="s">
        <v>71</v>
      </c>
      <c r="D10898">
        <v>0</v>
      </c>
    </row>
    <row r="10899" spans="1:4" x14ac:dyDescent="0.35">
      <c r="A10899">
        <v>9697</v>
      </c>
      <c r="B10899">
        <v>0</v>
      </c>
      <c r="C10899" t="s">
        <v>71</v>
      </c>
      <c r="D10899">
        <v>1</v>
      </c>
    </row>
    <row r="10900" spans="1:4" x14ac:dyDescent="0.35">
      <c r="A10900">
        <v>4676</v>
      </c>
      <c r="B10900">
        <v>0</v>
      </c>
      <c r="C10900" t="s">
        <v>71</v>
      </c>
      <c r="D10900">
        <v>1</v>
      </c>
    </row>
    <row r="10901" spans="1:4" x14ac:dyDescent="0.35">
      <c r="A10901">
        <v>8079</v>
      </c>
      <c r="B10901">
        <v>0</v>
      </c>
      <c r="C10901" t="s">
        <v>71</v>
      </c>
      <c r="D10901">
        <v>1</v>
      </c>
    </row>
    <row r="10902" spans="1:4" x14ac:dyDescent="0.35">
      <c r="A10902">
        <v>10032</v>
      </c>
      <c r="B10902">
        <v>0</v>
      </c>
      <c r="C10902" t="s">
        <v>71</v>
      </c>
      <c r="D10902">
        <v>1</v>
      </c>
    </row>
    <row r="10903" spans="1:4" x14ac:dyDescent="0.35">
      <c r="A10903">
        <v>10505</v>
      </c>
      <c r="B10903">
        <v>0</v>
      </c>
      <c r="C10903" t="s">
        <v>71</v>
      </c>
      <c r="D10903">
        <v>1</v>
      </c>
    </row>
    <row r="10904" spans="1:4" x14ac:dyDescent="0.35">
      <c r="A10904">
        <v>2005</v>
      </c>
      <c r="B10904">
        <v>0</v>
      </c>
      <c r="C10904" t="s">
        <v>71</v>
      </c>
      <c r="D10904">
        <v>1</v>
      </c>
    </row>
    <row r="10905" spans="1:4" x14ac:dyDescent="0.35">
      <c r="A10905">
        <v>6940</v>
      </c>
      <c r="B10905">
        <v>0</v>
      </c>
      <c r="C10905" t="s">
        <v>71</v>
      </c>
      <c r="D10905">
        <v>1</v>
      </c>
    </row>
    <row r="10906" spans="1:4" x14ac:dyDescent="0.35">
      <c r="A10906">
        <v>2304</v>
      </c>
      <c r="B10906">
        <v>0</v>
      </c>
      <c r="C10906" t="s">
        <v>71</v>
      </c>
      <c r="D10906">
        <v>1</v>
      </c>
    </row>
    <row r="10907" spans="1:4" x14ac:dyDescent="0.35">
      <c r="A10907">
        <v>3170</v>
      </c>
      <c r="B10907">
        <v>0</v>
      </c>
      <c r="C10907" t="s">
        <v>71</v>
      </c>
      <c r="D10907">
        <v>1</v>
      </c>
    </row>
    <row r="10908" spans="1:4" x14ac:dyDescent="0.35">
      <c r="A10908">
        <v>10466</v>
      </c>
      <c r="B10908">
        <v>0</v>
      </c>
      <c r="C10908" t="s">
        <v>71</v>
      </c>
      <c r="D10908">
        <v>1</v>
      </c>
    </row>
    <row r="10909" spans="1:4" x14ac:dyDescent="0.35">
      <c r="A10909">
        <v>7325</v>
      </c>
      <c r="B10909">
        <v>0</v>
      </c>
      <c r="C10909" t="s">
        <v>71</v>
      </c>
      <c r="D10909">
        <v>1</v>
      </c>
    </row>
    <row r="10910" spans="1:4" x14ac:dyDescent="0.35">
      <c r="A10910">
        <v>455</v>
      </c>
      <c r="B10910">
        <v>0</v>
      </c>
      <c r="C10910" t="s">
        <v>71</v>
      </c>
      <c r="D10910">
        <v>1</v>
      </c>
    </row>
    <row r="10911" spans="1:4" x14ac:dyDescent="0.35">
      <c r="A10911">
        <v>7592</v>
      </c>
      <c r="B10911">
        <v>0</v>
      </c>
      <c r="C10911" t="s">
        <v>71</v>
      </c>
      <c r="D10911">
        <v>1</v>
      </c>
    </row>
    <row r="10912" spans="1:4" x14ac:dyDescent="0.35">
      <c r="A10912">
        <v>4547</v>
      </c>
      <c r="B10912">
        <v>0</v>
      </c>
      <c r="C10912" t="s">
        <v>71</v>
      </c>
      <c r="D10912">
        <v>1</v>
      </c>
    </row>
    <row r="10913" spans="1:4" x14ac:dyDescent="0.35">
      <c r="A10913">
        <v>6825</v>
      </c>
      <c r="B10913">
        <v>0</v>
      </c>
      <c r="C10913" t="s">
        <v>71</v>
      </c>
      <c r="D10913">
        <v>0</v>
      </c>
    </row>
    <row r="10914" spans="1:4" x14ac:dyDescent="0.35">
      <c r="A10914">
        <v>2961</v>
      </c>
      <c r="B10914">
        <v>0</v>
      </c>
      <c r="C10914" t="s">
        <v>71</v>
      </c>
      <c r="D10914">
        <v>1</v>
      </c>
    </row>
    <row r="10915" spans="1:4" x14ac:dyDescent="0.35">
      <c r="A10915">
        <v>8700</v>
      </c>
      <c r="B10915">
        <v>0</v>
      </c>
      <c r="C10915" t="s">
        <v>71</v>
      </c>
      <c r="D10915">
        <v>1</v>
      </c>
    </row>
    <row r="10916" spans="1:4" x14ac:dyDescent="0.35">
      <c r="A10916">
        <v>2278</v>
      </c>
      <c r="B10916">
        <v>0</v>
      </c>
      <c r="C10916" t="s">
        <v>71</v>
      </c>
      <c r="D10916">
        <v>1</v>
      </c>
    </row>
    <row r="10917" spans="1:4" x14ac:dyDescent="0.35">
      <c r="A10917">
        <v>10703</v>
      </c>
      <c r="B10917">
        <v>0</v>
      </c>
      <c r="C10917" t="s">
        <v>71</v>
      </c>
      <c r="D10917">
        <v>0</v>
      </c>
    </row>
    <row r="10918" spans="1:4" x14ac:dyDescent="0.35">
      <c r="A10918">
        <v>9</v>
      </c>
      <c r="B10918">
        <v>0</v>
      </c>
      <c r="C10918" t="s">
        <v>71</v>
      </c>
      <c r="D10918">
        <v>0</v>
      </c>
    </row>
    <row r="10919" spans="1:4" x14ac:dyDescent="0.35">
      <c r="A10919">
        <v>2804</v>
      </c>
      <c r="B10919">
        <v>1</v>
      </c>
      <c r="C10919" t="s">
        <v>71</v>
      </c>
      <c r="D10919">
        <v>0</v>
      </c>
    </row>
    <row r="10920" spans="1:4" x14ac:dyDescent="0.35">
      <c r="A10920">
        <v>4915</v>
      </c>
      <c r="B10920">
        <v>0</v>
      </c>
      <c r="C10920" t="s">
        <v>71</v>
      </c>
      <c r="D10920">
        <v>1</v>
      </c>
    </row>
    <row r="10921" spans="1:4" x14ac:dyDescent="0.35">
      <c r="A10921">
        <v>3010</v>
      </c>
      <c r="B10921">
        <v>0</v>
      </c>
      <c r="C10921" t="s">
        <v>71</v>
      </c>
      <c r="D10921">
        <v>1</v>
      </c>
    </row>
    <row r="10922" spans="1:4" x14ac:dyDescent="0.35">
      <c r="A10922">
        <v>4279</v>
      </c>
      <c r="B10922">
        <v>0</v>
      </c>
      <c r="C10922" t="s">
        <v>71</v>
      </c>
      <c r="D10922">
        <v>1</v>
      </c>
    </row>
    <row r="10923" spans="1:4" x14ac:dyDescent="0.35">
      <c r="A10923">
        <v>2564</v>
      </c>
      <c r="B10923">
        <v>0</v>
      </c>
      <c r="C10923" t="s">
        <v>71</v>
      </c>
      <c r="D10923">
        <v>1</v>
      </c>
    </row>
    <row r="10924" spans="1:4" x14ac:dyDescent="0.35">
      <c r="A10924">
        <v>1137</v>
      </c>
      <c r="B10924">
        <v>0</v>
      </c>
      <c r="C10924" t="s">
        <v>71</v>
      </c>
      <c r="D10924">
        <v>1</v>
      </c>
    </row>
    <row r="10925" spans="1:4" x14ac:dyDescent="0.35">
      <c r="A10925">
        <v>5084</v>
      </c>
      <c r="B10925">
        <v>0</v>
      </c>
      <c r="C10925" t="s">
        <v>71</v>
      </c>
      <c r="D10925">
        <v>1</v>
      </c>
    </row>
    <row r="10926" spans="1:4" x14ac:dyDescent="0.35">
      <c r="A10926">
        <v>7094</v>
      </c>
      <c r="B10926">
        <v>0</v>
      </c>
      <c r="C10926" t="s">
        <v>71</v>
      </c>
      <c r="D10926">
        <v>1</v>
      </c>
    </row>
    <row r="10927" spans="1:4" x14ac:dyDescent="0.35">
      <c r="A10927">
        <v>6327</v>
      </c>
      <c r="B10927">
        <v>0</v>
      </c>
      <c r="C10927" t="s">
        <v>71</v>
      </c>
      <c r="D10927">
        <v>1</v>
      </c>
    </row>
    <row r="10928" spans="1:4" x14ac:dyDescent="0.35">
      <c r="A10928">
        <v>6131</v>
      </c>
      <c r="B10928">
        <v>0</v>
      </c>
      <c r="C10928" t="s">
        <v>71</v>
      </c>
      <c r="D10928">
        <v>1</v>
      </c>
    </row>
    <row r="10929" spans="1:4" x14ac:dyDescent="0.35">
      <c r="A10929">
        <v>5798</v>
      </c>
      <c r="B10929">
        <v>0</v>
      </c>
      <c r="C10929" t="s">
        <v>71</v>
      </c>
      <c r="D10929">
        <v>1</v>
      </c>
    </row>
    <row r="10930" spans="1:4" x14ac:dyDescent="0.35">
      <c r="A10930">
        <v>10379</v>
      </c>
      <c r="B10930">
        <v>0</v>
      </c>
      <c r="C10930" t="s">
        <v>71</v>
      </c>
      <c r="D10930">
        <v>1</v>
      </c>
    </row>
    <row r="10931" spans="1:4" x14ac:dyDescent="0.35">
      <c r="A10931">
        <v>606</v>
      </c>
      <c r="B10931">
        <v>0</v>
      </c>
      <c r="C10931" t="s">
        <v>71</v>
      </c>
      <c r="D10931">
        <v>0</v>
      </c>
    </row>
    <row r="10932" spans="1:4" x14ac:dyDescent="0.35">
      <c r="A10932">
        <v>7801</v>
      </c>
      <c r="B10932">
        <v>0</v>
      </c>
      <c r="C10932" t="s">
        <v>71</v>
      </c>
      <c r="D10932">
        <v>1</v>
      </c>
    </row>
    <row r="10933" spans="1:4" x14ac:dyDescent="0.35">
      <c r="A10933">
        <v>2445</v>
      </c>
      <c r="B10933">
        <v>0</v>
      </c>
      <c r="C10933" t="s">
        <v>71</v>
      </c>
      <c r="D10933">
        <v>0</v>
      </c>
    </row>
    <row r="10934" spans="1:4" x14ac:dyDescent="0.35">
      <c r="A10934">
        <v>5346</v>
      </c>
      <c r="B10934">
        <v>0</v>
      </c>
      <c r="C10934" t="s">
        <v>71</v>
      </c>
      <c r="D10934">
        <v>0</v>
      </c>
    </row>
    <row r="10935" spans="1:4" x14ac:dyDescent="0.35">
      <c r="A10935">
        <v>550</v>
      </c>
      <c r="B10935">
        <v>0</v>
      </c>
      <c r="C10935" t="s">
        <v>71</v>
      </c>
      <c r="D10935">
        <v>1</v>
      </c>
    </row>
    <row r="10936" spans="1:4" x14ac:dyDescent="0.35">
      <c r="A10936">
        <v>4478</v>
      </c>
      <c r="B10936">
        <v>0</v>
      </c>
      <c r="C10936" t="s">
        <v>71</v>
      </c>
      <c r="D10936">
        <v>1</v>
      </c>
    </row>
    <row r="10937" spans="1:4" x14ac:dyDescent="0.35">
      <c r="A10937">
        <v>2350</v>
      </c>
      <c r="B10937">
        <v>0</v>
      </c>
      <c r="C10937" t="s">
        <v>71</v>
      </c>
      <c r="D10937">
        <v>1</v>
      </c>
    </row>
    <row r="10938" spans="1:4" x14ac:dyDescent="0.35">
      <c r="A10938">
        <v>1118</v>
      </c>
      <c r="B10938">
        <v>0</v>
      </c>
      <c r="C10938" t="s">
        <v>71</v>
      </c>
      <c r="D10938">
        <v>1</v>
      </c>
    </row>
    <row r="10939" spans="1:4" x14ac:dyDescent="0.35">
      <c r="A10939">
        <v>1491</v>
      </c>
      <c r="B10939">
        <v>0</v>
      </c>
      <c r="C10939" t="s">
        <v>71</v>
      </c>
      <c r="D10939">
        <v>1</v>
      </c>
    </row>
    <row r="10940" spans="1:4" x14ac:dyDescent="0.35">
      <c r="A10940">
        <v>4507</v>
      </c>
      <c r="B10940">
        <v>0</v>
      </c>
      <c r="C10940" t="s">
        <v>71</v>
      </c>
      <c r="D10940">
        <v>1</v>
      </c>
    </row>
    <row r="10941" spans="1:4" x14ac:dyDescent="0.35">
      <c r="A10941">
        <v>7023</v>
      </c>
      <c r="B10941">
        <v>0</v>
      </c>
      <c r="C10941" t="s">
        <v>71</v>
      </c>
      <c r="D10941">
        <v>1</v>
      </c>
    </row>
    <row r="10942" spans="1:4" x14ac:dyDescent="0.35">
      <c r="A10942">
        <v>6977</v>
      </c>
      <c r="B10942">
        <v>0</v>
      </c>
      <c r="C10942" t="s">
        <v>71</v>
      </c>
      <c r="D10942">
        <v>1</v>
      </c>
    </row>
    <row r="10943" spans="1:4" x14ac:dyDescent="0.35">
      <c r="A10943">
        <v>4042</v>
      </c>
      <c r="B10943">
        <v>1</v>
      </c>
      <c r="C10943" t="s">
        <v>71</v>
      </c>
      <c r="D10943">
        <v>1</v>
      </c>
    </row>
    <row r="10944" spans="1:4" x14ac:dyDescent="0.35">
      <c r="A10944">
        <v>7274</v>
      </c>
      <c r="B10944">
        <v>0</v>
      </c>
      <c r="C10944" t="s">
        <v>71</v>
      </c>
      <c r="D10944">
        <v>1</v>
      </c>
    </row>
    <row r="10945" spans="1:4" x14ac:dyDescent="0.35">
      <c r="A10945">
        <v>2902</v>
      </c>
      <c r="B10945">
        <v>0</v>
      </c>
      <c r="C10945" t="s">
        <v>71</v>
      </c>
      <c r="D10945">
        <v>1</v>
      </c>
    </row>
    <row r="10946" spans="1:4" x14ac:dyDescent="0.35">
      <c r="A10946">
        <v>3332</v>
      </c>
      <c r="B10946">
        <v>0</v>
      </c>
      <c r="C10946" t="s">
        <v>71</v>
      </c>
      <c r="D10946">
        <v>1</v>
      </c>
    </row>
    <row r="10947" spans="1:4" x14ac:dyDescent="0.35">
      <c r="A10947">
        <v>7433</v>
      </c>
      <c r="B10947">
        <v>0</v>
      </c>
      <c r="C10947" t="s">
        <v>71</v>
      </c>
      <c r="D10947">
        <v>1</v>
      </c>
    </row>
    <row r="10948" spans="1:4" x14ac:dyDescent="0.35">
      <c r="A10948">
        <v>9386</v>
      </c>
      <c r="B10948">
        <v>0</v>
      </c>
      <c r="C10948" t="s">
        <v>71</v>
      </c>
      <c r="D10948">
        <v>1</v>
      </c>
    </row>
    <row r="10949" spans="1:4" x14ac:dyDescent="0.35">
      <c r="A10949">
        <v>5176</v>
      </c>
      <c r="B10949">
        <v>0</v>
      </c>
      <c r="C10949" t="s">
        <v>71</v>
      </c>
      <c r="D10949">
        <v>1</v>
      </c>
    </row>
    <row r="10950" spans="1:4" x14ac:dyDescent="0.35">
      <c r="A10950">
        <v>10323</v>
      </c>
      <c r="B10950">
        <v>0</v>
      </c>
      <c r="C10950" t="s">
        <v>71</v>
      </c>
      <c r="D10950">
        <v>1</v>
      </c>
    </row>
    <row r="10951" spans="1:4" x14ac:dyDescent="0.35">
      <c r="A10951">
        <v>4682</v>
      </c>
      <c r="B10951">
        <v>0</v>
      </c>
      <c r="C10951" t="s">
        <v>71</v>
      </c>
      <c r="D10951">
        <v>1</v>
      </c>
    </row>
    <row r="10952" spans="1:4" x14ac:dyDescent="0.35">
      <c r="A10952">
        <v>3083</v>
      </c>
      <c r="B10952">
        <v>0</v>
      </c>
      <c r="C10952" t="s">
        <v>71</v>
      </c>
      <c r="D10952">
        <v>1</v>
      </c>
    </row>
    <row r="10953" spans="1:4" x14ac:dyDescent="0.35">
      <c r="A10953">
        <v>8015</v>
      </c>
      <c r="B10953">
        <v>1</v>
      </c>
      <c r="C10953" t="s">
        <v>71</v>
      </c>
      <c r="D10953">
        <v>0</v>
      </c>
    </row>
    <row r="10954" spans="1:4" x14ac:dyDescent="0.35">
      <c r="A10954">
        <v>1745</v>
      </c>
      <c r="B10954">
        <v>1</v>
      </c>
      <c r="C10954" t="s">
        <v>71</v>
      </c>
      <c r="D10954">
        <v>0</v>
      </c>
    </row>
    <row r="10955" spans="1:4" x14ac:dyDescent="0.35">
      <c r="A10955">
        <v>3136</v>
      </c>
      <c r="B10955">
        <v>0</v>
      </c>
      <c r="C10955" t="s">
        <v>71</v>
      </c>
      <c r="D10955">
        <v>1</v>
      </c>
    </row>
    <row r="10956" spans="1:4" x14ac:dyDescent="0.35">
      <c r="A10956">
        <v>6991</v>
      </c>
      <c r="B10956">
        <v>0</v>
      </c>
      <c r="C10956" t="s">
        <v>71</v>
      </c>
      <c r="D10956">
        <v>1</v>
      </c>
    </row>
    <row r="10957" spans="1:4" x14ac:dyDescent="0.35">
      <c r="A10957">
        <v>8132</v>
      </c>
      <c r="B10957">
        <v>0</v>
      </c>
      <c r="C10957" t="s">
        <v>71</v>
      </c>
      <c r="D10957">
        <v>1</v>
      </c>
    </row>
    <row r="10958" spans="1:4" x14ac:dyDescent="0.35">
      <c r="A10958">
        <v>503</v>
      </c>
      <c r="B10958">
        <v>0</v>
      </c>
      <c r="C10958" t="s">
        <v>71</v>
      </c>
      <c r="D10958">
        <v>0</v>
      </c>
    </row>
    <row r="10959" spans="1:4" x14ac:dyDescent="0.35">
      <c r="A10959">
        <v>8148</v>
      </c>
      <c r="B10959">
        <v>0</v>
      </c>
      <c r="C10959" t="s">
        <v>71</v>
      </c>
      <c r="D10959">
        <v>1</v>
      </c>
    </row>
    <row r="10960" spans="1:4" x14ac:dyDescent="0.35">
      <c r="A10960">
        <v>2736</v>
      </c>
      <c r="B10960">
        <v>0</v>
      </c>
      <c r="C10960" t="s">
        <v>71</v>
      </c>
      <c r="D10960">
        <v>1</v>
      </c>
    </row>
    <row r="10961" spans="1:4" x14ac:dyDescent="0.35">
      <c r="A10961">
        <v>8162</v>
      </c>
      <c r="B10961">
        <v>0</v>
      </c>
      <c r="C10961" t="s">
        <v>71</v>
      </c>
      <c r="D10961">
        <v>1</v>
      </c>
    </row>
    <row r="10962" spans="1:4" x14ac:dyDescent="0.35">
      <c r="A10962">
        <v>692</v>
      </c>
      <c r="B10962">
        <v>0</v>
      </c>
      <c r="C10962" t="s">
        <v>71</v>
      </c>
      <c r="D10962">
        <v>0</v>
      </c>
    </row>
    <row r="10963" spans="1:4" x14ac:dyDescent="0.35">
      <c r="A10963">
        <v>7706</v>
      </c>
      <c r="B10963">
        <v>0</v>
      </c>
      <c r="C10963" t="s">
        <v>71</v>
      </c>
      <c r="D10963">
        <v>1</v>
      </c>
    </row>
    <row r="10964" spans="1:4" x14ac:dyDescent="0.35">
      <c r="A10964">
        <v>9298</v>
      </c>
      <c r="B10964">
        <v>0</v>
      </c>
      <c r="C10964" t="s">
        <v>71</v>
      </c>
      <c r="D10964">
        <v>1</v>
      </c>
    </row>
    <row r="10965" spans="1:4" x14ac:dyDescent="0.35">
      <c r="A10965">
        <v>2986</v>
      </c>
      <c r="B10965">
        <v>0</v>
      </c>
      <c r="C10965" t="s">
        <v>71</v>
      </c>
      <c r="D10965">
        <v>1</v>
      </c>
    </row>
    <row r="10966" spans="1:4" x14ac:dyDescent="0.35">
      <c r="A10966">
        <v>10812</v>
      </c>
      <c r="B10966">
        <v>0</v>
      </c>
      <c r="C10966" t="s">
        <v>71</v>
      </c>
      <c r="D10966">
        <v>1</v>
      </c>
    </row>
    <row r="10967" spans="1:4" x14ac:dyDescent="0.35">
      <c r="A10967">
        <v>2909</v>
      </c>
      <c r="B10967">
        <v>0</v>
      </c>
      <c r="C10967" t="s">
        <v>71</v>
      </c>
      <c r="D10967">
        <v>1</v>
      </c>
    </row>
    <row r="10968" spans="1:4" x14ac:dyDescent="0.35">
      <c r="A10968">
        <v>6974</v>
      </c>
      <c r="B10968">
        <v>0</v>
      </c>
      <c r="C10968" t="s">
        <v>71</v>
      </c>
      <c r="D10968">
        <v>1</v>
      </c>
    </row>
    <row r="10969" spans="1:4" x14ac:dyDescent="0.35">
      <c r="A10969">
        <v>9140</v>
      </c>
      <c r="B10969">
        <v>0</v>
      </c>
      <c r="C10969" t="s">
        <v>71</v>
      </c>
      <c r="D10969">
        <v>1</v>
      </c>
    </row>
    <row r="10970" spans="1:4" x14ac:dyDescent="0.35">
      <c r="A10970">
        <v>4554</v>
      </c>
      <c r="B10970">
        <v>0</v>
      </c>
      <c r="C10970" t="s">
        <v>71</v>
      </c>
      <c r="D10970">
        <v>1</v>
      </c>
    </row>
    <row r="10971" spans="1:4" x14ac:dyDescent="0.35">
      <c r="A10971">
        <v>7791</v>
      </c>
      <c r="B10971">
        <v>0</v>
      </c>
      <c r="C10971" t="s">
        <v>71</v>
      </c>
      <c r="D10971">
        <v>1</v>
      </c>
    </row>
    <row r="10972" spans="1:4" x14ac:dyDescent="0.35">
      <c r="A10972">
        <v>5455</v>
      </c>
      <c r="B10972">
        <v>0</v>
      </c>
      <c r="C10972" t="s">
        <v>71</v>
      </c>
      <c r="D10972">
        <v>1</v>
      </c>
    </row>
    <row r="10973" spans="1:4" x14ac:dyDescent="0.35">
      <c r="A10973">
        <v>7960</v>
      </c>
      <c r="B10973">
        <v>0</v>
      </c>
      <c r="C10973" t="s">
        <v>71</v>
      </c>
      <c r="D10973">
        <v>1</v>
      </c>
    </row>
    <row r="10974" spans="1:4" x14ac:dyDescent="0.35">
      <c r="A10974">
        <v>3426</v>
      </c>
      <c r="B10974">
        <v>0</v>
      </c>
      <c r="C10974" t="s">
        <v>71</v>
      </c>
      <c r="D10974">
        <v>1</v>
      </c>
    </row>
    <row r="10975" spans="1:4" x14ac:dyDescent="0.35">
      <c r="A10975">
        <v>5316</v>
      </c>
      <c r="B10975">
        <v>0</v>
      </c>
      <c r="C10975" t="s">
        <v>71</v>
      </c>
      <c r="D10975">
        <v>1</v>
      </c>
    </row>
    <row r="10976" spans="1:4" x14ac:dyDescent="0.35">
      <c r="A10976">
        <v>1404</v>
      </c>
      <c r="B10976">
        <v>0</v>
      </c>
      <c r="C10976" t="s">
        <v>71</v>
      </c>
      <c r="D10976">
        <v>0</v>
      </c>
    </row>
    <row r="10977" spans="1:4" x14ac:dyDescent="0.35">
      <c r="A10977">
        <v>10598</v>
      </c>
      <c r="B10977">
        <v>0</v>
      </c>
      <c r="C10977" t="s">
        <v>71</v>
      </c>
      <c r="D10977">
        <v>1</v>
      </c>
    </row>
    <row r="10978" spans="1:4" x14ac:dyDescent="0.35">
      <c r="A10978">
        <v>8212</v>
      </c>
      <c r="B10978">
        <v>0</v>
      </c>
      <c r="C10978" t="s">
        <v>71</v>
      </c>
      <c r="D10978">
        <v>1</v>
      </c>
    </row>
    <row r="10979" spans="1:4" x14ac:dyDescent="0.35">
      <c r="A10979">
        <v>3233</v>
      </c>
      <c r="B10979">
        <v>0</v>
      </c>
      <c r="C10979" t="s">
        <v>71</v>
      </c>
      <c r="D10979">
        <v>1</v>
      </c>
    </row>
    <row r="10980" spans="1:4" x14ac:dyDescent="0.35">
      <c r="A10980">
        <v>7892</v>
      </c>
      <c r="B10980">
        <v>0</v>
      </c>
      <c r="C10980" t="s">
        <v>71</v>
      </c>
      <c r="D10980">
        <v>1</v>
      </c>
    </row>
    <row r="10981" spans="1:4" x14ac:dyDescent="0.35">
      <c r="A10981">
        <v>2975</v>
      </c>
      <c r="B10981">
        <v>0</v>
      </c>
      <c r="C10981" t="s">
        <v>71</v>
      </c>
      <c r="D10981">
        <v>1</v>
      </c>
    </row>
    <row r="10982" spans="1:4" x14ac:dyDescent="0.35">
      <c r="A10982">
        <v>5043</v>
      </c>
      <c r="B10982">
        <v>0</v>
      </c>
      <c r="C10982" t="s">
        <v>71</v>
      </c>
      <c r="D10982">
        <v>1</v>
      </c>
    </row>
    <row r="10983" spans="1:4" x14ac:dyDescent="0.35">
      <c r="A10983">
        <v>3104</v>
      </c>
      <c r="B10983">
        <v>1</v>
      </c>
      <c r="C10983" t="s">
        <v>71</v>
      </c>
      <c r="D10983">
        <v>1</v>
      </c>
    </row>
    <row r="10984" spans="1:4" x14ac:dyDescent="0.35">
      <c r="A10984">
        <v>10854</v>
      </c>
      <c r="B10984">
        <v>0</v>
      </c>
      <c r="C10984" t="s">
        <v>71</v>
      </c>
      <c r="D10984">
        <v>0</v>
      </c>
    </row>
    <row r="10985" spans="1:4" x14ac:dyDescent="0.35">
      <c r="A10985">
        <v>7419</v>
      </c>
      <c r="B10985">
        <v>0</v>
      </c>
      <c r="C10985" t="s">
        <v>71</v>
      </c>
      <c r="D10985">
        <v>1</v>
      </c>
    </row>
    <row r="10986" spans="1:4" x14ac:dyDescent="0.35">
      <c r="A10986">
        <v>5558</v>
      </c>
      <c r="B10986">
        <v>0</v>
      </c>
      <c r="C10986" t="s">
        <v>71</v>
      </c>
      <c r="D10986">
        <v>1</v>
      </c>
    </row>
    <row r="10987" spans="1:4" x14ac:dyDescent="0.35">
      <c r="A10987">
        <v>832</v>
      </c>
      <c r="B10987">
        <v>0</v>
      </c>
      <c r="C10987" t="s">
        <v>71</v>
      </c>
      <c r="D10987">
        <v>1</v>
      </c>
    </row>
    <row r="10988" spans="1:4" x14ac:dyDescent="0.35">
      <c r="A10988">
        <v>4964</v>
      </c>
      <c r="B10988">
        <v>0</v>
      </c>
      <c r="C10988" t="s">
        <v>71</v>
      </c>
      <c r="D10988">
        <v>0</v>
      </c>
    </row>
    <row r="10989" spans="1:4" x14ac:dyDescent="0.35">
      <c r="A10989">
        <v>11030</v>
      </c>
      <c r="B10989">
        <v>0</v>
      </c>
      <c r="C10989" t="s">
        <v>71</v>
      </c>
      <c r="D10989">
        <v>0</v>
      </c>
    </row>
    <row r="10990" spans="1:4" x14ac:dyDescent="0.35">
      <c r="A10990">
        <v>4587</v>
      </c>
      <c r="B10990">
        <v>0</v>
      </c>
      <c r="C10990" t="s">
        <v>71</v>
      </c>
      <c r="D10990">
        <v>0</v>
      </c>
    </row>
    <row r="10991" spans="1:4" x14ac:dyDescent="0.35">
      <c r="A10991">
        <v>450</v>
      </c>
      <c r="B10991">
        <v>0</v>
      </c>
      <c r="C10991" t="s">
        <v>71</v>
      </c>
      <c r="D10991">
        <v>1</v>
      </c>
    </row>
    <row r="10992" spans="1:4" x14ac:dyDescent="0.35">
      <c r="A10992">
        <v>11031</v>
      </c>
      <c r="B10992">
        <v>0</v>
      </c>
      <c r="C10992" t="s">
        <v>71</v>
      </c>
      <c r="D10992">
        <v>0</v>
      </c>
    </row>
    <row r="10993" spans="1:4" x14ac:dyDescent="0.35">
      <c r="A10993">
        <v>4990</v>
      </c>
      <c r="B10993">
        <v>0</v>
      </c>
      <c r="C10993" t="s">
        <v>71</v>
      </c>
      <c r="D10993">
        <v>1</v>
      </c>
    </row>
    <row r="10994" spans="1:4" x14ac:dyDescent="0.35">
      <c r="A10994">
        <v>221</v>
      </c>
      <c r="B10994">
        <v>0</v>
      </c>
      <c r="C10994" t="s">
        <v>71</v>
      </c>
      <c r="D10994">
        <v>0</v>
      </c>
    </row>
    <row r="10995" spans="1:4" x14ac:dyDescent="0.35">
      <c r="A10995">
        <v>4351</v>
      </c>
      <c r="B10995">
        <v>0</v>
      </c>
      <c r="C10995" t="s">
        <v>71</v>
      </c>
      <c r="D10995">
        <v>0</v>
      </c>
    </row>
    <row r="10996" spans="1:4" x14ac:dyDescent="0.35">
      <c r="A10996">
        <v>1357</v>
      </c>
      <c r="B10996">
        <v>0</v>
      </c>
      <c r="C10996" t="s">
        <v>71</v>
      </c>
      <c r="D10996">
        <v>1</v>
      </c>
    </row>
    <row r="10997" spans="1:4" x14ac:dyDescent="0.35">
      <c r="A10997">
        <v>5667</v>
      </c>
      <c r="B10997">
        <v>1</v>
      </c>
      <c r="C10997" t="s">
        <v>71</v>
      </c>
      <c r="D10997">
        <v>1</v>
      </c>
    </row>
    <row r="10998" spans="1:4" x14ac:dyDescent="0.35">
      <c r="A10998">
        <v>8867</v>
      </c>
      <c r="B10998">
        <v>0</v>
      </c>
      <c r="C10998" t="s">
        <v>71</v>
      </c>
      <c r="D10998">
        <v>1</v>
      </c>
    </row>
    <row r="10999" spans="1:4" x14ac:dyDescent="0.35">
      <c r="A10999">
        <v>2747</v>
      </c>
      <c r="B10999">
        <v>0</v>
      </c>
      <c r="C10999" t="s">
        <v>71</v>
      </c>
      <c r="D10999">
        <v>1</v>
      </c>
    </row>
    <row r="11000" spans="1:4" x14ac:dyDescent="0.35">
      <c r="A11000">
        <v>7422</v>
      </c>
      <c r="B11000">
        <v>0</v>
      </c>
      <c r="C11000" t="s">
        <v>71</v>
      </c>
      <c r="D11000">
        <v>1</v>
      </c>
    </row>
    <row r="11001" spans="1:4" x14ac:dyDescent="0.35">
      <c r="A11001">
        <v>4148</v>
      </c>
      <c r="B11001">
        <v>0</v>
      </c>
      <c r="C11001" t="s">
        <v>71</v>
      </c>
      <c r="D11001">
        <v>1</v>
      </c>
    </row>
    <row r="11002" spans="1:4" x14ac:dyDescent="0.35">
      <c r="A11002">
        <v>9516</v>
      </c>
      <c r="B11002">
        <v>1</v>
      </c>
      <c r="C11002" t="s">
        <v>71</v>
      </c>
      <c r="D11002">
        <v>1</v>
      </c>
    </row>
    <row r="11003" spans="1:4" x14ac:dyDescent="0.35">
      <c r="A11003">
        <v>1291</v>
      </c>
      <c r="B11003">
        <v>0</v>
      </c>
      <c r="C11003" t="s">
        <v>71</v>
      </c>
      <c r="D11003">
        <v>1</v>
      </c>
    </row>
    <row r="11004" spans="1:4" x14ac:dyDescent="0.35">
      <c r="A11004">
        <v>1833</v>
      </c>
      <c r="B11004">
        <v>0</v>
      </c>
      <c r="C11004" t="s">
        <v>71</v>
      </c>
      <c r="D11004">
        <v>1</v>
      </c>
    </row>
    <row r="11005" spans="1:4" x14ac:dyDescent="0.35">
      <c r="A11005">
        <v>7270</v>
      </c>
      <c r="B11005">
        <v>0</v>
      </c>
      <c r="C11005" t="s">
        <v>71</v>
      </c>
      <c r="D11005">
        <v>1</v>
      </c>
    </row>
    <row r="11006" spans="1:4" x14ac:dyDescent="0.35">
      <c r="A11006">
        <v>8182</v>
      </c>
      <c r="B11006">
        <v>0</v>
      </c>
      <c r="C11006" t="s">
        <v>71</v>
      </c>
      <c r="D11006">
        <v>1</v>
      </c>
    </row>
    <row r="11007" spans="1:4" x14ac:dyDescent="0.35">
      <c r="A11007">
        <v>10394</v>
      </c>
      <c r="B11007">
        <v>0</v>
      </c>
      <c r="C11007" t="s">
        <v>71</v>
      </c>
      <c r="D11007">
        <v>1</v>
      </c>
    </row>
    <row r="11008" spans="1:4" x14ac:dyDescent="0.35">
      <c r="A11008">
        <v>1142</v>
      </c>
      <c r="B11008">
        <v>0</v>
      </c>
      <c r="C11008" t="s">
        <v>71</v>
      </c>
      <c r="D11008">
        <v>1</v>
      </c>
    </row>
    <row r="11009" spans="1:4" x14ac:dyDescent="0.35">
      <c r="A11009">
        <v>451</v>
      </c>
      <c r="B11009">
        <v>0</v>
      </c>
      <c r="C11009" t="s">
        <v>71</v>
      </c>
      <c r="D11009">
        <v>0</v>
      </c>
    </row>
    <row r="11010" spans="1:4" x14ac:dyDescent="0.35">
      <c r="A11010">
        <v>7128</v>
      </c>
      <c r="B11010">
        <v>0</v>
      </c>
      <c r="C11010" t="s">
        <v>71</v>
      </c>
      <c r="D11010">
        <v>1</v>
      </c>
    </row>
    <row r="11011" spans="1:4" x14ac:dyDescent="0.35">
      <c r="A11011">
        <v>10678</v>
      </c>
      <c r="B11011">
        <v>0</v>
      </c>
      <c r="C11011" t="s">
        <v>71</v>
      </c>
      <c r="D11011">
        <v>1</v>
      </c>
    </row>
    <row r="11012" spans="1:4" x14ac:dyDescent="0.35">
      <c r="A11012">
        <v>7755</v>
      </c>
      <c r="B11012">
        <v>0</v>
      </c>
      <c r="C11012" t="s">
        <v>71</v>
      </c>
      <c r="D11012">
        <v>0</v>
      </c>
    </row>
    <row r="11013" spans="1:4" x14ac:dyDescent="0.35">
      <c r="A11013">
        <v>4754</v>
      </c>
      <c r="B11013">
        <v>0</v>
      </c>
      <c r="C11013" t="s">
        <v>71</v>
      </c>
      <c r="D11013">
        <v>1</v>
      </c>
    </row>
    <row r="11014" spans="1:4" x14ac:dyDescent="0.35">
      <c r="A11014">
        <v>20</v>
      </c>
      <c r="B11014">
        <v>0</v>
      </c>
      <c r="C11014" t="s">
        <v>71</v>
      </c>
      <c r="D11014">
        <v>1</v>
      </c>
    </row>
    <row r="11015" spans="1:4" x14ac:dyDescent="0.35">
      <c r="A11015">
        <v>2246</v>
      </c>
      <c r="B11015">
        <v>0</v>
      </c>
      <c r="C11015" t="s">
        <v>71</v>
      </c>
      <c r="D11015">
        <v>1</v>
      </c>
    </row>
    <row r="11016" spans="1:4" x14ac:dyDescent="0.35">
      <c r="A11016">
        <v>10307</v>
      </c>
      <c r="B11016">
        <v>0</v>
      </c>
      <c r="C11016" t="s">
        <v>71</v>
      </c>
      <c r="D11016">
        <v>1</v>
      </c>
    </row>
    <row r="11017" spans="1:4" x14ac:dyDescent="0.35">
      <c r="A11017">
        <v>2147</v>
      </c>
      <c r="B11017">
        <v>0</v>
      </c>
      <c r="C11017" t="s">
        <v>71</v>
      </c>
      <c r="D11017">
        <v>1</v>
      </c>
    </row>
    <row r="11018" spans="1:4" x14ac:dyDescent="0.35">
      <c r="A11018">
        <v>10590</v>
      </c>
      <c r="B11018">
        <v>0</v>
      </c>
      <c r="C11018" t="s">
        <v>71</v>
      </c>
      <c r="D11018">
        <v>1</v>
      </c>
    </row>
    <row r="11019" spans="1:4" x14ac:dyDescent="0.35">
      <c r="A11019">
        <v>6565</v>
      </c>
      <c r="B11019">
        <v>0</v>
      </c>
      <c r="C11019" t="s">
        <v>71</v>
      </c>
      <c r="D11019">
        <v>1</v>
      </c>
    </row>
    <row r="11020" spans="1:4" x14ac:dyDescent="0.35">
      <c r="A11020">
        <v>6619</v>
      </c>
      <c r="B11020">
        <v>0</v>
      </c>
      <c r="C11020" t="s">
        <v>71</v>
      </c>
      <c r="D11020">
        <v>0</v>
      </c>
    </row>
    <row r="11021" spans="1:4" x14ac:dyDescent="0.35">
      <c r="A11021">
        <v>4817</v>
      </c>
      <c r="B11021">
        <v>0</v>
      </c>
      <c r="C11021" t="s">
        <v>71</v>
      </c>
      <c r="D11021">
        <v>1</v>
      </c>
    </row>
    <row r="11022" spans="1:4" x14ac:dyDescent="0.35">
      <c r="A11022">
        <v>4508</v>
      </c>
      <c r="B11022">
        <v>0</v>
      </c>
      <c r="C11022" t="s">
        <v>71</v>
      </c>
      <c r="D11022">
        <v>1</v>
      </c>
    </row>
    <row r="11023" spans="1:4" x14ac:dyDescent="0.35">
      <c r="A11023">
        <v>4843</v>
      </c>
      <c r="B11023">
        <v>0</v>
      </c>
      <c r="C11023" t="s">
        <v>71</v>
      </c>
      <c r="D11023">
        <v>1</v>
      </c>
    </row>
    <row r="11024" spans="1:4" x14ac:dyDescent="0.35">
      <c r="A11024">
        <v>9197</v>
      </c>
      <c r="B11024">
        <v>0</v>
      </c>
      <c r="C11024" t="s">
        <v>71</v>
      </c>
      <c r="D11024">
        <v>0</v>
      </c>
    </row>
    <row r="11025" spans="1:4" x14ac:dyDescent="0.35">
      <c r="A11025">
        <v>6237</v>
      </c>
      <c r="B11025">
        <v>0</v>
      </c>
      <c r="C11025" t="s">
        <v>71</v>
      </c>
      <c r="D11025">
        <v>1</v>
      </c>
    </row>
    <row r="11026" spans="1:4" x14ac:dyDescent="0.35">
      <c r="A11026">
        <v>6515</v>
      </c>
      <c r="B11026">
        <v>0</v>
      </c>
      <c r="C11026" t="s">
        <v>71</v>
      </c>
      <c r="D11026">
        <v>1</v>
      </c>
    </row>
    <row r="11027" spans="1:4" x14ac:dyDescent="0.35">
      <c r="A11027">
        <v>5954</v>
      </c>
      <c r="B11027">
        <v>0</v>
      </c>
      <c r="C11027" t="s">
        <v>71</v>
      </c>
      <c r="D11027">
        <v>1</v>
      </c>
    </row>
    <row r="11028" spans="1:4" x14ac:dyDescent="0.35">
      <c r="A11028">
        <v>7938</v>
      </c>
      <c r="B11028">
        <v>0</v>
      </c>
      <c r="C11028" t="s">
        <v>71</v>
      </c>
      <c r="D11028">
        <v>1</v>
      </c>
    </row>
    <row r="11029" spans="1:4" x14ac:dyDescent="0.35">
      <c r="A11029">
        <v>961</v>
      </c>
      <c r="B11029">
        <v>0</v>
      </c>
      <c r="C11029" t="s">
        <v>71</v>
      </c>
      <c r="D11029">
        <v>1</v>
      </c>
    </row>
    <row r="11030" spans="1:4" x14ac:dyDescent="0.35">
      <c r="A11030">
        <v>1764</v>
      </c>
      <c r="B11030">
        <v>0</v>
      </c>
      <c r="C11030" t="s">
        <v>71</v>
      </c>
      <c r="D11030">
        <v>1</v>
      </c>
    </row>
    <row r="11031" spans="1:4" x14ac:dyDescent="0.35">
      <c r="A11031">
        <v>1916</v>
      </c>
      <c r="B11031">
        <v>0</v>
      </c>
      <c r="C11031" t="s">
        <v>71</v>
      </c>
      <c r="D11031">
        <v>1</v>
      </c>
    </row>
    <row r="11032" spans="1:4" x14ac:dyDescent="0.35">
      <c r="A11032">
        <v>6941</v>
      </c>
      <c r="B11032">
        <v>0</v>
      </c>
      <c r="C11032" t="s">
        <v>71</v>
      </c>
      <c r="D11032">
        <v>1</v>
      </c>
    </row>
    <row r="11033" spans="1:4" x14ac:dyDescent="0.35">
      <c r="A11033">
        <v>5562</v>
      </c>
      <c r="B11033">
        <v>0</v>
      </c>
      <c r="C11033" t="s">
        <v>71</v>
      </c>
      <c r="D11033">
        <v>1</v>
      </c>
    </row>
    <row r="11034" spans="1:4" x14ac:dyDescent="0.35">
      <c r="A11034">
        <v>1517</v>
      </c>
      <c r="B11034">
        <v>0</v>
      </c>
      <c r="C11034" t="s">
        <v>71</v>
      </c>
      <c r="D11034">
        <v>1</v>
      </c>
    </row>
    <row r="11035" spans="1:4" x14ac:dyDescent="0.35">
      <c r="A11035">
        <v>7286</v>
      </c>
      <c r="B11035">
        <v>0</v>
      </c>
      <c r="C11035" t="s">
        <v>71</v>
      </c>
      <c r="D11035">
        <v>1</v>
      </c>
    </row>
    <row r="11036" spans="1:4" x14ac:dyDescent="0.35">
      <c r="A11036">
        <v>4687</v>
      </c>
      <c r="B11036">
        <v>0</v>
      </c>
      <c r="C11036" t="s">
        <v>71</v>
      </c>
      <c r="D11036">
        <v>0</v>
      </c>
    </row>
    <row r="11037" spans="1:4" x14ac:dyDescent="0.35">
      <c r="A11037">
        <v>5631</v>
      </c>
      <c r="B11037">
        <v>0</v>
      </c>
      <c r="C11037" t="s">
        <v>71</v>
      </c>
      <c r="D11037">
        <v>1</v>
      </c>
    </row>
    <row r="11038" spans="1:4" x14ac:dyDescent="0.35">
      <c r="A11038">
        <v>1951</v>
      </c>
      <c r="B11038">
        <v>0</v>
      </c>
      <c r="C11038" t="s">
        <v>71</v>
      </c>
      <c r="D11038">
        <v>1</v>
      </c>
    </row>
    <row r="11039" spans="1:4" x14ac:dyDescent="0.35">
      <c r="A11039">
        <v>123</v>
      </c>
      <c r="B11039">
        <v>0</v>
      </c>
      <c r="C11039" t="s">
        <v>71</v>
      </c>
      <c r="D11039">
        <v>1</v>
      </c>
    </row>
    <row r="11040" spans="1:4" x14ac:dyDescent="0.35">
      <c r="A11040">
        <v>9451</v>
      </c>
      <c r="B11040">
        <v>0</v>
      </c>
      <c r="C11040" t="s">
        <v>71</v>
      </c>
      <c r="D11040">
        <v>1</v>
      </c>
    </row>
    <row r="11041" spans="1:4" x14ac:dyDescent="0.35">
      <c r="A11041">
        <v>7396</v>
      </c>
      <c r="B11041">
        <v>0</v>
      </c>
      <c r="C11041" t="s">
        <v>71</v>
      </c>
      <c r="D11041">
        <v>1</v>
      </c>
    </row>
    <row r="11042" spans="1:4" x14ac:dyDescent="0.35">
      <c r="A11042">
        <v>3298</v>
      </c>
      <c r="B11042">
        <v>0</v>
      </c>
      <c r="C11042" t="s">
        <v>71</v>
      </c>
      <c r="D11042">
        <v>1</v>
      </c>
    </row>
    <row r="11043" spans="1:4" x14ac:dyDescent="0.35">
      <c r="A11043">
        <v>6730</v>
      </c>
      <c r="B11043">
        <v>0</v>
      </c>
      <c r="C11043" t="s">
        <v>71</v>
      </c>
      <c r="D11043">
        <v>0</v>
      </c>
    </row>
    <row r="11044" spans="1:4" x14ac:dyDescent="0.35">
      <c r="A11044">
        <v>9916</v>
      </c>
      <c r="B11044">
        <v>0</v>
      </c>
      <c r="C11044" t="s">
        <v>71</v>
      </c>
      <c r="D11044">
        <v>0</v>
      </c>
    </row>
    <row r="11045" spans="1:4" x14ac:dyDescent="0.35">
      <c r="A11045">
        <v>2227</v>
      </c>
      <c r="B11045">
        <v>0</v>
      </c>
      <c r="C11045" t="s">
        <v>71</v>
      </c>
      <c r="D11045">
        <v>1</v>
      </c>
    </row>
    <row r="11046" spans="1:4" x14ac:dyDescent="0.35">
      <c r="A11046">
        <v>946</v>
      </c>
      <c r="B11046">
        <v>0</v>
      </c>
      <c r="C11046" t="s">
        <v>71</v>
      </c>
      <c r="D11046">
        <v>1</v>
      </c>
    </row>
    <row r="11047" spans="1:4" x14ac:dyDescent="0.35">
      <c r="A11047">
        <v>3745</v>
      </c>
      <c r="B11047">
        <v>0</v>
      </c>
      <c r="C11047" t="s">
        <v>71</v>
      </c>
      <c r="D11047">
        <v>1</v>
      </c>
    </row>
    <row r="11048" spans="1:4" x14ac:dyDescent="0.35">
      <c r="A11048">
        <v>4094</v>
      </c>
      <c r="B11048">
        <v>0</v>
      </c>
      <c r="C11048" t="s">
        <v>71</v>
      </c>
      <c r="D11048">
        <v>1</v>
      </c>
    </row>
    <row r="11049" spans="1:4" x14ac:dyDescent="0.35">
      <c r="A11049">
        <v>8588</v>
      </c>
      <c r="B11049">
        <v>0</v>
      </c>
      <c r="C11049" t="s">
        <v>71</v>
      </c>
      <c r="D11049">
        <v>1</v>
      </c>
    </row>
    <row r="11050" spans="1:4" x14ac:dyDescent="0.35">
      <c r="A11050">
        <v>3916</v>
      </c>
      <c r="B11050">
        <v>0</v>
      </c>
      <c r="C11050" t="s">
        <v>71</v>
      </c>
      <c r="D11050">
        <v>1</v>
      </c>
    </row>
    <row r="11051" spans="1:4" x14ac:dyDescent="0.35">
      <c r="A11051">
        <v>9135</v>
      </c>
      <c r="B11051">
        <v>0</v>
      </c>
      <c r="C11051" t="s">
        <v>71</v>
      </c>
      <c r="D11051">
        <v>0</v>
      </c>
    </row>
    <row r="11052" spans="1:4" x14ac:dyDescent="0.35">
      <c r="A11052">
        <v>1755</v>
      </c>
      <c r="B11052">
        <v>0</v>
      </c>
      <c r="C11052" t="s">
        <v>71</v>
      </c>
      <c r="D11052">
        <v>1</v>
      </c>
    </row>
    <row r="11053" spans="1:4" x14ac:dyDescent="0.35">
      <c r="A11053">
        <v>2875</v>
      </c>
      <c r="B11053">
        <v>0</v>
      </c>
      <c r="C11053" t="s">
        <v>71</v>
      </c>
      <c r="D11053">
        <v>1</v>
      </c>
    </row>
    <row r="11054" spans="1:4" x14ac:dyDescent="0.35">
      <c r="A11054">
        <v>2008</v>
      </c>
      <c r="B11054">
        <v>0</v>
      </c>
      <c r="C11054" t="s">
        <v>71</v>
      </c>
      <c r="D11054">
        <v>1</v>
      </c>
    </row>
    <row r="11055" spans="1:4" x14ac:dyDescent="0.35">
      <c r="A11055">
        <v>10925</v>
      </c>
      <c r="B11055">
        <v>0</v>
      </c>
      <c r="C11055" t="s">
        <v>71</v>
      </c>
      <c r="D11055">
        <v>1</v>
      </c>
    </row>
    <row r="11056" spans="1:4" x14ac:dyDescent="0.35">
      <c r="A11056">
        <v>1604</v>
      </c>
      <c r="B11056">
        <v>0</v>
      </c>
      <c r="C11056" t="s">
        <v>71</v>
      </c>
      <c r="D11056">
        <v>1</v>
      </c>
    </row>
    <row r="11057" spans="1:4" x14ac:dyDescent="0.35">
      <c r="A11057">
        <v>5389</v>
      </c>
      <c r="B11057">
        <v>0</v>
      </c>
      <c r="C11057" t="s">
        <v>71</v>
      </c>
      <c r="D11057">
        <v>1</v>
      </c>
    </row>
    <row r="11058" spans="1:4" x14ac:dyDescent="0.35">
      <c r="A11058">
        <v>2878</v>
      </c>
      <c r="B11058">
        <v>0</v>
      </c>
      <c r="C11058" t="s">
        <v>71</v>
      </c>
      <c r="D11058">
        <v>1</v>
      </c>
    </row>
    <row r="11059" spans="1:4" x14ac:dyDescent="0.35">
      <c r="A11059">
        <v>4440</v>
      </c>
      <c r="B11059">
        <v>0</v>
      </c>
      <c r="C11059" t="s">
        <v>71</v>
      </c>
      <c r="D11059">
        <v>0</v>
      </c>
    </row>
    <row r="11060" spans="1:4" x14ac:dyDescent="0.35">
      <c r="A11060">
        <v>1324</v>
      </c>
      <c r="B11060">
        <v>0</v>
      </c>
      <c r="C11060" t="s">
        <v>71</v>
      </c>
      <c r="D11060">
        <v>1</v>
      </c>
    </row>
    <row r="11061" spans="1:4" x14ac:dyDescent="0.35">
      <c r="A11061">
        <v>6262</v>
      </c>
      <c r="B11061">
        <v>0</v>
      </c>
      <c r="C11061" t="s">
        <v>71</v>
      </c>
      <c r="D11061">
        <v>1</v>
      </c>
    </row>
    <row r="11062" spans="1:4" x14ac:dyDescent="0.35">
      <c r="A11062">
        <v>3628</v>
      </c>
      <c r="B11062">
        <v>0</v>
      </c>
      <c r="C11062" t="s">
        <v>71</v>
      </c>
      <c r="D11062">
        <v>1</v>
      </c>
    </row>
    <row r="11063" spans="1:4" x14ac:dyDescent="0.35">
      <c r="A11063">
        <v>3641</v>
      </c>
      <c r="B11063">
        <v>0</v>
      </c>
      <c r="C11063" t="s">
        <v>71</v>
      </c>
      <c r="D11063">
        <v>1</v>
      </c>
    </row>
    <row r="11064" spans="1:4" x14ac:dyDescent="0.35">
      <c r="A11064">
        <v>322</v>
      </c>
      <c r="B11064">
        <v>0</v>
      </c>
      <c r="C11064" t="s">
        <v>71</v>
      </c>
      <c r="D11064">
        <v>0</v>
      </c>
    </row>
    <row r="11065" spans="1:4" x14ac:dyDescent="0.35">
      <c r="A11065">
        <v>175</v>
      </c>
      <c r="B11065">
        <v>0</v>
      </c>
      <c r="C11065" t="s">
        <v>71</v>
      </c>
      <c r="D11065">
        <v>1</v>
      </c>
    </row>
    <row r="11066" spans="1:4" x14ac:dyDescent="0.35">
      <c r="A11066">
        <v>6988</v>
      </c>
      <c r="B11066">
        <v>0</v>
      </c>
      <c r="C11066" t="s">
        <v>71</v>
      </c>
      <c r="D11066">
        <v>1</v>
      </c>
    </row>
    <row r="11067" spans="1:4" x14ac:dyDescent="0.35">
      <c r="A11067">
        <v>8204</v>
      </c>
      <c r="B11067">
        <v>0</v>
      </c>
      <c r="C11067" t="s">
        <v>71</v>
      </c>
      <c r="D11067">
        <v>1</v>
      </c>
    </row>
    <row r="11068" spans="1:4" x14ac:dyDescent="0.35">
      <c r="A11068">
        <v>7476</v>
      </c>
      <c r="B11068">
        <v>0</v>
      </c>
      <c r="C11068" t="s">
        <v>71</v>
      </c>
      <c r="D11068">
        <v>1</v>
      </c>
    </row>
    <row r="11069" spans="1:4" x14ac:dyDescent="0.35">
      <c r="A11069">
        <v>5221</v>
      </c>
      <c r="B11069">
        <v>0</v>
      </c>
      <c r="C11069" t="s">
        <v>71</v>
      </c>
      <c r="D11069">
        <v>0</v>
      </c>
    </row>
    <row r="11070" spans="1:4" x14ac:dyDescent="0.35">
      <c r="A11070">
        <v>8970</v>
      </c>
      <c r="B11070">
        <v>0</v>
      </c>
      <c r="C11070" t="s">
        <v>71</v>
      </c>
      <c r="D11070">
        <v>0</v>
      </c>
    </row>
    <row r="11071" spans="1:4" x14ac:dyDescent="0.35">
      <c r="A11071">
        <v>9286</v>
      </c>
      <c r="B11071">
        <v>0</v>
      </c>
      <c r="C11071" t="s">
        <v>71</v>
      </c>
      <c r="D11071">
        <v>1</v>
      </c>
    </row>
    <row r="11072" spans="1:4" x14ac:dyDescent="0.35">
      <c r="A11072">
        <v>5831</v>
      </c>
      <c r="B11072">
        <v>1</v>
      </c>
      <c r="C11072" t="s">
        <v>71</v>
      </c>
      <c r="D11072">
        <v>1</v>
      </c>
    </row>
    <row r="11073" spans="1:4" x14ac:dyDescent="0.35">
      <c r="A11073">
        <v>1010</v>
      </c>
      <c r="B11073">
        <v>0</v>
      </c>
      <c r="C11073" t="s">
        <v>71</v>
      </c>
      <c r="D11073">
        <v>1</v>
      </c>
    </row>
    <row r="11074" spans="1:4" x14ac:dyDescent="0.35">
      <c r="A11074">
        <v>11074</v>
      </c>
      <c r="B11074">
        <v>0</v>
      </c>
      <c r="C11074" t="s">
        <v>71</v>
      </c>
      <c r="D11074">
        <v>1</v>
      </c>
    </row>
    <row r="11075" spans="1:4" x14ac:dyDescent="0.35">
      <c r="A11075">
        <v>5896</v>
      </c>
      <c r="B11075">
        <v>0</v>
      </c>
      <c r="C11075" t="s">
        <v>71</v>
      </c>
      <c r="D11075">
        <v>1</v>
      </c>
    </row>
    <row r="11076" spans="1:4" x14ac:dyDescent="0.35">
      <c r="A11076">
        <v>3515</v>
      </c>
      <c r="B11076">
        <v>0</v>
      </c>
      <c r="C11076" t="s">
        <v>71</v>
      </c>
      <c r="D11076">
        <v>1</v>
      </c>
    </row>
    <row r="11077" spans="1:4" x14ac:dyDescent="0.35">
      <c r="A11077">
        <v>5324</v>
      </c>
      <c r="B11077">
        <v>0</v>
      </c>
      <c r="C11077" t="s">
        <v>71</v>
      </c>
      <c r="D11077">
        <v>1</v>
      </c>
    </row>
    <row r="11078" spans="1:4" x14ac:dyDescent="0.35">
      <c r="A11078">
        <v>6534</v>
      </c>
      <c r="B11078">
        <v>0</v>
      </c>
      <c r="C11078" t="s">
        <v>71</v>
      </c>
      <c r="D11078">
        <v>1</v>
      </c>
    </row>
    <row r="11079" spans="1:4" x14ac:dyDescent="0.35">
      <c r="A11079">
        <v>8373</v>
      </c>
      <c r="B11079">
        <v>0</v>
      </c>
      <c r="C11079" t="s">
        <v>71</v>
      </c>
      <c r="D11079">
        <v>0</v>
      </c>
    </row>
    <row r="11080" spans="1:4" x14ac:dyDescent="0.35">
      <c r="A11080">
        <v>3829</v>
      </c>
      <c r="B11080">
        <v>0</v>
      </c>
      <c r="C11080" t="s">
        <v>71</v>
      </c>
      <c r="D11080">
        <v>0</v>
      </c>
    </row>
    <row r="11081" spans="1:4" x14ac:dyDescent="0.35">
      <c r="A11081">
        <v>4501</v>
      </c>
      <c r="B11081">
        <v>0</v>
      </c>
      <c r="C11081" t="s">
        <v>71</v>
      </c>
      <c r="D11081">
        <v>1</v>
      </c>
    </row>
    <row r="11082" spans="1:4" x14ac:dyDescent="0.35">
      <c r="A11082">
        <v>4179</v>
      </c>
      <c r="B11082">
        <v>0</v>
      </c>
      <c r="C11082" t="s">
        <v>71</v>
      </c>
      <c r="D11082">
        <v>1</v>
      </c>
    </row>
    <row r="11083" spans="1:4" x14ac:dyDescent="0.35">
      <c r="A11083">
        <v>2292</v>
      </c>
      <c r="B11083">
        <v>0</v>
      </c>
      <c r="C11083" t="s">
        <v>71</v>
      </c>
      <c r="D11083">
        <v>0</v>
      </c>
    </row>
    <row r="11084" spans="1:4" x14ac:dyDescent="0.35">
      <c r="A11084">
        <v>9239</v>
      </c>
      <c r="B11084">
        <v>0</v>
      </c>
      <c r="C11084" t="s">
        <v>71</v>
      </c>
      <c r="D11084">
        <v>1</v>
      </c>
    </row>
    <row r="11085" spans="1:4" x14ac:dyDescent="0.35">
      <c r="A11085">
        <v>8953</v>
      </c>
      <c r="B11085">
        <v>0</v>
      </c>
      <c r="C11085" t="s">
        <v>71</v>
      </c>
      <c r="D11085">
        <v>0</v>
      </c>
    </row>
    <row r="11086" spans="1:4" x14ac:dyDescent="0.35">
      <c r="A11086">
        <v>10258</v>
      </c>
      <c r="B11086">
        <v>0</v>
      </c>
      <c r="C11086" t="s">
        <v>71</v>
      </c>
      <c r="D11086">
        <v>0</v>
      </c>
    </row>
    <row r="11087" spans="1:4" x14ac:dyDescent="0.35">
      <c r="A11087">
        <v>3520</v>
      </c>
      <c r="B11087">
        <v>1</v>
      </c>
      <c r="C11087" t="s">
        <v>71</v>
      </c>
      <c r="D11087">
        <v>1</v>
      </c>
    </row>
    <row r="11088" spans="1:4" x14ac:dyDescent="0.35">
      <c r="A11088">
        <v>10402</v>
      </c>
      <c r="B11088">
        <v>0</v>
      </c>
      <c r="C11088" t="s">
        <v>71</v>
      </c>
      <c r="D11088">
        <v>1</v>
      </c>
    </row>
    <row r="11089" spans="1:4" x14ac:dyDescent="0.35">
      <c r="A11089">
        <v>11114</v>
      </c>
      <c r="B11089">
        <v>0</v>
      </c>
      <c r="C11089" t="s">
        <v>71</v>
      </c>
      <c r="D11089">
        <v>1</v>
      </c>
    </row>
    <row r="11090" spans="1:4" x14ac:dyDescent="0.35">
      <c r="A11090">
        <v>9553</v>
      </c>
      <c r="B11090">
        <v>0</v>
      </c>
      <c r="C11090" t="s">
        <v>71</v>
      </c>
      <c r="D11090">
        <v>1</v>
      </c>
    </row>
    <row r="11091" spans="1:4" x14ac:dyDescent="0.35">
      <c r="A11091">
        <v>6055</v>
      </c>
      <c r="B11091">
        <v>0</v>
      </c>
      <c r="C11091" t="s">
        <v>71</v>
      </c>
      <c r="D11091">
        <v>1</v>
      </c>
    </row>
    <row r="11092" spans="1:4" x14ac:dyDescent="0.35">
      <c r="A11092">
        <v>4786</v>
      </c>
      <c r="B11092">
        <v>0</v>
      </c>
      <c r="C11092" t="s">
        <v>71</v>
      </c>
      <c r="D11092">
        <v>1</v>
      </c>
    </row>
    <row r="11093" spans="1:4" x14ac:dyDescent="0.35">
      <c r="A11093">
        <v>5015</v>
      </c>
      <c r="B11093">
        <v>0</v>
      </c>
      <c r="C11093" t="s">
        <v>71</v>
      </c>
      <c r="D11093">
        <v>1</v>
      </c>
    </row>
    <row r="11094" spans="1:4" x14ac:dyDescent="0.35">
      <c r="A11094">
        <v>8560</v>
      </c>
      <c r="B11094">
        <v>0</v>
      </c>
      <c r="C11094" t="s">
        <v>71</v>
      </c>
      <c r="D11094">
        <v>1</v>
      </c>
    </row>
    <row r="11095" spans="1:4" x14ac:dyDescent="0.35">
      <c r="A11095">
        <v>3469</v>
      </c>
      <c r="B11095">
        <v>0</v>
      </c>
      <c r="C11095" t="s">
        <v>71</v>
      </c>
      <c r="D11095">
        <v>1</v>
      </c>
    </row>
    <row r="11096" spans="1:4" x14ac:dyDescent="0.35">
      <c r="A11096">
        <v>5885</v>
      </c>
      <c r="B11096">
        <v>0</v>
      </c>
      <c r="C11096" t="s">
        <v>71</v>
      </c>
      <c r="D11096">
        <v>1</v>
      </c>
    </row>
    <row r="11097" spans="1:4" x14ac:dyDescent="0.35">
      <c r="A11097">
        <v>3310</v>
      </c>
      <c r="B11097">
        <v>0</v>
      </c>
      <c r="C11097" t="s">
        <v>71</v>
      </c>
      <c r="D11097">
        <v>1</v>
      </c>
    </row>
    <row r="11098" spans="1:4" x14ac:dyDescent="0.35">
      <c r="A11098">
        <v>2134</v>
      </c>
      <c r="B11098">
        <v>0</v>
      </c>
      <c r="C11098" t="s">
        <v>71</v>
      </c>
      <c r="D11098">
        <v>1</v>
      </c>
    </row>
    <row r="11099" spans="1:4" x14ac:dyDescent="0.35">
      <c r="A11099">
        <v>2532</v>
      </c>
      <c r="B11099">
        <v>0</v>
      </c>
      <c r="C11099" t="s">
        <v>71</v>
      </c>
      <c r="D11099">
        <v>1</v>
      </c>
    </row>
    <row r="11100" spans="1:4" x14ac:dyDescent="0.35">
      <c r="A11100">
        <v>2579</v>
      </c>
      <c r="B11100">
        <v>0</v>
      </c>
      <c r="C11100" t="s">
        <v>71</v>
      </c>
      <c r="D11100">
        <v>1</v>
      </c>
    </row>
    <row r="11101" spans="1:4" x14ac:dyDescent="0.35">
      <c r="A11101">
        <v>3117</v>
      </c>
      <c r="B11101">
        <v>0</v>
      </c>
      <c r="C11101" t="s">
        <v>71</v>
      </c>
      <c r="D11101">
        <v>1</v>
      </c>
    </row>
    <row r="11102" spans="1:4" x14ac:dyDescent="0.35">
      <c r="A11102">
        <v>5623</v>
      </c>
      <c r="B11102">
        <v>0</v>
      </c>
      <c r="C11102" t="s">
        <v>71</v>
      </c>
      <c r="D11102">
        <v>0</v>
      </c>
    </row>
    <row r="11103" spans="1:4" x14ac:dyDescent="0.35">
      <c r="A11103">
        <v>4789</v>
      </c>
      <c r="B11103">
        <v>0</v>
      </c>
      <c r="C11103" t="s">
        <v>71</v>
      </c>
      <c r="D11103">
        <v>1</v>
      </c>
    </row>
    <row r="11104" spans="1:4" x14ac:dyDescent="0.35">
      <c r="A11104">
        <v>9523</v>
      </c>
      <c r="B11104">
        <v>0</v>
      </c>
      <c r="C11104" t="s">
        <v>71</v>
      </c>
      <c r="D11104">
        <v>0</v>
      </c>
    </row>
    <row r="11105" spans="1:4" x14ac:dyDescent="0.35">
      <c r="A11105">
        <v>5268</v>
      </c>
      <c r="B11105">
        <v>0</v>
      </c>
      <c r="C11105" t="s">
        <v>71</v>
      </c>
      <c r="D11105">
        <v>1</v>
      </c>
    </row>
    <row r="11106" spans="1:4" x14ac:dyDescent="0.35">
      <c r="A11106">
        <v>1545</v>
      </c>
      <c r="B11106">
        <v>0</v>
      </c>
      <c r="C11106" t="s">
        <v>71</v>
      </c>
      <c r="D11106">
        <v>1</v>
      </c>
    </row>
    <row r="11107" spans="1:4" x14ac:dyDescent="0.35">
      <c r="A11107">
        <v>2254</v>
      </c>
      <c r="B11107">
        <v>0</v>
      </c>
      <c r="C11107" t="s">
        <v>71</v>
      </c>
      <c r="D11107">
        <v>1</v>
      </c>
    </row>
    <row r="11108" spans="1:4" x14ac:dyDescent="0.35">
      <c r="A11108">
        <v>2661</v>
      </c>
      <c r="B11108">
        <v>0</v>
      </c>
      <c r="C11108" t="s">
        <v>71</v>
      </c>
      <c r="D11108">
        <v>1</v>
      </c>
    </row>
    <row r="11109" spans="1:4" x14ac:dyDescent="0.35">
      <c r="A11109">
        <v>3130</v>
      </c>
      <c r="B11109">
        <v>0</v>
      </c>
      <c r="C11109" t="s">
        <v>71</v>
      </c>
      <c r="D11109">
        <v>1</v>
      </c>
    </row>
    <row r="11110" spans="1:4" x14ac:dyDescent="0.35">
      <c r="A11110">
        <v>5847</v>
      </c>
      <c r="B11110">
        <v>0</v>
      </c>
      <c r="C11110" t="s">
        <v>71</v>
      </c>
      <c r="D11110">
        <v>1</v>
      </c>
    </row>
    <row r="11111" spans="1:4" x14ac:dyDescent="0.35">
      <c r="A11111">
        <v>5863</v>
      </c>
      <c r="B11111">
        <v>0</v>
      </c>
      <c r="C11111" t="s">
        <v>71</v>
      </c>
      <c r="D11111">
        <v>1</v>
      </c>
    </row>
    <row r="11112" spans="1:4" x14ac:dyDescent="0.35">
      <c r="A11112">
        <v>999</v>
      </c>
      <c r="B11112">
        <v>1</v>
      </c>
      <c r="C11112" t="s">
        <v>71</v>
      </c>
      <c r="D11112">
        <v>1</v>
      </c>
    </row>
    <row r="11113" spans="1:4" x14ac:dyDescent="0.35">
      <c r="A11113">
        <v>2931</v>
      </c>
      <c r="B11113">
        <v>0</v>
      </c>
      <c r="C11113" t="s">
        <v>71</v>
      </c>
      <c r="D11113">
        <v>1</v>
      </c>
    </row>
    <row r="11114" spans="1:4" x14ac:dyDescent="0.35">
      <c r="A11114">
        <v>1890</v>
      </c>
      <c r="B11114">
        <v>0</v>
      </c>
      <c r="C11114" t="s">
        <v>71</v>
      </c>
      <c r="D11114">
        <v>0</v>
      </c>
    </row>
    <row r="11115" spans="1:4" x14ac:dyDescent="0.35">
      <c r="A11115">
        <v>5589</v>
      </c>
      <c r="B11115">
        <v>0</v>
      </c>
      <c r="C11115" t="s">
        <v>71</v>
      </c>
      <c r="D11115">
        <v>1</v>
      </c>
    </row>
    <row r="11116" spans="1:4" x14ac:dyDescent="0.35">
      <c r="A11116">
        <v>10172</v>
      </c>
      <c r="B11116">
        <v>0</v>
      </c>
      <c r="C11116" t="s">
        <v>71</v>
      </c>
      <c r="D11116">
        <v>1</v>
      </c>
    </row>
    <row r="11117" spans="1:4" x14ac:dyDescent="0.35">
      <c r="A11117">
        <v>6729</v>
      </c>
      <c r="B11117">
        <v>0</v>
      </c>
      <c r="C11117" t="s">
        <v>71</v>
      </c>
      <c r="D11117">
        <v>1</v>
      </c>
    </row>
    <row r="11118" spans="1:4" x14ac:dyDescent="0.35">
      <c r="A11118">
        <v>10492</v>
      </c>
      <c r="B11118">
        <v>0</v>
      </c>
      <c r="C11118" t="s">
        <v>71</v>
      </c>
      <c r="D11118">
        <v>0</v>
      </c>
    </row>
    <row r="11119" spans="1:4" x14ac:dyDescent="0.35">
      <c r="A11119">
        <v>2939</v>
      </c>
      <c r="B11119">
        <v>0</v>
      </c>
      <c r="C11119" t="s">
        <v>71</v>
      </c>
      <c r="D11119">
        <v>1</v>
      </c>
    </row>
    <row r="11120" spans="1:4" x14ac:dyDescent="0.35">
      <c r="A11120">
        <v>5948</v>
      </c>
      <c r="B11120">
        <v>0</v>
      </c>
      <c r="C11120" t="s">
        <v>71</v>
      </c>
      <c r="D11120">
        <v>1</v>
      </c>
    </row>
    <row r="11121" spans="1:4" x14ac:dyDescent="0.35">
      <c r="A11121">
        <v>574</v>
      </c>
      <c r="B11121">
        <v>0</v>
      </c>
      <c r="C11121" t="s">
        <v>71</v>
      </c>
      <c r="D11121">
        <v>1</v>
      </c>
    </row>
    <row r="11122" spans="1:4" x14ac:dyDescent="0.35">
      <c r="A11122">
        <v>3266</v>
      </c>
      <c r="B11122">
        <v>0</v>
      </c>
      <c r="C11122" t="s">
        <v>71</v>
      </c>
      <c r="D11122">
        <v>1</v>
      </c>
    </row>
    <row r="11123" spans="1:4" x14ac:dyDescent="0.35">
      <c r="A11123">
        <v>10500</v>
      </c>
      <c r="B11123">
        <v>0</v>
      </c>
      <c r="C11123" t="s">
        <v>71</v>
      </c>
      <c r="D11123">
        <v>1</v>
      </c>
    </row>
    <row r="11124" spans="1:4" x14ac:dyDescent="0.35">
      <c r="A11124">
        <v>7987</v>
      </c>
      <c r="B11124">
        <v>0</v>
      </c>
      <c r="C11124" t="s">
        <v>71</v>
      </c>
      <c r="D11124">
        <v>1</v>
      </c>
    </row>
    <row r="11125" spans="1:4" x14ac:dyDescent="0.35">
      <c r="A11125">
        <v>1135</v>
      </c>
      <c r="B11125">
        <v>0</v>
      </c>
      <c r="C11125" t="s">
        <v>71</v>
      </c>
      <c r="D11125">
        <v>1</v>
      </c>
    </row>
    <row r="11126" spans="1:4" x14ac:dyDescent="0.35">
      <c r="A11126">
        <v>24</v>
      </c>
      <c r="B11126">
        <v>0</v>
      </c>
      <c r="C11126" t="s">
        <v>71</v>
      </c>
      <c r="D11126">
        <v>1</v>
      </c>
    </row>
    <row r="11127" spans="1:4" x14ac:dyDescent="0.35">
      <c r="A11127">
        <v>7244</v>
      </c>
      <c r="B11127">
        <v>0</v>
      </c>
      <c r="C11127" t="s">
        <v>71</v>
      </c>
      <c r="D11127">
        <v>1</v>
      </c>
    </row>
    <row r="11128" spans="1:4" x14ac:dyDescent="0.35">
      <c r="A11128">
        <v>1966</v>
      </c>
      <c r="B11128">
        <v>0</v>
      </c>
      <c r="C11128" t="s">
        <v>71</v>
      </c>
      <c r="D11128">
        <v>1</v>
      </c>
    </row>
    <row r="11129" spans="1:4" x14ac:dyDescent="0.35">
      <c r="A11129">
        <v>7789</v>
      </c>
      <c r="B11129">
        <v>0</v>
      </c>
      <c r="C11129" t="s">
        <v>71</v>
      </c>
      <c r="D11129">
        <v>1</v>
      </c>
    </row>
    <row r="11130" spans="1:4" x14ac:dyDescent="0.35">
      <c r="A11130">
        <v>3336</v>
      </c>
      <c r="B11130">
        <v>0</v>
      </c>
      <c r="C11130" t="s">
        <v>71</v>
      </c>
      <c r="D11130">
        <v>0</v>
      </c>
    </row>
    <row r="11131" spans="1:4" x14ac:dyDescent="0.35">
      <c r="A11131">
        <v>5644</v>
      </c>
      <c r="B11131">
        <v>0</v>
      </c>
      <c r="C11131" t="s">
        <v>71</v>
      </c>
      <c r="D11131">
        <v>1</v>
      </c>
    </row>
    <row r="11132" spans="1:4" x14ac:dyDescent="0.35">
      <c r="A11132">
        <v>1295</v>
      </c>
      <c r="B11132">
        <v>0</v>
      </c>
      <c r="C11132" t="s">
        <v>71</v>
      </c>
      <c r="D11132">
        <v>1</v>
      </c>
    </row>
    <row r="11133" spans="1:4" x14ac:dyDescent="0.35">
      <c r="A11133">
        <v>6663</v>
      </c>
      <c r="B11133">
        <v>0</v>
      </c>
      <c r="C11133" t="s">
        <v>71</v>
      </c>
      <c r="D11133">
        <v>0</v>
      </c>
    </row>
    <row r="11134" spans="1:4" x14ac:dyDescent="0.35">
      <c r="A11134">
        <v>10262</v>
      </c>
      <c r="B11134">
        <v>0</v>
      </c>
      <c r="C11134" t="s">
        <v>71</v>
      </c>
      <c r="D11134">
        <v>1</v>
      </c>
    </row>
    <row r="11135" spans="1:4" x14ac:dyDescent="0.35">
      <c r="A11135">
        <v>456</v>
      </c>
      <c r="B11135">
        <v>0</v>
      </c>
      <c r="C11135" t="s">
        <v>71</v>
      </c>
      <c r="D11135">
        <v>1</v>
      </c>
    </row>
    <row r="11136" spans="1:4" x14ac:dyDescent="0.35">
      <c r="A11136">
        <v>3270</v>
      </c>
      <c r="B11136">
        <v>0</v>
      </c>
      <c r="C11136" t="s">
        <v>71</v>
      </c>
      <c r="D11136">
        <v>1</v>
      </c>
    </row>
    <row r="11137" spans="1:4" x14ac:dyDescent="0.35">
      <c r="A11137">
        <v>5748</v>
      </c>
      <c r="B11137">
        <v>1</v>
      </c>
      <c r="C11137" t="s">
        <v>71</v>
      </c>
      <c r="D11137">
        <v>1</v>
      </c>
    </row>
    <row r="11138" spans="1:4" x14ac:dyDescent="0.35">
      <c r="A11138">
        <v>8952</v>
      </c>
      <c r="B11138">
        <v>0</v>
      </c>
      <c r="C11138" t="s">
        <v>71</v>
      </c>
      <c r="D11138">
        <v>1</v>
      </c>
    </row>
    <row r="11139" spans="1:4" x14ac:dyDescent="0.35">
      <c r="A11139">
        <v>3921</v>
      </c>
      <c r="B11139">
        <v>0</v>
      </c>
      <c r="C11139" t="s">
        <v>71</v>
      </c>
      <c r="D11139">
        <v>1</v>
      </c>
    </row>
    <row r="11140" spans="1:4" x14ac:dyDescent="0.35">
      <c r="A11140">
        <v>9826</v>
      </c>
      <c r="B11140">
        <v>1</v>
      </c>
      <c r="C11140" t="s">
        <v>71</v>
      </c>
      <c r="D11140">
        <v>1</v>
      </c>
    </row>
    <row r="11141" spans="1:4" x14ac:dyDescent="0.35">
      <c r="A11141">
        <v>5830</v>
      </c>
      <c r="B11141">
        <v>1</v>
      </c>
      <c r="C11141" t="s">
        <v>71</v>
      </c>
      <c r="D11141">
        <v>1</v>
      </c>
    </row>
    <row r="11142" spans="1:4" x14ac:dyDescent="0.35">
      <c r="A11142">
        <v>8310</v>
      </c>
      <c r="B11142">
        <v>0</v>
      </c>
      <c r="C11142" t="s">
        <v>71</v>
      </c>
      <c r="D11142">
        <v>1</v>
      </c>
    </row>
    <row r="11143" spans="1:4" x14ac:dyDescent="0.35">
      <c r="A11143">
        <v>6382</v>
      </c>
      <c r="B11143">
        <v>0</v>
      </c>
      <c r="C11143" t="s">
        <v>71</v>
      </c>
      <c r="D11143">
        <v>0</v>
      </c>
    </row>
    <row r="11144" spans="1:4" x14ac:dyDescent="0.35">
      <c r="A11144">
        <v>8439</v>
      </c>
      <c r="B11144">
        <v>0</v>
      </c>
      <c r="C11144" t="s">
        <v>71</v>
      </c>
      <c r="D11144">
        <v>1</v>
      </c>
    </row>
    <row r="11145" spans="1:4" x14ac:dyDescent="0.35">
      <c r="A11145">
        <v>7613</v>
      </c>
      <c r="B11145">
        <v>0</v>
      </c>
      <c r="C11145" t="s">
        <v>71</v>
      </c>
      <c r="D11145">
        <v>1</v>
      </c>
    </row>
    <row r="11146" spans="1:4" x14ac:dyDescent="0.35">
      <c r="A11146">
        <v>48</v>
      </c>
      <c r="B11146">
        <v>0</v>
      </c>
      <c r="C11146" t="s">
        <v>71</v>
      </c>
      <c r="D11146">
        <v>1</v>
      </c>
    </row>
    <row r="11147" spans="1:4" x14ac:dyDescent="0.35">
      <c r="A11147">
        <v>5046</v>
      </c>
      <c r="B11147">
        <v>0</v>
      </c>
      <c r="C11147" t="s">
        <v>71</v>
      </c>
      <c r="D11147">
        <v>1</v>
      </c>
    </row>
    <row r="11148" spans="1:4" x14ac:dyDescent="0.35">
      <c r="A11148">
        <v>3231</v>
      </c>
      <c r="B11148">
        <v>0</v>
      </c>
      <c r="C11148" t="s">
        <v>71</v>
      </c>
      <c r="D11148">
        <v>1</v>
      </c>
    </row>
    <row r="11149" spans="1:4" x14ac:dyDescent="0.35">
      <c r="A11149">
        <v>7181</v>
      </c>
      <c r="B11149">
        <v>0</v>
      </c>
      <c r="C11149" t="s">
        <v>71</v>
      </c>
      <c r="D11149">
        <v>0</v>
      </c>
    </row>
    <row r="11150" spans="1:4" x14ac:dyDescent="0.35">
      <c r="A11150">
        <v>1663</v>
      </c>
      <c r="B11150">
        <v>0</v>
      </c>
      <c r="C11150" t="s">
        <v>71</v>
      </c>
      <c r="D11150">
        <v>0</v>
      </c>
    </row>
    <row r="11151" spans="1:4" x14ac:dyDescent="0.35">
      <c r="A11151">
        <v>5441</v>
      </c>
      <c r="B11151">
        <v>0</v>
      </c>
      <c r="C11151" t="s">
        <v>71</v>
      </c>
      <c r="D11151">
        <v>1</v>
      </c>
    </row>
    <row r="11152" spans="1:4" x14ac:dyDescent="0.35">
      <c r="A11152">
        <v>8602</v>
      </c>
      <c r="B11152">
        <v>0</v>
      </c>
      <c r="C11152" t="s">
        <v>71</v>
      </c>
      <c r="D11152">
        <v>1</v>
      </c>
    </row>
    <row r="11153" spans="1:4" x14ac:dyDescent="0.35">
      <c r="A11153">
        <v>9925</v>
      </c>
      <c r="B11153">
        <v>0</v>
      </c>
      <c r="C11153" t="s">
        <v>71</v>
      </c>
      <c r="D11153">
        <v>1</v>
      </c>
    </row>
    <row r="11154" spans="1:4" x14ac:dyDescent="0.35">
      <c r="A11154">
        <v>9499</v>
      </c>
      <c r="B11154">
        <v>0</v>
      </c>
      <c r="C11154" t="s">
        <v>71</v>
      </c>
      <c r="D11154">
        <v>0</v>
      </c>
    </row>
    <row r="11155" spans="1:4" x14ac:dyDescent="0.35">
      <c r="A11155">
        <v>6568</v>
      </c>
      <c r="B11155">
        <v>0</v>
      </c>
      <c r="C11155" t="s">
        <v>71</v>
      </c>
      <c r="D11155">
        <v>1</v>
      </c>
    </row>
    <row r="11156" spans="1:4" x14ac:dyDescent="0.35">
      <c r="A11156">
        <v>3032</v>
      </c>
      <c r="B11156">
        <v>0</v>
      </c>
      <c r="C11156" t="s">
        <v>71</v>
      </c>
      <c r="D11156">
        <v>1</v>
      </c>
    </row>
    <row r="11157" spans="1:4" x14ac:dyDescent="0.35">
      <c r="A11157">
        <v>5153</v>
      </c>
      <c r="B11157">
        <v>1</v>
      </c>
      <c r="C11157" t="s">
        <v>71</v>
      </c>
      <c r="D11157">
        <v>1</v>
      </c>
    </row>
    <row r="11158" spans="1:4" x14ac:dyDescent="0.35">
      <c r="A11158">
        <v>4127</v>
      </c>
      <c r="B11158">
        <v>1</v>
      </c>
      <c r="C11158" t="s">
        <v>71</v>
      </c>
      <c r="D11158">
        <v>1</v>
      </c>
    </row>
    <row r="11159" spans="1:4" x14ac:dyDescent="0.35">
      <c r="A11159">
        <v>9940</v>
      </c>
      <c r="B11159">
        <v>0</v>
      </c>
      <c r="C11159" t="s">
        <v>71</v>
      </c>
      <c r="D11159">
        <v>1</v>
      </c>
    </row>
    <row r="11160" spans="1:4" x14ac:dyDescent="0.35">
      <c r="A11160">
        <v>7527</v>
      </c>
      <c r="B11160">
        <v>0</v>
      </c>
      <c r="C11160" t="s">
        <v>71</v>
      </c>
      <c r="D11160">
        <v>1</v>
      </c>
    </row>
    <row r="11161" spans="1:4" x14ac:dyDescent="0.35">
      <c r="A11161">
        <v>3406</v>
      </c>
      <c r="B11161">
        <v>0</v>
      </c>
      <c r="C11161" t="s">
        <v>71</v>
      </c>
      <c r="D11161">
        <v>1</v>
      </c>
    </row>
    <row r="11162" spans="1:4" x14ac:dyDescent="0.35">
      <c r="A11162">
        <v>9771</v>
      </c>
      <c r="B11162">
        <v>0</v>
      </c>
      <c r="C11162" t="s">
        <v>71</v>
      </c>
      <c r="D11162">
        <v>1</v>
      </c>
    </row>
    <row r="11163" spans="1:4" x14ac:dyDescent="0.35">
      <c r="A11163">
        <v>6722</v>
      </c>
      <c r="B11163">
        <v>0</v>
      </c>
      <c r="C11163" t="s">
        <v>71</v>
      </c>
      <c r="D11163">
        <v>1</v>
      </c>
    </row>
    <row r="11164" spans="1:4" x14ac:dyDescent="0.35">
      <c r="A11164">
        <v>213</v>
      </c>
      <c r="B11164">
        <v>0</v>
      </c>
      <c r="C11164" t="s">
        <v>71</v>
      </c>
      <c r="D11164">
        <v>0</v>
      </c>
    </row>
    <row r="11165" spans="1:4" x14ac:dyDescent="0.35">
      <c r="A11165">
        <v>8541</v>
      </c>
      <c r="B11165">
        <v>0</v>
      </c>
      <c r="C11165" t="s">
        <v>71</v>
      </c>
      <c r="D11165">
        <v>1</v>
      </c>
    </row>
    <row r="11166" spans="1:4" x14ac:dyDescent="0.35">
      <c r="A11166">
        <v>8475</v>
      </c>
      <c r="B11166">
        <v>0</v>
      </c>
      <c r="C11166" t="s">
        <v>71</v>
      </c>
      <c r="D11166">
        <v>1</v>
      </c>
    </row>
    <row r="11167" spans="1:4" x14ac:dyDescent="0.35">
      <c r="A11167">
        <v>8070</v>
      </c>
      <c r="B11167">
        <v>0</v>
      </c>
      <c r="C11167" t="s">
        <v>71</v>
      </c>
      <c r="D11167">
        <v>1</v>
      </c>
    </row>
    <row r="11168" spans="1:4" x14ac:dyDescent="0.35">
      <c r="A11168">
        <v>313</v>
      </c>
      <c r="B11168">
        <v>0</v>
      </c>
      <c r="C11168" t="s">
        <v>71</v>
      </c>
      <c r="D11168">
        <v>1</v>
      </c>
    </row>
    <row r="11169" spans="1:4" x14ac:dyDescent="0.35">
      <c r="A11169">
        <v>9757</v>
      </c>
      <c r="B11169">
        <v>0</v>
      </c>
      <c r="C11169" t="s">
        <v>71</v>
      </c>
      <c r="D11169">
        <v>1</v>
      </c>
    </row>
    <row r="11170" spans="1:4" x14ac:dyDescent="0.35">
      <c r="A11170">
        <v>2088</v>
      </c>
      <c r="B11170">
        <v>0</v>
      </c>
      <c r="C11170" t="s">
        <v>71</v>
      </c>
      <c r="D11170">
        <v>1</v>
      </c>
    </row>
    <row r="11171" spans="1:4" x14ac:dyDescent="0.35">
      <c r="A11171">
        <v>2320</v>
      </c>
      <c r="B11171">
        <v>0</v>
      </c>
      <c r="C11171" t="s">
        <v>71</v>
      </c>
      <c r="D11171">
        <v>1</v>
      </c>
    </row>
    <row r="11172" spans="1:4" x14ac:dyDescent="0.35">
      <c r="A11172">
        <v>966</v>
      </c>
      <c r="B11172">
        <v>0</v>
      </c>
      <c r="C11172" t="s">
        <v>71</v>
      </c>
      <c r="D11172">
        <v>1</v>
      </c>
    </row>
    <row r="11173" spans="1:4" x14ac:dyDescent="0.35">
      <c r="A11173">
        <v>9706</v>
      </c>
      <c r="B11173">
        <v>0</v>
      </c>
      <c r="C11173" t="s">
        <v>71</v>
      </c>
      <c r="D11173">
        <v>0</v>
      </c>
    </row>
    <row r="11174" spans="1:4" x14ac:dyDescent="0.35">
      <c r="A11174">
        <v>3979</v>
      </c>
      <c r="B11174">
        <v>1</v>
      </c>
      <c r="C11174" t="s">
        <v>71</v>
      </c>
      <c r="D11174">
        <v>1</v>
      </c>
    </row>
    <row r="11175" spans="1:4" x14ac:dyDescent="0.35">
      <c r="A11175">
        <v>5602</v>
      </c>
      <c r="B11175">
        <v>0</v>
      </c>
      <c r="C11175" t="s">
        <v>71</v>
      </c>
      <c r="D11175">
        <v>1</v>
      </c>
    </row>
    <row r="11176" spans="1:4" x14ac:dyDescent="0.35">
      <c r="A11176">
        <v>2202</v>
      </c>
      <c r="B11176">
        <v>0</v>
      </c>
      <c r="C11176" t="s">
        <v>71</v>
      </c>
      <c r="D11176">
        <v>1</v>
      </c>
    </row>
    <row r="11177" spans="1:4" x14ac:dyDescent="0.35">
      <c r="A11177">
        <v>9645</v>
      </c>
      <c r="B11177">
        <v>0</v>
      </c>
      <c r="C11177" t="s">
        <v>71</v>
      </c>
      <c r="D11177">
        <v>1</v>
      </c>
    </row>
    <row r="11178" spans="1:4" x14ac:dyDescent="0.35">
      <c r="A11178">
        <v>7230</v>
      </c>
      <c r="B11178">
        <v>1</v>
      </c>
      <c r="C11178" t="s">
        <v>71</v>
      </c>
      <c r="D11178">
        <v>0</v>
      </c>
    </row>
    <row r="11179" spans="1:4" x14ac:dyDescent="0.35">
      <c r="A11179">
        <v>5675</v>
      </c>
      <c r="B11179">
        <v>0</v>
      </c>
      <c r="C11179" t="s">
        <v>71</v>
      </c>
      <c r="D11179">
        <v>0</v>
      </c>
    </row>
    <row r="11180" spans="1:4" x14ac:dyDescent="0.35">
      <c r="A11180">
        <v>4974</v>
      </c>
      <c r="B11180">
        <v>0</v>
      </c>
      <c r="C11180" t="s">
        <v>71</v>
      </c>
      <c r="D11180">
        <v>1</v>
      </c>
    </row>
    <row r="11181" spans="1:4" x14ac:dyDescent="0.35">
      <c r="A11181">
        <v>5687</v>
      </c>
      <c r="B11181">
        <v>0</v>
      </c>
      <c r="C11181" t="s">
        <v>71</v>
      </c>
      <c r="D11181">
        <v>1</v>
      </c>
    </row>
    <row r="11182" spans="1:4" x14ac:dyDescent="0.35">
      <c r="A11182">
        <v>5871</v>
      </c>
      <c r="B11182">
        <v>0</v>
      </c>
      <c r="C11182" t="s">
        <v>71</v>
      </c>
      <c r="D11182">
        <v>1</v>
      </c>
    </row>
    <row r="11183" spans="1:4" x14ac:dyDescent="0.35">
      <c r="A11183">
        <v>3846</v>
      </c>
      <c r="B11183">
        <v>0</v>
      </c>
      <c r="C11183" t="s">
        <v>71</v>
      </c>
      <c r="D11183">
        <v>1</v>
      </c>
    </row>
    <row r="11184" spans="1:4" x14ac:dyDescent="0.35">
      <c r="A11184">
        <v>10001</v>
      </c>
      <c r="B11184">
        <v>0</v>
      </c>
      <c r="C11184" t="s">
        <v>71</v>
      </c>
      <c r="D11184">
        <v>1</v>
      </c>
    </row>
    <row r="11185" spans="1:4" x14ac:dyDescent="0.35">
      <c r="A11185">
        <v>2831</v>
      </c>
      <c r="B11185">
        <v>0</v>
      </c>
      <c r="C11185" t="s">
        <v>71</v>
      </c>
      <c r="D11185">
        <v>1</v>
      </c>
    </row>
    <row r="11186" spans="1:4" x14ac:dyDescent="0.35">
      <c r="A11186">
        <v>868</v>
      </c>
      <c r="B11186">
        <v>0</v>
      </c>
      <c r="C11186" t="s">
        <v>71</v>
      </c>
      <c r="D11186">
        <v>0</v>
      </c>
    </row>
    <row r="11187" spans="1:4" x14ac:dyDescent="0.35">
      <c r="A11187">
        <v>7212</v>
      </c>
      <c r="B11187">
        <v>0</v>
      </c>
      <c r="C11187" t="s">
        <v>71</v>
      </c>
      <c r="D11187">
        <v>0</v>
      </c>
    </row>
    <row r="11188" spans="1:4" x14ac:dyDescent="0.35">
      <c r="A11188">
        <v>1743</v>
      </c>
      <c r="B11188">
        <v>0</v>
      </c>
      <c r="C11188" t="s">
        <v>71</v>
      </c>
      <c r="D11188">
        <v>1</v>
      </c>
    </row>
    <row r="11189" spans="1:4" x14ac:dyDescent="0.35">
      <c r="A11189">
        <v>2415</v>
      </c>
      <c r="B11189">
        <v>0</v>
      </c>
      <c r="C11189" t="s">
        <v>71</v>
      </c>
      <c r="D11189">
        <v>1</v>
      </c>
    </row>
    <row r="11190" spans="1:4" x14ac:dyDescent="0.35">
      <c r="A11190">
        <v>7947</v>
      </c>
      <c r="B11190">
        <v>0</v>
      </c>
      <c r="C11190" t="s">
        <v>71</v>
      </c>
      <c r="D11190">
        <v>1</v>
      </c>
    </row>
    <row r="11191" spans="1:4" x14ac:dyDescent="0.35">
      <c r="A11191">
        <v>2106</v>
      </c>
      <c r="B11191">
        <v>0</v>
      </c>
      <c r="C11191" t="s">
        <v>71</v>
      </c>
      <c r="D11191">
        <v>1</v>
      </c>
    </row>
    <row r="11192" spans="1:4" x14ac:dyDescent="0.35">
      <c r="A11192">
        <v>3363</v>
      </c>
      <c r="B11192">
        <v>0</v>
      </c>
      <c r="C11192" t="s">
        <v>71</v>
      </c>
      <c r="D11192">
        <v>1</v>
      </c>
    </row>
    <row r="11193" spans="1:4" x14ac:dyDescent="0.35">
      <c r="A11193">
        <v>8595</v>
      </c>
      <c r="B11193">
        <v>0</v>
      </c>
      <c r="C11193" t="s">
        <v>71</v>
      </c>
      <c r="D11193">
        <v>0</v>
      </c>
    </row>
    <row r="11194" spans="1:4" x14ac:dyDescent="0.35">
      <c r="A11194">
        <v>7232</v>
      </c>
      <c r="B11194">
        <v>0</v>
      </c>
      <c r="C11194" t="s">
        <v>71</v>
      </c>
      <c r="D11194">
        <v>0</v>
      </c>
    </row>
    <row r="11195" spans="1:4" x14ac:dyDescent="0.35">
      <c r="A11195">
        <v>7829</v>
      </c>
      <c r="B11195">
        <v>0</v>
      </c>
      <c r="C11195" t="s">
        <v>71</v>
      </c>
      <c r="D11195">
        <v>1</v>
      </c>
    </row>
    <row r="11196" spans="1:4" x14ac:dyDescent="0.35">
      <c r="A11196">
        <v>9977</v>
      </c>
      <c r="B11196">
        <v>0</v>
      </c>
      <c r="C11196" t="s">
        <v>71</v>
      </c>
      <c r="D11196">
        <v>1</v>
      </c>
    </row>
    <row r="11197" spans="1:4" x14ac:dyDescent="0.35">
      <c r="A11197">
        <v>10142</v>
      </c>
      <c r="B11197">
        <v>0</v>
      </c>
      <c r="C11197" t="s">
        <v>71</v>
      </c>
      <c r="D11197">
        <v>1</v>
      </c>
    </row>
    <row r="11198" spans="1:4" x14ac:dyDescent="0.35">
      <c r="A11198">
        <v>5263</v>
      </c>
      <c r="B11198">
        <v>0</v>
      </c>
      <c r="C11198" t="s">
        <v>71</v>
      </c>
      <c r="D11198">
        <v>1</v>
      </c>
    </row>
    <row r="11199" spans="1:4" x14ac:dyDescent="0.35">
      <c r="A11199">
        <v>22</v>
      </c>
      <c r="B11199">
        <v>0</v>
      </c>
      <c r="C11199" t="s">
        <v>71</v>
      </c>
      <c r="D11199">
        <v>1</v>
      </c>
    </row>
    <row r="11200" spans="1:4" x14ac:dyDescent="0.35">
      <c r="A11200">
        <v>528</v>
      </c>
      <c r="B11200">
        <v>0</v>
      </c>
      <c r="C11200" t="s">
        <v>71</v>
      </c>
      <c r="D11200">
        <v>1</v>
      </c>
    </row>
    <row r="11201" spans="1:4" x14ac:dyDescent="0.35">
      <c r="A11201">
        <v>4070</v>
      </c>
      <c r="B11201">
        <v>1</v>
      </c>
      <c r="C11201" t="s">
        <v>71</v>
      </c>
      <c r="D11201">
        <v>0</v>
      </c>
    </row>
    <row r="11202" spans="1:4" x14ac:dyDescent="0.35">
      <c r="A11202">
        <v>1826</v>
      </c>
      <c r="B11202">
        <v>1</v>
      </c>
      <c r="C11202" t="s">
        <v>90</v>
      </c>
      <c r="D11202">
        <v>1</v>
      </c>
    </row>
    <row r="11203" spans="1:4" x14ac:dyDescent="0.35">
      <c r="A11203">
        <v>1</v>
      </c>
      <c r="B11203">
        <v>1</v>
      </c>
      <c r="C11203" t="s">
        <v>90</v>
      </c>
      <c r="D11203">
        <v>1</v>
      </c>
    </row>
    <row r="11204" spans="1:4" x14ac:dyDescent="0.35">
      <c r="A11204">
        <v>10476</v>
      </c>
      <c r="B11204">
        <v>0</v>
      </c>
      <c r="C11204" t="s">
        <v>90</v>
      </c>
      <c r="D11204">
        <v>1</v>
      </c>
    </row>
    <row r="11205" spans="1:4" x14ac:dyDescent="0.35">
      <c r="A11205">
        <v>1386</v>
      </c>
      <c r="B11205">
        <v>0</v>
      </c>
      <c r="C11205" t="s">
        <v>90</v>
      </c>
      <c r="D11205">
        <v>0</v>
      </c>
    </row>
    <row r="11206" spans="1:4" x14ac:dyDescent="0.35">
      <c r="A11206">
        <v>5371</v>
      </c>
      <c r="B11206">
        <v>1</v>
      </c>
      <c r="C11206" t="s">
        <v>90</v>
      </c>
      <c r="D11206">
        <v>1</v>
      </c>
    </row>
    <row r="11207" spans="1:4" x14ac:dyDescent="0.35">
      <c r="A11207">
        <v>7348</v>
      </c>
      <c r="B11207">
        <v>1</v>
      </c>
      <c r="C11207" t="s">
        <v>90</v>
      </c>
      <c r="D11207">
        <v>1</v>
      </c>
    </row>
    <row r="11208" spans="1:4" x14ac:dyDescent="0.35">
      <c r="A11208">
        <v>4073</v>
      </c>
      <c r="B11208">
        <v>1</v>
      </c>
      <c r="C11208" t="s">
        <v>90</v>
      </c>
      <c r="D11208">
        <v>1</v>
      </c>
    </row>
    <row r="11209" spans="1:4" x14ac:dyDescent="0.35">
      <c r="A11209">
        <v>1991</v>
      </c>
      <c r="B11209">
        <v>0</v>
      </c>
      <c r="C11209" t="s">
        <v>90</v>
      </c>
      <c r="D11209">
        <v>1</v>
      </c>
    </row>
    <row r="11210" spans="1:4" x14ac:dyDescent="0.35">
      <c r="A11210">
        <v>4047</v>
      </c>
      <c r="B11210">
        <v>0</v>
      </c>
      <c r="C11210" t="s">
        <v>90</v>
      </c>
      <c r="D11210">
        <v>1</v>
      </c>
    </row>
    <row r="11211" spans="1:4" x14ac:dyDescent="0.35">
      <c r="A11211">
        <v>9477</v>
      </c>
      <c r="B11211">
        <v>0</v>
      </c>
      <c r="C11211" t="s">
        <v>90</v>
      </c>
      <c r="D11211">
        <v>1</v>
      </c>
    </row>
    <row r="11212" spans="1:4" x14ac:dyDescent="0.35">
      <c r="A11212">
        <v>2079</v>
      </c>
      <c r="B11212">
        <v>0</v>
      </c>
      <c r="C11212" t="s">
        <v>90</v>
      </c>
      <c r="D11212">
        <v>1</v>
      </c>
    </row>
    <row r="11213" spans="1:4" x14ac:dyDescent="0.35">
      <c r="A11213">
        <v>5642</v>
      </c>
      <c r="B11213">
        <v>0</v>
      </c>
      <c r="C11213" t="s">
        <v>90</v>
      </c>
      <c r="D11213">
        <v>1</v>
      </c>
    </row>
    <row r="11214" spans="1:4" x14ac:dyDescent="0.35">
      <c r="A11214">
        <v>10530</v>
      </c>
      <c r="B11214">
        <v>1</v>
      </c>
      <c r="C11214" t="s">
        <v>90</v>
      </c>
      <c r="D11214">
        <v>1</v>
      </c>
    </row>
    <row r="11215" spans="1:4" x14ac:dyDescent="0.35">
      <c r="A11215">
        <v>2964</v>
      </c>
      <c r="B11215">
        <v>0</v>
      </c>
      <c r="C11215" t="s">
        <v>90</v>
      </c>
      <c r="D11215">
        <v>1</v>
      </c>
    </row>
    <row r="11216" spans="1:4" x14ac:dyDescent="0.35">
      <c r="A11216">
        <v>10311</v>
      </c>
      <c r="B11216">
        <v>0</v>
      </c>
      <c r="C11216" t="s">
        <v>90</v>
      </c>
      <c r="D11216">
        <v>1</v>
      </c>
    </row>
    <row r="11217" spans="1:4" x14ac:dyDescent="0.35">
      <c r="A11217">
        <v>837</v>
      </c>
      <c r="B11217">
        <v>0</v>
      </c>
      <c r="C11217" t="s">
        <v>90</v>
      </c>
      <c r="D11217">
        <v>1</v>
      </c>
    </row>
    <row r="11218" spans="1:4" x14ac:dyDescent="0.35">
      <c r="A11218">
        <v>10521</v>
      </c>
      <c r="B11218">
        <v>1</v>
      </c>
      <c r="C11218" t="s">
        <v>90</v>
      </c>
      <c r="D11218">
        <v>1</v>
      </c>
    </row>
    <row r="11219" spans="1:4" x14ac:dyDescent="0.35">
      <c r="A11219">
        <v>10175</v>
      </c>
      <c r="B11219">
        <v>0</v>
      </c>
      <c r="C11219" t="s">
        <v>90</v>
      </c>
      <c r="D11219">
        <v>1</v>
      </c>
    </row>
    <row r="11220" spans="1:4" x14ac:dyDescent="0.35">
      <c r="A11220">
        <v>1473</v>
      </c>
      <c r="B11220">
        <v>0</v>
      </c>
      <c r="C11220" t="s">
        <v>90</v>
      </c>
      <c r="D11220">
        <v>1</v>
      </c>
    </row>
    <row r="11221" spans="1:4" x14ac:dyDescent="0.35">
      <c r="A11221">
        <v>2795</v>
      </c>
      <c r="B11221">
        <v>0</v>
      </c>
      <c r="C11221" t="s">
        <v>90</v>
      </c>
      <c r="D11221">
        <v>1</v>
      </c>
    </row>
    <row r="11222" spans="1:4" x14ac:dyDescent="0.35">
      <c r="A11222">
        <v>2285</v>
      </c>
      <c r="B11222">
        <v>0</v>
      </c>
      <c r="C11222" t="s">
        <v>90</v>
      </c>
      <c r="D11222">
        <v>1</v>
      </c>
    </row>
    <row r="11223" spans="1:4" x14ac:dyDescent="0.35">
      <c r="A11223">
        <v>115</v>
      </c>
      <c r="B11223">
        <v>0</v>
      </c>
      <c r="C11223" t="s">
        <v>90</v>
      </c>
      <c r="D11223">
        <v>1</v>
      </c>
    </row>
    <row r="11224" spans="1:4" x14ac:dyDescent="0.35">
      <c r="A11224">
        <v>10470</v>
      </c>
      <c r="B11224">
        <v>0</v>
      </c>
      <c r="C11224" t="s">
        <v>90</v>
      </c>
      <c r="D11224">
        <v>1</v>
      </c>
    </row>
    <row r="11225" spans="1:4" x14ac:dyDescent="0.35">
      <c r="A11225">
        <v>4065</v>
      </c>
      <c r="B11225">
        <v>0</v>
      </c>
      <c r="C11225" t="s">
        <v>90</v>
      </c>
      <c r="D11225">
        <v>1</v>
      </c>
    </row>
    <row r="11226" spans="1:4" x14ac:dyDescent="0.35">
      <c r="A11226">
        <v>10968</v>
      </c>
      <c r="B11226">
        <v>0</v>
      </c>
      <c r="C11226" t="s">
        <v>90</v>
      </c>
      <c r="D11226">
        <v>1</v>
      </c>
    </row>
    <row r="11227" spans="1:4" x14ac:dyDescent="0.35">
      <c r="A11227">
        <v>5985</v>
      </c>
      <c r="B11227">
        <v>0</v>
      </c>
      <c r="C11227" t="s">
        <v>90</v>
      </c>
      <c r="D11227">
        <v>1</v>
      </c>
    </row>
    <row r="11228" spans="1:4" x14ac:dyDescent="0.35">
      <c r="A11228">
        <v>5430</v>
      </c>
      <c r="B11228">
        <v>0</v>
      </c>
      <c r="C11228" t="s">
        <v>90</v>
      </c>
      <c r="D11228">
        <v>1</v>
      </c>
    </row>
    <row r="11229" spans="1:4" x14ac:dyDescent="0.35">
      <c r="A11229">
        <v>8432</v>
      </c>
      <c r="B11229">
        <v>0</v>
      </c>
      <c r="C11229" t="s">
        <v>90</v>
      </c>
      <c r="D11229">
        <v>1</v>
      </c>
    </row>
    <row r="11230" spans="1:4" x14ac:dyDescent="0.35">
      <c r="A11230">
        <v>453</v>
      </c>
      <c r="B11230">
        <v>0</v>
      </c>
      <c r="C11230" t="s">
        <v>90</v>
      </c>
      <c r="D11230">
        <v>1</v>
      </c>
    </row>
    <row r="11231" spans="1:4" x14ac:dyDescent="0.35">
      <c r="A11231">
        <v>9687</v>
      </c>
      <c r="B11231">
        <v>0</v>
      </c>
      <c r="C11231" t="s">
        <v>90</v>
      </c>
      <c r="D11231">
        <v>1</v>
      </c>
    </row>
    <row r="11232" spans="1:4" x14ac:dyDescent="0.35">
      <c r="A11232">
        <v>8890</v>
      </c>
      <c r="B11232">
        <v>0</v>
      </c>
      <c r="C11232" t="s">
        <v>90</v>
      </c>
      <c r="D11232">
        <v>1</v>
      </c>
    </row>
    <row r="11233" spans="1:4" x14ac:dyDescent="0.35">
      <c r="A11233">
        <v>9264</v>
      </c>
      <c r="B11233">
        <v>0</v>
      </c>
      <c r="C11233" t="s">
        <v>90</v>
      </c>
      <c r="D11233">
        <v>1</v>
      </c>
    </row>
    <row r="11234" spans="1:4" x14ac:dyDescent="0.35">
      <c r="A11234">
        <v>5824</v>
      </c>
      <c r="B11234">
        <v>0</v>
      </c>
      <c r="C11234" t="s">
        <v>90</v>
      </c>
      <c r="D11234">
        <v>0</v>
      </c>
    </row>
    <row r="11235" spans="1:4" x14ac:dyDescent="0.35">
      <c r="A11235">
        <v>5794</v>
      </c>
      <c r="B11235">
        <v>1</v>
      </c>
      <c r="C11235" t="s">
        <v>90</v>
      </c>
      <c r="D11235">
        <v>1</v>
      </c>
    </row>
    <row r="11236" spans="1:4" x14ac:dyDescent="0.35">
      <c r="A11236">
        <v>3068</v>
      </c>
      <c r="B11236">
        <v>0</v>
      </c>
      <c r="C11236" t="s">
        <v>90</v>
      </c>
      <c r="D11236">
        <v>1</v>
      </c>
    </row>
    <row r="11237" spans="1:4" x14ac:dyDescent="0.35">
      <c r="A11237">
        <v>7962</v>
      </c>
      <c r="B11237">
        <v>1</v>
      </c>
      <c r="C11237" t="s">
        <v>90</v>
      </c>
      <c r="D11237">
        <v>1</v>
      </c>
    </row>
    <row r="11238" spans="1:4" x14ac:dyDescent="0.35">
      <c r="A11238">
        <v>2681</v>
      </c>
      <c r="B11238">
        <v>0</v>
      </c>
      <c r="C11238" t="s">
        <v>90</v>
      </c>
      <c r="D11238">
        <v>1</v>
      </c>
    </row>
    <row r="11239" spans="1:4" x14ac:dyDescent="0.35">
      <c r="A11239">
        <v>10141</v>
      </c>
      <c r="B11239">
        <v>0</v>
      </c>
      <c r="C11239" t="s">
        <v>90</v>
      </c>
      <c r="D11239">
        <v>1</v>
      </c>
    </row>
    <row r="11240" spans="1:4" x14ac:dyDescent="0.35">
      <c r="A11240">
        <v>3725</v>
      </c>
      <c r="B11240">
        <v>1</v>
      </c>
      <c r="C11240" t="s">
        <v>90</v>
      </c>
      <c r="D11240">
        <v>1</v>
      </c>
    </row>
    <row r="11241" spans="1:4" x14ac:dyDescent="0.35">
      <c r="A11241">
        <v>3767</v>
      </c>
      <c r="B11241">
        <v>0</v>
      </c>
      <c r="C11241" t="s">
        <v>90</v>
      </c>
      <c r="D11241">
        <v>1</v>
      </c>
    </row>
    <row r="11242" spans="1:4" x14ac:dyDescent="0.35">
      <c r="A11242">
        <v>5585</v>
      </c>
      <c r="B11242">
        <v>1</v>
      </c>
      <c r="C11242" t="s">
        <v>90</v>
      </c>
      <c r="D11242">
        <v>1</v>
      </c>
    </row>
    <row r="11243" spans="1:4" x14ac:dyDescent="0.35">
      <c r="A11243">
        <v>7030</v>
      </c>
      <c r="B11243">
        <v>0</v>
      </c>
      <c r="C11243" t="s">
        <v>90</v>
      </c>
      <c r="D11243">
        <v>1</v>
      </c>
    </row>
    <row r="11244" spans="1:4" x14ac:dyDescent="0.35">
      <c r="A11244">
        <v>1524</v>
      </c>
      <c r="B11244">
        <v>1</v>
      </c>
      <c r="C11244" t="s">
        <v>90</v>
      </c>
      <c r="D11244">
        <v>1</v>
      </c>
    </row>
    <row r="11245" spans="1:4" x14ac:dyDescent="0.35">
      <c r="A11245">
        <v>3657</v>
      </c>
      <c r="B11245">
        <v>0</v>
      </c>
      <c r="C11245" t="s">
        <v>90</v>
      </c>
      <c r="D11245">
        <v>1</v>
      </c>
    </row>
    <row r="11246" spans="1:4" x14ac:dyDescent="0.35">
      <c r="A11246">
        <v>5740</v>
      </c>
      <c r="B11246">
        <v>1</v>
      </c>
      <c r="C11246" t="s">
        <v>90</v>
      </c>
      <c r="D11246">
        <v>1</v>
      </c>
    </row>
    <row r="11247" spans="1:4" x14ac:dyDescent="0.35">
      <c r="A11247">
        <v>9595</v>
      </c>
      <c r="B11247">
        <v>1</v>
      </c>
      <c r="C11247" t="s">
        <v>90</v>
      </c>
      <c r="D11247">
        <v>1</v>
      </c>
    </row>
    <row r="11248" spans="1:4" x14ac:dyDescent="0.35">
      <c r="A11248">
        <v>3158</v>
      </c>
      <c r="B11248">
        <v>0</v>
      </c>
      <c r="C11248" t="s">
        <v>90</v>
      </c>
      <c r="D11248">
        <v>1</v>
      </c>
    </row>
    <row r="11249" spans="1:4" x14ac:dyDescent="0.35">
      <c r="A11249">
        <v>5114</v>
      </c>
      <c r="B11249">
        <v>0</v>
      </c>
      <c r="C11249" t="s">
        <v>90</v>
      </c>
      <c r="D11249">
        <v>1</v>
      </c>
    </row>
    <row r="11250" spans="1:4" x14ac:dyDescent="0.35">
      <c r="A11250">
        <v>340</v>
      </c>
      <c r="B11250">
        <v>1</v>
      </c>
      <c r="C11250" t="s">
        <v>90</v>
      </c>
      <c r="D11250">
        <v>1</v>
      </c>
    </row>
    <row r="11251" spans="1:4" x14ac:dyDescent="0.35">
      <c r="A11251">
        <v>8805</v>
      </c>
      <c r="B11251">
        <v>0</v>
      </c>
      <c r="C11251" t="s">
        <v>90</v>
      </c>
      <c r="D11251">
        <v>1</v>
      </c>
    </row>
    <row r="11252" spans="1:4" x14ac:dyDescent="0.35">
      <c r="A11252">
        <v>1241</v>
      </c>
      <c r="B11252">
        <v>1</v>
      </c>
      <c r="C11252" t="s">
        <v>90</v>
      </c>
      <c r="D11252">
        <v>1</v>
      </c>
    </row>
    <row r="11253" spans="1:4" x14ac:dyDescent="0.35">
      <c r="A11253">
        <v>1402</v>
      </c>
      <c r="B11253">
        <v>0</v>
      </c>
      <c r="C11253" t="s">
        <v>90</v>
      </c>
      <c r="D11253">
        <v>1</v>
      </c>
    </row>
    <row r="11254" spans="1:4" x14ac:dyDescent="0.35">
      <c r="A11254">
        <v>7264</v>
      </c>
      <c r="B11254">
        <v>0</v>
      </c>
      <c r="C11254" t="s">
        <v>90</v>
      </c>
      <c r="D11254">
        <v>1</v>
      </c>
    </row>
    <row r="11255" spans="1:4" x14ac:dyDescent="0.35">
      <c r="A11255">
        <v>1619</v>
      </c>
      <c r="B11255">
        <v>1</v>
      </c>
      <c r="C11255" t="s">
        <v>90</v>
      </c>
      <c r="D11255">
        <v>1</v>
      </c>
    </row>
    <row r="11256" spans="1:4" x14ac:dyDescent="0.35">
      <c r="A11256">
        <v>6398</v>
      </c>
      <c r="B11256">
        <v>0</v>
      </c>
      <c r="C11256" t="s">
        <v>90</v>
      </c>
      <c r="D11256">
        <v>1</v>
      </c>
    </row>
    <row r="11257" spans="1:4" x14ac:dyDescent="0.35">
      <c r="A11257">
        <v>1857</v>
      </c>
      <c r="B11257">
        <v>1</v>
      </c>
      <c r="C11257" t="s">
        <v>90</v>
      </c>
      <c r="D11257">
        <v>1</v>
      </c>
    </row>
    <row r="11258" spans="1:4" x14ac:dyDescent="0.35">
      <c r="A11258">
        <v>4877</v>
      </c>
      <c r="B11258">
        <v>0</v>
      </c>
      <c r="C11258" t="s">
        <v>90</v>
      </c>
      <c r="D11258">
        <v>0</v>
      </c>
    </row>
    <row r="11259" spans="1:4" x14ac:dyDescent="0.35">
      <c r="A11259">
        <v>3066</v>
      </c>
      <c r="B11259">
        <v>0</v>
      </c>
      <c r="C11259" t="s">
        <v>90</v>
      </c>
      <c r="D11259">
        <v>1</v>
      </c>
    </row>
    <row r="11260" spans="1:4" x14ac:dyDescent="0.35">
      <c r="A11260">
        <v>10286</v>
      </c>
      <c r="B11260">
        <v>0</v>
      </c>
      <c r="C11260" t="s">
        <v>90</v>
      </c>
      <c r="D11260">
        <v>1</v>
      </c>
    </row>
    <row r="11261" spans="1:4" x14ac:dyDescent="0.35">
      <c r="A11261">
        <v>1992</v>
      </c>
      <c r="B11261">
        <v>1</v>
      </c>
      <c r="C11261" t="s">
        <v>90</v>
      </c>
      <c r="D11261">
        <v>1</v>
      </c>
    </row>
    <row r="11262" spans="1:4" x14ac:dyDescent="0.35">
      <c r="A11262">
        <v>4246</v>
      </c>
      <c r="B11262">
        <v>0</v>
      </c>
      <c r="C11262" t="s">
        <v>90</v>
      </c>
      <c r="D11262">
        <v>1</v>
      </c>
    </row>
    <row r="11263" spans="1:4" x14ac:dyDescent="0.35">
      <c r="A11263">
        <v>10623</v>
      </c>
      <c r="B11263">
        <v>0</v>
      </c>
      <c r="C11263" t="s">
        <v>90</v>
      </c>
      <c r="D11263">
        <v>0</v>
      </c>
    </row>
    <row r="11264" spans="1:4" x14ac:dyDescent="0.35">
      <c r="A11264">
        <v>4867</v>
      </c>
      <c r="B11264">
        <v>0</v>
      </c>
      <c r="C11264" t="s">
        <v>90</v>
      </c>
      <c r="D11264">
        <v>1</v>
      </c>
    </row>
    <row r="11265" spans="1:4" x14ac:dyDescent="0.35">
      <c r="A11265">
        <v>3112</v>
      </c>
      <c r="B11265">
        <v>0</v>
      </c>
      <c r="C11265" t="s">
        <v>90</v>
      </c>
      <c r="D11265">
        <v>1</v>
      </c>
    </row>
    <row r="11266" spans="1:4" x14ac:dyDescent="0.35">
      <c r="A11266">
        <v>4865</v>
      </c>
      <c r="B11266">
        <v>1</v>
      </c>
      <c r="C11266" t="s">
        <v>90</v>
      </c>
      <c r="D11266">
        <v>1</v>
      </c>
    </row>
    <row r="11267" spans="1:4" x14ac:dyDescent="0.35">
      <c r="A11267">
        <v>6287</v>
      </c>
      <c r="B11267">
        <v>1</v>
      </c>
      <c r="C11267" t="s">
        <v>90</v>
      </c>
      <c r="D11267">
        <v>1</v>
      </c>
    </row>
    <row r="11268" spans="1:4" x14ac:dyDescent="0.35">
      <c r="A11268">
        <v>4405</v>
      </c>
      <c r="B11268">
        <v>0</v>
      </c>
      <c r="C11268" t="s">
        <v>90</v>
      </c>
      <c r="D11268">
        <v>1</v>
      </c>
    </row>
    <row r="11269" spans="1:4" x14ac:dyDescent="0.35">
      <c r="A11269">
        <v>5332</v>
      </c>
      <c r="B11269">
        <v>0</v>
      </c>
      <c r="C11269" t="s">
        <v>90</v>
      </c>
      <c r="D11269">
        <v>1</v>
      </c>
    </row>
    <row r="11270" spans="1:4" x14ac:dyDescent="0.35">
      <c r="A11270">
        <v>1519</v>
      </c>
      <c r="B11270">
        <v>1</v>
      </c>
      <c r="C11270" t="s">
        <v>90</v>
      </c>
      <c r="D11270">
        <v>1</v>
      </c>
    </row>
    <row r="11271" spans="1:4" x14ac:dyDescent="0.35">
      <c r="A11271">
        <v>9080</v>
      </c>
      <c r="B11271">
        <v>0</v>
      </c>
      <c r="C11271" t="s">
        <v>90</v>
      </c>
      <c r="D11271">
        <v>1</v>
      </c>
    </row>
    <row r="11272" spans="1:4" x14ac:dyDescent="0.35">
      <c r="A11272">
        <v>1772</v>
      </c>
      <c r="B11272">
        <v>1</v>
      </c>
      <c r="C11272" t="s">
        <v>90</v>
      </c>
      <c r="D11272">
        <v>1</v>
      </c>
    </row>
    <row r="11273" spans="1:4" x14ac:dyDescent="0.35">
      <c r="A11273">
        <v>5341</v>
      </c>
      <c r="B11273">
        <v>0</v>
      </c>
      <c r="C11273" t="s">
        <v>90</v>
      </c>
      <c r="D11273">
        <v>1</v>
      </c>
    </row>
    <row r="11274" spans="1:4" x14ac:dyDescent="0.35">
      <c r="A11274">
        <v>5510</v>
      </c>
      <c r="B11274">
        <v>0</v>
      </c>
      <c r="C11274" t="s">
        <v>90</v>
      </c>
      <c r="D11274">
        <v>1</v>
      </c>
    </row>
    <row r="11275" spans="1:4" x14ac:dyDescent="0.35">
      <c r="A11275">
        <v>3887</v>
      </c>
      <c r="B11275">
        <v>1</v>
      </c>
      <c r="C11275" t="s">
        <v>90</v>
      </c>
      <c r="D11275">
        <v>1</v>
      </c>
    </row>
    <row r="11276" spans="1:4" x14ac:dyDescent="0.35">
      <c r="A11276">
        <v>7022</v>
      </c>
      <c r="B11276">
        <v>0</v>
      </c>
      <c r="C11276" t="s">
        <v>90</v>
      </c>
      <c r="D11276">
        <v>1</v>
      </c>
    </row>
    <row r="11277" spans="1:4" x14ac:dyDescent="0.35">
      <c r="A11277">
        <v>9999</v>
      </c>
      <c r="B11277">
        <v>0</v>
      </c>
      <c r="C11277" t="s">
        <v>90</v>
      </c>
      <c r="D11277">
        <v>1</v>
      </c>
    </row>
    <row r="11278" spans="1:4" x14ac:dyDescent="0.35">
      <c r="A11278">
        <v>10352</v>
      </c>
      <c r="B11278">
        <v>1</v>
      </c>
      <c r="C11278" t="s">
        <v>90</v>
      </c>
      <c r="D11278">
        <v>1</v>
      </c>
    </row>
    <row r="11279" spans="1:4" x14ac:dyDescent="0.35">
      <c r="A11279">
        <v>7919</v>
      </c>
      <c r="B11279">
        <v>1</v>
      </c>
      <c r="C11279" t="s">
        <v>90</v>
      </c>
      <c r="D11279">
        <v>0</v>
      </c>
    </row>
    <row r="11280" spans="1:4" x14ac:dyDescent="0.35">
      <c r="A11280">
        <v>4114</v>
      </c>
      <c r="B11280">
        <v>0</v>
      </c>
      <c r="C11280" t="s">
        <v>90</v>
      </c>
      <c r="D11280">
        <v>1</v>
      </c>
    </row>
    <row r="11281" spans="1:4" x14ac:dyDescent="0.35">
      <c r="A11281">
        <v>7990</v>
      </c>
      <c r="B11281">
        <v>0</v>
      </c>
      <c r="C11281" t="s">
        <v>90</v>
      </c>
      <c r="D11281">
        <v>0</v>
      </c>
    </row>
    <row r="11282" spans="1:4" x14ac:dyDescent="0.35">
      <c r="A11282">
        <v>9888</v>
      </c>
      <c r="B11282">
        <v>0</v>
      </c>
      <c r="C11282" t="s">
        <v>90</v>
      </c>
      <c r="D11282">
        <v>1</v>
      </c>
    </row>
    <row r="11283" spans="1:4" x14ac:dyDescent="0.35">
      <c r="A11283">
        <v>4399</v>
      </c>
      <c r="B11283">
        <v>0</v>
      </c>
      <c r="C11283" t="s">
        <v>90</v>
      </c>
      <c r="D11283">
        <v>1</v>
      </c>
    </row>
    <row r="11284" spans="1:4" x14ac:dyDescent="0.35">
      <c r="A11284">
        <v>4452</v>
      </c>
      <c r="B11284">
        <v>1</v>
      </c>
      <c r="C11284" t="s">
        <v>90</v>
      </c>
      <c r="D11284">
        <v>1</v>
      </c>
    </row>
    <row r="11285" spans="1:4" x14ac:dyDescent="0.35">
      <c r="A11285">
        <v>4785</v>
      </c>
      <c r="B11285">
        <v>0</v>
      </c>
      <c r="C11285" t="s">
        <v>90</v>
      </c>
      <c r="D11285">
        <v>1</v>
      </c>
    </row>
    <row r="11286" spans="1:4" x14ac:dyDescent="0.35">
      <c r="A11286">
        <v>8461</v>
      </c>
      <c r="B11286">
        <v>0</v>
      </c>
      <c r="C11286" t="s">
        <v>90</v>
      </c>
      <c r="D11286">
        <v>1</v>
      </c>
    </row>
    <row r="11287" spans="1:4" x14ac:dyDescent="0.35">
      <c r="A11287">
        <v>3878</v>
      </c>
      <c r="B11287">
        <v>0</v>
      </c>
      <c r="C11287" t="s">
        <v>90</v>
      </c>
      <c r="D11287">
        <v>1</v>
      </c>
    </row>
    <row r="11288" spans="1:4" x14ac:dyDescent="0.35">
      <c r="A11288">
        <v>9612</v>
      </c>
      <c r="B11288">
        <v>0</v>
      </c>
      <c r="C11288" t="s">
        <v>90</v>
      </c>
      <c r="D11288">
        <v>1</v>
      </c>
    </row>
    <row r="11289" spans="1:4" x14ac:dyDescent="0.35">
      <c r="A11289">
        <v>4098</v>
      </c>
      <c r="B11289">
        <v>0</v>
      </c>
      <c r="C11289" t="s">
        <v>90</v>
      </c>
      <c r="D11289">
        <v>1</v>
      </c>
    </row>
    <row r="11290" spans="1:4" x14ac:dyDescent="0.35">
      <c r="A11290">
        <v>158</v>
      </c>
      <c r="B11290">
        <v>1</v>
      </c>
      <c r="C11290" t="s">
        <v>90</v>
      </c>
      <c r="D11290">
        <v>1</v>
      </c>
    </row>
    <row r="11291" spans="1:4" x14ac:dyDescent="0.35">
      <c r="A11291">
        <v>3896</v>
      </c>
      <c r="B11291">
        <v>0</v>
      </c>
      <c r="C11291" t="s">
        <v>90</v>
      </c>
      <c r="D11291">
        <v>1</v>
      </c>
    </row>
    <row r="11292" spans="1:4" x14ac:dyDescent="0.35">
      <c r="A11292">
        <v>9970</v>
      </c>
      <c r="B11292">
        <v>0</v>
      </c>
      <c r="C11292" t="s">
        <v>90</v>
      </c>
      <c r="D11292">
        <v>1</v>
      </c>
    </row>
    <row r="11293" spans="1:4" x14ac:dyDescent="0.35">
      <c r="A11293">
        <v>4002</v>
      </c>
      <c r="B11293">
        <v>0</v>
      </c>
      <c r="C11293" t="s">
        <v>90</v>
      </c>
      <c r="D11293">
        <v>1</v>
      </c>
    </row>
    <row r="11294" spans="1:4" x14ac:dyDescent="0.35">
      <c r="A11294">
        <v>10914</v>
      </c>
      <c r="B11294">
        <v>0</v>
      </c>
      <c r="C11294" t="s">
        <v>90</v>
      </c>
      <c r="D11294">
        <v>1</v>
      </c>
    </row>
    <row r="11295" spans="1:4" x14ac:dyDescent="0.35">
      <c r="A11295">
        <v>7279</v>
      </c>
      <c r="B11295">
        <v>0</v>
      </c>
      <c r="C11295" t="s">
        <v>90</v>
      </c>
      <c r="D11295">
        <v>1</v>
      </c>
    </row>
    <row r="11296" spans="1:4" x14ac:dyDescent="0.35">
      <c r="A11296">
        <v>10582</v>
      </c>
      <c r="B11296">
        <v>0</v>
      </c>
      <c r="C11296" t="s">
        <v>90</v>
      </c>
      <c r="D11296">
        <v>1</v>
      </c>
    </row>
    <row r="11297" spans="1:4" x14ac:dyDescent="0.35">
      <c r="A11297">
        <v>4470</v>
      </c>
      <c r="B11297">
        <v>0</v>
      </c>
      <c r="C11297" t="s">
        <v>90</v>
      </c>
      <c r="D11297">
        <v>1</v>
      </c>
    </row>
    <row r="11298" spans="1:4" x14ac:dyDescent="0.35">
      <c r="A11298">
        <v>6183</v>
      </c>
      <c r="B11298">
        <v>0</v>
      </c>
      <c r="C11298" t="s">
        <v>90</v>
      </c>
      <c r="D11298">
        <v>1</v>
      </c>
    </row>
    <row r="11299" spans="1:4" x14ac:dyDescent="0.35">
      <c r="A11299">
        <v>6379</v>
      </c>
      <c r="B11299">
        <v>1</v>
      </c>
      <c r="C11299" t="s">
        <v>90</v>
      </c>
      <c r="D11299">
        <v>1</v>
      </c>
    </row>
    <row r="11300" spans="1:4" x14ac:dyDescent="0.35">
      <c r="A11300">
        <v>8601</v>
      </c>
      <c r="B11300">
        <v>0</v>
      </c>
      <c r="C11300" t="s">
        <v>90</v>
      </c>
      <c r="D11300">
        <v>1</v>
      </c>
    </row>
    <row r="11301" spans="1:4" x14ac:dyDescent="0.35">
      <c r="A11301">
        <v>4827</v>
      </c>
      <c r="B11301">
        <v>1</v>
      </c>
      <c r="C11301" t="s">
        <v>90</v>
      </c>
      <c r="D11301">
        <v>1</v>
      </c>
    </row>
    <row r="11302" spans="1:4" x14ac:dyDescent="0.35">
      <c r="A11302">
        <v>6715</v>
      </c>
      <c r="B11302">
        <v>0</v>
      </c>
      <c r="C11302" t="s">
        <v>90</v>
      </c>
      <c r="D11302">
        <v>1</v>
      </c>
    </row>
    <row r="11303" spans="1:4" x14ac:dyDescent="0.35">
      <c r="A11303">
        <v>10676</v>
      </c>
      <c r="B11303">
        <v>1</v>
      </c>
      <c r="C11303" t="s">
        <v>90</v>
      </c>
      <c r="D11303">
        <v>1</v>
      </c>
    </row>
    <row r="11304" spans="1:4" x14ac:dyDescent="0.35">
      <c r="A11304">
        <v>1041</v>
      </c>
      <c r="B11304">
        <v>1</v>
      </c>
      <c r="C11304" t="s">
        <v>90</v>
      </c>
      <c r="D11304">
        <v>1</v>
      </c>
    </row>
    <row r="11305" spans="1:4" x14ac:dyDescent="0.35">
      <c r="A11305">
        <v>492</v>
      </c>
      <c r="B11305">
        <v>0</v>
      </c>
      <c r="C11305" t="s">
        <v>90</v>
      </c>
      <c r="D11305">
        <v>1</v>
      </c>
    </row>
    <row r="11306" spans="1:4" x14ac:dyDescent="0.35">
      <c r="A11306">
        <v>11133</v>
      </c>
      <c r="B11306">
        <v>1</v>
      </c>
      <c r="C11306" t="s">
        <v>90</v>
      </c>
      <c r="D11306">
        <v>1</v>
      </c>
    </row>
    <row r="11307" spans="1:4" x14ac:dyDescent="0.35">
      <c r="A11307">
        <v>4491</v>
      </c>
      <c r="B11307">
        <v>0</v>
      </c>
      <c r="C11307" t="s">
        <v>90</v>
      </c>
      <c r="D11307">
        <v>1</v>
      </c>
    </row>
    <row r="11308" spans="1:4" x14ac:dyDescent="0.35">
      <c r="A11308">
        <v>873</v>
      </c>
      <c r="B11308">
        <v>1</v>
      </c>
      <c r="C11308" t="s">
        <v>90</v>
      </c>
      <c r="D11308">
        <v>1</v>
      </c>
    </row>
    <row r="11309" spans="1:4" x14ac:dyDescent="0.35">
      <c r="A11309">
        <v>1631</v>
      </c>
      <c r="B11309">
        <v>1</v>
      </c>
      <c r="C11309" t="s">
        <v>90</v>
      </c>
      <c r="D11309">
        <v>1</v>
      </c>
    </row>
    <row r="11310" spans="1:4" x14ac:dyDescent="0.35">
      <c r="A11310">
        <v>8278</v>
      </c>
      <c r="B11310">
        <v>0</v>
      </c>
      <c r="C11310" t="s">
        <v>90</v>
      </c>
      <c r="D11310">
        <v>1</v>
      </c>
    </row>
    <row r="11311" spans="1:4" x14ac:dyDescent="0.35">
      <c r="A11311">
        <v>6815</v>
      </c>
      <c r="B11311">
        <v>1</v>
      </c>
      <c r="C11311" t="s">
        <v>90</v>
      </c>
      <c r="D11311">
        <v>1</v>
      </c>
    </row>
    <row r="11312" spans="1:4" x14ac:dyDescent="0.35">
      <c r="A11312">
        <v>254</v>
      </c>
      <c r="B11312">
        <v>0</v>
      </c>
      <c r="C11312" t="s">
        <v>90</v>
      </c>
      <c r="D11312">
        <v>1</v>
      </c>
    </row>
    <row r="11313" spans="1:4" x14ac:dyDescent="0.35">
      <c r="A11313">
        <v>1349</v>
      </c>
      <c r="B11313">
        <v>0</v>
      </c>
      <c r="C11313" t="s">
        <v>90</v>
      </c>
      <c r="D11313">
        <v>1</v>
      </c>
    </row>
    <row r="11314" spans="1:4" x14ac:dyDescent="0.35">
      <c r="A11314">
        <v>2534</v>
      </c>
      <c r="B11314">
        <v>0</v>
      </c>
      <c r="C11314" t="s">
        <v>90</v>
      </c>
      <c r="D11314">
        <v>1</v>
      </c>
    </row>
    <row r="11315" spans="1:4" x14ac:dyDescent="0.35">
      <c r="A11315">
        <v>2130</v>
      </c>
      <c r="B11315">
        <v>1</v>
      </c>
      <c r="C11315" t="s">
        <v>90</v>
      </c>
      <c r="D11315">
        <v>1</v>
      </c>
    </row>
    <row r="11316" spans="1:4" x14ac:dyDescent="0.35">
      <c r="A11316">
        <v>2296</v>
      </c>
      <c r="B11316">
        <v>0</v>
      </c>
      <c r="C11316" t="s">
        <v>90</v>
      </c>
      <c r="D11316">
        <v>1</v>
      </c>
    </row>
    <row r="11317" spans="1:4" x14ac:dyDescent="0.35">
      <c r="A11317">
        <v>3799</v>
      </c>
      <c r="B11317">
        <v>0</v>
      </c>
      <c r="C11317" t="s">
        <v>90</v>
      </c>
      <c r="D11317">
        <v>1</v>
      </c>
    </row>
    <row r="11318" spans="1:4" x14ac:dyDescent="0.35">
      <c r="A11318">
        <v>11084</v>
      </c>
      <c r="B11318">
        <v>1</v>
      </c>
      <c r="C11318" t="s">
        <v>90</v>
      </c>
      <c r="D11318">
        <v>1</v>
      </c>
    </row>
    <row r="11319" spans="1:4" x14ac:dyDescent="0.35">
      <c r="A11319">
        <v>5172</v>
      </c>
      <c r="B11319">
        <v>0</v>
      </c>
      <c r="C11319" t="s">
        <v>90</v>
      </c>
      <c r="D11319">
        <v>1</v>
      </c>
    </row>
    <row r="11320" spans="1:4" x14ac:dyDescent="0.35">
      <c r="A11320">
        <v>9504</v>
      </c>
      <c r="B11320">
        <v>1</v>
      </c>
      <c r="C11320" t="s">
        <v>90</v>
      </c>
      <c r="D11320">
        <v>1</v>
      </c>
    </row>
    <row r="11321" spans="1:4" x14ac:dyDescent="0.35">
      <c r="A11321">
        <v>850</v>
      </c>
      <c r="B11321">
        <v>0</v>
      </c>
      <c r="C11321" t="s">
        <v>90</v>
      </c>
      <c r="D11321">
        <v>1</v>
      </c>
    </row>
    <row r="11322" spans="1:4" x14ac:dyDescent="0.35">
      <c r="A11322">
        <v>4477</v>
      </c>
      <c r="B11322">
        <v>0</v>
      </c>
      <c r="C11322" t="s">
        <v>90</v>
      </c>
      <c r="D11322">
        <v>1</v>
      </c>
    </row>
    <row r="11323" spans="1:4" x14ac:dyDescent="0.35">
      <c r="A11323">
        <v>1945</v>
      </c>
      <c r="B11323">
        <v>0</v>
      </c>
      <c r="C11323" t="s">
        <v>90</v>
      </c>
      <c r="D11323">
        <v>1</v>
      </c>
    </row>
    <row r="11324" spans="1:4" x14ac:dyDescent="0.35">
      <c r="A11324">
        <v>7685</v>
      </c>
      <c r="B11324">
        <v>0</v>
      </c>
      <c r="C11324" t="s">
        <v>90</v>
      </c>
      <c r="D11324">
        <v>1</v>
      </c>
    </row>
    <row r="11325" spans="1:4" x14ac:dyDescent="0.35">
      <c r="A11325">
        <v>6310</v>
      </c>
      <c r="B11325">
        <v>0</v>
      </c>
      <c r="C11325" t="s">
        <v>90</v>
      </c>
      <c r="D11325">
        <v>1</v>
      </c>
    </row>
    <row r="11326" spans="1:4" x14ac:dyDescent="0.35">
      <c r="A11326">
        <v>10832</v>
      </c>
      <c r="B11326">
        <v>0</v>
      </c>
      <c r="C11326" t="s">
        <v>90</v>
      </c>
      <c r="D11326">
        <v>1</v>
      </c>
    </row>
    <row r="11327" spans="1:4" x14ac:dyDescent="0.35">
      <c r="A11327">
        <v>3025</v>
      </c>
      <c r="B11327">
        <v>0</v>
      </c>
      <c r="C11327" t="s">
        <v>90</v>
      </c>
      <c r="D11327">
        <v>1</v>
      </c>
    </row>
    <row r="11328" spans="1:4" x14ac:dyDescent="0.35">
      <c r="A11328">
        <v>2404</v>
      </c>
      <c r="B11328">
        <v>0</v>
      </c>
      <c r="C11328" t="s">
        <v>90</v>
      </c>
      <c r="D11328">
        <v>1</v>
      </c>
    </row>
    <row r="11329" spans="1:4" x14ac:dyDescent="0.35">
      <c r="A11329">
        <v>8581</v>
      </c>
      <c r="B11329">
        <v>0</v>
      </c>
      <c r="C11329" t="s">
        <v>90</v>
      </c>
      <c r="D11329">
        <v>1</v>
      </c>
    </row>
    <row r="11330" spans="1:4" x14ac:dyDescent="0.35">
      <c r="A11330">
        <v>8755</v>
      </c>
      <c r="B11330">
        <v>0</v>
      </c>
      <c r="C11330" t="s">
        <v>90</v>
      </c>
      <c r="D11330">
        <v>1</v>
      </c>
    </row>
    <row r="11331" spans="1:4" x14ac:dyDescent="0.35">
      <c r="A11331">
        <v>10177</v>
      </c>
      <c r="B11331">
        <v>0</v>
      </c>
      <c r="C11331" t="s">
        <v>90</v>
      </c>
      <c r="D11331">
        <v>1</v>
      </c>
    </row>
    <row r="11332" spans="1:4" x14ac:dyDescent="0.35">
      <c r="A11332">
        <v>2429</v>
      </c>
      <c r="B11332">
        <v>0</v>
      </c>
      <c r="C11332" t="s">
        <v>90</v>
      </c>
      <c r="D11332">
        <v>1</v>
      </c>
    </row>
    <row r="11333" spans="1:4" x14ac:dyDescent="0.35">
      <c r="A11333">
        <v>8920</v>
      </c>
      <c r="B11333">
        <v>0</v>
      </c>
      <c r="C11333" t="s">
        <v>90</v>
      </c>
      <c r="D11333">
        <v>1</v>
      </c>
    </row>
    <row r="11334" spans="1:4" x14ac:dyDescent="0.35">
      <c r="A11334">
        <v>8430</v>
      </c>
      <c r="B11334">
        <v>0</v>
      </c>
      <c r="C11334" t="s">
        <v>90</v>
      </c>
      <c r="D11334">
        <v>1</v>
      </c>
    </row>
    <row r="11335" spans="1:4" x14ac:dyDescent="0.35">
      <c r="A11335">
        <v>8619</v>
      </c>
      <c r="B11335">
        <v>0</v>
      </c>
      <c r="C11335" t="s">
        <v>90</v>
      </c>
      <c r="D11335">
        <v>1</v>
      </c>
    </row>
    <row r="11336" spans="1:4" x14ac:dyDescent="0.35">
      <c r="A11336">
        <v>8996</v>
      </c>
      <c r="B11336">
        <v>0</v>
      </c>
      <c r="C11336" t="s">
        <v>90</v>
      </c>
      <c r="D11336">
        <v>1</v>
      </c>
    </row>
    <row r="11337" spans="1:4" x14ac:dyDescent="0.35">
      <c r="A11337">
        <v>7233</v>
      </c>
      <c r="B11337">
        <v>0</v>
      </c>
      <c r="C11337" t="s">
        <v>90</v>
      </c>
      <c r="D11337">
        <v>1</v>
      </c>
    </row>
    <row r="11338" spans="1:4" x14ac:dyDescent="0.35">
      <c r="A11338">
        <v>6678</v>
      </c>
      <c r="B11338">
        <v>0</v>
      </c>
      <c r="C11338" t="s">
        <v>90</v>
      </c>
      <c r="D11338">
        <v>1</v>
      </c>
    </row>
    <row r="11339" spans="1:4" x14ac:dyDescent="0.35">
      <c r="A11339">
        <v>830</v>
      </c>
      <c r="B11339">
        <v>1</v>
      </c>
      <c r="C11339" t="s">
        <v>90</v>
      </c>
      <c r="D11339">
        <v>1</v>
      </c>
    </row>
    <row r="11340" spans="1:4" x14ac:dyDescent="0.35">
      <c r="A11340">
        <v>6365</v>
      </c>
      <c r="B11340">
        <v>0</v>
      </c>
      <c r="C11340" t="s">
        <v>90</v>
      </c>
      <c r="D11340">
        <v>1</v>
      </c>
    </row>
    <row r="11341" spans="1:4" x14ac:dyDescent="0.35">
      <c r="A11341">
        <v>6770</v>
      </c>
      <c r="B11341">
        <v>1</v>
      </c>
      <c r="C11341" t="s">
        <v>90</v>
      </c>
      <c r="D11341">
        <v>1</v>
      </c>
    </row>
    <row r="11342" spans="1:4" x14ac:dyDescent="0.35">
      <c r="A11342">
        <v>2261</v>
      </c>
      <c r="B11342">
        <v>0</v>
      </c>
      <c r="C11342" t="s">
        <v>90</v>
      </c>
      <c r="D11342">
        <v>1</v>
      </c>
    </row>
    <row r="11343" spans="1:4" x14ac:dyDescent="0.35">
      <c r="A11343">
        <v>1031</v>
      </c>
      <c r="B11343">
        <v>0</v>
      </c>
      <c r="C11343" t="s">
        <v>90</v>
      </c>
      <c r="D11343">
        <v>1</v>
      </c>
    </row>
    <row r="11344" spans="1:4" x14ac:dyDescent="0.35">
      <c r="A11344">
        <v>10089</v>
      </c>
      <c r="B11344">
        <v>1</v>
      </c>
      <c r="C11344" t="s">
        <v>90</v>
      </c>
      <c r="D11344">
        <v>1</v>
      </c>
    </row>
    <row r="11345" spans="1:4" x14ac:dyDescent="0.35">
      <c r="A11345">
        <v>9256</v>
      </c>
      <c r="B11345">
        <v>0</v>
      </c>
      <c r="C11345" t="s">
        <v>90</v>
      </c>
      <c r="D11345">
        <v>1</v>
      </c>
    </row>
    <row r="11346" spans="1:4" x14ac:dyDescent="0.35">
      <c r="A11346">
        <v>10641</v>
      </c>
      <c r="B11346">
        <v>0</v>
      </c>
      <c r="C11346" t="s">
        <v>90</v>
      </c>
      <c r="D11346">
        <v>1</v>
      </c>
    </row>
    <row r="11347" spans="1:4" x14ac:dyDescent="0.35">
      <c r="A11347">
        <v>624</v>
      </c>
      <c r="B11347">
        <v>1</v>
      </c>
      <c r="C11347" t="s">
        <v>90</v>
      </c>
      <c r="D11347">
        <v>1</v>
      </c>
    </row>
    <row r="11348" spans="1:4" x14ac:dyDescent="0.35">
      <c r="A11348">
        <v>4211</v>
      </c>
      <c r="B11348">
        <v>0</v>
      </c>
      <c r="C11348" t="s">
        <v>90</v>
      </c>
      <c r="D11348">
        <v>1</v>
      </c>
    </row>
    <row r="11349" spans="1:4" x14ac:dyDescent="0.35">
      <c r="A11349">
        <v>1407</v>
      </c>
      <c r="B11349">
        <v>0</v>
      </c>
      <c r="C11349" t="s">
        <v>90</v>
      </c>
      <c r="D11349">
        <v>1</v>
      </c>
    </row>
    <row r="11350" spans="1:4" x14ac:dyDescent="0.35">
      <c r="A11350">
        <v>10356</v>
      </c>
      <c r="B11350">
        <v>0</v>
      </c>
      <c r="C11350" t="s">
        <v>90</v>
      </c>
      <c r="D11350">
        <v>1</v>
      </c>
    </row>
    <row r="11351" spans="1:4" x14ac:dyDescent="0.35">
      <c r="A11351">
        <v>9323</v>
      </c>
      <c r="B11351">
        <v>1</v>
      </c>
      <c r="C11351" t="s">
        <v>90</v>
      </c>
      <c r="D11351">
        <v>1</v>
      </c>
    </row>
    <row r="11352" spans="1:4" x14ac:dyDescent="0.35">
      <c r="A11352">
        <v>1146</v>
      </c>
      <c r="B11352">
        <v>1</v>
      </c>
      <c r="C11352" t="s">
        <v>90</v>
      </c>
      <c r="D11352">
        <v>1</v>
      </c>
    </row>
    <row r="11353" spans="1:4" x14ac:dyDescent="0.35">
      <c r="A11353">
        <v>6343</v>
      </c>
      <c r="B11353">
        <v>0</v>
      </c>
      <c r="C11353" t="s">
        <v>90</v>
      </c>
      <c r="D11353">
        <v>1</v>
      </c>
    </row>
    <row r="11354" spans="1:4" x14ac:dyDescent="0.35">
      <c r="A11354">
        <v>8545</v>
      </c>
      <c r="B11354">
        <v>1</v>
      </c>
      <c r="C11354" t="s">
        <v>90</v>
      </c>
      <c r="D11354">
        <v>1</v>
      </c>
    </row>
    <row r="11355" spans="1:4" x14ac:dyDescent="0.35">
      <c r="A11355">
        <v>8275</v>
      </c>
      <c r="B11355">
        <v>0</v>
      </c>
      <c r="C11355" t="s">
        <v>90</v>
      </c>
      <c r="D11355">
        <v>1</v>
      </c>
    </row>
    <row r="11356" spans="1:4" x14ac:dyDescent="0.35">
      <c r="A11356">
        <v>10673</v>
      </c>
      <c r="B11356">
        <v>0</v>
      </c>
      <c r="C11356" t="s">
        <v>90</v>
      </c>
      <c r="D11356">
        <v>1</v>
      </c>
    </row>
    <row r="11357" spans="1:4" x14ac:dyDescent="0.35">
      <c r="A11357">
        <v>8799</v>
      </c>
      <c r="B11357">
        <v>0</v>
      </c>
      <c r="C11357" t="s">
        <v>90</v>
      </c>
      <c r="D11357">
        <v>1</v>
      </c>
    </row>
    <row r="11358" spans="1:4" x14ac:dyDescent="0.35">
      <c r="A11358">
        <v>67</v>
      </c>
      <c r="B11358">
        <v>0</v>
      </c>
      <c r="C11358" t="s">
        <v>90</v>
      </c>
      <c r="D11358">
        <v>1</v>
      </c>
    </row>
    <row r="11359" spans="1:4" x14ac:dyDescent="0.35">
      <c r="A11359">
        <v>9923</v>
      </c>
      <c r="B11359">
        <v>0</v>
      </c>
      <c r="C11359" t="s">
        <v>90</v>
      </c>
      <c r="D11359">
        <v>1</v>
      </c>
    </row>
    <row r="11360" spans="1:4" x14ac:dyDescent="0.35">
      <c r="A11360">
        <v>2814</v>
      </c>
      <c r="B11360">
        <v>0</v>
      </c>
      <c r="C11360" t="s">
        <v>90</v>
      </c>
      <c r="D11360">
        <v>1</v>
      </c>
    </row>
    <row r="11361" spans="1:4" x14ac:dyDescent="0.35">
      <c r="A11361">
        <v>2711</v>
      </c>
      <c r="B11361">
        <v>0</v>
      </c>
      <c r="C11361" t="s">
        <v>90</v>
      </c>
      <c r="D11361">
        <v>1</v>
      </c>
    </row>
    <row r="11362" spans="1:4" x14ac:dyDescent="0.35">
      <c r="A11362">
        <v>4320</v>
      </c>
      <c r="B11362">
        <v>0</v>
      </c>
      <c r="C11362" t="s">
        <v>90</v>
      </c>
      <c r="D11362">
        <v>1</v>
      </c>
    </row>
    <row r="11363" spans="1:4" x14ac:dyDescent="0.35">
      <c r="A11363">
        <v>10451</v>
      </c>
      <c r="B11363">
        <v>0</v>
      </c>
      <c r="C11363" t="s">
        <v>90</v>
      </c>
      <c r="D11363">
        <v>1</v>
      </c>
    </row>
    <row r="11364" spans="1:4" x14ac:dyDescent="0.35">
      <c r="A11364">
        <v>4198</v>
      </c>
      <c r="B11364">
        <v>0</v>
      </c>
      <c r="C11364" t="s">
        <v>90</v>
      </c>
      <c r="D11364">
        <v>1</v>
      </c>
    </row>
    <row r="11365" spans="1:4" x14ac:dyDescent="0.35">
      <c r="A11365">
        <v>10814</v>
      </c>
      <c r="B11365">
        <v>1</v>
      </c>
      <c r="C11365" t="s">
        <v>90</v>
      </c>
      <c r="D11365">
        <v>1</v>
      </c>
    </row>
    <row r="11366" spans="1:4" x14ac:dyDescent="0.35">
      <c r="A11366">
        <v>944</v>
      </c>
      <c r="B11366">
        <v>0</v>
      </c>
      <c r="C11366" t="s">
        <v>90</v>
      </c>
      <c r="D11366">
        <v>1</v>
      </c>
    </row>
    <row r="11367" spans="1:4" x14ac:dyDescent="0.35">
      <c r="A11367">
        <v>8151</v>
      </c>
      <c r="B11367">
        <v>0</v>
      </c>
      <c r="C11367" t="s">
        <v>90</v>
      </c>
      <c r="D11367">
        <v>1</v>
      </c>
    </row>
    <row r="11368" spans="1:4" x14ac:dyDescent="0.35">
      <c r="A11368">
        <v>6184</v>
      </c>
      <c r="B11368">
        <v>0</v>
      </c>
      <c r="C11368" t="s">
        <v>90</v>
      </c>
      <c r="D11368">
        <v>1</v>
      </c>
    </row>
    <row r="11369" spans="1:4" x14ac:dyDescent="0.35">
      <c r="A11369">
        <v>3498</v>
      </c>
      <c r="B11369">
        <v>1</v>
      </c>
      <c r="C11369" t="s">
        <v>90</v>
      </c>
      <c r="D11369">
        <v>1</v>
      </c>
    </row>
    <row r="11370" spans="1:4" x14ac:dyDescent="0.35">
      <c r="A11370">
        <v>2870</v>
      </c>
      <c r="B11370">
        <v>0</v>
      </c>
      <c r="C11370" t="s">
        <v>90</v>
      </c>
      <c r="D11370">
        <v>1</v>
      </c>
    </row>
    <row r="11371" spans="1:4" x14ac:dyDescent="0.35">
      <c r="A11371">
        <v>7342</v>
      </c>
      <c r="B11371">
        <v>0</v>
      </c>
      <c r="C11371" t="s">
        <v>90</v>
      </c>
      <c r="D11371">
        <v>1</v>
      </c>
    </row>
    <row r="11372" spans="1:4" x14ac:dyDescent="0.35">
      <c r="A11372">
        <v>1911</v>
      </c>
      <c r="B11372">
        <v>0</v>
      </c>
      <c r="C11372" t="s">
        <v>90</v>
      </c>
      <c r="D11372">
        <v>1</v>
      </c>
    </row>
    <row r="11373" spans="1:4" x14ac:dyDescent="0.35">
      <c r="A11373">
        <v>10862</v>
      </c>
      <c r="B11373">
        <v>0</v>
      </c>
      <c r="C11373" t="s">
        <v>90</v>
      </c>
      <c r="D11373">
        <v>1</v>
      </c>
    </row>
    <row r="11374" spans="1:4" x14ac:dyDescent="0.35">
      <c r="A11374">
        <v>2546</v>
      </c>
      <c r="B11374">
        <v>0</v>
      </c>
      <c r="C11374" t="s">
        <v>90</v>
      </c>
      <c r="D11374">
        <v>1</v>
      </c>
    </row>
    <row r="11375" spans="1:4" x14ac:dyDescent="0.35">
      <c r="A11375">
        <v>3005</v>
      </c>
      <c r="B11375">
        <v>1</v>
      </c>
      <c r="C11375" t="s">
        <v>90</v>
      </c>
      <c r="D11375">
        <v>1</v>
      </c>
    </row>
    <row r="11376" spans="1:4" x14ac:dyDescent="0.35">
      <c r="A11376">
        <v>8318</v>
      </c>
      <c r="B11376">
        <v>0</v>
      </c>
      <c r="C11376" t="s">
        <v>90</v>
      </c>
      <c r="D11376">
        <v>1</v>
      </c>
    </row>
    <row r="11377" spans="1:4" x14ac:dyDescent="0.35">
      <c r="A11377">
        <v>2930</v>
      </c>
      <c r="B11377">
        <v>0</v>
      </c>
      <c r="C11377" t="s">
        <v>90</v>
      </c>
      <c r="D11377">
        <v>1</v>
      </c>
    </row>
    <row r="11378" spans="1:4" x14ac:dyDescent="0.35">
      <c r="A11378">
        <v>8216</v>
      </c>
      <c r="B11378">
        <v>0</v>
      </c>
      <c r="C11378" t="s">
        <v>90</v>
      </c>
      <c r="D11378">
        <v>1</v>
      </c>
    </row>
    <row r="11379" spans="1:4" x14ac:dyDescent="0.35">
      <c r="A11379">
        <v>1212</v>
      </c>
      <c r="B11379">
        <v>0</v>
      </c>
      <c r="C11379" t="s">
        <v>90</v>
      </c>
      <c r="D11379">
        <v>1</v>
      </c>
    </row>
    <row r="11380" spans="1:4" x14ac:dyDescent="0.35">
      <c r="A11380">
        <v>2541</v>
      </c>
      <c r="B11380">
        <v>0</v>
      </c>
      <c r="C11380" t="s">
        <v>90</v>
      </c>
      <c r="D11380">
        <v>1</v>
      </c>
    </row>
    <row r="11381" spans="1:4" x14ac:dyDescent="0.35">
      <c r="A11381">
        <v>10659</v>
      </c>
      <c r="B11381">
        <v>0</v>
      </c>
      <c r="C11381" t="s">
        <v>90</v>
      </c>
      <c r="D11381">
        <v>1</v>
      </c>
    </row>
    <row r="11382" spans="1:4" x14ac:dyDescent="0.35">
      <c r="A11382">
        <v>10905</v>
      </c>
      <c r="B11382">
        <v>1</v>
      </c>
      <c r="C11382" t="s">
        <v>90</v>
      </c>
      <c r="D11382">
        <v>0</v>
      </c>
    </row>
    <row r="11383" spans="1:4" x14ac:dyDescent="0.35">
      <c r="A11383">
        <v>8910</v>
      </c>
      <c r="B11383">
        <v>1</v>
      </c>
      <c r="C11383" t="s">
        <v>90</v>
      </c>
      <c r="D11383">
        <v>0</v>
      </c>
    </row>
    <row r="11384" spans="1:4" x14ac:dyDescent="0.35">
      <c r="A11384">
        <v>7349</v>
      </c>
      <c r="B11384">
        <v>1</v>
      </c>
      <c r="C11384" t="s">
        <v>90</v>
      </c>
      <c r="D11384">
        <v>1</v>
      </c>
    </row>
    <row r="11385" spans="1:4" x14ac:dyDescent="0.35">
      <c r="A11385">
        <v>7872</v>
      </c>
      <c r="B11385">
        <v>1</v>
      </c>
      <c r="C11385" t="s">
        <v>90</v>
      </c>
      <c r="D11385">
        <v>1</v>
      </c>
    </row>
    <row r="11386" spans="1:4" x14ac:dyDescent="0.35">
      <c r="A11386">
        <v>4290</v>
      </c>
      <c r="B11386">
        <v>0</v>
      </c>
      <c r="C11386" t="s">
        <v>90</v>
      </c>
      <c r="D11386">
        <v>1</v>
      </c>
    </row>
    <row r="11387" spans="1:4" x14ac:dyDescent="0.35">
      <c r="A11387">
        <v>7408</v>
      </c>
      <c r="B11387">
        <v>0</v>
      </c>
      <c r="C11387" t="s">
        <v>90</v>
      </c>
      <c r="D11387">
        <v>1</v>
      </c>
    </row>
    <row r="11388" spans="1:4" x14ac:dyDescent="0.35">
      <c r="A11388">
        <v>9986</v>
      </c>
      <c r="B11388">
        <v>1</v>
      </c>
      <c r="C11388" t="s">
        <v>90</v>
      </c>
      <c r="D11388">
        <v>1</v>
      </c>
    </row>
    <row r="11389" spans="1:4" x14ac:dyDescent="0.35">
      <c r="A11389">
        <v>8235</v>
      </c>
      <c r="B11389">
        <v>0</v>
      </c>
      <c r="C11389" t="s">
        <v>90</v>
      </c>
      <c r="D11389">
        <v>1</v>
      </c>
    </row>
    <row r="11390" spans="1:4" x14ac:dyDescent="0.35">
      <c r="A11390">
        <v>10949</v>
      </c>
      <c r="B11390">
        <v>1</v>
      </c>
      <c r="C11390" t="s">
        <v>90</v>
      </c>
      <c r="D11390">
        <v>1</v>
      </c>
    </row>
    <row r="11391" spans="1:4" x14ac:dyDescent="0.35">
      <c r="A11391">
        <v>7284</v>
      </c>
      <c r="B11391">
        <v>0</v>
      </c>
      <c r="C11391" t="s">
        <v>90</v>
      </c>
      <c r="D11391">
        <v>1</v>
      </c>
    </row>
    <row r="11392" spans="1:4" x14ac:dyDescent="0.35">
      <c r="A11392">
        <v>9529</v>
      </c>
      <c r="B11392">
        <v>1</v>
      </c>
      <c r="C11392" t="s">
        <v>90</v>
      </c>
      <c r="D11392">
        <v>1</v>
      </c>
    </row>
    <row r="11393" spans="1:4" x14ac:dyDescent="0.35">
      <c r="A11393">
        <v>9930</v>
      </c>
      <c r="B11393">
        <v>0</v>
      </c>
      <c r="C11393" t="s">
        <v>90</v>
      </c>
      <c r="D11393">
        <v>1</v>
      </c>
    </row>
    <row r="11394" spans="1:4" x14ac:dyDescent="0.35">
      <c r="A11394">
        <v>10270</v>
      </c>
      <c r="B11394">
        <v>0</v>
      </c>
      <c r="C11394" t="s">
        <v>90</v>
      </c>
      <c r="D11394">
        <v>1</v>
      </c>
    </row>
    <row r="11395" spans="1:4" x14ac:dyDescent="0.35">
      <c r="A11395">
        <v>760</v>
      </c>
      <c r="B11395">
        <v>0</v>
      </c>
      <c r="C11395" t="s">
        <v>90</v>
      </c>
      <c r="D11395">
        <v>1</v>
      </c>
    </row>
    <row r="11396" spans="1:4" x14ac:dyDescent="0.35">
      <c r="A11396">
        <v>5519</v>
      </c>
      <c r="B11396">
        <v>1</v>
      </c>
      <c r="C11396" t="s">
        <v>90</v>
      </c>
      <c r="D11396">
        <v>1</v>
      </c>
    </row>
    <row r="11397" spans="1:4" x14ac:dyDescent="0.35">
      <c r="A11397">
        <v>232</v>
      </c>
      <c r="B11397">
        <v>0</v>
      </c>
      <c r="C11397" t="s">
        <v>90</v>
      </c>
      <c r="D11397">
        <v>1</v>
      </c>
    </row>
    <row r="11398" spans="1:4" x14ac:dyDescent="0.35">
      <c r="A11398">
        <v>3009</v>
      </c>
      <c r="B11398">
        <v>1</v>
      </c>
      <c r="C11398" t="s">
        <v>90</v>
      </c>
      <c r="D11398">
        <v>1</v>
      </c>
    </row>
    <row r="11399" spans="1:4" x14ac:dyDescent="0.35">
      <c r="A11399">
        <v>6518</v>
      </c>
      <c r="B11399">
        <v>0</v>
      </c>
      <c r="C11399" t="s">
        <v>90</v>
      </c>
      <c r="D11399">
        <v>1</v>
      </c>
    </row>
    <row r="11400" spans="1:4" x14ac:dyDescent="0.35">
      <c r="A11400">
        <v>10669</v>
      </c>
      <c r="B11400">
        <v>0</v>
      </c>
      <c r="C11400" t="s">
        <v>90</v>
      </c>
      <c r="D11400">
        <v>1</v>
      </c>
    </row>
    <row r="11401" spans="1:4" x14ac:dyDescent="0.35">
      <c r="A11401">
        <v>5682</v>
      </c>
      <c r="B11401">
        <v>0</v>
      </c>
      <c r="C11401" t="s">
        <v>90</v>
      </c>
      <c r="D11401">
        <v>1</v>
      </c>
    </row>
    <row r="11402" spans="1:4" x14ac:dyDescent="0.35">
      <c r="A11402">
        <v>1570</v>
      </c>
      <c r="B11402">
        <v>0</v>
      </c>
      <c r="C11402" t="s">
        <v>90</v>
      </c>
      <c r="D11402">
        <v>1</v>
      </c>
    </row>
    <row r="11403" spans="1:4" x14ac:dyDescent="0.35">
      <c r="A11403">
        <v>1497</v>
      </c>
      <c r="B11403">
        <v>0</v>
      </c>
      <c r="C11403" t="s">
        <v>90</v>
      </c>
      <c r="D11403">
        <v>1</v>
      </c>
    </row>
    <row r="11404" spans="1:4" x14ac:dyDescent="0.35">
      <c r="A11404">
        <v>9723</v>
      </c>
      <c r="B11404">
        <v>0</v>
      </c>
      <c r="C11404" t="s">
        <v>90</v>
      </c>
      <c r="D11404">
        <v>1</v>
      </c>
    </row>
    <row r="11405" spans="1:4" x14ac:dyDescent="0.35">
      <c r="A11405">
        <v>7261</v>
      </c>
      <c r="B11405">
        <v>1</v>
      </c>
      <c r="C11405" t="s">
        <v>90</v>
      </c>
      <c r="D11405">
        <v>1</v>
      </c>
    </row>
    <row r="11406" spans="1:4" x14ac:dyDescent="0.35">
      <c r="A11406">
        <v>2452</v>
      </c>
      <c r="B11406">
        <v>1</v>
      </c>
      <c r="C11406" t="s">
        <v>90</v>
      </c>
      <c r="D11406">
        <v>1</v>
      </c>
    </row>
    <row r="11407" spans="1:4" x14ac:dyDescent="0.35">
      <c r="A11407">
        <v>5621</v>
      </c>
      <c r="B11407">
        <v>1</v>
      </c>
      <c r="C11407" t="s">
        <v>90</v>
      </c>
      <c r="D11407">
        <v>0</v>
      </c>
    </row>
    <row r="11408" spans="1:4" x14ac:dyDescent="0.35">
      <c r="A11408">
        <v>10995</v>
      </c>
      <c r="B11408">
        <v>0</v>
      </c>
      <c r="C11408" t="s">
        <v>90</v>
      </c>
      <c r="D11408">
        <v>1</v>
      </c>
    </row>
    <row r="11409" spans="1:4" x14ac:dyDescent="0.35">
      <c r="A11409">
        <v>7373</v>
      </c>
      <c r="B11409">
        <v>1</v>
      </c>
      <c r="C11409" t="s">
        <v>90</v>
      </c>
      <c r="D11409">
        <v>1</v>
      </c>
    </row>
    <row r="11410" spans="1:4" x14ac:dyDescent="0.35">
      <c r="A11410">
        <v>5331</v>
      </c>
      <c r="B11410">
        <v>0</v>
      </c>
      <c r="C11410" t="s">
        <v>90</v>
      </c>
      <c r="D11410">
        <v>1</v>
      </c>
    </row>
    <row r="11411" spans="1:4" x14ac:dyDescent="0.35">
      <c r="A11411">
        <v>263</v>
      </c>
      <c r="B11411">
        <v>1</v>
      </c>
      <c r="C11411" t="s">
        <v>90</v>
      </c>
      <c r="D11411">
        <v>1</v>
      </c>
    </row>
    <row r="11412" spans="1:4" x14ac:dyDescent="0.35">
      <c r="A11412">
        <v>4619</v>
      </c>
      <c r="B11412">
        <v>0</v>
      </c>
      <c r="C11412" t="s">
        <v>90</v>
      </c>
      <c r="D11412">
        <v>1</v>
      </c>
    </row>
    <row r="11413" spans="1:4" x14ac:dyDescent="0.35">
      <c r="A11413">
        <v>940</v>
      </c>
      <c r="B11413">
        <v>0</v>
      </c>
      <c r="C11413" t="s">
        <v>90</v>
      </c>
      <c r="D11413">
        <v>1</v>
      </c>
    </row>
    <row r="11414" spans="1:4" x14ac:dyDescent="0.35">
      <c r="A11414">
        <v>10084</v>
      </c>
      <c r="B11414">
        <v>0</v>
      </c>
      <c r="C11414" t="s">
        <v>90</v>
      </c>
      <c r="D11414">
        <v>1</v>
      </c>
    </row>
    <row r="11415" spans="1:4" x14ac:dyDescent="0.35">
      <c r="A11415">
        <v>6019</v>
      </c>
      <c r="B11415">
        <v>1</v>
      </c>
      <c r="C11415" t="s">
        <v>90</v>
      </c>
      <c r="D11415">
        <v>1</v>
      </c>
    </row>
    <row r="11416" spans="1:4" x14ac:dyDescent="0.35">
      <c r="A11416">
        <v>1463</v>
      </c>
      <c r="B11416">
        <v>0</v>
      </c>
      <c r="C11416" t="s">
        <v>90</v>
      </c>
      <c r="D11416">
        <v>1</v>
      </c>
    </row>
    <row r="11417" spans="1:4" x14ac:dyDescent="0.35">
      <c r="A11417">
        <v>6424</v>
      </c>
      <c r="B11417">
        <v>0</v>
      </c>
      <c r="C11417" t="s">
        <v>90</v>
      </c>
      <c r="D11417">
        <v>1</v>
      </c>
    </row>
    <row r="11418" spans="1:4" x14ac:dyDescent="0.35">
      <c r="A11418">
        <v>8233</v>
      </c>
      <c r="B11418">
        <v>0</v>
      </c>
      <c r="C11418" t="s">
        <v>90</v>
      </c>
      <c r="D11418">
        <v>1</v>
      </c>
    </row>
    <row r="11419" spans="1:4" x14ac:dyDescent="0.35">
      <c r="A11419">
        <v>1515</v>
      </c>
      <c r="B11419">
        <v>0</v>
      </c>
      <c r="C11419" t="s">
        <v>90</v>
      </c>
      <c r="D11419">
        <v>1</v>
      </c>
    </row>
    <row r="11420" spans="1:4" x14ac:dyDescent="0.35">
      <c r="A11420">
        <v>10855</v>
      </c>
      <c r="B11420">
        <v>0</v>
      </c>
      <c r="C11420" t="s">
        <v>90</v>
      </c>
      <c r="D11420">
        <v>1</v>
      </c>
    </row>
    <row r="11421" spans="1:4" x14ac:dyDescent="0.35">
      <c r="A11421">
        <v>10909</v>
      </c>
      <c r="B11421">
        <v>0</v>
      </c>
      <c r="C11421" t="s">
        <v>90</v>
      </c>
      <c r="D11421">
        <v>1</v>
      </c>
    </row>
    <row r="11422" spans="1:4" x14ac:dyDescent="0.35">
      <c r="A11422">
        <v>3376</v>
      </c>
      <c r="B11422">
        <v>0</v>
      </c>
      <c r="C11422" t="s">
        <v>90</v>
      </c>
      <c r="D11422">
        <v>1</v>
      </c>
    </row>
    <row r="11423" spans="1:4" x14ac:dyDescent="0.35">
      <c r="A11423">
        <v>10232</v>
      </c>
      <c r="B11423">
        <v>0</v>
      </c>
      <c r="C11423" t="s">
        <v>90</v>
      </c>
      <c r="D11423">
        <v>1</v>
      </c>
    </row>
    <row r="11424" spans="1:4" x14ac:dyDescent="0.35">
      <c r="A11424">
        <v>5547</v>
      </c>
      <c r="B11424">
        <v>1</v>
      </c>
      <c r="C11424" t="s">
        <v>90</v>
      </c>
      <c r="D11424">
        <v>0</v>
      </c>
    </row>
    <row r="11425" spans="1:4" x14ac:dyDescent="0.35">
      <c r="A11425">
        <v>8362</v>
      </c>
      <c r="B11425">
        <v>1</v>
      </c>
      <c r="C11425" t="s">
        <v>90</v>
      </c>
      <c r="D11425">
        <v>0</v>
      </c>
    </row>
    <row r="11426" spans="1:4" x14ac:dyDescent="0.35">
      <c r="A11426">
        <v>3524</v>
      </c>
      <c r="B11426">
        <v>1</v>
      </c>
      <c r="C11426" t="s">
        <v>90</v>
      </c>
      <c r="D11426">
        <v>1</v>
      </c>
    </row>
    <row r="11427" spans="1:4" x14ac:dyDescent="0.35">
      <c r="A11427">
        <v>10095</v>
      </c>
      <c r="B11427">
        <v>0</v>
      </c>
      <c r="C11427" t="s">
        <v>90</v>
      </c>
      <c r="D11427">
        <v>1</v>
      </c>
    </row>
    <row r="11428" spans="1:4" x14ac:dyDescent="0.35">
      <c r="A11428">
        <v>8897</v>
      </c>
      <c r="B11428">
        <v>1</v>
      </c>
      <c r="C11428" t="s">
        <v>90</v>
      </c>
      <c r="D11428">
        <v>1</v>
      </c>
    </row>
    <row r="11429" spans="1:4" x14ac:dyDescent="0.35">
      <c r="A11429">
        <v>466</v>
      </c>
      <c r="B11429">
        <v>0</v>
      </c>
      <c r="C11429" t="s">
        <v>90</v>
      </c>
      <c r="D11429">
        <v>1</v>
      </c>
    </row>
    <row r="11430" spans="1:4" x14ac:dyDescent="0.35">
      <c r="A11430">
        <v>11025</v>
      </c>
      <c r="B11430">
        <v>0</v>
      </c>
      <c r="C11430" t="s">
        <v>90</v>
      </c>
      <c r="D11430">
        <v>1</v>
      </c>
    </row>
    <row r="11431" spans="1:4" x14ac:dyDescent="0.35">
      <c r="A11431">
        <v>2387</v>
      </c>
      <c r="B11431">
        <v>1</v>
      </c>
      <c r="C11431" t="s">
        <v>90</v>
      </c>
      <c r="D11431">
        <v>1</v>
      </c>
    </row>
    <row r="11432" spans="1:4" x14ac:dyDescent="0.35">
      <c r="A11432">
        <v>1618</v>
      </c>
      <c r="B11432">
        <v>1</v>
      </c>
      <c r="C11432" t="s">
        <v>90</v>
      </c>
      <c r="D11432">
        <v>1</v>
      </c>
    </row>
    <row r="11433" spans="1:4" x14ac:dyDescent="0.35">
      <c r="A11433">
        <v>25</v>
      </c>
      <c r="B11433">
        <v>0</v>
      </c>
      <c r="C11433" t="s">
        <v>90</v>
      </c>
      <c r="D11433">
        <v>1</v>
      </c>
    </row>
    <row r="11434" spans="1:4" x14ac:dyDescent="0.35">
      <c r="A11434">
        <v>3277</v>
      </c>
      <c r="B11434">
        <v>0</v>
      </c>
      <c r="C11434" t="s">
        <v>90</v>
      </c>
      <c r="D11434">
        <v>1</v>
      </c>
    </row>
    <row r="11435" spans="1:4" x14ac:dyDescent="0.35">
      <c r="A11435">
        <v>8566</v>
      </c>
      <c r="B11435">
        <v>0</v>
      </c>
      <c r="C11435" t="s">
        <v>90</v>
      </c>
      <c r="D11435">
        <v>1</v>
      </c>
    </row>
    <row r="11436" spans="1:4" x14ac:dyDescent="0.35">
      <c r="A11436">
        <v>2634</v>
      </c>
      <c r="B11436">
        <v>1</v>
      </c>
      <c r="C11436" t="s">
        <v>90</v>
      </c>
      <c r="D11436">
        <v>1</v>
      </c>
    </row>
    <row r="11437" spans="1:4" x14ac:dyDescent="0.35">
      <c r="A11437">
        <v>8036</v>
      </c>
      <c r="B11437">
        <v>0</v>
      </c>
      <c r="C11437" t="s">
        <v>90</v>
      </c>
      <c r="D11437">
        <v>1</v>
      </c>
    </row>
    <row r="11438" spans="1:4" x14ac:dyDescent="0.35">
      <c r="A11438">
        <v>8159</v>
      </c>
      <c r="B11438">
        <v>0</v>
      </c>
      <c r="C11438" t="s">
        <v>90</v>
      </c>
      <c r="D11438">
        <v>1</v>
      </c>
    </row>
    <row r="11439" spans="1:4" x14ac:dyDescent="0.35">
      <c r="A11439">
        <v>7628</v>
      </c>
      <c r="B11439">
        <v>0</v>
      </c>
      <c r="C11439" t="s">
        <v>90</v>
      </c>
      <c r="D11439">
        <v>1</v>
      </c>
    </row>
    <row r="11440" spans="1:4" x14ac:dyDescent="0.35">
      <c r="A11440">
        <v>9597</v>
      </c>
      <c r="B11440">
        <v>0</v>
      </c>
      <c r="C11440" t="s">
        <v>90</v>
      </c>
      <c r="D11440">
        <v>1</v>
      </c>
    </row>
    <row r="11441" spans="1:4" x14ac:dyDescent="0.35">
      <c r="A11441">
        <v>1384</v>
      </c>
      <c r="B11441">
        <v>0</v>
      </c>
      <c r="C11441" t="s">
        <v>90</v>
      </c>
      <c r="D11441">
        <v>1</v>
      </c>
    </row>
    <row r="11442" spans="1:4" x14ac:dyDescent="0.35">
      <c r="A11442">
        <v>10150</v>
      </c>
      <c r="B11442">
        <v>1</v>
      </c>
      <c r="C11442" t="s">
        <v>90</v>
      </c>
      <c r="D11442">
        <v>1</v>
      </c>
    </row>
    <row r="11443" spans="1:4" x14ac:dyDescent="0.35">
      <c r="A11443">
        <v>3885</v>
      </c>
      <c r="B11443">
        <v>1</v>
      </c>
      <c r="C11443" t="s">
        <v>90</v>
      </c>
      <c r="D11443">
        <v>1</v>
      </c>
    </row>
    <row r="11444" spans="1:4" x14ac:dyDescent="0.35">
      <c r="A11444">
        <v>11003</v>
      </c>
      <c r="B11444">
        <v>0</v>
      </c>
      <c r="C11444" t="s">
        <v>90</v>
      </c>
      <c r="D11444">
        <v>1</v>
      </c>
    </row>
    <row r="11445" spans="1:4" x14ac:dyDescent="0.35">
      <c r="A11445">
        <v>8026</v>
      </c>
      <c r="B11445">
        <v>0</v>
      </c>
      <c r="C11445" t="s">
        <v>90</v>
      </c>
      <c r="D11445">
        <v>1</v>
      </c>
    </row>
    <row r="11446" spans="1:4" x14ac:dyDescent="0.35">
      <c r="A11446">
        <v>577</v>
      </c>
      <c r="B11446">
        <v>0</v>
      </c>
      <c r="C11446" t="s">
        <v>90</v>
      </c>
      <c r="D11446">
        <v>1</v>
      </c>
    </row>
    <row r="11447" spans="1:4" x14ac:dyDescent="0.35">
      <c r="A11447">
        <v>8702</v>
      </c>
      <c r="B11447">
        <v>0</v>
      </c>
      <c r="C11447" t="s">
        <v>90</v>
      </c>
      <c r="D11447">
        <v>1</v>
      </c>
    </row>
    <row r="11448" spans="1:4" x14ac:dyDescent="0.35">
      <c r="A11448">
        <v>5429</v>
      </c>
      <c r="B11448">
        <v>0</v>
      </c>
      <c r="C11448" t="s">
        <v>90</v>
      </c>
      <c r="D11448">
        <v>1</v>
      </c>
    </row>
    <row r="11449" spans="1:4" x14ac:dyDescent="0.35">
      <c r="A11449">
        <v>977</v>
      </c>
      <c r="B11449">
        <v>0</v>
      </c>
      <c r="C11449" t="s">
        <v>90</v>
      </c>
      <c r="D11449">
        <v>1</v>
      </c>
    </row>
    <row r="11450" spans="1:4" x14ac:dyDescent="0.35">
      <c r="A11450">
        <v>2793</v>
      </c>
      <c r="B11450">
        <v>0</v>
      </c>
      <c r="C11450" t="s">
        <v>90</v>
      </c>
      <c r="D11450">
        <v>1</v>
      </c>
    </row>
    <row r="11451" spans="1:4" x14ac:dyDescent="0.35">
      <c r="A11451">
        <v>1071</v>
      </c>
      <c r="B11451">
        <v>0</v>
      </c>
      <c r="C11451" t="s">
        <v>90</v>
      </c>
      <c r="D11451">
        <v>1</v>
      </c>
    </row>
    <row r="11452" spans="1:4" x14ac:dyDescent="0.35">
      <c r="A11452">
        <v>5074</v>
      </c>
      <c r="B11452">
        <v>0</v>
      </c>
      <c r="C11452" t="s">
        <v>90</v>
      </c>
      <c r="D11452">
        <v>1</v>
      </c>
    </row>
    <row r="11453" spans="1:4" x14ac:dyDescent="0.35">
      <c r="A11453">
        <v>2632</v>
      </c>
      <c r="B11453">
        <v>1</v>
      </c>
      <c r="C11453" t="s">
        <v>90</v>
      </c>
      <c r="D11453">
        <v>1</v>
      </c>
    </row>
    <row r="11454" spans="1:4" x14ac:dyDescent="0.35">
      <c r="A11454">
        <v>6404</v>
      </c>
      <c r="B11454">
        <v>0</v>
      </c>
      <c r="C11454" t="s">
        <v>90</v>
      </c>
      <c r="D11454">
        <v>1</v>
      </c>
    </row>
    <row r="11455" spans="1:4" x14ac:dyDescent="0.35">
      <c r="A11455">
        <v>10240</v>
      </c>
      <c r="B11455">
        <v>1</v>
      </c>
      <c r="C11455" t="s">
        <v>90</v>
      </c>
      <c r="D11455">
        <v>1</v>
      </c>
    </row>
    <row r="11456" spans="1:4" x14ac:dyDescent="0.35">
      <c r="A11456">
        <v>2521</v>
      </c>
      <c r="B11456">
        <v>1</v>
      </c>
      <c r="C11456" t="s">
        <v>90</v>
      </c>
      <c r="D11456">
        <v>1</v>
      </c>
    </row>
    <row r="11457" spans="1:4" x14ac:dyDescent="0.35">
      <c r="A11457">
        <v>4301</v>
      </c>
      <c r="B11457">
        <v>1</v>
      </c>
      <c r="C11457" t="s">
        <v>90</v>
      </c>
      <c r="D11457">
        <v>1</v>
      </c>
    </row>
    <row r="11458" spans="1:4" x14ac:dyDescent="0.35">
      <c r="A11458">
        <v>7381</v>
      </c>
      <c r="B11458">
        <v>1</v>
      </c>
      <c r="C11458" t="s">
        <v>90</v>
      </c>
      <c r="D11458">
        <v>1</v>
      </c>
    </row>
    <row r="11459" spans="1:4" x14ac:dyDescent="0.35">
      <c r="A11459">
        <v>2407</v>
      </c>
      <c r="B11459">
        <v>1</v>
      </c>
      <c r="C11459" t="s">
        <v>90</v>
      </c>
      <c r="D11459">
        <v>1</v>
      </c>
    </row>
    <row r="11460" spans="1:4" x14ac:dyDescent="0.35">
      <c r="A11460">
        <v>9064</v>
      </c>
      <c r="B11460">
        <v>1</v>
      </c>
      <c r="C11460" t="s">
        <v>90</v>
      </c>
      <c r="D11460">
        <v>1</v>
      </c>
    </row>
    <row r="11461" spans="1:4" x14ac:dyDescent="0.35">
      <c r="A11461">
        <v>5067</v>
      </c>
      <c r="B11461">
        <v>0</v>
      </c>
      <c r="C11461" t="s">
        <v>90</v>
      </c>
      <c r="D11461">
        <v>1</v>
      </c>
    </row>
    <row r="11462" spans="1:4" x14ac:dyDescent="0.35">
      <c r="A11462">
        <v>10281</v>
      </c>
      <c r="B11462">
        <v>1</v>
      </c>
      <c r="C11462" t="s">
        <v>90</v>
      </c>
      <c r="D11462">
        <v>1</v>
      </c>
    </row>
    <row r="11463" spans="1:4" x14ac:dyDescent="0.35">
      <c r="A11463">
        <v>11191</v>
      </c>
      <c r="B11463">
        <v>0</v>
      </c>
      <c r="C11463" t="s">
        <v>90</v>
      </c>
      <c r="D11463">
        <v>1</v>
      </c>
    </row>
    <row r="11464" spans="1:4" x14ac:dyDescent="0.35">
      <c r="A11464">
        <v>1994</v>
      </c>
      <c r="B11464">
        <v>0</v>
      </c>
      <c r="C11464" t="s">
        <v>90</v>
      </c>
      <c r="D11464">
        <v>1</v>
      </c>
    </row>
    <row r="11465" spans="1:4" x14ac:dyDescent="0.35">
      <c r="A11465">
        <v>2552</v>
      </c>
      <c r="B11465">
        <v>1</v>
      </c>
      <c r="C11465" t="s">
        <v>90</v>
      </c>
      <c r="D11465">
        <v>1</v>
      </c>
    </row>
    <row r="11466" spans="1:4" x14ac:dyDescent="0.35">
      <c r="A11466">
        <v>6720</v>
      </c>
      <c r="B11466">
        <v>1</v>
      </c>
      <c r="C11466" t="s">
        <v>90</v>
      </c>
      <c r="D11466">
        <v>1</v>
      </c>
    </row>
    <row r="11467" spans="1:4" x14ac:dyDescent="0.35">
      <c r="A11467">
        <v>4557</v>
      </c>
      <c r="B11467">
        <v>0</v>
      </c>
      <c r="C11467" t="s">
        <v>90</v>
      </c>
      <c r="D11467">
        <v>1</v>
      </c>
    </row>
    <row r="11468" spans="1:4" x14ac:dyDescent="0.35">
      <c r="A11468">
        <v>1183</v>
      </c>
      <c r="B11468">
        <v>0</v>
      </c>
      <c r="C11468" t="s">
        <v>90</v>
      </c>
      <c r="D11468">
        <v>1</v>
      </c>
    </row>
    <row r="11469" spans="1:4" x14ac:dyDescent="0.35">
      <c r="A11469">
        <v>4186</v>
      </c>
      <c r="B11469">
        <v>0</v>
      </c>
      <c r="C11469" t="s">
        <v>90</v>
      </c>
      <c r="D11469">
        <v>1</v>
      </c>
    </row>
    <row r="11470" spans="1:4" x14ac:dyDescent="0.35">
      <c r="A11470">
        <v>1419</v>
      </c>
      <c r="B11470">
        <v>0</v>
      </c>
      <c r="C11470" t="s">
        <v>90</v>
      </c>
      <c r="D11470">
        <v>1</v>
      </c>
    </row>
    <row r="11471" spans="1:4" x14ac:dyDescent="0.35">
      <c r="A11471">
        <v>967</v>
      </c>
      <c r="B11471">
        <v>1</v>
      </c>
      <c r="C11471" t="s">
        <v>90</v>
      </c>
      <c r="D11471">
        <v>1</v>
      </c>
    </row>
    <row r="11472" spans="1:4" x14ac:dyDescent="0.35">
      <c r="A11472">
        <v>1048</v>
      </c>
      <c r="B11472">
        <v>1</v>
      </c>
      <c r="C11472" t="s">
        <v>90</v>
      </c>
      <c r="D11472">
        <v>1</v>
      </c>
    </row>
    <row r="11473" spans="1:4" x14ac:dyDescent="0.35">
      <c r="A11473">
        <v>9262</v>
      </c>
      <c r="B11473">
        <v>0</v>
      </c>
      <c r="C11473" t="s">
        <v>90</v>
      </c>
      <c r="D11473">
        <v>1</v>
      </c>
    </row>
    <row r="11474" spans="1:4" x14ac:dyDescent="0.35">
      <c r="A11474">
        <v>3427</v>
      </c>
      <c r="B11474">
        <v>0</v>
      </c>
      <c r="C11474" t="s">
        <v>90</v>
      </c>
      <c r="D11474">
        <v>1</v>
      </c>
    </row>
    <row r="11475" spans="1:4" x14ac:dyDescent="0.35">
      <c r="A11475">
        <v>5892</v>
      </c>
      <c r="B11475">
        <v>0</v>
      </c>
      <c r="C11475" t="s">
        <v>90</v>
      </c>
      <c r="D11475">
        <v>1</v>
      </c>
    </row>
    <row r="11476" spans="1:4" x14ac:dyDescent="0.35">
      <c r="A11476">
        <v>8911</v>
      </c>
      <c r="B11476">
        <v>0</v>
      </c>
      <c r="C11476" t="s">
        <v>90</v>
      </c>
      <c r="D11476">
        <v>1</v>
      </c>
    </row>
    <row r="11477" spans="1:4" x14ac:dyDescent="0.35">
      <c r="A11477">
        <v>6606</v>
      </c>
      <c r="B11477">
        <v>0</v>
      </c>
      <c r="C11477" t="s">
        <v>90</v>
      </c>
      <c r="D11477">
        <v>1</v>
      </c>
    </row>
    <row r="11478" spans="1:4" x14ac:dyDescent="0.35">
      <c r="A11478">
        <v>2677</v>
      </c>
      <c r="B11478">
        <v>0</v>
      </c>
      <c r="C11478" t="s">
        <v>90</v>
      </c>
      <c r="D11478">
        <v>1</v>
      </c>
    </row>
    <row r="11479" spans="1:4" x14ac:dyDescent="0.35">
      <c r="A11479">
        <v>252</v>
      </c>
      <c r="B11479">
        <v>0</v>
      </c>
      <c r="C11479" t="s">
        <v>90</v>
      </c>
      <c r="D11479">
        <v>1</v>
      </c>
    </row>
    <row r="11480" spans="1:4" x14ac:dyDescent="0.35">
      <c r="A11480">
        <v>9860</v>
      </c>
      <c r="B11480">
        <v>0</v>
      </c>
      <c r="C11480" t="s">
        <v>90</v>
      </c>
      <c r="D11480">
        <v>1</v>
      </c>
    </row>
    <row r="11481" spans="1:4" x14ac:dyDescent="0.35">
      <c r="A11481">
        <v>1388</v>
      </c>
      <c r="B11481">
        <v>0</v>
      </c>
      <c r="C11481" t="s">
        <v>90</v>
      </c>
      <c r="D11481">
        <v>1</v>
      </c>
    </row>
    <row r="11482" spans="1:4" x14ac:dyDescent="0.35">
      <c r="A11482">
        <v>979</v>
      </c>
      <c r="B11482">
        <v>0</v>
      </c>
      <c r="C11482" t="s">
        <v>90</v>
      </c>
      <c r="D11482">
        <v>1</v>
      </c>
    </row>
    <row r="11483" spans="1:4" x14ac:dyDescent="0.35">
      <c r="A11483">
        <v>7494</v>
      </c>
      <c r="B11483">
        <v>0</v>
      </c>
      <c r="C11483" t="s">
        <v>90</v>
      </c>
      <c r="D11483">
        <v>1</v>
      </c>
    </row>
    <row r="11484" spans="1:4" x14ac:dyDescent="0.35">
      <c r="A11484">
        <v>10490</v>
      </c>
      <c r="B11484">
        <v>0</v>
      </c>
      <c r="C11484" t="s">
        <v>90</v>
      </c>
      <c r="D11484">
        <v>1</v>
      </c>
    </row>
    <row r="11485" spans="1:4" x14ac:dyDescent="0.35">
      <c r="A11485">
        <v>3403</v>
      </c>
      <c r="B11485">
        <v>0</v>
      </c>
      <c r="C11485" t="s">
        <v>90</v>
      </c>
      <c r="D11485">
        <v>1</v>
      </c>
    </row>
    <row r="11486" spans="1:4" x14ac:dyDescent="0.35">
      <c r="A11486">
        <v>2715</v>
      </c>
      <c r="B11486">
        <v>1</v>
      </c>
      <c r="C11486" t="s">
        <v>90</v>
      </c>
      <c r="D11486">
        <v>1</v>
      </c>
    </row>
    <row r="11487" spans="1:4" x14ac:dyDescent="0.35">
      <c r="A11487">
        <v>4828</v>
      </c>
      <c r="B11487">
        <v>0</v>
      </c>
      <c r="C11487" t="s">
        <v>90</v>
      </c>
      <c r="D11487">
        <v>1</v>
      </c>
    </row>
    <row r="11488" spans="1:4" x14ac:dyDescent="0.35">
      <c r="A11488">
        <v>92</v>
      </c>
      <c r="B11488">
        <v>0</v>
      </c>
      <c r="C11488" t="s">
        <v>90</v>
      </c>
      <c r="D11488">
        <v>1</v>
      </c>
    </row>
    <row r="11489" spans="1:4" x14ac:dyDescent="0.35">
      <c r="A11489">
        <v>3312</v>
      </c>
      <c r="B11489">
        <v>0</v>
      </c>
      <c r="C11489" t="s">
        <v>90</v>
      </c>
      <c r="D11489">
        <v>1</v>
      </c>
    </row>
    <row r="11490" spans="1:4" x14ac:dyDescent="0.35">
      <c r="A11490">
        <v>11176</v>
      </c>
      <c r="B11490">
        <v>0</v>
      </c>
      <c r="C11490" t="s">
        <v>90</v>
      </c>
      <c r="D11490">
        <v>1</v>
      </c>
    </row>
    <row r="11491" spans="1:4" x14ac:dyDescent="0.35">
      <c r="A11491">
        <v>1446</v>
      </c>
      <c r="B11491">
        <v>0</v>
      </c>
      <c r="C11491" t="s">
        <v>90</v>
      </c>
      <c r="D11491">
        <v>1</v>
      </c>
    </row>
    <row r="11492" spans="1:4" x14ac:dyDescent="0.35">
      <c r="A11492">
        <v>9699</v>
      </c>
      <c r="B11492">
        <v>0</v>
      </c>
      <c r="C11492" t="s">
        <v>90</v>
      </c>
      <c r="D11492">
        <v>1</v>
      </c>
    </row>
    <row r="11493" spans="1:4" x14ac:dyDescent="0.35">
      <c r="A11493">
        <v>9790</v>
      </c>
      <c r="B11493">
        <v>1</v>
      </c>
      <c r="C11493" t="s">
        <v>90</v>
      </c>
      <c r="D11493">
        <v>1</v>
      </c>
    </row>
    <row r="11494" spans="1:4" x14ac:dyDescent="0.35">
      <c r="A11494">
        <v>2324</v>
      </c>
      <c r="B11494">
        <v>0</v>
      </c>
      <c r="C11494" t="s">
        <v>90</v>
      </c>
      <c r="D11494">
        <v>1</v>
      </c>
    </row>
    <row r="11495" spans="1:4" x14ac:dyDescent="0.35">
      <c r="A11495">
        <v>5080</v>
      </c>
      <c r="B11495">
        <v>1</v>
      </c>
      <c r="C11495" t="s">
        <v>90</v>
      </c>
      <c r="D11495">
        <v>1</v>
      </c>
    </row>
    <row r="11496" spans="1:4" x14ac:dyDescent="0.35">
      <c r="A11496">
        <v>4992</v>
      </c>
      <c r="B11496">
        <v>1</v>
      </c>
      <c r="C11496" t="s">
        <v>90</v>
      </c>
      <c r="D11496">
        <v>1</v>
      </c>
    </row>
    <row r="11497" spans="1:4" x14ac:dyDescent="0.35">
      <c r="A11497">
        <v>7849</v>
      </c>
      <c r="B11497">
        <v>0</v>
      </c>
      <c r="C11497" t="s">
        <v>90</v>
      </c>
      <c r="D11497">
        <v>1</v>
      </c>
    </row>
    <row r="11498" spans="1:4" x14ac:dyDescent="0.35">
      <c r="A11498">
        <v>4808</v>
      </c>
      <c r="B11498">
        <v>0</v>
      </c>
      <c r="C11498" t="s">
        <v>90</v>
      </c>
      <c r="D11498">
        <v>1</v>
      </c>
    </row>
    <row r="11499" spans="1:4" x14ac:dyDescent="0.35">
      <c r="A11499">
        <v>10401</v>
      </c>
      <c r="B11499">
        <v>0</v>
      </c>
      <c r="C11499" t="s">
        <v>90</v>
      </c>
      <c r="D11499">
        <v>1</v>
      </c>
    </row>
    <row r="11500" spans="1:4" x14ac:dyDescent="0.35">
      <c r="A11500">
        <v>7793</v>
      </c>
      <c r="B11500">
        <v>0</v>
      </c>
      <c r="C11500" t="s">
        <v>90</v>
      </c>
      <c r="D11500">
        <v>1</v>
      </c>
    </row>
    <row r="11501" spans="1:4" x14ac:dyDescent="0.35">
      <c r="A11501">
        <v>9303</v>
      </c>
      <c r="B11501">
        <v>0</v>
      </c>
      <c r="C11501" t="s">
        <v>90</v>
      </c>
      <c r="D11501">
        <v>1</v>
      </c>
    </row>
    <row r="11502" spans="1:4" x14ac:dyDescent="0.35">
      <c r="A11502">
        <v>6853</v>
      </c>
      <c r="B11502">
        <v>1</v>
      </c>
      <c r="C11502" t="s">
        <v>90</v>
      </c>
      <c r="D11502">
        <v>1</v>
      </c>
    </row>
    <row r="11503" spans="1:4" x14ac:dyDescent="0.35">
      <c r="A11503">
        <v>7366</v>
      </c>
      <c r="B11503">
        <v>1</v>
      </c>
      <c r="C11503" t="s">
        <v>90</v>
      </c>
      <c r="D11503">
        <v>1</v>
      </c>
    </row>
    <row r="11504" spans="1:4" x14ac:dyDescent="0.35">
      <c r="A11504">
        <v>9780</v>
      </c>
      <c r="B11504">
        <v>0</v>
      </c>
      <c r="C11504" t="s">
        <v>90</v>
      </c>
      <c r="D11504">
        <v>1</v>
      </c>
    </row>
    <row r="11505" spans="1:4" x14ac:dyDescent="0.35">
      <c r="A11505">
        <v>7573</v>
      </c>
      <c r="B11505">
        <v>1</v>
      </c>
      <c r="C11505" t="s">
        <v>90</v>
      </c>
      <c r="D11505">
        <v>1</v>
      </c>
    </row>
    <row r="11506" spans="1:4" x14ac:dyDescent="0.35">
      <c r="A11506">
        <v>1379</v>
      </c>
      <c r="B11506">
        <v>0</v>
      </c>
      <c r="C11506" t="s">
        <v>90</v>
      </c>
      <c r="D11506">
        <v>1</v>
      </c>
    </row>
    <row r="11507" spans="1:4" x14ac:dyDescent="0.35">
      <c r="A11507">
        <v>8923</v>
      </c>
      <c r="B11507">
        <v>1</v>
      </c>
      <c r="C11507" t="s">
        <v>90</v>
      </c>
      <c r="D11507">
        <v>1</v>
      </c>
    </row>
    <row r="11508" spans="1:4" x14ac:dyDescent="0.35">
      <c r="A11508">
        <v>3547</v>
      </c>
      <c r="B11508">
        <v>1</v>
      </c>
      <c r="C11508" t="s">
        <v>90</v>
      </c>
      <c r="D11508">
        <v>1</v>
      </c>
    </row>
    <row r="11509" spans="1:4" x14ac:dyDescent="0.35">
      <c r="A11509">
        <v>8707</v>
      </c>
      <c r="B11509">
        <v>1</v>
      </c>
      <c r="C11509" t="s">
        <v>90</v>
      </c>
      <c r="D11509">
        <v>1</v>
      </c>
    </row>
    <row r="11510" spans="1:4" x14ac:dyDescent="0.35">
      <c r="A11510">
        <v>1891</v>
      </c>
      <c r="B11510">
        <v>1</v>
      </c>
      <c r="C11510" t="s">
        <v>90</v>
      </c>
      <c r="D11510">
        <v>1</v>
      </c>
    </row>
    <row r="11511" spans="1:4" x14ac:dyDescent="0.35">
      <c r="A11511">
        <v>6271</v>
      </c>
      <c r="B11511">
        <v>0</v>
      </c>
      <c r="C11511" t="s">
        <v>90</v>
      </c>
      <c r="D11511">
        <v>1</v>
      </c>
    </row>
    <row r="11512" spans="1:4" x14ac:dyDescent="0.35">
      <c r="A11512">
        <v>9635</v>
      </c>
      <c r="B11512">
        <v>0</v>
      </c>
      <c r="C11512" t="s">
        <v>90</v>
      </c>
      <c r="D11512">
        <v>1</v>
      </c>
    </row>
    <row r="11513" spans="1:4" x14ac:dyDescent="0.35">
      <c r="A11513">
        <v>9727</v>
      </c>
      <c r="B11513">
        <v>0</v>
      </c>
      <c r="C11513" t="s">
        <v>90</v>
      </c>
      <c r="D11513">
        <v>1</v>
      </c>
    </row>
    <row r="11514" spans="1:4" x14ac:dyDescent="0.35">
      <c r="A11514">
        <v>6205</v>
      </c>
      <c r="B11514">
        <v>1</v>
      </c>
      <c r="C11514" t="s">
        <v>90</v>
      </c>
      <c r="D11514">
        <v>1</v>
      </c>
    </row>
    <row r="11515" spans="1:4" x14ac:dyDescent="0.35">
      <c r="A11515">
        <v>10681</v>
      </c>
      <c r="B11515">
        <v>0</v>
      </c>
      <c r="C11515" t="s">
        <v>90</v>
      </c>
      <c r="D11515">
        <v>1</v>
      </c>
    </row>
    <row r="11516" spans="1:4" x14ac:dyDescent="0.35">
      <c r="A11516">
        <v>5156</v>
      </c>
      <c r="B11516">
        <v>0</v>
      </c>
      <c r="C11516" t="s">
        <v>90</v>
      </c>
      <c r="D11516">
        <v>1</v>
      </c>
    </row>
    <row r="11517" spans="1:4" x14ac:dyDescent="0.35">
      <c r="A11517">
        <v>3050</v>
      </c>
      <c r="B11517">
        <v>0</v>
      </c>
      <c r="C11517" t="s">
        <v>90</v>
      </c>
      <c r="D11517">
        <v>1</v>
      </c>
    </row>
    <row r="11518" spans="1:4" x14ac:dyDescent="0.35">
      <c r="A11518">
        <v>8164</v>
      </c>
      <c r="B11518">
        <v>0</v>
      </c>
      <c r="C11518" t="s">
        <v>90</v>
      </c>
      <c r="D11518">
        <v>1</v>
      </c>
    </row>
    <row r="11519" spans="1:4" x14ac:dyDescent="0.35">
      <c r="A11519">
        <v>5626</v>
      </c>
      <c r="B11519">
        <v>0</v>
      </c>
      <c r="C11519" t="s">
        <v>90</v>
      </c>
      <c r="D11519">
        <v>1</v>
      </c>
    </row>
    <row r="11520" spans="1:4" x14ac:dyDescent="0.35">
      <c r="A11520">
        <v>7600</v>
      </c>
      <c r="B11520">
        <v>0</v>
      </c>
      <c r="C11520" t="s">
        <v>90</v>
      </c>
      <c r="D11520">
        <v>1</v>
      </c>
    </row>
    <row r="11521" spans="1:4" x14ac:dyDescent="0.35">
      <c r="A11521">
        <v>6406</v>
      </c>
      <c r="B11521">
        <v>0</v>
      </c>
      <c r="C11521" t="s">
        <v>90</v>
      </c>
      <c r="D11521">
        <v>1</v>
      </c>
    </row>
    <row r="11522" spans="1:4" x14ac:dyDescent="0.35">
      <c r="A11522">
        <v>7002</v>
      </c>
      <c r="B11522">
        <v>0</v>
      </c>
      <c r="C11522" t="s">
        <v>90</v>
      </c>
      <c r="D11522">
        <v>1</v>
      </c>
    </row>
    <row r="11523" spans="1:4" x14ac:dyDescent="0.35">
      <c r="A11523">
        <v>8234</v>
      </c>
      <c r="B11523">
        <v>1</v>
      </c>
      <c r="C11523" t="s">
        <v>90</v>
      </c>
      <c r="D11523">
        <v>1</v>
      </c>
    </row>
    <row r="11524" spans="1:4" x14ac:dyDescent="0.35">
      <c r="A11524">
        <v>6116</v>
      </c>
      <c r="B11524">
        <v>0</v>
      </c>
      <c r="C11524" t="s">
        <v>90</v>
      </c>
      <c r="D11524">
        <v>1</v>
      </c>
    </row>
    <row r="11525" spans="1:4" x14ac:dyDescent="0.35">
      <c r="A11525">
        <v>291</v>
      </c>
      <c r="B11525">
        <v>0</v>
      </c>
      <c r="C11525" t="s">
        <v>90</v>
      </c>
      <c r="D11525">
        <v>1</v>
      </c>
    </row>
    <row r="11526" spans="1:4" x14ac:dyDescent="0.35">
      <c r="A11526">
        <v>8779</v>
      </c>
      <c r="B11526">
        <v>1</v>
      </c>
      <c r="C11526" t="s">
        <v>90</v>
      </c>
      <c r="D11526">
        <v>1</v>
      </c>
    </row>
    <row r="11527" spans="1:4" x14ac:dyDescent="0.35">
      <c r="A11527">
        <v>4931</v>
      </c>
      <c r="B11527">
        <v>0</v>
      </c>
      <c r="C11527" t="s">
        <v>90</v>
      </c>
      <c r="D11527">
        <v>1</v>
      </c>
    </row>
    <row r="11528" spans="1:4" x14ac:dyDescent="0.35">
      <c r="A11528">
        <v>1650</v>
      </c>
      <c r="B11528">
        <v>0</v>
      </c>
      <c r="C11528" t="s">
        <v>90</v>
      </c>
      <c r="D11528">
        <v>1</v>
      </c>
    </row>
    <row r="11529" spans="1:4" x14ac:dyDescent="0.35">
      <c r="A11529">
        <v>9701</v>
      </c>
      <c r="B11529">
        <v>0</v>
      </c>
      <c r="C11529" t="s">
        <v>90</v>
      </c>
      <c r="D11529">
        <v>1</v>
      </c>
    </row>
    <row r="11530" spans="1:4" x14ac:dyDescent="0.35">
      <c r="A11530">
        <v>6431</v>
      </c>
      <c r="B11530">
        <v>0</v>
      </c>
      <c r="C11530" t="s">
        <v>90</v>
      </c>
      <c r="D11530">
        <v>1</v>
      </c>
    </row>
    <row r="11531" spans="1:4" x14ac:dyDescent="0.35">
      <c r="A11531">
        <v>10789</v>
      </c>
      <c r="B11531">
        <v>0</v>
      </c>
      <c r="C11531" t="s">
        <v>90</v>
      </c>
      <c r="D11531">
        <v>1</v>
      </c>
    </row>
    <row r="11532" spans="1:4" x14ac:dyDescent="0.35">
      <c r="A11532">
        <v>5302</v>
      </c>
      <c r="B11532">
        <v>1</v>
      </c>
      <c r="C11532" t="s">
        <v>90</v>
      </c>
      <c r="D11532">
        <v>1</v>
      </c>
    </row>
    <row r="11533" spans="1:4" x14ac:dyDescent="0.35">
      <c r="A11533">
        <v>4459</v>
      </c>
      <c r="B11533">
        <v>0</v>
      </c>
      <c r="C11533" t="s">
        <v>90</v>
      </c>
      <c r="D11533">
        <v>1</v>
      </c>
    </row>
    <row r="11534" spans="1:4" x14ac:dyDescent="0.35">
      <c r="A11534">
        <v>10642</v>
      </c>
      <c r="B11534">
        <v>0</v>
      </c>
      <c r="C11534" t="s">
        <v>90</v>
      </c>
      <c r="D11534">
        <v>1</v>
      </c>
    </row>
    <row r="11535" spans="1:4" x14ac:dyDescent="0.35">
      <c r="A11535">
        <v>9213</v>
      </c>
      <c r="B11535">
        <v>0</v>
      </c>
      <c r="C11535" t="s">
        <v>90</v>
      </c>
      <c r="D11535">
        <v>1</v>
      </c>
    </row>
    <row r="11536" spans="1:4" x14ac:dyDescent="0.35">
      <c r="A11536">
        <v>3678</v>
      </c>
      <c r="B11536">
        <v>1</v>
      </c>
      <c r="C11536" t="s">
        <v>90</v>
      </c>
      <c r="D11536">
        <v>1</v>
      </c>
    </row>
    <row r="11537" spans="1:4" x14ac:dyDescent="0.35">
      <c r="A11537">
        <v>3698</v>
      </c>
      <c r="B11537">
        <v>1</v>
      </c>
      <c r="C11537" t="s">
        <v>90</v>
      </c>
      <c r="D11537">
        <v>1</v>
      </c>
    </row>
    <row r="11538" spans="1:4" x14ac:dyDescent="0.35">
      <c r="A11538">
        <v>5929</v>
      </c>
      <c r="B11538">
        <v>0</v>
      </c>
      <c r="C11538" t="s">
        <v>90</v>
      </c>
      <c r="D11538">
        <v>1</v>
      </c>
    </row>
    <row r="11539" spans="1:4" x14ac:dyDescent="0.35">
      <c r="A11539">
        <v>10795</v>
      </c>
      <c r="B11539">
        <v>0</v>
      </c>
      <c r="C11539" t="s">
        <v>90</v>
      </c>
      <c r="D11539">
        <v>1</v>
      </c>
    </row>
    <row r="11540" spans="1:4" x14ac:dyDescent="0.35">
      <c r="A11540">
        <v>4390</v>
      </c>
      <c r="B11540">
        <v>0</v>
      </c>
      <c r="C11540" t="s">
        <v>90</v>
      </c>
      <c r="D11540">
        <v>1</v>
      </c>
    </row>
    <row r="11541" spans="1:4" x14ac:dyDescent="0.35">
      <c r="A11541">
        <v>9362</v>
      </c>
      <c r="B11541">
        <v>0</v>
      </c>
      <c r="C11541" t="s">
        <v>90</v>
      </c>
      <c r="D11541">
        <v>1</v>
      </c>
    </row>
    <row r="11542" spans="1:4" x14ac:dyDescent="0.35">
      <c r="A11542">
        <v>1577</v>
      </c>
      <c r="B11542">
        <v>1</v>
      </c>
      <c r="C11542" t="s">
        <v>90</v>
      </c>
      <c r="D11542">
        <v>1</v>
      </c>
    </row>
    <row r="11543" spans="1:4" x14ac:dyDescent="0.35">
      <c r="A11543">
        <v>4609</v>
      </c>
      <c r="B11543">
        <v>0</v>
      </c>
      <c r="C11543" t="s">
        <v>90</v>
      </c>
      <c r="D11543">
        <v>1</v>
      </c>
    </row>
    <row r="11544" spans="1:4" x14ac:dyDescent="0.35">
      <c r="A11544">
        <v>7143</v>
      </c>
      <c r="B11544">
        <v>0</v>
      </c>
      <c r="C11544" t="s">
        <v>90</v>
      </c>
      <c r="D11544">
        <v>1</v>
      </c>
    </row>
    <row r="11545" spans="1:4" x14ac:dyDescent="0.35">
      <c r="A11545">
        <v>1729</v>
      </c>
      <c r="B11545">
        <v>0</v>
      </c>
      <c r="C11545" t="s">
        <v>90</v>
      </c>
      <c r="D11545">
        <v>1</v>
      </c>
    </row>
    <row r="11546" spans="1:4" x14ac:dyDescent="0.35">
      <c r="A11546">
        <v>10664</v>
      </c>
      <c r="B11546">
        <v>0</v>
      </c>
      <c r="C11546" t="s">
        <v>90</v>
      </c>
      <c r="D11546">
        <v>1</v>
      </c>
    </row>
    <row r="11547" spans="1:4" x14ac:dyDescent="0.35">
      <c r="A11547">
        <v>5029</v>
      </c>
      <c r="B11547">
        <v>0</v>
      </c>
      <c r="C11547" t="s">
        <v>90</v>
      </c>
      <c r="D11547">
        <v>1</v>
      </c>
    </row>
    <row r="11548" spans="1:4" x14ac:dyDescent="0.35">
      <c r="A11548">
        <v>10507</v>
      </c>
      <c r="B11548">
        <v>0</v>
      </c>
      <c r="C11548" t="s">
        <v>90</v>
      </c>
      <c r="D11548">
        <v>1</v>
      </c>
    </row>
    <row r="11549" spans="1:4" x14ac:dyDescent="0.35">
      <c r="A11549">
        <v>3865</v>
      </c>
      <c r="B11549">
        <v>1</v>
      </c>
      <c r="C11549" t="s">
        <v>90</v>
      </c>
      <c r="D11549">
        <v>1</v>
      </c>
    </row>
    <row r="11550" spans="1:4" x14ac:dyDescent="0.35">
      <c r="A11550">
        <v>6982</v>
      </c>
      <c r="B11550">
        <v>0</v>
      </c>
      <c r="C11550" t="s">
        <v>90</v>
      </c>
      <c r="D11550">
        <v>1</v>
      </c>
    </row>
    <row r="11551" spans="1:4" x14ac:dyDescent="0.35">
      <c r="A11551">
        <v>7042</v>
      </c>
      <c r="B11551">
        <v>1</v>
      </c>
      <c r="C11551" t="s">
        <v>90</v>
      </c>
      <c r="D11551">
        <v>1</v>
      </c>
    </row>
    <row r="11552" spans="1:4" x14ac:dyDescent="0.35">
      <c r="A11552">
        <v>9668</v>
      </c>
      <c r="B11552">
        <v>0</v>
      </c>
      <c r="C11552" t="s">
        <v>90</v>
      </c>
      <c r="D11552">
        <v>1</v>
      </c>
    </row>
    <row r="11553" spans="1:4" x14ac:dyDescent="0.35">
      <c r="A11553">
        <v>6878</v>
      </c>
      <c r="B11553">
        <v>0</v>
      </c>
      <c r="C11553" t="s">
        <v>90</v>
      </c>
      <c r="D11553">
        <v>1</v>
      </c>
    </row>
    <row r="11554" spans="1:4" x14ac:dyDescent="0.35">
      <c r="A11554">
        <v>4099</v>
      </c>
      <c r="B11554">
        <v>0</v>
      </c>
      <c r="C11554" t="s">
        <v>90</v>
      </c>
      <c r="D11554">
        <v>1</v>
      </c>
    </row>
    <row r="11555" spans="1:4" x14ac:dyDescent="0.35">
      <c r="A11555">
        <v>5031</v>
      </c>
      <c r="B11555">
        <v>1</v>
      </c>
      <c r="C11555" t="s">
        <v>90</v>
      </c>
      <c r="D11555">
        <v>1</v>
      </c>
    </row>
    <row r="11556" spans="1:4" x14ac:dyDescent="0.35">
      <c r="A11556">
        <v>1970</v>
      </c>
      <c r="B11556">
        <v>0</v>
      </c>
      <c r="C11556" t="s">
        <v>90</v>
      </c>
      <c r="D11556">
        <v>1</v>
      </c>
    </row>
    <row r="11557" spans="1:4" x14ac:dyDescent="0.35">
      <c r="A11557">
        <v>5726</v>
      </c>
      <c r="B11557">
        <v>0</v>
      </c>
      <c r="C11557" t="s">
        <v>90</v>
      </c>
      <c r="D11557">
        <v>1</v>
      </c>
    </row>
    <row r="11558" spans="1:4" x14ac:dyDescent="0.35">
      <c r="A11558">
        <v>5231</v>
      </c>
      <c r="B11558">
        <v>0</v>
      </c>
      <c r="C11558" t="s">
        <v>90</v>
      </c>
      <c r="D11558">
        <v>1</v>
      </c>
    </row>
    <row r="11559" spans="1:4" x14ac:dyDescent="0.35">
      <c r="A11559">
        <v>1307</v>
      </c>
      <c r="B11559">
        <v>0</v>
      </c>
      <c r="C11559" t="s">
        <v>90</v>
      </c>
      <c r="D11559">
        <v>1</v>
      </c>
    </row>
    <row r="11560" spans="1:4" x14ac:dyDescent="0.35">
      <c r="A11560">
        <v>10609</v>
      </c>
      <c r="B11560">
        <v>0</v>
      </c>
      <c r="C11560" t="s">
        <v>90</v>
      </c>
      <c r="D11560">
        <v>0</v>
      </c>
    </row>
    <row r="11561" spans="1:4" x14ac:dyDescent="0.35">
      <c r="A11561">
        <v>5782</v>
      </c>
      <c r="B11561">
        <v>0</v>
      </c>
      <c r="C11561" t="s">
        <v>90</v>
      </c>
      <c r="D11561">
        <v>1</v>
      </c>
    </row>
    <row r="11562" spans="1:4" x14ac:dyDescent="0.35">
      <c r="A11562">
        <v>7533</v>
      </c>
      <c r="B11562">
        <v>0</v>
      </c>
      <c r="C11562" t="s">
        <v>90</v>
      </c>
      <c r="D11562">
        <v>1</v>
      </c>
    </row>
    <row r="11563" spans="1:4" x14ac:dyDescent="0.35">
      <c r="A11563">
        <v>9493</v>
      </c>
      <c r="B11563">
        <v>1</v>
      </c>
      <c r="C11563" t="s">
        <v>90</v>
      </c>
      <c r="D11563">
        <v>1</v>
      </c>
    </row>
    <row r="11564" spans="1:4" x14ac:dyDescent="0.35">
      <c r="A11564">
        <v>2253</v>
      </c>
      <c r="B11564">
        <v>0</v>
      </c>
      <c r="C11564" t="s">
        <v>90</v>
      </c>
      <c r="D11564">
        <v>1</v>
      </c>
    </row>
    <row r="11565" spans="1:4" x14ac:dyDescent="0.35">
      <c r="A11565">
        <v>2326</v>
      </c>
      <c r="B11565">
        <v>0</v>
      </c>
      <c r="C11565" t="s">
        <v>90</v>
      </c>
      <c r="D11565">
        <v>1</v>
      </c>
    </row>
    <row r="11566" spans="1:4" x14ac:dyDescent="0.35">
      <c r="A11566">
        <v>1876</v>
      </c>
      <c r="B11566">
        <v>0</v>
      </c>
      <c r="C11566" t="s">
        <v>90</v>
      </c>
      <c r="D11566">
        <v>1</v>
      </c>
    </row>
    <row r="11567" spans="1:4" x14ac:dyDescent="0.35">
      <c r="A11567">
        <v>7141</v>
      </c>
      <c r="B11567">
        <v>1</v>
      </c>
      <c r="C11567" t="s">
        <v>90</v>
      </c>
      <c r="D11567">
        <v>1</v>
      </c>
    </row>
    <row r="11568" spans="1:4" x14ac:dyDescent="0.35">
      <c r="A11568">
        <v>7393</v>
      </c>
      <c r="B11568">
        <v>0</v>
      </c>
      <c r="C11568" t="s">
        <v>90</v>
      </c>
      <c r="D11568">
        <v>1</v>
      </c>
    </row>
    <row r="11569" spans="1:4" x14ac:dyDescent="0.35">
      <c r="A11569">
        <v>4713</v>
      </c>
      <c r="B11569">
        <v>0</v>
      </c>
      <c r="C11569" t="s">
        <v>90</v>
      </c>
      <c r="D11569">
        <v>1</v>
      </c>
    </row>
    <row r="11570" spans="1:4" x14ac:dyDescent="0.35">
      <c r="A11570">
        <v>5093</v>
      </c>
      <c r="B11570">
        <v>1</v>
      </c>
      <c r="C11570" t="s">
        <v>90</v>
      </c>
      <c r="D11570">
        <v>1</v>
      </c>
    </row>
    <row r="11571" spans="1:4" x14ac:dyDescent="0.35">
      <c r="A11571">
        <v>8524</v>
      </c>
      <c r="B11571">
        <v>1</v>
      </c>
      <c r="C11571" t="s">
        <v>90</v>
      </c>
      <c r="D11571">
        <v>1</v>
      </c>
    </row>
    <row r="11572" spans="1:4" x14ac:dyDescent="0.35">
      <c r="A11572">
        <v>3766</v>
      </c>
      <c r="B11572">
        <v>1</v>
      </c>
      <c r="C11572" t="s">
        <v>90</v>
      </c>
      <c r="D11572">
        <v>1</v>
      </c>
    </row>
    <row r="11573" spans="1:4" x14ac:dyDescent="0.35">
      <c r="A11573">
        <v>9725</v>
      </c>
      <c r="B11573">
        <v>0</v>
      </c>
      <c r="C11573" t="s">
        <v>90</v>
      </c>
      <c r="D11573">
        <v>1</v>
      </c>
    </row>
    <row r="11574" spans="1:4" x14ac:dyDescent="0.35">
      <c r="A11574">
        <v>8933</v>
      </c>
      <c r="B11574">
        <v>0</v>
      </c>
      <c r="C11574" t="s">
        <v>90</v>
      </c>
      <c r="D11574">
        <v>1</v>
      </c>
    </row>
    <row r="11575" spans="1:4" x14ac:dyDescent="0.35">
      <c r="A11575">
        <v>10779</v>
      </c>
      <c r="B11575">
        <v>0</v>
      </c>
      <c r="C11575" t="s">
        <v>90</v>
      </c>
      <c r="D11575">
        <v>1</v>
      </c>
    </row>
    <row r="11576" spans="1:4" x14ac:dyDescent="0.35">
      <c r="A11576">
        <v>9289</v>
      </c>
      <c r="B11576">
        <v>1</v>
      </c>
      <c r="C11576" t="s">
        <v>90</v>
      </c>
      <c r="D11576">
        <v>1</v>
      </c>
    </row>
    <row r="11577" spans="1:4" x14ac:dyDescent="0.35">
      <c r="A11577">
        <v>2613</v>
      </c>
      <c r="B11577">
        <v>0</v>
      </c>
      <c r="C11577" t="s">
        <v>90</v>
      </c>
      <c r="D11577">
        <v>1</v>
      </c>
    </row>
    <row r="11578" spans="1:4" x14ac:dyDescent="0.35">
      <c r="A11578">
        <v>10133</v>
      </c>
      <c r="B11578">
        <v>1</v>
      </c>
      <c r="C11578" t="s">
        <v>90</v>
      </c>
      <c r="D11578">
        <v>1</v>
      </c>
    </row>
    <row r="11579" spans="1:4" x14ac:dyDescent="0.35">
      <c r="A11579">
        <v>8443</v>
      </c>
      <c r="B11579">
        <v>1</v>
      </c>
      <c r="C11579" t="s">
        <v>90</v>
      </c>
      <c r="D11579">
        <v>1</v>
      </c>
    </row>
    <row r="11580" spans="1:4" x14ac:dyDescent="0.35">
      <c r="A11580">
        <v>10796</v>
      </c>
      <c r="B11580">
        <v>0</v>
      </c>
      <c r="C11580" t="s">
        <v>90</v>
      </c>
      <c r="D11580">
        <v>1</v>
      </c>
    </row>
    <row r="11581" spans="1:4" x14ac:dyDescent="0.35">
      <c r="A11581">
        <v>10241</v>
      </c>
      <c r="B11581">
        <v>0</v>
      </c>
      <c r="C11581" t="s">
        <v>90</v>
      </c>
      <c r="D11581">
        <v>1</v>
      </c>
    </row>
    <row r="11582" spans="1:4" x14ac:dyDescent="0.35">
      <c r="A11582">
        <v>3388</v>
      </c>
      <c r="B11582">
        <v>0</v>
      </c>
      <c r="C11582" t="s">
        <v>90</v>
      </c>
      <c r="D11582">
        <v>1</v>
      </c>
    </row>
    <row r="11583" spans="1:4" x14ac:dyDescent="0.35">
      <c r="A11583">
        <v>6507</v>
      </c>
      <c r="B11583">
        <v>0</v>
      </c>
      <c r="C11583" t="s">
        <v>90</v>
      </c>
      <c r="D11583">
        <v>1</v>
      </c>
    </row>
    <row r="11584" spans="1:4" x14ac:dyDescent="0.35">
      <c r="A11584">
        <v>7446</v>
      </c>
      <c r="B11584">
        <v>0</v>
      </c>
      <c r="C11584" t="s">
        <v>90</v>
      </c>
      <c r="D11584">
        <v>1</v>
      </c>
    </row>
    <row r="11585" spans="1:4" x14ac:dyDescent="0.35">
      <c r="A11585">
        <v>87</v>
      </c>
      <c r="B11585">
        <v>0</v>
      </c>
      <c r="C11585" t="s">
        <v>90</v>
      </c>
      <c r="D11585">
        <v>1</v>
      </c>
    </row>
    <row r="11586" spans="1:4" x14ac:dyDescent="0.35">
      <c r="A11586">
        <v>10477</v>
      </c>
      <c r="B11586">
        <v>0</v>
      </c>
      <c r="C11586" t="s">
        <v>90</v>
      </c>
      <c r="D11586">
        <v>1</v>
      </c>
    </row>
    <row r="11587" spans="1:4" x14ac:dyDescent="0.35">
      <c r="A11587">
        <v>6072</v>
      </c>
      <c r="B11587">
        <v>1</v>
      </c>
      <c r="C11587" t="s">
        <v>90</v>
      </c>
      <c r="D11587">
        <v>1</v>
      </c>
    </row>
    <row r="11588" spans="1:4" x14ac:dyDescent="0.35">
      <c r="A11588">
        <v>2518</v>
      </c>
      <c r="B11588">
        <v>0</v>
      </c>
      <c r="C11588" t="s">
        <v>90</v>
      </c>
      <c r="D11588">
        <v>1</v>
      </c>
    </row>
    <row r="11589" spans="1:4" x14ac:dyDescent="0.35">
      <c r="A11589">
        <v>247</v>
      </c>
      <c r="B11589">
        <v>1</v>
      </c>
      <c r="C11589" t="s">
        <v>90</v>
      </c>
      <c r="D11589">
        <v>1</v>
      </c>
    </row>
    <row r="11590" spans="1:4" x14ac:dyDescent="0.35">
      <c r="A11590">
        <v>9463</v>
      </c>
      <c r="B11590">
        <v>0</v>
      </c>
      <c r="C11590" t="s">
        <v>90</v>
      </c>
      <c r="D11590">
        <v>1</v>
      </c>
    </row>
    <row r="11591" spans="1:4" x14ac:dyDescent="0.35">
      <c r="A11591">
        <v>1459</v>
      </c>
      <c r="B11591">
        <v>0</v>
      </c>
      <c r="C11591" t="s">
        <v>90</v>
      </c>
      <c r="D11591">
        <v>1</v>
      </c>
    </row>
    <row r="11592" spans="1:4" x14ac:dyDescent="0.35">
      <c r="A11592">
        <v>9530</v>
      </c>
      <c r="B11592">
        <v>0</v>
      </c>
      <c r="C11592" t="s">
        <v>90</v>
      </c>
      <c r="D11592">
        <v>0</v>
      </c>
    </row>
    <row r="11593" spans="1:4" x14ac:dyDescent="0.35">
      <c r="A11593">
        <v>9653</v>
      </c>
      <c r="B11593">
        <v>0</v>
      </c>
      <c r="C11593" t="s">
        <v>90</v>
      </c>
      <c r="D11593">
        <v>1</v>
      </c>
    </row>
    <row r="11594" spans="1:4" x14ac:dyDescent="0.35">
      <c r="A11594">
        <v>10785</v>
      </c>
      <c r="B11594">
        <v>0</v>
      </c>
      <c r="C11594" t="s">
        <v>90</v>
      </c>
      <c r="D11594">
        <v>1</v>
      </c>
    </row>
    <row r="11595" spans="1:4" x14ac:dyDescent="0.35">
      <c r="A11595">
        <v>9392</v>
      </c>
      <c r="B11595">
        <v>0</v>
      </c>
      <c r="C11595" t="s">
        <v>90</v>
      </c>
      <c r="D11595">
        <v>1</v>
      </c>
    </row>
    <row r="11596" spans="1:4" x14ac:dyDescent="0.35">
      <c r="A11596">
        <v>3769</v>
      </c>
      <c r="B11596">
        <v>0</v>
      </c>
      <c r="C11596" t="s">
        <v>90</v>
      </c>
      <c r="D11596">
        <v>1</v>
      </c>
    </row>
    <row r="11597" spans="1:4" x14ac:dyDescent="0.35">
      <c r="A11597">
        <v>10146</v>
      </c>
      <c r="B11597">
        <v>0</v>
      </c>
      <c r="C11597" t="s">
        <v>90</v>
      </c>
      <c r="D11597">
        <v>1</v>
      </c>
    </row>
    <row r="11598" spans="1:4" x14ac:dyDescent="0.35">
      <c r="A11598">
        <v>4741</v>
      </c>
      <c r="B11598">
        <v>0</v>
      </c>
      <c r="C11598" t="s">
        <v>90</v>
      </c>
      <c r="D11598">
        <v>1</v>
      </c>
    </row>
    <row r="11599" spans="1:4" x14ac:dyDescent="0.35">
      <c r="A11599">
        <v>1880</v>
      </c>
      <c r="B11599">
        <v>0</v>
      </c>
      <c r="C11599" t="s">
        <v>90</v>
      </c>
      <c r="D11599">
        <v>1</v>
      </c>
    </row>
    <row r="11600" spans="1:4" x14ac:dyDescent="0.35">
      <c r="A11600">
        <v>6471</v>
      </c>
      <c r="B11600">
        <v>0</v>
      </c>
      <c r="C11600" t="s">
        <v>90</v>
      </c>
      <c r="D11600">
        <v>1</v>
      </c>
    </row>
    <row r="11601" spans="1:4" x14ac:dyDescent="0.35">
      <c r="A11601">
        <v>5718</v>
      </c>
      <c r="B11601">
        <v>1</v>
      </c>
      <c r="C11601" t="s">
        <v>90</v>
      </c>
      <c r="D11601">
        <v>1</v>
      </c>
    </row>
    <row r="11602" spans="1:4" x14ac:dyDescent="0.35">
      <c r="A11602">
        <v>3478</v>
      </c>
      <c r="B11602">
        <v>1</v>
      </c>
      <c r="C11602" t="s">
        <v>90</v>
      </c>
      <c r="D11602">
        <v>1</v>
      </c>
    </row>
    <row r="11603" spans="1:4" x14ac:dyDescent="0.35">
      <c r="A11603">
        <v>7848</v>
      </c>
      <c r="B11603">
        <v>0</v>
      </c>
      <c r="C11603" t="s">
        <v>90</v>
      </c>
      <c r="D11603">
        <v>1</v>
      </c>
    </row>
    <row r="11604" spans="1:4" x14ac:dyDescent="0.35">
      <c r="A11604">
        <v>7999</v>
      </c>
      <c r="B11604">
        <v>1</v>
      </c>
      <c r="C11604" t="s">
        <v>90</v>
      </c>
      <c r="D11604">
        <v>1</v>
      </c>
    </row>
    <row r="11605" spans="1:4" x14ac:dyDescent="0.35">
      <c r="A11605">
        <v>11101</v>
      </c>
      <c r="B11605">
        <v>0</v>
      </c>
      <c r="C11605" t="s">
        <v>90</v>
      </c>
      <c r="D11605">
        <v>1</v>
      </c>
    </row>
    <row r="11606" spans="1:4" x14ac:dyDescent="0.35">
      <c r="A11606">
        <v>9212</v>
      </c>
      <c r="B11606">
        <v>0</v>
      </c>
      <c r="C11606" t="s">
        <v>90</v>
      </c>
      <c r="D11606">
        <v>1</v>
      </c>
    </row>
    <row r="11607" spans="1:4" x14ac:dyDescent="0.35">
      <c r="A11607">
        <v>10983</v>
      </c>
      <c r="B11607">
        <v>0</v>
      </c>
      <c r="C11607" t="s">
        <v>90</v>
      </c>
      <c r="D11607">
        <v>1</v>
      </c>
    </row>
    <row r="11608" spans="1:4" x14ac:dyDescent="0.35">
      <c r="A11608">
        <v>3629</v>
      </c>
      <c r="B11608">
        <v>0</v>
      </c>
      <c r="C11608" t="s">
        <v>90</v>
      </c>
      <c r="D11608">
        <v>1</v>
      </c>
    </row>
    <row r="11609" spans="1:4" x14ac:dyDescent="0.35">
      <c r="A11609">
        <v>4673</v>
      </c>
      <c r="B11609">
        <v>1</v>
      </c>
      <c r="C11609" t="s">
        <v>90</v>
      </c>
      <c r="D11609">
        <v>1</v>
      </c>
    </row>
    <row r="11610" spans="1:4" x14ac:dyDescent="0.35">
      <c r="A11610">
        <v>796</v>
      </c>
      <c r="B11610">
        <v>0</v>
      </c>
      <c r="C11610" t="s">
        <v>90</v>
      </c>
      <c r="D11610">
        <v>1</v>
      </c>
    </row>
    <row r="11611" spans="1:4" x14ac:dyDescent="0.35">
      <c r="A11611">
        <v>618</v>
      </c>
      <c r="B11611">
        <v>0</v>
      </c>
      <c r="C11611" t="s">
        <v>90</v>
      </c>
      <c r="D11611">
        <v>1</v>
      </c>
    </row>
    <row r="11612" spans="1:4" x14ac:dyDescent="0.35">
      <c r="A11612">
        <v>380</v>
      </c>
      <c r="B11612">
        <v>1</v>
      </c>
      <c r="C11612" t="s">
        <v>90</v>
      </c>
      <c r="D11612">
        <v>1</v>
      </c>
    </row>
    <row r="11613" spans="1:4" x14ac:dyDescent="0.35">
      <c r="A11613">
        <v>1092</v>
      </c>
      <c r="B11613">
        <v>0</v>
      </c>
      <c r="C11613" t="s">
        <v>90</v>
      </c>
      <c r="D11613">
        <v>1</v>
      </c>
    </row>
    <row r="11614" spans="1:4" x14ac:dyDescent="0.35">
      <c r="A11614">
        <v>8962</v>
      </c>
      <c r="B11614">
        <v>0</v>
      </c>
      <c r="C11614" t="s">
        <v>90</v>
      </c>
      <c r="D11614">
        <v>1</v>
      </c>
    </row>
    <row r="11615" spans="1:4" x14ac:dyDescent="0.35">
      <c r="A11615">
        <v>8207</v>
      </c>
      <c r="B11615">
        <v>0</v>
      </c>
      <c r="C11615" t="s">
        <v>90</v>
      </c>
      <c r="D11615">
        <v>0</v>
      </c>
    </row>
    <row r="11616" spans="1:4" x14ac:dyDescent="0.35">
      <c r="A11616">
        <v>6521</v>
      </c>
      <c r="B11616">
        <v>0</v>
      </c>
      <c r="C11616" t="s">
        <v>90</v>
      </c>
      <c r="D11616">
        <v>1</v>
      </c>
    </row>
    <row r="11617" spans="1:4" x14ac:dyDescent="0.35">
      <c r="A11617">
        <v>535</v>
      </c>
      <c r="B11617">
        <v>0</v>
      </c>
      <c r="C11617" t="s">
        <v>90</v>
      </c>
      <c r="D11617">
        <v>1</v>
      </c>
    </row>
    <row r="11618" spans="1:4" x14ac:dyDescent="0.35">
      <c r="A11618">
        <v>4608</v>
      </c>
      <c r="B11618">
        <v>1</v>
      </c>
      <c r="C11618" t="s">
        <v>90</v>
      </c>
      <c r="D11618">
        <v>1</v>
      </c>
    </row>
    <row r="11619" spans="1:4" x14ac:dyDescent="0.35">
      <c r="A11619">
        <v>11086</v>
      </c>
      <c r="B11619">
        <v>0</v>
      </c>
      <c r="C11619" t="s">
        <v>90</v>
      </c>
      <c r="D11619">
        <v>1</v>
      </c>
    </row>
    <row r="11620" spans="1:4" x14ac:dyDescent="0.35">
      <c r="A11620">
        <v>1064</v>
      </c>
      <c r="B11620">
        <v>0</v>
      </c>
      <c r="C11620" t="s">
        <v>90</v>
      </c>
      <c r="D11620">
        <v>1</v>
      </c>
    </row>
    <row r="11621" spans="1:4" x14ac:dyDescent="0.35">
      <c r="A11621">
        <v>7000</v>
      </c>
      <c r="B11621">
        <v>0</v>
      </c>
      <c r="C11621" t="s">
        <v>90</v>
      </c>
      <c r="D11621">
        <v>1</v>
      </c>
    </row>
    <row r="11622" spans="1:4" x14ac:dyDescent="0.35">
      <c r="A11622">
        <v>1581</v>
      </c>
      <c r="B11622">
        <v>1</v>
      </c>
      <c r="C11622" t="s">
        <v>90</v>
      </c>
      <c r="D11622">
        <v>1</v>
      </c>
    </row>
    <row r="11623" spans="1:4" x14ac:dyDescent="0.35">
      <c r="A11623">
        <v>7384</v>
      </c>
      <c r="B11623">
        <v>0</v>
      </c>
      <c r="C11623" t="s">
        <v>90</v>
      </c>
      <c r="D11623">
        <v>1</v>
      </c>
    </row>
    <row r="11624" spans="1:4" x14ac:dyDescent="0.35">
      <c r="A11624">
        <v>10552</v>
      </c>
      <c r="B11624">
        <v>0</v>
      </c>
      <c r="C11624" t="s">
        <v>90</v>
      </c>
      <c r="D11624">
        <v>1</v>
      </c>
    </row>
    <row r="11625" spans="1:4" x14ac:dyDescent="0.35">
      <c r="A11625">
        <v>6409</v>
      </c>
      <c r="B11625">
        <v>1</v>
      </c>
      <c r="C11625" t="s">
        <v>90</v>
      </c>
      <c r="D11625">
        <v>1</v>
      </c>
    </row>
    <row r="11626" spans="1:4" x14ac:dyDescent="0.35">
      <c r="A11626">
        <v>9507</v>
      </c>
      <c r="B11626">
        <v>0</v>
      </c>
      <c r="C11626" t="s">
        <v>90</v>
      </c>
      <c r="D11626">
        <v>1</v>
      </c>
    </row>
    <row r="11627" spans="1:4" x14ac:dyDescent="0.35">
      <c r="A11627">
        <v>9560</v>
      </c>
      <c r="B11627">
        <v>1</v>
      </c>
      <c r="C11627" t="s">
        <v>90</v>
      </c>
      <c r="D11627">
        <v>1</v>
      </c>
    </row>
    <row r="11628" spans="1:4" x14ac:dyDescent="0.35">
      <c r="A11628">
        <v>10991</v>
      </c>
      <c r="B11628">
        <v>0</v>
      </c>
      <c r="C11628" t="s">
        <v>90</v>
      </c>
      <c r="D11628">
        <v>1</v>
      </c>
    </row>
    <row r="11629" spans="1:4" x14ac:dyDescent="0.35">
      <c r="A11629">
        <v>4712</v>
      </c>
      <c r="B11629">
        <v>0</v>
      </c>
      <c r="C11629" t="s">
        <v>90</v>
      </c>
      <c r="D11629">
        <v>1</v>
      </c>
    </row>
    <row r="11630" spans="1:4" x14ac:dyDescent="0.35">
      <c r="A11630">
        <v>11056</v>
      </c>
      <c r="B11630">
        <v>0</v>
      </c>
      <c r="C11630" t="s">
        <v>90</v>
      </c>
      <c r="D11630">
        <v>1</v>
      </c>
    </row>
    <row r="11631" spans="1:4" x14ac:dyDescent="0.35">
      <c r="A11631">
        <v>7414</v>
      </c>
      <c r="B11631">
        <v>0</v>
      </c>
      <c r="C11631" t="s">
        <v>90</v>
      </c>
      <c r="D11631">
        <v>1</v>
      </c>
    </row>
    <row r="11632" spans="1:4" x14ac:dyDescent="0.35">
      <c r="A11632">
        <v>3076</v>
      </c>
      <c r="B11632">
        <v>0</v>
      </c>
      <c r="C11632" t="s">
        <v>90</v>
      </c>
      <c r="D11632">
        <v>1</v>
      </c>
    </row>
    <row r="11633" spans="1:4" x14ac:dyDescent="0.35">
      <c r="A11633">
        <v>6355</v>
      </c>
      <c r="B11633">
        <v>0</v>
      </c>
      <c r="C11633" t="s">
        <v>90</v>
      </c>
      <c r="D11633">
        <v>1</v>
      </c>
    </row>
    <row r="11634" spans="1:4" x14ac:dyDescent="0.35">
      <c r="A11634">
        <v>7959</v>
      </c>
      <c r="B11634">
        <v>0</v>
      </c>
      <c r="C11634" t="s">
        <v>90</v>
      </c>
      <c r="D11634">
        <v>1</v>
      </c>
    </row>
    <row r="11635" spans="1:4" x14ac:dyDescent="0.35">
      <c r="A11635">
        <v>5512</v>
      </c>
      <c r="B11635">
        <v>0</v>
      </c>
      <c r="C11635" t="s">
        <v>90</v>
      </c>
      <c r="D11635">
        <v>1</v>
      </c>
    </row>
    <row r="11636" spans="1:4" x14ac:dyDescent="0.35">
      <c r="A11636">
        <v>10102</v>
      </c>
      <c r="B11636">
        <v>0</v>
      </c>
      <c r="C11636" t="s">
        <v>90</v>
      </c>
      <c r="D11636">
        <v>1</v>
      </c>
    </row>
    <row r="11637" spans="1:4" x14ac:dyDescent="0.35">
      <c r="A11637">
        <v>9369</v>
      </c>
      <c r="B11637">
        <v>1</v>
      </c>
      <c r="C11637" t="s">
        <v>90</v>
      </c>
      <c r="D11637">
        <v>1</v>
      </c>
    </row>
    <row r="11638" spans="1:4" x14ac:dyDescent="0.35">
      <c r="A11638">
        <v>3711</v>
      </c>
      <c r="B11638">
        <v>0</v>
      </c>
      <c r="C11638" t="s">
        <v>90</v>
      </c>
      <c r="D11638">
        <v>0</v>
      </c>
    </row>
    <row r="11639" spans="1:4" x14ac:dyDescent="0.35">
      <c r="A11639">
        <v>6931</v>
      </c>
      <c r="B11639">
        <v>1</v>
      </c>
      <c r="C11639" t="s">
        <v>90</v>
      </c>
      <c r="D11639">
        <v>1</v>
      </c>
    </row>
    <row r="11640" spans="1:4" x14ac:dyDescent="0.35">
      <c r="A11640">
        <v>9596</v>
      </c>
      <c r="B11640">
        <v>0</v>
      </c>
      <c r="C11640" t="s">
        <v>90</v>
      </c>
      <c r="D11640">
        <v>1</v>
      </c>
    </row>
    <row r="11641" spans="1:4" x14ac:dyDescent="0.35">
      <c r="A11641">
        <v>2727</v>
      </c>
      <c r="B11641">
        <v>0</v>
      </c>
      <c r="C11641" t="s">
        <v>90</v>
      </c>
      <c r="D11641">
        <v>1</v>
      </c>
    </row>
    <row r="11642" spans="1:4" x14ac:dyDescent="0.35">
      <c r="A11642">
        <v>8416</v>
      </c>
      <c r="B11642">
        <v>0</v>
      </c>
      <c r="C11642" t="s">
        <v>90</v>
      </c>
      <c r="D11642">
        <v>1</v>
      </c>
    </row>
    <row r="11643" spans="1:4" x14ac:dyDescent="0.35">
      <c r="A11643">
        <v>3967</v>
      </c>
      <c r="B11643">
        <v>0</v>
      </c>
      <c r="C11643" t="s">
        <v>90</v>
      </c>
      <c r="D11643">
        <v>1</v>
      </c>
    </row>
    <row r="11644" spans="1:4" x14ac:dyDescent="0.35">
      <c r="A11644">
        <v>2139</v>
      </c>
      <c r="B11644">
        <v>0</v>
      </c>
      <c r="C11644" t="s">
        <v>90</v>
      </c>
      <c r="D11644">
        <v>1</v>
      </c>
    </row>
    <row r="11645" spans="1:4" x14ac:dyDescent="0.35">
      <c r="A11645">
        <v>2162</v>
      </c>
      <c r="B11645">
        <v>0</v>
      </c>
      <c r="C11645" t="s">
        <v>90</v>
      </c>
      <c r="D11645">
        <v>1</v>
      </c>
    </row>
    <row r="11646" spans="1:4" x14ac:dyDescent="0.35">
      <c r="A11646">
        <v>9242</v>
      </c>
      <c r="B11646">
        <v>1</v>
      </c>
      <c r="C11646" t="s">
        <v>90</v>
      </c>
      <c r="D11646">
        <v>1</v>
      </c>
    </row>
    <row r="11647" spans="1:4" x14ac:dyDescent="0.35">
      <c r="A11647">
        <v>10595</v>
      </c>
      <c r="B11647">
        <v>0</v>
      </c>
      <c r="C11647" t="s">
        <v>90</v>
      </c>
      <c r="D11647">
        <v>1</v>
      </c>
    </row>
    <row r="11648" spans="1:4" x14ac:dyDescent="0.35">
      <c r="A11648">
        <v>4855</v>
      </c>
      <c r="B11648">
        <v>1</v>
      </c>
      <c r="C11648" t="s">
        <v>90</v>
      </c>
      <c r="D11648">
        <v>1</v>
      </c>
    </row>
    <row r="11649" spans="1:4" x14ac:dyDescent="0.35">
      <c r="A11649">
        <v>5049</v>
      </c>
      <c r="B11649">
        <v>0</v>
      </c>
      <c r="C11649" t="s">
        <v>90</v>
      </c>
      <c r="D11649">
        <v>1</v>
      </c>
    </row>
    <row r="11650" spans="1:4" x14ac:dyDescent="0.35">
      <c r="A11650">
        <v>4967</v>
      </c>
      <c r="B11650">
        <v>0</v>
      </c>
      <c r="C11650" t="s">
        <v>90</v>
      </c>
      <c r="D11650">
        <v>1</v>
      </c>
    </row>
    <row r="11651" spans="1:4" x14ac:dyDescent="0.35">
      <c r="A11651">
        <v>5255</v>
      </c>
      <c r="B11651">
        <v>0</v>
      </c>
      <c r="C11651" t="s">
        <v>90</v>
      </c>
      <c r="D11651">
        <v>1</v>
      </c>
    </row>
    <row r="11652" spans="1:4" x14ac:dyDescent="0.35">
      <c r="A11652">
        <v>9215</v>
      </c>
      <c r="B11652">
        <v>0</v>
      </c>
      <c r="C11652" t="s">
        <v>90</v>
      </c>
      <c r="D11652">
        <v>1</v>
      </c>
    </row>
    <row r="11653" spans="1:4" x14ac:dyDescent="0.35">
      <c r="A11653">
        <v>3525</v>
      </c>
      <c r="B11653">
        <v>0</v>
      </c>
      <c r="C11653" t="s">
        <v>90</v>
      </c>
      <c r="D11653">
        <v>1</v>
      </c>
    </row>
    <row r="11654" spans="1:4" x14ac:dyDescent="0.35">
      <c r="A11654">
        <v>3619</v>
      </c>
      <c r="B11654">
        <v>1</v>
      </c>
      <c r="C11654" t="s">
        <v>90</v>
      </c>
      <c r="D11654">
        <v>1</v>
      </c>
    </row>
    <row r="11655" spans="1:4" x14ac:dyDescent="0.35">
      <c r="A11655">
        <v>4415</v>
      </c>
      <c r="B11655">
        <v>0</v>
      </c>
      <c r="C11655" t="s">
        <v>90</v>
      </c>
      <c r="D11655">
        <v>1</v>
      </c>
    </row>
    <row r="11656" spans="1:4" x14ac:dyDescent="0.35">
      <c r="A11656">
        <v>3645</v>
      </c>
      <c r="B11656">
        <v>1</v>
      </c>
      <c r="C11656" t="s">
        <v>90</v>
      </c>
      <c r="D11656">
        <v>1</v>
      </c>
    </row>
    <row r="11657" spans="1:4" x14ac:dyDescent="0.35">
      <c r="A11657">
        <v>4692</v>
      </c>
      <c r="B11657">
        <v>1</v>
      </c>
      <c r="C11657" t="s">
        <v>90</v>
      </c>
      <c r="D11657">
        <v>1</v>
      </c>
    </row>
    <row r="11658" spans="1:4" x14ac:dyDescent="0.35">
      <c r="A11658">
        <v>3955</v>
      </c>
      <c r="B11658">
        <v>0</v>
      </c>
      <c r="C11658" t="s">
        <v>90</v>
      </c>
      <c r="D11658">
        <v>1</v>
      </c>
    </row>
    <row r="11659" spans="1:4" x14ac:dyDescent="0.35">
      <c r="A11659">
        <v>5313</v>
      </c>
      <c r="B11659">
        <v>0</v>
      </c>
      <c r="C11659" t="s">
        <v>90</v>
      </c>
      <c r="D11659">
        <v>1</v>
      </c>
    </row>
    <row r="11660" spans="1:4" x14ac:dyDescent="0.35">
      <c r="A11660">
        <v>7196</v>
      </c>
      <c r="B11660">
        <v>0</v>
      </c>
      <c r="C11660" t="s">
        <v>90</v>
      </c>
      <c r="D11660">
        <v>1</v>
      </c>
    </row>
    <row r="11661" spans="1:4" x14ac:dyDescent="0.35">
      <c r="A11661">
        <v>1381</v>
      </c>
      <c r="B11661">
        <v>1</v>
      </c>
      <c r="C11661" t="s">
        <v>90</v>
      </c>
      <c r="D11661">
        <v>1</v>
      </c>
    </row>
    <row r="11662" spans="1:4" x14ac:dyDescent="0.35">
      <c r="A11662">
        <v>10951</v>
      </c>
      <c r="B11662">
        <v>0</v>
      </c>
      <c r="C11662" t="s">
        <v>90</v>
      </c>
      <c r="D11662">
        <v>1</v>
      </c>
    </row>
    <row r="11663" spans="1:4" x14ac:dyDescent="0.35">
      <c r="A11663">
        <v>4322</v>
      </c>
      <c r="B11663">
        <v>0</v>
      </c>
      <c r="C11663" t="s">
        <v>90</v>
      </c>
      <c r="D11663">
        <v>1</v>
      </c>
    </row>
    <row r="11664" spans="1:4" x14ac:dyDescent="0.35">
      <c r="A11664">
        <v>7444</v>
      </c>
      <c r="B11664">
        <v>0</v>
      </c>
      <c r="C11664" t="s">
        <v>90</v>
      </c>
      <c r="D11664">
        <v>1</v>
      </c>
    </row>
    <row r="11665" spans="1:4" x14ac:dyDescent="0.35">
      <c r="A11665">
        <v>2942</v>
      </c>
      <c r="B11665">
        <v>0</v>
      </c>
      <c r="C11665" t="s">
        <v>90</v>
      </c>
      <c r="D11665">
        <v>1</v>
      </c>
    </row>
    <row r="11666" spans="1:4" x14ac:dyDescent="0.35">
      <c r="A11666">
        <v>2874</v>
      </c>
      <c r="B11666">
        <v>0</v>
      </c>
      <c r="C11666" t="s">
        <v>90</v>
      </c>
      <c r="D11666">
        <v>1</v>
      </c>
    </row>
    <row r="11667" spans="1:4" x14ac:dyDescent="0.35">
      <c r="A11667">
        <v>3667</v>
      </c>
      <c r="B11667">
        <v>1</v>
      </c>
      <c r="C11667" t="s">
        <v>90</v>
      </c>
      <c r="D11667">
        <v>1</v>
      </c>
    </row>
    <row r="11668" spans="1:4" x14ac:dyDescent="0.35">
      <c r="A11668">
        <v>3697</v>
      </c>
      <c r="B11668">
        <v>0</v>
      </c>
      <c r="C11668" t="s">
        <v>90</v>
      </c>
      <c r="D11668">
        <v>1</v>
      </c>
    </row>
    <row r="11669" spans="1:4" x14ac:dyDescent="0.35">
      <c r="A11669">
        <v>9955</v>
      </c>
      <c r="B11669">
        <v>0</v>
      </c>
      <c r="C11669" t="s">
        <v>90</v>
      </c>
      <c r="D11669">
        <v>1</v>
      </c>
    </row>
    <row r="11670" spans="1:4" x14ac:dyDescent="0.35">
      <c r="A11670">
        <v>5320</v>
      </c>
      <c r="B11670">
        <v>1</v>
      </c>
      <c r="C11670" t="s">
        <v>90</v>
      </c>
      <c r="D11670">
        <v>1</v>
      </c>
    </row>
    <row r="11671" spans="1:4" x14ac:dyDescent="0.35">
      <c r="A11671">
        <v>6422</v>
      </c>
      <c r="B11671">
        <v>0</v>
      </c>
      <c r="C11671" t="s">
        <v>90</v>
      </c>
      <c r="D11671">
        <v>1</v>
      </c>
    </row>
    <row r="11672" spans="1:4" x14ac:dyDescent="0.35">
      <c r="A11672">
        <v>3690</v>
      </c>
      <c r="B11672">
        <v>1</v>
      </c>
      <c r="C11672" t="s">
        <v>90</v>
      </c>
      <c r="D11672">
        <v>1</v>
      </c>
    </row>
    <row r="11673" spans="1:4" x14ac:dyDescent="0.35">
      <c r="A11673">
        <v>2408</v>
      </c>
      <c r="B11673">
        <v>0</v>
      </c>
      <c r="C11673" t="s">
        <v>90</v>
      </c>
      <c r="D11673">
        <v>1</v>
      </c>
    </row>
    <row r="11674" spans="1:4" x14ac:dyDescent="0.35">
      <c r="A11674">
        <v>9260</v>
      </c>
      <c r="B11674">
        <v>0</v>
      </c>
      <c r="C11674" t="s">
        <v>90</v>
      </c>
      <c r="D11674">
        <v>1</v>
      </c>
    </row>
    <row r="11675" spans="1:4" x14ac:dyDescent="0.35">
      <c r="A11675">
        <v>9648</v>
      </c>
      <c r="B11675">
        <v>0</v>
      </c>
      <c r="C11675" t="s">
        <v>90</v>
      </c>
      <c r="D11675">
        <v>1</v>
      </c>
    </row>
    <row r="11676" spans="1:4" x14ac:dyDescent="0.35">
      <c r="A11676">
        <v>4939</v>
      </c>
      <c r="B11676">
        <v>0</v>
      </c>
      <c r="C11676" t="s">
        <v>90</v>
      </c>
      <c r="D11676">
        <v>1</v>
      </c>
    </row>
    <row r="11677" spans="1:4" x14ac:dyDescent="0.35">
      <c r="A11677">
        <v>8652</v>
      </c>
      <c r="B11677">
        <v>0</v>
      </c>
      <c r="C11677" t="s">
        <v>90</v>
      </c>
      <c r="D11677">
        <v>1</v>
      </c>
    </row>
    <row r="11678" spans="1:4" x14ac:dyDescent="0.35">
      <c r="A11678">
        <v>4702</v>
      </c>
      <c r="B11678">
        <v>0</v>
      </c>
      <c r="C11678" t="s">
        <v>90</v>
      </c>
      <c r="D11678">
        <v>1</v>
      </c>
    </row>
    <row r="11679" spans="1:4" x14ac:dyDescent="0.35">
      <c r="A11679">
        <v>2587</v>
      </c>
      <c r="B11679">
        <v>0</v>
      </c>
      <c r="C11679" t="s">
        <v>90</v>
      </c>
      <c r="D11679">
        <v>0</v>
      </c>
    </row>
    <row r="11680" spans="1:4" x14ac:dyDescent="0.35">
      <c r="A11680">
        <v>2811</v>
      </c>
      <c r="B11680">
        <v>0</v>
      </c>
      <c r="C11680" t="s">
        <v>90</v>
      </c>
      <c r="D11680">
        <v>1</v>
      </c>
    </row>
    <row r="11681" spans="1:4" x14ac:dyDescent="0.35">
      <c r="A11681">
        <v>9150</v>
      </c>
      <c r="B11681">
        <v>0</v>
      </c>
      <c r="C11681" t="s">
        <v>90</v>
      </c>
      <c r="D11681">
        <v>1</v>
      </c>
    </row>
    <row r="11682" spans="1:4" x14ac:dyDescent="0.35">
      <c r="A11682">
        <v>10127</v>
      </c>
      <c r="B11682">
        <v>0</v>
      </c>
      <c r="C11682" t="s">
        <v>90</v>
      </c>
      <c r="D11682">
        <v>1</v>
      </c>
    </row>
    <row r="11683" spans="1:4" x14ac:dyDescent="0.35">
      <c r="A11683">
        <v>5493</v>
      </c>
      <c r="B11683">
        <v>0</v>
      </c>
      <c r="C11683" t="s">
        <v>90</v>
      </c>
      <c r="D11683">
        <v>1</v>
      </c>
    </row>
    <row r="11684" spans="1:4" x14ac:dyDescent="0.35">
      <c r="A11684">
        <v>2666</v>
      </c>
      <c r="B11684">
        <v>0</v>
      </c>
      <c r="C11684" t="s">
        <v>90</v>
      </c>
      <c r="D11684">
        <v>1</v>
      </c>
    </row>
    <row r="11685" spans="1:4" x14ac:dyDescent="0.35">
      <c r="A11685">
        <v>10099</v>
      </c>
      <c r="B11685">
        <v>0</v>
      </c>
      <c r="C11685" t="s">
        <v>90</v>
      </c>
      <c r="D11685">
        <v>1</v>
      </c>
    </row>
    <row r="11686" spans="1:4" x14ac:dyDescent="0.35">
      <c r="A11686">
        <v>10562</v>
      </c>
      <c r="B11686">
        <v>0</v>
      </c>
      <c r="C11686" t="s">
        <v>90</v>
      </c>
      <c r="D11686">
        <v>1</v>
      </c>
    </row>
    <row r="11687" spans="1:4" x14ac:dyDescent="0.35">
      <c r="A11687">
        <v>7881</v>
      </c>
      <c r="B11687">
        <v>0</v>
      </c>
      <c r="C11687" t="s">
        <v>90</v>
      </c>
      <c r="D11687">
        <v>1</v>
      </c>
    </row>
    <row r="11688" spans="1:4" x14ac:dyDescent="0.35">
      <c r="A11688">
        <v>6721</v>
      </c>
      <c r="B11688">
        <v>0</v>
      </c>
      <c r="C11688" t="s">
        <v>90</v>
      </c>
      <c r="D11688">
        <v>1</v>
      </c>
    </row>
    <row r="11689" spans="1:4" x14ac:dyDescent="0.35">
      <c r="A11689">
        <v>5204</v>
      </c>
      <c r="B11689">
        <v>1</v>
      </c>
      <c r="C11689" t="s">
        <v>90</v>
      </c>
      <c r="D11689">
        <v>1</v>
      </c>
    </row>
    <row r="11690" spans="1:4" x14ac:dyDescent="0.35">
      <c r="A11690">
        <v>5209</v>
      </c>
      <c r="B11690">
        <v>0</v>
      </c>
      <c r="C11690" t="s">
        <v>90</v>
      </c>
      <c r="D11690">
        <v>1</v>
      </c>
    </row>
    <row r="11691" spans="1:4" x14ac:dyDescent="0.35">
      <c r="A11691">
        <v>10128</v>
      </c>
      <c r="B11691">
        <v>0</v>
      </c>
      <c r="C11691" t="s">
        <v>90</v>
      </c>
      <c r="D11691">
        <v>1</v>
      </c>
    </row>
    <row r="11692" spans="1:4" x14ac:dyDescent="0.35">
      <c r="A11692">
        <v>9284</v>
      </c>
      <c r="B11692">
        <v>0</v>
      </c>
      <c r="C11692" t="s">
        <v>90</v>
      </c>
      <c r="D11692">
        <v>1</v>
      </c>
    </row>
    <row r="11693" spans="1:4" x14ac:dyDescent="0.35">
      <c r="A11693">
        <v>8643</v>
      </c>
      <c r="B11693">
        <v>0</v>
      </c>
      <c r="C11693" t="s">
        <v>90</v>
      </c>
      <c r="D11693">
        <v>1</v>
      </c>
    </row>
    <row r="11694" spans="1:4" x14ac:dyDescent="0.35">
      <c r="A11694">
        <v>1685</v>
      </c>
      <c r="B11694">
        <v>0</v>
      </c>
      <c r="C11694" t="s">
        <v>90</v>
      </c>
      <c r="D11694">
        <v>0</v>
      </c>
    </row>
    <row r="11695" spans="1:4" x14ac:dyDescent="0.35">
      <c r="A11695">
        <v>2877</v>
      </c>
      <c r="B11695">
        <v>0</v>
      </c>
      <c r="C11695" t="s">
        <v>90</v>
      </c>
      <c r="D11695">
        <v>1</v>
      </c>
    </row>
    <row r="11696" spans="1:4" x14ac:dyDescent="0.35">
      <c r="A11696">
        <v>8369</v>
      </c>
      <c r="B11696">
        <v>0</v>
      </c>
      <c r="C11696" t="s">
        <v>90</v>
      </c>
      <c r="D11696">
        <v>1</v>
      </c>
    </row>
    <row r="11697" spans="1:4" x14ac:dyDescent="0.35">
      <c r="A11697">
        <v>6233</v>
      </c>
      <c r="B11697">
        <v>0</v>
      </c>
      <c r="C11697" t="s">
        <v>90</v>
      </c>
      <c r="D11697">
        <v>1</v>
      </c>
    </row>
    <row r="11698" spans="1:4" x14ac:dyDescent="0.35">
      <c r="A11698">
        <v>195</v>
      </c>
      <c r="B11698">
        <v>1</v>
      </c>
      <c r="C11698" t="s">
        <v>90</v>
      </c>
      <c r="D11698">
        <v>1</v>
      </c>
    </row>
    <row r="11699" spans="1:4" x14ac:dyDescent="0.35">
      <c r="A11699">
        <v>1501</v>
      </c>
      <c r="B11699">
        <v>0</v>
      </c>
      <c r="C11699" t="s">
        <v>90</v>
      </c>
      <c r="D11699">
        <v>1</v>
      </c>
    </row>
    <row r="11700" spans="1:4" x14ac:dyDescent="0.35">
      <c r="A11700">
        <v>10846</v>
      </c>
      <c r="B11700">
        <v>0</v>
      </c>
      <c r="C11700" t="s">
        <v>90</v>
      </c>
      <c r="D11700">
        <v>1</v>
      </c>
    </row>
    <row r="11701" spans="1:4" x14ac:dyDescent="0.35">
      <c r="A11701">
        <v>8341</v>
      </c>
      <c r="B11701">
        <v>1</v>
      </c>
      <c r="C11701" t="s">
        <v>90</v>
      </c>
      <c r="D11701">
        <v>1</v>
      </c>
    </row>
    <row r="11702" spans="1:4" x14ac:dyDescent="0.35">
      <c r="A11702">
        <v>10766</v>
      </c>
      <c r="B11702">
        <v>0</v>
      </c>
      <c r="C11702" t="s">
        <v>90</v>
      </c>
      <c r="D11702">
        <v>1</v>
      </c>
    </row>
    <row r="11703" spans="1:4" x14ac:dyDescent="0.35">
      <c r="A11703">
        <v>9971</v>
      </c>
      <c r="B11703">
        <v>0</v>
      </c>
      <c r="C11703" t="s">
        <v>90</v>
      </c>
      <c r="D11703">
        <v>1</v>
      </c>
    </row>
    <row r="11704" spans="1:4" x14ac:dyDescent="0.35">
      <c r="A11704">
        <v>1740</v>
      </c>
      <c r="B11704">
        <v>0</v>
      </c>
      <c r="C11704" t="s">
        <v>90</v>
      </c>
      <c r="D11704">
        <v>1</v>
      </c>
    </row>
    <row r="11705" spans="1:4" x14ac:dyDescent="0.35">
      <c r="A11705">
        <v>8737</v>
      </c>
      <c r="B11705">
        <v>0</v>
      </c>
      <c r="C11705" t="s">
        <v>90</v>
      </c>
      <c r="D11705">
        <v>1</v>
      </c>
    </row>
    <row r="11706" spans="1:4" x14ac:dyDescent="0.35">
      <c r="A11706">
        <v>6466</v>
      </c>
      <c r="B11706">
        <v>0</v>
      </c>
      <c r="C11706" t="s">
        <v>90</v>
      </c>
      <c r="D11706">
        <v>1</v>
      </c>
    </row>
    <row r="11707" spans="1:4" x14ac:dyDescent="0.35">
      <c r="A11707">
        <v>10430</v>
      </c>
      <c r="B11707">
        <v>0</v>
      </c>
      <c r="C11707" t="s">
        <v>90</v>
      </c>
      <c r="D11707">
        <v>1</v>
      </c>
    </row>
    <row r="11708" spans="1:4" x14ac:dyDescent="0.35">
      <c r="A11708">
        <v>8773</v>
      </c>
      <c r="B11708">
        <v>0</v>
      </c>
      <c r="C11708" t="s">
        <v>90</v>
      </c>
      <c r="D11708">
        <v>1</v>
      </c>
    </row>
    <row r="11709" spans="1:4" x14ac:dyDescent="0.35">
      <c r="A11709">
        <v>2371</v>
      </c>
      <c r="B11709">
        <v>0</v>
      </c>
      <c r="C11709" t="s">
        <v>90</v>
      </c>
      <c r="D11709">
        <v>1</v>
      </c>
    </row>
    <row r="11710" spans="1:4" x14ac:dyDescent="0.35">
      <c r="A11710">
        <v>7786</v>
      </c>
      <c r="B11710">
        <v>0</v>
      </c>
      <c r="C11710" t="s">
        <v>90</v>
      </c>
      <c r="D11710">
        <v>1</v>
      </c>
    </row>
    <row r="11711" spans="1:4" x14ac:dyDescent="0.35">
      <c r="A11711">
        <v>4088</v>
      </c>
      <c r="B11711">
        <v>0</v>
      </c>
      <c r="C11711" t="s">
        <v>90</v>
      </c>
      <c r="D11711">
        <v>1</v>
      </c>
    </row>
    <row r="11712" spans="1:4" x14ac:dyDescent="0.35">
      <c r="A11712">
        <v>4971</v>
      </c>
      <c r="B11712">
        <v>0</v>
      </c>
      <c r="C11712" t="s">
        <v>90</v>
      </c>
      <c r="D11712">
        <v>1</v>
      </c>
    </row>
    <row r="11713" spans="1:4" x14ac:dyDescent="0.35">
      <c r="A11713">
        <v>10560</v>
      </c>
      <c r="B11713">
        <v>0</v>
      </c>
      <c r="C11713" t="s">
        <v>90</v>
      </c>
      <c r="D11713">
        <v>1</v>
      </c>
    </row>
    <row r="11714" spans="1:4" x14ac:dyDescent="0.35">
      <c r="A11714">
        <v>6892</v>
      </c>
      <c r="B11714">
        <v>0</v>
      </c>
      <c r="C11714" t="s">
        <v>90</v>
      </c>
      <c r="D11714">
        <v>1</v>
      </c>
    </row>
    <row r="11715" spans="1:4" x14ac:dyDescent="0.35">
      <c r="A11715">
        <v>11004</v>
      </c>
      <c r="B11715">
        <v>0</v>
      </c>
      <c r="C11715" t="s">
        <v>90</v>
      </c>
      <c r="D11715">
        <v>1</v>
      </c>
    </row>
    <row r="11716" spans="1:4" x14ac:dyDescent="0.35">
      <c r="A11716">
        <v>1818</v>
      </c>
      <c r="B11716">
        <v>0</v>
      </c>
      <c r="C11716" t="s">
        <v>90</v>
      </c>
      <c r="D11716">
        <v>1</v>
      </c>
    </row>
    <row r="11717" spans="1:4" x14ac:dyDescent="0.35">
      <c r="A11717">
        <v>9485</v>
      </c>
      <c r="B11717">
        <v>0</v>
      </c>
      <c r="C11717" t="s">
        <v>90</v>
      </c>
      <c r="D11717">
        <v>1</v>
      </c>
    </row>
    <row r="11718" spans="1:4" x14ac:dyDescent="0.35">
      <c r="A11718">
        <v>6646</v>
      </c>
      <c r="B11718">
        <v>0</v>
      </c>
      <c r="C11718" t="s">
        <v>90</v>
      </c>
      <c r="D11718">
        <v>1</v>
      </c>
    </row>
    <row r="11719" spans="1:4" x14ac:dyDescent="0.35">
      <c r="A11719">
        <v>4248</v>
      </c>
      <c r="B11719">
        <v>0</v>
      </c>
      <c r="C11719" t="s">
        <v>90</v>
      </c>
      <c r="D11719">
        <v>1</v>
      </c>
    </row>
    <row r="11720" spans="1:4" x14ac:dyDescent="0.35">
      <c r="A11720">
        <v>7451</v>
      </c>
      <c r="B11720">
        <v>0</v>
      </c>
      <c r="C11720" t="s">
        <v>90</v>
      </c>
      <c r="D11720">
        <v>1</v>
      </c>
    </row>
    <row r="11721" spans="1:4" x14ac:dyDescent="0.35">
      <c r="A11721">
        <v>7861</v>
      </c>
      <c r="B11721">
        <v>0</v>
      </c>
      <c r="C11721" t="s">
        <v>90</v>
      </c>
      <c r="D11721">
        <v>1</v>
      </c>
    </row>
    <row r="11722" spans="1:4" x14ac:dyDescent="0.35">
      <c r="A11722">
        <v>5232</v>
      </c>
      <c r="B11722">
        <v>0</v>
      </c>
      <c r="C11722" t="s">
        <v>90</v>
      </c>
      <c r="D11722">
        <v>1</v>
      </c>
    </row>
    <row r="11723" spans="1:4" x14ac:dyDescent="0.35">
      <c r="A11723">
        <v>3011</v>
      </c>
      <c r="B11723">
        <v>0</v>
      </c>
      <c r="C11723" t="s">
        <v>90</v>
      </c>
      <c r="D11723">
        <v>1</v>
      </c>
    </row>
    <row r="11724" spans="1:4" x14ac:dyDescent="0.35">
      <c r="A11724">
        <v>5758</v>
      </c>
      <c r="B11724">
        <v>1</v>
      </c>
      <c r="C11724" t="s">
        <v>90</v>
      </c>
      <c r="D11724">
        <v>1</v>
      </c>
    </row>
    <row r="11725" spans="1:4" x14ac:dyDescent="0.35">
      <c r="A11725">
        <v>2173</v>
      </c>
      <c r="B11725">
        <v>0</v>
      </c>
      <c r="C11725" t="s">
        <v>90</v>
      </c>
      <c r="D11725">
        <v>1</v>
      </c>
    </row>
    <row r="11726" spans="1:4" x14ac:dyDescent="0.35">
      <c r="A11726">
        <v>10711</v>
      </c>
      <c r="B11726">
        <v>0</v>
      </c>
      <c r="C11726" t="s">
        <v>90</v>
      </c>
      <c r="D11726">
        <v>1</v>
      </c>
    </row>
    <row r="11727" spans="1:4" x14ac:dyDescent="0.35">
      <c r="A11727">
        <v>8268</v>
      </c>
      <c r="B11727">
        <v>0</v>
      </c>
      <c r="C11727" t="s">
        <v>90</v>
      </c>
      <c r="D11727">
        <v>1</v>
      </c>
    </row>
    <row r="11728" spans="1:4" x14ac:dyDescent="0.35">
      <c r="A11728">
        <v>2782</v>
      </c>
      <c r="B11728">
        <v>0</v>
      </c>
      <c r="C11728" t="s">
        <v>90</v>
      </c>
      <c r="D11728">
        <v>1</v>
      </c>
    </row>
    <row r="11729" spans="1:4" x14ac:dyDescent="0.35">
      <c r="A11729">
        <v>9432</v>
      </c>
      <c r="B11729">
        <v>0</v>
      </c>
      <c r="C11729" t="s">
        <v>90</v>
      </c>
      <c r="D11729">
        <v>1</v>
      </c>
    </row>
    <row r="11730" spans="1:4" x14ac:dyDescent="0.35">
      <c r="A11730">
        <v>5872</v>
      </c>
      <c r="B11730">
        <v>0</v>
      </c>
      <c r="C11730" t="s">
        <v>90</v>
      </c>
      <c r="D11730">
        <v>1</v>
      </c>
    </row>
    <row r="11731" spans="1:4" x14ac:dyDescent="0.35">
      <c r="A11731">
        <v>11187</v>
      </c>
      <c r="B11731">
        <v>0</v>
      </c>
      <c r="C11731" t="s">
        <v>90</v>
      </c>
      <c r="D11731">
        <v>1</v>
      </c>
    </row>
    <row r="11732" spans="1:4" x14ac:dyDescent="0.35">
      <c r="A11732">
        <v>2428</v>
      </c>
      <c r="B11732">
        <v>0</v>
      </c>
      <c r="C11732" t="s">
        <v>90</v>
      </c>
      <c r="D11732">
        <v>1</v>
      </c>
    </row>
    <row r="11733" spans="1:4" x14ac:dyDescent="0.35">
      <c r="A11733">
        <v>1726</v>
      </c>
      <c r="B11733">
        <v>1</v>
      </c>
      <c r="C11733" t="s">
        <v>90</v>
      </c>
      <c r="D11733">
        <v>1</v>
      </c>
    </row>
    <row r="11734" spans="1:4" x14ac:dyDescent="0.35">
      <c r="A11734">
        <v>1802</v>
      </c>
      <c r="B11734">
        <v>0</v>
      </c>
      <c r="C11734" t="s">
        <v>90</v>
      </c>
      <c r="D11734">
        <v>1</v>
      </c>
    </row>
    <row r="11735" spans="1:4" x14ac:dyDescent="0.35">
      <c r="A11735">
        <v>1162</v>
      </c>
      <c r="B11735">
        <v>1</v>
      </c>
      <c r="C11735" t="s">
        <v>90</v>
      </c>
      <c r="D11735">
        <v>1</v>
      </c>
    </row>
    <row r="11736" spans="1:4" x14ac:dyDescent="0.35">
      <c r="A11736">
        <v>10643</v>
      </c>
      <c r="B11736">
        <v>1</v>
      </c>
      <c r="C11736" t="s">
        <v>90</v>
      </c>
      <c r="D11736">
        <v>1</v>
      </c>
    </row>
    <row r="11737" spans="1:4" x14ac:dyDescent="0.35">
      <c r="A11737">
        <v>11112</v>
      </c>
      <c r="B11737">
        <v>0</v>
      </c>
      <c r="C11737" t="s">
        <v>90</v>
      </c>
      <c r="D11737">
        <v>1</v>
      </c>
    </row>
    <row r="11738" spans="1:4" x14ac:dyDescent="0.35">
      <c r="A11738">
        <v>2114</v>
      </c>
      <c r="B11738">
        <v>1</v>
      </c>
      <c r="C11738" t="s">
        <v>90</v>
      </c>
      <c r="D11738">
        <v>1</v>
      </c>
    </row>
    <row r="11739" spans="1:4" x14ac:dyDescent="0.35">
      <c r="A11739">
        <v>4261</v>
      </c>
      <c r="B11739">
        <v>1</v>
      </c>
      <c r="C11739" t="s">
        <v>90</v>
      </c>
      <c r="D11739">
        <v>1</v>
      </c>
    </row>
    <row r="11740" spans="1:4" x14ac:dyDescent="0.35">
      <c r="A11740">
        <v>2457</v>
      </c>
      <c r="B11740">
        <v>0</v>
      </c>
      <c r="C11740" t="s">
        <v>90</v>
      </c>
      <c r="D11740">
        <v>1</v>
      </c>
    </row>
    <row r="11741" spans="1:4" x14ac:dyDescent="0.35">
      <c r="A11741">
        <v>2495</v>
      </c>
      <c r="B11741">
        <v>0</v>
      </c>
      <c r="C11741" t="s">
        <v>90</v>
      </c>
      <c r="D11741">
        <v>1</v>
      </c>
    </row>
    <row r="11742" spans="1:4" x14ac:dyDescent="0.35">
      <c r="A11742">
        <v>6983</v>
      </c>
      <c r="B11742">
        <v>0</v>
      </c>
      <c r="C11742" t="s">
        <v>90</v>
      </c>
      <c r="D11742">
        <v>0</v>
      </c>
    </row>
    <row r="11743" spans="1:4" x14ac:dyDescent="0.35">
      <c r="A11743">
        <v>3436</v>
      </c>
      <c r="B11743">
        <v>0</v>
      </c>
      <c r="C11743" t="s">
        <v>90</v>
      </c>
      <c r="D11743">
        <v>1</v>
      </c>
    </row>
    <row r="11744" spans="1:4" x14ac:dyDescent="0.35">
      <c r="A11744">
        <v>7505</v>
      </c>
      <c r="B11744">
        <v>0</v>
      </c>
      <c r="C11744" t="s">
        <v>90</v>
      </c>
      <c r="D11744">
        <v>1</v>
      </c>
    </row>
    <row r="11745" spans="1:4" x14ac:dyDescent="0.35">
      <c r="A11745">
        <v>4286</v>
      </c>
      <c r="B11745">
        <v>0</v>
      </c>
      <c r="C11745" t="s">
        <v>90</v>
      </c>
      <c r="D11745">
        <v>1</v>
      </c>
    </row>
    <row r="11746" spans="1:4" x14ac:dyDescent="0.35">
      <c r="A11746">
        <v>7224</v>
      </c>
      <c r="B11746">
        <v>0</v>
      </c>
      <c r="C11746" t="s">
        <v>90</v>
      </c>
      <c r="D11746">
        <v>1</v>
      </c>
    </row>
    <row r="11747" spans="1:4" x14ac:dyDescent="0.35">
      <c r="A11747">
        <v>6215</v>
      </c>
      <c r="B11747">
        <v>1</v>
      </c>
      <c r="C11747" t="s">
        <v>90</v>
      </c>
      <c r="D11747">
        <v>1</v>
      </c>
    </row>
    <row r="11748" spans="1:4" x14ac:dyDescent="0.35">
      <c r="A11748">
        <v>968</v>
      </c>
      <c r="B11748">
        <v>0</v>
      </c>
      <c r="C11748" t="s">
        <v>90</v>
      </c>
      <c r="D11748">
        <v>1</v>
      </c>
    </row>
    <row r="11749" spans="1:4" x14ac:dyDescent="0.35">
      <c r="A11749">
        <v>4096</v>
      </c>
      <c r="B11749">
        <v>0</v>
      </c>
      <c r="C11749" t="s">
        <v>90</v>
      </c>
      <c r="D11749">
        <v>1</v>
      </c>
    </row>
    <row r="11750" spans="1:4" x14ac:dyDescent="0.35">
      <c r="A11750">
        <v>3153</v>
      </c>
      <c r="B11750">
        <v>0</v>
      </c>
      <c r="C11750" t="s">
        <v>90</v>
      </c>
      <c r="D11750">
        <v>1</v>
      </c>
    </row>
    <row r="11751" spans="1:4" x14ac:dyDescent="0.35">
      <c r="A11751">
        <v>6504</v>
      </c>
      <c r="B11751">
        <v>0</v>
      </c>
      <c r="C11751" t="s">
        <v>90</v>
      </c>
      <c r="D11751">
        <v>1</v>
      </c>
    </row>
    <row r="11752" spans="1:4" x14ac:dyDescent="0.35">
      <c r="A11752">
        <v>5329</v>
      </c>
      <c r="B11752">
        <v>0</v>
      </c>
      <c r="C11752" t="s">
        <v>90</v>
      </c>
      <c r="D11752">
        <v>0</v>
      </c>
    </row>
    <row r="11753" spans="1:4" x14ac:dyDescent="0.35">
      <c r="A11753">
        <v>1175</v>
      </c>
      <c r="B11753">
        <v>1</v>
      </c>
      <c r="C11753" t="s">
        <v>90</v>
      </c>
      <c r="D11753">
        <v>1</v>
      </c>
    </row>
    <row r="11754" spans="1:4" x14ac:dyDescent="0.35">
      <c r="A11754">
        <v>1377</v>
      </c>
      <c r="B11754">
        <v>0</v>
      </c>
      <c r="C11754" t="s">
        <v>90</v>
      </c>
      <c r="D11754">
        <v>1</v>
      </c>
    </row>
    <row r="11755" spans="1:4" x14ac:dyDescent="0.35">
      <c r="A11755">
        <v>4607</v>
      </c>
      <c r="B11755">
        <v>0</v>
      </c>
      <c r="C11755" t="s">
        <v>90</v>
      </c>
      <c r="D11755">
        <v>1</v>
      </c>
    </row>
    <row r="11756" spans="1:4" x14ac:dyDescent="0.35">
      <c r="A11756">
        <v>4944</v>
      </c>
      <c r="B11756">
        <v>0</v>
      </c>
      <c r="C11756" t="s">
        <v>90</v>
      </c>
      <c r="D11756">
        <v>1</v>
      </c>
    </row>
    <row r="11757" spans="1:4" x14ac:dyDescent="0.35">
      <c r="A11757">
        <v>9483</v>
      </c>
      <c r="B11757">
        <v>0</v>
      </c>
      <c r="C11757" t="s">
        <v>90</v>
      </c>
      <c r="D11757">
        <v>1</v>
      </c>
    </row>
    <row r="11758" spans="1:4" x14ac:dyDescent="0.35">
      <c r="A11758">
        <v>1378</v>
      </c>
      <c r="B11758">
        <v>0</v>
      </c>
      <c r="C11758" t="s">
        <v>90</v>
      </c>
      <c r="D11758">
        <v>1</v>
      </c>
    </row>
    <row r="11759" spans="1:4" x14ac:dyDescent="0.35">
      <c r="A11759">
        <v>5991</v>
      </c>
      <c r="B11759">
        <v>0</v>
      </c>
      <c r="C11759" t="s">
        <v>90</v>
      </c>
      <c r="D11759">
        <v>1</v>
      </c>
    </row>
    <row r="11760" spans="1:4" x14ac:dyDescent="0.35">
      <c r="A11760">
        <v>2807</v>
      </c>
      <c r="B11760">
        <v>0</v>
      </c>
      <c r="C11760" t="s">
        <v>90</v>
      </c>
      <c r="D11760">
        <v>1</v>
      </c>
    </row>
    <row r="11761" spans="1:4" x14ac:dyDescent="0.35">
      <c r="A11761">
        <v>1052</v>
      </c>
      <c r="B11761">
        <v>0</v>
      </c>
      <c r="C11761" t="s">
        <v>90</v>
      </c>
      <c r="D11761">
        <v>1</v>
      </c>
    </row>
    <row r="11762" spans="1:4" x14ac:dyDescent="0.35">
      <c r="A11762">
        <v>9760</v>
      </c>
      <c r="B11762">
        <v>1</v>
      </c>
      <c r="C11762" t="s">
        <v>90</v>
      </c>
      <c r="D11762">
        <v>1</v>
      </c>
    </row>
    <row r="11763" spans="1:4" x14ac:dyDescent="0.35">
      <c r="A11763">
        <v>7101</v>
      </c>
      <c r="B11763">
        <v>0</v>
      </c>
      <c r="C11763" t="s">
        <v>90</v>
      </c>
      <c r="D11763">
        <v>1</v>
      </c>
    </row>
    <row r="11764" spans="1:4" x14ac:dyDescent="0.35">
      <c r="A11764">
        <v>9909</v>
      </c>
      <c r="B11764">
        <v>1</v>
      </c>
      <c r="C11764" t="s">
        <v>90</v>
      </c>
      <c r="D11764">
        <v>1</v>
      </c>
    </row>
    <row r="11765" spans="1:4" x14ac:dyDescent="0.35">
      <c r="A11765">
        <v>5907</v>
      </c>
      <c r="B11765">
        <v>0</v>
      </c>
      <c r="C11765" t="s">
        <v>90</v>
      </c>
      <c r="D11765">
        <v>1</v>
      </c>
    </row>
    <row r="11766" spans="1:4" x14ac:dyDescent="0.35">
      <c r="A11766">
        <v>793</v>
      </c>
      <c r="B11766">
        <v>0</v>
      </c>
      <c r="C11766" t="s">
        <v>90</v>
      </c>
      <c r="D11766">
        <v>1</v>
      </c>
    </row>
    <row r="11767" spans="1:4" x14ac:dyDescent="0.35">
      <c r="A11767">
        <v>8832</v>
      </c>
      <c r="B11767">
        <v>0</v>
      </c>
      <c r="C11767" t="s">
        <v>90</v>
      </c>
      <c r="D11767">
        <v>1</v>
      </c>
    </row>
    <row r="11768" spans="1:4" x14ac:dyDescent="0.35">
      <c r="A11768">
        <v>2535</v>
      </c>
      <c r="B11768">
        <v>1</v>
      </c>
      <c r="C11768" t="s">
        <v>90</v>
      </c>
      <c r="D11768">
        <v>1</v>
      </c>
    </row>
    <row r="11769" spans="1:4" x14ac:dyDescent="0.35">
      <c r="A11769">
        <v>1523</v>
      </c>
      <c r="B11769">
        <v>0</v>
      </c>
      <c r="C11769" t="s">
        <v>90</v>
      </c>
      <c r="D11769">
        <v>1</v>
      </c>
    </row>
    <row r="11770" spans="1:4" x14ac:dyDescent="0.35">
      <c r="A11770">
        <v>1839</v>
      </c>
      <c r="B11770">
        <v>0</v>
      </c>
      <c r="C11770" t="s">
        <v>90</v>
      </c>
      <c r="D11770">
        <v>1</v>
      </c>
    </row>
    <row r="11771" spans="1:4" x14ac:dyDescent="0.35">
      <c r="A11771">
        <v>9972</v>
      </c>
      <c r="B11771">
        <v>0</v>
      </c>
      <c r="C11771" t="s">
        <v>90</v>
      </c>
      <c r="D11771">
        <v>1</v>
      </c>
    </row>
    <row r="11772" spans="1:4" x14ac:dyDescent="0.35">
      <c r="A11772">
        <v>2945</v>
      </c>
      <c r="B11772">
        <v>0</v>
      </c>
      <c r="C11772" t="s">
        <v>90</v>
      </c>
      <c r="D11772">
        <v>1</v>
      </c>
    </row>
    <row r="11773" spans="1:4" x14ac:dyDescent="0.35">
      <c r="A11773">
        <v>9291</v>
      </c>
      <c r="B11773">
        <v>0</v>
      </c>
      <c r="C11773" t="s">
        <v>90</v>
      </c>
      <c r="D11773">
        <v>1</v>
      </c>
    </row>
    <row r="11774" spans="1:4" x14ac:dyDescent="0.35">
      <c r="A11774">
        <v>2829</v>
      </c>
      <c r="B11774">
        <v>0</v>
      </c>
      <c r="C11774" t="s">
        <v>90</v>
      </c>
      <c r="D11774">
        <v>1</v>
      </c>
    </row>
    <row r="11775" spans="1:4" x14ac:dyDescent="0.35">
      <c r="A11775">
        <v>8594</v>
      </c>
      <c r="B11775">
        <v>0</v>
      </c>
      <c r="C11775" t="s">
        <v>90</v>
      </c>
      <c r="D11775">
        <v>1</v>
      </c>
    </row>
    <row r="11776" spans="1:4" x14ac:dyDescent="0.35">
      <c r="A11776">
        <v>1592</v>
      </c>
      <c r="B11776">
        <v>0</v>
      </c>
      <c r="C11776" t="s">
        <v>90</v>
      </c>
      <c r="D11776">
        <v>1</v>
      </c>
    </row>
    <row r="11777" spans="1:4" x14ac:dyDescent="0.35">
      <c r="A11777">
        <v>4310</v>
      </c>
      <c r="B11777">
        <v>1</v>
      </c>
      <c r="C11777" t="s">
        <v>90</v>
      </c>
      <c r="D11777">
        <v>1</v>
      </c>
    </row>
    <row r="11778" spans="1:4" x14ac:dyDescent="0.35">
      <c r="A11778">
        <v>6950</v>
      </c>
      <c r="B11778">
        <v>0</v>
      </c>
      <c r="C11778" t="s">
        <v>90</v>
      </c>
      <c r="D11778">
        <v>1</v>
      </c>
    </row>
    <row r="11779" spans="1:4" x14ac:dyDescent="0.35">
      <c r="A11779">
        <v>8492</v>
      </c>
      <c r="B11779">
        <v>0</v>
      </c>
      <c r="C11779" t="s">
        <v>90</v>
      </c>
      <c r="D11779">
        <v>0</v>
      </c>
    </row>
    <row r="11780" spans="1:4" x14ac:dyDescent="0.35">
      <c r="A11780">
        <v>5684</v>
      </c>
      <c r="B11780">
        <v>0</v>
      </c>
      <c r="C11780" t="s">
        <v>90</v>
      </c>
      <c r="D11780">
        <v>1</v>
      </c>
    </row>
    <row r="11781" spans="1:4" x14ac:dyDescent="0.35">
      <c r="A11781">
        <v>5909</v>
      </c>
      <c r="B11781">
        <v>0</v>
      </c>
      <c r="C11781" t="s">
        <v>90</v>
      </c>
      <c r="D11781">
        <v>1</v>
      </c>
    </row>
    <row r="11782" spans="1:4" x14ac:dyDescent="0.35">
      <c r="A11782">
        <v>9855</v>
      </c>
      <c r="B11782">
        <v>0</v>
      </c>
      <c r="C11782" t="s">
        <v>90</v>
      </c>
      <c r="D11782">
        <v>1</v>
      </c>
    </row>
    <row r="11783" spans="1:4" x14ac:dyDescent="0.35">
      <c r="A11783">
        <v>975</v>
      </c>
      <c r="B11783">
        <v>0</v>
      </c>
      <c r="C11783" t="s">
        <v>90</v>
      </c>
      <c r="D11783">
        <v>1</v>
      </c>
    </row>
    <row r="11784" spans="1:4" x14ac:dyDescent="0.35">
      <c r="A11784">
        <v>8754</v>
      </c>
      <c r="B11784">
        <v>0</v>
      </c>
      <c r="C11784" t="s">
        <v>90</v>
      </c>
      <c r="D11784">
        <v>1</v>
      </c>
    </row>
    <row r="11785" spans="1:4" x14ac:dyDescent="0.35">
      <c r="A11785">
        <v>1456</v>
      </c>
      <c r="B11785">
        <v>0</v>
      </c>
      <c r="C11785" t="s">
        <v>90</v>
      </c>
      <c r="D11785">
        <v>1</v>
      </c>
    </row>
    <row r="11786" spans="1:4" x14ac:dyDescent="0.35">
      <c r="A11786">
        <v>2849</v>
      </c>
      <c r="B11786">
        <v>0</v>
      </c>
      <c r="C11786" t="s">
        <v>90</v>
      </c>
      <c r="D11786">
        <v>1</v>
      </c>
    </row>
    <row r="11787" spans="1:4" x14ac:dyDescent="0.35">
      <c r="A11787">
        <v>9984</v>
      </c>
      <c r="B11787">
        <v>1</v>
      </c>
      <c r="C11787" t="s">
        <v>90</v>
      </c>
      <c r="D11787">
        <v>1</v>
      </c>
    </row>
    <row r="11788" spans="1:4" x14ac:dyDescent="0.35">
      <c r="A11788">
        <v>5527</v>
      </c>
      <c r="B11788">
        <v>0</v>
      </c>
      <c r="C11788" t="s">
        <v>90</v>
      </c>
      <c r="D11788">
        <v>1</v>
      </c>
    </row>
    <row r="11789" spans="1:4" x14ac:dyDescent="0.35">
      <c r="A11789">
        <v>5628</v>
      </c>
      <c r="B11789">
        <v>0</v>
      </c>
      <c r="C11789" t="s">
        <v>90</v>
      </c>
      <c r="D11789">
        <v>1</v>
      </c>
    </row>
    <row r="11790" spans="1:4" x14ac:dyDescent="0.35">
      <c r="A11790">
        <v>7627</v>
      </c>
      <c r="B11790">
        <v>1</v>
      </c>
      <c r="C11790" t="s">
        <v>90</v>
      </c>
      <c r="D11790">
        <v>1</v>
      </c>
    </row>
    <row r="11791" spans="1:4" x14ac:dyDescent="0.35">
      <c r="A11791">
        <v>1351</v>
      </c>
      <c r="B11791">
        <v>0</v>
      </c>
      <c r="C11791" t="s">
        <v>90</v>
      </c>
      <c r="D11791">
        <v>1</v>
      </c>
    </row>
    <row r="11792" spans="1:4" x14ac:dyDescent="0.35">
      <c r="A11792">
        <v>10629</v>
      </c>
      <c r="B11792">
        <v>0</v>
      </c>
      <c r="C11792" t="s">
        <v>90</v>
      </c>
      <c r="D11792">
        <v>1</v>
      </c>
    </row>
    <row r="11793" spans="1:4" x14ac:dyDescent="0.35">
      <c r="A11793">
        <v>10395</v>
      </c>
      <c r="B11793">
        <v>0</v>
      </c>
      <c r="C11793" t="s">
        <v>90</v>
      </c>
      <c r="D11793">
        <v>1</v>
      </c>
    </row>
    <row r="11794" spans="1:4" x14ac:dyDescent="0.35">
      <c r="A11794">
        <v>6961</v>
      </c>
      <c r="B11794">
        <v>0</v>
      </c>
      <c r="C11794" t="s">
        <v>90</v>
      </c>
      <c r="D11794">
        <v>1</v>
      </c>
    </row>
    <row r="11795" spans="1:4" x14ac:dyDescent="0.35">
      <c r="A11795">
        <v>10196</v>
      </c>
      <c r="B11795">
        <v>0</v>
      </c>
      <c r="C11795" t="s">
        <v>90</v>
      </c>
      <c r="D11795">
        <v>1</v>
      </c>
    </row>
    <row r="11796" spans="1:4" x14ac:dyDescent="0.35">
      <c r="A11796">
        <v>6182</v>
      </c>
      <c r="B11796">
        <v>0</v>
      </c>
      <c r="C11796" t="s">
        <v>90</v>
      </c>
      <c r="D11796">
        <v>1</v>
      </c>
    </row>
    <row r="11797" spans="1:4" x14ac:dyDescent="0.35">
      <c r="A11797">
        <v>10432</v>
      </c>
      <c r="B11797">
        <v>0</v>
      </c>
      <c r="C11797" t="s">
        <v>90</v>
      </c>
      <c r="D11797">
        <v>1</v>
      </c>
    </row>
    <row r="11798" spans="1:4" x14ac:dyDescent="0.35">
      <c r="A11798">
        <v>1542</v>
      </c>
      <c r="B11798">
        <v>0</v>
      </c>
      <c r="C11798" t="s">
        <v>90</v>
      </c>
      <c r="D11798">
        <v>1</v>
      </c>
    </row>
    <row r="11799" spans="1:4" x14ac:dyDescent="0.35">
      <c r="A11799">
        <v>4220</v>
      </c>
      <c r="B11799">
        <v>0</v>
      </c>
      <c r="C11799" t="s">
        <v>90</v>
      </c>
      <c r="D11799">
        <v>0</v>
      </c>
    </row>
    <row r="11800" spans="1:4" x14ac:dyDescent="0.35">
      <c r="A11800">
        <v>4141</v>
      </c>
      <c r="B11800">
        <v>0</v>
      </c>
      <c r="C11800" t="s">
        <v>90</v>
      </c>
      <c r="D11800">
        <v>1</v>
      </c>
    </row>
    <row r="11801" spans="1:4" x14ac:dyDescent="0.35">
      <c r="A11801">
        <v>1940</v>
      </c>
      <c r="B11801">
        <v>0</v>
      </c>
      <c r="C11801" t="s">
        <v>90</v>
      </c>
      <c r="D11801">
        <v>1</v>
      </c>
    </row>
    <row r="11802" spans="1:4" x14ac:dyDescent="0.35">
      <c r="A11802">
        <v>1506</v>
      </c>
      <c r="B11802">
        <v>1</v>
      </c>
      <c r="C11802" t="s">
        <v>90</v>
      </c>
      <c r="D11802">
        <v>1</v>
      </c>
    </row>
    <row r="11803" spans="1:4" x14ac:dyDescent="0.35">
      <c r="A11803">
        <v>6347</v>
      </c>
      <c r="B11803">
        <v>0</v>
      </c>
      <c r="C11803" t="s">
        <v>90</v>
      </c>
      <c r="D11803">
        <v>1</v>
      </c>
    </row>
    <row r="11804" spans="1:4" x14ac:dyDescent="0.35">
      <c r="A11804">
        <v>1361</v>
      </c>
      <c r="B11804">
        <v>1</v>
      </c>
      <c r="C11804" t="s">
        <v>90</v>
      </c>
      <c r="D11804">
        <v>1</v>
      </c>
    </row>
    <row r="11805" spans="1:4" x14ac:dyDescent="0.35">
      <c r="A11805">
        <v>9422</v>
      </c>
      <c r="B11805">
        <v>0</v>
      </c>
      <c r="C11805" t="s">
        <v>90</v>
      </c>
      <c r="D11805">
        <v>1</v>
      </c>
    </row>
    <row r="11806" spans="1:4" x14ac:dyDescent="0.35">
      <c r="A11806">
        <v>1081</v>
      </c>
      <c r="B11806">
        <v>0</v>
      </c>
      <c r="C11806" t="s">
        <v>90</v>
      </c>
      <c r="D11806">
        <v>1</v>
      </c>
    </row>
    <row r="11807" spans="1:4" x14ac:dyDescent="0.35">
      <c r="A11807">
        <v>7458</v>
      </c>
      <c r="B11807">
        <v>0</v>
      </c>
      <c r="C11807" t="s">
        <v>90</v>
      </c>
      <c r="D11807">
        <v>1</v>
      </c>
    </row>
    <row r="11808" spans="1:4" x14ac:dyDescent="0.35">
      <c r="A11808">
        <v>1012</v>
      </c>
      <c r="B11808">
        <v>0</v>
      </c>
      <c r="C11808" t="s">
        <v>90</v>
      </c>
      <c r="D11808">
        <v>1</v>
      </c>
    </row>
    <row r="11809" spans="1:4" x14ac:dyDescent="0.35">
      <c r="A11809">
        <v>5453</v>
      </c>
      <c r="B11809">
        <v>0</v>
      </c>
      <c r="C11809" t="s">
        <v>90</v>
      </c>
      <c r="D11809">
        <v>1</v>
      </c>
    </row>
    <row r="11810" spans="1:4" x14ac:dyDescent="0.35">
      <c r="A11810">
        <v>6818</v>
      </c>
      <c r="B11810">
        <v>0</v>
      </c>
      <c r="C11810" t="s">
        <v>90</v>
      </c>
      <c r="D11810">
        <v>1</v>
      </c>
    </row>
    <row r="11811" spans="1:4" x14ac:dyDescent="0.35">
      <c r="A11811">
        <v>7807</v>
      </c>
      <c r="B11811">
        <v>0</v>
      </c>
      <c r="C11811" t="s">
        <v>90</v>
      </c>
      <c r="D11811">
        <v>1</v>
      </c>
    </row>
    <row r="11812" spans="1:4" x14ac:dyDescent="0.35">
      <c r="A11812">
        <v>7532</v>
      </c>
      <c r="B11812">
        <v>0</v>
      </c>
      <c r="C11812" t="s">
        <v>90</v>
      </c>
      <c r="D11812">
        <v>1</v>
      </c>
    </row>
    <row r="11813" spans="1:4" x14ac:dyDescent="0.35">
      <c r="A11813">
        <v>8346</v>
      </c>
      <c r="B11813">
        <v>1</v>
      </c>
      <c r="C11813" t="s">
        <v>90</v>
      </c>
      <c r="D11813">
        <v>1</v>
      </c>
    </row>
    <row r="11814" spans="1:4" x14ac:dyDescent="0.35">
      <c r="A11814">
        <v>5564</v>
      </c>
      <c r="B11814">
        <v>0</v>
      </c>
      <c r="C11814" t="s">
        <v>90</v>
      </c>
      <c r="D11814">
        <v>1</v>
      </c>
    </row>
    <row r="11815" spans="1:4" x14ac:dyDescent="0.35">
      <c r="A11815">
        <v>3267</v>
      </c>
      <c r="B11815">
        <v>0</v>
      </c>
      <c r="C11815" t="s">
        <v>90</v>
      </c>
      <c r="D11815">
        <v>1</v>
      </c>
    </row>
    <row r="11816" spans="1:4" x14ac:dyDescent="0.35">
      <c r="A11816">
        <v>3091</v>
      </c>
      <c r="B11816">
        <v>0</v>
      </c>
      <c r="C11816" t="s">
        <v>90</v>
      </c>
      <c r="D11816">
        <v>1</v>
      </c>
    </row>
    <row r="11817" spans="1:4" x14ac:dyDescent="0.35">
      <c r="A11817">
        <v>762</v>
      </c>
      <c r="B11817">
        <v>0</v>
      </c>
      <c r="C11817" t="s">
        <v>90</v>
      </c>
      <c r="D11817">
        <v>1</v>
      </c>
    </row>
    <row r="11818" spans="1:4" x14ac:dyDescent="0.35">
      <c r="A11818">
        <v>8029</v>
      </c>
      <c r="B11818">
        <v>1</v>
      </c>
      <c r="C11818" t="s">
        <v>90</v>
      </c>
      <c r="D11818">
        <v>1</v>
      </c>
    </row>
    <row r="11819" spans="1:4" x14ac:dyDescent="0.35">
      <c r="A11819">
        <v>4376</v>
      </c>
      <c r="B11819">
        <v>1</v>
      </c>
      <c r="C11819" t="s">
        <v>90</v>
      </c>
      <c r="D11819">
        <v>1</v>
      </c>
    </row>
    <row r="11820" spans="1:4" x14ac:dyDescent="0.35">
      <c r="A11820">
        <v>10981</v>
      </c>
      <c r="B11820">
        <v>0</v>
      </c>
      <c r="C11820" t="s">
        <v>90</v>
      </c>
      <c r="D11820">
        <v>1</v>
      </c>
    </row>
    <row r="11821" spans="1:4" x14ac:dyDescent="0.35">
      <c r="A11821">
        <v>486</v>
      </c>
      <c r="B11821">
        <v>0</v>
      </c>
      <c r="C11821" t="s">
        <v>90</v>
      </c>
      <c r="D11821">
        <v>1</v>
      </c>
    </row>
    <row r="11822" spans="1:4" x14ac:dyDescent="0.35">
      <c r="A11822">
        <v>1158</v>
      </c>
      <c r="B11822">
        <v>0</v>
      </c>
      <c r="C11822" t="s">
        <v>90</v>
      </c>
      <c r="D11822">
        <v>1</v>
      </c>
    </row>
    <row r="11823" spans="1:4" x14ac:dyDescent="0.35">
      <c r="A11823">
        <v>9119</v>
      </c>
      <c r="B11823">
        <v>0</v>
      </c>
      <c r="C11823" t="s">
        <v>90</v>
      </c>
      <c r="D11823">
        <v>1</v>
      </c>
    </row>
    <row r="11824" spans="1:4" x14ac:dyDescent="0.35">
      <c r="A11824">
        <v>6694</v>
      </c>
      <c r="B11824">
        <v>0</v>
      </c>
      <c r="C11824" t="s">
        <v>90</v>
      </c>
      <c r="D11824">
        <v>1</v>
      </c>
    </row>
    <row r="11825" spans="1:4" x14ac:dyDescent="0.35">
      <c r="A11825">
        <v>10573</v>
      </c>
      <c r="B11825">
        <v>0</v>
      </c>
      <c r="C11825" t="s">
        <v>90</v>
      </c>
      <c r="D11825">
        <v>1</v>
      </c>
    </row>
    <row r="11826" spans="1:4" x14ac:dyDescent="0.35">
      <c r="A11826">
        <v>10140</v>
      </c>
      <c r="B11826">
        <v>0</v>
      </c>
      <c r="C11826" t="s">
        <v>90</v>
      </c>
      <c r="D11826">
        <v>0</v>
      </c>
    </row>
    <row r="11827" spans="1:4" x14ac:dyDescent="0.35">
      <c r="A11827">
        <v>2286</v>
      </c>
      <c r="B11827">
        <v>0</v>
      </c>
      <c r="C11827" t="s">
        <v>90</v>
      </c>
      <c r="D11827">
        <v>1</v>
      </c>
    </row>
    <row r="11828" spans="1:4" x14ac:dyDescent="0.35">
      <c r="A11828">
        <v>8420</v>
      </c>
      <c r="B11828">
        <v>0</v>
      </c>
      <c r="C11828" t="s">
        <v>90</v>
      </c>
      <c r="D11828">
        <v>1</v>
      </c>
    </row>
    <row r="11829" spans="1:4" x14ac:dyDescent="0.35">
      <c r="A11829">
        <v>10065</v>
      </c>
      <c r="B11829">
        <v>0</v>
      </c>
      <c r="C11829" t="s">
        <v>90</v>
      </c>
      <c r="D11829">
        <v>1</v>
      </c>
    </row>
    <row r="11830" spans="1:4" x14ac:dyDescent="0.35">
      <c r="A11830">
        <v>1029</v>
      </c>
      <c r="B11830">
        <v>0</v>
      </c>
      <c r="C11830" t="s">
        <v>90</v>
      </c>
      <c r="D11830">
        <v>1</v>
      </c>
    </row>
    <row r="11831" spans="1:4" x14ac:dyDescent="0.35">
      <c r="A11831">
        <v>4207</v>
      </c>
      <c r="B11831">
        <v>0</v>
      </c>
      <c r="C11831" t="s">
        <v>90</v>
      </c>
      <c r="D11831">
        <v>1</v>
      </c>
    </row>
    <row r="11832" spans="1:4" x14ac:dyDescent="0.35">
      <c r="A11832">
        <v>10277</v>
      </c>
      <c r="B11832">
        <v>0</v>
      </c>
      <c r="C11832" t="s">
        <v>90</v>
      </c>
      <c r="D11832">
        <v>1</v>
      </c>
    </row>
    <row r="11833" spans="1:4" x14ac:dyDescent="0.35">
      <c r="A11833">
        <v>4436</v>
      </c>
      <c r="B11833">
        <v>0</v>
      </c>
      <c r="C11833" t="s">
        <v>90</v>
      </c>
      <c r="D11833">
        <v>1</v>
      </c>
    </row>
    <row r="11834" spans="1:4" x14ac:dyDescent="0.35">
      <c r="A11834">
        <v>2929</v>
      </c>
      <c r="B11834">
        <v>0</v>
      </c>
      <c r="C11834" t="s">
        <v>90</v>
      </c>
      <c r="D11834">
        <v>1</v>
      </c>
    </row>
    <row r="11835" spans="1:4" x14ac:dyDescent="0.35">
      <c r="A11835">
        <v>6281</v>
      </c>
      <c r="B11835">
        <v>0</v>
      </c>
      <c r="C11835" t="s">
        <v>90</v>
      </c>
      <c r="D11835">
        <v>1</v>
      </c>
    </row>
    <row r="11836" spans="1:4" x14ac:dyDescent="0.35">
      <c r="A11836">
        <v>10390</v>
      </c>
      <c r="B11836">
        <v>0</v>
      </c>
      <c r="C11836" t="s">
        <v>90</v>
      </c>
      <c r="D11836">
        <v>1</v>
      </c>
    </row>
    <row r="11837" spans="1:4" x14ac:dyDescent="0.35">
      <c r="A11837">
        <v>2574</v>
      </c>
      <c r="B11837">
        <v>1</v>
      </c>
      <c r="C11837" t="s">
        <v>90</v>
      </c>
      <c r="D11837">
        <v>1</v>
      </c>
    </row>
    <row r="11838" spans="1:4" x14ac:dyDescent="0.35">
      <c r="A11838">
        <v>709</v>
      </c>
      <c r="B11838">
        <v>0</v>
      </c>
      <c r="C11838" t="s">
        <v>90</v>
      </c>
      <c r="D11838">
        <v>1</v>
      </c>
    </row>
    <row r="11839" spans="1:4" x14ac:dyDescent="0.35">
      <c r="A11839">
        <v>5955</v>
      </c>
      <c r="B11839">
        <v>0</v>
      </c>
      <c r="C11839" t="s">
        <v>90</v>
      </c>
      <c r="D11839">
        <v>1</v>
      </c>
    </row>
    <row r="11840" spans="1:4" x14ac:dyDescent="0.35">
      <c r="A11840">
        <v>8486</v>
      </c>
      <c r="B11840">
        <v>0</v>
      </c>
      <c r="C11840" t="s">
        <v>90</v>
      </c>
      <c r="D11840">
        <v>1</v>
      </c>
    </row>
    <row r="11841" spans="1:4" x14ac:dyDescent="0.35">
      <c r="A11841">
        <v>10343</v>
      </c>
      <c r="B11841">
        <v>0</v>
      </c>
      <c r="C11841" t="s">
        <v>90</v>
      </c>
      <c r="D11841">
        <v>1</v>
      </c>
    </row>
    <row r="11842" spans="1:4" x14ac:dyDescent="0.35">
      <c r="A11842">
        <v>6652</v>
      </c>
      <c r="B11842">
        <v>0</v>
      </c>
      <c r="C11842" t="s">
        <v>90</v>
      </c>
      <c r="D11842">
        <v>1</v>
      </c>
    </row>
    <row r="11843" spans="1:4" x14ac:dyDescent="0.35">
      <c r="A11843">
        <v>8746</v>
      </c>
      <c r="B11843">
        <v>0</v>
      </c>
      <c r="C11843" t="s">
        <v>90</v>
      </c>
      <c r="D11843">
        <v>1</v>
      </c>
    </row>
    <row r="11844" spans="1:4" x14ac:dyDescent="0.35">
      <c r="A11844">
        <v>4686</v>
      </c>
      <c r="B11844">
        <v>0</v>
      </c>
      <c r="C11844" t="s">
        <v>90</v>
      </c>
      <c r="D11844">
        <v>1</v>
      </c>
    </row>
    <row r="11845" spans="1:4" x14ac:dyDescent="0.35">
      <c r="A11845">
        <v>3551</v>
      </c>
      <c r="B11845">
        <v>0</v>
      </c>
      <c r="C11845" t="s">
        <v>90</v>
      </c>
      <c r="D11845">
        <v>1</v>
      </c>
    </row>
    <row r="11846" spans="1:4" x14ac:dyDescent="0.35">
      <c r="A11846">
        <v>4338</v>
      </c>
      <c r="B11846">
        <v>0</v>
      </c>
      <c r="C11846" t="s">
        <v>90</v>
      </c>
      <c r="D11846">
        <v>1</v>
      </c>
    </row>
    <row r="11847" spans="1:4" x14ac:dyDescent="0.35">
      <c r="A11847">
        <v>4444</v>
      </c>
      <c r="B11847">
        <v>0</v>
      </c>
      <c r="C11847" t="s">
        <v>90</v>
      </c>
      <c r="D11847">
        <v>1</v>
      </c>
    </row>
    <row r="11848" spans="1:4" x14ac:dyDescent="0.35">
      <c r="A11848">
        <v>498</v>
      </c>
      <c r="B11848">
        <v>0</v>
      </c>
      <c r="C11848" t="s">
        <v>90</v>
      </c>
      <c r="D11848">
        <v>1</v>
      </c>
    </row>
    <row r="11849" spans="1:4" x14ac:dyDescent="0.35">
      <c r="A11849">
        <v>8230</v>
      </c>
      <c r="B11849">
        <v>0</v>
      </c>
      <c r="C11849" t="s">
        <v>90</v>
      </c>
      <c r="D11849">
        <v>1</v>
      </c>
    </row>
    <row r="11850" spans="1:4" x14ac:dyDescent="0.35">
      <c r="A11850">
        <v>2826</v>
      </c>
      <c r="B11850">
        <v>0</v>
      </c>
      <c r="C11850" t="s">
        <v>90</v>
      </c>
      <c r="D11850">
        <v>1</v>
      </c>
    </row>
    <row r="11851" spans="1:4" x14ac:dyDescent="0.35">
      <c r="A11851">
        <v>6222</v>
      </c>
      <c r="B11851">
        <v>0</v>
      </c>
      <c r="C11851" t="s">
        <v>90</v>
      </c>
      <c r="D11851">
        <v>1</v>
      </c>
    </row>
    <row r="11852" spans="1:4" x14ac:dyDescent="0.35">
      <c r="A11852">
        <v>7352</v>
      </c>
      <c r="B11852">
        <v>0</v>
      </c>
      <c r="C11852" t="s">
        <v>90</v>
      </c>
      <c r="D11852">
        <v>1</v>
      </c>
    </row>
    <row r="11853" spans="1:4" x14ac:dyDescent="0.35">
      <c r="A11853">
        <v>10928</v>
      </c>
      <c r="B11853">
        <v>0</v>
      </c>
      <c r="C11853" t="s">
        <v>90</v>
      </c>
      <c r="D11853">
        <v>1</v>
      </c>
    </row>
    <row r="11854" spans="1:4" x14ac:dyDescent="0.35">
      <c r="A11854">
        <v>10736</v>
      </c>
      <c r="B11854">
        <v>0</v>
      </c>
      <c r="C11854" t="s">
        <v>90</v>
      </c>
      <c r="D11854">
        <v>1</v>
      </c>
    </row>
    <row r="11855" spans="1:4" x14ac:dyDescent="0.35">
      <c r="A11855">
        <v>10163</v>
      </c>
      <c r="B11855">
        <v>1</v>
      </c>
      <c r="C11855" t="s">
        <v>90</v>
      </c>
      <c r="D11855">
        <v>1</v>
      </c>
    </row>
    <row r="11856" spans="1:4" x14ac:dyDescent="0.35">
      <c r="A11856">
        <v>6168</v>
      </c>
      <c r="B11856">
        <v>0</v>
      </c>
      <c r="C11856" t="s">
        <v>90</v>
      </c>
      <c r="D11856">
        <v>1</v>
      </c>
    </row>
    <row r="11857" spans="1:4" x14ac:dyDescent="0.35">
      <c r="A11857">
        <v>4656</v>
      </c>
      <c r="B11857">
        <v>0</v>
      </c>
      <c r="C11857" t="s">
        <v>90</v>
      </c>
      <c r="D11857">
        <v>1</v>
      </c>
    </row>
    <row r="11858" spans="1:4" x14ac:dyDescent="0.35">
      <c r="A11858">
        <v>626</v>
      </c>
      <c r="B11858">
        <v>0</v>
      </c>
      <c r="C11858" t="s">
        <v>90</v>
      </c>
      <c r="D11858">
        <v>1</v>
      </c>
    </row>
    <row r="11859" spans="1:4" x14ac:dyDescent="0.35">
      <c r="A11859">
        <v>3870</v>
      </c>
      <c r="B11859">
        <v>0</v>
      </c>
      <c r="C11859" t="s">
        <v>90</v>
      </c>
      <c r="D11859">
        <v>1</v>
      </c>
    </row>
    <row r="11860" spans="1:4" x14ac:dyDescent="0.35">
      <c r="A11860">
        <v>6299</v>
      </c>
      <c r="B11860">
        <v>1</v>
      </c>
      <c r="C11860" t="s">
        <v>90</v>
      </c>
      <c r="D11860">
        <v>1</v>
      </c>
    </row>
    <row r="11861" spans="1:4" x14ac:dyDescent="0.35">
      <c r="A11861">
        <v>7798</v>
      </c>
      <c r="B11861">
        <v>0</v>
      </c>
      <c r="C11861" t="s">
        <v>90</v>
      </c>
      <c r="D11861">
        <v>1</v>
      </c>
    </row>
    <row r="11862" spans="1:4" x14ac:dyDescent="0.35">
      <c r="A11862">
        <v>9973</v>
      </c>
      <c r="B11862">
        <v>0</v>
      </c>
      <c r="C11862" t="s">
        <v>90</v>
      </c>
      <c r="D11862">
        <v>1</v>
      </c>
    </row>
    <row r="11863" spans="1:4" x14ac:dyDescent="0.35">
      <c r="A11863">
        <v>4299</v>
      </c>
      <c r="B11863">
        <v>1</v>
      </c>
      <c r="C11863" t="s">
        <v>90</v>
      </c>
      <c r="D11863">
        <v>1</v>
      </c>
    </row>
    <row r="11864" spans="1:4" x14ac:dyDescent="0.35">
      <c r="A11864">
        <v>10971</v>
      </c>
      <c r="B11864">
        <v>1</v>
      </c>
      <c r="C11864" t="s">
        <v>90</v>
      </c>
      <c r="D11864">
        <v>1</v>
      </c>
    </row>
    <row r="11865" spans="1:4" x14ac:dyDescent="0.35">
      <c r="A11865">
        <v>9931</v>
      </c>
      <c r="B11865">
        <v>0</v>
      </c>
      <c r="C11865" t="s">
        <v>90</v>
      </c>
      <c r="D11865">
        <v>1</v>
      </c>
    </row>
    <row r="11866" spans="1:4" x14ac:dyDescent="0.35">
      <c r="A11866">
        <v>6679</v>
      </c>
      <c r="B11866">
        <v>0</v>
      </c>
      <c r="C11866" t="s">
        <v>90</v>
      </c>
      <c r="D11866">
        <v>0</v>
      </c>
    </row>
    <row r="11867" spans="1:4" x14ac:dyDescent="0.35">
      <c r="A11867">
        <v>5961</v>
      </c>
      <c r="B11867">
        <v>0</v>
      </c>
      <c r="C11867" t="s">
        <v>90</v>
      </c>
      <c r="D11867">
        <v>1</v>
      </c>
    </row>
    <row r="11868" spans="1:4" x14ac:dyDescent="0.35">
      <c r="A11868">
        <v>6255</v>
      </c>
      <c r="B11868">
        <v>0</v>
      </c>
      <c r="C11868" t="s">
        <v>90</v>
      </c>
      <c r="D11868">
        <v>1</v>
      </c>
    </row>
    <row r="11869" spans="1:4" x14ac:dyDescent="0.35">
      <c r="A11869">
        <v>8614</v>
      </c>
      <c r="B11869">
        <v>0</v>
      </c>
      <c r="C11869" t="s">
        <v>90</v>
      </c>
      <c r="D11869">
        <v>1</v>
      </c>
    </row>
    <row r="11870" spans="1:4" x14ac:dyDescent="0.35">
      <c r="A11870">
        <v>7828</v>
      </c>
      <c r="B11870">
        <v>0</v>
      </c>
      <c r="C11870" t="s">
        <v>90</v>
      </c>
      <c r="D11870">
        <v>1</v>
      </c>
    </row>
    <row r="11871" spans="1:4" x14ac:dyDescent="0.35">
      <c r="A11871">
        <v>1277</v>
      </c>
      <c r="B11871">
        <v>0</v>
      </c>
      <c r="C11871" t="s">
        <v>90</v>
      </c>
      <c r="D11871">
        <v>1</v>
      </c>
    </row>
    <row r="11872" spans="1:4" x14ac:dyDescent="0.35">
      <c r="A11872">
        <v>3595</v>
      </c>
      <c r="B11872">
        <v>0</v>
      </c>
      <c r="C11872" t="s">
        <v>90</v>
      </c>
      <c r="D11872">
        <v>1</v>
      </c>
    </row>
    <row r="11873" spans="1:4" x14ac:dyDescent="0.35">
      <c r="A11873">
        <v>5735</v>
      </c>
      <c r="B11873">
        <v>0</v>
      </c>
      <c r="C11873" t="s">
        <v>90</v>
      </c>
      <c r="D11873">
        <v>1</v>
      </c>
    </row>
    <row r="11874" spans="1:4" x14ac:dyDescent="0.35">
      <c r="A11874">
        <v>5350</v>
      </c>
      <c r="B11874">
        <v>1</v>
      </c>
      <c r="C11874" t="s">
        <v>90</v>
      </c>
      <c r="D11874">
        <v>1</v>
      </c>
    </row>
    <row r="11875" spans="1:4" x14ac:dyDescent="0.35">
      <c r="A11875">
        <v>4137</v>
      </c>
      <c r="B11875">
        <v>0</v>
      </c>
      <c r="C11875" t="s">
        <v>90</v>
      </c>
      <c r="D11875">
        <v>1</v>
      </c>
    </row>
    <row r="11876" spans="1:4" x14ac:dyDescent="0.35">
      <c r="A11876">
        <v>6357</v>
      </c>
      <c r="B11876">
        <v>0</v>
      </c>
      <c r="C11876" t="s">
        <v>90</v>
      </c>
      <c r="D11876">
        <v>1</v>
      </c>
    </row>
    <row r="11877" spans="1:4" x14ac:dyDescent="0.35">
      <c r="A11877">
        <v>9316</v>
      </c>
      <c r="B11877">
        <v>0</v>
      </c>
      <c r="C11877" t="s">
        <v>90</v>
      </c>
      <c r="D11877">
        <v>1</v>
      </c>
    </row>
    <row r="11878" spans="1:4" x14ac:dyDescent="0.35">
      <c r="A11878">
        <v>3578</v>
      </c>
      <c r="B11878">
        <v>0</v>
      </c>
      <c r="C11878" t="s">
        <v>90</v>
      </c>
      <c r="D11878">
        <v>1</v>
      </c>
    </row>
    <row r="11879" spans="1:4" x14ac:dyDescent="0.35">
      <c r="A11879">
        <v>153</v>
      </c>
      <c r="B11879">
        <v>0</v>
      </c>
      <c r="C11879" t="s">
        <v>90</v>
      </c>
      <c r="D11879">
        <v>1</v>
      </c>
    </row>
    <row r="11880" spans="1:4" x14ac:dyDescent="0.35">
      <c r="A11880">
        <v>10524</v>
      </c>
      <c r="B11880">
        <v>0</v>
      </c>
      <c r="C11880" t="s">
        <v>90</v>
      </c>
      <c r="D11880">
        <v>1</v>
      </c>
    </row>
    <row r="11881" spans="1:4" x14ac:dyDescent="0.35">
      <c r="A11881">
        <v>1518</v>
      </c>
      <c r="B11881">
        <v>0</v>
      </c>
      <c r="C11881" t="s">
        <v>90</v>
      </c>
      <c r="D11881">
        <v>1</v>
      </c>
    </row>
    <row r="11882" spans="1:4" x14ac:dyDescent="0.35">
      <c r="A11882">
        <v>2036</v>
      </c>
      <c r="B11882">
        <v>0</v>
      </c>
      <c r="C11882" t="s">
        <v>90</v>
      </c>
      <c r="D11882">
        <v>1</v>
      </c>
    </row>
    <row r="11883" spans="1:4" x14ac:dyDescent="0.35">
      <c r="A11883">
        <v>9495</v>
      </c>
      <c r="B11883">
        <v>0</v>
      </c>
      <c r="C11883" t="s">
        <v>90</v>
      </c>
      <c r="D11883">
        <v>1</v>
      </c>
    </row>
    <row r="11884" spans="1:4" x14ac:dyDescent="0.35">
      <c r="A11884">
        <v>2631</v>
      </c>
      <c r="B11884">
        <v>0</v>
      </c>
      <c r="C11884" t="s">
        <v>90</v>
      </c>
      <c r="D11884">
        <v>1</v>
      </c>
    </row>
    <row r="11885" spans="1:4" x14ac:dyDescent="0.35">
      <c r="A11885">
        <v>6312</v>
      </c>
      <c r="B11885">
        <v>0</v>
      </c>
      <c r="C11885" t="s">
        <v>90</v>
      </c>
      <c r="D11885">
        <v>1</v>
      </c>
    </row>
    <row r="11886" spans="1:4" x14ac:dyDescent="0.35">
      <c r="A11886">
        <v>615</v>
      </c>
      <c r="B11886">
        <v>0</v>
      </c>
      <c r="C11886" t="s">
        <v>90</v>
      </c>
      <c r="D11886">
        <v>1</v>
      </c>
    </row>
    <row r="11887" spans="1:4" x14ac:dyDescent="0.35">
      <c r="A11887">
        <v>4406</v>
      </c>
      <c r="B11887">
        <v>0</v>
      </c>
      <c r="C11887" t="s">
        <v>90</v>
      </c>
      <c r="D11887">
        <v>1</v>
      </c>
    </row>
    <row r="11888" spans="1:4" x14ac:dyDescent="0.35">
      <c r="A11888">
        <v>10061</v>
      </c>
      <c r="B11888">
        <v>0</v>
      </c>
      <c r="C11888" t="s">
        <v>90</v>
      </c>
      <c r="D11888">
        <v>1</v>
      </c>
    </row>
    <row r="11889" spans="1:4" x14ac:dyDescent="0.35">
      <c r="A11889">
        <v>10619</v>
      </c>
      <c r="B11889">
        <v>1</v>
      </c>
      <c r="C11889" t="s">
        <v>90</v>
      </c>
      <c r="D11889">
        <v>1</v>
      </c>
    </row>
    <row r="11890" spans="1:4" x14ac:dyDescent="0.35">
      <c r="A11890">
        <v>4945</v>
      </c>
      <c r="B11890">
        <v>0</v>
      </c>
      <c r="C11890" t="s">
        <v>90</v>
      </c>
      <c r="D11890">
        <v>1</v>
      </c>
    </row>
    <row r="11891" spans="1:4" x14ac:dyDescent="0.35">
      <c r="A11891">
        <v>1777</v>
      </c>
      <c r="B11891">
        <v>0</v>
      </c>
      <c r="C11891" t="s">
        <v>90</v>
      </c>
      <c r="D11891">
        <v>1</v>
      </c>
    </row>
    <row r="11892" spans="1:4" x14ac:dyDescent="0.35">
      <c r="A11892">
        <v>4023</v>
      </c>
      <c r="B11892">
        <v>1</v>
      </c>
      <c r="C11892" t="s">
        <v>90</v>
      </c>
      <c r="D11892">
        <v>1</v>
      </c>
    </row>
    <row r="11893" spans="1:4" x14ac:dyDescent="0.35">
      <c r="A11893">
        <v>7922</v>
      </c>
      <c r="B11893">
        <v>0</v>
      </c>
      <c r="C11893" t="s">
        <v>90</v>
      </c>
      <c r="D11893">
        <v>1</v>
      </c>
    </row>
    <row r="11894" spans="1:4" x14ac:dyDescent="0.35">
      <c r="A11894">
        <v>10699</v>
      </c>
      <c r="B11894">
        <v>0</v>
      </c>
      <c r="C11894" t="s">
        <v>90</v>
      </c>
      <c r="D11894">
        <v>1</v>
      </c>
    </row>
    <row r="11895" spans="1:4" x14ac:dyDescent="0.35">
      <c r="A11895">
        <v>7516</v>
      </c>
      <c r="B11895">
        <v>0</v>
      </c>
      <c r="C11895" t="s">
        <v>90</v>
      </c>
      <c r="D11895">
        <v>1</v>
      </c>
    </row>
    <row r="11896" spans="1:4" x14ac:dyDescent="0.35">
      <c r="A11896">
        <v>3129</v>
      </c>
      <c r="B11896">
        <v>0</v>
      </c>
      <c r="C11896" t="s">
        <v>90</v>
      </c>
      <c r="D11896">
        <v>1</v>
      </c>
    </row>
    <row r="11897" spans="1:4" x14ac:dyDescent="0.35">
      <c r="A11897">
        <v>5121</v>
      </c>
      <c r="B11897">
        <v>0</v>
      </c>
      <c r="C11897" t="s">
        <v>90</v>
      </c>
      <c r="D11897">
        <v>1</v>
      </c>
    </row>
    <row r="11898" spans="1:4" x14ac:dyDescent="0.35">
      <c r="A11898">
        <v>2186</v>
      </c>
      <c r="B11898">
        <v>1</v>
      </c>
      <c r="C11898" t="s">
        <v>90</v>
      </c>
      <c r="D11898">
        <v>1</v>
      </c>
    </row>
    <row r="11899" spans="1:4" x14ac:dyDescent="0.35">
      <c r="A11899">
        <v>10548</v>
      </c>
      <c r="B11899">
        <v>0</v>
      </c>
      <c r="C11899" t="s">
        <v>90</v>
      </c>
      <c r="D11899">
        <v>1</v>
      </c>
    </row>
    <row r="11900" spans="1:4" x14ac:dyDescent="0.35">
      <c r="A11900">
        <v>6384</v>
      </c>
      <c r="B11900">
        <v>0</v>
      </c>
      <c r="C11900" t="s">
        <v>90</v>
      </c>
      <c r="D11900">
        <v>1</v>
      </c>
    </row>
    <row r="11901" spans="1:4" x14ac:dyDescent="0.35">
      <c r="A11901">
        <v>2625</v>
      </c>
      <c r="B11901">
        <v>0</v>
      </c>
      <c r="C11901" t="s">
        <v>90</v>
      </c>
      <c r="D11901">
        <v>1</v>
      </c>
    </row>
    <row r="11902" spans="1:4" x14ac:dyDescent="0.35">
      <c r="A11902">
        <v>1676</v>
      </c>
      <c r="B11902">
        <v>0</v>
      </c>
      <c r="C11902" t="s">
        <v>90</v>
      </c>
      <c r="D11902">
        <v>1</v>
      </c>
    </row>
    <row r="11903" spans="1:4" x14ac:dyDescent="0.35">
      <c r="A11903">
        <v>5534</v>
      </c>
      <c r="B11903">
        <v>0</v>
      </c>
      <c r="C11903" t="s">
        <v>90</v>
      </c>
      <c r="D11903">
        <v>1</v>
      </c>
    </row>
    <row r="11904" spans="1:4" x14ac:dyDescent="0.35">
      <c r="A11904">
        <v>6859</v>
      </c>
      <c r="B11904">
        <v>0</v>
      </c>
      <c r="C11904" t="s">
        <v>90</v>
      </c>
      <c r="D11904">
        <v>1</v>
      </c>
    </row>
    <row r="11905" spans="1:4" x14ac:dyDescent="0.35">
      <c r="A11905">
        <v>271</v>
      </c>
      <c r="B11905">
        <v>0</v>
      </c>
      <c r="C11905" t="s">
        <v>90</v>
      </c>
      <c r="D11905">
        <v>1</v>
      </c>
    </row>
    <row r="11906" spans="1:4" x14ac:dyDescent="0.35">
      <c r="A11906">
        <v>7699</v>
      </c>
      <c r="B11906">
        <v>0</v>
      </c>
      <c r="C11906" t="s">
        <v>90</v>
      </c>
      <c r="D11906">
        <v>1</v>
      </c>
    </row>
    <row r="11907" spans="1:4" x14ac:dyDescent="0.35">
      <c r="A11907">
        <v>7832</v>
      </c>
      <c r="B11907">
        <v>1</v>
      </c>
      <c r="C11907" t="s">
        <v>90</v>
      </c>
      <c r="D11907">
        <v>1</v>
      </c>
    </row>
    <row r="11908" spans="1:4" x14ac:dyDescent="0.35">
      <c r="A11908">
        <v>938</v>
      </c>
      <c r="B11908">
        <v>0</v>
      </c>
      <c r="C11908" t="s">
        <v>90</v>
      </c>
      <c r="D11908">
        <v>1</v>
      </c>
    </row>
    <row r="11909" spans="1:4" x14ac:dyDescent="0.35">
      <c r="A11909">
        <v>7873</v>
      </c>
      <c r="B11909">
        <v>0</v>
      </c>
      <c r="C11909" t="s">
        <v>90</v>
      </c>
      <c r="D11909">
        <v>1</v>
      </c>
    </row>
    <row r="11910" spans="1:4" x14ac:dyDescent="0.35">
      <c r="A11910">
        <v>9967</v>
      </c>
      <c r="B11910">
        <v>0</v>
      </c>
      <c r="C11910" t="s">
        <v>90</v>
      </c>
      <c r="D11910">
        <v>1</v>
      </c>
    </row>
    <row r="11911" spans="1:4" x14ac:dyDescent="0.35">
      <c r="A11911">
        <v>1087</v>
      </c>
      <c r="B11911">
        <v>1</v>
      </c>
      <c r="C11911" t="s">
        <v>90</v>
      </c>
      <c r="D11911">
        <v>1</v>
      </c>
    </row>
    <row r="11912" spans="1:4" x14ac:dyDescent="0.35">
      <c r="A11912">
        <v>8314</v>
      </c>
      <c r="B11912">
        <v>0</v>
      </c>
      <c r="C11912" t="s">
        <v>90</v>
      </c>
      <c r="D11912">
        <v>1</v>
      </c>
    </row>
    <row r="11913" spans="1:4" x14ac:dyDescent="0.35">
      <c r="A11913">
        <v>3762</v>
      </c>
      <c r="B11913">
        <v>1</v>
      </c>
      <c r="C11913" t="s">
        <v>90</v>
      </c>
      <c r="D11913">
        <v>1</v>
      </c>
    </row>
    <row r="11914" spans="1:4" x14ac:dyDescent="0.35">
      <c r="A11914">
        <v>10383</v>
      </c>
      <c r="B11914">
        <v>1</v>
      </c>
      <c r="C11914" t="s">
        <v>90</v>
      </c>
      <c r="D11914">
        <v>1</v>
      </c>
    </row>
    <row r="11915" spans="1:4" x14ac:dyDescent="0.35">
      <c r="A11915">
        <v>6798</v>
      </c>
      <c r="B11915">
        <v>1</v>
      </c>
      <c r="C11915" t="s">
        <v>90</v>
      </c>
      <c r="D11915">
        <v>1</v>
      </c>
    </row>
    <row r="11916" spans="1:4" x14ac:dyDescent="0.35">
      <c r="A11916">
        <v>4168</v>
      </c>
      <c r="B11916">
        <v>1</v>
      </c>
      <c r="C11916" t="s">
        <v>90</v>
      </c>
      <c r="D11916">
        <v>1</v>
      </c>
    </row>
    <row r="11917" spans="1:4" x14ac:dyDescent="0.35">
      <c r="A11917">
        <v>6690</v>
      </c>
      <c r="B11917">
        <v>0</v>
      </c>
      <c r="C11917" t="s">
        <v>90</v>
      </c>
      <c r="D11917">
        <v>1</v>
      </c>
    </row>
    <row r="11918" spans="1:4" x14ac:dyDescent="0.35">
      <c r="A11918">
        <v>10602</v>
      </c>
      <c r="B11918">
        <v>0</v>
      </c>
      <c r="C11918" t="s">
        <v>90</v>
      </c>
      <c r="D11918">
        <v>1</v>
      </c>
    </row>
    <row r="11919" spans="1:4" x14ac:dyDescent="0.35">
      <c r="A11919">
        <v>3220</v>
      </c>
      <c r="B11919">
        <v>0</v>
      </c>
      <c r="C11919" t="s">
        <v>90</v>
      </c>
      <c r="D11919">
        <v>1</v>
      </c>
    </row>
    <row r="11920" spans="1:4" x14ac:dyDescent="0.35">
      <c r="A11920">
        <v>5424</v>
      </c>
      <c r="B11920">
        <v>0</v>
      </c>
      <c r="C11920" t="s">
        <v>90</v>
      </c>
      <c r="D11920">
        <v>1</v>
      </c>
    </row>
    <row r="11921" spans="1:4" x14ac:dyDescent="0.35">
      <c r="A11921">
        <v>7488</v>
      </c>
      <c r="B11921">
        <v>0</v>
      </c>
      <c r="C11921" t="s">
        <v>90</v>
      </c>
      <c r="D11921">
        <v>1</v>
      </c>
    </row>
    <row r="11922" spans="1:4" x14ac:dyDescent="0.35">
      <c r="A11922">
        <v>5289</v>
      </c>
      <c r="B11922">
        <v>0</v>
      </c>
      <c r="C11922" t="s">
        <v>90</v>
      </c>
      <c r="D11922">
        <v>1</v>
      </c>
    </row>
    <row r="11923" spans="1:4" x14ac:dyDescent="0.35">
      <c r="A11923">
        <v>347</v>
      </c>
      <c r="B11923">
        <v>0</v>
      </c>
      <c r="C11923" t="s">
        <v>90</v>
      </c>
      <c r="D11923">
        <v>1</v>
      </c>
    </row>
    <row r="11924" spans="1:4" x14ac:dyDescent="0.35">
      <c r="A11924">
        <v>5236</v>
      </c>
      <c r="B11924">
        <v>0</v>
      </c>
      <c r="C11924" t="s">
        <v>90</v>
      </c>
      <c r="D11924">
        <v>1</v>
      </c>
    </row>
    <row r="11925" spans="1:4" x14ac:dyDescent="0.35">
      <c r="A11925">
        <v>9478</v>
      </c>
      <c r="B11925">
        <v>0</v>
      </c>
      <c r="C11925" t="s">
        <v>90</v>
      </c>
      <c r="D11925">
        <v>1</v>
      </c>
    </row>
    <row r="11926" spans="1:4" x14ac:dyDescent="0.35">
      <c r="A11926">
        <v>477</v>
      </c>
      <c r="B11926">
        <v>1</v>
      </c>
      <c r="C11926" t="s">
        <v>90</v>
      </c>
      <c r="D11926">
        <v>1</v>
      </c>
    </row>
    <row r="11927" spans="1:4" x14ac:dyDescent="0.35">
      <c r="A11927">
        <v>7411</v>
      </c>
      <c r="B11927">
        <v>0</v>
      </c>
      <c r="C11927" t="s">
        <v>90</v>
      </c>
      <c r="D11927">
        <v>1</v>
      </c>
    </row>
    <row r="11928" spans="1:4" x14ac:dyDescent="0.35">
      <c r="A11928">
        <v>3107</v>
      </c>
      <c r="B11928">
        <v>0</v>
      </c>
      <c r="C11928" t="s">
        <v>90</v>
      </c>
      <c r="D11928">
        <v>1</v>
      </c>
    </row>
    <row r="11929" spans="1:4" x14ac:dyDescent="0.35">
      <c r="A11929">
        <v>7437</v>
      </c>
      <c r="B11929">
        <v>0</v>
      </c>
      <c r="C11929" t="s">
        <v>90</v>
      </c>
      <c r="D11929">
        <v>1</v>
      </c>
    </row>
    <row r="11930" spans="1:4" x14ac:dyDescent="0.35">
      <c r="A11930">
        <v>255</v>
      </c>
      <c r="B11930">
        <v>0</v>
      </c>
      <c r="C11930" t="s">
        <v>90</v>
      </c>
      <c r="D11930">
        <v>1</v>
      </c>
    </row>
    <row r="11931" spans="1:4" x14ac:dyDescent="0.35">
      <c r="A11931">
        <v>3790</v>
      </c>
      <c r="B11931">
        <v>0</v>
      </c>
      <c r="C11931" t="s">
        <v>90</v>
      </c>
      <c r="D11931">
        <v>1</v>
      </c>
    </row>
    <row r="11932" spans="1:4" x14ac:dyDescent="0.35">
      <c r="A11932">
        <v>749</v>
      </c>
      <c r="B11932">
        <v>1</v>
      </c>
      <c r="C11932" t="s">
        <v>90</v>
      </c>
      <c r="D11932">
        <v>1</v>
      </c>
    </row>
    <row r="11933" spans="1:4" x14ac:dyDescent="0.35">
      <c r="A11933">
        <v>1503</v>
      </c>
      <c r="B11933">
        <v>0</v>
      </c>
      <c r="C11933" t="s">
        <v>90</v>
      </c>
      <c r="D11933">
        <v>1</v>
      </c>
    </row>
    <row r="11934" spans="1:4" x14ac:dyDescent="0.35">
      <c r="A11934">
        <v>8650</v>
      </c>
      <c r="B11934">
        <v>0</v>
      </c>
      <c r="C11934" t="s">
        <v>90</v>
      </c>
      <c r="D11934">
        <v>1</v>
      </c>
    </row>
    <row r="11935" spans="1:4" x14ac:dyDescent="0.35">
      <c r="A11935">
        <v>607</v>
      </c>
      <c r="B11935">
        <v>0</v>
      </c>
      <c r="C11935" t="s">
        <v>90</v>
      </c>
      <c r="D11935">
        <v>1</v>
      </c>
    </row>
    <row r="11936" spans="1:4" x14ac:dyDescent="0.35">
      <c r="A11936">
        <v>1008</v>
      </c>
      <c r="B11936">
        <v>0</v>
      </c>
      <c r="C11936" t="s">
        <v>90</v>
      </c>
      <c r="D11936">
        <v>1</v>
      </c>
    </row>
    <row r="11937" spans="1:4" x14ac:dyDescent="0.35">
      <c r="A11937">
        <v>9396</v>
      </c>
      <c r="B11937">
        <v>0</v>
      </c>
      <c r="C11937" t="s">
        <v>90</v>
      </c>
      <c r="D11937">
        <v>1</v>
      </c>
    </row>
    <row r="11938" spans="1:4" x14ac:dyDescent="0.35">
      <c r="A11938">
        <v>933</v>
      </c>
      <c r="B11938">
        <v>0</v>
      </c>
      <c r="C11938" t="s">
        <v>90</v>
      </c>
      <c r="D11938">
        <v>1</v>
      </c>
    </row>
    <row r="11939" spans="1:4" x14ac:dyDescent="0.35">
      <c r="A11939">
        <v>5710</v>
      </c>
      <c r="B11939">
        <v>0</v>
      </c>
      <c r="C11939" t="s">
        <v>90</v>
      </c>
      <c r="D11939">
        <v>1</v>
      </c>
    </row>
    <row r="11940" spans="1:4" x14ac:dyDescent="0.35">
      <c r="A11940">
        <v>2882</v>
      </c>
      <c r="B11940">
        <v>0</v>
      </c>
      <c r="C11940" t="s">
        <v>90</v>
      </c>
      <c r="D11940">
        <v>1</v>
      </c>
    </row>
    <row r="11941" spans="1:4" x14ac:dyDescent="0.35">
      <c r="A11941">
        <v>2379</v>
      </c>
      <c r="B11941">
        <v>1</v>
      </c>
      <c r="C11941" t="s">
        <v>90</v>
      </c>
      <c r="D11941">
        <v>1</v>
      </c>
    </row>
    <row r="11942" spans="1:4" x14ac:dyDescent="0.35">
      <c r="A11942">
        <v>5342</v>
      </c>
      <c r="B11942">
        <v>0</v>
      </c>
      <c r="C11942" t="s">
        <v>90</v>
      </c>
      <c r="D11942">
        <v>1</v>
      </c>
    </row>
    <row r="11943" spans="1:4" x14ac:dyDescent="0.35">
      <c r="A11943">
        <v>3262</v>
      </c>
      <c r="B11943">
        <v>1</v>
      </c>
      <c r="C11943" t="s">
        <v>90</v>
      </c>
      <c r="D11943">
        <v>1</v>
      </c>
    </row>
    <row r="11944" spans="1:4" x14ac:dyDescent="0.35">
      <c r="A11944">
        <v>5832</v>
      </c>
      <c r="B11944">
        <v>0</v>
      </c>
      <c r="C11944" t="s">
        <v>90</v>
      </c>
      <c r="D11944">
        <v>1</v>
      </c>
    </row>
    <row r="11945" spans="1:4" x14ac:dyDescent="0.35">
      <c r="A11945">
        <v>5025</v>
      </c>
      <c r="B11945">
        <v>0</v>
      </c>
      <c r="C11945" t="s">
        <v>90</v>
      </c>
      <c r="D11945">
        <v>1</v>
      </c>
    </row>
    <row r="11946" spans="1:4" x14ac:dyDescent="0.35">
      <c r="A11946">
        <v>569</v>
      </c>
      <c r="B11946">
        <v>1</v>
      </c>
      <c r="C11946" t="s">
        <v>90</v>
      </c>
      <c r="D11946">
        <v>1</v>
      </c>
    </row>
    <row r="11947" spans="1:4" x14ac:dyDescent="0.35">
      <c r="A11947">
        <v>3102</v>
      </c>
      <c r="B11947">
        <v>0</v>
      </c>
      <c r="C11947" t="s">
        <v>90</v>
      </c>
      <c r="D11947">
        <v>1</v>
      </c>
    </row>
    <row r="11948" spans="1:4" x14ac:dyDescent="0.35">
      <c r="A11948">
        <v>9449</v>
      </c>
      <c r="B11948">
        <v>0</v>
      </c>
      <c r="C11948" t="s">
        <v>90</v>
      </c>
      <c r="D11948">
        <v>1</v>
      </c>
    </row>
    <row r="11949" spans="1:4" x14ac:dyDescent="0.35">
      <c r="A11949">
        <v>8104</v>
      </c>
      <c r="B11949">
        <v>0</v>
      </c>
      <c r="C11949" t="s">
        <v>90</v>
      </c>
      <c r="D11949">
        <v>1</v>
      </c>
    </row>
    <row r="11950" spans="1:4" x14ac:dyDescent="0.35">
      <c r="A11950">
        <v>75</v>
      </c>
      <c r="B11950">
        <v>0</v>
      </c>
      <c r="C11950" t="s">
        <v>90</v>
      </c>
      <c r="D11950">
        <v>1</v>
      </c>
    </row>
    <row r="11951" spans="1:4" x14ac:dyDescent="0.35">
      <c r="A11951">
        <v>6421</v>
      </c>
      <c r="B11951">
        <v>0</v>
      </c>
      <c r="C11951" t="s">
        <v>90</v>
      </c>
      <c r="D11951">
        <v>1</v>
      </c>
    </row>
    <row r="11952" spans="1:4" x14ac:dyDescent="0.35">
      <c r="A11952">
        <v>3037</v>
      </c>
      <c r="B11952">
        <v>0</v>
      </c>
      <c r="C11952" t="s">
        <v>90</v>
      </c>
      <c r="D11952">
        <v>1</v>
      </c>
    </row>
    <row r="11953" spans="1:4" x14ac:dyDescent="0.35">
      <c r="A11953">
        <v>4698</v>
      </c>
      <c r="B11953">
        <v>0</v>
      </c>
      <c r="C11953" t="s">
        <v>90</v>
      </c>
      <c r="D11953">
        <v>1</v>
      </c>
    </row>
    <row r="11954" spans="1:4" x14ac:dyDescent="0.35">
      <c r="A11954">
        <v>948</v>
      </c>
      <c r="B11954">
        <v>0</v>
      </c>
      <c r="C11954" t="s">
        <v>90</v>
      </c>
      <c r="D11954">
        <v>1</v>
      </c>
    </row>
    <row r="11955" spans="1:4" x14ac:dyDescent="0.35">
      <c r="A11955">
        <v>6177</v>
      </c>
      <c r="B11955">
        <v>0</v>
      </c>
      <c r="C11955" t="s">
        <v>90</v>
      </c>
      <c r="D11955">
        <v>1</v>
      </c>
    </row>
    <row r="11956" spans="1:4" x14ac:dyDescent="0.35">
      <c r="A11956">
        <v>3517</v>
      </c>
      <c r="B11956">
        <v>1</v>
      </c>
      <c r="C11956" t="s">
        <v>90</v>
      </c>
      <c r="D11956">
        <v>1</v>
      </c>
    </row>
    <row r="11957" spans="1:4" x14ac:dyDescent="0.35">
      <c r="A11957">
        <v>3491</v>
      </c>
      <c r="B11957">
        <v>0</v>
      </c>
      <c r="C11957" t="s">
        <v>90</v>
      </c>
      <c r="D11957">
        <v>1</v>
      </c>
    </row>
    <row r="11958" spans="1:4" x14ac:dyDescent="0.35">
      <c r="A11958">
        <v>7610</v>
      </c>
      <c r="B11958">
        <v>0</v>
      </c>
      <c r="C11958" t="s">
        <v>90</v>
      </c>
      <c r="D11958">
        <v>1</v>
      </c>
    </row>
    <row r="11959" spans="1:4" x14ac:dyDescent="0.35">
      <c r="A11959">
        <v>4377</v>
      </c>
      <c r="B11959">
        <v>0</v>
      </c>
      <c r="C11959" t="s">
        <v>90</v>
      </c>
      <c r="D11959">
        <v>1</v>
      </c>
    </row>
    <row r="11960" spans="1:4" x14ac:dyDescent="0.35">
      <c r="A11960">
        <v>9850</v>
      </c>
      <c r="B11960">
        <v>0</v>
      </c>
      <c r="C11960" t="s">
        <v>90</v>
      </c>
      <c r="D11960">
        <v>1</v>
      </c>
    </row>
    <row r="11961" spans="1:4" x14ac:dyDescent="0.35">
      <c r="A11961">
        <v>5544</v>
      </c>
      <c r="B11961">
        <v>0</v>
      </c>
      <c r="C11961" t="s">
        <v>90</v>
      </c>
      <c r="D11961">
        <v>1</v>
      </c>
    </row>
    <row r="11962" spans="1:4" x14ac:dyDescent="0.35">
      <c r="A11962">
        <v>6497</v>
      </c>
      <c r="B11962">
        <v>0</v>
      </c>
      <c r="C11962" t="s">
        <v>90</v>
      </c>
      <c r="D11962">
        <v>1</v>
      </c>
    </row>
    <row r="11963" spans="1:4" x14ac:dyDescent="0.35">
      <c r="A11963">
        <v>4543</v>
      </c>
      <c r="B11963">
        <v>0</v>
      </c>
      <c r="C11963" t="s">
        <v>90</v>
      </c>
      <c r="D11963">
        <v>1</v>
      </c>
    </row>
    <row r="11964" spans="1:4" x14ac:dyDescent="0.35">
      <c r="A11964">
        <v>5117</v>
      </c>
      <c r="B11964">
        <v>0</v>
      </c>
      <c r="C11964" t="s">
        <v>90</v>
      </c>
      <c r="D11964">
        <v>1</v>
      </c>
    </row>
    <row r="11965" spans="1:4" x14ac:dyDescent="0.35">
      <c r="A11965">
        <v>1448</v>
      </c>
      <c r="B11965">
        <v>0</v>
      </c>
      <c r="C11965" t="s">
        <v>90</v>
      </c>
      <c r="D11965">
        <v>1</v>
      </c>
    </row>
    <row r="11966" spans="1:4" x14ac:dyDescent="0.35">
      <c r="A11966">
        <v>6887</v>
      </c>
      <c r="B11966">
        <v>0</v>
      </c>
      <c r="C11966" t="s">
        <v>90</v>
      </c>
      <c r="D11966">
        <v>1</v>
      </c>
    </row>
    <row r="11967" spans="1:4" x14ac:dyDescent="0.35">
      <c r="A11967">
        <v>7500</v>
      </c>
      <c r="B11967">
        <v>0</v>
      </c>
      <c r="C11967" t="s">
        <v>90</v>
      </c>
      <c r="D11967">
        <v>1</v>
      </c>
    </row>
    <row r="11968" spans="1:4" x14ac:dyDescent="0.35">
      <c r="A11968">
        <v>2724</v>
      </c>
      <c r="B11968">
        <v>0</v>
      </c>
      <c r="C11968" t="s">
        <v>90</v>
      </c>
      <c r="D11968">
        <v>1</v>
      </c>
    </row>
    <row r="11969" spans="1:4" x14ac:dyDescent="0.35">
      <c r="A11969">
        <v>2256</v>
      </c>
      <c r="B11969">
        <v>0</v>
      </c>
      <c r="C11969" t="s">
        <v>90</v>
      </c>
      <c r="D11969">
        <v>1</v>
      </c>
    </row>
    <row r="11970" spans="1:4" x14ac:dyDescent="0.35">
      <c r="A11970">
        <v>1100</v>
      </c>
      <c r="B11970">
        <v>0</v>
      </c>
      <c r="C11970" t="s">
        <v>90</v>
      </c>
      <c r="D11970">
        <v>1</v>
      </c>
    </row>
    <row r="11971" spans="1:4" x14ac:dyDescent="0.35">
      <c r="A11971">
        <v>7725</v>
      </c>
      <c r="B11971">
        <v>0</v>
      </c>
      <c r="C11971" t="s">
        <v>90</v>
      </c>
      <c r="D11971">
        <v>1</v>
      </c>
    </row>
    <row r="11972" spans="1:4" x14ac:dyDescent="0.35">
      <c r="A11972">
        <v>2612</v>
      </c>
      <c r="B11972">
        <v>0</v>
      </c>
      <c r="C11972" t="s">
        <v>90</v>
      </c>
      <c r="D11972">
        <v>1</v>
      </c>
    </row>
    <row r="11973" spans="1:4" x14ac:dyDescent="0.35">
      <c r="A11973">
        <v>113</v>
      </c>
      <c r="B11973">
        <v>0</v>
      </c>
      <c r="C11973" t="s">
        <v>90</v>
      </c>
      <c r="D11973">
        <v>1</v>
      </c>
    </row>
    <row r="11974" spans="1:4" x14ac:dyDescent="0.35">
      <c r="A11974">
        <v>2868</v>
      </c>
      <c r="B11974">
        <v>1</v>
      </c>
      <c r="C11974" t="s">
        <v>90</v>
      </c>
      <c r="D11974">
        <v>1</v>
      </c>
    </row>
    <row r="11975" spans="1:4" x14ac:dyDescent="0.35">
      <c r="A11975">
        <v>4216</v>
      </c>
      <c r="B11975">
        <v>1</v>
      </c>
      <c r="C11975" t="s">
        <v>90</v>
      </c>
      <c r="D11975">
        <v>1</v>
      </c>
    </row>
    <row r="11976" spans="1:4" x14ac:dyDescent="0.35">
      <c r="A11976">
        <v>199</v>
      </c>
      <c r="B11976">
        <v>0</v>
      </c>
      <c r="C11976" t="s">
        <v>90</v>
      </c>
      <c r="D11976">
        <v>1</v>
      </c>
    </row>
    <row r="11977" spans="1:4" x14ac:dyDescent="0.35">
      <c r="A11977">
        <v>359</v>
      </c>
      <c r="B11977">
        <v>0</v>
      </c>
      <c r="C11977" t="s">
        <v>90</v>
      </c>
      <c r="D11977">
        <v>1</v>
      </c>
    </row>
    <row r="11978" spans="1:4" x14ac:dyDescent="0.35">
      <c r="A11978">
        <v>8842</v>
      </c>
      <c r="B11978">
        <v>0</v>
      </c>
      <c r="C11978" t="s">
        <v>90</v>
      </c>
      <c r="D11978">
        <v>1</v>
      </c>
    </row>
    <row r="11979" spans="1:4" x14ac:dyDescent="0.35">
      <c r="A11979">
        <v>2154</v>
      </c>
      <c r="B11979">
        <v>0</v>
      </c>
      <c r="C11979" t="s">
        <v>90</v>
      </c>
      <c r="D11979">
        <v>1</v>
      </c>
    </row>
    <row r="11980" spans="1:4" x14ac:dyDescent="0.35">
      <c r="A11980">
        <v>6050</v>
      </c>
      <c r="B11980">
        <v>0</v>
      </c>
      <c r="C11980" t="s">
        <v>90</v>
      </c>
      <c r="D11980">
        <v>1</v>
      </c>
    </row>
    <row r="11981" spans="1:4" x14ac:dyDescent="0.35">
      <c r="A11981">
        <v>9204</v>
      </c>
      <c r="B11981">
        <v>0</v>
      </c>
      <c r="C11981" t="s">
        <v>90</v>
      </c>
      <c r="D11981">
        <v>1</v>
      </c>
    </row>
    <row r="11982" spans="1:4" x14ac:dyDescent="0.35">
      <c r="A11982">
        <v>4472</v>
      </c>
      <c r="B11982">
        <v>0</v>
      </c>
      <c r="C11982" t="s">
        <v>90</v>
      </c>
      <c r="D11982">
        <v>1</v>
      </c>
    </row>
    <row r="11983" spans="1:4" x14ac:dyDescent="0.35">
      <c r="A11983">
        <v>6864</v>
      </c>
      <c r="B11983">
        <v>0</v>
      </c>
      <c r="C11983" t="s">
        <v>90</v>
      </c>
      <c r="D11983">
        <v>1</v>
      </c>
    </row>
    <row r="11984" spans="1:4" x14ac:dyDescent="0.35">
      <c r="A11984">
        <v>10617</v>
      </c>
      <c r="B11984">
        <v>0</v>
      </c>
      <c r="C11984" t="s">
        <v>90</v>
      </c>
      <c r="D11984">
        <v>1</v>
      </c>
    </row>
    <row r="11985" spans="1:4" x14ac:dyDescent="0.35">
      <c r="A11985">
        <v>3924</v>
      </c>
      <c r="B11985">
        <v>0</v>
      </c>
      <c r="C11985" t="s">
        <v>90</v>
      </c>
      <c r="D11985">
        <v>1</v>
      </c>
    </row>
    <row r="11986" spans="1:4" x14ac:dyDescent="0.35">
      <c r="A11986">
        <v>5654</v>
      </c>
      <c r="B11986">
        <v>0</v>
      </c>
      <c r="C11986" t="s">
        <v>90</v>
      </c>
      <c r="D11986">
        <v>1</v>
      </c>
    </row>
    <row r="11987" spans="1:4" x14ac:dyDescent="0.35">
      <c r="A11987">
        <v>9216</v>
      </c>
      <c r="B11987">
        <v>0</v>
      </c>
      <c r="C11987" t="s">
        <v>90</v>
      </c>
      <c r="D11987">
        <v>1</v>
      </c>
    </row>
    <row r="11988" spans="1:4" x14ac:dyDescent="0.35">
      <c r="A11988">
        <v>8086</v>
      </c>
      <c r="B11988">
        <v>0</v>
      </c>
      <c r="C11988" t="s">
        <v>90</v>
      </c>
      <c r="D11988">
        <v>1</v>
      </c>
    </row>
    <row r="11989" spans="1:4" x14ac:dyDescent="0.35">
      <c r="A11989">
        <v>9097</v>
      </c>
      <c r="B11989">
        <v>0</v>
      </c>
      <c r="C11989" t="s">
        <v>90</v>
      </c>
      <c r="D11989">
        <v>1</v>
      </c>
    </row>
    <row r="11990" spans="1:4" x14ac:dyDescent="0.35">
      <c r="A11990">
        <v>7631</v>
      </c>
      <c r="B11990">
        <v>0</v>
      </c>
      <c r="C11990" t="s">
        <v>90</v>
      </c>
      <c r="D11990">
        <v>1</v>
      </c>
    </row>
    <row r="11991" spans="1:4" x14ac:dyDescent="0.35">
      <c r="A11991">
        <v>7275</v>
      </c>
      <c r="B11991">
        <v>0</v>
      </c>
      <c r="C11991" t="s">
        <v>90</v>
      </c>
      <c r="D11991">
        <v>1</v>
      </c>
    </row>
    <row r="11992" spans="1:4" x14ac:dyDescent="0.35">
      <c r="A11992">
        <v>8334</v>
      </c>
      <c r="B11992">
        <v>0</v>
      </c>
      <c r="C11992" t="s">
        <v>90</v>
      </c>
      <c r="D11992">
        <v>1</v>
      </c>
    </row>
    <row r="11993" spans="1:4" x14ac:dyDescent="0.35">
      <c r="A11993">
        <v>1987</v>
      </c>
      <c r="B11993">
        <v>0</v>
      </c>
      <c r="C11993" t="s">
        <v>90</v>
      </c>
      <c r="D11993">
        <v>1</v>
      </c>
    </row>
    <row r="11994" spans="1:4" x14ac:dyDescent="0.35">
      <c r="A11994">
        <v>2281</v>
      </c>
      <c r="B11994">
        <v>0</v>
      </c>
      <c r="C11994" t="s">
        <v>90</v>
      </c>
      <c r="D11994">
        <v>1</v>
      </c>
    </row>
    <row r="11995" spans="1:4" x14ac:dyDescent="0.35">
      <c r="A11995">
        <v>7034</v>
      </c>
      <c r="B11995">
        <v>0</v>
      </c>
      <c r="C11995" t="s">
        <v>90</v>
      </c>
      <c r="D11995">
        <v>1</v>
      </c>
    </row>
    <row r="11996" spans="1:4" x14ac:dyDescent="0.35">
      <c r="A11996">
        <v>2797</v>
      </c>
      <c r="B11996">
        <v>0</v>
      </c>
      <c r="C11996" t="s">
        <v>90</v>
      </c>
      <c r="D11996">
        <v>1</v>
      </c>
    </row>
    <row r="11997" spans="1:4" x14ac:dyDescent="0.35">
      <c r="A11997">
        <v>3934</v>
      </c>
      <c r="B11997">
        <v>0</v>
      </c>
      <c r="C11997" t="s">
        <v>90</v>
      </c>
      <c r="D11997">
        <v>1</v>
      </c>
    </row>
    <row r="11998" spans="1:4" x14ac:dyDescent="0.35">
      <c r="A11998">
        <v>2493</v>
      </c>
      <c r="B11998">
        <v>0</v>
      </c>
      <c r="C11998" t="s">
        <v>90</v>
      </c>
      <c r="D11998">
        <v>1</v>
      </c>
    </row>
    <row r="11999" spans="1:4" x14ac:dyDescent="0.35">
      <c r="A11999">
        <v>3759</v>
      </c>
      <c r="B11999">
        <v>0</v>
      </c>
      <c r="C11999" t="s">
        <v>90</v>
      </c>
      <c r="D11999">
        <v>1</v>
      </c>
    </row>
    <row r="12000" spans="1:4" x14ac:dyDescent="0.35">
      <c r="A12000">
        <v>965</v>
      </c>
      <c r="B12000">
        <v>0</v>
      </c>
      <c r="C12000" t="s">
        <v>90</v>
      </c>
      <c r="D12000">
        <v>1</v>
      </c>
    </row>
    <row r="12001" spans="1:4" x14ac:dyDescent="0.35">
      <c r="A12001">
        <v>7378</v>
      </c>
      <c r="B12001">
        <v>0</v>
      </c>
      <c r="C12001" t="s">
        <v>90</v>
      </c>
      <c r="D12001">
        <v>1</v>
      </c>
    </row>
    <row r="12002" spans="1:4" x14ac:dyDescent="0.35">
      <c r="A12002">
        <v>1859</v>
      </c>
      <c r="B12002">
        <v>1</v>
      </c>
      <c r="C12002" t="s">
        <v>90</v>
      </c>
      <c r="D12002">
        <v>1</v>
      </c>
    </row>
    <row r="12003" spans="1:4" x14ac:dyDescent="0.35">
      <c r="A12003">
        <v>6263</v>
      </c>
      <c r="B12003">
        <v>0</v>
      </c>
      <c r="C12003" t="s">
        <v>90</v>
      </c>
      <c r="D12003">
        <v>1</v>
      </c>
    </row>
    <row r="12004" spans="1:4" x14ac:dyDescent="0.35">
      <c r="A12004">
        <v>2072</v>
      </c>
      <c r="B12004">
        <v>1</v>
      </c>
      <c r="C12004" t="s">
        <v>90</v>
      </c>
      <c r="D12004">
        <v>1</v>
      </c>
    </row>
    <row r="12005" spans="1:4" x14ac:dyDescent="0.35">
      <c r="A12005">
        <v>8908</v>
      </c>
      <c r="B12005">
        <v>1</v>
      </c>
      <c r="C12005" t="s">
        <v>90</v>
      </c>
      <c r="D12005">
        <v>1</v>
      </c>
    </row>
    <row r="12006" spans="1:4" x14ac:dyDescent="0.35">
      <c r="A12006">
        <v>738</v>
      </c>
      <c r="B12006">
        <v>0</v>
      </c>
      <c r="C12006" t="s">
        <v>90</v>
      </c>
      <c r="D12006">
        <v>1</v>
      </c>
    </row>
    <row r="12007" spans="1:4" x14ac:dyDescent="0.35">
      <c r="A12007">
        <v>10129</v>
      </c>
      <c r="B12007">
        <v>0</v>
      </c>
      <c r="C12007" t="s">
        <v>90</v>
      </c>
      <c r="D12007">
        <v>1</v>
      </c>
    </row>
    <row r="12008" spans="1:4" x14ac:dyDescent="0.35">
      <c r="A12008">
        <v>807</v>
      </c>
      <c r="B12008">
        <v>0</v>
      </c>
      <c r="C12008" t="s">
        <v>90</v>
      </c>
      <c r="D12008">
        <v>1</v>
      </c>
    </row>
    <row r="12009" spans="1:4" x14ac:dyDescent="0.35">
      <c r="A12009">
        <v>3334</v>
      </c>
      <c r="B12009">
        <v>0</v>
      </c>
      <c r="C12009" t="s">
        <v>90</v>
      </c>
      <c r="D12009">
        <v>1</v>
      </c>
    </row>
    <row r="12010" spans="1:4" x14ac:dyDescent="0.35">
      <c r="A12010">
        <v>5423</v>
      </c>
      <c r="B12010">
        <v>0</v>
      </c>
      <c r="C12010" t="s">
        <v>90</v>
      </c>
      <c r="D12010">
        <v>1</v>
      </c>
    </row>
    <row r="12011" spans="1:4" x14ac:dyDescent="0.35">
      <c r="A12011">
        <v>4426</v>
      </c>
      <c r="B12011">
        <v>0</v>
      </c>
      <c r="C12011" t="s">
        <v>90</v>
      </c>
      <c r="D12011">
        <v>1</v>
      </c>
    </row>
    <row r="12012" spans="1:4" x14ac:dyDescent="0.35">
      <c r="A12012">
        <v>10489</v>
      </c>
      <c r="B12012">
        <v>1</v>
      </c>
      <c r="C12012" t="s">
        <v>90</v>
      </c>
      <c r="D12012">
        <v>1</v>
      </c>
    </row>
    <row r="12013" spans="1:4" x14ac:dyDescent="0.35">
      <c r="A12013">
        <v>2570</v>
      </c>
      <c r="B12013">
        <v>1</v>
      </c>
      <c r="C12013" t="s">
        <v>90</v>
      </c>
      <c r="D12013">
        <v>1</v>
      </c>
    </row>
    <row r="12014" spans="1:4" x14ac:dyDescent="0.35">
      <c r="A12014">
        <v>3834</v>
      </c>
      <c r="B12014">
        <v>0</v>
      </c>
      <c r="C12014" t="s">
        <v>90</v>
      </c>
      <c r="D12014">
        <v>1</v>
      </c>
    </row>
    <row r="12015" spans="1:4" x14ac:dyDescent="0.35">
      <c r="A12015">
        <v>590</v>
      </c>
      <c r="B12015">
        <v>1</v>
      </c>
      <c r="C12015" t="s">
        <v>90</v>
      </c>
      <c r="D12015">
        <v>1</v>
      </c>
    </row>
    <row r="12016" spans="1:4" x14ac:dyDescent="0.35">
      <c r="A12016">
        <v>4791</v>
      </c>
      <c r="B12016">
        <v>0</v>
      </c>
      <c r="C12016" t="s">
        <v>90</v>
      </c>
      <c r="D12016">
        <v>1</v>
      </c>
    </row>
    <row r="12017" spans="1:4" x14ac:dyDescent="0.35">
      <c r="A12017">
        <v>5304</v>
      </c>
      <c r="B12017">
        <v>0</v>
      </c>
      <c r="C12017" t="s">
        <v>90</v>
      </c>
      <c r="D12017">
        <v>1</v>
      </c>
    </row>
    <row r="12018" spans="1:4" x14ac:dyDescent="0.35">
      <c r="A12018">
        <v>2426</v>
      </c>
      <c r="B12018">
        <v>1</v>
      </c>
      <c r="C12018" t="s">
        <v>90</v>
      </c>
      <c r="D12018">
        <v>1</v>
      </c>
    </row>
    <row r="12019" spans="1:4" x14ac:dyDescent="0.35">
      <c r="A12019">
        <v>35</v>
      </c>
      <c r="B12019">
        <v>1</v>
      </c>
      <c r="C12019" t="s">
        <v>90</v>
      </c>
      <c r="D12019">
        <v>1</v>
      </c>
    </row>
    <row r="12020" spans="1:4" x14ac:dyDescent="0.35">
      <c r="A12020">
        <v>8041</v>
      </c>
      <c r="B12020">
        <v>0</v>
      </c>
      <c r="C12020" t="s">
        <v>90</v>
      </c>
      <c r="D12020">
        <v>1</v>
      </c>
    </row>
    <row r="12021" spans="1:4" x14ac:dyDescent="0.35">
      <c r="A12021">
        <v>3584</v>
      </c>
      <c r="B12021">
        <v>1</v>
      </c>
      <c r="C12021" t="s">
        <v>90</v>
      </c>
      <c r="D12021">
        <v>1</v>
      </c>
    </row>
    <row r="12022" spans="1:4" x14ac:dyDescent="0.35">
      <c r="A12022">
        <v>7718</v>
      </c>
      <c r="B12022">
        <v>0</v>
      </c>
      <c r="C12022" t="s">
        <v>90</v>
      </c>
      <c r="D12022">
        <v>1</v>
      </c>
    </row>
    <row r="12023" spans="1:4" x14ac:dyDescent="0.35">
      <c r="A12023">
        <v>8605</v>
      </c>
      <c r="B12023">
        <v>0</v>
      </c>
      <c r="C12023" t="s">
        <v>90</v>
      </c>
      <c r="D12023">
        <v>1</v>
      </c>
    </row>
    <row r="12024" spans="1:4" x14ac:dyDescent="0.35">
      <c r="A12024">
        <v>1646</v>
      </c>
      <c r="B12024">
        <v>0</v>
      </c>
      <c r="C12024" t="s">
        <v>90</v>
      </c>
      <c r="D12024">
        <v>1</v>
      </c>
    </row>
    <row r="12025" spans="1:4" x14ac:dyDescent="0.35">
      <c r="A12025">
        <v>9206</v>
      </c>
      <c r="B12025">
        <v>0</v>
      </c>
      <c r="C12025" t="s">
        <v>90</v>
      </c>
      <c r="D12025">
        <v>1</v>
      </c>
    </row>
    <row r="12026" spans="1:4" x14ac:dyDescent="0.35">
      <c r="A12026">
        <v>10757</v>
      </c>
      <c r="B12026">
        <v>0</v>
      </c>
      <c r="C12026" t="s">
        <v>90</v>
      </c>
      <c r="D12026">
        <v>0</v>
      </c>
    </row>
    <row r="12027" spans="1:4" x14ac:dyDescent="0.35">
      <c r="A12027">
        <v>6885</v>
      </c>
      <c r="B12027">
        <v>0</v>
      </c>
      <c r="C12027" t="s">
        <v>90</v>
      </c>
      <c r="D12027">
        <v>1</v>
      </c>
    </row>
    <row r="12028" spans="1:4" x14ac:dyDescent="0.35">
      <c r="A12028">
        <v>907</v>
      </c>
      <c r="B12028">
        <v>0</v>
      </c>
      <c r="C12028" t="s">
        <v>90</v>
      </c>
      <c r="D12028">
        <v>1</v>
      </c>
    </row>
    <row r="12029" spans="1:4" x14ac:dyDescent="0.35">
      <c r="A12029">
        <v>1150</v>
      </c>
      <c r="B12029">
        <v>0</v>
      </c>
      <c r="C12029" t="s">
        <v>90</v>
      </c>
      <c r="D12029">
        <v>1</v>
      </c>
    </row>
    <row r="12030" spans="1:4" x14ac:dyDescent="0.35">
      <c r="A12030">
        <v>3867</v>
      </c>
      <c r="B12030">
        <v>0</v>
      </c>
      <c r="C12030" t="s">
        <v>90</v>
      </c>
      <c r="D12030">
        <v>1</v>
      </c>
    </row>
    <row r="12031" spans="1:4" x14ac:dyDescent="0.35">
      <c r="A12031">
        <v>3859</v>
      </c>
      <c r="B12031">
        <v>0</v>
      </c>
      <c r="C12031" t="s">
        <v>90</v>
      </c>
      <c r="D12031">
        <v>1</v>
      </c>
    </row>
    <row r="12032" spans="1:4" x14ac:dyDescent="0.35">
      <c r="A12032">
        <v>3265</v>
      </c>
      <c r="B12032">
        <v>0</v>
      </c>
      <c r="C12032" t="s">
        <v>90</v>
      </c>
      <c r="D12032">
        <v>1</v>
      </c>
    </row>
    <row r="12033" spans="1:4" x14ac:dyDescent="0.35">
      <c r="A12033">
        <v>4418</v>
      </c>
      <c r="B12033">
        <v>1</v>
      </c>
      <c r="C12033" t="s">
        <v>90</v>
      </c>
      <c r="D12033">
        <v>1</v>
      </c>
    </row>
    <row r="12034" spans="1:4" x14ac:dyDescent="0.35">
      <c r="A12034">
        <v>4611</v>
      </c>
      <c r="B12034">
        <v>1</v>
      </c>
      <c r="C12034" t="s">
        <v>90</v>
      </c>
      <c r="D12034">
        <v>1</v>
      </c>
    </row>
    <row r="12035" spans="1:4" x14ac:dyDescent="0.35">
      <c r="A12035">
        <v>4530</v>
      </c>
      <c r="B12035">
        <v>1</v>
      </c>
      <c r="C12035" t="s">
        <v>90</v>
      </c>
      <c r="D12035">
        <v>1</v>
      </c>
    </row>
    <row r="12036" spans="1:4" x14ac:dyDescent="0.35">
      <c r="A12036">
        <v>7736</v>
      </c>
      <c r="B12036">
        <v>1</v>
      </c>
      <c r="C12036" t="s">
        <v>90</v>
      </c>
      <c r="D12036">
        <v>1</v>
      </c>
    </row>
    <row r="12037" spans="1:4" x14ac:dyDescent="0.35">
      <c r="A12037">
        <v>9949</v>
      </c>
      <c r="B12037">
        <v>0</v>
      </c>
      <c r="C12037" t="s">
        <v>90</v>
      </c>
      <c r="D12037">
        <v>1</v>
      </c>
    </row>
    <row r="12038" spans="1:4" x14ac:dyDescent="0.35">
      <c r="A12038">
        <v>942</v>
      </c>
      <c r="B12038">
        <v>1</v>
      </c>
      <c r="C12038" t="s">
        <v>90</v>
      </c>
      <c r="D12038">
        <v>1</v>
      </c>
    </row>
    <row r="12039" spans="1:4" x14ac:dyDescent="0.35">
      <c r="A12039">
        <v>6181</v>
      </c>
      <c r="B12039">
        <v>0</v>
      </c>
      <c r="C12039" t="s">
        <v>90</v>
      </c>
      <c r="D12039">
        <v>1</v>
      </c>
    </row>
    <row r="12040" spans="1:4" x14ac:dyDescent="0.35">
      <c r="A12040">
        <v>7660</v>
      </c>
      <c r="B12040">
        <v>1</v>
      </c>
      <c r="C12040" t="s">
        <v>90</v>
      </c>
      <c r="D12040">
        <v>1</v>
      </c>
    </row>
    <row r="12041" spans="1:4" x14ac:dyDescent="0.35">
      <c r="A12041">
        <v>2055</v>
      </c>
      <c r="B12041">
        <v>0</v>
      </c>
      <c r="C12041" t="s">
        <v>90</v>
      </c>
      <c r="D12041">
        <v>1</v>
      </c>
    </row>
    <row r="12042" spans="1:4" x14ac:dyDescent="0.35">
      <c r="A12042">
        <v>5107</v>
      </c>
      <c r="B12042">
        <v>0</v>
      </c>
      <c r="C12042" t="s">
        <v>90</v>
      </c>
      <c r="D12042">
        <v>1</v>
      </c>
    </row>
    <row r="12043" spans="1:4" x14ac:dyDescent="0.35">
      <c r="A12043">
        <v>1626</v>
      </c>
      <c r="B12043">
        <v>1</v>
      </c>
      <c r="C12043" t="s">
        <v>90</v>
      </c>
      <c r="D12043">
        <v>1</v>
      </c>
    </row>
    <row r="12044" spans="1:4" x14ac:dyDescent="0.35">
      <c r="A12044">
        <v>6428</v>
      </c>
      <c r="B12044">
        <v>0</v>
      </c>
      <c r="C12044" t="s">
        <v>90</v>
      </c>
      <c r="D12044">
        <v>1</v>
      </c>
    </row>
    <row r="12045" spans="1:4" x14ac:dyDescent="0.35">
      <c r="A12045">
        <v>9617</v>
      </c>
      <c r="B12045">
        <v>0</v>
      </c>
      <c r="C12045" t="s">
        <v>90</v>
      </c>
      <c r="D12045">
        <v>1</v>
      </c>
    </row>
    <row r="12046" spans="1:4" x14ac:dyDescent="0.35">
      <c r="A12046">
        <v>4339</v>
      </c>
      <c r="B12046">
        <v>0</v>
      </c>
      <c r="C12046" t="s">
        <v>90</v>
      </c>
      <c r="D12046">
        <v>1</v>
      </c>
    </row>
    <row r="12047" spans="1:4" x14ac:dyDescent="0.35">
      <c r="A12047">
        <v>7235</v>
      </c>
      <c r="B12047">
        <v>0</v>
      </c>
      <c r="C12047" t="s">
        <v>90</v>
      </c>
      <c r="D12047">
        <v>1</v>
      </c>
    </row>
    <row r="12048" spans="1:4" x14ac:dyDescent="0.35">
      <c r="A12048">
        <v>8527</v>
      </c>
      <c r="B12048">
        <v>0</v>
      </c>
      <c r="C12048" t="s">
        <v>90</v>
      </c>
      <c r="D12048">
        <v>1</v>
      </c>
    </row>
    <row r="12049" spans="1:4" x14ac:dyDescent="0.35">
      <c r="A12049">
        <v>1968</v>
      </c>
      <c r="B12049">
        <v>0</v>
      </c>
      <c r="C12049" t="s">
        <v>90</v>
      </c>
      <c r="D12049">
        <v>1</v>
      </c>
    </row>
    <row r="12050" spans="1:4" x14ac:dyDescent="0.35">
      <c r="A12050">
        <v>9862</v>
      </c>
      <c r="B12050">
        <v>0</v>
      </c>
      <c r="C12050" t="s">
        <v>90</v>
      </c>
      <c r="D12050">
        <v>1</v>
      </c>
    </row>
    <row r="12051" spans="1:4" x14ac:dyDescent="0.35">
      <c r="A12051">
        <v>11075</v>
      </c>
      <c r="B12051">
        <v>0</v>
      </c>
      <c r="C12051" t="s">
        <v>90</v>
      </c>
      <c r="D12051">
        <v>1</v>
      </c>
    </row>
    <row r="12052" spans="1:4" x14ac:dyDescent="0.35">
      <c r="A12052">
        <v>6658</v>
      </c>
      <c r="B12052">
        <v>0</v>
      </c>
      <c r="C12052" t="s">
        <v>90</v>
      </c>
      <c r="D12052">
        <v>1</v>
      </c>
    </row>
    <row r="12053" spans="1:4" x14ac:dyDescent="0.35">
      <c r="A12053">
        <v>4552</v>
      </c>
      <c r="B12053">
        <v>0</v>
      </c>
      <c r="C12053" t="s">
        <v>90</v>
      </c>
      <c r="D12053">
        <v>1</v>
      </c>
    </row>
    <row r="12054" spans="1:4" x14ac:dyDescent="0.35">
      <c r="A12054">
        <v>10377</v>
      </c>
      <c r="B12054">
        <v>0</v>
      </c>
      <c r="C12054" t="s">
        <v>90</v>
      </c>
      <c r="D12054">
        <v>1</v>
      </c>
    </row>
    <row r="12055" spans="1:4" x14ac:dyDescent="0.35">
      <c r="A12055">
        <v>5336</v>
      </c>
      <c r="B12055">
        <v>0</v>
      </c>
      <c r="C12055" t="s">
        <v>90</v>
      </c>
      <c r="D12055">
        <v>1</v>
      </c>
    </row>
    <row r="12056" spans="1:4" x14ac:dyDescent="0.35">
      <c r="A12056">
        <v>10350</v>
      </c>
      <c r="B12056">
        <v>0</v>
      </c>
      <c r="C12056" t="s">
        <v>90</v>
      </c>
      <c r="D12056">
        <v>0</v>
      </c>
    </row>
    <row r="12057" spans="1:4" x14ac:dyDescent="0.35">
      <c r="A12057">
        <v>11071</v>
      </c>
      <c r="B12057">
        <v>1</v>
      </c>
      <c r="C12057" t="s">
        <v>90</v>
      </c>
      <c r="D12057">
        <v>1</v>
      </c>
    </row>
    <row r="12058" spans="1:4" x14ac:dyDescent="0.35">
      <c r="A12058">
        <v>11100</v>
      </c>
      <c r="B12058">
        <v>0</v>
      </c>
      <c r="C12058" t="s">
        <v>90</v>
      </c>
      <c r="D12058">
        <v>1</v>
      </c>
    </row>
    <row r="12059" spans="1:4" x14ac:dyDescent="0.35">
      <c r="A12059">
        <v>6516</v>
      </c>
      <c r="B12059">
        <v>0</v>
      </c>
      <c r="C12059" t="s">
        <v>90</v>
      </c>
      <c r="D12059">
        <v>1</v>
      </c>
    </row>
    <row r="12060" spans="1:4" x14ac:dyDescent="0.35">
      <c r="A12060">
        <v>1734</v>
      </c>
      <c r="B12060">
        <v>0</v>
      </c>
      <c r="C12060" t="s">
        <v>90</v>
      </c>
      <c r="D12060">
        <v>1</v>
      </c>
    </row>
    <row r="12061" spans="1:4" x14ac:dyDescent="0.35">
      <c r="A12061">
        <v>2131</v>
      </c>
      <c r="B12061">
        <v>0</v>
      </c>
      <c r="C12061" t="s">
        <v>90</v>
      </c>
      <c r="D12061">
        <v>1</v>
      </c>
    </row>
    <row r="12062" spans="1:4" x14ac:dyDescent="0.35">
      <c r="A12062">
        <v>6439</v>
      </c>
      <c r="B12062">
        <v>0</v>
      </c>
      <c r="C12062" t="s">
        <v>90</v>
      </c>
      <c r="D12062">
        <v>1</v>
      </c>
    </row>
    <row r="12063" spans="1:4" x14ac:dyDescent="0.35">
      <c r="A12063">
        <v>10591</v>
      </c>
      <c r="B12063">
        <v>0</v>
      </c>
      <c r="C12063" t="s">
        <v>90</v>
      </c>
      <c r="D12063">
        <v>1</v>
      </c>
    </row>
    <row r="12064" spans="1:4" x14ac:dyDescent="0.35">
      <c r="A12064">
        <v>9797</v>
      </c>
      <c r="B12064">
        <v>0</v>
      </c>
      <c r="C12064" t="s">
        <v>90</v>
      </c>
      <c r="D12064">
        <v>1</v>
      </c>
    </row>
    <row r="12065" spans="1:4" x14ac:dyDescent="0.35">
      <c r="A12065">
        <v>9336</v>
      </c>
      <c r="B12065">
        <v>0</v>
      </c>
      <c r="C12065" t="s">
        <v>90</v>
      </c>
      <c r="D12065">
        <v>1</v>
      </c>
    </row>
    <row r="12066" spans="1:4" x14ac:dyDescent="0.35">
      <c r="A12066">
        <v>2174</v>
      </c>
      <c r="B12066">
        <v>0</v>
      </c>
      <c r="C12066" t="s">
        <v>90</v>
      </c>
      <c r="D12066">
        <v>1</v>
      </c>
    </row>
    <row r="12067" spans="1:4" x14ac:dyDescent="0.35">
      <c r="A12067">
        <v>3197</v>
      </c>
      <c r="B12067">
        <v>0</v>
      </c>
      <c r="C12067" t="s">
        <v>90</v>
      </c>
      <c r="D12067">
        <v>1</v>
      </c>
    </row>
    <row r="12068" spans="1:4" x14ac:dyDescent="0.35">
      <c r="A12068">
        <v>9185</v>
      </c>
      <c r="B12068">
        <v>1</v>
      </c>
      <c r="C12068" t="s">
        <v>90</v>
      </c>
      <c r="D12068">
        <v>0</v>
      </c>
    </row>
    <row r="12069" spans="1:4" x14ac:dyDescent="0.35">
      <c r="A12069">
        <v>905</v>
      </c>
      <c r="B12069">
        <v>0</v>
      </c>
      <c r="C12069" t="s">
        <v>90</v>
      </c>
      <c r="D12069">
        <v>1</v>
      </c>
    </row>
    <row r="12070" spans="1:4" x14ac:dyDescent="0.35">
      <c r="A12070">
        <v>10858</v>
      </c>
      <c r="B12070">
        <v>0</v>
      </c>
      <c r="C12070" t="s">
        <v>90</v>
      </c>
      <c r="D12070">
        <v>1</v>
      </c>
    </row>
    <row r="12071" spans="1:4" x14ac:dyDescent="0.35">
      <c r="A12071">
        <v>8925</v>
      </c>
      <c r="B12071">
        <v>0</v>
      </c>
      <c r="C12071" t="s">
        <v>90</v>
      </c>
      <c r="D12071">
        <v>1</v>
      </c>
    </row>
    <row r="12072" spans="1:4" x14ac:dyDescent="0.35">
      <c r="A12072">
        <v>2499</v>
      </c>
      <c r="B12072">
        <v>0</v>
      </c>
      <c r="C12072" t="s">
        <v>90</v>
      </c>
      <c r="D12072">
        <v>1</v>
      </c>
    </row>
    <row r="12073" spans="1:4" x14ac:dyDescent="0.35">
      <c r="A12073">
        <v>1109</v>
      </c>
      <c r="B12073">
        <v>0</v>
      </c>
      <c r="C12073" t="s">
        <v>90</v>
      </c>
      <c r="D12073">
        <v>1</v>
      </c>
    </row>
    <row r="12074" spans="1:4" x14ac:dyDescent="0.35">
      <c r="A12074">
        <v>326</v>
      </c>
      <c r="B12074">
        <v>0</v>
      </c>
      <c r="C12074" t="s">
        <v>90</v>
      </c>
      <c r="D12074">
        <v>1</v>
      </c>
    </row>
    <row r="12075" spans="1:4" x14ac:dyDescent="0.35">
      <c r="A12075">
        <v>10967</v>
      </c>
      <c r="B12075">
        <v>0</v>
      </c>
      <c r="C12075" t="s">
        <v>90</v>
      </c>
      <c r="D12075">
        <v>1</v>
      </c>
    </row>
    <row r="12076" spans="1:4" x14ac:dyDescent="0.35">
      <c r="A12076">
        <v>5370</v>
      </c>
      <c r="B12076">
        <v>0</v>
      </c>
      <c r="C12076" t="s">
        <v>90</v>
      </c>
      <c r="D12076">
        <v>1</v>
      </c>
    </row>
    <row r="12077" spans="1:4" x14ac:dyDescent="0.35">
      <c r="A12077">
        <v>2098</v>
      </c>
      <c r="B12077">
        <v>0</v>
      </c>
      <c r="C12077" t="s">
        <v>90</v>
      </c>
      <c r="D12077">
        <v>1</v>
      </c>
    </row>
    <row r="12078" spans="1:4" x14ac:dyDescent="0.35">
      <c r="A12078">
        <v>1773</v>
      </c>
      <c r="B12078">
        <v>0</v>
      </c>
      <c r="C12078" t="s">
        <v>90</v>
      </c>
      <c r="D12078">
        <v>1</v>
      </c>
    </row>
    <row r="12079" spans="1:4" x14ac:dyDescent="0.35">
      <c r="A12079">
        <v>5036</v>
      </c>
      <c r="B12079">
        <v>0</v>
      </c>
      <c r="C12079" t="s">
        <v>90</v>
      </c>
      <c r="D12079">
        <v>1</v>
      </c>
    </row>
    <row r="12080" spans="1:4" x14ac:dyDescent="0.35">
      <c r="A12080">
        <v>4856</v>
      </c>
      <c r="B12080">
        <v>0</v>
      </c>
      <c r="C12080" t="s">
        <v>90</v>
      </c>
      <c r="D12080">
        <v>1</v>
      </c>
    </row>
    <row r="12081" spans="1:4" x14ac:dyDescent="0.35">
      <c r="A12081">
        <v>8722</v>
      </c>
      <c r="B12081">
        <v>1</v>
      </c>
      <c r="C12081" t="s">
        <v>90</v>
      </c>
      <c r="D12081">
        <v>1</v>
      </c>
    </row>
    <row r="12082" spans="1:4" x14ac:dyDescent="0.35">
      <c r="A12082">
        <v>2156</v>
      </c>
      <c r="B12082">
        <v>0</v>
      </c>
      <c r="C12082" t="s">
        <v>90</v>
      </c>
      <c r="D12082">
        <v>1</v>
      </c>
    </row>
    <row r="12083" spans="1:4" x14ac:dyDescent="0.35">
      <c r="A12083">
        <v>2569</v>
      </c>
      <c r="B12083">
        <v>0</v>
      </c>
      <c r="C12083" t="s">
        <v>90</v>
      </c>
      <c r="D12083">
        <v>1</v>
      </c>
    </row>
    <row r="12084" spans="1:4" x14ac:dyDescent="0.35">
      <c r="A12084">
        <v>10151</v>
      </c>
      <c r="B12084">
        <v>0</v>
      </c>
      <c r="C12084" t="s">
        <v>90</v>
      </c>
      <c r="D12084">
        <v>1</v>
      </c>
    </row>
    <row r="12085" spans="1:4" x14ac:dyDescent="0.35">
      <c r="A12085">
        <v>10473</v>
      </c>
      <c r="B12085">
        <v>1</v>
      </c>
      <c r="C12085" t="s">
        <v>90</v>
      </c>
      <c r="D12085">
        <v>1</v>
      </c>
    </row>
    <row r="12086" spans="1:4" x14ac:dyDescent="0.35">
      <c r="A12086">
        <v>7079</v>
      </c>
      <c r="B12086">
        <v>0</v>
      </c>
      <c r="C12086" t="s">
        <v>90</v>
      </c>
      <c r="D12086">
        <v>1</v>
      </c>
    </row>
    <row r="12087" spans="1:4" x14ac:dyDescent="0.35">
      <c r="A12087">
        <v>6875</v>
      </c>
      <c r="B12087">
        <v>0</v>
      </c>
      <c r="C12087" t="s">
        <v>90</v>
      </c>
      <c r="D12087">
        <v>1</v>
      </c>
    </row>
    <row r="12088" spans="1:4" x14ac:dyDescent="0.35">
      <c r="A12088">
        <v>6728</v>
      </c>
      <c r="B12088">
        <v>0</v>
      </c>
      <c r="C12088" t="s">
        <v>90</v>
      </c>
      <c r="D12088">
        <v>1</v>
      </c>
    </row>
    <row r="12089" spans="1:4" x14ac:dyDescent="0.35">
      <c r="A12089">
        <v>2471</v>
      </c>
      <c r="B12089">
        <v>0</v>
      </c>
      <c r="C12089" t="s">
        <v>90</v>
      </c>
      <c r="D12089">
        <v>1</v>
      </c>
    </row>
    <row r="12090" spans="1:4" x14ac:dyDescent="0.35">
      <c r="A12090">
        <v>49</v>
      </c>
      <c r="B12090">
        <v>0</v>
      </c>
      <c r="C12090" t="s">
        <v>90</v>
      </c>
      <c r="D12090">
        <v>1</v>
      </c>
    </row>
    <row r="12091" spans="1:4" x14ac:dyDescent="0.35">
      <c r="A12091">
        <v>4973</v>
      </c>
      <c r="B12091">
        <v>0</v>
      </c>
      <c r="C12091" t="s">
        <v>90</v>
      </c>
      <c r="D12091">
        <v>1</v>
      </c>
    </row>
    <row r="12092" spans="1:4" x14ac:dyDescent="0.35">
      <c r="A12092">
        <v>6387</v>
      </c>
      <c r="B12092">
        <v>0</v>
      </c>
      <c r="C12092" t="s">
        <v>90</v>
      </c>
      <c r="D12092">
        <v>1</v>
      </c>
    </row>
    <row r="12093" spans="1:4" x14ac:dyDescent="0.35">
      <c r="A12093">
        <v>5866</v>
      </c>
      <c r="B12093">
        <v>0</v>
      </c>
      <c r="C12093" t="s">
        <v>90</v>
      </c>
      <c r="D12093">
        <v>1</v>
      </c>
    </row>
    <row r="12094" spans="1:4" x14ac:dyDescent="0.35">
      <c r="A12094">
        <v>8523</v>
      </c>
      <c r="B12094">
        <v>0</v>
      </c>
      <c r="C12094" t="s">
        <v>90</v>
      </c>
      <c r="D12094">
        <v>1</v>
      </c>
    </row>
    <row r="12095" spans="1:4" x14ac:dyDescent="0.35">
      <c r="A12095">
        <v>7901</v>
      </c>
      <c r="B12095">
        <v>0</v>
      </c>
      <c r="C12095" t="s">
        <v>90</v>
      </c>
      <c r="D12095">
        <v>1</v>
      </c>
    </row>
    <row r="12096" spans="1:4" x14ac:dyDescent="0.35">
      <c r="A12096">
        <v>898</v>
      </c>
      <c r="B12096">
        <v>0</v>
      </c>
      <c r="C12096" t="s">
        <v>90</v>
      </c>
      <c r="D12096">
        <v>1</v>
      </c>
    </row>
    <row r="12097" spans="1:4" x14ac:dyDescent="0.35">
      <c r="A12097">
        <v>10242</v>
      </c>
      <c r="B12097">
        <v>0</v>
      </c>
      <c r="C12097" t="s">
        <v>90</v>
      </c>
      <c r="D12097">
        <v>1</v>
      </c>
    </row>
    <row r="12098" spans="1:4" x14ac:dyDescent="0.35">
      <c r="A12098">
        <v>5835</v>
      </c>
      <c r="B12098">
        <v>0</v>
      </c>
      <c r="C12098" t="s">
        <v>90</v>
      </c>
      <c r="D12098">
        <v>1</v>
      </c>
    </row>
    <row r="12099" spans="1:4" x14ac:dyDescent="0.35">
      <c r="A12099">
        <v>6919</v>
      </c>
      <c r="B12099">
        <v>0</v>
      </c>
      <c r="C12099" t="s">
        <v>90</v>
      </c>
      <c r="D12099">
        <v>1</v>
      </c>
    </row>
    <row r="12100" spans="1:4" x14ac:dyDescent="0.35">
      <c r="A12100">
        <v>6197</v>
      </c>
      <c r="B12100">
        <v>0</v>
      </c>
      <c r="C12100" t="s">
        <v>90</v>
      </c>
      <c r="D12100">
        <v>1</v>
      </c>
    </row>
    <row r="12101" spans="1:4" x14ac:dyDescent="0.35">
      <c r="A12101">
        <v>10475</v>
      </c>
      <c r="B12101">
        <v>0</v>
      </c>
      <c r="C12101" t="s">
        <v>90</v>
      </c>
      <c r="D12101">
        <v>1</v>
      </c>
    </row>
    <row r="12102" spans="1:4" x14ac:dyDescent="0.35">
      <c r="A12102">
        <v>4201</v>
      </c>
      <c r="B12102">
        <v>0</v>
      </c>
      <c r="C12102" t="s">
        <v>90</v>
      </c>
      <c r="D12102">
        <v>1</v>
      </c>
    </row>
    <row r="12103" spans="1:4" x14ac:dyDescent="0.35">
      <c r="A12103">
        <v>5092</v>
      </c>
      <c r="B12103">
        <v>1</v>
      </c>
      <c r="C12103" t="s">
        <v>90</v>
      </c>
      <c r="D12103">
        <v>1</v>
      </c>
    </row>
    <row r="12104" spans="1:4" x14ac:dyDescent="0.35">
      <c r="A12104">
        <v>6566</v>
      </c>
      <c r="B12104">
        <v>0</v>
      </c>
      <c r="C12104" t="s">
        <v>90</v>
      </c>
      <c r="D12104">
        <v>1</v>
      </c>
    </row>
    <row r="12105" spans="1:4" x14ac:dyDescent="0.35">
      <c r="A12105">
        <v>6613</v>
      </c>
      <c r="B12105">
        <v>0</v>
      </c>
      <c r="C12105" t="s">
        <v>90</v>
      </c>
      <c r="D12105">
        <v>1</v>
      </c>
    </row>
    <row r="12106" spans="1:4" x14ac:dyDescent="0.35">
      <c r="A12106">
        <v>9094</v>
      </c>
      <c r="B12106">
        <v>1</v>
      </c>
      <c r="C12106" t="s">
        <v>90</v>
      </c>
      <c r="D12106">
        <v>1</v>
      </c>
    </row>
    <row r="12107" spans="1:4" x14ac:dyDescent="0.35">
      <c r="A12107">
        <v>9847</v>
      </c>
      <c r="B12107">
        <v>0</v>
      </c>
      <c r="C12107" t="s">
        <v>90</v>
      </c>
      <c r="D12107">
        <v>1</v>
      </c>
    </row>
    <row r="12108" spans="1:4" x14ac:dyDescent="0.35">
      <c r="A12108">
        <v>10767</v>
      </c>
      <c r="B12108">
        <v>0</v>
      </c>
      <c r="C12108" t="s">
        <v>90</v>
      </c>
      <c r="D12108">
        <v>1</v>
      </c>
    </row>
    <row r="12109" spans="1:4" x14ac:dyDescent="0.35">
      <c r="A12109">
        <v>7943</v>
      </c>
      <c r="B12109">
        <v>0</v>
      </c>
      <c r="C12109" t="s">
        <v>90</v>
      </c>
      <c r="D12109">
        <v>1</v>
      </c>
    </row>
    <row r="12110" spans="1:4" x14ac:dyDescent="0.35">
      <c r="A12110">
        <v>1055</v>
      </c>
      <c r="B12110">
        <v>0</v>
      </c>
      <c r="C12110" t="s">
        <v>90</v>
      </c>
      <c r="D12110">
        <v>1</v>
      </c>
    </row>
    <row r="12111" spans="1:4" x14ac:dyDescent="0.35">
      <c r="A12111">
        <v>1458</v>
      </c>
      <c r="B12111">
        <v>0</v>
      </c>
      <c r="C12111" t="s">
        <v>90</v>
      </c>
      <c r="D12111">
        <v>1</v>
      </c>
    </row>
    <row r="12112" spans="1:4" x14ac:dyDescent="0.35">
      <c r="A12112">
        <v>8402</v>
      </c>
      <c r="B12112">
        <v>0</v>
      </c>
      <c r="C12112" t="s">
        <v>90</v>
      </c>
      <c r="D12112">
        <v>1</v>
      </c>
    </row>
    <row r="12113" spans="1:4" x14ac:dyDescent="0.35">
      <c r="A12113">
        <v>6246</v>
      </c>
      <c r="B12113">
        <v>1</v>
      </c>
      <c r="C12113" t="s">
        <v>90</v>
      </c>
      <c r="D12113">
        <v>1</v>
      </c>
    </row>
    <row r="12114" spans="1:4" x14ac:dyDescent="0.35">
      <c r="A12114">
        <v>4654</v>
      </c>
      <c r="B12114">
        <v>0</v>
      </c>
      <c r="C12114" t="s">
        <v>90</v>
      </c>
      <c r="D12114">
        <v>1</v>
      </c>
    </row>
    <row r="12115" spans="1:4" x14ac:dyDescent="0.35">
      <c r="A12115">
        <v>6103</v>
      </c>
      <c r="B12115">
        <v>0</v>
      </c>
      <c r="C12115" t="s">
        <v>90</v>
      </c>
      <c r="D12115">
        <v>1</v>
      </c>
    </row>
    <row r="12116" spans="1:4" x14ac:dyDescent="0.35">
      <c r="A12116">
        <v>8147</v>
      </c>
      <c r="B12116">
        <v>0</v>
      </c>
      <c r="C12116" t="s">
        <v>90</v>
      </c>
      <c r="D12116">
        <v>1</v>
      </c>
    </row>
    <row r="12117" spans="1:4" x14ac:dyDescent="0.35">
      <c r="A12117">
        <v>10207</v>
      </c>
      <c r="B12117">
        <v>0</v>
      </c>
      <c r="C12117" t="s">
        <v>90</v>
      </c>
      <c r="D12117">
        <v>1</v>
      </c>
    </row>
    <row r="12118" spans="1:4" x14ac:dyDescent="0.35">
      <c r="A12118">
        <v>4838</v>
      </c>
      <c r="B12118">
        <v>0</v>
      </c>
      <c r="C12118" t="s">
        <v>90</v>
      </c>
      <c r="D12118">
        <v>1</v>
      </c>
    </row>
    <row r="12119" spans="1:4" x14ac:dyDescent="0.35">
      <c r="A12119">
        <v>10219</v>
      </c>
      <c r="B12119">
        <v>0</v>
      </c>
      <c r="C12119" t="s">
        <v>90</v>
      </c>
      <c r="D12119">
        <v>1</v>
      </c>
    </row>
    <row r="12120" spans="1:4" x14ac:dyDescent="0.35">
      <c r="A12120">
        <v>2176</v>
      </c>
      <c r="B12120">
        <v>1</v>
      </c>
      <c r="C12120" t="s">
        <v>90</v>
      </c>
      <c r="D12120">
        <v>1</v>
      </c>
    </row>
    <row r="12121" spans="1:4" x14ac:dyDescent="0.35">
      <c r="A12121">
        <v>9121</v>
      </c>
      <c r="B12121">
        <v>1</v>
      </c>
      <c r="C12121" t="s">
        <v>90</v>
      </c>
      <c r="D12121">
        <v>1</v>
      </c>
    </row>
    <row r="12122" spans="1:4" x14ac:dyDescent="0.35">
      <c r="A12122">
        <v>5802</v>
      </c>
      <c r="B12122">
        <v>0</v>
      </c>
      <c r="C12122" t="s">
        <v>90</v>
      </c>
      <c r="D12122">
        <v>1</v>
      </c>
    </row>
    <row r="12123" spans="1:4" x14ac:dyDescent="0.35">
      <c r="A12123">
        <v>10790</v>
      </c>
      <c r="B12123">
        <v>0</v>
      </c>
      <c r="C12123" t="s">
        <v>90</v>
      </c>
      <c r="D12123">
        <v>1</v>
      </c>
    </row>
    <row r="12124" spans="1:4" x14ac:dyDescent="0.35">
      <c r="A12124">
        <v>178</v>
      </c>
      <c r="B12124">
        <v>0</v>
      </c>
      <c r="C12124" t="s">
        <v>90</v>
      </c>
      <c r="D12124">
        <v>1</v>
      </c>
    </row>
    <row r="12125" spans="1:4" x14ac:dyDescent="0.35">
      <c r="A12125">
        <v>2308</v>
      </c>
      <c r="B12125">
        <v>0</v>
      </c>
      <c r="C12125" t="s">
        <v>90</v>
      </c>
      <c r="D12125">
        <v>1</v>
      </c>
    </row>
    <row r="12126" spans="1:4" x14ac:dyDescent="0.35">
      <c r="A12126">
        <v>7431</v>
      </c>
      <c r="B12126">
        <v>1</v>
      </c>
      <c r="C12126" t="s">
        <v>90</v>
      </c>
      <c r="D12126">
        <v>1</v>
      </c>
    </row>
    <row r="12127" spans="1:4" x14ac:dyDescent="0.35">
      <c r="A12127">
        <v>9405</v>
      </c>
      <c r="B12127">
        <v>1</v>
      </c>
      <c r="C12127" t="s">
        <v>90</v>
      </c>
      <c r="D12127">
        <v>1</v>
      </c>
    </row>
    <row r="12128" spans="1:4" x14ac:dyDescent="0.35">
      <c r="A12128">
        <v>10525</v>
      </c>
      <c r="B12128">
        <v>1</v>
      </c>
      <c r="C12128" t="s">
        <v>90</v>
      </c>
      <c r="D12128">
        <v>1</v>
      </c>
    </row>
    <row r="12129" spans="1:4" x14ac:dyDescent="0.35">
      <c r="A12129">
        <v>7503</v>
      </c>
      <c r="B12129">
        <v>1</v>
      </c>
      <c r="C12129" t="s">
        <v>90</v>
      </c>
      <c r="D12129">
        <v>1</v>
      </c>
    </row>
    <row r="12130" spans="1:4" x14ac:dyDescent="0.35">
      <c r="A12130">
        <v>8783</v>
      </c>
      <c r="B12130">
        <v>0</v>
      </c>
      <c r="C12130" t="s">
        <v>90</v>
      </c>
      <c r="D12130">
        <v>1</v>
      </c>
    </row>
    <row r="12131" spans="1:4" x14ac:dyDescent="0.35">
      <c r="A12131">
        <v>1403</v>
      </c>
      <c r="B12131">
        <v>0</v>
      </c>
      <c r="C12131" t="s">
        <v>90</v>
      </c>
      <c r="D12131">
        <v>1</v>
      </c>
    </row>
    <row r="12132" spans="1:4" x14ac:dyDescent="0.35">
      <c r="A12132">
        <v>4643</v>
      </c>
      <c r="B12132">
        <v>0</v>
      </c>
      <c r="C12132" t="s">
        <v>90</v>
      </c>
      <c r="D12132">
        <v>1</v>
      </c>
    </row>
    <row r="12133" spans="1:4" x14ac:dyDescent="0.35">
      <c r="A12133">
        <v>3463</v>
      </c>
      <c r="B12133">
        <v>0</v>
      </c>
      <c r="C12133" t="s">
        <v>90</v>
      </c>
      <c r="D12133">
        <v>1</v>
      </c>
    </row>
    <row r="12134" spans="1:4" x14ac:dyDescent="0.35">
      <c r="A12134">
        <v>4055</v>
      </c>
      <c r="B12134">
        <v>0</v>
      </c>
      <c r="C12134" t="s">
        <v>90</v>
      </c>
      <c r="D12134">
        <v>1</v>
      </c>
    </row>
    <row r="12135" spans="1:4" x14ac:dyDescent="0.35">
      <c r="A12135">
        <v>7010</v>
      </c>
      <c r="B12135">
        <v>0</v>
      </c>
      <c r="C12135" t="s">
        <v>90</v>
      </c>
      <c r="D12135">
        <v>1</v>
      </c>
    </row>
    <row r="12136" spans="1:4" x14ac:dyDescent="0.35">
      <c r="A12136">
        <v>4767</v>
      </c>
      <c r="B12136">
        <v>0</v>
      </c>
      <c r="C12136" t="s">
        <v>90</v>
      </c>
      <c r="D12136">
        <v>1</v>
      </c>
    </row>
    <row r="12137" spans="1:4" x14ac:dyDescent="0.35">
      <c r="A12137">
        <v>1927</v>
      </c>
      <c r="B12137">
        <v>0</v>
      </c>
      <c r="C12137" t="s">
        <v>90</v>
      </c>
      <c r="D12137">
        <v>1</v>
      </c>
    </row>
    <row r="12138" spans="1:4" x14ac:dyDescent="0.35">
      <c r="A12138">
        <v>437</v>
      </c>
      <c r="B12138">
        <v>0</v>
      </c>
      <c r="C12138" t="s">
        <v>90</v>
      </c>
      <c r="D12138">
        <v>1</v>
      </c>
    </row>
    <row r="12139" spans="1:4" x14ac:dyDescent="0.35">
      <c r="A12139">
        <v>4331</v>
      </c>
      <c r="B12139">
        <v>0</v>
      </c>
      <c r="C12139" t="s">
        <v>90</v>
      </c>
      <c r="D12139">
        <v>1</v>
      </c>
    </row>
    <row r="12140" spans="1:4" x14ac:dyDescent="0.35">
      <c r="A12140">
        <v>4084</v>
      </c>
      <c r="B12140">
        <v>0</v>
      </c>
      <c r="C12140" t="s">
        <v>90</v>
      </c>
      <c r="D12140">
        <v>1</v>
      </c>
    </row>
    <row r="12141" spans="1:4" x14ac:dyDescent="0.35">
      <c r="A12141">
        <v>8135</v>
      </c>
      <c r="B12141">
        <v>0</v>
      </c>
      <c r="C12141" t="s">
        <v>90</v>
      </c>
      <c r="D12141">
        <v>1</v>
      </c>
    </row>
    <row r="12142" spans="1:4" x14ac:dyDescent="0.35">
      <c r="A12142">
        <v>9750</v>
      </c>
      <c r="B12142">
        <v>0</v>
      </c>
      <c r="C12142" t="s">
        <v>90</v>
      </c>
      <c r="D12142">
        <v>1</v>
      </c>
    </row>
    <row r="12143" spans="1:4" x14ac:dyDescent="0.35">
      <c r="A12143">
        <v>6682</v>
      </c>
      <c r="B12143">
        <v>0</v>
      </c>
      <c r="C12143" t="s">
        <v>90</v>
      </c>
      <c r="D12143">
        <v>1</v>
      </c>
    </row>
    <row r="12144" spans="1:4" x14ac:dyDescent="0.35">
      <c r="A12144">
        <v>10581</v>
      </c>
      <c r="B12144">
        <v>0</v>
      </c>
      <c r="C12144" t="s">
        <v>90</v>
      </c>
      <c r="D12144">
        <v>1</v>
      </c>
    </row>
    <row r="12145" spans="1:4" x14ac:dyDescent="0.35">
      <c r="A12145">
        <v>3710</v>
      </c>
      <c r="B12145">
        <v>1</v>
      </c>
      <c r="C12145" t="s">
        <v>90</v>
      </c>
      <c r="D12145">
        <v>1</v>
      </c>
    </row>
    <row r="12146" spans="1:4" x14ac:dyDescent="0.35">
      <c r="A12146">
        <v>5207</v>
      </c>
      <c r="B12146">
        <v>1</v>
      </c>
      <c r="C12146" t="s">
        <v>90</v>
      </c>
      <c r="D12146">
        <v>1</v>
      </c>
    </row>
    <row r="12147" spans="1:4" x14ac:dyDescent="0.35">
      <c r="A12147">
        <v>9360</v>
      </c>
      <c r="B12147">
        <v>0</v>
      </c>
      <c r="C12147" t="s">
        <v>90</v>
      </c>
      <c r="D12147">
        <v>1</v>
      </c>
    </row>
    <row r="12148" spans="1:4" x14ac:dyDescent="0.35">
      <c r="A12148">
        <v>4679</v>
      </c>
      <c r="B12148">
        <v>0</v>
      </c>
      <c r="C12148" t="s">
        <v>90</v>
      </c>
      <c r="D12148">
        <v>1</v>
      </c>
    </row>
    <row r="12149" spans="1:4" x14ac:dyDescent="0.35">
      <c r="A12149">
        <v>1340</v>
      </c>
      <c r="B12149">
        <v>0</v>
      </c>
      <c r="C12149" t="s">
        <v>90</v>
      </c>
      <c r="D12149">
        <v>1</v>
      </c>
    </row>
    <row r="12150" spans="1:4" x14ac:dyDescent="0.35">
      <c r="A12150">
        <v>10839</v>
      </c>
      <c r="B12150">
        <v>0</v>
      </c>
      <c r="C12150" t="s">
        <v>90</v>
      </c>
      <c r="D12150">
        <v>1</v>
      </c>
    </row>
    <row r="12151" spans="1:4" x14ac:dyDescent="0.35">
      <c r="A12151">
        <v>5303</v>
      </c>
      <c r="B12151">
        <v>0</v>
      </c>
      <c r="C12151" t="s">
        <v>90</v>
      </c>
      <c r="D12151">
        <v>1</v>
      </c>
    </row>
    <row r="12152" spans="1:4" x14ac:dyDescent="0.35">
      <c r="A12152">
        <v>9829</v>
      </c>
      <c r="B12152">
        <v>0</v>
      </c>
      <c r="C12152" t="s">
        <v>90</v>
      </c>
      <c r="D12152">
        <v>1</v>
      </c>
    </row>
    <row r="12153" spans="1:4" x14ac:dyDescent="0.35">
      <c r="A12153">
        <v>10469</v>
      </c>
      <c r="B12153">
        <v>0</v>
      </c>
      <c r="C12153" t="s">
        <v>90</v>
      </c>
      <c r="D12153">
        <v>1</v>
      </c>
    </row>
    <row r="12154" spans="1:4" x14ac:dyDescent="0.35">
      <c r="A12154">
        <v>3602</v>
      </c>
      <c r="B12154">
        <v>0</v>
      </c>
      <c r="C12154" t="s">
        <v>90</v>
      </c>
      <c r="D12154">
        <v>1</v>
      </c>
    </row>
    <row r="12155" spans="1:4" x14ac:dyDescent="0.35">
      <c r="A12155">
        <v>4756</v>
      </c>
      <c r="B12155">
        <v>1</v>
      </c>
      <c r="C12155" t="s">
        <v>90</v>
      </c>
      <c r="D12155">
        <v>1</v>
      </c>
    </row>
    <row r="12156" spans="1:4" x14ac:dyDescent="0.35">
      <c r="A12156">
        <v>8181</v>
      </c>
      <c r="B12156">
        <v>0</v>
      </c>
      <c r="C12156" t="s">
        <v>90</v>
      </c>
      <c r="D12156">
        <v>1</v>
      </c>
    </row>
    <row r="12157" spans="1:4" x14ac:dyDescent="0.35">
      <c r="A12157">
        <v>6958</v>
      </c>
      <c r="B12157">
        <v>0</v>
      </c>
      <c r="C12157" t="s">
        <v>90</v>
      </c>
      <c r="D12157">
        <v>1</v>
      </c>
    </row>
    <row r="12158" spans="1:4" x14ac:dyDescent="0.35">
      <c r="A12158">
        <v>10856</v>
      </c>
      <c r="B12158">
        <v>0</v>
      </c>
      <c r="C12158" t="s">
        <v>90</v>
      </c>
      <c r="D12158">
        <v>1</v>
      </c>
    </row>
    <row r="12159" spans="1:4" x14ac:dyDescent="0.35">
      <c r="A12159">
        <v>3321</v>
      </c>
      <c r="B12159">
        <v>0</v>
      </c>
      <c r="C12159" t="s">
        <v>90</v>
      </c>
      <c r="D12159">
        <v>1</v>
      </c>
    </row>
    <row r="12160" spans="1:4" x14ac:dyDescent="0.35">
      <c r="A12160">
        <v>5394</v>
      </c>
      <c r="B12160">
        <v>0</v>
      </c>
      <c r="C12160" t="s">
        <v>90</v>
      </c>
      <c r="D12160">
        <v>1</v>
      </c>
    </row>
    <row r="12161" spans="1:4" x14ac:dyDescent="0.35">
      <c r="A12161">
        <v>433</v>
      </c>
      <c r="B12161">
        <v>0</v>
      </c>
      <c r="C12161" t="s">
        <v>90</v>
      </c>
      <c r="D12161">
        <v>1</v>
      </c>
    </row>
    <row r="12162" spans="1:4" x14ac:dyDescent="0.35">
      <c r="A12162">
        <v>6320</v>
      </c>
      <c r="B12162">
        <v>0</v>
      </c>
      <c r="C12162" t="s">
        <v>90</v>
      </c>
      <c r="D12162">
        <v>1</v>
      </c>
    </row>
    <row r="12163" spans="1:4" x14ac:dyDescent="0.35">
      <c r="A12163">
        <v>5376</v>
      </c>
      <c r="B12163">
        <v>0</v>
      </c>
      <c r="C12163" t="s">
        <v>90</v>
      </c>
      <c r="D12163">
        <v>1</v>
      </c>
    </row>
    <row r="12164" spans="1:4" x14ac:dyDescent="0.35">
      <c r="A12164">
        <v>1867</v>
      </c>
      <c r="B12164">
        <v>1</v>
      </c>
      <c r="C12164" t="s">
        <v>90</v>
      </c>
      <c r="D12164">
        <v>1</v>
      </c>
    </row>
    <row r="12165" spans="1:4" x14ac:dyDescent="0.35">
      <c r="A12165">
        <v>4324</v>
      </c>
      <c r="B12165">
        <v>0</v>
      </c>
      <c r="C12165" t="s">
        <v>90</v>
      </c>
      <c r="D12165">
        <v>1</v>
      </c>
    </row>
    <row r="12166" spans="1:4" x14ac:dyDescent="0.35">
      <c r="A12166">
        <v>3661</v>
      </c>
      <c r="B12166">
        <v>0</v>
      </c>
      <c r="C12166" t="s">
        <v>90</v>
      </c>
      <c r="D12166">
        <v>1</v>
      </c>
    </row>
    <row r="12167" spans="1:4" x14ac:dyDescent="0.35">
      <c r="A12167">
        <v>521</v>
      </c>
      <c r="B12167">
        <v>0</v>
      </c>
      <c r="C12167" t="s">
        <v>90</v>
      </c>
      <c r="D12167">
        <v>1</v>
      </c>
    </row>
    <row r="12168" spans="1:4" x14ac:dyDescent="0.35">
      <c r="A12168">
        <v>10403</v>
      </c>
      <c r="B12168">
        <v>0</v>
      </c>
      <c r="C12168" t="s">
        <v>90</v>
      </c>
      <c r="D12168">
        <v>1</v>
      </c>
    </row>
    <row r="12169" spans="1:4" x14ac:dyDescent="0.35">
      <c r="A12169">
        <v>7186</v>
      </c>
      <c r="B12169">
        <v>0</v>
      </c>
      <c r="C12169" t="s">
        <v>90</v>
      </c>
      <c r="D12169">
        <v>1</v>
      </c>
    </row>
    <row r="12170" spans="1:4" x14ac:dyDescent="0.35">
      <c r="A12170">
        <v>4329</v>
      </c>
      <c r="B12170">
        <v>0</v>
      </c>
      <c r="C12170" t="s">
        <v>90</v>
      </c>
      <c r="D12170">
        <v>1</v>
      </c>
    </row>
    <row r="12171" spans="1:4" x14ac:dyDescent="0.35">
      <c r="A12171">
        <v>4394</v>
      </c>
      <c r="B12171">
        <v>0</v>
      </c>
      <c r="C12171" t="s">
        <v>90</v>
      </c>
      <c r="D12171">
        <v>1</v>
      </c>
    </row>
    <row r="12172" spans="1:4" x14ac:dyDescent="0.35">
      <c r="A12172">
        <v>1717</v>
      </c>
      <c r="B12172">
        <v>0</v>
      </c>
      <c r="C12172" t="s">
        <v>90</v>
      </c>
      <c r="D12172">
        <v>1</v>
      </c>
    </row>
    <row r="12173" spans="1:4" x14ac:dyDescent="0.35">
      <c r="A12173">
        <v>1016</v>
      </c>
      <c r="B12173">
        <v>0</v>
      </c>
      <c r="C12173" t="s">
        <v>90</v>
      </c>
      <c r="D12173">
        <v>1</v>
      </c>
    </row>
    <row r="12174" spans="1:4" x14ac:dyDescent="0.35">
      <c r="A12174">
        <v>3783</v>
      </c>
      <c r="B12174">
        <v>0</v>
      </c>
      <c r="C12174" t="s">
        <v>90</v>
      </c>
      <c r="D12174">
        <v>0</v>
      </c>
    </row>
    <row r="12175" spans="1:4" x14ac:dyDescent="0.35">
      <c r="A12175">
        <v>5848</v>
      </c>
      <c r="B12175">
        <v>1</v>
      </c>
      <c r="C12175" t="s">
        <v>90</v>
      </c>
      <c r="D12175">
        <v>1</v>
      </c>
    </row>
    <row r="12176" spans="1:4" x14ac:dyDescent="0.35">
      <c r="A12176">
        <v>10727</v>
      </c>
      <c r="B12176">
        <v>0</v>
      </c>
      <c r="C12176" t="s">
        <v>90</v>
      </c>
      <c r="D12176">
        <v>1</v>
      </c>
    </row>
    <row r="12177" spans="1:4" x14ac:dyDescent="0.35">
      <c r="A12177">
        <v>5299</v>
      </c>
      <c r="B12177">
        <v>0</v>
      </c>
      <c r="C12177" t="s">
        <v>90</v>
      </c>
      <c r="D12177">
        <v>1</v>
      </c>
    </row>
    <row r="12178" spans="1:4" x14ac:dyDescent="0.35">
      <c r="A12178">
        <v>6872</v>
      </c>
      <c r="B12178">
        <v>0</v>
      </c>
      <c r="C12178" t="s">
        <v>90</v>
      </c>
      <c r="D12178">
        <v>1</v>
      </c>
    </row>
    <row r="12179" spans="1:4" x14ac:dyDescent="0.35">
      <c r="A12179">
        <v>1143</v>
      </c>
      <c r="B12179">
        <v>0</v>
      </c>
      <c r="C12179" t="s">
        <v>90</v>
      </c>
      <c r="D12179">
        <v>1</v>
      </c>
    </row>
    <row r="12180" spans="1:4" x14ac:dyDescent="0.35">
      <c r="A12180">
        <v>10381</v>
      </c>
      <c r="B12180">
        <v>0</v>
      </c>
      <c r="C12180" t="s">
        <v>90</v>
      </c>
      <c r="D12180">
        <v>1</v>
      </c>
    </row>
    <row r="12181" spans="1:4" x14ac:dyDescent="0.35">
      <c r="A12181">
        <v>11007</v>
      </c>
      <c r="B12181">
        <v>0</v>
      </c>
      <c r="C12181" t="s">
        <v>90</v>
      </c>
      <c r="D12181">
        <v>1</v>
      </c>
    </row>
    <row r="12182" spans="1:4" x14ac:dyDescent="0.35">
      <c r="A12182">
        <v>9145</v>
      </c>
      <c r="B12182">
        <v>0</v>
      </c>
      <c r="C12182" t="s">
        <v>90</v>
      </c>
      <c r="D12182">
        <v>1</v>
      </c>
    </row>
    <row r="12183" spans="1:4" x14ac:dyDescent="0.35">
      <c r="A12183">
        <v>5267</v>
      </c>
      <c r="B12183">
        <v>0</v>
      </c>
      <c r="C12183" t="s">
        <v>90</v>
      </c>
      <c r="D12183">
        <v>1</v>
      </c>
    </row>
    <row r="12184" spans="1:4" x14ac:dyDescent="0.35">
      <c r="A12184">
        <v>9738</v>
      </c>
      <c r="B12184">
        <v>0</v>
      </c>
      <c r="C12184" t="s">
        <v>90</v>
      </c>
      <c r="D12184">
        <v>1</v>
      </c>
    </row>
    <row r="12185" spans="1:4" x14ac:dyDescent="0.35">
      <c r="A12185">
        <v>10212</v>
      </c>
      <c r="B12185">
        <v>0</v>
      </c>
      <c r="C12185" t="s">
        <v>90</v>
      </c>
      <c r="D12185">
        <v>1</v>
      </c>
    </row>
    <row r="12186" spans="1:4" x14ac:dyDescent="0.35">
      <c r="A12186">
        <v>10010</v>
      </c>
      <c r="B12186">
        <v>1</v>
      </c>
      <c r="C12186" t="s">
        <v>90</v>
      </c>
      <c r="D12186">
        <v>1</v>
      </c>
    </row>
    <row r="12187" spans="1:4" x14ac:dyDescent="0.35">
      <c r="A12187">
        <v>10069</v>
      </c>
      <c r="B12187">
        <v>0</v>
      </c>
      <c r="C12187" t="s">
        <v>90</v>
      </c>
      <c r="D12187">
        <v>1</v>
      </c>
    </row>
    <row r="12188" spans="1:4" x14ac:dyDescent="0.35">
      <c r="A12188">
        <v>2694</v>
      </c>
      <c r="B12188">
        <v>0</v>
      </c>
      <c r="C12188" t="s">
        <v>90</v>
      </c>
      <c r="D12188">
        <v>0</v>
      </c>
    </row>
    <row r="12189" spans="1:4" x14ac:dyDescent="0.35">
      <c r="A12189">
        <v>10613</v>
      </c>
      <c r="B12189">
        <v>0</v>
      </c>
      <c r="C12189" t="s">
        <v>90</v>
      </c>
      <c r="D12189">
        <v>1</v>
      </c>
    </row>
    <row r="12190" spans="1:4" x14ac:dyDescent="0.35">
      <c r="A12190">
        <v>4646</v>
      </c>
      <c r="B12190">
        <v>0</v>
      </c>
      <c r="C12190" t="s">
        <v>90</v>
      </c>
      <c r="D12190">
        <v>1</v>
      </c>
    </row>
    <row r="12191" spans="1:4" x14ac:dyDescent="0.35">
      <c r="A12191">
        <v>6935</v>
      </c>
      <c r="B12191">
        <v>0</v>
      </c>
      <c r="C12191" t="s">
        <v>90</v>
      </c>
      <c r="D12191">
        <v>1</v>
      </c>
    </row>
    <row r="12192" spans="1:4" x14ac:dyDescent="0.35">
      <c r="A12192">
        <v>5596</v>
      </c>
      <c r="B12192">
        <v>0</v>
      </c>
      <c r="C12192" t="s">
        <v>90</v>
      </c>
      <c r="D12192">
        <v>1</v>
      </c>
    </row>
    <row r="12193" spans="1:4" x14ac:dyDescent="0.35">
      <c r="A12193">
        <v>1044</v>
      </c>
      <c r="B12193">
        <v>0</v>
      </c>
      <c r="C12193" t="s">
        <v>90</v>
      </c>
      <c r="D12193">
        <v>1</v>
      </c>
    </row>
    <row r="12194" spans="1:4" x14ac:dyDescent="0.35">
      <c r="A12194">
        <v>9274</v>
      </c>
      <c r="B12194">
        <v>0</v>
      </c>
      <c r="C12194" t="s">
        <v>90</v>
      </c>
      <c r="D12194">
        <v>1</v>
      </c>
    </row>
    <row r="12195" spans="1:4" x14ac:dyDescent="0.35">
      <c r="A12195">
        <v>9076</v>
      </c>
      <c r="B12195">
        <v>0</v>
      </c>
      <c r="C12195" t="s">
        <v>90</v>
      </c>
      <c r="D12195">
        <v>1</v>
      </c>
    </row>
    <row r="12196" spans="1:4" x14ac:dyDescent="0.35">
      <c r="A12196">
        <v>4947</v>
      </c>
      <c r="B12196">
        <v>1</v>
      </c>
      <c r="C12196" t="s">
        <v>90</v>
      </c>
      <c r="D12196">
        <v>1</v>
      </c>
    </row>
    <row r="12197" spans="1:4" x14ac:dyDescent="0.35">
      <c r="A12197">
        <v>10176</v>
      </c>
      <c r="B12197">
        <v>1</v>
      </c>
      <c r="C12197" t="s">
        <v>90</v>
      </c>
      <c r="D12197">
        <v>1</v>
      </c>
    </row>
    <row r="12198" spans="1:4" x14ac:dyDescent="0.35">
      <c r="A12198">
        <v>3507</v>
      </c>
      <c r="B12198">
        <v>1</v>
      </c>
      <c r="C12198" t="s">
        <v>90</v>
      </c>
      <c r="D12198">
        <v>1</v>
      </c>
    </row>
    <row r="12199" spans="1:4" x14ac:dyDescent="0.35">
      <c r="A12199">
        <v>9235</v>
      </c>
      <c r="B12199">
        <v>0</v>
      </c>
      <c r="C12199" t="s">
        <v>90</v>
      </c>
      <c r="D12199">
        <v>1</v>
      </c>
    </row>
    <row r="12200" spans="1:4" x14ac:dyDescent="0.35">
      <c r="A12200">
        <v>10341</v>
      </c>
      <c r="B12200">
        <v>0</v>
      </c>
      <c r="C12200" t="s">
        <v>90</v>
      </c>
      <c r="D12200">
        <v>1</v>
      </c>
    </row>
    <row r="12201" spans="1:4" x14ac:dyDescent="0.35">
      <c r="A12201">
        <v>2639</v>
      </c>
      <c r="B12201">
        <v>0</v>
      </c>
      <c r="C12201" t="s">
        <v>90</v>
      </c>
      <c r="D12201">
        <v>1</v>
      </c>
    </row>
    <row r="12202" spans="1:4" x14ac:dyDescent="0.35">
      <c r="A12202">
        <v>6201</v>
      </c>
      <c r="B12202">
        <v>0</v>
      </c>
      <c r="C12202" t="s">
        <v>90</v>
      </c>
      <c r="D12202">
        <v>1</v>
      </c>
    </row>
    <row r="12203" spans="1:4" x14ac:dyDescent="0.35">
      <c r="A12203">
        <v>7397</v>
      </c>
      <c r="B12203">
        <v>0</v>
      </c>
      <c r="C12203" t="s">
        <v>90</v>
      </c>
      <c r="D12203">
        <v>1</v>
      </c>
    </row>
    <row r="12204" spans="1:4" x14ac:dyDescent="0.35">
      <c r="A12204">
        <v>2181</v>
      </c>
      <c r="B12204">
        <v>0</v>
      </c>
      <c r="C12204" t="s">
        <v>90</v>
      </c>
      <c r="D12204">
        <v>1</v>
      </c>
    </row>
    <row r="12205" spans="1:4" x14ac:dyDescent="0.35">
      <c r="A12205">
        <v>1204</v>
      </c>
      <c r="B12205">
        <v>0</v>
      </c>
      <c r="C12205" t="s">
        <v>90</v>
      </c>
      <c r="D12205">
        <v>1</v>
      </c>
    </row>
    <row r="12206" spans="1:4" x14ac:dyDescent="0.35">
      <c r="A12206">
        <v>1170</v>
      </c>
      <c r="B12206">
        <v>0</v>
      </c>
      <c r="C12206" t="s">
        <v>90</v>
      </c>
      <c r="D12206">
        <v>1</v>
      </c>
    </row>
    <row r="12207" spans="1:4" x14ac:dyDescent="0.35">
      <c r="A12207">
        <v>8812</v>
      </c>
      <c r="B12207">
        <v>0</v>
      </c>
      <c r="C12207" t="s">
        <v>90</v>
      </c>
      <c r="D12207">
        <v>1</v>
      </c>
    </row>
    <row r="12208" spans="1:4" x14ac:dyDescent="0.35">
      <c r="A12208">
        <v>4690</v>
      </c>
      <c r="B12208">
        <v>0</v>
      </c>
      <c r="C12208" t="s">
        <v>90</v>
      </c>
      <c r="D12208">
        <v>1</v>
      </c>
    </row>
    <row r="12209" spans="1:4" x14ac:dyDescent="0.35">
      <c r="A12209">
        <v>1715</v>
      </c>
      <c r="B12209">
        <v>0</v>
      </c>
      <c r="C12209" t="s">
        <v>90</v>
      </c>
      <c r="D12209">
        <v>1</v>
      </c>
    </row>
    <row r="12210" spans="1:4" x14ac:dyDescent="0.35">
      <c r="A12210">
        <v>10821</v>
      </c>
      <c r="B12210">
        <v>0</v>
      </c>
      <c r="C12210" t="s">
        <v>90</v>
      </c>
      <c r="D12210">
        <v>1</v>
      </c>
    </row>
    <row r="12211" spans="1:4" x14ac:dyDescent="0.35">
      <c r="A12211">
        <v>6543</v>
      </c>
      <c r="B12211">
        <v>0</v>
      </c>
      <c r="C12211" t="s">
        <v>90</v>
      </c>
      <c r="D12211">
        <v>1</v>
      </c>
    </row>
    <row r="12212" spans="1:4" x14ac:dyDescent="0.35">
      <c r="A12212">
        <v>7119</v>
      </c>
      <c r="B12212">
        <v>0</v>
      </c>
      <c r="C12212" t="s">
        <v>90</v>
      </c>
      <c r="D12212">
        <v>1</v>
      </c>
    </row>
    <row r="12213" spans="1:4" x14ac:dyDescent="0.35">
      <c r="A12213">
        <v>3518</v>
      </c>
      <c r="B12213">
        <v>0</v>
      </c>
      <c r="C12213" t="s">
        <v>90</v>
      </c>
      <c r="D12213">
        <v>1</v>
      </c>
    </row>
    <row r="12214" spans="1:4" x14ac:dyDescent="0.35">
      <c r="A12214">
        <v>1245</v>
      </c>
      <c r="B12214">
        <v>0</v>
      </c>
      <c r="C12214" t="s">
        <v>90</v>
      </c>
      <c r="D12214">
        <v>1</v>
      </c>
    </row>
    <row r="12215" spans="1:4" x14ac:dyDescent="0.35">
      <c r="A12215">
        <v>2561</v>
      </c>
      <c r="B12215">
        <v>0</v>
      </c>
      <c r="C12215" t="s">
        <v>90</v>
      </c>
      <c r="D12215">
        <v>1</v>
      </c>
    </row>
    <row r="12216" spans="1:4" x14ac:dyDescent="0.35">
      <c r="A12216">
        <v>9624</v>
      </c>
      <c r="B12216">
        <v>0</v>
      </c>
      <c r="C12216" t="s">
        <v>90</v>
      </c>
      <c r="D12216">
        <v>1</v>
      </c>
    </row>
    <row r="12217" spans="1:4" x14ac:dyDescent="0.35">
      <c r="A12217">
        <v>10509</v>
      </c>
      <c r="B12217">
        <v>0</v>
      </c>
      <c r="C12217" t="s">
        <v>90</v>
      </c>
      <c r="D12217">
        <v>1</v>
      </c>
    </row>
    <row r="12218" spans="1:4" x14ac:dyDescent="0.35">
      <c r="A12218">
        <v>7629</v>
      </c>
      <c r="B12218">
        <v>0</v>
      </c>
      <c r="C12218" t="s">
        <v>90</v>
      </c>
      <c r="D12218">
        <v>1</v>
      </c>
    </row>
    <row r="12219" spans="1:4" x14ac:dyDescent="0.35">
      <c r="A12219">
        <v>7875</v>
      </c>
      <c r="B12219">
        <v>1</v>
      </c>
      <c r="C12219" t="s">
        <v>90</v>
      </c>
      <c r="D12219">
        <v>0</v>
      </c>
    </row>
    <row r="12220" spans="1:4" x14ac:dyDescent="0.35">
      <c r="A12220">
        <v>2815</v>
      </c>
      <c r="B12220">
        <v>0</v>
      </c>
      <c r="C12220" t="s">
        <v>90</v>
      </c>
      <c r="D12220">
        <v>1</v>
      </c>
    </row>
    <row r="12221" spans="1:4" x14ac:dyDescent="0.35">
      <c r="A12221">
        <v>2936</v>
      </c>
      <c r="B12221">
        <v>0</v>
      </c>
      <c r="C12221" t="s">
        <v>90</v>
      </c>
      <c r="D12221">
        <v>1</v>
      </c>
    </row>
    <row r="12222" spans="1:4" x14ac:dyDescent="0.35">
      <c r="A12222">
        <v>3665</v>
      </c>
      <c r="B12222">
        <v>0</v>
      </c>
      <c r="C12222" t="s">
        <v>90</v>
      </c>
      <c r="D12222">
        <v>1</v>
      </c>
    </row>
    <row r="12223" spans="1:4" x14ac:dyDescent="0.35">
      <c r="A12223">
        <v>10888</v>
      </c>
      <c r="B12223">
        <v>0</v>
      </c>
      <c r="C12223" t="s">
        <v>90</v>
      </c>
      <c r="D12223">
        <v>1</v>
      </c>
    </row>
    <row r="12224" spans="1:4" x14ac:dyDescent="0.35">
      <c r="A12224">
        <v>6637</v>
      </c>
      <c r="B12224">
        <v>0</v>
      </c>
      <c r="C12224" t="s">
        <v>90</v>
      </c>
      <c r="D12224">
        <v>1</v>
      </c>
    </row>
    <row r="12225" spans="1:4" x14ac:dyDescent="0.35">
      <c r="A12225">
        <v>5077</v>
      </c>
      <c r="B12225">
        <v>0</v>
      </c>
      <c r="C12225" t="s">
        <v>90</v>
      </c>
      <c r="D12225">
        <v>1</v>
      </c>
    </row>
    <row r="12226" spans="1:4" x14ac:dyDescent="0.35">
      <c r="A12226">
        <v>6173</v>
      </c>
      <c r="B12226">
        <v>0</v>
      </c>
      <c r="C12226" t="s">
        <v>90</v>
      </c>
      <c r="D12226">
        <v>1</v>
      </c>
    </row>
    <row r="12227" spans="1:4" x14ac:dyDescent="0.35">
      <c r="A12227">
        <v>3969</v>
      </c>
      <c r="B12227">
        <v>0</v>
      </c>
      <c r="C12227" t="s">
        <v>90</v>
      </c>
      <c r="D12227">
        <v>1</v>
      </c>
    </row>
    <row r="12228" spans="1:4" x14ac:dyDescent="0.35">
      <c r="A12228">
        <v>4580</v>
      </c>
      <c r="B12228">
        <v>1</v>
      </c>
      <c r="C12228" t="s">
        <v>90</v>
      </c>
      <c r="D12228">
        <v>1</v>
      </c>
    </row>
    <row r="12229" spans="1:4" x14ac:dyDescent="0.35">
      <c r="A12229">
        <v>663</v>
      </c>
      <c r="B12229">
        <v>0</v>
      </c>
      <c r="C12229" t="s">
        <v>90</v>
      </c>
      <c r="D12229">
        <v>1</v>
      </c>
    </row>
    <row r="12230" spans="1:4" x14ac:dyDescent="0.35">
      <c r="A12230">
        <v>8299</v>
      </c>
      <c r="B12230">
        <v>0</v>
      </c>
      <c r="C12230" t="s">
        <v>90</v>
      </c>
      <c r="D12230">
        <v>1</v>
      </c>
    </row>
    <row r="12231" spans="1:4" x14ac:dyDescent="0.35">
      <c r="A12231">
        <v>8945</v>
      </c>
      <c r="B12231">
        <v>0</v>
      </c>
      <c r="C12231" t="s">
        <v>90</v>
      </c>
      <c r="D12231">
        <v>1</v>
      </c>
    </row>
    <row r="12232" spans="1:4" x14ac:dyDescent="0.35">
      <c r="A12232">
        <v>10870</v>
      </c>
      <c r="B12232">
        <v>0</v>
      </c>
      <c r="C12232" t="s">
        <v>90</v>
      </c>
      <c r="D12232">
        <v>1</v>
      </c>
    </row>
    <row r="12233" spans="1:4" x14ac:dyDescent="0.35">
      <c r="A12233">
        <v>1184</v>
      </c>
      <c r="B12233">
        <v>0</v>
      </c>
      <c r="C12233" t="s">
        <v>90</v>
      </c>
      <c r="D12233">
        <v>1</v>
      </c>
    </row>
    <row r="12234" spans="1:4" x14ac:dyDescent="0.35">
      <c r="A12234">
        <v>6141</v>
      </c>
      <c r="B12234">
        <v>0</v>
      </c>
      <c r="C12234" t="s">
        <v>90</v>
      </c>
      <c r="D12234">
        <v>1</v>
      </c>
    </row>
    <row r="12235" spans="1:4" x14ac:dyDescent="0.35">
      <c r="A12235">
        <v>8825</v>
      </c>
      <c r="B12235">
        <v>0</v>
      </c>
      <c r="C12235" t="s">
        <v>90</v>
      </c>
      <c r="D12235">
        <v>1</v>
      </c>
    </row>
    <row r="12236" spans="1:4" x14ac:dyDescent="0.35">
      <c r="A12236">
        <v>2217</v>
      </c>
      <c r="B12236">
        <v>0</v>
      </c>
      <c r="C12236" t="s">
        <v>90</v>
      </c>
      <c r="D12236">
        <v>1</v>
      </c>
    </row>
    <row r="12237" spans="1:4" x14ac:dyDescent="0.35">
      <c r="A12237">
        <v>4102</v>
      </c>
      <c r="B12237">
        <v>0</v>
      </c>
      <c r="C12237" t="s">
        <v>90</v>
      </c>
      <c r="D12237">
        <v>1</v>
      </c>
    </row>
    <row r="12238" spans="1:4" x14ac:dyDescent="0.35">
      <c r="A12238">
        <v>4653</v>
      </c>
      <c r="B12238">
        <v>0</v>
      </c>
      <c r="C12238" t="s">
        <v>90</v>
      </c>
      <c r="D12238">
        <v>1</v>
      </c>
    </row>
    <row r="12239" spans="1:4" x14ac:dyDescent="0.35">
      <c r="A12239">
        <v>10092</v>
      </c>
      <c r="B12239">
        <v>0</v>
      </c>
      <c r="C12239" t="s">
        <v>90</v>
      </c>
      <c r="D12239">
        <v>1</v>
      </c>
    </row>
    <row r="12240" spans="1:4" x14ac:dyDescent="0.35">
      <c r="A12240">
        <v>5788</v>
      </c>
      <c r="B12240">
        <v>0</v>
      </c>
      <c r="C12240" t="s">
        <v>90</v>
      </c>
      <c r="D12240">
        <v>1</v>
      </c>
    </row>
    <row r="12241" spans="1:4" x14ac:dyDescent="0.35">
      <c r="A12241">
        <v>4669</v>
      </c>
      <c r="B12241">
        <v>0</v>
      </c>
      <c r="C12241" t="s">
        <v>90</v>
      </c>
      <c r="D12241">
        <v>1</v>
      </c>
    </row>
    <row r="12242" spans="1:4" x14ac:dyDescent="0.35">
      <c r="A12242">
        <v>6295</v>
      </c>
      <c r="B12242">
        <v>0</v>
      </c>
      <c r="C12242" t="s">
        <v>90</v>
      </c>
      <c r="D12242">
        <v>1</v>
      </c>
    </row>
    <row r="12243" spans="1:4" x14ac:dyDescent="0.35">
      <c r="A12243">
        <v>7453</v>
      </c>
      <c r="B12243">
        <v>1</v>
      </c>
      <c r="C12243" t="s">
        <v>90</v>
      </c>
      <c r="D12243">
        <v>1</v>
      </c>
    </row>
    <row r="12244" spans="1:4" x14ac:dyDescent="0.35">
      <c r="A12244">
        <v>10841</v>
      </c>
      <c r="B12244">
        <v>0</v>
      </c>
      <c r="C12244" t="s">
        <v>90</v>
      </c>
      <c r="D12244">
        <v>1</v>
      </c>
    </row>
    <row r="12245" spans="1:4" x14ac:dyDescent="0.35">
      <c r="A12245">
        <v>821</v>
      </c>
      <c r="B12245">
        <v>0</v>
      </c>
      <c r="C12245" t="s">
        <v>90</v>
      </c>
      <c r="D12245">
        <v>1</v>
      </c>
    </row>
    <row r="12246" spans="1:4" x14ac:dyDescent="0.35">
      <c r="A12246">
        <v>3933</v>
      </c>
      <c r="B12246">
        <v>0</v>
      </c>
      <c r="C12246" t="s">
        <v>90</v>
      </c>
      <c r="D12246">
        <v>1</v>
      </c>
    </row>
    <row r="12247" spans="1:4" x14ac:dyDescent="0.35">
      <c r="A12247">
        <v>1225</v>
      </c>
      <c r="B12247">
        <v>0</v>
      </c>
      <c r="C12247" t="s">
        <v>90</v>
      </c>
      <c r="D12247">
        <v>1</v>
      </c>
    </row>
    <row r="12248" spans="1:4" x14ac:dyDescent="0.35">
      <c r="A12248">
        <v>7059</v>
      </c>
      <c r="B12248">
        <v>0</v>
      </c>
      <c r="C12248" t="s">
        <v>90</v>
      </c>
      <c r="D12248">
        <v>1</v>
      </c>
    </row>
    <row r="12249" spans="1:4" x14ac:dyDescent="0.35">
      <c r="A12249">
        <v>5633</v>
      </c>
      <c r="B12249">
        <v>0</v>
      </c>
      <c r="C12249" t="s">
        <v>90</v>
      </c>
      <c r="D12249">
        <v>1</v>
      </c>
    </row>
    <row r="12250" spans="1:4" x14ac:dyDescent="0.35">
      <c r="A12250">
        <v>843</v>
      </c>
      <c r="B12250">
        <v>0</v>
      </c>
      <c r="C12250" t="s">
        <v>90</v>
      </c>
      <c r="D12250">
        <v>1</v>
      </c>
    </row>
    <row r="12251" spans="1:4" x14ac:dyDescent="0.35">
      <c r="A12251">
        <v>6211</v>
      </c>
      <c r="B12251">
        <v>0</v>
      </c>
      <c r="C12251" t="s">
        <v>90</v>
      </c>
      <c r="D12251">
        <v>1</v>
      </c>
    </row>
    <row r="12252" spans="1:4" x14ac:dyDescent="0.35">
      <c r="A12252">
        <v>7007</v>
      </c>
      <c r="B12252">
        <v>0</v>
      </c>
      <c r="C12252" t="s">
        <v>90</v>
      </c>
      <c r="D12252">
        <v>1</v>
      </c>
    </row>
    <row r="12253" spans="1:4" x14ac:dyDescent="0.35">
      <c r="A12253">
        <v>9671</v>
      </c>
      <c r="B12253">
        <v>1</v>
      </c>
      <c r="C12253" t="s">
        <v>90</v>
      </c>
      <c r="D12253">
        <v>1</v>
      </c>
    </row>
    <row r="12254" spans="1:4" x14ac:dyDescent="0.35">
      <c r="A12254">
        <v>8975</v>
      </c>
      <c r="B12254">
        <v>0</v>
      </c>
      <c r="C12254" t="s">
        <v>90</v>
      </c>
      <c r="D12254">
        <v>1</v>
      </c>
    </row>
    <row r="12255" spans="1:4" x14ac:dyDescent="0.35">
      <c r="A12255">
        <v>6616</v>
      </c>
      <c r="B12255">
        <v>0</v>
      </c>
      <c r="C12255" t="s">
        <v>90</v>
      </c>
      <c r="D12255">
        <v>1</v>
      </c>
    </row>
    <row r="12256" spans="1:4" x14ac:dyDescent="0.35">
      <c r="A12256">
        <v>6248</v>
      </c>
      <c r="B12256">
        <v>1</v>
      </c>
      <c r="C12256" t="s">
        <v>90</v>
      </c>
      <c r="D12256">
        <v>1</v>
      </c>
    </row>
    <row r="12257" spans="1:4" x14ac:dyDescent="0.35">
      <c r="A12257">
        <v>7428</v>
      </c>
      <c r="B12257">
        <v>0</v>
      </c>
      <c r="C12257" t="s">
        <v>90</v>
      </c>
      <c r="D12257">
        <v>1</v>
      </c>
    </row>
    <row r="12258" spans="1:4" x14ac:dyDescent="0.35">
      <c r="A12258">
        <v>3075</v>
      </c>
      <c r="B12258">
        <v>0</v>
      </c>
      <c r="C12258" t="s">
        <v>90</v>
      </c>
      <c r="D12258">
        <v>0</v>
      </c>
    </row>
    <row r="12259" spans="1:4" x14ac:dyDescent="0.35">
      <c r="A12259">
        <v>2937</v>
      </c>
      <c r="B12259">
        <v>0</v>
      </c>
      <c r="C12259" t="s">
        <v>90</v>
      </c>
      <c r="D12259">
        <v>1</v>
      </c>
    </row>
    <row r="12260" spans="1:4" x14ac:dyDescent="0.35">
      <c r="A12260">
        <v>203</v>
      </c>
      <c r="B12260">
        <v>0</v>
      </c>
      <c r="C12260" t="s">
        <v>90</v>
      </c>
      <c r="D12260">
        <v>1</v>
      </c>
    </row>
    <row r="12261" spans="1:4" x14ac:dyDescent="0.35">
      <c r="A12261">
        <v>2021</v>
      </c>
      <c r="B12261">
        <v>0</v>
      </c>
      <c r="C12261" t="s">
        <v>90</v>
      </c>
      <c r="D12261">
        <v>1</v>
      </c>
    </row>
    <row r="12262" spans="1:4" x14ac:dyDescent="0.35">
      <c r="A12262">
        <v>880</v>
      </c>
      <c r="B12262">
        <v>0</v>
      </c>
      <c r="C12262" t="s">
        <v>90</v>
      </c>
      <c r="D12262">
        <v>1</v>
      </c>
    </row>
    <row r="12263" spans="1:4" x14ac:dyDescent="0.35">
      <c r="A12263">
        <v>524</v>
      </c>
      <c r="B12263">
        <v>0</v>
      </c>
      <c r="C12263" t="s">
        <v>90</v>
      </c>
      <c r="D12263">
        <v>1</v>
      </c>
    </row>
    <row r="12264" spans="1:4" x14ac:dyDescent="0.35">
      <c r="A12264">
        <v>10837</v>
      </c>
      <c r="B12264">
        <v>1</v>
      </c>
      <c r="C12264" t="s">
        <v>90</v>
      </c>
      <c r="D12264">
        <v>1</v>
      </c>
    </row>
    <row r="12265" spans="1:4" x14ac:dyDescent="0.35">
      <c r="A12265">
        <v>7011</v>
      </c>
      <c r="B12265">
        <v>0</v>
      </c>
      <c r="C12265" t="s">
        <v>90</v>
      </c>
      <c r="D12265">
        <v>1</v>
      </c>
    </row>
    <row r="12266" spans="1:4" x14ac:dyDescent="0.35">
      <c r="A12266">
        <v>4184</v>
      </c>
      <c r="B12266">
        <v>0</v>
      </c>
      <c r="C12266" t="s">
        <v>90</v>
      </c>
      <c r="D12266">
        <v>1</v>
      </c>
    </row>
    <row r="12267" spans="1:4" x14ac:dyDescent="0.35">
      <c r="A12267">
        <v>7679</v>
      </c>
      <c r="B12267">
        <v>0</v>
      </c>
      <c r="C12267" t="s">
        <v>90</v>
      </c>
      <c r="D12267">
        <v>0</v>
      </c>
    </row>
    <row r="12268" spans="1:4" x14ac:dyDescent="0.35">
      <c r="A12268">
        <v>7485</v>
      </c>
      <c r="B12268">
        <v>0</v>
      </c>
      <c r="C12268" t="s">
        <v>90</v>
      </c>
      <c r="D12268">
        <v>1</v>
      </c>
    </row>
    <row r="12269" spans="1:4" x14ac:dyDescent="0.35">
      <c r="A12269">
        <v>7530</v>
      </c>
      <c r="B12269">
        <v>0</v>
      </c>
      <c r="C12269" t="s">
        <v>90</v>
      </c>
      <c r="D12269">
        <v>1</v>
      </c>
    </row>
    <row r="12270" spans="1:4" x14ac:dyDescent="0.35">
      <c r="A12270">
        <v>4369</v>
      </c>
      <c r="B12270">
        <v>0</v>
      </c>
      <c r="C12270" t="s">
        <v>90</v>
      </c>
      <c r="D12270">
        <v>1</v>
      </c>
    </row>
    <row r="12271" spans="1:4" x14ac:dyDescent="0.35">
      <c r="A12271">
        <v>10652</v>
      </c>
      <c r="B12271">
        <v>0</v>
      </c>
      <c r="C12271" t="s">
        <v>90</v>
      </c>
      <c r="D12271">
        <v>1</v>
      </c>
    </row>
    <row r="12272" spans="1:4" x14ac:dyDescent="0.35">
      <c r="A12272">
        <v>286</v>
      </c>
      <c r="B12272">
        <v>0</v>
      </c>
      <c r="C12272" t="s">
        <v>90</v>
      </c>
      <c r="D12272">
        <v>1</v>
      </c>
    </row>
    <row r="12273" spans="1:4" x14ac:dyDescent="0.35">
      <c r="A12273">
        <v>5922</v>
      </c>
      <c r="B12273">
        <v>0</v>
      </c>
      <c r="C12273" t="s">
        <v>90</v>
      </c>
      <c r="D12273">
        <v>1</v>
      </c>
    </row>
    <row r="12274" spans="1:4" x14ac:dyDescent="0.35">
      <c r="A12274">
        <v>7250</v>
      </c>
      <c r="B12274">
        <v>0</v>
      </c>
      <c r="C12274" t="s">
        <v>90</v>
      </c>
      <c r="D12274">
        <v>1</v>
      </c>
    </row>
    <row r="12275" spans="1:4" x14ac:dyDescent="0.35">
      <c r="A12275">
        <v>2478</v>
      </c>
      <c r="B12275">
        <v>0</v>
      </c>
      <c r="C12275" t="s">
        <v>90</v>
      </c>
      <c r="D12275">
        <v>1</v>
      </c>
    </row>
    <row r="12276" spans="1:4" x14ac:dyDescent="0.35">
      <c r="A12276">
        <v>1160</v>
      </c>
      <c r="B12276">
        <v>0</v>
      </c>
      <c r="C12276" t="s">
        <v>90</v>
      </c>
      <c r="D12276">
        <v>1</v>
      </c>
    </row>
    <row r="12277" spans="1:4" x14ac:dyDescent="0.35">
      <c r="A12277">
        <v>9214</v>
      </c>
      <c r="B12277">
        <v>0</v>
      </c>
      <c r="C12277" t="s">
        <v>90</v>
      </c>
      <c r="D12277">
        <v>1</v>
      </c>
    </row>
    <row r="12278" spans="1:4" x14ac:dyDescent="0.35">
      <c r="A12278">
        <v>273</v>
      </c>
      <c r="B12278">
        <v>0</v>
      </c>
      <c r="C12278" t="s">
        <v>90</v>
      </c>
      <c r="D12278">
        <v>1</v>
      </c>
    </row>
    <row r="12279" spans="1:4" x14ac:dyDescent="0.35">
      <c r="A12279">
        <v>851</v>
      </c>
      <c r="B12279">
        <v>0</v>
      </c>
      <c r="C12279" t="s">
        <v>90</v>
      </c>
      <c r="D12279">
        <v>1</v>
      </c>
    </row>
    <row r="12280" spans="1:4" x14ac:dyDescent="0.35">
      <c r="A12280">
        <v>9729</v>
      </c>
      <c r="B12280">
        <v>0</v>
      </c>
      <c r="C12280" t="s">
        <v>90</v>
      </c>
      <c r="D12280">
        <v>1</v>
      </c>
    </row>
    <row r="12281" spans="1:4" x14ac:dyDescent="0.35">
      <c r="A12281">
        <v>9665</v>
      </c>
      <c r="B12281">
        <v>0</v>
      </c>
      <c r="C12281" t="s">
        <v>90</v>
      </c>
      <c r="D12281">
        <v>1</v>
      </c>
    </row>
    <row r="12282" spans="1:4" x14ac:dyDescent="0.35">
      <c r="A12282">
        <v>2620</v>
      </c>
      <c r="B12282">
        <v>1</v>
      </c>
      <c r="C12282" t="s">
        <v>90</v>
      </c>
      <c r="D12282">
        <v>1</v>
      </c>
    </row>
    <row r="12283" spans="1:4" x14ac:dyDescent="0.35">
      <c r="A12283">
        <v>8254</v>
      </c>
      <c r="B12283">
        <v>0</v>
      </c>
      <c r="C12283" t="s">
        <v>90</v>
      </c>
      <c r="D12283">
        <v>1</v>
      </c>
    </row>
    <row r="12284" spans="1:4" x14ac:dyDescent="0.35">
      <c r="A12284">
        <v>3852</v>
      </c>
      <c r="B12284">
        <v>0</v>
      </c>
      <c r="C12284" t="s">
        <v>90</v>
      </c>
      <c r="D12284">
        <v>1</v>
      </c>
    </row>
    <row r="12285" spans="1:4" x14ac:dyDescent="0.35">
      <c r="A12285">
        <v>1000</v>
      </c>
      <c r="B12285">
        <v>0</v>
      </c>
      <c r="C12285" t="s">
        <v>90</v>
      </c>
      <c r="D12285">
        <v>1</v>
      </c>
    </row>
    <row r="12286" spans="1:4" x14ac:dyDescent="0.35">
      <c r="A12286">
        <v>3099</v>
      </c>
      <c r="B12286">
        <v>0</v>
      </c>
      <c r="C12286" t="s">
        <v>90</v>
      </c>
      <c r="D12286">
        <v>1</v>
      </c>
    </row>
    <row r="12287" spans="1:4" x14ac:dyDescent="0.35">
      <c r="A12287">
        <v>6318</v>
      </c>
      <c r="B12287">
        <v>0</v>
      </c>
      <c r="C12287" t="s">
        <v>90</v>
      </c>
      <c r="D12287">
        <v>1</v>
      </c>
    </row>
    <row r="12288" spans="1:4" x14ac:dyDescent="0.35">
      <c r="A12288">
        <v>5396</v>
      </c>
      <c r="B12288">
        <v>0</v>
      </c>
      <c r="C12288" t="s">
        <v>90</v>
      </c>
      <c r="D12288">
        <v>1</v>
      </c>
    </row>
    <row r="12289" spans="1:4" x14ac:dyDescent="0.35">
      <c r="A12289">
        <v>7966</v>
      </c>
      <c r="B12289">
        <v>0</v>
      </c>
      <c r="C12289" t="s">
        <v>90</v>
      </c>
      <c r="D12289">
        <v>1</v>
      </c>
    </row>
    <row r="12290" spans="1:4" x14ac:dyDescent="0.35">
      <c r="A12290">
        <v>454</v>
      </c>
      <c r="B12290">
        <v>0</v>
      </c>
      <c r="C12290" t="s">
        <v>90</v>
      </c>
      <c r="D12290">
        <v>1</v>
      </c>
    </row>
    <row r="12291" spans="1:4" x14ac:dyDescent="0.35">
      <c r="A12291">
        <v>309</v>
      </c>
      <c r="B12291">
        <v>0</v>
      </c>
      <c r="C12291" t="s">
        <v>90</v>
      </c>
      <c r="D12291">
        <v>1</v>
      </c>
    </row>
    <row r="12292" spans="1:4" x14ac:dyDescent="0.35">
      <c r="A12292">
        <v>3571</v>
      </c>
      <c r="B12292">
        <v>1</v>
      </c>
      <c r="C12292" t="s">
        <v>90</v>
      </c>
      <c r="D12292">
        <v>1</v>
      </c>
    </row>
    <row r="12293" spans="1:4" x14ac:dyDescent="0.35">
      <c r="A12293">
        <v>8395</v>
      </c>
      <c r="B12293">
        <v>1</v>
      </c>
      <c r="C12293" t="s">
        <v>90</v>
      </c>
      <c r="D12293">
        <v>1</v>
      </c>
    </row>
    <row r="12294" spans="1:4" x14ac:dyDescent="0.35">
      <c r="A12294">
        <v>2591</v>
      </c>
      <c r="B12294">
        <v>0</v>
      </c>
      <c r="C12294" t="s">
        <v>90</v>
      </c>
      <c r="D12294">
        <v>1</v>
      </c>
    </row>
    <row r="12295" spans="1:4" x14ac:dyDescent="0.35">
      <c r="A12295">
        <v>1640</v>
      </c>
      <c r="B12295">
        <v>0</v>
      </c>
      <c r="C12295" t="s">
        <v>90</v>
      </c>
      <c r="D12295">
        <v>1</v>
      </c>
    </row>
    <row r="12296" spans="1:4" x14ac:dyDescent="0.35">
      <c r="A12296">
        <v>810</v>
      </c>
      <c r="B12296">
        <v>0</v>
      </c>
      <c r="C12296" t="s">
        <v>90</v>
      </c>
      <c r="D12296">
        <v>1</v>
      </c>
    </row>
    <row r="12297" spans="1:4" x14ac:dyDescent="0.35">
      <c r="A12297">
        <v>9423</v>
      </c>
      <c r="B12297">
        <v>0</v>
      </c>
      <c r="C12297" t="s">
        <v>90</v>
      </c>
      <c r="D12297">
        <v>1</v>
      </c>
    </row>
    <row r="12298" spans="1:4" x14ac:dyDescent="0.35">
      <c r="A12298">
        <v>4345</v>
      </c>
      <c r="B12298">
        <v>0</v>
      </c>
      <c r="C12298" t="s">
        <v>90</v>
      </c>
      <c r="D12298">
        <v>1</v>
      </c>
    </row>
    <row r="12299" spans="1:4" x14ac:dyDescent="0.35">
      <c r="A12299">
        <v>89</v>
      </c>
      <c r="B12299">
        <v>0</v>
      </c>
      <c r="C12299" t="s">
        <v>90</v>
      </c>
      <c r="D12299">
        <v>1</v>
      </c>
    </row>
    <row r="12300" spans="1:4" x14ac:dyDescent="0.35">
      <c r="A12300">
        <v>5294</v>
      </c>
      <c r="B12300">
        <v>0</v>
      </c>
      <c r="C12300" t="s">
        <v>90</v>
      </c>
      <c r="D12300">
        <v>1</v>
      </c>
    </row>
    <row r="12301" spans="1:4" x14ac:dyDescent="0.35">
      <c r="A12301">
        <v>1321</v>
      </c>
      <c r="B12301">
        <v>0</v>
      </c>
      <c r="C12301" t="s">
        <v>90</v>
      </c>
      <c r="D12301">
        <v>1</v>
      </c>
    </row>
    <row r="12302" spans="1:4" x14ac:dyDescent="0.35">
      <c r="A12302">
        <v>2686</v>
      </c>
      <c r="B12302">
        <v>0</v>
      </c>
      <c r="C12302" t="s">
        <v>90</v>
      </c>
      <c r="D12302">
        <v>1</v>
      </c>
    </row>
    <row r="12303" spans="1:4" x14ac:dyDescent="0.35">
      <c r="A12303">
        <v>1215</v>
      </c>
      <c r="B12303">
        <v>0</v>
      </c>
      <c r="C12303" t="s">
        <v>90</v>
      </c>
      <c r="D12303">
        <v>1</v>
      </c>
    </row>
    <row r="12304" spans="1:4" x14ac:dyDescent="0.35">
      <c r="A12304">
        <v>9283</v>
      </c>
      <c r="B12304">
        <v>0</v>
      </c>
      <c r="C12304" t="s">
        <v>90</v>
      </c>
      <c r="D12304">
        <v>0</v>
      </c>
    </row>
    <row r="12305" spans="1:4" x14ac:dyDescent="0.35">
      <c r="A12305">
        <v>3120</v>
      </c>
      <c r="B12305">
        <v>0</v>
      </c>
      <c r="C12305" t="s">
        <v>90</v>
      </c>
      <c r="D12305">
        <v>1</v>
      </c>
    </row>
    <row r="12306" spans="1:4" x14ac:dyDescent="0.35">
      <c r="A12306">
        <v>5868</v>
      </c>
      <c r="B12306">
        <v>0</v>
      </c>
      <c r="C12306" t="s">
        <v>90</v>
      </c>
      <c r="D12306">
        <v>1</v>
      </c>
    </row>
    <row r="12307" spans="1:4" x14ac:dyDescent="0.35">
      <c r="A12307">
        <v>8143</v>
      </c>
      <c r="B12307">
        <v>1</v>
      </c>
      <c r="C12307" t="s">
        <v>90</v>
      </c>
      <c r="D12307">
        <v>1</v>
      </c>
    </row>
    <row r="12308" spans="1:4" x14ac:dyDescent="0.35">
      <c r="A12308">
        <v>3479</v>
      </c>
      <c r="B12308">
        <v>0</v>
      </c>
      <c r="C12308" t="s">
        <v>90</v>
      </c>
      <c r="D12308">
        <v>1</v>
      </c>
    </row>
    <row r="12309" spans="1:4" x14ac:dyDescent="0.35">
      <c r="A12309">
        <v>7214</v>
      </c>
      <c r="B12309">
        <v>0</v>
      </c>
      <c r="C12309" t="s">
        <v>90</v>
      </c>
      <c r="D12309">
        <v>1</v>
      </c>
    </row>
    <row r="12310" spans="1:4" x14ac:dyDescent="0.35">
      <c r="A12310">
        <v>5543</v>
      </c>
      <c r="B12310">
        <v>0</v>
      </c>
      <c r="C12310" t="s">
        <v>90</v>
      </c>
      <c r="D12310">
        <v>1</v>
      </c>
    </row>
    <row r="12311" spans="1:4" x14ac:dyDescent="0.35">
      <c r="A12311">
        <v>9347</v>
      </c>
      <c r="B12311">
        <v>0</v>
      </c>
      <c r="C12311" t="s">
        <v>90</v>
      </c>
      <c r="D12311">
        <v>1</v>
      </c>
    </row>
    <row r="12312" spans="1:4" x14ac:dyDescent="0.35">
      <c r="A12312">
        <v>10160</v>
      </c>
      <c r="B12312">
        <v>0</v>
      </c>
      <c r="C12312" t="s">
        <v>90</v>
      </c>
      <c r="D12312">
        <v>1</v>
      </c>
    </row>
    <row r="12313" spans="1:4" x14ac:dyDescent="0.35">
      <c r="A12313">
        <v>1406</v>
      </c>
      <c r="B12313">
        <v>0</v>
      </c>
      <c r="C12313" t="s">
        <v>90</v>
      </c>
      <c r="D12313">
        <v>1</v>
      </c>
    </row>
    <row r="12314" spans="1:4" x14ac:dyDescent="0.35">
      <c r="A12314">
        <v>7019</v>
      </c>
      <c r="B12314">
        <v>0</v>
      </c>
      <c r="C12314" t="s">
        <v>90</v>
      </c>
      <c r="D12314">
        <v>1</v>
      </c>
    </row>
    <row r="12315" spans="1:4" x14ac:dyDescent="0.35">
      <c r="A12315">
        <v>2157</v>
      </c>
      <c r="B12315">
        <v>0</v>
      </c>
      <c r="C12315" t="s">
        <v>90</v>
      </c>
      <c r="D12315">
        <v>1</v>
      </c>
    </row>
    <row r="12316" spans="1:4" x14ac:dyDescent="0.35">
      <c r="A12316">
        <v>8939</v>
      </c>
      <c r="B12316">
        <v>0</v>
      </c>
      <c r="C12316" t="s">
        <v>90</v>
      </c>
      <c r="D12316">
        <v>1</v>
      </c>
    </row>
    <row r="12317" spans="1:4" x14ac:dyDescent="0.35">
      <c r="A12317">
        <v>10250</v>
      </c>
      <c r="B12317">
        <v>0</v>
      </c>
      <c r="C12317" t="s">
        <v>90</v>
      </c>
      <c r="D12317">
        <v>1</v>
      </c>
    </row>
    <row r="12318" spans="1:4" x14ac:dyDescent="0.35">
      <c r="A12318">
        <v>1272</v>
      </c>
      <c r="B12318">
        <v>0</v>
      </c>
      <c r="C12318" t="s">
        <v>90</v>
      </c>
      <c r="D12318">
        <v>1</v>
      </c>
    </row>
    <row r="12319" spans="1:4" x14ac:dyDescent="0.35">
      <c r="A12319">
        <v>3007</v>
      </c>
      <c r="B12319">
        <v>0</v>
      </c>
      <c r="C12319" t="s">
        <v>90</v>
      </c>
      <c r="D12319">
        <v>1</v>
      </c>
    </row>
    <row r="12320" spans="1:4" x14ac:dyDescent="0.35">
      <c r="A12320">
        <v>5513</v>
      </c>
      <c r="B12320">
        <v>0</v>
      </c>
      <c r="C12320" t="s">
        <v>90</v>
      </c>
      <c r="D12320">
        <v>1</v>
      </c>
    </row>
    <row r="12321" spans="1:4" x14ac:dyDescent="0.35">
      <c r="A12321">
        <v>679</v>
      </c>
      <c r="B12321">
        <v>0</v>
      </c>
      <c r="C12321" t="s">
        <v>90</v>
      </c>
      <c r="D12321">
        <v>1</v>
      </c>
    </row>
    <row r="12322" spans="1:4" x14ac:dyDescent="0.35">
      <c r="A12322">
        <v>8876</v>
      </c>
      <c r="B12322">
        <v>0</v>
      </c>
      <c r="C12322" t="s">
        <v>90</v>
      </c>
      <c r="D12322">
        <v>1</v>
      </c>
    </row>
    <row r="12323" spans="1:4" x14ac:dyDescent="0.35">
      <c r="A12323">
        <v>10827</v>
      </c>
      <c r="B12323">
        <v>0</v>
      </c>
      <c r="C12323" t="s">
        <v>90</v>
      </c>
      <c r="D12323">
        <v>1</v>
      </c>
    </row>
    <row r="12324" spans="1:4" x14ac:dyDescent="0.35">
      <c r="A12324">
        <v>7300</v>
      </c>
      <c r="B12324">
        <v>0</v>
      </c>
      <c r="C12324" t="s">
        <v>90</v>
      </c>
      <c r="D12324">
        <v>1</v>
      </c>
    </row>
    <row r="12325" spans="1:4" x14ac:dyDescent="0.35">
      <c r="A12325">
        <v>4268</v>
      </c>
      <c r="B12325">
        <v>0</v>
      </c>
      <c r="C12325" t="s">
        <v>90</v>
      </c>
      <c r="D12325">
        <v>1</v>
      </c>
    </row>
    <row r="12326" spans="1:4" x14ac:dyDescent="0.35">
      <c r="A12326">
        <v>4603</v>
      </c>
      <c r="B12326">
        <v>0</v>
      </c>
      <c r="C12326" t="s">
        <v>90</v>
      </c>
      <c r="D12326">
        <v>1</v>
      </c>
    </row>
    <row r="12327" spans="1:4" x14ac:dyDescent="0.35">
      <c r="A12327">
        <v>8659</v>
      </c>
      <c r="B12327">
        <v>0</v>
      </c>
      <c r="C12327" t="s">
        <v>90</v>
      </c>
      <c r="D12327">
        <v>1</v>
      </c>
    </row>
    <row r="12328" spans="1:4" x14ac:dyDescent="0.35">
      <c r="A12328">
        <v>10708</v>
      </c>
      <c r="B12328">
        <v>0</v>
      </c>
      <c r="C12328" t="s">
        <v>90</v>
      </c>
      <c r="D12328">
        <v>1</v>
      </c>
    </row>
    <row r="12329" spans="1:4" x14ac:dyDescent="0.35">
      <c r="A12329">
        <v>1176</v>
      </c>
      <c r="B12329">
        <v>0</v>
      </c>
      <c r="C12329" t="s">
        <v>90</v>
      </c>
      <c r="D12329">
        <v>1</v>
      </c>
    </row>
    <row r="12330" spans="1:4" x14ac:dyDescent="0.35">
      <c r="A12330">
        <v>10380</v>
      </c>
      <c r="B12330">
        <v>0</v>
      </c>
      <c r="C12330" t="s">
        <v>90</v>
      </c>
      <c r="D12330">
        <v>1</v>
      </c>
    </row>
    <row r="12331" spans="1:4" x14ac:dyDescent="0.35">
      <c r="A12331">
        <v>7037</v>
      </c>
      <c r="B12331">
        <v>0</v>
      </c>
      <c r="C12331" t="s">
        <v>90</v>
      </c>
      <c r="D12331">
        <v>1</v>
      </c>
    </row>
    <row r="12332" spans="1:4" x14ac:dyDescent="0.35">
      <c r="A12332">
        <v>11096</v>
      </c>
      <c r="B12332">
        <v>0</v>
      </c>
      <c r="C12332" t="s">
        <v>90</v>
      </c>
      <c r="D12332">
        <v>1</v>
      </c>
    </row>
    <row r="12333" spans="1:4" x14ac:dyDescent="0.35">
      <c r="A12333">
        <v>6374</v>
      </c>
      <c r="B12333">
        <v>0</v>
      </c>
      <c r="C12333" t="s">
        <v>90</v>
      </c>
      <c r="D12333">
        <v>1</v>
      </c>
    </row>
    <row r="12334" spans="1:4" x14ac:dyDescent="0.35">
      <c r="A12334">
        <v>5552</v>
      </c>
      <c r="B12334">
        <v>0</v>
      </c>
      <c r="C12334" t="s">
        <v>90</v>
      </c>
      <c r="D12334">
        <v>1</v>
      </c>
    </row>
    <row r="12335" spans="1:4" x14ac:dyDescent="0.35">
      <c r="A12335">
        <v>2245</v>
      </c>
      <c r="B12335">
        <v>0</v>
      </c>
      <c r="C12335" t="s">
        <v>90</v>
      </c>
      <c r="D12335">
        <v>1</v>
      </c>
    </row>
    <row r="12336" spans="1:4" x14ac:dyDescent="0.35">
      <c r="A12336">
        <v>6200</v>
      </c>
      <c r="B12336">
        <v>0</v>
      </c>
      <c r="C12336" t="s">
        <v>90</v>
      </c>
      <c r="D12336">
        <v>1</v>
      </c>
    </row>
    <row r="12337" spans="1:4" x14ac:dyDescent="0.35">
      <c r="A12337">
        <v>9904</v>
      </c>
      <c r="B12337">
        <v>0</v>
      </c>
      <c r="C12337" t="s">
        <v>90</v>
      </c>
      <c r="D12337">
        <v>1</v>
      </c>
    </row>
    <row r="12338" spans="1:4" x14ac:dyDescent="0.35">
      <c r="A12338">
        <v>10031</v>
      </c>
      <c r="B12338">
        <v>0</v>
      </c>
      <c r="C12338" t="s">
        <v>90</v>
      </c>
      <c r="D12338">
        <v>1</v>
      </c>
    </row>
    <row r="12339" spans="1:4" x14ac:dyDescent="0.35">
      <c r="A12339">
        <v>6642</v>
      </c>
      <c r="B12339">
        <v>0</v>
      </c>
      <c r="C12339" t="s">
        <v>90</v>
      </c>
      <c r="D12339">
        <v>1</v>
      </c>
    </row>
    <row r="12340" spans="1:4" x14ac:dyDescent="0.35">
      <c r="A12340">
        <v>10882</v>
      </c>
      <c r="B12340">
        <v>0</v>
      </c>
      <c r="C12340" t="s">
        <v>90</v>
      </c>
      <c r="D12340">
        <v>1</v>
      </c>
    </row>
    <row r="12341" spans="1:4" x14ac:dyDescent="0.35">
      <c r="A12341">
        <v>5636</v>
      </c>
      <c r="B12341">
        <v>1</v>
      </c>
      <c r="C12341" t="s">
        <v>90</v>
      </c>
      <c r="D12341">
        <v>1</v>
      </c>
    </row>
    <row r="12342" spans="1:4" x14ac:dyDescent="0.35">
      <c r="A12342">
        <v>8692</v>
      </c>
      <c r="B12342">
        <v>0</v>
      </c>
      <c r="C12342" t="s">
        <v>90</v>
      </c>
      <c r="D12342">
        <v>1</v>
      </c>
    </row>
    <row r="12343" spans="1:4" x14ac:dyDescent="0.35">
      <c r="A12343">
        <v>8091</v>
      </c>
      <c r="B12343">
        <v>0</v>
      </c>
      <c r="C12343" t="s">
        <v>90</v>
      </c>
      <c r="D12343">
        <v>1</v>
      </c>
    </row>
    <row r="12344" spans="1:4" x14ac:dyDescent="0.35">
      <c r="A12344">
        <v>8080</v>
      </c>
      <c r="B12344">
        <v>0</v>
      </c>
      <c r="C12344" t="s">
        <v>90</v>
      </c>
      <c r="D12344">
        <v>1</v>
      </c>
    </row>
    <row r="12345" spans="1:4" x14ac:dyDescent="0.35">
      <c r="A12345">
        <v>8370</v>
      </c>
      <c r="B12345">
        <v>0</v>
      </c>
      <c r="C12345" t="s">
        <v>90</v>
      </c>
      <c r="D12345">
        <v>1</v>
      </c>
    </row>
    <row r="12346" spans="1:4" x14ac:dyDescent="0.35">
      <c r="A12346">
        <v>4550</v>
      </c>
      <c r="B12346">
        <v>0</v>
      </c>
      <c r="C12346" t="s">
        <v>90</v>
      </c>
      <c r="D12346">
        <v>1</v>
      </c>
    </row>
    <row r="12347" spans="1:4" x14ac:dyDescent="0.35">
      <c r="A12347">
        <v>3381</v>
      </c>
      <c r="B12347">
        <v>0</v>
      </c>
      <c r="C12347" t="s">
        <v>90</v>
      </c>
      <c r="D12347">
        <v>1</v>
      </c>
    </row>
    <row r="12348" spans="1:4" x14ac:dyDescent="0.35">
      <c r="A12348">
        <v>10556</v>
      </c>
      <c r="B12348">
        <v>0</v>
      </c>
      <c r="C12348" t="s">
        <v>90</v>
      </c>
      <c r="D12348">
        <v>1</v>
      </c>
    </row>
    <row r="12349" spans="1:4" x14ac:dyDescent="0.35">
      <c r="A12349">
        <v>9467</v>
      </c>
      <c r="B12349">
        <v>0</v>
      </c>
      <c r="C12349" t="s">
        <v>90</v>
      </c>
      <c r="D12349">
        <v>1</v>
      </c>
    </row>
    <row r="12350" spans="1:4" x14ac:dyDescent="0.35">
      <c r="A12350">
        <v>2891</v>
      </c>
      <c r="B12350">
        <v>0</v>
      </c>
      <c r="C12350" t="s">
        <v>90</v>
      </c>
      <c r="D12350">
        <v>1</v>
      </c>
    </row>
    <row r="12351" spans="1:4" x14ac:dyDescent="0.35">
      <c r="A12351">
        <v>5011</v>
      </c>
      <c r="B12351">
        <v>0</v>
      </c>
      <c r="C12351" t="s">
        <v>90</v>
      </c>
      <c r="D12351">
        <v>1</v>
      </c>
    </row>
    <row r="12352" spans="1:4" x14ac:dyDescent="0.35">
      <c r="A12352">
        <v>8140</v>
      </c>
      <c r="B12352">
        <v>0</v>
      </c>
      <c r="C12352" t="s">
        <v>90</v>
      </c>
      <c r="D12352">
        <v>1</v>
      </c>
    </row>
    <row r="12353" spans="1:4" x14ac:dyDescent="0.35">
      <c r="A12353">
        <v>11039</v>
      </c>
      <c r="B12353">
        <v>0</v>
      </c>
      <c r="C12353" t="s">
        <v>90</v>
      </c>
      <c r="D12353">
        <v>1</v>
      </c>
    </row>
    <row r="12354" spans="1:4" x14ac:dyDescent="0.35">
      <c r="A12354">
        <v>78</v>
      </c>
      <c r="B12354">
        <v>0</v>
      </c>
      <c r="C12354" t="s">
        <v>90</v>
      </c>
      <c r="D12354">
        <v>1</v>
      </c>
    </row>
    <row r="12355" spans="1:4" x14ac:dyDescent="0.35">
      <c r="A12355">
        <v>5517</v>
      </c>
      <c r="B12355">
        <v>0</v>
      </c>
      <c r="C12355" t="s">
        <v>90</v>
      </c>
      <c r="D12355">
        <v>1</v>
      </c>
    </row>
    <row r="12356" spans="1:4" x14ac:dyDescent="0.35">
      <c r="A12356">
        <v>5290</v>
      </c>
      <c r="B12356">
        <v>0</v>
      </c>
      <c r="C12356" t="s">
        <v>90</v>
      </c>
      <c r="D12356">
        <v>1</v>
      </c>
    </row>
    <row r="12357" spans="1:4" x14ac:dyDescent="0.35">
      <c r="A12357">
        <v>4128</v>
      </c>
      <c r="B12357">
        <v>0</v>
      </c>
      <c r="C12357" t="s">
        <v>90</v>
      </c>
      <c r="D12357">
        <v>1</v>
      </c>
    </row>
    <row r="12358" spans="1:4" x14ac:dyDescent="0.35">
      <c r="A12358">
        <v>8534</v>
      </c>
      <c r="B12358">
        <v>0</v>
      </c>
      <c r="C12358" t="s">
        <v>90</v>
      </c>
      <c r="D12358">
        <v>1</v>
      </c>
    </row>
    <row r="12359" spans="1:4" x14ac:dyDescent="0.35">
      <c r="A12359">
        <v>9592</v>
      </c>
      <c r="B12359">
        <v>0</v>
      </c>
      <c r="C12359" t="s">
        <v>90</v>
      </c>
      <c r="D12359">
        <v>1</v>
      </c>
    </row>
    <row r="12360" spans="1:4" x14ac:dyDescent="0.35">
      <c r="A12360">
        <v>8957</v>
      </c>
      <c r="B12360">
        <v>0</v>
      </c>
      <c r="C12360" t="s">
        <v>90</v>
      </c>
      <c r="D12360">
        <v>1</v>
      </c>
    </row>
    <row r="12361" spans="1:4" x14ac:dyDescent="0.35">
      <c r="A12361">
        <v>9308</v>
      </c>
      <c r="B12361">
        <v>0</v>
      </c>
      <c r="C12361" t="s">
        <v>90</v>
      </c>
      <c r="D12361">
        <v>1</v>
      </c>
    </row>
    <row r="12362" spans="1:4" x14ac:dyDescent="0.35">
      <c r="A12362">
        <v>544</v>
      </c>
      <c r="B12362">
        <v>0</v>
      </c>
      <c r="C12362" t="s">
        <v>90</v>
      </c>
      <c r="D12362">
        <v>1</v>
      </c>
    </row>
    <row r="12363" spans="1:4" x14ac:dyDescent="0.35">
      <c r="A12363">
        <v>5989</v>
      </c>
      <c r="B12363">
        <v>0</v>
      </c>
      <c r="C12363" t="s">
        <v>90</v>
      </c>
      <c r="D12363">
        <v>1</v>
      </c>
    </row>
    <row r="12364" spans="1:4" x14ac:dyDescent="0.35">
      <c r="A12364">
        <v>635</v>
      </c>
      <c r="B12364">
        <v>0</v>
      </c>
      <c r="C12364" t="s">
        <v>90</v>
      </c>
      <c r="D12364">
        <v>1</v>
      </c>
    </row>
    <row r="12365" spans="1:4" x14ac:dyDescent="0.35">
      <c r="A12365">
        <v>6673</v>
      </c>
      <c r="B12365">
        <v>0</v>
      </c>
      <c r="C12365" t="s">
        <v>90</v>
      </c>
      <c r="D12365">
        <v>1</v>
      </c>
    </row>
    <row r="12366" spans="1:4" x14ac:dyDescent="0.35">
      <c r="A12366">
        <v>1710</v>
      </c>
      <c r="B12366">
        <v>0</v>
      </c>
      <c r="C12366" t="s">
        <v>90</v>
      </c>
      <c r="D12366">
        <v>1</v>
      </c>
    </row>
    <row r="12367" spans="1:4" x14ac:dyDescent="0.35">
      <c r="A12367">
        <v>523</v>
      </c>
      <c r="B12367">
        <v>0</v>
      </c>
      <c r="C12367" t="s">
        <v>90</v>
      </c>
      <c r="D12367">
        <v>1</v>
      </c>
    </row>
    <row r="12368" spans="1:4" x14ac:dyDescent="0.35">
      <c r="A12368">
        <v>8977</v>
      </c>
      <c r="B12368">
        <v>0</v>
      </c>
      <c r="C12368" t="s">
        <v>90</v>
      </c>
      <c r="D12368">
        <v>1</v>
      </c>
    </row>
    <row r="12369" spans="1:4" x14ac:dyDescent="0.35">
      <c r="A12369">
        <v>9736</v>
      </c>
      <c r="B12369">
        <v>0</v>
      </c>
      <c r="C12369" t="s">
        <v>90</v>
      </c>
      <c r="D12369">
        <v>1</v>
      </c>
    </row>
    <row r="12370" spans="1:4" x14ac:dyDescent="0.35">
      <c r="A12370">
        <v>1544</v>
      </c>
      <c r="B12370">
        <v>0</v>
      </c>
      <c r="C12370" t="s">
        <v>90</v>
      </c>
      <c r="D12370">
        <v>1</v>
      </c>
    </row>
    <row r="12371" spans="1:4" x14ac:dyDescent="0.35">
      <c r="A12371">
        <v>6575</v>
      </c>
      <c r="B12371">
        <v>0</v>
      </c>
      <c r="C12371" t="s">
        <v>90</v>
      </c>
      <c r="D12371">
        <v>1</v>
      </c>
    </row>
    <row r="12372" spans="1:4" x14ac:dyDescent="0.35">
      <c r="A12372">
        <v>6147</v>
      </c>
      <c r="B12372">
        <v>0</v>
      </c>
      <c r="C12372" t="s">
        <v>90</v>
      </c>
      <c r="D12372">
        <v>1</v>
      </c>
    </row>
    <row r="12373" spans="1:4" x14ac:dyDescent="0.35">
      <c r="A12373">
        <v>6354</v>
      </c>
      <c r="B12373">
        <v>1</v>
      </c>
      <c r="C12373" t="s">
        <v>90</v>
      </c>
      <c r="D12373">
        <v>1</v>
      </c>
    </row>
    <row r="12374" spans="1:4" x14ac:dyDescent="0.35">
      <c r="A12374">
        <v>4769</v>
      </c>
      <c r="B12374">
        <v>0</v>
      </c>
      <c r="C12374" t="s">
        <v>90</v>
      </c>
      <c r="D12374">
        <v>1</v>
      </c>
    </row>
    <row r="12375" spans="1:4" x14ac:dyDescent="0.35">
      <c r="A12375">
        <v>7540</v>
      </c>
      <c r="B12375">
        <v>0</v>
      </c>
      <c r="C12375" t="s">
        <v>90</v>
      </c>
      <c r="D12375">
        <v>1</v>
      </c>
    </row>
    <row r="12376" spans="1:4" x14ac:dyDescent="0.35">
      <c r="A12376">
        <v>5247</v>
      </c>
      <c r="B12376">
        <v>0</v>
      </c>
      <c r="C12376" t="s">
        <v>90</v>
      </c>
      <c r="D12376">
        <v>1</v>
      </c>
    </row>
    <row r="12377" spans="1:4" x14ac:dyDescent="0.35">
      <c r="A12377">
        <v>5987</v>
      </c>
      <c r="B12377">
        <v>0</v>
      </c>
      <c r="C12377" t="s">
        <v>90</v>
      </c>
      <c r="D12377">
        <v>1</v>
      </c>
    </row>
    <row r="12378" spans="1:4" x14ac:dyDescent="0.35">
      <c r="A12378">
        <v>9960</v>
      </c>
      <c r="B12378">
        <v>0</v>
      </c>
      <c r="C12378" t="s">
        <v>90</v>
      </c>
      <c r="D12378">
        <v>1</v>
      </c>
    </row>
    <row r="12379" spans="1:4" x14ac:dyDescent="0.35">
      <c r="A12379">
        <v>10972</v>
      </c>
      <c r="B12379">
        <v>0</v>
      </c>
      <c r="C12379" t="s">
        <v>90</v>
      </c>
      <c r="D12379">
        <v>1</v>
      </c>
    </row>
    <row r="12380" spans="1:4" x14ac:dyDescent="0.35">
      <c r="A12380">
        <v>1399</v>
      </c>
      <c r="B12380">
        <v>0</v>
      </c>
      <c r="C12380" t="s">
        <v>90</v>
      </c>
      <c r="D12380">
        <v>1</v>
      </c>
    </row>
    <row r="12381" spans="1:4" x14ac:dyDescent="0.35">
      <c r="A12381">
        <v>2698</v>
      </c>
      <c r="B12381">
        <v>0</v>
      </c>
      <c r="C12381" t="s">
        <v>90</v>
      </c>
      <c r="D12381">
        <v>1</v>
      </c>
    </row>
    <row r="12382" spans="1:4" x14ac:dyDescent="0.35">
      <c r="A12382">
        <v>6340</v>
      </c>
      <c r="B12382">
        <v>0</v>
      </c>
      <c r="C12382" t="s">
        <v>90</v>
      </c>
      <c r="D12382">
        <v>1</v>
      </c>
    </row>
    <row r="12383" spans="1:4" x14ac:dyDescent="0.35">
      <c r="A12383">
        <v>4107</v>
      </c>
      <c r="B12383">
        <v>0</v>
      </c>
      <c r="C12383" t="s">
        <v>90</v>
      </c>
      <c r="D12383">
        <v>1</v>
      </c>
    </row>
    <row r="12384" spans="1:4" x14ac:dyDescent="0.35">
      <c r="A12384">
        <v>10906</v>
      </c>
      <c r="B12384">
        <v>0</v>
      </c>
      <c r="C12384" t="s">
        <v>90</v>
      </c>
      <c r="D12384">
        <v>1</v>
      </c>
    </row>
    <row r="12385" spans="1:4" x14ac:dyDescent="0.35">
      <c r="A12385">
        <v>2557</v>
      </c>
      <c r="B12385">
        <v>0</v>
      </c>
      <c r="C12385" t="s">
        <v>90</v>
      </c>
      <c r="D12385">
        <v>1</v>
      </c>
    </row>
    <row r="12386" spans="1:4" x14ac:dyDescent="0.35">
      <c r="A12386">
        <v>8786</v>
      </c>
      <c r="B12386">
        <v>0</v>
      </c>
      <c r="C12386" t="s">
        <v>90</v>
      </c>
      <c r="D12386">
        <v>1</v>
      </c>
    </row>
    <row r="12387" spans="1:4" x14ac:dyDescent="0.35">
      <c r="A12387">
        <v>7187</v>
      </c>
      <c r="B12387">
        <v>0</v>
      </c>
      <c r="C12387" t="s">
        <v>90</v>
      </c>
      <c r="D12387">
        <v>1</v>
      </c>
    </row>
    <row r="12388" spans="1:4" x14ac:dyDescent="0.35">
      <c r="A12388">
        <v>6119</v>
      </c>
      <c r="B12388">
        <v>0</v>
      </c>
      <c r="C12388" t="s">
        <v>90</v>
      </c>
      <c r="D12388">
        <v>1</v>
      </c>
    </row>
    <row r="12389" spans="1:4" x14ac:dyDescent="0.35">
      <c r="A12389">
        <v>2980</v>
      </c>
      <c r="B12389">
        <v>0</v>
      </c>
      <c r="C12389" t="s">
        <v>90</v>
      </c>
      <c r="D12389">
        <v>1</v>
      </c>
    </row>
    <row r="12390" spans="1:4" x14ac:dyDescent="0.35">
      <c r="A12390">
        <v>3850</v>
      </c>
      <c r="B12390">
        <v>0</v>
      </c>
      <c r="C12390" t="s">
        <v>90</v>
      </c>
      <c r="D12390">
        <v>1</v>
      </c>
    </row>
    <row r="12391" spans="1:4" x14ac:dyDescent="0.35">
      <c r="A12391">
        <v>1077</v>
      </c>
      <c r="B12391">
        <v>0</v>
      </c>
      <c r="C12391" t="s">
        <v>90</v>
      </c>
      <c r="D12391">
        <v>1</v>
      </c>
    </row>
    <row r="12392" spans="1:4" x14ac:dyDescent="0.35">
      <c r="A12392">
        <v>9733</v>
      </c>
      <c r="B12392">
        <v>0</v>
      </c>
      <c r="C12392" t="s">
        <v>90</v>
      </c>
      <c r="D12392">
        <v>1</v>
      </c>
    </row>
    <row r="12393" spans="1:4" x14ac:dyDescent="0.35">
      <c r="A12393">
        <v>8462</v>
      </c>
      <c r="B12393">
        <v>0</v>
      </c>
      <c r="C12393" t="s">
        <v>90</v>
      </c>
      <c r="D12393">
        <v>1</v>
      </c>
    </row>
    <row r="12394" spans="1:4" x14ac:dyDescent="0.35">
      <c r="A12394">
        <v>4764</v>
      </c>
      <c r="B12394">
        <v>1</v>
      </c>
      <c r="C12394" t="s">
        <v>90</v>
      </c>
      <c r="D12394">
        <v>1</v>
      </c>
    </row>
    <row r="12395" spans="1:4" x14ac:dyDescent="0.35">
      <c r="A12395">
        <v>2223</v>
      </c>
      <c r="B12395">
        <v>0</v>
      </c>
      <c r="C12395" t="s">
        <v>90</v>
      </c>
      <c r="D12395">
        <v>1</v>
      </c>
    </row>
    <row r="12396" spans="1:4" x14ac:dyDescent="0.35">
      <c r="A12396">
        <v>7788</v>
      </c>
      <c r="B12396">
        <v>0</v>
      </c>
      <c r="C12396" t="s">
        <v>90</v>
      </c>
      <c r="D12396">
        <v>1</v>
      </c>
    </row>
    <row r="12397" spans="1:4" x14ac:dyDescent="0.35">
      <c r="A12397">
        <v>5827</v>
      </c>
      <c r="B12397">
        <v>0</v>
      </c>
      <c r="C12397" t="s">
        <v>90</v>
      </c>
      <c r="D12397">
        <v>1</v>
      </c>
    </row>
    <row r="12398" spans="1:4" x14ac:dyDescent="0.35">
      <c r="A12398">
        <v>2958</v>
      </c>
      <c r="B12398">
        <v>0</v>
      </c>
      <c r="C12398" t="s">
        <v>90</v>
      </c>
      <c r="D12398">
        <v>1</v>
      </c>
    </row>
    <row r="12399" spans="1:4" x14ac:dyDescent="0.35">
      <c r="A12399">
        <v>4954</v>
      </c>
      <c r="B12399">
        <v>0</v>
      </c>
      <c r="C12399" t="s">
        <v>90</v>
      </c>
      <c r="D12399">
        <v>1</v>
      </c>
    </row>
    <row r="12400" spans="1:4" x14ac:dyDescent="0.35">
      <c r="A12400">
        <v>3139</v>
      </c>
      <c r="B12400">
        <v>0</v>
      </c>
      <c r="C12400" t="s">
        <v>90</v>
      </c>
      <c r="D12400">
        <v>1</v>
      </c>
    </row>
    <row r="12401" spans="1:4" x14ac:dyDescent="0.35">
      <c r="A12401">
        <v>9952</v>
      </c>
      <c r="B12401">
        <v>0</v>
      </c>
      <c r="C12401" t="s">
        <v>90</v>
      </c>
      <c r="D12401">
        <v>1</v>
      </c>
    </row>
    <row r="12402" spans="1:4" x14ac:dyDescent="0.35">
      <c r="A12402">
        <v>8180</v>
      </c>
      <c r="B12402">
        <v>0</v>
      </c>
      <c r="C12402" t="s">
        <v>90</v>
      </c>
      <c r="D12402">
        <v>1</v>
      </c>
    </row>
    <row r="12403" spans="1:4" x14ac:dyDescent="0.35">
      <c r="A12403">
        <v>3276</v>
      </c>
      <c r="B12403">
        <v>0</v>
      </c>
      <c r="C12403" t="s">
        <v>90</v>
      </c>
      <c r="D12403">
        <v>1</v>
      </c>
    </row>
    <row r="12404" spans="1:4" x14ac:dyDescent="0.35">
      <c r="A12404">
        <v>4994</v>
      </c>
      <c r="B12404">
        <v>0</v>
      </c>
      <c r="C12404" t="s">
        <v>90</v>
      </c>
      <c r="D12404">
        <v>1</v>
      </c>
    </row>
    <row r="12405" spans="1:4" x14ac:dyDescent="0.35">
      <c r="A12405">
        <v>3598</v>
      </c>
      <c r="B12405">
        <v>0</v>
      </c>
      <c r="C12405" t="s">
        <v>90</v>
      </c>
      <c r="D12405">
        <v>1</v>
      </c>
    </row>
    <row r="12406" spans="1:4" x14ac:dyDescent="0.35">
      <c r="A12406">
        <v>945</v>
      </c>
      <c r="B12406">
        <v>0</v>
      </c>
      <c r="C12406" t="s">
        <v>90</v>
      </c>
      <c r="D12406">
        <v>1</v>
      </c>
    </row>
    <row r="12407" spans="1:4" x14ac:dyDescent="0.35">
      <c r="A12407">
        <v>5048</v>
      </c>
      <c r="B12407">
        <v>0</v>
      </c>
      <c r="C12407" t="s">
        <v>90</v>
      </c>
      <c r="D12407">
        <v>1</v>
      </c>
    </row>
    <row r="12408" spans="1:4" x14ac:dyDescent="0.35">
      <c r="A12408">
        <v>6214</v>
      </c>
      <c r="B12408">
        <v>0</v>
      </c>
      <c r="C12408" t="s">
        <v>90</v>
      </c>
      <c r="D12408">
        <v>1</v>
      </c>
    </row>
    <row r="12409" spans="1:4" x14ac:dyDescent="0.35">
      <c r="A12409">
        <v>6230</v>
      </c>
      <c r="B12409">
        <v>0</v>
      </c>
      <c r="C12409" t="s">
        <v>90</v>
      </c>
      <c r="D12409">
        <v>1</v>
      </c>
    </row>
    <row r="12410" spans="1:4" x14ac:dyDescent="0.35">
      <c r="A12410">
        <v>2968</v>
      </c>
      <c r="B12410">
        <v>1</v>
      </c>
      <c r="C12410" t="s">
        <v>90</v>
      </c>
      <c r="D12410">
        <v>1</v>
      </c>
    </row>
    <row r="12411" spans="1:4" x14ac:dyDescent="0.35">
      <c r="A12411">
        <v>8800</v>
      </c>
      <c r="B12411">
        <v>1</v>
      </c>
      <c r="C12411" t="s">
        <v>90</v>
      </c>
      <c r="D12411">
        <v>1</v>
      </c>
    </row>
    <row r="12412" spans="1:4" x14ac:dyDescent="0.35">
      <c r="A12412">
        <v>1907</v>
      </c>
      <c r="B12412">
        <v>1</v>
      </c>
      <c r="C12412" t="s">
        <v>90</v>
      </c>
      <c r="D12412">
        <v>1</v>
      </c>
    </row>
    <row r="12413" spans="1:4" x14ac:dyDescent="0.35">
      <c r="A12413">
        <v>10478</v>
      </c>
      <c r="B12413">
        <v>1</v>
      </c>
      <c r="C12413" t="s">
        <v>90</v>
      </c>
      <c r="D12413">
        <v>1</v>
      </c>
    </row>
    <row r="12414" spans="1:4" x14ac:dyDescent="0.35">
      <c r="A12414">
        <v>4188</v>
      </c>
      <c r="B12414">
        <v>1</v>
      </c>
      <c r="C12414" t="s">
        <v>90</v>
      </c>
      <c r="D12414">
        <v>1</v>
      </c>
    </row>
    <row r="12415" spans="1:4" x14ac:dyDescent="0.35">
      <c r="A12415">
        <v>8720</v>
      </c>
      <c r="B12415">
        <v>0</v>
      </c>
      <c r="C12415" t="s">
        <v>90</v>
      </c>
      <c r="D12415">
        <v>1</v>
      </c>
    </row>
    <row r="12416" spans="1:4" x14ac:dyDescent="0.35">
      <c r="A12416">
        <v>2225</v>
      </c>
      <c r="B12416">
        <v>1</v>
      </c>
      <c r="C12416" t="s">
        <v>90</v>
      </c>
      <c r="D12416">
        <v>1</v>
      </c>
    </row>
    <row r="12417" spans="1:4" x14ac:dyDescent="0.35">
      <c r="A12417">
        <v>4790</v>
      </c>
      <c r="B12417">
        <v>0</v>
      </c>
      <c r="C12417" t="s">
        <v>90</v>
      </c>
      <c r="D12417">
        <v>1</v>
      </c>
    </row>
    <row r="12418" spans="1:4" x14ac:dyDescent="0.35">
      <c r="A12418">
        <v>1131</v>
      </c>
      <c r="B12418">
        <v>0</v>
      </c>
      <c r="C12418" t="s">
        <v>90</v>
      </c>
      <c r="D12418">
        <v>1</v>
      </c>
    </row>
    <row r="12419" spans="1:4" x14ac:dyDescent="0.35">
      <c r="A12419">
        <v>202</v>
      </c>
      <c r="B12419">
        <v>0</v>
      </c>
      <c r="C12419" t="s">
        <v>90</v>
      </c>
      <c r="D12419">
        <v>1</v>
      </c>
    </row>
    <row r="12420" spans="1:4" x14ac:dyDescent="0.35">
      <c r="A12420">
        <v>9589</v>
      </c>
      <c r="B12420">
        <v>0</v>
      </c>
      <c r="C12420" t="s">
        <v>90</v>
      </c>
      <c r="D12420">
        <v>1</v>
      </c>
    </row>
    <row r="12421" spans="1:4" x14ac:dyDescent="0.35">
      <c r="A12421">
        <v>3900</v>
      </c>
      <c r="B12421">
        <v>0</v>
      </c>
      <c r="C12421" t="s">
        <v>90</v>
      </c>
      <c r="D12421">
        <v>1</v>
      </c>
    </row>
    <row r="12422" spans="1:4" x14ac:dyDescent="0.35">
      <c r="A12422">
        <v>9958</v>
      </c>
      <c r="B12422">
        <v>0</v>
      </c>
      <c r="C12422" t="s">
        <v>90</v>
      </c>
      <c r="D12422">
        <v>1</v>
      </c>
    </row>
    <row r="12423" spans="1:4" x14ac:dyDescent="0.35">
      <c r="A12423">
        <v>8955</v>
      </c>
      <c r="B12423">
        <v>0</v>
      </c>
      <c r="C12423" t="s">
        <v>90</v>
      </c>
      <c r="D12423">
        <v>1</v>
      </c>
    </row>
    <row r="12424" spans="1:4" x14ac:dyDescent="0.35">
      <c r="A12424">
        <v>10033</v>
      </c>
      <c r="B12424">
        <v>0</v>
      </c>
      <c r="C12424" t="s">
        <v>90</v>
      </c>
      <c r="D12424">
        <v>1</v>
      </c>
    </row>
    <row r="12425" spans="1:4" x14ac:dyDescent="0.35">
      <c r="A12425">
        <v>5751</v>
      </c>
      <c r="B12425">
        <v>0</v>
      </c>
      <c r="C12425" t="s">
        <v>90</v>
      </c>
      <c r="D12425">
        <v>1</v>
      </c>
    </row>
    <row r="12426" spans="1:4" x14ac:dyDescent="0.35">
      <c r="A12426">
        <v>3308</v>
      </c>
      <c r="B12426">
        <v>0</v>
      </c>
      <c r="C12426" t="s">
        <v>90</v>
      </c>
      <c r="D12426">
        <v>1</v>
      </c>
    </row>
    <row r="12427" spans="1:4" x14ac:dyDescent="0.35">
      <c r="A12427">
        <v>7297</v>
      </c>
      <c r="B12427">
        <v>0</v>
      </c>
      <c r="C12427" t="s">
        <v>90</v>
      </c>
      <c r="D12427">
        <v>1</v>
      </c>
    </row>
    <row r="12428" spans="1:4" x14ac:dyDescent="0.35">
      <c r="A12428">
        <v>8008</v>
      </c>
      <c r="B12428">
        <v>0</v>
      </c>
      <c r="C12428" t="s">
        <v>90</v>
      </c>
      <c r="D12428">
        <v>1</v>
      </c>
    </row>
    <row r="12429" spans="1:4" x14ac:dyDescent="0.35">
      <c r="A12429">
        <v>1232</v>
      </c>
      <c r="B12429">
        <v>0</v>
      </c>
      <c r="C12429" t="s">
        <v>90</v>
      </c>
      <c r="D12429">
        <v>1</v>
      </c>
    </row>
    <row r="12430" spans="1:4" x14ac:dyDescent="0.35">
      <c r="A12430">
        <v>2345</v>
      </c>
      <c r="B12430">
        <v>0</v>
      </c>
      <c r="C12430" t="s">
        <v>90</v>
      </c>
      <c r="D12430">
        <v>1</v>
      </c>
    </row>
    <row r="12431" spans="1:4" x14ac:dyDescent="0.35">
      <c r="A12431">
        <v>1628</v>
      </c>
      <c r="B12431">
        <v>0</v>
      </c>
      <c r="C12431" t="s">
        <v>90</v>
      </c>
      <c r="D12431">
        <v>1</v>
      </c>
    </row>
    <row r="12432" spans="1:4" x14ac:dyDescent="0.35">
      <c r="A12432">
        <v>5081</v>
      </c>
      <c r="B12432">
        <v>0</v>
      </c>
      <c r="C12432" t="s">
        <v>90</v>
      </c>
      <c r="D12432">
        <v>1</v>
      </c>
    </row>
    <row r="12433" spans="1:4" x14ac:dyDescent="0.35">
      <c r="A12433">
        <v>839</v>
      </c>
      <c r="B12433">
        <v>0</v>
      </c>
      <c r="C12433" t="s">
        <v>90</v>
      </c>
      <c r="D12433">
        <v>1</v>
      </c>
    </row>
    <row r="12434" spans="1:4" x14ac:dyDescent="0.35">
      <c r="A12434">
        <v>3706</v>
      </c>
      <c r="B12434">
        <v>1</v>
      </c>
      <c r="C12434" t="s">
        <v>90</v>
      </c>
      <c r="D12434">
        <v>1</v>
      </c>
    </row>
    <row r="12435" spans="1:4" x14ac:dyDescent="0.35">
      <c r="A12435">
        <v>5154</v>
      </c>
      <c r="B12435">
        <v>0</v>
      </c>
      <c r="C12435" t="s">
        <v>90</v>
      </c>
      <c r="D12435">
        <v>0</v>
      </c>
    </row>
    <row r="12436" spans="1:4" x14ac:dyDescent="0.35">
      <c r="A12436">
        <v>8584</v>
      </c>
      <c r="B12436">
        <v>0</v>
      </c>
      <c r="C12436" t="s">
        <v>90</v>
      </c>
      <c r="D12436">
        <v>1</v>
      </c>
    </row>
    <row r="12437" spans="1:4" x14ac:dyDescent="0.35">
      <c r="A12437">
        <v>6583</v>
      </c>
      <c r="B12437">
        <v>0</v>
      </c>
      <c r="C12437" t="s">
        <v>90</v>
      </c>
      <c r="D12437">
        <v>1</v>
      </c>
    </row>
    <row r="12438" spans="1:4" x14ac:dyDescent="0.35">
      <c r="A12438">
        <v>3433</v>
      </c>
      <c r="B12438">
        <v>0</v>
      </c>
      <c r="C12438" t="s">
        <v>90</v>
      </c>
      <c r="D12438">
        <v>1</v>
      </c>
    </row>
    <row r="12439" spans="1:4" x14ac:dyDescent="0.35">
      <c r="A12439">
        <v>10486</v>
      </c>
      <c r="B12439">
        <v>0</v>
      </c>
      <c r="C12439" t="s">
        <v>90</v>
      </c>
      <c r="D12439">
        <v>1</v>
      </c>
    </row>
    <row r="12440" spans="1:4" x14ac:dyDescent="0.35">
      <c r="A12440">
        <v>8687</v>
      </c>
      <c r="B12440">
        <v>0</v>
      </c>
      <c r="C12440" t="s">
        <v>90</v>
      </c>
      <c r="D12440">
        <v>1</v>
      </c>
    </row>
    <row r="12441" spans="1:4" x14ac:dyDescent="0.35">
      <c r="A12441">
        <v>7842</v>
      </c>
      <c r="B12441">
        <v>0</v>
      </c>
      <c r="C12441" t="s">
        <v>90</v>
      </c>
      <c r="D12441">
        <v>1</v>
      </c>
    </row>
    <row r="12442" spans="1:4" x14ac:dyDescent="0.35">
      <c r="A12442">
        <v>3749</v>
      </c>
      <c r="B12442">
        <v>0</v>
      </c>
      <c r="C12442" t="s">
        <v>90</v>
      </c>
      <c r="D12442">
        <v>1</v>
      </c>
    </row>
    <row r="12443" spans="1:4" x14ac:dyDescent="0.35">
      <c r="A12443">
        <v>1331</v>
      </c>
      <c r="B12443">
        <v>0</v>
      </c>
      <c r="C12443" t="s">
        <v>90</v>
      </c>
      <c r="D12443">
        <v>1</v>
      </c>
    </row>
    <row r="12444" spans="1:4" x14ac:dyDescent="0.35">
      <c r="A12444">
        <v>5995</v>
      </c>
      <c r="B12444">
        <v>1</v>
      </c>
      <c r="C12444" t="s">
        <v>90</v>
      </c>
      <c r="D12444">
        <v>1</v>
      </c>
    </row>
    <row r="12445" spans="1:4" x14ac:dyDescent="0.35">
      <c r="A12445">
        <v>8985</v>
      </c>
      <c r="B12445">
        <v>0</v>
      </c>
      <c r="C12445" t="s">
        <v>90</v>
      </c>
      <c r="D12445">
        <v>1</v>
      </c>
    </row>
    <row r="12446" spans="1:4" x14ac:dyDescent="0.35">
      <c r="A12446">
        <v>2798</v>
      </c>
      <c r="B12446">
        <v>1</v>
      </c>
      <c r="C12446" t="s">
        <v>90</v>
      </c>
      <c r="D12446">
        <v>1</v>
      </c>
    </row>
    <row r="12447" spans="1:4" x14ac:dyDescent="0.35">
      <c r="A12447">
        <v>7108</v>
      </c>
      <c r="B12447">
        <v>0</v>
      </c>
      <c r="C12447" t="s">
        <v>90</v>
      </c>
      <c r="D12447">
        <v>1</v>
      </c>
    </row>
    <row r="12448" spans="1:4" x14ac:dyDescent="0.35">
      <c r="A12448">
        <v>2781</v>
      </c>
      <c r="B12448">
        <v>1</v>
      </c>
      <c r="C12448" t="s">
        <v>90</v>
      </c>
      <c r="D12448">
        <v>1</v>
      </c>
    </row>
    <row r="12449" spans="1:4" x14ac:dyDescent="0.35">
      <c r="A12449">
        <v>3623</v>
      </c>
      <c r="B12449">
        <v>0</v>
      </c>
      <c r="C12449" t="s">
        <v>90</v>
      </c>
      <c r="D12449">
        <v>1</v>
      </c>
    </row>
    <row r="12450" spans="1:4" x14ac:dyDescent="0.35">
      <c r="A12450">
        <v>194</v>
      </c>
      <c r="B12450">
        <v>0</v>
      </c>
      <c r="C12450" t="s">
        <v>90</v>
      </c>
      <c r="D12450">
        <v>1</v>
      </c>
    </row>
    <row r="12451" spans="1:4" x14ac:dyDescent="0.35">
      <c r="A12451">
        <v>10833</v>
      </c>
      <c r="B12451">
        <v>0</v>
      </c>
      <c r="C12451" t="s">
        <v>90</v>
      </c>
      <c r="D12451">
        <v>1</v>
      </c>
    </row>
    <row r="12452" spans="1:4" x14ac:dyDescent="0.35">
      <c r="A12452">
        <v>2315</v>
      </c>
      <c r="B12452">
        <v>0</v>
      </c>
      <c r="C12452" t="s">
        <v>90</v>
      </c>
      <c r="D12452">
        <v>1</v>
      </c>
    </row>
    <row r="12453" spans="1:4" x14ac:dyDescent="0.35">
      <c r="A12453">
        <v>6336</v>
      </c>
      <c r="B12453">
        <v>0</v>
      </c>
      <c r="C12453" t="s">
        <v>90</v>
      </c>
      <c r="D12453">
        <v>1</v>
      </c>
    </row>
    <row r="12454" spans="1:4" x14ac:dyDescent="0.35">
      <c r="A12454">
        <v>10738</v>
      </c>
      <c r="B12454">
        <v>0</v>
      </c>
      <c r="C12454" t="s">
        <v>90</v>
      </c>
      <c r="D12454">
        <v>1</v>
      </c>
    </row>
    <row r="12455" spans="1:4" x14ac:dyDescent="0.35">
      <c r="A12455">
        <v>8286</v>
      </c>
      <c r="B12455">
        <v>0</v>
      </c>
      <c r="C12455" t="s">
        <v>90</v>
      </c>
      <c r="D12455">
        <v>1</v>
      </c>
    </row>
    <row r="12456" spans="1:4" x14ac:dyDescent="0.35">
      <c r="A12456">
        <v>2166</v>
      </c>
      <c r="B12456">
        <v>0</v>
      </c>
      <c r="C12456" t="s">
        <v>90</v>
      </c>
      <c r="D12456">
        <v>1</v>
      </c>
    </row>
    <row r="12457" spans="1:4" x14ac:dyDescent="0.35">
      <c r="A12457">
        <v>10691</v>
      </c>
      <c r="B12457">
        <v>0</v>
      </c>
      <c r="C12457" t="s">
        <v>90</v>
      </c>
      <c r="D12457">
        <v>1</v>
      </c>
    </row>
    <row r="12458" spans="1:4" x14ac:dyDescent="0.35">
      <c r="A12458">
        <v>9739</v>
      </c>
      <c r="B12458">
        <v>0</v>
      </c>
      <c r="C12458" t="s">
        <v>90</v>
      </c>
      <c r="D12458">
        <v>1</v>
      </c>
    </row>
    <row r="12459" spans="1:4" x14ac:dyDescent="0.35">
      <c r="A12459">
        <v>1829</v>
      </c>
      <c r="B12459">
        <v>1</v>
      </c>
      <c r="C12459" t="s">
        <v>90</v>
      </c>
      <c r="D12459">
        <v>1</v>
      </c>
    </row>
    <row r="12460" spans="1:4" x14ac:dyDescent="0.35">
      <c r="A12460">
        <v>6260</v>
      </c>
      <c r="B12460">
        <v>1</v>
      </c>
      <c r="C12460" t="s">
        <v>90</v>
      </c>
      <c r="D12460">
        <v>1</v>
      </c>
    </row>
    <row r="12461" spans="1:4" x14ac:dyDescent="0.35">
      <c r="A12461">
        <v>10448</v>
      </c>
      <c r="B12461">
        <v>0</v>
      </c>
      <c r="C12461" t="s">
        <v>90</v>
      </c>
      <c r="D12461">
        <v>1</v>
      </c>
    </row>
    <row r="12462" spans="1:4" x14ac:dyDescent="0.35">
      <c r="A12462">
        <v>1343</v>
      </c>
      <c r="B12462">
        <v>0</v>
      </c>
      <c r="C12462" t="s">
        <v>90</v>
      </c>
      <c r="D12462">
        <v>1</v>
      </c>
    </row>
    <row r="12463" spans="1:4" x14ac:dyDescent="0.35">
      <c r="A12463">
        <v>4749</v>
      </c>
      <c r="B12463">
        <v>0</v>
      </c>
      <c r="C12463" t="s">
        <v>90</v>
      </c>
      <c r="D12463">
        <v>1</v>
      </c>
    </row>
    <row r="12464" spans="1:4" x14ac:dyDescent="0.35">
      <c r="A12464">
        <v>531</v>
      </c>
      <c r="B12464">
        <v>1</v>
      </c>
      <c r="C12464" t="s">
        <v>90</v>
      </c>
      <c r="D12464">
        <v>1</v>
      </c>
    </row>
    <row r="12465" spans="1:4" x14ac:dyDescent="0.35">
      <c r="A12465">
        <v>6905</v>
      </c>
      <c r="B12465">
        <v>0</v>
      </c>
      <c r="C12465" t="s">
        <v>90</v>
      </c>
      <c r="D12465">
        <v>1</v>
      </c>
    </row>
    <row r="12466" spans="1:4" x14ac:dyDescent="0.35">
      <c r="A12466">
        <v>1045</v>
      </c>
      <c r="B12466">
        <v>0</v>
      </c>
      <c r="C12466" t="s">
        <v>90</v>
      </c>
      <c r="D12466">
        <v>1</v>
      </c>
    </row>
    <row r="12467" spans="1:4" x14ac:dyDescent="0.35">
      <c r="A12467">
        <v>4012</v>
      </c>
      <c r="B12467">
        <v>1</v>
      </c>
      <c r="C12467" t="s">
        <v>90</v>
      </c>
      <c r="D12467">
        <v>1</v>
      </c>
    </row>
    <row r="12468" spans="1:4" x14ac:dyDescent="0.35">
      <c r="A12468">
        <v>5529</v>
      </c>
      <c r="B12468">
        <v>0</v>
      </c>
      <c r="C12468" t="s">
        <v>90</v>
      </c>
      <c r="D12468">
        <v>1</v>
      </c>
    </row>
    <row r="12469" spans="1:4" x14ac:dyDescent="0.35">
      <c r="A12469">
        <v>4001</v>
      </c>
      <c r="B12469">
        <v>0</v>
      </c>
      <c r="C12469" t="s">
        <v>90</v>
      </c>
      <c r="D12469">
        <v>1</v>
      </c>
    </row>
    <row r="12470" spans="1:4" x14ac:dyDescent="0.35">
      <c r="A12470">
        <v>10420</v>
      </c>
      <c r="B12470">
        <v>0</v>
      </c>
      <c r="C12470" t="s">
        <v>90</v>
      </c>
      <c r="D12470">
        <v>1</v>
      </c>
    </row>
    <row r="12471" spans="1:4" x14ac:dyDescent="0.35">
      <c r="A12471">
        <v>7723</v>
      </c>
      <c r="B12471">
        <v>0</v>
      </c>
      <c r="C12471" t="s">
        <v>90</v>
      </c>
      <c r="D12471">
        <v>1</v>
      </c>
    </row>
    <row r="12472" spans="1:4" x14ac:dyDescent="0.35">
      <c r="A12472">
        <v>2963</v>
      </c>
      <c r="B12472">
        <v>0</v>
      </c>
      <c r="C12472" t="s">
        <v>90</v>
      </c>
      <c r="D12472">
        <v>1</v>
      </c>
    </row>
    <row r="12473" spans="1:4" x14ac:dyDescent="0.35">
      <c r="A12473">
        <v>10634</v>
      </c>
      <c r="B12473">
        <v>0</v>
      </c>
      <c r="C12473" t="s">
        <v>90</v>
      </c>
      <c r="D12473">
        <v>1</v>
      </c>
    </row>
    <row r="12474" spans="1:4" x14ac:dyDescent="0.35">
      <c r="A12474">
        <v>5180</v>
      </c>
      <c r="B12474">
        <v>0</v>
      </c>
      <c r="C12474" t="s">
        <v>90</v>
      </c>
      <c r="D12474">
        <v>1</v>
      </c>
    </row>
    <row r="12475" spans="1:4" x14ac:dyDescent="0.35">
      <c r="A12475">
        <v>6866</v>
      </c>
      <c r="B12475">
        <v>0</v>
      </c>
      <c r="C12475" t="s">
        <v>90</v>
      </c>
      <c r="D12475">
        <v>1</v>
      </c>
    </row>
    <row r="12476" spans="1:4" x14ac:dyDescent="0.35">
      <c r="A12476">
        <v>1328</v>
      </c>
      <c r="B12476">
        <v>0</v>
      </c>
      <c r="C12476" t="s">
        <v>90</v>
      </c>
      <c r="D12476">
        <v>1</v>
      </c>
    </row>
    <row r="12477" spans="1:4" x14ac:dyDescent="0.35">
      <c r="A12477">
        <v>1139</v>
      </c>
      <c r="B12477">
        <v>1</v>
      </c>
      <c r="C12477" t="s">
        <v>90</v>
      </c>
      <c r="D12477">
        <v>1</v>
      </c>
    </row>
    <row r="12478" spans="1:4" x14ac:dyDescent="0.35">
      <c r="A12478">
        <v>4961</v>
      </c>
      <c r="B12478">
        <v>0</v>
      </c>
      <c r="C12478" t="s">
        <v>90</v>
      </c>
      <c r="D12478">
        <v>1</v>
      </c>
    </row>
    <row r="12479" spans="1:4" x14ac:dyDescent="0.35">
      <c r="A12479">
        <v>5177</v>
      </c>
      <c r="B12479">
        <v>0</v>
      </c>
      <c r="C12479" t="s">
        <v>90</v>
      </c>
      <c r="D12479">
        <v>1</v>
      </c>
    </row>
    <row r="12480" spans="1:4" x14ac:dyDescent="0.35">
      <c r="A12480">
        <v>2075</v>
      </c>
      <c r="B12480">
        <v>0</v>
      </c>
      <c r="C12480" t="s">
        <v>90</v>
      </c>
      <c r="D12480">
        <v>1</v>
      </c>
    </row>
    <row r="12481" spans="1:4" x14ac:dyDescent="0.35">
      <c r="A12481">
        <v>3428</v>
      </c>
      <c r="B12481">
        <v>0</v>
      </c>
      <c r="C12481" t="s">
        <v>90</v>
      </c>
      <c r="D12481">
        <v>1</v>
      </c>
    </row>
    <row r="12482" spans="1:4" x14ac:dyDescent="0.35">
      <c r="A12482">
        <v>4500</v>
      </c>
      <c r="B12482">
        <v>0</v>
      </c>
      <c r="C12482" t="s">
        <v>90</v>
      </c>
      <c r="D12482">
        <v>1</v>
      </c>
    </row>
    <row r="12483" spans="1:4" x14ac:dyDescent="0.35">
      <c r="A12483">
        <v>7369</v>
      </c>
      <c r="B12483">
        <v>0</v>
      </c>
      <c r="C12483" t="s">
        <v>90</v>
      </c>
      <c r="D12483">
        <v>0</v>
      </c>
    </row>
    <row r="12484" spans="1:4" x14ac:dyDescent="0.35">
      <c r="A12484">
        <v>4381</v>
      </c>
      <c r="B12484">
        <v>0</v>
      </c>
      <c r="C12484" t="s">
        <v>90</v>
      </c>
      <c r="D12484">
        <v>1</v>
      </c>
    </row>
    <row r="12485" spans="1:4" x14ac:dyDescent="0.35">
      <c r="A12485">
        <v>9964</v>
      </c>
      <c r="B12485">
        <v>0</v>
      </c>
      <c r="C12485" t="s">
        <v>90</v>
      </c>
      <c r="D12485">
        <v>1</v>
      </c>
    </row>
    <row r="12486" spans="1:4" x14ac:dyDescent="0.35">
      <c r="A12486">
        <v>1630</v>
      </c>
      <c r="B12486">
        <v>0</v>
      </c>
      <c r="C12486" t="s">
        <v>90</v>
      </c>
      <c r="D12486">
        <v>1</v>
      </c>
    </row>
    <row r="12487" spans="1:4" x14ac:dyDescent="0.35">
      <c r="A12487">
        <v>5012</v>
      </c>
      <c r="B12487">
        <v>0</v>
      </c>
      <c r="C12487" t="s">
        <v>90</v>
      </c>
      <c r="D12487">
        <v>1</v>
      </c>
    </row>
    <row r="12488" spans="1:4" x14ac:dyDescent="0.35">
      <c r="A12488">
        <v>6918</v>
      </c>
      <c r="B12488">
        <v>0</v>
      </c>
      <c r="C12488" t="s">
        <v>90</v>
      </c>
      <c r="D12488">
        <v>1</v>
      </c>
    </row>
    <row r="12489" spans="1:4" x14ac:dyDescent="0.35">
      <c r="A12489">
        <v>7822</v>
      </c>
      <c r="B12489">
        <v>0</v>
      </c>
      <c r="C12489" t="s">
        <v>90</v>
      </c>
      <c r="D12489">
        <v>1</v>
      </c>
    </row>
    <row r="12490" spans="1:4" x14ac:dyDescent="0.35">
      <c r="A12490">
        <v>10156</v>
      </c>
      <c r="B12490">
        <v>0</v>
      </c>
      <c r="C12490" t="s">
        <v>90</v>
      </c>
      <c r="D12490">
        <v>1</v>
      </c>
    </row>
    <row r="12491" spans="1:4" x14ac:dyDescent="0.35">
      <c r="A12491">
        <v>3033</v>
      </c>
      <c r="B12491">
        <v>0</v>
      </c>
      <c r="C12491" t="s">
        <v>90</v>
      </c>
      <c r="D12491">
        <v>1</v>
      </c>
    </row>
    <row r="12492" spans="1:4" x14ac:dyDescent="0.35">
      <c r="A12492">
        <v>4119</v>
      </c>
      <c r="B12492">
        <v>0</v>
      </c>
      <c r="C12492" t="s">
        <v>90</v>
      </c>
      <c r="D12492">
        <v>1</v>
      </c>
    </row>
    <row r="12493" spans="1:4" x14ac:dyDescent="0.35">
      <c r="A12493">
        <v>11110</v>
      </c>
      <c r="B12493">
        <v>0</v>
      </c>
      <c r="C12493" t="s">
        <v>90</v>
      </c>
      <c r="D12493">
        <v>1</v>
      </c>
    </row>
    <row r="12494" spans="1:4" x14ac:dyDescent="0.35">
      <c r="A12494">
        <v>332</v>
      </c>
      <c r="B12494">
        <v>0</v>
      </c>
      <c r="C12494" t="s">
        <v>90</v>
      </c>
      <c r="D12494">
        <v>1</v>
      </c>
    </row>
    <row r="12495" spans="1:4" x14ac:dyDescent="0.35">
      <c r="A12495">
        <v>737</v>
      </c>
      <c r="B12495">
        <v>0</v>
      </c>
      <c r="C12495" t="s">
        <v>90</v>
      </c>
      <c r="D12495">
        <v>1</v>
      </c>
    </row>
    <row r="12496" spans="1:4" x14ac:dyDescent="0.35">
      <c r="A12496">
        <v>10319</v>
      </c>
      <c r="B12496">
        <v>0</v>
      </c>
      <c r="C12496" t="s">
        <v>90</v>
      </c>
      <c r="D12496">
        <v>1</v>
      </c>
    </row>
    <row r="12497" spans="1:4" x14ac:dyDescent="0.35">
      <c r="A12497">
        <v>2683</v>
      </c>
      <c r="B12497">
        <v>0</v>
      </c>
      <c r="C12497" t="s">
        <v>90</v>
      </c>
      <c r="D12497">
        <v>1</v>
      </c>
    </row>
    <row r="12498" spans="1:4" x14ac:dyDescent="0.35">
      <c r="A12498">
        <v>3445</v>
      </c>
      <c r="B12498">
        <v>1</v>
      </c>
      <c r="C12498" t="s">
        <v>90</v>
      </c>
      <c r="D12498">
        <v>1</v>
      </c>
    </row>
    <row r="12499" spans="1:4" x14ac:dyDescent="0.35">
      <c r="A12499">
        <v>10913</v>
      </c>
      <c r="B12499">
        <v>1</v>
      </c>
      <c r="C12499" t="s">
        <v>90</v>
      </c>
      <c r="D12499">
        <v>1</v>
      </c>
    </row>
    <row r="12500" spans="1:4" x14ac:dyDescent="0.35">
      <c r="A12500">
        <v>4427</v>
      </c>
      <c r="B12500">
        <v>1</v>
      </c>
      <c r="C12500" t="s">
        <v>90</v>
      </c>
      <c r="D12500">
        <v>1</v>
      </c>
    </row>
    <row r="12501" spans="1:4" x14ac:dyDescent="0.35">
      <c r="A12501">
        <v>8717</v>
      </c>
      <c r="B12501">
        <v>0</v>
      </c>
      <c r="C12501" t="s">
        <v>90</v>
      </c>
      <c r="D12501">
        <v>1</v>
      </c>
    </row>
    <row r="12502" spans="1:4" x14ac:dyDescent="0.35">
      <c r="A12502">
        <v>2066</v>
      </c>
      <c r="B12502">
        <v>0</v>
      </c>
      <c r="C12502" t="s">
        <v>90</v>
      </c>
      <c r="D12502">
        <v>1</v>
      </c>
    </row>
    <row r="12503" spans="1:4" x14ac:dyDescent="0.35">
      <c r="A12503">
        <v>3340</v>
      </c>
      <c r="B12503">
        <v>1</v>
      </c>
      <c r="C12503" t="s">
        <v>90</v>
      </c>
      <c r="D12503">
        <v>1</v>
      </c>
    </row>
    <row r="12504" spans="1:4" x14ac:dyDescent="0.35">
      <c r="A12504">
        <v>8685</v>
      </c>
      <c r="B12504">
        <v>1</v>
      </c>
      <c r="C12504" t="s">
        <v>90</v>
      </c>
      <c r="D12504">
        <v>1</v>
      </c>
    </row>
    <row r="12505" spans="1:4" x14ac:dyDescent="0.35">
      <c r="A12505">
        <v>4149</v>
      </c>
      <c r="B12505">
        <v>0</v>
      </c>
      <c r="C12505" t="s">
        <v>90</v>
      </c>
      <c r="D12505">
        <v>1</v>
      </c>
    </row>
    <row r="12506" spans="1:4" x14ac:dyDescent="0.35">
      <c r="A12506">
        <v>8726</v>
      </c>
      <c r="B12506">
        <v>0</v>
      </c>
      <c r="C12506" t="s">
        <v>90</v>
      </c>
      <c r="D12506">
        <v>1</v>
      </c>
    </row>
    <row r="12507" spans="1:4" x14ac:dyDescent="0.35">
      <c r="A12507">
        <v>2295</v>
      </c>
      <c r="B12507">
        <v>0</v>
      </c>
      <c r="C12507" t="s">
        <v>90</v>
      </c>
      <c r="D12507">
        <v>1</v>
      </c>
    </row>
    <row r="12508" spans="1:4" x14ac:dyDescent="0.35">
      <c r="A12508">
        <v>3283</v>
      </c>
      <c r="B12508">
        <v>0</v>
      </c>
      <c r="C12508" t="s">
        <v>90</v>
      </c>
      <c r="D12508">
        <v>1</v>
      </c>
    </row>
    <row r="12509" spans="1:4" x14ac:dyDescent="0.35">
      <c r="A12509">
        <v>1915</v>
      </c>
      <c r="B12509">
        <v>0</v>
      </c>
      <c r="C12509" t="s">
        <v>90</v>
      </c>
      <c r="D12509">
        <v>1</v>
      </c>
    </row>
    <row r="12510" spans="1:4" x14ac:dyDescent="0.35">
      <c r="A12510">
        <v>800</v>
      </c>
      <c r="B12510">
        <v>0</v>
      </c>
      <c r="C12510" t="s">
        <v>90</v>
      </c>
      <c r="D12510">
        <v>1</v>
      </c>
    </row>
    <row r="12511" spans="1:4" x14ac:dyDescent="0.35">
      <c r="A12511">
        <v>9166</v>
      </c>
      <c r="B12511">
        <v>0</v>
      </c>
      <c r="C12511" t="s">
        <v>90</v>
      </c>
      <c r="D12511">
        <v>1</v>
      </c>
    </row>
    <row r="12512" spans="1:4" x14ac:dyDescent="0.35">
      <c r="A12512">
        <v>5147</v>
      </c>
      <c r="B12512">
        <v>0</v>
      </c>
      <c r="C12512" t="s">
        <v>90</v>
      </c>
      <c r="D12512">
        <v>1</v>
      </c>
    </row>
    <row r="12513" spans="1:4" x14ac:dyDescent="0.35">
      <c r="A12513">
        <v>13</v>
      </c>
      <c r="B12513">
        <v>0</v>
      </c>
      <c r="C12513" t="s">
        <v>90</v>
      </c>
      <c r="D12513">
        <v>1</v>
      </c>
    </row>
    <row r="12514" spans="1:4" x14ac:dyDescent="0.35">
      <c r="A12514">
        <v>8557</v>
      </c>
      <c r="B12514">
        <v>0</v>
      </c>
      <c r="C12514" t="s">
        <v>90</v>
      </c>
      <c r="D12514">
        <v>1</v>
      </c>
    </row>
    <row r="12515" spans="1:4" x14ac:dyDescent="0.35">
      <c r="A12515">
        <v>8724</v>
      </c>
      <c r="B12515">
        <v>0</v>
      </c>
      <c r="C12515" t="s">
        <v>90</v>
      </c>
      <c r="D12515">
        <v>1</v>
      </c>
    </row>
    <row r="12516" spans="1:4" x14ac:dyDescent="0.35">
      <c r="A12516">
        <v>9381</v>
      </c>
      <c r="B12516">
        <v>0</v>
      </c>
      <c r="C12516" t="s">
        <v>90</v>
      </c>
      <c r="D12516">
        <v>1</v>
      </c>
    </row>
    <row r="12517" spans="1:4" x14ac:dyDescent="0.35">
      <c r="A12517">
        <v>9384</v>
      </c>
      <c r="B12517">
        <v>0</v>
      </c>
      <c r="C12517" t="s">
        <v>90</v>
      </c>
      <c r="D12517">
        <v>1</v>
      </c>
    </row>
    <row r="12518" spans="1:4" x14ac:dyDescent="0.35">
      <c r="A12518">
        <v>3560</v>
      </c>
      <c r="B12518">
        <v>0</v>
      </c>
      <c r="C12518" t="s">
        <v>90</v>
      </c>
      <c r="D12518">
        <v>1</v>
      </c>
    </row>
    <row r="12519" spans="1:4" x14ac:dyDescent="0.35">
      <c r="A12519">
        <v>241</v>
      </c>
      <c r="B12519">
        <v>0</v>
      </c>
      <c r="C12519" t="s">
        <v>90</v>
      </c>
      <c r="D12519">
        <v>1</v>
      </c>
    </row>
    <row r="12520" spans="1:4" x14ac:dyDescent="0.35">
      <c r="A12520">
        <v>7521</v>
      </c>
      <c r="B12520">
        <v>0</v>
      </c>
      <c r="C12520" t="s">
        <v>90</v>
      </c>
      <c r="D12520">
        <v>1</v>
      </c>
    </row>
    <row r="12521" spans="1:4" x14ac:dyDescent="0.35">
      <c r="A12521">
        <v>9799</v>
      </c>
      <c r="B12521">
        <v>0</v>
      </c>
      <c r="C12521" t="s">
        <v>90</v>
      </c>
      <c r="D12521">
        <v>1</v>
      </c>
    </row>
    <row r="12522" spans="1:4" x14ac:dyDescent="0.35">
      <c r="A12522">
        <v>5123</v>
      </c>
      <c r="B12522">
        <v>0</v>
      </c>
      <c r="C12522" t="s">
        <v>90</v>
      </c>
      <c r="D12522">
        <v>1</v>
      </c>
    </row>
    <row r="12523" spans="1:4" x14ac:dyDescent="0.35">
      <c r="A12523">
        <v>448</v>
      </c>
      <c r="B12523">
        <v>0</v>
      </c>
      <c r="C12523" t="s">
        <v>90</v>
      </c>
      <c r="D12523">
        <v>1</v>
      </c>
    </row>
    <row r="12524" spans="1:4" x14ac:dyDescent="0.35">
      <c r="A12524">
        <v>4837</v>
      </c>
      <c r="B12524">
        <v>0</v>
      </c>
      <c r="C12524" t="s">
        <v>90</v>
      </c>
      <c r="D12524">
        <v>1</v>
      </c>
    </row>
    <row r="12525" spans="1:4" x14ac:dyDescent="0.35">
      <c r="A12525">
        <v>9365</v>
      </c>
      <c r="B12525">
        <v>0</v>
      </c>
      <c r="C12525" t="s">
        <v>90</v>
      </c>
      <c r="D12525">
        <v>1</v>
      </c>
    </row>
    <row r="12526" spans="1:4" x14ac:dyDescent="0.35">
      <c r="A12526">
        <v>8932</v>
      </c>
      <c r="B12526">
        <v>0</v>
      </c>
      <c r="C12526" t="s">
        <v>90</v>
      </c>
      <c r="D12526">
        <v>1</v>
      </c>
    </row>
    <row r="12527" spans="1:4" x14ac:dyDescent="0.35">
      <c r="A12527">
        <v>7055</v>
      </c>
      <c r="B12527">
        <v>0</v>
      </c>
      <c r="C12527" t="s">
        <v>90</v>
      </c>
      <c r="D12527">
        <v>1</v>
      </c>
    </row>
    <row r="12528" spans="1:4" x14ac:dyDescent="0.35">
      <c r="A12528">
        <v>3537</v>
      </c>
      <c r="B12528">
        <v>0</v>
      </c>
      <c r="C12528" t="s">
        <v>90</v>
      </c>
      <c r="D12528">
        <v>1</v>
      </c>
    </row>
    <row r="12529" spans="1:4" x14ac:dyDescent="0.35">
      <c r="A12529">
        <v>9081</v>
      </c>
      <c r="B12529">
        <v>0</v>
      </c>
      <c r="C12529" t="s">
        <v>90</v>
      </c>
      <c r="D12529">
        <v>1</v>
      </c>
    </row>
    <row r="12530" spans="1:4" x14ac:dyDescent="0.35">
      <c r="A12530">
        <v>4988</v>
      </c>
      <c r="B12530">
        <v>0</v>
      </c>
      <c r="C12530" t="s">
        <v>90</v>
      </c>
      <c r="D12530">
        <v>1</v>
      </c>
    </row>
    <row r="12531" spans="1:4" x14ac:dyDescent="0.35">
      <c r="A12531">
        <v>1050</v>
      </c>
      <c r="B12531">
        <v>0</v>
      </c>
      <c r="C12531" t="s">
        <v>90</v>
      </c>
      <c r="D12531">
        <v>1</v>
      </c>
    </row>
    <row r="12532" spans="1:4" x14ac:dyDescent="0.35">
      <c r="A12532">
        <v>5610</v>
      </c>
      <c r="B12532">
        <v>0</v>
      </c>
      <c r="C12532" t="s">
        <v>90</v>
      </c>
      <c r="D12532">
        <v>1</v>
      </c>
    </row>
    <row r="12533" spans="1:4" x14ac:dyDescent="0.35">
      <c r="A12533">
        <v>3526</v>
      </c>
      <c r="B12533">
        <v>0</v>
      </c>
      <c r="C12533" t="s">
        <v>90</v>
      </c>
      <c r="D12533">
        <v>1</v>
      </c>
    </row>
    <row r="12534" spans="1:4" x14ac:dyDescent="0.35">
      <c r="A12534">
        <v>5136</v>
      </c>
      <c r="B12534">
        <v>0</v>
      </c>
      <c r="C12534" t="s">
        <v>90</v>
      </c>
      <c r="D12534">
        <v>1</v>
      </c>
    </row>
    <row r="12535" spans="1:4" x14ac:dyDescent="0.35">
      <c r="A12535">
        <v>1411</v>
      </c>
      <c r="B12535">
        <v>0</v>
      </c>
      <c r="C12535" t="s">
        <v>90</v>
      </c>
      <c r="D12535">
        <v>1</v>
      </c>
    </row>
    <row r="12536" spans="1:4" x14ac:dyDescent="0.35">
      <c r="A12536">
        <v>701</v>
      </c>
      <c r="B12536">
        <v>0</v>
      </c>
      <c r="C12536" t="s">
        <v>90</v>
      </c>
      <c r="D12536">
        <v>1</v>
      </c>
    </row>
    <row r="12537" spans="1:4" x14ac:dyDescent="0.35">
      <c r="A12537">
        <v>6203</v>
      </c>
      <c r="B12537">
        <v>0</v>
      </c>
      <c r="C12537" t="s">
        <v>90</v>
      </c>
      <c r="D12537">
        <v>1</v>
      </c>
    </row>
    <row r="12538" spans="1:4" x14ac:dyDescent="0.35">
      <c r="A12538">
        <v>7192</v>
      </c>
      <c r="B12538">
        <v>0</v>
      </c>
      <c r="C12538" t="s">
        <v>90</v>
      </c>
      <c r="D12538">
        <v>1</v>
      </c>
    </row>
    <row r="12539" spans="1:4" x14ac:dyDescent="0.35">
      <c r="A12539">
        <v>5181</v>
      </c>
      <c r="B12539">
        <v>0</v>
      </c>
      <c r="C12539" t="s">
        <v>90</v>
      </c>
      <c r="D12539">
        <v>1</v>
      </c>
    </row>
    <row r="12540" spans="1:4" x14ac:dyDescent="0.35">
      <c r="A12540">
        <v>9220</v>
      </c>
      <c r="B12540">
        <v>1</v>
      </c>
      <c r="C12540" t="s">
        <v>90</v>
      </c>
      <c r="D12540">
        <v>1</v>
      </c>
    </row>
    <row r="12541" spans="1:4" x14ac:dyDescent="0.35">
      <c r="A12541">
        <v>7734</v>
      </c>
      <c r="B12541">
        <v>1</v>
      </c>
      <c r="C12541" t="s">
        <v>90</v>
      </c>
      <c r="D12541">
        <v>1</v>
      </c>
    </row>
    <row r="12542" spans="1:4" x14ac:dyDescent="0.35">
      <c r="A12542">
        <v>10446</v>
      </c>
      <c r="B12542">
        <v>1</v>
      </c>
      <c r="C12542" t="s">
        <v>90</v>
      </c>
      <c r="D12542">
        <v>1</v>
      </c>
    </row>
    <row r="12543" spans="1:4" x14ac:dyDescent="0.35">
      <c r="A12543">
        <v>5524</v>
      </c>
      <c r="B12543">
        <v>1</v>
      </c>
      <c r="C12543" t="s">
        <v>90</v>
      </c>
      <c r="D12543">
        <v>1</v>
      </c>
    </row>
    <row r="12544" spans="1:4" x14ac:dyDescent="0.35">
      <c r="A12544">
        <v>3830</v>
      </c>
      <c r="B12544">
        <v>0</v>
      </c>
      <c r="C12544" t="s">
        <v>90</v>
      </c>
      <c r="D12544">
        <v>1</v>
      </c>
    </row>
    <row r="12545" spans="1:4" x14ac:dyDescent="0.35">
      <c r="A12545">
        <v>5186</v>
      </c>
      <c r="B12545">
        <v>0</v>
      </c>
      <c r="C12545" t="s">
        <v>90</v>
      </c>
      <c r="D12545">
        <v>1</v>
      </c>
    </row>
    <row r="12546" spans="1:4" x14ac:dyDescent="0.35">
      <c r="A12546">
        <v>8514</v>
      </c>
      <c r="B12546">
        <v>0</v>
      </c>
      <c r="C12546" t="s">
        <v>90</v>
      </c>
      <c r="D12546">
        <v>1</v>
      </c>
    </row>
    <row r="12547" spans="1:4" x14ac:dyDescent="0.35">
      <c r="A12547">
        <v>7165</v>
      </c>
      <c r="B12547">
        <v>0</v>
      </c>
      <c r="C12547" t="s">
        <v>90</v>
      </c>
      <c r="D12547">
        <v>1</v>
      </c>
    </row>
    <row r="12548" spans="1:4" x14ac:dyDescent="0.35">
      <c r="A12548">
        <v>10236</v>
      </c>
      <c r="B12548">
        <v>0</v>
      </c>
      <c r="C12548" t="s">
        <v>90</v>
      </c>
      <c r="D12548">
        <v>1</v>
      </c>
    </row>
    <row r="12549" spans="1:4" x14ac:dyDescent="0.35">
      <c r="A12549">
        <v>2392</v>
      </c>
      <c r="B12549">
        <v>0</v>
      </c>
      <c r="C12549" t="s">
        <v>90</v>
      </c>
      <c r="D12549">
        <v>1</v>
      </c>
    </row>
    <row r="12550" spans="1:4" x14ac:dyDescent="0.35">
      <c r="A12550">
        <v>1920</v>
      </c>
      <c r="B12550">
        <v>0</v>
      </c>
      <c r="C12550" t="s">
        <v>90</v>
      </c>
      <c r="D12550">
        <v>1</v>
      </c>
    </row>
    <row r="12551" spans="1:4" x14ac:dyDescent="0.35">
      <c r="A12551">
        <v>3673</v>
      </c>
      <c r="B12551">
        <v>0</v>
      </c>
      <c r="C12551" t="s">
        <v>90</v>
      </c>
      <c r="D12551">
        <v>1</v>
      </c>
    </row>
    <row r="12552" spans="1:4" x14ac:dyDescent="0.35">
      <c r="A12552">
        <v>1453</v>
      </c>
      <c r="B12552">
        <v>0</v>
      </c>
      <c r="C12552" t="s">
        <v>90</v>
      </c>
      <c r="D12552">
        <v>1</v>
      </c>
    </row>
    <row r="12553" spans="1:4" x14ac:dyDescent="0.35">
      <c r="A12553">
        <v>4518</v>
      </c>
      <c r="B12553">
        <v>0</v>
      </c>
      <c r="C12553" t="s">
        <v>90</v>
      </c>
      <c r="D12553">
        <v>1</v>
      </c>
    </row>
    <row r="12554" spans="1:4" x14ac:dyDescent="0.35">
      <c r="A12554">
        <v>8969</v>
      </c>
      <c r="B12554">
        <v>0</v>
      </c>
      <c r="C12554" t="s">
        <v>90</v>
      </c>
      <c r="D12554">
        <v>1</v>
      </c>
    </row>
    <row r="12555" spans="1:4" x14ac:dyDescent="0.35">
      <c r="A12555">
        <v>387</v>
      </c>
      <c r="B12555">
        <v>0</v>
      </c>
      <c r="C12555" t="s">
        <v>90</v>
      </c>
      <c r="D12555">
        <v>1</v>
      </c>
    </row>
    <row r="12556" spans="1:4" x14ac:dyDescent="0.35">
      <c r="A12556">
        <v>1079</v>
      </c>
      <c r="B12556">
        <v>0</v>
      </c>
      <c r="C12556" t="s">
        <v>90</v>
      </c>
      <c r="D12556">
        <v>1</v>
      </c>
    </row>
    <row r="12557" spans="1:4" x14ac:dyDescent="0.35">
      <c r="A12557">
        <v>164</v>
      </c>
      <c r="B12557">
        <v>0</v>
      </c>
      <c r="C12557" t="s">
        <v>90</v>
      </c>
      <c r="D12557">
        <v>1</v>
      </c>
    </row>
    <row r="12558" spans="1:4" x14ac:dyDescent="0.35">
      <c r="A12558">
        <v>3434</v>
      </c>
      <c r="B12558">
        <v>0</v>
      </c>
      <c r="C12558" t="s">
        <v>90</v>
      </c>
      <c r="D12558">
        <v>1</v>
      </c>
    </row>
    <row r="12559" spans="1:4" x14ac:dyDescent="0.35">
      <c r="A12559">
        <v>5721</v>
      </c>
      <c r="B12559">
        <v>0</v>
      </c>
      <c r="C12559" t="s">
        <v>90</v>
      </c>
      <c r="D12559">
        <v>1</v>
      </c>
    </row>
    <row r="12560" spans="1:4" x14ac:dyDescent="0.35">
      <c r="A12560">
        <v>8418</v>
      </c>
      <c r="B12560">
        <v>0</v>
      </c>
      <c r="C12560" t="s">
        <v>90</v>
      </c>
      <c r="D12560">
        <v>1</v>
      </c>
    </row>
    <row r="12561" spans="1:4" x14ac:dyDescent="0.35">
      <c r="A12561">
        <v>5300</v>
      </c>
      <c r="B12561">
        <v>0</v>
      </c>
      <c r="C12561" t="s">
        <v>90</v>
      </c>
      <c r="D12561">
        <v>1</v>
      </c>
    </row>
    <row r="12562" spans="1:4" x14ac:dyDescent="0.35">
      <c r="A12562">
        <v>10424</v>
      </c>
      <c r="B12562">
        <v>0</v>
      </c>
      <c r="C12562" t="s">
        <v>90</v>
      </c>
      <c r="D12562">
        <v>1</v>
      </c>
    </row>
    <row r="12563" spans="1:4" x14ac:dyDescent="0.35">
      <c r="A12563">
        <v>11171</v>
      </c>
      <c r="B12563">
        <v>0</v>
      </c>
      <c r="C12563" t="s">
        <v>90</v>
      </c>
      <c r="D12563">
        <v>1</v>
      </c>
    </row>
    <row r="12564" spans="1:4" x14ac:dyDescent="0.35">
      <c r="A12564">
        <v>1600</v>
      </c>
      <c r="B12564">
        <v>0</v>
      </c>
      <c r="C12564" t="s">
        <v>90</v>
      </c>
      <c r="D12564">
        <v>1</v>
      </c>
    </row>
    <row r="12565" spans="1:4" x14ac:dyDescent="0.35">
      <c r="A12565">
        <v>7851</v>
      </c>
      <c r="B12565">
        <v>0</v>
      </c>
      <c r="C12565" t="s">
        <v>90</v>
      </c>
      <c r="D12565">
        <v>1</v>
      </c>
    </row>
    <row r="12566" spans="1:4" x14ac:dyDescent="0.35">
      <c r="A12566">
        <v>10701</v>
      </c>
      <c r="B12566">
        <v>0</v>
      </c>
      <c r="C12566" t="s">
        <v>90</v>
      </c>
      <c r="D12566">
        <v>1</v>
      </c>
    </row>
    <row r="12567" spans="1:4" x14ac:dyDescent="0.35">
      <c r="A12567">
        <v>891</v>
      </c>
      <c r="B12567">
        <v>0</v>
      </c>
      <c r="C12567" t="s">
        <v>90</v>
      </c>
      <c r="D12567">
        <v>1</v>
      </c>
    </row>
    <row r="12568" spans="1:4" x14ac:dyDescent="0.35">
      <c r="A12568">
        <v>6912</v>
      </c>
      <c r="B12568">
        <v>0</v>
      </c>
      <c r="C12568" t="s">
        <v>90</v>
      </c>
      <c r="D12568">
        <v>1</v>
      </c>
    </row>
    <row r="12569" spans="1:4" x14ac:dyDescent="0.35">
      <c r="A12569">
        <v>5967</v>
      </c>
      <c r="B12569">
        <v>0</v>
      </c>
      <c r="C12569" t="s">
        <v>90</v>
      </c>
      <c r="D12569">
        <v>1</v>
      </c>
    </row>
    <row r="12570" spans="1:4" x14ac:dyDescent="0.35">
      <c r="A12570">
        <v>2109</v>
      </c>
      <c r="B12570">
        <v>1</v>
      </c>
      <c r="C12570" t="s">
        <v>90</v>
      </c>
      <c r="D12570">
        <v>1</v>
      </c>
    </row>
    <row r="12571" spans="1:4" x14ac:dyDescent="0.35">
      <c r="A12571">
        <v>6292</v>
      </c>
      <c r="B12571">
        <v>1</v>
      </c>
      <c r="C12571" t="s">
        <v>90</v>
      </c>
      <c r="D12571">
        <v>1</v>
      </c>
    </row>
    <row r="12572" spans="1:4" x14ac:dyDescent="0.35">
      <c r="A12572">
        <v>8537</v>
      </c>
      <c r="B12572">
        <v>1</v>
      </c>
      <c r="C12572" t="s">
        <v>90</v>
      </c>
      <c r="D12572">
        <v>1</v>
      </c>
    </row>
    <row r="12573" spans="1:4" x14ac:dyDescent="0.35">
      <c r="A12573">
        <v>9576</v>
      </c>
      <c r="B12573">
        <v>0</v>
      </c>
      <c r="C12573" t="s">
        <v>90</v>
      </c>
      <c r="D12573">
        <v>1</v>
      </c>
    </row>
    <row r="12574" spans="1:4" x14ac:dyDescent="0.35">
      <c r="A12574">
        <v>5935</v>
      </c>
      <c r="B12574">
        <v>0</v>
      </c>
      <c r="C12574" t="s">
        <v>90</v>
      </c>
      <c r="D12574">
        <v>1</v>
      </c>
    </row>
    <row r="12575" spans="1:4" x14ac:dyDescent="0.35">
      <c r="A12575">
        <v>10264</v>
      </c>
      <c r="B12575">
        <v>1</v>
      </c>
      <c r="C12575" t="s">
        <v>90</v>
      </c>
      <c r="D12575">
        <v>1</v>
      </c>
    </row>
    <row r="12576" spans="1:4" x14ac:dyDescent="0.35">
      <c r="A12576">
        <v>234</v>
      </c>
      <c r="B12576">
        <v>1</v>
      </c>
      <c r="C12576" t="s">
        <v>90</v>
      </c>
      <c r="D12576">
        <v>1</v>
      </c>
    </row>
    <row r="12577" spans="1:4" x14ac:dyDescent="0.35">
      <c r="A12577">
        <v>3202</v>
      </c>
      <c r="B12577">
        <v>0</v>
      </c>
      <c r="C12577" t="s">
        <v>90</v>
      </c>
      <c r="D12577">
        <v>1</v>
      </c>
    </row>
    <row r="12578" spans="1:4" x14ac:dyDescent="0.35">
      <c r="A12578">
        <v>1103</v>
      </c>
      <c r="B12578">
        <v>1</v>
      </c>
      <c r="C12578" t="s">
        <v>90</v>
      </c>
      <c r="D12578">
        <v>1</v>
      </c>
    </row>
    <row r="12579" spans="1:4" x14ac:dyDescent="0.35">
      <c r="A12579">
        <v>610</v>
      </c>
      <c r="B12579">
        <v>0</v>
      </c>
      <c r="C12579" t="s">
        <v>90</v>
      </c>
      <c r="D12579">
        <v>1</v>
      </c>
    </row>
    <row r="12580" spans="1:4" x14ac:dyDescent="0.35">
      <c r="A12580">
        <v>4480</v>
      </c>
      <c r="B12580">
        <v>0</v>
      </c>
      <c r="C12580" t="s">
        <v>90</v>
      </c>
      <c r="D12580">
        <v>1</v>
      </c>
    </row>
    <row r="12581" spans="1:4" x14ac:dyDescent="0.35">
      <c r="A12581">
        <v>10660</v>
      </c>
      <c r="B12581">
        <v>0</v>
      </c>
      <c r="C12581" t="s">
        <v>90</v>
      </c>
      <c r="D12581">
        <v>1</v>
      </c>
    </row>
    <row r="12582" spans="1:4" x14ac:dyDescent="0.35">
      <c r="A12582">
        <v>9353</v>
      </c>
      <c r="B12582">
        <v>0</v>
      </c>
      <c r="C12582" t="s">
        <v>90</v>
      </c>
      <c r="D12582">
        <v>1</v>
      </c>
    </row>
    <row r="12583" spans="1:4" x14ac:dyDescent="0.35">
      <c r="A12583">
        <v>4120</v>
      </c>
      <c r="B12583">
        <v>0</v>
      </c>
      <c r="C12583" t="s">
        <v>90</v>
      </c>
      <c r="D12583">
        <v>1</v>
      </c>
    </row>
    <row r="12584" spans="1:4" x14ac:dyDescent="0.35">
      <c r="A12584">
        <v>2836</v>
      </c>
      <c r="B12584">
        <v>0</v>
      </c>
      <c r="C12584" t="s">
        <v>90</v>
      </c>
      <c r="D12584">
        <v>1</v>
      </c>
    </row>
    <row r="12585" spans="1:4" x14ac:dyDescent="0.35">
      <c r="A12585">
        <v>9579</v>
      </c>
      <c r="B12585">
        <v>0</v>
      </c>
      <c r="C12585" t="s">
        <v>90</v>
      </c>
      <c r="D12585">
        <v>1</v>
      </c>
    </row>
    <row r="12586" spans="1:4" x14ac:dyDescent="0.35">
      <c r="A12586">
        <v>5841</v>
      </c>
      <c r="B12586">
        <v>0</v>
      </c>
      <c r="C12586" t="s">
        <v>90</v>
      </c>
      <c r="D12586">
        <v>1</v>
      </c>
    </row>
    <row r="12587" spans="1:4" x14ac:dyDescent="0.35">
      <c r="A12587">
        <v>3174</v>
      </c>
      <c r="B12587">
        <v>1</v>
      </c>
      <c r="C12587" t="s">
        <v>90</v>
      </c>
      <c r="D12587">
        <v>1</v>
      </c>
    </row>
    <row r="12588" spans="1:4" x14ac:dyDescent="0.35">
      <c r="A12588">
        <v>5536</v>
      </c>
      <c r="B12588">
        <v>1</v>
      </c>
      <c r="C12588" t="s">
        <v>90</v>
      </c>
      <c r="D12588">
        <v>1</v>
      </c>
    </row>
    <row r="12589" spans="1:4" x14ac:dyDescent="0.35">
      <c r="A12589">
        <v>2061</v>
      </c>
      <c r="B12589">
        <v>0</v>
      </c>
      <c r="C12589" t="s">
        <v>90</v>
      </c>
      <c r="D12589">
        <v>1</v>
      </c>
    </row>
    <row r="12590" spans="1:4" x14ac:dyDescent="0.35">
      <c r="A12590">
        <v>8477</v>
      </c>
      <c r="B12590">
        <v>0</v>
      </c>
      <c r="C12590" t="s">
        <v>90</v>
      </c>
      <c r="D12590">
        <v>1</v>
      </c>
    </row>
    <row r="12591" spans="1:4" x14ac:dyDescent="0.35">
      <c r="A12591">
        <v>640</v>
      </c>
      <c r="B12591">
        <v>0</v>
      </c>
      <c r="C12591" t="s">
        <v>90</v>
      </c>
      <c r="D12591">
        <v>1</v>
      </c>
    </row>
    <row r="12592" spans="1:4" x14ac:dyDescent="0.35">
      <c r="A12592">
        <v>3828</v>
      </c>
      <c r="B12592">
        <v>0</v>
      </c>
      <c r="C12592" t="s">
        <v>90</v>
      </c>
      <c r="D12592">
        <v>1</v>
      </c>
    </row>
    <row r="12593" spans="1:4" x14ac:dyDescent="0.35">
      <c r="A12593">
        <v>4093</v>
      </c>
      <c r="B12593">
        <v>0</v>
      </c>
      <c r="C12593" t="s">
        <v>90</v>
      </c>
      <c r="D12593">
        <v>1</v>
      </c>
    </row>
    <row r="12594" spans="1:4" x14ac:dyDescent="0.35">
      <c r="A12594">
        <v>8624</v>
      </c>
      <c r="B12594">
        <v>0</v>
      </c>
      <c r="C12594" t="s">
        <v>90</v>
      </c>
      <c r="D12594">
        <v>1</v>
      </c>
    </row>
    <row r="12595" spans="1:4" x14ac:dyDescent="0.35">
      <c r="A12595">
        <v>2802</v>
      </c>
      <c r="B12595">
        <v>0</v>
      </c>
      <c r="C12595" t="s">
        <v>90</v>
      </c>
      <c r="D12595">
        <v>1</v>
      </c>
    </row>
    <row r="12596" spans="1:4" x14ac:dyDescent="0.35">
      <c r="A12596">
        <v>368</v>
      </c>
      <c r="B12596">
        <v>0</v>
      </c>
      <c r="C12596" t="s">
        <v>90</v>
      </c>
      <c r="D12596">
        <v>1</v>
      </c>
    </row>
    <row r="12597" spans="1:4" x14ac:dyDescent="0.35">
      <c r="A12597">
        <v>3599</v>
      </c>
      <c r="B12597">
        <v>0</v>
      </c>
      <c r="C12597" t="s">
        <v>90</v>
      </c>
      <c r="D12597">
        <v>1</v>
      </c>
    </row>
    <row r="12598" spans="1:4" x14ac:dyDescent="0.35">
      <c r="A12598">
        <v>3389</v>
      </c>
      <c r="B12598">
        <v>0</v>
      </c>
      <c r="C12598" t="s">
        <v>90</v>
      </c>
      <c r="D12598">
        <v>1</v>
      </c>
    </row>
    <row r="12599" spans="1:4" x14ac:dyDescent="0.35">
      <c r="A12599">
        <v>10710</v>
      </c>
      <c r="B12599">
        <v>0</v>
      </c>
      <c r="C12599" t="s">
        <v>90</v>
      </c>
      <c r="D12599">
        <v>1</v>
      </c>
    </row>
    <row r="12600" spans="1:4" x14ac:dyDescent="0.35">
      <c r="A12600">
        <v>7118</v>
      </c>
      <c r="B12600">
        <v>1</v>
      </c>
      <c r="C12600" t="s">
        <v>90</v>
      </c>
      <c r="D12600">
        <v>1</v>
      </c>
    </row>
    <row r="12601" spans="1:4" x14ac:dyDescent="0.35">
      <c r="A12601">
        <v>4937</v>
      </c>
      <c r="B12601">
        <v>0</v>
      </c>
      <c r="C12601" t="s">
        <v>90</v>
      </c>
      <c r="D12601">
        <v>1</v>
      </c>
    </row>
    <row r="12602" spans="1:4" x14ac:dyDescent="0.35">
      <c r="A12602">
        <v>1127</v>
      </c>
      <c r="B12602">
        <v>0</v>
      </c>
      <c r="C12602" t="s">
        <v>90</v>
      </c>
      <c r="D12602">
        <v>1</v>
      </c>
    </row>
    <row r="12603" spans="1:4" x14ac:dyDescent="0.35">
      <c r="A12603">
        <v>833</v>
      </c>
      <c r="B12603">
        <v>0</v>
      </c>
      <c r="C12603" t="s">
        <v>90</v>
      </c>
      <c r="D12603">
        <v>1</v>
      </c>
    </row>
    <row r="12604" spans="1:4" x14ac:dyDescent="0.35">
      <c r="A12604">
        <v>3565</v>
      </c>
      <c r="B12604">
        <v>0</v>
      </c>
      <c r="C12604" t="s">
        <v>90</v>
      </c>
      <c r="D12604">
        <v>1</v>
      </c>
    </row>
    <row r="12605" spans="1:4" x14ac:dyDescent="0.35">
      <c r="A12605">
        <v>6086</v>
      </c>
      <c r="B12605">
        <v>0</v>
      </c>
      <c r="C12605" t="s">
        <v>90</v>
      </c>
      <c r="D12605">
        <v>1</v>
      </c>
    </row>
    <row r="12606" spans="1:4" x14ac:dyDescent="0.35">
      <c r="A12606">
        <v>1763</v>
      </c>
      <c r="B12606">
        <v>1</v>
      </c>
      <c r="C12606" t="s">
        <v>90</v>
      </c>
      <c r="D12606">
        <v>1</v>
      </c>
    </row>
    <row r="12607" spans="1:4" x14ac:dyDescent="0.35">
      <c r="A12607">
        <v>4697</v>
      </c>
      <c r="B12607">
        <v>0</v>
      </c>
      <c r="C12607" t="s">
        <v>90</v>
      </c>
      <c r="D12607">
        <v>1</v>
      </c>
    </row>
    <row r="12608" spans="1:4" x14ac:dyDescent="0.35">
      <c r="A12608">
        <v>182</v>
      </c>
      <c r="B12608">
        <v>0</v>
      </c>
      <c r="C12608" t="s">
        <v>90</v>
      </c>
      <c r="D12608">
        <v>1</v>
      </c>
    </row>
    <row r="12609" spans="1:4" x14ac:dyDescent="0.35">
      <c r="A12609">
        <v>1165</v>
      </c>
      <c r="B12609">
        <v>0</v>
      </c>
      <c r="C12609" t="s">
        <v>90</v>
      </c>
      <c r="D12609">
        <v>1</v>
      </c>
    </row>
    <row r="12610" spans="1:4" x14ac:dyDescent="0.35">
      <c r="A12610">
        <v>5386</v>
      </c>
      <c r="B12610">
        <v>1</v>
      </c>
      <c r="C12610" t="s">
        <v>90</v>
      </c>
      <c r="D12610">
        <v>1</v>
      </c>
    </row>
    <row r="12611" spans="1:4" x14ac:dyDescent="0.35">
      <c r="A12611">
        <v>6024</v>
      </c>
      <c r="B12611">
        <v>1</v>
      </c>
      <c r="C12611" t="s">
        <v>90</v>
      </c>
      <c r="D12611">
        <v>1</v>
      </c>
    </row>
    <row r="12612" spans="1:4" x14ac:dyDescent="0.35">
      <c r="A12612">
        <v>2678</v>
      </c>
      <c r="B12612">
        <v>0</v>
      </c>
      <c r="C12612" t="s">
        <v>90</v>
      </c>
      <c r="D12612">
        <v>1</v>
      </c>
    </row>
    <row r="12613" spans="1:4" x14ac:dyDescent="0.35">
      <c r="A12613">
        <v>5790</v>
      </c>
      <c r="B12613">
        <v>0</v>
      </c>
      <c r="C12613" t="s">
        <v>90</v>
      </c>
      <c r="D12613">
        <v>1</v>
      </c>
    </row>
    <row r="12614" spans="1:4" x14ac:dyDescent="0.35">
      <c r="A12614">
        <v>236</v>
      </c>
      <c r="B12614">
        <v>0</v>
      </c>
      <c r="C12614" t="s">
        <v>90</v>
      </c>
      <c r="D12614">
        <v>1</v>
      </c>
    </row>
    <row r="12615" spans="1:4" x14ac:dyDescent="0.35">
      <c r="A12615">
        <v>6001</v>
      </c>
      <c r="B12615">
        <v>0</v>
      </c>
      <c r="C12615" t="s">
        <v>90</v>
      </c>
      <c r="D12615">
        <v>1</v>
      </c>
    </row>
    <row r="12616" spans="1:4" x14ac:dyDescent="0.35">
      <c r="A12616">
        <v>6250</v>
      </c>
      <c r="B12616">
        <v>1</v>
      </c>
      <c r="C12616" t="s">
        <v>90</v>
      </c>
      <c r="D12616">
        <v>0</v>
      </c>
    </row>
    <row r="12617" spans="1:4" x14ac:dyDescent="0.35">
      <c r="A12617">
        <v>1168</v>
      </c>
      <c r="B12617">
        <v>0</v>
      </c>
      <c r="C12617" t="s">
        <v>90</v>
      </c>
      <c r="D12617">
        <v>1</v>
      </c>
    </row>
    <row r="12618" spans="1:4" x14ac:dyDescent="0.35">
      <c r="A12618">
        <v>10749</v>
      </c>
      <c r="B12618">
        <v>0</v>
      </c>
      <c r="C12618" t="s">
        <v>90</v>
      </c>
      <c r="D12618">
        <v>1</v>
      </c>
    </row>
    <row r="12619" spans="1:4" x14ac:dyDescent="0.35">
      <c r="A12619">
        <v>2926</v>
      </c>
      <c r="B12619">
        <v>0</v>
      </c>
      <c r="C12619" t="s">
        <v>90</v>
      </c>
      <c r="D12619">
        <v>1</v>
      </c>
    </row>
    <row r="12620" spans="1:4" x14ac:dyDescent="0.35">
      <c r="A12620">
        <v>716</v>
      </c>
      <c r="B12620">
        <v>0</v>
      </c>
      <c r="C12620" t="s">
        <v>90</v>
      </c>
      <c r="D12620">
        <v>0</v>
      </c>
    </row>
    <row r="12621" spans="1:4" x14ac:dyDescent="0.35">
      <c r="A12621">
        <v>6544</v>
      </c>
      <c r="B12621">
        <v>0</v>
      </c>
      <c r="C12621" t="s">
        <v>90</v>
      </c>
      <c r="D12621">
        <v>0</v>
      </c>
    </row>
    <row r="12622" spans="1:4" x14ac:dyDescent="0.35">
      <c r="A12622">
        <v>4298</v>
      </c>
      <c r="B12622">
        <v>0</v>
      </c>
      <c r="C12622" t="s">
        <v>90</v>
      </c>
      <c r="D12622">
        <v>1</v>
      </c>
    </row>
    <row r="12623" spans="1:4" x14ac:dyDescent="0.35">
      <c r="A12623">
        <v>5823</v>
      </c>
      <c r="B12623">
        <v>0</v>
      </c>
      <c r="C12623" t="s">
        <v>90</v>
      </c>
      <c r="D12623">
        <v>1</v>
      </c>
    </row>
    <row r="12624" spans="1:4" x14ac:dyDescent="0.35">
      <c r="A12624">
        <v>8375</v>
      </c>
      <c r="B12624">
        <v>0</v>
      </c>
      <c r="C12624" t="s">
        <v>90</v>
      </c>
      <c r="D12624">
        <v>1</v>
      </c>
    </row>
    <row r="12625" spans="1:4" x14ac:dyDescent="0.35">
      <c r="A12625">
        <v>5723</v>
      </c>
      <c r="B12625">
        <v>0</v>
      </c>
      <c r="C12625" t="s">
        <v>90</v>
      </c>
      <c r="D12625">
        <v>0</v>
      </c>
    </row>
    <row r="12626" spans="1:4" x14ac:dyDescent="0.35">
      <c r="A12626">
        <v>5763</v>
      </c>
      <c r="B12626">
        <v>0</v>
      </c>
      <c r="C12626" t="s">
        <v>90</v>
      </c>
      <c r="D12626">
        <v>1</v>
      </c>
    </row>
    <row r="12627" spans="1:4" x14ac:dyDescent="0.35">
      <c r="A12627">
        <v>8727</v>
      </c>
      <c r="B12627">
        <v>0</v>
      </c>
      <c r="C12627" t="s">
        <v>90</v>
      </c>
      <c r="D12627">
        <v>1</v>
      </c>
    </row>
    <row r="12628" spans="1:4" x14ac:dyDescent="0.35">
      <c r="A12628">
        <v>3056</v>
      </c>
      <c r="B12628">
        <v>0</v>
      </c>
      <c r="C12628" t="s">
        <v>90</v>
      </c>
      <c r="D12628">
        <v>1</v>
      </c>
    </row>
    <row r="12629" spans="1:4" x14ac:dyDescent="0.35">
      <c r="A12629">
        <v>8442</v>
      </c>
      <c r="B12629">
        <v>0</v>
      </c>
      <c r="C12629" t="s">
        <v>90</v>
      </c>
      <c r="D12629">
        <v>1</v>
      </c>
    </row>
    <row r="12630" spans="1:4" x14ac:dyDescent="0.35">
      <c r="A12630">
        <v>3712</v>
      </c>
      <c r="B12630">
        <v>0</v>
      </c>
      <c r="C12630" t="s">
        <v>90</v>
      </c>
      <c r="D12630">
        <v>1</v>
      </c>
    </row>
    <row r="12631" spans="1:4" x14ac:dyDescent="0.35">
      <c r="A12631">
        <v>10722</v>
      </c>
      <c r="B12631">
        <v>0</v>
      </c>
      <c r="C12631" t="s">
        <v>90</v>
      </c>
      <c r="D12631">
        <v>1</v>
      </c>
    </row>
    <row r="12632" spans="1:4" x14ac:dyDescent="0.35">
      <c r="A12632">
        <v>2406</v>
      </c>
      <c r="B12632">
        <v>0</v>
      </c>
      <c r="C12632" t="s">
        <v>90</v>
      </c>
      <c r="D12632">
        <v>1</v>
      </c>
    </row>
    <row r="12633" spans="1:4" x14ac:dyDescent="0.35">
      <c r="A12633">
        <v>7313</v>
      </c>
      <c r="B12633">
        <v>0</v>
      </c>
      <c r="C12633" t="s">
        <v>90</v>
      </c>
      <c r="D12633">
        <v>1</v>
      </c>
    </row>
    <row r="12634" spans="1:4" x14ac:dyDescent="0.35">
      <c r="A12634">
        <v>2656</v>
      </c>
      <c r="B12634">
        <v>0</v>
      </c>
      <c r="C12634" t="s">
        <v>90</v>
      </c>
      <c r="D12634">
        <v>1</v>
      </c>
    </row>
    <row r="12635" spans="1:4" x14ac:dyDescent="0.35">
      <c r="A12635">
        <v>1993</v>
      </c>
      <c r="B12635">
        <v>0</v>
      </c>
      <c r="C12635" t="s">
        <v>90</v>
      </c>
      <c r="D12635">
        <v>1</v>
      </c>
    </row>
    <row r="12636" spans="1:4" x14ac:dyDescent="0.35">
      <c r="A12636">
        <v>4136</v>
      </c>
      <c r="B12636">
        <v>0</v>
      </c>
      <c r="C12636" t="s">
        <v>90</v>
      </c>
      <c r="D12636">
        <v>1</v>
      </c>
    </row>
    <row r="12637" spans="1:4" x14ac:dyDescent="0.35">
      <c r="A12637">
        <v>2928</v>
      </c>
      <c r="B12637">
        <v>0</v>
      </c>
      <c r="C12637" t="s">
        <v>90</v>
      </c>
      <c r="D12637">
        <v>1</v>
      </c>
    </row>
    <row r="12638" spans="1:4" x14ac:dyDescent="0.35">
      <c r="A12638">
        <v>2920</v>
      </c>
      <c r="B12638">
        <v>0</v>
      </c>
      <c r="C12638" t="s">
        <v>90</v>
      </c>
      <c r="D12638">
        <v>1</v>
      </c>
    </row>
    <row r="12639" spans="1:4" x14ac:dyDescent="0.35">
      <c r="A12639">
        <v>6661</v>
      </c>
      <c r="B12639">
        <v>0</v>
      </c>
      <c r="C12639" t="s">
        <v>90</v>
      </c>
      <c r="D12639">
        <v>1</v>
      </c>
    </row>
    <row r="12640" spans="1:4" x14ac:dyDescent="0.35">
      <c r="A12640">
        <v>5462</v>
      </c>
      <c r="B12640">
        <v>0</v>
      </c>
      <c r="C12640" t="s">
        <v>90</v>
      </c>
      <c r="D12640">
        <v>1</v>
      </c>
    </row>
    <row r="12641" spans="1:4" x14ac:dyDescent="0.35">
      <c r="A12641">
        <v>10897</v>
      </c>
      <c r="B12641">
        <v>0</v>
      </c>
      <c r="C12641" t="s">
        <v>90</v>
      </c>
      <c r="D12641">
        <v>1</v>
      </c>
    </row>
    <row r="12642" spans="1:4" x14ac:dyDescent="0.35">
      <c r="A12642">
        <v>10542</v>
      </c>
      <c r="B12642">
        <v>0</v>
      </c>
      <c r="C12642" t="s">
        <v>90</v>
      </c>
      <c r="D12642">
        <v>1</v>
      </c>
    </row>
    <row r="12643" spans="1:4" x14ac:dyDescent="0.35">
      <c r="A12643">
        <v>5756</v>
      </c>
      <c r="B12643">
        <v>0</v>
      </c>
      <c r="C12643" t="s">
        <v>90</v>
      </c>
      <c r="D12643">
        <v>1</v>
      </c>
    </row>
    <row r="12644" spans="1:4" x14ac:dyDescent="0.35">
      <c r="A12644">
        <v>3570</v>
      </c>
      <c r="B12644">
        <v>0</v>
      </c>
      <c r="C12644" t="s">
        <v>90</v>
      </c>
      <c r="D12644">
        <v>1</v>
      </c>
    </row>
    <row r="12645" spans="1:4" x14ac:dyDescent="0.35">
      <c r="A12645">
        <v>1072</v>
      </c>
      <c r="B12645">
        <v>0</v>
      </c>
      <c r="C12645" t="s">
        <v>90</v>
      </c>
      <c r="D12645">
        <v>1</v>
      </c>
    </row>
    <row r="12646" spans="1:4" x14ac:dyDescent="0.35">
      <c r="A12646">
        <v>9606</v>
      </c>
      <c r="B12646">
        <v>1</v>
      </c>
      <c r="C12646" t="s">
        <v>90</v>
      </c>
      <c r="D12646">
        <v>1</v>
      </c>
    </row>
    <row r="12647" spans="1:4" x14ac:dyDescent="0.35">
      <c r="A12647">
        <v>2730</v>
      </c>
      <c r="B12647">
        <v>0</v>
      </c>
      <c r="C12647" t="s">
        <v>90</v>
      </c>
      <c r="D12647">
        <v>1</v>
      </c>
    </row>
    <row r="12648" spans="1:4" x14ac:dyDescent="0.35">
      <c r="A12648">
        <v>2995</v>
      </c>
      <c r="B12648">
        <v>0</v>
      </c>
      <c r="C12648" t="s">
        <v>90</v>
      </c>
      <c r="D12648">
        <v>0</v>
      </c>
    </row>
    <row r="12649" spans="1:4" x14ac:dyDescent="0.35">
      <c r="A12649">
        <v>8210</v>
      </c>
      <c r="B12649">
        <v>0</v>
      </c>
      <c r="C12649" t="s">
        <v>90</v>
      </c>
      <c r="D12649">
        <v>1</v>
      </c>
    </row>
    <row r="12650" spans="1:4" x14ac:dyDescent="0.35">
      <c r="A12650">
        <v>773</v>
      </c>
      <c r="B12650">
        <v>0</v>
      </c>
      <c r="C12650" t="s">
        <v>90</v>
      </c>
      <c r="D12650">
        <v>1</v>
      </c>
    </row>
    <row r="12651" spans="1:4" x14ac:dyDescent="0.35">
      <c r="A12651">
        <v>5272</v>
      </c>
      <c r="B12651">
        <v>0</v>
      </c>
      <c r="C12651" t="s">
        <v>90</v>
      </c>
      <c r="D12651">
        <v>1</v>
      </c>
    </row>
    <row r="12652" spans="1:4" x14ac:dyDescent="0.35">
      <c r="A12652">
        <v>5125</v>
      </c>
      <c r="B12652">
        <v>0</v>
      </c>
      <c r="C12652" t="s">
        <v>90</v>
      </c>
      <c r="D12652">
        <v>1</v>
      </c>
    </row>
    <row r="12653" spans="1:4" x14ac:dyDescent="0.35">
      <c r="A12653">
        <v>4391</v>
      </c>
      <c r="B12653">
        <v>0</v>
      </c>
      <c r="C12653" t="s">
        <v>90</v>
      </c>
      <c r="D12653">
        <v>1</v>
      </c>
    </row>
    <row r="12654" spans="1:4" x14ac:dyDescent="0.35">
      <c r="A12654">
        <v>6283</v>
      </c>
      <c r="B12654">
        <v>0</v>
      </c>
      <c r="C12654" t="s">
        <v>90</v>
      </c>
      <c r="D12654">
        <v>1</v>
      </c>
    </row>
    <row r="12655" spans="1:4" x14ac:dyDescent="0.35">
      <c r="A12655">
        <v>3421</v>
      </c>
      <c r="B12655">
        <v>0</v>
      </c>
      <c r="C12655" t="s">
        <v>90</v>
      </c>
      <c r="D12655">
        <v>1</v>
      </c>
    </row>
    <row r="12656" spans="1:4" x14ac:dyDescent="0.35">
      <c r="A12656">
        <v>5731</v>
      </c>
      <c r="B12656">
        <v>0</v>
      </c>
      <c r="C12656" t="s">
        <v>90</v>
      </c>
      <c r="D12656">
        <v>1</v>
      </c>
    </row>
    <row r="12657" spans="1:4" x14ac:dyDescent="0.35">
      <c r="A12657">
        <v>7152</v>
      </c>
      <c r="B12657">
        <v>0</v>
      </c>
      <c r="C12657" t="s">
        <v>90</v>
      </c>
      <c r="D12657">
        <v>1</v>
      </c>
    </row>
    <row r="12658" spans="1:4" x14ac:dyDescent="0.35">
      <c r="A12658">
        <v>3919</v>
      </c>
      <c r="B12658">
        <v>1</v>
      </c>
      <c r="C12658" t="s">
        <v>90</v>
      </c>
      <c r="D12658">
        <v>0</v>
      </c>
    </row>
    <row r="12659" spans="1:4" x14ac:dyDescent="0.35">
      <c r="A12659">
        <v>6097</v>
      </c>
      <c r="B12659">
        <v>0</v>
      </c>
      <c r="C12659" t="s">
        <v>90</v>
      </c>
      <c r="D12659">
        <v>1</v>
      </c>
    </row>
    <row r="12660" spans="1:4" x14ac:dyDescent="0.35">
      <c r="A12660">
        <v>5150</v>
      </c>
      <c r="B12660">
        <v>0</v>
      </c>
      <c r="C12660" t="s">
        <v>90</v>
      </c>
      <c r="D12660">
        <v>1</v>
      </c>
    </row>
    <row r="12661" spans="1:4" x14ac:dyDescent="0.35">
      <c r="A12661">
        <v>10479</v>
      </c>
      <c r="B12661">
        <v>0</v>
      </c>
      <c r="C12661" t="s">
        <v>90</v>
      </c>
      <c r="D12661">
        <v>1</v>
      </c>
    </row>
    <row r="12662" spans="1:4" x14ac:dyDescent="0.35">
      <c r="A12662">
        <v>5966</v>
      </c>
      <c r="B12662">
        <v>0</v>
      </c>
      <c r="C12662" t="s">
        <v>90</v>
      </c>
      <c r="D12662">
        <v>1</v>
      </c>
    </row>
    <row r="12663" spans="1:4" x14ac:dyDescent="0.35">
      <c r="A12663">
        <v>3439</v>
      </c>
      <c r="B12663">
        <v>0</v>
      </c>
      <c r="C12663" t="s">
        <v>90</v>
      </c>
      <c r="D12663">
        <v>1</v>
      </c>
    </row>
    <row r="12664" spans="1:4" x14ac:dyDescent="0.35">
      <c r="A12664">
        <v>6609</v>
      </c>
      <c r="B12664">
        <v>1</v>
      </c>
      <c r="C12664" t="s">
        <v>90</v>
      </c>
      <c r="D12664">
        <v>1</v>
      </c>
    </row>
    <row r="12665" spans="1:4" x14ac:dyDescent="0.35">
      <c r="A12665">
        <v>5393</v>
      </c>
      <c r="B12665">
        <v>0</v>
      </c>
      <c r="C12665" t="s">
        <v>90</v>
      </c>
      <c r="D12665">
        <v>1</v>
      </c>
    </row>
    <row r="12666" spans="1:4" x14ac:dyDescent="0.35">
      <c r="A12666">
        <v>9014</v>
      </c>
      <c r="B12666">
        <v>0</v>
      </c>
      <c r="C12666" t="s">
        <v>90</v>
      </c>
      <c r="D12666">
        <v>1</v>
      </c>
    </row>
    <row r="12667" spans="1:4" x14ac:dyDescent="0.35">
      <c r="A12667">
        <v>4050</v>
      </c>
      <c r="B12667">
        <v>0</v>
      </c>
      <c r="C12667" t="s">
        <v>90</v>
      </c>
      <c r="D12667">
        <v>1</v>
      </c>
    </row>
    <row r="12668" spans="1:4" x14ac:dyDescent="0.35">
      <c r="A12668">
        <v>6862</v>
      </c>
      <c r="B12668">
        <v>0</v>
      </c>
      <c r="C12668" t="s">
        <v>90</v>
      </c>
      <c r="D12668">
        <v>1</v>
      </c>
    </row>
    <row r="12669" spans="1:4" x14ac:dyDescent="0.35">
      <c r="A12669">
        <v>8315</v>
      </c>
      <c r="B12669">
        <v>0</v>
      </c>
      <c r="C12669" t="s">
        <v>90</v>
      </c>
      <c r="D12669">
        <v>1</v>
      </c>
    </row>
    <row r="12670" spans="1:4" x14ac:dyDescent="0.35">
      <c r="A12670">
        <v>5184</v>
      </c>
      <c r="B12670">
        <v>0</v>
      </c>
      <c r="C12670" t="s">
        <v>90</v>
      </c>
      <c r="D12670">
        <v>1</v>
      </c>
    </row>
    <row r="12671" spans="1:4" x14ac:dyDescent="0.35">
      <c r="A12671">
        <v>3643</v>
      </c>
      <c r="B12671">
        <v>0</v>
      </c>
      <c r="C12671" t="s">
        <v>90</v>
      </c>
      <c r="D12671">
        <v>1</v>
      </c>
    </row>
    <row r="12672" spans="1:4" x14ac:dyDescent="0.35">
      <c r="A12672">
        <v>2589</v>
      </c>
      <c r="B12672">
        <v>0</v>
      </c>
      <c r="C12672" t="s">
        <v>90</v>
      </c>
      <c r="D12672">
        <v>1</v>
      </c>
    </row>
    <row r="12673" spans="1:4" x14ac:dyDescent="0.35">
      <c r="A12673">
        <v>4887</v>
      </c>
      <c r="B12673">
        <v>0</v>
      </c>
      <c r="C12673" t="s">
        <v>90</v>
      </c>
      <c r="D12673">
        <v>1</v>
      </c>
    </row>
    <row r="12674" spans="1:4" x14ac:dyDescent="0.35">
      <c r="A12674">
        <v>10104</v>
      </c>
      <c r="B12674">
        <v>0</v>
      </c>
      <c r="C12674" t="s">
        <v>90</v>
      </c>
      <c r="D12674">
        <v>1</v>
      </c>
    </row>
    <row r="12675" spans="1:4" x14ac:dyDescent="0.35">
      <c r="A12675">
        <v>3254</v>
      </c>
      <c r="B12675">
        <v>0</v>
      </c>
      <c r="C12675" t="s">
        <v>90</v>
      </c>
      <c r="D12675">
        <v>1</v>
      </c>
    </row>
    <row r="12676" spans="1:4" x14ac:dyDescent="0.35">
      <c r="A12676">
        <v>2004</v>
      </c>
      <c r="B12676">
        <v>0</v>
      </c>
      <c r="C12676" t="s">
        <v>90</v>
      </c>
      <c r="D12676">
        <v>1</v>
      </c>
    </row>
    <row r="12677" spans="1:4" x14ac:dyDescent="0.35">
      <c r="A12677">
        <v>6142</v>
      </c>
      <c r="B12677">
        <v>0</v>
      </c>
      <c r="C12677" t="s">
        <v>90</v>
      </c>
      <c r="D12677">
        <v>1</v>
      </c>
    </row>
    <row r="12678" spans="1:4" x14ac:dyDescent="0.35">
      <c r="A12678">
        <v>8553</v>
      </c>
      <c r="B12678">
        <v>0</v>
      </c>
      <c r="C12678" t="s">
        <v>90</v>
      </c>
      <c r="D12678">
        <v>1</v>
      </c>
    </row>
    <row r="12679" spans="1:4" x14ac:dyDescent="0.35">
      <c r="A12679">
        <v>9805</v>
      </c>
      <c r="B12679">
        <v>0</v>
      </c>
      <c r="C12679" t="s">
        <v>90</v>
      </c>
      <c r="D12679">
        <v>1</v>
      </c>
    </row>
    <row r="12680" spans="1:4" x14ac:dyDescent="0.35">
      <c r="A12680">
        <v>849</v>
      </c>
      <c r="B12680">
        <v>0</v>
      </c>
      <c r="C12680" t="s">
        <v>90</v>
      </c>
      <c r="D12680">
        <v>1</v>
      </c>
    </row>
    <row r="12681" spans="1:4" x14ac:dyDescent="0.35">
      <c r="A12681">
        <v>1606</v>
      </c>
      <c r="B12681">
        <v>0</v>
      </c>
      <c r="C12681" t="s">
        <v>90</v>
      </c>
      <c r="D12681">
        <v>1</v>
      </c>
    </row>
    <row r="12682" spans="1:4" x14ac:dyDescent="0.35">
      <c r="A12682">
        <v>125</v>
      </c>
      <c r="B12682">
        <v>0</v>
      </c>
      <c r="C12682" t="s">
        <v>90</v>
      </c>
      <c r="D12682">
        <v>1</v>
      </c>
    </row>
    <row r="12683" spans="1:4" x14ac:dyDescent="0.35">
      <c r="A12683">
        <v>9305</v>
      </c>
      <c r="B12683">
        <v>0</v>
      </c>
      <c r="C12683" t="s">
        <v>90</v>
      </c>
      <c r="D12683">
        <v>1</v>
      </c>
    </row>
    <row r="12684" spans="1:4" x14ac:dyDescent="0.35">
      <c r="A12684">
        <v>4706</v>
      </c>
      <c r="B12684">
        <v>0</v>
      </c>
      <c r="C12684" t="s">
        <v>90</v>
      </c>
      <c r="D12684">
        <v>1</v>
      </c>
    </row>
    <row r="12685" spans="1:4" x14ac:dyDescent="0.35">
      <c r="A12685">
        <v>4437</v>
      </c>
      <c r="B12685">
        <v>0</v>
      </c>
      <c r="C12685" t="s">
        <v>90</v>
      </c>
      <c r="D12685">
        <v>1</v>
      </c>
    </row>
    <row r="12686" spans="1:4" x14ac:dyDescent="0.35">
      <c r="A12686">
        <v>3081</v>
      </c>
      <c r="B12686">
        <v>0</v>
      </c>
      <c r="C12686" t="s">
        <v>90</v>
      </c>
      <c r="D12686">
        <v>1</v>
      </c>
    </row>
    <row r="12687" spans="1:4" x14ac:dyDescent="0.35">
      <c r="A12687">
        <v>3536</v>
      </c>
      <c r="B12687">
        <v>0</v>
      </c>
      <c r="C12687" t="s">
        <v>90</v>
      </c>
      <c r="D12687">
        <v>1</v>
      </c>
    </row>
    <row r="12688" spans="1:4" x14ac:dyDescent="0.35">
      <c r="A12688">
        <v>8686</v>
      </c>
      <c r="B12688">
        <v>0</v>
      </c>
      <c r="C12688" t="s">
        <v>90</v>
      </c>
      <c r="D12688">
        <v>1</v>
      </c>
    </row>
    <row r="12689" spans="1:4" x14ac:dyDescent="0.35">
      <c r="A12689">
        <v>9707</v>
      </c>
      <c r="B12689">
        <v>0</v>
      </c>
      <c r="C12689" t="s">
        <v>90</v>
      </c>
      <c r="D12689">
        <v>1</v>
      </c>
    </row>
    <row r="12690" spans="1:4" x14ac:dyDescent="0.35">
      <c r="A12690">
        <v>10872</v>
      </c>
      <c r="B12690">
        <v>0</v>
      </c>
      <c r="C12690" t="s">
        <v>90</v>
      </c>
      <c r="D12690">
        <v>1</v>
      </c>
    </row>
    <row r="12691" spans="1:4" x14ac:dyDescent="0.35">
      <c r="A12691">
        <v>9058</v>
      </c>
      <c r="B12691">
        <v>1</v>
      </c>
      <c r="C12691" t="s">
        <v>90</v>
      </c>
      <c r="D12691">
        <v>1</v>
      </c>
    </row>
    <row r="12692" spans="1:4" x14ac:dyDescent="0.35">
      <c r="A12692">
        <v>4640</v>
      </c>
      <c r="B12692">
        <v>0</v>
      </c>
      <c r="C12692" t="s">
        <v>90</v>
      </c>
      <c r="D12692">
        <v>1</v>
      </c>
    </row>
    <row r="12693" spans="1:4" x14ac:dyDescent="0.35">
      <c r="A12693">
        <v>2525</v>
      </c>
      <c r="B12693">
        <v>1</v>
      </c>
      <c r="C12693" t="s">
        <v>90</v>
      </c>
      <c r="D12693">
        <v>1</v>
      </c>
    </row>
    <row r="12694" spans="1:4" x14ac:dyDescent="0.35">
      <c r="A12694">
        <v>9503</v>
      </c>
      <c r="B12694">
        <v>0</v>
      </c>
      <c r="C12694" t="s">
        <v>90</v>
      </c>
      <c r="D12694">
        <v>1</v>
      </c>
    </row>
    <row r="12695" spans="1:4" x14ac:dyDescent="0.35">
      <c r="A12695">
        <v>10704</v>
      </c>
      <c r="B12695">
        <v>0</v>
      </c>
      <c r="C12695" t="s">
        <v>90</v>
      </c>
      <c r="D12695">
        <v>1</v>
      </c>
    </row>
    <row r="12696" spans="1:4" x14ac:dyDescent="0.35">
      <c r="A12696">
        <v>2669</v>
      </c>
      <c r="B12696">
        <v>0</v>
      </c>
      <c r="C12696" t="s">
        <v>90</v>
      </c>
      <c r="D12696">
        <v>1</v>
      </c>
    </row>
    <row r="12697" spans="1:4" x14ac:dyDescent="0.35">
      <c r="A12697">
        <v>10037</v>
      </c>
      <c r="B12697">
        <v>0</v>
      </c>
      <c r="C12697" t="s">
        <v>90</v>
      </c>
      <c r="D12697">
        <v>1</v>
      </c>
    </row>
    <row r="12698" spans="1:4" x14ac:dyDescent="0.35">
      <c r="A12698">
        <v>5680</v>
      </c>
      <c r="B12698">
        <v>0</v>
      </c>
      <c r="C12698" t="s">
        <v>90</v>
      </c>
      <c r="D12698">
        <v>1</v>
      </c>
    </row>
    <row r="12699" spans="1:4" x14ac:dyDescent="0.35">
      <c r="A12699">
        <v>3726</v>
      </c>
      <c r="B12699">
        <v>0</v>
      </c>
      <c r="C12699" t="s">
        <v>90</v>
      </c>
      <c r="D12699">
        <v>0</v>
      </c>
    </row>
    <row r="12700" spans="1:4" x14ac:dyDescent="0.35">
      <c r="A12700">
        <v>4548</v>
      </c>
      <c r="B12700">
        <v>0</v>
      </c>
      <c r="C12700" t="s">
        <v>90</v>
      </c>
      <c r="D12700">
        <v>1</v>
      </c>
    </row>
    <row r="12701" spans="1:4" x14ac:dyDescent="0.35">
      <c r="A12701">
        <v>4599</v>
      </c>
      <c r="B12701">
        <v>0</v>
      </c>
      <c r="C12701" t="s">
        <v>90</v>
      </c>
      <c r="D12701">
        <v>1</v>
      </c>
    </row>
    <row r="12702" spans="1:4" x14ac:dyDescent="0.35">
      <c r="A12702">
        <v>879</v>
      </c>
      <c r="B12702">
        <v>0</v>
      </c>
      <c r="C12702" t="s">
        <v>90</v>
      </c>
      <c r="D12702">
        <v>1</v>
      </c>
    </row>
    <row r="12703" spans="1:4" x14ac:dyDescent="0.35">
      <c r="A12703">
        <v>7409</v>
      </c>
      <c r="B12703">
        <v>0</v>
      </c>
      <c r="C12703" t="s">
        <v>90</v>
      </c>
      <c r="D12703">
        <v>1</v>
      </c>
    </row>
    <row r="12704" spans="1:4" x14ac:dyDescent="0.35">
      <c r="A12704">
        <v>1964</v>
      </c>
      <c r="B12704">
        <v>0</v>
      </c>
      <c r="C12704" t="s">
        <v>90</v>
      </c>
      <c r="D12704">
        <v>1</v>
      </c>
    </row>
    <row r="12705" spans="1:4" x14ac:dyDescent="0.35">
      <c r="A12705">
        <v>0</v>
      </c>
      <c r="B12705">
        <v>0</v>
      </c>
      <c r="C12705" t="s">
        <v>90</v>
      </c>
      <c r="D12705">
        <v>1</v>
      </c>
    </row>
    <row r="12706" spans="1:4" x14ac:dyDescent="0.35">
      <c r="A12706">
        <v>4860</v>
      </c>
      <c r="B12706">
        <v>0</v>
      </c>
      <c r="C12706" t="s">
        <v>90</v>
      </c>
      <c r="D12706">
        <v>1</v>
      </c>
    </row>
    <row r="12707" spans="1:4" x14ac:dyDescent="0.35">
      <c r="A12707">
        <v>425</v>
      </c>
      <c r="B12707">
        <v>0</v>
      </c>
      <c r="C12707" t="s">
        <v>90</v>
      </c>
      <c r="D12707">
        <v>1</v>
      </c>
    </row>
    <row r="12708" spans="1:4" x14ac:dyDescent="0.35">
      <c r="A12708">
        <v>9500</v>
      </c>
      <c r="B12708">
        <v>0</v>
      </c>
      <c r="C12708" t="s">
        <v>90</v>
      </c>
      <c r="D12708">
        <v>1</v>
      </c>
    </row>
    <row r="12709" spans="1:4" x14ac:dyDescent="0.35">
      <c r="A12709">
        <v>3074</v>
      </c>
      <c r="B12709">
        <v>1</v>
      </c>
      <c r="C12709" t="s">
        <v>90</v>
      </c>
      <c r="D12709">
        <v>1</v>
      </c>
    </row>
    <row r="12710" spans="1:4" x14ac:dyDescent="0.35">
      <c r="A12710">
        <v>5140</v>
      </c>
      <c r="B12710">
        <v>0</v>
      </c>
      <c r="C12710" t="s">
        <v>90</v>
      </c>
      <c r="D12710">
        <v>1</v>
      </c>
    </row>
    <row r="12711" spans="1:4" x14ac:dyDescent="0.35">
      <c r="A12711">
        <v>2611</v>
      </c>
      <c r="B12711">
        <v>0</v>
      </c>
      <c r="C12711" t="s">
        <v>90</v>
      </c>
      <c r="D12711">
        <v>1</v>
      </c>
    </row>
    <row r="12712" spans="1:4" x14ac:dyDescent="0.35">
      <c r="A12712">
        <v>916</v>
      </c>
      <c r="B12712">
        <v>0</v>
      </c>
      <c r="C12712" t="s">
        <v>90</v>
      </c>
      <c r="D12712">
        <v>1</v>
      </c>
    </row>
    <row r="12713" spans="1:4" x14ac:dyDescent="0.35">
      <c r="A12713">
        <v>10413</v>
      </c>
      <c r="B12713">
        <v>0</v>
      </c>
      <c r="C12713" t="s">
        <v>90</v>
      </c>
      <c r="D12713">
        <v>1</v>
      </c>
    </row>
    <row r="12714" spans="1:4" x14ac:dyDescent="0.35">
      <c r="A12714">
        <v>3696</v>
      </c>
      <c r="B12714">
        <v>0</v>
      </c>
      <c r="C12714" t="s">
        <v>90</v>
      </c>
      <c r="D12714">
        <v>1</v>
      </c>
    </row>
    <row r="12715" spans="1:4" x14ac:dyDescent="0.35">
      <c r="A12715">
        <v>304</v>
      </c>
      <c r="B12715">
        <v>0</v>
      </c>
      <c r="C12715" t="s">
        <v>90</v>
      </c>
      <c r="D12715">
        <v>1</v>
      </c>
    </row>
    <row r="12716" spans="1:4" x14ac:dyDescent="0.35">
      <c r="A12716">
        <v>5113</v>
      </c>
      <c r="B12716">
        <v>1</v>
      </c>
      <c r="C12716" t="s">
        <v>90</v>
      </c>
      <c r="D12716">
        <v>1</v>
      </c>
    </row>
    <row r="12717" spans="1:4" x14ac:dyDescent="0.35">
      <c r="A12717">
        <v>2863</v>
      </c>
      <c r="B12717">
        <v>0</v>
      </c>
      <c r="C12717" t="s">
        <v>90</v>
      </c>
      <c r="D12717">
        <v>1</v>
      </c>
    </row>
    <row r="12718" spans="1:4" x14ac:dyDescent="0.35">
      <c r="A12718">
        <v>4597</v>
      </c>
      <c r="B12718">
        <v>0</v>
      </c>
      <c r="C12718" t="s">
        <v>90</v>
      </c>
      <c r="D12718">
        <v>1</v>
      </c>
    </row>
    <row r="12719" spans="1:4" x14ac:dyDescent="0.35">
      <c r="A12719">
        <v>675</v>
      </c>
      <c r="B12719">
        <v>0</v>
      </c>
      <c r="C12719" t="s">
        <v>90</v>
      </c>
      <c r="D12719">
        <v>1</v>
      </c>
    </row>
    <row r="12720" spans="1:4" x14ac:dyDescent="0.35">
      <c r="A12720">
        <v>4483</v>
      </c>
      <c r="B12720">
        <v>0</v>
      </c>
      <c r="C12720" t="s">
        <v>90</v>
      </c>
      <c r="D12720">
        <v>1</v>
      </c>
    </row>
    <row r="12721" spans="1:4" x14ac:dyDescent="0.35">
      <c r="A12721">
        <v>1502</v>
      </c>
      <c r="B12721">
        <v>0</v>
      </c>
      <c r="C12721" t="s">
        <v>90</v>
      </c>
      <c r="D12721">
        <v>1</v>
      </c>
    </row>
    <row r="12722" spans="1:4" x14ac:dyDescent="0.35">
      <c r="A12722">
        <v>736</v>
      </c>
      <c r="B12722">
        <v>0</v>
      </c>
      <c r="C12722" t="s">
        <v>90</v>
      </c>
      <c r="D12722">
        <v>1</v>
      </c>
    </row>
    <row r="12723" spans="1:4" x14ac:dyDescent="0.35">
      <c r="A12723">
        <v>4487</v>
      </c>
      <c r="B12723">
        <v>1</v>
      </c>
      <c r="C12723" t="s">
        <v>90</v>
      </c>
      <c r="D12723">
        <v>1</v>
      </c>
    </row>
    <row r="12724" spans="1:4" x14ac:dyDescent="0.35">
      <c r="A12724">
        <v>3412</v>
      </c>
      <c r="B12724">
        <v>0</v>
      </c>
      <c r="C12724" t="s">
        <v>90</v>
      </c>
      <c r="D12724">
        <v>1</v>
      </c>
    </row>
    <row r="12725" spans="1:4" x14ac:dyDescent="0.35">
      <c r="A12725">
        <v>1744</v>
      </c>
      <c r="B12725">
        <v>0</v>
      </c>
      <c r="C12725" t="s">
        <v>90</v>
      </c>
      <c r="D12725">
        <v>1</v>
      </c>
    </row>
    <row r="12726" spans="1:4" x14ac:dyDescent="0.35">
      <c r="A12726">
        <v>5837</v>
      </c>
      <c r="B12726">
        <v>0</v>
      </c>
      <c r="C12726" t="s">
        <v>90</v>
      </c>
      <c r="D12726">
        <v>1</v>
      </c>
    </row>
    <row r="12727" spans="1:4" x14ac:dyDescent="0.35">
      <c r="A12727">
        <v>3422</v>
      </c>
      <c r="B12727">
        <v>0</v>
      </c>
      <c r="C12727" t="s">
        <v>90</v>
      </c>
      <c r="D12727">
        <v>1</v>
      </c>
    </row>
    <row r="12728" spans="1:4" x14ac:dyDescent="0.35">
      <c r="A12728">
        <v>7462</v>
      </c>
      <c r="B12728">
        <v>0</v>
      </c>
      <c r="C12728" t="s">
        <v>90</v>
      </c>
      <c r="D12728">
        <v>1</v>
      </c>
    </row>
    <row r="12729" spans="1:4" x14ac:dyDescent="0.35">
      <c r="A12729">
        <v>10702</v>
      </c>
      <c r="B12729">
        <v>0</v>
      </c>
      <c r="C12729" t="s">
        <v>90</v>
      </c>
      <c r="D12729">
        <v>1</v>
      </c>
    </row>
    <row r="12730" spans="1:4" x14ac:dyDescent="0.35">
      <c r="A12730">
        <v>2115</v>
      </c>
      <c r="B12730">
        <v>0</v>
      </c>
      <c r="C12730" t="s">
        <v>90</v>
      </c>
      <c r="D12730">
        <v>1</v>
      </c>
    </row>
    <row r="12731" spans="1:4" x14ac:dyDescent="0.35">
      <c r="A12731">
        <v>4138</v>
      </c>
      <c r="B12731">
        <v>0</v>
      </c>
      <c r="C12731" t="s">
        <v>90</v>
      </c>
      <c r="D12731">
        <v>1</v>
      </c>
    </row>
    <row r="12732" spans="1:4" x14ac:dyDescent="0.35">
      <c r="A12732">
        <v>11091</v>
      </c>
      <c r="B12732">
        <v>0</v>
      </c>
      <c r="C12732" t="s">
        <v>90</v>
      </c>
      <c r="D12732">
        <v>1</v>
      </c>
    </row>
    <row r="12733" spans="1:4" x14ac:dyDescent="0.35">
      <c r="A12733">
        <v>7712</v>
      </c>
      <c r="B12733">
        <v>0</v>
      </c>
      <c r="C12733" t="s">
        <v>90</v>
      </c>
      <c r="D12733">
        <v>1</v>
      </c>
    </row>
    <row r="12734" spans="1:4" x14ac:dyDescent="0.35">
      <c r="A12734">
        <v>3535</v>
      </c>
      <c r="B12734">
        <v>0</v>
      </c>
      <c r="C12734" t="s">
        <v>90</v>
      </c>
      <c r="D12734">
        <v>1</v>
      </c>
    </row>
    <row r="12735" spans="1:4" x14ac:dyDescent="0.35">
      <c r="A12735">
        <v>5899</v>
      </c>
      <c r="B12735">
        <v>0</v>
      </c>
      <c r="C12735" t="s">
        <v>90</v>
      </c>
      <c r="D12735">
        <v>1</v>
      </c>
    </row>
    <row r="12736" spans="1:4" x14ac:dyDescent="0.35">
      <c r="A12736">
        <v>8749</v>
      </c>
      <c r="B12736">
        <v>0</v>
      </c>
      <c r="C12736" t="s">
        <v>90</v>
      </c>
      <c r="D12736">
        <v>1</v>
      </c>
    </row>
    <row r="12737" spans="1:4" x14ac:dyDescent="0.35">
      <c r="A12737">
        <v>10955</v>
      </c>
      <c r="B12737">
        <v>1</v>
      </c>
      <c r="C12737" t="s">
        <v>90</v>
      </c>
      <c r="D12737">
        <v>1</v>
      </c>
    </row>
    <row r="12738" spans="1:4" x14ac:dyDescent="0.35">
      <c r="A12738">
        <v>9491</v>
      </c>
      <c r="B12738">
        <v>0</v>
      </c>
      <c r="C12738" t="s">
        <v>90</v>
      </c>
      <c r="D12738">
        <v>1</v>
      </c>
    </row>
    <row r="12739" spans="1:4" x14ac:dyDescent="0.35">
      <c r="A12739">
        <v>5286</v>
      </c>
      <c r="B12739">
        <v>0</v>
      </c>
      <c r="C12739" t="s">
        <v>90</v>
      </c>
      <c r="D12739">
        <v>1</v>
      </c>
    </row>
    <row r="12740" spans="1:4" x14ac:dyDescent="0.35">
      <c r="A12740">
        <v>3409</v>
      </c>
      <c r="B12740">
        <v>0</v>
      </c>
      <c r="C12740" t="s">
        <v>90</v>
      </c>
      <c r="D12740">
        <v>1</v>
      </c>
    </row>
    <row r="12741" spans="1:4" x14ac:dyDescent="0.35">
      <c r="A12741">
        <v>2544</v>
      </c>
      <c r="B12741">
        <v>0</v>
      </c>
      <c r="C12741" t="s">
        <v>90</v>
      </c>
      <c r="D12741">
        <v>1</v>
      </c>
    </row>
    <row r="12742" spans="1:4" x14ac:dyDescent="0.35">
      <c r="A12742">
        <v>2118</v>
      </c>
      <c r="B12742">
        <v>0</v>
      </c>
      <c r="C12742" t="s">
        <v>90</v>
      </c>
      <c r="D12742">
        <v>1</v>
      </c>
    </row>
    <row r="12743" spans="1:4" x14ac:dyDescent="0.35">
      <c r="A12743">
        <v>9370</v>
      </c>
      <c r="B12743">
        <v>0</v>
      </c>
      <c r="C12743" t="s">
        <v>90</v>
      </c>
      <c r="D12743">
        <v>1</v>
      </c>
    </row>
    <row r="12744" spans="1:4" x14ac:dyDescent="0.35">
      <c r="A12744">
        <v>4864</v>
      </c>
      <c r="B12744">
        <v>0</v>
      </c>
      <c r="C12744" t="s">
        <v>90</v>
      </c>
      <c r="D12744">
        <v>1</v>
      </c>
    </row>
    <row r="12745" spans="1:4" x14ac:dyDescent="0.35">
      <c r="A12745">
        <v>405</v>
      </c>
      <c r="B12745">
        <v>0</v>
      </c>
      <c r="C12745" t="s">
        <v>90</v>
      </c>
      <c r="D12745">
        <v>1</v>
      </c>
    </row>
    <row r="12746" spans="1:4" x14ac:dyDescent="0.35">
      <c r="A12746">
        <v>10513</v>
      </c>
      <c r="B12746">
        <v>0</v>
      </c>
      <c r="C12746" t="s">
        <v>90</v>
      </c>
      <c r="D12746">
        <v>1</v>
      </c>
    </row>
    <row r="12747" spans="1:4" x14ac:dyDescent="0.35">
      <c r="A12747">
        <v>5138</v>
      </c>
      <c r="B12747">
        <v>0</v>
      </c>
      <c r="C12747" t="s">
        <v>90</v>
      </c>
      <c r="D12747">
        <v>1</v>
      </c>
    </row>
    <row r="12748" spans="1:4" x14ac:dyDescent="0.35">
      <c r="A12748">
        <v>8387</v>
      </c>
      <c r="B12748">
        <v>0</v>
      </c>
      <c r="C12748" t="s">
        <v>90</v>
      </c>
      <c r="D12748">
        <v>1</v>
      </c>
    </row>
    <row r="12749" spans="1:4" x14ac:dyDescent="0.35">
      <c r="A12749">
        <v>378</v>
      </c>
      <c r="B12749">
        <v>0</v>
      </c>
      <c r="C12749" t="s">
        <v>90</v>
      </c>
      <c r="D12749">
        <v>1</v>
      </c>
    </row>
    <row r="12750" spans="1:4" x14ac:dyDescent="0.35">
      <c r="A12750">
        <v>5846</v>
      </c>
      <c r="B12750">
        <v>0</v>
      </c>
      <c r="C12750" t="s">
        <v>90</v>
      </c>
      <c r="D12750">
        <v>1</v>
      </c>
    </row>
    <row r="12751" spans="1:4" x14ac:dyDescent="0.35">
      <c r="A12751">
        <v>8870</v>
      </c>
      <c r="B12751">
        <v>1</v>
      </c>
      <c r="C12751" t="s">
        <v>90</v>
      </c>
      <c r="D12751">
        <v>1</v>
      </c>
    </row>
    <row r="12752" spans="1:4" x14ac:dyDescent="0.35">
      <c r="A12752">
        <v>10340</v>
      </c>
      <c r="B12752">
        <v>0</v>
      </c>
      <c r="C12752" t="s">
        <v>90</v>
      </c>
      <c r="D12752">
        <v>1</v>
      </c>
    </row>
    <row r="12753" spans="1:4" x14ac:dyDescent="0.35">
      <c r="A12753">
        <v>7290</v>
      </c>
      <c r="B12753">
        <v>0</v>
      </c>
      <c r="C12753" t="s">
        <v>90</v>
      </c>
      <c r="D12753">
        <v>1</v>
      </c>
    </row>
    <row r="12754" spans="1:4" x14ac:dyDescent="0.35">
      <c r="A12754">
        <v>8895</v>
      </c>
      <c r="B12754">
        <v>0</v>
      </c>
      <c r="C12754" t="s">
        <v>90</v>
      </c>
      <c r="D12754">
        <v>1</v>
      </c>
    </row>
    <row r="12755" spans="1:4" x14ac:dyDescent="0.35">
      <c r="A12755">
        <v>3635</v>
      </c>
      <c r="B12755">
        <v>0</v>
      </c>
      <c r="C12755" t="s">
        <v>90</v>
      </c>
      <c r="D12755">
        <v>1</v>
      </c>
    </row>
    <row r="12756" spans="1:4" x14ac:dyDescent="0.35">
      <c r="A12756">
        <v>11178</v>
      </c>
      <c r="B12756">
        <v>0</v>
      </c>
      <c r="C12756" t="s">
        <v>90</v>
      </c>
      <c r="D12756">
        <v>1</v>
      </c>
    </row>
    <row r="12757" spans="1:4" x14ac:dyDescent="0.35">
      <c r="A12757">
        <v>2410</v>
      </c>
      <c r="B12757">
        <v>0</v>
      </c>
      <c r="C12757" t="s">
        <v>90</v>
      </c>
      <c r="D12757">
        <v>1</v>
      </c>
    </row>
    <row r="12758" spans="1:4" x14ac:dyDescent="0.35">
      <c r="A12758">
        <v>3281</v>
      </c>
      <c r="B12758">
        <v>0</v>
      </c>
      <c r="C12758" t="s">
        <v>90</v>
      </c>
      <c r="D12758">
        <v>1</v>
      </c>
    </row>
    <row r="12759" spans="1:4" x14ac:dyDescent="0.35">
      <c r="A12759">
        <v>9905</v>
      </c>
      <c r="B12759">
        <v>0</v>
      </c>
      <c r="C12759" t="s">
        <v>90</v>
      </c>
      <c r="D12759">
        <v>1</v>
      </c>
    </row>
    <row r="12760" spans="1:4" x14ac:dyDescent="0.35">
      <c r="A12760">
        <v>2437</v>
      </c>
      <c r="B12760">
        <v>0</v>
      </c>
      <c r="C12760" t="s">
        <v>90</v>
      </c>
      <c r="D12760">
        <v>1</v>
      </c>
    </row>
    <row r="12761" spans="1:4" x14ac:dyDescent="0.35">
      <c r="A12761">
        <v>2565</v>
      </c>
      <c r="B12761">
        <v>0</v>
      </c>
      <c r="C12761" t="s">
        <v>90</v>
      </c>
      <c r="D12761">
        <v>1</v>
      </c>
    </row>
    <row r="12762" spans="1:4" x14ac:dyDescent="0.35">
      <c r="A12762">
        <v>7912</v>
      </c>
      <c r="B12762">
        <v>0</v>
      </c>
      <c r="C12762" t="s">
        <v>90</v>
      </c>
      <c r="D12762">
        <v>1</v>
      </c>
    </row>
    <row r="12763" spans="1:4" x14ac:dyDescent="0.35">
      <c r="A12763">
        <v>7072</v>
      </c>
      <c r="B12763">
        <v>0</v>
      </c>
      <c r="C12763" t="s">
        <v>90</v>
      </c>
      <c r="D12763">
        <v>1</v>
      </c>
    </row>
    <row r="12764" spans="1:4" x14ac:dyDescent="0.35">
      <c r="A12764">
        <v>1409</v>
      </c>
      <c r="B12764">
        <v>0</v>
      </c>
      <c r="C12764" t="s">
        <v>90</v>
      </c>
      <c r="D12764">
        <v>1</v>
      </c>
    </row>
    <row r="12765" spans="1:4" x14ac:dyDescent="0.35">
      <c r="A12765">
        <v>5314</v>
      </c>
      <c r="B12765">
        <v>0</v>
      </c>
      <c r="C12765" t="s">
        <v>90</v>
      </c>
      <c r="D12765">
        <v>1</v>
      </c>
    </row>
    <row r="12766" spans="1:4" x14ac:dyDescent="0.35">
      <c r="A12766">
        <v>7215</v>
      </c>
      <c r="B12766">
        <v>1</v>
      </c>
      <c r="C12766" t="s">
        <v>90</v>
      </c>
      <c r="D12766">
        <v>1</v>
      </c>
    </row>
    <row r="12767" spans="1:4" x14ac:dyDescent="0.35">
      <c r="A12767">
        <v>8858</v>
      </c>
      <c r="B12767">
        <v>0</v>
      </c>
      <c r="C12767" t="s">
        <v>90</v>
      </c>
      <c r="D12767">
        <v>1</v>
      </c>
    </row>
    <row r="12768" spans="1:4" x14ac:dyDescent="0.35">
      <c r="A12768">
        <v>895</v>
      </c>
      <c r="B12768">
        <v>0</v>
      </c>
      <c r="C12768" t="s">
        <v>90</v>
      </c>
      <c r="D12768">
        <v>1</v>
      </c>
    </row>
    <row r="12769" spans="1:4" x14ac:dyDescent="0.35">
      <c r="A12769">
        <v>10313</v>
      </c>
      <c r="B12769">
        <v>0</v>
      </c>
      <c r="C12769" t="s">
        <v>90</v>
      </c>
      <c r="D12769">
        <v>1</v>
      </c>
    </row>
    <row r="12770" spans="1:4" x14ac:dyDescent="0.35">
      <c r="A12770">
        <v>642</v>
      </c>
      <c r="B12770">
        <v>0</v>
      </c>
      <c r="C12770" t="s">
        <v>90</v>
      </c>
      <c r="D12770">
        <v>1</v>
      </c>
    </row>
    <row r="12771" spans="1:4" x14ac:dyDescent="0.35">
      <c r="A12771">
        <v>8504</v>
      </c>
      <c r="B12771">
        <v>0</v>
      </c>
      <c r="C12771" t="s">
        <v>90</v>
      </c>
      <c r="D12771">
        <v>1</v>
      </c>
    </row>
    <row r="12772" spans="1:4" x14ac:dyDescent="0.35">
      <c r="A12772">
        <v>1020</v>
      </c>
      <c r="B12772">
        <v>0</v>
      </c>
      <c r="C12772" t="s">
        <v>90</v>
      </c>
      <c r="D12772">
        <v>1</v>
      </c>
    </row>
    <row r="12773" spans="1:4" x14ac:dyDescent="0.35">
      <c r="A12773">
        <v>3717</v>
      </c>
      <c r="B12773">
        <v>0</v>
      </c>
      <c r="C12773" t="s">
        <v>90</v>
      </c>
      <c r="D12773">
        <v>1</v>
      </c>
    </row>
    <row r="12774" spans="1:4" x14ac:dyDescent="0.35">
      <c r="A12774">
        <v>7646</v>
      </c>
      <c r="B12774">
        <v>0</v>
      </c>
      <c r="C12774" t="s">
        <v>90</v>
      </c>
      <c r="D12774">
        <v>1</v>
      </c>
    </row>
    <row r="12775" spans="1:4" x14ac:dyDescent="0.35">
      <c r="A12775">
        <v>5796</v>
      </c>
      <c r="B12775">
        <v>0</v>
      </c>
      <c r="C12775" t="s">
        <v>90</v>
      </c>
      <c r="D12775">
        <v>1</v>
      </c>
    </row>
    <row r="12776" spans="1:4" x14ac:dyDescent="0.35">
      <c r="A12776">
        <v>8625</v>
      </c>
      <c r="B12776">
        <v>0</v>
      </c>
      <c r="C12776" t="s">
        <v>90</v>
      </c>
      <c r="D12776">
        <v>1</v>
      </c>
    </row>
    <row r="12777" spans="1:4" x14ac:dyDescent="0.35">
      <c r="A12777">
        <v>5407</v>
      </c>
      <c r="B12777">
        <v>0</v>
      </c>
      <c r="C12777" t="s">
        <v>90</v>
      </c>
      <c r="D12777">
        <v>1</v>
      </c>
    </row>
    <row r="12778" spans="1:4" x14ac:dyDescent="0.35">
      <c r="A12778">
        <v>4356</v>
      </c>
      <c r="B12778">
        <v>0</v>
      </c>
      <c r="C12778" t="s">
        <v>90</v>
      </c>
      <c r="D12778">
        <v>1</v>
      </c>
    </row>
    <row r="12779" spans="1:4" x14ac:dyDescent="0.35">
      <c r="A12779">
        <v>2886</v>
      </c>
      <c r="B12779">
        <v>0</v>
      </c>
      <c r="C12779" t="s">
        <v>90</v>
      </c>
      <c r="D12779">
        <v>1</v>
      </c>
    </row>
    <row r="12780" spans="1:4" x14ac:dyDescent="0.35">
      <c r="A12780">
        <v>10057</v>
      </c>
      <c r="B12780">
        <v>1</v>
      </c>
      <c r="C12780" t="s">
        <v>90</v>
      </c>
      <c r="D12780">
        <v>1</v>
      </c>
    </row>
    <row r="12781" spans="1:4" x14ac:dyDescent="0.35">
      <c r="A12781">
        <v>10741</v>
      </c>
      <c r="B12781">
        <v>0</v>
      </c>
      <c r="C12781" t="s">
        <v>90</v>
      </c>
      <c r="D12781">
        <v>1</v>
      </c>
    </row>
    <row r="12782" spans="1:4" x14ac:dyDescent="0.35">
      <c r="A12782">
        <v>5491</v>
      </c>
      <c r="B12782">
        <v>0</v>
      </c>
      <c r="C12782" t="s">
        <v>90</v>
      </c>
      <c r="D12782">
        <v>1</v>
      </c>
    </row>
    <row r="12783" spans="1:4" x14ac:dyDescent="0.35">
      <c r="A12783">
        <v>4442</v>
      </c>
      <c r="B12783">
        <v>0</v>
      </c>
      <c r="C12783" t="s">
        <v>90</v>
      </c>
      <c r="D12783">
        <v>1</v>
      </c>
    </row>
    <row r="12784" spans="1:4" x14ac:dyDescent="0.35">
      <c r="A12784">
        <v>3972</v>
      </c>
      <c r="B12784">
        <v>0</v>
      </c>
      <c r="C12784" t="s">
        <v>90</v>
      </c>
      <c r="D12784">
        <v>1</v>
      </c>
    </row>
    <row r="12785" spans="1:4" x14ac:dyDescent="0.35">
      <c r="A12785">
        <v>2431</v>
      </c>
      <c r="B12785">
        <v>0</v>
      </c>
      <c r="C12785" t="s">
        <v>90</v>
      </c>
      <c r="D12785">
        <v>1</v>
      </c>
    </row>
    <row r="12786" spans="1:4" x14ac:dyDescent="0.35">
      <c r="A12786">
        <v>7899</v>
      </c>
      <c r="B12786">
        <v>0</v>
      </c>
      <c r="C12786" t="s">
        <v>90</v>
      </c>
      <c r="D12786">
        <v>1</v>
      </c>
    </row>
    <row r="12787" spans="1:4" x14ac:dyDescent="0.35">
      <c r="A12787">
        <v>9703</v>
      </c>
      <c r="B12787">
        <v>1</v>
      </c>
      <c r="C12787" t="s">
        <v>90</v>
      </c>
      <c r="D12787">
        <v>1</v>
      </c>
    </row>
    <row r="12788" spans="1:4" x14ac:dyDescent="0.35">
      <c r="A12788">
        <v>6927</v>
      </c>
      <c r="B12788">
        <v>0</v>
      </c>
      <c r="C12788" t="s">
        <v>90</v>
      </c>
      <c r="D12788">
        <v>1</v>
      </c>
    </row>
    <row r="12789" spans="1:4" x14ac:dyDescent="0.35">
      <c r="A12789">
        <v>7005</v>
      </c>
      <c r="B12789">
        <v>0</v>
      </c>
      <c r="C12789" t="s">
        <v>90</v>
      </c>
      <c r="D12789">
        <v>1</v>
      </c>
    </row>
    <row r="12790" spans="1:4" x14ac:dyDescent="0.35">
      <c r="A12790">
        <v>246</v>
      </c>
      <c r="B12790">
        <v>0</v>
      </c>
      <c r="C12790" t="s">
        <v>90</v>
      </c>
      <c r="D12790">
        <v>1</v>
      </c>
    </row>
    <row r="12791" spans="1:4" x14ac:dyDescent="0.35">
      <c r="A12791">
        <v>4796</v>
      </c>
      <c r="B12791">
        <v>0</v>
      </c>
      <c r="C12791" t="s">
        <v>90</v>
      </c>
      <c r="D12791">
        <v>0</v>
      </c>
    </row>
    <row r="12792" spans="1:4" x14ac:dyDescent="0.35">
      <c r="A12792">
        <v>4725</v>
      </c>
      <c r="B12792">
        <v>0</v>
      </c>
      <c r="C12792" t="s">
        <v>90</v>
      </c>
      <c r="D12792">
        <v>1</v>
      </c>
    </row>
    <row r="12793" spans="1:4" x14ac:dyDescent="0.35">
      <c r="A12793">
        <v>3286</v>
      </c>
      <c r="B12793">
        <v>0</v>
      </c>
      <c r="C12793" t="s">
        <v>90</v>
      </c>
      <c r="D12793">
        <v>1</v>
      </c>
    </row>
    <row r="12794" spans="1:4" x14ac:dyDescent="0.35">
      <c r="A12794">
        <v>10680</v>
      </c>
      <c r="B12794">
        <v>0</v>
      </c>
      <c r="C12794" t="s">
        <v>90</v>
      </c>
      <c r="D12794">
        <v>1</v>
      </c>
    </row>
    <row r="12795" spans="1:4" x14ac:dyDescent="0.35">
      <c r="A12795">
        <v>4297</v>
      </c>
      <c r="B12795">
        <v>0</v>
      </c>
      <c r="C12795" t="s">
        <v>90</v>
      </c>
      <c r="D12795">
        <v>0</v>
      </c>
    </row>
    <row r="12796" spans="1:4" x14ac:dyDescent="0.35">
      <c r="A12796">
        <v>7327</v>
      </c>
      <c r="B12796">
        <v>0</v>
      </c>
      <c r="C12796" t="s">
        <v>90</v>
      </c>
      <c r="D12796">
        <v>1</v>
      </c>
    </row>
    <row r="12797" spans="1:4" x14ac:dyDescent="0.35">
      <c r="A12797">
        <v>1553</v>
      </c>
      <c r="B12797">
        <v>0</v>
      </c>
      <c r="C12797" t="s">
        <v>90</v>
      </c>
      <c r="D12797">
        <v>1</v>
      </c>
    </row>
    <row r="12798" spans="1:4" x14ac:dyDescent="0.35">
      <c r="A12798">
        <v>1665</v>
      </c>
      <c r="B12798">
        <v>1</v>
      </c>
      <c r="C12798" t="s">
        <v>90</v>
      </c>
      <c r="D12798">
        <v>1</v>
      </c>
    </row>
    <row r="12799" spans="1:4" x14ac:dyDescent="0.35">
      <c r="A12799">
        <v>10640</v>
      </c>
      <c r="B12799">
        <v>0</v>
      </c>
      <c r="C12799" t="s">
        <v>90</v>
      </c>
      <c r="D12799">
        <v>1</v>
      </c>
    </row>
    <row r="12800" spans="1:4" x14ac:dyDescent="0.35">
      <c r="A12800">
        <v>7620</v>
      </c>
      <c r="B12800">
        <v>0</v>
      </c>
      <c r="C12800" t="s">
        <v>90</v>
      </c>
      <c r="D12800">
        <v>1</v>
      </c>
    </row>
    <row r="12801" spans="1:4" x14ac:dyDescent="0.35">
      <c r="A12801">
        <v>7761</v>
      </c>
      <c r="B12801">
        <v>0</v>
      </c>
      <c r="C12801" t="s">
        <v>90</v>
      </c>
      <c r="D12801">
        <v>1</v>
      </c>
    </row>
    <row r="12802" spans="1:4" x14ac:dyDescent="0.35">
      <c r="A12802">
        <v>5062</v>
      </c>
      <c r="B12802">
        <v>0</v>
      </c>
      <c r="C12802" t="s">
        <v>90</v>
      </c>
      <c r="D12802">
        <v>0</v>
      </c>
    </row>
    <row r="12803" spans="1:4" x14ac:dyDescent="0.35">
      <c r="A12803">
        <v>6349</v>
      </c>
      <c r="B12803">
        <v>0</v>
      </c>
      <c r="C12803" t="s">
        <v>90</v>
      </c>
      <c r="D12803">
        <v>1</v>
      </c>
    </row>
    <row r="12804" spans="1:4" x14ac:dyDescent="0.35">
      <c r="A12804">
        <v>3386</v>
      </c>
      <c r="B12804">
        <v>0</v>
      </c>
      <c r="C12804" t="s">
        <v>90</v>
      </c>
      <c r="D12804">
        <v>1</v>
      </c>
    </row>
    <row r="12805" spans="1:4" x14ac:dyDescent="0.35">
      <c r="A12805">
        <v>8175</v>
      </c>
      <c r="B12805">
        <v>0</v>
      </c>
      <c r="C12805" t="s">
        <v>90</v>
      </c>
      <c r="D12805">
        <v>1</v>
      </c>
    </row>
    <row r="12806" spans="1:4" x14ac:dyDescent="0.35">
      <c r="A12806">
        <v>6245</v>
      </c>
      <c r="B12806">
        <v>0</v>
      </c>
      <c r="C12806" t="s">
        <v>90</v>
      </c>
      <c r="D12806">
        <v>1</v>
      </c>
    </row>
    <row r="12807" spans="1:4" x14ac:dyDescent="0.35">
      <c r="A12807">
        <v>8780</v>
      </c>
      <c r="B12807">
        <v>0</v>
      </c>
      <c r="C12807" t="s">
        <v>90</v>
      </c>
      <c r="D12807">
        <v>1</v>
      </c>
    </row>
    <row r="12808" spans="1:4" x14ac:dyDescent="0.35">
      <c r="A12808">
        <v>2276</v>
      </c>
      <c r="B12808">
        <v>0</v>
      </c>
      <c r="C12808" t="s">
        <v>90</v>
      </c>
      <c r="D12808">
        <v>1</v>
      </c>
    </row>
    <row r="12809" spans="1:4" x14ac:dyDescent="0.35">
      <c r="A12809">
        <v>1172</v>
      </c>
      <c r="B12809">
        <v>1</v>
      </c>
      <c r="C12809" t="s">
        <v>90</v>
      </c>
      <c r="D12809">
        <v>1</v>
      </c>
    </row>
    <row r="12810" spans="1:4" x14ac:dyDescent="0.35">
      <c r="A12810">
        <v>3225</v>
      </c>
      <c r="B12810">
        <v>1</v>
      </c>
      <c r="C12810" t="s">
        <v>90</v>
      </c>
      <c r="D12810">
        <v>1</v>
      </c>
    </row>
    <row r="12811" spans="1:4" x14ac:dyDescent="0.35">
      <c r="A12811">
        <v>8629</v>
      </c>
      <c r="B12811">
        <v>0</v>
      </c>
      <c r="C12811" t="s">
        <v>90</v>
      </c>
      <c r="D12811">
        <v>1</v>
      </c>
    </row>
    <row r="12812" spans="1:4" x14ac:dyDescent="0.35">
      <c r="A12812">
        <v>798</v>
      </c>
      <c r="B12812">
        <v>0</v>
      </c>
      <c r="C12812" t="s">
        <v>90</v>
      </c>
      <c r="D12812">
        <v>1</v>
      </c>
    </row>
    <row r="12813" spans="1:4" x14ac:dyDescent="0.35">
      <c r="A12813">
        <v>269</v>
      </c>
      <c r="B12813">
        <v>0</v>
      </c>
      <c r="C12813" t="s">
        <v>90</v>
      </c>
      <c r="D12813">
        <v>1</v>
      </c>
    </row>
    <row r="12814" spans="1:4" x14ac:dyDescent="0.35">
      <c r="A12814">
        <v>8213</v>
      </c>
      <c r="B12814">
        <v>1</v>
      </c>
      <c r="C12814" t="s">
        <v>90</v>
      </c>
      <c r="D12814">
        <v>1</v>
      </c>
    </row>
    <row r="12815" spans="1:4" x14ac:dyDescent="0.35">
      <c r="A12815">
        <v>10245</v>
      </c>
      <c r="B12815">
        <v>0</v>
      </c>
      <c r="C12815" t="s">
        <v>90</v>
      </c>
      <c r="D12815">
        <v>1</v>
      </c>
    </row>
    <row r="12816" spans="1:4" x14ac:dyDescent="0.35">
      <c r="A12816">
        <v>2447</v>
      </c>
      <c r="B12816">
        <v>0</v>
      </c>
      <c r="C12816" t="s">
        <v>90</v>
      </c>
      <c r="D12816">
        <v>1</v>
      </c>
    </row>
    <row r="12817" spans="1:4" x14ac:dyDescent="0.35">
      <c r="A12817">
        <v>9817</v>
      </c>
      <c r="B12817">
        <v>0</v>
      </c>
      <c r="C12817" t="s">
        <v>90</v>
      </c>
      <c r="D12817">
        <v>1</v>
      </c>
    </row>
    <row r="12818" spans="1:4" x14ac:dyDescent="0.35">
      <c r="A12818">
        <v>1371</v>
      </c>
      <c r="B12818">
        <v>0</v>
      </c>
      <c r="C12818" t="s">
        <v>90</v>
      </c>
      <c r="D12818">
        <v>1</v>
      </c>
    </row>
    <row r="12819" spans="1:4" x14ac:dyDescent="0.35">
      <c r="A12819">
        <v>8093</v>
      </c>
      <c r="B12819">
        <v>0</v>
      </c>
      <c r="C12819" t="s">
        <v>90</v>
      </c>
      <c r="D12819">
        <v>1</v>
      </c>
    </row>
    <row r="12820" spans="1:4" x14ac:dyDescent="0.35">
      <c r="A12820">
        <v>713</v>
      </c>
      <c r="B12820">
        <v>0</v>
      </c>
      <c r="C12820" t="s">
        <v>90</v>
      </c>
      <c r="D12820">
        <v>1</v>
      </c>
    </row>
    <row r="12821" spans="1:4" x14ac:dyDescent="0.35">
      <c r="A12821">
        <v>11051</v>
      </c>
      <c r="B12821">
        <v>0</v>
      </c>
      <c r="C12821" t="s">
        <v>90</v>
      </c>
      <c r="D12821">
        <v>1</v>
      </c>
    </row>
    <row r="12822" spans="1:4" x14ac:dyDescent="0.35">
      <c r="A12822">
        <v>5545</v>
      </c>
      <c r="B12822">
        <v>0</v>
      </c>
      <c r="C12822" t="s">
        <v>90</v>
      </c>
      <c r="D12822">
        <v>1</v>
      </c>
    </row>
    <row r="12823" spans="1:4" x14ac:dyDescent="0.35">
      <c r="A12823">
        <v>5283</v>
      </c>
      <c r="B12823">
        <v>0</v>
      </c>
      <c r="C12823" t="s">
        <v>90</v>
      </c>
      <c r="D12823">
        <v>1</v>
      </c>
    </row>
    <row r="12824" spans="1:4" x14ac:dyDescent="0.35">
      <c r="A12824">
        <v>5010</v>
      </c>
      <c r="B12824">
        <v>0</v>
      </c>
      <c r="C12824" t="s">
        <v>90</v>
      </c>
      <c r="D12824">
        <v>1</v>
      </c>
    </row>
    <row r="12825" spans="1:4" x14ac:dyDescent="0.35">
      <c r="A12825">
        <v>7495</v>
      </c>
      <c r="B12825">
        <v>0</v>
      </c>
      <c r="C12825" t="s">
        <v>90</v>
      </c>
      <c r="D12825">
        <v>1</v>
      </c>
    </row>
    <row r="12826" spans="1:4" x14ac:dyDescent="0.35">
      <c r="A12826">
        <v>4368</v>
      </c>
      <c r="B12826">
        <v>0</v>
      </c>
      <c r="C12826" t="s">
        <v>90</v>
      </c>
      <c r="D12826">
        <v>1</v>
      </c>
    </row>
    <row r="12827" spans="1:4" x14ac:dyDescent="0.35">
      <c r="A12827">
        <v>6303</v>
      </c>
      <c r="B12827">
        <v>0</v>
      </c>
      <c r="C12827" t="s">
        <v>90</v>
      </c>
      <c r="D12827">
        <v>1</v>
      </c>
    </row>
    <row r="12828" spans="1:4" x14ac:dyDescent="0.35">
      <c r="A12828">
        <v>1030</v>
      </c>
      <c r="B12828">
        <v>0</v>
      </c>
      <c r="C12828" t="s">
        <v>90</v>
      </c>
      <c r="D12828">
        <v>1</v>
      </c>
    </row>
    <row r="12829" spans="1:4" x14ac:dyDescent="0.35">
      <c r="A12829">
        <v>10364</v>
      </c>
      <c r="B12829">
        <v>0</v>
      </c>
      <c r="C12829" t="s">
        <v>90</v>
      </c>
      <c r="D12829">
        <v>1</v>
      </c>
    </row>
    <row r="12830" spans="1:4" x14ac:dyDescent="0.35">
      <c r="A12830">
        <v>6945</v>
      </c>
      <c r="B12830">
        <v>0</v>
      </c>
      <c r="C12830" t="s">
        <v>90</v>
      </c>
      <c r="D12830">
        <v>1</v>
      </c>
    </row>
    <row r="12831" spans="1:4" x14ac:dyDescent="0.35">
      <c r="A12831">
        <v>8562</v>
      </c>
      <c r="B12831">
        <v>0</v>
      </c>
      <c r="C12831" t="s">
        <v>90</v>
      </c>
      <c r="D12831">
        <v>1</v>
      </c>
    </row>
    <row r="12832" spans="1:4" x14ac:dyDescent="0.35">
      <c r="A12832">
        <v>2918</v>
      </c>
      <c r="B12832">
        <v>0</v>
      </c>
      <c r="C12832" t="s">
        <v>90</v>
      </c>
      <c r="D12832">
        <v>1</v>
      </c>
    </row>
    <row r="12833" spans="1:4" x14ac:dyDescent="0.35">
      <c r="A12833">
        <v>9167</v>
      </c>
      <c r="B12833">
        <v>0</v>
      </c>
      <c r="C12833" t="s">
        <v>90</v>
      </c>
      <c r="D12833">
        <v>1</v>
      </c>
    </row>
    <row r="12834" spans="1:4" x14ac:dyDescent="0.35">
      <c r="A12834">
        <v>4743</v>
      </c>
      <c r="B12834">
        <v>0</v>
      </c>
      <c r="C12834" t="s">
        <v>90</v>
      </c>
      <c r="D12834">
        <v>1</v>
      </c>
    </row>
    <row r="12835" spans="1:4" x14ac:dyDescent="0.35">
      <c r="A12835">
        <v>10742</v>
      </c>
      <c r="B12835">
        <v>0</v>
      </c>
      <c r="C12835" t="s">
        <v>90</v>
      </c>
      <c r="D12835">
        <v>1</v>
      </c>
    </row>
    <row r="12836" spans="1:4" x14ac:dyDescent="0.35">
      <c r="A12836">
        <v>10965</v>
      </c>
      <c r="B12836">
        <v>0</v>
      </c>
      <c r="C12836" t="s">
        <v>90</v>
      </c>
      <c r="D12836">
        <v>1</v>
      </c>
    </row>
    <row r="12837" spans="1:4" x14ac:dyDescent="0.35">
      <c r="A12837">
        <v>7129</v>
      </c>
      <c r="B12837">
        <v>0</v>
      </c>
      <c r="C12837" t="s">
        <v>90</v>
      </c>
      <c r="D12837">
        <v>1</v>
      </c>
    </row>
    <row r="12838" spans="1:4" x14ac:dyDescent="0.35">
      <c r="A12838">
        <v>3732</v>
      </c>
      <c r="B12838">
        <v>0</v>
      </c>
      <c r="C12838" t="s">
        <v>90</v>
      </c>
      <c r="D12838">
        <v>1</v>
      </c>
    </row>
    <row r="12839" spans="1:4" x14ac:dyDescent="0.35">
      <c r="A12839">
        <v>7124</v>
      </c>
      <c r="B12839">
        <v>0</v>
      </c>
      <c r="C12839" t="s">
        <v>90</v>
      </c>
      <c r="D12839">
        <v>1</v>
      </c>
    </row>
    <row r="12840" spans="1:4" x14ac:dyDescent="0.35">
      <c r="A12840">
        <v>10686</v>
      </c>
      <c r="B12840">
        <v>0</v>
      </c>
      <c r="C12840" t="s">
        <v>90</v>
      </c>
      <c r="D12840">
        <v>1</v>
      </c>
    </row>
    <row r="12841" spans="1:4" x14ac:dyDescent="0.35">
      <c r="A12841">
        <v>7247</v>
      </c>
      <c r="B12841">
        <v>0</v>
      </c>
      <c r="C12841" t="s">
        <v>90</v>
      </c>
      <c r="D12841">
        <v>1</v>
      </c>
    </row>
    <row r="12842" spans="1:4" x14ac:dyDescent="0.35">
      <c r="A12842">
        <v>1513</v>
      </c>
      <c r="B12842">
        <v>0</v>
      </c>
      <c r="C12842" t="s">
        <v>90</v>
      </c>
      <c r="D12842">
        <v>1</v>
      </c>
    </row>
    <row r="12843" spans="1:4" x14ac:dyDescent="0.35">
      <c r="A12843">
        <v>460</v>
      </c>
      <c r="B12843">
        <v>0</v>
      </c>
      <c r="C12843" t="s">
        <v>90</v>
      </c>
      <c r="D12843">
        <v>1</v>
      </c>
    </row>
    <row r="12844" spans="1:4" x14ac:dyDescent="0.35">
      <c r="A12844">
        <v>6653</v>
      </c>
      <c r="B12844">
        <v>1</v>
      </c>
      <c r="C12844" t="s">
        <v>90</v>
      </c>
      <c r="D12844">
        <v>1</v>
      </c>
    </row>
    <row r="12845" spans="1:4" x14ac:dyDescent="0.35">
      <c r="A12845">
        <v>9400</v>
      </c>
      <c r="B12845">
        <v>0</v>
      </c>
      <c r="C12845" t="s">
        <v>90</v>
      </c>
      <c r="D12845">
        <v>1</v>
      </c>
    </row>
    <row r="12846" spans="1:4" x14ac:dyDescent="0.35">
      <c r="A12846">
        <v>7106</v>
      </c>
      <c r="B12846">
        <v>0</v>
      </c>
      <c r="C12846" t="s">
        <v>90</v>
      </c>
      <c r="D12846">
        <v>1</v>
      </c>
    </row>
    <row r="12847" spans="1:4" x14ac:dyDescent="0.35">
      <c r="A12847">
        <v>4252</v>
      </c>
      <c r="B12847">
        <v>0</v>
      </c>
      <c r="C12847" t="s">
        <v>90</v>
      </c>
      <c r="D12847">
        <v>1</v>
      </c>
    </row>
    <row r="12848" spans="1:4" x14ac:dyDescent="0.35">
      <c r="A12848">
        <v>9240</v>
      </c>
      <c r="B12848">
        <v>0</v>
      </c>
      <c r="C12848" t="s">
        <v>90</v>
      </c>
      <c r="D12848">
        <v>1</v>
      </c>
    </row>
    <row r="12849" spans="1:4" x14ac:dyDescent="0.35">
      <c r="A12849">
        <v>10770</v>
      </c>
      <c r="B12849">
        <v>0</v>
      </c>
      <c r="C12849" t="s">
        <v>90</v>
      </c>
      <c r="D12849">
        <v>1</v>
      </c>
    </row>
    <row r="12850" spans="1:4" x14ac:dyDescent="0.35">
      <c r="A12850">
        <v>176</v>
      </c>
      <c r="B12850">
        <v>0</v>
      </c>
      <c r="C12850" t="s">
        <v>90</v>
      </c>
      <c r="D12850">
        <v>1</v>
      </c>
    </row>
    <row r="12851" spans="1:4" x14ac:dyDescent="0.35">
      <c r="A12851">
        <v>6870</v>
      </c>
      <c r="B12851">
        <v>0</v>
      </c>
      <c r="C12851" t="s">
        <v>90</v>
      </c>
      <c r="D12851">
        <v>1</v>
      </c>
    </row>
    <row r="12852" spans="1:4" x14ac:dyDescent="0.35">
      <c r="A12852">
        <v>143</v>
      </c>
      <c r="B12852">
        <v>0</v>
      </c>
      <c r="C12852" t="s">
        <v>90</v>
      </c>
      <c r="D12852">
        <v>1</v>
      </c>
    </row>
    <row r="12853" spans="1:4" x14ac:dyDescent="0.35">
      <c r="A12853">
        <v>6445</v>
      </c>
      <c r="B12853">
        <v>0</v>
      </c>
      <c r="C12853" t="s">
        <v>90</v>
      </c>
      <c r="D12853">
        <v>1</v>
      </c>
    </row>
    <row r="12854" spans="1:4" x14ac:dyDescent="0.35">
      <c r="A12854">
        <v>4278</v>
      </c>
      <c r="B12854">
        <v>1</v>
      </c>
      <c r="C12854" t="s">
        <v>90</v>
      </c>
      <c r="D12854">
        <v>1</v>
      </c>
    </row>
    <row r="12855" spans="1:4" x14ac:dyDescent="0.35">
      <c r="A12855">
        <v>6906</v>
      </c>
      <c r="B12855">
        <v>1</v>
      </c>
      <c r="C12855" t="s">
        <v>90</v>
      </c>
      <c r="D12855">
        <v>1</v>
      </c>
    </row>
    <row r="12856" spans="1:4" x14ac:dyDescent="0.35">
      <c r="A12856">
        <v>4637</v>
      </c>
      <c r="B12856">
        <v>0</v>
      </c>
      <c r="C12856" t="s">
        <v>90</v>
      </c>
      <c r="D12856">
        <v>1</v>
      </c>
    </row>
    <row r="12857" spans="1:4" x14ac:dyDescent="0.35">
      <c r="A12857">
        <v>8690</v>
      </c>
      <c r="B12857">
        <v>0</v>
      </c>
      <c r="C12857" t="s">
        <v>90</v>
      </c>
      <c r="D12857">
        <v>1</v>
      </c>
    </row>
    <row r="12858" spans="1:4" x14ac:dyDescent="0.35">
      <c r="A12858">
        <v>1173</v>
      </c>
      <c r="B12858">
        <v>1</v>
      </c>
      <c r="C12858" t="s">
        <v>90</v>
      </c>
      <c r="D12858">
        <v>1</v>
      </c>
    </row>
    <row r="12859" spans="1:4" x14ac:dyDescent="0.35">
      <c r="A12859">
        <v>1928</v>
      </c>
      <c r="B12859">
        <v>0</v>
      </c>
      <c r="C12859" t="s">
        <v>90</v>
      </c>
      <c r="D12859">
        <v>1</v>
      </c>
    </row>
    <row r="12860" spans="1:4" x14ac:dyDescent="0.35">
      <c r="A12860">
        <v>9029</v>
      </c>
      <c r="B12860">
        <v>0</v>
      </c>
      <c r="C12860" t="s">
        <v>90</v>
      </c>
      <c r="D12860">
        <v>1</v>
      </c>
    </row>
    <row r="12861" spans="1:4" x14ac:dyDescent="0.35">
      <c r="A12861">
        <v>10299</v>
      </c>
      <c r="B12861">
        <v>1</v>
      </c>
      <c r="C12861" t="s">
        <v>90</v>
      </c>
      <c r="D12861">
        <v>1</v>
      </c>
    </row>
    <row r="12862" spans="1:4" x14ac:dyDescent="0.35">
      <c r="A12862">
        <v>9246</v>
      </c>
      <c r="B12862">
        <v>0</v>
      </c>
      <c r="C12862" t="s">
        <v>90</v>
      </c>
      <c r="D12862">
        <v>1</v>
      </c>
    </row>
    <row r="12863" spans="1:4" x14ac:dyDescent="0.35">
      <c r="A12863">
        <v>4943</v>
      </c>
      <c r="B12863">
        <v>0</v>
      </c>
      <c r="C12863" t="s">
        <v>90</v>
      </c>
      <c r="D12863">
        <v>1</v>
      </c>
    </row>
    <row r="12864" spans="1:4" x14ac:dyDescent="0.35">
      <c r="A12864">
        <v>4122</v>
      </c>
      <c r="B12864">
        <v>1</v>
      </c>
      <c r="C12864" t="s">
        <v>90</v>
      </c>
      <c r="D12864">
        <v>1</v>
      </c>
    </row>
    <row r="12865" spans="1:4" x14ac:dyDescent="0.35">
      <c r="A12865">
        <v>2853</v>
      </c>
      <c r="B12865">
        <v>0</v>
      </c>
      <c r="C12865" t="s">
        <v>90</v>
      </c>
      <c r="D12865">
        <v>1</v>
      </c>
    </row>
    <row r="12866" spans="1:4" x14ac:dyDescent="0.35">
      <c r="A12866">
        <v>902</v>
      </c>
      <c r="B12866">
        <v>0</v>
      </c>
      <c r="C12866" t="s">
        <v>90</v>
      </c>
      <c r="D12866">
        <v>1</v>
      </c>
    </row>
    <row r="12867" spans="1:4" x14ac:dyDescent="0.35">
      <c r="A12867">
        <v>1672</v>
      </c>
      <c r="B12867">
        <v>0</v>
      </c>
      <c r="C12867" t="s">
        <v>90</v>
      </c>
      <c r="D12867">
        <v>1</v>
      </c>
    </row>
    <row r="12868" spans="1:4" x14ac:dyDescent="0.35">
      <c r="A12868">
        <v>7254</v>
      </c>
      <c r="B12868">
        <v>0</v>
      </c>
      <c r="C12868" t="s">
        <v>90</v>
      </c>
      <c r="D12868">
        <v>1</v>
      </c>
    </row>
    <row r="12869" spans="1:4" x14ac:dyDescent="0.35">
      <c r="A12869">
        <v>8775</v>
      </c>
      <c r="B12869">
        <v>0</v>
      </c>
      <c r="C12869" t="s">
        <v>90</v>
      </c>
      <c r="D12869">
        <v>1</v>
      </c>
    </row>
    <row r="12870" spans="1:4" x14ac:dyDescent="0.35">
      <c r="A12870">
        <v>9543</v>
      </c>
      <c r="B12870">
        <v>0</v>
      </c>
      <c r="C12870" t="s">
        <v>90</v>
      </c>
      <c r="D12870">
        <v>1</v>
      </c>
    </row>
    <row r="12871" spans="1:4" x14ac:dyDescent="0.35">
      <c r="A12871">
        <v>7093</v>
      </c>
      <c r="B12871">
        <v>0</v>
      </c>
      <c r="C12871" t="s">
        <v>90</v>
      </c>
      <c r="D12871">
        <v>1</v>
      </c>
    </row>
    <row r="12872" spans="1:4" x14ac:dyDescent="0.35">
      <c r="A12872">
        <v>2894</v>
      </c>
      <c r="B12872">
        <v>1</v>
      </c>
      <c r="C12872" t="s">
        <v>90</v>
      </c>
      <c r="D12872">
        <v>1</v>
      </c>
    </row>
    <row r="12873" spans="1:4" x14ac:dyDescent="0.35">
      <c r="A12873">
        <v>5956</v>
      </c>
      <c r="B12873">
        <v>0</v>
      </c>
      <c r="C12873" t="s">
        <v>90</v>
      </c>
      <c r="D12873">
        <v>1</v>
      </c>
    </row>
    <row r="12874" spans="1:4" x14ac:dyDescent="0.35">
      <c r="A12874">
        <v>1921</v>
      </c>
      <c r="B12874">
        <v>0</v>
      </c>
      <c r="C12874" t="s">
        <v>90</v>
      </c>
      <c r="D12874">
        <v>1</v>
      </c>
    </row>
    <row r="12875" spans="1:4" x14ac:dyDescent="0.35">
      <c r="A12875">
        <v>5057</v>
      </c>
      <c r="B12875">
        <v>0</v>
      </c>
      <c r="C12875" t="s">
        <v>90</v>
      </c>
      <c r="D12875">
        <v>1</v>
      </c>
    </row>
    <row r="12876" spans="1:4" x14ac:dyDescent="0.35">
      <c r="A12876">
        <v>10260</v>
      </c>
      <c r="B12876">
        <v>0</v>
      </c>
      <c r="C12876" t="s">
        <v>90</v>
      </c>
      <c r="D12876">
        <v>1</v>
      </c>
    </row>
    <row r="12877" spans="1:4" x14ac:dyDescent="0.35">
      <c r="A12877">
        <v>2262</v>
      </c>
      <c r="B12877">
        <v>0</v>
      </c>
      <c r="C12877" t="s">
        <v>90</v>
      </c>
      <c r="D12877">
        <v>1</v>
      </c>
    </row>
    <row r="12878" spans="1:4" x14ac:dyDescent="0.35">
      <c r="A12878">
        <v>7930</v>
      </c>
      <c r="B12878">
        <v>0</v>
      </c>
      <c r="C12878" t="s">
        <v>90</v>
      </c>
      <c r="D12878">
        <v>1</v>
      </c>
    </row>
    <row r="12879" spans="1:4" x14ac:dyDescent="0.35">
      <c r="A12879">
        <v>1461</v>
      </c>
      <c r="B12879">
        <v>0</v>
      </c>
      <c r="C12879" t="s">
        <v>90</v>
      </c>
      <c r="D12879">
        <v>1</v>
      </c>
    </row>
    <row r="12880" spans="1:4" x14ac:dyDescent="0.35">
      <c r="A12880">
        <v>7514</v>
      </c>
      <c r="B12880">
        <v>0</v>
      </c>
      <c r="C12880" t="s">
        <v>90</v>
      </c>
      <c r="D12880">
        <v>1</v>
      </c>
    </row>
    <row r="12881" spans="1:4" x14ac:dyDescent="0.35">
      <c r="A12881">
        <v>6461</v>
      </c>
      <c r="B12881">
        <v>0</v>
      </c>
      <c r="C12881" t="s">
        <v>90</v>
      </c>
      <c r="D12881">
        <v>1</v>
      </c>
    </row>
    <row r="12882" spans="1:4" x14ac:dyDescent="0.35">
      <c r="A12882">
        <v>257</v>
      </c>
      <c r="B12882">
        <v>0</v>
      </c>
      <c r="C12882" t="s">
        <v>90</v>
      </c>
      <c r="D12882">
        <v>1</v>
      </c>
    </row>
    <row r="12883" spans="1:4" x14ac:dyDescent="0.35">
      <c r="A12883">
        <v>9460</v>
      </c>
      <c r="B12883">
        <v>0</v>
      </c>
      <c r="C12883" t="s">
        <v>90</v>
      </c>
      <c r="D12883">
        <v>1</v>
      </c>
    </row>
    <row r="12884" spans="1:4" x14ac:dyDescent="0.35">
      <c r="A12884">
        <v>3855</v>
      </c>
      <c r="B12884">
        <v>0</v>
      </c>
      <c r="C12884" t="s">
        <v>90</v>
      </c>
      <c r="D12884">
        <v>1</v>
      </c>
    </row>
    <row r="12885" spans="1:4" x14ac:dyDescent="0.35">
      <c r="A12885">
        <v>367</v>
      </c>
      <c r="B12885">
        <v>0</v>
      </c>
      <c r="C12885" t="s">
        <v>90</v>
      </c>
      <c r="D12885">
        <v>1</v>
      </c>
    </row>
    <row r="12886" spans="1:4" x14ac:dyDescent="0.35">
      <c r="A12886">
        <v>9265</v>
      </c>
      <c r="B12886">
        <v>0</v>
      </c>
      <c r="C12886" t="s">
        <v>90</v>
      </c>
      <c r="D12886">
        <v>1</v>
      </c>
    </row>
    <row r="12887" spans="1:4" x14ac:dyDescent="0.35">
      <c r="A12887">
        <v>1990</v>
      </c>
      <c r="B12887">
        <v>0</v>
      </c>
      <c r="C12887" t="s">
        <v>90</v>
      </c>
      <c r="D12887">
        <v>1</v>
      </c>
    </row>
    <row r="12888" spans="1:4" x14ac:dyDescent="0.35">
      <c r="A12888">
        <v>3594</v>
      </c>
      <c r="B12888">
        <v>0</v>
      </c>
      <c r="C12888" t="s">
        <v>90</v>
      </c>
      <c r="D12888">
        <v>1</v>
      </c>
    </row>
    <row r="12889" spans="1:4" x14ac:dyDescent="0.35">
      <c r="A12889">
        <v>9292</v>
      </c>
      <c r="B12889">
        <v>0</v>
      </c>
      <c r="C12889" t="s">
        <v>90</v>
      </c>
      <c r="D12889">
        <v>1</v>
      </c>
    </row>
    <row r="12890" spans="1:4" x14ac:dyDescent="0.35">
      <c r="A12890">
        <v>6218</v>
      </c>
      <c r="B12890">
        <v>0</v>
      </c>
      <c r="C12890" t="s">
        <v>90</v>
      </c>
      <c r="D12890">
        <v>1</v>
      </c>
    </row>
    <row r="12891" spans="1:4" x14ac:dyDescent="0.35">
      <c r="A12891">
        <v>6528</v>
      </c>
      <c r="B12891">
        <v>0</v>
      </c>
      <c r="C12891" t="s">
        <v>90</v>
      </c>
      <c r="D12891">
        <v>1</v>
      </c>
    </row>
    <row r="12892" spans="1:4" x14ac:dyDescent="0.35">
      <c r="A12892">
        <v>10164</v>
      </c>
      <c r="B12892">
        <v>0</v>
      </c>
      <c r="C12892" t="s">
        <v>90</v>
      </c>
      <c r="D12892">
        <v>1</v>
      </c>
    </row>
    <row r="12893" spans="1:4" x14ac:dyDescent="0.35">
      <c r="A12893">
        <v>9937</v>
      </c>
      <c r="B12893">
        <v>0</v>
      </c>
      <c r="C12893" t="s">
        <v>90</v>
      </c>
      <c r="D12893">
        <v>1</v>
      </c>
    </row>
    <row r="12894" spans="1:4" x14ac:dyDescent="0.35">
      <c r="A12894">
        <v>274</v>
      </c>
      <c r="B12894">
        <v>0</v>
      </c>
      <c r="C12894" t="s">
        <v>90</v>
      </c>
      <c r="D12894">
        <v>1</v>
      </c>
    </row>
    <row r="12895" spans="1:4" x14ac:dyDescent="0.35">
      <c r="A12895">
        <v>5250</v>
      </c>
      <c r="B12895">
        <v>1</v>
      </c>
      <c r="C12895" t="s">
        <v>90</v>
      </c>
      <c r="D12895">
        <v>1</v>
      </c>
    </row>
    <row r="12896" spans="1:4" x14ac:dyDescent="0.35">
      <c r="A12896">
        <v>11010</v>
      </c>
      <c r="B12896">
        <v>0</v>
      </c>
      <c r="C12896" t="s">
        <v>90</v>
      </c>
      <c r="D12896">
        <v>0</v>
      </c>
    </row>
    <row r="12897" spans="1:4" x14ac:dyDescent="0.35">
      <c r="A12897">
        <v>6969</v>
      </c>
      <c r="B12897">
        <v>0</v>
      </c>
      <c r="C12897" t="s">
        <v>90</v>
      </c>
      <c r="D12897">
        <v>1</v>
      </c>
    </row>
    <row r="12898" spans="1:4" x14ac:dyDescent="0.35">
      <c r="A12898">
        <v>10735</v>
      </c>
      <c r="B12898">
        <v>0</v>
      </c>
      <c r="C12898" t="s">
        <v>90</v>
      </c>
      <c r="D12898">
        <v>1</v>
      </c>
    </row>
    <row r="12899" spans="1:4" x14ac:dyDescent="0.35">
      <c r="A12899">
        <v>5068</v>
      </c>
      <c r="B12899">
        <v>0</v>
      </c>
      <c r="C12899" t="s">
        <v>90</v>
      </c>
      <c r="D12899">
        <v>1</v>
      </c>
    </row>
    <row r="12900" spans="1:4" x14ac:dyDescent="0.35">
      <c r="A12900">
        <v>9974</v>
      </c>
      <c r="B12900">
        <v>0</v>
      </c>
      <c r="C12900" t="s">
        <v>90</v>
      </c>
      <c r="D12900">
        <v>1</v>
      </c>
    </row>
    <row r="12901" spans="1:4" x14ac:dyDescent="0.35">
      <c r="A12901">
        <v>7053</v>
      </c>
      <c r="B12901">
        <v>0</v>
      </c>
      <c r="C12901" t="s">
        <v>90</v>
      </c>
      <c r="D12901">
        <v>1</v>
      </c>
    </row>
    <row r="12902" spans="1:4" x14ac:dyDescent="0.35">
      <c r="A12902">
        <v>3179</v>
      </c>
      <c r="B12902">
        <v>0</v>
      </c>
      <c r="C12902" t="s">
        <v>90</v>
      </c>
      <c r="D12902">
        <v>1</v>
      </c>
    </row>
    <row r="12903" spans="1:4" x14ac:dyDescent="0.35">
      <c r="A12903">
        <v>8082</v>
      </c>
      <c r="B12903">
        <v>1</v>
      </c>
      <c r="C12903" t="s">
        <v>90</v>
      </c>
      <c r="D12903">
        <v>1</v>
      </c>
    </row>
    <row r="12904" spans="1:4" x14ac:dyDescent="0.35">
      <c r="A12904">
        <v>1362</v>
      </c>
      <c r="B12904">
        <v>0</v>
      </c>
      <c r="C12904" t="s">
        <v>90</v>
      </c>
      <c r="D12904">
        <v>1</v>
      </c>
    </row>
    <row r="12905" spans="1:4" x14ac:dyDescent="0.35">
      <c r="A12905">
        <v>6768</v>
      </c>
      <c r="B12905">
        <v>0</v>
      </c>
      <c r="C12905" t="s">
        <v>90</v>
      </c>
      <c r="D12905">
        <v>1</v>
      </c>
    </row>
    <row r="12906" spans="1:4" x14ac:dyDescent="0.35">
      <c r="A12906">
        <v>2375</v>
      </c>
      <c r="B12906">
        <v>0</v>
      </c>
      <c r="C12906" t="s">
        <v>90</v>
      </c>
      <c r="D12906">
        <v>1</v>
      </c>
    </row>
    <row r="12907" spans="1:4" x14ac:dyDescent="0.35">
      <c r="A12907">
        <v>6856</v>
      </c>
      <c r="B12907">
        <v>1</v>
      </c>
      <c r="C12907" t="s">
        <v>90</v>
      </c>
      <c r="D12907">
        <v>1</v>
      </c>
    </row>
    <row r="12908" spans="1:4" x14ac:dyDescent="0.35">
      <c r="A12908">
        <v>4066</v>
      </c>
      <c r="B12908">
        <v>0</v>
      </c>
      <c r="C12908" t="s">
        <v>90</v>
      </c>
      <c r="D12908">
        <v>1</v>
      </c>
    </row>
    <row r="12909" spans="1:4" x14ac:dyDescent="0.35">
      <c r="A12909">
        <v>4333</v>
      </c>
      <c r="B12909">
        <v>0</v>
      </c>
      <c r="C12909" t="s">
        <v>90</v>
      </c>
      <c r="D12909">
        <v>1</v>
      </c>
    </row>
    <row r="12910" spans="1:4" x14ac:dyDescent="0.35">
      <c r="A12910">
        <v>2948</v>
      </c>
      <c r="B12910">
        <v>0</v>
      </c>
      <c r="C12910" t="s">
        <v>90</v>
      </c>
      <c r="D12910">
        <v>1</v>
      </c>
    </row>
    <row r="12911" spans="1:4" x14ac:dyDescent="0.35">
      <c r="A12911">
        <v>4927</v>
      </c>
      <c r="B12911">
        <v>0</v>
      </c>
      <c r="C12911" t="s">
        <v>90</v>
      </c>
      <c r="D12911">
        <v>1</v>
      </c>
    </row>
    <row r="12912" spans="1:4" x14ac:dyDescent="0.35">
      <c r="A12912">
        <v>7426</v>
      </c>
      <c r="B12912">
        <v>0</v>
      </c>
      <c r="C12912" t="s">
        <v>90</v>
      </c>
      <c r="D12912">
        <v>1</v>
      </c>
    </row>
    <row r="12913" spans="1:4" x14ac:dyDescent="0.35">
      <c r="A12913">
        <v>8360</v>
      </c>
      <c r="B12913">
        <v>0</v>
      </c>
      <c r="C12913" t="s">
        <v>90</v>
      </c>
      <c r="D12913">
        <v>1</v>
      </c>
    </row>
    <row r="12914" spans="1:4" x14ac:dyDescent="0.35">
      <c r="A12914">
        <v>4058</v>
      </c>
      <c r="B12914">
        <v>0</v>
      </c>
      <c r="C12914" t="s">
        <v>90</v>
      </c>
      <c r="D12914">
        <v>1</v>
      </c>
    </row>
    <row r="12915" spans="1:4" x14ac:dyDescent="0.35">
      <c r="A12915">
        <v>10755</v>
      </c>
      <c r="B12915">
        <v>0</v>
      </c>
      <c r="C12915" t="s">
        <v>90</v>
      </c>
      <c r="D12915">
        <v>1</v>
      </c>
    </row>
    <row r="12916" spans="1:4" x14ac:dyDescent="0.35">
      <c r="A12916">
        <v>8414</v>
      </c>
      <c r="B12916">
        <v>0</v>
      </c>
      <c r="C12916" t="s">
        <v>90</v>
      </c>
      <c r="D12916">
        <v>1</v>
      </c>
    </row>
    <row r="12917" spans="1:4" x14ac:dyDescent="0.35">
      <c r="A12917">
        <v>6810</v>
      </c>
      <c r="B12917">
        <v>1</v>
      </c>
      <c r="C12917" t="s">
        <v>90</v>
      </c>
      <c r="D12917">
        <v>1</v>
      </c>
    </row>
    <row r="12918" spans="1:4" x14ac:dyDescent="0.35">
      <c r="A12918">
        <v>3839</v>
      </c>
      <c r="B12918">
        <v>0</v>
      </c>
      <c r="C12918" t="s">
        <v>90</v>
      </c>
      <c r="D12918">
        <v>1</v>
      </c>
    </row>
    <row r="12919" spans="1:4" x14ac:dyDescent="0.35">
      <c r="A12919">
        <v>3483</v>
      </c>
      <c r="B12919">
        <v>1</v>
      </c>
      <c r="C12919" t="s">
        <v>90</v>
      </c>
      <c r="D12919">
        <v>1</v>
      </c>
    </row>
    <row r="12920" spans="1:4" x14ac:dyDescent="0.35">
      <c r="A12920">
        <v>238</v>
      </c>
      <c r="B12920">
        <v>0</v>
      </c>
      <c r="C12920" t="s">
        <v>90</v>
      </c>
      <c r="D12920">
        <v>1</v>
      </c>
    </row>
    <row r="12921" spans="1:4" x14ac:dyDescent="0.35">
      <c r="A12921">
        <v>591</v>
      </c>
      <c r="B12921">
        <v>0</v>
      </c>
      <c r="C12921" t="s">
        <v>90</v>
      </c>
      <c r="D12921">
        <v>1</v>
      </c>
    </row>
    <row r="12922" spans="1:4" x14ac:dyDescent="0.35">
      <c r="A12922">
        <v>5063</v>
      </c>
      <c r="B12922">
        <v>0</v>
      </c>
      <c r="C12922" t="s">
        <v>90</v>
      </c>
      <c r="D12922">
        <v>1</v>
      </c>
    </row>
    <row r="12923" spans="1:4" x14ac:dyDescent="0.35">
      <c r="A12923">
        <v>4303</v>
      </c>
      <c r="B12923">
        <v>0</v>
      </c>
      <c r="C12923" t="s">
        <v>90</v>
      </c>
      <c r="D12923">
        <v>1</v>
      </c>
    </row>
    <row r="12924" spans="1:4" x14ac:dyDescent="0.35">
      <c r="A12924">
        <v>2258</v>
      </c>
      <c r="B12924">
        <v>0</v>
      </c>
      <c r="C12924" t="s">
        <v>90</v>
      </c>
      <c r="D12924">
        <v>1</v>
      </c>
    </row>
    <row r="12925" spans="1:4" x14ac:dyDescent="0.35">
      <c r="A12925">
        <v>7301</v>
      </c>
      <c r="B12925">
        <v>1</v>
      </c>
      <c r="C12925" t="s">
        <v>90</v>
      </c>
      <c r="D12925">
        <v>1</v>
      </c>
    </row>
    <row r="12926" spans="1:4" x14ac:dyDescent="0.35">
      <c r="A12926">
        <v>11121</v>
      </c>
      <c r="B12926">
        <v>0</v>
      </c>
      <c r="C12926" t="s">
        <v>90</v>
      </c>
      <c r="D12926">
        <v>1</v>
      </c>
    </row>
    <row r="12927" spans="1:4" x14ac:dyDescent="0.35">
      <c r="A12927">
        <v>5287</v>
      </c>
      <c r="B12927">
        <v>0</v>
      </c>
      <c r="C12927" t="s">
        <v>90</v>
      </c>
      <c r="D12927">
        <v>1</v>
      </c>
    </row>
    <row r="12928" spans="1:4" x14ac:dyDescent="0.35">
      <c r="A12928">
        <v>6457</v>
      </c>
      <c r="B12928">
        <v>0</v>
      </c>
      <c r="C12928" t="s">
        <v>90</v>
      </c>
      <c r="D12928">
        <v>1</v>
      </c>
    </row>
    <row r="12929" spans="1:4" x14ac:dyDescent="0.35">
      <c r="A12929">
        <v>3559</v>
      </c>
      <c r="B12929">
        <v>0</v>
      </c>
      <c r="C12929" t="s">
        <v>90</v>
      </c>
      <c r="D12929">
        <v>1</v>
      </c>
    </row>
    <row r="12930" spans="1:4" x14ac:dyDescent="0.35">
      <c r="A12930">
        <v>5577</v>
      </c>
      <c r="B12930">
        <v>0</v>
      </c>
      <c r="C12930" t="s">
        <v>90</v>
      </c>
      <c r="D12930">
        <v>1</v>
      </c>
    </row>
    <row r="12931" spans="1:4" x14ac:dyDescent="0.35">
      <c r="A12931">
        <v>641</v>
      </c>
      <c r="B12931">
        <v>0</v>
      </c>
      <c r="C12931" t="s">
        <v>90</v>
      </c>
      <c r="D12931">
        <v>1</v>
      </c>
    </row>
    <row r="12932" spans="1:4" x14ac:dyDescent="0.35">
      <c r="A12932">
        <v>954</v>
      </c>
      <c r="B12932">
        <v>0</v>
      </c>
      <c r="C12932" t="s">
        <v>90</v>
      </c>
      <c r="D12932">
        <v>1</v>
      </c>
    </row>
    <row r="12933" spans="1:4" x14ac:dyDescent="0.35">
      <c r="A12933">
        <v>1834</v>
      </c>
      <c r="B12933">
        <v>0</v>
      </c>
      <c r="C12933" t="s">
        <v>90</v>
      </c>
      <c r="D12933">
        <v>1</v>
      </c>
    </row>
    <row r="12934" spans="1:4" x14ac:dyDescent="0.35">
      <c r="A12934">
        <v>8789</v>
      </c>
      <c r="B12934">
        <v>0</v>
      </c>
      <c r="C12934" t="s">
        <v>90</v>
      </c>
      <c r="D12934">
        <v>1</v>
      </c>
    </row>
    <row r="12935" spans="1:4" x14ac:dyDescent="0.35">
      <c r="A12935">
        <v>10584</v>
      </c>
      <c r="B12935">
        <v>0</v>
      </c>
      <c r="C12935" t="s">
        <v>90</v>
      </c>
      <c r="D12935">
        <v>1</v>
      </c>
    </row>
    <row r="12936" spans="1:4" x14ac:dyDescent="0.35">
      <c r="A12936">
        <v>2337</v>
      </c>
      <c r="B12936">
        <v>0</v>
      </c>
      <c r="C12936" t="s">
        <v>90</v>
      </c>
      <c r="D12936">
        <v>1</v>
      </c>
    </row>
    <row r="12937" spans="1:4" x14ac:dyDescent="0.35">
      <c r="A12937">
        <v>6071</v>
      </c>
      <c r="B12937">
        <v>0</v>
      </c>
      <c r="C12937" t="s">
        <v>90</v>
      </c>
      <c r="D12937">
        <v>1</v>
      </c>
    </row>
    <row r="12938" spans="1:4" x14ac:dyDescent="0.35">
      <c r="A12938">
        <v>295</v>
      </c>
      <c r="B12938">
        <v>0</v>
      </c>
      <c r="C12938" t="s">
        <v>90</v>
      </c>
      <c r="D12938">
        <v>1</v>
      </c>
    </row>
    <row r="12939" spans="1:4" x14ac:dyDescent="0.35">
      <c r="A12939">
        <v>10203</v>
      </c>
      <c r="B12939">
        <v>0</v>
      </c>
      <c r="C12939" t="s">
        <v>90</v>
      </c>
      <c r="D12939">
        <v>1</v>
      </c>
    </row>
    <row r="12940" spans="1:4" x14ac:dyDescent="0.35">
      <c r="A12940">
        <v>3968</v>
      </c>
      <c r="B12940">
        <v>1</v>
      </c>
      <c r="C12940" t="s">
        <v>90</v>
      </c>
      <c r="D12940">
        <v>1</v>
      </c>
    </row>
    <row r="12941" spans="1:4" x14ac:dyDescent="0.35">
      <c r="A12941">
        <v>4037</v>
      </c>
      <c r="B12941">
        <v>0</v>
      </c>
      <c r="C12941" t="s">
        <v>90</v>
      </c>
      <c r="D12941">
        <v>1</v>
      </c>
    </row>
    <row r="12942" spans="1:4" x14ac:dyDescent="0.35">
      <c r="A12942">
        <v>6932</v>
      </c>
      <c r="B12942">
        <v>0</v>
      </c>
      <c r="C12942" t="s">
        <v>90</v>
      </c>
      <c r="D12942">
        <v>1</v>
      </c>
    </row>
    <row r="12943" spans="1:4" x14ac:dyDescent="0.35">
      <c r="A12943">
        <v>10159</v>
      </c>
      <c r="B12943">
        <v>0</v>
      </c>
      <c r="C12943" t="s">
        <v>90</v>
      </c>
      <c r="D12943">
        <v>1</v>
      </c>
    </row>
    <row r="12944" spans="1:4" x14ac:dyDescent="0.35">
      <c r="A12944">
        <v>1177</v>
      </c>
      <c r="B12944">
        <v>0</v>
      </c>
      <c r="C12944" t="s">
        <v>90</v>
      </c>
      <c r="D12944">
        <v>1</v>
      </c>
    </row>
    <row r="12945" spans="1:4" x14ac:dyDescent="0.35">
      <c r="A12945">
        <v>9426</v>
      </c>
      <c r="B12945">
        <v>0</v>
      </c>
      <c r="C12945" t="s">
        <v>90</v>
      </c>
      <c r="D12945">
        <v>1</v>
      </c>
    </row>
    <row r="12946" spans="1:4" x14ac:dyDescent="0.35">
      <c r="A12946">
        <v>10637</v>
      </c>
      <c r="B12946">
        <v>0</v>
      </c>
      <c r="C12946" t="s">
        <v>90</v>
      </c>
      <c r="D12946">
        <v>1</v>
      </c>
    </row>
    <row r="12947" spans="1:4" x14ac:dyDescent="0.35">
      <c r="A12947">
        <v>10826</v>
      </c>
      <c r="B12947">
        <v>0</v>
      </c>
      <c r="C12947" t="s">
        <v>90</v>
      </c>
      <c r="D12947">
        <v>1</v>
      </c>
    </row>
    <row r="12948" spans="1:4" x14ac:dyDescent="0.35">
      <c r="A12948">
        <v>4086</v>
      </c>
      <c r="B12948">
        <v>0</v>
      </c>
      <c r="C12948" t="s">
        <v>90</v>
      </c>
      <c r="D12948">
        <v>1</v>
      </c>
    </row>
    <row r="12949" spans="1:4" x14ac:dyDescent="0.35">
      <c r="A12949">
        <v>10304</v>
      </c>
      <c r="B12949">
        <v>0</v>
      </c>
      <c r="C12949" t="s">
        <v>90</v>
      </c>
      <c r="D12949">
        <v>1</v>
      </c>
    </row>
    <row r="12950" spans="1:4" x14ac:dyDescent="0.35">
      <c r="A12950">
        <v>7998</v>
      </c>
      <c r="B12950">
        <v>0</v>
      </c>
      <c r="C12950" t="s">
        <v>90</v>
      </c>
      <c r="D12950">
        <v>1</v>
      </c>
    </row>
    <row r="12951" spans="1:4" x14ac:dyDescent="0.35">
      <c r="A12951">
        <v>10992</v>
      </c>
      <c r="B12951">
        <v>0</v>
      </c>
      <c r="C12951" t="s">
        <v>90</v>
      </c>
      <c r="D12951">
        <v>1</v>
      </c>
    </row>
    <row r="12952" spans="1:4" x14ac:dyDescent="0.35">
      <c r="A12952">
        <v>6383</v>
      </c>
      <c r="B12952">
        <v>0</v>
      </c>
      <c r="C12952" t="s">
        <v>90</v>
      </c>
      <c r="D12952">
        <v>1</v>
      </c>
    </row>
    <row r="12953" spans="1:4" x14ac:dyDescent="0.35">
      <c r="A12953">
        <v>10536</v>
      </c>
      <c r="B12953">
        <v>0</v>
      </c>
      <c r="C12953" t="s">
        <v>90</v>
      </c>
      <c r="D12953">
        <v>1</v>
      </c>
    </row>
    <row r="12954" spans="1:4" x14ac:dyDescent="0.35">
      <c r="A12954">
        <v>6036</v>
      </c>
      <c r="B12954">
        <v>0</v>
      </c>
      <c r="C12954" t="s">
        <v>90</v>
      </c>
      <c r="D12954">
        <v>1</v>
      </c>
    </row>
    <row r="12955" spans="1:4" x14ac:dyDescent="0.35">
      <c r="A12955">
        <v>11092</v>
      </c>
      <c r="B12955">
        <v>0</v>
      </c>
      <c r="C12955" t="s">
        <v>90</v>
      </c>
      <c r="D12955">
        <v>1</v>
      </c>
    </row>
    <row r="12956" spans="1:4" x14ac:dyDescent="0.35">
      <c r="A12956">
        <v>538</v>
      </c>
      <c r="B12956">
        <v>0</v>
      </c>
      <c r="C12956" t="s">
        <v>90</v>
      </c>
      <c r="D12956">
        <v>1</v>
      </c>
    </row>
    <row r="12957" spans="1:4" x14ac:dyDescent="0.35">
      <c r="A12957">
        <v>10022</v>
      </c>
      <c r="B12957">
        <v>0</v>
      </c>
      <c r="C12957" t="s">
        <v>90</v>
      </c>
      <c r="D12957">
        <v>0</v>
      </c>
    </row>
    <row r="12958" spans="1:4" x14ac:dyDescent="0.35">
      <c r="A12958">
        <v>10157</v>
      </c>
      <c r="B12958">
        <v>0</v>
      </c>
      <c r="C12958" t="s">
        <v>90</v>
      </c>
      <c r="D12958">
        <v>1</v>
      </c>
    </row>
    <row r="12959" spans="1:4" x14ac:dyDescent="0.35">
      <c r="A12959">
        <v>3503</v>
      </c>
      <c r="B12959">
        <v>0</v>
      </c>
      <c r="C12959" t="s">
        <v>90</v>
      </c>
      <c r="D12959">
        <v>1</v>
      </c>
    </row>
    <row r="12960" spans="1:4" x14ac:dyDescent="0.35">
      <c r="A12960">
        <v>146</v>
      </c>
      <c r="B12960">
        <v>0</v>
      </c>
      <c r="C12960" t="s">
        <v>90</v>
      </c>
      <c r="D12960">
        <v>0</v>
      </c>
    </row>
    <row r="12961" spans="1:4" x14ac:dyDescent="0.35">
      <c r="A12961">
        <v>5538</v>
      </c>
      <c r="B12961">
        <v>1</v>
      </c>
      <c r="C12961" t="s">
        <v>90</v>
      </c>
      <c r="D12961">
        <v>1</v>
      </c>
    </row>
    <row r="12962" spans="1:4" x14ac:dyDescent="0.35">
      <c r="A12962">
        <v>3910</v>
      </c>
      <c r="B12962">
        <v>1</v>
      </c>
      <c r="C12962" t="s">
        <v>90</v>
      </c>
      <c r="D12962">
        <v>1</v>
      </c>
    </row>
    <row r="12963" spans="1:4" x14ac:dyDescent="0.35">
      <c r="A12963">
        <v>4227</v>
      </c>
      <c r="B12963">
        <v>0</v>
      </c>
      <c r="C12963" t="s">
        <v>90</v>
      </c>
      <c r="D12963">
        <v>1</v>
      </c>
    </row>
    <row r="12964" spans="1:4" x14ac:dyDescent="0.35">
      <c r="A12964">
        <v>6634</v>
      </c>
      <c r="B12964">
        <v>0</v>
      </c>
      <c r="C12964" t="s">
        <v>90</v>
      </c>
      <c r="D12964">
        <v>1</v>
      </c>
    </row>
    <row r="12965" spans="1:4" x14ac:dyDescent="0.35">
      <c r="A12965">
        <v>8916</v>
      </c>
      <c r="B12965">
        <v>0</v>
      </c>
      <c r="C12965" t="s">
        <v>90</v>
      </c>
      <c r="D12965">
        <v>1</v>
      </c>
    </row>
    <row r="12966" spans="1:4" x14ac:dyDescent="0.35">
      <c r="A12966">
        <v>6460</v>
      </c>
      <c r="B12966">
        <v>0</v>
      </c>
      <c r="C12966" t="s">
        <v>90</v>
      </c>
      <c r="D12966">
        <v>1</v>
      </c>
    </row>
    <row r="12967" spans="1:4" x14ac:dyDescent="0.35">
      <c r="A12967">
        <v>5883</v>
      </c>
      <c r="B12967">
        <v>0</v>
      </c>
      <c r="C12967" t="s">
        <v>90</v>
      </c>
      <c r="D12967">
        <v>1</v>
      </c>
    </row>
    <row r="12968" spans="1:4" x14ac:dyDescent="0.35">
      <c r="A12968">
        <v>10091</v>
      </c>
      <c r="B12968">
        <v>0</v>
      </c>
      <c r="C12968" t="s">
        <v>90</v>
      </c>
      <c r="D12968">
        <v>1</v>
      </c>
    </row>
    <row r="12969" spans="1:4" x14ac:dyDescent="0.35">
      <c r="A12969">
        <v>697</v>
      </c>
      <c r="B12969">
        <v>0</v>
      </c>
      <c r="C12969" t="s">
        <v>90</v>
      </c>
      <c r="D12969">
        <v>1</v>
      </c>
    </row>
    <row r="12970" spans="1:4" x14ac:dyDescent="0.35">
      <c r="A12970">
        <v>2607</v>
      </c>
      <c r="B12970">
        <v>0</v>
      </c>
      <c r="C12970" t="s">
        <v>90</v>
      </c>
      <c r="D12970">
        <v>1</v>
      </c>
    </row>
    <row r="12971" spans="1:4" x14ac:dyDescent="0.35">
      <c r="A12971">
        <v>8427</v>
      </c>
      <c r="B12971">
        <v>0</v>
      </c>
      <c r="C12971" t="s">
        <v>90</v>
      </c>
      <c r="D12971">
        <v>1</v>
      </c>
    </row>
    <row r="12972" spans="1:4" x14ac:dyDescent="0.35">
      <c r="A12972">
        <v>217</v>
      </c>
      <c r="B12972">
        <v>0</v>
      </c>
      <c r="C12972" t="s">
        <v>90</v>
      </c>
      <c r="D12972">
        <v>1</v>
      </c>
    </row>
    <row r="12973" spans="1:4" x14ac:dyDescent="0.35">
      <c r="A12973">
        <v>6202</v>
      </c>
      <c r="B12973">
        <v>0</v>
      </c>
      <c r="C12973" t="s">
        <v>90</v>
      </c>
      <c r="D12973">
        <v>1</v>
      </c>
    </row>
    <row r="12974" spans="1:4" x14ac:dyDescent="0.35">
      <c r="A12974">
        <v>3856</v>
      </c>
      <c r="B12974">
        <v>0</v>
      </c>
      <c r="C12974" t="s">
        <v>90</v>
      </c>
      <c r="D12974">
        <v>1</v>
      </c>
    </row>
    <row r="12975" spans="1:4" x14ac:dyDescent="0.35">
      <c r="A12975">
        <v>10648</v>
      </c>
      <c r="B12975">
        <v>0</v>
      </c>
      <c r="C12975" t="s">
        <v>90</v>
      </c>
      <c r="D12975">
        <v>1</v>
      </c>
    </row>
    <row r="12976" spans="1:4" x14ac:dyDescent="0.35">
      <c r="A12976">
        <v>5120</v>
      </c>
      <c r="B12976">
        <v>0</v>
      </c>
      <c r="C12976" t="s">
        <v>90</v>
      </c>
      <c r="D12976">
        <v>1</v>
      </c>
    </row>
    <row r="12977" spans="1:4" x14ac:dyDescent="0.35">
      <c r="A12977">
        <v>6749</v>
      </c>
      <c r="B12977">
        <v>0</v>
      </c>
      <c r="C12977" t="s">
        <v>90</v>
      </c>
      <c r="D12977">
        <v>1</v>
      </c>
    </row>
    <row r="12978" spans="1:4" x14ac:dyDescent="0.35">
      <c r="A12978">
        <v>1584</v>
      </c>
      <c r="B12978">
        <v>0</v>
      </c>
      <c r="C12978" t="s">
        <v>90</v>
      </c>
      <c r="D12978">
        <v>1</v>
      </c>
    </row>
    <row r="12979" spans="1:4" x14ac:dyDescent="0.35">
      <c r="A12979">
        <v>9559</v>
      </c>
      <c r="B12979">
        <v>0</v>
      </c>
      <c r="C12979" t="s">
        <v>90</v>
      </c>
      <c r="D12979">
        <v>1</v>
      </c>
    </row>
    <row r="12980" spans="1:4" x14ac:dyDescent="0.35">
      <c r="A12980">
        <v>771</v>
      </c>
      <c r="B12980">
        <v>0</v>
      </c>
      <c r="C12980" t="s">
        <v>90</v>
      </c>
      <c r="D12980">
        <v>1</v>
      </c>
    </row>
    <row r="12981" spans="1:4" x14ac:dyDescent="0.35">
      <c r="A12981">
        <v>5237</v>
      </c>
      <c r="B12981">
        <v>0</v>
      </c>
      <c r="C12981" t="s">
        <v>90</v>
      </c>
      <c r="D12981">
        <v>1</v>
      </c>
    </row>
    <row r="12982" spans="1:4" x14ac:dyDescent="0.35">
      <c r="A12982">
        <v>2461</v>
      </c>
      <c r="B12982">
        <v>0</v>
      </c>
      <c r="C12982" t="s">
        <v>90</v>
      </c>
      <c r="D12982">
        <v>1</v>
      </c>
    </row>
    <row r="12983" spans="1:4" x14ac:dyDescent="0.35">
      <c r="A12983">
        <v>5474</v>
      </c>
      <c r="B12983">
        <v>0</v>
      </c>
      <c r="C12983" t="s">
        <v>90</v>
      </c>
      <c r="D12983">
        <v>1</v>
      </c>
    </row>
    <row r="12984" spans="1:4" x14ac:dyDescent="0.35">
      <c r="A12984">
        <v>2895</v>
      </c>
      <c r="B12984">
        <v>0</v>
      </c>
      <c r="C12984" t="s">
        <v>90</v>
      </c>
      <c r="D12984">
        <v>1</v>
      </c>
    </row>
    <row r="12985" spans="1:4" x14ac:dyDescent="0.35">
      <c r="A12985">
        <v>7972</v>
      </c>
      <c r="B12985">
        <v>0</v>
      </c>
      <c r="C12985" t="s">
        <v>90</v>
      </c>
      <c r="D12985">
        <v>1</v>
      </c>
    </row>
    <row r="12986" spans="1:4" x14ac:dyDescent="0.35">
      <c r="A12986">
        <v>10067</v>
      </c>
      <c r="B12986">
        <v>0</v>
      </c>
      <c r="C12986" t="s">
        <v>90</v>
      </c>
      <c r="D12986">
        <v>1</v>
      </c>
    </row>
    <row r="12987" spans="1:4" x14ac:dyDescent="0.35">
      <c r="A12987">
        <v>500</v>
      </c>
      <c r="B12987">
        <v>1</v>
      </c>
      <c r="C12987" t="s">
        <v>90</v>
      </c>
      <c r="D12987">
        <v>1</v>
      </c>
    </row>
    <row r="12988" spans="1:4" x14ac:dyDescent="0.35">
      <c r="A12988">
        <v>922</v>
      </c>
      <c r="B12988">
        <v>0</v>
      </c>
      <c r="C12988" t="s">
        <v>90</v>
      </c>
      <c r="D12988">
        <v>1</v>
      </c>
    </row>
    <row r="12989" spans="1:4" x14ac:dyDescent="0.35">
      <c r="A12989">
        <v>2861</v>
      </c>
      <c r="B12989">
        <v>0</v>
      </c>
      <c r="C12989" t="s">
        <v>90</v>
      </c>
      <c r="D12989">
        <v>1</v>
      </c>
    </row>
    <row r="12990" spans="1:4" x14ac:dyDescent="0.35">
      <c r="A12990">
        <v>375</v>
      </c>
      <c r="B12990">
        <v>0</v>
      </c>
      <c r="C12990" t="s">
        <v>90</v>
      </c>
      <c r="D12990">
        <v>1</v>
      </c>
    </row>
    <row r="12991" spans="1:4" x14ac:dyDescent="0.35">
      <c r="A12991">
        <v>10936</v>
      </c>
      <c r="B12991">
        <v>0</v>
      </c>
      <c r="C12991" t="s">
        <v>90</v>
      </c>
      <c r="D12991">
        <v>1</v>
      </c>
    </row>
    <row r="12992" spans="1:4" x14ac:dyDescent="0.35">
      <c r="A12992">
        <v>10314</v>
      </c>
      <c r="B12992">
        <v>1</v>
      </c>
      <c r="C12992" t="s">
        <v>90</v>
      </c>
      <c r="D12992">
        <v>1</v>
      </c>
    </row>
    <row r="12993" spans="1:4" x14ac:dyDescent="0.35">
      <c r="A12993">
        <v>4240</v>
      </c>
      <c r="B12993">
        <v>0</v>
      </c>
      <c r="C12993" t="s">
        <v>90</v>
      </c>
      <c r="D12993">
        <v>1</v>
      </c>
    </row>
    <row r="12994" spans="1:4" x14ac:dyDescent="0.35">
      <c r="A12994">
        <v>2674</v>
      </c>
      <c r="B12994">
        <v>1</v>
      </c>
      <c r="C12994" t="s">
        <v>90</v>
      </c>
      <c r="D12994">
        <v>1</v>
      </c>
    </row>
    <row r="12995" spans="1:4" x14ac:dyDescent="0.35">
      <c r="A12995">
        <v>2563</v>
      </c>
      <c r="B12995">
        <v>0</v>
      </c>
      <c r="C12995" t="s">
        <v>90</v>
      </c>
      <c r="D12995">
        <v>1</v>
      </c>
    </row>
    <row r="12996" spans="1:4" x14ac:dyDescent="0.35">
      <c r="A12996">
        <v>8312</v>
      </c>
      <c r="B12996">
        <v>0</v>
      </c>
      <c r="C12996" t="s">
        <v>90</v>
      </c>
      <c r="D12996">
        <v>1</v>
      </c>
    </row>
    <row r="12997" spans="1:4" x14ac:dyDescent="0.35">
      <c r="A12997">
        <v>6999</v>
      </c>
      <c r="B12997">
        <v>0</v>
      </c>
      <c r="C12997" t="s">
        <v>90</v>
      </c>
      <c r="D12997">
        <v>1</v>
      </c>
    </row>
    <row r="12998" spans="1:4" x14ac:dyDescent="0.35">
      <c r="A12998">
        <v>7574</v>
      </c>
      <c r="B12998">
        <v>0</v>
      </c>
      <c r="C12998" t="s">
        <v>90</v>
      </c>
      <c r="D12998">
        <v>1</v>
      </c>
    </row>
    <row r="12999" spans="1:4" x14ac:dyDescent="0.35">
      <c r="A12999">
        <v>5223</v>
      </c>
      <c r="B12999">
        <v>0</v>
      </c>
      <c r="C12999" t="s">
        <v>90</v>
      </c>
      <c r="D12999">
        <v>1</v>
      </c>
    </row>
    <row r="13000" spans="1:4" x14ac:dyDescent="0.35">
      <c r="A13000">
        <v>2952</v>
      </c>
      <c r="B13000">
        <v>0</v>
      </c>
      <c r="C13000" t="s">
        <v>90</v>
      </c>
      <c r="D13000">
        <v>1</v>
      </c>
    </row>
    <row r="13001" spans="1:4" x14ac:dyDescent="0.35">
      <c r="A13001">
        <v>7683</v>
      </c>
      <c r="B13001">
        <v>0</v>
      </c>
      <c r="C13001" t="s">
        <v>90</v>
      </c>
      <c r="D13001">
        <v>1</v>
      </c>
    </row>
    <row r="13002" spans="1:4" x14ac:dyDescent="0.35">
      <c r="A13002">
        <v>9481</v>
      </c>
      <c r="B13002">
        <v>0</v>
      </c>
      <c r="C13002" t="s">
        <v>90</v>
      </c>
      <c r="D13002">
        <v>1</v>
      </c>
    </row>
    <row r="13003" spans="1:4" x14ac:dyDescent="0.35">
      <c r="A13003">
        <v>9907</v>
      </c>
      <c r="B13003">
        <v>0</v>
      </c>
      <c r="C13003" t="s">
        <v>90</v>
      </c>
      <c r="D13003">
        <v>1</v>
      </c>
    </row>
    <row r="13004" spans="1:4" x14ac:dyDescent="0.35">
      <c r="A13004">
        <v>5454</v>
      </c>
      <c r="B13004">
        <v>0</v>
      </c>
      <c r="C13004" t="s">
        <v>90</v>
      </c>
      <c r="D13004">
        <v>1</v>
      </c>
    </row>
    <row r="13005" spans="1:4" x14ac:dyDescent="0.35">
      <c r="A13005">
        <v>3798</v>
      </c>
      <c r="B13005">
        <v>0</v>
      </c>
      <c r="C13005" t="s">
        <v>90</v>
      </c>
      <c r="D13005">
        <v>1</v>
      </c>
    </row>
    <row r="13006" spans="1:4" x14ac:dyDescent="0.35">
      <c r="A13006">
        <v>7281</v>
      </c>
      <c r="B13006">
        <v>0</v>
      </c>
      <c r="C13006" t="s">
        <v>90</v>
      </c>
      <c r="D13006">
        <v>1</v>
      </c>
    </row>
    <row r="13007" spans="1:4" x14ac:dyDescent="0.35">
      <c r="A13007">
        <v>4259</v>
      </c>
      <c r="B13007">
        <v>0</v>
      </c>
      <c r="C13007" t="s">
        <v>90</v>
      </c>
      <c r="D13007">
        <v>0</v>
      </c>
    </row>
    <row r="13008" spans="1:4" x14ac:dyDescent="0.35">
      <c r="A13008">
        <v>2549</v>
      </c>
      <c r="B13008">
        <v>0</v>
      </c>
      <c r="C13008" t="s">
        <v>90</v>
      </c>
      <c r="D13008">
        <v>1</v>
      </c>
    </row>
    <row r="13009" spans="1:4" x14ac:dyDescent="0.35">
      <c r="A13009">
        <v>6437</v>
      </c>
      <c r="B13009">
        <v>0</v>
      </c>
      <c r="C13009" t="s">
        <v>90</v>
      </c>
      <c r="D13009">
        <v>1</v>
      </c>
    </row>
    <row r="13010" spans="1:4" x14ac:dyDescent="0.35">
      <c r="A13010">
        <v>2488</v>
      </c>
      <c r="B13010">
        <v>0</v>
      </c>
      <c r="C13010" t="s">
        <v>90</v>
      </c>
      <c r="D13010">
        <v>1</v>
      </c>
    </row>
    <row r="13011" spans="1:4" x14ac:dyDescent="0.35">
      <c r="A13011">
        <v>3945</v>
      </c>
      <c r="B13011">
        <v>1</v>
      </c>
      <c r="C13011" t="s">
        <v>90</v>
      </c>
      <c r="D13011">
        <v>1</v>
      </c>
    </row>
    <row r="13012" spans="1:4" x14ac:dyDescent="0.35">
      <c r="A13012">
        <v>702</v>
      </c>
      <c r="B13012">
        <v>0</v>
      </c>
      <c r="C13012" t="s">
        <v>90</v>
      </c>
      <c r="D13012">
        <v>1</v>
      </c>
    </row>
    <row r="13013" spans="1:4" x14ac:dyDescent="0.35">
      <c r="A13013">
        <v>9010</v>
      </c>
      <c r="B13013">
        <v>1</v>
      </c>
      <c r="C13013" t="s">
        <v>90</v>
      </c>
      <c r="D13013">
        <v>1</v>
      </c>
    </row>
    <row r="13014" spans="1:4" x14ac:dyDescent="0.35">
      <c r="A13014">
        <v>9710</v>
      </c>
      <c r="B13014">
        <v>0</v>
      </c>
      <c r="C13014" t="s">
        <v>90</v>
      </c>
      <c r="D13014">
        <v>1</v>
      </c>
    </row>
    <row r="13015" spans="1:4" x14ac:dyDescent="0.35">
      <c r="A13015">
        <v>1509</v>
      </c>
      <c r="B13015">
        <v>1</v>
      </c>
      <c r="C13015" t="s">
        <v>90</v>
      </c>
      <c r="D13015">
        <v>1</v>
      </c>
    </row>
    <row r="13016" spans="1:4" x14ac:dyDescent="0.35">
      <c r="A13016">
        <v>9120</v>
      </c>
      <c r="B13016">
        <v>0</v>
      </c>
      <c r="C13016" t="s">
        <v>90</v>
      </c>
      <c r="D13016">
        <v>1</v>
      </c>
    </row>
    <row r="13017" spans="1:4" x14ac:dyDescent="0.35">
      <c r="A13017">
        <v>5252</v>
      </c>
      <c r="B13017">
        <v>0</v>
      </c>
      <c r="C13017" t="s">
        <v>90</v>
      </c>
      <c r="D13017">
        <v>1</v>
      </c>
    </row>
    <row r="13018" spans="1:4" x14ac:dyDescent="0.35">
      <c r="A13018">
        <v>5959</v>
      </c>
      <c r="B13018">
        <v>0</v>
      </c>
      <c r="C13018" t="s">
        <v>90</v>
      </c>
      <c r="D13018">
        <v>1</v>
      </c>
    </row>
    <row r="13019" spans="1:4" x14ac:dyDescent="0.35">
      <c r="A13019">
        <v>7441</v>
      </c>
      <c r="B13019">
        <v>0</v>
      </c>
      <c r="C13019" t="s">
        <v>90</v>
      </c>
      <c r="D13019">
        <v>1</v>
      </c>
    </row>
    <row r="13020" spans="1:4" x14ac:dyDescent="0.35">
      <c r="A13020">
        <v>4271</v>
      </c>
      <c r="B13020">
        <v>0</v>
      </c>
      <c r="C13020" t="s">
        <v>90</v>
      </c>
      <c r="D13020">
        <v>1</v>
      </c>
    </row>
    <row r="13021" spans="1:4" x14ac:dyDescent="0.35">
      <c r="A13021">
        <v>4095</v>
      </c>
      <c r="B13021">
        <v>0</v>
      </c>
      <c r="C13021" t="s">
        <v>90</v>
      </c>
      <c r="D13021">
        <v>1</v>
      </c>
    </row>
    <row r="13022" spans="1:4" x14ac:dyDescent="0.35">
      <c r="A13022">
        <v>8852</v>
      </c>
      <c r="B13022">
        <v>0</v>
      </c>
      <c r="C13022" t="s">
        <v>90</v>
      </c>
      <c r="D13022">
        <v>1</v>
      </c>
    </row>
    <row r="13023" spans="1:4" x14ac:dyDescent="0.35">
      <c r="A13023">
        <v>7698</v>
      </c>
      <c r="B13023">
        <v>0</v>
      </c>
      <c r="C13023" t="s">
        <v>90</v>
      </c>
      <c r="D13023">
        <v>1</v>
      </c>
    </row>
    <row r="13024" spans="1:4" x14ac:dyDescent="0.35">
      <c r="A13024">
        <v>4174</v>
      </c>
      <c r="B13024">
        <v>0</v>
      </c>
      <c r="C13024" t="s">
        <v>90</v>
      </c>
      <c r="D13024">
        <v>1</v>
      </c>
    </row>
    <row r="13025" spans="1:4" x14ac:dyDescent="0.35">
      <c r="A13025">
        <v>3182</v>
      </c>
      <c r="B13025">
        <v>1</v>
      </c>
      <c r="C13025" t="s">
        <v>90</v>
      </c>
      <c r="D13025">
        <v>1</v>
      </c>
    </row>
    <row r="13026" spans="1:4" x14ac:dyDescent="0.35">
      <c r="A13026">
        <v>193</v>
      </c>
      <c r="B13026">
        <v>0</v>
      </c>
      <c r="C13026" t="s">
        <v>90</v>
      </c>
      <c r="D13026">
        <v>1</v>
      </c>
    </row>
    <row r="13027" spans="1:4" x14ac:dyDescent="0.35">
      <c r="A13027">
        <v>5229</v>
      </c>
      <c r="B13027">
        <v>0</v>
      </c>
      <c r="C13027" t="s">
        <v>90</v>
      </c>
      <c r="D13027">
        <v>1</v>
      </c>
    </row>
    <row r="13028" spans="1:4" x14ac:dyDescent="0.35">
      <c r="A13028">
        <v>5555</v>
      </c>
      <c r="B13028">
        <v>0</v>
      </c>
      <c r="C13028" t="s">
        <v>90</v>
      </c>
      <c r="D13028">
        <v>1</v>
      </c>
    </row>
    <row r="13029" spans="1:4" x14ac:dyDescent="0.35">
      <c r="A13029">
        <v>7732</v>
      </c>
      <c r="B13029">
        <v>0</v>
      </c>
      <c r="C13029" t="s">
        <v>90</v>
      </c>
      <c r="D13029">
        <v>1</v>
      </c>
    </row>
    <row r="13030" spans="1:4" x14ac:dyDescent="0.35">
      <c r="A13030">
        <v>310</v>
      </c>
      <c r="B13030">
        <v>0</v>
      </c>
      <c r="C13030" t="s">
        <v>90</v>
      </c>
      <c r="D13030">
        <v>1</v>
      </c>
    </row>
    <row r="13031" spans="1:4" x14ac:dyDescent="0.35">
      <c r="A13031">
        <v>6261</v>
      </c>
      <c r="B13031">
        <v>0</v>
      </c>
      <c r="C13031" t="s">
        <v>90</v>
      </c>
      <c r="D13031">
        <v>1</v>
      </c>
    </row>
    <row r="13032" spans="1:4" x14ac:dyDescent="0.35">
      <c r="A13032">
        <v>6274</v>
      </c>
      <c r="B13032">
        <v>0</v>
      </c>
      <c r="C13032" t="s">
        <v>90</v>
      </c>
      <c r="D13032">
        <v>1</v>
      </c>
    </row>
    <row r="13033" spans="1:4" x14ac:dyDescent="0.35">
      <c r="A13033">
        <v>1655</v>
      </c>
      <c r="B13033">
        <v>0</v>
      </c>
      <c r="C13033" t="s">
        <v>90</v>
      </c>
      <c r="D13033">
        <v>1</v>
      </c>
    </row>
    <row r="13034" spans="1:4" x14ac:dyDescent="0.35">
      <c r="A13034">
        <v>2740</v>
      </c>
      <c r="B13034">
        <v>0</v>
      </c>
      <c r="C13034" t="s">
        <v>90</v>
      </c>
      <c r="D13034">
        <v>1</v>
      </c>
    </row>
    <row r="13035" spans="1:4" x14ac:dyDescent="0.35">
      <c r="A13035">
        <v>4328</v>
      </c>
      <c r="B13035">
        <v>0</v>
      </c>
      <c r="C13035" t="s">
        <v>90</v>
      </c>
      <c r="D13035">
        <v>1</v>
      </c>
    </row>
    <row r="13036" spans="1:4" x14ac:dyDescent="0.35">
      <c r="A13036">
        <v>17</v>
      </c>
      <c r="B13036">
        <v>0</v>
      </c>
      <c r="C13036" t="s">
        <v>90</v>
      </c>
      <c r="D13036">
        <v>1</v>
      </c>
    </row>
    <row r="13037" spans="1:4" x14ac:dyDescent="0.35">
      <c r="A13037">
        <v>9153</v>
      </c>
      <c r="B13037">
        <v>0</v>
      </c>
      <c r="C13037" t="s">
        <v>90</v>
      </c>
      <c r="D13037">
        <v>1</v>
      </c>
    </row>
    <row r="13038" spans="1:4" x14ac:dyDescent="0.35">
      <c r="A13038">
        <v>520</v>
      </c>
      <c r="B13038">
        <v>0</v>
      </c>
      <c r="C13038" t="s">
        <v>90</v>
      </c>
      <c r="D13038">
        <v>1</v>
      </c>
    </row>
    <row r="13039" spans="1:4" x14ac:dyDescent="0.35">
      <c r="A13039">
        <v>8372</v>
      </c>
      <c r="B13039">
        <v>0</v>
      </c>
      <c r="C13039" t="s">
        <v>90</v>
      </c>
      <c r="D13039">
        <v>1</v>
      </c>
    </row>
    <row r="13040" spans="1:4" x14ac:dyDescent="0.35">
      <c r="A13040">
        <v>73</v>
      </c>
      <c r="B13040">
        <v>0</v>
      </c>
      <c r="C13040" t="s">
        <v>90</v>
      </c>
      <c r="D13040">
        <v>1</v>
      </c>
    </row>
    <row r="13041" spans="1:4" x14ac:dyDescent="0.35">
      <c r="A13041">
        <v>2002</v>
      </c>
      <c r="B13041">
        <v>0</v>
      </c>
      <c r="C13041" t="s">
        <v>90</v>
      </c>
      <c r="D13041">
        <v>1</v>
      </c>
    </row>
    <row r="13042" spans="1:4" x14ac:dyDescent="0.35">
      <c r="A13042">
        <v>6059</v>
      </c>
      <c r="B13042">
        <v>1</v>
      </c>
      <c r="C13042" t="s">
        <v>90</v>
      </c>
      <c r="D13042">
        <v>1</v>
      </c>
    </row>
    <row r="13043" spans="1:4" x14ac:dyDescent="0.35">
      <c r="A13043">
        <v>11166</v>
      </c>
      <c r="B13043">
        <v>0</v>
      </c>
      <c r="C13043" t="s">
        <v>90</v>
      </c>
      <c r="D13043">
        <v>1</v>
      </c>
    </row>
    <row r="13044" spans="1:4" x14ac:dyDescent="0.35">
      <c r="A13044">
        <v>6257</v>
      </c>
      <c r="B13044">
        <v>0</v>
      </c>
      <c r="C13044" t="s">
        <v>90</v>
      </c>
      <c r="D13044">
        <v>1</v>
      </c>
    </row>
    <row r="13045" spans="1:4" x14ac:dyDescent="0.35">
      <c r="A13045">
        <v>9224</v>
      </c>
      <c r="B13045">
        <v>0</v>
      </c>
      <c r="C13045" t="s">
        <v>90</v>
      </c>
      <c r="D13045">
        <v>1</v>
      </c>
    </row>
    <row r="13046" spans="1:4" x14ac:dyDescent="0.35">
      <c r="A13046">
        <v>8732</v>
      </c>
      <c r="B13046">
        <v>1</v>
      </c>
      <c r="C13046" t="s">
        <v>90</v>
      </c>
      <c r="D13046">
        <v>1</v>
      </c>
    </row>
    <row r="13047" spans="1:4" x14ac:dyDescent="0.35">
      <c r="A13047">
        <v>955</v>
      </c>
      <c r="B13047">
        <v>1</v>
      </c>
      <c r="C13047" t="s">
        <v>90</v>
      </c>
      <c r="D13047">
        <v>1</v>
      </c>
    </row>
    <row r="13048" spans="1:4" x14ac:dyDescent="0.35">
      <c r="A13048">
        <v>4910</v>
      </c>
      <c r="B13048">
        <v>0</v>
      </c>
      <c r="C13048" t="s">
        <v>90</v>
      </c>
      <c r="D13048">
        <v>1</v>
      </c>
    </row>
    <row r="13049" spans="1:4" x14ac:dyDescent="0.35">
      <c r="A13049">
        <v>564</v>
      </c>
      <c r="B13049">
        <v>1</v>
      </c>
      <c r="C13049" t="s">
        <v>90</v>
      </c>
      <c r="D13049">
        <v>1</v>
      </c>
    </row>
    <row r="13050" spans="1:4" x14ac:dyDescent="0.35">
      <c r="A13050">
        <v>8931</v>
      </c>
      <c r="B13050">
        <v>0</v>
      </c>
      <c r="C13050" t="s">
        <v>90</v>
      </c>
      <c r="D13050">
        <v>1</v>
      </c>
    </row>
    <row r="13051" spans="1:4" x14ac:dyDescent="0.35">
      <c r="A13051">
        <v>1998</v>
      </c>
      <c r="B13051">
        <v>0</v>
      </c>
      <c r="C13051" t="s">
        <v>90</v>
      </c>
      <c r="D13051">
        <v>1</v>
      </c>
    </row>
    <row r="13052" spans="1:4" x14ac:dyDescent="0.35">
      <c r="A13052">
        <v>1250</v>
      </c>
      <c r="B13052">
        <v>0</v>
      </c>
      <c r="C13052" t="s">
        <v>90</v>
      </c>
      <c r="D13052">
        <v>1</v>
      </c>
    </row>
    <row r="13053" spans="1:4" x14ac:dyDescent="0.35">
      <c r="A13053">
        <v>8397</v>
      </c>
      <c r="B13053">
        <v>0</v>
      </c>
      <c r="C13053" t="s">
        <v>90</v>
      </c>
      <c r="D13053">
        <v>1</v>
      </c>
    </row>
    <row r="13054" spans="1:4" x14ac:dyDescent="0.35">
      <c r="A13054">
        <v>9672</v>
      </c>
      <c r="B13054">
        <v>0</v>
      </c>
      <c r="C13054" t="s">
        <v>90</v>
      </c>
      <c r="D13054">
        <v>1</v>
      </c>
    </row>
    <row r="13055" spans="1:4" x14ac:dyDescent="0.35">
      <c r="A13055">
        <v>2125</v>
      </c>
      <c r="B13055">
        <v>0</v>
      </c>
      <c r="C13055" t="s">
        <v>90</v>
      </c>
      <c r="D13055">
        <v>1</v>
      </c>
    </row>
    <row r="13056" spans="1:4" x14ac:dyDescent="0.35">
      <c r="A13056">
        <v>5975</v>
      </c>
      <c r="B13056">
        <v>0</v>
      </c>
      <c r="C13056" t="s">
        <v>90</v>
      </c>
      <c r="D13056">
        <v>1</v>
      </c>
    </row>
    <row r="13057" spans="1:4" x14ac:dyDescent="0.35">
      <c r="A13057">
        <v>983</v>
      </c>
      <c r="B13057">
        <v>0</v>
      </c>
      <c r="C13057" t="s">
        <v>90</v>
      </c>
      <c r="D13057">
        <v>1</v>
      </c>
    </row>
    <row r="13058" spans="1:4" x14ac:dyDescent="0.35">
      <c r="A13058">
        <v>9938</v>
      </c>
      <c r="B13058">
        <v>0</v>
      </c>
      <c r="C13058" t="s">
        <v>90</v>
      </c>
      <c r="D13058">
        <v>1</v>
      </c>
    </row>
    <row r="13059" spans="1:4" x14ac:dyDescent="0.35">
      <c r="A13059">
        <v>4385</v>
      </c>
      <c r="B13059">
        <v>0</v>
      </c>
      <c r="C13059" t="s">
        <v>90</v>
      </c>
      <c r="D13059">
        <v>1</v>
      </c>
    </row>
    <row r="13060" spans="1:4" x14ac:dyDescent="0.35">
      <c r="A13060">
        <v>1612</v>
      </c>
      <c r="B13060">
        <v>0</v>
      </c>
      <c r="C13060" t="s">
        <v>90</v>
      </c>
      <c r="D13060">
        <v>1</v>
      </c>
    </row>
    <row r="13061" spans="1:4" x14ac:dyDescent="0.35">
      <c r="A13061">
        <v>803</v>
      </c>
      <c r="B13061">
        <v>0</v>
      </c>
      <c r="C13061" t="s">
        <v>90</v>
      </c>
      <c r="D13061">
        <v>1</v>
      </c>
    </row>
    <row r="13062" spans="1:4" x14ac:dyDescent="0.35">
      <c r="A13062">
        <v>10675</v>
      </c>
      <c r="B13062">
        <v>1</v>
      </c>
      <c r="C13062" t="s">
        <v>90</v>
      </c>
      <c r="D13062">
        <v>1</v>
      </c>
    </row>
    <row r="13063" spans="1:4" x14ac:dyDescent="0.35">
      <c r="A13063">
        <v>7004</v>
      </c>
      <c r="B13063">
        <v>0</v>
      </c>
      <c r="C13063" t="s">
        <v>90</v>
      </c>
      <c r="D13063">
        <v>1</v>
      </c>
    </row>
    <row r="13064" spans="1:4" x14ac:dyDescent="0.35">
      <c r="A13064">
        <v>4432</v>
      </c>
      <c r="B13064">
        <v>0</v>
      </c>
      <c r="C13064" t="s">
        <v>90</v>
      </c>
      <c r="D13064">
        <v>1</v>
      </c>
    </row>
    <row r="13065" spans="1:4" x14ac:dyDescent="0.35">
      <c r="A13065">
        <v>5079</v>
      </c>
      <c r="B13065">
        <v>0</v>
      </c>
      <c r="C13065" t="s">
        <v>90</v>
      </c>
      <c r="D13065">
        <v>1</v>
      </c>
    </row>
    <row r="13066" spans="1:4" x14ac:dyDescent="0.35">
      <c r="A13066">
        <v>4475</v>
      </c>
      <c r="B13066">
        <v>0</v>
      </c>
      <c r="C13066" t="s">
        <v>90</v>
      </c>
      <c r="D13066">
        <v>1</v>
      </c>
    </row>
    <row r="13067" spans="1:4" x14ac:dyDescent="0.35">
      <c r="A13067">
        <v>10868</v>
      </c>
      <c r="B13067">
        <v>0</v>
      </c>
      <c r="C13067" t="s">
        <v>90</v>
      </c>
      <c r="D13067">
        <v>1</v>
      </c>
    </row>
    <row r="13068" spans="1:4" x14ac:dyDescent="0.35">
      <c r="A13068">
        <v>6742</v>
      </c>
      <c r="B13068">
        <v>0</v>
      </c>
      <c r="C13068" t="s">
        <v>90</v>
      </c>
      <c r="D13068">
        <v>1</v>
      </c>
    </row>
    <row r="13069" spans="1:4" x14ac:dyDescent="0.35">
      <c r="A13069">
        <v>5692</v>
      </c>
      <c r="B13069">
        <v>0</v>
      </c>
      <c r="C13069" t="s">
        <v>90</v>
      </c>
      <c r="D13069">
        <v>1</v>
      </c>
    </row>
    <row r="13070" spans="1:4" x14ac:dyDescent="0.35">
      <c r="A13070">
        <v>339</v>
      </c>
      <c r="B13070">
        <v>1</v>
      </c>
      <c r="C13070" t="s">
        <v>90</v>
      </c>
      <c r="D13070">
        <v>1</v>
      </c>
    </row>
    <row r="13071" spans="1:4" x14ac:dyDescent="0.35">
      <c r="A13071">
        <v>10398</v>
      </c>
      <c r="B13071">
        <v>0</v>
      </c>
      <c r="C13071" t="s">
        <v>90</v>
      </c>
      <c r="D13071">
        <v>1</v>
      </c>
    </row>
    <row r="13072" spans="1:4" x14ac:dyDescent="0.35">
      <c r="A13072">
        <v>8017</v>
      </c>
      <c r="B13072">
        <v>0</v>
      </c>
      <c r="C13072" t="s">
        <v>90</v>
      </c>
      <c r="D13072">
        <v>1</v>
      </c>
    </row>
    <row r="13073" spans="1:4" x14ac:dyDescent="0.35">
      <c r="A13073">
        <v>3722</v>
      </c>
      <c r="B13073">
        <v>0</v>
      </c>
      <c r="C13073" t="s">
        <v>90</v>
      </c>
      <c r="D13073">
        <v>1</v>
      </c>
    </row>
    <row r="13074" spans="1:4" x14ac:dyDescent="0.35">
      <c r="A13074">
        <v>7326</v>
      </c>
      <c r="B13074">
        <v>0</v>
      </c>
      <c r="C13074" t="s">
        <v>90</v>
      </c>
      <c r="D13074">
        <v>0</v>
      </c>
    </row>
    <row r="13075" spans="1:4" x14ac:dyDescent="0.35">
      <c r="A13075">
        <v>2416</v>
      </c>
      <c r="B13075">
        <v>0</v>
      </c>
      <c r="C13075" t="s">
        <v>90</v>
      </c>
      <c r="D13075">
        <v>0</v>
      </c>
    </row>
    <row r="13076" spans="1:4" x14ac:dyDescent="0.35">
      <c r="A13076">
        <v>1878</v>
      </c>
      <c r="B13076">
        <v>0</v>
      </c>
      <c r="C13076" t="s">
        <v>90</v>
      </c>
      <c r="D13076">
        <v>1</v>
      </c>
    </row>
    <row r="13077" spans="1:4" x14ac:dyDescent="0.35">
      <c r="A13077">
        <v>5278</v>
      </c>
      <c r="B13077">
        <v>0</v>
      </c>
      <c r="C13077" t="s">
        <v>90</v>
      </c>
      <c r="D13077">
        <v>1</v>
      </c>
    </row>
    <row r="13078" spans="1:4" x14ac:dyDescent="0.35">
      <c r="A13078">
        <v>5734</v>
      </c>
      <c r="B13078">
        <v>0</v>
      </c>
      <c r="C13078" t="s">
        <v>90</v>
      </c>
      <c r="D13078">
        <v>1</v>
      </c>
    </row>
    <row r="13079" spans="1:4" x14ac:dyDescent="0.35">
      <c r="A13079">
        <v>4370</v>
      </c>
      <c r="B13079">
        <v>0</v>
      </c>
      <c r="C13079" t="s">
        <v>90</v>
      </c>
      <c r="D13079">
        <v>1</v>
      </c>
    </row>
    <row r="13080" spans="1:4" x14ac:dyDescent="0.35">
      <c r="A13080">
        <v>8405</v>
      </c>
      <c r="B13080">
        <v>0</v>
      </c>
      <c r="C13080" t="s">
        <v>90</v>
      </c>
      <c r="D13080">
        <v>1</v>
      </c>
    </row>
    <row r="13081" spans="1:4" x14ac:dyDescent="0.35">
      <c r="A13081">
        <v>7617</v>
      </c>
      <c r="B13081">
        <v>0</v>
      </c>
      <c r="C13081" t="s">
        <v>90</v>
      </c>
      <c r="D13081">
        <v>1</v>
      </c>
    </row>
    <row r="13082" spans="1:4" x14ac:dyDescent="0.35">
      <c r="A13082">
        <v>10339</v>
      </c>
      <c r="B13082">
        <v>0</v>
      </c>
      <c r="C13082" t="s">
        <v>90</v>
      </c>
      <c r="D13082">
        <v>1</v>
      </c>
    </row>
    <row r="13083" spans="1:4" x14ac:dyDescent="0.35">
      <c r="A13083">
        <v>6376</v>
      </c>
      <c r="B13083">
        <v>0</v>
      </c>
      <c r="C13083" t="s">
        <v>90</v>
      </c>
      <c r="D13083">
        <v>1</v>
      </c>
    </row>
    <row r="13084" spans="1:4" x14ac:dyDescent="0.35">
      <c r="A13084">
        <v>2150</v>
      </c>
      <c r="B13084">
        <v>0</v>
      </c>
      <c r="C13084" t="s">
        <v>90</v>
      </c>
      <c r="D13084">
        <v>1</v>
      </c>
    </row>
    <row r="13085" spans="1:4" x14ac:dyDescent="0.35">
      <c r="A13085">
        <v>7386</v>
      </c>
      <c r="B13085">
        <v>0</v>
      </c>
      <c r="C13085" t="s">
        <v>90</v>
      </c>
      <c r="D13085">
        <v>1</v>
      </c>
    </row>
    <row r="13086" spans="1:4" x14ac:dyDescent="0.35">
      <c r="A13086">
        <v>3006</v>
      </c>
      <c r="B13086">
        <v>0</v>
      </c>
      <c r="C13086" t="s">
        <v>90</v>
      </c>
      <c r="D13086">
        <v>1</v>
      </c>
    </row>
    <row r="13087" spans="1:4" x14ac:dyDescent="0.35">
      <c r="A13087">
        <v>11088</v>
      </c>
      <c r="B13087">
        <v>0</v>
      </c>
      <c r="C13087" t="s">
        <v>90</v>
      </c>
      <c r="D13087">
        <v>1</v>
      </c>
    </row>
    <row r="13088" spans="1:4" x14ac:dyDescent="0.35">
      <c r="A13088">
        <v>5185</v>
      </c>
      <c r="B13088">
        <v>0</v>
      </c>
      <c r="C13088" t="s">
        <v>90</v>
      </c>
      <c r="D13088">
        <v>1</v>
      </c>
    </row>
    <row r="13089" spans="1:4" x14ac:dyDescent="0.35">
      <c r="A13089">
        <v>3523</v>
      </c>
      <c r="B13089">
        <v>0</v>
      </c>
      <c r="C13089" t="s">
        <v>90</v>
      </c>
      <c r="D13089">
        <v>1</v>
      </c>
    </row>
    <row r="13090" spans="1:4" x14ac:dyDescent="0.35">
      <c r="A13090">
        <v>55</v>
      </c>
      <c r="B13090">
        <v>0</v>
      </c>
      <c r="C13090" t="s">
        <v>90</v>
      </c>
      <c r="D13090">
        <v>1</v>
      </c>
    </row>
    <row r="13091" spans="1:4" x14ac:dyDescent="0.35">
      <c r="A13091">
        <v>3807</v>
      </c>
      <c r="B13091">
        <v>0</v>
      </c>
      <c r="C13091" t="s">
        <v>90</v>
      </c>
      <c r="D13091">
        <v>1</v>
      </c>
    </row>
    <row r="13092" spans="1:4" x14ac:dyDescent="0.35">
      <c r="A13092">
        <v>2453</v>
      </c>
      <c r="B13092">
        <v>0</v>
      </c>
      <c r="C13092" t="s">
        <v>90</v>
      </c>
      <c r="D13092">
        <v>1</v>
      </c>
    </row>
    <row r="13093" spans="1:4" x14ac:dyDescent="0.35">
      <c r="A13093">
        <v>7787</v>
      </c>
      <c r="B13093">
        <v>0</v>
      </c>
      <c r="C13093" t="s">
        <v>90</v>
      </c>
      <c r="D13093">
        <v>1</v>
      </c>
    </row>
    <row r="13094" spans="1:4" x14ac:dyDescent="0.35">
      <c r="A13094">
        <v>2230</v>
      </c>
      <c r="B13094">
        <v>0</v>
      </c>
      <c r="C13094" t="s">
        <v>90</v>
      </c>
      <c r="D13094">
        <v>0</v>
      </c>
    </row>
    <row r="13095" spans="1:4" x14ac:dyDescent="0.35">
      <c r="A13095">
        <v>8146</v>
      </c>
      <c r="B13095">
        <v>0</v>
      </c>
      <c r="C13095" t="s">
        <v>90</v>
      </c>
      <c r="D13095">
        <v>1</v>
      </c>
    </row>
    <row r="13096" spans="1:4" x14ac:dyDescent="0.35">
      <c r="A13096">
        <v>988</v>
      </c>
      <c r="B13096">
        <v>0</v>
      </c>
      <c r="C13096" t="s">
        <v>90</v>
      </c>
      <c r="D13096">
        <v>1</v>
      </c>
    </row>
    <row r="13097" spans="1:4" x14ac:dyDescent="0.35">
      <c r="A13097">
        <v>4832</v>
      </c>
      <c r="B13097">
        <v>0</v>
      </c>
      <c r="C13097" t="s">
        <v>90</v>
      </c>
      <c r="D13097">
        <v>1</v>
      </c>
    </row>
    <row r="13098" spans="1:4" x14ac:dyDescent="0.35">
      <c r="A13098">
        <v>3152</v>
      </c>
      <c r="B13098">
        <v>0</v>
      </c>
      <c r="C13098" t="s">
        <v>90</v>
      </c>
      <c r="D13098">
        <v>1</v>
      </c>
    </row>
    <row r="13099" spans="1:4" x14ac:dyDescent="0.35">
      <c r="A13099">
        <v>11188</v>
      </c>
      <c r="B13099">
        <v>0</v>
      </c>
      <c r="C13099" t="s">
        <v>90</v>
      </c>
      <c r="D13099">
        <v>1</v>
      </c>
    </row>
    <row r="13100" spans="1:4" x14ac:dyDescent="0.35">
      <c r="A13100">
        <v>361</v>
      </c>
      <c r="B13100">
        <v>0</v>
      </c>
      <c r="C13100" t="s">
        <v>90</v>
      </c>
      <c r="D13100">
        <v>1</v>
      </c>
    </row>
    <row r="13101" spans="1:4" x14ac:dyDescent="0.35">
      <c r="A13101">
        <v>5939</v>
      </c>
      <c r="B13101">
        <v>0</v>
      </c>
      <c r="C13101" t="s">
        <v>90</v>
      </c>
      <c r="D13101">
        <v>1</v>
      </c>
    </row>
    <row r="13102" spans="1:4" x14ac:dyDescent="0.35">
      <c r="A13102">
        <v>9349</v>
      </c>
      <c r="B13102">
        <v>0</v>
      </c>
      <c r="C13102" t="s">
        <v>90</v>
      </c>
      <c r="D13102">
        <v>1</v>
      </c>
    </row>
    <row r="13103" spans="1:4" x14ac:dyDescent="0.35">
      <c r="A13103">
        <v>819</v>
      </c>
      <c r="B13103">
        <v>0</v>
      </c>
      <c r="C13103" t="s">
        <v>90</v>
      </c>
      <c r="D13103">
        <v>1</v>
      </c>
    </row>
    <row r="13104" spans="1:4" x14ac:dyDescent="0.35">
      <c r="A13104">
        <v>10120</v>
      </c>
      <c r="B13104">
        <v>0</v>
      </c>
      <c r="C13104" t="s">
        <v>90</v>
      </c>
      <c r="D13104">
        <v>1</v>
      </c>
    </row>
    <row r="13105" spans="1:4" x14ac:dyDescent="0.35">
      <c r="A13105">
        <v>4541</v>
      </c>
      <c r="B13105">
        <v>0</v>
      </c>
      <c r="C13105" t="s">
        <v>90</v>
      </c>
      <c r="D13105">
        <v>1</v>
      </c>
    </row>
    <row r="13106" spans="1:4" x14ac:dyDescent="0.35">
      <c r="A13106">
        <v>2456</v>
      </c>
      <c r="B13106">
        <v>0</v>
      </c>
      <c r="C13106" t="s">
        <v>90</v>
      </c>
      <c r="D13106">
        <v>1</v>
      </c>
    </row>
    <row r="13107" spans="1:4" x14ac:dyDescent="0.35">
      <c r="A13107">
        <v>2516</v>
      </c>
      <c r="B13107">
        <v>0</v>
      </c>
      <c r="C13107" t="s">
        <v>90</v>
      </c>
      <c r="D13107">
        <v>1</v>
      </c>
    </row>
    <row r="13108" spans="1:4" x14ac:dyDescent="0.35">
      <c r="A13108">
        <v>11013</v>
      </c>
      <c r="B13108">
        <v>0</v>
      </c>
      <c r="C13108" t="s">
        <v>90</v>
      </c>
      <c r="D13108">
        <v>1</v>
      </c>
    </row>
    <row r="13109" spans="1:4" x14ac:dyDescent="0.35">
      <c r="A13109">
        <v>9988</v>
      </c>
      <c r="B13109">
        <v>0</v>
      </c>
      <c r="C13109" t="s">
        <v>90</v>
      </c>
      <c r="D13109">
        <v>1</v>
      </c>
    </row>
    <row r="13110" spans="1:4" x14ac:dyDescent="0.35">
      <c r="A13110">
        <v>1627</v>
      </c>
      <c r="B13110">
        <v>0</v>
      </c>
      <c r="C13110" t="s">
        <v>90</v>
      </c>
      <c r="D13110">
        <v>1</v>
      </c>
    </row>
    <row r="13111" spans="1:4" x14ac:dyDescent="0.35">
      <c r="A13111">
        <v>1490</v>
      </c>
      <c r="B13111">
        <v>0</v>
      </c>
      <c r="C13111" t="s">
        <v>90</v>
      </c>
      <c r="D13111">
        <v>1</v>
      </c>
    </row>
    <row r="13112" spans="1:4" x14ac:dyDescent="0.35">
      <c r="A13112">
        <v>6710</v>
      </c>
      <c r="B13112">
        <v>0</v>
      </c>
      <c r="C13112" t="s">
        <v>90</v>
      </c>
      <c r="D13112">
        <v>1</v>
      </c>
    </row>
    <row r="13113" spans="1:4" x14ac:dyDescent="0.35">
      <c r="A13113">
        <v>7375</v>
      </c>
      <c r="B13113">
        <v>0</v>
      </c>
      <c r="C13113" t="s">
        <v>90</v>
      </c>
      <c r="D13113">
        <v>1</v>
      </c>
    </row>
    <row r="13114" spans="1:4" x14ac:dyDescent="0.35">
      <c r="A13114">
        <v>10144</v>
      </c>
      <c r="B13114">
        <v>0</v>
      </c>
      <c r="C13114" t="s">
        <v>90</v>
      </c>
      <c r="D13114">
        <v>1</v>
      </c>
    </row>
    <row r="13115" spans="1:4" x14ac:dyDescent="0.35">
      <c r="A13115">
        <v>3138</v>
      </c>
      <c r="B13115">
        <v>1</v>
      </c>
      <c r="C13115" t="s">
        <v>90</v>
      </c>
      <c r="D13115">
        <v>1</v>
      </c>
    </row>
    <row r="13116" spans="1:4" x14ac:dyDescent="0.35">
      <c r="A13116">
        <v>1440</v>
      </c>
      <c r="B13116">
        <v>0</v>
      </c>
      <c r="C13116" t="s">
        <v>90</v>
      </c>
      <c r="D13116">
        <v>1</v>
      </c>
    </row>
    <row r="13117" spans="1:4" x14ac:dyDescent="0.35">
      <c r="A13117">
        <v>4200</v>
      </c>
      <c r="B13117">
        <v>0</v>
      </c>
      <c r="C13117" t="s">
        <v>90</v>
      </c>
      <c r="D13117">
        <v>1</v>
      </c>
    </row>
    <row r="13118" spans="1:4" x14ac:dyDescent="0.35">
      <c r="A13118">
        <v>4998</v>
      </c>
      <c r="B13118">
        <v>0</v>
      </c>
      <c r="C13118" t="s">
        <v>90</v>
      </c>
      <c r="D13118">
        <v>1</v>
      </c>
    </row>
    <row r="13119" spans="1:4" x14ac:dyDescent="0.35">
      <c r="A13119">
        <v>7321</v>
      </c>
      <c r="B13119">
        <v>0</v>
      </c>
      <c r="C13119" t="s">
        <v>90</v>
      </c>
      <c r="D13119">
        <v>1</v>
      </c>
    </row>
    <row r="13120" spans="1:4" x14ac:dyDescent="0.35">
      <c r="A13120">
        <v>8663</v>
      </c>
      <c r="B13120">
        <v>0</v>
      </c>
      <c r="C13120" t="s">
        <v>90</v>
      </c>
      <c r="D13120">
        <v>1</v>
      </c>
    </row>
    <row r="13121" spans="1:4" x14ac:dyDescent="0.35">
      <c r="A13121">
        <v>1958</v>
      </c>
      <c r="B13121">
        <v>0</v>
      </c>
      <c r="C13121" t="s">
        <v>90</v>
      </c>
      <c r="D13121">
        <v>1</v>
      </c>
    </row>
    <row r="13122" spans="1:4" x14ac:dyDescent="0.35">
      <c r="A13122">
        <v>6963</v>
      </c>
      <c r="B13122">
        <v>0</v>
      </c>
      <c r="C13122" t="s">
        <v>90</v>
      </c>
      <c r="D13122">
        <v>1</v>
      </c>
    </row>
    <row r="13123" spans="1:4" x14ac:dyDescent="0.35">
      <c r="A13123">
        <v>1065</v>
      </c>
      <c r="B13123">
        <v>0</v>
      </c>
      <c r="C13123" t="s">
        <v>90</v>
      </c>
      <c r="D13123">
        <v>1</v>
      </c>
    </row>
    <row r="13124" spans="1:4" x14ac:dyDescent="0.35">
      <c r="A13124">
        <v>2712</v>
      </c>
      <c r="B13124">
        <v>0</v>
      </c>
      <c r="C13124" t="s">
        <v>90</v>
      </c>
      <c r="D13124">
        <v>1</v>
      </c>
    </row>
    <row r="13125" spans="1:4" x14ac:dyDescent="0.35">
      <c r="A13125">
        <v>6049</v>
      </c>
      <c r="B13125">
        <v>0</v>
      </c>
      <c r="C13125" t="s">
        <v>90</v>
      </c>
      <c r="D13125">
        <v>1</v>
      </c>
    </row>
    <row r="13126" spans="1:4" x14ac:dyDescent="0.35">
      <c r="A13126">
        <v>6605</v>
      </c>
      <c r="B13126">
        <v>0</v>
      </c>
      <c r="C13126" t="s">
        <v>90</v>
      </c>
      <c r="D13126">
        <v>1</v>
      </c>
    </row>
    <row r="13127" spans="1:4" x14ac:dyDescent="0.35">
      <c r="A13127">
        <v>11181</v>
      </c>
      <c r="B13127">
        <v>0</v>
      </c>
      <c r="C13127" t="s">
        <v>90</v>
      </c>
      <c r="D13127">
        <v>1</v>
      </c>
    </row>
    <row r="13128" spans="1:4" x14ac:dyDescent="0.35">
      <c r="A13128">
        <v>5234</v>
      </c>
      <c r="B13128">
        <v>0</v>
      </c>
      <c r="C13128" t="s">
        <v>90</v>
      </c>
      <c r="D13128">
        <v>1</v>
      </c>
    </row>
    <row r="13129" spans="1:4" x14ac:dyDescent="0.35">
      <c r="A13129">
        <v>5253</v>
      </c>
      <c r="B13129">
        <v>0</v>
      </c>
      <c r="C13129" t="s">
        <v>90</v>
      </c>
      <c r="D13129">
        <v>1</v>
      </c>
    </row>
    <row r="13130" spans="1:4" x14ac:dyDescent="0.35">
      <c r="A13130">
        <v>11148</v>
      </c>
      <c r="B13130">
        <v>0</v>
      </c>
      <c r="C13130" t="s">
        <v>90</v>
      </c>
      <c r="D13130">
        <v>1</v>
      </c>
    </row>
    <row r="13131" spans="1:4" x14ac:dyDescent="0.35">
      <c r="A13131">
        <v>6289</v>
      </c>
      <c r="B13131">
        <v>0</v>
      </c>
      <c r="C13131" t="s">
        <v>90</v>
      </c>
      <c r="D13131">
        <v>1</v>
      </c>
    </row>
    <row r="13132" spans="1:4" x14ac:dyDescent="0.35">
      <c r="A13132">
        <v>9743</v>
      </c>
      <c r="B13132">
        <v>0</v>
      </c>
      <c r="C13132" t="s">
        <v>90</v>
      </c>
      <c r="D13132">
        <v>1</v>
      </c>
    </row>
    <row r="13133" spans="1:4" x14ac:dyDescent="0.35">
      <c r="A13133">
        <v>9209</v>
      </c>
      <c r="B13133">
        <v>0</v>
      </c>
      <c r="C13133" t="s">
        <v>90</v>
      </c>
      <c r="D13133">
        <v>1</v>
      </c>
    </row>
    <row r="13134" spans="1:4" x14ac:dyDescent="0.35">
      <c r="A13134">
        <v>6417</v>
      </c>
      <c r="B13134">
        <v>0</v>
      </c>
      <c r="C13134" t="s">
        <v>90</v>
      </c>
      <c r="D13134">
        <v>1</v>
      </c>
    </row>
    <row r="13135" spans="1:4" x14ac:dyDescent="0.35">
      <c r="A13135">
        <v>7937</v>
      </c>
      <c r="B13135">
        <v>0</v>
      </c>
      <c r="C13135" t="s">
        <v>90</v>
      </c>
      <c r="D13135">
        <v>1</v>
      </c>
    </row>
    <row r="13136" spans="1:4" x14ac:dyDescent="0.35">
      <c r="A13136">
        <v>6488</v>
      </c>
      <c r="B13136">
        <v>0</v>
      </c>
      <c r="C13136" t="s">
        <v>90</v>
      </c>
      <c r="D13136">
        <v>1</v>
      </c>
    </row>
    <row r="13137" spans="1:4" x14ac:dyDescent="0.35">
      <c r="A13137">
        <v>3194</v>
      </c>
      <c r="B13137">
        <v>0</v>
      </c>
      <c r="C13137" t="s">
        <v>90</v>
      </c>
      <c r="D13137">
        <v>0</v>
      </c>
    </row>
    <row r="13138" spans="1:4" x14ac:dyDescent="0.35">
      <c r="A13138">
        <v>231</v>
      </c>
      <c r="B13138">
        <v>0</v>
      </c>
      <c r="C13138" t="s">
        <v>90</v>
      </c>
      <c r="D13138">
        <v>1</v>
      </c>
    </row>
    <row r="13139" spans="1:4" x14ac:dyDescent="0.35">
      <c r="A13139">
        <v>9697</v>
      </c>
      <c r="B13139">
        <v>0</v>
      </c>
      <c r="C13139" t="s">
        <v>90</v>
      </c>
      <c r="D13139">
        <v>1</v>
      </c>
    </row>
    <row r="13140" spans="1:4" x14ac:dyDescent="0.35">
      <c r="A13140">
        <v>4676</v>
      </c>
      <c r="B13140">
        <v>0</v>
      </c>
      <c r="C13140" t="s">
        <v>90</v>
      </c>
      <c r="D13140">
        <v>1</v>
      </c>
    </row>
    <row r="13141" spans="1:4" x14ac:dyDescent="0.35">
      <c r="A13141">
        <v>8079</v>
      </c>
      <c r="B13141">
        <v>0</v>
      </c>
      <c r="C13141" t="s">
        <v>90</v>
      </c>
      <c r="D13141">
        <v>1</v>
      </c>
    </row>
    <row r="13142" spans="1:4" x14ac:dyDescent="0.35">
      <c r="A13142">
        <v>10032</v>
      </c>
      <c r="B13142">
        <v>0</v>
      </c>
      <c r="C13142" t="s">
        <v>90</v>
      </c>
      <c r="D13142">
        <v>1</v>
      </c>
    </row>
    <row r="13143" spans="1:4" x14ac:dyDescent="0.35">
      <c r="A13143">
        <v>10505</v>
      </c>
      <c r="B13143">
        <v>0</v>
      </c>
      <c r="C13143" t="s">
        <v>90</v>
      </c>
      <c r="D13143">
        <v>1</v>
      </c>
    </row>
    <row r="13144" spans="1:4" x14ac:dyDescent="0.35">
      <c r="A13144">
        <v>2005</v>
      </c>
      <c r="B13144">
        <v>0</v>
      </c>
      <c r="C13144" t="s">
        <v>90</v>
      </c>
      <c r="D13144">
        <v>1</v>
      </c>
    </row>
    <row r="13145" spans="1:4" x14ac:dyDescent="0.35">
      <c r="A13145">
        <v>6940</v>
      </c>
      <c r="B13145">
        <v>0</v>
      </c>
      <c r="C13145" t="s">
        <v>90</v>
      </c>
      <c r="D13145">
        <v>1</v>
      </c>
    </row>
    <row r="13146" spans="1:4" x14ac:dyDescent="0.35">
      <c r="A13146">
        <v>2304</v>
      </c>
      <c r="B13146">
        <v>0</v>
      </c>
      <c r="C13146" t="s">
        <v>90</v>
      </c>
      <c r="D13146">
        <v>1</v>
      </c>
    </row>
    <row r="13147" spans="1:4" x14ac:dyDescent="0.35">
      <c r="A13147">
        <v>3170</v>
      </c>
      <c r="B13147">
        <v>0</v>
      </c>
      <c r="C13147" t="s">
        <v>90</v>
      </c>
      <c r="D13147">
        <v>1</v>
      </c>
    </row>
    <row r="13148" spans="1:4" x14ac:dyDescent="0.35">
      <c r="A13148">
        <v>10466</v>
      </c>
      <c r="B13148">
        <v>0</v>
      </c>
      <c r="C13148" t="s">
        <v>90</v>
      </c>
      <c r="D13148">
        <v>1</v>
      </c>
    </row>
    <row r="13149" spans="1:4" x14ac:dyDescent="0.35">
      <c r="A13149">
        <v>7325</v>
      </c>
      <c r="B13149">
        <v>0</v>
      </c>
      <c r="C13149" t="s">
        <v>90</v>
      </c>
      <c r="D13149">
        <v>1</v>
      </c>
    </row>
    <row r="13150" spans="1:4" x14ac:dyDescent="0.35">
      <c r="A13150">
        <v>455</v>
      </c>
      <c r="B13150">
        <v>0</v>
      </c>
      <c r="C13150" t="s">
        <v>90</v>
      </c>
      <c r="D13150">
        <v>1</v>
      </c>
    </row>
    <row r="13151" spans="1:4" x14ac:dyDescent="0.35">
      <c r="A13151">
        <v>7592</v>
      </c>
      <c r="B13151">
        <v>0</v>
      </c>
      <c r="C13151" t="s">
        <v>90</v>
      </c>
      <c r="D13151">
        <v>1</v>
      </c>
    </row>
    <row r="13152" spans="1:4" x14ac:dyDescent="0.35">
      <c r="A13152">
        <v>4547</v>
      </c>
      <c r="B13152">
        <v>0</v>
      </c>
      <c r="C13152" t="s">
        <v>90</v>
      </c>
      <c r="D13152">
        <v>1</v>
      </c>
    </row>
    <row r="13153" spans="1:4" x14ac:dyDescent="0.35">
      <c r="A13153">
        <v>6825</v>
      </c>
      <c r="B13153">
        <v>0</v>
      </c>
      <c r="C13153" t="s">
        <v>90</v>
      </c>
      <c r="D13153">
        <v>0</v>
      </c>
    </row>
    <row r="13154" spans="1:4" x14ac:dyDescent="0.35">
      <c r="A13154">
        <v>2961</v>
      </c>
      <c r="B13154">
        <v>0</v>
      </c>
      <c r="C13154" t="s">
        <v>90</v>
      </c>
      <c r="D13154">
        <v>1</v>
      </c>
    </row>
    <row r="13155" spans="1:4" x14ac:dyDescent="0.35">
      <c r="A13155">
        <v>8700</v>
      </c>
      <c r="B13155">
        <v>0</v>
      </c>
      <c r="C13155" t="s">
        <v>90</v>
      </c>
      <c r="D13155">
        <v>1</v>
      </c>
    </row>
    <row r="13156" spans="1:4" x14ac:dyDescent="0.35">
      <c r="A13156">
        <v>2278</v>
      </c>
      <c r="B13156">
        <v>0</v>
      </c>
      <c r="C13156" t="s">
        <v>90</v>
      </c>
      <c r="D13156">
        <v>1</v>
      </c>
    </row>
    <row r="13157" spans="1:4" x14ac:dyDescent="0.35">
      <c r="A13157">
        <v>10703</v>
      </c>
      <c r="B13157">
        <v>0</v>
      </c>
      <c r="C13157" t="s">
        <v>90</v>
      </c>
      <c r="D13157">
        <v>1</v>
      </c>
    </row>
    <row r="13158" spans="1:4" x14ac:dyDescent="0.35">
      <c r="A13158">
        <v>9</v>
      </c>
      <c r="B13158">
        <v>0</v>
      </c>
      <c r="C13158" t="s">
        <v>90</v>
      </c>
      <c r="D13158">
        <v>1</v>
      </c>
    </row>
    <row r="13159" spans="1:4" x14ac:dyDescent="0.35">
      <c r="A13159">
        <v>2804</v>
      </c>
      <c r="B13159">
        <v>1</v>
      </c>
      <c r="C13159" t="s">
        <v>90</v>
      </c>
      <c r="D13159">
        <v>1</v>
      </c>
    </row>
    <row r="13160" spans="1:4" x14ac:dyDescent="0.35">
      <c r="A13160">
        <v>4915</v>
      </c>
      <c r="B13160">
        <v>0</v>
      </c>
      <c r="C13160" t="s">
        <v>90</v>
      </c>
      <c r="D13160">
        <v>1</v>
      </c>
    </row>
    <row r="13161" spans="1:4" x14ac:dyDescent="0.35">
      <c r="A13161">
        <v>3010</v>
      </c>
      <c r="B13161">
        <v>0</v>
      </c>
      <c r="C13161" t="s">
        <v>90</v>
      </c>
      <c r="D13161">
        <v>1</v>
      </c>
    </row>
    <row r="13162" spans="1:4" x14ac:dyDescent="0.35">
      <c r="A13162">
        <v>4279</v>
      </c>
      <c r="B13162">
        <v>0</v>
      </c>
      <c r="C13162" t="s">
        <v>90</v>
      </c>
      <c r="D13162">
        <v>1</v>
      </c>
    </row>
    <row r="13163" spans="1:4" x14ac:dyDescent="0.35">
      <c r="A13163">
        <v>2564</v>
      </c>
      <c r="B13163">
        <v>0</v>
      </c>
      <c r="C13163" t="s">
        <v>90</v>
      </c>
      <c r="D13163">
        <v>1</v>
      </c>
    </row>
    <row r="13164" spans="1:4" x14ac:dyDescent="0.35">
      <c r="A13164">
        <v>1137</v>
      </c>
      <c r="B13164">
        <v>0</v>
      </c>
      <c r="C13164" t="s">
        <v>90</v>
      </c>
      <c r="D13164">
        <v>1</v>
      </c>
    </row>
    <row r="13165" spans="1:4" x14ac:dyDescent="0.35">
      <c r="A13165">
        <v>5084</v>
      </c>
      <c r="B13165">
        <v>0</v>
      </c>
      <c r="C13165" t="s">
        <v>90</v>
      </c>
      <c r="D13165">
        <v>1</v>
      </c>
    </row>
    <row r="13166" spans="1:4" x14ac:dyDescent="0.35">
      <c r="A13166">
        <v>7094</v>
      </c>
      <c r="B13166">
        <v>0</v>
      </c>
      <c r="C13166" t="s">
        <v>90</v>
      </c>
      <c r="D13166">
        <v>1</v>
      </c>
    </row>
    <row r="13167" spans="1:4" x14ac:dyDescent="0.35">
      <c r="A13167">
        <v>6327</v>
      </c>
      <c r="B13167">
        <v>0</v>
      </c>
      <c r="C13167" t="s">
        <v>90</v>
      </c>
      <c r="D13167">
        <v>1</v>
      </c>
    </row>
    <row r="13168" spans="1:4" x14ac:dyDescent="0.35">
      <c r="A13168">
        <v>6131</v>
      </c>
      <c r="B13168">
        <v>0</v>
      </c>
      <c r="C13168" t="s">
        <v>90</v>
      </c>
      <c r="D13168">
        <v>1</v>
      </c>
    </row>
    <row r="13169" spans="1:4" x14ac:dyDescent="0.35">
      <c r="A13169">
        <v>5798</v>
      </c>
      <c r="B13169">
        <v>0</v>
      </c>
      <c r="C13169" t="s">
        <v>90</v>
      </c>
      <c r="D13169">
        <v>1</v>
      </c>
    </row>
    <row r="13170" spans="1:4" x14ac:dyDescent="0.35">
      <c r="A13170">
        <v>10379</v>
      </c>
      <c r="B13170">
        <v>0</v>
      </c>
      <c r="C13170" t="s">
        <v>90</v>
      </c>
      <c r="D13170">
        <v>1</v>
      </c>
    </row>
    <row r="13171" spans="1:4" x14ac:dyDescent="0.35">
      <c r="A13171">
        <v>606</v>
      </c>
      <c r="B13171">
        <v>0</v>
      </c>
      <c r="C13171" t="s">
        <v>90</v>
      </c>
      <c r="D13171">
        <v>1</v>
      </c>
    </row>
    <row r="13172" spans="1:4" x14ac:dyDescent="0.35">
      <c r="A13172">
        <v>7801</v>
      </c>
      <c r="B13172">
        <v>0</v>
      </c>
      <c r="C13172" t="s">
        <v>90</v>
      </c>
      <c r="D13172">
        <v>1</v>
      </c>
    </row>
    <row r="13173" spans="1:4" x14ac:dyDescent="0.35">
      <c r="A13173">
        <v>2445</v>
      </c>
      <c r="B13173">
        <v>0</v>
      </c>
      <c r="C13173" t="s">
        <v>90</v>
      </c>
      <c r="D13173">
        <v>0</v>
      </c>
    </row>
    <row r="13174" spans="1:4" x14ac:dyDescent="0.35">
      <c r="A13174">
        <v>5346</v>
      </c>
      <c r="B13174">
        <v>0</v>
      </c>
      <c r="C13174" t="s">
        <v>90</v>
      </c>
      <c r="D13174">
        <v>1</v>
      </c>
    </row>
    <row r="13175" spans="1:4" x14ac:dyDescent="0.35">
      <c r="A13175">
        <v>550</v>
      </c>
      <c r="B13175">
        <v>0</v>
      </c>
      <c r="C13175" t="s">
        <v>90</v>
      </c>
      <c r="D13175">
        <v>1</v>
      </c>
    </row>
    <row r="13176" spans="1:4" x14ac:dyDescent="0.35">
      <c r="A13176">
        <v>4478</v>
      </c>
      <c r="B13176">
        <v>0</v>
      </c>
      <c r="C13176" t="s">
        <v>90</v>
      </c>
      <c r="D13176">
        <v>1</v>
      </c>
    </row>
    <row r="13177" spans="1:4" x14ac:dyDescent="0.35">
      <c r="A13177">
        <v>2350</v>
      </c>
      <c r="B13177">
        <v>0</v>
      </c>
      <c r="C13177" t="s">
        <v>90</v>
      </c>
      <c r="D13177">
        <v>1</v>
      </c>
    </row>
    <row r="13178" spans="1:4" x14ac:dyDescent="0.35">
      <c r="A13178">
        <v>1118</v>
      </c>
      <c r="B13178">
        <v>0</v>
      </c>
      <c r="C13178" t="s">
        <v>90</v>
      </c>
      <c r="D13178">
        <v>1</v>
      </c>
    </row>
    <row r="13179" spans="1:4" x14ac:dyDescent="0.35">
      <c r="A13179">
        <v>1491</v>
      </c>
      <c r="B13179">
        <v>0</v>
      </c>
      <c r="C13179" t="s">
        <v>90</v>
      </c>
      <c r="D13179">
        <v>1</v>
      </c>
    </row>
    <row r="13180" spans="1:4" x14ac:dyDescent="0.35">
      <c r="A13180">
        <v>4507</v>
      </c>
      <c r="B13180">
        <v>0</v>
      </c>
      <c r="C13180" t="s">
        <v>90</v>
      </c>
      <c r="D13180">
        <v>1</v>
      </c>
    </row>
    <row r="13181" spans="1:4" x14ac:dyDescent="0.35">
      <c r="A13181">
        <v>7023</v>
      </c>
      <c r="B13181">
        <v>0</v>
      </c>
      <c r="C13181" t="s">
        <v>90</v>
      </c>
      <c r="D13181">
        <v>1</v>
      </c>
    </row>
    <row r="13182" spans="1:4" x14ac:dyDescent="0.35">
      <c r="A13182">
        <v>6977</v>
      </c>
      <c r="B13182">
        <v>0</v>
      </c>
      <c r="C13182" t="s">
        <v>90</v>
      </c>
      <c r="D13182">
        <v>1</v>
      </c>
    </row>
    <row r="13183" spans="1:4" x14ac:dyDescent="0.35">
      <c r="A13183">
        <v>4042</v>
      </c>
      <c r="B13183">
        <v>1</v>
      </c>
      <c r="C13183" t="s">
        <v>90</v>
      </c>
      <c r="D13183">
        <v>1</v>
      </c>
    </row>
    <row r="13184" spans="1:4" x14ac:dyDescent="0.35">
      <c r="A13184">
        <v>7274</v>
      </c>
      <c r="B13184">
        <v>0</v>
      </c>
      <c r="C13184" t="s">
        <v>90</v>
      </c>
      <c r="D13184">
        <v>1</v>
      </c>
    </row>
    <row r="13185" spans="1:4" x14ac:dyDescent="0.35">
      <c r="A13185">
        <v>2902</v>
      </c>
      <c r="B13185">
        <v>0</v>
      </c>
      <c r="C13185" t="s">
        <v>90</v>
      </c>
      <c r="D13185">
        <v>1</v>
      </c>
    </row>
    <row r="13186" spans="1:4" x14ac:dyDescent="0.35">
      <c r="A13186">
        <v>3332</v>
      </c>
      <c r="B13186">
        <v>0</v>
      </c>
      <c r="C13186" t="s">
        <v>90</v>
      </c>
      <c r="D13186">
        <v>1</v>
      </c>
    </row>
    <row r="13187" spans="1:4" x14ac:dyDescent="0.35">
      <c r="A13187">
        <v>7433</v>
      </c>
      <c r="B13187">
        <v>0</v>
      </c>
      <c r="C13187" t="s">
        <v>90</v>
      </c>
      <c r="D13187">
        <v>1</v>
      </c>
    </row>
    <row r="13188" spans="1:4" x14ac:dyDescent="0.35">
      <c r="A13188">
        <v>9386</v>
      </c>
      <c r="B13188">
        <v>0</v>
      </c>
      <c r="C13188" t="s">
        <v>90</v>
      </c>
      <c r="D13188">
        <v>1</v>
      </c>
    </row>
    <row r="13189" spans="1:4" x14ac:dyDescent="0.35">
      <c r="A13189">
        <v>5176</v>
      </c>
      <c r="B13189">
        <v>0</v>
      </c>
      <c r="C13189" t="s">
        <v>90</v>
      </c>
      <c r="D13189">
        <v>1</v>
      </c>
    </row>
    <row r="13190" spans="1:4" x14ac:dyDescent="0.35">
      <c r="A13190">
        <v>10323</v>
      </c>
      <c r="B13190">
        <v>0</v>
      </c>
      <c r="C13190" t="s">
        <v>90</v>
      </c>
      <c r="D13190">
        <v>1</v>
      </c>
    </row>
    <row r="13191" spans="1:4" x14ac:dyDescent="0.35">
      <c r="A13191">
        <v>4682</v>
      </c>
      <c r="B13191">
        <v>0</v>
      </c>
      <c r="C13191" t="s">
        <v>90</v>
      </c>
      <c r="D13191">
        <v>1</v>
      </c>
    </row>
    <row r="13192" spans="1:4" x14ac:dyDescent="0.35">
      <c r="A13192">
        <v>3083</v>
      </c>
      <c r="B13192">
        <v>0</v>
      </c>
      <c r="C13192" t="s">
        <v>90</v>
      </c>
      <c r="D13192">
        <v>1</v>
      </c>
    </row>
    <row r="13193" spans="1:4" x14ac:dyDescent="0.35">
      <c r="A13193">
        <v>8015</v>
      </c>
      <c r="B13193">
        <v>1</v>
      </c>
      <c r="C13193" t="s">
        <v>90</v>
      </c>
      <c r="D13193">
        <v>1</v>
      </c>
    </row>
    <row r="13194" spans="1:4" x14ac:dyDescent="0.35">
      <c r="A13194">
        <v>1745</v>
      </c>
      <c r="B13194">
        <v>1</v>
      </c>
      <c r="C13194" t="s">
        <v>90</v>
      </c>
      <c r="D13194">
        <v>1</v>
      </c>
    </row>
    <row r="13195" spans="1:4" x14ac:dyDescent="0.35">
      <c r="A13195">
        <v>3136</v>
      </c>
      <c r="B13195">
        <v>0</v>
      </c>
      <c r="C13195" t="s">
        <v>90</v>
      </c>
      <c r="D13195">
        <v>1</v>
      </c>
    </row>
    <row r="13196" spans="1:4" x14ac:dyDescent="0.35">
      <c r="A13196">
        <v>6991</v>
      </c>
      <c r="B13196">
        <v>0</v>
      </c>
      <c r="C13196" t="s">
        <v>90</v>
      </c>
      <c r="D13196">
        <v>1</v>
      </c>
    </row>
    <row r="13197" spans="1:4" x14ac:dyDescent="0.35">
      <c r="A13197">
        <v>8132</v>
      </c>
      <c r="B13197">
        <v>0</v>
      </c>
      <c r="C13197" t="s">
        <v>90</v>
      </c>
      <c r="D13197">
        <v>1</v>
      </c>
    </row>
    <row r="13198" spans="1:4" x14ac:dyDescent="0.35">
      <c r="A13198">
        <v>503</v>
      </c>
      <c r="B13198">
        <v>0</v>
      </c>
      <c r="C13198" t="s">
        <v>90</v>
      </c>
      <c r="D13198">
        <v>1</v>
      </c>
    </row>
    <row r="13199" spans="1:4" x14ac:dyDescent="0.35">
      <c r="A13199">
        <v>8148</v>
      </c>
      <c r="B13199">
        <v>0</v>
      </c>
      <c r="C13199" t="s">
        <v>90</v>
      </c>
      <c r="D13199">
        <v>1</v>
      </c>
    </row>
    <row r="13200" spans="1:4" x14ac:dyDescent="0.35">
      <c r="A13200">
        <v>2736</v>
      </c>
      <c r="B13200">
        <v>0</v>
      </c>
      <c r="C13200" t="s">
        <v>90</v>
      </c>
      <c r="D13200">
        <v>1</v>
      </c>
    </row>
    <row r="13201" spans="1:4" x14ac:dyDescent="0.35">
      <c r="A13201">
        <v>8162</v>
      </c>
      <c r="B13201">
        <v>0</v>
      </c>
      <c r="C13201" t="s">
        <v>90</v>
      </c>
      <c r="D13201">
        <v>1</v>
      </c>
    </row>
    <row r="13202" spans="1:4" x14ac:dyDescent="0.35">
      <c r="A13202">
        <v>692</v>
      </c>
      <c r="B13202">
        <v>0</v>
      </c>
      <c r="C13202" t="s">
        <v>90</v>
      </c>
      <c r="D13202">
        <v>1</v>
      </c>
    </row>
    <row r="13203" spans="1:4" x14ac:dyDescent="0.35">
      <c r="A13203">
        <v>7706</v>
      </c>
      <c r="B13203">
        <v>0</v>
      </c>
      <c r="C13203" t="s">
        <v>90</v>
      </c>
      <c r="D13203">
        <v>1</v>
      </c>
    </row>
    <row r="13204" spans="1:4" x14ac:dyDescent="0.35">
      <c r="A13204">
        <v>9298</v>
      </c>
      <c r="B13204">
        <v>0</v>
      </c>
      <c r="C13204" t="s">
        <v>90</v>
      </c>
      <c r="D13204">
        <v>0</v>
      </c>
    </row>
    <row r="13205" spans="1:4" x14ac:dyDescent="0.35">
      <c r="A13205">
        <v>2986</v>
      </c>
      <c r="B13205">
        <v>0</v>
      </c>
      <c r="C13205" t="s">
        <v>90</v>
      </c>
      <c r="D13205">
        <v>1</v>
      </c>
    </row>
    <row r="13206" spans="1:4" x14ac:dyDescent="0.35">
      <c r="A13206">
        <v>10812</v>
      </c>
      <c r="B13206">
        <v>0</v>
      </c>
      <c r="C13206" t="s">
        <v>90</v>
      </c>
      <c r="D13206">
        <v>0</v>
      </c>
    </row>
    <row r="13207" spans="1:4" x14ac:dyDescent="0.35">
      <c r="A13207">
        <v>2909</v>
      </c>
      <c r="B13207">
        <v>0</v>
      </c>
      <c r="C13207" t="s">
        <v>90</v>
      </c>
      <c r="D13207">
        <v>1</v>
      </c>
    </row>
    <row r="13208" spans="1:4" x14ac:dyDescent="0.35">
      <c r="A13208">
        <v>6974</v>
      </c>
      <c r="B13208">
        <v>0</v>
      </c>
      <c r="C13208" t="s">
        <v>90</v>
      </c>
      <c r="D13208">
        <v>1</v>
      </c>
    </row>
    <row r="13209" spans="1:4" x14ac:dyDescent="0.35">
      <c r="A13209">
        <v>9140</v>
      </c>
      <c r="B13209">
        <v>0</v>
      </c>
      <c r="C13209" t="s">
        <v>90</v>
      </c>
      <c r="D13209">
        <v>1</v>
      </c>
    </row>
    <row r="13210" spans="1:4" x14ac:dyDescent="0.35">
      <c r="A13210">
        <v>4554</v>
      </c>
      <c r="B13210">
        <v>0</v>
      </c>
      <c r="C13210" t="s">
        <v>90</v>
      </c>
      <c r="D13210">
        <v>1</v>
      </c>
    </row>
    <row r="13211" spans="1:4" x14ac:dyDescent="0.35">
      <c r="A13211">
        <v>7791</v>
      </c>
      <c r="B13211">
        <v>0</v>
      </c>
      <c r="C13211" t="s">
        <v>90</v>
      </c>
      <c r="D13211">
        <v>1</v>
      </c>
    </row>
    <row r="13212" spans="1:4" x14ac:dyDescent="0.35">
      <c r="A13212">
        <v>5455</v>
      </c>
      <c r="B13212">
        <v>0</v>
      </c>
      <c r="C13212" t="s">
        <v>90</v>
      </c>
      <c r="D13212">
        <v>1</v>
      </c>
    </row>
    <row r="13213" spans="1:4" x14ac:dyDescent="0.35">
      <c r="A13213">
        <v>7960</v>
      </c>
      <c r="B13213">
        <v>0</v>
      </c>
      <c r="C13213" t="s">
        <v>90</v>
      </c>
      <c r="D13213">
        <v>1</v>
      </c>
    </row>
    <row r="13214" spans="1:4" x14ac:dyDescent="0.35">
      <c r="A13214">
        <v>3426</v>
      </c>
      <c r="B13214">
        <v>0</v>
      </c>
      <c r="C13214" t="s">
        <v>90</v>
      </c>
      <c r="D13214">
        <v>1</v>
      </c>
    </row>
    <row r="13215" spans="1:4" x14ac:dyDescent="0.35">
      <c r="A13215">
        <v>5316</v>
      </c>
      <c r="B13215">
        <v>0</v>
      </c>
      <c r="C13215" t="s">
        <v>90</v>
      </c>
      <c r="D13215">
        <v>1</v>
      </c>
    </row>
    <row r="13216" spans="1:4" x14ac:dyDescent="0.35">
      <c r="A13216">
        <v>1404</v>
      </c>
      <c r="B13216">
        <v>0</v>
      </c>
      <c r="C13216" t="s">
        <v>90</v>
      </c>
      <c r="D13216">
        <v>1</v>
      </c>
    </row>
    <row r="13217" spans="1:4" x14ac:dyDescent="0.35">
      <c r="A13217">
        <v>10598</v>
      </c>
      <c r="B13217">
        <v>0</v>
      </c>
      <c r="C13217" t="s">
        <v>90</v>
      </c>
      <c r="D13217">
        <v>1</v>
      </c>
    </row>
    <row r="13218" spans="1:4" x14ac:dyDescent="0.35">
      <c r="A13218">
        <v>8212</v>
      </c>
      <c r="B13218">
        <v>0</v>
      </c>
      <c r="C13218" t="s">
        <v>90</v>
      </c>
      <c r="D13218">
        <v>1</v>
      </c>
    </row>
    <row r="13219" spans="1:4" x14ac:dyDescent="0.35">
      <c r="A13219">
        <v>3233</v>
      </c>
      <c r="B13219">
        <v>0</v>
      </c>
      <c r="C13219" t="s">
        <v>90</v>
      </c>
      <c r="D13219">
        <v>1</v>
      </c>
    </row>
    <row r="13220" spans="1:4" x14ac:dyDescent="0.35">
      <c r="A13220">
        <v>7892</v>
      </c>
      <c r="B13220">
        <v>0</v>
      </c>
      <c r="C13220" t="s">
        <v>90</v>
      </c>
      <c r="D13220">
        <v>1</v>
      </c>
    </row>
    <row r="13221" spans="1:4" x14ac:dyDescent="0.35">
      <c r="A13221">
        <v>2975</v>
      </c>
      <c r="B13221">
        <v>0</v>
      </c>
      <c r="C13221" t="s">
        <v>90</v>
      </c>
      <c r="D13221">
        <v>1</v>
      </c>
    </row>
    <row r="13222" spans="1:4" x14ac:dyDescent="0.35">
      <c r="A13222">
        <v>5043</v>
      </c>
      <c r="B13222">
        <v>0</v>
      </c>
      <c r="C13222" t="s">
        <v>90</v>
      </c>
      <c r="D13222">
        <v>1</v>
      </c>
    </row>
    <row r="13223" spans="1:4" x14ac:dyDescent="0.35">
      <c r="A13223">
        <v>3104</v>
      </c>
      <c r="B13223">
        <v>1</v>
      </c>
      <c r="C13223" t="s">
        <v>90</v>
      </c>
      <c r="D13223">
        <v>1</v>
      </c>
    </row>
    <row r="13224" spans="1:4" x14ac:dyDescent="0.35">
      <c r="A13224">
        <v>10854</v>
      </c>
      <c r="B13224">
        <v>0</v>
      </c>
      <c r="C13224" t="s">
        <v>90</v>
      </c>
      <c r="D13224">
        <v>1</v>
      </c>
    </row>
    <row r="13225" spans="1:4" x14ac:dyDescent="0.35">
      <c r="A13225">
        <v>7419</v>
      </c>
      <c r="B13225">
        <v>0</v>
      </c>
      <c r="C13225" t="s">
        <v>90</v>
      </c>
      <c r="D13225">
        <v>1</v>
      </c>
    </row>
    <row r="13226" spans="1:4" x14ac:dyDescent="0.35">
      <c r="A13226">
        <v>5558</v>
      </c>
      <c r="B13226">
        <v>0</v>
      </c>
      <c r="C13226" t="s">
        <v>90</v>
      </c>
      <c r="D13226">
        <v>1</v>
      </c>
    </row>
    <row r="13227" spans="1:4" x14ac:dyDescent="0.35">
      <c r="A13227">
        <v>832</v>
      </c>
      <c r="B13227">
        <v>0</v>
      </c>
      <c r="C13227" t="s">
        <v>90</v>
      </c>
      <c r="D13227">
        <v>1</v>
      </c>
    </row>
    <row r="13228" spans="1:4" x14ac:dyDescent="0.35">
      <c r="A13228">
        <v>4964</v>
      </c>
      <c r="B13228">
        <v>0</v>
      </c>
      <c r="C13228" t="s">
        <v>90</v>
      </c>
      <c r="D13228">
        <v>0</v>
      </c>
    </row>
    <row r="13229" spans="1:4" x14ac:dyDescent="0.35">
      <c r="A13229">
        <v>11030</v>
      </c>
      <c r="B13229">
        <v>0</v>
      </c>
      <c r="C13229" t="s">
        <v>90</v>
      </c>
      <c r="D13229">
        <v>1</v>
      </c>
    </row>
    <row r="13230" spans="1:4" x14ac:dyDescent="0.35">
      <c r="A13230">
        <v>4587</v>
      </c>
      <c r="B13230">
        <v>0</v>
      </c>
      <c r="C13230" t="s">
        <v>90</v>
      </c>
      <c r="D13230">
        <v>1</v>
      </c>
    </row>
    <row r="13231" spans="1:4" x14ac:dyDescent="0.35">
      <c r="A13231">
        <v>450</v>
      </c>
      <c r="B13231">
        <v>0</v>
      </c>
      <c r="C13231" t="s">
        <v>90</v>
      </c>
      <c r="D13231">
        <v>1</v>
      </c>
    </row>
    <row r="13232" spans="1:4" x14ac:dyDescent="0.35">
      <c r="A13232">
        <v>11031</v>
      </c>
      <c r="B13232">
        <v>0</v>
      </c>
      <c r="C13232" t="s">
        <v>90</v>
      </c>
      <c r="D13232">
        <v>1</v>
      </c>
    </row>
    <row r="13233" spans="1:4" x14ac:dyDescent="0.35">
      <c r="A13233">
        <v>4990</v>
      </c>
      <c r="B13233">
        <v>0</v>
      </c>
      <c r="C13233" t="s">
        <v>90</v>
      </c>
      <c r="D13233">
        <v>1</v>
      </c>
    </row>
    <row r="13234" spans="1:4" x14ac:dyDescent="0.35">
      <c r="A13234">
        <v>221</v>
      </c>
      <c r="B13234">
        <v>0</v>
      </c>
      <c r="C13234" t="s">
        <v>90</v>
      </c>
      <c r="D13234">
        <v>1</v>
      </c>
    </row>
    <row r="13235" spans="1:4" x14ac:dyDescent="0.35">
      <c r="A13235">
        <v>4351</v>
      </c>
      <c r="B13235">
        <v>0</v>
      </c>
      <c r="C13235" t="s">
        <v>90</v>
      </c>
      <c r="D13235">
        <v>1</v>
      </c>
    </row>
    <row r="13236" spans="1:4" x14ac:dyDescent="0.35">
      <c r="A13236">
        <v>1357</v>
      </c>
      <c r="B13236">
        <v>0</v>
      </c>
      <c r="C13236" t="s">
        <v>90</v>
      </c>
      <c r="D13236">
        <v>1</v>
      </c>
    </row>
    <row r="13237" spans="1:4" x14ac:dyDescent="0.35">
      <c r="A13237">
        <v>5667</v>
      </c>
      <c r="B13237">
        <v>1</v>
      </c>
      <c r="C13237" t="s">
        <v>90</v>
      </c>
      <c r="D13237">
        <v>1</v>
      </c>
    </row>
    <row r="13238" spans="1:4" x14ac:dyDescent="0.35">
      <c r="A13238">
        <v>8867</v>
      </c>
      <c r="B13238">
        <v>0</v>
      </c>
      <c r="C13238" t="s">
        <v>90</v>
      </c>
      <c r="D13238">
        <v>1</v>
      </c>
    </row>
    <row r="13239" spans="1:4" x14ac:dyDescent="0.35">
      <c r="A13239">
        <v>2747</v>
      </c>
      <c r="B13239">
        <v>0</v>
      </c>
      <c r="C13239" t="s">
        <v>90</v>
      </c>
      <c r="D13239">
        <v>1</v>
      </c>
    </row>
    <row r="13240" spans="1:4" x14ac:dyDescent="0.35">
      <c r="A13240">
        <v>7422</v>
      </c>
      <c r="B13240">
        <v>0</v>
      </c>
      <c r="C13240" t="s">
        <v>90</v>
      </c>
      <c r="D13240">
        <v>1</v>
      </c>
    </row>
    <row r="13241" spans="1:4" x14ac:dyDescent="0.35">
      <c r="A13241">
        <v>4148</v>
      </c>
      <c r="B13241">
        <v>0</v>
      </c>
      <c r="C13241" t="s">
        <v>90</v>
      </c>
      <c r="D13241">
        <v>1</v>
      </c>
    </row>
    <row r="13242" spans="1:4" x14ac:dyDescent="0.35">
      <c r="A13242">
        <v>9516</v>
      </c>
      <c r="B13242">
        <v>1</v>
      </c>
      <c r="C13242" t="s">
        <v>90</v>
      </c>
      <c r="D13242">
        <v>1</v>
      </c>
    </row>
    <row r="13243" spans="1:4" x14ac:dyDescent="0.35">
      <c r="A13243">
        <v>1291</v>
      </c>
      <c r="B13243">
        <v>0</v>
      </c>
      <c r="C13243" t="s">
        <v>90</v>
      </c>
      <c r="D13243">
        <v>1</v>
      </c>
    </row>
    <row r="13244" spans="1:4" x14ac:dyDescent="0.35">
      <c r="A13244">
        <v>1833</v>
      </c>
      <c r="B13244">
        <v>0</v>
      </c>
      <c r="C13244" t="s">
        <v>90</v>
      </c>
      <c r="D13244">
        <v>1</v>
      </c>
    </row>
    <row r="13245" spans="1:4" x14ac:dyDescent="0.35">
      <c r="A13245">
        <v>7270</v>
      </c>
      <c r="B13245">
        <v>0</v>
      </c>
      <c r="C13245" t="s">
        <v>90</v>
      </c>
      <c r="D13245">
        <v>1</v>
      </c>
    </row>
    <row r="13246" spans="1:4" x14ac:dyDescent="0.35">
      <c r="A13246">
        <v>8182</v>
      </c>
      <c r="B13246">
        <v>0</v>
      </c>
      <c r="C13246" t="s">
        <v>90</v>
      </c>
      <c r="D13246">
        <v>1</v>
      </c>
    </row>
    <row r="13247" spans="1:4" x14ac:dyDescent="0.35">
      <c r="A13247">
        <v>10394</v>
      </c>
      <c r="B13247">
        <v>0</v>
      </c>
      <c r="C13247" t="s">
        <v>90</v>
      </c>
      <c r="D13247">
        <v>1</v>
      </c>
    </row>
    <row r="13248" spans="1:4" x14ac:dyDescent="0.35">
      <c r="A13248">
        <v>1142</v>
      </c>
      <c r="B13248">
        <v>0</v>
      </c>
      <c r="C13248" t="s">
        <v>90</v>
      </c>
      <c r="D13248">
        <v>1</v>
      </c>
    </row>
    <row r="13249" spans="1:4" x14ac:dyDescent="0.35">
      <c r="A13249">
        <v>451</v>
      </c>
      <c r="B13249">
        <v>0</v>
      </c>
      <c r="C13249" t="s">
        <v>90</v>
      </c>
      <c r="D13249">
        <v>1</v>
      </c>
    </row>
    <row r="13250" spans="1:4" x14ac:dyDescent="0.35">
      <c r="A13250">
        <v>7128</v>
      </c>
      <c r="B13250">
        <v>0</v>
      </c>
      <c r="C13250" t="s">
        <v>90</v>
      </c>
      <c r="D13250">
        <v>1</v>
      </c>
    </row>
    <row r="13251" spans="1:4" x14ac:dyDescent="0.35">
      <c r="A13251">
        <v>10678</v>
      </c>
      <c r="B13251">
        <v>0</v>
      </c>
      <c r="C13251" t="s">
        <v>90</v>
      </c>
      <c r="D13251">
        <v>1</v>
      </c>
    </row>
    <row r="13252" spans="1:4" x14ac:dyDescent="0.35">
      <c r="A13252">
        <v>7755</v>
      </c>
      <c r="B13252">
        <v>0</v>
      </c>
      <c r="C13252" t="s">
        <v>90</v>
      </c>
      <c r="D13252">
        <v>1</v>
      </c>
    </row>
    <row r="13253" spans="1:4" x14ac:dyDescent="0.35">
      <c r="A13253">
        <v>4754</v>
      </c>
      <c r="B13253">
        <v>0</v>
      </c>
      <c r="C13253" t="s">
        <v>90</v>
      </c>
      <c r="D13253">
        <v>1</v>
      </c>
    </row>
    <row r="13254" spans="1:4" x14ac:dyDescent="0.35">
      <c r="A13254">
        <v>20</v>
      </c>
      <c r="B13254">
        <v>0</v>
      </c>
      <c r="C13254" t="s">
        <v>90</v>
      </c>
      <c r="D13254">
        <v>1</v>
      </c>
    </row>
    <row r="13255" spans="1:4" x14ac:dyDescent="0.35">
      <c r="A13255">
        <v>2246</v>
      </c>
      <c r="B13255">
        <v>0</v>
      </c>
      <c r="C13255" t="s">
        <v>90</v>
      </c>
      <c r="D13255">
        <v>1</v>
      </c>
    </row>
    <row r="13256" spans="1:4" x14ac:dyDescent="0.35">
      <c r="A13256">
        <v>10307</v>
      </c>
      <c r="B13256">
        <v>0</v>
      </c>
      <c r="C13256" t="s">
        <v>90</v>
      </c>
      <c r="D13256">
        <v>1</v>
      </c>
    </row>
    <row r="13257" spans="1:4" x14ac:dyDescent="0.35">
      <c r="A13257">
        <v>2147</v>
      </c>
      <c r="B13257">
        <v>0</v>
      </c>
      <c r="C13257" t="s">
        <v>90</v>
      </c>
      <c r="D13257">
        <v>1</v>
      </c>
    </row>
    <row r="13258" spans="1:4" x14ac:dyDescent="0.35">
      <c r="A13258">
        <v>10590</v>
      </c>
      <c r="B13258">
        <v>0</v>
      </c>
      <c r="C13258" t="s">
        <v>90</v>
      </c>
      <c r="D13258">
        <v>1</v>
      </c>
    </row>
    <row r="13259" spans="1:4" x14ac:dyDescent="0.35">
      <c r="A13259">
        <v>6565</v>
      </c>
      <c r="B13259">
        <v>0</v>
      </c>
      <c r="C13259" t="s">
        <v>90</v>
      </c>
      <c r="D13259">
        <v>1</v>
      </c>
    </row>
    <row r="13260" spans="1:4" x14ac:dyDescent="0.35">
      <c r="A13260">
        <v>6619</v>
      </c>
      <c r="B13260">
        <v>0</v>
      </c>
      <c r="C13260" t="s">
        <v>90</v>
      </c>
      <c r="D13260">
        <v>1</v>
      </c>
    </row>
    <row r="13261" spans="1:4" x14ac:dyDescent="0.35">
      <c r="A13261">
        <v>4817</v>
      </c>
      <c r="B13261">
        <v>0</v>
      </c>
      <c r="C13261" t="s">
        <v>90</v>
      </c>
      <c r="D13261">
        <v>1</v>
      </c>
    </row>
    <row r="13262" spans="1:4" x14ac:dyDescent="0.35">
      <c r="A13262">
        <v>4508</v>
      </c>
      <c r="B13262">
        <v>0</v>
      </c>
      <c r="C13262" t="s">
        <v>90</v>
      </c>
      <c r="D13262">
        <v>1</v>
      </c>
    </row>
    <row r="13263" spans="1:4" x14ac:dyDescent="0.35">
      <c r="A13263">
        <v>4843</v>
      </c>
      <c r="B13263">
        <v>0</v>
      </c>
      <c r="C13263" t="s">
        <v>90</v>
      </c>
      <c r="D13263">
        <v>1</v>
      </c>
    </row>
    <row r="13264" spans="1:4" x14ac:dyDescent="0.35">
      <c r="A13264">
        <v>9197</v>
      </c>
      <c r="B13264">
        <v>0</v>
      </c>
      <c r="C13264" t="s">
        <v>90</v>
      </c>
      <c r="D13264">
        <v>1</v>
      </c>
    </row>
    <row r="13265" spans="1:4" x14ac:dyDescent="0.35">
      <c r="A13265">
        <v>6237</v>
      </c>
      <c r="B13265">
        <v>0</v>
      </c>
      <c r="C13265" t="s">
        <v>90</v>
      </c>
      <c r="D13265">
        <v>1</v>
      </c>
    </row>
    <row r="13266" spans="1:4" x14ac:dyDescent="0.35">
      <c r="A13266">
        <v>6515</v>
      </c>
      <c r="B13266">
        <v>0</v>
      </c>
      <c r="C13266" t="s">
        <v>90</v>
      </c>
      <c r="D13266">
        <v>1</v>
      </c>
    </row>
    <row r="13267" spans="1:4" x14ac:dyDescent="0.35">
      <c r="A13267">
        <v>5954</v>
      </c>
      <c r="B13267">
        <v>0</v>
      </c>
      <c r="C13267" t="s">
        <v>90</v>
      </c>
      <c r="D13267">
        <v>1</v>
      </c>
    </row>
    <row r="13268" spans="1:4" x14ac:dyDescent="0.35">
      <c r="A13268">
        <v>7938</v>
      </c>
      <c r="B13268">
        <v>0</v>
      </c>
      <c r="C13268" t="s">
        <v>90</v>
      </c>
      <c r="D13268">
        <v>1</v>
      </c>
    </row>
    <row r="13269" spans="1:4" x14ac:dyDescent="0.35">
      <c r="A13269">
        <v>961</v>
      </c>
      <c r="B13269">
        <v>0</v>
      </c>
      <c r="C13269" t="s">
        <v>90</v>
      </c>
      <c r="D13269">
        <v>1</v>
      </c>
    </row>
    <row r="13270" spans="1:4" x14ac:dyDescent="0.35">
      <c r="A13270">
        <v>1764</v>
      </c>
      <c r="B13270">
        <v>0</v>
      </c>
      <c r="C13270" t="s">
        <v>90</v>
      </c>
      <c r="D13270">
        <v>1</v>
      </c>
    </row>
    <row r="13271" spans="1:4" x14ac:dyDescent="0.35">
      <c r="A13271">
        <v>1916</v>
      </c>
      <c r="B13271">
        <v>0</v>
      </c>
      <c r="C13271" t="s">
        <v>90</v>
      </c>
      <c r="D13271">
        <v>1</v>
      </c>
    </row>
    <row r="13272" spans="1:4" x14ac:dyDescent="0.35">
      <c r="A13272">
        <v>6941</v>
      </c>
      <c r="B13272">
        <v>0</v>
      </c>
      <c r="C13272" t="s">
        <v>90</v>
      </c>
      <c r="D13272">
        <v>1</v>
      </c>
    </row>
    <row r="13273" spans="1:4" x14ac:dyDescent="0.35">
      <c r="A13273">
        <v>5562</v>
      </c>
      <c r="B13273">
        <v>0</v>
      </c>
      <c r="C13273" t="s">
        <v>90</v>
      </c>
      <c r="D13273">
        <v>1</v>
      </c>
    </row>
    <row r="13274" spans="1:4" x14ac:dyDescent="0.35">
      <c r="A13274">
        <v>1517</v>
      </c>
      <c r="B13274">
        <v>0</v>
      </c>
      <c r="C13274" t="s">
        <v>90</v>
      </c>
      <c r="D13274">
        <v>1</v>
      </c>
    </row>
    <row r="13275" spans="1:4" x14ac:dyDescent="0.35">
      <c r="A13275">
        <v>7286</v>
      </c>
      <c r="B13275">
        <v>0</v>
      </c>
      <c r="C13275" t="s">
        <v>90</v>
      </c>
      <c r="D13275">
        <v>1</v>
      </c>
    </row>
    <row r="13276" spans="1:4" x14ac:dyDescent="0.35">
      <c r="A13276">
        <v>4687</v>
      </c>
      <c r="B13276">
        <v>0</v>
      </c>
      <c r="C13276" t="s">
        <v>90</v>
      </c>
      <c r="D13276">
        <v>1</v>
      </c>
    </row>
    <row r="13277" spans="1:4" x14ac:dyDescent="0.35">
      <c r="A13277">
        <v>5631</v>
      </c>
      <c r="B13277">
        <v>0</v>
      </c>
      <c r="C13277" t="s">
        <v>90</v>
      </c>
      <c r="D13277">
        <v>1</v>
      </c>
    </row>
    <row r="13278" spans="1:4" x14ac:dyDescent="0.35">
      <c r="A13278">
        <v>1951</v>
      </c>
      <c r="B13278">
        <v>0</v>
      </c>
      <c r="C13278" t="s">
        <v>90</v>
      </c>
      <c r="D13278">
        <v>1</v>
      </c>
    </row>
    <row r="13279" spans="1:4" x14ac:dyDescent="0.35">
      <c r="A13279">
        <v>123</v>
      </c>
      <c r="B13279">
        <v>0</v>
      </c>
      <c r="C13279" t="s">
        <v>90</v>
      </c>
      <c r="D13279">
        <v>1</v>
      </c>
    </row>
    <row r="13280" spans="1:4" x14ac:dyDescent="0.35">
      <c r="A13280">
        <v>9451</v>
      </c>
      <c r="B13280">
        <v>0</v>
      </c>
      <c r="C13280" t="s">
        <v>90</v>
      </c>
      <c r="D13280">
        <v>1</v>
      </c>
    </row>
    <row r="13281" spans="1:4" x14ac:dyDescent="0.35">
      <c r="A13281">
        <v>7396</v>
      </c>
      <c r="B13281">
        <v>0</v>
      </c>
      <c r="C13281" t="s">
        <v>90</v>
      </c>
      <c r="D13281">
        <v>1</v>
      </c>
    </row>
    <row r="13282" spans="1:4" x14ac:dyDescent="0.35">
      <c r="A13282">
        <v>3298</v>
      </c>
      <c r="B13282">
        <v>0</v>
      </c>
      <c r="C13282" t="s">
        <v>90</v>
      </c>
      <c r="D13282">
        <v>1</v>
      </c>
    </row>
    <row r="13283" spans="1:4" x14ac:dyDescent="0.35">
      <c r="A13283">
        <v>6730</v>
      </c>
      <c r="B13283">
        <v>0</v>
      </c>
      <c r="C13283" t="s">
        <v>90</v>
      </c>
      <c r="D13283">
        <v>1</v>
      </c>
    </row>
    <row r="13284" spans="1:4" x14ac:dyDescent="0.35">
      <c r="A13284">
        <v>9916</v>
      </c>
      <c r="B13284">
        <v>0</v>
      </c>
      <c r="C13284" t="s">
        <v>90</v>
      </c>
      <c r="D13284">
        <v>1</v>
      </c>
    </row>
    <row r="13285" spans="1:4" x14ac:dyDescent="0.35">
      <c r="A13285">
        <v>2227</v>
      </c>
      <c r="B13285">
        <v>0</v>
      </c>
      <c r="C13285" t="s">
        <v>90</v>
      </c>
      <c r="D13285">
        <v>1</v>
      </c>
    </row>
    <row r="13286" spans="1:4" x14ac:dyDescent="0.35">
      <c r="A13286">
        <v>946</v>
      </c>
      <c r="B13286">
        <v>0</v>
      </c>
      <c r="C13286" t="s">
        <v>90</v>
      </c>
      <c r="D13286">
        <v>1</v>
      </c>
    </row>
    <row r="13287" spans="1:4" x14ac:dyDescent="0.35">
      <c r="A13287">
        <v>3745</v>
      </c>
      <c r="B13287">
        <v>0</v>
      </c>
      <c r="C13287" t="s">
        <v>90</v>
      </c>
      <c r="D13287">
        <v>1</v>
      </c>
    </row>
    <row r="13288" spans="1:4" x14ac:dyDescent="0.35">
      <c r="A13288">
        <v>4094</v>
      </c>
      <c r="B13288">
        <v>0</v>
      </c>
      <c r="C13288" t="s">
        <v>90</v>
      </c>
      <c r="D13288">
        <v>1</v>
      </c>
    </row>
    <row r="13289" spans="1:4" x14ac:dyDescent="0.35">
      <c r="A13289">
        <v>8588</v>
      </c>
      <c r="B13289">
        <v>0</v>
      </c>
      <c r="C13289" t="s">
        <v>90</v>
      </c>
      <c r="D13289">
        <v>1</v>
      </c>
    </row>
    <row r="13290" spans="1:4" x14ac:dyDescent="0.35">
      <c r="A13290">
        <v>3916</v>
      </c>
      <c r="B13290">
        <v>0</v>
      </c>
      <c r="C13290" t="s">
        <v>90</v>
      </c>
      <c r="D13290">
        <v>1</v>
      </c>
    </row>
    <row r="13291" spans="1:4" x14ac:dyDescent="0.35">
      <c r="A13291">
        <v>9135</v>
      </c>
      <c r="B13291">
        <v>0</v>
      </c>
      <c r="C13291" t="s">
        <v>90</v>
      </c>
      <c r="D13291">
        <v>1</v>
      </c>
    </row>
    <row r="13292" spans="1:4" x14ac:dyDescent="0.35">
      <c r="A13292">
        <v>1755</v>
      </c>
      <c r="B13292">
        <v>0</v>
      </c>
      <c r="C13292" t="s">
        <v>90</v>
      </c>
      <c r="D13292">
        <v>1</v>
      </c>
    </row>
    <row r="13293" spans="1:4" x14ac:dyDescent="0.35">
      <c r="A13293">
        <v>2875</v>
      </c>
      <c r="B13293">
        <v>0</v>
      </c>
      <c r="C13293" t="s">
        <v>90</v>
      </c>
      <c r="D13293">
        <v>1</v>
      </c>
    </row>
    <row r="13294" spans="1:4" x14ac:dyDescent="0.35">
      <c r="A13294">
        <v>2008</v>
      </c>
      <c r="B13294">
        <v>0</v>
      </c>
      <c r="C13294" t="s">
        <v>90</v>
      </c>
      <c r="D13294">
        <v>1</v>
      </c>
    </row>
    <row r="13295" spans="1:4" x14ac:dyDescent="0.35">
      <c r="A13295">
        <v>10925</v>
      </c>
      <c r="B13295">
        <v>0</v>
      </c>
      <c r="C13295" t="s">
        <v>90</v>
      </c>
      <c r="D13295">
        <v>1</v>
      </c>
    </row>
    <row r="13296" spans="1:4" x14ac:dyDescent="0.35">
      <c r="A13296">
        <v>1604</v>
      </c>
      <c r="B13296">
        <v>0</v>
      </c>
      <c r="C13296" t="s">
        <v>90</v>
      </c>
      <c r="D13296">
        <v>1</v>
      </c>
    </row>
    <row r="13297" spans="1:4" x14ac:dyDescent="0.35">
      <c r="A13297">
        <v>5389</v>
      </c>
      <c r="B13297">
        <v>0</v>
      </c>
      <c r="C13297" t="s">
        <v>90</v>
      </c>
      <c r="D13297">
        <v>1</v>
      </c>
    </row>
    <row r="13298" spans="1:4" x14ac:dyDescent="0.35">
      <c r="A13298">
        <v>2878</v>
      </c>
      <c r="B13298">
        <v>0</v>
      </c>
      <c r="C13298" t="s">
        <v>90</v>
      </c>
      <c r="D13298">
        <v>1</v>
      </c>
    </row>
    <row r="13299" spans="1:4" x14ac:dyDescent="0.35">
      <c r="A13299">
        <v>4440</v>
      </c>
      <c r="B13299">
        <v>0</v>
      </c>
      <c r="C13299" t="s">
        <v>90</v>
      </c>
      <c r="D13299">
        <v>1</v>
      </c>
    </row>
    <row r="13300" spans="1:4" x14ac:dyDescent="0.35">
      <c r="A13300">
        <v>1324</v>
      </c>
      <c r="B13300">
        <v>0</v>
      </c>
      <c r="C13300" t="s">
        <v>90</v>
      </c>
      <c r="D13300">
        <v>1</v>
      </c>
    </row>
    <row r="13301" spans="1:4" x14ac:dyDescent="0.35">
      <c r="A13301">
        <v>6262</v>
      </c>
      <c r="B13301">
        <v>0</v>
      </c>
      <c r="C13301" t="s">
        <v>90</v>
      </c>
      <c r="D13301">
        <v>1</v>
      </c>
    </row>
    <row r="13302" spans="1:4" x14ac:dyDescent="0.35">
      <c r="A13302">
        <v>3628</v>
      </c>
      <c r="B13302">
        <v>0</v>
      </c>
      <c r="C13302" t="s">
        <v>90</v>
      </c>
      <c r="D13302">
        <v>1</v>
      </c>
    </row>
    <row r="13303" spans="1:4" x14ac:dyDescent="0.35">
      <c r="A13303">
        <v>3641</v>
      </c>
      <c r="B13303">
        <v>0</v>
      </c>
      <c r="C13303" t="s">
        <v>90</v>
      </c>
      <c r="D13303">
        <v>1</v>
      </c>
    </row>
    <row r="13304" spans="1:4" x14ac:dyDescent="0.35">
      <c r="A13304">
        <v>322</v>
      </c>
      <c r="B13304">
        <v>0</v>
      </c>
      <c r="C13304" t="s">
        <v>90</v>
      </c>
      <c r="D13304">
        <v>0</v>
      </c>
    </row>
    <row r="13305" spans="1:4" x14ac:dyDescent="0.35">
      <c r="A13305">
        <v>175</v>
      </c>
      <c r="B13305">
        <v>0</v>
      </c>
      <c r="C13305" t="s">
        <v>90</v>
      </c>
      <c r="D13305">
        <v>1</v>
      </c>
    </row>
    <row r="13306" spans="1:4" x14ac:dyDescent="0.35">
      <c r="A13306">
        <v>6988</v>
      </c>
      <c r="B13306">
        <v>0</v>
      </c>
      <c r="C13306" t="s">
        <v>90</v>
      </c>
      <c r="D13306">
        <v>1</v>
      </c>
    </row>
    <row r="13307" spans="1:4" x14ac:dyDescent="0.35">
      <c r="A13307">
        <v>8204</v>
      </c>
      <c r="B13307">
        <v>0</v>
      </c>
      <c r="C13307" t="s">
        <v>90</v>
      </c>
      <c r="D13307">
        <v>1</v>
      </c>
    </row>
    <row r="13308" spans="1:4" x14ac:dyDescent="0.35">
      <c r="A13308">
        <v>7476</v>
      </c>
      <c r="B13308">
        <v>0</v>
      </c>
      <c r="C13308" t="s">
        <v>90</v>
      </c>
      <c r="D13308">
        <v>1</v>
      </c>
    </row>
    <row r="13309" spans="1:4" x14ac:dyDescent="0.35">
      <c r="A13309">
        <v>5221</v>
      </c>
      <c r="B13309">
        <v>0</v>
      </c>
      <c r="C13309" t="s">
        <v>90</v>
      </c>
      <c r="D13309">
        <v>1</v>
      </c>
    </row>
    <row r="13310" spans="1:4" x14ac:dyDescent="0.35">
      <c r="A13310">
        <v>8970</v>
      </c>
      <c r="B13310">
        <v>0</v>
      </c>
      <c r="C13310" t="s">
        <v>90</v>
      </c>
      <c r="D13310">
        <v>1</v>
      </c>
    </row>
    <row r="13311" spans="1:4" x14ac:dyDescent="0.35">
      <c r="A13311">
        <v>9286</v>
      </c>
      <c r="B13311">
        <v>0</v>
      </c>
      <c r="C13311" t="s">
        <v>90</v>
      </c>
      <c r="D13311">
        <v>1</v>
      </c>
    </row>
    <row r="13312" spans="1:4" x14ac:dyDescent="0.35">
      <c r="A13312">
        <v>5831</v>
      </c>
      <c r="B13312">
        <v>1</v>
      </c>
      <c r="C13312" t="s">
        <v>90</v>
      </c>
      <c r="D13312">
        <v>1</v>
      </c>
    </row>
    <row r="13313" spans="1:4" x14ac:dyDescent="0.35">
      <c r="A13313">
        <v>1010</v>
      </c>
      <c r="B13313">
        <v>0</v>
      </c>
      <c r="C13313" t="s">
        <v>90</v>
      </c>
      <c r="D13313">
        <v>1</v>
      </c>
    </row>
    <row r="13314" spans="1:4" x14ac:dyDescent="0.35">
      <c r="A13314">
        <v>11074</v>
      </c>
      <c r="B13314">
        <v>0</v>
      </c>
      <c r="C13314" t="s">
        <v>90</v>
      </c>
      <c r="D13314">
        <v>1</v>
      </c>
    </row>
    <row r="13315" spans="1:4" x14ac:dyDescent="0.35">
      <c r="A13315">
        <v>5896</v>
      </c>
      <c r="B13315">
        <v>0</v>
      </c>
      <c r="C13315" t="s">
        <v>90</v>
      </c>
      <c r="D13315">
        <v>1</v>
      </c>
    </row>
    <row r="13316" spans="1:4" x14ac:dyDescent="0.35">
      <c r="A13316">
        <v>3515</v>
      </c>
      <c r="B13316">
        <v>0</v>
      </c>
      <c r="C13316" t="s">
        <v>90</v>
      </c>
      <c r="D13316">
        <v>1</v>
      </c>
    </row>
    <row r="13317" spans="1:4" x14ac:dyDescent="0.35">
      <c r="A13317">
        <v>5324</v>
      </c>
      <c r="B13317">
        <v>0</v>
      </c>
      <c r="C13317" t="s">
        <v>90</v>
      </c>
      <c r="D13317">
        <v>1</v>
      </c>
    </row>
    <row r="13318" spans="1:4" x14ac:dyDescent="0.35">
      <c r="A13318">
        <v>6534</v>
      </c>
      <c r="B13318">
        <v>0</v>
      </c>
      <c r="C13318" t="s">
        <v>90</v>
      </c>
      <c r="D13318">
        <v>1</v>
      </c>
    </row>
    <row r="13319" spans="1:4" x14ac:dyDescent="0.35">
      <c r="A13319">
        <v>8373</v>
      </c>
      <c r="B13319">
        <v>0</v>
      </c>
      <c r="C13319" t="s">
        <v>90</v>
      </c>
      <c r="D13319">
        <v>1</v>
      </c>
    </row>
    <row r="13320" spans="1:4" x14ac:dyDescent="0.35">
      <c r="A13320">
        <v>3829</v>
      </c>
      <c r="B13320">
        <v>0</v>
      </c>
      <c r="C13320" t="s">
        <v>90</v>
      </c>
      <c r="D13320">
        <v>1</v>
      </c>
    </row>
    <row r="13321" spans="1:4" x14ac:dyDescent="0.35">
      <c r="A13321">
        <v>4501</v>
      </c>
      <c r="B13321">
        <v>0</v>
      </c>
      <c r="C13321" t="s">
        <v>90</v>
      </c>
      <c r="D13321">
        <v>1</v>
      </c>
    </row>
    <row r="13322" spans="1:4" x14ac:dyDescent="0.35">
      <c r="A13322">
        <v>4179</v>
      </c>
      <c r="B13322">
        <v>0</v>
      </c>
      <c r="C13322" t="s">
        <v>90</v>
      </c>
      <c r="D13322">
        <v>1</v>
      </c>
    </row>
    <row r="13323" spans="1:4" x14ac:dyDescent="0.35">
      <c r="A13323">
        <v>2292</v>
      </c>
      <c r="B13323">
        <v>0</v>
      </c>
      <c r="C13323" t="s">
        <v>90</v>
      </c>
      <c r="D13323">
        <v>1</v>
      </c>
    </row>
    <row r="13324" spans="1:4" x14ac:dyDescent="0.35">
      <c r="A13324">
        <v>9239</v>
      </c>
      <c r="B13324">
        <v>0</v>
      </c>
      <c r="C13324" t="s">
        <v>90</v>
      </c>
      <c r="D13324">
        <v>1</v>
      </c>
    </row>
    <row r="13325" spans="1:4" x14ac:dyDescent="0.35">
      <c r="A13325">
        <v>8953</v>
      </c>
      <c r="B13325">
        <v>0</v>
      </c>
      <c r="C13325" t="s">
        <v>90</v>
      </c>
      <c r="D13325">
        <v>1</v>
      </c>
    </row>
    <row r="13326" spans="1:4" x14ac:dyDescent="0.35">
      <c r="A13326">
        <v>10258</v>
      </c>
      <c r="B13326">
        <v>0</v>
      </c>
      <c r="C13326" t="s">
        <v>90</v>
      </c>
      <c r="D13326">
        <v>1</v>
      </c>
    </row>
    <row r="13327" spans="1:4" x14ac:dyDescent="0.35">
      <c r="A13327">
        <v>3520</v>
      </c>
      <c r="B13327">
        <v>1</v>
      </c>
      <c r="C13327" t="s">
        <v>90</v>
      </c>
      <c r="D13327">
        <v>1</v>
      </c>
    </row>
    <row r="13328" spans="1:4" x14ac:dyDescent="0.35">
      <c r="A13328">
        <v>10402</v>
      </c>
      <c r="B13328">
        <v>0</v>
      </c>
      <c r="C13328" t="s">
        <v>90</v>
      </c>
      <c r="D13328">
        <v>1</v>
      </c>
    </row>
    <row r="13329" spans="1:4" x14ac:dyDescent="0.35">
      <c r="A13329">
        <v>11114</v>
      </c>
      <c r="B13329">
        <v>0</v>
      </c>
      <c r="C13329" t="s">
        <v>90</v>
      </c>
      <c r="D13329">
        <v>1</v>
      </c>
    </row>
    <row r="13330" spans="1:4" x14ac:dyDescent="0.35">
      <c r="A13330">
        <v>9553</v>
      </c>
      <c r="B13330">
        <v>0</v>
      </c>
      <c r="C13330" t="s">
        <v>90</v>
      </c>
      <c r="D13330">
        <v>1</v>
      </c>
    </row>
    <row r="13331" spans="1:4" x14ac:dyDescent="0.35">
      <c r="A13331">
        <v>6055</v>
      </c>
      <c r="B13331">
        <v>0</v>
      </c>
      <c r="C13331" t="s">
        <v>90</v>
      </c>
      <c r="D13331">
        <v>1</v>
      </c>
    </row>
    <row r="13332" spans="1:4" x14ac:dyDescent="0.35">
      <c r="A13332">
        <v>4786</v>
      </c>
      <c r="B13332">
        <v>0</v>
      </c>
      <c r="C13332" t="s">
        <v>90</v>
      </c>
      <c r="D13332">
        <v>1</v>
      </c>
    </row>
    <row r="13333" spans="1:4" x14ac:dyDescent="0.35">
      <c r="A13333">
        <v>5015</v>
      </c>
      <c r="B13333">
        <v>0</v>
      </c>
      <c r="C13333" t="s">
        <v>90</v>
      </c>
      <c r="D13333">
        <v>1</v>
      </c>
    </row>
    <row r="13334" spans="1:4" x14ac:dyDescent="0.35">
      <c r="A13334">
        <v>8560</v>
      </c>
      <c r="B13334">
        <v>0</v>
      </c>
      <c r="C13334" t="s">
        <v>90</v>
      </c>
      <c r="D13334">
        <v>1</v>
      </c>
    </row>
    <row r="13335" spans="1:4" x14ac:dyDescent="0.35">
      <c r="A13335">
        <v>3469</v>
      </c>
      <c r="B13335">
        <v>0</v>
      </c>
      <c r="C13335" t="s">
        <v>90</v>
      </c>
      <c r="D13335">
        <v>1</v>
      </c>
    </row>
    <row r="13336" spans="1:4" x14ac:dyDescent="0.35">
      <c r="A13336">
        <v>5885</v>
      </c>
      <c r="B13336">
        <v>0</v>
      </c>
      <c r="C13336" t="s">
        <v>90</v>
      </c>
      <c r="D13336">
        <v>1</v>
      </c>
    </row>
    <row r="13337" spans="1:4" x14ac:dyDescent="0.35">
      <c r="A13337">
        <v>3310</v>
      </c>
      <c r="B13337">
        <v>0</v>
      </c>
      <c r="C13337" t="s">
        <v>90</v>
      </c>
      <c r="D13337">
        <v>1</v>
      </c>
    </row>
    <row r="13338" spans="1:4" x14ac:dyDescent="0.35">
      <c r="A13338">
        <v>2134</v>
      </c>
      <c r="B13338">
        <v>0</v>
      </c>
      <c r="C13338" t="s">
        <v>90</v>
      </c>
      <c r="D13338">
        <v>1</v>
      </c>
    </row>
    <row r="13339" spans="1:4" x14ac:dyDescent="0.35">
      <c r="A13339">
        <v>2532</v>
      </c>
      <c r="B13339">
        <v>0</v>
      </c>
      <c r="C13339" t="s">
        <v>90</v>
      </c>
      <c r="D13339">
        <v>1</v>
      </c>
    </row>
    <row r="13340" spans="1:4" x14ac:dyDescent="0.35">
      <c r="A13340">
        <v>2579</v>
      </c>
      <c r="B13340">
        <v>0</v>
      </c>
      <c r="C13340" t="s">
        <v>90</v>
      </c>
      <c r="D13340">
        <v>1</v>
      </c>
    </row>
    <row r="13341" spans="1:4" x14ac:dyDescent="0.35">
      <c r="A13341">
        <v>3117</v>
      </c>
      <c r="B13341">
        <v>0</v>
      </c>
      <c r="C13341" t="s">
        <v>90</v>
      </c>
      <c r="D13341">
        <v>1</v>
      </c>
    </row>
    <row r="13342" spans="1:4" x14ac:dyDescent="0.35">
      <c r="A13342">
        <v>5623</v>
      </c>
      <c r="B13342">
        <v>0</v>
      </c>
      <c r="C13342" t="s">
        <v>90</v>
      </c>
      <c r="D13342">
        <v>1</v>
      </c>
    </row>
    <row r="13343" spans="1:4" x14ac:dyDescent="0.35">
      <c r="A13343">
        <v>4789</v>
      </c>
      <c r="B13343">
        <v>0</v>
      </c>
      <c r="C13343" t="s">
        <v>90</v>
      </c>
      <c r="D13343">
        <v>1</v>
      </c>
    </row>
    <row r="13344" spans="1:4" x14ac:dyDescent="0.35">
      <c r="A13344">
        <v>9523</v>
      </c>
      <c r="B13344">
        <v>0</v>
      </c>
      <c r="C13344" t="s">
        <v>90</v>
      </c>
      <c r="D13344">
        <v>0</v>
      </c>
    </row>
    <row r="13345" spans="1:4" x14ac:dyDescent="0.35">
      <c r="A13345">
        <v>5268</v>
      </c>
      <c r="B13345">
        <v>0</v>
      </c>
      <c r="C13345" t="s">
        <v>90</v>
      </c>
      <c r="D13345">
        <v>1</v>
      </c>
    </row>
    <row r="13346" spans="1:4" x14ac:dyDescent="0.35">
      <c r="A13346">
        <v>1545</v>
      </c>
      <c r="B13346">
        <v>0</v>
      </c>
      <c r="C13346" t="s">
        <v>90</v>
      </c>
      <c r="D13346">
        <v>1</v>
      </c>
    </row>
    <row r="13347" spans="1:4" x14ac:dyDescent="0.35">
      <c r="A13347">
        <v>2254</v>
      </c>
      <c r="B13347">
        <v>0</v>
      </c>
      <c r="C13347" t="s">
        <v>90</v>
      </c>
      <c r="D13347">
        <v>1</v>
      </c>
    </row>
    <row r="13348" spans="1:4" x14ac:dyDescent="0.35">
      <c r="A13348">
        <v>2661</v>
      </c>
      <c r="B13348">
        <v>0</v>
      </c>
      <c r="C13348" t="s">
        <v>90</v>
      </c>
      <c r="D13348">
        <v>1</v>
      </c>
    </row>
    <row r="13349" spans="1:4" x14ac:dyDescent="0.35">
      <c r="A13349">
        <v>3130</v>
      </c>
      <c r="B13349">
        <v>0</v>
      </c>
      <c r="C13349" t="s">
        <v>90</v>
      </c>
      <c r="D13349">
        <v>1</v>
      </c>
    </row>
    <row r="13350" spans="1:4" x14ac:dyDescent="0.35">
      <c r="A13350">
        <v>5847</v>
      </c>
      <c r="B13350">
        <v>0</v>
      </c>
      <c r="C13350" t="s">
        <v>90</v>
      </c>
      <c r="D13350">
        <v>1</v>
      </c>
    </row>
    <row r="13351" spans="1:4" x14ac:dyDescent="0.35">
      <c r="A13351">
        <v>5863</v>
      </c>
      <c r="B13351">
        <v>0</v>
      </c>
      <c r="C13351" t="s">
        <v>90</v>
      </c>
      <c r="D13351">
        <v>1</v>
      </c>
    </row>
    <row r="13352" spans="1:4" x14ac:dyDescent="0.35">
      <c r="A13352">
        <v>999</v>
      </c>
      <c r="B13352">
        <v>1</v>
      </c>
      <c r="C13352" t="s">
        <v>90</v>
      </c>
      <c r="D13352">
        <v>1</v>
      </c>
    </row>
    <row r="13353" spans="1:4" x14ac:dyDescent="0.35">
      <c r="A13353">
        <v>2931</v>
      </c>
      <c r="B13353">
        <v>0</v>
      </c>
      <c r="C13353" t="s">
        <v>90</v>
      </c>
      <c r="D13353">
        <v>1</v>
      </c>
    </row>
    <row r="13354" spans="1:4" x14ac:dyDescent="0.35">
      <c r="A13354">
        <v>1890</v>
      </c>
      <c r="B13354">
        <v>0</v>
      </c>
      <c r="C13354" t="s">
        <v>90</v>
      </c>
      <c r="D13354">
        <v>1</v>
      </c>
    </row>
    <row r="13355" spans="1:4" x14ac:dyDescent="0.35">
      <c r="A13355">
        <v>5589</v>
      </c>
      <c r="B13355">
        <v>0</v>
      </c>
      <c r="C13355" t="s">
        <v>90</v>
      </c>
      <c r="D13355">
        <v>1</v>
      </c>
    </row>
    <row r="13356" spans="1:4" x14ac:dyDescent="0.35">
      <c r="A13356">
        <v>10172</v>
      </c>
      <c r="B13356">
        <v>0</v>
      </c>
      <c r="C13356" t="s">
        <v>90</v>
      </c>
      <c r="D13356">
        <v>1</v>
      </c>
    </row>
    <row r="13357" spans="1:4" x14ac:dyDescent="0.35">
      <c r="A13357">
        <v>6729</v>
      </c>
      <c r="B13357">
        <v>0</v>
      </c>
      <c r="C13357" t="s">
        <v>90</v>
      </c>
      <c r="D13357">
        <v>1</v>
      </c>
    </row>
    <row r="13358" spans="1:4" x14ac:dyDescent="0.35">
      <c r="A13358">
        <v>10492</v>
      </c>
      <c r="B13358">
        <v>0</v>
      </c>
      <c r="C13358" t="s">
        <v>90</v>
      </c>
      <c r="D13358">
        <v>1</v>
      </c>
    </row>
    <row r="13359" spans="1:4" x14ac:dyDescent="0.35">
      <c r="A13359">
        <v>2939</v>
      </c>
      <c r="B13359">
        <v>0</v>
      </c>
      <c r="C13359" t="s">
        <v>90</v>
      </c>
      <c r="D13359">
        <v>1</v>
      </c>
    </row>
    <row r="13360" spans="1:4" x14ac:dyDescent="0.35">
      <c r="A13360">
        <v>5948</v>
      </c>
      <c r="B13360">
        <v>0</v>
      </c>
      <c r="C13360" t="s">
        <v>90</v>
      </c>
      <c r="D13360">
        <v>1</v>
      </c>
    </row>
    <row r="13361" spans="1:4" x14ac:dyDescent="0.35">
      <c r="A13361">
        <v>574</v>
      </c>
      <c r="B13361">
        <v>0</v>
      </c>
      <c r="C13361" t="s">
        <v>90</v>
      </c>
      <c r="D13361">
        <v>1</v>
      </c>
    </row>
    <row r="13362" spans="1:4" x14ac:dyDescent="0.35">
      <c r="A13362">
        <v>3266</v>
      </c>
      <c r="B13362">
        <v>0</v>
      </c>
      <c r="C13362" t="s">
        <v>90</v>
      </c>
      <c r="D13362">
        <v>1</v>
      </c>
    </row>
    <row r="13363" spans="1:4" x14ac:dyDescent="0.35">
      <c r="A13363">
        <v>10500</v>
      </c>
      <c r="B13363">
        <v>0</v>
      </c>
      <c r="C13363" t="s">
        <v>90</v>
      </c>
      <c r="D13363">
        <v>1</v>
      </c>
    </row>
    <row r="13364" spans="1:4" x14ac:dyDescent="0.35">
      <c r="A13364">
        <v>7987</v>
      </c>
      <c r="B13364">
        <v>0</v>
      </c>
      <c r="C13364" t="s">
        <v>90</v>
      </c>
      <c r="D13364">
        <v>1</v>
      </c>
    </row>
    <row r="13365" spans="1:4" x14ac:dyDescent="0.35">
      <c r="A13365">
        <v>1135</v>
      </c>
      <c r="B13365">
        <v>0</v>
      </c>
      <c r="C13365" t="s">
        <v>90</v>
      </c>
      <c r="D13365">
        <v>1</v>
      </c>
    </row>
    <row r="13366" spans="1:4" x14ac:dyDescent="0.35">
      <c r="A13366">
        <v>24</v>
      </c>
      <c r="B13366">
        <v>0</v>
      </c>
      <c r="C13366" t="s">
        <v>90</v>
      </c>
      <c r="D13366">
        <v>1</v>
      </c>
    </row>
    <row r="13367" spans="1:4" x14ac:dyDescent="0.35">
      <c r="A13367">
        <v>7244</v>
      </c>
      <c r="B13367">
        <v>0</v>
      </c>
      <c r="C13367" t="s">
        <v>90</v>
      </c>
      <c r="D13367">
        <v>1</v>
      </c>
    </row>
    <row r="13368" spans="1:4" x14ac:dyDescent="0.35">
      <c r="A13368">
        <v>1966</v>
      </c>
      <c r="B13368">
        <v>0</v>
      </c>
      <c r="C13368" t="s">
        <v>90</v>
      </c>
      <c r="D13368">
        <v>0</v>
      </c>
    </row>
    <row r="13369" spans="1:4" x14ac:dyDescent="0.35">
      <c r="A13369">
        <v>7789</v>
      </c>
      <c r="B13369">
        <v>0</v>
      </c>
      <c r="C13369" t="s">
        <v>90</v>
      </c>
      <c r="D13369">
        <v>0</v>
      </c>
    </row>
    <row r="13370" spans="1:4" x14ac:dyDescent="0.35">
      <c r="A13370">
        <v>3336</v>
      </c>
      <c r="B13370">
        <v>0</v>
      </c>
      <c r="C13370" t="s">
        <v>90</v>
      </c>
      <c r="D13370">
        <v>1</v>
      </c>
    </row>
    <row r="13371" spans="1:4" x14ac:dyDescent="0.35">
      <c r="A13371">
        <v>5644</v>
      </c>
      <c r="B13371">
        <v>0</v>
      </c>
      <c r="C13371" t="s">
        <v>90</v>
      </c>
      <c r="D13371">
        <v>1</v>
      </c>
    </row>
    <row r="13372" spans="1:4" x14ac:dyDescent="0.35">
      <c r="A13372">
        <v>1295</v>
      </c>
      <c r="B13372">
        <v>0</v>
      </c>
      <c r="C13372" t="s">
        <v>90</v>
      </c>
      <c r="D13372">
        <v>1</v>
      </c>
    </row>
    <row r="13373" spans="1:4" x14ac:dyDescent="0.35">
      <c r="A13373">
        <v>6663</v>
      </c>
      <c r="B13373">
        <v>0</v>
      </c>
      <c r="C13373" t="s">
        <v>90</v>
      </c>
      <c r="D13373">
        <v>1</v>
      </c>
    </row>
    <row r="13374" spans="1:4" x14ac:dyDescent="0.35">
      <c r="A13374">
        <v>10262</v>
      </c>
      <c r="B13374">
        <v>0</v>
      </c>
      <c r="C13374" t="s">
        <v>90</v>
      </c>
      <c r="D13374">
        <v>1</v>
      </c>
    </row>
    <row r="13375" spans="1:4" x14ac:dyDescent="0.35">
      <c r="A13375">
        <v>456</v>
      </c>
      <c r="B13375">
        <v>0</v>
      </c>
      <c r="C13375" t="s">
        <v>90</v>
      </c>
      <c r="D13375">
        <v>1</v>
      </c>
    </row>
    <row r="13376" spans="1:4" x14ac:dyDescent="0.35">
      <c r="A13376">
        <v>3270</v>
      </c>
      <c r="B13376">
        <v>0</v>
      </c>
      <c r="C13376" t="s">
        <v>90</v>
      </c>
      <c r="D13376">
        <v>1</v>
      </c>
    </row>
    <row r="13377" spans="1:4" x14ac:dyDescent="0.35">
      <c r="A13377">
        <v>5748</v>
      </c>
      <c r="B13377">
        <v>1</v>
      </c>
      <c r="C13377" t="s">
        <v>90</v>
      </c>
      <c r="D13377">
        <v>1</v>
      </c>
    </row>
    <row r="13378" spans="1:4" x14ac:dyDescent="0.35">
      <c r="A13378">
        <v>8952</v>
      </c>
      <c r="B13378">
        <v>0</v>
      </c>
      <c r="C13378" t="s">
        <v>90</v>
      </c>
      <c r="D13378">
        <v>1</v>
      </c>
    </row>
    <row r="13379" spans="1:4" x14ac:dyDescent="0.35">
      <c r="A13379">
        <v>3921</v>
      </c>
      <c r="B13379">
        <v>0</v>
      </c>
      <c r="C13379" t="s">
        <v>90</v>
      </c>
      <c r="D13379">
        <v>1</v>
      </c>
    </row>
    <row r="13380" spans="1:4" x14ac:dyDescent="0.35">
      <c r="A13380">
        <v>9826</v>
      </c>
      <c r="B13380">
        <v>1</v>
      </c>
      <c r="C13380" t="s">
        <v>90</v>
      </c>
      <c r="D13380">
        <v>1</v>
      </c>
    </row>
    <row r="13381" spans="1:4" x14ac:dyDescent="0.35">
      <c r="A13381">
        <v>5830</v>
      </c>
      <c r="B13381">
        <v>1</v>
      </c>
      <c r="C13381" t="s">
        <v>90</v>
      </c>
      <c r="D13381">
        <v>1</v>
      </c>
    </row>
    <row r="13382" spans="1:4" x14ac:dyDescent="0.35">
      <c r="A13382">
        <v>8310</v>
      </c>
      <c r="B13382">
        <v>0</v>
      </c>
      <c r="C13382" t="s">
        <v>90</v>
      </c>
      <c r="D13382">
        <v>1</v>
      </c>
    </row>
    <row r="13383" spans="1:4" x14ac:dyDescent="0.35">
      <c r="A13383">
        <v>6382</v>
      </c>
      <c r="B13383">
        <v>0</v>
      </c>
      <c r="C13383" t="s">
        <v>90</v>
      </c>
      <c r="D13383">
        <v>1</v>
      </c>
    </row>
    <row r="13384" spans="1:4" x14ac:dyDescent="0.35">
      <c r="A13384">
        <v>8439</v>
      </c>
      <c r="B13384">
        <v>0</v>
      </c>
      <c r="C13384" t="s">
        <v>90</v>
      </c>
      <c r="D13384">
        <v>1</v>
      </c>
    </row>
    <row r="13385" spans="1:4" x14ac:dyDescent="0.35">
      <c r="A13385">
        <v>7613</v>
      </c>
      <c r="B13385">
        <v>0</v>
      </c>
      <c r="C13385" t="s">
        <v>90</v>
      </c>
      <c r="D13385">
        <v>1</v>
      </c>
    </row>
    <row r="13386" spans="1:4" x14ac:dyDescent="0.35">
      <c r="A13386">
        <v>48</v>
      </c>
      <c r="B13386">
        <v>0</v>
      </c>
      <c r="C13386" t="s">
        <v>90</v>
      </c>
      <c r="D13386">
        <v>1</v>
      </c>
    </row>
    <row r="13387" spans="1:4" x14ac:dyDescent="0.35">
      <c r="A13387">
        <v>5046</v>
      </c>
      <c r="B13387">
        <v>0</v>
      </c>
      <c r="C13387" t="s">
        <v>90</v>
      </c>
      <c r="D13387">
        <v>1</v>
      </c>
    </row>
    <row r="13388" spans="1:4" x14ac:dyDescent="0.35">
      <c r="A13388">
        <v>3231</v>
      </c>
      <c r="B13388">
        <v>0</v>
      </c>
      <c r="C13388" t="s">
        <v>90</v>
      </c>
      <c r="D13388">
        <v>1</v>
      </c>
    </row>
    <row r="13389" spans="1:4" x14ac:dyDescent="0.35">
      <c r="A13389">
        <v>7181</v>
      </c>
      <c r="B13389">
        <v>0</v>
      </c>
      <c r="C13389" t="s">
        <v>90</v>
      </c>
      <c r="D13389">
        <v>1</v>
      </c>
    </row>
    <row r="13390" spans="1:4" x14ac:dyDescent="0.35">
      <c r="A13390">
        <v>1663</v>
      </c>
      <c r="B13390">
        <v>0</v>
      </c>
      <c r="C13390" t="s">
        <v>90</v>
      </c>
      <c r="D13390">
        <v>1</v>
      </c>
    </row>
    <row r="13391" spans="1:4" x14ac:dyDescent="0.35">
      <c r="A13391">
        <v>5441</v>
      </c>
      <c r="B13391">
        <v>0</v>
      </c>
      <c r="C13391" t="s">
        <v>90</v>
      </c>
      <c r="D13391">
        <v>1</v>
      </c>
    </row>
    <row r="13392" spans="1:4" x14ac:dyDescent="0.35">
      <c r="A13392">
        <v>8602</v>
      </c>
      <c r="B13392">
        <v>0</v>
      </c>
      <c r="C13392" t="s">
        <v>90</v>
      </c>
      <c r="D13392">
        <v>1</v>
      </c>
    </row>
    <row r="13393" spans="1:4" x14ac:dyDescent="0.35">
      <c r="A13393">
        <v>9925</v>
      </c>
      <c r="B13393">
        <v>0</v>
      </c>
      <c r="C13393" t="s">
        <v>90</v>
      </c>
      <c r="D13393">
        <v>1</v>
      </c>
    </row>
    <row r="13394" spans="1:4" x14ac:dyDescent="0.35">
      <c r="A13394">
        <v>9499</v>
      </c>
      <c r="B13394">
        <v>0</v>
      </c>
      <c r="C13394" t="s">
        <v>90</v>
      </c>
      <c r="D13394">
        <v>1</v>
      </c>
    </row>
    <row r="13395" spans="1:4" x14ac:dyDescent="0.35">
      <c r="A13395">
        <v>6568</v>
      </c>
      <c r="B13395">
        <v>0</v>
      </c>
      <c r="C13395" t="s">
        <v>90</v>
      </c>
      <c r="D13395">
        <v>1</v>
      </c>
    </row>
    <row r="13396" spans="1:4" x14ac:dyDescent="0.35">
      <c r="A13396">
        <v>3032</v>
      </c>
      <c r="B13396">
        <v>0</v>
      </c>
      <c r="C13396" t="s">
        <v>90</v>
      </c>
      <c r="D13396">
        <v>1</v>
      </c>
    </row>
    <row r="13397" spans="1:4" x14ac:dyDescent="0.35">
      <c r="A13397">
        <v>5153</v>
      </c>
      <c r="B13397">
        <v>1</v>
      </c>
      <c r="C13397" t="s">
        <v>90</v>
      </c>
      <c r="D13397">
        <v>1</v>
      </c>
    </row>
    <row r="13398" spans="1:4" x14ac:dyDescent="0.35">
      <c r="A13398">
        <v>4127</v>
      </c>
      <c r="B13398">
        <v>1</v>
      </c>
      <c r="C13398" t="s">
        <v>90</v>
      </c>
      <c r="D13398">
        <v>1</v>
      </c>
    </row>
    <row r="13399" spans="1:4" x14ac:dyDescent="0.35">
      <c r="A13399">
        <v>9940</v>
      </c>
      <c r="B13399">
        <v>0</v>
      </c>
      <c r="C13399" t="s">
        <v>90</v>
      </c>
      <c r="D13399">
        <v>1</v>
      </c>
    </row>
    <row r="13400" spans="1:4" x14ac:dyDescent="0.35">
      <c r="A13400">
        <v>7527</v>
      </c>
      <c r="B13400">
        <v>0</v>
      </c>
      <c r="C13400" t="s">
        <v>90</v>
      </c>
      <c r="D13400">
        <v>1</v>
      </c>
    </row>
    <row r="13401" spans="1:4" x14ac:dyDescent="0.35">
      <c r="A13401">
        <v>3406</v>
      </c>
      <c r="B13401">
        <v>0</v>
      </c>
      <c r="C13401" t="s">
        <v>90</v>
      </c>
      <c r="D13401">
        <v>1</v>
      </c>
    </row>
    <row r="13402" spans="1:4" x14ac:dyDescent="0.35">
      <c r="A13402">
        <v>9771</v>
      </c>
      <c r="B13402">
        <v>0</v>
      </c>
      <c r="C13402" t="s">
        <v>90</v>
      </c>
      <c r="D13402">
        <v>1</v>
      </c>
    </row>
    <row r="13403" spans="1:4" x14ac:dyDescent="0.35">
      <c r="A13403">
        <v>6722</v>
      </c>
      <c r="B13403">
        <v>0</v>
      </c>
      <c r="C13403" t="s">
        <v>90</v>
      </c>
      <c r="D13403">
        <v>1</v>
      </c>
    </row>
    <row r="13404" spans="1:4" x14ac:dyDescent="0.35">
      <c r="A13404">
        <v>213</v>
      </c>
      <c r="B13404">
        <v>0</v>
      </c>
      <c r="C13404" t="s">
        <v>90</v>
      </c>
      <c r="D13404">
        <v>1</v>
      </c>
    </row>
    <row r="13405" spans="1:4" x14ac:dyDescent="0.35">
      <c r="A13405">
        <v>8541</v>
      </c>
      <c r="B13405">
        <v>0</v>
      </c>
      <c r="C13405" t="s">
        <v>90</v>
      </c>
      <c r="D13405">
        <v>1</v>
      </c>
    </row>
    <row r="13406" spans="1:4" x14ac:dyDescent="0.35">
      <c r="A13406">
        <v>8475</v>
      </c>
      <c r="B13406">
        <v>0</v>
      </c>
      <c r="C13406" t="s">
        <v>90</v>
      </c>
      <c r="D13406">
        <v>1</v>
      </c>
    </row>
    <row r="13407" spans="1:4" x14ac:dyDescent="0.35">
      <c r="A13407">
        <v>8070</v>
      </c>
      <c r="B13407">
        <v>0</v>
      </c>
      <c r="C13407" t="s">
        <v>90</v>
      </c>
      <c r="D13407">
        <v>1</v>
      </c>
    </row>
    <row r="13408" spans="1:4" x14ac:dyDescent="0.35">
      <c r="A13408">
        <v>313</v>
      </c>
      <c r="B13408">
        <v>0</v>
      </c>
      <c r="C13408" t="s">
        <v>90</v>
      </c>
      <c r="D13408">
        <v>1</v>
      </c>
    </row>
    <row r="13409" spans="1:4" x14ac:dyDescent="0.35">
      <c r="A13409">
        <v>9757</v>
      </c>
      <c r="B13409">
        <v>0</v>
      </c>
      <c r="C13409" t="s">
        <v>90</v>
      </c>
      <c r="D13409">
        <v>1</v>
      </c>
    </row>
    <row r="13410" spans="1:4" x14ac:dyDescent="0.35">
      <c r="A13410">
        <v>2088</v>
      </c>
      <c r="B13410">
        <v>0</v>
      </c>
      <c r="C13410" t="s">
        <v>90</v>
      </c>
      <c r="D13410">
        <v>1</v>
      </c>
    </row>
    <row r="13411" spans="1:4" x14ac:dyDescent="0.35">
      <c r="A13411">
        <v>2320</v>
      </c>
      <c r="B13411">
        <v>0</v>
      </c>
      <c r="C13411" t="s">
        <v>90</v>
      </c>
      <c r="D13411">
        <v>1</v>
      </c>
    </row>
    <row r="13412" spans="1:4" x14ac:dyDescent="0.35">
      <c r="A13412">
        <v>966</v>
      </c>
      <c r="B13412">
        <v>0</v>
      </c>
      <c r="C13412" t="s">
        <v>90</v>
      </c>
      <c r="D13412">
        <v>1</v>
      </c>
    </row>
    <row r="13413" spans="1:4" x14ac:dyDescent="0.35">
      <c r="A13413">
        <v>9706</v>
      </c>
      <c r="B13413">
        <v>0</v>
      </c>
      <c r="C13413" t="s">
        <v>90</v>
      </c>
      <c r="D13413">
        <v>1</v>
      </c>
    </row>
    <row r="13414" spans="1:4" x14ac:dyDescent="0.35">
      <c r="A13414">
        <v>3979</v>
      </c>
      <c r="B13414">
        <v>1</v>
      </c>
      <c r="C13414" t="s">
        <v>90</v>
      </c>
      <c r="D13414">
        <v>1</v>
      </c>
    </row>
    <row r="13415" spans="1:4" x14ac:dyDescent="0.35">
      <c r="A13415">
        <v>5602</v>
      </c>
      <c r="B13415">
        <v>0</v>
      </c>
      <c r="C13415" t="s">
        <v>90</v>
      </c>
      <c r="D13415">
        <v>1</v>
      </c>
    </row>
    <row r="13416" spans="1:4" x14ac:dyDescent="0.35">
      <c r="A13416">
        <v>2202</v>
      </c>
      <c r="B13416">
        <v>0</v>
      </c>
      <c r="C13416" t="s">
        <v>90</v>
      </c>
      <c r="D13416">
        <v>1</v>
      </c>
    </row>
    <row r="13417" spans="1:4" x14ac:dyDescent="0.35">
      <c r="A13417">
        <v>9645</v>
      </c>
      <c r="B13417">
        <v>0</v>
      </c>
      <c r="C13417" t="s">
        <v>90</v>
      </c>
      <c r="D13417">
        <v>1</v>
      </c>
    </row>
    <row r="13418" spans="1:4" x14ac:dyDescent="0.35">
      <c r="A13418">
        <v>7230</v>
      </c>
      <c r="B13418">
        <v>1</v>
      </c>
      <c r="C13418" t="s">
        <v>90</v>
      </c>
      <c r="D13418">
        <v>1</v>
      </c>
    </row>
    <row r="13419" spans="1:4" x14ac:dyDescent="0.35">
      <c r="A13419">
        <v>5675</v>
      </c>
      <c r="B13419">
        <v>0</v>
      </c>
      <c r="C13419" t="s">
        <v>90</v>
      </c>
      <c r="D13419">
        <v>1</v>
      </c>
    </row>
    <row r="13420" spans="1:4" x14ac:dyDescent="0.35">
      <c r="A13420">
        <v>4974</v>
      </c>
      <c r="B13420">
        <v>0</v>
      </c>
      <c r="C13420" t="s">
        <v>90</v>
      </c>
      <c r="D13420">
        <v>1</v>
      </c>
    </row>
    <row r="13421" spans="1:4" x14ac:dyDescent="0.35">
      <c r="A13421">
        <v>5687</v>
      </c>
      <c r="B13421">
        <v>0</v>
      </c>
      <c r="C13421" t="s">
        <v>90</v>
      </c>
      <c r="D13421">
        <v>1</v>
      </c>
    </row>
    <row r="13422" spans="1:4" x14ac:dyDescent="0.35">
      <c r="A13422">
        <v>5871</v>
      </c>
      <c r="B13422">
        <v>0</v>
      </c>
      <c r="C13422" t="s">
        <v>90</v>
      </c>
      <c r="D13422">
        <v>1</v>
      </c>
    </row>
    <row r="13423" spans="1:4" x14ac:dyDescent="0.35">
      <c r="A13423">
        <v>3846</v>
      </c>
      <c r="B13423">
        <v>0</v>
      </c>
      <c r="C13423" t="s">
        <v>90</v>
      </c>
      <c r="D13423">
        <v>1</v>
      </c>
    </row>
    <row r="13424" spans="1:4" x14ac:dyDescent="0.35">
      <c r="A13424">
        <v>10001</v>
      </c>
      <c r="B13424">
        <v>0</v>
      </c>
      <c r="C13424" t="s">
        <v>90</v>
      </c>
      <c r="D13424">
        <v>1</v>
      </c>
    </row>
    <row r="13425" spans="1:4" x14ac:dyDescent="0.35">
      <c r="A13425">
        <v>2831</v>
      </c>
      <c r="B13425">
        <v>0</v>
      </c>
      <c r="C13425" t="s">
        <v>90</v>
      </c>
      <c r="D13425">
        <v>1</v>
      </c>
    </row>
    <row r="13426" spans="1:4" x14ac:dyDescent="0.35">
      <c r="A13426">
        <v>868</v>
      </c>
      <c r="B13426">
        <v>0</v>
      </c>
      <c r="C13426" t="s">
        <v>90</v>
      </c>
      <c r="D13426">
        <v>1</v>
      </c>
    </row>
    <row r="13427" spans="1:4" x14ac:dyDescent="0.35">
      <c r="A13427">
        <v>7212</v>
      </c>
      <c r="B13427">
        <v>0</v>
      </c>
      <c r="C13427" t="s">
        <v>90</v>
      </c>
      <c r="D13427">
        <v>1</v>
      </c>
    </row>
    <row r="13428" spans="1:4" x14ac:dyDescent="0.35">
      <c r="A13428">
        <v>1743</v>
      </c>
      <c r="B13428">
        <v>0</v>
      </c>
      <c r="C13428" t="s">
        <v>90</v>
      </c>
      <c r="D13428">
        <v>1</v>
      </c>
    </row>
    <row r="13429" spans="1:4" x14ac:dyDescent="0.35">
      <c r="A13429">
        <v>2415</v>
      </c>
      <c r="B13429">
        <v>0</v>
      </c>
      <c r="C13429" t="s">
        <v>90</v>
      </c>
      <c r="D13429">
        <v>1</v>
      </c>
    </row>
    <row r="13430" spans="1:4" x14ac:dyDescent="0.35">
      <c r="A13430">
        <v>7947</v>
      </c>
      <c r="B13430">
        <v>0</v>
      </c>
      <c r="C13430" t="s">
        <v>90</v>
      </c>
      <c r="D13430">
        <v>1</v>
      </c>
    </row>
    <row r="13431" spans="1:4" x14ac:dyDescent="0.35">
      <c r="A13431">
        <v>2106</v>
      </c>
      <c r="B13431">
        <v>0</v>
      </c>
      <c r="C13431" t="s">
        <v>90</v>
      </c>
      <c r="D13431">
        <v>1</v>
      </c>
    </row>
    <row r="13432" spans="1:4" x14ac:dyDescent="0.35">
      <c r="A13432">
        <v>3363</v>
      </c>
      <c r="B13432">
        <v>0</v>
      </c>
      <c r="C13432" t="s">
        <v>90</v>
      </c>
      <c r="D13432">
        <v>1</v>
      </c>
    </row>
    <row r="13433" spans="1:4" x14ac:dyDescent="0.35">
      <c r="A13433">
        <v>8595</v>
      </c>
      <c r="B13433">
        <v>0</v>
      </c>
      <c r="C13433" t="s">
        <v>90</v>
      </c>
      <c r="D13433">
        <v>1</v>
      </c>
    </row>
    <row r="13434" spans="1:4" x14ac:dyDescent="0.35">
      <c r="A13434">
        <v>7232</v>
      </c>
      <c r="B13434">
        <v>0</v>
      </c>
      <c r="C13434" t="s">
        <v>90</v>
      </c>
      <c r="D13434">
        <v>1</v>
      </c>
    </row>
    <row r="13435" spans="1:4" x14ac:dyDescent="0.35">
      <c r="A13435">
        <v>7829</v>
      </c>
      <c r="B13435">
        <v>0</v>
      </c>
      <c r="C13435" t="s">
        <v>90</v>
      </c>
      <c r="D13435">
        <v>1</v>
      </c>
    </row>
    <row r="13436" spans="1:4" x14ac:dyDescent="0.35">
      <c r="A13436">
        <v>9977</v>
      </c>
      <c r="B13436">
        <v>0</v>
      </c>
      <c r="C13436" t="s">
        <v>90</v>
      </c>
      <c r="D13436">
        <v>1</v>
      </c>
    </row>
    <row r="13437" spans="1:4" x14ac:dyDescent="0.35">
      <c r="A13437">
        <v>10142</v>
      </c>
      <c r="B13437">
        <v>0</v>
      </c>
      <c r="C13437" t="s">
        <v>90</v>
      </c>
      <c r="D13437">
        <v>1</v>
      </c>
    </row>
    <row r="13438" spans="1:4" x14ac:dyDescent="0.35">
      <c r="A13438">
        <v>5263</v>
      </c>
      <c r="B13438">
        <v>0</v>
      </c>
      <c r="C13438" t="s">
        <v>90</v>
      </c>
      <c r="D13438">
        <v>1</v>
      </c>
    </row>
    <row r="13439" spans="1:4" x14ac:dyDescent="0.35">
      <c r="A13439">
        <v>22</v>
      </c>
      <c r="B13439">
        <v>0</v>
      </c>
      <c r="C13439" t="s">
        <v>90</v>
      </c>
      <c r="D13439">
        <v>1</v>
      </c>
    </row>
    <row r="13440" spans="1:4" x14ac:dyDescent="0.35">
      <c r="A13440">
        <v>528</v>
      </c>
      <c r="B13440">
        <v>0</v>
      </c>
      <c r="C13440" t="s">
        <v>90</v>
      </c>
      <c r="D13440">
        <v>1</v>
      </c>
    </row>
    <row r="13441" spans="1:4" x14ac:dyDescent="0.35">
      <c r="A13441">
        <v>4070</v>
      </c>
      <c r="B13441">
        <v>1</v>
      </c>
      <c r="C13441" t="s">
        <v>90</v>
      </c>
      <c r="D13441">
        <v>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721"/>
  <sheetViews>
    <sheetView workbookViewId="0">
      <selection activeCell="F8" sqref="F8"/>
    </sheetView>
  </sheetViews>
  <sheetFormatPr defaultRowHeight="14.5" x14ac:dyDescent="0.35"/>
  <cols>
    <col min="1" max="1" width="7.1796875" bestFit="1" customWidth="1"/>
    <col min="2" max="2" width="13.36328125" bestFit="1" customWidth="1"/>
    <col min="3" max="3" width="13" bestFit="1" customWidth="1"/>
    <col min="4" max="4" width="13.81640625" bestFit="1" customWidth="1"/>
  </cols>
  <sheetData>
    <row r="1" spans="1:4" x14ac:dyDescent="0.35">
      <c r="A1" s="3" t="s">
        <v>0</v>
      </c>
      <c r="B1" s="3" t="s">
        <v>1</v>
      </c>
      <c r="C1" s="3" t="s">
        <v>2</v>
      </c>
      <c r="D1" s="3" t="s">
        <v>3</v>
      </c>
    </row>
    <row r="2" spans="1:4" x14ac:dyDescent="0.35">
      <c r="A2">
        <v>1826</v>
      </c>
      <c r="B2">
        <v>1</v>
      </c>
      <c r="C2" t="s">
        <v>76</v>
      </c>
      <c r="D2">
        <v>4</v>
      </c>
    </row>
    <row r="3" spans="1:4" x14ac:dyDescent="0.35">
      <c r="A3">
        <v>1</v>
      </c>
      <c r="B3">
        <v>1</v>
      </c>
      <c r="C3" t="s">
        <v>76</v>
      </c>
      <c r="D3">
        <v>7</v>
      </c>
    </row>
    <row r="4" spans="1:4" x14ac:dyDescent="0.35">
      <c r="A4">
        <v>10476</v>
      </c>
      <c r="B4">
        <v>0</v>
      </c>
      <c r="C4" t="s">
        <v>76</v>
      </c>
      <c r="D4">
        <v>3</v>
      </c>
    </row>
    <row r="5" spans="1:4" x14ac:dyDescent="0.35">
      <c r="A5">
        <v>1386</v>
      </c>
      <c r="B5">
        <v>0</v>
      </c>
      <c r="C5" t="s">
        <v>76</v>
      </c>
      <c r="D5">
        <v>1</v>
      </c>
    </row>
    <row r="6" spans="1:4" x14ac:dyDescent="0.35">
      <c r="A6">
        <v>5371</v>
      </c>
      <c r="B6">
        <v>1</v>
      </c>
      <c r="C6" t="s">
        <v>76</v>
      </c>
      <c r="D6">
        <v>3</v>
      </c>
    </row>
    <row r="7" spans="1:4" x14ac:dyDescent="0.35">
      <c r="A7">
        <v>7348</v>
      </c>
      <c r="B7">
        <v>1</v>
      </c>
      <c r="C7" t="s">
        <v>76</v>
      </c>
      <c r="D7">
        <v>4</v>
      </c>
    </row>
    <row r="8" spans="1:4" x14ac:dyDescent="0.35">
      <c r="A8">
        <v>4073</v>
      </c>
      <c r="B8">
        <v>1</v>
      </c>
      <c r="C8" t="s">
        <v>76</v>
      </c>
      <c r="D8">
        <v>10</v>
      </c>
    </row>
    <row r="9" spans="1:4" x14ac:dyDescent="0.35">
      <c r="A9">
        <v>1991</v>
      </c>
      <c r="B9">
        <v>0</v>
      </c>
      <c r="C9" t="s">
        <v>76</v>
      </c>
      <c r="D9">
        <v>2</v>
      </c>
    </row>
    <row r="10" spans="1:4" x14ac:dyDescent="0.35">
      <c r="A10">
        <v>4047</v>
      </c>
      <c r="B10">
        <v>0</v>
      </c>
      <c r="C10" t="s">
        <v>76</v>
      </c>
      <c r="D10">
        <v>6</v>
      </c>
    </row>
    <row r="11" spans="1:4" x14ac:dyDescent="0.35">
      <c r="A11">
        <v>9477</v>
      </c>
      <c r="B11">
        <v>0</v>
      </c>
      <c r="C11" t="s">
        <v>76</v>
      </c>
      <c r="D11">
        <v>6</v>
      </c>
    </row>
    <row r="12" spans="1:4" x14ac:dyDescent="0.35">
      <c r="A12">
        <v>2079</v>
      </c>
      <c r="B12">
        <v>0</v>
      </c>
      <c r="C12" t="s">
        <v>76</v>
      </c>
      <c r="D12">
        <v>5</v>
      </c>
    </row>
    <row r="13" spans="1:4" x14ac:dyDescent="0.35">
      <c r="A13">
        <v>5642</v>
      </c>
      <c r="B13">
        <v>0</v>
      </c>
      <c r="C13" t="s">
        <v>76</v>
      </c>
      <c r="D13">
        <v>3</v>
      </c>
    </row>
    <row r="14" spans="1:4" x14ac:dyDescent="0.35">
      <c r="A14">
        <v>10530</v>
      </c>
      <c r="B14">
        <v>1</v>
      </c>
      <c r="C14" t="s">
        <v>76</v>
      </c>
      <c r="D14">
        <v>3</v>
      </c>
    </row>
    <row r="15" spans="1:4" x14ac:dyDescent="0.35">
      <c r="A15">
        <v>2964</v>
      </c>
      <c r="B15">
        <v>0</v>
      </c>
      <c r="C15" t="s">
        <v>76</v>
      </c>
      <c r="D15">
        <v>1</v>
      </c>
    </row>
    <row r="16" spans="1:4" x14ac:dyDescent="0.35">
      <c r="A16">
        <v>10311</v>
      </c>
      <c r="B16">
        <v>0</v>
      </c>
      <c r="C16" t="s">
        <v>76</v>
      </c>
      <c r="D16">
        <v>25</v>
      </c>
    </row>
    <row r="17" spans="1:4" x14ac:dyDescent="0.35">
      <c r="A17">
        <v>837</v>
      </c>
      <c r="B17">
        <v>0</v>
      </c>
      <c r="C17" t="s">
        <v>76</v>
      </c>
      <c r="D17">
        <v>2</v>
      </c>
    </row>
    <row r="18" spans="1:4" x14ac:dyDescent="0.35">
      <c r="A18">
        <v>10521</v>
      </c>
      <c r="B18">
        <v>1</v>
      </c>
      <c r="C18" t="s">
        <v>76</v>
      </c>
      <c r="D18">
        <v>2</v>
      </c>
    </row>
    <row r="19" spans="1:4" x14ac:dyDescent="0.35">
      <c r="A19">
        <v>10175</v>
      </c>
      <c r="B19">
        <v>0</v>
      </c>
      <c r="C19" t="s">
        <v>76</v>
      </c>
      <c r="D19">
        <v>1</v>
      </c>
    </row>
    <row r="20" spans="1:4" x14ac:dyDescent="0.35">
      <c r="A20">
        <v>1473</v>
      </c>
      <c r="B20">
        <v>0</v>
      </c>
      <c r="C20" t="s">
        <v>76</v>
      </c>
      <c r="D20">
        <v>2</v>
      </c>
    </row>
    <row r="21" spans="1:4" x14ac:dyDescent="0.35">
      <c r="A21">
        <v>2795</v>
      </c>
      <c r="B21">
        <v>0</v>
      </c>
      <c r="C21" t="s">
        <v>76</v>
      </c>
      <c r="D21">
        <v>1</v>
      </c>
    </row>
    <row r="22" spans="1:4" x14ac:dyDescent="0.35">
      <c r="A22">
        <v>2285</v>
      </c>
      <c r="B22">
        <v>0</v>
      </c>
      <c r="C22" t="s">
        <v>76</v>
      </c>
      <c r="D22">
        <v>5</v>
      </c>
    </row>
    <row r="23" spans="1:4" x14ac:dyDescent="0.35">
      <c r="A23">
        <v>115</v>
      </c>
      <c r="B23">
        <v>0</v>
      </c>
      <c r="C23" t="s">
        <v>76</v>
      </c>
      <c r="D23">
        <v>5</v>
      </c>
    </row>
    <row r="24" spans="1:4" x14ac:dyDescent="0.35">
      <c r="A24">
        <v>10470</v>
      </c>
      <c r="B24">
        <v>0</v>
      </c>
      <c r="C24" t="s">
        <v>76</v>
      </c>
      <c r="D24">
        <v>2</v>
      </c>
    </row>
    <row r="25" spans="1:4" x14ac:dyDescent="0.35">
      <c r="A25">
        <v>4065</v>
      </c>
      <c r="B25">
        <v>0</v>
      </c>
      <c r="C25" t="s">
        <v>76</v>
      </c>
      <c r="D25">
        <v>5</v>
      </c>
    </row>
    <row r="26" spans="1:4" x14ac:dyDescent="0.35">
      <c r="A26">
        <v>10968</v>
      </c>
      <c r="B26">
        <v>0</v>
      </c>
      <c r="C26" t="s">
        <v>76</v>
      </c>
      <c r="D26">
        <v>8</v>
      </c>
    </row>
    <row r="27" spans="1:4" x14ac:dyDescent="0.35">
      <c r="A27">
        <v>5985</v>
      </c>
      <c r="B27">
        <v>0</v>
      </c>
      <c r="C27" t="s">
        <v>76</v>
      </c>
      <c r="D27">
        <v>2</v>
      </c>
    </row>
    <row r="28" spans="1:4" x14ac:dyDescent="0.35">
      <c r="A28">
        <v>5430</v>
      </c>
      <c r="B28">
        <v>0</v>
      </c>
      <c r="C28" t="s">
        <v>76</v>
      </c>
      <c r="D28">
        <v>9</v>
      </c>
    </row>
    <row r="29" spans="1:4" x14ac:dyDescent="0.35">
      <c r="A29">
        <v>8432</v>
      </c>
      <c r="B29">
        <v>0</v>
      </c>
      <c r="C29" t="s">
        <v>76</v>
      </c>
      <c r="D29">
        <v>9</v>
      </c>
    </row>
    <row r="30" spans="1:4" x14ac:dyDescent="0.35">
      <c r="A30">
        <v>453</v>
      </c>
      <c r="B30">
        <v>0</v>
      </c>
      <c r="C30" t="s">
        <v>76</v>
      </c>
      <c r="D30">
        <v>2</v>
      </c>
    </row>
    <row r="31" spans="1:4" x14ac:dyDescent="0.35">
      <c r="A31">
        <v>9687</v>
      </c>
      <c r="B31">
        <v>0</v>
      </c>
      <c r="C31" t="s">
        <v>76</v>
      </c>
      <c r="D31">
        <v>5</v>
      </c>
    </row>
    <row r="32" spans="1:4" x14ac:dyDescent="0.35">
      <c r="A32">
        <v>8890</v>
      </c>
      <c r="B32">
        <v>0</v>
      </c>
      <c r="C32" t="s">
        <v>76</v>
      </c>
      <c r="D32">
        <v>5</v>
      </c>
    </row>
    <row r="33" spans="1:4" x14ac:dyDescent="0.35">
      <c r="A33">
        <v>9264</v>
      </c>
      <c r="B33">
        <v>0</v>
      </c>
      <c r="C33" t="s">
        <v>76</v>
      </c>
      <c r="D33">
        <v>4</v>
      </c>
    </row>
    <row r="34" spans="1:4" x14ac:dyDescent="0.35">
      <c r="A34">
        <v>5824</v>
      </c>
      <c r="B34">
        <v>0</v>
      </c>
      <c r="C34" t="s">
        <v>76</v>
      </c>
      <c r="D34">
        <v>1</v>
      </c>
    </row>
    <row r="35" spans="1:4" x14ac:dyDescent="0.35">
      <c r="A35">
        <v>5794</v>
      </c>
      <c r="B35">
        <v>1</v>
      </c>
      <c r="C35" t="s">
        <v>76</v>
      </c>
      <c r="D35">
        <v>7</v>
      </c>
    </row>
    <row r="36" spans="1:4" x14ac:dyDescent="0.35">
      <c r="A36">
        <v>3068</v>
      </c>
      <c r="B36">
        <v>0</v>
      </c>
      <c r="C36" t="s">
        <v>76</v>
      </c>
      <c r="D36">
        <v>2</v>
      </c>
    </row>
    <row r="37" spans="1:4" x14ac:dyDescent="0.35">
      <c r="A37">
        <v>7962</v>
      </c>
      <c r="B37">
        <v>1</v>
      </c>
      <c r="C37" t="s">
        <v>76</v>
      </c>
      <c r="D37">
        <v>4</v>
      </c>
    </row>
    <row r="38" spans="1:4" x14ac:dyDescent="0.35">
      <c r="A38">
        <v>2681</v>
      </c>
      <c r="B38">
        <v>0</v>
      </c>
      <c r="C38" t="s">
        <v>76</v>
      </c>
      <c r="D38">
        <v>2</v>
      </c>
    </row>
    <row r="39" spans="1:4" x14ac:dyDescent="0.35">
      <c r="A39">
        <v>10141</v>
      </c>
      <c r="B39">
        <v>0</v>
      </c>
      <c r="C39" t="s">
        <v>76</v>
      </c>
      <c r="D39">
        <v>0</v>
      </c>
    </row>
    <row r="40" spans="1:4" x14ac:dyDescent="0.35">
      <c r="A40">
        <v>3725</v>
      </c>
      <c r="B40">
        <v>1</v>
      </c>
      <c r="C40" t="s">
        <v>76</v>
      </c>
      <c r="D40">
        <v>2</v>
      </c>
    </row>
    <row r="41" spans="1:4" x14ac:dyDescent="0.35">
      <c r="A41">
        <v>3767</v>
      </c>
      <c r="B41">
        <v>0</v>
      </c>
      <c r="C41" t="s">
        <v>76</v>
      </c>
      <c r="D41">
        <v>5</v>
      </c>
    </row>
    <row r="42" spans="1:4" x14ac:dyDescent="0.35">
      <c r="A42">
        <v>5585</v>
      </c>
      <c r="B42">
        <v>1</v>
      </c>
      <c r="C42" t="s">
        <v>76</v>
      </c>
      <c r="D42">
        <v>2</v>
      </c>
    </row>
    <row r="43" spans="1:4" x14ac:dyDescent="0.35">
      <c r="A43">
        <v>7030</v>
      </c>
      <c r="B43">
        <v>0</v>
      </c>
      <c r="C43" t="s">
        <v>76</v>
      </c>
      <c r="D43">
        <v>11</v>
      </c>
    </row>
    <row r="44" spans="1:4" x14ac:dyDescent="0.35">
      <c r="A44">
        <v>1524</v>
      </c>
      <c r="B44">
        <v>1</v>
      </c>
      <c r="C44" t="s">
        <v>76</v>
      </c>
      <c r="D44">
        <v>8</v>
      </c>
    </row>
    <row r="45" spans="1:4" x14ac:dyDescent="0.35">
      <c r="A45">
        <v>3657</v>
      </c>
      <c r="B45">
        <v>0</v>
      </c>
      <c r="C45" t="s">
        <v>76</v>
      </c>
      <c r="D45">
        <v>4</v>
      </c>
    </row>
    <row r="46" spans="1:4" x14ac:dyDescent="0.35">
      <c r="A46">
        <v>5740</v>
      </c>
      <c r="B46">
        <v>1</v>
      </c>
      <c r="C46" t="s">
        <v>76</v>
      </c>
      <c r="D46">
        <v>1</v>
      </c>
    </row>
    <row r="47" spans="1:4" x14ac:dyDescent="0.35">
      <c r="A47">
        <v>9595</v>
      </c>
      <c r="B47">
        <v>1</v>
      </c>
      <c r="C47" t="s">
        <v>76</v>
      </c>
      <c r="D47">
        <v>4</v>
      </c>
    </row>
    <row r="48" spans="1:4" x14ac:dyDescent="0.35">
      <c r="A48">
        <v>3158</v>
      </c>
      <c r="B48">
        <v>0</v>
      </c>
      <c r="C48" t="s">
        <v>76</v>
      </c>
      <c r="D48">
        <v>1</v>
      </c>
    </row>
    <row r="49" spans="1:4" x14ac:dyDescent="0.35">
      <c r="A49">
        <v>5114</v>
      </c>
      <c r="B49">
        <v>0</v>
      </c>
      <c r="C49" t="s">
        <v>76</v>
      </c>
      <c r="D49">
        <v>5</v>
      </c>
    </row>
    <row r="50" spans="1:4" x14ac:dyDescent="0.35">
      <c r="A50">
        <v>340</v>
      </c>
      <c r="B50">
        <v>1</v>
      </c>
      <c r="C50" t="s">
        <v>76</v>
      </c>
      <c r="D50">
        <v>7</v>
      </c>
    </row>
    <row r="51" spans="1:4" x14ac:dyDescent="0.35">
      <c r="A51">
        <v>8805</v>
      </c>
      <c r="B51">
        <v>0</v>
      </c>
      <c r="C51" t="s">
        <v>76</v>
      </c>
      <c r="D51">
        <v>7</v>
      </c>
    </row>
    <row r="52" spans="1:4" x14ac:dyDescent="0.35">
      <c r="A52">
        <v>1241</v>
      </c>
      <c r="B52">
        <v>1</v>
      </c>
      <c r="C52" t="s">
        <v>76</v>
      </c>
      <c r="D52">
        <v>1</v>
      </c>
    </row>
    <row r="53" spans="1:4" x14ac:dyDescent="0.35">
      <c r="A53">
        <v>1402</v>
      </c>
      <c r="B53">
        <v>0</v>
      </c>
      <c r="C53" t="s">
        <v>76</v>
      </c>
      <c r="D53">
        <v>4</v>
      </c>
    </row>
    <row r="54" spans="1:4" x14ac:dyDescent="0.35">
      <c r="A54">
        <v>7264</v>
      </c>
      <c r="B54">
        <v>0</v>
      </c>
      <c r="C54" t="s">
        <v>76</v>
      </c>
      <c r="D54">
        <v>1</v>
      </c>
    </row>
    <row r="55" spans="1:4" x14ac:dyDescent="0.35">
      <c r="A55">
        <v>1619</v>
      </c>
      <c r="B55">
        <v>1</v>
      </c>
      <c r="C55" t="s">
        <v>76</v>
      </c>
      <c r="D55">
        <v>4</v>
      </c>
    </row>
    <row r="56" spans="1:4" x14ac:dyDescent="0.35">
      <c r="A56">
        <v>6398</v>
      </c>
      <c r="B56">
        <v>0</v>
      </c>
      <c r="C56" t="s">
        <v>76</v>
      </c>
      <c r="D56">
        <v>3</v>
      </c>
    </row>
    <row r="57" spans="1:4" x14ac:dyDescent="0.35">
      <c r="A57">
        <v>1857</v>
      </c>
      <c r="B57">
        <v>1</v>
      </c>
      <c r="C57" t="s">
        <v>76</v>
      </c>
      <c r="D57">
        <v>2</v>
      </c>
    </row>
    <row r="58" spans="1:4" x14ac:dyDescent="0.35">
      <c r="A58">
        <v>4877</v>
      </c>
      <c r="B58">
        <v>0</v>
      </c>
      <c r="C58" t="s">
        <v>76</v>
      </c>
      <c r="D58">
        <v>1</v>
      </c>
    </row>
    <row r="59" spans="1:4" x14ac:dyDescent="0.35">
      <c r="A59">
        <v>3066</v>
      </c>
      <c r="B59">
        <v>0</v>
      </c>
      <c r="C59" t="s">
        <v>76</v>
      </c>
      <c r="D59">
        <v>4</v>
      </c>
    </row>
    <row r="60" spans="1:4" x14ac:dyDescent="0.35">
      <c r="A60">
        <v>10286</v>
      </c>
      <c r="B60">
        <v>0</v>
      </c>
      <c r="C60" t="s">
        <v>76</v>
      </c>
      <c r="D60">
        <v>2</v>
      </c>
    </row>
    <row r="61" spans="1:4" x14ac:dyDescent="0.35">
      <c r="A61">
        <v>1992</v>
      </c>
      <c r="B61">
        <v>1</v>
      </c>
      <c r="C61" t="s">
        <v>76</v>
      </c>
      <c r="D61">
        <v>2</v>
      </c>
    </row>
    <row r="62" spans="1:4" x14ac:dyDescent="0.35">
      <c r="A62">
        <v>4246</v>
      </c>
      <c r="B62">
        <v>0</v>
      </c>
      <c r="C62" t="s">
        <v>76</v>
      </c>
      <c r="D62">
        <v>1</v>
      </c>
    </row>
    <row r="63" spans="1:4" x14ac:dyDescent="0.35">
      <c r="A63">
        <v>10623</v>
      </c>
      <c r="B63">
        <v>0</v>
      </c>
      <c r="C63" t="s">
        <v>76</v>
      </c>
      <c r="D63">
        <v>1</v>
      </c>
    </row>
    <row r="64" spans="1:4" x14ac:dyDescent="0.35">
      <c r="A64">
        <v>4867</v>
      </c>
      <c r="B64">
        <v>0</v>
      </c>
      <c r="C64" t="s">
        <v>76</v>
      </c>
      <c r="D64">
        <v>3</v>
      </c>
    </row>
    <row r="65" spans="1:4" x14ac:dyDescent="0.35">
      <c r="A65">
        <v>3112</v>
      </c>
      <c r="B65">
        <v>0</v>
      </c>
      <c r="C65" t="s">
        <v>76</v>
      </c>
      <c r="D65">
        <v>1</v>
      </c>
    </row>
    <row r="66" spans="1:4" x14ac:dyDescent="0.35">
      <c r="A66">
        <v>4865</v>
      </c>
      <c r="B66">
        <v>1</v>
      </c>
      <c r="C66" t="s">
        <v>76</v>
      </c>
      <c r="D66">
        <v>5</v>
      </c>
    </row>
    <row r="67" spans="1:4" x14ac:dyDescent="0.35">
      <c r="A67">
        <v>6287</v>
      </c>
      <c r="B67">
        <v>1</v>
      </c>
      <c r="C67" t="s">
        <v>76</v>
      </c>
      <c r="D67">
        <v>1</v>
      </c>
    </row>
    <row r="68" spans="1:4" x14ac:dyDescent="0.35">
      <c r="A68">
        <v>4405</v>
      </c>
      <c r="B68">
        <v>0</v>
      </c>
      <c r="C68" t="s">
        <v>76</v>
      </c>
      <c r="D68">
        <v>6</v>
      </c>
    </row>
    <row r="69" spans="1:4" x14ac:dyDescent="0.35">
      <c r="A69">
        <v>5332</v>
      </c>
      <c r="B69">
        <v>0</v>
      </c>
      <c r="C69" t="s">
        <v>76</v>
      </c>
      <c r="D69">
        <v>3</v>
      </c>
    </row>
    <row r="70" spans="1:4" x14ac:dyDescent="0.35">
      <c r="A70">
        <v>1519</v>
      </c>
      <c r="B70">
        <v>1</v>
      </c>
      <c r="C70" t="s">
        <v>76</v>
      </c>
      <c r="D70">
        <v>3</v>
      </c>
    </row>
    <row r="71" spans="1:4" x14ac:dyDescent="0.35">
      <c r="A71">
        <v>9080</v>
      </c>
      <c r="B71">
        <v>0</v>
      </c>
      <c r="C71" t="s">
        <v>76</v>
      </c>
      <c r="D71">
        <v>3</v>
      </c>
    </row>
    <row r="72" spans="1:4" x14ac:dyDescent="0.35">
      <c r="A72">
        <v>1772</v>
      </c>
      <c r="B72">
        <v>1</v>
      </c>
      <c r="C72" t="s">
        <v>76</v>
      </c>
      <c r="D72">
        <v>5</v>
      </c>
    </row>
    <row r="73" spans="1:4" x14ac:dyDescent="0.35">
      <c r="A73">
        <v>5341</v>
      </c>
      <c r="B73">
        <v>0</v>
      </c>
      <c r="C73" t="s">
        <v>76</v>
      </c>
      <c r="D73">
        <v>6</v>
      </c>
    </row>
    <row r="74" spans="1:4" x14ac:dyDescent="0.35">
      <c r="A74">
        <v>5510</v>
      </c>
      <c r="B74">
        <v>0</v>
      </c>
      <c r="C74" t="s">
        <v>76</v>
      </c>
      <c r="D74">
        <v>5</v>
      </c>
    </row>
    <row r="75" spans="1:4" x14ac:dyDescent="0.35">
      <c r="A75">
        <v>3887</v>
      </c>
      <c r="B75">
        <v>1</v>
      </c>
      <c r="C75" t="s">
        <v>76</v>
      </c>
      <c r="D75">
        <v>2</v>
      </c>
    </row>
    <row r="76" spans="1:4" x14ac:dyDescent="0.35">
      <c r="A76">
        <v>7022</v>
      </c>
      <c r="B76">
        <v>0</v>
      </c>
      <c r="C76" t="s">
        <v>76</v>
      </c>
      <c r="D76">
        <v>2</v>
      </c>
    </row>
    <row r="77" spans="1:4" x14ac:dyDescent="0.35">
      <c r="A77">
        <v>9999</v>
      </c>
      <c r="B77">
        <v>0</v>
      </c>
      <c r="C77" t="s">
        <v>76</v>
      </c>
      <c r="D77">
        <v>9</v>
      </c>
    </row>
    <row r="78" spans="1:4" x14ac:dyDescent="0.35">
      <c r="A78">
        <v>10352</v>
      </c>
      <c r="B78">
        <v>1</v>
      </c>
      <c r="C78" t="s">
        <v>76</v>
      </c>
      <c r="D78">
        <v>3</v>
      </c>
    </row>
    <row r="79" spans="1:4" x14ac:dyDescent="0.35">
      <c r="A79">
        <v>7919</v>
      </c>
      <c r="B79">
        <v>1</v>
      </c>
      <c r="C79" t="s">
        <v>76</v>
      </c>
      <c r="D79">
        <v>10</v>
      </c>
    </row>
    <row r="80" spans="1:4" x14ac:dyDescent="0.35">
      <c r="A80">
        <v>4114</v>
      </c>
      <c r="B80">
        <v>0</v>
      </c>
      <c r="C80" t="s">
        <v>76</v>
      </c>
      <c r="D80">
        <v>6</v>
      </c>
    </row>
    <row r="81" spans="1:4" x14ac:dyDescent="0.35">
      <c r="A81">
        <v>7990</v>
      </c>
      <c r="B81">
        <v>0</v>
      </c>
      <c r="C81" t="s">
        <v>76</v>
      </c>
      <c r="D81">
        <v>0</v>
      </c>
    </row>
    <row r="82" spans="1:4" x14ac:dyDescent="0.35">
      <c r="A82">
        <v>9888</v>
      </c>
      <c r="B82">
        <v>0</v>
      </c>
      <c r="C82" t="s">
        <v>76</v>
      </c>
      <c r="D82">
        <v>4</v>
      </c>
    </row>
    <row r="83" spans="1:4" x14ac:dyDescent="0.35">
      <c r="A83">
        <v>4399</v>
      </c>
      <c r="B83">
        <v>0</v>
      </c>
      <c r="C83" t="s">
        <v>76</v>
      </c>
      <c r="D83">
        <v>4</v>
      </c>
    </row>
    <row r="84" spans="1:4" x14ac:dyDescent="0.35">
      <c r="A84">
        <v>4452</v>
      </c>
      <c r="B84">
        <v>1</v>
      </c>
      <c r="C84" t="s">
        <v>76</v>
      </c>
      <c r="D84">
        <v>6</v>
      </c>
    </row>
    <row r="85" spans="1:4" x14ac:dyDescent="0.35">
      <c r="A85">
        <v>4785</v>
      </c>
      <c r="B85">
        <v>0</v>
      </c>
      <c r="C85" t="s">
        <v>76</v>
      </c>
      <c r="D85">
        <v>6</v>
      </c>
    </row>
    <row r="86" spans="1:4" x14ac:dyDescent="0.35">
      <c r="A86">
        <v>8461</v>
      </c>
      <c r="B86">
        <v>0</v>
      </c>
      <c r="C86" t="s">
        <v>76</v>
      </c>
      <c r="D86">
        <v>1</v>
      </c>
    </row>
    <row r="87" spans="1:4" x14ac:dyDescent="0.35">
      <c r="A87">
        <v>3878</v>
      </c>
      <c r="B87">
        <v>0</v>
      </c>
      <c r="C87" t="s">
        <v>76</v>
      </c>
      <c r="D87">
        <v>1</v>
      </c>
    </row>
    <row r="88" spans="1:4" x14ac:dyDescent="0.35">
      <c r="A88">
        <v>9612</v>
      </c>
      <c r="B88">
        <v>0</v>
      </c>
      <c r="C88" t="s">
        <v>76</v>
      </c>
      <c r="D88">
        <v>1</v>
      </c>
    </row>
    <row r="89" spans="1:4" x14ac:dyDescent="0.35">
      <c r="A89">
        <v>4098</v>
      </c>
      <c r="B89">
        <v>0</v>
      </c>
      <c r="C89" t="s">
        <v>76</v>
      </c>
      <c r="D89">
        <v>2</v>
      </c>
    </row>
    <row r="90" spans="1:4" x14ac:dyDescent="0.35">
      <c r="A90">
        <v>158</v>
      </c>
      <c r="B90">
        <v>1</v>
      </c>
      <c r="C90" t="s">
        <v>76</v>
      </c>
      <c r="D90">
        <v>8</v>
      </c>
    </row>
    <row r="91" spans="1:4" x14ac:dyDescent="0.35">
      <c r="A91">
        <v>3896</v>
      </c>
      <c r="B91">
        <v>0</v>
      </c>
      <c r="C91" t="s">
        <v>76</v>
      </c>
      <c r="D91">
        <v>1</v>
      </c>
    </row>
    <row r="92" spans="1:4" x14ac:dyDescent="0.35">
      <c r="A92">
        <v>9970</v>
      </c>
      <c r="B92">
        <v>0</v>
      </c>
      <c r="C92" t="s">
        <v>76</v>
      </c>
      <c r="D92">
        <v>1</v>
      </c>
    </row>
    <row r="93" spans="1:4" x14ac:dyDescent="0.35">
      <c r="A93">
        <v>4002</v>
      </c>
      <c r="B93">
        <v>0</v>
      </c>
      <c r="C93" t="s">
        <v>76</v>
      </c>
      <c r="D93">
        <v>7</v>
      </c>
    </row>
    <row r="94" spans="1:4" x14ac:dyDescent="0.35">
      <c r="A94">
        <v>10914</v>
      </c>
      <c r="B94">
        <v>0</v>
      </c>
      <c r="C94" t="s">
        <v>76</v>
      </c>
      <c r="D94">
        <v>1</v>
      </c>
    </row>
    <row r="95" spans="1:4" x14ac:dyDescent="0.35">
      <c r="A95">
        <v>7279</v>
      </c>
      <c r="B95">
        <v>0</v>
      </c>
      <c r="C95" t="s">
        <v>76</v>
      </c>
      <c r="D95">
        <v>4</v>
      </c>
    </row>
    <row r="96" spans="1:4" x14ac:dyDescent="0.35">
      <c r="A96">
        <v>10582</v>
      </c>
      <c r="B96">
        <v>0</v>
      </c>
      <c r="C96" t="s">
        <v>76</v>
      </c>
      <c r="D96">
        <v>5</v>
      </c>
    </row>
    <row r="97" spans="1:4" x14ac:dyDescent="0.35">
      <c r="A97">
        <v>4470</v>
      </c>
      <c r="B97">
        <v>0</v>
      </c>
      <c r="C97" t="s">
        <v>76</v>
      </c>
      <c r="D97">
        <v>2</v>
      </c>
    </row>
    <row r="98" spans="1:4" x14ac:dyDescent="0.35">
      <c r="A98">
        <v>6183</v>
      </c>
      <c r="B98">
        <v>0</v>
      </c>
      <c r="C98" t="s">
        <v>76</v>
      </c>
      <c r="D98">
        <v>2</v>
      </c>
    </row>
    <row r="99" spans="1:4" x14ac:dyDescent="0.35">
      <c r="A99">
        <v>6379</v>
      </c>
      <c r="B99">
        <v>1</v>
      </c>
      <c r="C99" t="s">
        <v>76</v>
      </c>
      <c r="D99">
        <v>2</v>
      </c>
    </row>
    <row r="100" spans="1:4" x14ac:dyDescent="0.35">
      <c r="A100">
        <v>8601</v>
      </c>
      <c r="B100">
        <v>0</v>
      </c>
      <c r="C100" t="s">
        <v>76</v>
      </c>
      <c r="D100">
        <v>8</v>
      </c>
    </row>
    <row r="101" spans="1:4" x14ac:dyDescent="0.35">
      <c r="A101">
        <v>4827</v>
      </c>
      <c r="B101">
        <v>1</v>
      </c>
      <c r="C101" t="s">
        <v>76</v>
      </c>
      <c r="D101">
        <v>4</v>
      </c>
    </row>
    <row r="102" spans="1:4" x14ac:dyDescent="0.35">
      <c r="A102">
        <v>6715</v>
      </c>
      <c r="B102">
        <v>0</v>
      </c>
      <c r="C102" t="s">
        <v>76</v>
      </c>
      <c r="D102">
        <v>6</v>
      </c>
    </row>
    <row r="103" spans="1:4" x14ac:dyDescent="0.35">
      <c r="A103">
        <v>10676</v>
      </c>
      <c r="B103">
        <v>1</v>
      </c>
      <c r="C103" t="s">
        <v>76</v>
      </c>
      <c r="D103">
        <v>3</v>
      </c>
    </row>
    <row r="104" spans="1:4" x14ac:dyDescent="0.35">
      <c r="A104">
        <v>1041</v>
      </c>
      <c r="B104">
        <v>1</v>
      </c>
      <c r="C104" t="s">
        <v>76</v>
      </c>
      <c r="D104">
        <v>7</v>
      </c>
    </row>
    <row r="105" spans="1:4" x14ac:dyDescent="0.35">
      <c r="A105">
        <v>492</v>
      </c>
      <c r="B105">
        <v>0</v>
      </c>
      <c r="C105" t="s">
        <v>76</v>
      </c>
      <c r="D105">
        <v>7</v>
      </c>
    </row>
    <row r="106" spans="1:4" x14ac:dyDescent="0.35">
      <c r="A106">
        <v>11133</v>
      </c>
      <c r="B106">
        <v>1</v>
      </c>
      <c r="C106" t="s">
        <v>76</v>
      </c>
      <c r="D106">
        <v>7</v>
      </c>
    </row>
    <row r="107" spans="1:4" x14ac:dyDescent="0.35">
      <c r="A107">
        <v>4491</v>
      </c>
      <c r="B107">
        <v>0</v>
      </c>
      <c r="C107" t="s">
        <v>76</v>
      </c>
      <c r="D107">
        <v>3</v>
      </c>
    </row>
    <row r="108" spans="1:4" x14ac:dyDescent="0.35">
      <c r="A108">
        <v>873</v>
      </c>
      <c r="B108">
        <v>1</v>
      </c>
      <c r="C108" t="s">
        <v>76</v>
      </c>
      <c r="D108">
        <v>3</v>
      </c>
    </row>
    <row r="109" spans="1:4" x14ac:dyDescent="0.35">
      <c r="A109">
        <v>1631</v>
      </c>
      <c r="B109">
        <v>1</v>
      </c>
      <c r="C109" t="s">
        <v>76</v>
      </c>
      <c r="D109">
        <v>8</v>
      </c>
    </row>
    <row r="110" spans="1:4" x14ac:dyDescent="0.35">
      <c r="A110">
        <v>8278</v>
      </c>
      <c r="B110">
        <v>0</v>
      </c>
      <c r="C110" t="s">
        <v>76</v>
      </c>
      <c r="D110">
        <v>8</v>
      </c>
    </row>
    <row r="111" spans="1:4" x14ac:dyDescent="0.35">
      <c r="A111">
        <v>6815</v>
      </c>
      <c r="B111">
        <v>1</v>
      </c>
      <c r="C111" t="s">
        <v>76</v>
      </c>
      <c r="D111">
        <v>7</v>
      </c>
    </row>
    <row r="112" spans="1:4" x14ac:dyDescent="0.35">
      <c r="A112">
        <v>254</v>
      </c>
      <c r="B112">
        <v>0</v>
      </c>
      <c r="C112" t="s">
        <v>76</v>
      </c>
      <c r="D112">
        <v>7</v>
      </c>
    </row>
    <row r="113" spans="1:4" x14ac:dyDescent="0.35">
      <c r="A113">
        <v>1349</v>
      </c>
      <c r="B113">
        <v>0</v>
      </c>
      <c r="C113" t="s">
        <v>76</v>
      </c>
      <c r="D113">
        <v>3</v>
      </c>
    </row>
    <row r="114" spans="1:4" x14ac:dyDescent="0.35">
      <c r="A114">
        <v>2534</v>
      </c>
      <c r="B114">
        <v>0</v>
      </c>
      <c r="C114" t="s">
        <v>76</v>
      </c>
      <c r="D114">
        <v>4</v>
      </c>
    </row>
    <row r="115" spans="1:4" x14ac:dyDescent="0.35">
      <c r="A115">
        <v>2130</v>
      </c>
      <c r="B115">
        <v>1</v>
      </c>
      <c r="C115" t="s">
        <v>76</v>
      </c>
      <c r="D115">
        <v>3</v>
      </c>
    </row>
    <row r="116" spans="1:4" x14ac:dyDescent="0.35">
      <c r="A116">
        <v>2296</v>
      </c>
      <c r="B116">
        <v>0</v>
      </c>
      <c r="C116" t="s">
        <v>76</v>
      </c>
      <c r="D116">
        <v>1</v>
      </c>
    </row>
    <row r="117" spans="1:4" x14ac:dyDescent="0.35">
      <c r="A117">
        <v>3799</v>
      </c>
      <c r="B117">
        <v>0</v>
      </c>
      <c r="C117" t="s">
        <v>76</v>
      </c>
      <c r="D117">
        <v>7</v>
      </c>
    </row>
    <row r="118" spans="1:4" x14ac:dyDescent="0.35">
      <c r="A118">
        <v>11084</v>
      </c>
      <c r="B118">
        <v>1</v>
      </c>
      <c r="C118" t="s">
        <v>76</v>
      </c>
      <c r="D118">
        <v>3</v>
      </c>
    </row>
    <row r="119" spans="1:4" x14ac:dyDescent="0.35">
      <c r="A119">
        <v>5172</v>
      </c>
      <c r="B119">
        <v>0</v>
      </c>
      <c r="C119" t="s">
        <v>76</v>
      </c>
      <c r="D119">
        <v>3</v>
      </c>
    </row>
    <row r="120" spans="1:4" x14ac:dyDescent="0.35">
      <c r="A120">
        <v>9504</v>
      </c>
      <c r="B120">
        <v>1</v>
      </c>
      <c r="C120" t="s">
        <v>76</v>
      </c>
      <c r="D120">
        <v>3</v>
      </c>
    </row>
    <row r="121" spans="1:4" x14ac:dyDescent="0.35">
      <c r="A121">
        <v>850</v>
      </c>
      <c r="B121">
        <v>0</v>
      </c>
      <c r="C121" t="s">
        <v>76</v>
      </c>
      <c r="D121">
        <v>6</v>
      </c>
    </row>
    <row r="122" spans="1:4" x14ac:dyDescent="0.35">
      <c r="A122">
        <v>4477</v>
      </c>
      <c r="B122">
        <v>0</v>
      </c>
      <c r="C122" t="s">
        <v>76</v>
      </c>
      <c r="D122">
        <v>5</v>
      </c>
    </row>
    <row r="123" spans="1:4" x14ac:dyDescent="0.35">
      <c r="A123">
        <v>1945</v>
      </c>
      <c r="B123">
        <v>0</v>
      </c>
      <c r="C123" t="s">
        <v>76</v>
      </c>
      <c r="D123">
        <v>7</v>
      </c>
    </row>
    <row r="124" spans="1:4" x14ac:dyDescent="0.35">
      <c r="A124">
        <v>7685</v>
      </c>
      <c r="B124">
        <v>0</v>
      </c>
      <c r="C124" t="s">
        <v>76</v>
      </c>
      <c r="D124">
        <v>2</v>
      </c>
    </row>
    <row r="125" spans="1:4" x14ac:dyDescent="0.35">
      <c r="A125">
        <v>6310</v>
      </c>
      <c r="B125">
        <v>0</v>
      </c>
      <c r="C125" t="s">
        <v>76</v>
      </c>
      <c r="D125">
        <v>2</v>
      </c>
    </row>
    <row r="126" spans="1:4" x14ac:dyDescent="0.35">
      <c r="A126">
        <v>10832</v>
      </c>
      <c r="B126">
        <v>0</v>
      </c>
      <c r="C126" t="s">
        <v>76</v>
      </c>
      <c r="D126">
        <v>6</v>
      </c>
    </row>
    <row r="127" spans="1:4" x14ac:dyDescent="0.35">
      <c r="A127">
        <v>3025</v>
      </c>
      <c r="B127">
        <v>0</v>
      </c>
      <c r="C127" t="s">
        <v>76</v>
      </c>
      <c r="D127">
        <v>6</v>
      </c>
    </row>
    <row r="128" spans="1:4" x14ac:dyDescent="0.35">
      <c r="A128">
        <v>2404</v>
      </c>
      <c r="B128">
        <v>0</v>
      </c>
      <c r="C128" t="s">
        <v>76</v>
      </c>
      <c r="D128">
        <v>5</v>
      </c>
    </row>
    <row r="129" spans="1:4" x14ac:dyDescent="0.35">
      <c r="A129">
        <v>8581</v>
      </c>
      <c r="B129">
        <v>0</v>
      </c>
      <c r="C129" t="s">
        <v>76</v>
      </c>
      <c r="D129">
        <v>10</v>
      </c>
    </row>
    <row r="130" spans="1:4" x14ac:dyDescent="0.35">
      <c r="A130">
        <v>8755</v>
      </c>
      <c r="B130">
        <v>0</v>
      </c>
      <c r="C130" t="s">
        <v>76</v>
      </c>
      <c r="D130">
        <v>3</v>
      </c>
    </row>
    <row r="131" spans="1:4" x14ac:dyDescent="0.35">
      <c r="A131">
        <v>10177</v>
      </c>
      <c r="B131">
        <v>0</v>
      </c>
      <c r="C131" t="s">
        <v>76</v>
      </c>
      <c r="D131">
        <v>5</v>
      </c>
    </row>
    <row r="132" spans="1:4" x14ac:dyDescent="0.35">
      <c r="A132">
        <v>2429</v>
      </c>
      <c r="B132">
        <v>0</v>
      </c>
      <c r="C132" t="s">
        <v>76</v>
      </c>
      <c r="D132">
        <v>5</v>
      </c>
    </row>
    <row r="133" spans="1:4" x14ac:dyDescent="0.35">
      <c r="A133">
        <v>8920</v>
      </c>
      <c r="B133">
        <v>0</v>
      </c>
      <c r="C133" t="s">
        <v>76</v>
      </c>
      <c r="D133">
        <v>11</v>
      </c>
    </row>
    <row r="134" spans="1:4" x14ac:dyDescent="0.35">
      <c r="A134">
        <v>8430</v>
      </c>
      <c r="B134">
        <v>0</v>
      </c>
      <c r="C134" t="s">
        <v>76</v>
      </c>
      <c r="D134">
        <v>0</v>
      </c>
    </row>
    <row r="135" spans="1:4" x14ac:dyDescent="0.35">
      <c r="A135">
        <v>8619</v>
      </c>
      <c r="B135">
        <v>0</v>
      </c>
      <c r="C135" t="s">
        <v>76</v>
      </c>
      <c r="D135">
        <v>0</v>
      </c>
    </row>
    <row r="136" spans="1:4" x14ac:dyDescent="0.35">
      <c r="A136">
        <v>8996</v>
      </c>
      <c r="B136">
        <v>0</v>
      </c>
      <c r="C136" t="s">
        <v>76</v>
      </c>
      <c r="D136">
        <v>7</v>
      </c>
    </row>
    <row r="137" spans="1:4" x14ac:dyDescent="0.35">
      <c r="A137">
        <v>7233</v>
      </c>
      <c r="B137">
        <v>0</v>
      </c>
      <c r="C137" t="s">
        <v>76</v>
      </c>
      <c r="D137">
        <v>5</v>
      </c>
    </row>
    <row r="138" spans="1:4" x14ac:dyDescent="0.35">
      <c r="A138">
        <v>6678</v>
      </c>
      <c r="B138">
        <v>0</v>
      </c>
      <c r="C138" t="s">
        <v>76</v>
      </c>
      <c r="D138">
        <v>3</v>
      </c>
    </row>
    <row r="139" spans="1:4" x14ac:dyDescent="0.35">
      <c r="A139">
        <v>830</v>
      </c>
      <c r="B139">
        <v>1</v>
      </c>
      <c r="C139" t="s">
        <v>76</v>
      </c>
      <c r="D139">
        <v>4</v>
      </c>
    </row>
    <row r="140" spans="1:4" x14ac:dyDescent="0.35">
      <c r="A140">
        <v>6365</v>
      </c>
      <c r="B140">
        <v>0</v>
      </c>
      <c r="C140" t="s">
        <v>76</v>
      </c>
      <c r="D140">
        <v>2</v>
      </c>
    </row>
    <row r="141" spans="1:4" x14ac:dyDescent="0.35">
      <c r="A141">
        <v>6770</v>
      </c>
      <c r="B141">
        <v>1</v>
      </c>
      <c r="C141" t="s">
        <v>76</v>
      </c>
      <c r="D141">
        <v>2</v>
      </c>
    </row>
    <row r="142" spans="1:4" x14ac:dyDescent="0.35">
      <c r="A142">
        <v>2261</v>
      </c>
      <c r="B142">
        <v>0</v>
      </c>
      <c r="C142" t="s">
        <v>76</v>
      </c>
      <c r="D142">
        <v>1</v>
      </c>
    </row>
    <row r="143" spans="1:4" x14ac:dyDescent="0.35">
      <c r="A143">
        <v>1031</v>
      </c>
      <c r="B143">
        <v>0</v>
      </c>
      <c r="C143" t="s">
        <v>76</v>
      </c>
      <c r="D143">
        <v>6</v>
      </c>
    </row>
    <row r="144" spans="1:4" x14ac:dyDescent="0.35">
      <c r="A144">
        <v>10089</v>
      </c>
      <c r="B144">
        <v>1</v>
      </c>
      <c r="C144" t="s">
        <v>76</v>
      </c>
      <c r="D144">
        <v>6</v>
      </c>
    </row>
    <row r="145" spans="1:4" x14ac:dyDescent="0.35">
      <c r="A145">
        <v>9256</v>
      </c>
      <c r="B145">
        <v>0</v>
      </c>
      <c r="C145" t="s">
        <v>76</v>
      </c>
      <c r="D145">
        <v>8</v>
      </c>
    </row>
    <row r="146" spans="1:4" x14ac:dyDescent="0.35">
      <c r="A146">
        <v>10641</v>
      </c>
      <c r="B146">
        <v>0</v>
      </c>
      <c r="C146" t="s">
        <v>76</v>
      </c>
      <c r="D146">
        <v>2</v>
      </c>
    </row>
    <row r="147" spans="1:4" x14ac:dyDescent="0.35">
      <c r="A147">
        <v>624</v>
      </c>
      <c r="B147">
        <v>1</v>
      </c>
      <c r="C147" t="s">
        <v>76</v>
      </c>
      <c r="D147">
        <v>0</v>
      </c>
    </row>
    <row r="148" spans="1:4" x14ac:dyDescent="0.35">
      <c r="A148">
        <v>4211</v>
      </c>
      <c r="B148">
        <v>0</v>
      </c>
      <c r="C148" t="s">
        <v>76</v>
      </c>
      <c r="D148">
        <v>2</v>
      </c>
    </row>
    <row r="149" spans="1:4" x14ac:dyDescent="0.35">
      <c r="A149">
        <v>1407</v>
      </c>
      <c r="B149">
        <v>0</v>
      </c>
      <c r="C149" t="s">
        <v>76</v>
      </c>
      <c r="D149">
        <v>2</v>
      </c>
    </row>
    <row r="150" spans="1:4" x14ac:dyDescent="0.35">
      <c r="A150">
        <v>10356</v>
      </c>
      <c r="B150">
        <v>0</v>
      </c>
      <c r="C150" t="s">
        <v>76</v>
      </c>
      <c r="D150">
        <v>1</v>
      </c>
    </row>
    <row r="151" spans="1:4" x14ac:dyDescent="0.35">
      <c r="A151">
        <v>9323</v>
      </c>
      <c r="B151">
        <v>1</v>
      </c>
      <c r="C151" t="s">
        <v>76</v>
      </c>
      <c r="D151">
        <v>10</v>
      </c>
    </row>
    <row r="152" spans="1:4" x14ac:dyDescent="0.35">
      <c r="A152">
        <v>1146</v>
      </c>
      <c r="B152">
        <v>1</v>
      </c>
      <c r="C152" t="s">
        <v>76</v>
      </c>
      <c r="D152">
        <v>10</v>
      </c>
    </row>
    <row r="153" spans="1:4" x14ac:dyDescent="0.35">
      <c r="A153">
        <v>6343</v>
      </c>
      <c r="B153">
        <v>0</v>
      </c>
      <c r="C153" t="s">
        <v>76</v>
      </c>
      <c r="D153">
        <v>6</v>
      </c>
    </row>
    <row r="154" spans="1:4" x14ac:dyDescent="0.35">
      <c r="A154">
        <v>8545</v>
      </c>
      <c r="B154">
        <v>1</v>
      </c>
      <c r="C154" t="s">
        <v>76</v>
      </c>
      <c r="D154">
        <v>2</v>
      </c>
    </row>
    <row r="155" spans="1:4" x14ac:dyDescent="0.35">
      <c r="A155">
        <v>8275</v>
      </c>
      <c r="B155">
        <v>0</v>
      </c>
      <c r="C155" t="s">
        <v>76</v>
      </c>
      <c r="D155">
        <v>1</v>
      </c>
    </row>
    <row r="156" spans="1:4" x14ac:dyDescent="0.35">
      <c r="A156">
        <v>10673</v>
      </c>
      <c r="B156">
        <v>0</v>
      </c>
      <c r="C156" t="s">
        <v>76</v>
      </c>
      <c r="D156">
        <v>6</v>
      </c>
    </row>
    <row r="157" spans="1:4" x14ac:dyDescent="0.35">
      <c r="A157">
        <v>8799</v>
      </c>
      <c r="B157">
        <v>0</v>
      </c>
      <c r="C157" t="s">
        <v>76</v>
      </c>
      <c r="D157">
        <v>3</v>
      </c>
    </row>
    <row r="158" spans="1:4" x14ac:dyDescent="0.35">
      <c r="A158">
        <v>67</v>
      </c>
      <c r="B158">
        <v>0</v>
      </c>
      <c r="C158" t="s">
        <v>76</v>
      </c>
      <c r="D158">
        <v>2</v>
      </c>
    </row>
    <row r="159" spans="1:4" x14ac:dyDescent="0.35">
      <c r="A159">
        <v>9923</v>
      </c>
      <c r="B159">
        <v>0</v>
      </c>
      <c r="C159" t="s">
        <v>76</v>
      </c>
      <c r="D159">
        <v>2</v>
      </c>
    </row>
    <row r="160" spans="1:4" x14ac:dyDescent="0.35">
      <c r="A160">
        <v>2814</v>
      </c>
      <c r="B160">
        <v>0</v>
      </c>
      <c r="C160" t="s">
        <v>76</v>
      </c>
      <c r="D160">
        <v>1</v>
      </c>
    </row>
    <row r="161" spans="1:4" x14ac:dyDescent="0.35">
      <c r="A161">
        <v>2711</v>
      </c>
      <c r="B161">
        <v>0</v>
      </c>
      <c r="C161" t="s">
        <v>76</v>
      </c>
      <c r="D161">
        <v>1</v>
      </c>
    </row>
    <row r="162" spans="1:4" x14ac:dyDescent="0.35">
      <c r="A162">
        <v>4320</v>
      </c>
      <c r="B162">
        <v>0</v>
      </c>
      <c r="C162" t="s">
        <v>76</v>
      </c>
      <c r="D162">
        <v>6</v>
      </c>
    </row>
    <row r="163" spans="1:4" x14ac:dyDescent="0.35">
      <c r="A163">
        <v>10451</v>
      </c>
      <c r="B163">
        <v>0</v>
      </c>
      <c r="C163" t="s">
        <v>76</v>
      </c>
      <c r="D163">
        <v>0</v>
      </c>
    </row>
    <row r="164" spans="1:4" x14ac:dyDescent="0.35">
      <c r="A164">
        <v>4198</v>
      </c>
      <c r="B164">
        <v>0</v>
      </c>
      <c r="C164" t="s">
        <v>76</v>
      </c>
      <c r="D164">
        <v>0</v>
      </c>
    </row>
    <row r="165" spans="1:4" x14ac:dyDescent="0.35">
      <c r="A165">
        <v>10814</v>
      </c>
      <c r="B165">
        <v>1</v>
      </c>
      <c r="C165" t="s">
        <v>76</v>
      </c>
      <c r="D165">
        <v>6</v>
      </c>
    </row>
    <row r="166" spans="1:4" x14ac:dyDescent="0.35">
      <c r="A166">
        <v>944</v>
      </c>
      <c r="B166">
        <v>0</v>
      </c>
      <c r="C166" t="s">
        <v>76</v>
      </c>
      <c r="D166">
        <v>4</v>
      </c>
    </row>
    <row r="167" spans="1:4" x14ac:dyDescent="0.35">
      <c r="A167">
        <v>8151</v>
      </c>
      <c r="B167">
        <v>0</v>
      </c>
      <c r="C167" t="s">
        <v>76</v>
      </c>
      <c r="D167">
        <v>4</v>
      </c>
    </row>
    <row r="168" spans="1:4" x14ac:dyDescent="0.35">
      <c r="A168">
        <v>6184</v>
      </c>
      <c r="B168">
        <v>0</v>
      </c>
      <c r="C168" t="s">
        <v>76</v>
      </c>
      <c r="D168">
        <v>3</v>
      </c>
    </row>
    <row r="169" spans="1:4" x14ac:dyDescent="0.35">
      <c r="A169">
        <v>3498</v>
      </c>
      <c r="B169">
        <v>1</v>
      </c>
      <c r="C169" t="s">
        <v>76</v>
      </c>
      <c r="D169">
        <v>7</v>
      </c>
    </row>
    <row r="170" spans="1:4" x14ac:dyDescent="0.35">
      <c r="A170">
        <v>2870</v>
      </c>
      <c r="B170">
        <v>0</v>
      </c>
      <c r="C170" t="s">
        <v>76</v>
      </c>
      <c r="D170">
        <v>6</v>
      </c>
    </row>
    <row r="171" spans="1:4" x14ac:dyDescent="0.35">
      <c r="A171">
        <v>7342</v>
      </c>
      <c r="B171">
        <v>0</v>
      </c>
      <c r="C171" t="s">
        <v>76</v>
      </c>
      <c r="D171">
        <v>6</v>
      </c>
    </row>
    <row r="172" spans="1:4" x14ac:dyDescent="0.35">
      <c r="A172">
        <v>1911</v>
      </c>
      <c r="B172">
        <v>0</v>
      </c>
      <c r="C172" t="s">
        <v>76</v>
      </c>
      <c r="D172">
        <v>11</v>
      </c>
    </row>
    <row r="173" spans="1:4" x14ac:dyDescent="0.35">
      <c r="A173">
        <v>10862</v>
      </c>
      <c r="B173">
        <v>0</v>
      </c>
      <c r="C173" t="s">
        <v>76</v>
      </c>
      <c r="D173">
        <v>1</v>
      </c>
    </row>
    <row r="174" spans="1:4" x14ac:dyDescent="0.35">
      <c r="A174">
        <v>2546</v>
      </c>
      <c r="B174">
        <v>0</v>
      </c>
      <c r="C174" t="s">
        <v>76</v>
      </c>
      <c r="D174">
        <v>1</v>
      </c>
    </row>
    <row r="175" spans="1:4" x14ac:dyDescent="0.35">
      <c r="A175">
        <v>3005</v>
      </c>
      <c r="B175">
        <v>1</v>
      </c>
      <c r="C175" t="s">
        <v>76</v>
      </c>
      <c r="D175">
        <v>4</v>
      </c>
    </row>
    <row r="176" spans="1:4" x14ac:dyDescent="0.35">
      <c r="A176">
        <v>8318</v>
      </c>
      <c r="B176">
        <v>0</v>
      </c>
      <c r="C176" t="s">
        <v>76</v>
      </c>
      <c r="D176">
        <v>5</v>
      </c>
    </row>
    <row r="177" spans="1:4" x14ac:dyDescent="0.35">
      <c r="A177">
        <v>2930</v>
      </c>
      <c r="B177">
        <v>0</v>
      </c>
      <c r="C177" t="s">
        <v>76</v>
      </c>
      <c r="D177">
        <v>2</v>
      </c>
    </row>
    <row r="178" spans="1:4" x14ac:dyDescent="0.35">
      <c r="A178">
        <v>8216</v>
      </c>
      <c r="B178">
        <v>0</v>
      </c>
      <c r="C178" t="s">
        <v>76</v>
      </c>
      <c r="D178">
        <v>4</v>
      </c>
    </row>
    <row r="179" spans="1:4" x14ac:dyDescent="0.35">
      <c r="A179">
        <v>1212</v>
      </c>
      <c r="B179">
        <v>0</v>
      </c>
      <c r="C179" t="s">
        <v>76</v>
      </c>
      <c r="D179">
        <v>8</v>
      </c>
    </row>
    <row r="180" spans="1:4" x14ac:dyDescent="0.35">
      <c r="A180">
        <v>2541</v>
      </c>
      <c r="B180">
        <v>0</v>
      </c>
      <c r="C180" t="s">
        <v>76</v>
      </c>
      <c r="D180">
        <v>2</v>
      </c>
    </row>
    <row r="181" spans="1:4" x14ac:dyDescent="0.35">
      <c r="A181">
        <v>10659</v>
      </c>
      <c r="B181">
        <v>0</v>
      </c>
      <c r="C181" t="s">
        <v>76</v>
      </c>
      <c r="D181">
        <v>3</v>
      </c>
    </row>
    <row r="182" spans="1:4" x14ac:dyDescent="0.35">
      <c r="A182">
        <v>10905</v>
      </c>
      <c r="B182">
        <v>1</v>
      </c>
      <c r="C182" t="s">
        <v>76</v>
      </c>
      <c r="D182">
        <v>4</v>
      </c>
    </row>
    <row r="183" spans="1:4" x14ac:dyDescent="0.35">
      <c r="A183">
        <v>8910</v>
      </c>
      <c r="B183">
        <v>1</v>
      </c>
      <c r="C183" t="s">
        <v>76</v>
      </c>
      <c r="D183">
        <v>4</v>
      </c>
    </row>
    <row r="184" spans="1:4" x14ac:dyDescent="0.35">
      <c r="A184">
        <v>7349</v>
      </c>
      <c r="B184">
        <v>1</v>
      </c>
      <c r="C184" t="s">
        <v>76</v>
      </c>
      <c r="D184">
        <v>3</v>
      </c>
    </row>
    <row r="185" spans="1:4" x14ac:dyDescent="0.35">
      <c r="A185">
        <v>7872</v>
      </c>
      <c r="B185">
        <v>1</v>
      </c>
      <c r="C185" t="s">
        <v>76</v>
      </c>
      <c r="D185">
        <v>6</v>
      </c>
    </row>
    <row r="186" spans="1:4" x14ac:dyDescent="0.35">
      <c r="A186">
        <v>4290</v>
      </c>
      <c r="B186">
        <v>0</v>
      </c>
      <c r="C186" t="s">
        <v>76</v>
      </c>
      <c r="D186">
        <v>1</v>
      </c>
    </row>
    <row r="187" spans="1:4" x14ac:dyDescent="0.35">
      <c r="A187">
        <v>7408</v>
      </c>
      <c r="B187">
        <v>0</v>
      </c>
      <c r="C187" t="s">
        <v>76</v>
      </c>
      <c r="D187">
        <v>5</v>
      </c>
    </row>
    <row r="188" spans="1:4" x14ac:dyDescent="0.35">
      <c r="A188">
        <v>9986</v>
      </c>
      <c r="B188">
        <v>1</v>
      </c>
      <c r="C188" t="s">
        <v>76</v>
      </c>
      <c r="D188">
        <v>4</v>
      </c>
    </row>
    <row r="189" spans="1:4" x14ac:dyDescent="0.35">
      <c r="A189">
        <v>8235</v>
      </c>
      <c r="B189">
        <v>0</v>
      </c>
      <c r="C189" t="s">
        <v>76</v>
      </c>
      <c r="D189">
        <v>6</v>
      </c>
    </row>
    <row r="190" spans="1:4" x14ac:dyDescent="0.35">
      <c r="A190">
        <v>10949</v>
      </c>
      <c r="B190">
        <v>1</v>
      </c>
      <c r="C190" t="s">
        <v>76</v>
      </c>
      <c r="D190">
        <v>5</v>
      </c>
    </row>
    <row r="191" spans="1:4" x14ac:dyDescent="0.35">
      <c r="A191">
        <v>7284</v>
      </c>
      <c r="B191">
        <v>0</v>
      </c>
      <c r="C191" t="s">
        <v>76</v>
      </c>
      <c r="D191">
        <v>1</v>
      </c>
    </row>
    <row r="192" spans="1:4" x14ac:dyDescent="0.35">
      <c r="A192">
        <v>9529</v>
      </c>
      <c r="B192">
        <v>1</v>
      </c>
      <c r="C192" t="s">
        <v>76</v>
      </c>
      <c r="D192">
        <v>3</v>
      </c>
    </row>
    <row r="193" spans="1:4" x14ac:dyDescent="0.35">
      <c r="A193">
        <v>9930</v>
      </c>
      <c r="B193">
        <v>0</v>
      </c>
      <c r="C193" t="s">
        <v>76</v>
      </c>
      <c r="D193">
        <v>6</v>
      </c>
    </row>
    <row r="194" spans="1:4" x14ac:dyDescent="0.35">
      <c r="A194">
        <v>10270</v>
      </c>
      <c r="B194">
        <v>0</v>
      </c>
      <c r="C194" t="s">
        <v>76</v>
      </c>
      <c r="D194">
        <v>3</v>
      </c>
    </row>
    <row r="195" spans="1:4" x14ac:dyDescent="0.35">
      <c r="A195">
        <v>760</v>
      </c>
      <c r="B195">
        <v>0</v>
      </c>
      <c r="C195" t="s">
        <v>76</v>
      </c>
      <c r="D195">
        <v>8</v>
      </c>
    </row>
    <row r="196" spans="1:4" x14ac:dyDescent="0.35">
      <c r="A196">
        <v>5519</v>
      </c>
      <c r="B196">
        <v>1</v>
      </c>
      <c r="C196" t="s">
        <v>76</v>
      </c>
      <c r="D196">
        <v>6</v>
      </c>
    </row>
    <row r="197" spans="1:4" x14ac:dyDescent="0.35">
      <c r="A197">
        <v>232</v>
      </c>
      <c r="B197">
        <v>0</v>
      </c>
      <c r="C197" t="s">
        <v>76</v>
      </c>
      <c r="D197">
        <v>4</v>
      </c>
    </row>
    <row r="198" spans="1:4" x14ac:dyDescent="0.35">
      <c r="A198">
        <v>3009</v>
      </c>
      <c r="B198">
        <v>1</v>
      </c>
      <c r="C198" t="s">
        <v>76</v>
      </c>
      <c r="D198">
        <v>5</v>
      </c>
    </row>
    <row r="199" spans="1:4" x14ac:dyDescent="0.35">
      <c r="A199">
        <v>6518</v>
      </c>
      <c r="B199">
        <v>0</v>
      </c>
      <c r="C199" t="s">
        <v>76</v>
      </c>
      <c r="D199">
        <v>7</v>
      </c>
    </row>
    <row r="200" spans="1:4" x14ac:dyDescent="0.35">
      <c r="A200">
        <v>10669</v>
      </c>
      <c r="B200">
        <v>0</v>
      </c>
      <c r="C200" t="s">
        <v>76</v>
      </c>
      <c r="D200">
        <v>3</v>
      </c>
    </row>
    <row r="201" spans="1:4" x14ac:dyDescent="0.35">
      <c r="A201">
        <v>5682</v>
      </c>
      <c r="B201">
        <v>0</v>
      </c>
      <c r="C201" t="s">
        <v>76</v>
      </c>
      <c r="D201">
        <v>6</v>
      </c>
    </row>
    <row r="202" spans="1:4" x14ac:dyDescent="0.35">
      <c r="A202">
        <v>1570</v>
      </c>
      <c r="B202">
        <v>0</v>
      </c>
      <c r="C202" t="s">
        <v>76</v>
      </c>
      <c r="D202">
        <v>7</v>
      </c>
    </row>
    <row r="203" spans="1:4" x14ac:dyDescent="0.35">
      <c r="A203">
        <v>1497</v>
      </c>
      <c r="B203">
        <v>0</v>
      </c>
      <c r="C203" t="s">
        <v>76</v>
      </c>
      <c r="D203">
        <v>6</v>
      </c>
    </row>
    <row r="204" spans="1:4" x14ac:dyDescent="0.35">
      <c r="A204">
        <v>9723</v>
      </c>
      <c r="B204">
        <v>0</v>
      </c>
      <c r="C204" t="s">
        <v>76</v>
      </c>
      <c r="D204">
        <v>7</v>
      </c>
    </row>
    <row r="205" spans="1:4" x14ac:dyDescent="0.35">
      <c r="A205">
        <v>7261</v>
      </c>
      <c r="B205">
        <v>1</v>
      </c>
      <c r="C205" t="s">
        <v>76</v>
      </c>
      <c r="D205">
        <v>5</v>
      </c>
    </row>
    <row r="206" spans="1:4" x14ac:dyDescent="0.35">
      <c r="A206">
        <v>2452</v>
      </c>
      <c r="B206">
        <v>1</v>
      </c>
      <c r="C206" t="s">
        <v>76</v>
      </c>
      <c r="D206">
        <v>5</v>
      </c>
    </row>
    <row r="207" spans="1:4" x14ac:dyDescent="0.35">
      <c r="A207">
        <v>5621</v>
      </c>
      <c r="B207">
        <v>1</v>
      </c>
      <c r="C207" t="s">
        <v>76</v>
      </c>
      <c r="D207">
        <v>6</v>
      </c>
    </row>
    <row r="208" spans="1:4" x14ac:dyDescent="0.35">
      <c r="A208">
        <v>10995</v>
      </c>
      <c r="B208">
        <v>0</v>
      </c>
      <c r="C208" t="s">
        <v>76</v>
      </c>
      <c r="D208">
        <v>3</v>
      </c>
    </row>
    <row r="209" spans="1:4" x14ac:dyDescent="0.35">
      <c r="A209">
        <v>7373</v>
      </c>
      <c r="B209">
        <v>1</v>
      </c>
      <c r="C209" t="s">
        <v>76</v>
      </c>
      <c r="D209">
        <v>4</v>
      </c>
    </row>
    <row r="210" spans="1:4" x14ac:dyDescent="0.35">
      <c r="A210">
        <v>5331</v>
      </c>
      <c r="B210">
        <v>0</v>
      </c>
      <c r="C210" t="s">
        <v>76</v>
      </c>
      <c r="D210">
        <v>3</v>
      </c>
    </row>
    <row r="211" spans="1:4" x14ac:dyDescent="0.35">
      <c r="A211">
        <v>263</v>
      </c>
      <c r="B211">
        <v>1</v>
      </c>
      <c r="C211" t="s">
        <v>76</v>
      </c>
      <c r="D211">
        <v>3</v>
      </c>
    </row>
    <row r="212" spans="1:4" x14ac:dyDescent="0.35">
      <c r="A212">
        <v>4619</v>
      </c>
      <c r="B212">
        <v>0</v>
      </c>
      <c r="C212" t="s">
        <v>76</v>
      </c>
      <c r="D212">
        <v>27</v>
      </c>
    </row>
    <row r="213" spans="1:4" x14ac:dyDescent="0.35">
      <c r="A213">
        <v>940</v>
      </c>
      <c r="B213">
        <v>0</v>
      </c>
      <c r="C213" t="s">
        <v>76</v>
      </c>
      <c r="D213">
        <v>3</v>
      </c>
    </row>
    <row r="214" spans="1:4" x14ac:dyDescent="0.35">
      <c r="A214">
        <v>10084</v>
      </c>
      <c r="B214">
        <v>0</v>
      </c>
      <c r="C214" t="s">
        <v>76</v>
      </c>
      <c r="D214">
        <v>2</v>
      </c>
    </row>
    <row r="215" spans="1:4" x14ac:dyDescent="0.35">
      <c r="A215">
        <v>6019</v>
      </c>
      <c r="B215">
        <v>1</v>
      </c>
      <c r="C215" t="s">
        <v>76</v>
      </c>
      <c r="D215">
        <v>1</v>
      </c>
    </row>
    <row r="216" spans="1:4" x14ac:dyDescent="0.35">
      <c r="A216">
        <v>1463</v>
      </c>
      <c r="B216">
        <v>0</v>
      </c>
      <c r="C216" t="s">
        <v>76</v>
      </c>
      <c r="D216">
        <v>1</v>
      </c>
    </row>
    <row r="217" spans="1:4" x14ac:dyDescent="0.35">
      <c r="A217">
        <v>6424</v>
      </c>
      <c r="B217">
        <v>0</v>
      </c>
      <c r="C217" t="s">
        <v>76</v>
      </c>
      <c r="D217">
        <v>1</v>
      </c>
    </row>
    <row r="218" spans="1:4" x14ac:dyDescent="0.35">
      <c r="A218">
        <v>8233</v>
      </c>
      <c r="B218">
        <v>0</v>
      </c>
      <c r="C218" t="s">
        <v>76</v>
      </c>
      <c r="D218">
        <v>7</v>
      </c>
    </row>
    <row r="219" spans="1:4" x14ac:dyDescent="0.35">
      <c r="A219">
        <v>1515</v>
      </c>
      <c r="B219">
        <v>0</v>
      </c>
      <c r="C219" t="s">
        <v>76</v>
      </c>
      <c r="D219">
        <v>1</v>
      </c>
    </row>
    <row r="220" spans="1:4" x14ac:dyDescent="0.35">
      <c r="A220">
        <v>10855</v>
      </c>
      <c r="B220">
        <v>0</v>
      </c>
      <c r="C220" t="s">
        <v>76</v>
      </c>
      <c r="D220">
        <v>4</v>
      </c>
    </row>
    <row r="221" spans="1:4" x14ac:dyDescent="0.35">
      <c r="A221">
        <v>10909</v>
      </c>
      <c r="B221">
        <v>0</v>
      </c>
      <c r="C221" t="s">
        <v>76</v>
      </c>
      <c r="D221">
        <v>5</v>
      </c>
    </row>
    <row r="222" spans="1:4" x14ac:dyDescent="0.35">
      <c r="A222">
        <v>3376</v>
      </c>
      <c r="B222">
        <v>0</v>
      </c>
      <c r="C222" t="s">
        <v>76</v>
      </c>
      <c r="D222">
        <v>3</v>
      </c>
    </row>
    <row r="223" spans="1:4" x14ac:dyDescent="0.35">
      <c r="A223">
        <v>10232</v>
      </c>
      <c r="B223">
        <v>0</v>
      </c>
      <c r="C223" t="s">
        <v>76</v>
      </c>
      <c r="D223">
        <v>3</v>
      </c>
    </row>
    <row r="224" spans="1:4" x14ac:dyDescent="0.35">
      <c r="A224">
        <v>5547</v>
      </c>
      <c r="B224">
        <v>1</v>
      </c>
      <c r="C224" t="s">
        <v>76</v>
      </c>
      <c r="D224">
        <v>7</v>
      </c>
    </row>
    <row r="225" spans="1:4" x14ac:dyDescent="0.35">
      <c r="A225">
        <v>8362</v>
      </c>
      <c r="B225">
        <v>1</v>
      </c>
      <c r="C225" t="s">
        <v>76</v>
      </c>
      <c r="D225">
        <v>7</v>
      </c>
    </row>
    <row r="226" spans="1:4" x14ac:dyDescent="0.35">
      <c r="A226">
        <v>3524</v>
      </c>
      <c r="B226">
        <v>1</v>
      </c>
      <c r="C226" t="s">
        <v>76</v>
      </c>
      <c r="D226">
        <v>5</v>
      </c>
    </row>
    <row r="227" spans="1:4" x14ac:dyDescent="0.35">
      <c r="A227">
        <v>10095</v>
      </c>
      <c r="B227">
        <v>0</v>
      </c>
      <c r="C227" t="s">
        <v>76</v>
      </c>
      <c r="D227">
        <v>5</v>
      </c>
    </row>
    <row r="228" spans="1:4" x14ac:dyDescent="0.35">
      <c r="A228">
        <v>8897</v>
      </c>
      <c r="B228">
        <v>1</v>
      </c>
      <c r="C228" t="s">
        <v>76</v>
      </c>
      <c r="D228">
        <v>7</v>
      </c>
    </row>
    <row r="229" spans="1:4" x14ac:dyDescent="0.35">
      <c r="A229">
        <v>466</v>
      </c>
      <c r="B229">
        <v>0</v>
      </c>
      <c r="C229" t="s">
        <v>76</v>
      </c>
      <c r="D229">
        <v>4</v>
      </c>
    </row>
    <row r="230" spans="1:4" x14ac:dyDescent="0.35">
      <c r="A230">
        <v>11025</v>
      </c>
      <c r="B230">
        <v>0</v>
      </c>
      <c r="C230" t="s">
        <v>76</v>
      </c>
      <c r="D230">
        <v>3</v>
      </c>
    </row>
    <row r="231" spans="1:4" x14ac:dyDescent="0.35">
      <c r="A231">
        <v>2387</v>
      </c>
      <c r="B231">
        <v>1</v>
      </c>
      <c r="C231" t="s">
        <v>76</v>
      </c>
      <c r="D231">
        <v>5</v>
      </c>
    </row>
    <row r="232" spans="1:4" x14ac:dyDescent="0.35">
      <c r="A232">
        <v>1618</v>
      </c>
      <c r="B232">
        <v>1</v>
      </c>
      <c r="C232" t="s">
        <v>76</v>
      </c>
      <c r="D232">
        <v>10</v>
      </c>
    </row>
    <row r="233" spans="1:4" x14ac:dyDescent="0.35">
      <c r="A233">
        <v>25</v>
      </c>
      <c r="B233">
        <v>0</v>
      </c>
      <c r="C233" t="s">
        <v>76</v>
      </c>
      <c r="D233">
        <v>6</v>
      </c>
    </row>
    <row r="234" spans="1:4" x14ac:dyDescent="0.35">
      <c r="A234">
        <v>3277</v>
      </c>
      <c r="B234">
        <v>0</v>
      </c>
      <c r="C234" t="s">
        <v>76</v>
      </c>
      <c r="D234">
        <v>7</v>
      </c>
    </row>
    <row r="235" spans="1:4" x14ac:dyDescent="0.35">
      <c r="A235">
        <v>8566</v>
      </c>
      <c r="B235">
        <v>0</v>
      </c>
      <c r="C235" t="s">
        <v>76</v>
      </c>
      <c r="D235">
        <v>1</v>
      </c>
    </row>
    <row r="236" spans="1:4" x14ac:dyDescent="0.35">
      <c r="A236">
        <v>2634</v>
      </c>
      <c r="B236">
        <v>1</v>
      </c>
      <c r="C236" t="s">
        <v>76</v>
      </c>
      <c r="D236">
        <v>2</v>
      </c>
    </row>
    <row r="237" spans="1:4" x14ac:dyDescent="0.35">
      <c r="A237">
        <v>8036</v>
      </c>
      <c r="B237">
        <v>0</v>
      </c>
      <c r="C237" t="s">
        <v>76</v>
      </c>
      <c r="D237">
        <v>2</v>
      </c>
    </row>
    <row r="238" spans="1:4" x14ac:dyDescent="0.35">
      <c r="A238">
        <v>8159</v>
      </c>
      <c r="B238">
        <v>0</v>
      </c>
      <c r="C238" t="s">
        <v>76</v>
      </c>
      <c r="D238">
        <v>4</v>
      </c>
    </row>
    <row r="239" spans="1:4" x14ac:dyDescent="0.35">
      <c r="A239">
        <v>7628</v>
      </c>
      <c r="B239">
        <v>0</v>
      </c>
      <c r="C239" t="s">
        <v>76</v>
      </c>
      <c r="D239">
        <v>2</v>
      </c>
    </row>
    <row r="240" spans="1:4" x14ac:dyDescent="0.35">
      <c r="A240">
        <v>9597</v>
      </c>
      <c r="B240">
        <v>0</v>
      </c>
      <c r="C240" t="s">
        <v>76</v>
      </c>
      <c r="D240">
        <v>7</v>
      </c>
    </row>
    <row r="241" spans="1:4" x14ac:dyDescent="0.35">
      <c r="A241">
        <v>1384</v>
      </c>
      <c r="B241">
        <v>0</v>
      </c>
      <c r="C241" t="s">
        <v>76</v>
      </c>
      <c r="D241">
        <v>2</v>
      </c>
    </row>
    <row r="242" spans="1:4" x14ac:dyDescent="0.35">
      <c r="A242">
        <v>10150</v>
      </c>
      <c r="B242">
        <v>1</v>
      </c>
      <c r="C242" t="s">
        <v>76</v>
      </c>
      <c r="D242">
        <v>7</v>
      </c>
    </row>
    <row r="243" spans="1:4" x14ac:dyDescent="0.35">
      <c r="A243">
        <v>3885</v>
      </c>
      <c r="B243">
        <v>1</v>
      </c>
      <c r="C243" t="s">
        <v>76</v>
      </c>
      <c r="D243">
        <v>1</v>
      </c>
    </row>
    <row r="244" spans="1:4" x14ac:dyDescent="0.35">
      <c r="A244">
        <v>11003</v>
      </c>
      <c r="B244">
        <v>0</v>
      </c>
      <c r="C244" t="s">
        <v>76</v>
      </c>
      <c r="D244">
        <v>2</v>
      </c>
    </row>
    <row r="245" spans="1:4" x14ac:dyDescent="0.35">
      <c r="A245">
        <v>8026</v>
      </c>
      <c r="B245">
        <v>0</v>
      </c>
      <c r="C245" t="s">
        <v>76</v>
      </c>
      <c r="D245">
        <v>5</v>
      </c>
    </row>
    <row r="246" spans="1:4" x14ac:dyDescent="0.35">
      <c r="A246">
        <v>577</v>
      </c>
      <c r="B246">
        <v>0</v>
      </c>
      <c r="C246" t="s">
        <v>76</v>
      </c>
      <c r="D246">
        <v>1</v>
      </c>
    </row>
    <row r="247" spans="1:4" x14ac:dyDescent="0.35">
      <c r="A247">
        <v>8702</v>
      </c>
      <c r="B247">
        <v>0</v>
      </c>
      <c r="C247" t="s">
        <v>76</v>
      </c>
      <c r="D247">
        <v>1</v>
      </c>
    </row>
    <row r="248" spans="1:4" x14ac:dyDescent="0.35">
      <c r="A248">
        <v>5429</v>
      </c>
      <c r="B248">
        <v>0</v>
      </c>
      <c r="C248" t="s">
        <v>76</v>
      </c>
      <c r="D248">
        <v>4</v>
      </c>
    </row>
    <row r="249" spans="1:4" x14ac:dyDescent="0.35">
      <c r="A249">
        <v>977</v>
      </c>
      <c r="B249">
        <v>0</v>
      </c>
      <c r="C249" t="s">
        <v>76</v>
      </c>
      <c r="D249">
        <v>5</v>
      </c>
    </row>
    <row r="250" spans="1:4" x14ac:dyDescent="0.35">
      <c r="A250">
        <v>2793</v>
      </c>
      <c r="B250">
        <v>0</v>
      </c>
      <c r="C250" t="s">
        <v>76</v>
      </c>
      <c r="D250">
        <v>7</v>
      </c>
    </row>
    <row r="251" spans="1:4" x14ac:dyDescent="0.35">
      <c r="A251">
        <v>1071</v>
      </c>
      <c r="B251">
        <v>0</v>
      </c>
      <c r="C251" t="s">
        <v>76</v>
      </c>
      <c r="D251">
        <v>7</v>
      </c>
    </row>
    <row r="252" spans="1:4" x14ac:dyDescent="0.35">
      <c r="A252">
        <v>5074</v>
      </c>
      <c r="B252">
        <v>0</v>
      </c>
      <c r="C252" t="s">
        <v>76</v>
      </c>
      <c r="D252">
        <v>1</v>
      </c>
    </row>
    <row r="253" spans="1:4" x14ac:dyDescent="0.35">
      <c r="A253">
        <v>2632</v>
      </c>
      <c r="B253">
        <v>1</v>
      </c>
      <c r="C253" t="s">
        <v>76</v>
      </c>
      <c r="D253">
        <v>5</v>
      </c>
    </row>
    <row r="254" spans="1:4" x14ac:dyDescent="0.35">
      <c r="A254">
        <v>6404</v>
      </c>
      <c r="B254">
        <v>0</v>
      </c>
      <c r="C254" t="s">
        <v>76</v>
      </c>
      <c r="D254">
        <v>4</v>
      </c>
    </row>
    <row r="255" spans="1:4" x14ac:dyDescent="0.35">
      <c r="A255">
        <v>10240</v>
      </c>
      <c r="B255">
        <v>1</v>
      </c>
      <c r="C255" t="s">
        <v>76</v>
      </c>
      <c r="D255">
        <v>10</v>
      </c>
    </row>
    <row r="256" spans="1:4" x14ac:dyDescent="0.35">
      <c r="A256">
        <v>2521</v>
      </c>
      <c r="B256">
        <v>1</v>
      </c>
      <c r="C256" t="s">
        <v>76</v>
      </c>
      <c r="D256">
        <v>1</v>
      </c>
    </row>
    <row r="257" spans="1:4" x14ac:dyDescent="0.35">
      <c r="A257">
        <v>4301</v>
      </c>
      <c r="B257">
        <v>1</v>
      </c>
      <c r="C257" t="s">
        <v>76</v>
      </c>
      <c r="D257">
        <v>1</v>
      </c>
    </row>
    <row r="258" spans="1:4" x14ac:dyDescent="0.35">
      <c r="A258">
        <v>7381</v>
      </c>
      <c r="B258">
        <v>1</v>
      </c>
      <c r="C258" t="s">
        <v>76</v>
      </c>
      <c r="D258">
        <v>11</v>
      </c>
    </row>
    <row r="259" spans="1:4" x14ac:dyDescent="0.35">
      <c r="A259">
        <v>2407</v>
      </c>
      <c r="B259">
        <v>1</v>
      </c>
      <c r="C259" t="s">
        <v>76</v>
      </c>
      <c r="D259">
        <v>6</v>
      </c>
    </row>
    <row r="260" spans="1:4" x14ac:dyDescent="0.35">
      <c r="A260">
        <v>9064</v>
      </c>
      <c r="B260">
        <v>1</v>
      </c>
      <c r="C260" t="s">
        <v>76</v>
      </c>
      <c r="D260">
        <v>6</v>
      </c>
    </row>
    <row r="261" spans="1:4" x14ac:dyDescent="0.35">
      <c r="A261">
        <v>5067</v>
      </c>
      <c r="B261">
        <v>0</v>
      </c>
      <c r="C261" t="s">
        <v>76</v>
      </c>
      <c r="D261">
        <v>2</v>
      </c>
    </row>
    <row r="262" spans="1:4" x14ac:dyDescent="0.35">
      <c r="A262">
        <v>10281</v>
      </c>
      <c r="B262">
        <v>1</v>
      </c>
      <c r="C262" t="s">
        <v>76</v>
      </c>
      <c r="D262">
        <v>5</v>
      </c>
    </row>
    <row r="263" spans="1:4" x14ac:dyDescent="0.35">
      <c r="A263">
        <v>11191</v>
      </c>
      <c r="B263">
        <v>0</v>
      </c>
      <c r="C263" t="s">
        <v>76</v>
      </c>
      <c r="D263">
        <v>2</v>
      </c>
    </row>
    <row r="264" spans="1:4" x14ac:dyDescent="0.35">
      <c r="A264">
        <v>1994</v>
      </c>
      <c r="B264">
        <v>0</v>
      </c>
      <c r="C264" t="s">
        <v>76</v>
      </c>
      <c r="D264">
        <v>1</v>
      </c>
    </row>
    <row r="265" spans="1:4" x14ac:dyDescent="0.35">
      <c r="A265">
        <v>2552</v>
      </c>
      <c r="B265">
        <v>1</v>
      </c>
      <c r="C265" t="s">
        <v>76</v>
      </c>
      <c r="D265">
        <v>6</v>
      </c>
    </row>
    <row r="266" spans="1:4" x14ac:dyDescent="0.35">
      <c r="A266">
        <v>6720</v>
      </c>
      <c r="B266">
        <v>1</v>
      </c>
      <c r="C266" t="s">
        <v>76</v>
      </c>
      <c r="D266">
        <v>7</v>
      </c>
    </row>
    <row r="267" spans="1:4" x14ac:dyDescent="0.35">
      <c r="A267">
        <v>4557</v>
      </c>
      <c r="B267">
        <v>0</v>
      </c>
      <c r="C267" t="s">
        <v>76</v>
      </c>
      <c r="D267">
        <v>2</v>
      </c>
    </row>
    <row r="268" spans="1:4" x14ac:dyDescent="0.35">
      <c r="A268">
        <v>1183</v>
      </c>
      <c r="B268">
        <v>0</v>
      </c>
      <c r="C268" t="s">
        <v>76</v>
      </c>
      <c r="D268">
        <v>1</v>
      </c>
    </row>
    <row r="269" spans="1:4" x14ac:dyDescent="0.35">
      <c r="A269">
        <v>4186</v>
      </c>
      <c r="B269">
        <v>0</v>
      </c>
      <c r="C269" t="s">
        <v>76</v>
      </c>
      <c r="D269">
        <v>2</v>
      </c>
    </row>
    <row r="270" spans="1:4" x14ac:dyDescent="0.35">
      <c r="A270">
        <v>1419</v>
      </c>
      <c r="B270">
        <v>0</v>
      </c>
      <c r="C270" t="s">
        <v>76</v>
      </c>
      <c r="D270">
        <v>2</v>
      </c>
    </row>
    <row r="271" spans="1:4" x14ac:dyDescent="0.35">
      <c r="A271">
        <v>967</v>
      </c>
      <c r="B271">
        <v>1</v>
      </c>
      <c r="C271" t="s">
        <v>76</v>
      </c>
      <c r="D271">
        <v>5</v>
      </c>
    </row>
    <row r="272" spans="1:4" x14ac:dyDescent="0.35">
      <c r="A272">
        <v>1048</v>
      </c>
      <c r="B272">
        <v>1</v>
      </c>
      <c r="C272" t="s">
        <v>76</v>
      </c>
      <c r="D272">
        <v>3</v>
      </c>
    </row>
    <row r="273" spans="1:4" x14ac:dyDescent="0.35">
      <c r="A273">
        <v>9262</v>
      </c>
      <c r="B273">
        <v>0</v>
      </c>
      <c r="C273" t="s">
        <v>76</v>
      </c>
      <c r="D273">
        <v>1</v>
      </c>
    </row>
    <row r="274" spans="1:4" x14ac:dyDescent="0.35">
      <c r="A274">
        <v>3427</v>
      </c>
      <c r="B274">
        <v>0</v>
      </c>
      <c r="C274" t="s">
        <v>76</v>
      </c>
      <c r="D274">
        <v>11</v>
      </c>
    </row>
    <row r="275" spans="1:4" x14ac:dyDescent="0.35">
      <c r="A275">
        <v>5892</v>
      </c>
      <c r="B275">
        <v>0</v>
      </c>
      <c r="C275" t="s">
        <v>76</v>
      </c>
      <c r="D275">
        <v>3</v>
      </c>
    </row>
    <row r="276" spans="1:4" x14ac:dyDescent="0.35">
      <c r="A276">
        <v>8911</v>
      </c>
      <c r="B276">
        <v>0</v>
      </c>
      <c r="C276" t="s">
        <v>76</v>
      </c>
      <c r="D276">
        <v>5</v>
      </c>
    </row>
    <row r="277" spans="1:4" x14ac:dyDescent="0.35">
      <c r="A277">
        <v>6606</v>
      </c>
      <c r="B277">
        <v>0</v>
      </c>
      <c r="C277" t="s">
        <v>76</v>
      </c>
      <c r="D277">
        <v>5</v>
      </c>
    </row>
    <row r="278" spans="1:4" x14ac:dyDescent="0.35">
      <c r="A278">
        <v>2677</v>
      </c>
      <c r="B278">
        <v>0</v>
      </c>
      <c r="C278" t="s">
        <v>76</v>
      </c>
      <c r="D278">
        <v>3</v>
      </c>
    </row>
    <row r="279" spans="1:4" x14ac:dyDescent="0.35">
      <c r="A279">
        <v>252</v>
      </c>
      <c r="B279">
        <v>0</v>
      </c>
      <c r="C279" t="s">
        <v>76</v>
      </c>
      <c r="D279">
        <v>6</v>
      </c>
    </row>
    <row r="280" spans="1:4" x14ac:dyDescent="0.35">
      <c r="A280">
        <v>9860</v>
      </c>
      <c r="B280">
        <v>0</v>
      </c>
      <c r="C280" t="s">
        <v>76</v>
      </c>
      <c r="D280">
        <v>4</v>
      </c>
    </row>
    <row r="281" spans="1:4" x14ac:dyDescent="0.35">
      <c r="A281">
        <v>1388</v>
      </c>
      <c r="B281">
        <v>0</v>
      </c>
      <c r="C281" t="s">
        <v>76</v>
      </c>
      <c r="D281">
        <v>2</v>
      </c>
    </row>
    <row r="282" spans="1:4" x14ac:dyDescent="0.35">
      <c r="A282">
        <v>979</v>
      </c>
      <c r="B282">
        <v>0</v>
      </c>
      <c r="C282" t="s">
        <v>76</v>
      </c>
      <c r="D282">
        <v>2</v>
      </c>
    </row>
    <row r="283" spans="1:4" x14ac:dyDescent="0.35">
      <c r="A283">
        <v>7494</v>
      </c>
      <c r="B283">
        <v>0</v>
      </c>
      <c r="C283" t="s">
        <v>76</v>
      </c>
      <c r="D283">
        <v>6</v>
      </c>
    </row>
    <row r="284" spans="1:4" x14ac:dyDescent="0.35">
      <c r="A284">
        <v>10490</v>
      </c>
      <c r="B284">
        <v>0</v>
      </c>
      <c r="C284" t="s">
        <v>76</v>
      </c>
      <c r="D284">
        <v>6</v>
      </c>
    </row>
    <row r="285" spans="1:4" x14ac:dyDescent="0.35">
      <c r="A285">
        <v>3403</v>
      </c>
      <c r="B285">
        <v>0</v>
      </c>
      <c r="C285" t="s">
        <v>76</v>
      </c>
      <c r="D285">
        <v>2</v>
      </c>
    </row>
    <row r="286" spans="1:4" x14ac:dyDescent="0.35">
      <c r="A286">
        <v>2715</v>
      </c>
      <c r="B286">
        <v>1</v>
      </c>
      <c r="C286" t="s">
        <v>76</v>
      </c>
      <c r="D286">
        <v>3</v>
      </c>
    </row>
    <row r="287" spans="1:4" x14ac:dyDescent="0.35">
      <c r="A287">
        <v>4828</v>
      </c>
      <c r="B287">
        <v>0</v>
      </c>
      <c r="C287" t="s">
        <v>76</v>
      </c>
      <c r="D287">
        <v>5</v>
      </c>
    </row>
    <row r="288" spans="1:4" x14ac:dyDescent="0.35">
      <c r="A288">
        <v>92</v>
      </c>
      <c r="B288">
        <v>0</v>
      </c>
      <c r="C288" t="s">
        <v>76</v>
      </c>
      <c r="D288">
        <v>3</v>
      </c>
    </row>
    <row r="289" spans="1:4" x14ac:dyDescent="0.35">
      <c r="A289">
        <v>3312</v>
      </c>
      <c r="B289">
        <v>0</v>
      </c>
      <c r="C289" t="s">
        <v>76</v>
      </c>
      <c r="D289">
        <v>3</v>
      </c>
    </row>
    <row r="290" spans="1:4" x14ac:dyDescent="0.35">
      <c r="A290">
        <v>11176</v>
      </c>
      <c r="B290">
        <v>0</v>
      </c>
      <c r="C290" t="s">
        <v>76</v>
      </c>
      <c r="D290">
        <v>5</v>
      </c>
    </row>
    <row r="291" spans="1:4" x14ac:dyDescent="0.35">
      <c r="A291">
        <v>1446</v>
      </c>
      <c r="B291">
        <v>0</v>
      </c>
      <c r="C291" t="s">
        <v>76</v>
      </c>
      <c r="D291">
        <v>6</v>
      </c>
    </row>
    <row r="292" spans="1:4" x14ac:dyDescent="0.35">
      <c r="A292">
        <v>9699</v>
      </c>
      <c r="B292">
        <v>0</v>
      </c>
      <c r="C292" t="s">
        <v>76</v>
      </c>
      <c r="D292">
        <v>6</v>
      </c>
    </row>
    <row r="293" spans="1:4" x14ac:dyDescent="0.35">
      <c r="A293">
        <v>9790</v>
      </c>
      <c r="B293">
        <v>1</v>
      </c>
      <c r="C293" t="s">
        <v>76</v>
      </c>
      <c r="D293">
        <v>11</v>
      </c>
    </row>
    <row r="294" spans="1:4" x14ac:dyDescent="0.35">
      <c r="A294">
        <v>2324</v>
      </c>
      <c r="B294">
        <v>0</v>
      </c>
      <c r="C294" t="s">
        <v>76</v>
      </c>
      <c r="D294">
        <v>7</v>
      </c>
    </row>
    <row r="295" spans="1:4" x14ac:dyDescent="0.35">
      <c r="A295">
        <v>5080</v>
      </c>
      <c r="B295">
        <v>1</v>
      </c>
      <c r="C295" t="s">
        <v>76</v>
      </c>
      <c r="D295">
        <v>6</v>
      </c>
    </row>
    <row r="296" spans="1:4" x14ac:dyDescent="0.35">
      <c r="A296">
        <v>4992</v>
      </c>
      <c r="B296">
        <v>1</v>
      </c>
      <c r="C296" t="s">
        <v>76</v>
      </c>
      <c r="D296">
        <v>3</v>
      </c>
    </row>
    <row r="297" spans="1:4" x14ac:dyDescent="0.35">
      <c r="A297">
        <v>7849</v>
      </c>
      <c r="B297">
        <v>0</v>
      </c>
      <c r="C297" t="s">
        <v>76</v>
      </c>
      <c r="D297">
        <v>2</v>
      </c>
    </row>
    <row r="298" spans="1:4" x14ac:dyDescent="0.35">
      <c r="A298">
        <v>4808</v>
      </c>
      <c r="B298">
        <v>0</v>
      </c>
      <c r="C298" t="s">
        <v>76</v>
      </c>
      <c r="D298">
        <v>1</v>
      </c>
    </row>
    <row r="299" spans="1:4" x14ac:dyDescent="0.35">
      <c r="A299">
        <v>10401</v>
      </c>
      <c r="B299">
        <v>0</v>
      </c>
      <c r="C299" t="s">
        <v>76</v>
      </c>
      <c r="D299">
        <v>0</v>
      </c>
    </row>
    <row r="300" spans="1:4" x14ac:dyDescent="0.35">
      <c r="A300">
        <v>7793</v>
      </c>
      <c r="B300">
        <v>0</v>
      </c>
      <c r="C300" t="s">
        <v>76</v>
      </c>
      <c r="D300">
        <v>10</v>
      </c>
    </row>
    <row r="301" spans="1:4" x14ac:dyDescent="0.35">
      <c r="A301">
        <v>9303</v>
      </c>
      <c r="B301">
        <v>0</v>
      </c>
      <c r="C301" t="s">
        <v>76</v>
      </c>
      <c r="D301">
        <v>1</v>
      </c>
    </row>
    <row r="302" spans="1:4" x14ac:dyDescent="0.35">
      <c r="A302">
        <v>6853</v>
      </c>
      <c r="B302">
        <v>1</v>
      </c>
      <c r="C302" t="s">
        <v>76</v>
      </c>
      <c r="D302">
        <v>3</v>
      </c>
    </row>
    <row r="303" spans="1:4" x14ac:dyDescent="0.35">
      <c r="A303">
        <v>7366</v>
      </c>
      <c r="B303">
        <v>1</v>
      </c>
      <c r="C303" t="s">
        <v>76</v>
      </c>
      <c r="D303">
        <v>3</v>
      </c>
    </row>
    <row r="304" spans="1:4" x14ac:dyDescent="0.35">
      <c r="A304">
        <v>9780</v>
      </c>
      <c r="B304">
        <v>0</v>
      </c>
      <c r="C304" t="s">
        <v>76</v>
      </c>
      <c r="D304">
        <v>8</v>
      </c>
    </row>
    <row r="305" spans="1:4" x14ac:dyDescent="0.35">
      <c r="A305">
        <v>7573</v>
      </c>
      <c r="B305">
        <v>1</v>
      </c>
      <c r="C305" t="s">
        <v>76</v>
      </c>
      <c r="D305">
        <v>2</v>
      </c>
    </row>
    <row r="306" spans="1:4" x14ac:dyDescent="0.35">
      <c r="A306">
        <v>1379</v>
      </c>
      <c r="B306">
        <v>0</v>
      </c>
      <c r="C306" t="s">
        <v>76</v>
      </c>
      <c r="D306">
        <v>4</v>
      </c>
    </row>
    <row r="307" spans="1:4" x14ac:dyDescent="0.35">
      <c r="A307">
        <v>8923</v>
      </c>
      <c r="B307">
        <v>1</v>
      </c>
      <c r="C307" t="s">
        <v>76</v>
      </c>
      <c r="D307">
        <v>6</v>
      </c>
    </row>
    <row r="308" spans="1:4" x14ac:dyDescent="0.35">
      <c r="A308">
        <v>3547</v>
      </c>
      <c r="B308">
        <v>1</v>
      </c>
      <c r="C308" t="s">
        <v>76</v>
      </c>
      <c r="D308">
        <v>2</v>
      </c>
    </row>
    <row r="309" spans="1:4" x14ac:dyDescent="0.35">
      <c r="A309">
        <v>8707</v>
      </c>
      <c r="B309">
        <v>1</v>
      </c>
      <c r="C309" t="s">
        <v>76</v>
      </c>
      <c r="D309">
        <v>5</v>
      </c>
    </row>
    <row r="310" spans="1:4" x14ac:dyDescent="0.35">
      <c r="A310">
        <v>1891</v>
      </c>
      <c r="B310">
        <v>1</v>
      </c>
      <c r="C310" t="s">
        <v>76</v>
      </c>
      <c r="D310">
        <v>4</v>
      </c>
    </row>
    <row r="311" spans="1:4" x14ac:dyDescent="0.35">
      <c r="A311">
        <v>6271</v>
      </c>
      <c r="B311">
        <v>0</v>
      </c>
      <c r="C311" t="s">
        <v>76</v>
      </c>
      <c r="D311">
        <v>2</v>
      </c>
    </row>
    <row r="312" spans="1:4" x14ac:dyDescent="0.35">
      <c r="A312">
        <v>9635</v>
      </c>
      <c r="B312">
        <v>0</v>
      </c>
      <c r="C312" t="s">
        <v>76</v>
      </c>
      <c r="D312">
        <v>3</v>
      </c>
    </row>
    <row r="313" spans="1:4" x14ac:dyDescent="0.35">
      <c r="A313">
        <v>9727</v>
      </c>
      <c r="B313">
        <v>0</v>
      </c>
      <c r="C313" t="s">
        <v>76</v>
      </c>
      <c r="D313">
        <v>2</v>
      </c>
    </row>
    <row r="314" spans="1:4" x14ac:dyDescent="0.35">
      <c r="A314">
        <v>6205</v>
      </c>
      <c r="B314">
        <v>1</v>
      </c>
      <c r="C314" t="s">
        <v>76</v>
      </c>
      <c r="D314">
        <v>2</v>
      </c>
    </row>
    <row r="315" spans="1:4" x14ac:dyDescent="0.35">
      <c r="A315">
        <v>10681</v>
      </c>
      <c r="B315">
        <v>0</v>
      </c>
      <c r="C315" t="s">
        <v>76</v>
      </c>
      <c r="D315">
        <v>6</v>
      </c>
    </row>
    <row r="316" spans="1:4" x14ac:dyDescent="0.35">
      <c r="A316">
        <v>5156</v>
      </c>
      <c r="B316">
        <v>0</v>
      </c>
      <c r="C316" t="s">
        <v>76</v>
      </c>
      <c r="D316">
        <v>6</v>
      </c>
    </row>
    <row r="317" spans="1:4" x14ac:dyDescent="0.35">
      <c r="A317">
        <v>3050</v>
      </c>
      <c r="B317">
        <v>0</v>
      </c>
      <c r="C317" t="s">
        <v>76</v>
      </c>
      <c r="D317">
        <v>3</v>
      </c>
    </row>
    <row r="318" spans="1:4" x14ac:dyDescent="0.35">
      <c r="A318">
        <v>8164</v>
      </c>
      <c r="B318">
        <v>0</v>
      </c>
      <c r="C318" t="s">
        <v>76</v>
      </c>
      <c r="D318">
        <v>5</v>
      </c>
    </row>
    <row r="319" spans="1:4" x14ac:dyDescent="0.35">
      <c r="A319">
        <v>5626</v>
      </c>
      <c r="B319">
        <v>0</v>
      </c>
      <c r="C319" t="s">
        <v>76</v>
      </c>
      <c r="D319">
        <v>4</v>
      </c>
    </row>
    <row r="320" spans="1:4" x14ac:dyDescent="0.35">
      <c r="A320">
        <v>7600</v>
      </c>
      <c r="B320">
        <v>0</v>
      </c>
      <c r="C320" t="s">
        <v>76</v>
      </c>
      <c r="D320">
        <v>1</v>
      </c>
    </row>
    <row r="321" spans="1:4" x14ac:dyDescent="0.35">
      <c r="A321">
        <v>6406</v>
      </c>
      <c r="B321">
        <v>0</v>
      </c>
      <c r="C321" t="s">
        <v>76</v>
      </c>
      <c r="D321">
        <v>6</v>
      </c>
    </row>
    <row r="322" spans="1:4" x14ac:dyDescent="0.35">
      <c r="A322">
        <v>7002</v>
      </c>
      <c r="B322">
        <v>0</v>
      </c>
      <c r="C322" t="s">
        <v>76</v>
      </c>
      <c r="D322">
        <v>3</v>
      </c>
    </row>
    <row r="323" spans="1:4" x14ac:dyDescent="0.35">
      <c r="A323">
        <v>8234</v>
      </c>
      <c r="B323">
        <v>1</v>
      </c>
      <c r="C323" t="s">
        <v>76</v>
      </c>
      <c r="D323">
        <v>1</v>
      </c>
    </row>
    <row r="324" spans="1:4" x14ac:dyDescent="0.35">
      <c r="A324">
        <v>6116</v>
      </c>
      <c r="B324">
        <v>0</v>
      </c>
      <c r="C324" t="s">
        <v>76</v>
      </c>
      <c r="D324">
        <v>1</v>
      </c>
    </row>
    <row r="325" spans="1:4" x14ac:dyDescent="0.35">
      <c r="A325">
        <v>291</v>
      </c>
      <c r="B325">
        <v>0</v>
      </c>
      <c r="C325" t="s">
        <v>76</v>
      </c>
      <c r="D325">
        <v>3</v>
      </c>
    </row>
    <row r="326" spans="1:4" x14ac:dyDescent="0.35">
      <c r="A326">
        <v>8779</v>
      </c>
      <c r="B326">
        <v>1</v>
      </c>
      <c r="C326" t="s">
        <v>76</v>
      </c>
      <c r="D326">
        <v>4</v>
      </c>
    </row>
    <row r="327" spans="1:4" x14ac:dyDescent="0.35">
      <c r="A327">
        <v>4931</v>
      </c>
      <c r="B327">
        <v>0</v>
      </c>
      <c r="C327" t="s">
        <v>76</v>
      </c>
      <c r="D327">
        <v>0</v>
      </c>
    </row>
    <row r="328" spans="1:4" x14ac:dyDescent="0.35">
      <c r="A328">
        <v>1650</v>
      </c>
      <c r="B328">
        <v>0</v>
      </c>
      <c r="C328" t="s">
        <v>76</v>
      </c>
      <c r="D328">
        <v>5</v>
      </c>
    </row>
    <row r="329" spans="1:4" x14ac:dyDescent="0.35">
      <c r="A329">
        <v>9701</v>
      </c>
      <c r="B329">
        <v>0</v>
      </c>
      <c r="C329" t="s">
        <v>76</v>
      </c>
      <c r="D329">
        <v>4</v>
      </c>
    </row>
    <row r="330" spans="1:4" x14ac:dyDescent="0.35">
      <c r="A330">
        <v>6431</v>
      </c>
      <c r="B330">
        <v>0</v>
      </c>
      <c r="C330" t="s">
        <v>76</v>
      </c>
      <c r="D330">
        <v>2</v>
      </c>
    </row>
    <row r="331" spans="1:4" x14ac:dyDescent="0.35">
      <c r="A331">
        <v>10789</v>
      </c>
      <c r="B331">
        <v>0</v>
      </c>
      <c r="C331" t="s">
        <v>76</v>
      </c>
      <c r="D331">
        <v>2</v>
      </c>
    </row>
    <row r="332" spans="1:4" x14ac:dyDescent="0.35">
      <c r="A332">
        <v>5302</v>
      </c>
      <c r="B332">
        <v>1</v>
      </c>
      <c r="C332" t="s">
        <v>76</v>
      </c>
      <c r="D332">
        <v>4</v>
      </c>
    </row>
    <row r="333" spans="1:4" x14ac:dyDescent="0.35">
      <c r="A333">
        <v>4459</v>
      </c>
      <c r="B333">
        <v>0</v>
      </c>
      <c r="C333" t="s">
        <v>76</v>
      </c>
      <c r="D333">
        <v>1</v>
      </c>
    </row>
    <row r="334" spans="1:4" x14ac:dyDescent="0.35">
      <c r="A334">
        <v>10642</v>
      </c>
      <c r="B334">
        <v>0</v>
      </c>
      <c r="C334" t="s">
        <v>76</v>
      </c>
      <c r="D334">
        <v>1</v>
      </c>
    </row>
    <row r="335" spans="1:4" x14ac:dyDescent="0.35">
      <c r="A335">
        <v>9213</v>
      </c>
      <c r="B335">
        <v>0</v>
      </c>
      <c r="C335" t="s">
        <v>76</v>
      </c>
      <c r="D335">
        <v>1</v>
      </c>
    </row>
    <row r="336" spans="1:4" x14ac:dyDescent="0.35">
      <c r="A336">
        <v>3678</v>
      </c>
      <c r="B336">
        <v>1</v>
      </c>
      <c r="C336" t="s">
        <v>76</v>
      </c>
      <c r="D336">
        <v>8</v>
      </c>
    </row>
    <row r="337" spans="1:4" x14ac:dyDescent="0.35">
      <c r="A337">
        <v>3698</v>
      </c>
      <c r="B337">
        <v>1</v>
      </c>
      <c r="C337" t="s">
        <v>76</v>
      </c>
      <c r="D337">
        <v>4</v>
      </c>
    </row>
    <row r="338" spans="1:4" x14ac:dyDescent="0.35">
      <c r="A338">
        <v>5929</v>
      </c>
      <c r="B338">
        <v>0</v>
      </c>
      <c r="C338" t="s">
        <v>76</v>
      </c>
      <c r="D338">
        <v>2</v>
      </c>
    </row>
    <row r="339" spans="1:4" x14ac:dyDescent="0.35">
      <c r="A339">
        <v>10795</v>
      </c>
      <c r="B339">
        <v>0</v>
      </c>
      <c r="C339" t="s">
        <v>76</v>
      </c>
      <c r="D339">
        <v>2</v>
      </c>
    </row>
    <row r="340" spans="1:4" x14ac:dyDescent="0.35">
      <c r="A340">
        <v>4390</v>
      </c>
      <c r="B340">
        <v>0</v>
      </c>
      <c r="C340" t="s">
        <v>76</v>
      </c>
      <c r="D340">
        <v>5</v>
      </c>
    </row>
    <row r="341" spans="1:4" x14ac:dyDescent="0.35">
      <c r="A341">
        <v>9362</v>
      </c>
      <c r="B341">
        <v>0</v>
      </c>
      <c r="C341" t="s">
        <v>76</v>
      </c>
      <c r="D341">
        <v>9</v>
      </c>
    </row>
    <row r="342" spans="1:4" x14ac:dyDescent="0.35">
      <c r="A342">
        <v>1577</v>
      </c>
      <c r="B342">
        <v>1</v>
      </c>
      <c r="C342" t="s">
        <v>76</v>
      </c>
      <c r="D342">
        <v>4</v>
      </c>
    </row>
    <row r="343" spans="1:4" x14ac:dyDescent="0.35">
      <c r="A343">
        <v>4609</v>
      </c>
      <c r="B343">
        <v>0</v>
      </c>
      <c r="C343" t="s">
        <v>76</v>
      </c>
      <c r="D343">
        <v>8</v>
      </c>
    </row>
    <row r="344" spans="1:4" x14ac:dyDescent="0.35">
      <c r="A344">
        <v>7143</v>
      </c>
      <c r="B344">
        <v>0</v>
      </c>
      <c r="C344" t="s">
        <v>76</v>
      </c>
      <c r="D344">
        <v>4</v>
      </c>
    </row>
    <row r="345" spans="1:4" x14ac:dyDescent="0.35">
      <c r="A345">
        <v>1729</v>
      </c>
      <c r="B345">
        <v>0</v>
      </c>
      <c r="C345" t="s">
        <v>76</v>
      </c>
      <c r="D345">
        <v>3</v>
      </c>
    </row>
    <row r="346" spans="1:4" x14ac:dyDescent="0.35">
      <c r="A346">
        <v>10664</v>
      </c>
      <c r="B346">
        <v>0</v>
      </c>
      <c r="C346" t="s">
        <v>76</v>
      </c>
      <c r="D346">
        <v>9</v>
      </c>
    </row>
    <row r="347" spans="1:4" x14ac:dyDescent="0.35">
      <c r="A347">
        <v>5029</v>
      </c>
      <c r="B347">
        <v>0</v>
      </c>
      <c r="C347" t="s">
        <v>76</v>
      </c>
      <c r="D347">
        <v>0</v>
      </c>
    </row>
    <row r="348" spans="1:4" x14ac:dyDescent="0.35">
      <c r="A348">
        <v>10507</v>
      </c>
      <c r="B348">
        <v>0</v>
      </c>
      <c r="C348" t="s">
        <v>76</v>
      </c>
      <c r="D348">
        <v>2</v>
      </c>
    </row>
    <row r="349" spans="1:4" x14ac:dyDescent="0.35">
      <c r="A349">
        <v>3865</v>
      </c>
      <c r="B349">
        <v>1</v>
      </c>
      <c r="C349" t="s">
        <v>76</v>
      </c>
      <c r="D349">
        <v>3</v>
      </c>
    </row>
    <row r="350" spans="1:4" x14ac:dyDescent="0.35">
      <c r="A350">
        <v>6982</v>
      </c>
      <c r="B350">
        <v>0</v>
      </c>
      <c r="C350" t="s">
        <v>76</v>
      </c>
      <c r="D350">
        <v>4</v>
      </c>
    </row>
    <row r="351" spans="1:4" x14ac:dyDescent="0.35">
      <c r="A351">
        <v>7042</v>
      </c>
      <c r="B351">
        <v>1</v>
      </c>
      <c r="C351" t="s">
        <v>76</v>
      </c>
      <c r="D351">
        <v>2</v>
      </c>
    </row>
    <row r="352" spans="1:4" x14ac:dyDescent="0.35">
      <c r="A352">
        <v>9668</v>
      </c>
      <c r="B352">
        <v>0</v>
      </c>
      <c r="C352" t="s">
        <v>76</v>
      </c>
      <c r="D352">
        <v>2</v>
      </c>
    </row>
    <row r="353" spans="1:4" x14ac:dyDescent="0.35">
      <c r="A353">
        <v>6878</v>
      </c>
      <c r="B353">
        <v>0</v>
      </c>
      <c r="C353" t="s">
        <v>76</v>
      </c>
      <c r="D353">
        <v>4</v>
      </c>
    </row>
    <row r="354" spans="1:4" x14ac:dyDescent="0.35">
      <c r="A354">
        <v>4099</v>
      </c>
      <c r="B354">
        <v>0</v>
      </c>
      <c r="C354" t="s">
        <v>76</v>
      </c>
      <c r="D354">
        <v>1</v>
      </c>
    </row>
    <row r="355" spans="1:4" x14ac:dyDescent="0.35">
      <c r="A355">
        <v>5031</v>
      </c>
      <c r="B355">
        <v>1</v>
      </c>
      <c r="C355" t="s">
        <v>76</v>
      </c>
      <c r="D355">
        <v>5</v>
      </c>
    </row>
    <row r="356" spans="1:4" x14ac:dyDescent="0.35">
      <c r="A356">
        <v>1970</v>
      </c>
      <c r="B356">
        <v>0</v>
      </c>
      <c r="C356" t="s">
        <v>76</v>
      </c>
      <c r="D356">
        <v>3</v>
      </c>
    </row>
    <row r="357" spans="1:4" x14ac:dyDescent="0.35">
      <c r="A357">
        <v>5726</v>
      </c>
      <c r="B357">
        <v>0</v>
      </c>
      <c r="C357" t="s">
        <v>76</v>
      </c>
      <c r="D357">
        <v>3</v>
      </c>
    </row>
    <row r="358" spans="1:4" x14ac:dyDescent="0.35">
      <c r="A358">
        <v>5231</v>
      </c>
      <c r="B358">
        <v>0</v>
      </c>
      <c r="C358" t="s">
        <v>76</v>
      </c>
      <c r="D358">
        <v>1</v>
      </c>
    </row>
    <row r="359" spans="1:4" x14ac:dyDescent="0.35">
      <c r="A359">
        <v>1307</v>
      </c>
      <c r="B359">
        <v>0</v>
      </c>
      <c r="C359" t="s">
        <v>76</v>
      </c>
      <c r="D359">
        <v>3</v>
      </c>
    </row>
    <row r="360" spans="1:4" x14ac:dyDescent="0.35">
      <c r="A360">
        <v>10609</v>
      </c>
      <c r="B360">
        <v>0</v>
      </c>
      <c r="C360" t="s">
        <v>76</v>
      </c>
      <c r="D360">
        <v>1</v>
      </c>
    </row>
    <row r="361" spans="1:4" x14ac:dyDescent="0.35">
      <c r="A361">
        <v>5782</v>
      </c>
      <c r="B361">
        <v>0</v>
      </c>
      <c r="C361" t="s">
        <v>76</v>
      </c>
      <c r="D361">
        <v>9</v>
      </c>
    </row>
    <row r="362" spans="1:4" x14ac:dyDescent="0.35">
      <c r="A362">
        <v>7533</v>
      </c>
      <c r="B362">
        <v>0</v>
      </c>
      <c r="C362" t="s">
        <v>76</v>
      </c>
      <c r="D362">
        <v>4</v>
      </c>
    </row>
    <row r="363" spans="1:4" x14ac:dyDescent="0.35">
      <c r="A363">
        <v>9493</v>
      </c>
      <c r="B363">
        <v>1</v>
      </c>
      <c r="C363" t="s">
        <v>76</v>
      </c>
      <c r="D363">
        <v>5</v>
      </c>
    </row>
    <row r="364" spans="1:4" x14ac:dyDescent="0.35">
      <c r="A364">
        <v>2253</v>
      </c>
      <c r="B364">
        <v>0</v>
      </c>
      <c r="C364" t="s">
        <v>76</v>
      </c>
      <c r="D364">
        <v>1</v>
      </c>
    </row>
    <row r="365" spans="1:4" x14ac:dyDescent="0.35">
      <c r="A365">
        <v>2326</v>
      </c>
      <c r="B365">
        <v>0</v>
      </c>
      <c r="C365" t="s">
        <v>76</v>
      </c>
      <c r="D365">
        <v>1</v>
      </c>
    </row>
    <row r="366" spans="1:4" x14ac:dyDescent="0.35">
      <c r="A366">
        <v>1876</v>
      </c>
      <c r="B366">
        <v>0</v>
      </c>
      <c r="C366" t="s">
        <v>76</v>
      </c>
      <c r="D366">
        <v>1</v>
      </c>
    </row>
    <row r="367" spans="1:4" x14ac:dyDescent="0.35">
      <c r="A367">
        <v>7141</v>
      </c>
      <c r="B367">
        <v>1</v>
      </c>
      <c r="C367" t="s">
        <v>76</v>
      </c>
      <c r="D367">
        <v>5</v>
      </c>
    </row>
    <row r="368" spans="1:4" x14ac:dyDescent="0.35">
      <c r="A368">
        <v>7393</v>
      </c>
      <c r="B368">
        <v>0</v>
      </c>
      <c r="C368" t="s">
        <v>76</v>
      </c>
      <c r="D368">
        <v>2</v>
      </c>
    </row>
    <row r="369" spans="1:4" x14ac:dyDescent="0.35">
      <c r="A369">
        <v>4713</v>
      </c>
      <c r="B369">
        <v>0</v>
      </c>
      <c r="C369" t="s">
        <v>76</v>
      </c>
      <c r="D369">
        <v>2</v>
      </c>
    </row>
    <row r="370" spans="1:4" x14ac:dyDescent="0.35">
      <c r="A370">
        <v>5093</v>
      </c>
      <c r="B370">
        <v>1</v>
      </c>
      <c r="C370" t="s">
        <v>76</v>
      </c>
      <c r="D370">
        <v>3</v>
      </c>
    </row>
    <row r="371" spans="1:4" x14ac:dyDescent="0.35">
      <c r="A371">
        <v>8524</v>
      </c>
      <c r="B371">
        <v>1</v>
      </c>
      <c r="C371" t="s">
        <v>76</v>
      </c>
      <c r="D371">
        <v>3</v>
      </c>
    </row>
    <row r="372" spans="1:4" x14ac:dyDescent="0.35">
      <c r="A372">
        <v>3766</v>
      </c>
      <c r="B372">
        <v>1</v>
      </c>
      <c r="C372" t="s">
        <v>76</v>
      </c>
      <c r="D372">
        <v>9</v>
      </c>
    </row>
    <row r="373" spans="1:4" x14ac:dyDescent="0.35">
      <c r="A373">
        <v>9725</v>
      </c>
      <c r="B373">
        <v>0</v>
      </c>
      <c r="C373" t="s">
        <v>76</v>
      </c>
      <c r="D373">
        <v>1</v>
      </c>
    </row>
    <row r="374" spans="1:4" x14ac:dyDescent="0.35">
      <c r="A374">
        <v>8933</v>
      </c>
      <c r="B374">
        <v>0</v>
      </c>
      <c r="C374" t="s">
        <v>76</v>
      </c>
      <c r="D374">
        <v>2</v>
      </c>
    </row>
    <row r="375" spans="1:4" x14ac:dyDescent="0.35">
      <c r="A375">
        <v>10779</v>
      </c>
      <c r="B375">
        <v>0</v>
      </c>
      <c r="C375" t="s">
        <v>76</v>
      </c>
      <c r="D375">
        <v>1</v>
      </c>
    </row>
    <row r="376" spans="1:4" x14ac:dyDescent="0.35">
      <c r="A376">
        <v>9289</v>
      </c>
      <c r="B376">
        <v>1</v>
      </c>
      <c r="C376" t="s">
        <v>76</v>
      </c>
      <c r="D376">
        <v>2</v>
      </c>
    </row>
    <row r="377" spans="1:4" x14ac:dyDescent="0.35">
      <c r="A377">
        <v>2613</v>
      </c>
      <c r="B377">
        <v>0</v>
      </c>
      <c r="C377" t="s">
        <v>76</v>
      </c>
      <c r="D377">
        <v>1</v>
      </c>
    </row>
    <row r="378" spans="1:4" x14ac:dyDescent="0.35">
      <c r="A378">
        <v>10133</v>
      </c>
      <c r="B378">
        <v>1</v>
      </c>
      <c r="C378" t="s">
        <v>76</v>
      </c>
      <c r="D378">
        <v>6</v>
      </c>
    </row>
    <row r="379" spans="1:4" x14ac:dyDescent="0.35">
      <c r="A379">
        <v>8443</v>
      </c>
      <c r="B379">
        <v>1</v>
      </c>
      <c r="C379" t="s">
        <v>76</v>
      </c>
      <c r="D379">
        <v>3</v>
      </c>
    </row>
    <row r="380" spans="1:4" x14ac:dyDescent="0.35">
      <c r="A380">
        <v>10796</v>
      </c>
      <c r="B380">
        <v>0</v>
      </c>
      <c r="C380" t="s">
        <v>76</v>
      </c>
      <c r="D380">
        <v>1</v>
      </c>
    </row>
    <row r="381" spans="1:4" x14ac:dyDescent="0.35">
      <c r="A381">
        <v>10241</v>
      </c>
      <c r="B381">
        <v>0</v>
      </c>
      <c r="C381" t="s">
        <v>76</v>
      </c>
      <c r="D381">
        <v>1</v>
      </c>
    </row>
    <row r="382" spans="1:4" x14ac:dyDescent="0.35">
      <c r="A382">
        <v>3388</v>
      </c>
      <c r="B382">
        <v>0</v>
      </c>
      <c r="C382" t="s">
        <v>76</v>
      </c>
      <c r="D382">
        <v>6</v>
      </c>
    </row>
    <row r="383" spans="1:4" x14ac:dyDescent="0.35">
      <c r="A383">
        <v>6507</v>
      </c>
      <c r="B383">
        <v>0</v>
      </c>
      <c r="C383" t="s">
        <v>76</v>
      </c>
      <c r="D383">
        <v>1</v>
      </c>
    </row>
    <row r="384" spans="1:4" x14ac:dyDescent="0.35">
      <c r="A384">
        <v>7446</v>
      </c>
      <c r="B384">
        <v>0</v>
      </c>
      <c r="C384" t="s">
        <v>76</v>
      </c>
      <c r="D384">
        <v>6</v>
      </c>
    </row>
    <row r="385" spans="1:4" x14ac:dyDescent="0.35">
      <c r="A385">
        <v>87</v>
      </c>
      <c r="B385">
        <v>0</v>
      </c>
      <c r="C385" t="s">
        <v>76</v>
      </c>
      <c r="D385">
        <v>2</v>
      </c>
    </row>
    <row r="386" spans="1:4" x14ac:dyDescent="0.35">
      <c r="A386">
        <v>10477</v>
      </c>
      <c r="B386">
        <v>0</v>
      </c>
      <c r="C386" t="s">
        <v>76</v>
      </c>
      <c r="D386">
        <v>3</v>
      </c>
    </row>
    <row r="387" spans="1:4" x14ac:dyDescent="0.35">
      <c r="A387">
        <v>6072</v>
      </c>
      <c r="B387">
        <v>1</v>
      </c>
      <c r="C387" t="s">
        <v>76</v>
      </c>
      <c r="D387">
        <v>5</v>
      </c>
    </row>
    <row r="388" spans="1:4" x14ac:dyDescent="0.35">
      <c r="A388">
        <v>2518</v>
      </c>
      <c r="B388">
        <v>0</v>
      </c>
      <c r="C388" t="s">
        <v>76</v>
      </c>
      <c r="D388">
        <v>0</v>
      </c>
    </row>
    <row r="389" spans="1:4" x14ac:dyDescent="0.35">
      <c r="A389">
        <v>247</v>
      </c>
      <c r="B389">
        <v>1</v>
      </c>
      <c r="C389" t="s">
        <v>76</v>
      </c>
      <c r="D389">
        <v>7</v>
      </c>
    </row>
    <row r="390" spans="1:4" x14ac:dyDescent="0.35">
      <c r="A390">
        <v>9463</v>
      </c>
      <c r="B390">
        <v>0</v>
      </c>
      <c r="C390" t="s">
        <v>76</v>
      </c>
      <c r="D390">
        <v>9</v>
      </c>
    </row>
    <row r="391" spans="1:4" x14ac:dyDescent="0.35">
      <c r="A391">
        <v>1459</v>
      </c>
      <c r="B391">
        <v>0</v>
      </c>
      <c r="C391" t="s">
        <v>76</v>
      </c>
      <c r="D391">
        <v>5</v>
      </c>
    </row>
    <row r="392" spans="1:4" x14ac:dyDescent="0.35">
      <c r="A392">
        <v>9530</v>
      </c>
      <c r="B392">
        <v>0</v>
      </c>
      <c r="C392" t="s">
        <v>76</v>
      </c>
      <c r="D392">
        <v>1</v>
      </c>
    </row>
    <row r="393" spans="1:4" x14ac:dyDescent="0.35">
      <c r="A393">
        <v>9653</v>
      </c>
      <c r="B393">
        <v>0</v>
      </c>
      <c r="C393" t="s">
        <v>76</v>
      </c>
      <c r="D393">
        <v>2</v>
      </c>
    </row>
    <row r="394" spans="1:4" x14ac:dyDescent="0.35">
      <c r="A394">
        <v>10785</v>
      </c>
      <c r="B394">
        <v>0</v>
      </c>
      <c r="C394" t="s">
        <v>76</v>
      </c>
      <c r="D394">
        <v>2</v>
      </c>
    </row>
    <row r="395" spans="1:4" x14ac:dyDescent="0.35">
      <c r="A395">
        <v>9392</v>
      </c>
      <c r="B395">
        <v>0</v>
      </c>
      <c r="C395" t="s">
        <v>76</v>
      </c>
      <c r="D395">
        <v>1</v>
      </c>
    </row>
    <row r="396" spans="1:4" x14ac:dyDescent="0.35">
      <c r="A396">
        <v>3769</v>
      </c>
      <c r="B396">
        <v>0</v>
      </c>
      <c r="C396" t="s">
        <v>76</v>
      </c>
      <c r="D396">
        <v>1</v>
      </c>
    </row>
    <row r="397" spans="1:4" x14ac:dyDescent="0.35">
      <c r="A397">
        <v>10146</v>
      </c>
      <c r="B397">
        <v>0</v>
      </c>
      <c r="C397" t="s">
        <v>76</v>
      </c>
      <c r="D397">
        <v>1</v>
      </c>
    </row>
    <row r="398" spans="1:4" x14ac:dyDescent="0.35">
      <c r="A398">
        <v>4741</v>
      </c>
      <c r="B398">
        <v>0</v>
      </c>
      <c r="C398" t="s">
        <v>76</v>
      </c>
      <c r="D398">
        <v>6</v>
      </c>
    </row>
    <row r="399" spans="1:4" x14ac:dyDescent="0.35">
      <c r="A399">
        <v>1880</v>
      </c>
      <c r="B399">
        <v>0</v>
      </c>
      <c r="C399" t="s">
        <v>76</v>
      </c>
      <c r="D399">
        <v>2</v>
      </c>
    </row>
    <row r="400" spans="1:4" x14ac:dyDescent="0.35">
      <c r="A400">
        <v>6471</v>
      </c>
      <c r="B400">
        <v>0</v>
      </c>
      <c r="C400" t="s">
        <v>76</v>
      </c>
      <c r="D400">
        <v>2</v>
      </c>
    </row>
    <row r="401" spans="1:4" x14ac:dyDescent="0.35">
      <c r="A401">
        <v>5718</v>
      </c>
      <c r="B401">
        <v>1</v>
      </c>
      <c r="C401" t="s">
        <v>76</v>
      </c>
      <c r="D401">
        <v>5</v>
      </c>
    </row>
    <row r="402" spans="1:4" x14ac:dyDescent="0.35">
      <c r="A402">
        <v>3478</v>
      </c>
      <c r="B402">
        <v>1</v>
      </c>
      <c r="C402" t="s">
        <v>76</v>
      </c>
      <c r="D402">
        <v>7</v>
      </c>
    </row>
    <row r="403" spans="1:4" x14ac:dyDescent="0.35">
      <c r="A403">
        <v>7848</v>
      </c>
      <c r="B403">
        <v>0</v>
      </c>
      <c r="C403" t="s">
        <v>76</v>
      </c>
      <c r="D403">
        <v>5</v>
      </c>
    </row>
    <row r="404" spans="1:4" x14ac:dyDescent="0.35">
      <c r="A404">
        <v>7999</v>
      </c>
      <c r="B404">
        <v>1</v>
      </c>
      <c r="C404" t="s">
        <v>76</v>
      </c>
      <c r="D404">
        <v>5</v>
      </c>
    </row>
    <row r="405" spans="1:4" x14ac:dyDescent="0.35">
      <c r="A405">
        <v>11101</v>
      </c>
      <c r="B405">
        <v>0</v>
      </c>
      <c r="C405" t="s">
        <v>76</v>
      </c>
      <c r="D405">
        <v>11</v>
      </c>
    </row>
    <row r="406" spans="1:4" x14ac:dyDescent="0.35">
      <c r="A406">
        <v>9212</v>
      </c>
      <c r="B406">
        <v>0</v>
      </c>
      <c r="C406" t="s">
        <v>76</v>
      </c>
      <c r="D406">
        <v>6</v>
      </c>
    </row>
    <row r="407" spans="1:4" x14ac:dyDescent="0.35">
      <c r="A407">
        <v>10983</v>
      </c>
      <c r="B407">
        <v>0</v>
      </c>
      <c r="C407" t="s">
        <v>76</v>
      </c>
      <c r="D407">
        <v>6</v>
      </c>
    </row>
    <row r="408" spans="1:4" x14ac:dyDescent="0.35">
      <c r="A408">
        <v>3629</v>
      </c>
      <c r="B408">
        <v>0</v>
      </c>
      <c r="C408" t="s">
        <v>76</v>
      </c>
      <c r="D408">
        <v>3</v>
      </c>
    </row>
    <row r="409" spans="1:4" x14ac:dyDescent="0.35">
      <c r="A409">
        <v>4673</v>
      </c>
      <c r="B409">
        <v>1</v>
      </c>
      <c r="C409" t="s">
        <v>76</v>
      </c>
      <c r="D409">
        <v>10</v>
      </c>
    </row>
    <row r="410" spans="1:4" x14ac:dyDescent="0.35">
      <c r="A410">
        <v>796</v>
      </c>
      <c r="B410">
        <v>0</v>
      </c>
      <c r="C410" t="s">
        <v>76</v>
      </c>
      <c r="D410">
        <v>11</v>
      </c>
    </row>
    <row r="411" spans="1:4" x14ac:dyDescent="0.35">
      <c r="A411">
        <v>618</v>
      </c>
      <c r="B411">
        <v>0</v>
      </c>
      <c r="C411" t="s">
        <v>76</v>
      </c>
      <c r="D411">
        <v>7</v>
      </c>
    </row>
    <row r="412" spans="1:4" x14ac:dyDescent="0.35">
      <c r="A412">
        <v>380</v>
      </c>
      <c r="B412">
        <v>1</v>
      </c>
      <c r="C412" t="s">
        <v>76</v>
      </c>
      <c r="D412">
        <v>11</v>
      </c>
    </row>
    <row r="413" spans="1:4" x14ac:dyDescent="0.35">
      <c r="A413">
        <v>1092</v>
      </c>
      <c r="B413">
        <v>0</v>
      </c>
      <c r="C413" t="s">
        <v>76</v>
      </c>
      <c r="D413">
        <v>9</v>
      </c>
    </row>
    <row r="414" spans="1:4" x14ac:dyDescent="0.35">
      <c r="A414">
        <v>8962</v>
      </c>
      <c r="B414">
        <v>0</v>
      </c>
      <c r="C414" t="s">
        <v>76</v>
      </c>
      <c r="D414">
        <v>2</v>
      </c>
    </row>
    <row r="415" spans="1:4" x14ac:dyDescent="0.35">
      <c r="A415">
        <v>8207</v>
      </c>
      <c r="B415">
        <v>0</v>
      </c>
      <c r="C415" t="s">
        <v>76</v>
      </c>
      <c r="D415">
        <v>1</v>
      </c>
    </row>
    <row r="416" spans="1:4" x14ac:dyDescent="0.35">
      <c r="A416">
        <v>6521</v>
      </c>
      <c r="B416">
        <v>0</v>
      </c>
      <c r="C416" t="s">
        <v>76</v>
      </c>
      <c r="D416">
        <v>4</v>
      </c>
    </row>
    <row r="417" spans="1:4" x14ac:dyDescent="0.35">
      <c r="A417">
        <v>535</v>
      </c>
      <c r="B417">
        <v>0</v>
      </c>
      <c r="C417" t="s">
        <v>76</v>
      </c>
      <c r="D417">
        <v>3</v>
      </c>
    </row>
    <row r="418" spans="1:4" x14ac:dyDescent="0.35">
      <c r="A418">
        <v>4608</v>
      </c>
      <c r="B418">
        <v>1</v>
      </c>
      <c r="C418" t="s">
        <v>76</v>
      </c>
      <c r="D418">
        <v>3</v>
      </c>
    </row>
    <row r="419" spans="1:4" x14ac:dyDescent="0.35">
      <c r="A419">
        <v>11086</v>
      </c>
      <c r="B419">
        <v>0</v>
      </c>
      <c r="C419" t="s">
        <v>76</v>
      </c>
      <c r="D419">
        <v>1</v>
      </c>
    </row>
    <row r="420" spans="1:4" x14ac:dyDescent="0.35">
      <c r="A420">
        <v>1064</v>
      </c>
      <c r="B420">
        <v>0</v>
      </c>
      <c r="C420" t="s">
        <v>76</v>
      </c>
      <c r="D420">
        <v>1</v>
      </c>
    </row>
    <row r="421" spans="1:4" x14ac:dyDescent="0.35">
      <c r="A421">
        <v>7000</v>
      </c>
      <c r="B421">
        <v>0</v>
      </c>
      <c r="C421" t="s">
        <v>76</v>
      </c>
      <c r="D421">
        <v>2</v>
      </c>
    </row>
    <row r="422" spans="1:4" x14ac:dyDescent="0.35">
      <c r="A422">
        <v>1581</v>
      </c>
      <c r="B422">
        <v>1</v>
      </c>
      <c r="C422" t="s">
        <v>76</v>
      </c>
      <c r="D422">
        <v>1</v>
      </c>
    </row>
    <row r="423" spans="1:4" x14ac:dyDescent="0.35">
      <c r="A423">
        <v>7384</v>
      </c>
      <c r="B423">
        <v>0</v>
      </c>
      <c r="C423" t="s">
        <v>76</v>
      </c>
      <c r="D423">
        <v>7</v>
      </c>
    </row>
    <row r="424" spans="1:4" x14ac:dyDescent="0.35">
      <c r="A424">
        <v>10552</v>
      </c>
      <c r="B424">
        <v>0</v>
      </c>
      <c r="C424" t="s">
        <v>76</v>
      </c>
      <c r="D424">
        <v>4</v>
      </c>
    </row>
    <row r="425" spans="1:4" x14ac:dyDescent="0.35">
      <c r="A425">
        <v>6409</v>
      </c>
      <c r="B425">
        <v>1</v>
      </c>
      <c r="C425" t="s">
        <v>76</v>
      </c>
      <c r="D425">
        <v>7</v>
      </c>
    </row>
    <row r="426" spans="1:4" x14ac:dyDescent="0.35">
      <c r="A426">
        <v>9507</v>
      </c>
      <c r="B426">
        <v>0</v>
      </c>
      <c r="C426" t="s">
        <v>76</v>
      </c>
      <c r="D426">
        <v>6</v>
      </c>
    </row>
    <row r="427" spans="1:4" x14ac:dyDescent="0.35">
      <c r="A427">
        <v>9560</v>
      </c>
      <c r="B427">
        <v>1</v>
      </c>
      <c r="C427" t="s">
        <v>76</v>
      </c>
      <c r="D427">
        <v>7</v>
      </c>
    </row>
    <row r="428" spans="1:4" x14ac:dyDescent="0.35">
      <c r="A428">
        <v>10991</v>
      </c>
      <c r="B428">
        <v>0</v>
      </c>
      <c r="C428" t="s">
        <v>76</v>
      </c>
      <c r="D428">
        <v>5</v>
      </c>
    </row>
    <row r="429" spans="1:4" x14ac:dyDescent="0.35">
      <c r="A429">
        <v>4712</v>
      </c>
      <c r="B429">
        <v>0</v>
      </c>
      <c r="C429" t="s">
        <v>76</v>
      </c>
      <c r="D429">
        <v>1</v>
      </c>
    </row>
    <row r="430" spans="1:4" x14ac:dyDescent="0.35">
      <c r="A430">
        <v>11056</v>
      </c>
      <c r="B430">
        <v>0</v>
      </c>
      <c r="C430" t="s">
        <v>76</v>
      </c>
      <c r="D430">
        <v>3</v>
      </c>
    </row>
    <row r="431" spans="1:4" x14ac:dyDescent="0.35">
      <c r="A431">
        <v>7414</v>
      </c>
      <c r="B431">
        <v>0</v>
      </c>
      <c r="C431" t="s">
        <v>76</v>
      </c>
      <c r="D431">
        <v>3</v>
      </c>
    </row>
    <row r="432" spans="1:4" x14ac:dyDescent="0.35">
      <c r="A432">
        <v>3076</v>
      </c>
      <c r="B432">
        <v>0</v>
      </c>
      <c r="C432" t="s">
        <v>76</v>
      </c>
      <c r="D432">
        <v>4</v>
      </c>
    </row>
    <row r="433" spans="1:4" x14ac:dyDescent="0.35">
      <c r="A433">
        <v>6355</v>
      </c>
      <c r="B433">
        <v>0</v>
      </c>
      <c r="C433" t="s">
        <v>76</v>
      </c>
      <c r="D433">
        <v>2</v>
      </c>
    </row>
    <row r="434" spans="1:4" x14ac:dyDescent="0.35">
      <c r="A434">
        <v>7959</v>
      </c>
      <c r="B434">
        <v>0</v>
      </c>
      <c r="C434" t="s">
        <v>76</v>
      </c>
      <c r="D434">
        <v>3</v>
      </c>
    </row>
    <row r="435" spans="1:4" x14ac:dyDescent="0.35">
      <c r="A435">
        <v>5512</v>
      </c>
      <c r="B435">
        <v>0</v>
      </c>
      <c r="C435" t="s">
        <v>76</v>
      </c>
      <c r="D435">
        <v>7</v>
      </c>
    </row>
    <row r="436" spans="1:4" x14ac:dyDescent="0.35">
      <c r="A436">
        <v>10102</v>
      </c>
      <c r="B436">
        <v>0</v>
      </c>
      <c r="C436" t="s">
        <v>76</v>
      </c>
      <c r="D436">
        <v>5</v>
      </c>
    </row>
    <row r="437" spans="1:4" x14ac:dyDescent="0.35">
      <c r="A437">
        <v>9369</v>
      </c>
      <c r="B437">
        <v>1</v>
      </c>
      <c r="C437" t="s">
        <v>76</v>
      </c>
      <c r="D437">
        <v>11</v>
      </c>
    </row>
    <row r="438" spans="1:4" x14ac:dyDescent="0.35">
      <c r="A438">
        <v>3711</v>
      </c>
      <c r="B438">
        <v>0</v>
      </c>
      <c r="C438" t="s">
        <v>76</v>
      </c>
      <c r="D438">
        <v>6</v>
      </c>
    </row>
    <row r="439" spans="1:4" x14ac:dyDescent="0.35">
      <c r="A439">
        <v>6931</v>
      </c>
      <c r="B439">
        <v>1</v>
      </c>
      <c r="C439" t="s">
        <v>76</v>
      </c>
      <c r="D439">
        <v>8</v>
      </c>
    </row>
    <row r="440" spans="1:4" x14ac:dyDescent="0.35">
      <c r="A440">
        <v>9596</v>
      </c>
      <c r="B440">
        <v>0</v>
      </c>
      <c r="C440" t="s">
        <v>76</v>
      </c>
      <c r="D440">
        <v>3</v>
      </c>
    </row>
    <row r="441" spans="1:4" x14ac:dyDescent="0.35">
      <c r="A441">
        <v>2727</v>
      </c>
      <c r="B441">
        <v>0</v>
      </c>
      <c r="C441" t="s">
        <v>76</v>
      </c>
      <c r="D441">
        <v>3</v>
      </c>
    </row>
    <row r="442" spans="1:4" x14ac:dyDescent="0.35">
      <c r="A442">
        <v>8416</v>
      </c>
      <c r="B442">
        <v>0</v>
      </c>
      <c r="C442" t="s">
        <v>76</v>
      </c>
      <c r="D442">
        <v>2</v>
      </c>
    </row>
    <row r="443" spans="1:4" x14ac:dyDescent="0.35">
      <c r="A443">
        <v>3967</v>
      </c>
      <c r="B443">
        <v>0</v>
      </c>
      <c r="C443" t="s">
        <v>76</v>
      </c>
      <c r="D443">
        <v>2</v>
      </c>
    </row>
    <row r="444" spans="1:4" x14ac:dyDescent="0.35">
      <c r="A444">
        <v>2139</v>
      </c>
      <c r="B444">
        <v>0</v>
      </c>
      <c r="C444" t="s">
        <v>76</v>
      </c>
      <c r="D444">
        <v>2</v>
      </c>
    </row>
    <row r="445" spans="1:4" x14ac:dyDescent="0.35">
      <c r="A445">
        <v>2162</v>
      </c>
      <c r="B445">
        <v>0</v>
      </c>
      <c r="C445" t="s">
        <v>76</v>
      </c>
      <c r="D445">
        <v>3</v>
      </c>
    </row>
    <row r="446" spans="1:4" x14ac:dyDescent="0.35">
      <c r="A446">
        <v>9242</v>
      </c>
      <c r="B446">
        <v>1</v>
      </c>
      <c r="C446" t="s">
        <v>76</v>
      </c>
      <c r="D446">
        <v>6</v>
      </c>
    </row>
    <row r="447" spans="1:4" x14ac:dyDescent="0.35">
      <c r="A447">
        <v>10595</v>
      </c>
      <c r="B447">
        <v>0</v>
      </c>
      <c r="C447" t="s">
        <v>76</v>
      </c>
      <c r="D447">
        <v>2</v>
      </c>
    </row>
    <row r="448" spans="1:4" x14ac:dyDescent="0.35">
      <c r="A448">
        <v>4855</v>
      </c>
      <c r="B448">
        <v>1</v>
      </c>
      <c r="C448" t="s">
        <v>76</v>
      </c>
      <c r="D448">
        <v>3</v>
      </c>
    </row>
    <row r="449" spans="1:4" x14ac:dyDescent="0.35">
      <c r="A449">
        <v>5049</v>
      </c>
      <c r="B449">
        <v>0</v>
      </c>
      <c r="C449" t="s">
        <v>76</v>
      </c>
      <c r="D449">
        <v>3</v>
      </c>
    </row>
    <row r="450" spans="1:4" x14ac:dyDescent="0.35">
      <c r="A450">
        <v>4967</v>
      </c>
      <c r="B450">
        <v>0</v>
      </c>
      <c r="C450" t="s">
        <v>76</v>
      </c>
      <c r="D450">
        <v>5</v>
      </c>
    </row>
    <row r="451" spans="1:4" x14ac:dyDescent="0.35">
      <c r="A451">
        <v>5255</v>
      </c>
      <c r="B451">
        <v>0</v>
      </c>
      <c r="C451" t="s">
        <v>76</v>
      </c>
      <c r="D451">
        <v>27</v>
      </c>
    </row>
    <row r="452" spans="1:4" x14ac:dyDescent="0.35">
      <c r="A452">
        <v>9215</v>
      </c>
      <c r="B452">
        <v>0</v>
      </c>
      <c r="C452" t="s">
        <v>76</v>
      </c>
      <c r="D452">
        <v>6</v>
      </c>
    </row>
    <row r="453" spans="1:4" x14ac:dyDescent="0.35">
      <c r="A453">
        <v>3525</v>
      </c>
      <c r="B453">
        <v>0</v>
      </c>
      <c r="C453" t="s">
        <v>76</v>
      </c>
      <c r="D453">
        <v>1</v>
      </c>
    </row>
    <row r="454" spans="1:4" x14ac:dyDescent="0.35">
      <c r="A454">
        <v>3619</v>
      </c>
      <c r="B454">
        <v>1</v>
      </c>
      <c r="C454" t="s">
        <v>76</v>
      </c>
      <c r="D454">
        <v>5</v>
      </c>
    </row>
    <row r="455" spans="1:4" x14ac:dyDescent="0.35">
      <c r="A455">
        <v>4415</v>
      </c>
      <c r="B455">
        <v>0</v>
      </c>
      <c r="C455" t="s">
        <v>76</v>
      </c>
      <c r="D455">
        <v>1</v>
      </c>
    </row>
    <row r="456" spans="1:4" x14ac:dyDescent="0.35">
      <c r="A456">
        <v>3645</v>
      </c>
      <c r="B456">
        <v>1</v>
      </c>
      <c r="C456" t="s">
        <v>76</v>
      </c>
      <c r="D456">
        <v>2</v>
      </c>
    </row>
    <row r="457" spans="1:4" x14ac:dyDescent="0.35">
      <c r="A457">
        <v>4692</v>
      </c>
      <c r="B457">
        <v>1</v>
      </c>
      <c r="C457" t="s">
        <v>76</v>
      </c>
      <c r="D457">
        <v>4</v>
      </c>
    </row>
    <row r="458" spans="1:4" x14ac:dyDescent="0.35">
      <c r="A458">
        <v>3955</v>
      </c>
      <c r="B458">
        <v>0</v>
      </c>
      <c r="C458" t="s">
        <v>76</v>
      </c>
      <c r="D458">
        <v>0</v>
      </c>
    </row>
    <row r="459" spans="1:4" x14ac:dyDescent="0.35">
      <c r="A459">
        <v>5313</v>
      </c>
      <c r="B459">
        <v>0</v>
      </c>
      <c r="C459" t="s">
        <v>76</v>
      </c>
      <c r="D459">
        <v>2</v>
      </c>
    </row>
    <row r="460" spans="1:4" x14ac:dyDescent="0.35">
      <c r="A460">
        <v>7196</v>
      </c>
      <c r="B460">
        <v>0</v>
      </c>
      <c r="C460" t="s">
        <v>76</v>
      </c>
      <c r="D460">
        <v>0</v>
      </c>
    </row>
    <row r="461" spans="1:4" x14ac:dyDescent="0.35">
      <c r="A461">
        <v>1381</v>
      </c>
      <c r="B461">
        <v>1</v>
      </c>
      <c r="C461" t="s">
        <v>76</v>
      </c>
      <c r="D461">
        <v>6</v>
      </c>
    </row>
    <row r="462" spans="1:4" x14ac:dyDescent="0.35">
      <c r="A462">
        <v>10951</v>
      </c>
      <c r="B462">
        <v>0</v>
      </c>
      <c r="C462" t="s">
        <v>76</v>
      </c>
      <c r="D462">
        <v>3</v>
      </c>
    </row>
    <row r="463" spans="1:4" x14ac:dyDescent="0.35">
      <c r="A463">
        <v>4322</v>
      </c>
      <c r="B463">
        <v>0</v>
      </c>
      <c r="C463" t="s">
        <v>76</v>
      </c>
      <c r="D463">
        <v>4</v>
      </c>
    </row>
    <row r="464" spans="1:4" x14ac:dyDescent="0.35">
      <c r="A464">
        <v>7444</v>
      </c>
      <c r="B464">
        <v>0</v>
      </c>
      <c r="C464" t="s">
        <v>76</v>
      </c>
      <c r="D464">
        <v>1</v>
      </c>
    </row>
    <row r="465" spans="1:4" x14ac:dyDescent="0.35">
      <c r="A465">
        <v>2942</v>
      </c>
      <c r="B465">
        <v>0</v>
      </c>
      <c r="C465" t="s">
        <v>76</v>
      </c>
      <c r="D465">
        <v>5</v>
      </c>
    </row>
    <row r="466" spans="1:4" x14ac:dyDescent="0.35">
      <c r="A466">
        <v>2874</v>
      </c>
      <c r="B466">
        <v>0</v>
      </c>
      <c r="C466" t="s">
        <v>76</v>
      </c>
      <c r="D466">
        <v>1</v>
      </c>
    </row>
    <row r="467" spans="1:4" x14ac:dyDescent="0.35">
      <c r="A467">
        <v>3667</v>
      </c>
      <c r="B467">
        <v>1</v>
      </c>
      <c r="C467" t="s">
        <v>76</v>
      </c>
      <c r="D467">
        <v>8</v>
      </c>
    </row>
    <row r="468" spans="1:4" x14ac:dyDescent="0.35">
      <c r="A468">
        <v>3697</v>
      </c>
      <c r="B468">
        <v>0</v>
      </c>
      <c r="C468" t="s">
        <v>76</v>
      </c>
      <c r="D468">
        <v>3</v>
      </c>
    </row>
    <row r="469" spans="1:4" x14ac:dyDescent="0.35">
      <c r="A469">
        <v>9955</v>
      </c>
      <c r="B469">
        <v>0</v>
      </c>
      <c r="C469" t="s">
        <v>76</v>
      </c>
      <c r="D469">
        <v>3</v>
      </c>
    </row>
    <row r="470" spans="1:4" x14ac:dyDescent="0.35">
      <c r="A470">
        <v>5320</v>
      </c>
      <c r="B470">
        <v>1</v>
      </c>
      <c r="C470" t="s">
        <v>76</v>
      </c>
      <c r="D470">
        <v>3</v>
      </c>
    </row>
    <row r="471" spans="1:4" x14ac:dyDescent="0.35">
      <c r="A471">
        <v>6422</v>
      </c>
      <c r="B471">
        <v>0</v>
      </c>
      <c r="C471" t="s">
        <v>76</v>
      </c>
      <c r="D471">
        <v>5</v>
      </c>
    </row>
    <row r="472" spans="1:4" x14ac:dyDescent="0.35">
      <c r="A472">
        <v>3690</v>
      </c>
      <c r="B472">
        <v>1</v>
      </c>
      <c r="C472" t="s">
        <v>76</v>
      </c>
      <c r="D472">
        <v>7</v>
      </c>
    </row>
    <row r="473" spans="1:4" x14ac:dyDescent="0.35">
      <c r="A473">
        <v>2408</v>
      </c>
      <c r="B473">
        <v>0</v>
      </c>
      <c r="C473" t="s">
        <v>76</v>
      </c>
      <c r="D473">
        <v>7</v>
      </c>
    </row>
    <row r="474" spans="1:4" x14ac:dyDescent="0.35">
      <c r="A474">
        <v>9260</v>
      </c>
      <c r="B474">
        <v>0</v>
      </c>
      <c r="C474" t="s">
        <v>76</v>
      </c>
      <c r="D474">
        <v>10</v>
      </c>
    </row>
    <row r="475" spans="1:4" x14ac:dyDescent="0.35">
      <c r="A475">
        <v>9648</v>
      </c>
      <c r="B475">
        <v>0</v>
      </c>
      <c r="C475" t="s">
        <v>76</v>
      </c>
      <c r="D475">
        <v>5</v>
      </c>
    </row>
    <row r="476" spans="1:4" x14ac:dyDescent="0.35">
      <c r="A476">
        <v>4939</v>
      </c>
      <c r="B476">
        <v>0</v>
      </c>
      <c r="C476" t="s">
        <v>76</v>
      </c>
      <c r="D476">
        <v>4</v>
      </c>
    </row>
    <row r="477" spans="1:4" x14ac:dyDescent="0.35">
      <c r="A477">
        <v>8652</v>
      </c>
      <c r="B477">
        <v>0</v>
      </c>
      <c r="C477" t="s">
        <v>76</v>
      </c>
      <c r="D477">
        <v>4</v>
      </c>
    </row>
    <row r="478" spans="1:4" x14ac:dyDescent="0.35">
      <c r="A478">
        <v>4702</v>
      </c>
      <c r="B478">
        <v>0</v>
      </c>
      <c r="C478" t="s">
        <v>76</v>
      </c>
      <c r="D478">
        <v>4</v>
      </c>
    </row>
    <row r="479" spans="1:4" x14ac:dyDescent="0.35">
      <c r="A479">
        <v>2587</v>
      </c>
      <c r="B479">
        <v>0</v>
      </c>
      <c r="C479" t="s">
        <v>76</v>
      </c>
      <c r="D479">
        <v>2</v>
      </c>
    </row>
    <row r="480" spans="1:4" x14ac:dyDescent="0.35">
      <c r="A480">
        <v>2811</v>
      </c>
      <c r="B480">
        <v>0</v>
      </c>
      <c r="C480" t="s">
        <v>76</v>
      </c>
      <c r="D480">
        <v>1</v>
      </c>
    </row>
    <row r="481" spans="1:4" x14ac:dyDescent="0.35">
      <c r="A481">
        <v>9150</v>
      </c>
      <c r="B481">
        <v>0</v>
      </c>
      <c r="C481" t="s">
        <v>76</v>
      </c>
      <c r="D481">
        <v>1</v>
      </c>
    </row>
    <row r="482" spans="1:4" x14ac:dyDescent="0.35">
      <c r="A482">
        <v>10127</v>
      </c>
      <c r="B482">
        <v>0</v>
      </c>
      <c r="C482" t="s">
        <v>76</v>
      </c>
      <c r="D482">
        <v>8</v>
      </c>
    </row>
    <row r="483" spans="1:4" x14ac:dyDescent="0.35">
      <c r="A483">
        <v>5493</v>
      </c>
      <c r="B483">
        <v>0</v>
      </c>
      <c r="C483" t="s">
        <v>76</v>
      </c>
      <c r="D483">
        <v>1</v>
      </c>
    </row>
    <row r="484" spans="1:4" x14ac:dyDescent="0.35">
      <c r="A484">
        <v>2666</v>
      </c>
      <c r="B484">
        <v>0</v>
      </c>
      <c r="C484" t="s">
        <v>76</v>
      </c>
      <c r="D484">
        <v>8</v>
      </c>
    </row>
    <row r="485" spans="1:4" x14ac:dyDescent="0.35">
      <c r="A485">
        <v>10099</v>
      </c>
      <c r="B485">
        <v>0</v>
      </c>
      <c r="C485" t="s">
        <v>76</v>
      </c>
      <c r="D485">
        <v>5</v>
      </c>
    </row>
    <row r="486" spans="1:4" x14ac:dyDescent="0.35">
      <c r="A486">
        <v>10562</v>
      </c>
      <c r="B486">
        <v>0</v>
      </c>
      <c r="C486" t="s">
        <v>76</v>
      </c>
      <c r="D486">
        <v>6</v>
      </c>
    </row>
    <row r="487" spans="1:4" x14ac:dyDescent="0.35">
      <c r="A487">
        <v>7881</v>
      </c>
      <c r="B487">
        <v>0</v>
      </c>
      <c r="C487" t="s">
        <v>76</v>
      </c>
      <c r="D487">
        <v>6</v>
      </c>
    </row>
    <row r="488" spans="1:4" x14ac:dyDescent="0.35">
      <c r="A488">
        <v>6721</v>
      </c>
      <c r="B488">
        <v>0</v>
      </c>
      <c r="C488" t="s">
        <v>76</v>
      </c>
      <c r="D488">
        <v>6</v>
      </c>
    </row>
    <row r="489" spans="1:4" x14ac:dyDescent="0.35">
      <c r="A489">
        <v>5204</v>
      </c>
      <c r="B489">
        <v>1</v>
      </c>
      <c r="C489" t="s">
        <v>76</v>
      </c>
      <c r="D489">
        <v>8</v>
      </c>
    </row>
    <row r="490" spans="1:4" x14ac:dyDescent="0.35">
      <c r="A490">
        <v>5209</v>
      </c>
      <c r="B490">
        <v>0</v>
      </c>
      <c r="C490" t="s">
        <v>76</v>
      </c>
      <c r="D490">
        <v>8</v>
      </c>
    </row>
    <row r="491" spans="1:4" x14ac:dyDescent="0.35">
      <c r="A491">
        <v>10128</v>
      </c>
      <c r="B491">
        <v>0</v>
      </c>
      <c r="C491" t="s">
        <v>76</v>
      </c>
      <c r="D491">
        <v>5</v>
      </c>
    </row>
    <row r="492" spans="1:4" x14ac:dyDescent="0.35">
      <c r="A492">
        <v>9284</v>
      </c>
      <c r="B492">
        <v>0</v>
      </c>
      <c r="C492" t="s">
        <v>76</v>
      </c>
      <c r="D492">
        <v>5</v>
      </c>
    </row>
    <row r="493" spans="1:4" x14ac:dyDescent="0.35">
      <c r="A493">
        <v>8643</v>
      </c>
      <c r="B493">
        <v>0</v>
      </c>
      <c r="C493" t="s">
        <v>76</v>
      </c>
      <c r="D493">
        <v>4</v>
      </c>
    </row>
    <row r="494" spans="1:4" x14ac:dyDescent="0.35">
      <c r="A494">
        <v>1685</v>
      </c>
      <c r="B494">
        <v>0</v>
      </c>
      <c r="C494" t="s">
        <v>76</v>
      </c>
      <c r="D494">
        <v>4</v>
      </c>
    </row>
    <row r="495" spans="1:4" x14ac:dyDescent="0.35">
      <c r="A495">
        <v>2877</v>
      </c>
      <c r="B495">
        <v>0</v>
      </c>
      <c r="C495" t="s">
        <v>76</v>
      </c>
      <c r="D495">
        <v>7</v>
      </c>
    </row>
    <row r="496" spans="1:4" x14ac:dyDescent="0.35">
      <c r="A496">
        <v>8369</v>
      </c>
      <c r="B496">
        <v>0</v>
      </c>
      <c r="C496" t="s">
        <v>76</v>
      </c>
      <c r="D496">
        <v>0</v>
      </c>
    </row>
    <row r="497" spans="1:4" x14ac:dyDescent="0.35">
      <c r="A497">
        <v>6233</v>
      </c>
      <c r="B497">
        <v>0</v>
      </c>
      <c r="C497" t="s">
        <v>76</v>
      </c>
      <c r="D497">
        <v>9</v>
      </c>
    </row>
    <row r="498" spans="1:4" x14ac:dyDescent="0.35">
      <c r="A498">
        <v>195</v>
      </c>
      <c r="B498">
        <v>1</v>
      </c>
      <c r="C498" t="s">
        <v>76</v>
      </c>
      <c r="D498">
        <v>5</v>
      </c>
    </row>
    <row r="499" spans="1:4" x14ac:dyDescent="0.35">
      <c r="A499">
        <v>1501</v>
      </c>
      <c r="B499">
        <v>0</v>
      </c>
      <c r="C499" t="s">
        <v>76</v>
      </c>
      <c r="D499">
        <v>0</v>
      </c>
    </row>
    <row r="500" spans="1:4" x14ac:dyDescent="0.35">
      <c r="A500">
        <v>10846</v>
      </c>
      <c r="B500">
        <v>0</v>
      </c>
      <c r="C500" t="s">
        <v>76</v>
      </c>
      <c r="D500">
        <v>7</v>
      </c>
    </row>
    <row r="501" spans="1:4" x14ac:dyDescent="0.35">
      <c r="A501">
        <v>8341</v>
      </c>
      <c r="B501">
        <v>1</v>
      </c>
      <c r="C501" t="s">
        <v>76</v>
      </c>
      <c r="D501">
        <v>1</v>
      </c>
    </row>
    <row r="502" spans="1:4" x14ac:dyDescent="0.35">
      <c r="A502">
        <v>10766</v>
      </c>
      <c r="B502">
        <v>0</v>
      </c>
      <c r="C502" t="s">
        <v>76</v>
      </c>
      <c r="D502">
        <v>4</v>
      </c>
    </row>
    <row r="503" spans="1:4" x14ac:dyDescent="0.35">
      <c r="A503">
        <v>9971</v>
      </c>
      <c r="B503">
        <v>0</v>
      </c>
      <c r="C503" t="s">
        <v>76</v>
      </c>
      <c r="D503">
        <v>4</v>
      </c>
    </row>
    <row r="504" spans="1:4" x14ac:dyDescent="0.35">
      <c r="A504">
        <v>1740</v>
      </c>
      <c r="B504">
        <v>0</v>
      </c>
      <c r="C504" t="s">
        <v>76</v>
      </c>
      <c r="D504">
        <v>7</v>
      </c>
    </row>
    <row r="505" spans="1:4" x14ac:dyDescent="0.35">
      <c r="A505">
        <v>8737</v>
      </c>
      <c r="B505">
        <v>0</v>
      </c>
      <c r="C505" t="s">
        <v>76</v>
      </c>
      <c r="D505">
        <v>2</v>
      </c>
    </row>
    <row r="506" spans="1:4" x14ac:dyDescent="0.35">
      <c r="A506">
        <v>6466</v>
      </c>
      <c r="B506">
        <v>0</v>
      </c>
      <c r="C506" t="s">
        <v>76</v>
      </c>
      <c r="D506">
        <v>2</v>
      </c>
    </row>
    <row r="507" spans="1:4" x14ac:dyDescent="0.35">
      <c r="A507">
        <v>10430</v>
      </c>
      <c r="B507">
        <v>0</v>
      </c>
      <c r="C507" t="s">
        <v>76</v>
      </c>
      <c r="D507">
        <v>4</v>
      </c>
    </row>
    <row r="508" spans="1:4" x14ac:dyDescent="0.35">
      <c r="A508">
        <v>8773</v>
      </c>
      <c r="B508">
        <v>0</v>
      </c>
      <c r="C508" t="s">
        <v>76</v>
      </c>
      <c r="D508">
        <v>5</v>
      </c>
    </row>
    <row r="509" spans="1:4" x14ac:dyDescent="0.35">
      <c r="A509">
        <v>2371</v>
      </c>
      <c r="B509">
        <v>0</v>
      </c>
      <c r="C509" t="s">
        <v>76</v>
      </c>
      <c r="D509">
        <v>2</v>
      </c>
    </row>
    <row r="510" spans="1:4" x14ac:dyDescent="0.35">
      <c r="A510">
        <v>7786</v>
      </c>
      <c r="B510">
        <v>0</v>
      </c>
      <c r="C510" t="s">
        <v>76</v>
      </c>
      <c r="D510">
        <v>3</v>
      </c>
    </row>
    <row r="511" spans="1:4" x14ac:dyDescent="0.35">
      <c r="A511">
        <v>4088</v>
      </c>
      <c r="B511">
        <v>0</v>
      </c>
      <c r="C511" t="s">
        <v>76</v>
      </c>
      <c r="D511">
        <v>3</v>
      </c>
    </row>
    <row r="512" spans="1:4" x14ac:dyDescent="0.35">
      <c r="A512">
        <v>4971</v>
      </c>
      <c r="B512">
        <v>0</v>
      </c>
      <c r="C512" t="s">
        <v>76</v>
      </c>
      <c r="D512">
        <v>3</v>
      </c>
    </row>
    <row r="513" spans="1:4" x14ac:dyDescent="0.35">
      <c r="A513">
        <v>10560</v>
      </c>
      <c r="B513">
        <v>0</v>
      </c>
      <c r="C513" t="s">
        <v>76</v>
      </c>
      <c r="D513">
        <v>1</v>
      </c>
    </row>
    <row r="514" spans="1:4" x14ac:dyDescent="0.35">
      <c r="A514">
        <v>6892</v>
      </c>
      <c r="B514">
        <v>0</v>
      </c>
      <c r="C514" t="s">
        <v>76</v>
      </c>
      <c r="D514">
        <v>10</v>
      </c>
    </row>
    <row r="515" spans="1:4" x14ac:dyDescent="0.35">
      <c r="A515">
        <v>11004</v>
      </c>
      <c r="B515">
        <v>0</v>
      </c>
      <c r="C515" t="s">
        <v>76</v>
      </c>
      <c r="D515">
        <v>1</v>
      </c>
    </row>
    <row r="516" spans="1:4" x14ac:dyDescent="0.35">
      <c r="A516">
        <v>1818</v>
      </c>
      <c r="B516">
        <v>0</v>
      </c>
      <c r="C516" t="s">
        <v>76</v>
      </c>
      <c r="D516">
        <v>2</v>
      </c>
    </row>
    <row r="517" spans="1:4" x14ac:dyDescent="0.35">
      <c r="A517">
        <v>9485</v>
      </c>
      <c r="B517">
        <v>0</v>
      </c>
      <c r="C517" t="s">
        <v>76</v>
      </c>
      <c r="D517">
        <v>2</v>
      </c>
    </row>
    <row r="518" spans="1:4" x14ac:dyDescent="0.35">
      <c r="A518">
        <v>6646</v>
      </c>
      <c r="B518">
        <v>0</v>
      </c>
      <c r="C518" t="s">
        <v>76</v>
      </c>
      <c r="D518">
        <v>1</v>
      </c>
    </row>
    <row r="519" spans="1:4" x14ac:dyDescent="0.35">
      <c r="A519">
        <v>4248</v>
      </c>
      <c r="B519">
        <v>0</v>
      </c>
      <c r="C519" t="s">
        <v>76</v>
      </c>
      <c r="D519">
        <v>4</v>
      </c>
    </row>
    <row r="520" spans="1:4" x14ac:dyDescent="0.35">
      <c r="A520">
        <v>7451</v>
      </c>
      <c r="B520">
        <v>0</v>
      </c>
      <c r="C520" t="s">
        <v>76</v>
      </c>
      <c r="D520">
        <v>4</v>
      </c>
    </row>
    <row r="521" spans="1:4" x14ac:dyDescent="0.35">
      <c r="A521">
        <v>7861</v>
      </c>
      <c r="B521">
        <v>0</v>
      </c>
      <c r="C521" t="s">
        <v>76</v>
      </c>
      <c r="D521">
        <v>8</v>
      </c>
    </row>
    <row r="522" spans="1:4" x14ac:dyDescent="0.35">
      <c r="A522">
        <v>5232</v>
      </c>
      <c r="B522">
        <v>0</v>
      </c>
      <c r="C522" t="s">
        <v>76</v>
      </c>
      <c r="D522">
        <v>4</v>
      </c>
    </row>
    <row r="523" spans="1:4" x14ac:dyDescent="0.35">
      <c r="A523">
        <v>3011</v>
      </c>
      <c r="B523">
        <v>0</v>
      </c>
      <c r="C523" t="s">
        <v>76</v>
      </c>
      <c r="D523">
        <v>4</v>
      </c>
    </row>
    <row r="524" spans="1:4" x14ac:dyDescent="0.35">
      <c r="A524">
        <v>5758</v>
      </c>
      <c r="B524">
        <v>1</v>
      </c>
      <c r="C524" t="s">
        <v>76</v>
      </c>
      <c r="D524">
        <v>10</v>
      </c>
    </row>
    <row r="525" spans="1:4" x14ac:dyDescent="0.35">
      <c r="A525">
        <v>2173</v>
      </c>
      <c r="B525">
        <v>0</v>
      </c>
      <c r="C525" t="s">
        <v>76</v>
      </c>
      <c r="D525">
        <v>1</v>
      </c>
    </row>
    <row r="526" spans="1:4" x14ac:dyDescent="0.35">
      <c r="A526">
        <v>10711</v>
      </c>
      <c r="B526">
        <v>0</v>
      </c>
      <c r="C526" t="s">
        <v>76</v>
      </c>
      <c r="D526">
        <v>3</v>
      </c>
    </row>
    <row r="527" spans="1:4" x14ac:dyDescent="0.35">
      <c r="A527">
        <v>8268</v>
      </c>
      <c r="B527">
        <v>0</v>
      </c>
      <c r="C527" t="s">
        <v>76</v>
      </c>
      <c r="D527">
        <v>6</v>
      </c>
    </row>
    <row r="528" spans="1:4" x14ac:dyDescent="0.35">
      <c r="A528">
        <v>2782</v>
      </c>
      <c r="B528">
        <v>0</v>
      </c>
      <c r="C528" t="s">
        <v>76</v>
      </c>
      <c r="D528">
        <v>6</v>
      </c>
    </row>
    <row r="529" spans="1:4" x14ac:dyDescent="0.35">
      <c r="A529">
        <v>9432</v>
      </c>
      <c r="B529">
        <v>0</v>
      </c>
      <c r="C529" t="s">
        <v>76</v>
      </c>
      <c r="D529">
        <v>3</v>
      </c>
    </row>
    <row r="530" spans="1:4" x14ac:dyDescent="0.35">
      <c r="A530">
        <v>5872</v>
      </c>
      <c r="B530">
        <v>0</v>
      </c>
      <c r="C530" t="s">
        <v>76</v>
      </c>
      <c r="D530">
        <v>4</v>
      </c>
    </row>
    <row r="531" spans="1:4" x14ac:dyDescent="0.35">
      <c r="A531">
        <v>11187</v>
      </c>
      <c r="B531">
        <v>0</v>
      </c>
      <c r="C531" t="s">
        <v>76</v>
      </c>
      <c r="D531">
        <v>2</v>
      </c>
    </row>
    <row r="532" spans="1:4" x14ac:dyDescent="0.35">
      <c r="A532">
        <v>2428</v>
      </c>
      <c r="B532">
        <v>0</v>
      </c>
      <c r="C532" t="s">
        <v>76</v>
      </c>
      <c r="D532">
        <v>2</v>
      </c>
    </row>
    <row r="533" spans="1:4" x14ac:dyDescent="0.35">
      <c r="A533">
        <v>1726</v>
      </c>
      <c r="B533">
        <v>1</v>
      </c>
      <c r="C533" t="s">
        <v>76</v>
      </c>
      <c r="D533">
        <v>1</v>
      </c>
    </row>
    <row r="534" spans="1:4" x14ac:dyDescent="0.35">
      <c r="A534">
        <v>1802</v>
      </c>
      <c r="B534">
        <v>0</v>
      </c>
      <c r="C534" t="s">
        <v>76</v>
      </c>
      <c r="D534">
        <v>3</v>
      </c>
    </row>
    <row r="535" spans="1:4" x14ac:dyDescent="0.35">
      <c r="A535">
        <v>1162</v>
      </c>
      <c r="B535">
        <v>1</v>
      </c>
      <c r="C535" t="s">
        <v>76</v>
      </c>
      <c r="D535">
        <v>5</v>
      </c>
    </row>
    <row r="536" spans="1:4" x14ac:dyDescent="0.35">
      <c r="A536">
        <v>10643</v>
      </c>
      <c r="B536">
        <v>1</v>
      </c>
      <c r="C536" t="s">
        <v>76</v>
      </c>
      <c r="D536">
        <v>5</v>
      </c>
    </row>
    <row r="537" spans="1:4" x14ac:dyDescent="0.35">
      <c r="A537">
        <v>11112</v>
      </c>
      <c r="B537">
        <v>0</v>
      </c>
      <c r="C537" t="s">
        <v>76</v>
      </c>
      <c r="D537">
        <v>5</v>
      </c>
    </row>
    <row r="538" spans="1:4" x14ac:dyDescent="0.35">
      <c r="A538">
        <v>2114</v>
      </c>
      <c r="B538">
        <v>1</v>
      </c>
      <c r="C538" t="s">
        <v>76</v>
      </c>
      <c r="D538">
        <v>7</v>
      </c>
    </row>
    <row r="539" spans="1:4" x14ac:dyDescent="0.35">
      <c r="A539">
        <v>4261</v>
      </c>
      <c r="B539">
        <v>1</v>
      </c>
      <c r="C539" t="s">
        <v>76</v>
      </c>
      <c r="D539">
        <v>7</v>
      </c>
    </row>
    <row r="540" spans="1:4" x14ac:dyDescent="0.35">
      <c r="A540">
        <v>2457</v>
      </c>
      <c r="B540">
        <v>0</v>
      </c>
      <c r="C540" t="s">
        <v>76</v>
      </c>
      <c r="D540">
        <v>1</v>
      </c>
    </row>
    <row r="541" spans="1:4" x14ac:dyDescent="0.35">
      <c r="A541">
        <v>2495</v>
      </c>
      <c r="B541">
        <v>0</v>
      </c>
      <c r="C541" t="s">
        <v>76</v>
      </c>
      <c r="D541">
        <v>4</v>
      </c>
    </row>
    <row r="542" spans="1:4" x14ac:dyDescent="0.35">
      <c r="A542">
        <v>6983</v>
      </c>
      <c r="B542">
        <v>0</v>
      </c>
      <c r="C542" t="s">
        <v>76</v>
      </c>
      <c r="D542">
        <v>2</v>
      </c>
    </row>
    <row r="543" spans="1:4" x14ac:dyDescent="0.35">
      <c r="A543">
        <v>3436</v>
      </c>
      <c r="B543">
        <v>0</v>
      </c>
      <c r="C543" t="s">
        <v>76</v>
      </c>
      <c r="D543">
        <v>1</v>
      </c>
    </row>
    <row r="544" spans="1:4" x14ac:dyDescent="0.35">
      <c r="A544">
        <v>7505</v>
      </c>
      <c r="B544">
        <v>0</v>
      </c>
      <c r="C544" t="s">
        <v>76</v>
      </c>
      <c r="D544">
        <v>1</v>
      </c>
    </row>
    <row r="545" spans="1:4" x14ac:dyDescent="0.35">
      <c r="A545">
        <v>4286</v>
      </c>
      <c r="B545">
        <v>0</v>
      </c>
      <c r="C545" t="s">
        <v>76</v>
      </c>
      <c r="D545">
        <v>7</v>
      </c>
    </row>
    <row r="546" spans="1:4" x14ac:dyDescent="0.35">
      <c r="A546">
        <v>7224</v>
      </c>
      <c r="B546">
        <v>0</v>
      </c>
      <c r="C546" t="s">
        <v>76</v>
      </c>
      <c r="D546">
        <v>1</v>
      </c>
    </row>
    <row r="547" spans="1:4" x14ac:dyDescent="0.35">
      <c r="A547">
        <v>6215</v>
      </c>
      <c r="B547">
        <v>1</v>
      </c>
      <c r="C547" t="s">
        <v>76</v>
      </c>
      <c r="D547">
        <v>1</v>
      </c>
    </row>
    <row r="548" spans="1:4" x14ac:dyDescent="0.35">
      <c r="A548">
        <v>968</v>
      </c>
      <c r="B548">
        <v>0</v>
      </c>
      <c r="C548" t="s">
        <v>76</v>
      </c>
      <c r="D548">
        <v>4</v>
      </c>
    </row>
    <row r="549" spans="1:4" x14ac:dyDescent="0.35">
      <c r="A549">
        <v>4096</v>
      </c>
      <c r="B549">
        <v>0</v>
      </c>
      <c r="C549" t="s">
        <v>76</v>
      </c>
      <c r="D549">
        <v>4</v>
      </c>
    </row>
    <row r="550" spans="1:4" x14ac:dyDescent="0.35">
      <c r="A550">
        <v>3153</v>
      </c>
      <c r="B550">
        <v>0</v>
      </c>
      <c r="C550" t="s">
        <v>76</v>
      </c>
      <c r="D550">
        <v>1</v>
      </c>
    </row>
    <row r="551" spans="1:4" x14ac:dyDescent="0.35">
      <c r="A551">
        <v>6504</v>
      </c>
      <c r="B551">
        <v>0</v>
      </c>
      <c r="C551" t="s">
        <v>76</v>
      </c>
      <c r="D551">
        <v>2</v>
      </c>
    </row>
    <row r="552" spans="1:4" x14ac:dyDescent="0.35">
      <c r="A552">
        <v>5329</v>
      </c>
      <c r="B552">
        <v>0</v>
      </c>
      <c r="C552" t="s">
        <v>76</v>
      </c>
      <c r="D552">
        <v>0</v>
      </c>
    </row>
    <row r="553" spans="1:4" x14ac:dyDescent="0.35">
      <c r="A553">
        <v>1175</v>
      </c>
      <c r="B553">
        <v>1</v>
      </c>
      <c r="C553" t="s">
        <v>76</v>
      </c>
      <c r="D553">
        <v>3</v>
      </c>
    </row>
    <row r="554" spans="1:4" x14ac:dyDescent="0.35">
      <c r="A554">
        <v>1377</v>
      </c>
      <c r="B554">
        <v>0</v>
      </c>
      <c r="C554" t="s">
        <v>76</v>
      </c>
      <c r="D554">
        <v>4</v>
      </c>
    </row>
    <row r="555" spans="1:4" x14ac:dyDescent="0.35">
      <c r="A555">
        <v>4607</v>
      </c>
      <c r="B555">
        <v>0</v>
      </c>
      <c r="C555" t="s">
        <v>76</v>
      </c>
      <c r="D555">
        <v>4</v>
      </c>
    </row>
    <row r="556" spans="1:4" x14ac:dyDescent="0.35">
      <c r="A556">
        <v>4944</v>
      </c>
      <c r="B556">
        <v>0</v>
      </c>
      <c r="C556" t="s">
        <v>76</v>
      </c>
      <c r="D556">
        <v>4</v>
      </c>
    </row>
    <row r="557" spans="1:4" x14ac:dyDescent="0.35">
      <c r="A557">
        <v>9483</v>
      </c>
      <c r="B557">
        <v>0</v>
      </c>
      <c r="C557" t="s">
        <v>76</v>
      </c>
      <c r="D557">
        <v>4</v>
      </c>
    </row>
    <row r="558" spans="1:4" x14ac:dyDescent="0.35">
      <c r="A558">
        <v>1378</v>
      </c>
      <c r="B558">
        <v>0</v>
      </c>
      <c r="C558" t="s">
        <v>76</v>
      </c>
      <c r="D558">
        <v>7</v>
      </c>
    </row>
    <row r="559" spans="1:4" x14ac:dyDescent="0.35">
      <c r="A559">
        <v>5991</v>
      </c>
      <c r="B559">
        <v>0</v>
      </c>
      <c r="C559" t="s">
        <v>76</v>
      </c>
      <c r="D559">
        <v>5</v>
      </c>
    </row>
    <row r="560" spans="1:4" x14ac:dyDescent="0.35">
      <c r="A560">
        <v>2807</v>
      </c>
      <c r="B560">
        <v>0</v>
      </c>
      <c r="C560" t="s">
        <v>76</v>
      </c>
      <c r="D560">
        <v>8</v>
      </c>
    </row>
    <row r="561" spans="1:4" x14ac:dyDescent="0.35">
      <c r="A561">
        <v>1052</v>
      </c>
      <c r="B561">
        <v>0</v>
      </c>
      <c r="C561" t="s">
        <v>76</v>
      </c>
      <c r="D561">
        <v>8</v>
      </c>
    </row>
    <row r="562" spans="1:4" x14ac:dyDescent="0.35">
      <c r="A562">
        <v>9760</v>
      </c>
      <c r="B562">
        <v>1</v>
      </c>
      <c r="C562" t="s">
        <v>76</v>
      </c>
      <c r="D562">
        <v>10</v>
      </c>
    </row>
    <row r="563" spans="1:4" x14ac:dyDescent="0.35">
      <c r="A563">
        <v>7101</v>
      </c>
      <c r="B563">
        <v>0</v>
      </c>
      <c r="C563" t="s">
        <v>76</v>
      </c>
      <c r="D563">
        <v>10</v>
      </c>
    </row>
    <row r="564" spans="1:4" x14ac:dyDescent="0.35">
      <c r="A564">
        <v>9909</v>
      </c>
      <c r="B564">
        <v>1</v>
      </c>
      <c r="C564" t="s">
        <v>76</v>
      </c>
      <c r="D564">
        <v>3</v>
      </c>
    </row>
    <row r="565" spans="1:4" x14ac:dyDescent="0.35">
      <c r="A565">
        <v>5907</v>
      </c>
      <c r="B565">
        <v>0</v>
      </c>
      <c r="C565" t="s">
        <v>76</v>
      </c>
      <c r="D565">
        <v>1</v>
      </c>
    </row>
    <row r="566" spans="1:4" x14ac:dyDescent="0.35">
      <c r="A566">
        <v>793</v>
      </c>
      <c r="B566">
        <v>0</v>
      </c>
      <c r="C566" t="s">
        <v>76</v>
      </c>
      <c r="D566">
        <v>2</v>
      </c>
    </row>
    <row r="567" spans="1:4" x14ac:dyDescent="0.35">
      <c r="A567">
        <v>8832</v>
      </c>
      <c r="B567">
        <v>0</v>
      </c>
      <c r="C567" t="s">
        <v>76</v>
      </c>
      <c r="D567">
        <v>3</v>
      </c>
    </row>
    <row r="568" spans="1:4" x14ac:dyDescent="0.35">
      <c r="A568">
        <v>2535</v>
      </c>
      <c r="B568">
        <v>1</v>
      </c>
      <c r="C568" t="s">
        <v>76</v>
      </c>
      <c r="D568">
        <v>6</v>
      </c>
    </row>
    <row r="569" spans="1:4" x14ac:dyDescent="0.35">
      <c r="A569">
        <v>1523</v>
      </c>
      <c r="B569">
        <v>0</v>
      </c>
      <c r="C569" t="s">
        <v>76</v>
      </c>
      <c r="D569">
        <v>2</v>
      </c>
    </row>
    <row r="570" spans="1:4" x14ac:dyDescent="0.35">
      <c r="A570">
        <v>1839</v>
      </c>
      <c r="B570">
        <v>0</v>
      </c>
      <c r="C570" t="s">
        <v>76</v>
      </c>
      <c r="D570">
        <v>3</v>
      </c>
    </row>
    <row r="571" spans="1:4" x14ac:dyDescent="0.35">
      <c r="A571">
        <v>9972</v>
      </c>
      <c r="B571">
        <v>0</v>
      </c>
      <c r="C571" t="s">
        <v>76</v>
      </c>
      <c r="D571">
        <v>1</v>
      </c>
    </row>
    <row r="572" spans="1:4" x14ac:dyDescent="0.35">
      <c r="A572">
        <v>2945</v>
      </c>
      <c r="B572">
        <v>0</v>
      </c>
      <c r="C572" t="s">
        <v>76</v>
      </c>
      <c r="D572">
        <v>1</v>
      </c>
    </row>
    <row r="573" spans="1:4" x14ac:dyDescent="0.35">
      <c r="A573">
        <v>9291</v>
      </c>
      <c r="B573">
        <v>0</v>
      </c>
      <c r="C573" t="s">
        <v>76</v>
      </c>
      <c r="D573">
        <v>0</v>
      </c>
    </row>
    <row r="574" spans="1:4" x14ac:dyDescent="0.35">
      <c r="A574">
        <v>2829</v>
      </c>
      <c r="B574">
        <v>0</v>
      </c>
      <c r="C574" t="s">
        <v>76</v>
      </c>
      <c r="D574">
        <v>9</v>
      </c>
    </row>
    <row r="575" spans="1:4" x14ac:dyDescent="0.35">
      <c r="A575">
        <v>8594</v>
      </c>
      <c r="B575">
        <v>0</v>
      </c>
      <c r="C575" t="s">
        <v>76</v>
      </c>
      <c r="D575">
        <v>3</v>
      </c>
    </row>
    <row r="576" spans="1:4" x14ac:dyDescent="0.35">
      <c r="A576">
        <v>1592</v>
      </c>
      <c r="B576">
        <v>0</v>
      </c>
      <c r="C576" t="s">
        <v>76</v>
      </c>
      <c r="D576">
        <v>4</v>
      </c>
    </row>
    <row r="577" spans="1:4" x14ac:dyDescent="0.35">
      <c r="A577">
        <v>4310</v>
      </c>
      <c r="B577">
        <v>1</v>
      </c>
      <c r="C577" t="s">
        <v>76</v>
      </c>
      <c r="D577">
        <v>5</v>
      </c>
    </row>
    <row r="578" spans="1:4" x14ac:dyDescent="0.35">
      <c r="A578">
        <v>6950</v>
      </c>
      <c r="B578">
        <v>0</v>
      </c>
      <c r="C578" t="s">
        <v>76</v>
      </c>
      <c r="D578">
        <v>2</v>
      </c>
    </row>
    <row r="579" spans="1:4" x14ac:dyDescent="0.35">
      <c r="A579">
        <v>8492</v>
      </c>
      <c r="B579">
        <v>0</v>
      </c>
      <c r="C579" t="s">
        <v>76</v>
      </c>
      <c r="D579">
        <v>8</v>
      </c>
    </row>
    <row r="580" spans="1:4" x14ac:dyDescent="0.35">
      <c r="A580">
        <v>5684</v>
      </c>
      <c r="B580">
        <v>0</v>
      </c>
      <c r="C580" t="s">
        <v>76</v>
      </c>
      <c r="D580">
        <v>2</v>
      </c>
    </row>
    <row r="581" spans="1:4" x14ac:dyDescent="0.35">
      <c r="A581">
        <v>5909</v>
      </c>
      <c r="B581">
        <v>0</v>
      </c>
      <c r="C581" t="s">
        <v>76</v>
      </c>
      <c r="D581">
        <v>3</v>
      </c>
    </row>
    <row r="582" spans="1:4" x14ac:dyDescent="0.35">
      <c r="A582">
        <v>9855</v>
      </c>
      <c r="B582">
        <v>0</v>
      </c>
      <c r="C582" t="s">
        <v>76</v>
      </c>
      <c r="D582">
        <v>6</v>
      </c>
    </row>
    <row r="583" spans="1:4" x14ac:dyDescent="0.35">
      <c r="A583">
        <v>975</v>
      </c>
      <c r="B583">
        <v>0</v>
      </c>
      <c r="C583" t="s">
        <v>76</v>
      </c>
      <c r="D583">
        <v>4</v>
      </c>
    </row>
    <row r="584" spans="1:4" x14ac:dyDescent="0.35">
      <c r="A584">
        <v>8754</v>
      </c>
      <c r="B584">
        <v>0</v>
      </c>
      <c r="C584" t="s">
        <v>76</v>
      </c>
      <c r="D584">
        <v>1</v>
      </c>
    </row>
    <row r="585" spans="1:4" x14ac:dyDescent="0.35">
      <c r="A585">
        <v>1456</v>
      </c>
      <c r="B585">
        <v>0</v>
      </c>
      <c r="C585" t="s">
        <v>76</v>
      </c>
      <c r="D585">
        <v>10</v>
      </c>
    </row>
    <row r="586" spans="1:4" x14ac:dyDescent="0.35">
      <c r="A586">
        <v>2849</v>
      </c>
      <c r="B586">
        <v>0</v>
      </c>
      <c r="C586" t="s">
        <v>76</v>
      </c>
      <c r="D586">
        <v>10</v>
      </c>
    </row>
    <row r="587" spans="1:4" x14ac:dyDescent="0.35">
      <c r="A587">
        <v>9984</v>
      </c>
      <c r="B587">
        <v>1</v>
      </c>
      <c r="C587" t="s">
        <v>76</v>
      </c>
      <c r="D587">
        <v>8</v>
      </c>
    </row>
    <row r="588" spans="1:4" x14ac:dyDescent="0.35">
      <c r="A588">
        <v>5527</v>
      </c>
      <c r="B588">
        <v>0</v>
      </c>
      <c r="C588" t="s">
        <v>76</v>
      </c>
      <c r="D588">
        <v>2</v>
      </c>
    </row>
    <row r="589" spans="1:4" x14ac:dyDescent="0.35">
      <c r="A589">
        <v>5628</v>
      </c>
      <c r="B589">
        <v>0</v>
      </c>
      <c r="C589" t="s">
        <v>76</v>
      </c>
      <c r="D589">
        <v>10</v>
      </c>
    </row>
    <row r="590" spans="1:4" x14ac:dyDescent="0.35">
      <c r="A590">
        <v>7627</v>
      </c>
      <c r="B590">
        <v>1</v>
      </c>
      <c r="C590" t="s">
        <v>76</v>
      </c>
      <c r="D590">
        <v>5</v>
      </c>
    </row>
    <row r="591" spans="1:4" x14ac:dyDescent="0.35">
      <c r="A591">
        <v>1351</v>
      </c>
      <c r="B591">
        <v>0</v>
      </c>
      <c r="C591" t="s">
        <v>76</v>
      </c>
      <c r="D591">
        <v>7</v>
      </c>
    </row>
    <row r="592" spans="1:4" x14ac:dyDescent="0.35">
      <c r="A592">
        <v>10629</v>
      </c>
      <c r="B592">
        <v>0</v>
      </c>
      <c r="C592" t="s">
        <v>76</v>
      </c>
      <c r="D592">
        <v>3</v>
      </c>
    </row>
    <row r="593" spans="1:4" x14ac:dyDescent="0.35">
      <c r="A593">
        <v>10395</v>
      </c>
      <c r="B593">
        <v>0</v>
      </c>
      <c r="C593" t="s">
        <v>76</v>
      </c>
      <c r="D593">
        <v>3</v>
      </c>
    </row>
    <row r="594" spans="1:4" x14ac:dyDescent="0.35">
      <c r="A594">
        <v>6961</v>
      </c>
      <c r="B594">
        <v>0</v>
      </c>
      <c r="C594" t="s">
        <v>76</v>
      </c>
      <c r="D594">
        <v>1</v>
      </c>
    </row>
    <row r="595" spans="1:4" x14ac:dyDescent="0.35">
      <c r="A595">
        <v>10196</v>
      </c>
      <c r="B595">
        <v>0</v>
      </c>
      <c r="C595" t="s">
        <v>76</v>
      </c>
      <c r="D595">
        <v>8</v>
      </c>
    </row>
    <row r="596" spans="1:4" x14ac:dyDescent="0.35">
      <c r="A596">
        <v>6182</v>
      </c>
      <c r="B596">
        <v>0</v>
      </c>
      <c r="C596" t="s">
        <v>76</v>
      </c>
      <c r="D596">
        <v>2</v>
      </c>
    </row>
    <row r="597" spans="1:4" x14ac:dyDescent="0.35">
      <c r="A597">
        <v>10432</v>
      </c>
      <c r="B597">
        <v>0</v>
      </c>
      <c r="C597" t="s">
        <v>76</v>
      </c>
      <c r="D597">
        <v>1</v>
      </c>
    </row>
    <row r="598" spans="1:4" x14ac:dyDescent="0.35">
      <c r="A598">
        <v>1542</v>
      </c>
      <c r="B598">
        <v>0</v>
      </c>
      <c r="C598" t="s">
        <v>76</v>
      </c>
      <c r="D598">
        <v>4</v>
      </c>
    </row>
    <row r="599" spans="1:4" x14ac:dyDescent="0.35">
      <c r="A599">
        <v>4220</v>
      </c>
      <c r="B599">
        <v>0</v>
      </c>
      <c r="C599" t="s">
        <v>76</v>
      </c>
      <c r="D599">
        <v>2</v>
      </c>
    </row>
    <row r="600" spans="1:4" x14ac:dyDescent="0.35">
      <c r="A600">
        <v>4141</v>
      </c>
      <c r="B600">
        <v>0</v>
      </c>
      <c r="C600" t="s">
        <v>76</v>
      </c>
      <c r="D600">
        <v>8</v>
      </c>
    </row>
    <row r="601" spans="1:4" x14ac:dyDescent="0.35">
      <c r="A601">
        <v>1940</v>
      </c>
      <c r="B601">
        <v>0</v>
      </c>
      <c r="C601" t="s">
        <v>76</v>
      </c>
      <c r="D601">
        <v>1</v>
      </c>
    </row>
    <row r="602" spans="1:4" x14ac:dyDescent="0.35">
      <c r="A602">
        <v>1506</v>
      </c>
      <c r="B602">
        <v>1</v>
      </c>
      <c r="C602" t="s">
        <v>76</v>
      </c>
      <c r="D602">
        <v>2</v>
      </c>
    </row>
    <row r="603" spans="1:4" x14ac:dyDescent="0.35">
      <c r="A603">
        <v>6347</v>
      </c>
      <c r="B603">
        <v>0</v>
      </c>
      <c r="C603" t="s">
        <v>76</v>
      </c>
      <c r="D603">
        <v>1</v>
      </c>
    </row>
    <row r="604" spans="1:4" x14ac:dyDescent="0.35">
      <c r="A604">
        <v>1361</v>
      </c>
      <c r="B604">
        <v>1</v>
      </c>
      <c r="C604" t="s">
        <v>76</v>
      </c>
      <c r="D604">
        <v>3</v>
      </c>
    </row>
    <row r="605" spans="1:4" x14ac:dyDescent="0.35">
      <c r="A605">
        <v>9422</v>
      </c>
      <c r="B605">
        <v>0</v>
      </c>
      <c r="C605" t="s">
        <v>76</v>
      </c>
      <c r="D605">
        <v>2</v>
      </c>
    </row>
    <row r="606" spans="1:4" x14ac:dyDescent="0.35">
      <c r="A606">
        <v>1081</v>
      </c>
      <c r="B606">
        <v>0</v>
      </c>
      <c r="C606" t="s">
        <v>76</v>
      </c>
      <c r="D606">
        <v>6</v>
      </c>
    </row>
    <row r="607" spans="1:4" x14ac:dyDescent="0.35">
      <c r="A607">
        <v>7458</v>
      </c>
      <c r="B607">
        <v>0</v>
      </c>
      <c r="C607" t="s">
        <v>76</v>
      </c>
      <c r="D607">
        <v>3</v>
      </c>
    </row>
    <row r="608" spans="1:4" x14ac:dyDescent="0.35">
      <c r="A608">
        <v>1012</v>
      </c>
      <c r="B608">
        <v>0</v>
      </c>
      <c r="C608" t="s">
        <v>76</v>
      </c>
      <c r="D608">
        <v>8</v>
      </c>
    </row>
    <row r="609" spans="1:4" x14ac:dyDescent="0.35">
      <c r="A609">
        <v>5453</v>
      </c>
      <c r="B609">
        <v>0</v>
      </c>
      <c r="C609" t="s">
        <v>76</v>
      </c>
      <c r="D609">
        <v>4</v>
      </c>
    </row>
    <row r="610" spans="1:4" x14ac:dyDescent="0.35">
      <c r="A610">
        <v>6818</v>
      </c>
      <c r="B610">
        <v>0</v>
      </c>
      <c r="C610" t="s">
        <v>76</v>
      </c>
      <c r="D610">
        <v>5</v>
      </c>
    </row>
    <row r="611" spans="1:4" x14ac:dyDescent="0.35">
      <c r="A611">
        <v>7807</v>
      </c>
      <c r="B611">
        <v>0</v>
      </c>
      <c r="C611" t="s">
        <v>76</v>
      </c>
      <c r="D611">
        <v>5</v>
      </c>
    </row>
    <row r="612" spans="1:4" x14ac:dyDescent="0.35">
      <c r="A612">
        <v>7532</v>
      </c>
      <c r="B612">
        <v>0</v>
      </c>
      <c r="C612" t="s">
        <v>76</v>
      </c>
      <c r="D612">
        <v>3</v>
      </c>
    </row>
    <row r="613" spans="1:4" x14ac:dyDescent="0.35">
      <c r="A613">
        <v>8346</v>
      </c>
      <c r="B613">
        <v>1</v>
      </c>
      <c r="C613" t="s">
        <v>76</v>
      </c>
      <c r="D613">
        <v>6</v>
      </c>
    </row>
    <row r="614" spans="1:4" x14ac:dyDescent="0.35">
      <c r="A614">
        <v>5564</v>
      </c>
      <c r="B614">
        <v>0</v>
      </c>
      <c r="C614" t="s">
        <v>76</v>
      </c>
      <c r="D614">
        <v>7</v>
      </c>
    </row>
    <row r="615" spans="1:4" x14ac:dyDescent="0.35">
      <c r="A615">
        <v>3267</v>
      </c>
      <c r="B615">
        <v>0</v>
      </c>
      <c r="C615" t="s">
        <v>76</v>
      </c>
      <c r="D615">
        <v>8</v>
      </c>
    </row>
    <row r="616" spans="1:4" x14ac:dyDescent="0.35">
      <c r="A616">
        <v>3091</v>
      </c>
      <c r="B616">
        <v>0</v>
      </c>
      <c r="C616" t="s">
        <v>76</v>
      </c>
      <c r="D616">
        <v>7</v>
      </c>
    </row>
    <row r="617" spans="1:4" x14ac:dyDescent="0.35">
      <c r="A617">
        <v>762</v>
      </c>
      <c r="B617">
        <v>0</v>
      </c>
      <c r="C617" t="s">
        <v>76</v>
      </c>
      <c r="D617">
        <v>7</v>
      </c>
    </row>
    <row r="618" spans="1:4" x14ac:dyDescent="0.35">
      <c r="A618">
        <v>8029</v>
      </c>
      <c r="B618">
        <v>1</v>
      </c>
      <c r="C618" t="s">
        <v>76</v>
      </c>
      <c r="D618">
        <v>3</v>
      </c>
    </row>
    <row r="619" spans="1:4" x14ac:dyDescent="0.35">
      <c r="A619">
        <v>4376</v>
      </c>
      <c r="B619">
        <v>1</v>
      </c>
      <c r="C619" t="s">
        <v>76</v>
      </c>
      <c r="D619">
        <v>2</v>
      </c>
    </row>
    <row r="620" spans="1:4" x14ac:dyDescent="0.35">
      <c r="A620">
        <v>10981</v>
      </c>
      <c r="B620">
        <v>0</v>
      </c>
      <c r="C620" t="s">
        <v>76</v>
      </c>
      <c r="D620">
        <v>3</v>
      </c>
    </row>
    <row r="621" spans="1:4" x14ac:dyDescent="0.35">
      <c r="A621">
        <v>486</v>
      </c>
      <c r="B621">
        <v>0</v>
      </c>
      <c r="C621" t="s">
        <v>76</v>
      </c>
      <c r="D621">
        <v>3</v>
      </c>
    </row>
    <row r="622" spans="1:4" x14ac:dyDescent="0.35">
      <c r="A622">
        <v>1158</v>
      </c>
      <c r="B622">
        <v>0</v>
      </c>
      <c r="C622" t="s">
        <v>76</v>
      </c>
      <c r="D622">
        <v>3</v>
      </c>
    </row>
    <row r="623" spans="1:4" x14ac:dyDescent="0.35">
      <c r="A623">
        <v>9119</v>
      </c>
      <c r="B623">
        <v>0</v>
      </c>
      <c r="C623" t="s">
        <v>76</v>
      </c>
      <c r="D623">
        <v>3</v>
      </c>
    </row>
    <row r="624" spans="1:4" x14ac:dyDescent="0.35">
      <c r="A624">
        <v>6694</v>
      </c>
      <c r="B624">
        <v>0</v>
      </c>
      <c r="C624" t="s">
        <v>76</v>
      </c>
      <c r="D624">
        <v>8</v>
      </c>
    </row>
    <row r="625" spans="1:4" x14ac:dyDescent="0.35">
      <c r="A625">
        <v>10573</v>
      </c>
      <c r="B625">
        <v>0</v>
      </c>
      <c r="C625" t="s">
        <v>76</v>
      </c>
      <c r="D625">
        <v>6</v>
      </c>
    </row>
    <row r="626" spans="1:4" x14ac:dyDescent="0.35">
      <c r="A626">
        <v>10140</v>
      </c>
      <c r="B626">
        <v>0</v>
      </c>
      <c r="C626" t="s">
        <v>76</v>
      </c>
      <c r="D626">
        <v>5</v>
      </c>
    </row>
    <row r="627" spans="1:4" x14ac:dyDescent="0.35">
      <c r="A627">
        <v>2286</v>
      </c>
      <c r="B627">
        <v>0</v>
      </c>
      <c r="C627" t="s">
        <v>76</v>
      </c>
      <c r="D627">
        <v>2</v>
      </c>
    </row>
    <row r="628" spans="1:4" x14ac:dyDescent="0.35">
      <c r="A628">
        <v>8420</v>
      </c>
      <c r="B628">
        <v>0</v>
      </c>
      <c r="C628" t="s">
        <v>76</v>
      </c>
      <c r="D628">
        <v>2</v>
      </c>
    </row>
    <row r="629" spans="1:4" x14ac:dyDescent="0.35">
      <c r="A629">
        <v>10065</v>
      </c>
      <c r="B629">
        <v>0</v>
      </c>
      <c r="C629" t="s">
        <v>76</v>
      </c>
      <c r="D629">
        <v>2</v>
      </c>
    </row>
    <row r="630" spans="1:4" x14ac:dyDescent="0.35">
      <c r="A630">
        <v>1029</v>
      </c>
      <c r="B630">
        <v>0</v>
      </c>
      <c r="C630" t="s">
        <v>76</v>
      </c>
      <c r="D630">
        <v>5</v>
      </c>
    </row>
    <row r="631" spans="1:4" x14ac:dyDescent="0.35">
      <c r="A631">
        <v>4207</v>
      </c>
      <c r="B631">
        <v>0</v>
      </c>
      <c r="C631" t="s">
        <v>76</v>
      </c>
      <c r="D631">
        <v>6</v>
      </c>
    </row>
    <row r="632" spans="1:4" x14ac:dyDescent="0.35">
      <c r="A632">
        <v>10277</v>
      </c>
      <c r="B632">
        <v>0</v>
      </c>
      <c r="C632" t="s">
        <v>76</v>
      </c>
      <c r="D632">
        <v>1</v>
      </c>
    </row>
    <row r="633" spans="1:4" x14ac:dyDescent="0.35">
      <c r="A633">
        <v>4436</v>
      </c>
      <c r="B633">
        <v>0</v>
      </c>
      <c r="C633" t="s">
        <v>76</v>
      </c>
      <c r="D633">
        <v>2</v>
      </c>
    </row>
    <row r="634" spans="1:4" x14ac:dyDescent="0.35">
      <c r="A634">
        <v>2929</v>
      </c>
      <c r="B634">
        <v>0</v>
      </c>
      <c r="C634" t="s">
        <v>76</v>
      </c>
      <c r="D634">
        <v>2</v>
      </c>
    </row>
    <row r="635" spans="1:4" x14ac:dyDescent="0.35">
      <c r="A635">
        <v>6281</v>
      </c>
      <c r="B635">
        <v>0</v>
      </c>
      <c r="C635" t="s">
        <v>76</v>
      </c>
      <c r="D635">
        <v>6</v>
      </c>
    </row>
    <row r="636" spans="1:4" x14ac:dyDescent="0.35">
      <c r="A636">
        <v>10390</v>
      </c>
      <c r="B636">
        <v>0</v>
      </c>
      <c r="C636" t="s">
        <v>76</v>
      </c>
      <c r="D636">
        <v>1</v>
      </c>
    </row>
    <row r="637" spans="1:4" x14ac:dyDescent="0.35">
      <c r="A637">
        <v>2574</v>
      </c>
      <c r="B637">
        <v>1</v>
      </c>
      <c r="C637" t="s">
        <v>76</v>
      </c>
      <c r="D637">
        <v>6</v>
      </c>
    </row>
    <row r="638" spans="1:4" x14ac:dyDescent="0.35">
      <c r="A638">
        <v>709</v>
      </c>
      <c r="B638">
        <v>0</v>
      </c>
      <c r="C638" t="s">
        <v>76</v>
      </c>
      <c r="D638">
        <v>2</v>
      </c>
    </row>
    <row r="639" spans="1:4" x14ac:dyDescent="0.35">
      <c r="A639">
        <v>5955</v>
      </c>
      <c r="B639">
        <v>0</v>
      </c>
      <c r="C639" t="s">
        <v>76</v>
      </c>
      <c r="D639">
        <v>4</v>
      </c>
    </row>
    <row r="640" spans="1:4" x14ac:dyDescent="0.35">
      <c r="A640">
        <v>8486</v>
      </c>
      <c r="B640">
        <v>0</v>
      </c>
      <c r="C640" t="s">
        <v>76</v>
      </c>
      <c r="D640">
        <v>9</v>
      </c>
    </row>
    <row r="641" spans="1:4" x14ac:dyDescent="0.35">
      <c r="A641">
        <v>10343</v>
      </c>
      <c r="B641">
        <v>0</v>
      </c>
      <c r="C641" t="s">
        <v>76</v>
      </c>
      <c r="D641">
        <v>3</v>
      </c>
    </row>
    <row r="642" spans="1:4" x14ac:dyDescent="0.35">
      <c r="A642">
        <v>6652</v>
      </c>
      <c r="B642">
        <v>0</v>
      </c>
      <c r="C642" t="s">
        <v>76</v>
      </c>
      <c r="D642">
        <v>3</v>
      </c>
    </row>
    <row r="643" spans="1:4" x14ac:dyDescent="0.35">
      <c r="A643">
        <v>8746</v>
      </c>
      <c r="B643">
        <v>0</v>
      </c>
      <c r="C643" t="s">
        <v>76</v>
      </c>
      <c r="D643">
        <v>2</v>
      </c>
    </row>
    <row r="644" spans="1:4" x14ac:dyDescent="0.35">
      <c r="A644">
        <v>4686</v>
      </c>
      <c r="B644">
        <v>0</v>
      </c>
      <c r="C644" t="s">
        <v>76</v>
      </c>
      <c r="D644">
        <v>6</v>
      </c>
    </row>
    <row r="645" spans="1:4" x14ac:dyDescent="0.35">
      <c r="A645">
        <v>3551</v>
      </c>
      <c r="B645">
        <v>0</v>
      </c>
      <c r="C645" t="s">
        <v>76</v>
      </c>
      <c r="D645">
        <v>2</v>
      </c>
    </row>
    <row r="646" spans="1:4" x14ac:dyDescent="0.35">
      <c r="A646">
        <v>4338</v>
      </c>
      <c r="B646">
        <v>0</v>
      </c>
      <c r="C646" t="s">
        <v>76</v>
      </c>
      <c r="D646">
        <v>1</v>
      </c>
    </row>
    <row r="647" spans="1:4" x14ac:dyDescent="0.35">
      <c r="A647">
        <v>4444</v>
      </c>
      <c r="B647">
        <v>0</v>
      </c>
      <c r="C647" t="s">
        <v>76</v>
      </c>
      <c r="D647">
        <v>2</v>
      </c>
    </row>
    <row r="648" spans="1:4" x14ac:dyDescent="0.35">
      <c r="A648">
        <v>498</v>
      </c>
      <c r="B648">
        <v>0</v>
      </c>
      <c r="C648" t="s">
        <v>76</v>
      </c>
      <c r="D648">
        <v>1</v>
      </c>
    </row>
    <row r="649" spans="1:4" x14ac:dyDescent="0.35">
      <c r="A649">
        <v>8230</v>
      </c>
      <c r="B649">
        <v>0</v>
      </c>
      <c r="C649" t="s">
        <v>76</v>
      </c>
      <c r="D649">
        <v>2</v>
      </c>
    </row>
    <row r="650" spans="1:4" x14ac:dyDescent="0.35">
      <c r="A650">
        <v>2826</v>
      </c>
      <c r="B650">
        <v>0</v>
      </c>
      <c r="C650" t="s">
        <v>76</v>
      </c>
      <c r="D650">
        <v>2</v>
      </c>
    </row>
    <row r="651" spans="1:4" x14ac:dyDescent="0.35">
      <c r="A651">
        <v>6222</v>
      </c>
      <c r="B651">
        <v>0</v>
      </c>
      <c r="C651" t="s">
        <v>76</v>
      </c>
      <c r="D651">
        <v>2</v>
      </c>
    </row>
    <row r="652" spans="1:4" x14ac:dyDescent="0.35">
      <c r="A652">
        <v>7352</v>
      </c>
      <c r="B652">
        <v>0</v>
      </c>
      <c r="C652" t="s">
        <v>76</v>
      </c>
      <c r="D652">
        <v>3</v>
      </c>
    </row>
    <row r="653" spans="1:4" x14ac:dyDescent="0.35">
      <c r="A653">
        <v>10928</v>
      </c>
      <c r="B653">
        <v>0</v>
      </c>
      <c r="C653" t="s">
        <v>76</v>
      </c>
      <c r="D653">
        <v>7</v>
      </c>
    </row>
    <row r="654" spans="1:4" x14ac:dyDescent="0.35">
      <c r="A654">
        <v>10736</v>
      </c>
      <c r="B654">
        <v>0</v>
      </c>
      <c r="C654" t="s">
        <v>76</v>
      </c>
      <c r="D654">
        <v>6</v>
      </c>
    </row>
    <row r="655" spans="1:4" x14ac:dyDescent="0.35">
      <c r="A655">
        <v>10163</v>
      </c>
      <c r="B655">
        <v>1</v>
      </c>
      <c r="C655" t="s">
        <v>76</v>
      </c>
      <c r="D655">
        <v>8</v>
      </c>
    </row>
    <row r="656" spans="1:4" x14ac:dyDescent="0.35">
      <c r="A656">
        <v>6168</v>
      </c>
      <c r="B656">
        <v>0</v>
      </c>
      <c r="C656" t="s">
        <v>76</v>
      </c>
      <c r="D656">
        <v>1</v>
      </c>
    </row>
    <row r="657" spans="1:4" x14ac:dyDescent="0.35">
      <c r="A657">
        <v>4656</v>
      </c>
      <c r="B657">
        <v>0</v>
      </c>
      <c r="C657" t="s">
        <v>76</v>
      </c>
      <c r="D657">
        <v>10</v>
      </c>
    </row>
    <row r="658" spans="1:4" x14ac:dyDescent="0.35">
      <c r="A658">
        <v>626</v>
      </c>
      <c r="B658">
        <v>0</v>
      </c>
      <c r="C658" t="s">
        <v>76</v>
      </c>
      <c r="D658">
        <v>1</v>
      </c>
    </row>
    <row r="659" spans="1:4" x14ac:dyDescent="0.35">
      <c r="A659">
        <v>3870</v>
      </c>
      <c r="B659">
        <v>0</v>
      </c>
      <c r="C659" t="s">
        <v>76</v>
      </c>
      <c r="D659">
        <v>7</v>
      </c>
    </row>
    <row r="660" spans="1:4" x14ac:dyDescent="0.35">
      <c r="A660">
        <v>6299</v>
      </c>
      <c r="B660">
        <v>1</v>
      </c>
      <c r="C660" t="s">
        <v>76</v>
      </c>
      <c r="D660">
        <v>6</v>
      </c>
    </row>
    <row r="661" spans="1:4" x14ac:dyDescent="0.35">
      <c r="A661">
        <v>7798</v>
      </c>
      <c r="B661">
        <v>0</v>
      </c>
      <c r="C661" t="s">
        <v>76</v>
      </c>
      <c r="D661">
        <v>7</v>
      </c>
    </row>
    <row r="662" spans="1:4" x14ac:dyDescent="0.35">
      <c r="A662">
        <v>9973</v>
      </c>
      <c r="B662">
        <v>0</v>
      </c>
      <c r="C662" t="s">
        <v>76</v>
      </c>
      <c r="D662">
        <v>7</v>
      </c>
    </row>
    <row r="663" spans="1:4" x14ac:dyDescent="0.35">
      <c r="A663">
        <v>4299</v>
      </c>
      <c r="B663">
        <v>1</v>
      </c>
      <c r="C663" t="s">
        <v>76</v>
      </c>
      <c r="D663">
        <v>11</v>
      </c>
    </row>
    <row r="664" spans="1:4" x14ac:dyDescent="0.35">
      <c r="A664">
        <v>10971</v>
      </c>
      <c r="B664">
        <v>1</v>
      </c>
      <c r="C664" t="s">
        <v>76</v>
      </c>
      <c r="D664">
        <v>7</v>
      </c>
    </row>
    <row r="665" spans="1:4" x14ac:dyDescent="0.35">
      <c r="A665">
        <v>9931</v>
      </c>
      <c r="B665">
        <v>0</v>
      </c>
      <c r="C665" t="s">
        <v>76</v>
      </c>
      <c r="D665">
        <v>0</v>
      </c>
    </row>
    <row r="666" spans="1:4" x14ac:dyDescent="0.35">
      <c r="A666">
        <v>6679</v>
      </c>
      <c r="B666">
        <v>0</v>
      </c>
      <c r="C666" t="s">
        <v>76</v>
      </c>
      <c r="D666">
        <v>0</v>
      </c>
    </row>
    <row r="667" spans="1:4" x14ac:dyDescent="0.35">
      <c r="A667">
        <v>5961</v>
      </c>
      <c r="B667">
        <v>0</v>
      </c>
      <c r="C667" t="s">
        <v>76</v>
      </c>
      <c r="D667">
        <v>1</v>
      </c>
    </row>
    <row r="668" spans="1:4" x14ac:dyDescent="0.35">
      <c r="A668">
        <v>6255</v>
      </c>
      <c r="B668">
        <v>0</v>
      </c>
      <c r="C668" t="s">
        <v>76</v>
      </c>
      <c r="D668">
        <v>4</v>
      </c>
    </row>
    <row r="669" spans="1:4" x14ac:dyDescent="0.35">
      <c r="A669">
        <v>8614</v>
      </c>
      <c r="B669">
        <v>0</v>
      </c>
      <c r="C669" t="s">
        <v>76</v>
      </c>
      <c r="D669">
        <v>4</v>
      </c>
    </row>
    <row r="670" spans="1:4" x14ac:dyDescent="0.35">
      <c r="A670">
        <v>7828</v>
      </c>
      <c r="B670">
        <v>0</v>
      </c>
      <c r="C670" t="s">
        <v>76</v>
      </c>
      <c r="D670">
        <v>3</v>
      </c>
    </row>
    <row r="671" spans="1:4" x14ac:dyDescent="0.35">
      <c r="A671">
        <v>1277</v>
      </c>
      <c r="B671">
        <v>0</v>
      </c>
      <c r="C671" t="s">
        <v>76</v>
      </c>
      <c r="D671">
        <v>10</v>
      </c>
    </row>
    <row r="672" spans="1:4" x14ac:dyDescent="0.35">
      <c r="A672">
        <v>3595</v>
      </c>
      <c r="B672">
        <v>0</v>
      </c>
      <c r="C672" t="s">
        <v>76</v>
      </c>
      <c r="D672">
        <v>6</v>
      </c>
    </row>
    <row r="673" spans="1:4" x14ac:dyDescent="0.35">
      <c r="A673">
        <v>5735</v>
      </c>
      <c r="B673">
        <v>0</v>
      </c>
      <c r="C673" t="s">
        <v>76</v>
      </c>
      <c r="D673">
        <v>3</v>
      </c>
    </row>
    <row r="674" spans="1:4" x14ac:dyDescent="0.35">
      <c r="A674">
        <v>5350</v>
      </c>
      <c r="B674">
        <v>1</v>
      </c>
      <c r="C674" t="s">
        <v>76</v>
      </c>
      <c r="D674">
        <v>3</v>
      </c>
    </row>
    <row r="675" spans="1:4" x14ac:dyDescent="0.35">
      <c r="A675">
        <v>4137</v>
      </c>
      <c r="B675">
        <v>0</v>
      </c>
      <c r="C675" t="s">
        <v>76</v>
      </c>
      <c r="D675">
        <v>7</v>
      </c>
    </row>
    <row r="676" spans="1:4" x14ac:dyDescent="0.35">
      <c r="A676">
        <v>6357</v>
      </c>
      <c r="B676">
        <v>0</v>
      </c>
      <c r="C676" t="s">
        <v>76</v>
      </c>
      <c r="D676">
        <v>7</v>
      </c>
    </row>
    <row r="677" spans="1:4" x14ac:dyDescent="0.35">
      <c r="A677">
        <v>9316</v>
      </c>
      <c r="B677">
        <v>0</v>
      </c>
      <c r="C677" t="s">
        <v>76</v>
      </c>
      <c r="D677">
        <v>1</v>
      </c>
    </row>
    <row r="678" spans="1:4" x14ac:dyDescent="0.35">
      <c r="A678">
        <v>3578</v>
      </c>
      <c r="B678">
        <v>0</v>
      </c>
      <c r="C678" t="s">
        <v>76</v>
      </c>
      <c r="D678">
        <v>3</v>
      </c>
    </row>
    <row r="679" spans="1:4" x14ac:dyDescent="0.35">
      <c r="A679">
        <v>153</v>
      </c>
      <c r="B679">
        <v>0</v>
      </c>
      <c r="C679" t="s">
        <v>76</v>
      </c>
      <c r="D679">
        <v>1</v>
      </c>
    </row>
    <row r="680" spans="1:4" x14ac:dyDescent="0.35">
      <c r="A680">
        <v>10524</v>
      </c>
      <c r="B680">
        <v>0</v>
      </c>
      <c r="C680" t="s">
        <v>76</v>
      </c>
      <c r="D680">
        <v>2</v>
      </c>
    </row>
    <row r="681" spans="1:4" x14ac:dyDescent="0.35">
      <c r="A681">
        <v>1518</v>
      </c>
      <c r="B681">
        <v>0</v>
      </c>
      <c r="C681" t="s">
        <v>76</v>
      </c>
      <c r="D681">
        <v>9</v>
      </c>
    </row>
    <row r="682" spans="1:4" x14ac:dyDescent="0.35">
      <c r="A682">
        <v>2036</v>
      </c>
      <c r="B682">
        <v>0</v>
      </c>
      <c r="C682" t="s">
        <v>76</v>
      </c>
      <c r="D682">
        <v>4</v>
      </c>
    </row>
    <row r="683" spans="1:4" x14ac:dyDescent="0.35">
      <c r="A683">
        <v>9495</v>
      </c>
      <c r="B683">
        <v>0</v>
      </c>
      <c r="C683" t="s">
        <v>76</v>
      </c>
      <c r="D683">
        <v>2</v>
      </c>
    </row>
    <row r="684" spans="1:4" x14ac:dyDescent="0.35">
      <c r="A684">
        <v>2631</v>
      </c>
      <c r="B684">
        <v>0</v>
      </c>
      <c r="C684" t="s">
        <v>76</v>
      </c>
      <c r="D684">
        <v>2</v>
      </c>
    </row>
    <row r="685" spans="1:4" x14ac:dyDescent="0.35">
      <c r="A685">
        <v>6312</v>
      </c>
      <c r="B685">
        <v>0</v>
      </c>
      <c r="C685" t="s">
        <v>76</v>
      </c>
      <c r="D685">
        <v>10</v>
      </c>
    </row>
    <row r="686" spans="1:4" x14ac:dyDescent="0.35">
      <c r="A686">
        <v>615</v>
      </c>
      <c r="B686">
        <v>0</v>
      </c>
      <c r="C686" t="s">
        <v>76</v>
      </c>
      <c r="D686">
        <v>5</v>
      </c>
    </row>
    <row r="687" spans="1:4" x14ac:dyDescent="0.35">
      <c r="A687">
        <v>4406</v>
      </c>
      <c r="B687">
        <v>0</v>
      </c>
      <c r="C687" t="s">
        <v>76</v>
      </c>
      <c r="D687">
        <v>9</v>
      </c>
    </row>
    <row r="688" spans="1:4" x14ac:dyDescent="0.35">
      <c r="A688">
        <v>10061</v>
      </c>
      <c r="B688">
        <v>0</v>
      </c>
      <c r="C688" t="s">
        <v>76</v>
      </c>
      <c r="D688">
        <v>9</v>
      </c>
    </row>
    <row r="689" spans="1:4" x14ac:dyDescent="0.35">
      <c r="A689">
        <v>10619</v>
      </c>
      <c r="B689">
        <v>1</v>
      </c>
      <c r="C689" t="s">
        <v>76</v>
      </c>
      <c r="D689">
        <v>7</v>
      </c>
    </row>
    <row r="690" spans="1:4" x14ac:dyDescent="0.35">
      <c r="A690">
        <v>4945</v>
      </c>
      <c r="B690">
        <v>0</v>
      </c>
      <c r="C690" t="s">
        <v>76</v>
      </c>
      <c r="D690">
        <v>10</v>
      </c>
    </row>
    <row r="691" spans="1:4" x14ac:dyDescent="0.35">
      <c r="A691">
        <v>1777</v>
      </c>
      <c r="B691">
        <v>0</v>
      </c>
      <c r="C691" t="s">
        <v>76</v>
      </c>
      <c r="D691">
        <v>2</v>
      </c>
    </row>
    <row r="692" spans="1:4" x14ac:dyDescent="0.35">
      <c r="A692">
        <v>4023</v>
      </c>
      <c r="B692">
        <v>1</v>
      </c>
      <c r="C692" t="s">
        <v>76</v>
      </c>
      <c r="D692">
        <v>3</v>
      </c>
    </row>
    <row r="693" spans="1:4" x14ac:dyDescent="0.35">
      <c r="A693">
        <v>7922</v>
      </c>
      <c r="B693">
        <v>0</v>
      </c>
      <c r="C693" t="s">
        <v>76</v>
      </c>
      <c r="D693">
        <v>11</v>
      </c>
    </row>
    <row r="694" spans="1:4" x14ac:dyDescent="0.35">
      <c r="A694">
        <v>10699</v>
      </c>
      <c r="B694">
        <v>0</v>
      </c>
      <c r="C694" t="s">
        <v>76</v>
      </c>
      <c r="D694">
        <v>3</v>
      </c>
    </row>
    <row r="695" spans="1:4" x14ac:dyDescent="0.35">
      <c r="A695">
        <v>7516</v>
      </c>
      <c r="B695">
        <v>0</v>
      </c>
      <c r="C695" t="s">
        <v>76</v>
      </c>
      <c r="D695">
        <v>2</v>
      </c>
    </row>
    <row r="696" spans="1:4" x14ac:dyDescent="0.35">
      <c r="A696">
        <v>3129</v>
      </c>
      <c r="B696">
        <v>0</v>
      </c>
      <c r="C696" t="s">
        <v>76</v>
      </c>
      <c r="D696">
        <v>2</v>
      </c>
    </row>
    <row r="697" spans="1:4" x14ac:dyDescent="0.35">
      <c r="A697">
        <v>5121</v>
      </c>
      <c r="B697">
        <v>0</v>
      </c>
      <c r="C697" t="s">
        <v>76</v>
      </c>
      <c r="D697">
        <v>7</v>
      </c>
    </row>
    <row r="698" spans="1:4" x14ac:dyDescent="0.35">
      <c r="A698">
        <v>2186</v>
      </c>
      <c r="B698">
        <v>1</v>
      </c>
      <c r="C698" t="s">
        <v>76</v>
      </c>
      <c r="D698">
        <v>5</v>
      </c>
    </row>
    <row r="699" spans="1:4" x14ac:dyDescent="0.35">
      <c r="A699">
        <v>10548</v>
      </c>
      <c r="B699">
        <v>0</v>
      </c>
      <c r="C699" t="s">
        <v>76</v>
      </c>
      <c r="D699">
        <v>3</v>
      </c>
    </row>
    <row r="700" spans="1:4" x14ac:dyDescent="0.35">
      <c r="A700">
        <v>6384</v>
      </c>
      <c r="B700">
        <v>0</v>
      </c>
      <c r="C700" t="s">
        <v>76</v>
      </c>
      <c r="D700">
        <v>5</v>
      </c>
    </row>
    <row r="701" spans="1:4" x14ac:dyDescent="0.35">
      <c r="A701">
        <v>2625</v>
      </c>
      <c r="B701">
        <v>0</v>
      </c>
      <c r="C701" t="s">
        <v>76</v>
      </c>
      <c r="D701">
        <v>3</v>
      </c>
    </row>
    <row r="702" spans="1:4" x14ac:dyDescent="0.35">
      <c r="A702">
        <v>1676</v>
      </c>
      <c r="B702">
        <v>0</v>
      </c>
      <c r="C702" t="s">
        <v>76</v>
      </c>
      <c r="D702">
        <v>4</v>
      </c>
    </row>
    <row r="703" spans="1:4" x14ac:dyDescent="0.35">
      <c r="A703">
        <v>5534</v>
      </c>
      <c r="B703">
        <v>0</v>
      </c>
      <c r="C703" t="s">
        <v>76</v>
      </c>
      <c r="D703">
        <v>3</v>
      </c>
    </row>
    <row r="704" spans="1:4" x14ac:dyDescent="0.35">
      <c r="A704">
        <v>6859</v>
      </c>
      <c r="B704">
        <v>0</v>
      </c>
      <c r="C704" t="s">
        <v>76</v>
      </c>
      <c r="D704">
        <v>4</v>
      </c>
    </row>
    <row r="705" spans="1:4" x14ac:dyDescent="0.35">
      <c r="A705">
        <v>271</v>
      </c>
      <c r="B705">
        <v>0</v>
      </c>
      <c r="C705" t="s">
        <v>76</v>
      </c>
      <c r="D705">
        <v>3</v>
      </c>
    </row>
    <row r="706" spans="1:4" x14ac:dyDescent="0.35">
      <c r="A706">
        <v>7699</v>
      </c>
      <c r="B706">
        <v>0</v>
      </c>
      <c r="C706" t="s">
        <v>76</v>
      </c>
      <c r="D706">
        <v>3</v>
      </c>
    </row>
    <row r="707" spans="1:4" x14ac:dyDescent="0.35">
      <c r="A707">
        <v>7832</v>
      </c>
      <c r="B707">
        <v>1</v>
      </c>
      <c r="C707" t="s">
        <v>76</v>
      </c>
      <c r="D707">
        <v>8</v>
      </c>
    </row>
    <row r="708" spans="1:4" x14ac:dyDescent="0.35">
      <c r="A708">
        <v>938</v>
      </c>
      <c r="B708">
        <v>0</v>
      </c>
      <c r="C708" t="s">
        <v>76</v>
      </c>
      <c r="D708">
        <v>2</v>
      </c>
    </row>
    <row r="709" spans="1:4" x14ac:dyDescent="0.35">
      <c r="A709">
        <v>7873</v>
      </c>
      <c r="B709">
        <v>0</v>
      </c>
      <c r="C709" t="s">
        <v>76</v>
      </c>
      <c r="D709">
        <v>4</v>
      </c>
    </row>
    <row r="710" spans="1:4" x14ac:dyDescent="0.35">
      <c r="A710">
        <v>9967</v>
      </c>
      <c r="B710">
        <v>0</v>
      </c>
      <c r="C710" t="s">
        <v>76</v>
      </c>
      <c r="D710">
        <v>6</v>
      </c>
    </row>
    <row r="711" spans="1:4" x14ac:dyDescent="0.35">
      <c r="A711">
        <v>1087</v>
      </c>
      <c r="B711">
        <v>1</v>
      </c>
      <c r="C711" t="s">
        <v>76</v>
      </c>
      <c r="D711">
        <v>4</v>
      </c>
    </row>
    <row r="712" spans="1:4" x14ac:dyDescent="0.35">
      <c r="A712">
        <v>8314</v>
      </c>
      <c r="B712">
        <v>0</v>
      </c>
      <c r="C712" t="s">
        <v>76</v>
      </c>
      <c r="D712">
        <v>5</v>
      </c>
    </row>
    <row r="713" spans="1:4" x14ac:dyDescent="0.35">
      <c r="A713">
        <v>3762</v>
      </c>
      <c r="B713">
        <v>1</v>
      </c>
      <c r="C713" t="s">
        <v>76</v>
      </c>
      <c r="D713">
        <v>3</v>
      </c>
    </row>
    <row r="714" spans="1:4" x14ac:dyDescent="0.35">
      <c r="A714">
        <v>10383</v>
      </c>
      <c r="B714">
        <v>1</v>
      </c>
      <c r="C714" t="s">
        <v>76</v>
      </c>
      <c r="D714">
        <v>5</v>
      </c>
    </row>
    <row r="715" spans="1:4" x14ac:dyDescent="0.35">
      <c r="A715">
        <v>6798</v>
      </c>
      <c r="B715">
        <v>1</v>
      </c>
      <c r="C715" t="s">
        <v>76</v>
      </c>
      <c r="D715">
        <v>5</v>
      </c>
    </row>
    <row r="716" spans="1:4" x14ac:dyDescent="0.35">
      <c r="A716">
        <v>4168</v>
      </c>
      <c r="B716">
        <v>1</v>
      </c>
      <c r="C716" t="s">
        <v>76</v>
      </c>
      <c r="D716">
        <v>5</v>
      </c>
    </row>
    <row r="717" spans="1:4" x14ac:dyDescent="0.35">
      <c r="A717">
        <v>6690</v>
      </c>
      <c r="B717">
        <v>0</v>
      </c>
      <c r="C717" t="s">
        <v>76</v>
      </c>
      <c r="D717">
        <v>3</v>
      </c>
    </row>
    <row r="718" spans="1:4" x14ac:dyDescent="0.35">
      <c r="A718">
        <v>10602</v>
      </c>
      <c r="B718">
        <v>0</v>
      </c>
      <c r="C718" t="s">
        <v>76</v>
      </c>
      <c r="D718">
        <v>3</v>
      </c>
    </row>
    <row r="719" spans="1:4" x14ac:dyDescent="0.35">
      <c r="A719">
        <v>3220</v>
      </c>
      <c r="B719">
        <v>0</v>
      </c>
      <c r="C719" t="s">
        <v>76</v>
      </c>
      <c r="D719">
        <v>3</v>
      </c>
    </row>
    <row r="720" spans="1:4" x14ac:dyDescent="0.35">
      <c r="A720">
        <v>5424</v>
      </c>
      <c r="B720">
        <v>0</v>
      </c>
      <c r="C720" t="s">
        <v>76</v>
      </c>
      <c r="D720">
        <v>3</v>
      </c>
    </row>
    <row r="721" spans="1:4" x14ac:dyDescent="0.35">
      <c r="A721">
        <v>7488</v>
      </c>
      <c r="B721">
        <v>0</v>
      </c>
      <c r="C721" t="s">
        <v>76</v>
      </c>
      <c r="D721">
        <v>5</v>
      </c>
    </row>
    <row r="722" spans="1:4" x14ac:dyDescent="0.35">
      <c r="A722">
        <v>5289</v>
      </c>
      <c r="B722">
        <v>0</v>
      </c>
      <c r="C722" t="s">
        <v>76</v>
      </c>
      <c r="D722">
        <v>1</v>
      </c>
    </row>
    <row r="723" spans="1:4" x14ac:dyDescent="0.35">
      <c r="A723">
        <v>347</v>
      </c>
      <c r="B723">
        <v>0</v>
      </c>
      <c r="C723" t="s">
        <v>76</v>
      </c>
      <c r="D723">
        <v>7</v>
      </c>
    </row>
    <row r="724" spans="1:4" x14ac:dyDescent="0.35">
      <c r="A724">
        <v>5236</v>
      </c>
      <c r="B724">
        <v>0</v>
      </c>
      <c r="C724" t="s">
        <v>76</v>
      </c>
      <c r="D724">
        <v>10</v>
      </c>
    </row>
    <row r="725" spans="1:4" x14ac:dyDescent="0.35">
      <c r="A725">
        <v>9478</v>
      </c>
      <c r="B725">
        <v>0</v>
      </c>
      <c r="C725" t="s">
        <v>76</v>
      </c>
      <c r="D725">
        <v>4</v>
      </c>
    </row>
    <row r="726" spans="1:4" x14ac:dyDescent="0.35">
      <c r="A726">
        <v>477</v>
      </c>
      <c r="B726">
        <v>1</v>
      </c>
      <c r="C726" t="s">
        <v>76</v>
      </c>
      <c r="D726">
        <v>4</v>
      </c>
    </row>
    <row r="727" spans="1:4" x14ac:dyDescent="0.35">
      <c r="A727">
        <v>7411</v>
      </c>
      <c r="B727">
        <v>0</v>
      </c>
      <c r="C727" t="s">
        <v>76</v>
      </c>
      <c r="D727">
        <v>1</v>
      </c>
    </row>
    <row r="728" spans="1:4" x14ac:dyDescent="0.35">
      <c r="A728">
        <v>3107</v>
      </c>
      <c r="B728">
        <v>0</v>
      </c>
      <c r="C728" t="s">
        <v>76</v>
      </c>
      <c r="D728">
        <v>4</v>
      </c>
    </row>
    <row r="729" spans="1:4" x14ac:dyDescent="0.35">
      <c r="A729">
        <v>7437</v>
      </c>
      <c r="B729">
        <v>0</v>
      </c>
      <c r="C729" t="s">
        <v>76</v>
      </c>
      <c r="D729">
        <v>1</v>
      </c>
    </row>
    <row r="730" spans="1:4" x14ac:dyDescent="0.35">
      <c r="A730">
        <v>255</v>
      </c>
      <c r="B730">
        <v>0</v>
      </c>
      <c r="C730" t="s">
        <v>76</v>
      </c>
      <c r="D730">
        <v>1</v>
      </c>
    </row>
    <row r="731" spans="1:4" x14ac:dyDescent="0.35">
      <c r="A731">
        <v>3790</v>
      </c>
      <c r="B731">
        <v>0</v>
      </c>
      <c r="C731" t="s">
        <v>76</v>
      </c>
      <c r="D731">
        <v>1</v>
      </c>
    </row>
    <row r="732" spans="1:4" x14ac:dyDescent="0.35">
      <c r="A732">
        <v>749</v>
      </c>
      <c r="B732">
        <v>1</v>
      </c>
      <c r="C732" t="s">
        <v>76</v>
      </c>
      <c r="D732">
        <v>3</v>
      </c>
    </row>
    <row r="733" spans="1:4" x14ac:dyDescent="0.35">
      <c r="A733">
        <v>1503</v>
      </c>
      <c r="B733">
        <v>0</v>
      </c>
      <c r="C733" t="s">
        <v>76</v>
      </c>
      <c r="D733">
        <v>0</v>
      </c>
    </row>
    <row r="734" spans="1:4" x14ac:dyDescent="0.35">
      <c r="A734">
        <v>8650</v>
      </c>
      <c r="B734">
        <v>0</v>
      </c>
      <c r="C734" t="s">
        <v>76</v>
      </c>
      <c r="D734">
        <v>1</v>
      </c>
    </row>
    <row r="735" spans="1:4" x14ac:dyDescent="0.35">
      <c r="A735">
        <v>607</v>
      </c>
      <c r="B735">
        <v>0</v>
      </c>
      <c r="C735" t="s">
        <v>76</v>
      </c>
      <c r="D735">
        <v>8</v>
      </c>
    </row>
    <row r="736" spans="1:4" x14ac:dyDescent="0.35">
      <c r="A736">
        <v>1008</v>
      </c>
      <c r="B736">
        <v>0</v>
      </c>
      <c r="C736" t="s">
        <v>76</v>
      </c>
      <c r="D736">
        <v>7</v>
      </c>
    </row>
    <row r="737" spans="1:4" x14ac:dyDescent="0.35">
      <c r="A737">
        <v>9396</v>
      </c>
      <c r="B737">
        <v>0</v>
      </c>
      <c r="C737" t="s">
        <v>76</v>
      </c>
      <c r="D737">
        <v>1</v>
      </c>
    </row>
    <row r="738" spans="1:4" x14ac:dyDescent="0.35">
      <c r="A738">
        <v>933</v>
      </c>
      <c r="B738">
        <v>0</v>
      </c>
      <c r="C738" t="s">
        <v>76</v>
      </c>
      <c r="D738">
        <v>1</v>
      </c>
    </row>
    <row r="739" spans="1:4" x14ac:dyDescent="0.35">
      <c r="A739">
        <v>5710</v>
      </c>
      <c r="B739">
        <v>0</v>
      </c>
      <c r="C739" t="s">
        <v>76</v>
      </c>
      <c r="D739">
        <v>2</v>
      </c>
    </row>
    <row r="740" spans="1:4" x14ac:dyDescent="0.35">
      <c r="A740">
        <v>2882</v>
      </c>
      <c r="B740">
        <v>0</v>
      </c>
      <c r="C740" t="s">
        <v>76</v>
      </c>
      <c r="D740">
        <v>3</v>
      </c>
    </row>
    <row r="741" spans="1:4" x14ac:dyDescent="0.35">
      <c r="A741">
        <v>2379</v>
      </c>
      <c r="B741">
        <v>1</v>
      </c>
      <c r="C741" t="s">
        <v>76</v>
      </c>
      <c r="D741">
        <v>3</v>
      </c>
    </row>
    <row r="742" spans="1:4" x14ac:dyDescent="0.35">
      <c r="A742">
        <v>5342</v>
      </c>
      <c r="B742">
        <v>0</v>
      </c>
      <c r="C742" t="s">
        <v>76</v>
      </c>
      <c r="D742">
        <v>1</v>
      </c>
    </row>
    <row r="743" spans="1:4" x14ac:dyDescent="0.35">
      <c r="A743">
        <v>3262</v>
      </c>
      <c r="B743">
        <v>1</v>
      </c>
      <c r="C743" t="s">
        <v>76</v>
      </c>
      <c r="D743">
        <v>2</v>
      </c>
    </row>
    <row r="744" spans="1:4" x14ac:dyDescent="0.35">
      <c r="A744">
        <v>5832</v>
      </c>
      <c r="B744">
        <v>0</v>
      </c>
      <c r="C744" t="s">
        <v>76</v>
      </c>
      <c r="D744">
        <v>3</v>
      </c>
    </row>
    <row r="745" spans="1:4" x14ac:dyDescent="0.35">
      <c r="A745">
        <v>5025</v>
      </c>
      <c r="B745">
        <v>0</v>
      </c>
      <c r="C745" t="s">
        <v>76</v>
      </c>
      <c r="D745">
        <v>2</v>
      </c>
    </row>
    <row r="746" spans="1:4" x14ac:dyDescent="0.35">
      <c r="A746">
        <v>569</v>
      </c>
      <c r="B746">
        <v>1</v>
      </c>
      <c r="C746" t="s">
        <v>76</v>
      </c>
      <c r="D746">
        <v>5</v>
      </c>
    </row>
    <row r="747" spans="1:4" x14ac:dyDescent="0.35">
      <c r="A747">
        <v>3102</v>
      </c>
      <c r="B747">
        <v>0</v>
      </c>
      <c r="C747" t="s">
        <v>76</v>
      </c>
      <c r="D747">
        <v>1</v>
      </c>
    </row>
    <row r="748" spans="1:4" x14ac:dyDescent="0.35">
      <c r="A748">
        <v>9449</v>
      </c>
      <c r="B748">
        <v>0</v>
      </c>
      <c r="C748" t="s">
        <v>76</v>
      </c>
      <c r="D748">
        <v>5</v>
      </c>
    </row>
    <row r="749" spans="1:4" x14ac:dyDescent="0.35">
      <c r="A749">
        <v>8104</v>
      </c>
      <c r="B749">
        <v>0</v>
      </c>
      <c r="C749" t="s">
        <v>76</v>
      </c>
      <c r="D749">
        <v>5</v>
      </c>
    </row>
    <row r="750" spans="1:4" x14ac:dyDescent="0.35">
      <c r="A750">
        <v>75</v>
      </c>
      <c r="B750">
        <v>0</v>
      </c>
      <c r="C750" t="s">
        <v>76</v>
      </c>
      <c r="D750">
        <v>8</v>
      </c>
    </row>
    <row r="751" spans="1:4" x14ac:dyDescent="0.35">
      <c r="A751">
        <v>6421</v>
      </c>
      <c r="B751">
        <v>0</v>
      </c>
      <c r="C751" t="s">
        <v>76</v>
      </c>
      <c r="D751">
        <v>4</v>
      </c>
    </row>
    <row r="752" spans="1:4" x14ac:dyDescent="0.35">
      <c r="A752">
        <v>3037</v>
      </c>
      <c r="B752">
        <v>0</v>
      </c>
      <c r="C752" t="s">
        <v>76</v>
      </c>
      <c r="D752">
        <v>5</v>
      </c>
    </row>
    <row r="753" spans="1:4" x14ac:dyDescent="0.35">
      <c r="A753">
        <v>4698</v>
      </c>
      <c r="B753">
        <v>0</v>
      </c>
      <c r="C753" t="s">
        <v>76</v>
      </c>
      <c r="D753">
        <v>5</v>
      </c>
    </row>
    <row r="754" spans="1:4" x14ac:dyDescent="0.35">
      <c r="A754">
        <v>948</v>
      </c>
      <c r="B754">
        <v>0</v>
      </c>
      <c r="C754" t="s">
        <v>76</v>
      </c>
      <c r="D754">
        <v>1</v>
      </c>
    </row>
    <row r="755" spans="1:4" x14ac:dyDescent="0.35">
      <c r="A755">
        <v>6177</v>
      </c>
      <c r="B755">
        <v>0</v>
      </c>
      <c r="C755" t="s">
        <v>76</v>
      </c>
      <c r="D755">
        <v>4</v>
      </c>
    </row>
    <row r="756" spans="1:4" x14ac:dyDescent="0.35">
      <c r="A756">
        <v>3517</v>
      </c>
      <c r="B756">
        <v>1</v>
      </c>
      <c r="C756" t="s">
        <v>76</v>
      </c>
      <c r="D756">
        <v>3</v>
      </c>
    </row>
    <row r="757" spans="1:4" x14ac:dyDescent="0.35">
      <c r="A757">
        <v>3491</v>
      </c>
      <c r="B757">
        <v>0</v>
      </c>
      <c r="C757" t="s">
        <v>76</v>
      </c>
      <c r="D757">
        <v>11</v>
      </c>
    </row>
    <row r="758" spans="1:4" x14ac:dyDescent="0.35">
      <c r="A758">
        <v>7610</v>
      </c>
      <c r="B758">
        <v>0</v>
      </c>
      <c r="C758" t="s">
        <v>76</v>
      </c>
      <c r="D758">
        <v>6</v>
      </c>
    </row>
    <row r="759" spans="1:4" x14ac:dyDescent="0.35">
      <c r="A759">
        <v>4377</v>
      </c>
      <c r="B759">
        <v>0</v>
      </c>
      <c r="C759" t="s">
        <v>76</v>
      </c>
      <c r="D759">
        <v>7</v>
      </c>
    </row>
    <row r="760" spans="1:4" x14ac:dyDescent="0.35">
      <c r="A760">
        <v>9850</v>
      </c>
      <c r="B760">
        <v>0</v>
      </c>
      <c r="C760" t="s">
        <v>76</v>
      </c>
      <c r="D760">
        <v>0</v>
      </c>
    </row>
    <row r="761" spans="1:4" x14ac:dyDescent="0.35">
      <c r="A761">
        <v>5544</v>
      </c>
      <c r="B761">
        <v>0</v>
      </c>
      <c r="C761" t="s">
        <v>76</v>
      </c>
      <c r="D761">
        <v>7</v>
      </c>
    </row>
    <row r="762" spans="1:4" x14ac:dyDescent="0.35">
      <c r="A762">
        <v>6497</v>
      </c>
      <c r="B762">
        <v>0</v>
      </c>
      <c r="C762" t="s">
        <v>76</v>
      </c>
      <c r="D762">
        <v>6</v>
      </c>
    </row>
    <row r="763" spans="1:4" x14ac:dyDescent="0.35">
      <c r="A763">
        <v>4543</v>
      </c>
      <c r="B763">
        <v>0</v>
      </c>
      <c r="C763" t="s">
        <v>76</v>
      </c>
      <c r="D763">
        <v>2</v>
      </c>
    </row>
    <row r="764" spans="1:4" x14ac:dyDescent="0.35">
      <c r="A764">
        <v>5117</v>
      </c>
      <c r="B764">
        <v>0</v>
      </c>
      <c r="C764" t="s">
        <v>76</v>
      </c>
      <c r="D764">
        <v>4</v>
      </c>
    </row>
    <row r="765" spans="1:4" x14ac:dyDescent="0.35">
      <c r="A765">
        <v>1448</v>
      </c>
      <c r="B765">
        <v>0</v>
      </c>
      <c r="C765" t="s">
        <v>76</v>
      </c>
      <c r="D765">
        <v>2</v>
      </c>
    </row>
    <row r="766" spans="1:4" x14ac:dyDescent="0.35">
      <c r="A766">
        <v>6887</v>
      </c>
      <c r="B766">
        <v>0</v>
      </c>
      <c r="C766" t="s">
        <v>76</v>
      </c>
      <c r="D766">
        <v>8</v>
      </c>
    </row>
    <row r="767" spans="1:4" x14ac:dyDescent="0.35">
      <c r="A767">
        <v>7500</v>
      </c>
      <c r="B767">
        <v>0</v>
      </c>
      <c r="C767" t="s">
        <v>76</v>
      </c>
      <c r="D767">
        <v>8</v>
      </c>
    </row>
    <row r="768" spans="1:4" x14ac:dyDescent="0.35">
      <c r="A768">
        <v>2724</v>
      </c>
      <c r="B768">
        <v>0</v>
      </c>
      <c r="C768" t="s">
        <v>76</v>
      </c>
      <c r="D768">
        <v>0</v>
      </c>
    </row>
    <row r="769" spans="1:4" x14ac:dyDescent="0.35">
      <c r="A769">
        <v>2256</v>
      </c>
      <c r="B769">
        <v>0</v>
      </c>
      <c r="C769" t="s">
        <v>76</v>
      </c>
      <c r="D769">
        <v>1</v>
      </c>
    </row>
    <row r="770" spans="1:4" x14ac:dyDescent="0.35">
      <c r="A770">
        <v>1100</v>
      </c>
      <c r="B770">
        <v>0</v>
      </c>
      <c r="C770" t="s">
        <v>76</v>
      </c>
      <c r="D770">
        <v>3</v>
      </c>
    </row>
    <row r="771" spans="1:4" x14ac:dyDescent="0.35">
      <c r="A771">
        <v>7725</v>
      </c>
      <c r="B771">
        <v>0</v>
      </c>
      <c r="C771" t="s">
        <v>76</v>
      </c>
      <c r="D771">
        <v>4</v>
      </c>
    </row>
    <row r="772" spans="1:4" x14ac:dyDescent="0.35">
      <c r="A772">
        <v>2612</v>
      </c>
      <c r="B772">
        <v>0</v>
      </c>
      <c r="C772" t="s">
        <v>76</v>
      </c>
      <c r="D772">
        <v>7</v>
      </c>
    </row>
    <row r="773" spans="1:4" x14ac:dyDescent="0.35">
      <c r="A773">
        <v>113</v>
      </c>
      <c r="B773">
        <v>0</v>
      </c>
      <c r="C773" t="s">
        <v>76</v>
      </c>
      <c r="D773">
        <v>1</v>
      </c>
    </row>
    <row r="774" spans="1:4" x14ac:dyDescent="0.35">
      <c r="A774">
        <v>2868</v>
      </c>
      <c r="B774">
        <v>1</v>
      </c>
      <c r="C774" t="s">
        <v>76</v>
      </c>
      <c r="D774">
        <v>2</v>
      </c>
    </row>
    <row r="775" spans="1:4" x14ac:dyDescent="0.35">
      <c r="A775">
        <v>4216</v>
      </c>
      <c r="B775">
        <v>1</v>
      </c>
      <c r="C775" t="s">
        <v>76</v>
      </c>
      <c r="D775">
        <v>7</v>
      </c>
    </row>
    <row r="776" spans="1:4" x14ac:dyDescent="0.35">
      <c r="A776">
        <v>199</v>
      </c>
      <c r="B776">
        <v>0</v>
      </c>
      <c r="C776" t="s">
        <v>76</v>
      </c>
      <c r="D776">
        <v>4</v>
      </c>
    </row>
    <row r="777" spans="1:4" x14ac:dyDescent="0.35">
      <c r="A777">
        <v>359</v>
      </c>
      <c r="B777">
        <v>0</v>
      </c>
      <c r="C777" t="s">
        <v>76</v>
      </c>
      <c r="D777">
        <v>8</v>
      </c>
    </row>
    <row r="778" spans="1:4" x14ac:dyDescent="0.35">
      <c r="A778">
        <v>8842</v>
      </c>
      <c r="B778">
        <v>0</v>
      </c>
      <c r="C778" t="s">
        <v>76</v>
      </c>
      <c r="D778">
        <v>2</v>
      </c>
    </row>
    <row r="779" spans="1:4" x14ac:dyDescent="0.35">
      <c r="A779">
        <v>2154</v>
      </c>
      <c r="B779">
        <v>0</v>
      </c>
      <c r="C779" t="s">
        <v>76</v>
      </c>
      <c r="D779">
        <v>2</v>
      </c>
    </row>
    <row r="780" spans="1:4" x14ac:dyDescent="0.35">
      <c r="A780">
        <v>6050</v>
      </c>
      <c r="B780">
        <v>0</v>
      </c>
      <c r="C780" t="s">
        <v>76</v>
      </c>
      <c r="D780">
        <v>6</v>
      </c>
    </row>
    <row r="781" spans="1:4" x14ac:dyDescent="0.35">
      <c r="A781">
        <v>9204</v>
      </c>
      <c r="B781">
        <v>0</v>
      </c>
      <c r="C781" t="s">
        <v>76</v>
      </c>
      <c r="D781">
        <v>4</v>
      </c>
    </row>
    <row r="782" spans="1:4" x14ac:dyDescent="0.35">
      <c r="A782">
        <v>4472</v>
      </c>
      <c r="B782">
        <v>0</v>
      </c>
      <c r="C782" t="s">
        <v>76</v>
      </c>
      <c r="D782">
        <v>1</v>
      </c>
    </row>
    <row r="783" spans="1:4" x14ac:dyDescent="0.35">
      <c r="A783">
        <v>6864</v>
      </c>
      <c r="B783">
        <v>0</v>
      </c>
      <c r="C783" t="s">
        <v>76</v>
      </c>
      <c r="D783">
        <v>3</v>
      </c>
    </row>
    <row r="784" spans="1:4" x14ac:dyDescent="0.35">
      <c r="A784">
        <v>10617</v>
      </c>
      <c r="B784">
        <v>0</v>
      </c>
      <c r="C784" t="s">
        <v>76</v>
      </c>
      <c r="D784">
        <v>3</v>
      </c>
    </row>
    <row r="785" spans="1:4" x14ac:dyDescent="0.35">
      <c r="A785">
        <v>3924</v>
      </c>
      <c r="B785">
        <v>0</v>
      </c>
      <c r="C785" t="s">
        <v>76</v>
      </c>
      <c r="D785">
        <v>8</v>
      </c>
    </row>
    <row r="786" spans="1:4" x14ac:dyDescent="0.35">
      <c r="A786">
        <v>5654</v>
      </c>
      <c r="B786">
        <v>0</v>
      </c>
      <c r="C786" t="s">
        <v>76</v>
      </c>
      <c r="D786">
        <v>2</v>
      </c>
    </row>
    <row r="787" spans="1:4" x14ac:dyDescent="0.35">
      <c r="A787">
        <v>9216</v>
      </c>
      <c r="B787">
        <v>0</v>
      </c>
      <c r="C787" t="s">
        <v>76</v>
      </c>
      <c r="D787">
        <v>2</v>
      </c>
    </row>
    <row r="788" spans="1:4" x14ac:dyDescent="0.35">
      <c r="A788">
        <v>8086</v>
      </c>
      <c r="B788">
        <v>0</v>
      </c>
      <c r="C788" t="s">
        <v>76</v>
      </c>
      <c r="D788">
        <v>2</v>
      </c>
    </row>
    <row r="789" spans="1:4" x14ac:dyDescent="0.35">
      <c r="A789">
        <v>9097</v>
      </c>
      <c r="B789">
        <v>0</v>
      </c>
      <c r="C789" t="s">
        <v>76</v>
      </c>
      <c r="D789">
        <v>3</v>
      </c>
    </row>
    <row r="790" spans="1:4" x14ac:dyDescent="0.35">
      <c r="A790">
        <v>7631</v>
      </c>
      <c r="B790">
        <v>0</v>
      </c>
      <c r="C790" t="s">
        <v>76</v>
      </c>
      <c r="D790">
        <v>5</v>
      </c>
    </row>
    <row r="791" spans="1:4" x14ac:dyDescent="0.35">
      <c r="A791">
        <v>7275</v>
      </c>
      <c r="B791">
        <v>0</v>
      </c>
      <c r="C791" t="s">
        <v>76</v>
      </c>
      <c r="D791">
        <v>2</v>
      </c>
    </row>
    <row r="792" spans="1:4" x14ac:dyDescent="0.35">
      <c r="A792">
        <v>8334</v>
      </c>
      <c r="B792">
        <v>0</v>
      </c>
      <c r="C792" t="s">
        <v>76</v>
      </c>
      <c r="D792">
        <v>2</v>
      </c>
    </row>
    <row r="793" spans="1:4" x14ac:dyDescent="0.35">
      <c r="A793">
        <v>1987</v>
      </c>
      <c r="B793">
        <v>0</v>
      </c>
      <c r="C793" t="s">
        <v>76</v>
      </c>
      <c r="D793">
        <v>2</v>
      </c>
    </row>
    <row r="794" spans="1:4" x14ac:dyDescent="0.35">
      <c r="A794">
        <v>2281</v>
      </c>
      <c r="B794">
        <v>0</v>
      </c>
      <c r="C794" t="s">
        <v>76</v>
      </c>
      <c r="D794">
        <v>1</v>
      </c>
    </row>
    <row r="795" spans="1:4" x14ac:dyDescent="0.35">
      <c r="A795">
        <v>7034</v>
      </c>
      <c r="B795">
        <v>0</v>
      </c>
      <c r="C795" t="s">
        <v>76</v>
      </c>
      <c r="D795">
        <v>2</v>
      </c>
    </row>
    <row r="796" spans="1:4" x14ac:dyDescent="0.35">
      <c r="A796">
        <v>2797</v>
      </c>
      <c r="B796">
        <v>0</v>
      </c>
      <c r="C796" t="s">
        <v>76</v>
      </c>
      <c r="D796">
        <v>9</v>
      </c>
    </row>
    <row r="797" spans="1:4" x14ac:dyDescent="0.35">
      <c r="A797">
        <v>3934</v>
      </c>
      <c r="B797">
        <v>0</v>
      </c>
      <c r="C797" t="s">
        <v>76</v>
      </c>
      <c r="D797">
        <v>7</v>
      </c>
    </row>
    <row r="798" spans="1:4" x14ac:dyDescent="0.35">
      <c r="A798">
        <v>2493</v>
      </c>
      <c r="B798">
        <v>0</v>
      </c>
      <c r="C798" t="s">
        <v>76</v>
      </c>
      <c r="D798">
        <v>7</v>
      </c>
    </row>
    <row r="799" spans="1:4" x14ac:dyDescent="0.35">
      <c r="A799">
        <v>3759</v>
      </c>
      <c r="B799">
        <v>0</v>
      </c>
      <c r="C799" t="s">
        <v>76</v>
      </c>
      <c r="D799">
        <v>7</v>
      </c>
    </row>
    <row r="800" spans="1:4" x14ac:dyDescent="0.35">
      <c r="A800">
        <v>965</v>
      </c>
      <c r="B800">
        <v>0</v>
      </c>
      <c r="C800" t="s">
        <v>76</v>
      </c>
      <c r="D800">
        <v>7</v>
      </c>
    </row>
    <row r="801" spans="1:4" x14ac:dyDescent="0.35">
      <c r="A801">
        <v>7378</v>
      </c>
      <c r="B801">
        <v>0</v>
      </c>
      <c r="C801" t="s">
        <v>76</v>
      </c>
      <c r="D801">
        <v>10</v>
      </c>
    </row>
    <row r="802" spans="1:4" x14ac:dyDescent="0.35">
      <c r="A802">
        <v>1859</v>
      </c>
      <c r="B802">
        <v>1</v>
      </c>
      <c r="C802" t="s">
        <v>76</v>
      </c>
      <c r="D802">
        <v>7</v>
      </c>
    </row>
    <row r="803" spans="1:4" x14ac:dyDescent="0.35">
      <c r="A803">
        <v>6263</v>
      </c>
      <c r="B803">
        <v>0</v>
      </c>
      <c r="C803" t="s">
        <v>76</v>
      </c>
      <c r="D803">
        <v>2</v>
      </c>
    </row>
    <row r="804" spans="1:4" x14ac:dyDescent="0.35">
      <c r="A804">
        <v>2072</v>
      </c>
      <c r="B804">
        <v>1</v>
      </c>
      <c r="C804" t="s">
        <v>76</v>
      </c>
      <c r="D804">
        <v>4</v>
      </c>
    </row>
    <row r="805" spans="1:4" x14ac:dyDescent="0.35">
      <c r="A805">
        <v>8908</v>
      </c>
      <c r="B805">
        <v>1</v>
      </c>
      <c r="C805" t="s">
        <v>76</v>
      </c>
      <c r="D805">
        <v>3</v>
      </c>
    </row>
    <row r="806" spans="1:4" x14ac:dyDescent="0.35">
      <c r="A806">
        <v>738</v>
      </c>
      <c r="B806">
        <v>0</v>
      </c>
      <c r="C806" t="s">
        <v>76</v>
      </c>
      <c r="D806">
        <v>3</v>
      </c>
    </row>
    <row r="807" spans="1:4" x14ac:dyDescent="0.35">
      <c r="A807">
        <v>10129</v>
      </c>
      <c r="B807">
        <v>0</v>
      </c>
      <c r="C807" t="s">
        <v>76</v>
      </c>
      <c r="D807">
        <v>3</v>
      </c>
    </row>
    <row r="808" spans="1:4" x14ac:dyDescent="0.35">
      <c r="A808">
        <v>807</v>
      </c>
      <c r="B808">
        <v>0</v>
      </c>
      <c r="C808" t="s">
        <v>76</v>
      </c>
      <c r="D808">
        <v>6</v>
      </c>
    </row>
    <row r="809" spans="1:4" x14ac:dyDescent="0.35">
      <c r="A809">
        <v>3334</v>
      </c>
      <c r="B809">
        <v>0</v>
      </c>
      <c r="C809" t="s">
        <v>76</v>
      </c>
      <c r="D809">
        <v>5</v>
      </c>
    </row>
    <row r="810" spans="1:4" x14ac:dyDescent="0.35">
      <c r="A810">
        <v>5423</v>
      </c>
      <c r="B810">
        <v>0</v>
      </c>
      <c r="C810" t="s">
        <v>76</v>
      </c>
      <c r="D810">
        <v>1</v>
      </c>
    </row>
    <row r="811" spans="1:4" x14ac:dyDescent="0.35">
      <c r="A811">
        <v>4426</v>
      </c>
      <c r="B811">
        <v>0</v>
      </c>
      <c r="C811" t="s">
        <v>76</v>
      </c>
      <c r="D811">
        <v>7</v>
      </c>
    </row>
    <row r="812" spans="1:4" x14ac:dyDescent="0.35">
      <c r="A812">
        <v>10489</v>
      </c>
      <c r="B812">
        <v>1</v>
      </c>
      <c r="C812" t="s">
        <v>76</v>
      </c>
      <c r="D812">
        <v>6</v>
      </c>
    </row>
    <row r="813" spans="1:4" x14ac:dyDescent="0.35">
      <c r="A813">
        <v>2570</v>
      </c>
      <c r="B813">
        <v>1</v>
      </c>
      <c r="C813" t="s">
        <v>76</v>
      </c>
      <c r="D813">
        <v>10</v>
      </c>
    </row>
    <row r="814" spans="1:4" x14ac:dyDescent="0.35">
      <c r="A814">
        <v>3834</v>
      </c>
      <c r="B814">
        <v>0</v>
      </c>
      <c r="C814" t="s">
        <v>76</v>
      </c>
      <c r="D814">
        <v>8</v>
      </c>
    </row>
    <row r="815" spans="1:4" x14ac:dyDescent="0.35">
      <c r="A815">
        <v>590</v>
      </c>
      <c r="B815">
        <v>1</v>
      </c>
      <c r="C815" t="s">
        <v>76</v>
      </c>
      <c r="D815">
        <v>5</v>
      </c>
    </row>
    <row r="816" spans="1:4" x14ac:dyDescent="0.35">
      <c r="A816">
        <v>4791</v>
      </c>
      <c r="B816">
        <v>0</v>
      </c>
      <c r="C816" t="s">
        <v>76</v>
      </c>
      <c r="D816">
        <v>1</v>
      </c>
    </row>
    <row r="817" spans="1:4" x14ac:dyDescent="0.35">
      <c r="A817">
        <v>5304</v>
      </c>
      <c r="B817">
        <v>0</v>
      </c>
      <c r="C817" t="s">
        <v>76</v>
      </c>
      <c r="D817">
        <v>1</v>
      </c>
    </row>
    <row r="818" spans="1:4" x14ac:dyDescent="0.35">
      <c r="A818">
        <v>2426</v>
      </c>
      <c r="B818">
        <v>1</v>
      </c>
      <c r="C818" t="s">
        <v>76</v>
      </c>
      <c r="D818">
        <v>5</v>
      </c>
    </row>
    <row r="819" spans="1:4" x14ac:dyDescent="0.35">
      <c r="A819">
        <v>35</v>
      </c>
      <c r="B819">
        <v>1</v>
      </c>
      <c r="C819" t="s">
        <v>76</v>
      </c>
      <c r="D819">
        <v>2</v>
      </c>
    </row>
    <row r="820" spans="1:4" x14ac:dyDescent="0.35">
      <c r="A820">
        <v>8041</v>
      </c>
      <c r="B820">
        <v>0</v>
      </c>
      <c r="C820" t="s">
        <v>76</v>
      </c>
      <c r="D820">
        <v>3</v>
      </c>
    </row>
    <row r="821" spans="1:4" x14ac:dyDescent="0.35">
      <c r="A821">
        <v>3584</v>
      </c>
      <c r="B821">
        <v>1</v>
      </c>
      <c r="C821" t="s">
        <v>76</v>
      </c>
      <c r="D821">
        <v>5</v>
      </c>
    </row>
    <row r="822" spans="1:4" x14ac:dyDescent="0.35">
      <c r="A822">
        <v>7718</v>
      </c>
      <c r="B822">
        <v>0</v>
      </c>
      <c r="C822" t="s">
        <v>76</v>
      </c>
      <c r="D822">
        <v>1</v>
      </c>
    </row>
    <row r="823" spans="1:4" x14ac:dyDescent="0.35">
      <c r="A823">
        <v>8605</v>
      </c>
      <c r="B823">
        <v>0</v>
      </c>
      <c r="C823" t="s">
        <v>76</v>
      </c>
      <c r="D823">
        <v>2</v>
      </c>
    </row>
    <row r="824" spans="1:4" x14ac:dyDescent="0.35">
      <c r="A824">
        <v>1646</v>
      </c>
      <c r="B824">
        <v>0</v>
      </c>
      <c r="C824" t="s">
        <v>76</v>
      </c>
      <c r="D824">
        <v>1</v>
      </c>
    </row>
    <row r="825" spans="1:4" x14ac:dyDescent="0.35">
      <c r="A825">
        <v>9206</v>
      </c>
      <c r="B825">
        <v>0</v>
      </c>
      <c r="C825" t="s">
        <v>76</v>
      </c>
      <c r="D825">
        <v>5</v>
      </c>
    </row>
    <row r="826" spans="1:4" x14ac:dyDescent="0.35">
      <c r="A826">
        <v>10757</v>
      </c>
      <c r="B826">
        <v>0</v>
      </c>
      <c r="C826" t="s">
        <v>76</v>
      </c>
      <c r="D826">
        <v>1</v>
      </c>
    </row>
    <row r="827" spans="1:4" x14ac:dyDescent="0.35">
      <c r="A827">
        <v>6885</v>
      </c>
      <c r="B827">
        <v>0</v>
      </c>
      <c r="C827" t="s">
        <v>76</v>
      </c>
      <c r="D827">
        <v>2</v>
      </c>
    </row>
    <row r="828" spans="1:4" x14ac:dyDescent="0.35">
      <c r="A828">
        <v>907</v>
      </c>
      <c r="B828">
        <v>0</v>
      </c>
      <c r="C828" t="s">
        <v>76</v>
      </c>
      <c r="D828">
        <v>5</v>
      </c>
    </row>
    <row r="829" spans="1:4" x14ac:dyDescent="0.35">
      <c r="A829">
        <v>1150</v>
      </c>
      <c r="B829">
        <v>0</v>
      </c>
      <c r="C829" t="s">
        <v>76</v>
      </c>
      <c r="D829">
        <v>4</v>
      </c>
    </row>
    <row r="830" spans="1:4" x14ac:dyDescent="0.35">
      <c r="A830">
        <v>3867</v>
      </c>
      <c r="B830">
        <v>0</v>
      </c>
      <c r="C830" t="s">
        <v>76</v>
      </c>
      <c r="D830">
        <v>9</v>
      </c>
    </row>
    <row r="831" spans="1:4" x14ac:dyDescent="0.35">
      <c r="A831">
        <v>3859</v>
      </c>
      <c r="B831">
        <v>0</v>
      </c>
      <c r="C831" t="s">
        <v>76</v>
      </c>
      <c r="D831">
        <v>9</v>
      </c>
    </row>
    <row r="832" spans="1:4" x14ac:dyDescent="0.35">
      <c r="A832">
        <v>3265</v>
      </c>
      <c r="B832">
        <v>0</v>
      </c>
      <c r="C832" t="s">
        <v>76</v>
      </c>
      <c r="D832">
        <v>1</v>
      </c>
    </row>
    <row r="833" spans="1:4" x14ac:dyDescent="0.35">
      <c r="A833">
        <v>4418</v>
      </c>
      <c r="B833">
        <v>1</v>
      </c>
      <c r="C833" t="s">
        <v>76</v>
      </c>
      <c r="D833">
        <v>7</v>
      </c>
    </row>
    <row r="834" spans="1:4" x14ac:dyDescent="0.35">
      <c r="A834">
        <v>4611</v>
      </c>
      <c r="B834">
        <v>1</v>
      </c>
      <c r="C834" t="s">
        <v>76</v>
      </c>
      <c r="D834">
        <v>9</v>
      </c>
    </row>
    <row r="835" spans="1:4" x14ac:dyDescent="0.35">
      <c r="A835">
        <v>4530</v>
      </c>
      <c r="B835">
        <v>1</v>
      </c>
      <c r="C835" t="s">
        <v>76</v>
      </c>
      <c r="D835">
        <v>3</v>
      </c>
    </row>
    <row r="836" spans="1:4" x14ac:dyDescent="0.35">
      <c r="A836">
        <v>7736</v>
      </c>
      <c r="B836">
        <v>1</v>
      </c>
      <c r="C836" t="s">
        <v>76</v>
      </c>
      <c r="D836">
        <v>2</v>
      </c>
    </row>
    <row r="837" spans="1:4" x14ac:dyDescent="0.35">
      <c r="A837">
        <v>9949</v>
      </c>
      <c r="B837">
        <v>0</v>
      </c>
      <c r="C837" t="s">
        <v>76</v>
      </c>
      <c r="D837">
        <v>3</v>
      </c>
    </row>
    <row r="838" spans="1:4" x14ac:dyDescent="0.35">
      <c r="A838">
        <v>942</v>
      </c>
      <c r="B838">
        <v>1</v>
      </c>
      <c r="C838" t="s">
        <v>76</v>
      </c>
      <c r="D838">
        <v>7</v>
      </c>
    </row>
    <row r="839" spans="1:4" x14ac:dyDescent="0.35">
      <c r="A839">
        <v>6181</v>
      </c>
      <c r="B839">
        <v>0</v>
      </c>
      <c r="C839" t="s">
        <v>76</v>
      </c>
      <c r="D839">
        <v>8</v>
      </c>
    </row>
    <row r="840" spans="1:4" x14ac:dyDescent="0.35">
      <c r="A840">
        <v>7660</v>
      </c>
      <c r="B840">
        <v>1</v>
      </c>
      <c r="C840" t="s">
        <v>76</v>
      </c>
      <c r="D840">
        <v>1</v>
      </c>
    </row>
    <row r="841" spans="1:4" x14ac:dyDescent="0.35">
      <c r="A841">
        <v>2055</v>
      </c>
      <c r="B841">
        <v>0</v>
      </c>
      <c r="C841" t="s">
        <v>76</v>
      </c>
      <c r="D841">
        <v>1</v>
      </c>
    </row>
    <row r="842" spans="1:4" x14ac:dyDescent="0.35">
      <c r="A842">
        <v>5107</v>
      </c>
      <c r="B842">
        <v>0</v>
      </c>
      <c r="C842" t="s">
        <v>76</v>
      </c>
      <c r="D842">
        <v>1</v>
      </c>
    </row>
    <row r="843" spans="1:4" x14ac:dyDescent="0.35">
      <c r="A843">
        <v>1626</v>
      </c>
      <c r="B843">
        <v>1</v>
      </c>
      <c r="C843" t="s">
        <v>76</v>
      </c>
      <c r="D843">
        <v>1</v>
      </c>
    </row>
    <row r="844" spans="1:4" x14ac:dyDescent="0.35">
      <c r="A844">
        <v>6428</v>
      </c>
      <c r="B844">
        <v>0</v>
      </c>
      <c r="C844" t="s">
        <v>76</v>
      </c>
      <c r="D844">
        <v>1</v>
      </c>
    </row>
    <row r="845" spans="1:4" x14ac:dyDescent="0.35">
      <c r="A845">
        <v>9617</v>
      </c>
      <c r="B845">
        <v>0</v>
      </c>
      <c r="C845" t="s">
        <v>76</v>
      </c>
      <c r="D845">
        <v>1</v>
      </c>
    </row>
    <row r="846" spans="1:4" x14ac:dyDescent="0.35">
      <c r="A846">
        <v>4339</v>
      </c>
      <c r="B846">
        <v>0</v>
      </c>
      <c r="C846" t="s">
        <v>76</v>
      </c>
      <c r="D846">
        <v>5</v>
      </c>
    </row>
    <row r="847" spans="1:4" x14ac:dyDescent="0.35">
      <c r="A847">
        <v>7235</v>
      </c>
      <c r="B847">
        <v>0</v>
      </c>
      <c r="C847" t="s">
        <v>76</v>
      </c>
      <c r="D847">
        <v>2</v>
      </c>
    </row>
    <row r="848" spans="1:4" x14ac:dyDescent="0.35">
      <c r="A848">
        <v>8527</v>
      </c>
      <c r="B848">
        <v>0</v>
      </c>
      <c r="C848" t="s">
        <v>76</v>
      </c>
      <c r="D848">
        <v>6</v>
      </c>
    </row>
    <row r="849" spans="1:4" x14ac:dyDescent="0.35">
      <c r="A849">
        <v>1968</v>
      </c>
      <c r="B849">
        <v>0</v>
      </c>
      <c r="C849" t="s">
        <v>76</v>
      </c>
      <c r="D849">
        <v>1</v>
      </c>
    </row>
    <row r="850" spans="1:4" x14ac:dyDescent="0.35">
      <c r="A850">
        <v>9862</v>
      </c>
      <c r="B850">
        <v>0</v>
      </c>
      <c r="C850" t="s">
        <v>76</v>
      </c>
      <c r="D850">
        <v>2</v>
      </c>
    </row>
    <row r="851" spans="1:4" x14ac:dyDescent="0.35">
      <c r="A851">
        <v>11075</v>
      </c>
      <c r="B851">
        <v>0</v>
      </c>
      <c r="C851" t="s">
        <v>76</v>
      </c>
      <c r="D851">
        <v>3</v>
      </c>
    </row>
    <row r="852" spans="1:4" x14ac:dyDescent="0.35">
      <c r="A852">
        <v>6658</v>
      </c>
      <c r="B852">
        <v>0</v>
      </c>
      <c r="C852" t="s">
        <v>76</v>
      </c>
      <c r="D852">
        <v>11</v>
      </c>
    </row>
    <row r="853" spans="1:4" x14ac:dyDescent="0.35">
      <c r="A853">
        <v>4552</v>
      </c>
      <c r="B853">
        <v>0</v>
      </c>
      <c r="C853" t="s">
        <v>76</v>
      </c>
      <c r="D853">
        <v>3</v>
      </c>
    </row>
    <row r="854" spans="1:4" x14ac:dyDescent="0.35">
      <c r="A854">
        <v>10377</v>
      </c>
      <c r="B854">
        <v>0</v>
      </c>
      <c r="C854" t="s">
        <v>76</v>
      </c>
      <c r="D854">
        <v>6</v>
      </c>
    </row>
    <row r="855" spans="1:4" x14ac:dyDescent="0.35">
      <c r="A855">
        <v>5336</v>
      </c>
      <c r="B855">
        <v>0</v>
      </c>
      <c r="C855" t="s">
        <v>76</v>
      </c>
      <c r="D855">
        <v>1</v>
      </c>
    </row>
    <row r="856" spans="1:4" x14ac:dyDescent="0.35">
      <c r="A856">
        <v>10350</v>
      </c>
      <c r="B856">
        <v>0</v>
      </c>
      <c r="C856" t="s">
        <v>76</v>
      </c>
      <c r="D856">
        <v>1</v>
      </c>
    </row>
    <row r="857" spans="1:4" x14ac:dyDescent="0.35">
      <c r="A857">
        <v>11071</v>
      </c>
      <c r="B857">
        <v>1</v>
      </c>
      <c r="C857" t="s">
        <v>76</v>
      </c>
      <c r="D857">
        <v>3</v>
      </c>
    </row>
    <row r="858" spans="1:4" x14ac:dyDescent="0.35">
      <c r="A858">
        <v>11100</v>
      </c>
      <c r="B858">
        <v>0</v>
      </c>
      <c r="C858" t="s">
        <v>76</v>
      </c>
      <c r="D858">
        <v>2</v>
      </c>
    </row>
    <row r="859" spans="1:4" x14ac:dyDescent="0.35">
      <c r="A859">
        <v>6516</v>
      </c>
      <c r="B859">
        <v>0</v>
      </c>
      <c r="C859" t="s">
        <v>76</v>
      </c>
      <c r="D859">
        <v>1</v>
      </c>
    </row>
    <row r="860" spans="1:4" x14ac:dyDescent="0.35">
      <c r="A860">
        <v>1734</v>
      </c>
      <c r="B860">
        <v>0</v>
      </c>
      <c r="C860" t="s">
        <v>76</v>
      </c>
      <c r="D860">
        <v>3</v>
      </c>
    </row>
    <row r="861" spans="1:4" x14ac:dyDescent="0.35">
      <c r="A861">
        <v>2131</v>
      </c>
      <c r="B861">
        <v>0</v>
      </c>
      <c r="C861" t="s">
        <v>76</v>
      </c>
      <c r="D861">
        <v>9</v>
      </c>
    </row>
    <row r="862" spans="1:4" x14ac:dyDescent="0.35">
      <c r="A862">
        <v>6439</v>
      </c>
      <c r="B862">
        <v>0</v>
      </c>
      <c r="C862" t="s">
        <v>76</v>
      </c>
      <c r="D862">
        <v>11</v>
      </c>
    </row>
    <row r="863" spans="1:4" x14ac:dyDescent="0.35">
      <c r="A863">
        <v>10591</v>
      </c>
      <c r="B863">
        <v>0</v>
      </c>
      <c r="C863" t="s">
        <v>76</v>
      </c>
      <c r="D863">
        <v>4</v>
      </c>
    </row>
    <row r="864" spans="1:4" x14ac:dyDescent="0.35">
      <c r="A864">
        <v>9797</v>
      </c>
      <c r="B864">
        <v>0</v>
      </c>
      <c r="C864" t="s">
        <v>76</v>
      </c>
      <c r="D864">
        <v>3</v>
      </c>
    </row>
    <row r="865" spans="1:4" x14ac:dyDescent="0.35">
      <c r="A865">
        <v>9336</v>
      </c>
      <c r="B865">
        <v>0</v>
      </c>
      <c r="C865" t="s">
        <v>76</v>
      </c>
      <c r="D865">
        <v>6</v>
      </c>
    </row>
    <row r="866" spans="1:4" x14ac:dyDescent="0.35">
      <c r="A866">
        <v>2174</v>
      </c>
      <c r="B866">
        <v>0</v>
      </c>
      <c r="C866" t="s">
        <v>76</v>
      </c>
      <c r="D866">
        <v>1</v>
      </c>
    </row>
    <row r="867" spans="1:4" x14ac:dyDescent="0.35">
      <c r="A867">
        <v>3197</v>
      </c>
      <c r="B867">
        <v>0</v>
      </c>
      <c r="C867" t="s">
        <v>76</v>
      </c>
      <c r="D867">
        <v>6</v>
      </c>
    </row>
    <row r="868" spans="1:4" x14ac:dyDescent="0.35">
      <c r="A868">
        <v>9185</v>
      </c>
      <c r="B868">
        <v>1</v>
      </c>
      <c r="C868" t="s">
        <v>76</v>
      </c>
      <c r="D868">
        <v>4</v>
      </c>
    </row>
    <row r="869" spans="1:4" x14ac:dyDescent="0.35">
      <c r="A869">
        <v>905</v>
      </c>
      <c r="B869">
        <v>0</v>
      </c>
      <c r="C869" t="s">
        <v>76</v>
      </c>
      <c r="D869">
        <v>4</v>
      </c>
    </row>
    <row r="870" spans="1:4" x14ac:dyDescent="0.35">
      <c r="A870">
        <v>10858</v>
      </c>
      <c r="B870">
        <v>0</v>
      </c>
      <c r="C870" t="s">
        <v>76</v>
      </c>
      <c r="D870">
        <v>9</v>
      </c>
    </row>
    <row r="871" spans="1:4" x14ac:dyDescent="0.35">
      <c r="A871">
        <v>8925</v>
      </c>
      <c r="B871">
        <v>0</v>
      </c>
      <c r="C871" t="s">
        <v>76</v>
      </c>
      <c r="D871">
        <v>8</v>
      </c>
    </row>
    <row r="872" spans="1:4" x14ac:dyDescent="0.35">
      <c r="A872">
        <v>2499</v>
      </c>
      <c r="B872">
        <v>0</v>
      </c>
      <c r="C872" t="s">
        <v>76</v>
      </c>
      <c r="D872">
        <v>5</v>
      </c>
    </row>
    <row r="873" spans="1:4" x14ac:dyDescent="0.35">
      <c r="A873">
        <v>1109</v>
      </c>
      <c r="B873">
        <v>0</v>
      </c>
      <c r="C873" t="s">
        <v>76</v>
      </c>
      <c r="D873">
        <v>1</v>
      </c>
    </row>
    <row r="874" spans="1:4" x14ac:dyDescent="0.35">
      <c r="A874">
        <v>326</v>
      </c>
      <c r="B874">
        <v>0</v>
      </c>
      <c r="C874" t="s">
        <v>76</v>
      </c>
      <c r="D874">
        <v>5</v>
      </c>
    </row>
    <row r="875" spans="1:4" x14ac:dyDescent="0.35">
      <c r="A875">
        <v>10967</v>
      </c>
      <c r="B875">
        <v>0</v>
      </c>
      <c r="C875" t="s">
        <v>76</v>
      </c>
      <c r="D875">
        <v>2</v>
      </c>
    </row>
    <row r="876" spans="1:4" x14ac:dyDescent="0.35">
      <c r="A876">
        <v>5370</v>
      </c>
      <c r="B876">
        <v>0</v>
      </c>
      <c r="C876" t="s">
        <v>76</v>
      </c>
      <c r="D876">
        <v>7</v>
      </c>
    </row>
    <row r="877" spans="1:4" x14ac:dyDescent="0.35">
      <c r="A877">
        <v>2098</v>
      </c>
      <c r="B877">
        <v>0</v>
      </c>
      <c r="C877" t="s">
        <v>76</v>
      </c>
      <c r="D877">
        <v>1</v>
      </c>
    </row>
    <row r="878" spans="1:4" x14ac:dyDescent="0.35">
      <c r="A878">
        <v>1773</v>
      </c>
      <c r="B878">
        <v>0</v>
      </c>
      <c r="C878" t="s">
        <v>76</v>
      </c>
      <c r="D878">
        <v>2</v>
      </c>
    </row>
    <row r="879" spans="1:4" x14ac:dyDescent="0.35">
      <c r="A879">
        <v>5036</v>
      </c>
      <c r="B879">
        <v>0</v>
      </c>
      <c r="C879" t="s">
        <v>76</v>
      </c>
      <c r="D879">
        <v>4</v>
      </c>
    </row>
    <row r="880" spans="1:4" x14ac:dyDescent="0.35">
      <c r="A880">
        <v>4856</v>
      </c>
      <c r="B880">
        <v>0</v>
      </c>
      <c r="C880" t="s">
        <v>76</v>
      </c>
      <c r="D880">
        <v>7</v>
      </c>
    </row>
    <row r="881" spans="1:4" x14ac:dyDescent="0.35">
      <c r="A881">
        <v>8722</v>
      </c>
      <c r="B881">
        <v>1</v>
      </c>
      <c r="C881" t="s">
        <v>76</v>
      </c>
      <c r="D881">
        <v>7</v>
      </c>
    </row>
    <row r="882" spans="1:4" x14ac:dyDescent="0.35">
      <c r="A882">
        <v>2156</v>
      </c>
      <c r="B882">
        <v>0</v>
      </c>
      <c r="C882" t="s">
        <v>76</v>
      </c>
      <c r="D882">
        <v>2</v>
      </c>
    </row>
    <row r="883" spans="1:4" x14ac:dyDescent="0.35">
      <c r="A883">
        <v>2569</v>
      </c>
      <c r="B883">
        <v>0</v>
      </c>
      <c r="C883" t="s">
        <v>76</v>
      </c>
      <c r="D883">
        <v>1</v>
      </c>
    </row>
    <row r="884" spans="1:4" x14ac:dyDescent="0.35">
      <c r="A884">
        <v>10151</v>
      </c>
      <c r="B884">
        <v>0</v>
      </c>
      <c r="C884" t="s">
        <v>76</v>
      </c>
      <c r="D884">
        <v>4</v>
      </c>
    </row>
    <row r="885" spans="1:4" x14ac:dyDescent="0.35">
      <c r="A885">
        <v>10473</v>
      </c>
      <c r="B885">
        <v>1</v>
      </c>
      <c r="C885" t="s">
        <v>76</v>
      </c>
      <c r="D885">
        <v>6</v>
      </c>
    </row>
    <row r="886" spans="1:4" x14ac:dyDescent="0.35">
      <c r="A886">
        <v>7079</v>
      </c>
      <c r="B886">
        <v>0</v>
      </c>
      <c r="C886" t="s">
        <v>76</v>
      </c>
      <c r="D886">
        <v>9</v>
      </c>
    </row>
    <row r="887" spans="1:4" x14ac:dyDescent="0.35">
      <c r="A887">
        <v>6875</v>
      </c>
      <c r="B887">
        <v>0</v>
      </c>
      <c r="C887" t="s">
        <v>76</v>
      </c>
      <c r="D887">
        <v>7</v>
      </c>
    </row>
    <row r="888" spans="1:4" x14ac:dyDescent="0.35">
      <c r="A888">
        <v>6728</v>
      </c>
      <c r="B888">
        <v>0</v>
      </c>
      <c r="C888" t="s">
        <v>76</v>
      </c>
      <c r="D888">
        <v>1</v>
      </c>
    </row>
    <row r="889" spans="1:4" x14ac:dyDescent="0.35">
      <c r="A889">
        <v>2471</v>
      </c>
      <c r="B889">
        <v>0</v>
      </c>
      <c r="C889" t="s">
        <v>76</v>
      </c>
      <c r="D889">
        <v>3</v>
      </c>
    </row>
    <row r="890" spans="1:4" x14ac:dyDescent="0.35">
      <c r="A890">
        <v>49</v>
      </c>
      <c r="B890">
        <v>0</v>
      </c>
      <c r="C890" t="s">
        <v>76</v>
      </c>
      <c r="D890">
        <v>1</v>
      </c>
    </row>
    <row r="891" spans="1:4" x14ac:dyDescent="0.35">
      <c r="A891">
        <v>4973</v>
      </c>
      <c r="B891">
        <v>0</v>
      </c>
      <c r="C891" t="s">
        <v>76</v>
      </c>
      <c r="D891">
        <v>1</v>
      </c>
    </row>
    <row r="892" spans="1:4" x14ac:dyDescent="0.35">
      <c r="A892">
        <v>6387</v>
      </c>
      <c r="B892">
        <v>0</v>
      </c>
      <c r="C892" t="s">
        <v>76</v>
      </c>
      <c r="D892">
        <v>2</v>
      </c>
    </row>
    <row r="893" spans="1:4" x14ac:dyDescent="0.35">
      <c r="A893">
        <v>5866</v>
      </c>
      <c r="B893">
        <v>0</v>
      </c>
      <c r="C893" t="s">
        <v>76</v>
      </c>
      <c r="D893">
        <v>4</v>
      </c>
    </row>
    <row r="894" spans="1:4" x14ac:dyDescent="0.35">
      <c r="A894">
        <v>8523</v>
      </c>
      <c r="B894">
        <v>0</v>
      </c>
      <c r="C894" t="s">
        <v>76</v>
      </c>
      <c r="D894">
        <v>4</v>
      </c>
    </row>
    <row r="895" spans="1:4" x14ac:dyDescent="0.35">
      <c r="A895">
        <v>7901</v>
      </c>
      <c r="B895">
        <v>0</v>
      </c>
      <c r="C895" t="s">
        <v>76</v>
      </c>
      <c r="D895">
        <v>0</v>
      </c>
    </row>
    <row r="896" spans="1:4" x14ac:dyDescent="0.35">
      <c r="A896">
        <v>898</v>
      </c>
      <c r="B896">
        <v>0</v>
      </c>
      <c r="C896" t="s">
        <v>76</v>
      </c>
      <c r="D896">
        <v>3</v>
      </c>
    </row>
    <row r="897" spans="1:4" x14ac:dyDescent="0.35">
      <c r="A897">
        <v>10242</v>
      </c>
      <c r="B897">
        <v>0</v>
      </c>
      <c r="C897" t="s">
        <v>76</v>
      </c>
      <c r="D897">
        <v>2</v>
      </c>
    </row>
    <row r="898" spans="1:4" x14ac:dyDescent="0.35">
      <c r="A898">
        <v>5835</v>
      </c>
      <c r="B898">
        <v>0</v>
      </c>
      <c r="C898" t="s">
        <v>76</v>
      </c>
      <c r="D898">
        <v>2</v>
      </c>
    </row>
    <row r="899" spans="1:4" x14ac:dyDescent="0.35">
      <c r="A899">
        <v>6919</v>
      </c>
      <c r="B899">
        <v>0</v>
      </c>
      <c r="C899" t="s">
        <v>76</v>
      </c>
      <c r="D899">
        <v>2</v>
      </c>
    </row>
    <row r="900" spans="1:4" x14ac:dyDescent="0.35">
      <c r="A900">
        <v>6197</v>
      </c>
      <c r="B900">
        <v>0</v>
      </c>
      <c r="C900" t="s">
        <v>76</v>
      </c>
      <c r="D900">
        <v>3</v>
      </c>
    </row>
    <row r="901" spans="1:4" x14ac:dyDescent="0.35">
      <c r="A901">
        <v>10475</v>
      </c>
      <c r="B901">
        <v>0</v>
      </c>
      <c r="C901" t="s">
        <v>76</v>
      </c>
      <c r="D901">
        <v>4</v>
      </c>
    </row>
    <row r="902" spans="1:4" x14ac:dyDescent="0.35">
      <c r="A902">
        <v>4201</v>
      </c>
      <c r="B902">
        <v>0</v>
      </c>
      <c r="C902" t="s">
        <v>76</v>
      </c>
      <c r="D902">
        <v>4</v>
      </c>
    </row>
    <row r="903" spans="1:4" x14ac:dyDescent="0.35">
      <c r="A903">
        <v>5092</v>
      </c>
      <c r="B903">
        <v>1</v>
      </c>
      <c r="C903" t="s">
        <v>76</v>
      </c>
      <c r="D903">
        <v>7</v>
      </c>
    </row>
    <row r="904" spans="1:4" x14ac:dyDescent="0.35">
      <c r="A904">
        <v>6566</v>
      </c>
      <c r="B904">
        <v>0</v>
      </c>
      <c r="C904" t="s">
        <v>76</v>
      </c>
      <c r="D904">
        <v>5</v>
      </c>
    </row>
    <row r="905" spans="1:4" x14ac:dyDescent="0.35">
      <c r="A905">
        <v>6613</v>
      </c>
      <c r="B905">
        <v>0</v>
      </c>
      <c r="C905" t="s">
        <v>76</v>
      </c>
      <c r="D905">
        <v>8</v>
      </c>
    </row>
    <row r="906" spans="1:4" x14ac:dyDescent="0.35">
      <c r="A906">
        <v>9094</v>
      </c>
      <c r="B906">
        <v>1</v>
      </c>
      <c r="C906" t="s">
        <v>76</v>
      </c>
      <c r="D906">
        <v>7</v>
      </c>
    </row>
    <row r="907" spans="1:4" x14ac:dyDescent="0.35">
      <c r="A907">
        <v>9847</v>
      </c>
      <c r="B907">
        <v>0</v>
      </c>
      <c r="C907" t="s">
        <v>76</v>
      </c>
      <c r="D907">
        <v>7</v>
      </c>
    </row>
    <row r="908" spans="1:4" x14ac:dyDescent="0.35">
      <c r="A908">
        <v>10767</v>
      </c>
      <c r="B908">
        <v>0</v>
      </c>
      <c r="C908" t="s">
        <v>76</v>
      </c>
      <c r="D908">
        <v>3</v>
      </c>
    </row>
    <row r="909" spans="1:4" x14ac:dyDescent="0.35">
      <c r="A909">
        <v>7943</v>
      </c>
      <c r="B909">
        <v>0</v>
      </c>
      <c r="C909" t="s">
        <v>76</v>
      </c>
      <c r="D909">
        <v>1</v>
      </c>
    </row>
    <row r="910" spans="1:4" x14ac:dyDescent="0.35">
      <c r="A910">
        <v>1055</v>
      </c>
      <c r="B910">
        <v>0</v>
      </c>
      <c r="C910" t="s">
        <v>76</v>
      </c>
      <c r="D910">
        <v>1</v>
      </c>
    </row>
    <row r="911" spans="1:4" x14ac:dyDescent="0.35">
      <c r="A911">
        <v>1458</v>
      </c>
      <c r="B911">
        <v>0</v>
      </c>
      <c r="C911" t="s">
        <v>76</v>
      </c>
      <c r="D911">
        <v>3</v>
      </c>
    </row>
    <row r="912" spans="1:4" x14ac:dyDescent="0.35">
      <c r="A912">
        <v>8402</v>
      </c>
      <c r="B912">
        <v>0</v>
      </c>
      <c r="C912" t="s">
        <v>76</v>
      </c>
      <c r="D912">
        <v>7</v>
      </c>
    </row>
    <row r="913" spans="1:4" x14ac:dyDescent="0.35">
      <c r="A913">
        <v>6246</v>
      </c>
      <c r="B913">
        <v>1</v>
      </c>
      <c r="C913" t="s">
        <v>76</v>
      </c>
      <c r="D913">
        <v>3</v>
      </c>
    </row>
    <row r="914" spans="1:4" x14ac:dyDescent="0.35">
      <c r="A914">
        <v>4654</v>
      </c>
      <c r="B914">
        <v>0</v>
      </c>
      <c r="C914" t="s">
        <v>76</v>
      </c>
      <c r="D914">
        <v>3</v>
      </c>
    </row>
    <row r="915" spans="1:4" x14ac:dyDescent="0.35">
      <c r="A915">
        <v>6103</v>
      </c>
      <c r="B915">
        <v>0</v>
      </c>
      <c r="C915" t="s">
        <v>76</v>
      </c>
      <c r="D915">
        <v>2</v>
      </c>
    </row>
    <row r="916" spans="1:4" x14ac:dyDescent="0.35">
      <c r="A916">
        <v>8147</v>
      </c>
      <c r="B916">
        <v>0</v>
      </c>
      <c r="C916" t="s">
        <v>76</v>
      </c>
      <c r="D916">
        <v>2</v>
      </c>
    </row>
    <row r="917" spans="1:4" x14ac:dyDescent="0.35">
      <c r="A917">
        <v>10207</v>
      </c>
      <c r="B917">
        <v>0</v>
      </c>
      <c r="C917" t="s">
        <v>76</v>
      </c>
      <c r="D917">
        <v>1</v>
      </c>
    </row>
    <row r="918" spans="1:4" x14ac:dyDescent="0.35">
      <c r="A918">
        <v>4838</v>
      </c>
      <c r="B918">
        <v>0</v>
      </c>
      <c r="C918" t="s">
        <v>76</v>
      </c>
      <c r="D918">
        <v>1</v>
      </c>
    </row>
    <row r="919" spans="1:4" x14ac:dyDescent="0.35">
      <c r="A919">
        <v>10219</v>
      </c>
      <c r="B919">
        <v>0</v>
      </c>
      <c r="C919" t="s">
        <v>76</v>
      </c>
      <c r="D919">
        <v>1</v>
      </c>
    </row>
    <row r="920" spans="1:4" x14ac:dyDescent="0.35">
      <c r="A920">
        <v>2176</v>
      </c>
      <c r="B920">
        <v>1</v>
      </c>
      <c r="C920" t="s">
        <v>76</v>
      </c>
      <c r="D920">
        <v>5</v>
      </c>
    </row>
    <row r="921" spans="1:4" x14ac:dyDescent="0.35">
      <c r="A921">
        <v>9121</v>
      </c>
      <c r="B921">
        <v>1</v>
      </c>
      <c r="C921" t="s">
        <v>76</v>
      </c>
      <c r="D921">
        <v>5</v>
      </c>
    </row>
    <row r="922" spans="1:4" x14ac:dyDescent="0.35">
      <c r="A922">
        <v>5802</v>
      </c>
      <c r="B922">
        <v>0</v>
      </c>
      <c r="C922" t="s">
        <v>76</v>
      </c>
      <c r="D922">
        <v>2</v>
      </c>
    </row>
    <row r="923" spans="1:4" x14ac:dyDescent="0.35">
      <c r="A923">
        <v>10790</v>
      </c>
      <c r="B923">
        <v>0</v>
      </c>
      <c r="C923" t="s">
        <v>76</v>
      </c>
      <c r="D923">
        <v>1</v>
      </c>
    </row>
    <row r="924" spans="1:4" x14ac:dyDescent="0.35">
      <c r="A924">
        <v>178</v>
      </c>
      <c r="B924">
        <v>0</v>
      </c>
      <c r="C924" t="s">
        <v>76</v>
      </c>
      <c r="D924">
        <v>8</v>
      </c>
    </row>
    <row r="925" spans="1:4" x14ac:dyDescent="0.35">
      <c r="A925">
        <v>2308</v>
      </c>
      <c r="B925">
        <v>0</v>
      </c>
      <c r="C925" t="s">
        <v>76</v>
      </c>
      <c r="D925">
        <v>6</v>
      </c>
    </row>
    <row r="926" spans="1:4" x14ac:dyDescent="0.35">
      <c r="A926">
        <v>7431</v>
      </c>
      <c r="B926">
        <v>1</v>
      </c>
      <c r="C926" t="s">
        <v>76</v>
      </c>
      <c r="D926">
        <v>7</v>
      </c>
    </row>
    <row r="927" spans="1:4" x14ac:dyDescent="0.35">
      <c r="A927">
        <v>9405</v>
      </c>
      <c r="B927">
        <v>1</v>
      </c>
      <c r="C927" t="s">
        <v>76</v>
      </c>
      <c r="D927">
        <v>3</v>
      </c>
    </row>
    <row r="928" spans="1:4" x14ac:dyDescent="0.35">
      <c r="A928">
        <v>10525</v>
      </c>
      <c r="B928">
        <v>1</v>
      </c>
      <c r="C928" t="s">
        <v>76</v>
      </c>
      <c r="D928">
        <v>1</v>
      </c>
    </row>
    <row r="929" spans="1:4" x14ac:dyDescent="0.35">
      <c r="A929">
        <v>7503</v>
      </c>
      <c r="B929">
        <v>1</v>
      </c>
      <c r="C929" t="s">
        <v>76</v>
      </c>
      <c r="D929">
        <v>5</v>
      </c>
    </row>
    <row r="930" spans="1:4" x14ac:dyDescent="0.35">
      <c r="A930">
        <v>8783</v>
      </c>
      <c r="B930">
        <v>0</v>
      </c>
      <c r="C930" t="s">
        <v>76</v>
      </c>
      <c r="D930">
        <v>4</v>
      </c>
    </row>
    <row r="931" spans="1:4" x14ac:dyDescent="0.35">
      <c r="A931">
        <v>1403</v>
      </c>
      <c r="B931">
        <v>0</v>
      </c>
      <c r="C931" t="s">
        <v>76</v>
      </c>
      <c r="D931">
        <v>1</v>
      </c>
    </row>
    <row r="932" spans="1:4" x14ac:dyDescent="0.35">
      <c r="A932">
        <v>4643</v>
      </c>
      <c r="B932">
        <v>0</v>
      </c>
      <c r="C932" t="s">
        <v>76</v>
      </c>
      <c r="D932">
        <v>3</v>
      </c>
    </row>
    <row r="933" spans="1:4" x14ac:dyDescent="0.35">
      <c r="A933">
        <v>3463</v>
      </c>
      <c r="B933">
        <v>0</v>
      </c>
      <c r="C933" t="s">
        <v>76</v>
      </c>
      <c r="D933">
        <v>7</v>
      </c>
    </row>
    <row r="934" spans="1:4" x14ac:dyDescent="0.35">
      <c r="A934">
        <v>4055</v>
      </c>
      <c r="B934">
        <v>0</v>
      </c>
      <c r="C934" t="s">
        <v>76</v>
      </c>
      <c r="D934">
        <v>3</v>
      </c>
    </row>
    <row r="935" spans="1:4" x14ac:dyDescent="0.35">
      <c r="A935">
        <v>7010</v>
      </c>
      <c r="B935">
        <v>0</v>
      </c>
      <c r="C935" t="s">
        <v>76</v>
      </c>
      <c r="D935">
        <v>6</v>
      </c>
    </row>
    <row r="936" spans="1:4" x14ac:dyDescent="0.35">
      <c r="A936">
        <v>4767</v>
      </c>
      <c r="B936">
        <v>0</v>
      </c>
      <c r="C936" t="s">
        <v>76</v>
      </c>
      <c r="D936">
        <v>6</v>
      </c>
    </row>
    <row r="937" spans="1:4" x14ac:dyDescent="0.35">
      <c r="A937">
        <v>1927</v>
      </c>
      <c r="B937">
        <v>0</v>
      </c>
      <c r="C937" t="s">
        <v>76</v>
      </c>
      <c r="D937">
        <v>4</v>
      </c>
    </row>
    <row r="938" spans="1:4" x14ac:dyDescent="0.35">
      <c r="A938">
        <v>437</v>
      </c>
      <c r="B938">
        <v>0</v>
      </c>
      <c r="C938" t="s">
        <v>76</v>
      </c>
      <c r="D938">
        <v>3</v>
      </c>
    </row>
    <row r="939" spans="1:4" x14ac:dyDescent="0.35">
      <c r="A939">
        <v>4331</v>
      </c>
      <c r="B939">
        <v>0</v>
      </c>
      <c r="C939" t="s">
        <v>76</v>
      </c>
      <c r="D939">
        <v>3</v>
      </c>
    </row>
    <row r="940" spans="1:4" x14ac:dyDescent="0.35">
      <c r="A940">
        <v>4084</v>
      </c>
      <c r="B940">
        <v>0</v>
      </c>
      <c r="C940" t="s">
        <v>76</v>
      </c>
      <c r="D940">
        <v>6</v>
      </c>
    </row>
    <row r="941" spans="1:4" x14ac:dyDescent="0.35">
      <c r="A941">
        <v>8135</v>
      </c>
      <c r="B941">
        <v>0</v>
      </c>
      <c r="C941" t="s">
        <v>76</v>
      </c>
      <c r="D941">
        <v>1</v>
      </c>
    </row>
    <row r="942" spans="1:4" x14ac:dyDescent="0.35">
      <c r="A942">
        <v>9750</v>
      </c>
      <c r="B942">
        <v>0</v>
      </c>
      <c r="C942" t="s">
        <v>76</v>
      </c>
      <c r="D942">
        <v>10</v>
      </c>
    </row>
    <row r="943" spans="1:4" x14ac:dyDescent="0.35">
      <c r="A943">
        <v>6682</v>
      </c>
      <c r="B943">
        <v>0</v>
      </c>
      <c r="C943" t="s">
        <v>76</v>
      </c>
      <c r="D943">
        <v>1</v>
      </c>
    </row>
    <row r="944" spans="1:4" x14ac:dyDescent="0.35">
      <c r="A944">
        <v>10581</v>
      </c>
      <c r="B944">
        <v>0</v>
      </c>
      <c r="C944" t="s">
        <v>76</v>
      </c>
      <c r="D944">
        <v>7</v>
      </c>
    </row>
    <row r="945" spans="1:4" x14ac:dyDescent="0.35">
      <c r="A945">
        <v>3710</v>
      </c>
      <c r="B945">
        <v>1</v>
      </c>
      <c r="C945" t="s">
        <v>76</v>
      </c>
      <c r="D945">
        <v>2</v>
      </c>
    </row>
    <row r="946" spans="1:4" x14ac:dyDescent="0.35">
      <c r="A946">
        <v>5207</v>
      </c>
      <c r="B946">
        <v>1</v>
      </c>
      <c r="C946" t="s">
        <v>76</v>
      </c>
      <c r="D946">
        <v>9</v>
      </c>
    </row>
    <row r="947" spans="1:4" x14ac:dyDescent="0.35">
      <c r="A947">
        <v>9360</v>
      </c>
      <c r="B947">
        <v>0</v>
      </c>
      <c r="C947" t="s">
        <v>76</v>
      </c>
      <c r="D947">
        <v>4</v>
      </c>
    </row>
    <row r="948" spans="1:4" x14ac:dyDescent="0.35">
      <c r="A948">
        <v>4679</v>
      </c>
      <c r="B948">
        <v>0</v>
      </c>
      <c r="C948" t="s">
        <v>76</v>
      </c>
      <c r="D948">
        <v>7</v>
      </c>
    </row>
    <row r="949" spans="1:4" x14ac:dyDescent="0.35">
      <c r="A949">
        <v>1340</v>
      </c>
      <c r="B949">
        <v>0</v>
      </c>
      <c r="C949" t="s">
        <v>76</v>
      </c>
      <c r="D949">
        <v>6</v>
      </c>
    </row>
    <row r="950" spans="1:4" x14ac:dyDescent="0.35">
      <c r="A950">
        <v>10839</v>
      </c>
      <c r="B950">
        <v>0</v>
      </c>
      <c r="C950" t="s">
        <v>76</v>
      </c>
      <c r="D950">
        <v>1</v>
      </c>
    </row>
    <row r="951" spans="1:4" x14ac:dyDescent="0.35">
      <c r="A951">
        <v>5303</v>
      </c>
      <c r="B951">
        <v>0</v>
      </c>
      <c r="C951" t="s">
        <v>76</v>
      </c>
      <c r="D951">
        <v>6</v>
      </c>
    </row>
    <row r="952" spans="1:4" x14ac:dyDescent="0.35">
      <c r="A952">
        <v>9829</v>
      </c>
      <c r="B952">
        <v>0</v>
      </c>
      <c r="C952" t="s">
        <v>76</v>
      </c>
      <c r="D952">
        <v>2</v>
      </c>
    </row>
    <row r="953" spans="1:4" x14ac:dyDescent="0.35">
      <c r="A953">
        <v>10469</v>
      </c>
      <c r="B953">
        <v>0</v>
      </c>
      <c r="C953" t="s">
        <v>76</v>
      </c>
      <c r="D953">
        <v>6</v>
      </c>
    </row>
    <row r="954" spans="1:4" x14ac:dyDescent="0.35">
      <c r="A954">
        <v>3602</v>
      </c>
      <c r="B954">
        <v>0</v>
      </c>
      <c r="C954" t="s">
        <v>76</v>
      </c>
      <c r="D954">
        <v>3</v>
      </c>
    </row>
    <row r="955" spans="1:4" x14ac:dyDescent="0.35">
      <c r="A955">
        <v>4756</v>
      </c>
      <c r="B955">
        <v>1</v>
      </c>
      <c r="C955" t="s">
        <v>76</v>
      </c>
      <c r="D955">
        <v>7</v>
      </c>
    </row>
    <row r="956" spans="1:4" x14ac:dyDescent="0.35">
      <c r="A956">
        <v>8181</v>
      </c>
      <c r="B956">
        <v>0</v>
      </c>
      <c r="C956" t="s">
        <v>76</v>
      </c>
      <c r="D956">
        <v>4</v>
      </c>
    </row>
    <row r="957" spans="1:4" x14ac:dyDescent="0.35">
      <c r="A957">
        <v>6958</v>
      </c>
      <c r="B957">
        <v>0</v>
      </c>
      <c r="C957" t="s">
        <v>76</v>
      </c>
      <c r="D957">
        <v>1</v>
      </c>
    </row>
    <row r="958" spans="1:4" x14ac:dyDescent="0.35">
      <c r="A958">
        <v>10856</v>
      </c>
      <c r="B958">
        <v>0</v>
      </c>
      <c r="C958" t="s">
        <v>76</v>
      </c>
      <c r="D958">
        <v>1</v>
      </c>
    </row>
    <row r="959" spans="1:4" x14ac:dyDescent="0.35">
      <c r="A959">
        <v>3321</v>
      </c>
      <c r="B959">
        <v>0</v>
      </c>
      <c r="C959" t="s">
        <v>76</v>
      </c>
      <c r="D959">
        <v>7</v>
      </c>
    </row>
    <row r="960" spans="1:4" x14ac:dyDescent="0.35">
      <c r="A960">
        <v>5394</v>
      </c>
      <c r="B960">
        <v>0</v>
      </c>
      <c r="C960" t="s">
        <v>76</v>
      </c>
      <c r="D960">
        <v>1</v>
      </c>
    </row>
    <row r="961" spans="1:4" x14ac:dyDescent="0.35">
      <c r="A961">
        <v>433</v>
      </c>
      <c r="B961">
        <v>0</v>
      </c>
      <c r="C961" t="s">
        <v>76</v>
      </c>
      <c r="D961">
        <v>11</v>
      </c>
    </row>
    <row r="962" spans="1:4" x14ac:dyDescent="0.35">
      <c r="A962">
        <v>6320</v>
      </c>
      <c r="B962">
        <v>0</v>
      </c>
      <c r="C962" t="s">
        <v>76</v>
      </c>
      <c r="D962">
        <v>6</v>
      </c>
    </row>
    <row r="963" spans="1:4" x14ac:dyDescent="0.35">
      <c r="A963">
        <v>5376</v>
      </c>
      <c r="B963">
        <v>0</v>
      </c>
      <c r="C963" t="s">
        <v>76</v>
      </c>
      <c r="D963">
        <v>0</v>
      </c>
    </row>
    <row r="964" spans="1:4" x14ac:dyDescent="0.35">
      <c r="A964">
        <v>1867</v>
      </c>
      <c r="B964">
        <v>1</v>
      </c>
      <c r="C964" t="s">
        <v>76</v>
      </c>
      <c r="D964">
        <v>9</v>
      </c>
    </row>
    <row r="965" spans="1:4" x14ac:dyDescent="0.35">
      <c r="A965">
        <v>4324</v>
      </c>
      <c r="B965">
        <v>0</v>
      </c>
      <c r="C965" t="s">
        <v>76</v>
      </c>
      <c r="D965">
        <v>8</v>
      </c>
    </row>
    <row r="966" spans="1:4" x14ac:dyDescent="0.35">
      <c r="A966">
        <v>3661</v>
      </c>
      <c r="B966">
        <v>0</v>
      </c>
      <c r="C966" t="s">
        <v>76</v>
      </c>
      <c r="D966">
        <v>4</v>
      </c>
    </row>
    <row r="967" spans="1:4" x14ac:dyDescent="0.35">
      <c r="A967">
        <v>521</v>
      </c>
      <c r="B967">
        <v>0</v>
      </c>
      <c r="C967" t="s">
        <v>76</v>
      </c>
      <c r="D967">
        <v>8</v>
      </c>
    </row>
    <row r="968" spans="1:4" x14ac:dyDescent="0.35">
      <c r="A968">
        <v>10403</v>
      </c>
      <c r="B968">
        <v>0</v>
      </c>
      <c r="C968" t="s">
        <v>76</v>
      </c>
      <c r="D968">
        <v>3</v>
      </c>
    </row>
    <row r="969" spans="1:4" x14ac:dyDescent="0.35">
      <c r="A969">
        <v>7186</v>
      </c>
      <c r="B969">
        <v>0</v>
      </c>
      <c r="C969" t="s">
        <v>76</v>
      </c>
      <c r="D969">
        <v>1</v>
      </c>
    </row>
    <row r="970" spans="1:4" x14ac:dyDescent="0.35">
      <c r="A970">
        <v>4329</v>
      </c>
      <c r="B970">
        <v>0</v>
      </c>
      <c r="C970" t="s">
        <v>76</v>
      </c>
      <c r="D970">
        <v>1</v>
      </c>
    </row>
    <row r="971" spans="1:4" x14ac:dyDescent="0.35">
      <c r="A971">
        <v>4394</v>
      </c>
      <c r="B971">
        <v>0</v>
      </c>
      <c r="C971" t="s">
        <v>76</v>
      </c>
      <c r="D971">
        <v>5</v>
      </c>
    </row>
    <row r="972" spans="1:4" x14ac:dyDescent="0.35">
      <c r="A972">
        <v>1717</v>
      </c>
      <c r="B972">
        <v>0</v>
      </c>
      <c r="C972" t="s">
        <v>76</v>
      </c>
      <c r="D972">
        <v>5</v>
      </c>
    </row>
    <row r="973" spans="1:4" x14ac:dyDescent="0.35">
      <c r="A973">
        <v>1016</v>
      </c>
      <c r="B973">
        <v>0</v>
      </c>
      <c r="C973" t="s">
        <v>76</v>
      </c>
      <c r="D973">
        <v>2</v>
      </c>
    </row>
    <row r="974" spans="1:4" x14ac:dyDescent="0.35">
      <c r="A974">
        <v>3783</v>
      </c>
      <c r="B974">
        <v>0</v>
      </c>
      <c r="C974" t="s">
        <v>76</v>
      </c>
      <c r="D974">
        <v>2</v>
      </c>
    </row>
    <row r="975" spans="1:4" x14ac:dyDescent="0.35">
      <c r="A975">
        <v>5848</v>
      </c>
      <c r="B975">
        <v>1</v>
      </c>
      <c r="C975" t="s">
        <v>76</v>
      </c>
      <c r="D975">
        <v>5</v>
      </c>
    </row>
    <row r="976" spans="1:4" x14ac:dyDescent="0.35">
      <c r="A976">
        <v>10727</v>
      </c>
      <c r="B976">
        <v>0</v>
      </c>
      <c r="C976" t="s">
        <v>76</v>
      </c>
      <c r="D976">
        <v>7</v>
      </c>
    </row>
    <row r="977" spans="1:4" x14ac:dyDescent="0.35">
      <c r="A977">
        <v>5299</v>
      </c>
      <c r="B977">
        <v>0</v>
      </c>
      <c r="C977" t="s">
        <v>76</v>
      </c>
      <c r="D977">
        <v>7</v>
      </c>
    </row>
    <row r="978" spans="1:4" x14ac:dyDescent="0.35">
      <c r="A978">
        <v>6872</v>
      </c>
      <c r="B978">
        <v>0</v>
      </c>
      <c r="C978" t="s">
        <v>76</v>
      </c>
      <c r="D978">
        <v>4</v>
      </c>
    </row>
    <row r="979" spans="1:4" x14ac:dyDescent="0.35">
      <c r="A979">
        <v>1143</v>
      </c>
      <c r="B979">
        <v>0</v>
      </c>
      <c r="C979" t="s">
        <v>76</v>
      </c>
      <c r="D979">
        <v>2</v>
      </c>
    </row>
    <row r="980" spans="1:4" x14ac:dyDescent="0.35">
      <c r="A980">
        <v>10381</v>
      </c>
      <c r="B980">
        <v>0</v>
      </c>
      <c r="C980" t="s">
        <v>76</v>
      </c>
      <c r="D980">
        <v>1</v>
      </c>
    </row>
    <row r="981" spans="1:4" x14ac:dyDescent="0.35">
      <c r="A981">
        <v>11007</v>
      </c>
      <c r="B981">
        <v>0</v>
      </c>
      <c r="C981" t="s">
        <v>76</v>
      </c>
      <c r="D981">
        <v>1</v>
      </c>
    </row>
    <row r="982" spans="1:4" x14ac:dyDescent="0.35">
      <c r="A982">
        <v>9145</v>
      </c>
      <c r="B982">
        <v>0</v>
      </c>
      <c r="C982" t="s">
        <v>76</v>
      </c>
      <c r="D982">
        <v>5</v>
      </c>
    </row>
    <row r="983" spans="1:4" x14ac:dyDescent="0.35">
      <c r="A983">
        <v>5267</v>
      </c>
      <c r="B983">
        <v>0</v>
      </c>
      <c r="C983" t="s">
        <v>76</v>
      </c>
      <c r="D983">
        <v>1</v>
      </c>
    </row>
    <row r="984" spans="1:4" x14ac:dyDescent="0.35">
      <c r="A984">
        <v>9738</v>
      </c>
      <c r="B984">
        <v>0</v>
      </c>
      <c r="C984" t="s">
        <v>76</v>
      </c>
      <c r="D984">
        <v>3</v>
      </c>
    </row>
    <row r="985" spans="1:4" x14ac:dyDescent="0.35">
      <c r="A985">
        <v>10212</v>
      </c>
      <c r="B985">
        <v>0</v>
      </c>
      <c r="C985" t="s">
        <v>76</v>
      </c>
      <c r="D985">
        <v>3</v>
      </c>
    </row>
    <row r="986" spans="1:4" x14ac:dyDescent="0.35">
      <c r="A986">
        <v>10010</v>
      </c>
      <c r="B986">
        <v>1</v>
      </c>
      <c r="C986" t="s">
        <v>76</v>
      </c>
      <c r="D986">
        <v>3</v>
      </c>
    </row>
    <row r="987" spans="1:4" x14ac:dyDescent="0.35">
      <c r="A987">
        <v>10069</v>
      </c>
      <c r="B987">
        <v>0</v>
      </c>
      <c r="C987" t="s">
        <v>76</v>
      </c>
      <c r="D987">
        <v>2</v>
      </c>
    </row>
    <row r="988" spans="1:4" x14ac:dyDescent="0.35">
      <c r="A988">
        <v>2694</v>
      </c>
      <c r="B988">
        <v>0</v>
      </c>
      <c r="C988" t="s">
        <v>76</v>
      </c>
      <c r="D988">
        <v>1</v>
      </c>
    </row>
    <row r="989" spans="1:4" x14ac:dyDescent="0.35">
      <c r="A989">
        <v>10613</v>
      </c>
      <c r="B989">
        <v>0</v>
      </c>
      <c r="C989" t="s">
        <v>76</v>
      </c>
      <c r="D989">
        <v>3</v>
      </c>
    </row>
    <row r="990" spans="1:4" x14ac:dyDescent="0.35">
      <c r="A990">
        <v>4646</v>
      </c>
      <c r="B990">
        <v>0</v>
      </c>
      <c r="C990" t="s">
        <v>76</v>
      </c>
      <c r="D990">
        <v>5</v>
      </c>
    </row>
    <row r="991" spans="1:4" x14ac:dyDescent="0.35">
      <c r="A991">
        <v>6935</v>
      </c>
      <c r="B991">
        <v>0</v>
      </c>
      <c r="C991" t="s">
        <v>76</v>
      </c>
      <c r="D991">
        <v>5</v>
      </c>
    </row>
    <row r="992" spans="1:4" x14ac:dyDescent="0.35">
      <c r="A992">
        <v>5596</v>
      </c>
      <c r="B992">
        <v>0</v>
      </c>
      <c r="C992" t="s">
        <v>76</v>
      </c>
      <c r="D992">
        <v>9</v>
      </c>
    </row>
    <row r="993" spans="1:4" x14ac:dyDescent="0.35">
      <c r="A993">
        <v>1044</v>
      </c>
      <c r="B993">
        <v>0</v>
      </c>
      <c r="C993" t="s">
        <v>76</v>
      </c>
      <c r="D993">
        <v>5</v>
      </c>
    </row>
    <row r="994" spans="1:4" x14ac:dyDescent="0.35">
      <c r="A994">
        <v>9274</v>
      </c>
      <c r="B994">
        <v>0</v>
      </c>
      <c r="C994" t="s">
        <v>76</v>
      </c>
      <c r="D994">
        <v>6</v>
      </c>
    </row>
    <row r="995" spans="1:4" x14ac:dyDescent="0.35">
      <c r="A995">
        <v>9076</v>
      </c>
      <c r="B995">
        <v>0</v>
      </c>
      <c r="C995" t="s">
        <v>76</v>
      </c>
      <c r="D995">
        <v>4</v>
      </c>
    </row>
    <row r="996" spans="1:4" x14ac:dyDescent="0.35">
      <c r="A996">
        <v>4947</v>
      </c>
      <c r="B996">
        <v>1</v>
      </c>
      <c r="C996" t="s">
        <v>76</v>
      </c>
      <c r="D996">
        <v>7</v>
      </c>
    </row>
    <row r="997" spans="1:4" x14ac:dyDescent="0.35">
      <c r="A997">
        <v>10176</v>
      </c>
      <c r="B997">
        <v>1</v>
      </c>
      <c r="C997" t="s">
        <v>76</v>
      </c>
      <c r="D997">
        <v>4</v>
      </c>
    </row>
    <row r="998" spans="1:4" x14ac:dyDescent="0.35">
      <c r="A998">
        <v>3507</v>
      </c>
      <c r="B998">
        <v>1</v>
      </c>
      <c r="C998" t="s">
        <v>76</v>
      </c>
      <c r="D998">
        <v>2</v>
      </c>
    </row>
    <row r="999" spans="1:4" x14ac:dyDescent="0.35">
      <c r="A999">
        <v>9235</v>
      </c>
      <c r="B999">
        <v>0</v>
      </c>
      <c r="C999" t="s">
        <v>76</v>
      </c>
      <c r="D999">
        <v>1</v>
      </c>
    </row>
    <row r="1000" spans="1:4" x14ac:dyDescent="0.35">
      <c r="A1000">
        <v>10341</v>
      </c>
      <c r="B1000">
        <v>0</v>
      </c>
      <c r="C1000" t="s">
        <v>76</v>
      </c>
      <c r="D1000">
        <v>2</v>
      </c>
    </row>
    <row r="1001" spans="1:4" x14ac:dyDescent="0.35">
      <c r="A1001">
        <v>2639</v>
      </c>
      <c r="B1001">
        <v>0</v>
      </c>
      <c r="C1001" t="s">
        <v>76</v>
      </c>
      <c r="D1001">
        <v>3</v>
      </c>
    </row>
    <row r="1002" spans="1:4" x14ac:dyDescent="0.35">
      <c r="A1002">
        <v>6201</v>
      </c>
      <c r="B1002">
        <v>0</v>
      </c>
      <c r="C1002" t="s">
        <v>76</v>
      </c>
      <c r="D1002">
        <v>2</v>
      </c>
    </row>
    <row r="1003" spans="1:4" x14ac:dyDescent="0.35">
      <c r="A1003">
        <v>7397</v>
      </c>
      <c r="B1003">
        <v>0</v>
      </c>
      <c r="C1003" t="s">
        <v>76</v>
      </c>
      <c r="D1003">
        <v>7</v>
      </c>
    </row>
    <row r="1004" spans="1:4" x14ac:dyDescent="0.35">
      <c r="A1004">
        <v>2181</v>
      </c>
      <c r="B1004">
        <v>0</v>
      </c>
      <c r="C1004" t="s">
        <v>76</v>
      </c>
      <c r="D1004">
        <v>3</v>
      </c>
    </row>
    <row r="1005" spans="1:4" x14ac:dyDescent="0.35">
      <c r="A1005">
        <v>1204</v>
      </c>
      <c r="B1005">
        <v>0</v>
      </c>
      <c r="C1005" t="s">
        <v>76</v>
      </c>
      <c r="D1005">
        <v>11</v>
      </c>
    </row>
    <row r="1006" spans="1:4" x14ac:dyDescent="0.35">
      <c r="A1006">
        <v>1170</v>
      </c>
      <c r="B1006">
        <v>0</v>
      </c>
      <c r="C1006" t="s">
        <v>76</v>
      </c>
      <c r="D1006">
        <v>5</v>
      </c>
    </row>
    <row r="1007" spans="1:4" x14ac:dyDescent="0.35">
      <c r="A1007">
        <v>8812</v>
      </c>
      <c r="B1007">
        <v>0</v>
      </c>
      <c r="C1007" t="s">
        <v>76</v>
      </c>
      <c r="D1007">
        <v>2</v>
      </c>
    </row>
    <row r="1008" spans="1:4" x14ac:dyDescent="0.35">
      <c r="A1008">
        <v>4690</v>
      </c>
      <c r="B1008">
        <v>0</v>
      </c>
      <c r="C1008" t="s">
        <v>76</v>
      </c>
      <c r="D1008">
        <v>8</v>
      </c>
    </row>
    <row r="1009" spans="1:4" x14ac:dyDescent="0.35">
      <c r="A1009">
        <v>1715</v>
      </c>
      <c r="B1009">
        <v>0</v>
      </c>
      <c r="C1009" t="s">
        <v>76</v>
      </c>
      <c r="D1009">
        <v>2</v>
      </c>
    </row>
    <row r="1010" spans="1:4" x14ac:dyDescent="0.35">
      <c r="A1010">
        <v>10821</v>
      </c>
      <c r="B1010">
        <v>0</v>
      </c>
      <c r="C1010" t="s">
        <v>76</v>
      </c>
      <c r="D1010">
        <v>4</v>
      </c>
    </row>
    <row r="1011" spans="1:4" x14ac:dyDescent="0.35">
      <c r="A1011">
        <v>6543</v>
      </c>
      <c r="B1011">
        <v>0</v>
      </c>
      <c r="C1011" t="s">
        <v>76</v>
      </c>
      <c r="D1011">
        <v>3</v>
      </c>
    </row>
    <row r="1012" spans="1:4" x14ac:dyDescent="0.35">
      <c r="A1012">
        <v>7119</v>
      </c>
      <c r="B1012">
        <v>0</v>
      </c>
      <c r="C1012" t="s">
        <v>76</v>
      </c>
      <c r="D1012">
        <v>2</v>
      </c>
    </row>
    <row r="1013" spans="1:4" x14ac:dyDescent="0.35">
      <c r="A1013">
        <v>3518</v>
      </c>
      <c r="B1013">
        <v>0</v>
      </c>
      <c r="C1013" t="s">
        <v>76</v>
      </c>
      <c r="D1013">
        <v>1</v>
      </c>
    </row>
    <row r="1014" spans="1:4" x14ac:dyDescent="0.35">
      <c r="A1014">
        <v>1245</v>
      </c>
      <c r="B1014">
        <v>0</v>
      </c>
      <c r="C1014" t="s">
        <v>76</v>
      </c>
      <c r="D1014">
        <v>4</v>
      </c>
    </row>
    <row r="1015" spans="1:4" x14ac:dyDescent="0.35">
      <c r="A1015">
        <v>2561</v>
      </c>
      <c r="B1015">
        <v>0</v>
      </c>
      <c r="C1015" t="s">
        <v>76</v>
      </c>
      <c r="D1015">
        <v>4</v>
      </c>
    </row>
    <row r="1016" spans="1:4" x14ac:dyDescent="0.35">
      <c r="A1016">
        <v>9624</v>
      </c>
      <c r="B1016">
        <v>0</v>
      </c>
      <c r="C1016" t="s">
        <v>76</v>
      </c>
      <c r="D1016">
        <v>3</v>
      </c>
    </row>
    <row r="1017" spans="1:4" x14ac:dyDescent="0.35">
      <c r="A1017">
        <v>10509</v>
      </c>
      <c r="B1017">
        <v>0</v>
      </c>
      <c r="C1017" t="s">
        <v>76</v>
      </c>
      <c r="D1017">
        <v>3</v>
      </c>
    </row>
    <row r="1018" spans="1:4" x14ac:dyDescent="0.35">
      <c r="A1018">
        <v>7629</v>
      </c>
      <c r="B1018">
        <v>0</v>
      </c>
      <c r="C1018" t="s">
        <v>76</v>
      </c>
      <c r="D1018">
        <v>2</v>
      </c>
    </row>
    <row r="1019" spans="1:4" x14ac:dyDescent="0.35">
      <c r="A1019">
        <v>7875</v>
      </c>
      <c r="B1019">
        <v>1</v>
      </c>
      <c r="C1019" t="s">
        <v>76</v>
      </c>
      <c r="D1019">
        <v>4</v>
      </c>
    </row>
    <row r="1020" spans="1:4" x14ac:dyDescent="0.35">
      <c r="A1020">
        <v>2815</v>
      </c>
      <c r="B1020">
        <v>0</v>
      </c>
      <c r="C1020" t="s">
        <v>76</v>
      </c>
      <c r="D1020">
        <v>4</v>
      </c>
    </row>
    <row r="1021" spans="1:4" x14ac:dyDescent="0.35">
      <c r="A1021">
        <v>2936</v>
      </c>
      <c r="B1021">
        <v>0</v>
      </c>
      <c r="C1021" t="s">
        <v>76</v>
      </c>
      <c r="D1021">
        <v>1</v>
      </c>
    </row>
    <row r="1022" spans="1:4" x14ac:dyDescent="0.35">
      <c r="A1022">
        <v>3665</v>
      </c>
      <c r="B1022">
        <v>0</v>
      </c>
      <c r="C1022" t="s">
        <v>76</v>
      </c>
      <c r="D1022">
        <v>3</v>
      </c>
    </row>
    <row r="1023" spans="1:4" x14ac:dyDescent="0.35">
      <c r="A1023">
        <v>10888</v>
      </c>
      <c r="B1023">
        <v>0</v>
      </c>
      <c r="C1023" t="s">
        <v>76</v>
      </c>
      <c r="D1023">
        <v>8</v>
      </c>
    </row>
    <row r="1024" spans="1:4" x14ac:dyDescent="0.35">
      <c r="A1024">
        <v>6637</v>
      </c>
      <c r="B1024">
        <v>0</v>
      </c>
      <c r="C1024" t="s">
        <v>76</v>
      </c>
      <c r="D1024">
        <v>3</v>
      </c>
    </row>
    <row r="1025" spans="1:4" x14ac:dyDescent="0.35">
      <c r="A1025">
        <v>5077</v>
      </c>
      <c r="B1025">
        <v>0</v>
      </c>
      <c r="C1025" t="s">
        <v>76</v>
      </c>
      <c r="D1025">
        <v>6</v>
      </c>
    </row>
    <row r="1026" spans="1:4" x14ac:dyDescent="0.35">
      <c r="A1026">
        <v>6173</v>
      </c>
      <c r="B1026">
        <v>0</v>
      </c>
      <c r="C1026" t="s">
        <v>76</v>
      </c>
      <c r="D1026">
        <v>6</v>
      </c>
    </row>
    <row r="1027" spans="1:4" x14ac:dyDescent="0.35">
      <c r="A1027">
        <v>3969</v>
      </c>
      <c r="B1027">
        <v>0</v>
      </c>
      <c r="C1027" t="s">
        <v>76</v>
      </c>
      <c r="D1027">
        <v>2</v>
      </c>
    </row>
    <row r="1028" spans="1:4" x14ac:dyDescent="0.35">
      <c r="A1028">
        <v>4580</v>
      </c>
      <c r="B1028">
        <v>1</v>
      </c>
      <c r="C1028" t="s">
        <v>76</v>
      </c>
      <c r="D1028">
        <v>9</v>
      </c>
    </row>
    <row r="1029" spans="1:4" x14ac:dyDescent="0.35">
      <c r="A1029">
        <v>663</v>
      </c>
      <c r="B1029">
        <v>0</v>
      </c>
      <c r="C1029" t="s">
        <v>76</v>
      </c>
      <c r="D1029">
        <v>1</v>
      </c>
    </row>
    <row r="1030" spans="1:4" x14ac:dyDescent="0.35">
      <c r="A1030">
        <v>8299</v>
      </c>
      <c r="B1030">
        <v>0</v>
      </c>
      <c r="C1030" t="s">
        <v>76</v>
      </c>
      <c r="D1030">
        <v>1</v>
      </c>
    </row>
    <row r="1031" spans="1:4" x14ac:dyDescent="0.35">
      <c r="A1031">
        <v>8945</v>
      </c>
      <c r="B1031">
        <v>0</v>
      </c>
      <c r="C1031" t="s">
        <v>76</v>
      </c>
      <c r="D1031">
        <v>4</v>
      </c>
    </row>
    <row r="1032" spans="1:4" x14ac:dyDescent="0.35">
      <c r="A1032">
        <v>10870</v>
      </c>
      <c r="B1032">
        <v>0</v>
      </c>
      <c r="C1032" t="s">
        <v>76</v>
      </c>
      <c r="D1032">
        <v>9</v>
      </c>
    </row>
    <row r="1033" spans="1:4" x14ac:dyDescent="0.35">
      <c r="A1033">
        <v>1184</v>
      </c>
      <c r="B1033">
        <v>0</v>
      </c>
      <c r="C1033" t="s">
        <v>76</v>
      </c>
      <c r="D1033">
        <v>10</v>
      </c>
    </row>
    <row r="1034" spans="1:4" x14ac:dyDescent="0.35">
      <c r="A1034">
        <v>6141</v>
      </c>
      <c r="B1034">
        <v>0</v>
      </c>
      <c r="C1034" t="s">
        <v>76</v>
      </c>
      <c r="D1034">
        <v>6</v>
      </c>
    </row>
    <row r="1035" spans="1:4" x14ac:dyDescent="0.35">
      <c r="A1035">
        <v>8825</v>
      </c>
      <c r="B1035">
        <v>0</v>
      </c>
      <c r="C1035" t="s">
        <v>76</v>
      </c>
      <c r="D1035">
        <v>9</v>
      </c>
    </row>
    <row r="1036" spans="1:4" x14ac:dyDescent="0.35">
      <c r="A1036">
        <v>2217</v>
      </c>
      <c r="B1036">
        <v>0</v>
      </c>
      <c r="C1036" t="s">
        <v>76</v>
      </c>
      <c r="D1036">
        <v>0</v>
      </c>
    </row>
    <row r="1037" spans="1:4" x14ac:dyDescent="0.35">
      <c r="A1037">
        <v>4102</v>
      </c>
      <c r="B1037">
        <v>0</v>
      </c>
      <c r="C1037" t="s">
        <v>76</v>
      </c>
      <c r="D1037">
        <v>0</v>
      </c>
    </row>
    <row r="1038" spans="1:4" x14ac:dyDescent="0.35">
      <c r="A1038">
        <v>4653</v>
      </c>
      <c r="B1038">
        <v>0</v>
      </c>
      <c r="C1038" t="s">
        <v>76</v>
      </c>
      <c r="D1038">
        <v>3</v>
      </c>
    </row>
    <row r="1039" spans="1:4" x14ac:dyDescent="0.35">
      <c r="A1039">
        <v>10092</v>
      </c>
      <c r="B1039">
        <v>0</v>
      </c>
      <c r="C1039" t="s">
        <v>76</v>
      </c>
      <c r="D1039">
        <v>7</v>
      </c>
    </row>
    <row r="1040" spans="1:4" x14ac:dyDescent="0.35">
      <c r="A1040">
        <v>5788</v>
      </c>
      <c r="B1040">
        <v>0</v>
      </c>
      <c r="C1040" t="s">
        <v>76</v>
      </c>
      <c r="D1040">
        <v>3</v>
      </c>
    </row>
    <row r="1041" spans="1:4" x14ac:dyDescent="0.35">
      <c r="A1041">
        <v>4669</v>
      </c>
      <c r="B1041">
        <v>0</v>
      </c>
      <c r="C1041" t="s">
        <v>76</v>
      </c>
      <c r="D1041">
        <v>3</v>
      </c>
    </row>
    <row r="1042" spans="1:4" x14ac:dyDescent="0.35">
      <c r="A1042">
        <v>6295</v>
      </c>
      <c r="B1042">
        <v>0</v>
      </c>
      <c r="C1042" t="s">
        <v>76</v>
      </c>
      <c r="D1042">
        <v>11</v>
      </c>
    </row>
    <row r="1043" spans="1:4" x14ac:dyDescent="0.35">
      <c r="A1043">
        <v>7453</v>
      </c>
      <c r="B1043">
        <v>1</v>
      </c>
      <c r="C1043" t="s">
        <v>76</v>
      </c>
      <c r="D1043">
        <v>3</v>
      </c>
    </row>
    <row r="1044" spans="1:4" x14ac:dyDescent="0.35">
      <c r="A1044">
        <v>10841</v>
      </c>
      <c r="B1044">
        <v>0</v>
      </c>
      <c r="C1044" t="s">
        <v>76</v>
      </c>
      <c r="D1044">
        <v>4</v>
      </c>
    </row>
    <row r="1045" spans="1:4" x14ac:dyDescent="0.35">
      <c r="A1045">
        <v>821</v>
      </c>
      <c r="B1045">
        <v>0</v>
      </c>
      <c r="C1045" t="s">
        <v>76</v>
      </c>
      <c r="D1045">
        <v>5</v>
      </c>
    </row>
    <row r="1046" spans="1:4" x14ac:dyDescent="0.35">
      <c r="A1046">
        <v>3933</v>
      </c>
      <c r="B1046">
        <v>0</v>
      </c>
      <c r="C1046" t="s">
        <v>76</v>
      </c>
      <c r="D1046">
        <v>10</v>
      </c>
    </row>
    <row r="1047" spans="1:4" x14ac:dyDescent="0.35">
      <c r="A1047">
        <v>1225</v>
      </c>
      <c r="B1047">
        <v>0</v>
      </c>
      <c r="C1047" t="s">
        <v>76</v>
      </c>
      <c r="D1047">
        <v>3</v>
      </c>
    </row>
    <row r="1048" spans="1:4" x14ac:dyDescent="0.35">
      <c r="A1048">
        <v>7059</v>
      </c>
      <c r="B1048">
        <v>0</v>
      </c>
      <c r="C1048" t="s">
        <v>76</v>
      </c>
      <c r="D1048">
        <v>3</v>
      </c>
    </row>
    <row r="1049" spans="1:4" x14ac:dyDescent="0.35">
      <c r="A1049">
        <v>5633</v>
      </c>
      <c r="B1049">
        <v>0</v>
      </c>
      <c r="C1049" t="s">
        <v>76</v>
      </c>
      <c r="D1049">
        <v>3</v>
      </c>
    </row>
    <row r="1050" spans="1:4" x14ac:dyDescent="0.35">
      <c r="A1050">
        <v>843</v>
      </c>
      <c r="B1050">
        <v>0</v>
      </c>
      <c r="C1050" t="s">
        <v>76</v>
      </c>
      <c r="D1050">
        <v>8</v>
      </c>
    </row>
    <row r="1051" spans="1:4" x14ac:dyDescent="0.35">
      <c r="A1051">
        <v>6211</v>
      </c>
      <c r="B1051">
        <v>0</v>
      </c>
      <c r="C1051" t="s">
        <v>76</v>
      </c>
      <c r="D1051">
        <v>1</v>
      </c>
    </row>
    <row r="1052" spans="1:4" x14ac:dyDescent="0.35">
      <c r="A1052">
        <v>7007</v>
      </c>
      <c r="B1052">
        <v>0</v>
      </c>
      <c r="C1052" t="s">
        <v>76</v>
      </c>
      <c r="D1052">
        <v>3</v>
      </c>
    </row>
    <row r="1053" spans="1:4" x14ac:dyDescent="0.35">
      <c r="A1053">
        <v>9671</v>
      </c>
      <c r="B1053">
        <v>1</v>
      </c>
      <c r="C1053" t="s">
        <v>76</v>
      </c>
      <c r="D1053">
        <v>3</v>
      </c>
    </row>
    <row r="1054" spans="1:4" x14ac:dyDescent="0.35">
      <c r="A1054">
        <v>8975</v>
      </c>
      <c r="B1054">
        <v>0</v>
      </c>
      <c r="C1054" t="s">
        <v>76</v>
      </c>
      <c r="D1054">
        <v>3</v>
      </c>
    </row>
    <row r="1055" spans="1:4" x14ac:dyDescent="0.35">
      <c r="A1055">
        <v>6616</v>
      </c>
      <c r="B1055">
        <v>0</v>
      </c>
      <c r="C1055" t="s">
        <v>76</v>
      </c>
      <c r="D1055">
        <v>3</v>
      </c>
    </row>
    <row r="1056" spans="1:4" x14ac:dyDescent="0.35">
      <c r="A1056">
        <v>6248</v>
      </c>
      <c r="B1056">
        <v>1</v>
      </c>
      <c r="C1056" t="s">
        <v>76</v>
      </c>
      <c r="D1056">
        <v>9</v>
      </c>
    </row>
    <row r="1057" spans="1:4" x14ac:dyDescent="0.35">
      <c r="A1057">
        <v>7428</v>
      </c>
      <c r="B1057">
        <v>0</v>
      </c>
      <c r="C1057" t="s">
        <v>76</v>
      </c>
      <c r="D1057">
        <v>3</v>
      </c>
    </row>
    <row r="1058" spans="1:4" x14ac:dyDescent="0.35">
      <c r="A1058">
        <v>3075</v>
      </c>
      <c r="B1058">
        <v>0</v>
      </c>
      <c r="C1058" t="s">
        <v>76</v>
      </c>
      <c r="D1058">
        <v>3</v>
      </c>
    </row>
    <row r="1059" spans="1:4" x14ac:dyDescent="0.35">
      <c r="A1059">
        <v>2937</v>
      </c>
      <c r="B1059">
        <v>0</v>
      </c>
      <c r="C1059" t="s">
        <v>76</v>
      </c>
      <c r="D1059">
        <v>8</v>
      </c>
    </row>
    <row r="1060" spans="1:4" x14ac:dyDescent="0.35">
      <c r="A1060">
        <v>203</v>
      </c>
      <c r="B1060">
        <v>0</v>
      </c>
      <c r="C1060" t="s">
        <v>76</v>
      </c>
      <c r="D1060">
        <v>5</v>
      </c>
    </row>
    <row r="1061" spans="1:4" x14ac:dyDescent="0.35">
      <c r="A1061">
        <v>2021</v>
      </c>
      <c r="B1061">
        <v>0</v>
      </c>
      <c r="C1061" t="s">
        <v>76</v>
      </c>
      <c r="D1061">
        <v>6</v>
      </c>
    </row>
    <row r="1062" spans="1:4" x14ac:dyDescent="0.35">
      <c r="A1062">
        <v>880</v>
      </c>
      <c r="B1062">
        <v>0</v>
      </c>
      <c r="C1062" t="s">
        <v>76</v>
      </c>
      <c r="D1062">
        <v>2</v>
      </c>
    </row>
    <row r="1063" spans="1:4" x14ac:dyDescent="0.35">
      <c r="A1063">
        <v>524</v>
      </c>
      <c r="B1063">
        <v>0</v>
      </c>
      <c r="C1063" t="s">
        <v>76</v>
      </c>
      <c r="D1063">
        <v>2</v>
      </c>
    </row>
    <row r="1064" spans="1:4" x14ac:dyDescent="0.35">
      <c r="A1064">
        <v>10837</v>
      </c>
      <c r="B1064">
        <v>1</v>
      </c>
      <c r="C1064" t="s">
        <v>76</v>
      </c>
      <c r="D1064">
        <v>2</v>
      </c>
    </row>
    <row r="1065" spans="1:4" x14ac:dyDescent="0.35">
      <c r="A1065">
        <v>7011</v>
      </c>
      <c r="B1065">
        <v>0</v>
      </c>
      <c r="C1065" t="s">
        <v>76</v>
      </c>
      <c r="D1065">
        <v>3</v>
      </c>
    </row>
    <row r="1066" spans="1:4" x14ac:dyDescent="0.35">
      <c r="A1066">
        <v>4184</v>
      </c>
      <c r="B1066">
        <v>0</v>
      </c>
      <c r="C1066" t="s">
        <v>76</v>
      </c>
      <c r="D1066">
        <v>3</v>
      </c>
    </row>
    <row r="1067" spans="1:4" x14ac:dyDescent="0.35">
      <c r="A1067">
        <v>7679</v>
      </c>
      <c r="B1067">
        <v>0</v>
      </c>
      <c r="C1067" t="s">
        <v>76</v>
      </c>
      <c r="D1067">
        <v>1</v>
      </c>
    </row>
    <row r="1068" spans="1:4" x14ac:dyDescent="0.35">
      <c r="A1068">
        <v>7485</v>
      </c>
      <c r="B1068">
        <v>0</v>
      </c>
      <c r="C1068" t="s">
        <v>76</v>
      </c>
      <c r="D1068">
        <v>2</v>
      </c>
    </row>
    <row r="1069" spans="1:4" x14ac:dyDescent="0.35">
      <c r="A1069">
        <v>7530</v>
      </c>
      <c r="B1069">
        <v>0</v>
      </c>
      <c r="C1069" t="s">
        <v>76</v>
      </c>
      <c r="D1069">
        <v>2</v>
      </c>
    </row>
    <row r="1070" spans="1:4" x14ac:dyDescent="0.35">
      <c r="A1070">
        <v>4369</v>
      </c>
      <c r="B1070">
        <v>0</v>
      </c>
      <c r="C1070" t="s">
        <v>76</v>
      </c>
      <c r="D1070">
        <v>3</v>
      </c>
    </row>
    <row r="1071" spans="1:4" x14ac:dyDescent="0.35">
      <c r="A1071">
        <v>10652</v>
      </c>
      <c r="B1071">
        <v>0</v>
      </c>
      <c r="C1071" t="s">
        <v>76</v>
      </c>
      <c r="D1071">
        <v>3</v>
      </c>
    </row>
    <row r="1072" spans="1:4" x14ac:dyDescent="0.35">
      <c r="A1072">
        <v>286</v>
      </c>
      <c r="B1072">
        <v>0</v>
      </c>
      <c r="C1072" t="s">
        <v>76</v>
      </c>
      <c r="D1072">
        <v>2</v>
      </c>
    </row>
    <row r="1073" spans="1:4" x14ac:dyDescent="0.35">
      <c r="A1073">
        <v>5922</v>
      </c>
      <c r="B1073">
        <v>0</v>
      </c>
      <c r="C1073" t="s">
        <v>76</v>
      </c>
      <c r="D1073">
        <v>4</v>
      </c>
    </row>
    <row r="1074" spans="1:4" x14ac:dyDescent="0.35">
      <c r="A1074">
        <v>7250</v>
      </c>
      <c r="B1074">
        <v>0</v>
      </c>
      <c r="C1074" t="s">
        <v>76</v>
      </c>
      <c r="D1074">
        <v>7</v>
      </c>
    </row>
    <row r="1075" spans="1:4" x14ac:dyDescent="0.35">
      <c r="A1075">
        <v>2478</v>
      </c>
      <c r="B1075">
        <v>0</v>
      </c>
      <c r="C1075" t="s">
        <v>76</v>
      </c>
      <c r="D1075">
        <v>1</v>
      </c>
    </row>
    <row r="1076" spans="1:4" x14ac:dyDescent="0.35">
      <c r="A1076">
        <v>1160</v>
      </c>
      <c r="B1076">
        <v>0</v>
      </c>
      <c r="C1076" t="s">
        <v>76</v>
      </c>
      <c r="D1076">
        <v>3</v>
      </c>
    </row>
    <row r="1077" spans="1:4" x14ac:dyDescent="0.35">
      <c r="A1077">
        <v>9214</v>
      </c>
      <c r="B1077">
        <v>0</v>
      </c>
      <c r="C1077" t="s">
        <v>76</v>
      </c>
      <c r="D1077">
        <v>5</v>
      </c>
    </row>
    <row r="1078" spans="1:4" x14ac:dyDescent="0.35">
      <c r="A1078">
        <v>273</v>
      </c>
      <c r="B1078">
        <v>0</v>
      </c>
      <c r="C1078" t="s">
        <v>76</v>
      </c>
      <c r="D1078">
        <v>3</v>
      </c>
    </row>
    <row r="1079" spans="1:4" x14ac:dyDescent="0.35">
      <c r="A1079">
        <v>851</v>
      </c>
      <c r="B1079">
        <v>0</v>
      </c>
      <c r="C1079" t="s">
        <v>76</v>
      </c>
      <c r="D1079">
        <v>5</v>
      </c>
    </row>
    <row r="1080" spans="1:4" x14ac:dyDescent="0.35">
      <c r="A1080">
        <v>9729</v>
      </c>
      <c r="B1080">
        <v>0</v>
      </c>
      <c r="C1080" t="s">
        <v>76</v>
      </c>
      <c r="D1080">
        <v>8</v>
      </c>
    </row>
    <row r="1081" spans="1:4" x14ac:dyDescent="0.35">
      <c r="A1081">
        <v>9665</v>
      </c>
      <c r="B1081">
        <v>0</v>
      </c>
      <c r="C1081" t="s">
        <v>76</v>
      </c>
      <c r="D1081">
        <v>5</v>
      </c>
    </row>
    <row r="1082" spans="1:4" x14ac:dyDescent="0.35">
      <c r="A1082">
        <v>2620</v>
      </c>
      <c r="B1082">
        <v>1</v>
      </c>
      <c r="C1082" t="s">
        <v>76</v>
      </c>
      <c r="D1082">
        <v>1</v>
      </c>
    </row>
    <row r="1083" spans="1:4" x14ac:dyDescent="0.35">
      <c r="A1083">
        <v>8254</v>
      </c>
      <c r="B1083">
        <v>0</v>
      </c>
      <c r="C1083" t="s">
        <v>76</v>
      </c>
      <c r="D1083">
        <v>1</v>
      </c>
    </row>
    <row r="1084" spans="1:4" x14ac:dyDescent="0.35">
      <c r="A1084">
        <v>3852</v>
      </c>
      <c r="B1084">
        <v>0</v>
      </c>
      <c r="C1084" t="s">
        <v>76</v>
      </c>
      <c r="D1084">
        <v>9</v>
      </c>
    </row>
    <row r="1085" spans="1:4" x14ac:dyDescent="0.35">
      <c r="A1085">
        <v>1000</v>
      </c>
      <c r="B1085">
        <v>0</v>
      </c>
      <c r="C1085" t="s">
        <v>76</v>
      </c>
      <c r="D1085">
        <v>9</v>
      </c>
    </row>
    <row r="1086" spans="1:4" x14ac:dyDescent="0.35">
      <c r="A1086">
        <v>3099</v>
      </c>
      <c r="B1086">
        <v>0</v>
      </c>
      <c r="C1086" t="s">
        <v>76</v>
      </c>
      <c r="D1086">
        <v>5</v>
      </c>
    </row>
    <row r="1087" spans="1:4" x14ac:dyDescent="0.35">
      <c r="A1087">
        <v>6318</v>
      </c>
      <c r="B1087">
        <v>0</v>
      </c>
      <c r="C1087" t="s">
        <v>76</v>
      </c>
      <c r="D1087">
        <v>9</v>
      </c>
    </row>
    <row r="1088" spans="1:4" x14ac:dyDescent="0.35">
      <c r="A1088">
        <v>5396</v>
      </c>
      <c r="B1088">
        <v>0</v>
      </c>
      <c r="C1088" t="s">
        <v>76</v>
      </c>
      <c r="D1088">
        <v>9</v>
      </c>
    </row>
    <row r="1089" spans="1:4" x14ac:dyDescent="0.35">
      <c r="A1089">
        <v>7966</v>
      </c>
      <c r="B1089">
        <v>0</v>
      </c>
      <c r="C1089" t="s">
        <v>76</v>
      </c>
      <c r="D1089">
        <v>11</v>
      </c>
    </row>
    <row r="1090" spans="1:4" x14ac:dyDescent="0.35">
      <c r="A1090">
        <v>454</v>
      </c>
      <c r="B1090">
        <v>0</v>
      </c>
      <c r="C1090" t="s">
        <v>76</v>
      </c>
      <c r="D1090">
        <v>11</v>
      </c>
    </row>
    <row r="1091" spans="1:4" x14ac:dyDescent="0.35">
      <c r="A1091">
        <v>309</v>
      </c>
      <c r="B1091">
        <v>0</v>
      </c>
      <c r="C1091" t="s">
        <v>76</v>
      </c>
      <c r="D1091">
        <v>8</v>
      </c>
    </row>
    <row r="1092" spans="1:4" x14ac:dyDescent="0.35">
      <c r="A1092">
        <v>3571</v>
      </c>
      <c r="B1092">
        <v>1</v>
      </c>
      <c r="C1092" t="s">
        <v>76</v>
      </c>
      <c r="D1092">
        <v>8</v>
      </c>
    </row>
    <row r="1093" spans="1:4" x14ac:dyDescent="0.35">
      <c r="A1093">
        <v>8395</v>
      </c>
      <c r="B1093">
        <v>1</v>
      </c>
      <c r="C1093" t="s">
        <v>76</v>
      </c>
      <c r="D1093">
        <v>3</v>
      </c>
    </row>
    <row r="1094" spans="1:4" x14ac:dyDescent="0.35">
      <c r="A1094">
        <v>2591</v>
      </c>
      <c r="B1094">
        <v>0</v>
      </c>
      <c r="C1094" t="s">
        <v>76</v>
      </c>
      <c r="D1094">
        <v>6</v>
      </c>
    </row>
    <row r="1095" spans="1:4" x14ac:dyDescent="0.35">
      <c r="A1095">
        <v>1640</v>
      </c>
      <c r="B1095">
        <v>0</v>
      </c>
      <c r="C1095" t="s">
        <v>76</v>
      </c>
      <c r="D1095">
        <v>1</v>
      </c>
    </row>
    <row r="1096" spans="1:4" x14ac:dyDescent="0.35">
      <c r="A1096">
        <v>810</v>
      </c>
      <c r="B1096">
        <v>0</v>
      </c>
      <c r="C1096" t="s">
        <v>76</v>
      </c>
      <c r="D1096">
        <v>4</v>
      </c>
    </row>
    <row r="1097" spans="1:4" x14ac:dyDescent="0.35">
      <c r="A1097">
        <v>9423</v>
      </c>
      <c r="B1097">
        <v>0</v>
      </c>
      <c r="C1097" t="s">
        <v>76</v>
      </c>
      <c r="D1097">
        <v>2</v>
      </c>
    </row>
    <row r="1098" spans="1:4" x14ac:dyDescent="0.35">
      <c r="A1098">
        <v>4345</v>
      </c>
      <c r="B1098">
        <v>0</v>
      </c>
      <c r="C1098" t="s">
        <v>76</v>
      </c>
      <c r="D1098">
        <v>1</v>
      </c>
    </row>
    <row r="1099" spans="1:4" x14ac:dyDescent="0.35">
      <c r="A1099">
        <v>89</v>
      </c>
      <c r="B1099">
        <v>0</v>
      </c>
      <c r="C1099" t="s">
        <v>76</v>
      </c>
      <c r="D1099">
        <v>2</v>
      </c>
    </row>
    <row r="1100" spans="1:4" x14ac:dyDescent="0.35">
      <c r="A1100">
        <v>5294</v>
      </c>
      <c r="B1100">
        <v>0</v>
      </c>
      <c r="C1100" t="s">
        <v>76</v>
      </c>
      <c r="D1100">
        <v>3</v>
      </c>
    </row>
    <row r="1101" spans="1:4" x14ac:dyDescent="0.35">
      <c r="A1101">
        <v>1321</v>
      </c>
      <c r="B1101">
        <v>0</v>
      </c>
      <c r="C1101" t="s">
        <v>76</v>
      </c>
      <c r="D1101">
        <v>3</v>
      </c>
    </row>
    <row r="1102" spans="1:4" x14ac:dyDescent="0.35">
      <c r="A1102">
        <v>2686</v>
      </c>
      <c r="B1102">
        <v>0</v>
      </c>
      <c r="C1102" t="s">
        <v>76</v>
      </c>
      <c r="D1102">
        <v>1</v>
      </c>
    </row>
    <row r="1103" spans="1:4" x14ac:dyDescent="0.35">
      <c r="A1103">
        <v>1215</v>
      </c>
      <c r="B1103">
        <v>0</v>
      </c>
      <c r="C1103" t="s">
        <v>76</v>
      </c>
      <c r="D1103">
        <v>5</v>
      </c>
    </row>
    <row r="1104" spans="1:4" x14ac:dyDescent="0.35">
      <c r="A1104">
        <v>9283</v>
      </c>
      <c r="B1104">
        <v>0</v>
      </c>
      <c r="C1104" t="s">
        <v>76</v>
      </c>
      <c r="D1104">
        <v>0</v>
      </c>
    </row>
    <row r="1105" spans="1:4" x14ac:dyDescent="0.35">
      <c r="A1105">
        <v>3120</v>
      </c>
      <c r="B1105">
        <v>0</v>
      </c>
      <c r="C1105" t="s">
        <v>76</v>
      </c>
      <c r="D1105">
        <v>1</v>
      </c>
    </row>
    <row r="1106" spans="1:4" x14ac:dyDescent="0.35">
      <c r="A1106">
        <v>5868</v>
      </c>
      <c r="B1106">
        <v>0</v>
      </c>
      <c r="C1106" t="s">
        <v>76</v>
      </c>
      <c r="D1106">
        <v>1</v>
      </c>
    </row>
    <row r="1107" spans="1:4" x14ac:dyDescent="0.35">
      <c r="A1107">
        <v>8143</v>
      </c>
      <c r="B1107">
        <v>1</v>
      </c>
      <c r="C1107" t="s">
        <v>76</v>
      </c>
      <c r="D1107">
        <v>4</v>
      </c>
    </row>
    <row r="1108" spans="1:4" x14ac:dyDescent="0.35">
      <c r="A1108">
        <v>3479</v>
      </c>
      <c r="B1108">
        <v>0</v>
      </c>
      <c r="C1108" t="s">
        <v>76</v>
      </c>
      <c r="D1108">
        <v>2</v>
      </c>
    </row>
    <row r="1109" spans="1:4" x14ac:dyDescent="0.35">
      <c r="A1109">
        <v>7214</v>
      </c>
      <c r="B1109">
        <v>0</v>
      </c>
      <c r="C1109" t="s">
        <v>76</v>
      </c>
      <c r="D1109">
        <v>4</v>
      </c>
    </row>
    <row r="1110" spans="1:4" x14ac:dyDescent="0.35">
      <c r="A1110">
        <v>5543</v>
      </c>
      <c r="B1110">
        <v>0</v>
      </c>
      <c r="C1110" t="s">
        <v>76</v>
      </c>
      <c r="D1110">
        <v>7</v>
      </c>
    </row>
    <row r="1111" spans="1:4" x14ac:dyDescent="0.35">
      <c r="A1111">
        <v>9347</v>
      </c>
      <c r="B1111">
        <v>0</v>
      </c>
      <c r="C1111" t="s">
        <v>76</v>
      </c>
      <c r="D1111">
        <v>1</v>
      </c>
    </row>
    <row r="1112" spans="1:4" x14ac:dyDescent="0.35">
      <c r="A1112">
        <v>10160</v>
      </c>
      <c r="B1112">
        <v>0</v>
      </c>
      <c r="C1112" t="s">
        <v>76</v>
      </c>
      <c r="D1112">
        <v>1</v>
      </c>
    </row>
    <row r="1113" spans="1:4" x14ac:dyDescent="0.35">
      <c r="A1113">
        <v>1406</v>
      </c>
      <c r="B1113">
        <v>0</v>
      </c>
      <c r="C1113" t="s">
        <v>76</v>
      </c>
      <c r="D1113">
        <v>6</v>
      </c>
    </row>
    <row r="1114" spans="1:4" x14ac:dyDescent="0.35">
      <c r="A1114">
        <v>7019</v>
      </c>
      <c r="B1114">
        <v>0</v>
      </c>
      <c r="C1114" t="s">
        <v>76</v>
      </c>
      <c r="D1114">
        <v>3</v>
      </c>
    </row>
    <row r="1115" spans="1:4" x14ac:dyDescent="0.35">
      <c r="A1115">
        <v>2157</v>
      </c>
      <c r="B1115">
        <v>0</v>
      </c>
      <c r="C1115" t="s">
        <v>76</v>
      </c>
      <c r="D1115">
        <v>2</v>
      </c>
    </row>
    <row r="1116" spans="1:4" x14ac:dyDescent="0.35">
      <c r="A1116">
        <v>8939</v>
      </c>
      <c r="B1116">
        <v>0</v>
      </c>
      <c r="C1116" t="s">
        <v>76</v>
      </c>
      <c r="D1116">
        <v>5</v>
      </c>
    </row>
    <row r="1117" spans="1:4" x14ac:dyDescent="0.35">
      <c r="A1117">
        <v>10250</v>
      </c>
      <c r="B1117">
        <v>0</v>
      </c>
      <c r="C1117" t="s">
        <v>76</v>
      </c>
      <c r="D1117">
        <v>1</v>
      </c>
    </row>
    <row r="1118" spans="1:4" x14ac:dyDescent="0.35">
      <c r="A1118">
        <v>1272</v>
      </c>
      <c r="B1118">
        <v>0</v>
      </c>
      <c r="C1118" t="s">
        <v>76</v>
      </c>
      <c r="D1118">
        <v>7</v>
      </c>
    </row>
    <row r="1119" spans="1:4" x14ac:dyDescent="0.35">
      <c r="A1119">
        <v>3007</v>
      </c>
      <c r="B1119">
        <v>0</v>
      </c>
      <c r="C1119" t="s">
        <v>76</v>
      </c>
      <c r="D1119">
        <v>1</v>
      </c>
    </row>
    <row r="1120" spans="1:4" x14ac:dyDescent="0.35">
      <c r="A1120">
        <v>5513</v>
      </c>
      <c r="B1120">
        <v>0</v>
      </c>
      <c r="C1120" t="s">
        <v>76</v>
      </c>
      <c r="D1120">
        <v>1</v>
      </c>
    </row>
    <row r="1121" spans="1:4" x14ac:dyDescent="0.35">
      <c r="A1121">
        <v>679</v>
      </c>
      <c r="B1121">
        <v>0</v>
      </c>
      <c r="C1121" t="s">
        <v>76</v>
      </c>
      <c r="D1121">
        <v>1</v>
      </c>
    </row>
    <row r="1122" spans="1:4" x14ac:dyDescent="0.35">
      <c r="A1122">
        <v>8876</v>
      </c>
      <c r="B1122">
        <v>0</v>
      </c>
      <c r="C1122" t="s">
        <v>76</v>
      </c>
      <c r="D1122">
        <v>3</v>
      </c>
    </row>
    <row r="1123" spans="1:4" x14ac:dyDescent="0.35">
      <c r="A1123">
        <v>10827</v>
      </c>
      <c r="B1123">
        <v>0</v>
      </c>
      <c r="C1123" t="s">
        <v>76</v>
      </c>
      <c r="D1123">
        <v>3</v>
      </c>
    </row>
    <row r="1124" spans="1:4" x14ac:dyDescent="0.35">
      <c r="A1124">
        <v>7300</v>
      </c>
      <c r="B1124">
        <v>0</v>
      </c>
      <c r="C1124" t="s">
        <v>76</v>
      </c>
      <c r="D1124">
        <v>8</v>
      </c>
    </row>
    <row r="1125" spans="1:4" x14ac:dyDescent="0.35">
      <c r="A1125">
        <v>4268</v>
      </c>
      <c r="B1125">
        <v>0</v>
      </c>
      <c r="C1125" t="s">
        <v>76</v>
      </c>
      <c r="D1125">
        <v>3</v>
      </c>
    </row>
    <row r="1126" spans="1:4" x14ac:dyDescent="0.35">
      <c r="A1126">
        <v>4603</v>
      </c>
      <c r="B1126">
        <v>0</v>
      </c>
      <c r="C1126" t="s">
        <v>76</v>
      </c>
      <c r="D1126">
        <v>5</v>
      </c>
    </row>
    <row r="1127" spans="1:4" x14ac:dyDescent="0.35">
      <c r="A1127">
        <v>8659</v>
      </c>
      <c r="B1127">
        <v>0</v>
      </c>
      <c r="C1127" t="s">
        <v>76</v>
      </c>
      <c r="D1127">
        <v>6</v>
      </c>
    </row>
    <row r="1128" spans="1:4" x14ac:dyDescent="0.35">
      <c r="A1128">
        <v>10708</v>
      </c>
      <c r="B1128">
        <v>0</v>
      </c>
      <c r="C1128" t="s">
        <v>76</v>
      </c>
      <c r="D1128">
        <v>1</v>
      </c>
    </row>
    <row r="1129" spans="1:4" x14ac:dyDescent="0.35">
      <c r="A1129">
        <v>1176</v>
      </c>
      <c r="B1129">
        <v>0</v>
      </c>
      <c r="C1129" t="s">
        <v>76</v>
      </c>
      <c r="D1129">
        <v>1</v>
      </c>
    </row>
    <row r="1130" spans="1:4" x14ac:dyDescent="0.35">
      <c r="A1130">
        <v>10380</v>
      </c>
      <c r="B1130">
        <v>0</v>
      </c>
      <c r="C1130" t="s">
        <v>76</v>
      </c>
      <c r="D1130">
        <v>3</v>
      </c>
    </row>
    <row r="1131" spans="1:4" x14ac:dyDescent="0.35">
      <c r="A1131">
        <v>7037</v>
      </c>
      <c r="B1131">
        <v>0</v>
      </c>
      <c r="C1131" t="s">
        <v>76</v>
      </c>
      <c r="D1131">
        <v>4</v>
      </c>
    </row>
    <row r="1132" spans="1:4" x14ac:dyDescent="0.35">
      <c r="A1132">
        <v>11096</v>
      </c>
      <c r="B1132">
        <v>0</v>
      </c>
      <c r="C1132" t="s">
        <v>76</v>
      </c>
      <c r="D1132">
        <v>2</v>
      </c>
    </row>
    <row r="1133" spans="1:4" x14ac:dyDescent="0.35">
      <c r="A1133">
        <v>6374</v>
      </c>
      <c r="B1133">
        <v>0</v>
      </c>
      <c r="C1133" t="s">
        <v>76</v>
      </c>
      <c r="D1133">
        <v>5</v>
      </c>
    </row>
    <row r="1134" spans="1:4" x14ac:dyDescent="0.35">
      <c r="A1134">
        <v>5552</v>
      </c>
      <c r="B1134">
        <v>0</v>
      </c>
      <c r="C1134" t="s">
        <v>76</v>
      </c>
      <c r="D1134">
        <v>4</v>
      </c>
    </row>
    <row r="1135" spans="1:4" x14ac:dyDescent="0.35">
      <c r="A1135">
        <v>2245</v>
      </c>
      <c r="B1135">
        <v>0</v>
      </c>
      <c r="C1135" t="s">
        <v>76</v>
      </c>
      <c r="D1135">
        <v>2</v>
      </c>
    </row>
    <row r="1136" spans="1:4" x14ac:dyDescent="0.35">
      <c r="A1136">
        <v>6200</v>
      </c>
      <c r="B1136">
        <v>0</v>
      </c>
      <c r="C1136" t="s">
        <v>76</v>
      </c>
      <c r="D1136">
        <v>6</v>
      </c>
    </row>
    <row r="1137" spans="1:4" x14ac:dyDescent="0.35">
      <c r="A1137">
        <v>9904</v>
      </c>
      <c r="B1137">
        <v>0</v>
      </c>
      <c r="C1137" t="s">
        <v>76</v>
      </c>
      <c r="D1137">
        <v>6</v>
      </c>
    </row>
    <row r="1138" spans="1:4" x14ac:dyDescent="0.35">
      <c r="A1138">
        <v>10031</v>
      </c>
      <c r="B1138">
        <v>0</v>
      </c>
      <c r="C1138" t="s">
        <v>76</v>
      </c>
      <c r="D1138">
        <v>3</v>
      </c>
    </row>
    <row r="1139" spans="1:4" x14ac:dyDescent="0.35">
      <c r="A1139">
        <v>6642</v>
      </c>
      <c r="B1139">
        <v>0</v>
      </c>
      <c r="C1139" t="s">
        <v>76</v>
      </c>
      <c r="D1139">
        <v>2</v>
      </c>
    </row>
    <row r="1140" spans="1:4" x14ac:dyDescent="0.35">
      <c r="A1140">
        <v>10882</v>
      </c>
      <c r="B1140">
        <v>0</v>
      </c>
      <c r="C1140" t="s">
        <v>76</v>
      </c>
      <c r="D1140">
        <v>4</v>
      </c>
    </row>
    <row r="1141" spans="1:4" x14ac:dyDescent="0.35">
      <c r="A1141">
        <v>5636</v>
      </c>
      <c r="B1141">
        <v>1</v>
      </c>
      <c r="C1141" t="s">
        <v>76</v>
      </c>
      <c r="D1141">
        <v>4</v>
      </c>
    </row>
    <row r="1142" spans="1:4" x14ac:dyDescent="0.35">
      <c r="A1142">
        <v>8692</v>
      </c>
      <c r="B1142">
        <v>0</v>
      </c>
      <c r="C1142" t="s">
        <v>76</v>
      </c>
      <c r="D1142">
        <v>4</v>
      </c>
    </row>
    <row r="1143" spans="1:4" x14ac:dyDescent="0.35">
      <c r="A1143">
        <v>8091</v>
      </c>
      <c r="B1143">
        <v>0</v>
      </c>
      <c r="C1143" t="s">
        <v>76</v>
      </c>
      <c r="D1143">
        <v>6</v>
      </c>
    </row>
    <row r="1144" spans="1:4" x14ac:dyDescent="0.35">
      <c r="A1144">
        <v>8080</v>
      </c>
      <c r="B1144">
        <v>0</v>
      </c>
      <c r="C1144" t="s">
        <v>76</v>
      </c>
      <c r="D1144">
        <v>0</v>
      </c>
    </row>
    <row r="1145" spans="1:4" x14ac:dyDescent="0.35">
      <c r="A1145">
        <v>8370</v>
      </c>
      <c r="B1145">
        <v>0</v>
      </c>
      <c r="C1145" t="s">
        <v>76</v>
      </c>
      <c r="D1145">
        <v>7</v>
      </c>
    </row>
    <row r="1146" spans="1:4" x14ac:dyDescent="0.35">
      <c r="A1146">
        <v>4550</v>
      </c>
      <c r="B1146">
        <v>0</v>
      </c>
      <c r="C1146" t="s">
        <v>76</v>
      </c>
      <c r="D1146">
        <v>1</v>
      </c>
    </row>
    <row r="1147" spans="1:4" x14ac:dyDescent="0.35">
      <c r="A1147">
        <v>3381</v>
      </c>
      <c r="B1147">
        <v>0</v>
      </c>
      <c r="C1147" t="s">
        <v>76</v>
      </c>
      <c r="D1147">
        <v>2</v>
      </c>
    </row>
    <row r="1148" spans="1:4" x14ac:dyDescent="0.35">
      <c r="A1148">
        <v>10556</v>
      </c>
      <c r="B1148">
        <v>0</v>
      </c>
      <c r="C1148" t="s">
        <v>76</v>
      </c>
      <c r="D1148">
        <v>6</v>
      </c>
    </row>
    <row r="1149" spans="1:4" x14ac:dyDescent="0.35">
      <c r="A1149">
        <v>9467</v>
      </c>
      <c r="B1149">
        <v>0</v>
      </c>
      <c r="C1149" t="s">
        <v>76</v>
      </c>
      <c r="D1149">
        <v>1</v>
      </c>
    </row>
    <row r="1150" spans="1:4" x14ac:dyDescent="0.35">
      <c r="A1150">
        <v>2891</v>
      </c>
      <c r="B1150">
        <v>0</v>
      </c>
      <c r="C1150" t="s">
        <v>76</v>
      </c>
      <c r="D1150">
        <v>8</v>
      </c>
    </row>
    <row r="1151" spans="1:4" x14ac:dyDescent="0.35">
      <c r="A1151">
        <v>5011</v>
      </c>
      <c r="B1151">
        <v>0</v>
      </c>
      <c r="C1151" t="s">
        <v>76</v>
      </c>
      <c r="D1151">
        <v>8</v>
      </c>
    </row>
    <row r="1152" spans="1:4" x14ac:dyDescent="0.35">
      <c r="A1152">
        <v>8140</v>
      </c>
      <c r="B1152">
        <v>0</v>
      </c>
      <c r="C1152" t="s">
        <v>76</v>
      </c>
      <c r="D1152">
        <v>2</v>
      </c>
    </row>
    <row r="1153" spans="1:4" x14ac:dyDescent="0.35">
      <c r="A1153">
        <v>11039</v>
      </c>
      <c r="B1153">
        <v>0</v>
      </c>
      <c r="C1153" t="s">
        <v>76</v>
      </c>
      <c r="D1153">
        <v>5</v>
      </c>
    </row>
    <row r="1154" spans="1:4" x14ac:dyDescent="0.35">
      <c r="A1154">
        <v>78</v>
      </c>
      <c r="B1154">
        <v>0</v>
      </c>
      <c r="C1154" t="s">
        <v>76</v>
      </c>
      <c r="D1154">
        <v>1</v>
      </c>
    </row>
    <row r="1155" spans="1:4" x14ac:dyDescent="0.35">
      <c r="A1155">
        <v>5517</v>
      </c>
      <c r="B1155">
        <v>0</v>
      </c>
      <c r="C1155" t="s">
        <v>76</v>
      </c>
      <c r="D1155">
        <v>1</v>
      </c>
    </row>
    <row r="1156" spans="1:4" x14ac:dyDescent="0.35">
      <c r="A1156">
        <v>5290</v>
      </c>
      <c r="B1156">
        <v>0</v>
      </c>
      <c r="C1156" t="s">
        <v>76</v>
      </c>
      <c r="D1156">
        <v>5</v>
      </c>
    </row>
    <row r="1157" spans="1:4" x14ac:dyDescent="0.35">
      <c r="A1157">
        <v>4128</v>
      </c>
      <c r="B1157">
        <v>0</v>
      </c>
      <c r="C1157" t="s">
        <v>76</v>
      </c>
      <c r="D1157">
        <v>7</v>
      </c>
    </row>
    <row r="1158" spans="1:4" x14ac:dyDescent="0.35">
      <c r="A1158">
        <v>8534</v>
      </c>
      <c r="B1158">
        <v>0</v>
      </c>
      <c r="C1158" t="s">
        <v>76</v>
      </c>
      <c r="D1158">
        <v>6</v>
      </c>
    </row>
    <row r="1159" spans="1:4" x14ac:dyDescent="0.35">
      <c r="A1159">
        <v>9592</v>
      </c>
      <c r="B1159">
        <v>0</v>
      </c>
      <c r="C1159" t="s">
        <v>76</v>
      </c>
      <c r="D1159">
        <v>2</v>
      </c>
    </row>
    <row r="1160" spans="1:4" x14ac:dyDescent="0.35">
      <c r="A1160">
        <v>8957</v>
      </c>
      <c r="B1160">
        <v>0</v>
      </c>
      <c r="C1160" t="s">
        <v>76</v>
      </c>
      <c r="D1160">
        <v>6</v>
      </c>
    </row>
    <row r="1161" spans="1:4" x14ac:dyDescent="0.35">
      <c r="A1161">
        <v>9308</v>
      </c>
      <c r="B1161">
        <v>0</v>
      </c>
      <c r="C1161" t="s">
        <v>76</v>
      </c>
      <c r="D1161">
        <v>3</v>
      </c>
    </row>
    <row r="1162" spans="1:4" x14ac:dyDescent="0.35">
      <c r="A1162">
        <v>544</v>
      </c>
      <c r="B1162">
        <v>0</v>
      </c>
      <c r="C1162" t="s">
        <v>76</v>
      </c>
      <c r="D1162">
        <v>3</v>
      </c>
    </row>
    <row r="1163" spans="1:4" x14ac:dyDescent="0.35">
      <c r="A1163">
        <v>5989</v>
      </c>
      <c r="B1163">
        <v>0</v>
      </c>
      <c r="C1163" t="s">
        <v>76</v>
      </c>
      <c r="D1163">
        <v>10</v>
      </c>
    </row>
    <row r="1164" spans="1:4" x14ac:dyDescent="0.35">
      <c r="A1164">
        <v>635</v>
      </c>
      <c r="B1164">
        <v>0</v>
      </c>
      <c r="C1164" t="s">
        <v>76</v>
      </c>
      <c r="D1164">
        <v>9</v>
      </c>
    </row>
    <row r="1165" spans="1:4" x14ac:dyDescent="0.35">
      <c r="A1165">
        <v>6673</v>
      </c>
      <c r="B1165">
        <v>0</v>
      </c>
      <c r="C1165" t="s">
        <v>76</v>
      </c>
      <c r="D1165">
        <v>3</v>
      </c>
    </row>
    <row r="1166" spans="1:4" x14ac:dyDescent="0.35">
      <c r="A1166">
        <v>1710</v>
      </c>
      <c r="B1166">
        <v>0</v>
      </c>
      <c r="C1166" t="s">
        <v>76</v>
      </c>
      <c r="D1166">
        <v>6</v>
      </c>
    </row>
    <row r="1167" spans="1:4" x14ac:dyDescent="0.35">
      <c r="A1167">
        <v>523</v>
      </c>
      <c r="B1167">
        <v>0</v>
      </c>
      <c r="C1167" t="s">
        <v>76</v>
      </c>
      <c r="D1167">
        <v>2</v>
      </c>
    </row>
    <row r="1168" spans="1:4" x14ac:dyDescent="0.35">
      <c r="A1168">
        <v>8977</v>
      </c>
      <c r="B1168">
        <v>0</v>
      </c>
      <c r="C1168" t="s">
        <v>76</v>
      </c>
      <c r="D1168">
        <v>0</v>
      </c>
    </row>
    <row r="1169" spans="1:4" x14ac:dyDescent="0.35">
      <c r="A1169">
        <v>9736</v>
      </c>
      <c r="B1169">
        <v>0</v>
      </c>
      <c r="C1169" t="s">
        <v>76</v>
      </c>
      <c r="D1169">
        <v>3</v>
      </c>
    </row>
    <row r="1170" spans="1:4" x14ac:dyDescent="0.35">
      <c r="A1170">
        <v>1544</v>
      </c>
      <c r="B1170">
        <v>0</v>
      </c>
      <c r="C1170" t="s">
        <v>76</v>
      </c>
      <c r="D1170">
        <v>4</v>
      </c>
    </row>
    <row r="1171" spans="1:4" x14ac:dyDescent="0.35">
      <c r="A1171">
        <v>6575</v>
      </c>
      <c r="B1171">
        <v>0</v>
      </c>
      <c r="C1171" t="s">
        <v>76</v>
      </c>
      <c r="D1171">
        <v>9</v>
      </c>
    </row>
    <row r="1172" spans="1:4" x14ac:dyDescent="0.35">
      <c r="A1172">
        <v>6147</v>
      </c>
      <c r="B1172">
        <v>0</v>
      </c>
      <c r="C1172" t="s">
        <v>76</v>
      </c>
      <c r="D1172">
        <v>0</v>
      </c>
    </row>
    <row r="1173" spans="1:4" x14ac:dyDescent="0.35">
      <c r="A1173">
        <v>6354</v>
      </c>
      <c r="B1173">
        <v>1</v>
      </c>
      <c r="C1173" t="s">
        <v>76</v>
      </c>
      <c r="D1173">
        <v>1</v>
      </c>
    </row>
    <row r="1174" spans="1:4" x14ac:dyDescent="0.35">
      <c r="A1174">
        <v>4769</v>
      </c>
      <c r="B1174">
        <v>0</v>
      </c>
      <c r="C1174" t="s">
        <v>76</v>
      </c>
      <c r="D1174">
        <v>8</v>
      </c>
    </row>
    <row r="1175" spans="1:4" x14ac:dyDescent="0.35">
      <c r="A1175">
        <v>7540</v>
      </c>
      <c r="B1175">
        <v>0</v>
      </c>
      <c r="C1175" t="s">
        <v>76</v>
      </c>
      <c r="D1175">
        <v>2</v>
      </c>
    </row>
    <row r="1176" spans="1:4" x14ac:dyDescent="0.35">
      <c r="A1176">
        <v>5247</v>
      </c>
      <c r="B1176">
        <v>0</v>
      </c>
      <c r="C1176" t="s">
        <v>76</v>
      </c>
      <c r="D1176">
        <v>1</v>
      </c>
    </row>
    <row r="1177" spans="1:4" x14ac:dyDescent="0.35">
      <c r="A1177">
        <v>5987</v>
      </c>
      <c r="B1177">
        <v>0</v>
      </c>
      <c r="C1177" t="s">
        <v>76</v>
      </c>
      <c r="D1177">
        <v>1</v>
      </c>
    </row>
    <row r="1178" spans="1:4" x14ac:dyDescent="0.35">
      <c r="A1178">
        <v>9960</v>
      </c>
      <c r="B1178">
        <v>0</v>
      </c>
      <c r="C1178" t="s">
        <v>76</v>
      </c>
      <c r="D1178">
        <v>1</v>
      </c>
    </row>
    <row r="1179" spans="1:4" x14ac:dyDescent="0.35">
      <c r="A1179">
        <v>10972</v>
      </c>
      <c r="B1179">
        <v>0</v>
      </c>
      <c r="C1179" t="s">
        <v>76</v>
      </c>
      <c r="D1179">
        <v>4</v>
      </c>
    </row>
    <row r="1180" spans="1:4" x14ac:dyDescent="0.35">
      <c r="A1180">
        <v>1399</v>
      </c>
      <c r="B1180">
        <v>0</v>
      </c>
      <c r="C1180" t="s">
        <v>76</v>
      </c>
      <c r="D1180">
        <v>3</v>
      </c>
    </row>
    <row r="1181" spans="1:4" x14ac:dyDescent="0.35">
      <c r="A1181">
        <v>2698</v>
      </c>
      <c r="B1181">
        <v>0</v>
      </c>
      <c r="C1181" t="s">
        <v>76</v>
      </c>
      <c r="D1181">
        <v>6</v>
      </c>
    </row>
    <row r="1182" spans="1:4" x14ac:dyDescent="0.35">
      <c r="A1182">
        <v>6340</v>
      </c>
      <c r="B1182">
        <v>0</v>
      </c>
      <c r="C1182" t="s">
        <v>76</v>
      </c>
      <c r="D1182">
        <v>1</v>
      </c>
    </row>
    <row r="1183" spans="1:4" x14ac:dyDescent="0.35">
      <c r="A1183">
        <v>4107</v>
      </c>
      <c r="B1183">
        <v>0</v>
      </c>
      <c r="C1183" t="s">
        <v>76</v>
      </c>
      <c r="D1183">
        <v>4</v>
      </c>
    </row>
    <row r="1184" spans="1:4" x14ac:dyDescent="0.35">
      <c r="A1184">
        <v>10906</v>
      </c>
      <c r="B1184">
        <v>0</v>
      </c>
      <c r="C1184" t="s">
        <v>76</v>
      </c>
      <c r="D1184">
        <v>4</v>
      </c>
    </row>
    <row r="1185" spans="1:4" x14ac:dyDescent="0.35">
      <c r="A1185">
        <v>2557</v>
      </c>
      <c r="B1185">
        <v>0</v>
      </c>
      <c r="C1185" t="s">
        <v>76</v>
      </c>
      <c r="D1185">
        <v>1</v>
      </c>
    </row>
    <row r="1186" spans="1:4" x14ac:dyDescent="0.35">
      <c r="A1186">
        <v>8786</v>
      </c>
      <c r="B1186">
        <v>0</v>
      </c>
      <c r="C1186" t="s">
        <v>76</v>
      </c>
      <c r="D1186">
        <v>6</v>
      </c>
    </row>
    <row r="1187" spans="1:4" x14ac:dyDescent="0.35">
      <c r="A1187">
        <v>7187</v>
      </c>
      <c r="B1187">
        <v>0</v>
      </c>
      <c r="C1187" t="s">
        <v>76</v>
      </c>
      <c r="D1187">
        <v>4</v>
      </c>
    </row>
    <row r="1188" spans="1:4" x14ac:dyDescent="0.35">
      <c r="A1188">
        <v>6119</v>
      </c>
      <c r="B1188">
        <v>0</v>
      </c>
      <c r="C1188" t="s">
        <v>76</v>
      </c>
      <c r="D1188">
        <v>1</v>
      </c>
    </row>
    <row r="1189" spans="1:4" x14ac:dyDescent="0.35">
      <c r="A1189">
        <v>2980</v>
      </c>
      <c r="B1189">
        <v>0</v>
      </c>
      <c r="C1189" t="s">
        <v>76</v>
      </c>
      <c r="D1189">
        <v>3</v>
      </c>
    </row>
    <row r="1190" spans="1:4" x14ac:dyDescent="0.35">
      <c r="A1190">
        <v>3850</v>
      </c>
      <c r="B1190">
        <v>0</v>
      </c>
      <c r="C1190" t="s">
        <v>76</v>
      </c>
      <c r="D1190">
        <v>1</v>
      </c>
    </row>
    <row r="1191" spans="1:4" x14ac:dyDescent="0.35">
      <c r="A1191">
        <v>1077</v>
      </c>
      <c r="B1191">
        <v>0</v>
      </c>
      <c r="C1191" t="s">
        <v>76</v>
      </c>
      <c r="D1191">
        <v>7</v>
      </c>
    </row>
    <row r="1192" spans="1:4" x14ac:dyDescent="0.35">
      <c r="A1192">
        <v>9733</v>
      </c>
      <c r="B1192">
        <v>0</v>
      </c>
      <c r="C1192" t="s">
        <v>76</v>
      </c>
      <c r="D1192">
        <v>1</v>
      </c>
    </row>
    <row r="1193" spans="1:4" x14ac:dyDescent="0.35">
      <c r="A1193">
        <v>8462</v>
      </c>
      <c r="B1193">
        <v>0</v>
      </c>
      <c r="C1193" t="s">
        <v>76</v>
      </c>
      <c r="D1193">
        <v>1</v>
      </c>
    </row>
    <row r="1194" spans="1:4" x14ac:dyDescent="0.35">
      <c r="A1194">
        <v>4764</v>
      </c>
      <c r="B1194">
        <v>1</v>
      </c>
      <c r="C1194" t="s">
        <v>76</v>
      </c>
      <c r="D1194">
        <v>3</v>
      </c>
    </row>
    <row r="1195" spans="1:4" x14ac:dyDescent="0.35">
      <c r="A1195">
        <v>2223</v>
      </c>
      <c r="B1195">
        <v>0</v>
      </c>
      <c r="C1195" t="s">
        <v>76</v>
      </c>
      <c r="D1195">
        <v>8</v>
      </c>
    </row>
    <row r="1196" spans="1:4" x14ac:dyDescent="0.35">
      <c r="A1196">
        <v>7788</v>
      </c>
      <c r="B1196">
        <v>0</v>
      </c>
      <c r="C1196" t="s">
        <v>76</v>
      </c>
      <c r="D1196">
        <v>0</v>
      </c>
    </row>
    <row r="1197" spans="1:4" x14ac:dyDescent="0.35">
      <c r="A1197">
        <v>5827</v>
      </c>
      <c r="B1197">
        <v>0</v>
      </c>
      <c r="C1197" t="s">
        <v>76</v>
      </c>
      <c r="D1197">
        <v>3</v>
      </c>
    </row>
    <row r="1198" spans="1:4" x14ac:dyDescent="0.35">
      <c r="A1198">
        <v>2958</v>
      </c>
      <c r="B1198">
        <v>0</v>
      </c>
      <c r="C1198" t="s">
        <v>76</v>
      </c>
      <c r="D1198">
        <v>2</v>
      </c>
    </row>
    <row r="1199" spans="1:4" x14ac:dyDescent="0.35">
      <c r="A1199">
        <v>4954</v>
      </c>
      <c r="B1199">
        <v>0</v>
      </c>
      <c r="C1199" t="s">
        <v>76</v>
      </c>
      <c r="D1199">
        <v>4</v>
      </c>
    </row>
    <row r="1200" spans="1:4" x14ac:dyDescent="0.35">
      <c r="A1200">
        <v>3139</v>
      </c>
      <c r="B1200">
        <v>0</v>
      </c>
      <c r="C1200" t="s">
        <v>76</v>
      </c>
      <c r="D1200">
        <v>4</v>
      </c>
    </row>
    <row r="1201" spans="1:4" x14ac:dyDescent="0.35">
      <c r="A1201">
        <v>9952</v>
      </c>
      <c r="B1201">
        <v>0</v>
      </c>
      <c r="C1201" t="s">
        <v>76</v>
      </c>
      <c r="D1201">
        <v>4</v>
      </c>
    </row>
    <row r="1202" spans="1:4" x14ac:dyDescent="0.35">
      <c r="A1202">
        <v>8180</v>
      </c>
      <c r="B1202">
        <v>0</v>
      </c>
      <c r="C1202" t="s">
        <v>76</v>
      </c>
      <c r="D1202">
        <v>6</v>
      </c>
    </row>
    <row r="1203" spans="1:4" x14ac:dyDescent="0.35">
      <c r="A1203">
        <v>3276</v>
      </c>
      <c r="B1203">
        <v>0</v>
      </c>
      <c r="C1203" t="s">
        <v>76</v>
      </c>
      <c r="D1203">
        <v>3</v>
      </c>
    </row>
    <row r="1204" spans="1:4" x14ac:dyDescent="0.35">
      <c r="A1204">
        <v>4994</v>
      </c>
      <c r="B1204">
        <v>0</v>
      </c>
      <c r="C1204" t="s">
        <v>76</v>
      </c>
      <c r="D1204">
        <v>7</v>
      </c>
    </row>
    <row r="1205" spans="1:4" x14ac:dyDescent="0.35">
      <c r="A1205">
        <v>3598</v>
      </c>
      <c r="B1205">
        <v>0</v>
      </c>
      <c r="C1205" t="s">
        <v>76</v>
      </c>
      <c r="D1205">
        <v>4</v>
      </c>
    </row>
    <row r="1206" spans="1:4" x14ac:dyDescent="0.35">
      <c r="A1206">
        <v>945</v>
      </c>
      <c r="B1206">
        <v>0</v>
      </c>
      <c r="C1206" t="s">
        <v>76</v>
      </c>
      <c r="D1206">
        <v>3</v>
      </c>
    </row>
    <row r="1207" spans="1:4" x14ac:dyDescent="0.35">
      <c r="A1207">
        <v>5048</v>
      </c>
      <c r="B1207">
        <v>0</v>
      </c>
      <c r="C1207" t="s">
        <v>76</v>
      </c>
      <c r="D1207">
        <v>3</v>
      </c>
    </row>
    <row r="1208" spans="1:4" x14ac:dyDescent="0.35">
      <c r="A1208">
        <v>6214</v>
      </c>
      <c r="B1208">
        <v>0</v>
      </c>
      <c r="C1208" t="s">
        <v>76</v>
      </c>
      <c r="D1208">
        <v>2</v>
      </c>
    </row>
    <row r="1209" spans="1:4" x14ac:dyDescent="0.35">
      <c r="A1209">
        <v>6230</v>
      </c>
      <c r="B1209">
        <v>0</v>
      </c>
      <c r="C1209" t="s">
        <v>76</v>
      </c>
      <c r="D1209">
        <v>5</v>
      </c>
    </row>
    <row r="1210" spans="1:4" x14ac:dyDescent="0.35">
      <c r="A1210">
        <v>2968</v>
      </c>
      <c r="B1210">
        <v>1</v>
      </c>
      <c r="C1210" t="s">
        <v>76</v>
      </c>
      <c r="D1210">
        <v>7</v>
      </c>
    </row>
    <row r="1211" spans="1:4" x14ac:dyDescent="0.35">
      <c r="A1211">
        <v>8800</v>
      </c>
      <c r="B1211">
        <v>1</v>
      </c>
      <c r="C1211" t="s">
        <v>76</v>
      </c>
      <c r="D1211">
        <v>7</v>
      </c>
    </row>
    <row r="1212" spans="1:4" x14ac:dyDescent="0.35">
      <c r="A1212">
        <v>1907</v>
      </c>
      <c r="B1212">
        <v>1</v>
      </c>
      <c r="C1212" t="s">
        <v>76</v>
      </c>
      <c r="D1212">
        <v>8</v>
      </c>
    </row>
    <row r="1213" spans="1:4" x14ac:dyDescent="0.35">
      <c r="A1213">
        <v>10478</v>
      </c>
      <c r="B1213">
        <v>1</v>
      </c>
      <c r="C1213" t="s">
        <v>76</v>
      </c>
      <c r="D1213">
        <v>11</v>
      </c>
    </row>
    <row r="1214" spans="1:4" x14ac:dyDescent="0.35">
      <c r="A1214">
        <v>4188</v>
      </c>
      <c r="B1214">
        <v>1</v>
      </c>
      <c r="C1214" t="s">
        <v>76</v>
      </c>
      <c r="D1214">
        <v>5</v>
      </c>
    </row>
    <row r="1215" spans="1:4" x14ac:dyDescent="0.35">
      <c r="A1215">
        <v>8720</v>
      </c>
      <c r="B1215">
        <v>0</v>
      </c>
      <c r="C1215" t="s">
        <v>76</v>
      </c>
      <c r="D1215">
        <v>0</v>
      </c>
    </row>
    <row r="1216" spans="1:4" x14ac:dyDescent="0.35">
      <c r="A1216">
        <v>2225</v>
      </c>
      <c r="B1216">
        <v>1</v>
      </c>
      <c r="C1216" t="s">
        <v>76</v>
      </c>
      <c r="D1216">
        <v>4</v>
      </c>
    </row>
    <row r="1217" spans="1:4" x14ac:dyDescent="0.35">
      <c r="A1217">
        <v>4790</v>
      </c>
      <c r="B1217">
        <v>0</v>
      </c>
      <c r="C1217" t="s">
        <v>76</v>
      </c>
      <c r="D1217">
        <v>4</v>
      </c>
    </row>
    <row r="1218" spans="1:4" x14ac:dyDescent="0.35">
      <c r="A1218">
        <v>1131</v>
      </c>
      <c r="B1218">
        <v>0</v>
      </c>
      <c r="C1218" t="s">
        <v>76</v>
      </c>
      <c r="D1218">
        <v>2</v>
      </c>
    </row>
    <row r="1219" spans="1:4" x14ac:dyDescent="0.35">
      <c r="A1219">
        <v>202</v>
      </c>
      <c r="B1219">
        <v>0</v>
      </c>
      <c r="C1219" t="s">
        <v>76</v>
      </c>
      <c r="D1219">
        <v>4</v>
      </c>
    </row>
    <row r="1220" spans="1:4" x14ac:dyDescent="0.35">
      <c r="A1220">
        <v>9589</v>
      </c>
      <c r="B1220">
        <v>0</v>
      </c>
      <c r="C1220" t="s">
        <v>76</v>
      </c>
      <c r="D1220">
        <v>4</v>
      </c>
    </row>
    <row r="1221" spans="1:4" x14ac:dyDescent="0.35">
      <c r="A1221">
        <v>3900</v>
      </c>
      <c r="B1221">
        <v>0</v>
      </c>
      <c r="C1221" t="s">
        <v>76</v>
      </c>
      <c r="D1221">
        <v>9</v>
      </c>
    </row>
    <row r="1222" spans="1:4" x14ac:dyDescent="0.35">
      <c r="A1222">
        <v>9958</v>
      </c>
      <c r="B1222">
        <v>0</v>
      </c>
      <c r="C1222" t="s">
        <v>76</v>
      </c>
      <c r="D1222">
        <v>9</v>
      </c>
    </row>
    <row r="1223" spans="1:4" x14ac:dyDescent="0.35">
      <c r="A1223">
        <v>8955</v>
      </c>
      <c r="B1223">
        <v>0</v>
      </c>
      <c r="C1223" t="s">
        <v>76</v>
      </c>
      <c r="D1223">
        <v>1</v>
      </c>
    </row>
    <row r="1224" spans="1:4" x14ac:dyDescent="0.35">
      <c r="A1224">
        <v>10033</v>
      </c>
      <c r="B1224">
        <v>0</v>
      </c>
      <c r="C1224" t="s">
        <v>76</v>
      </c>
      <c r="D1224">
        <v>1</v>
      </c>
    </row>
    <row r="1225" spans="1:4" x14ac:dyDescent="0.35">
      <c r="A1225">
        <v>5751</v>
      </c>
      <c r="B1225">
        <v>0</v>
      </c>
      <c r="C1225" t="s">
        <v>76</v>
      </c>
      <c r="D1225">
        <v>1</v>
      </c>
    </row>
    <row r="1226" spans="1:4" x14ac:dyDescent="0.35">
      <c r="A1226">
        <v>3308</v>
      </c>
      <c r="B1226">
        <v>0</v>
      </c>
      <c r="C1226" t="s">
        <v>76</v>
      </c>
      <c r="D1226">
        <v>2</v>
      </c>
    </row>
    <row r="1227" spans="1:4" x14ac:dyDescent="0.35">
      <c r="A1227">
        <v>7297</v>
      </c>
      <c r="B1227">
        <v>0</v>
      </c>
      <c r="C1227" t="s">
        <v>76</v>
      </c>
      <c r="D1227">
        <v>3</v>
      </c>
    </row>
    <row r="1228" spans="1:4" x14ac:dyDescent="0.35">
      <c r="A1228">
        <v>8008</v>
      </c>
      <c r="B1228">
        <v>0</v>
      </c>
      <c r="C1228" t="s">
        <v>76</v>
      </c>
      <c r="D1228">
        <v>2</v>
      </c>
    </row>
    <row r="1229" spans="1:4" x14ac:dyDescent="0.35">
      <c r="A1229">
        <v>1232</v>
      </c>
      <c r="B1229">
        <v>0</v>
      </c>
      <c r="C1229" t="s">
        <v>76</v>
      </c>
      <c r="D1229">
        <v>4</v>
      </c>
    </row>
    <row r="1230" spans="1:4" x14ac:dyDescent="0.35">
      <c r="A1230">
        <v>2345</v>
      </c>
      <c r="B1230">
        <v>0</v>
      </c>
      <c r="C1230" t="s">
        <v>76</v>
      </c>
      <c r="D1230">
        <v>4</v>
      </c>
    </row>
    <row r="1231" spans="1:4" x14ac:dyDescent="0.35">
      <c r="A1231">
        <v>1628</v>
      </c>
      <c r="B1231">
        <v>0</v>
      </c>
      <c r="C1231" t="s">
        <v>76</v>
      </c>
      <c r="D1231">
        <v>9</v>
      </c>
    </row>
    <row r="1232" spans="1:4" x14ac:dyDescent="0.35">
      <c r="A1232">
        <v>5081</v>
      </c>
      <c r="B1232">
        <v>0</v>
      </c>
      <c r="C1232" t="s">
        <v>76</v>
      </c>
      <c r="D1232">
        <v>1</v>
      </c>
    </row>
    <row r="1233" spans="1:4" x14ac:dyDescent="0.35">
      <c r="A1233">
        <v>839</v>
      </c>
      <c r="B1233">
        <v>0</v>
      </c>
      <c r="C1233" t="s">
        <v>76</v>
      </c>
      <c r="D1233">
        <v>3</v>
      </c>
    </row>
    <row r="1234" spans="1:4" x14ac:dyDescent="0.35">
      <c r="A1234">
        <v>3706</v>
      </c>
      <c r="B1234">
        <v>1</v>
      </c>
      <c r="C1234" t="s">
        <v>76</v>
      </c>
      <c r="D1234">
        <v>2</v>
      </c>
    </row>
    <row r="1235" spans="1:4" x14ac:dyDescent="0.35">
      <c r="A1235">
        <v>5154</v>
      </c>
      <c r="B1235">
        <v>0</v>
      </c>
      <c r="C1235" t="s">
        <v>76</v>
      </c>
      <c r="D1235">
        <v>2</v>
      </c>
    </row>
    <row r="1236" spans="1:4" x14ac:dyDescent="0.35">
      <c r="A1236">
        <v>8584</v>
      </c>
      <c r="B1236">
        <v>0</v>
      </c>
      <c r="C1236" t="s">
        <v>76</v>
      </c>
      <c r="D1236">
        <v>2</v>
      </c>
    </row>
    <row r="1237" spans="1:4" x14ac:dyDescent="0.35">
      <c r="A1237">
        <v>6583</v>
      </c>
      <c r="B1237">
        <v>0</v>
      </c>
      <c r="C1237" t="s">
        <v>76</v>
      </c>
      <c r="D1237">
        <v>6</v>
      </c>
    </row>
    <row r="1238" spans="1:4" x14ac:dyDescent="0.35">
      <c r="A1238">
        <v>3433</v>
      </c>
      <c r="B1238">
        <v>0</v>
      </c>
      <c r="C1238" t="s">
        <v>76</v>
      </c>
      <c r="D1238">
        <v>6</v>
      </c>
    </row>
    <row r="1239" spans="1:4" x14ac:dyDescent="0.35">
      <c r="A1239">
        <v>10486</v>
      </c>
      <c r="B1239">
        <v>0</v>
      </c>
      <c r="C1239" t="s">
        <v>76</v>
      </c>
      <c r="D1239">
        <v>4</v>
      </c>
    </row>
    <row r="1240" spans="1:4" x14ac:dyDescent="0.35">
      <c r="A1240">
        <v>8687</v>
      </c>
      <c r="B1240">
        <v>0</v>
      </c>
      <c r="C1240" t="s">
        <v>76</v>
      </c>
      <c r="D1240">
        <v>2</v>
      </c>
    </row>
    <row r="1241" spans="1:4" x14ac:dyDescent="0.35">
      <c r="A1241">
        <v>7842</v>
      </c>
      <c r="B1241">
        <v>0</v>
      </c>
      <c r="C1241" t="s">
        <v>76</v>
      </c>
      <c r="D1241">
        <v>3</v>
      </c>
    </row>
    <row r="1242" spans="1:4" x14ac:dyDescent="0.35">
      <c r="A1242">
        <v>3749</v>
      </c>
      <c r="B1242">
        <v>0</v>
      </c>
      <c r="C1242" t="s">
        <v>76</v>
      </c>
      <c r="D1242">
        <v>6</v>
      </c>
    </row>
    <row r="1243" spans="1:4" x14ac:dyDescent="0.35">
      <c r="A1243">
        <v>1331</v>
      </c>
      <c r="B1243">
        <v>0</v>
      </c>
      <c r="C1243" t="s">
        <v>76</v>
      </c>
      <c r="D1243">
        <v>2</v>
      </c>
    </row>
    <row r="1244" spans="1:4" x14ac:dyDescent="0.35">
      <c r="A1244">
        <v>5995</v>
      </c>
      <c r="B1244">
        <v>1</v>
      </c>
      <c r="C1244" t="s">
        <v>76</v>
      </c>
      <c r="D1244">
        <v>6</v>
      </c>
    </row>
    <row r="1245" spans="1:4" x14ac:dyDescent="0.35">
      <c r="A1245">
        <v>8985</v>
      </c>
      <c r="B1245">
        <v>0</v>
      </c>
      <c r="C1245" t="s">
        <v>76</v>
      </c>
      <c r="D1245">
        <v>10</v>
      </c>
    </row>
    <row r="1246" spans="1:4" x14ac:dyDescent="0.35">
      <c r="A1246">
        <v>2798</v>
      </c>
      <c r="B1246">
        <v>1</v>
      </c>
      <c r="C1246" t="s">
        <v>76</v>
      </c>
      <c r="D1246">
        <v>7</v>
      </c>
    </row>
    <row r="1247" spans="1:4" x14ac:dyDescent="0.35">
      <c r="A1247">
        <v>7108</v>
      </c>
      <c r="B1247">
        <v>0</v>
      </c>
      <c r="C1247" t="s">
        <v>76</v>
      </c>
      <c r="D1247">
        <v>5</v>
      </c>
    </row>
    <row r="1248" spans="1:4" x14ac:dyDescent="0.35">
      <c r="A1248">
        <v>2781</v>
      </c>
      <c r="B1248">
        <v>1</v>
      </c>
      <c r="C1248" t="s">
        <v>76</v>
      </c>
      <c r="D1248">
        <v>4</v>
      </c>
    </row>
    <row r="1249" spans="1:4" x14ac:dyDescent="0.35">
      <c r="A1249">
        <v>3623</v>
      </c>
      <c r="B1249">
        <v>0</v>
      </c>
      <c r="C1249" t="s">
        <v>76</v>
      </c>
      <c r="D1249">
        <v>4</v>
      </c>
    </row>
    <row r="1250" spans="1:4" x14ac:dyDescent="0.35">
      <c r="A1250">
        <v>194</v>
      </c>
      <c r="B1250">
        <v>0</v>
      </c>
      <c r="C1250" t="s">
        <v>76</v>
      </c>
      <c r="D1250">
        <v>1</v>
      </c>
    </row>
    <row r="1251" spans="1:4" x14ac:dyDescent="0.35">
      <c r="A1251">
        <v>10833</v>
      </c>
      <c r="B1251">
        <v>0</v>
      </c>
      <c r="C1251" t="s">
        <v>76</v>
      </c>
      <c r="D1251">
        <v>8</v>
      </c>
    </row>
    <row r="1252" spans="1:4" x14ac:dyDescent="0.35">
      <c r="A1252">
        <v>2315</v>
      </c>
      <c r="B1252">
        <v>0</v>
      </c>
      <c r="C1252" t="s">
        <v>76</v>
      </c>
      <c r="D1252">
        <v>1</v>
      </c>
    </row>
    <row r="1253" spans="1:4" x14ac:dyDescent="0.35">
      <c r="A1253">
        <v>6336</v>
      </c>
      <c r="B1253">
        <v>0</v>
      </c>
      <c r="C1253" t="s">
        <v>76</v>
      </c>
      <c r="D1253">
        <v>2</v>
      </c>
    </row>
    <row r="1254" spans="1:4" x14ac:dyDescent="0.35">
      <c r="A1254">
        <v>10738</v>
      </c>
      <c r="B1254">
        <v>0</v>
      </c>
      <c r="C1254" t="s">
        <v>76</v>
      </c>
      <c r="D1254">
        <v>2</v>
      </c>
    </row>
    <row r="1255" spans="1:4" x14ac:dyDescent="0.35">
      <c r="A1255">
        <v>8286</v>
      </c>
      <c r="B1255">
        <v>0</v>
      </c>
      <c r="C1255" t="s">
        <v>76</v>
      </c>
      <c r="D1255">
        <v>3</v>
      </c>
    </row>
    <row r="1256" spans="1:4" x14ac:dyDescent="0.35">
      <c r="A1256">
        <v>2166</v>
      </c>
      <c r="B1256">
        <v>0</v>
      </c>
      <c r="C1256" t="s">
        <v>76</v>
      </c>
      <c r="D1256">
        <v>0</v>
      </c>
    </row>
    <row r="1257" spans="1:4" x14ac:dyDescent="0.35">
      <c r="A1257">
        <v>10691</v>
      </c>
      <c r="B1257">
        <v>0</v>
      </c>
      <c r="C1257" t="s">
        <v>76</v>
      </c>
      <c r="D1257">
        <v>1</v>
      </c>
    </row>
    <row r="1258" spans="1:4" x14ac:dyDescent="0.35">
      <c r="A1258">
        <v>9739</v>
      </c>
      <c r="B1258">
        <v>0</v>
      </c>
      <c r="C1258" t="s">
        <v>76</v>
      </c>
      <c r="D1258">
        <v>2</v>
      </c>
    </row>
    <row r="1259" spans="1:4" x14ac:dyDescent="0.35">
      <c r="A1259">
        <v>1829</v>
      </c>
      <c r="B1259">
        <v>1</v>
      </c>
      <c r="C1259" t="s">
        <v>76</v>
      </c>
      <c r="D1259">
        <v>9</v>
      </c>
    </row>
    <row r="1260" spans="1:4" x14ac:dyDescent="0.35">
      <c r="A1260">
        <v>6260</v>
      </c>
      <c r="B1260">
        <v>1</v>
      </c>
      <c r="C1260" t="s">
        <v>76</v>
      </c>
      <c r="D1260">
        <v>3</v>
      </c>
    </row>
    <row r="1261" spans="1:4" x14ac:dyDescent="0.35">
      <c r="A1261">
        <v>10448</v>
      </c>
      <c r="B1261">
        <v>0</v>
      </c>
      <c r="C1261" t="s">
        <v>76</v>
      </c>
      <c r="D1261">
        <v>5</v>
      </c>
    </row>
    <row r="1262" spans="1:4" x14ac:dyDescent="0.35">
      <c r="A1262">
        <v>1343</v>
      </c>
      <c r="B1262">
        <v>0</v>
      </c>
      <c r="C1262" t="s">
        <v>76</v>
      </c>
      <c r="D1262">
        <v>8</v>
      </c>
    </row>
    <row r="1263" spans="1:4" x14ac:dyDescent="0.35">
      <c r="A1263">
        <v>4749</v>
      </c>
      <c r="B1263">
        <v>0</v>
      </c>
      <c r="C1263" t="s">
        <v>76</v>
      </c>
      <c r="D1263">
        <v>8</v>
      </c>
    </row>
    <row r="1264" spans="1:4" x14ac:dyDescent="0.35">
      <c r="A1264">
        <v>531</v>
      </c>
      <c r="B1264">
        <v>1</v>
      </c>
      <c r="C1264" t="s">
        <v>76</v>
      </c>
      <c r="D1264">
        <v>8</v>
      </c>
    </row>
    <row r="1265" spans="1:4" x14ac:dyDescent="0.35">
      <c r="A1265">
        <v>6905</v>
      </c>
      <c r="B1265">
        <v>0</v>
      </c>
      <c r="C1265" t="s">
        <v>76</v>
      </c>
      <c r="D1265">
        <v>6</v>
      </c>
    </row>
    <row r="1266" spans="1:4" x14ac:dyDescent="0.35">
      <c r="A1266">
        <v>1045</v>
      </c>
      <c r="B1266">
        <v>0</v>
      </c>
      <c r="C1266" t="s">
        <v>76</v>
      </c>
      <c r="D1266">
        <v>5</v>
      </c>
    </row>
    <row r="1267" spans="1:4" x14ac:dyDescent="0.35">
      <c r="A1267">
        <v>4012</v>
      </c>
      <c r="B1267">
        <v>1</v>
      </c>
      <c r="C1267" t="s">
        <v>76</v>
      </c>
      <c r="D1267">
        <v>7</v>
      </c>
    </row>
    <row r="1268" spans="1:4" x14ac:dyDescent="0.35">
      <c r="A1268">
        <v>5529</v>
      </c>
      <c r="B1268">
        <v>0</v>
      </c>
      <c r="C1268" t="s">
        <v>76</v>
      </c>
      <c r="D1268">
        <v>8</v>
      </c>
    </row>
    <row r="1269" spans="1:4" x14ac:dyDescent="0.35">
      <c r="A1269">
        <v>4001</v>
      </c>
      <c r="B1269">
        <v>0</v>
      </c>
      <c r="C1269" t="s">
        <v>76</v>
      </c>
      <c r="D1269">
        <v>8</v>
      </c>
    </row>
    <row r="1270" spans="1:4" x14ac:dyDescent="0.35">
      <c r="A1270">
        <v>10420</v>
      </c>
      <c r="B1270">
        <v>0</v>
      </c>
      <c r="C1270" t="s">
        <v>76</v>
      </c>
      <c r="D1270">
        <v>4</v>
      </c>
    </row>
    <row r="1271" spans="1:4" x14ac:dyDescent="0.35">
      <c r="A1271">
        <v>7723</v>
      </c>
      <c r="B1271">
        <v>0</v>
      </c>
      <c r="C1271" t="s">
        <v>76</v>
      </c>
      <c r="D1271">
        <v>8</v>
      </c>
    </row>
    <row r="1272" spans="1:4" x14ac:dyDescent="0.35">
      <c r="A1272">
        <v>2963</v>
      </c>
      <c r="B1272">
        <v>0</v>
      </c>
      <c r="C1272" t="s">
        <v>76</v>
      </c>
      <c r="D1272">
        <v>8</v>
      </c>
    </row>
    <row r="1273" spans="1:4" x14ac:dyDescent="0.35">
      <c r="A1273">
        <v>10634</v>
      </c>
      <c r="B1273">
        <v>0</v>
      </c>
      <c r="C1273" t="s">
        <v>76</v>
      </c>
      <c r="D1273">
        <v>4</v>
      </c>
    </row>
    <row r="1274" spans="1:4" x14ac:dyDescent="0.35">
      <c r="A1274">
        <v>5180</v>
      </c>
      <c r="B1274">
        <v>0</v>
      </c>
      <c r="C1274" t="s">
        <v>76</v>
      </c>
      <c r="D1274">
        <v>4</v>
      </c>
    </row>
    <row r="1275" spans="1:4" x14ac:dyDescent="0.35">
      <c r="A1275">
        <v>6866</v>
      </c>
      <c r="B1275">
        <v>0</v>
      </c>
      <c r="C1275" t="s">
        <v>76</v>
      </c>
      <c r="D1275">
        <v>1</v>
      </c>
    </row>
    <row r="1276" spans="1:4" x14ac:dyDescent="0.35">
      <c r="A1276">
        <v>1328</v>
      </c>
      <c r="B1276">
        <v>0</v>
      </c>
      <c r="C1276" t="s">
        <v>76</v>
      </c>
      <c r="D1276">
        <v>4</v>
      </c>
    </row>
    <row r="1277" spans="1:4" x14ac:dyDescent="0.35">
      <c r="A1277">
        <v>1139</v>
      </c>
      <c r="B1277">
        <v>1</v>
      </c>
      <c r="C1277" t="s">
        <v>76</v>
      </c>
      <c r="D1277">
        <v>5</v>
      </c>
    </row>
    <row r="1278" spans="1:4" x14ac:dyDescent="0.35">
      <c r="A1278">
        <v>4961</v>
      </c>
      <c r="B1278">
        <v>0</v>
      </c>
      <c r="C1278" t="s">
        <v>76</v>
      </c>
      <c r="D1278">
        <v>2</v>
      </c>
    </row>
    <row r="1279" spans="1:4" x14ac:dyDescent="0.35">
      <c r="A1279">
        <v>5177</v>
      </c>
      <c r="B1279">
        <v>0</v>
      </c>
      <c r="C1279" t="s">
        <v>76</v>
      </c>
      <c r="D1279">
        <v>6</v>
      </c>
    </row>
    <row r="1280" spans="1:4" x14ac:dyDescent="0.35">
      <c r="A1280">
        <v>2075</v>
      </c>
      <c r="B1280">
        <v>0</v>
      </c>
      <c r="C1280" t="s">
        <v>76</v>
      </c>
      <c r="D1280">
        <v>3</v>
      </c>
    </row>
    <row r="1281" spans="1:4" x14ac:dyDescent="0.35">
      <c r="A1281">
        <v>3428</v>
      </c>
      <c r="B1281">
        <v>0</v>
      </c>
      <c r="C1281" t="s">
        <v>76</v>
      </c>
      <c r="D1281">
        <v>4</v>
      </c>
    </row>
    <row r="1282" spans="1:4" x14ac:dyDescent="0.35">
      <c r="A1282">
        <v>4500</v>
      </c>
      <c r="B1282">
        <v>0</v>
      </c>
      <c r="C1282" t="s">
        <v>76</v>
      </c>
      <c r="D1282">
        <v>4</v>
      </c>
    </row>
    <row r="1283" spans="1:4" x14ac:dyDescent="0.35">
      <c r="A1283">
        <v>7369</v>
      </c>
      <c r="B1283">
        <v>0</v>
      </c>
      <c r="C1283" t="s">
        <v>76</v>
      </c>
      <c r="D1283">
        <v>2</v>
      </c>
    </row>
    <row r="1284" spans="1:4" x14ac:dyDescent="0.35">
      <c r="A1284">
        <v>4381</v>
      </c>
      <c r="B1284">
        <v>0</v>
      </c>
      <c r="C1284" t="s">
        <v>76</v>
      </c>
      <c r="D1284">
        <v>3</v>
      </c>
    </row>
    <row r="1285" spans="1:4" x14ac:dyDescent="0.35">
      <c r="A1285">
        <v>9964</v>
      </c>
      <c r="B1285">
        <v>0</v>
      </c>
      <c r="C1285" t="s">
        <v>76</v>
      </c>
      <c r="D1285">
        <v>4</v>
      </c>
    </row>
    <row r="1286" spans="1:4" x14ac:dyDescent="0.35">
      <c r="A1286">
        <v>1630</v>
      </c>
      <c r="B1286">
        <v>0</v>
      </c>
      <c r="C1286" t="s">
        <v>76</v>
      </c>
      <c r="D1286">
        <v>4</v>
      </c>
    </row>
    <row r="1287" spans="1:4" x14ac:dyDescent="0.35">
      <c r="A1287">
        <v>5012</v>
      </c>
      <c r="B1287">
        <v>0</v>
      </c>
      <c r="C1287" t="s">
        <v>76</v>
      </c>
      <c r="D1287">
        <v>1</v>
      </c>
    </row>
    <row r="1288" spans="1:4" x14ac:dyDescent="0.35">
      <c r="A1288">
        <v>6918</v>
      </c>
      <c r="B1288">
        <v>0</v>
      </c>
      <c r="C1288" t="s">
        <v>76</v>
      </c>
      <c r="D1288">
        <v>1</v>
      </c>
    </row>
    <row r="1289" spans="1:4" x14ac:dyDescent="0.35">
      <c r="A1289">
        <v>7822</v>
      </c>
      <c r="B1289">
        <v>0</v>
      </c>
      <c r="C1289" t="s">
        <v>76</v>
      </c>
      <c r="D1289">
        <v>4</v>
      </c>
    </row>
    <row r="1290" spans="1:4" x14ac:dyDescent="0.35">
      <c r="A1290">
        <v>10156</v>
      </c>
      <c r="B1290">
        <v>0</v>
      </c>
      <c r="C1290" t="s">
        <v>76</v>
      </c>
      <c r="D1290">
        <v>8</v>
      </c>
    </row>
    <row r="1291" spans="1:4" x14ac:dyDescent="0.35">
      <c r="A1291">
        <v>3033</v>
      </c>
      <c r="B1291">
        <v>0</v>
      </c>
      <c r="C1291" t="s">
        <v>76</v>
      </c>
      <c r="D1291">
        <v>2</v>
      </c>
    </row>
    <row r="1292" spans="1:4" x14ac:dyDescent="0.35">
      <c r="A1292">
        <v>4119</v>
      </c>
      <c r="B1292">
        <v>0</v>
      </c>
      <c r="C1292" t="s">
        <v>76</v>
      </c>
      <c r="D1292">
        <v>2</v>
      </c>
    </row>
    <row r="1293" spans="1:4" x14ac:dyDescent="0.35">
      <c r="A1293">
        <v>11110</v>
      </c>
      <c r="B1293">
        <v>0</v>
      </c>
      <c r="C1293" t="s">
        <v>76</v>
      </c>
      <c r="D1293">
        <v>0</v>
      </c>
    </row>
    <row r="1294" spans="1:4" x14ac:dyDescent="0.35">
      <c r="A1294">
        <v>332</v>
      </c>
      <c r="B1294">
        <v>0</v>
      </c>
      <c r="C1294" t="s">
        <v>76</v>
      </c>
      <c r="D1294">
        <v>4</v>
      </c>
    </row>
    <row r="1295" spans="1:4" x14ac:dyDescent="0.35">
      <c r="A1295">
        <v>737</v>
      </c>
      <c r="B1295">
        <v>0</v>
      </c>
      <c r="C1295" t="s">
        <v>76</v>
      </c>
      <c r="D1295">
        <v>4</v>
      </c>
    </row>
    <row r="1296" spans="1:4" x14ac:dyDescent="0.35">
      <c r="A1296">
        <v>10319</v>
      </c>
      <c r="B1296">
        <v>0</v>
      </c>
      <c r="C1296" t="s">
        <v>76</v>
      </c>
      <c r="D1296">
        <v>3</v>
      </c>
    </row>
    <row r="1297" spans="1:4" x14ac:dyDescent="0.35">
      <c r="A1297">
        <v>2683</v>
      </c>
      <c r="B1297">
        <v>0</v>
      </c>
      <c r="C1297" t="s">
        <v>76</v>
      </c>
      <c r="D1297">
        <v>6</v>
      </c>
    </row>
    <row r="1298" spans="1:4" x14ac:dyDescent="0.35">
      <c r="A1298">
        <v>3445</v>
      </c>
      <c r="B1298">
        <v>1</v>
      </c>
      <c r="C1298" t="s">
        <v>76</v>
      </c>
      <c r="D1298">
        <v>7</v>
      </c>
    </row>
    <row r="1299" spans="1:4" x14ac:dyDescent="0.35">
      <c r="A1299">
        <v>10913</v>
      </c>
      <c r="B1299">
        <v>1</v>
      </c>
      <c r="C1299" t="s">
        <v>76</v>
      </c>
      <c r="D1299">
        <v>1</v>
      </c>
    </row>
    <row r="1300" spans="1:4" x14ac:dyDescent="0.35">
      <c r="A1300">
        <v>4427</v>
      </c>
      <c r="B1300">
        <v>1</v>
      </c>
      <c r="C1300" t="s">
        <v>76</v>
      </c>
      <c r="D1300">
        <v>5</v>
      </c>
    </row>
    <row r="1301" spans="1:4" x14ac:dyDescent="0.35">
      <c r="A1301">
        <v>8717</v>
      </c>
      <c r="B1301">
        <v>0</v>
      </c>
      <c r="C1301" t="s">
        <v>76</v>
      </c>
      <c r="D1301">
        <v>11</v>
      </c>
    </row>
    <row r="1302" spans="1:4" x14ac:dyDescent="0.35">
      <c r="A1302">
        <v>2066</v>
      </c>
      <c r="B1302">
        <v>0</v>
      </c>
      <c r="C1302" t="s">
        <v>76</v>
      </c>
      <c r="D1302">
        <v>2</v>
      </c>
    </row>
    <row r="1303" spans="1:4" x14ac:dyDescent="0.35">
      <c r="A1303">
        <v>3340</v>
      </c>
      <c r="B1303">
        <v>1</v>
      </c>
      <c r="C1303" t="s">
        <v>76</v>
      </c>
      <c r="D1303">
        <v>7</v>
      </c>
    </row>
    <row r="1304" spans="1:4" x14ac:dyDescent="0.35">
      <c r="A1304">
        <v>8685</v>
      </c>
      <c r="B1304">
        <v>1</v>
      </c>
      <c r="C1304" t="s">
        <v>76</v>
      </c>
      <c r="D1304">
        <v>7</v>
      </c>
    </row>
    <row r="1305" spans="1:4" x14ac:dyDescent="0.35">
      <c r="A1305">
        <v>4149</v>
      </c>
      <c r="B1305">
        <v>0</v>
      </c>
      <c r="C1305" t="s">
        <v>76</v>
      </c>
      <c r="D1305">
        <v>5</v>
      </c>
    </row>
    <row r="1306" spans="1:4" x14ac:dyDescent="0.35">
      <c r="A1306">
        <v>8726</v>
      </c>
      <c r="B1306">
        <v>0</v>
      </c>
      <c r="C1306" t="s">
        <v>76</v>
      </c>
      <c r="D1306">
        <v>3</v>
      </c>
    </row>
    <row r="1307" spans="1:4" x14ac:dyDescent="0.35">
      <c r="A1307">
        <v>2295</v>
      </c>
      <c r="B1307">
        <v>0</v>
      </c>
      <c r="C1307" t="s">
        <v>76</v>
      </c>
      <c r="D1307">
        <v>5</v>
      </c>
    </row>
    <row r="1308" spans="1:4" x14ac:dyDescent="0.35">
      <c r="A1308">
        <v>3283</v>
      </c>
      <c r="B1308">
        <v>0</v>
      </c>
      <c r="C1308" t="s">
        <v>76</v>
      </c>
      <c r="D1308">
        <v>6</v>
      </c>
    </row>
    <row r="1309" spans="1:4" x14ac:dyDescent="0.35">
      <c r="A1309">
        <v>1915</v>
      </c>
      <c r="B1309">
        <v>0</v>
      </c>
      <c r="C1309" t="s">
        <v>76</v>
      </c>
      <c r="D1309">
        <v>8</v>
      </c>
    </row>
    <row r="1310" spans="1:4" x14ac:dyDescent="0.35">
      <c r="A1310">
        <v>800</v>
      </c>
      <c r="B1310">
        <v>0</v>
      </c>
      <c r="C1310" t="s">
        <v>76</v>
      </c>
      <c r="D1310">
        <v>1</v>
      </c>
    </row>
    <row r="1311" spans="1:4" x14ac:dyDescent="0.35">
      <c r="A1311">
        <v>9166</v>
      </c>
      <c r="B1311">
        <v>0</v>
      </c>
      <c r="C1311" t="s">
        <v>76</v>
      </c>
      <c r="D1311">
        <v>4</v>
      </c>
    </row>
    <row r="1312" spans="1:4" x14ac:dyDescent="0.35">
      <c r="A1312">
        <v>5147</v>
      </c>
      <c r="B1312">
        <v>0</v>
      </c>
      <c r="C1312" t="s">
        <v>76</v>
      </c>
      <c r="D1312">
        <v>4</v>
      </c>
    </row>
    <row r="1313" spans="1:4" x14ac:dyDescent="0.35">
      <c r="A1313">
        <v>13</v>
      </c>
      <c r="B1313">
        <v>0</v>
      </c>
      <c r="C1313" t="s">
        <v>76</v>
      </c>
      <c r="D1313">
        <v>1</v>
      </c>
    </row>
    <row r="1314" spans="1:4" x14ac:dyDescent="0.35">
      <c r="A1314">
        <v>8557</v>
      </c>
      <c r="B1314">
        <v>0</v>
      </c>
      <c r="C1314" t="s">
        <v>76</v>
      </c>
      <c r="D1314">
        <v>2</v>
      </c>
    </row>
    <row r="1315" spans="1:4" x14ac:dyDescent="0.35">
      <c r="A1315">
        <v>8724</v>
      </c>
      <c r="B1315">
        <v>0</v>
      </c>
      <c r="C1315" t="s">
        <v>76</v>
      </c>
      <c r="D1315">
        <v>2</v>
      </c>
    </row>
    <row r="1316" spans="1:4" x14ac:dyDescent="0.35">
      <c r="A1316">
        <v>9381</v>
      </c>
      <c r="B1316">
        <v>0</v>
      </c>
      <c r="C1316" t="s">
        <v>76</v>
      </c>
      <c r="D1316">
        <v>4</v>
      </c>
    </row>
    <row r="1317" spans="1:4" x14ac:dyDescent="0.35">
      <c r="A1317">
        <v>9384</v>
      </c>
      <c r="B1317">
        <v>0</v>
      </c>
      <c r="C1317" t="s">
        <v>76</v>
      </c>
      <c r="D1317">
        <v>4</v>
      </c>
    </row>
    <row r="1318" spans="1:4" x14ac:dyDescent="0.35">
      <c r="A1318">
        <v>3560</v>
      </c>
      <c r="B1318">
        <v>0</v>
      </c>
      <c r="C1318" t="s">
        <v>76</v>
      </c>
      <c r="D1318">
        <v>4</v>
      </c>
    </row>
    <row r="1319" spans="1:4" x14ac:dyDescent="0.35">
      <c r="A1319">
        <v>241</v>
      </c>
      <c r="B1319">
        <v>0</v>
      </c>
      <c r="C1319" t="s">
        <v>76</v>
      </c>
      <c r="D1319">
        <v>4</v>
      </c>
    </row>
    <row r="1320" spans="1:4" x14ac:dyDescent="0.35">
      <c r="A1320">
        <v>7521</v>
      </c>
      <c r="B1320">
        <v>0</v>
      </c>
      <c r="C1320" t="s">
        <v>76</v>
      </c>
      <c r="D1320">
        <v>4</v>
      </c>
    </row>
    <row r="1321" spans="1:4" x14ac:dyDescent="0.35">
      <c r="A1321">
        <v>9799</v>
      </c>
      <c r="B1321">
        <v>0</v>
      </c>
      <c r="C1321" t="s">
        <v>76</v>
      </c>
      <c r="D1321">
        <v>2</v>
      </c>
    </row>
    <row r="1322" spans="1:4" x14ac:dyDescent="0.35">
      <c r="A1322">
        <v>5123</v>
      </c>
      <c r="B1322">
        <v>0</v>
      </c>
      <c r="C1322" t="s">
        <v>76</v>
      </c>
      <c r="D1322">
        <v>2</v>
      </c>
    </row>
    <row r="1323" spans="1:4" x14ac:dyDescent="0.35">
      <c r="A1323">
        <v>448</v>
      </c>
      <c r="B1323">
        <v>0</v>
      </c>
      <c r="C1323" t="s">
        <v>76</v>
      </c>
      <c r="D1323">
        <v>6</v>
      </c>
    </row>
    <row r="1324" spans="1:4" x14ac:dyDescent="0.35">
      <c r="A1324">
        <v>4837</v>
      </c>
      <c r="B1324">
        <v>0</v>
      </c>
      <c r="C1324" t="s">
        <v>76</v>
      </c>
      <c r="D1324">
        <v>8</v>
      </c>
    </row>
    <row r="1325" spans="1:4" x14ac:dyDescent="0.35">
      <c r="A1325">
        <v>9365</v>
      </c>
      <c r="B1325">
        <v>0</v>
      </c>
      <c r="C1325" t="s">
        <v>76</v>
      </c>
      <c r="D1325">
        <v>11</v>
      </c>
    </row>
    <row r="1326" spans="1:4" x14ac:dyDescent="0.35">
      <c r="A1326">
        <v>8932</v>
      </c>
      <c r="B1326">
        <v>0</v>
      </c>
      <c r="C1326" t="s">
        <v>76</v>
      </c>
      <c r="D1326">
        <v>9</v>
      </c>
    </row>
    <row r="1327" spans="1:4" x14ac:dyDescent="0.35">
      <c r="A1327">
        <v>7055</v>
      </c>
      <c r="B1327">
        <v>0</v>
      </c>
      <c r="C1327" t="s">
        <v>76</v>
      </c>
      <c r="D1327">
        <v>8</v>
      </c>
    </row>
    <row r="1328" spans="1:4" x14ac:dyDescent="0.35">
      <c r="A1328">
        <v>3537</v>
      </c>
      <c r="B1328">
        <v>0</v>
      </c>
      <c r="C1328" t="s">
        <v>76</v>
      </c>
      <c r="D1328">
        <v>3</v>
      </c>
    </row>
    <row r="1329" spans="1:4" x14ac:dyDescent="0.35">
      <c r="A1329">
        <v>9081</v>
      </c>
      <c r="B1329">
        <v>0</v>
      </c>
      <c r="C1329" t="s">
        <v>76</v>
      </c>
      <c r="D1329">
        <v>1</v>
      </c>
    </row>
    <row r="1330" spans="1:4" x14ac:dyDescent="0.35">
      <c r="A1330">
        <v>4988</v>
      </c>
      <c r="B1330">
        <v>0</v>
      </c>
      <c r="C1330" t="s">
        <v>76</v>
      </c>
      <c r="D1330">
        <v>1</v>
      </c>
    </row>
    <row r="1331" spans="1:4" x14ac:dyDescent="0.35">
      <c r="A1331">
        <v>1050</v>
      </c>
      <c r="B1331">
        <v>0</v>
      </c>
      <c r="C1331" t="s">
        <v>76</v>
      </c>
      <c r="D1331">
        <v>2</v>
      </c>
    </row>
    <row r="1332" spans="1:4" x14ac:dyDescent="0.35">
      <c r="A1332">
        <v>5610</v>
      </c>
      <c r="B1332">
        <v>0</v>
      </c>
      <c r="C1332" t="s">
        <v>76</v>
      </c>
      <c r="D1332">
        <v>1</v>
      </c>
    </row>
    <row r="1333" spans="1:4" x14ac:dyDescent="0.35">
      <c r="A1333">
        <v>3526</v>
      </c>
      <c r="B1333">
        <v>0</v>
      </c>
      <c r="C1333" t="s">
        <v>76</v>
      </c>
      <c r="D1333">
        <v>1</v>
      </c>
    </row>
    <row r="1334" spans="1:4" x14ac:dyDescent="0.35">
      <c r="A1334">
        <v>5136</v>
      </c>
      <c r="B1334">
        <v>0</v>
      </c>
      <c r="C1334" t="s">
        <v>76</v>
      </c>
      <c r="D1334">
        <v>9</v>
      </c>
    </row>
    <row r="1335" spans="1:4" x14ac:dyDescent="0.35">
      <c r="A1335">
        <v>1411</v>
      </c>
      <c r="B1335">
        <v>0</v>
      </c>
      <c r="C1335" t="s">
        <v>76</v>
      </c>
      <c r="D1335">
        <v>2</v>
      </c>
    </row>
    <row r="1336" spans="1:4" x14ac:dyDescent="0.35">
      <c r="A1336">
        <v>701</v>
      </c>
      <c r="B1336">
        <v>0</v>
      </c>
      <c r="C1336" t="s">
        <v>76</v>
      </c>
      <c r="D1336">
        <v>6</v>
      </c>
    </row>
    <row r="1337" spans="1:4" x14ac:dyDescent="0.35">
      <c r="A1337">
        <v>6203</v>
      </c>
      <c r="B1337">
        <v>0</v>
      </c>
      <c r="C1337" t="s">
        <v>76</v>
      </c>
      <c r="D1337">
        <v>6</v>
      </c>
    </row>
    <row r="1338" spans="1:4" x14ac:dyDescent="0.35">
      <c r="A1338">
        <v>7192</v>
      </c>
      <c r="B1338">
        <v>0</v>
      </c>
      <c r="C1338" t="s">
        <v>76</v>
      </c>
      <c r="D1338">
        <v>2</v>
      </c>
    </row>
    <row r="1339" spans="1:4" x14ac:dyDescent="0.35">
      <c r="A1339">
        <v>5181</v>
      </c>
      <c r="B1339">
        <v>0</v>
      </c>
      <c r="C1339" t="s">
        <v>76</v>
      </c>
      <c r="D1339">
        <v>1</v>
      </c>
    </row>
    <row r="1340" spans="1:4" x14ac:dyDescent="0.35">
      <c r="A1340">
        <v>9220</v>
      </c>
      <c r="B1340">
        <v>1</v>
      </c>
      <c r="C1340" t="s">
        <v>76</v>
      </c>
      <c r="D1340">
        <v>8</v>
      </c>
    </row>
    <row r="1341" spans="1:4" x14ac:dyDescent="0.35">
      <c r="A1341">
        <v>7734</v>
      </c>
      <c r="B1341">
        <v>1</v>
      </c>
      <c r="C1341" t="s">
        <v>76</v>
      </c>
      <c r="D1341">
        <v>4</v>
      </c>
    </row>
    <row r="1342" spans="1:4" x14ac:dyDescent="0.35">
      <c r="A1342">
        <v>10446</v>
      </c>
      <c r="B1342">
        <v>1</v>
      </c>
      <c r="C1342" t="s">
        <v>76</v>
      </c>
      <c r="D1342">
        <v>5</v>
      </c>
    </row>
    <row r="1343" spans="1:4" x14ac:dyDescent="0.35">
      <c r="A1343">
        <v>5524</v>
      </c>
      <c r="B1343">
        <v>1</v>
      </c>
      <c r="C1343" t="s">
        <v>76</v>
      </c>
      <c r="D1343">
        <v>8</v>
      </c>
    </row>
    <row r="1344" spans="1:4" x14ac:dyDescent="0.35">
      <c r="A1344">
        <v>3830</v>
      </c>
      <c r="B1344">
        <v>0</v>
      </c>
      <c r="C1344" t="s">
        <v>76</v>
      </c>
      <c r="D1344">
        <v>4</v>
      </c>
    </row>
    <row r="1345" spans="1:4" x14ac:dyDescent="0.35">
      <c r="A1345">
        <v>5186</v>
      </c>
      <c r="B1345">
        <v>0</v>
      </c>
      <c r="C1345" t="s">
        <v>76</v>
      </c>
      <c r="D1345">
        <v>7</v>
      </c>
    </row>
    <row r="1346" spans="1:4" x14ac:dyDescent="0.35">
      <c r="A1346">
        <v>8514</v>
      </c>
      <c r="B1346">
        <v>0</v>
      </c>
      <c r="C1346" t="s">
        <v>76</v>
      </c>
      <c r="D1346">
        <v>1</v>
      </c>
    </row>
    <row r="1347" spans="1:4" x14ac:dyDescent="0.35">
      <c r="A1347">
        <v>7165</v>
      </c>
      <c r="B1347">
        <v>0</v>
      </c>
      <c r="C1347" t="s">
        <v>76</v>
      </c>
      <c r="D1347">
        <v>8</v>
      </c>
    </row>
    <row r="1348" spans="1:4" x14ac:dyDescent="0.35">
      <c r="A1348">
        <v>10236</v>
      </c>
      <c r="B1348">
        <v>0</v>
      </c>
      <c r="C1348" t="s">
        <v>76</v>
      </c>
      <c r="D1348">
        <v>2</v>
      </c>
    </row>
    <row r="1349" spans="1:4" x14ac:dyDescent="0.35">
      <c r="A1349">
        <v>2392</v>
      </c>
      <c r="B1349">
        <v>0</v>
      </c>
      <c r="C1349" t="s">
        <v>76</v>
      </c>
      <c r="D1349">
        <v>3</v>
      </c>
    </row>
    <row r="1350" spans="1:4" x14ac:dyDescent="0.35">
      <c r="A1350">
        <v>1920</v>
      </c>
      <c r="B1350">
        <v>0</v>
      </c>
      <c r="C1350" t="s">
        <v>76</v>
      </c>
      <c r="D1350">
        <v>3</v>
      </c>
    </row>
    <row r="1351" spans="1:4" x14ac:dyDescent="0.35">
      <c r="A1351">
        <v>3673</v>
      </c>
      <c r="B1351">
        <v>0</v>
      </c>
      <c r="C1351" t="s">
        <v>76</v>
      </c>
      <c r="D1351">
        <v>7</v>
      </c>
    </row>
    <row r="1352" spans="1:4" x14ac:dyDescent="0.35">
      <c r="A1352">
        <v>1453</v>
      </c>
      <c r="B1352">
        <v>0</v>
      </c>
      <c r="C1352" t="s">
        <v>76</v>
      </c>
      <c r="D1352">
        <v>9</v>
      </c>
    </row>
    <row r="1353" spans="1:4" x14ac:dyDescent="0.35">
      <c r="A1353">
        <v>4518</v>
      </c>
      <c r="B1353">
        <v>0</v>
      </c>
      <c r="C1353" t="s">
        <v>76</v>
      </c>
      <c r="D1353">
        <v>9</v>
      </c>
    </row>
    <row r="1354" spans="1:4" x14ac:dyDescent="0.35">
      <c r="A1354">
        <v>8969</v>
      </c>
      <c r="B1354">
        <v>0</v>
      </c>
      <c r="C1354" t="s">
        <v>76</v>
      </c>
      <c r="D1354">
        <v>5</v>
      </c>
    </row>
    <row r="1355" spans="1:4" x14ac:dyDescent="0.35">
      <c r="A1355">
        <v>387</v>
      </c>
      <c r="B1355">
        <v>0</v>
      </c>
      <c r="C1355" t="s">
        <v>76</v>
      </c>
      <c r="D1355">
        <v>2</v>
      </c>
    </row>
    <row r="1356" spans="1:4" x14ac:dyDescent="0.35">
      <c r="A1356">
        <v>1079</v>
      </c>
      <c r="B1356">
        <v>0</v>
      </c>
      <c r="C1356" t="s">
        <v>76</v>
      </c>
      <c r="D1356">
        <v>3</v>
      </c>
    </row>
    <row r="1357" spans="1:4" x14ac:dyDescent="0.35">
      <c r="A1357">
        <v>164</v>
      </c>
      <c r="B1357">
        <v>0</v>
      </c>
      <c r="C1357" t="s">
        <v>76</v>
      </c>
      <c r="D1357">
        <v>5</v>
      </c>
    </row>
    <row r="1358" spans="1:4" x14ac:dyDescent="0.35">
      <c r="A1358">
        <v>3434</v>
      </c>
      <c r="B1358">
        <v>0</v>
      </c>
      <c r="C1358" t="s">
        <v>76</v>
      </c>
      <c r="D1358">
        <v>4</v>
      </c>
    </row>
    <row r="1359" spans="1:4" x14ac:dyDescent="0.35">
      <c r="A1359">
        <v>5721</v>
      </c>
      <c r="B1359">
        <v>0</v>
      </c>
      <c r="C1359" t="s">
        <v>76</v>
      </c>
      <c r="D1359">
        <v>7</v>
      </c>
    </row>
    <row r="1360" spans="1:4" x14ac:dyDescent="0.35">
      <c r="A1360">
        <v>8418</v>
      </c>
      <c r="B1360">
        <v>0</v>
      </c>
      <c r="C1360" t="s">
        <v>76</v>
      </c>
      <c r="D1360">
        <v>2</v>
      </c>
    </row>
    <row r="1361" spans="1:4" x14ac:dyDescent="0.35">
      <c r="A1361">
        <v>5300</v>
      </c>
      <c r="B1361">
        <v>0</v>
      </c>
      <c r="C1361" t="s">
        <v>76</v>
      </c>
      <c r="D1361">
        <v>2</v>
      </c>
    </row>
    <row r="1362" spans="1:4" x14ac:dyDescent="0.35">
      <c r="A1362">
        <v>10424</v>
      </c>
      <c r="B1362">
        <v>0</v>
      </c>
      <c r="C1362" t="s">
        <v>76</v>
      </c>
      <c r="D1362">
        <v>4</v>
      </c>
    </row>
    <row r="1363" spans="1:4" x14ac:dyDescent="0.35">
      <c r="A1363">
        <v>11171</v>
      </c>
      <c r="B1363">
        <v>0</v>
      </c>
      <c r="C1363" t="s">
        <v>76</v>
      </c>
      <c r="D1363">
        <v>6</v>
      </c>
    </row>
    <row r="1364" spans="1:4" x14ac:dyDescent="0.35">
      <c r="A1364">
        <v>1600</v>
      </c>
      <c r="B1364">
        <v>0</v>
      </c>
      <c r="C1364" t="s">
        <v>76</v>
      </c>
      <c r="D1364">
        <v>6</v>
      </c>
    </row>
    <row r="1365" spans="1:4" x14ac:dyDescent="0.35">
      <c r="A1365">
        <v>7851</v>
      </c>
      <c r="B1365">
        <v>0</v>
      </c>
      <c r="C1365" t="s">
        <v>76</v>
      </c>
      <c r="D1365">
        <v>3</v>
      </c>
    </row>
    <row r="1366" spans="1:4" x14ac:dyDescent="0.35">
      <c r="A1366">
        <v>10701</v>
      </c>
      <c r="B1366">
        <v>0</v>
      </c>
      <c r="C1366" t="s">
        <v>76</v>
      </c>
      <c r="D1366">
        <v>7</v>
      </c>
    </row>
    <row r="1367" spans="1:4" x14ac:dyDescent="0.35">
      <c r="A1367">
        <v>891</v>
      </c>
      <c r="B1367">
        <v>0</v>
      </c>
      <c r="C1367" t="s">
        <v>76</v>
      </c>
      <c r="D1367">
        <v>1</v>
      </c>
    </row>
    <row r="1368" spans="1:4" x14ac:dyDescent="0.35">
      <c r="A1368">
        <v>6912</v>
      </c>
      <c r="B1368">
        <v>0</v>
      </c>
      <c r="C1368" t="s">
        <v>76</v>
      </c>
      <c r="D1368">
        <v>6</v>
      </c>
    </row>
    <row r="1369" spans="1:4" x14ac:dyDescent="0.35">
      <c r="A1369">
        <v>5967</v>
      </c>
      <c r="B1369">
        <v>0</v>
      </c>
      <c r="C1369" t="s">
        <v>76</v>
      </c>
      <c r="D1369">
        <v>2</v>
      </c>
    </row>
    <row r="1370" spans="1:4" x14ac:dyDescent="0.35">
      <c r="A1370">
        <v>2109</v>
      </c>
      <c r="B1370">
        <v>1</v>
      </c>
      <c r="C1370" t="s">
        <v>76</v>
      </c>
      <c r="D1370">
        <v>6</v>
      </c>
    </row>
    <row r="1371" spans="1:4" x14ac:dyDescent="0.35">
      <c r="A1371">
        <v>6292</v>
      </c>
      <c r="B1371">
        <v>1</v>
      </c>
      <c r="C1371" t="s">
        <v>76</v>
      </c>
      <c r="D1371">
        <v>4</v>
      </c>
    </row>
    <row r="1372" spans="1:4" x14ac:dyDescent="0.35">
      <c r="A1372">
        <v>8537</v>
      </c>
      <c r="B1372">
        <v>1</v>
      </c>
      <c r="C1372" t="s">
        <v>76</v>
      </c>
      <c r="D1372">
        <v>3</v>
      </c>
    </row>
    <row r="1373" spans="1:4" x14ac:dyDescent="0.35">
      <c r="A1373">
        <v>9576</v>
      </c>
      <c r="B1373">
        <v>0</v>
      </c>
      <c r="C1373" t="s">
        <v>76</v>
      </c>
      <c r="D1373">
        <v>4</v>
      </c>
    </row>
    <row r="1374" spans="1:4" x14ac:dyDescent="0.35">
      <c r="A1374">
        <v>5935</v>
      </c>
      <c r="B1374">
        <v>0</v>
      </c>
      <c r="C1374" t="s">
        <v>76</v>
      </c>
      <c r="D1374">
        <v>7</v>
      </c>
    </row>
    <row r="1375" spans="1:4" x14ac:dyDescent="0.35">
      <c r="A1375">
        <v>10264</v>
      </c>
      <c r="B1375">
        <v>1</v>
      </c>
      <c r="C1375" t="s">
        <v>76</v>
      </c>
      <c r="D1375">
        <v>1</v>
      </c>
    </row>
    <row r="1376" spans="1:4" x14ac:dyDescent="0.35">
      <c r="A1376">
        <v>234</v>
      </c>
      <c r="B1376">
        <v>1</v>
      </c>
      <c r="C1376" t="s">
        <v>76</v>
      </c>
      <c r="D1376">
        <v>1</v>
      </c>
    </row>
    <row r="1377" spans="1:4" x14ac:dyDescent="0.35">
      <c r="A1377">
        <v>3202</v>
      </c>
      <c r="B1377">
        <v>0</v>
      </c>
      <c r="C1377" t="s">
        <v>76</v>
      </c>
      <c r="D1377">
        <v>4</v>
      </c>
    </row>
    <row r="1378" spans="1:4" x14ac:dyDescent="0.35">
      <c r="A1378">
        <v>1103</v>
      </c>
      <c r="B1378">
        <v>1</v>
      </c>
      <c r="C1378" t="s">
        <v>76</v>
      </c>
      <c r="D1378">
        <v>4</v>
      </c>
    </row>
    <row r="1379" spans="1:4" x14ac:dyDescent="0.35">
      <c r="A1379">
        <v>610</v>
      </c>
      <c r="B1379">
        <v>0</v>
      </c>
      <c r="C1379" t="s">
        <v>76</v>
      </c>
      <c r="D1379">
        <v>7</v>
      </c>
    </row>
    <row r="1380" spans="1:4" x14ac:dyDescent="0.35">
      <c r="A1380">
        <v>4480</v>
      </c>
      <c r="B1380">
        <v>0</v>
      </c>
      <c r="C1380" t="s">
        <v>76</v>
      </c>
      <c r="D1380">
        <v>7</v>
      </c>
    </row>
    <row r="1381" spans="1:4" x14ac:dyDescent="0.35">
      <c r="A1381">
        <v>10660</v>
      </c>
      <c r="B1381">
        <v>0</v>
      </c>
      <c r="C1381" t="s">
        <v>76</v>
      </c>
      <c r="D1381">
        <v>8</v>
      </c>
    </row>
    <row r="1382" spans="1:4" x14ac:dyDescent="0.35">
      <c r="A1382">
        <v>9353</v>
      </c>
      <c r="B1382">
        <v>0</v>
      </c>
      <c r="C1382" t="s">
        <v>76</v>
      </c>
      <c r="D1382">
        <v>5</v>
      </c>
    </row>
    <row r="1383" spans="1:4" x14ac:dyDescent="0.35">
      <c r="A1383">
        <v>4120</v>
      </c>
      <c r="B1383">
        <v>0</v>
      </c>
      <c r="C1383" t="s">
        <v>76</v>
      </c>
      <c r="D1383">
        <v>6</v>
      </c>
    </row>
    <row r="1384" spans="1:4" x14ac:dyDescent="0.35">
      <c r="A1384">
        <v>2836</v>
      </c>
      <c r="B1384">
        <v>0</v>
      </c>
      <c r="C1384" t="s">
        <v>76</v>
      </c>
      <c r="D1384">
        <v>1</v>
      </c>
    </row>
    <row r="1385" spans="1:4" x14ac:dyDescent="0.35">
      <c r="A1385">
        <v>9579</v>
      </c>
      <c r="B1385">
        <v>0</v>
      </c>
      <c r="C1385" t="s">
        <v>76</v>
      </c>
      <c r="D1385">
        <v>2</v>
      </c>
    </row>
    <row r="1386" spans="1:4" x14ac:dyDescent="0.35">
      <c r="A1386">
        <v>5841</v>
      </c>
      <c r="B1386">
        <v>0</v>
      </c>
      <c r="C1386" t="s">
        <v>76</v>
      </c>
      <c r="D1386">
        <v>10</v>
      </c>
    </row>
    <row r="1387" spans="1:4" x14ac:dyDescent="0.35">
      <c r="A1387">
        <v>3174</v>
      </c>
      <c r="B1387">
        <v>1</v>
      </c>
      <c r="C1387" t="s">
        <v>76</v>
      </c>
      <c r="D1387">
        <v>5</v>
      </c>
    </row>
    <row r="1388" spans="1:4" x14ac:dyDescent="0.35">
      <c r="A1388">
        <v>5536</v>
      </c>
      <c r="B1388">
        <v>1</v>
      </c>
      <c r="C1388" t="s">
        <v>76</v>
      </c>
      <c r="D1388">
        <v>5</v>
      </c>
    </row>
    <row r="1389" spans="1:4" x14ac:dyDescent="0.35">
      <c r="A1389">
        <v>2061</v>
      </c>
      <c r="B1389">
        <v>0</v>
      </c>
      <c r="C1389" t="s">
        <v>76</v>
      </c>
      <c r="D1389">
        <v>2</v>
      </c>
    </row>
    <row r="1390" spans="1:4" x14ac:dyDescent="0.35">
      <c r="A1390">
        <v>8477</v>
      </c>
      <c r="B1390">
        <v>0</v>
      </c>
      <c r="C1390" t="s">
        <v>76</v>
      </c>
      <c r="D1390">
        <v>1</v>
      </c>
    </row>
    <row r="1391" spans="1:4" x14ac:dyDescent="0.35">
      <c r="A1391">
        <v>640</v>
      </c>
      <c r="B1391">
        <v>0</v>
      </c>
      <c r="C1391" t="s">
        <v>76</v>
      </c>
      <c r="D1391">
        <v>7</v>
      </c>
    </row>
    <row r="1392" spans="1:4" x14ac:dyDescent="0.35">
      <c r="A1392">
        <v>3828</v>
      </c>
      <c r="B1392">
        <v>0</v>
      </c>
      <c r="C1392" t="s">
        <v>76</v>
      </c>
      <c r="D1392">
        <v>7</v>
      </c>
    </row>
    <row r="1393" spans="1:4" x14ac:dyDescent="0.35">
      <c r="A1393">
        <v>4093</v>
      </c>
      <c r="B1393">
        <v>0</v>
      </c>
      <c r="C1393" t="s">
        <v>76</v>
      </c>
      <c r="D1393">
        <v>4</v>
      </c>
    </row>
    <row r="1394" spans="1:4" x14ac:dyDescent="0.35">
      <c r="A1394">
        <v>8624</v>
      </c>
      <c r="B1394">
        <v>0</v>
      </c>
      <c r="C1394" t="s">
        <v>76</v>
      </c>
      <c r="D1394">
        <v>4</v>
      </c>
    </row>
    <row r="1395" spans="1:4" x14ac:dyDescent="0.35">
      <c r="A1395">
        <v>2802</v>
      </c>
      <c r="B1395">
        <v>0</v>
      </c>
      <c r="C1395" t="s">
        <v>76</v>
      </c>
      <c r="D1395">
        <v>4</v>
      </c>
    </row>
    <row r="1396" spans="1:4" x14ac:dyDescent="0.35">
      <c r="A1396">
        <v>368</v>
      </c>
      <c r="B1396">
        <v>0</v>
      </c>
      <c r="C1396" t="s">
        <v>76</v>
      </c>
      <c r="D1396">
        <v>3</v>
      </c>
    </row>
    <row r="1397" spans="1:4" x14ac:dyDescent="0.35">
      <c r="A1397">
        <v>3599</v>
      </c>
      <c r="B1397">
        <v>0</v>
      </c>
      <c r="C1397" t="s">
        <v>76</v>
      </c>
      <c r="D1397">
        <v>8</v>
      </c>
    </row>
    <row r="1398" spans="1:4" x14ac:dyDescent="0.35">
      <c r="A1398">
        <v>3389</v>
      </c>
      <c r="B1398">
        <v>0</v>
      </c>
      <c r="C1398" t="s">
        <v>76</v>
      </c>
      <c r="D1398">
        <v>8</v>
      </c>
    </row>
    <row r="1399" spans="1:4" x14ac:dyDescent="0.35">
      <c r="A1399">
        <v>10710</v>
      </c>
      <c r="B1399">
        <v>0</v>
      </c>
      <c r="C1399" t="s">
        <v>76</v>
      </c>
      <c r="D1399">
        <v>1</v>
      </c>
    </row>
    <row r="1400" spans="1:4" x14ac:dyDescent="0.35">
      <c r="A1400">
        <v>7118</v>
      </c>
      <c r="B1400">
        <v>1</v>
      </c>
      <c r="C1400" t="s">
        <v>76</v>
      </c>
      <c r="D1400">
        <v>9</v>
      </c>
    </row>
    <row r="1401" spans="1:4" x14ac:dyDescent="0.35">
      <c r="A1401">
        <v>4937</v>
      </c>
      <c r="B1401">
        <v>0</v>
      </c>
      <c r="C1401" t="s">
        <v>76</v>
      </c>
      <c r="D1401">
        <v>1</v>
      </c>
    </row>
    <row r="1402" spans="1:4" x14ac:dyDescent="0.35">
      <c r="A1402">
        <v>1127</v>
      </c>
      <c r="B1402">
        <v>0</v>
      </c>
      <c r="C1402" t="s">
        <v>76</v>
      </c>
      <c r="D1402">
        <v>6</v>
      </c>
    </row>
    <row r="1403" spans="1:4" x14ac:dyDescent="0.35">
      <c r="A1403">
        <v>833</v>
      </c>
      <c r="B1403">
        <v>0</v>
      </c>
      <c r="C1403" t="s">
        <v>76</v>
      </c>
      <c r="D1403">
        <v>3</v>
      </c>
    </row>
    <row r="1404" spans="1:4" x14ac:dyDescent="0.35">
      <c r="A1404">
        <v>3565</v>
      </c>
      <c r="B1404">
        <v>0</v>
      </c>
      <c r="C1404" t="s">
        <v>76</v>
      </c>
      <c r="D1404">
        <v>3</v>
      </c>
    </row>
    <row r="1405" spans="1:4" x14ac:dyDescent="0.35">
      <c r="A1405">
        <v>6086</v>
      </c>
      <c r="B1405">
        <v>0</v>
      </c>
      <c r="C1405" t="s">
        <v>76</v>
      </c>
      <c r="D1405">
        <v>6</v>
      </c>
    </row>
    <row r="1406" spans="1:4" x14ac:dyDescent="0.35">
      <c r="A1406">
        <v>1763</v>
      </c>
      <c r="B1406">
        <v>1</v>
      </c>
      <c r="C1406" t="s">
        <v>76</v>
      </c>
      <c r="D1406">
        <v>7</v>
      </c>
    </row>
    <row r="1407" spans="1:4" x14ac:dyDescent="0.35">
      <c r="A1407">
        <v>4697</v>
      </c>
      <c r="B1407">
        <v>0</v>
      </c>
      <c r="C1407" t="s">
        <v>76</v>
      </c>
      <c r="D1407">
        <v>7</v>
      </c>
    </row>
    <row r="1408" spans="1:4" x14ac:dyDescent="0.35">
      <c r="A1408">
        <v>182</v>
      </c>
      <c r="B1408">
        <v>0</v>
      </c>
      <c r="C1408" t="s">
        <v>76</v>
      </c>
      <c r="D1408">
        <v>6</v>
      </c>
    </row>
    <row r="1409" spans="1:4" x14ac:dyDescent="0.35">
      <c r="A1409">
        <v>1165</v>
      </c>
      <c r="B1409">
        <v>0</v>
      </c>
      <c r="C1409" t="s">
        <v>76</v>
      </c>
      <c r="D1409">
        <v>6</v>
      </c>
    </row>
    <row r="1410" spans="1:4" x14ac:dyDescent="0.35">
      <c r="A1410">
        <v>5386</v>
      </c>
      <c r="B1410">
        <v>1</v>
      </c>
      <c r="C1410" t="s">
        <v>76</v>
      </c>
      <c r="D1410">
        <v>5</v>
      </c>
    </row>
    <row r="1411" spans="1:4" x14ac:dyDescent="0.35">
      <c r="A1411">
        <v>6024</v>
      </c>
      <c r="B1411">
        <v>1</v>
      </c>
      <c r="C1411" t="s">
        <v>76</v>
      </c>
      <c r="D1411">
        <v>5</v>
      </c>
    </row>
    <row r="1412" spans="1:4" x14ac:dyDescent="0.35">
      <c r="A1412">
        <v>2678</v>
      </c>
      <c r="B1412">
        <v>0</v>
      </c>
      <c r="C1412" t="s">
        <v>76</v>
      </c>
      <c r="D1412">
        <v>5</v>
      </c>
    </row>
    <row r="1413" spans="1:4" x14ac:dyDescent="0.35">
      <c r="A1413">
        <v>5790</v>
      </c>
      <c r="B1413">
        <v>0</v>
      </c>
      <c r="C1413" t="s">
        <v>76</v>
      </c>
      <c r="D1413">
        <v>2</v>
      </c>
    </row>
    <row r="1414" spans="1:4" x14ac:dyDescent="0.35">
      <c r="A1414">
        <v>236</v>
      </c>
      <c r="B1414">
        <v>0</v>
      </c>
      <c r="C1414" t="s">
        <v>76</v>
      </c>
      <c r="D1414">
        <v>2</v>
      </c>
    </row>
    <row r="1415" spans="1:4" x14ac:dyDescent="0.35">
      <c r="A1415">
        <v>6001</v>
      </c>
      <c r="B1415">
        <v>0</v>
      </c>
      <c r="C1415" t="s">
        <v>76</v>
      </c>
      <c r="D1415">
        <v>5</v>
      </c>
    </row>
    <row r="1416" spans="1:4" x14ac:dyDescent="0.35">
      <c r="A1416">
        <v>6250</v>
      </c>
      <c r="B1416">
        <v>1</v>
      </c>
      <c r="C1416" t="s">
        <v>76</v>
      </c>
      <c r="D1416">
        <v>11</v>
      </c>
    </row>
    <row r="1417" spans="1:4" x14ac:dyDescent="0.35">
      <c r="A1417">
        <v>1168</v>
      </c>
      <c r="B1417">
        <v>0</v>
      </c>
      <c r="C1417" t="s">
        <v>76</v>
      </c>
      <c r="D1417">
        <v>4</v>
      </c>
    </row>
    <row r="1418" spans="1:4" x14ac:dyDescent="0.35">
      <c r="A1418">
        <v>10749</v>
      </c>
      <c r="B1418">
        <v>0</v>
      </c>
      <c r="C1418" t="s">
        <v>76</v>
      </c>
      <c r="D1418">
        <v>0</v>
      </c>
    </row>
    <row r="1419" spans="1:4" x14ac:dyDescent="0.35">
      <c r="A1419">
        <v>2926</v>
      </c>
      <c r="B1419">
        <v>0</v>
      </c>
      <c r="C1419" t="s">
        <v>76</v>
      </c>
      <c r="D1419">
        <v>3</v>
      </c>
    </row>
    <row r="1420" spans="1:4" x14ac:dyDescent="0.35">
      <c r="A1420">
        <v>716</v>
      </c>
      <c r="B1420">
        <v>0</v>
      </c>
      <c r="C1420" t="s">
        <v>76</v>
      </c>
      <c r="D1420">
        <v>6</v>
      </c>
    </row>
    <row r="1421" spans="1:4" x14ac:dyDescent="0.35">
      <c r="A1421">
        <v>6544</v>
      </c>
      <c r="B1421">
        <v>0</v>
      </c>
      <c r="C1421" t="s">
        <v>76</v>
      </c>
      <c r="D1421">
        <v>6</v>
      </c>
    </row>
    <row r="1422" spans="1:4" x14ac:dyDescent="0.35">
      <c r="A1422">
        <v>4298</v>
      </c>
      <c r="B1422">
        <v>0</v>
      </c>
      <c r="C1422" t="s">
        <v>76</v>
      </c>
      <c r="D1422">
        <v>1</v>
      </c>
    </row>
    <row r="1423" spans="1:4" x14ac:dyDescent="0.35">
      <c r="A1423">
        <v>5823</v>
      </c>
      <c r="B1423">
        <v>0</v>
      </c>
      <c r="C1423" t="s">
        <v>76</v>
      </c>
      <c r="D1423">
        <v>1</v>
      </c>
    </row>
    <row r="1424" spans="1:4" x14ac:dyDescent="0.35">
      <c r="A1424">
        <v>8375</v>
      </c>
      <c r="B1424">
        <v>0</v>
      </c>
      <c r="C1424" t="s">
        <v>76</v>
      </c>
      <c r="D1424">
        <v>8</v>
      </c>
    </row>
    <row r="1425" spans="1:4" x14ac:dyDescent="0.35">
      <c r="A1425">
        <v>5723</v>
      </c>
      <c r="B1425">
        <v>0</v>
      </c>
      <c r="C1425" t="s">
        <v>76</v>
      </c>
      <c r="D1425">
        <v>1</v>
      </c>
    </row>
    <row r="1426" spans="1:4" x14ac:dyDescent="0.35">
      <c r="A1426">
        <v>5763</v>
      </c>
      <c r="B1426">
        <v>0</v>
      </c>
      <c r="C1426" t="s">
        <v>76</v>
      </c>
      <c r="D1426">
        <v>6</v>
      </c>
    </row>
    <row r="1427" spans="1:4" x14ac:dyDescent="0.35">
      <c r="A1427">
        <v>8727</v>
      </c>
      <c r="B1427">
        <v>0</v>
      </c>
      <c r="C1427" t="s">
        <v>76</v>
      </c>
      <c r="D1427">
        <v>11</v>
      </c>
    </row>
    <row r="1428" spans="1:4" x14ac:dyDescent="0.35">
      <c r="A1428">
        <v>3056</v>
      </c>
      <c r="B1428">
        <v>0</v>
      </c>
      <c r="C1428" t="s">
        <v>76</v>
      </c>
      <c r="D1428">
        <v>11</v>
      </c>
    </row>
    <row r="1429" spans="1:4" x14ac:dyDescent="0.35">
      <c r="A1429">
        <v>8442</v>
      </c>
      <c r="B1429">
        <v>0</v>
      </c>
      <c r="C1429" t="s">
        <v>76</v>
      </c>
      <c r="D1429">
        <v>1</v>
      </c>
    </row>
    <row r="1430" spans="1:4" x14ac:dyDescent="0.35">
      <c r="A1430">
        <v>3712</v>
      </c>
      <c r="B1430">
        <v>0</v>
      </c>
      <c r="C1430" t="s">
        <v>76</v>
      </c>
      <c r="D1430">
        <v>3</v>
      </c>
    </row>
    <row r="1431" spans="1:4" x14ac:dyDescent="0.35">
      <c r="A1431">
        <v>10722</v>
      </c>
      <c r="B1431">
        <v>0</v>
      </c>
      <c r="C1431" t="s">
        <v>76</v>
      </c>
      <c r="D1431">
        <v>6</v>
      </c>
    </row>
    <row r="1432" spans="1:4" x14ac:dyDescent="0.35">
      <c r="A1432">
        <v>2406</v>
      </c>
      <c r="B1432">
        <v>0</v>
      </c>
      <c r="C1432" t="s">
        <v>76</v>
      </c>
      <c r="D1432">
        <v>6</v>
      </c>
    </row>
    <row r="1433" spans="1:4" x14ac:dyDescent="0.35">
      <c r="A1433">
        <v>7313</v>
      </c>
      <c r="B1433">
        <v>0</v>
      </c>
      <c r="C1433" t="s">
        <v>76</v>
      </c>
      <c r="D1433">
        <v>6</v>
      </c>
    </row>
    <row r="1434" spans="1:4" x14ac:dyDescent="0.35">
      <c r="A1434">
        <v>2656</v>
      </c>
      <c r="B1434">
        <v>0</v>
      </c>
      <c r="C1434" t="s">
        <v>76</v>
      </c>
      <c r="D1434">
        <v>1</v>
      </c>
    </row>
    <row r="1435" spans="1:4" x14ac:dyDescent="0.35">
      <c r="A1435">
        <v>1993</v>
      </c>
      <c r="B1435">
        <v>0</v>
      </c>
      <c r="C1435" t="s">
        <v>76</v>
      </c>
      <c r="D1435">
        <v>2</v>
      </c>
    </row>
    <row r="1436" spans="1:4" x14ac:dyDescent="0.35">
      <c r="A1436">
        <v>4136</v>
      </c>
      <c r="B1436">
        <v>0</v>
      </c>
      <c r="C1436" t="s">
        <v>76</v>
      </c>
      <c r="D1436">
        <v>3</v>
      </c>
    </row>
    <row r="1437" spans="1:4" x14ac:dyDescent="0.35">
      <c r="A1437">
        <v>2928</v>
      </c>
      <c r="B1437">
        <v>0</v>
      </c>
      <c r="C1437" t="s">
        <v>76</v>
      </c>
      <c r="D1437">
        <v>2</v>
      </c>
    </row>
    <row r="1438" spans="1:4" x14ac:dyDescent="0.35">
      <c r="A1438">
        <v>2920</v>
      </c>
      <c r="B1438">
        <v>0</v>
      </c>
      <c r="C1438" t="s">
        <v>76</v>
      </c>
      <c r="D1438">
        <v>2</v>
      </c>
    </row>
    <row r="1439" spans="1:4" x14ac:dyDescent="0.35">
      <c r="A1439">
        <v>6661</v>
      </c>
      <c r="B1439">
        <v>0</v>
      </c>
      <c r="C1439" t="s">
        <v>76</v>
      </c>
      <c r="D1439">
        <v>9</v>
      </c>
    </row>
    <row r="1440" spans="1:4" x14ac:dyDescent="0.35">
      <c r="A1440">
        <v>5462</v>
      </c>
      <c r="B1440">
        <v>0</v>
      </c>
      <c r="C1440" t="s">
        <v>76</v>
      </c>
      <c r="D1440">
        <v>9</v>
      </c>
    </row>
    <row r="1441" spans="1:4" x14ac:dyDescent="0.35">
      <c r="A1441">
        <v>10897</v>
      </c>
      <c r="B1441">
        <v>0</v>
      </c>
      <c r="C1441" t="s">
        <v>76</v>
      </c>
      <c r="D1441">
        <v>9</v>
      </c>
    </row>
    <row r="1442" spans="1:4" x14ac:dyDescent="0.35">
      <c r="A1442">
        <v>10542</v>
      </c>
      <c r="B1442">
        <v>0</v>
      </c>
      <c r="C1442" t="s">
        <v>76</v>
      </c>
      <c r="D1442">
        <v>3</v>
      </c>
    </row>
    <row r="1443" spans="1:4" x14ac:dyDescent="0.35">
      <c r="A1443">
        <v>5756</v>
      </c>
      <c r="B1443">
        <v>0</v>
      </c>
      <c r="C1443" t="s">
        <v>76</v>
      </c>
      <c r="D1443">
        <v>2</v>
      </c>
    </row>
    <row r="1444" spans="1:4" x14ac:dyDescent="0.35">
      <c r="A1444">
        <v>3570</v>
      </c>
      <c r="B1444">
        <v>0</v>
      </c>
      <c r="C1444" t="s">
        <v>76</v>
      </c>
      <c r="D1444">
        <v>4</v>
      </c>
    </row>
    <row r="1445" spans="1:4" x14ac:dyDescent="0.35">
      <c r="A1445">
        <v>1072</v>
      </c>
      <c r="B1445">
        <v>0</v>
      </c>
      <c r="C1445" t="s">
        <v>76</v>
      </c>
      <c r="D1445">
        <v>2</v>
      </c>
    </row>
    <row r="1446" spans="1:4" x14ac:dyDescent="0.35">
      <c r="A1446">
        <v>9606</v>
      </c>
      <c r="B1446">
        <v>1</v>
      </c>
      <c r="C1446" t="s">
        <v>76</v>
      </c>
      <c r="D1446">
        <v>4</v>
      </c>
    </row>
    <row r="1447" spans="1:4" x14ac:dyDescent="0.35">
      <c r="A1447">
        <v>2730</v>
      </c>
      <c r="B1447">
        <v>0</v>
      </c>
      <c r="C1447" t="s">
        <v>76</v>
      </c>
      <c r="D1447">
        <v>3</v>
      </c>
    </row>
    <row r="1448" spans="1:4" x14ac:dyDescent="0.35">
      <c r="A1448">
        <v>2995</v>
      </c>
      <c r="B1448">
        <v>0</v>
      </c>
      <c r="C1448" t="s">
        <v>76</v>
      </c>
      <c r="D1448">
        <v>3</v>
      </c>
    </row>
    <row r="1449" spans="1:4" x14ac:dyDescent="0.35">
      <c r="A1449">
        <v>8210</v>
      </c>
      <c r="B1449">
        <v>0</v>
      </c>
      <c r="C1449" t="s">
        <v>76</v>
      </c>
      <c r="D1449">
        <v>4</v>
      </c>
    </row>
    <row r="1450" spans="1:4" x14ac:dyDescent="0.35">
      <c r="A1450">
        <v>773</v>
      </c>
      <c r="B1450">
        <v>0</v>
      </c>
      <c r="C1450" t="s">
        <v>76</v>
      </c>
      <c r="D1450">
        <v>6</v>
      </c>
    </row>
    <row r="1451" spans="1:4" x14ac:dyDescent="0.35">
      <c r="A1451">
        <v>5272</v>
      </c>
      <c r="B1451">
        <v>0</v>
      </c>
      <c r="C1451" t="s">
        <v>76</v>
      </c>
      <c r="D1451">
        <v>8</v>
      </c>
    </row>
    <row r="1452" spans="1:4" x14ac:dyDescent="0.35">
      <c r="A1452">
        <v>5125</v>
      </c>
      <c r="B1452">
        <v>0</v>
      </c>
      <c r="C1452" t="s">
        <v>76</v>
      </c>
      <c r="D1452">
        <v>4</v>
      </c>
    </row>
    <row r="1453" spans="1:4" x14ac:dyDescent="0.35">
      <c r="A1453">
        <v>4391</v>
      </c>
      <c r="B1453">
        <v>0</v>
      </c>
      <c r="C1453" t="s">
        <v>76</v>
      </c>
      <c r="D1453">
        <v>9</v>
      </c>
    </row>
    <row r="1454" spans="1:4" x14ac:dyDescent="0.35">
      <c r="A1454">
        <v>6283</v>
      </c>
      <c r="B1454">
        <v>0</v>
      </c>
      <c r="C1454" t="s">
        <v>76</v>
      </c>
      <c r="D1454">
        <v>9</v>
      </c>
    </row>
    <row r="1455" spans="1:4" x14ac:dyDescent="0.35">
      <c r="A1455">
        <v>3421</v>
      </c>
      <c r="B1455">
        <v>0</v>
      </c>
      <c r="C1455" t="s">
        <v>76</v>
      </c>
      <c r="D1455">
        <v>9</v>
      </c>
    </row>
    <row r="1456" spans="1:4" x14ac:dyDescent="0.35">
      <c r="A1456">
        <v>5731</v>
      </c>
      <c r="B1456">
        <v>0</v>
      </c>
      <c r="C1456" t="s">
        <v>76</v>
      </c>
      <c r="D1456">
        <v>1</v>
      </c>
    </row>
    <row r="1457" spans="1:4" x14ac:dyDescent="0.35">
      <c r="A1457">
        <v>7152</v>
      </c>
      <c r="B1457">
        <v>0</v>
      </c>
      <c r="C1457" t="s">
        <v>76</v>
      </c>
      <c r="D1457">
        <v>1</v>
      </c>
    </row>
    <row r="1458" spans="1:4" x14ac:dyDescent="0.35">
      <c r="A1458">
        <v>3919</v>
      </c>
      <c r="B1458">
        <v>1</v>
      </c>
      <c r="C1458" t="s">
        <v>76</v>
      </c>
      <c r="D1458">
        <v>5</v>
      </c>
    </row>
    <row r="1459" spans="1:4" x14ac:dyDescent="0.35">
      <c r="A1459">
        <v>6097</v>
      </c>
      <c r="B1459">
        <v>0</v>
      </c>
      <c r="C1459" t="s">
        <v>76</v>
      </c>
      <c r="D1459">
        <v>8</v>
      </c>
    </row>
    <row r="1460" spans="1:4" x14ac:dyDescent="0.35">
      <c r="A1460">
        <v>5150</v>
      </c>
      <c r="B1460">
        <v>0</v>
      </c>
      <c r="C1460" t="s">
        <v>76</v>
      </c>
      <c r="D1460">
        <v>2</v>
      </c>
    </row>
    <row r="1461" spans="1:4" x14ac:dyDescent="0.35">
      <c r="A1461">
        <v>10479</v>
      </c>
      <c r="B1461">
        <v>0</v>
      </c>
      <c r="C1461" t="s">
        <v>76</v>
      </c>
      <c r="D1461">
        <v>3</v>
      </c>
    </row>
    <row r="1462" spans="1:4" x14ac:dyDescent="0.35">
      <c r="A1462">
        <v>5966</v>
      </c>
      <c r="B1462">
        <v>0</v>
      </c>
      <c r="C1462" t="s">
        <v>76</v>
      </c>
      <c r="D1462">
        <v>3</v>
      </c>
    </row>
    <row r="1463" spans="1:4" x14ac:dyDescent="0.35">
      <c r="A1463">
        <v>3439</v>
      </c>
      <c r="B1463">
        <v>0</v>
      </c>
      <c r="C1463" t="s">
        <v>76</v>
      </c>
      <c r="D1463">
        <v>4</v>
      </c>
    </row>
    <row r="1464" spans="1:4" x14ac:dyDescent="0.35">
      <c r="A1464">
        <v>6609</v>
      </c>
      <c r="B1464">
        <v>1</v>
      </c>
      <c r="C1464" t="s">
        <v>76</v>
      </c>
      <c r="D1464">
        <v>3</v>
      </c>
    </row>
    <row r="1465" spans="1:4" x14ac:dyDescent="0.35">
      <c r="A1465">
        <v>5393</v>
      </c>
      <c r="B1465">
        <v>0</v>
      </c>
      <c r="C1465" t="s">
        <v>76</v>
      </c>
      <c r="D1465">
        <v>1</v>
      </c>
    </row>
    <row r="1466" spans="1:4" x14ac:dyDescent="0.35">
      <c r="A1466">
        <v>9014</v>
      </c>
      <c r="B1466">
        <v>0</v>
      </c>
      <c r="C1466" t="s">
        <v>76</v>
      </c>
      <c r="D1466">
        <v>3</v>
      </c>
    </row>
    <row r="1467" spans="1:4" x14ac:dyDescent="0.35">
      <c r="A1467">
        <v>4050</v>
      </c>
      <c r="B1467">
        <v>0</v>
      </c>
      <c r="C1467" t="s">
        <v>76</v>
      </c>
      <c r="D1467">
        <v>2</v>
      </c>
    </row>
    <row r="1468" spans="1:4" x14ac:dyDescent="0.35">
      <c r="A1468">
        <v>6862</v>
      </c>
      <c r="B1468">
        <v>0</v>
      </c>
      <c r="C1468" t="s">
        <v>76</v>
      </c>
      <c r="D1468">
        <v>0</v>
      </c>
    </row>
    <row r="1469" spans="1:4" x14ac:dyDescent="0.35">
      <c r="A1469">
        <v>8315</v>
      </c>
      <c r="B1469">
        <v>0</v>
      </c>
      <c r="C1469" t="s">
        <v>76</v>
      </c>
      <c r="D1469">
        <v>1</v>
      </c>
    </row>
    <row r="1470" spans="1:4" x14ac:dyDescent="0.35">
      <c r="A1470">
        <v>5184</v>
      </c>
      <c r="B1470">
        <v>0</v>
      </c>
      <c r="C1470" t="s">
        <v>76</v>
      </c>
      <c r="D1470">
        <v>1</v>
      </c>
    </row>
    <row r="1471" spans="1:4" x14ac:dyDescent="0.35">
      <c r="A1471">
        <v>3643</v>
      </c>
      <c r="B1471">
        <v>0</v>
      </c>
      <c r="C1471" t="s">
        <v>76</v>
      </c>
      <c r="D1471">
        <v>4</v>
      </c>
    </row>
    <row r="1472" spans="1:4" x14ac:dyDescent="0.35">
      <c r="A1472">
        <v>2589</v>
      </c>
      <c r="B1472">
        <v>0</v>
      </c>
      <c r="C1472" t="s">
        <v>76</v>
      </c>
      <c r="D1472">
        <v>2</v>
      </c>
    </row>
    <row r="1473" spans="1:4" x14ac:dyDescent="0.35">
      <c r="A1473">
        <v>4887</v>
      </c>
      <c r="B1473">
        <v>0</v>
      </c>
      <c r="C1473" t="s">
        <v>76</v>
      </c>
      <c r="D1473">
        <v>2</v>
      </c>
    </row>
    <row r="1474" spans="1:4" x14ac:dyDescent="0.35">
      <c r="A1474">
        <v>10104</v>
      </c>
      <c r="B1474">
        <v>0</v>
      </c>
      <c r="C1474" t="s">
        <v>76</v>
      </c>
      <c r="D1474">
        <v>1</v>
      </c>
    </row>
    <row r="1475" spans="1:4" x14ac:dyDescent="0.35">
      <c r="A1475">
        <v>3254</v>
      </c>
      <c r="B1475">
        <v>0</v>
      </c>
      <c r="C1475" t="s">
        <v>76</v>
      </c>
      <c r="D1475">
        <v>5</v>
      </c>
    </row>
    <row r="1476" spans="1:4" x14ac:dyDescent="0.35">
      <c r="A1476">
        <v>2004</v>
      </c>
      <c r="B1476">
        <v>0</v>
      </c>
      <c r="C1476" t="s">
        <v>76</v>
      </c>
      <c r="D1476">
        <v>4</v>
      </c>
    </row>
    <row r="1477" spans="1:4" x14ac:dyDescent="0.35">
      <c r="A1477">
        <v>6142</v>
      </c>
      <c r="B1477">
        <v>0</v>
      </c>
      <c r="C1477" t="s">
        <v>76</v>
      </c>
      <c r="D1477">
        <v>5</v>
      </c>
    </row>
    <row r="1478" spans="1:4" x14ac:dyDescent="0.35">
      <c r="A1478">
        <v>8553</v>
      </c>
      <c r="B1478">
        <v>0</v>
      </c>
      <c r="C1478" t="s">
        <v>76</v>
      </c>
      <c r="D1478">
        <v>1</v>
      </c>
    </row>
    <row r="1479" spans="1:4" x14ac:dyDescent="0.35">
      <c r="A1479">
        <v>9805</v>
      </c>
      <c r="B1479">
        <v>0</v>
      </c>
      <c r="C1479" t="s">
        <v>76</v>
      </c>
      <c r="D1479">
        <v>6</v>
      </c>
    </row>
    <row r="1480" spans="1:4" x14ac:dyDescent="0.35">
      <c r="A1480">
        <v>849</v>
      </c>
      <c r="B1480">
        <v>0</v>
      </c>
      <c r="C1480" t="s">
        <v>76</v>
      </c>
      <c r="D1480">
        <v>6</v>
      </c>
    </row>
    <row r="1481" spans="1:4" x14ac:dyDescent="0.35">
      <c r="A1481">
        <v>1606</v>
      </c>
      <c r="B1481">
        <v>0</v>
      </c>
      <c r="C1481" t="s">
        <v>76</v>
      </c>
      <c r="D1481">
        <v>1</v>
      </c>
    </row>
    <row r="1482" spans="1:4" x14ac:dyDescent="0.35">
      <c r="A1482">
        <v>125</v>
      </c>
      <c r="B1482">
        <v>0</v>
      </c>
      <c r="C1482" t="s">
        <v>76</v>
      </c>
      <c r="D1482">
        <v>5</v>
      </c>
    </row>
    <row r="1483" spans="1:4" x14ac:dyDescent="0.35">
      <c r="A1483">
        <v>9305</v>
      </c>
      <c r="B1483">
        <v>0</v>
      </c>
      <c r="C1483" t="s">
        <v>76</v>
      </c>
      <c r="D1483">
        <v>4</v>
      </c>
    </row>
    <row r="1484" spans="1:4" x14ac:dyDescent="0.35">
      <c r="A1484">
        <v>4706</v>
      </c>
      <c r="B1484">
        <v>0</v>
      </c>
      <c r="C1484" t="s">
        <v>76</v>
      </c>
      <c r="D1484">
        <v>1</v>
      </c>
    </row>
    <row r="1485" spans="1:4" x14ac:dyDescent="0.35">
      <c r="A1485">
        <v>4437</v>
      </c>
      <c r="B1485">
        <v>0</v>
      </c>
      <c r="C1485" t="s">
        <v>76</v>
      </c>
      <c r="D1485">
        <v>3</v>
      </c>
    </row>
    <row r="1486" spans="1:4" x14ac:dyDescent="0.35">
      <c r="A1486">
        <v>3081</v>
      </c>
      <c r="B1486">
        <v>0</v>
      </c>
      <c r="C1486" t="s">
        <v>76</v>
      </c>
      <c r="D1486">
        <v>1</v>
      </c>
    </row>
    <row r="1487" spans="1:4" x14ac:dyDescent="0.35">
      <c r="A1487">
        <v>3536</v>
      </c>
      <c r="B1487">
        <v>0</v>
      </c>
      <c r="C1487" t="s">
        <v>76</v>
      </c>
      <c r="D1487">
        <v>1</v>
      </c>
    </row>
    <row r="1488" spans="1:4" x14ac:dyDescent="0.35">
      <c r="A1488">
        <v>8686</v>
      </c>
      <c r="B1488">
        <v>0</v>
      </c>
      <c r="C1488" t="s">
        <v>76</v>
      </c>
      <c r="D1488">
        <v>2</v>
      </c>
    </row>
    <row r="1489" spans="1:4" x14ac:dyDescent="0.35">
      <c r="A1489">
        <v>9707</v>
      </c>
      <c r="B1489">
        <v>0</v>
      </c>
      <c r="C1489" t="s">
        <v>76</v>
      </c>
      <c r="D1489">
        <v>4</v>
      </c>
    </row>
    <row r="1490" spans="1:4" x14ac:dyDescent="0.35">
      <c r="A1490">
        <v>10872</v>
      </c>
      <c r="B1490">
        <v>0</v>
      </c>
      <c r="C1490" t="s">
        <v>76</v>
      </c>
      <c r="D1490">
        <v>4</v>
      </c>
    </row>
    <row r="1491" spans="1:4" x14ac:dyDescent="0.35">
      <c r="A1491">
        <v>9058</v>
      </c>
      <c r="B1491">
        <v>1</v>
      </c>
      <c r="C1491" t="s">
        <v>76</v>
      </c>
      <c r="D1491">
        <v>5</v>
      </c>
    </row>
    <row r="1492" spans="1:4" x14ac:dyDescent="0.35">
      <c r="A1492">
        <v>4640</v>
      </c>
      <c r="B1492">
        <v>0</v>
      </c>
      <c r="C1492" t="s">
        <v>76</v>
      </c>
      <c r="D1492">
        <v>4</v>
      </c>
    </row>
    <row r="1493" spans="1:4" x14ac:dyDescent="0.35">
      <c r="A1493">
        <v>2525</v>
      </c>
      <c r="B1493">
        <v>1</v>
      </c>
      <c r="C1493" t="s">
        <v>76</v>
      </c>
      <c r="D1493">
        <v>5</v>
      </c>
    </row>
    <row r="1494" spans="1:4" x14ac:dyDescent="0.35">
      <c r="A1494">
        <v>9503</v>
      </c>
      <c r="B1494">
        <v>0</v>
      </c>
      <c r="C1494" t="s">
        <v>76</v>
      </c>
      <c r="D1494">
        <v>5</v>
      </c>
    </row>
    <row r="1495" spans="1:4" x14ac:dyDescent="0.35">
      <c r="A1495">
        <v>10704</v>
      </c>
      <c r="B1495">
        <v>0</v>
      </c>
      <c r="C1495" t="s">
        <v>76</v>
      </c>
      <c r="D1495">
        <v>6</v>
      </c>
    </row>
    <row r="1496" spans="1:4" x14ac:dyDescent="0.35">
      <c r="A1496">
        <v>2669</v>
      </c>
      <c r="B1496">
        <v>0</v>
      </c>
      <c r="C1496" t="s">
        <v>76</v>
      </c>
      <c r="D1496">
        <v>5</v>
      </c>
    </row>
    <row r="1497" spans="1:4" x14ac:dyDescent="0.35">
      <c r="A1497">
        <v>10037</v>
      </c>
      <c r="B1497">
        <v>0</v>
      </c>
      <c r="C1497" t="s">
        <v>76</v>
      </c>
      <c r="D1497">
        <v>5</v>
      </c>
    </row>
    <row r="1498" spans="1:4" x14ac:dyDescent="0.35">
      <c r="A1498">
        <v>5680</v>
      </c>
      <c r="B1498">
        <v>0</v>
      </c>
      <c r="C1498" t="s">
        <v>76</v>
      </c>
      <c r="D1498">
        <v>1</v>
      </c>
    </row>
    <row r="1499" spans="1:4" x14ac:dyDescent="0.35">
      <c r="A1499">
        <v>3726</v>
      </c>
      <c r="B1499">
        <v>0</v>
      </c>
      <c r="C1499" t="s">
        <v>76</v>
      </c>
      <c r="D1499">
        <v>1</v>
      </c>
    </row>
    <row r="1500" spans="1:4" x14ac:dyDescent="0.35">
      <c r="A1500">
        <v>4548</v>
      </c>
      <c r="B1500">
        <v>0</v>
      </c>
      <c r="C1500" t="s">
        <v>76</v>
      </c>
      <c r="D1500">
        <v>1</v>
      </c>
    </row>
    <row r="1501" spans="1:4" x14ac:dyDescent="0.35">
      <c r="A1501">
        <v>4599</v>
      </c>
      <c r="B1501">
        <v>0</v>
      </c>
      <c r="C1501" t="s">
        <v>76</v>
      </c>
      <c r="D1501">
        <v>7</v>
      </c>
    </row>
    <row r="1502" spans="1:4" x14ac:dyDescent="0.35">
      <c r="A1502">
        <v>879</v>
      </c>
      <c r="B1502">
        <v>0</v>
      </c>
      <c r="C1502" t="s">
        <v>76</v>
      </c>
      <c r="D1502">
        <v>7</v>
      </c>
    </row>
    <row r="1503" spans="1:4" x14ac:dyDescent="0.35">
      <c r="A1503">
        <v>7409</v>
      </c>
      <c r="B1503">
        <v>0</v>
      </c>
      <c r="C1503" t="s">
        <v>76</v>
      </c>
      <c r="D1503">
        <v>4</v>
      </c>
    </row>
    <row r="1504" spans="1:4" x14ac:dyDescent="0.35">
      <c r="A1504">
        <v>1964</v>
      </c>
      <c r="B1504">
        <v>0</v>
      </c>
      <c r="C1504" t="s">
        <v>76</v>
      </c>
      <c r="D1504">
        <v>5</v>
      </c>
    </row>
    <row r="1505" spans="1:4" x14ac:dyDescent="0.35">
      <c r="A1505">
        <v>0</v>
      </c>
      <c r="B1505">
        <v>0</v>
      </c>
      <c r="C1505" t="s">
        <v>76</v>
      </c>
      <c r="D1505">
        <v>3</v>
      </c>
    </row>
    <row r="1506" spans="1:4" x14ac:dyDescent="0.35">
      <c r="A1506">
        <v>4860</v>
      </c>
      <c r="B1506">
        <v>0</v>
      </c>
      <c r="C1506" t="s">
        <v>76</v>
      </c>
      <c r="D1506">
        <v>1</v>
      </c>
    </row>
    <row r="1507" spans="1:4" x14ac:dyDescent="0.35">
      <c r="A1507">
        <v>425</v>
      </c>
      <c r="B1507">
        <v>0</v>
      </c>
      <c r="C1507" t="s">
        <v>76</v>
      </c>
      <c r="D1507">
        <v>6</v>
      </c>
    </row>
    <row r="1508" spans="1:4" x14ac:dyDescent="0.35">
      <c r="A1508">
        <v>9500</v>
      </c>
      <c r="B1508">
        <v>0</v>
      </c>
      <c r="C1508" t="s">
        <v>76</v>
      </c>
      <c r="D1508">
        <v>9</v>
      </c>
    </row>
    <row r="1509" spans="1:4" x14ac:dyDescent="0.35">
      <c r="A1509">
        <v>3074</v>
      </c>
      <c r="B1509">
        <v>1</v>
      </c>
      <c r="C1509" t="s">
        <v>76</v>
      </c>
      <c r="D1509">
        <v>5</v>
      </c>
    </row>
    <row r="1510" spans="1:4" x14ac:dyDescent="0.35">
      <c r="A1510">
        <v>5140</v>
      </c>
      <c r="B1510">
        <v>0</v>
      </c>
      <c r="C1510" t="s">
        <v>76</v>
      </c>
      <c r="D1510">
        <v>4</v>
      </c>
    </row>
    <row r="1511" spans="1:4" x14ac:dyDescent="0.35">
      <c r="A1511">
        <v>2611</v>
      </c>
      <c r="B1511">
        <v>0</v>
      </c>
      <c r="C1511" t="s">
        <v>76</v>
      </c>
      <c r="D1511">
        <v>2</v>
      </c>
    </row>
    <row r="1512" spans="1:4" x14ac:dyDescent="0.35">
      <c r="A1512">
        <v>916</v>
      </c>
      <c r="B1512">
        <v>0</v>
      </c>
      <c r="C1512" t="s">
        <v>76</v>
      </c>
      <c r="D1512">
        <v>1</v>
      </c>
    </row>
    <row r="1513" spans="1:4" x14ac:dyDescent="0.35">
      <c r="A1513">
        <v>10413</v>
      </c>
      <c r="B1513">
        <v>0</v>
      </c>
      <c r="C1513" t="s">
        <v>76</v>
      </c>
      <c r="D1513">
        <v>4</v>
      </c>
    </row>
    <row r="1514" spans="1:4" x14ac:dyDescent="0.35">
      <c r="A1514">
        <v>3696</v>
      </c>
      <c r="B1514">
        <v>0</v>
      </c>
      <c r="C1514" t="s">
        <v>76</v>
      </c>
      <c r="D1514">
        <v>2</v>
      </c>
    </row>
    <row r="1515" spans="1:4" x14ac:dyDescent="0.35">
      <c r="A1515">
        <v>304</v>
      </c>
      <c r="B1515">
        <v>0</v>
      </c>
      <c r="C1515" t="s">
        <v>76</v>
      </c>
      <c r="D1515">
        <v>3</v>
      </c>
    </row>
    <row r="1516" spans="1:4" x14ac:dyDescent="0.35">
      <c r="A1516">
        <v>5113</v>
      </c>
      <c r="B1516">
        <v>1</v>
      </c>
      <c r="C1516" t="s">
        <v>76</v>
      </c>
      <c r="D1516">
        <v>5</v>
      </c>
    </row>
    <row r="1517" spans="1:4" x14ac:dyDescent="0.35">
      <c r="A1517">
        <v>2863</v>
      </c>
      <c r="B1517">
        <v>0</v>
      </c>
      <c r="C1517" t="s">
        <v>76</v>
      </c>
      <c r="D1517">
        <v>2</v>
      </c>
    </row>
    <row r="1518" spans="1:4" x14ac:dyDescent="0.35">
      <c r="A1518">
        <v>4597</v>
      </c>
      <c r="B1518">
        <v>0</v>
      </c>
      <c r="C1518" t="s">
        <v>76</v>
      </c>
      <c r="D1518">
        <v>3</v>
      </c>
    </row>
    <row r="1519" spans="1:4" x14ac:dyDescent="0.35">
      <c r="A1519">
        <v>675</v>
      </c>
      <c r="B1519">
        <v>0</v>
      </c>
      <c r="C1519" t="s">
        <v>76</v>
      </c>
      <c r="D1519">
        <v>4</v>
      </c>
    </row>
    <row r="1520" spans="1:4" x14ac:dyDescent="0.35">
      <c r="A1520">
        <v>4483</v>
      </c>
      <c r="B1520">
        <v>0</v>
      </c>
      <c r="C1520" t="s">
        <v>76</v>
      </c>
      <c r="D1520">
        <v>2</v>
      </c>
    </row>
    <row r="1521" spans="1:4" x14ac:dyDescent="0.35">
      <c r="A1521">
        <v>1502</v>
      </c>
      <c r="B1521">
        <v>0</v>
      </c>
      <c r="C1521" t="s">
        <v>76</v>
      </c>
      <c r="D1521">
        <v>2</v>
      </c>
    </row>
    <row r="1522" spans="1:4" x14ac:dyDescent="0.35">
      <c r="A1522">
        <v>736</v>
      </c>
      <c r="B1522">
        <v>0</v>
      </c>
      <c r="C1522" t="s">
        <v>76</v>
      </c>
      <c r="D1522">
        <v>2</v>
      </c>
    </row>
    <row r="1523" spans="1:4" x14ac:dyDescent="0.35">
      <c r="A1523">
        <v>4487</v>
      </c>
      <c r="B1523">
        <v>1</v>
      </c>
      <c r="C1523" t="s">
        <v>76</v>
      </c>
      <c r="D1523">
        <v>2</v>
      </c>
    </row>
    <row r="1524" spans="1:4" x14ac:dyDescent="0.35">
      <c r="A1524">
        <v>3412</v>
      </c>
      <c r="B1524">
        <v>0</v>
      </c>
      <c r="C1524" t="s">
        <v>76</v>
      </c>
      <c r="D1524">
        <v>2</v>
      </c>
    </row>
    <row r="1525" spans="1:4" x14ac:dyDescent="0.35">
      <c r="A1525">
        <v>1744</v>
      </c>
      <c r="B1525">
        <v>0</v>
      </c>
      <c r="C1525" t="s">
        <v>76</v>
      </c>
      <c r="D1525">
        <v>1</v>
      </c>
    </row>
    <row r="1526" spans="1:4" x14ac:dyDescent="0.35">
      <c r="A1526">
        <v>5837</v>
      </c>
      <c r="B1526">
        <v>0</v>
      </c>
      <c r="C1526" t="s">
        <v>76</v>
      </c>
      <c r="D1526">
        <v>6</v>
      </c>
    </row>
    <row r="1527" spans="1:4" x14ac:dyDescent="0.35">
      <c r="A1527">
        <v>3422</v>
      </c>
      <c r="B1527">
        <v>0</v>
      </c>
      <c r="C1527" t="s">
        <v>76</v>
      </c>
      <c r="D1527">
        <v>2</v>
      </c>
    </row>
    <row r="1528" spans="1:4" x14ac:dyDescent="0.35">
      <c r="A1528">
        <v>7462</v>
      </c>
      <c r="B1528">
        <v>0</v>
      </c>
      <c r="C1528" t="s">
        <v>76</v>
      </c>
      <c r="D1528">
        <v>10</v>
      </c>
    </row>
    <row r="1529" spans="1:4" x14ac:dyDescent="0.35">
      <c r="A1529">
        <v>10702</v>
      </c>
      <c r="B1529">
        <v>0</v>
      </c>
      <c r="C1529" t="s">
        <v>76</v>
      </c>
      <c r="D1529">
        <v>7</v>
      </c>
    </row>
    <row r="1530" spans="1:4" x14ac:dyDescent="0.35">
      <c r="A1530">
        <v>2115</v>
      </c>
      <c r="B1530">
        <v>0</v>
      </c>
      <c r="C1530" t="s">
        <v>76</v>
      </c>
      <c r="D1530">
        <v>1</v>
      </c>
    </row>
    <row r="1531" spans="1:4" x14ac:dyDescent="0.35">
      <c r="A1531">
        <v>4138</v>
      </c>
      <c r="B1531">
        <v>0</v>
      </c>
      <c r="C1531" t="s">
        <v>76</v>
      </c>
      <c r="D1531">
        <v>5</v>
      </c>
    </row>
    <row r="1532" spans="1:4" x14ac:dyDescent="0.35">
      <c r="A1532">
        <v>11091</v>
      </c>
      <c r="B1532">
        <v>0</v>
      </c>
      <c r="C1532" t="s">
        <v>76</v>
      </c>
      <c r="D1532">
        <v>1</v>
      </c>
    </row>
    <row r="1533" spans="1:4" x14ac:dyDescent="0.35">
      <c r="A1533">
        <v>7712</v>
      </c>
      <c r="B1533">
        <v>0</v>
      </c>
      <c r="C1533" t="s">
        <v>76</v>
      </c>
      <c r="D1533">
        <v>6</v>
      </c>
    </row>
    <row r="1534" spans="1:4" x14ac:dyDescent="0.35">
      <c r="A1534">
        <v>3535</v>
      </c>
      <c r="B1534">
        <v>0</v>
      </c>
      <c r="C1534" t="s">
        <v>76</v>
      </c>
      <c r="D1534">
        <v>4</v>
      </c>
    </row>
    <row r="1535" spans="1:4" x14ac:dyDescent="0.35">
      <c r="A1535">
        <v>5899</v>
      </c>
      <c r="B1535">
        <v>0</v>
      </c>
      <c r="C1535" t="s">
        <v>76</v>
      </c>
      <c r="D1535">
        <v>1</v>
      </c>
    </row>
    <row r="1536" spans="1:4" x14ac:dyDescent="0.35">
      <c r="A1536">
        <v>8749</v>
      </c>
      <c r="B1536">
        <v>0</v>
      </c>
      <c r="C1536" t="s">
        <v>76</v>
      </c>
      <c r="D1536">
        <v>1</v>
      </c>
    </row>
    <row r="1537" spans="1:4" x14ac:dyDescent="0.35">
      <c r="A1537">
        <v>10955</v>
      </c>
      <c r="B1537">
        <v>1</v>
      </c>
      <c r="C1537" t="s">
        <v>76</v>
      </c>
      <c r="D1537">
        <v>3</v>
      </c>
    </row>
    <row r="1538" spans="1:4" x14ac:dyDescent="0.35">
      <c r="A1538">
        <v>9491</v>
      </c>
      <c r="B1538">
        <v>0</v>
      </c>
      <c r="C1538" t="s">
        <v>76</v>
      </c>
      <c r="D1538">
        <v>3</v>
      </c>
    </row>
    <row r="1539" spans="1:4" x14ac:dyDescent="0.35">
      <c r="A1539">
        <v>5286</v>
      </c>
      <c r="B1539">
        <v>0</v>
      </c>
      <c r="C1539" t="s">
        <v>76</v>
      </c>
      <c r="D1539">
        <v>3</v>
      </c>
    </row>
    <row r="1540" spans="1:4" x14ac:dyDescent="0.35">
      <c r="A1540">
        <v>3409</v>
      </c>
      <c r="B1540">
        <v>0</v>
      </c>
      <c r="C1540" t="s">
        <v>76</v>
      </c>
      <c r="D1540">
        <v>7</v>
      </c>
    </row>
    <row r="1541" spans="1:4" x14ac:dyDescent="0.35">
      <c r="A1541">
        <v>2544</v>
      </c>
      <c r="B1541">
        <v>0</v>
      </c>
      <c r="C1541" t="s">
        <v>76</v>
      </c>
      <c r="D1541">
        <v>1</v>
      </c>
    </row>
    <row r="1542" spans="1:4" x14ac:dyDescent="0.35">
      <c r="A1542">
        <v>2118</v>
      </c>
      <c r="B1542">
        <v>0</v>
      </c>
      <c r="C1542" t="s">
        <v>76</v>
      </c>
      <c r="D1542">
        <v>7</v>
      </c>
    </row>
    <row r="1543" spans="1:4" x14ac:dyDescent="0.35">
      <c r="A1543">
        <v>9370</v>
      </c>
      <c r="B1543">
        <v>0</v>
      </c>
      <c r="C1543" t="s">
        <v>76</v>
      </c>
      <c r="D1543">
        <v>6</v>
      </c>
    </row>
    <row r="1544" spans="1:4" x14ac:dyDescent="0.35">
      <c r="A1544">
        <v>4864</v>
      </c>
      <c r="B1544">
        <v>0</v>
      </c>
      <c r="C1544" t="s">
        <v>76</v>
      </c>
      <c r="D1544">
        <v>4</v>
      </c>
    </row>
    <row r="1545" spans="1:4" x14ac:dyDescent="0.35">
      <c r="A1545">
        <v>405</v>
      </c>
      <c r="B1545">
        <v>0</v>
      </c>
      <c r="C1545" t="s">
        <v>76</v>
      </c>
      <c r="D1545">
        <v>5</v>
      </c>
    </row>
    <row r="1546" spans="1:4" x14ac:dyDescent="0.35">
      <c r="A1546">
        <v>10513</v>
      </c>
      <c r="B1546">
        <v>0</v>
      </c>
      <c r="C1546" t="s">
        <v>76</v>
      </c>
      <c r="D1546">
        <v>2</v>
      </c>
    </row>
    <row r="1547" spans="1:4" x14ac:dyDescent="0.35">
      <c r="A1547">
        <v>5138</v>
      </c>
      <c r="B1547">
        <v>0</v>
      </c>
      <c r="C1547" t="s">
        <v>76</v>
      </c>
      <c r="D1547">
        <v>1</v>
      </c>
    </row>
    <row r="1548" spans="1:4" x14ac:dyDescent="0.35">
      <c r="A1548">
        <v>8387</v>
      </c>
      <c r="B1548">
        <v>0</v>
      </c>
      <c r="C1548" t="s">
        <v>76</v>
      </c>
      <c r="D1548">
        <v>4</v>
      </c>
    </row>
    <row r="1549" spans="1:4" x14ac:dyDescent="0.35">
      <c r="A1549">
        <v>378</v>
      </c>
      <c r="B1549">
        <v>0</v>
      </c>
      <c r="C1549" t="s">
        <v>76</v>
      </c>
      <c r="D1549">
        <v>7</v>
      </c>
    </row>
    <row r="1550" spans="1:4" x14ac:dyDescent="0.35">
      <c r="A1550">
        <v>5846</v>
      </c>
      <c r="B1550">
        <v>0</v>
      </c>
      <c r="C1550" t="s">
        <v>76</v>
      </c>
      <c r="D1550">
        <v>1</v>
      </c>
    </row>
    <row r="1551" spans="1:4" x14ac:dyDescent="0.35">
      <c r="A1551">
        <v>8870</v>
      </c>
      <c r="B1551">
        <v>1</v>
      </c>
      <c r="C1551" t="s">
        <v>76</v>
      </c>
      <c r="D1551">
        <v>6</v>
      </c>
    </row>
    <row r="1552" spans="1:4" x14ac:dyDescent="0.35">
      <c r="A1552">
        <v>10340</v>
      </c>
      <c r="B1552">
        <v>0</v>
      </c>
      <c r="C1552" t="s">
        <v>76</v>
      </c>
      <c r="D1552">
        <v>6</v>
      </c>
    </row>
    <row r="1553" spans="1:4" x14ac:dyDescent="0.35">
      <c r="A1553">
        <v>7290</v>
      </c>
      <c r="B1553">
        <v>0</v>
      </c>
      <c r="C1553" t="s">
        <v>76</v>
      </c>
      <c r="D1553">
        <v>3</v>
      </c>
    </row>
    <row r="1554" spans="1:4" x14ac:dyDescent="0.35">
      <c r="A1554">
        <v>8895</v>
      </c>
      <c r="B1554">
        <v>0</v>
      </c>
      <c r="C1554" t="s">
        <v>76</v>
      </c>
      <c r="D1554">
        <v>3</v>
      </c>
    </row>
    <row r="1555" spans="1:4" x14ac:dyDescent="0.35">
      <c r="A1555">
        <v>3635</v>
      </c>
      <c r="B1555">
        <v>0</v>
      </c>
      <c r="C1555" t="s">
        <v>76</v>
      </c>
      <c r="D1555">
        <v>6</v>
      </c>
    </row>
    <row r="1556" spans="1:4" x14ac:dyDescent="0.35">
      <c r="A1556">
        <v>11178</v>
      </c>
      <c r="B1556">
        <v>0</v>
      </c>
      <c r="C1556" t="s">
        <v>76</v>
      </c>
      <c r="D1556">
        <v>1</v>
      </c>
    </row>
    <row r="1557" spans="1:4" x14ac:dyDescent="0.35">
      <c r="A1557">
        <v>2410</v>
      </c>
      <c r="B1557">
        <v>0</v>
      </c>
      <c r="C1557" t="s">
        <v>76</v>
      </c>
      <c r="D1557">
        <v>3</v>
      </c>
    </row>
    <row r="1558" spans="1:4" x14ac:dyDescent="0.35">
      <c r="A1558">
        <v>3281</v>
      </c>
      <c r="B1558">
        <v>0</v>
      </c>
      <c r="C1558" t="s">
        <v>76</v>
      </c>
      <c r="D1558">
        <v>4</v>
      </c>
    </row>
    <row r="1559" spans="1:4" x14ac:dyDescent="0.35">
      <c r="A1559">
        <v>9905</v>
      </c>
      <c r="B1559">
        <v>0</v>
      </c>
      <c r="C1559" t="s">
        <v>76</v>
      </c>
      <c r="D1559">
        <v>3</v>
      </c>
    </row>
    <row r="1560" spans="1:4" x14ac:dyDescent="0.35">
      <c r="A1560">
        <v>2437</v>
      </c>
      <c r="B1560">
        <v>0</v>
      </c>
      <c r="C1560" t="s">
        <v>76</v>
      </c>
      <c r="D1560">
        <v>6</v>
      </c>
    </row>
    <row r="1561" spans="1:4" x14ac:dyDescent="0.35">
      <c r="A1561">
        <v>2565</v>
      </c>
      <c r="B1561">
        <v>0</v>
      </c>
      <c r="C1561" t="s">
        <v>76</v>
      </c>
      <c r="D1561">
        <v>4</v>
      </c>
    </row>
    <row r="1562" spans="1:4" x14ac:dyDescent="0.35">
      <c r="A1562">
        <v>7912</v>
      </c>
      <c r="B1562">
        <v>0</v>
      </c>
      <c r="C1562" t="s">
        <v>76</v>
      </c>
      <c r="D1562">
        <v>3</v>
      </c>
    </row>
    <row r="1563" spans="1:4" x14ac:dyDescent="0.35">
      <c r="A1563">
        <v>7072</v>
      </c>
      <c r="B1563">
        <v>0</v>
      </c>
      <c r="C1563" t="s">
        <v>76</v>
      </c>
      <c r="D1563">
        <v>8</v>
      </c>
    </row>
    <row r="1564" spans="1:4" x14ac:dyDescent="0.35">
      <c r="A1564">
        <v>1409</v>
      </c>
      <c r="B1564">
        <v>0</v>
      </c>
      <c r="C1564" t="s">
        <v>76</v>
      </c>
      <c r="D1564">
        <v>7</v>
      </c>
    </row>
    <row r="1565" spans="1:4" x14ac:dyDescent="0.35">
      <c r="A1565">
        <v>5314</v>
      </c>
      <c r="B1565">
        <v>0</v>
      </c>
      <c r="C1565" t="s">
        <v>76</v>
      </c>
      <c r="D1565">
        <v>7</v>
      </c>
    </row>
    <row r="1566" spans="1:4" x14ac:dyDescent="0.35">
      <c r="A1566">
        <v>7215</v>
      </c>
      <c r="B1566">
        <v>1</v>
      </c>
      <c r="C1566" t="s">
        <v>76</v>
      </c>
      <c r="D1566">
        <v>6</v>
      </c>
    </row>
    <row r="1567" spans="1:4" x14ac:dyDescent="0.35">
      <c r="A1567">
        <v>8858</v>
      </c>
      <c r="B1567">
        <v>0</v>
      </c>
      <c r="C1567" t="s">
        <v>76</v>
      </c>
      <c r="D1567">
        <v>8</v>
      </c>
    </row>
    <row r="1568" spans="1:4" x14ac:dyDescent="0.35">
      <c r="A1568">
        <v>895</v>
      </c>
      <c r="B1568">
        <v>0</v>
      </c>
      <c r="C1568" t="s">
        <v>76</v>
      </c>
      <c r="D1568">
        <v>5</v>
      </c>
    </row>
    <row r="1569" spans="1:4" x14ac:dyDescent="0.35">
      <c r="A1569">
        <v>10313</v>
      </c>
      <c r="B1569">
        <v>0</v>
      </c>
      <c r="C1569" t="s">
        <v>76</v>
      </c>
      <c r="D1569">
        <v>5</v>
      </c>
    </row>
    <row r="1570" spans="1:4" x14ac:dyDescent="0.35">
      <c r="A1570">
        <v>642</v>
      </c>
      <c r="B1570">
        <v>0</v>
      </c>
      <c r="C1570" t="s">
        <v>76</v>
      </c>
      <c r="D1570">
        <v>2</v>
      </c>
    </row>
    <row r="1571" spans="1:4" x14ac:dyDescent="0.35">
      <c r="A1571">
        <v>8504</v>
      </c>
      <c r="B1571">
        <v>0</v>
      </c>
      <c r="C1571" t="s">
        <v>76</v>
      </c>
      <c r="D1571">
        <v>5</v>
      </c>
    </row>
    <row r="1572" spans="1:4" x14ac:dyDescent="0.35">
      <c r="A1572">
        <v>1020</v>
      </c>
      <c r="B1572">
        <v>0</v>
      </c>
      <c r="C1572" t="s">
        <v>76</v>
      </c>
      <c r="D1572">
        <v>5</v>
      </c>
    </row>
    <row r="1573" spans="1:4" x14ac:dyDescent="0.35">
      <c r="A1573">
        <v>3717</v>
      </c>
      <c r="B1573">
        <v>0</v>
      </c>
      <c r="C1573" t="s">
        <v>76</v>
      </c>
      <c r="D1573">
        <v>5</v>
      </c>
    </row>
    <row r="1574" spans="1:4" x14ac:dyDescent="0.35">
      <c r="A1574">
        <v>7646</v>
      </c>
      <c r="B1574">
        <v>0</v>
      </c>
      <c r="C1574" t="s">
        <v>76</v>
      </c>
      <c r="D1574">
        <v>5</v>
      </c>
    </row>
    <row r="1575" spans="1:4" x14ac:dyDescent="0.35">
      <c r="A1575">
        <v>5796</v>
      </c>
      <c r="B1575">
        <v>0</v>
      </c>
      <c r="C1575" t="s">
        <v>76</v>
      </c>
      <c r="D1575">
        <v>4</v>
      </c>
    </row>
    <row r="1576" spans="1:4" x14ac:dyDescent="0.35">
      <c r="A1576">
        <v>8625</v>
      </c>
      <c r="B1576">
        <v>0</v>
      </c>
      <c r="C1576" t="s">
        <v>76</v>
      </c>
      <c r="D1576">
        <v>3</v>
      </c>
    </row>
    <row r="1577" spans="1:4" x14ac:dyDescent="0.35">
      <c r="A1577">
        <v>5407</v>
      </c>
      <c r="B1577">
        <v>0</v>
      </c>
      <c r="C1577" t="s">
        <v>76</v>
      </c>
      <c r="D1577">
        <v>10</v>
      </c>
    </row>
    <row r="1578" spans="1:4" x14ac:dyDescent="0.35">
      <c r="A1578">
        <v>4356</v>
      </c>
      <c r="B1578">
        <v>0</v>
      </c>
      <c r="C1578" t="s">
        <v>76</v>
      </c>
      <c r="D1578">
        <v>3</v>
      </c>
    </row>
    <row r="1579" spans="1:4" x14ac:dyDescent="0.35">
      <c r="A1579">
        <v>2886</v>
      </c>
      <c r="B1579">
        <v>0</v>
      </c>
      <c r="C1579" t="s">
        <v>76</v>
      </c>
      <c r="D1579">
        <v>10</v>
      </c>
    </row>
    <row r="1580" spans="1:4" x14ac:dyDescent="0.35">
      <c r="A1580">
        <v>10057</v>
      </c>
      <c r="B1580">
        <v>1</v>
      </c>
      <c r="C1580" t="s">
        <v>76</v>
      </c>
      <c r="D1580">
        <v>5</v>
      </c>
    </row>
    <row r="1581" spans="1:4" x14ac:dyDescent="0.35">
      <c r="A1581">
        <v>10741</v>
      </c>
      <c r="B1581">
        <v>0</v>
      </c>
      <c r="C1581" t="s">
        <v>76</v>
      </c>
      <c r="D1581">
        <v>6</v>
      </c>
    </row>
    <row r="1582" spans="1:4" x14ac:dyDescent="0.35">
      <c r="A1582">
        <v>5491</v>
      </c>
      <c r="B1582">
        <v>0</v>
      </c>
      <c r="C1582" t="s">
        <v>76</v>
      </c>
      <c r="D1582">
        <v>6</v>
      </c>
    </row>
    <row r="1583" spans="1:4" x14ac:dyDescent="0.35">
      <c r="A1583">
        <v>4442</v>
      </c>
      <c r="B1583">
        <v>0</v>
      </c>
      <c r="C1583" t="s">
        <v>76</v>
      </c>
      <c r="D1583">
        <v>1</v>
      </c>
    </row>
    <row r="1584" spans="1:4" x14ac:dyDescent="0.35">
      <c r="A1584">
        <v>3972</v>
      </c>
      <c r="B1584">
        <v>0</v>
      </c>
      <c r="C1584" t="s">
        <v>76</v>
      </c>
      <c r="D1584">
        <v>7</v>
      </c>
    </row>
    <row r="1585" spans="1:4" x14ac:dyDescent="0.35">
      <c r="A1585">
        <v>2431</v>
      </c>
      <c r="B1585">
        <v>0</v>
      </c>
      <c r="C1585" t="s">
        <v>76</v>
      </c>
      <c r="D1585">
        <v>2</v>
      </c>
    </row>
    <row r="1586" spans="1:4" x14ac:dyDescent="0.35">
      <c r="A1586">
        <v>7899</v>
      </c>
      <c r="B1586">
        <v>0</v>
      </c>
      <c r="C1586" t="s">
        <v>76</v>
      </c>
      <c r="D1586">
        <v>4</v>
      </c>
    </row>
    <row r="1587" spans="1:4" x14ac:dyDescent="0.35">
      <c r="A1587">
        <v>9703</v>
      </c>
      <c r="B1587">
        <v>1</v>
      </c>
      <c r="C1587" t="s">
        <v>76</v>
      </c>
      <c r="D1587">
        <v>3</v>
      </c>
    </row>
    <row r="1588" spans="1:4" x14ac:dyDescent="0.35">
      <c r="A1588">
        <v>6927</v>
      </c>
      <c r="B1588">
        <v>0</v>
      </c>
      <c r="C1588" t="s">
        <v>76</v>
      </c>
      <c r="D1588">
        <v>5</v>
      </c>
    </row>
    <row r="1589" spans="1:4" x14ac:dyDescent="0.35">
      <c r="A1589">
        <v>7005</v>
      </c>
      <c r="B1589">
        <v>0</v>
      </c>
      <c r="C1589" t="s">
        <v>76</v>
      </c>
      <c r="D1589">
        <v>5</v>
      </c>
    </row>
    <row r="1590" spans="1:4" x14ac:dyDescent="0.35">
      <c r="A1590">
        <v>246</v>
      </c>
      <c r="B1590">
        <v>0</v>
      </c>
      <c r="C1590" t="s">
        <v>76</v>
      </c>
      <c r="D1590">
        <v>4</v>
      </c>
    </row>
    <row r="1591" spans="1:4" x14ac:dyDescent="0.35">
      <c r="A1591">
        <v>4796</v>
      </c>
      <c r="B1591">
        <v>0</v>
      </c>
      <c r="C1591" t="s">
        <v>76</v>
      </c>
      <c r="D1591">
        <v>1</v>
      </c>
    </row>
    <row r="1592" spans="1:4" x14ac:dyDescent="0.35">
      <c r="A1592">
        <v>4725</v>
      </c>
      <c r="B1592">
        <v>0</v>
      </c>
      <c r="C1592" t="s">
        <v>76</v>
      </c>
      <c r="D1592">
        <v>1</v>
      </c>
    </row>
    <row r="1593" spans="1:4" x14ac:dyDescent="0.35">
      <c r="A1593">
        <v>3286</v>
      </c>
      <c r="B1593">
        <v>0</v>
      </c>
      <c r="C1593" t="s">
        <v>76</v>
      </c>
      <c r="D1593">
        <v>2</v>
      </c>
    </row>
    <row r="1594" spans="1:4" x14ac:dyDescent="0.35">
      <c r="A1594">
        <v>10680</v>
      </c>
      <c r="B1594">
        <v>0</v>
      </c>
      <c r="C1594" t="s">
        <v>76</v>
      </c>
      <c r="D1594">
        <v>3</v>
      </c>
    </row>
    <row r="1595" spans="1:4" x14ac:dyDescent="0.35">
      <c r="A1595">
        <v>4297</v>
      </c>
      <c r="B1595">
        <v>0</v>
      </c>
      <c r="C1595" t="s">
        <v>76</v>
      </c>
      <c r="D1595">
        <v>2</v>
      </c>
    </row>
    <row r="1596" spans="1:4" x14ac:dyDescent="0.35">
      <c r="A1596">
        <v>7327</v>
      </c>
      <c r="B1596">
        <v>0</v>
      </c>
      <c r="C1596" t="s">
        <v>76</v>
      </c>
      <c r="D1596">
        <v>1</v>
      </c>
    </row>
    <row r="1597" spans="1:4" x14ac:dyDescent="0.35">
      <c r="A1597">
        <v>1553</v>
      </c>
      <c r="B1597">
        <v>0</v>
      </c>
      <c r="C1597" t="s">
        <v>76</v>
      </c>
      <c r="D1597">
        <v>7</v>
      </c>
    </row>
    <row r="1598" spans="1:4" x14ac:dyDescent="0.35">
      <c r="A1598">
        <v>1665</v>
      </c>
      <c r="B1598">
        <v>1</v>
      </c>
      <c r="C1598" t="s">
        <v>76</v>
      </c>
      <c r="D1598">
        <v>2</v>
      </c>
    </row>
    <row r="1599" spans="1:4" x14ac:dyDescent="0.35">
      <c r="A1599">
        <v>10640</v>
      </c>
      <c r="B1599">
        <v>0</v>
      </c>
      <c r="C1599" t="s">
        <v>76</v>
      </c>
      <c r="D1599">
        <v>4</v>
      </c>
    </row>
    <row r="1600" spans="1:4" x14ac:dyDescent="0.35">
      <c r="A1600">
        <v>7620</v>
      </c>
      <c r="B1600">
        <v>0</v>
      </c>
      <c r="C1600" t="s">
        <v>76</v>
      </c>
      <c r="D1600">
        <v>2</v>
      </c>
    </row>
    <row r="1601" spans="1:4" x14ac:dyDescent="0.35">
      <c r="A1601">
        <v>7761</v>
      </c>
      <c r="B1601">
        <v>0</v>
      </c>
      <c r="C1601" t="s">
        <v>76</v>
      </c>
      <c r="D1601">
        <v>3</v>
      </c>
    </row>
    <row r="1602" spans="1:4" x14ac:dyDescent="0.35">
      <c r="A1602">
        <v>5062</v>
      </c>
      <c r="B1602">
        <v>0</v>
      </c>
      <c r="C1602" t="s">
        <v>76</v>
      </c>
      <c r="D1602">
        <v>2</v>
      </c>
    </row>
    <row r="1603" spans="1:4" x14ac:dyDescent="0.35">
      <c r="A1603">
        <v>6349</v>
      </c>
      <c r="B1603">
        <v>0</v>
      </c>
      <c r="C1603" t="s">
        <v>76</v>
      </c>
      <c r="D1603">
        <v>8</v>
      </c>
    </row>
    <row r="1604" spans="1:4" x14ac:dyDescent="0.35">
      <c r="A1604">
        <v>3386</v>
      </c>
      <c r="B1604">
        <v>0</v>
      </c>
      <c r="C1604" t="s">
        <v>76</v>
      </c>
      <c r="D1604">
        <v>2</v>
      </c>
    </row>
    <row r="1605" spans="1:4" x14ac:dyDescent="0.35">
      <c r="A1605">
        <v>8175</v>
      </c>
      <c r="B1605">
        <v>0</v>
      </c>
      <c r="C1605" t="s">
        <v>76</v>
      </c>
      <c r="D1605">
        <v>2</v>
      </c>
    </row>
    <row r="1606" spans="1:4" x14ac:dyDescent="0.35">
      <c r="A1606">
        <v>6245</v>
      </c>
      <c r="B1606">
        <v>0</v>
      </c>
      <c r="C1606" t="s">
        <v>76</v>
      </c>
      <c r="D1606">
        <v>3</v>
      </c>
    </row>
    <row r="1607" spans="1:4" x14ac:dyDescent="0.35">
      <c r="A1607">
        <v>8780</v>
      </c>
      <c r="B1607">
        <v>0</v>
      </c>
      <c r="C1607" t="s">
        <v>76</v>
      </c>
      <c r="D1607">
        <v>3</v>
      </c>
    </row>
    <row r="1608" spans="1:4" x14ac:dyDescent="0.35">
      <c r="A1608">
        <v>2276</v>
      </c>
      <c r="B1608">
        <v>0</v>
      </c>
      <c r="C1608" t="s">
        <v>76</v>
      </c>
      <c r="D1608">
        <v>4</v>
      </c>
    </row>
    <row r="1609" spans="1:4" x14ac:dyDescent="0.35">
      <c r="A1609">
        <v>1172</v>
      </c>
      <c r="B1609">
        <v>1</v>
      </c>
      <c r="C1609" t="s">
        <v>76</v>
      </c>
      <c r="D1609">
        <v>7</v>
      </c>
    </row>
    <row r="1610" spans="1:4" x14ac:dyDescent="0.35">
      <c r="A1610">
        <v>3225</v>
      </c>
      <c r="B1610">
        <v>1</v>
      </c>
      <c r="C1610" t="s">
        <v>76</v>
      </c>
      <c r="D1610">
        <v>4</v>
      </c>
    </row>
    <row r="1611" spans="1:4" x14ac:dyDescent="0.35">
      <c r="A1611">
        <v>8629</v>
      </c>
      <c r="B1611">
        <v>0</v>
      </c>
      <c r="C1611" t="s">
        <v>76</v>
      </c>
      <c r="D1611">
        <v>1</v>
      </c>
    </row>
    <row r="1612" spans="1:4" x14ac:dyDescent="0.35">
      <c r="A1612">
        <v>798</v>
      </c>
      <c r="B1612">
        <v>0</v>
      </c>
      <c r="C1612" t="s">
        <v>76</v>
      </c>
      <c r="D1612">
        <v>1</v>
      </c>
    </row>
    <row r="1613" spans="1:4" x14ac:dyDescent="0.35">
      <c r="A1613">
        <v>269</v>
      </c>
      <c r="B1613">
        <v>0</v>
      </c>
      <c r="C1613" t="s">
        <v>76</v>
      </c>
      <c r="D1613">
        <v>4</v>
      </c>
    </row>
    <row r="1614" spans="1:4" x14ac:dyDescent="0.35">
      <c r="A1614">
        <v>8213</v>
      </c>
      <c r="B1614">
        <v>1</v>
      </c>
      <c r="C1614" t="s">
        <v>76</v>
      </c>
      <c r="D1614">
        <v>2</v>
      </c>
    </row>
    <row r="1615" spans="1:4" x14ac:dyDescent="0.35">
      <c r="A1615">
        <v>10245</v>
      </c>
      <c r="B1615">
        <v>0</v>
      </c>
      <c r="C1615" t="s">
        <v>76</v>
      </c>
      <c r="D1615">
        <v>3</v>
      </c>
    </row>
    <row r="1616" spans="1:4" x14ac:dyDescent="0.35">
      <c r="A1616">
        <v>2447</v>
      </c>
      <c r="B1616">
        <v>0</v>
      </c>
      <c r="C1616" t="s">
        <v>76</v>
      </c>
      <c r="D1616">
        <v>2</v>
      </c>
    </row>
    <row r="1617" spans="1:4" x14ac:dyDescent="0.35">
      <c r="A1617">
        <v>9817</v>
      </c>
      <c r="B1617">
        <v>0</v>
      </c>
      <c r="C1617" t="s">
        <v>76</v>
      </c>
      <c r="D1617">
        <v>9</v>
      </c>
    </row>
    <row r="1618" spans="1:4" x14ac:dyDescent="0.35">
      <c r="A1618">
        <v>1371</v>
      </c>
      <c r="B1618">
        <v>0</v>
      </c>
      <c r="C1618" t="s">
        <v>76</v>
      </c>
      <c r="D1618">
        <v>2</v>
      </c>
    </row>
    <row r="1619" spans="1:4" x14ac:dyDescent="0.35">
      <c r="A1619">
        <v>8093</v>
      </c>
      <c r="B1619">
        <v>0</v>
      </c>
      <c r="C1619" t="s">
        <v>76</v>
      </c>
      <c r="D1619">
        <v>4</v>
      </c>
    </row>
    <row r="1620" spans="1:4" x14ac:dyDescent="0.35">
      <c r="A1620">
        <v>713</v>
      </c>
      <c r="B1620">
        <v>0</v>
      </c>
      <c r="C1620" t="s">
        <v>76</v>
      </c>
      <c r="D1620">
        <v>4</v>
      </c>
    </row>
    <row r="1621" spans="1:4" x14ac:dyDescent="0.35">
      <c r="A1621">
        <v>11051</v>
      </c>
      <c r="B1621">
        <v>0</v>
      </c>
      <c r="C1621" t="s">
        <v>76</v>
      </c>
      <c r="D1621">
        <v>6</v>
      </c>
    </row>
    <row r="1622" spans="1:4" x14ac:dyDescent="0.35">
      <c r="A1622">
        <v>5545</v>
      </c>
      <c r="B1622">
        <v>0</v>
      </c>
      <c r="C1622" t="s">
        <v>76</v>
      </c>
      <c r="D1622">
        <v>3</v>
      </c>
    </row>
    <row r="1623" spans="1:4" x14ac:dyDescent="0.35">
      <c r="A1623">
        <v>5283</v>
      </c>
      <c r="B1623">
        <v>0</v>
      </c>
      <c r="C1623" t="s">
        <v>76</v>
      </c>
      <c r="D1623">
        <v>2</v>
      </c>
    </row>
    <row r="1624" spans="1:4" x14ac:dyDescent="0.35">
      <c r="A1624">
        <v>5010</v>
      </c>
      <c r="B1624">
        <v>0</v>
      </c>
      <c r="C1624" t="s">
        <v>76</v>
      </c>
      <c r="D1624">
        <v>1</v>
      </c>
    </row>
    <row r="1625" spans="1:4" x14ac:dyDescent="0.35">
      <c r="A1625">
        <v>7495</v>
      </c>
      <c r="B1625">
        <v>0</v>
      </c>
      <c r="C1625" t="s">
        <v>76</v>
      </c>
      <c r="D1625">
        <v>2</v>
      </c>
    </row>
    <row r="1626" spans="1:4" x14ac:dyDescent="0.35">
      <c r="A1626">
        <v>4368</v>
      </c>
      <c r="B1626">
        <v>0</v>
      </c>
      <c r="C1626" t="s">
        <v>76</v>
      </c>
      <c r="D1626">
        <v>3</v>
      </c>
    </row>
    <row r="1627" spans="1:4" x14ac:dyDescent="0.35">
      <c r="A1627">
        <v>6303</v>
      </c>
      <c r="B1627">
        <v>0</v>
      </c>
      <c r="C1627" t="s">
        <v>76</v>
      </c>
      <c r="D1627">
        <v>5</v>
      </c>
    </row>
    <row r="1628" spans="1:4" x14ac:dyDescent="0.35">
      <c r="A1628">
        <v>1030</v>
      </c>
      <c r="B1628">
        <v>0</v>
      </c>
      <c r="C1628" t="s">
        <v>76</v>
      </c>
      <c r="D1628">
        <v>1</v>
      </c>
    </row>
    <row r="1629" spans="1:4" x14ac:dyDescent="0.35">
      <c r="A1629">
        <v>10364</v>
      </c>
      <c r="B1629">
        <v>0</v>
      </c>
      <c r="C1629" t="s">
        <v>76</v>
      </c>
      <c r="D1629">
        <v>1</v>
      </c>
    </row>
    <row r="1630" spans="1:4" x14ac:dyDescent="0.35">
      <c r="A1630">
        <v>6945</v>
      </c>
      <c r="B1630">
        <v>0</v>
      </c>
      <c r="C1630" t="s">
        <v>76</v>
      </c>
      <c r="D1630">
        <v>9</v>
      </c>
    </row>
    <row r="1631" spans="1:4" x14ac:dyDescent="0.35">
      <c r="A1631">
        <v>8562</v>
      </c>
      <c r="B1631">
        <v>0</v>
      </c>
      <c r="C1631" t="s">
        <v>76</v>
      </c>
      <c r="D1631">
        <v>2</v>
      </c>
    </row>
    <row r="1632" spans="1:4" x14ac:dyDescent="0.35">
      <c r="A1632">
        <v>2918</v>
      </c>
      <c r="B1632">
        <v>0</v>
      </c>
      <c r="C1632" t="s">
        <v>76</v>
      </c>
      <c r="D1632">
        <v>2</v>
      </c>
    </row>
    <row r="1633" spans="1:4" x14ac:dyDescent="0.35">
      <c r="A1633">
        <v>9167</v>
      </c>
      <c r="B1633">
        <v>0</v>
      </c>
      <c r="C1633" t="s">
        <v>76</v>
      </c>
      <c r="D1633">
        <v>9</v>
      </c>
    </row>
    <row r="1634" spans="1:4" x14ac:dyDescent="0.35">
      <c r="A1634">
        <v>4743</v>
      </c>
      <c r="B1634">
        <v>0</v>
      </c>
      <c r="C1634" t="s">
        <v>76</v>
      </c>
      <c r="D1634">
        <v>8</v>
      </c>
    </row>
    <row r="1635" spans="1:4" x14ac:dyDescent="0.35">
      <c r="A1635">
        <v>10742</v>
      </c>
      <c r="B1635">
        <v>0</v>
      </c>
      <c r="C1635" t="s">
        <v>76</v>
      </c>
      <c r="D1635">
        <v>4</v>
      </c>
    </row>
    <row r="1636" spans="1:4" x14ac:dyDescent="0.35">
      <c r="A1636">
        <v>10965</v>
      </c>
      <c r="B1636">
        <v>0</v>
      </c>
      <c r="C1636" t="s">
        <v>76</v>
      </c>
      <c r="D1636">
        <v>3</v>
      </c>
    </row>
    <row r="1637" spans="1:4" x14ac:dyDescent="0.35">
      <c r="A1637">
        <v>7129</v>
      </c>
      <c r="B1637">
        <v>0</v>
      </c>
      <c r="C1637" t="s">
        <v>76</v>
      </c>
      <c r="D1637">
        <v>6</v>
      </c>
    </row>
    <row r="1638" spans="1:4" x14ac:dyDescent="0.35">
      <c r="A1638">
        <v>3732</v>
      </c>
      <c r="B1638">
        <v>0</v>
      </c>
      <c r="C1638" t="s">
        <v>76</v>
      </c>
      <c r="D1638">
        <v>5</v>
      </c>
    </row>
    <row r="1639" spans="1:4" x14ac:dyDescent="0.35">
      <c r="A1639">
        <v>7124</v>
      </c>
      <c r="B1639">
        <v>0</v>
      </c>
      <c r="C1639" t="s">
        <v>76</v>
      </c>
      <c r="D1639">
        <v>2</v>
      </c>
    </row>
    <row r="1640" spans="1:4" x14ac:dyDescent="0.35">
      <c r="A1640">
        <v>10686</v>
      </c>
      <c r="B1640">
        <v>0</v>
      </c>
      <c r="C1640" t="s">
        <v>76</v>
      </c>
      <c r="D1640">
        <v>1</v>
      </c>
    </row>
    <row r="1641" spans="1:4" x14ac:dyDescent="0.35">
      <c r="A1641">
        <v>7247</v>
      </c>
      <c r="B1641">
        <v>0</v>
      </c>
      <c r="C1641" t="s">
        <v>76</v>
      </c>
      <c r="D1641">
        <v>7</v>
      </c>
    </row>
    <row r="1642" spans="1:4" x14ac:dyDescent="0.35">
      <c r="A1642">
        <v>1513</v>
      </c>
      <c r="B1642">
        <v>0</v>
      </c>
      <c r="C1642" t="s">
        <v>76</v>
      </c>
      <c r="D1642">
        <v>2</v>
      </c>
    </row>
    <row r="1643" spans="1:4" x14ac:dyDescent="0.35">
      <c r="A1643">
        <v>460</v>
      </c>
      <c r="B1643">
        <v>0</v>
      </c>
      <c r="C1643" t="s">
        <v>76</v>
      </c>
      <c r="D1643">
        <v>3</v>
      </c>
    </row>
    <row r="1644" spans="1:4" x14ac:dyDescent="0.35">
      <c r="A1644">
        <v>6653</v>
      </c>
      <c r="B1644">
        <v>1</v>
      </c>
      <c r="C1644" t="s">
        <v>76</v>
      </c>
      <c r="D1644">
        <v>7</v>
      </c>
    </row>
    <row r="1645" spans="1:4" x14ac:dyDescent="0.35">
      <c r="A1645">
        <v>9400</v>
      </c>
      <c r="B1645">
        <v>0</v>
      </c>
      <c r="C1645" t="s">
        <v>76</v>
      </c>
      <c r="D1645">
        <v>6</v>
      </c>
    </row>
    <row r="1646" spans="1:4" x14ac:dyDescent="0.35">
      <c r="A1646">
        <v>7106</v>
      </c>
      <c r="B1646">
        <v>0</v>
      </c>
      <c r="C1646" t="s">
        <v>76</v>
      </c>
      <c r="D1646">
        <v>3</v>
      </c>
    </row>
    <row r="1647" spans="1:4" x14ac:dyDescent="0.35">
      <c r="A1647">
        <v>4252</v>
      </c>
      <c r="B1647">
        <v>0</v>
      </c>
      <c r="C1647" t="s">
        <v>76</v>
      </c>
      <c r="D1647">
        <v>4</v>
      </c>
    </row>
    <row r="1648" spans="1:4" x14ac:dyDescent="0.35">
      <c r="A1648">
        <v>9240</v>
      </c>
      <c r="B1648">
        <v>0</v>
      </c>
      <c r="C1648" t="s">
        <v>76</v>
      </c>
      <c r="D1648">
        <v>6</v>
      </c>
    </row>
    <row r="1649" spans="1:4" x14ac:dyDescent="0.35">
      <c r="A1649">
        <v>10770</v>
      </c>
      <c r="B1649">
        <v>0</v>
      </c>
      <c r="C1649" t="s">
        <v>76</v>
      </c>
      <c r="D1649">
        <v>4</v>
      </c>
    </row>
    <row r="1650" spans="1:4" x14ac:dyDescent="0.35">
      <c r="A1650">
        <v>176</v>
      </c>
      <c r="B1650">
        <v>0</v>
      </c>
      <c r="C1650" t="s">
        <v>76</v>
      </c>
      <c r="D1650">
        <v>4</v>
      </c>
    </row>
    <row r="1651" spans="1:4" x14ac:dyDescent="0.35">
      <c r="A1651">
        <v>6870</v>
      </c>
      <c r="B1651">
        <v>0</v>
      </c>
      <c r="C1651" t="s">
        <v>76</v>
      </c>
      <c r="D1651">
        <v>3</v>
      </c>
    </row>
    <row r="1652" spans="1:4" x14ac:dyDescent="0.35">
      <c r="A1652">
        <v>143</v>
      </c>
      <c r="B1652">
        <v>0</v>
      </c>
      <c r="C1652" t="s">
        <v>76</v>
      </c>
      <c r="D1652">
        <v>5</v>
      </c>
    </row>
    <row r="1653" spans="1:4" x14ac:dyDescent="0.35">
      <c r="A1653">
        <v>6445</v>
      </c>
      <c r="B1653">
        <v>0</v>
      </c>
      <c r="C1653" t="s">
        <v>76</v>
      </c>
      <c r="D1653">
        <v>4</v>
      </c>
    </row>
    <row r="1654" spans="1:4" x14ac:dyDescent="0.35">
      <c r="A1654">
        <v>4278</v>
      </c>
      <c r="B1654">
        <v>1</v>
      </c>
      <c r="C1654" t="s">
        <v>76</v>
      </c>
      <c r="D1654">
        <v>10</v>
      </c>
    </row>
    <row r="1655" spans="1:4" x14ac:dyDescent="0.35">
      <c r="A1655">
        <v>6906</v>
      </c>
      <c r="B1655">
        <v>1</v>
      </c>
      <c r="C1655" t="s">
        <v>76</v>
      </c>
      <c r="D1655">
        <v>3</v>
      </c>
    </row>
    <row r="1656" spans="1:4" x14ac:dyDescent="0.35">
      <c r="A1656">
        <v>4637</v>
      </c>
      <c r="B1656">
        <v>0</v>
      </c>
      <c r="C1656" t="s">
        <v>76</v>
      </c>
      <c r="D1656">
        <v>6</v>
      </c>
    </row>
    <row r="1657" spans="1:4" x14ac:dyDescent="0.35">
      <c r="A1657">
        <v>8690</v>
      </c>
      <c r="B1657">
        <v>0</v>
      </c>
      <c r="C1657" t="s">
        <v>76</v>
      </c>
      <c r="D1657">
        <v>5</v>
      </c>
    </row>
    <row r="1658" spans="1:4" x14ac:dyDescent="0.35">
      <c r="A1658">
        <v>1173</v>
      </c>
      <c r="B1658">
        <v>1</v>
      </c>
      <c r="C1658" t="s">
        <v>76</v>
      </c>
      <c r="D1658">
        <v>4</v>
      </c>
    </row>
    <row r="1659" spans="1:4" x14ac:dyDescent="0.35">
      <c r="A1659">
        <v>1928</v>
      </c>
      <c r="B1659">
        <v>0</v>
      </c>
      <c r="C1659" t="s">
        <v>76</v>
      </c>
      <c r="D1659">
        <v>2</v>
      </c>
    </row>
    <row r="1660" spans="1:4" x14ac:dyDescent="0.35">
      <c r="A1660">
        <v>9029</v>
      </c>
      <c r="B1660">
        <v>0</v>
      </c>
      <c r="C1660" t="s">
        <v>76</v>
      </c>
      <c r="D1660">
        <v>2</v>
      </c>
    </row>
    <row r="1661" spans="1:4" x14ac:dyDescent="0.35">
      <c r="A1661">
        <v>10299</v>
      </c>
      <c r="B1661">
        <v>1</v>
      </c>
      <c r="C1661" t="s">
        <v>76</v>
      </c>
      <c r="D1661">
        <v>6</v>
      </c>
    </row>
    <row r="1662" spans="1:4" x14ac:dyDescent="0.35">
      <c r="A1662">
        <v>9246</v>
      </c>
      <c r="B1662">
        <v>0</v>
      </c>
      <c r="C1662" t="s">
        <v>76</v>
      </c>
      <c r="D1662">
        <v>6</v>
      </c>
    </row>
    <row r="1663" spans="1:4" x14ac:dyDescent="0.35">
      <c r="A1663">
        <v>4943</v>
      </c>
      <c r="B1663">
        <v>0</v>
      </c>
      <c r="C1663" t="s">
        <v>76</v>
      </c>
      <c r="D1663">
        <v>2</v>
      </c>
    </row>
    <row r="1664" spans="1:4" x14ac:dyDescent="0.35">
      <c r="A1664">
        <v>4122</v>
      </c>
      <c r="B1664">
        <v>1</v>
      </c>
      <c r="C1664" t="s">
        <v>76</v>
      </c>
      <c r="D1664">
        <v>6</v>
      </c>
    </row>
    <row r="1665" spans="1:4" x14ac:dyDescent="0.35">
      <c r="A1665">
        <v>2853</v>
      </c>
      <c r="B1665">
        <v>0</v>
      </c>
      <c r="C1665" t="s">
        <v>76</v>
      </c>
      <c r="D1665">
        <v>4</v>
      </c>
    </row>
    <row r="1666" spans="1:4" x14ac:dyDescent="0.35">
      <c r="A1666">
        <v>902</v>
      </c>
      <c r="B1666">
        <v>0</v>
      </c>
      <c r="C1666" t="s">
        <v>76</v>
      </c>
      <c r="D1666">
        <v>6</v>
      </c>
    </row>
    <row r="1667" spans="1:4" x14ac:dyDescent="0.35">
      <c r="A1667">
        <v>1672</v>
      </c>
      <c r="B1667">
        <v>0</v>
      </c>
      <c r="C1667" t="s">
        <v>76</v>
      </c>
      <c r="D1667">
        <v>5</v>
      </c>
    </row>
    <row r="1668" spans="1:4" x14ac:dyDescent="0.35">
      <c r="A1668">
        <v>7254</v>
      </c>
      <c r="B1668">
        <v>0</v>
      </c>
      <c r="C1668" t="s">
        <v>76</v>
      </c>
      <c r="D1668">
        <v>3</v>
      </c>
    </row>
    <row r="1669" spans="1:4" x14ac:dyDescent="0.35">
      <c r="A1669">
        <v>8775</v>
      </c>
      <c r="B1669">
        <v>0</v>
      </c>
      <c r="C1669" t="s">
        <v>76</v>
      </c>
      <c r="D1669">
        <v>3</v>
      </c>
    </row>
    <row r="1670" spans="1:4" x14ac:dyDescent="0.35">
      <c r="A1670">
        <v>9543</v>
      </c>
      <c r="B1670">
        <v>0</v>
      </c>
      <c r="C1670" t="s">
        <v>76</v>
      </c>
      <c r="D1670">
        <v>0</v>
      </c>
    </row>
    <row r="1671" spans="1:4" x14ac:dyDescent="0.35">
      <c r="A1671">
        <v>7093</v>
      </c>
      <c r="B1671">
        <v>0</v>
      </c>
      <c r="C1671" t="s">
        <v>76</v>
      </c>
      <c r="D1671">
        <v>0</v>
      </c>
    </row>
    <row r="1672" spans="1:4" x14ac:dyDescent="0.35">
      <c r="A1672">
        <v>2894</v>
      </c>
      <c r="B1672">
        <v>1</v>
      </c>
      <c r="C1672" t="s">
        <v>76</v>
      </c>
      <c r="D1672">
        <v>7</v>
      </c>
    </row>
    <row r="1673" spans="1:4" x14ac:dyDescent="0.35">
      <c r="A1673">
        <v>5956</v>
      </c>
      <c r="B1673">
        <v>0</v>
      </c>
      <c r="C1673" t="s">
        <v>76</v>
      </c>
      <c r="D1673">
        <v>6</v>
      </c>
    </row>
    <row r="1674" spans="1:4" x14ac:dyDescent="0.35">
      <c r="A1674">
        <v>1921</v>
      </c>
      <c r="B1674">
        <v>0</v>
      </c>
      <c r="C1674" t="s">
        <v>76</v>
      </c>
      <c r="D1674">
        <v>2</v>
      </c>
    </row>
    <row r="1675" spans="1:4" x14ac:dyDescent="0.35">
      <c r="A1675">
        <v>5057</v>
      </c>
      <c r="B1675">
        <v>0</v>
      </c>
      <c r="C1675" t="s">
        <v>76</v>
      </c>
      <c r="D1675">
        <v>4</v>
      </c>
    </row>
    <row r="1676" spans="1:4" x14ac:dyDescent="0.35">
      <c r="A1676">
        <v>10260</v>
      </c>
      <c r="B1676">
        <v>0</v>
      </c>
      <c r="C1676" t="s">
        <v>76</v>
      </c>
      <c r="D1676">
        <v>6</v>
      </c>
    </row>
    <row r="1677" spans="1:4" x14ac:dyDescent="0.35">
      <c r="A1677">
        <v>2262</v>
      </c>
      <c r="B1677">
        <v>0</v>
      </c>
      <c r="C1677" t="s">
        <v>76</v>
      </c>
      <c r="D1677">
        <v>6</v>
      </c>
    </row>
    <row r="1678" spans="1:4" x14ac:dyDescent="0.35">
      <c r="A1678">
        <v>7930</v>
      </c>
      <c r="B1678">
        <v>0</v>
      </c>
      <c r="C1678" t="s">
        <v>76</v>
      </c>
      <c r="D1678">
        <v>3</v>
      </c>
    </row>
    <row r="1679" spans="1:4" x14ac:dyDescent="0.35">
      <c r="A1679">
        <v>1461</v>
      </c>
      <c r="B1679">
        <v>0</v>
      </c>
      <c r="C1679" t="s">
        <v>76</v>
      </c>
      <c r="D1679">
        <v>2</v>
      </c>
    </row>
    <row r="1680" spans="1:4" x14ac:dyDescent="0.35">
      <c r="A1680">
        <v>7514</v>
      </c>
      <c r="B1680">
        <v>0</v>
      </c>
      <c r="C1680" t="s">
        <v>76</v>
      </c>
      <c r="D1680">
        <v>3</v>
      </c>
    </row>
    <row r="1681" spans="1:4" x14ac:dyDescent="0.35">
      <c r="A1681">
        <v>6461</v>
      </c>
      <c r="B1681">
        <v>0</v>
      </c>
      <c r="C1681" t="s">
        <v>76</v>
      </c>
      <c r="D1681">
        <v>5</v>
      </c>
    </row>
    <row r="1682" spans="1:4" x14ac:dyDescent="0.35">
      <c r="A1682">
        <v>257</v>
      </c>
      <c r="B1682">
        <v>0</v>
      </c>
      <c r="C1682" t="s">
        <v>76</v>
      </c>
      <c r="D1682">
        <v>5</v>
      </c>
    </row>
    <row r="1683" spans="1:4" x14ac:dyDescent="0.35">
      <c r="A1683">
        <v>9460</v>
      </c>
      <c r="B1683">
        <v>0</v>
      </c>
      <c r="C1683" t="s">
        <v>76</v>
      </c>
      <c r="D1683">
        <v>3</v>
      </c>
    </row>
    <row r="1684" spans="1:4" x14ac:dyDescent="0.35">
      <c r="A1684">
        <v>3855</v>
      </c>
      <c r="B1684">
        <v>0</v>
      </c>
      <c r="C1684" t="s">
        <v>76</v>
      </c>
      <c r="D1684">
        <v>3</v>
      </c>
    </row>
    <row r="1685" spans="1:4" x14ac:dyDescent="0.35">
      <c r="A1685">
        <v>367</v>
      </c>
      <c r="B1685">
        <v>0</v>
      </c>
      <c r="C1685" t="s">
        <v>76</v>
      </c>
      <c r="D1685">
        <v>9</v>
      </c>
    </row>
    <row r="1686" spans="1:4" x14ac:dyDescent="0.35">
      <c r="A1686">
        <v>9265</v>
      </c>
      <c r="B1686">
        <v>0</v>
      </c>
      <c r="C1686" t="s">
        <v>76</v>
      </c>
      <c r="D1686">
        <v>9</v>
      </c>
    </row>
    <row r="1687" spans="1:4" x14ac:dyDescent="0.35">
      <c r="A1687">
        <v>1990</v>
      </c>
      <c r="B1687">
        <v>0</v>
      </c>
      <c r="C1687" t="s">
        <v>76</v>
      </c>
      <c r="D1687">
        <v>3</v>
      </c>
    </row>
    <row r="1688" spans="1:4" x14ac:dyDescent="0.35">
      <c r="A1688">
        <v>3594</v>
      </c>
      <c r="B1688">
        <v>0</v>
      </c>
      <c r="C1688" t="s">
        <v>76</v>
      </c>
      <c r="D1688">
        <v>8</v>
      </c>
    </row>
    <row r="1689" spans="1:4" x14ac:dyDescent="0.35">
      <c r="A1689">
        <v>9292</v>
      </c>
      <c r="B1689">
        <v>0</v>
      </c>
      <c r="C1689" t="s">
        <v>76</v>
      </c>
      <c r="D1689">
        <v>4</v>
      </c>
    </row>
    <row r="1690" spans="1:4" x14ac:dyDescent="0.35">
      <c r="A1690">
        <v>6218</v>
      </c>
      <c r="B1690">
        <v>0</v>
      </c>
      <c r="C1690" t="s">
        <v>76</v>
      </c>
      <c r="D1690">
        <v>8</v>
      </c>
    </row>
    <row r="1691" spans="1:4" x14ac:dyDescent="0.35">
      <c r="A1691">
        <v>6528</v>
      </c>
      <c r="B1691">
        <v>0</v>
      </c>
      <c r="C1691" t="s">
        <v>76</v>
      </c>
      <c r="D1691">
        <v>1</v>
      </c>
    </row>
    <row r="1692" spans="1:4" x14ac:dyDescent="0.35">
      <c r="A1692">
        <v>10164</v>
      </c>
      <c r="B1692">
        <v>0</v>
      </c>
      <c r="C1692" t="s">
        <v>76</v>
      </c>
      <c r="D1692">
        <v>5</v>
      </c>
    </row>
    <row r="1693" spans="1:4" x14ac:dyDescent="0.35">
      <c r="A1693">
        <v>9937</v>
      </c>
      <c r="B1693">
        <v>0</v>
      </c>
      <c r="C1693" t="s">
        <v>76</v>
      </c>
      <c r="D1693">
        <v>2</v>
      </c>
    </row>
    <row r="1694" spans="1:4" x14ac:dyDescent="0.35">
      <c r="A1694">
        <v>274</v>
      </c>
      <c r="B1694">
        <v>0</v>
      </c>
      <c r="C1694" t="s">
        <v>76</v>
      </c>
      <c r="D1694">
        <v>2</v>
      </c>
    </row>
    <row r="1695" spans="1:4" x14ac:dyDescent="0.35">
      <c r="A1695">
        <v>5250</v>
      </c>
      <c r="B1695">
        <v>1</v>
      </c>
      <c r="C1695" t="s">
        <v>76</v>
      </c>
      <c r="D1695">
        <v>5</v>
      </c>
    </row>
    <row r="1696" spans="1:4" x14ac:dyDescent="0.35">
      <c r="A1696">
        <v>11010</v>
      </c>
      <c r="B1696">
        <v>0</v>
      </c>
      <c r="C1696" t="s">
        <v>76</v>
      </c>
      <c r="D1696">
        <v>3</v>
      </c>
    </row>
    <row r="1697" spans="1:4" x14ac:dyDescent="0.35">
      <c r="A1697">
        <v>6969</v>
      </c>
      <c r="B1697">
        <v>0</v>
      </c>
      <c r="C1697" t="s">
        <v>76</v>
      </c>
      <c r="D1697">
        <v>4</v>
      </c>
    </row>
    <row r="1698" spans="1:4" x14ac:dyDescent="0.35">
      <c r="A1698">
        <v>10735</v>
      </c>
      <c r="B1698">
        <v>0</v>
      </c>
      <c r="C1698" t="s">
        <v>76</v>
      </c>
      <c r="D1698">
        <v>2</v>
      </c>
    </row>
    <row r="1699" spans="1:4" x14ac:dyDescent="0.35">
      <c r="A1699">
        <v>5068</v>
      </c>
      <c r="B1699">
        <v>0</v>
      </c>
      <c r="C1699" t="s">
        <v>76</v>
      </c>
      <c r="D1699">
        <v>2</v>
      </c>
    </row>
    <row r="1700" spans="1:4" x14ac:dyDescent="0.35">
      <c r="A1700">
        <v>9974</v>
      </c>
      <c r="B1700">
        <v>0</v>
      </c>
      <c r="C1700" t="s">
        <v>76</v>
      </c>
      <c r="D1700">
        <v>3</v>
      </c>
    </row>
    <row r="1701" spans="1:4" x14ac:dyDescent="0.35">
      <c r="A1701">
        <v>7053</v>
      </c>
      <c r="B1701">
        <v>0</v>
      </c>
      <c r="C1701" t="s">
        <v>76</v>
      </c>
      <c r="D1701">
        <v>3</v>
      </c>
    </row>
    <row r="1702" spans="1:4" x14ac:dyDescent="0.35">
      <c r="A1702">
        <v>3179</v>
      </c>
      <c r="B1702">
        <v>0</v>
      </c>
      <c r="C1702" t="s">
        <v>76</v>
      </c>
      <c r="D1702">
        <v>6</v>
      </c>
    </row>
    <row r="1703" spans="1:4" x14ac:dyDescent="0.35">
      <c r="A1703">
        <v>8082</v>
      </c>
      <c r="B1703">
        <v>1</v>
      </c>
      <c r="C1703" t="s">
        <v>76</v>
      </c>
      <c r="D1703">
        <v>1</v>
      </c>
    </row>
    <row r="1704" spans="1:4" x14ac:dyDescent="0.35">
      <c r="A1704">
        <v>1362</v>
      </c>
      <c r="B1704">
        <v>0</v>
      </c>
      <c r="C1704" t="s">
        <v>76</v>
      </c>
      <c r="D1704">
        <v>6</v>
      </c>
    </row>
    <row r="1705" spans="1:4" x14ac:dyDescent="0.35">
      <c r="A1705">
        <v>6768</v>
      </c>
      <c r="B1705">
        <v>0</v>
      </c>
      <c r="C1705" t="s">
        <v>76</v>
      </c>
      <c r="D1705">
        <v>1</v>
      </c>
    </row>
    <row r="1706" spans="1:4" x14ac:dyDescent="0.35">
      <c r="A1706">
        <v>2375</v>
      </c>
      <c r="B1706">
        <v>0</v>
      </c>
      <c r="C1706" t="s">
        <v>76</v>
      </c>
      <c r="D1706">
        <v>0</v>
      </c>
    </row>
    <row r="1707" spans="1:4" x14ac:dyDescent="0.35">
      <c r="A1707">
        <v>6856</v>
      </c>
      <c r="B1707">
        <v>1</v>
      </c>
      <c r="C1707" t="s">
        <v>76</v>
      </c>
      <c r="D1707">
        <v>3</v>
      </c>
    </row>
    <row r="1708" spans="1:4" x14ac:dyDescent="0.35">
      <c r="A1708">
        <v>4066</v>
      </c>
      <c r="B1708">
        <v>0</v>
      </c>
      <c r="C1708" t="s">
        <v>76</v>
      </c>
      <c r="D1708">
        <v>2</v>
      </c>
    </row>
    <row r="1709" spans="1:4" x14ac:dyDescent="0.35">
      <c r="A1709">
        <v>4333</v>
      </c>
      <c r="B1709">
        <v>0</v>
      </c>
      <c r="C1709" t="s">
        <v>76</v>
      </c>
      <c r="D1709">
        <v>2</v>
      </c>
    </row>
    <row r="1710" spans="1:4" x14ac:dyDescent="0.35">
      <c r="A1710">
        <v>2948</v>
      </c>
      <c r="B1710">
        <v>0</v>
      </c>
      <c r="C1710" t="s">
        <v>76</v>
      </c>
      <c r="D1710">
        <v>2</v>
      </c>
    </row>
    <row r="1711" spans="1:4" x14ac:dyDescent="0.35">
      <c r="A1711">
        <v>4927</v>
      </c>
      <c r="B1711">
        <v>0</v>
      </c>
      <c r="C1711" t="s">
        <v>76</v>
      </c>
      <c r="D1711">
        <v>3</v>
      </c>
    </row>
    <row r="1712" spans="1:4" x14ac:dyDescent="0.35">
      <c r="A1712">
        <v>7426</v>
      </c>
      <c r="B1712">
        <v>0</v>
      </c>
      <c r="C1712" t="s">
        <v>76</v>
      </c>
      <c r="D1712">
        <v>3</v>
      </c>
    </row>
    <row r="1713" spans="1:4" x14ac:dyDescent="0.35">
      <c r="A1713">
        <v>8360</v>
      </c>
      <c r="B1713">
        <v>0</v>
      </c>
      <c r="C1713" t="s">
        <v>76</v>
      </c>
      <c r="D1713">
        <v>3</v>
      </c>
    </row>
    <row r="1714" spans="1:4" x14ac:dyDescent="0.35">
      <c r="A1714">
        <v>4058</v>
      </c>
      <c r="B1714">
        <v>0</v>
      </c>
      <c r="C1714" t="s">
        <v>76</v>
      </c>
      <c r="D1714">
        <v>11</v>
      </c>
    </row>
    <row r="1715" spans="1:4" x14ac:dyDescent="0.35">
      <c r="A1715">
        <v>10755</v>
      </c>
      <c r="B1715">
        <v>0</v>
      </c>
      <c r="C1715" t="s">
        <v>76</v>
      </c>
      <c r="D1715">
        <v>3</v>
      </c>
    </row>
    <row r="1716" spans="1:4" x14ac:dyDescent="0.35">
      <c r="A1716">
        <v>8414</v>
      </c>
      <c r="B1716">
        <v>0</v>
      </c>
      <c r="C1716" t="s">
        <v>76</v>
      </c>
      <c r="D1716">
        <v>2</v>
      </c>
    </row>
    <row r="1717" spans="1:4" x14ac:dyDescent="0.35">
      <c r="A1717">
        <v>6810</v>
      </c>
      <c r="B1717">
        <v>1</v>
      </c>
      <c r="C1717" t="s">
        <v>76</v>
      </c>
      <c r="D1717">
        <v>3</v>
      </c>
    </row>
    <row r="1718" spans="1:4" x14ac:dyDescent="0.35">
      <c r="A1718">
        <v>3839</v>
      </c>
      <c r="B1718">
        <v>0</v>
      </c>
      <c r="C1718" t="s">
        <v>76</v>
      </c>
      <c r="D1718">
        <v>2</v>
      </c>
    </row>
    <row r="1719" spans="1:4" x14ac:dyDescent="0.35">
      <c r="A1719">
        <v>3483</v>
      </c>
      <c r="B1719">
        <v>1</v>
      </c>
      <c r="C1719" t="s">
        <v>76</v>
      </c>
      <c r="D1719">
        <v>2</v>
      </c>
    </row>
    <row r="1720" spans="1:4" x14ac:dyDescent="0.35">
      <c r="A1720">
        <v>238</v>
      </c>
      <c r="B1720">
        <v>0</v>
      </c>
      <c r="C1720" t="s">
        <v>76</v>
      </c>
      <c r="D1720">
        <v>9</v>
      </c>
    </row>
    <row r="1721" spans="1:4" x14ac:dyDescent="0.35">
      <c r="A1721">
        <v>591</v>
      </c>
      <c r="B1721">
        <v>0</v>
      </c>
      <c r="C1721" t="s">
        <v>76</v>
      </c>
      <c r="D1721">
        <v>8</v>
      </c>
    </row>
    <row r="1722" spans="1:4" x14ac:dyDescent="0.35">
      <c r="A1722">
        <v>5063</v>
      </c>
      <c r="B1722">
        <v>0</v>
      </c>
      <c r="C1722" t="s">
        <v>76</v>
      </c>
      <c r="D1722">
        <v>4</v>
      </c>
    </row>
    <row r="1723" spans="1:4" x14ac:dyDescent="0.35">
      <c r="A1723">
        <v>4303</v>
      </c>
      <c r="B1723">
        <v>0</v>
      </c>
      <c r="C1723" t="s">
        <v>76</v>
      </c>
      <c r="D1723">
        <v>0</v>
      </c>
    </row>
    <row r="1724" spans="1:4" x14ac:dyDescent="0.35">
      <c r="A1724">
        <v>2258</v>
      </c>
      <c r="B1724">
        <v>0</v>
      </c>
      <c r="C1724" t="s">
        <v>76</v>
      </c>
      <c r="D1724">
        <v>1</v>
      </c>
    </row>
    <row r="1725" spans="1:4" x14ac:dyDescent="0.35">
      <c r="A1725">
        <v>7301</v>
      </c>
      <c r="B1725">
        <v>1</v>
      </c>
      <c r="C1725" t="s">
        <v>76</v>
      </c>
      <c r="D1725">
        <v>3</v>
      </c>
    </row>
    <row r="1726" spans="1:4" x14ac:dyDescent="0.35">
      <c r="A1726">
        <v>11121</v>
      </c>
      <c r="B1726">
        <v>0</v>
      </c>
      <c r="C1726" t="s">
        <v>76</v>
      </c>
      <c r="D1726">
        <v>4</v>
      </c>
    </row>
    <row r="1727" spans="1:4" x14ac:dyDescent="0.35">
      <c r="A1727">
        <v>5287</v>
      </c>
      <c r="B1727">
        <v>0</v>
      </c>
      <c r="C1727" t="s">
        <v>76</v>
      </c>
      <c r="D1727">
        <v>3</v>
      </c>
    </row>
    <row r="1728" spans="1:4" x14ac:dyDescent="0.35">
      <c r="A1728">
        <v>6457</v>
      </c>
      <c r="B1728">
        <v>0</v>
      </c>
      <c r="C1728" t="s">
        <v>76</v>
      </c>
      <c r="D1728">
        <v>6</v>
      </c>
    </row>
    <row r="1729" spans="1:4" x14ac:dyDescent="0.35">
      <c r="A1729">
        <v>3559</v>
      </c>
      <c r="B1729">
        <v>0</v>
      </c>
      <c r="C1729" t="s">
        <v>76</v>
      </c>
      <c r="D1729">
        <v>2</v>
      </c>
    </row>
    <row r="1730" spans="1:4" x14ac:dyDescent="0.35">
      <c r="A1730">
        <v>5577</v>
      </c>
      <c r="B1730">
        <v>0</v>
      </c>
      <c r="C1730" t="s">
        <v>76</v>
      </c>
      <c r="D1730">
        <v>1</v>
      </c>
    </row>
    <row r="1731" spans="1:4" x14ac:dyDescent="0.35">
      <c r="A1731">
        <v>641</v>
      </c>
      <c r="B1731">
        <v>0</v>
      </c>
      <c r="C1731" t="s">
        <v>76</v>
      </c>
      <c r="D1731">
        <v>2</v>
      </c>
    </row>
    <row r="1732" spans="1:4" x14ac:dyDescent="0.35">
      <c r="A1732">
        <v>954</v>
      </c>
      <c r="B1732">
        <v>0</v>
      </c>
      <c r="C1732" t="s">
        <v>76</v>
      </c>
      <c r="D1732">
        <v>2</v>
      </c>
    </row>
    <row r="1733" spans="1:4" x14ac:dyDescent="0.35">
      <c r="A1733">
        <v>1834</v>
      </c>
      <c r="B1733">
        <v>0</v>
      </c>
      <c r="C1733" t="s">
        <v>76</v>
      </c>
      <c r="D1733">
        <v>2</v>
      </c>
    </row>
    <row r="1734" spans="1:4" x14ac:dyDescent="0.35">
      <c r="A1734">
        <v>8789</v>
      </c>
      <c r="B1734">
        <v>0</v>
      </c>
      <c r="C1734" t="s">
        <v>76</v>
      </c>
      <c r="D1734">
        <v>3</v>
      </c>
    </row>
    <row r="1735" spans="1:4" x14ac:dyDescent="0.35">
      <c r="A1735">
        <v>10584</v>
      </c>
      <c r="B1735">
        <v>0</v>
      </c>
      <c r="C1735" t="s">
        <v>76</v>
      </c>
      <c r="D1735">
        <v>5</v>
      </c>
    </row>
    <row r="1736" spans="1:4" x14ac:dyDescent="0.35">
      <c r="A1736">
        <v>2337</v>
      </c>
      <c r="B1736">
        <v>0</v>
      </c>
      <c r="C1736" t="s">
        <v>76</v>
      </c>
      <c r="D1736">
        <v>3</v>
      </c>
    </row>
    <row r="1737" spans="1:4" x14ac:dyDescent="0.35">
      <c r="A1737">
        <v>6071</v>
      </c>
      <c r="B1737">
        <v>0</v>
      </c>
      <c r="C1737" t="s">
        <v>76</v>
      </c>
      <c r="D1737">
        <v>3</v>
      </c>
    </row>
    <row r="1738" spans="1:4" x14ac:dyDescent="0.35">
      <c r="A1738">
        <v>295</v>
      </c>
      <c r="B1738">
        <v>0</v>
      </c>
      <c r="C1738" t="s">
        <v>76</v>
      </c>
      <c r="D1738">
        <v>3</v>
      </c>
    </row>
    <row r="1739" spans="1:4" x14ac:dyDescent="0.35">
      <c r="A1739">
        <v>10203</v>
      </c>
      <c r="B1739">
        <v>0</v>
      </c>
      <c r="C1739" t="s">
        <v>76</v>
      </c>
      <c r="D1739">
        <v>1</v>
      </c>
    </row>
    <row r="1740" spans="1:4" x14ac:dyDescent="0.35">
      <c r="A1740">
        <v>3968</v>
      </c>
      <c r="B1740">
        <v>1</v>
      </c>
      <c r="C1740" t="s">
        <v>76</v>
      </c>
      <c r="D1740">
        <v>11</v>
      </c>
    </row>
    <row r="1741" spans="1:4" x14ac:dyDescent="0.35">
      <c r="A1741">
        <v>4037</v>
      </c>
      <c r="B1741">
        <v>0</v>
      </c>
      <c r="C1741" t="s">
        <v>76</v>
      </c>
      <c r="D1741">
        <v>1</v>
      </c>
    </row>
    <row r="1742" spans="1:4" x14ac:dyDescent="0.35">
      <c r="A1742">
        <v>6932</v>
      </c>
      <c r="B1742">
        <v>0</v>
      </c>
      <c r="C1742" t="s">
        <v>76</v>
      </c>
      <c r="D1742">
        <v>7</v>
      </c>
    </row>
    <row r="1743" spans="1:4" x14ac:dyDescent="0.35">
      <c r="A1743">
        <v>10159</v>
      </c>
      <c r="B1743">
        <v>0</v>
      </c>
      <c r="C1743" t="s">
        <v>76</v>
      </c>
      <c r="D1743">
        <v>11</v>
      </c>
    </row>
    <row r="1744" spans="1:4" x14ac:dyDescent="0.35">
      <c r="A1744">
        <v>1177</v>
      </c>
      <c r="B1744">
        <v>0</v>
      </c>
      <c r="C1744" t="s">
        <v>76</v>
      </c>
      <c r="D1744">
        <v>3</v>
      </c>
    </row>
    <row r="1745" spans="1:4" x14ac:dyDescent="0.35">
      <c r="A1745">
        <v>9426</v>
      </c>
      <c r="B1745">
        <v>0</v>
      </c>
      <c r="C1745" t="s">
        <v>76</v>
      </c>
      <c r="D1745">
        <v>2</v>
      </c>
    </row>
    <row r="1746" spans="1:4" x14ac:dyDescent="0.35">
      <c r="A1746">
        <v>10637</v>
      </c>
      <c r="B1746">
        <v>0</v>
      </c>
      <c r="C1746" t="s">
        <v>76</v>
      </c>
      <c r="D1746">
        <v>3</v>
      </c>
    </row>
    <row r="1747" spans="1:4" x14ac:dyDescent="0.35">
      <c r="A1747">
        <v>10826</v>
      </c>
      <c r="B1747">
        <v>0</v>
      </c>
      <c r="C1747" t="s">
        <v>76</v>
      </c>
      <c r="D1747">
        <v>1</v>
      </c>
    </row>
    <row r="1748" spans="1:4" x14ac:dyDescent="0.35">
      <c r="A1748">
        <v>4086</v>
      </c>
      <c r="B1748">
        <v>0</v>
      </c>
      <c r="C1748" t="s">
        <v>76</v>
      </c>
      <c r="D1748">
        <v>1</v>
      </c>
    </row>
    <row r="1749" spans="1:4" x14ac:dyDescent="0.35">
      <c r="A1749">
        <v>10304</v>
      </c>
      <c r="B1749">
        <v>0</v>
      </c>
      <c r="C1749" t="s">
        <v>76</v>
      </c>
      <c r="D1749">
        <v>1</v>
      </c>
    </row>
    <row r="1750" spans="1:4" x14ac:dyDescent="0.35">
      <c r="A1750">
        <v>7998</v>
      </c>
      <c r="B1750">
        <v>0</v>
      </c>
      <c r="C1750" t="s">
        <v>76</v>
      </c>
      <c r="D1750">
        <v>2</v>
      </c>
    </row>
    <row r="1751" spans="1:4" x14ac:dyDescent="0.35">
      <c r="A1751">
        <v>10992</v>
      </c>
      <c r="B1751">
        <v>0</v>
      </c>
      <c r="C1751" t="s">
        <v>76</v>
      </c>
      <c r="D1751">
        <v>4</v>
      </c>
    </row>
    <row r="1752" spans="1:4" x14ac:dyDescent="0.35">
      <c r="A1752">
        <v>6383</v>
      </c>
      <c r="B1752">
        <v>0</v>
      </c>
      <c r="C1752" t="s">
        <v>76</v>
      </c>
      <c r="D1752">
        <v>3</v>
      </c>
    </row>
    <row r="1753" spans="1:4" x14ac:dyDescent="0.35">
      <c r="A1753">
        <v>10536</v>
      </c>
      <c r="B1753">
        <v>0</v>
      </c>
      <c r="C1753" t="s">
        <v>76</v>
      </c>
      <c r="D1753">
        <v>3</v>
      </c>
    </row>
    <row r="1754" spans="1:4" x14ac:dyDescent="0.35">
      <c r="A1754">
        <v>6036</v>
      </c>
      <c r="B1754">
        <v>0</v>
      </c>
      <c r="C1754" t="s">
        <v>76</v>
      </c>
      <c r="D1754">
        <v>5</v>
      </c>
    </row>
    <row r="1755" spans="1:4" x14ac:dyDescent="0.35">
      <c r="A1755">
        <v>11092</v>
      </c>
      <c r="B1755">
        <v>0</v>
      </c>
      <c r="C1755" t="s">
        <v>76</v>
      </c>
      <c r="D1755">
        <v>2</v>
      </c>
    </row>
    <row r="1756" spans="1:4" x14ac:dyDescent="0.35">
      <c r="A1756">
        <v>538</v>
      </c>
      <c r="B1756">
        <v>0</v>
      </c>
      <c r="C1756" t="s">
        <v>76</v>
      </c>
      <c r="D1756">
        <v>1</v>
      </c>
    </row>
    <row r="1757" spans="1:4" x14ac:dyDescent="0.35">
      <c r="A1757">
        <v>10022</v>
      </c>
      <c r="B1757">
        <v>0</v>
      </c>
      <c r="C1757" t="s">
        <v>76</v>
      </c>
      <c r="D1757">
        <v>1</v>
      </c>
    </row>
    <row r="1758" spans="1:4" x14ac:dyDescent="0.35">
      <c r="A1758">
        <v>10157</v>
      </c>
      <c r="B1758">
        <v>0</v>
      </c>
      <c r="C1758" t="s">
        <v>76</v>
      </c>
      <c r="D1758">
        <v>4</v>
      </c>
    </row>
    <row r="1759" spans="1:4" x14ac:dyDescent="0.35">
      <c r="A1759">
        <v>3503</v>
      </c>
      <c r="B1759">
        <v>0</v>
      </c>
      <c r="C1759" t="s">
        <v>76</v>
      </c>
      <c r="D1759">
        <v>5</v>
      </c>
    </row>
    <row r="1760" spans="1:4" x14ac:dyDescent="0.35">
      <c r="A1760">
        <v>146</v>
      </c>
      <c r="B1760">
        <v>0</v>
      </c>
      <c r="C1760" t="s">
        <v>76</v>
      </c>
      <c r="D1760">
        <v>4</v>
      </c>
    </row>
    <row r="1761" spans="1:4" x14ac:dyDescent="0.35">
      <c r="A1761">
        <v>5538</v>
      </c>
      <c r="B1761">
        <v>1</v>
      </c>
      <c r="C1761" t="s">
        <v>76</v>
      </c>
      <c r="D1761">
        <v>4</v>
      </c>
    </row>
    <row r="1762" spans="1:4" x14ac:dyDescent="0.35">
      <c r="A1762">
        <v>3910</v>
      </c>
      <c r="B1762">
        <v>1</v>
      </c>
      <c r="C1762" t="s">
        <v>76</v>
      </c>
      <c r="D1762">
        <v>4</v>
      </c>
    </row>
    <row r="1763" spans="1:4" x14ac:dyDescent="0.35">
      <c r="A1763">
        <v>4227</v>
      </c>
      <c r="B1763">
        <v>0</v>
      </c>
      <c r="C1763" t="s">
        <v>76</v>
      </c>
      <c r="D1763">
        <v>2</v>
      </c>
    </row>
    <row r="1764" spans="1:4" x14ac:dyDescent="0.35">
      <c r="A1764">
        <v>6634</v>
      </c>
      <c r="B1764">
        <v>0</v>
      </c>
      <c r="C1764" t="s">
        <v>76</v>
      </c>
      <c r="D1764">
        <v>2</v>
      </c>
    </row>
    <row r="1765" spans="1:4" x14ac:dyDescent="0.35">
      <c r="A1765">
        <v>8916</v>
      </c>
      <c r="B1765">
        <v>0</v>
      </c>
      <c r="C1765" t="s">
        <v>76</v>
      </c>
      <c r="D1765">
        <v>0</v>
      </c>
    </row>
    <row r="1766" spans="1:4" x14ac:dyDescent="0.35">
      <c r="A1766">
        <v>6460</v>
      </c>
      <c r="B1766">
        <v>0</v>
      </c>
      <c r="C1766" t="s">
        <v>76</v>
      </c>
      <c r="D1766">
        <v>2</v>
      </c>
    </row>
    <row r="1767" spans="1:4" x14ac:dyDescent="0.35">
      <c r="A1767">
        <v>5883</v>
      </c>
      <c r="B1767">
        <v>0</v>
      </c>
      <c r="C1767" t="s">
        <v>76</v>
      </c>
      <c r="D1767">
        <v>7</v>
      </c>
    </row>
    <row r="1768" spans="1:4" x14ac:dyDescent="0.35">
      <c r="A1768">
        <v>10091</v>
      </c>
      <c r="B1768">
        <v>0</v>
      </c>
      <c r="C1768" t="s">
        <v>76</v>
      </c>
      <c r="D1768">
        <v>6</v>
      </c>
    </row>
    <row r="1769" spans="1:4" x14ac:dyDescent="0.35">
      <c r="A1769">
        <v>697</v>
      </c>
      <c r="B1769">
        <v>0</v>
      </c>
      <c r="C1769" t="s">
        <v>76</v>
      </c>
      <c r="D1769">
        <v>5</v>
      </c>
    </row>
    <row r="1770" spans="1:4" x14ac:dyDescent="0.35">
      <c r="A1770">
        <v>2607</v>
      </c>
      <c r="B1770">
        <v>0</v>
      </c>
      <c r="C1770" t="s">
        <v>76</v>
      </c>
      <c r="D1770">
        <v>8</v>
      </c>
    </row>
    <row r="1771" spans="1:4" x14ac:dyDescent="0.35">
      <c r="A1771">
        <v>8427</v>
      </c>
      <c r="B1771">
        <v>0</v>
      </c>
      <c r="C1771" t="s">
        <v>76</v>
      </c>
      <c r="D1771">
        <v>7</v>
      </c>
    </row>
    <row r="1772" spans="1:4" x14ac:dyDescent="0.35">
      <c r="A1772">
        <v>217</v>
      </c>
      <c r="B1772">
        <v>0</v>
      </c>
      <c r="C1772" t="s">
        <v>76</v>
      </c>
      <c r="D1772">
        <v>7</v>
      </c>
    </row>
    <row r="1773" spans="1:4" x14ac:dyDescent="0.35">
      <c r="A1773">
        <v>6202</v>
      </c>
      <c r="B1773">
        <v>0</v>
      </c>
      <c r="C1773" t="s">
        <v>76</v>
      </c>
      <c r="D1773">
        <v>4</v>
      </c>
    </row>
    <row r="1774" spans="1:4" x14ac:dyDescent="0.35">
      <c r="A1774">
        <v>3856</v>
      </c>
      <c r="B1774">
        <v>0</v>
      </c>
      <c r="C1774" t="s">
        <v>76</v>
      </c>
      <c r="D1774">
        <v>4</v>
      </c>
    </row>
    <row r="1775" spans="1:4" x14ac:dyDescent="0.35">
      <c r="A1775">
        <v>10648</v>
      </c>
      <c r="B1775">
        <v>0</v>
      </c>
      <c r="C1775" t="s">
        <v>76</v>
      </c>
      <c r="D1775">
        <v>5</v>
      </c>
    </row>
    <row r="1776" spans="1:4" x14ac:dyDescent="0.35">
      <c r="A1776">
        <v>5120</v>
      </c>
      <c r="B1776">
        <v>0</v>
      </c>
      <c r="C1776" t="s">
        <v>76</v>
      </c>
      <c r="D1776">
        <v>5</v>
      </c>
    </row>
    <row r="1777" spans="1:4" x14ac:dyDescent="0.35">
      <c r="A1777">
        <v>6749</v>
      </c>
      <c r="B1777">
        <v>0</v>
      </c>
      <c r="C1777" t="s">
        <v>76</v>
      </c>
      <c r="D1777">
        <v>5</v>
      </c>
    </row>
    <row r="1778" spans="1:4" x14ac:dyDescent="0.35">
      <c r="A1778">
        <v>1584</v>
      </c>
      <c r="B1778">
        <v>0</v>
      </c>
      <c r="C1778" t="s">
        <v>76</v>
      </c>
      <c r="D1778">
        <v>8</v>
      </c>
    </row>
    <row r="1779" spans="1:4" x14ac:dyDescent="0.35">
      <c r="A1779">
        <v>9559</v>
      </c>
      <c r="B1779">
        <v>0</v>
      </c>
      <c r="C1779" t="s">
        <v>76</v>
      </c>
      <c r="D1779">
        <v>7</v>
      </c>
    </row>
    <row r="1780" spans="1:4" x14ac:dyDescent="0.35">
      <c r="A1780">
        <v>771</v>
      </c>
      <c r="B1780">
        <v>0</v>
      </c>
      <c r="C1780" t="s">
        <v>76</v>
      </c>
      <c r="D1780">
        <v>2</v>
      </c>
    </row>
    <row r="1781" spans="1:4" x14ac:dyDescent="0.35">
      <c r="A1781">
        <v>5237</v>
      </c>
      <c r="B1781">
        <v>0</v>
      </c>
      <c r="C1781" t="s">
        <v>76</v>
      </c>
      <c r="D1781">
        <v>2</v>
      </c>
    </row>
    <row r="1782" spans="1:4" x14ac:dyDescent="0.35">
      <c r="A1782">
        <v>2461</v>
      </c>
      <c r="B1782">
        <v>0</v>
      </c>
      <c r="C1782" t="s">
        <v>76</v>
      </c>
      <c r="D1782">
        <v>1</v>
      </c>
    </row>
    <row r="1783" spans="1:4" x14ac:dyDescent="0.35">
      <c r="A1783">
        <v>5474</v>
      </c>
      <c r="B1783">
        <v>0</v>
      </c>
      <c r="C1783" t="s">
        <v>76</v>
      </c>
      <c r="D1783">
        <v>4</v>
      </c>
    </row>
    <row r="1784" spans="1:4" x14ac:dyDescent="0.35">
      <c r="A1784">
        <v>2895</v>
      </c>
      <c r="B1784">
        <v>0</v>
      </c>
      <c r="C1784" t="s">
        <v>76</v>
      </c>
      <c r="D1784">
        <v>3</v>
      </c>
    </row>
    <row r="1785" spans="1:4" x14ac:dyDescent="0.35">
      <c r="A1785">
        <v>7972</v>
      </c>
      <c r="B1785">
        <v>0</v>
      </c>
      <c r="C1785" t="s">
        <v>76</v>
      </c>
      <c r="D1785">
        <v>3</v>
      </c>
    </row>
    <row r="1786" spans="1:4" x14ac:dyDescent="0.35">
      <c r="A1786">
        <v>10067</v>
      </c>
      <c r="B1786">
        <v>0</v>
      </c>
      <c r="C1786" t="s">
        <v>76</v>
      </c>
      <c r="D1786">
        <v>1</v>
      </c>
    </row>
    <row r="1787" spans="1:4" x14ac:dyDescent="0.35">
      <c r="A1787">
        <v>500</v>
      </c>
      <c r="B1787">
        <v>1</v>
      </c>
      <c r="C1787" t="s">
        <v>76</v>
      </c>
      <c r="D1787">
        <v>7</v>
      </c>
    </row>
    <row r="1788" spans="1:4" x14ac:dyDescent="0.35">
      <c r="A1788">
        <v>922</v>
      </c>
      <c r="B1788">
        <v>0</v>
      </c>
      <c r="C1788" t="s">
        <v>76</v>
      </c>
      <c r="D1788">
        <v>1</v>
      </c>
    </row>
    <row r="1789" spans="1:4" x14ac:dyDescent="0.35">
      <c r="A1789">
        <v>2861</v>
      </c>
      <c r="B1789">
        <v>0</v>
      </c>
      <c r="C1789" t="s">
        <v>76</v>
      </c>
      <c r="D1789">
        <v>1</v>
      </c>
    </row>
    <row r="1790" spans="1:4" x14ac:dyDescent="0.35">
      <c r="A1790">
        <v>375</v>
      </c>
      <c r="B1790">
        <v>0</v>
      </c>
      <c r="C1790" t="s">
        <v>76</v>
      </c>
      <c r="D1790">
        <v>2</v>
      </c>
    </row>
    <row r="1791" spans="1:4" x14ac:dyDescent="0.35">
      <c r="A1791">
        <v>10936</v>
      </c>
      <c r="B1791">
        <v>0</v>
      </c>
      <c r="C1791" t="s">
        <v>76</v>
      </c>
      <c r="D1791">
        <v>5</v>
      </c>
    </row>
    <row r="1792" spans="1:4" x14ac:dyDescent="0.35">
      <c r="A1792">
        <v>10314</v>
      </c>
      <c r="B1792">
        <v>1</v>
      </c>
      <c r="C1792" t="s">
        <v>76</v>
      </c>
      <c r="D1792">
        <v>9</v>
      </c>
    </row>
    <row r="1793" spans="1:4" x14ac:dyDescent="0.35">
      <c r="A1793">
        <v>4240</v>
      </c>
      <c r="B1793">
        <v>0</v>
      </c>
      <c r="C1793" t="s">
        <v>76</v>
      </c>
      <c r="D1793">
        <v>2</v>
      </c>
    </row>
    <row r="1794" spans="1:4" x14ac:dyDescent="0.35">
      <c r="A1794">
        <v>2674</v>
      </c>
      <c r="B1794">
        <v>1</v>
      </c>
      <c r="C1794" t="s">
        <v>76</v>
      </c>
      <c r="D1794">
        <v>6</v>
      </c>
    </row>
    <row r="1795" spans="1:4" x14ac:dyDescent="0.35">
      <c r="A1795">
        <v>2563</v>
      </c>
      <c r="B1795">
        <v>0</v>
      </c>
      <c r="C1795" t="s">
        <v>76</v>
      </c>
      <c r="D1795">
        <v>2</v>
      </c>
    </row>
    <row r="1796" spans="1:4" x14ac:dyDescent="0.35">
      <c r="A1796">
        <v>8312</v>
      </c>
      <c r="B1796">
        <v>0</v>
      </c>
      <c r="C1796" t="s">
        <v>76</v>
      </c>
      <c r="D1796">
        <v>2</v>
      </c>
    </row>
    <row r="1797" spans="1:4" x14ac:dyDescent="0.35">
      <c r="A1797">
        <v>6999</v>
      </c>
      <c r="B1797">
        <v>0</v>
      </c>
      <c r="C1797" t="s">
        <v>76</v>
      </c>
      <c r="D1797">
        <v>7</v>
      </c>
    </row>
    <row r="1798" spans="1:4" x14ac:dyDescent="0.35">
      <c r="A1798">
        <v>7574</v>
      </c>
      <c r="B1798">
        <v>0</v>
      </c>
      <c r="C1798" t="s">
        <v>76</v>
      </c>
      <c r="D1798">
        <v>2</v>
      </c>
    </row>
    <row r="1799" spans="1:4" x14ac:dyDescent="0.35">
      <c r="A1799">
        <v>5223</v>
      </c>
      <c r="B1799">
        <v>0</v>
      </c>
      <c r="C1799" t="s">
        <v>76</v>
      </c>
      <c r="D1799">
        <v>2</v>
      </c>
    </row>
    <row r="1800" spans="1:4" x14ac:dyDescent="0.35">
      <c r="A1800">
        <v>2952</v>
      </c>
      <c r="B1800">
        <v>0</v>
      </c>
      <c r="C1800" t="s">
        <v>76</v>
      </c>
      <c r="D1800">
        <v>3</v>
      </c>
    </row>
    <row r="1801" spans="1:4" x14ac:dyDescent="0.35">
      <c r="A1801">
        <v>7683</v>
      </c>
      <c r="B1801">
        <v>0</v>
      </c>
      <c r="C1801" t="s">
        <v>76</v>
      </c>
      <c r="D1801">
        <v>5</v>
      </c>
    </row>
    <row r="1802" spans="1:4" x14ac:dyDescent="0.35">
      <c r="A1802">
        <v>9481</v>
      </c>
      <c r="B1802">
        <v>0</v>
      </c>
      <c r="C1802" t="s">
        <v>76</v>
      </c>
      <c r="D1802">
        <v>3</v>
      </c>
    </row>
    <row r="1803" spans="1:4" x14ac:dyDescent="0.35">
      <c r="A1803">
        <v>9907</v>
      </c>
      <c r="B1803">
        <v>0</v>
      </c>
      <c r="C1803" t="s">
        <v>76</v>
      </c>
      <c r="D1803">
        <v>6</v>
      </c>
    </row>
    <row r="1804" spans="1:4" x14ac:dyDescent="0.35">
      <c r="A1804">
        <v>5454</v>
      </c>
      <c r="B1804">
        <v>0</v>
      </c>
      <c r="C1804" t="s">
        <v>76</v>
      </c>
      <c r="D1804">
        <v>2</v>
      </c>
    </row>
    <row r="1805" spans="1:4" x14ac:dyDescent="0.35">
      <c r="A1805">
        <v>3798</v>
      </c>
      <c r="B1805">
        <v>0</v>
      </c>
      <c r="C1805" t="s">
        <v>76</v>
      </c>
      <c r="D1805">
        <v>2</v>
      </c>
    </row>
    <row r="1806" spans="1:4" x14ac:dyDescent="0.35">
      <c r="A1806">
        <v>7281</v>
      </c>
      <c r="B1806">
        <v>0</v>
      </c>
      <c r="C1806" t="s">
        <v>76</v>
      </c>
      <c r="D1806">
        <v>1</v>
      </c>
    </row>
    <row r="1807" spans="1:4" x14ac:dyDescent="0.35">
      <c r="A1807">
        <v>4259</v>
      </c>
      <c r="B1807">
        <v>0</v>
      </c>
      <c r="C1807" t="s">
        <v>76</v>
      </c>
      <c r="D1807">
        <v>1</v>
      </c>
    </row>
    <row r="1808" spans="1:4" x14ac:dyDescent="0.35">
      <c r="A1808">
        <v>2549</v>
      </c>
      <c r="B1808">
        <v>0</v>
      </c>
      <c r="C1808" t="s">
        <v>76</v>
      </c>
      <c r="D1808">
        <v>1</v>
      </c>
    </row>
    <row r="1809" spans="1:4" x14ac:dyDescent="0.35">
      <c r="A1809">
        <v>6437</v>
      </c>
      <c r="B1809">
        <v>0</v>
      </c>
      <c r="C1809" t="s">
        <v>76</v>
      </c>
      <c r="D1809">
        <v>2</v>
      </c>
    </row>
    <row r="1810" spans="1:4" x14ac:dyDescent="0.35">
      <c r="A1810">
        <v>2488</v>
      </c>
      <c r="B1810">
        <v>0</v>
      </c>
      <c r="C1810" t="s">
        <v>76</v>
      </c>
      <c r="D1810">
        <v>2</v>
      </c>
    </row>
    <row r="1811" spans="1:4" x14ac:dyDescent="0.35">
      <c r="A1811">
        <v>3945</v>
      </c>
      <c r="B1811">
        <v>1</v>
      </c>
      <c r="C1811" t="s">
        <v>76</v>
      </c>
      <c r="D1811">
        <v>11</v>
      </c>
    </row>
    <row r="1812" spans="1:4" x14ac:dyDescent="0.35">
      <c r="A1812">
        <v>702</v>
      </c>
      <c r="B1812">
        <v>0</v>
      </c>
      <c r="C1812" t="s">
        <v>76</v>
      </c>
      <c r="D1812">
        <v>4</v>
      </c>
    </row>
    <row r="1813" spans="1:4" x14ac:dyDescent="0.35">
      <c r="A1813">
        <v>9010</v>
      </c>
      <c r="B1813">
        <v>1</v>
      </c>
      <c r="C1813" t="s">
        <v>76</v>
      </c>
      <c r="D1813">
        <v>5</v>
      </c>
    </row>
    <row r="1814" spans="1:4" x14ac:dyDescent="0.35">
      <c r="A1814">
        <v>9710</v>
      </c>
      <c r="B1814">
        <v>0</v>
      </c>
      <c r="C1814" t="s">
        <v>76</v>
      </c>
      <c r="D1814">
        <v>11</v>
      </c>
    </row>
    <row r="1815" spans="1:4" x14ac:dyDescent="0.35">
      <c r="A1815">
        <v>1509</v>
      </c>
      <c r="B1815">
        <v>1</v>
      </c>
      <c r="C1815" t="s">
        <v>76</v>
      </c>
      <c r="D1815">
        <v>9</v>
      </c>
    </row>
    <row r="1816" spans="1:4" x14ac:dyDescent="0.35">
      <c r="A1816">
        <v>9120</v>
      </c>
      <c r="B1816">
        <v>0</v>
      </c>
      <c r="C1816" t="s">
        <v>76</v>
      </c>
      <c r="D1816">
        <v>4</v>
      </c>
    </row>
    <row r="1817" spans="1:4" x14ac:dyDescent="0.35">
      <c r="A1817">
        <v>5252</v>
      </c>
      <c r="B1817">
        <v>0</v>
      </c>
      <c r="C1817" t="s">
        <v>76</v>
      </c>
      <c r="D1817">
        <v>2</v>
      </c>
    </row>
    <row r="1818" spans="1:4" x14ac:dyDescent="0.35">
      <c r="A1818">
        <v>5959</v>
      </c>
      <c r="B1818">
        <v>0</v>
      </c>
      <c r="C1818" t="s">
        <v>76</v>
      </c>
      <c r="D1818">
        <v>3</v>
      </c>
    </row>
    <row r="1819" spans="1:4" x14ac:dyDescent="0.35">
      <c r="A1819">
        <v>7441</v>
      </c>
      <c r="B1819">
        <v>0</v>
      </c>
      <c r="C1819" t="s">
        <v>76</v>
      </c>
      <c r="D1819">
        <v>2</v>
      </c>
    </row>
    <row r="1820" spans="1:4" x14ac:dyDescent="0.35">
      <c r="A1820">
        <v>4271</v>
      </c>
      <c r="B1820">
        <v>0</v>
      </c>
      <c r="C1820" t="s">
        <v>76</v>
      </c>
      <c r="D1820">
        <v>4</v>
      </c>
    </row>
    <row r="1821" spans="1:4" x14ac:dyDescent="0.35">
      <c r="A1821">
        <v>4095</v>
      </c>
      <c r="B1821">
        <v>0</v>
      </c>
      <c r="C1821" t="s">
        <v>76</v>
      </c>
      <c r="D1821">
        <v>4</v>
      </c>
    </row>
    <row r="1822" spans="1:4" x14ac:dyDescent="0.35">
      <c r="A1822">
        <v>8852</v>
      </c>
      <c r="B1822">
        <v>0</v>
      </c>
      <c r="C1822" t="s">
        <v>76</v>
      </c>
      <c r="D1822">
        <v>8</v>
      </c>
    </row>
    <row r="1823" spans="1:4" x14ac:dyDescent="0.35">
      <c r="A1823">
        <v>7698</v>
      </c>
      <c r="B1823">
        <v>0</v>
      </c>
      <c r="C1823" t="s">
        <v>76</v>
      </c>
      <c r="D1823">
        <v>4</v>
      </c>
    </row>
    <row r="1824" spans="1:4" x14ac:dyDescent="0.35">
      <c r="A1824">
        <v>4174</v>
      </c>
      <c r="B1824">
        <v>0</v>
      </c>
      <c r="C1824" t="s">
        <v>76</v>
      </c>
      <c r="D1824">
        <v>2</v>
      </c>
    </row>
    <row r="1825" spans="1:4" x14ac:dyDescent="0.35">
      <c r="A1825">
        <v>3182</v>
      </c>
      <c r="B1825">
        <v>1</v>
      </c>
      <c r="C1825" t="s">
        <v>76</v>
      </c>
      <c r="D1825">
        <v>5</v>
      </c>
    </row>
    <row r="1826" spans="1:4" x14ac:dyDescent="0.35">
      <c r="A1826">
        <v>193</v>
      </c>
      <c r="B1826">
        <v>0</v>
      </c>
      <c r="C1826" t="s">
        <v>76</v>
      </c>
      <c r="D1826">
        <v>1</v>
      </c>
    </row>
    <row r="1827" spans="1:4" x14ac:dyDescent="0.35">
      <c r="A1827">
        <v>5229</v>
      </c>
      <c r="B1827">
        <v>0</v>
      </c>
      <c r="C1827" t="s">
        <v>76</v>
      </c>
      <c r="D1827">
        <v>1</v>
      </c>
    </row>
    <row r="1828" spans="1:4" x14ac:dyDescent="0.35">
      <c r="A1828">
        <v>5555</v>
      </c>
      <c r="B1828">
        <v>0</v>
      </c>
      <c r="C1828" t="s">
        <v>76</v>
      </c>
      <c r="D1828">
        <v>0</v>
      </c>
    </row>
    <row r="1829" spans="1:4" x14ac:dyDescent="0.35">
      <c r="A1829">
        <v>7732</v>
      </c>
      <c r="B1829">
        <v>0</v>
      </c>
      <c r="C1829" t="s">
        <v>76</v>
      </c>
      <c r="D1829">
        <v>7</v>
      </c>
    </row>
    <row r="1830" spans="1:4" x14ac:dyDescent="0.35">
      <c r="A1830">
        <v>310</v>
      </c>
      <c r="B1830">
        <v>0</v>
      </c>
      <c r="C1830" t="s">
        <v>76</v>
      </c>
      <c r="D1830">
        <v>4</v>
      </c>
    </row>
    <row r="1831" spans="1:4" x14ac:dyDescent="0.35">
      <c r="A1831">
        <v>6261</v>
      </c>
      <c r="B1831">
        <v>0</v>
      </c>
      <c r="C1831" t="s">
        <v>76</v>
      </c>
      <c r="D1831">
        <v>3</v>
      </c>
    </row>
    <row r="1832" spans="1:4" x14ac:dyDescent="0.35">
      <c r="A1832">
        <v>6274</v>
      </c>
      <c r="B1832">
        <v>0</v>
      </c>
      <c r="C1832" t="s">
        <v>76</v>
      </c>
      <c r="D1832">
        <v>8</v>
      </c>
    </row>
    <row r="1833" spans="1:4" x14ac:dyDescent="0.35">
      <c r="A1833">
        <v>1655</v>
      </c>
      <c r="B1833">
        <v>0</v>
      </c>
      <c r="C1833" t="s">
        <v>76</v>
      </c>
      <c r="D1833">
        <v>1</v>
      </c>
    </row>
    <row r="1834" spans="1:4" x14ac:dyDescent="0.35">
      <c r="A1834">
        <v>2740</v>
      </c>
      <c r="B1834">
        <v>0</v>
      </c>
      <c r="C1834" t="s">
        <v>76</v>
      </c>
      <c r="D1834">
        <v>2</v>
      </c>
    </row>
    <row r="1835" spans="1:4" x14ac:dyDescent="0.35">
      <c r="A1835">
        <v>4328</v>
      </c>
      <c r="B1835">
        <v>0</v>
      </c>
      <c r="C1835" t="s">
        <v>76</v>
      </c>
      <c r="D1835">
        <v>2</v>
      </c>
    </row>
    <row r="1836" spans="1:4" x14ac:dyDescent="0.35">
      <c r="A1836">
        <v>17</v>
      </c>
      <c r="B1836">
        <v>0</v>
      </c>
      <c r="C1836" t="s">
        <v>76</v>
      </c>
      <c r="D1836">
        <v>6</v>
      </c>
    </row>
    <row r="1837" spans="1:4" x14ac:dyDescent="0.35">
      <c r="A1837">
        <v>9153</v>
      </c>
      <c r="B1837">
        <v>0</v>
      </c>
      <c r="C1837" t="s">
        <v>76</v>
      </c>
      <c r="D1837">
        <v>7</v>
      </c>
    </row>
    <row r="1838" spans="1:4" x14ac:dyDescent="0.35">
      <c r="A1838">
        <v>520</v>
      </c>
      <c r="B1838">
        <v>0</v>
      </c>
      <c r="C1838" t="s">
        <v>76</v>
      </c>
      <c r="D1838">
        <v>1</v>
      </c>
    </row>
    <row r="1839" spans="1:4" x14ac:dyDescent="0.35">
      <c r="A1839">
        <v>8372</v>
      </c>
      <c r="B1839">
        <v>0</v>
      </c>
      <c r="C1839" t="s">
        <v>76</v>
      </c>
      <c r="D1839">
        <v>1</v>
      </c>
    </row>
    <row r="1840" spans="1:4" x14ac:dyDescent="0.35">
      <c r="A1840">
        <v>73</v>
      </c>
      <c r="B1840">
        <v>0</v>
      </c>
      <c r="C1840" t="s">
        <v>76</v>
      </c>
      <c r="D1840">
        <v>0</v>
      </c>
    </row>
    <row r="1841" spans="1:4" x14ac:dyDescent="0.35">
      <c r="A1841">
        <v>2002</v>
      </c>
      <c r="B1841">
        <v>0</v>
      </c>
      <c r="C1841" t="s">
        <v>76</v>
      </c>
      <c r="D1841">
        <v>5</v>
      </c>
    </row>
    <row r="1842" spans="1:4" x14ac:dyDescent="0.35">
      <c r="A1842">
        <v>6059</v>
      </c>
      <c r="B1842">
        <v>1</v>
      </c>
      <c r="C1842" t="s">
        <v>76</v>
      </c>
      <c r="D1842">
        <v>11</v>
      </c>
    </row>
    <row r="1843" spans="1:4" x14ac:dyDescent="0.35">
      <c r="A1843">
        <v>11166</v>
      </c>
      <c r="B1843">
        <v>0</v>
      </c>
      <c r="C1843" t="s">
        <v>76</v>
      </c>
      <c r="D1843">
        <v>6</v>
      </c>
    </row>
    <row r="1844" spans="1:4" x14ac:dyDescent="0.35">
      <c r="A1844">
        <v>6257</v>
      </c>
      <c r="B1844">
        <v>0</v>
      </c>
      <c r="C1844" t="s">
        <v>76</v>
      </c>
      <c r="D1844">
        <v>7</v>
      </c>
    </row>
    <row r="1845" spans="1:4" x14ac:dyDescent="0.35">
      <c r="A1845">
        <v>9224</v>
      </c>
      <c r="B1845">
        <v>0</v>
      </c>
      <c r="C1845" t="s">
        <v>76</v>
      </c>
      <c r="D1845">
        <v>8</v>
      </c>
    </row>
    <row r="1846" spans="1:4" x14ac:dyDescent="0.35">
      <c r="A1846">
        <v>8732</v>
      </c>
      <c r="B1846">
        <v>1</v>
      </c>
      <c r="C1846" t="s">
        <v>76</v>
      </c>
      <c r="D1846">
        <v>7</v>
      </c>
    </row>
    <row r="1847" spans="1:4" x14ac:dyDescent="0.35">
      <c r="A1847">
        <v>955</v>
      </c>
      <c r="B1847">
        <v>1</v>
      </c>
      <c r="C1847" t="s">
        <v>76</v>
      </c>
      <c r="D1847">
        <v>4</v>
      </c>
    </row>
    <row r="1848" spans="1:4" x14ac:dyDescent="0.35">
      <c r="A1848">
        <v>4910</v>
      </c>
      <c r="B1848">
        <v>0</v>
      </c>
      <c r="C1848" t="s">
        <v>76</v>
      </c>
      <c r="D1848">
        <v>11</v>
      </c>
    </row>
    <row r="1849" spans="1:4" x14ac:dyDescent="0.35">
      <c r="A1849">
        <v>564</v>
      </c>
      <c r="B1849">
        <v>1</v>
      </c>
      <c r="C1849" t="s">
        <v>76</v>
      </c>
      <c r="D1849">
        <v>8</v>
      </c>
    </row>
    <row r="1850" spans="1:4" x14ac:dyDescent="0.35">
      <c r="A1850">
        <v>8931</v>
      </c>
      <c r="B1850">
        <v>0</v>
      </c>
      <c r="C1850" t="s">
        <v>76</v>
      </c>
      <c r="D1850">
        <v>11</v>
      </c>
    </row>
    <row r="1851" spans="1:4" x14ac:dyDescent="0.35">
      <c r="A1851">
        <v>1998</v>
      </c>
      <c r="B1851">
        <v>0</v>
      </c>
      <c r="C1851" t="s">
        <v>76</v>
      </c>
      <c r="D1851">
        <v>2</v>
      </c>
    </row>
    <row r="1852" spans="1:4" x14ac:dyDescent="0.35">
      <c r="A1852">
        <v>1250</v>
      </c>
      <c r="B1852">
        <v>0</v>
      </c>
      <c r="C1852" t="s">
        <v>76</v>
      </c>
      <c r="D1852">
        <v>2</v>
      </c>
    </row>
    <row r="1853" spans="1:4" x14ac:dyDescent="0.35">
      <c r="A1853">
        <v>8397</v>
      </c>
      <c r="B1853">
        <v>0</v>
      </c>
      <c r="C1853" t="s">
        <v>76</v>
      </c>
      <c r="D1853">
        <v>1</v>
      </c>
    </row>
    <row r="1854" spans="1:4" x14ac:dyDescent="0.35">
      <c r="A1854">
        <v>9672</v>
      </c>
      <c r="B1854">
        <v>0</v>
      </c>
      <c r="C1854" t="s">
        <v>76</v>
      </c>
      <c r="D1854">
        <v>1</v>
      </c>
    </row>
    <row r="1855" spans="1:4" x14ac:dyDescent="0.35">
      <c r="A1855">
        <v>2125</v>
      </c>
      <c r="B1855">
        <v>0</v>
      </c>
      <c r="C1855" t="s">
        <v>76</v>
      </c>
      <c r="D1855">
        <v>3</v>
      </c>
    </row>
    <row r="1856" spans="1:4" x14ac:dyDescent="0.35">
      <c r="A1856">
        <v>5975</v>
      </c>
      <c r="B1856">
        <v>0</v>
      </c>
      <c r="C1856" t="s">
        <v>76</v>
      </c>
      <c r="D1856">
        <v>2</v>
      </c>
    </row>
    <row r="1857" spans="1:4" x14ac:dyDescent="0.35">
      <c r="A1857">
        <v>983</v>
      </c>
      <c r="B1857">
        <v>0</v>
      </c>
      <c r="C1857" t="s">
        <v>76</v>
      </c>
      <c r="D1857">
        <v>6</v>
      </c>
    </row>
    <row r="1858" spans="1:4" x14ac:dyDescent="0.35">
      <c r="A1858">
        <v>9938</v>
      </c>
      <c r="B1858">
        <v>0</v>
      </c>
      <c r="C1858" t="s">
        <v>76</v>
      </c>
      <c r="D1858">
        <v>4</v>
      </c>
    </row>
    <row r="1859" spans="1:4" x14ac:dyDescent="0.35">
      <c r="A1859">
        <v>4385</v>
      </c>
      <c r="B1859">
        <v>0</v>
      </c>
      <c r="C1859" t="s">
        <v>76</v>
      </c>
      <c r="D1859">
        <v>3</v>
      </c>
    </row>
    <row r="1860" spans="1:4" x14ac:dyDescent="0.35">
      <c r="A1860">
        <v>1612</v>
      </c>
      <c r="B1860">
        <v>0</v>
      </c>
      <c r="C1860" t="s">
        <v>76</v>
      </c>
      <c r="D1860">
        <v>3</v>
      </c>
    </row>
    <row r="1861" spans="1:4" x14ac:dyDescent="0.35">
      <c r="A1861">
        <v>803</v>
      </c>
      <c r="B1861">
        <v>0</v>
      </c>
      <c r="C1861" t="s">
        <v>76</v>
      </c>
      <c r="D1861">
        <v>0</v>
      </c>
    </row>
    <row r="1862" spans="1:4" x14ac:dyDescent="0.35">
      <c r="A1862">
        <v>10675</v>
      </c>
      <c r="B1862">
        <v>1</v>
      </c>
      <c r="C1862" t="s">
        <v>76</v>
      </c>
      <c r="D1862">
        <v>9</v>
      </c>
    </row>
    <row r="1863" spans="1:4" x14ac:dyDescent="0.35">
      <c r="A1863">
        <v>7004</v>
      </c>
      <c r="B1863">
        <v>0</v>
      </c>
      <c r="C1863" t="s">
        <v>76</v>
      </c>
      <c r="D1863">
        <v>3</v>
      </c>
    </row>
    <row r="1864" spans="1:4" x14ac:dyDescent="0.35">
      <c r="A1864">
        <v>4432</v>
      </c>
      <c r="B1864">
        <v>0</v>
      </c>
      <c r="C1864" t="s">
        <v>76</v>
      </c>
      <c r="D1864">
        <v>2</v>
      </c>
    </row>
    <row r="1865" spans="1:4" x14ac:dyDescent="0.35">
      <c r="A1865">
        <v>5079</v>
      </c>
      <c r="B1865">
        <v>0</v>
      </c>
      <c r="C1865" t="s">
        <v>76</v>
      </c>
      <c r="D1865">
        <v>2</v>
      </c>
    </row>
    <row r="1866" spans="1:4" x14ac:dyDescent="0.35">
      <c r="A1866">
        <v>4475</v>
      </c>
      <c r="B1866">
        <v>0</v>
      </c>
      <c r="C1866" t="s">
        <v>76</v>
      </c>
      <c r="D1866">
        <v>7</v>
      </c>
    </row>
    <row r="1867" spans="1:4" x14ac:dyDescent="0.35">
      <c r="A1867">
        <v>10868</v>
      </c>
      <c r="B1867">
        <v>0</v>
      </c>
      <c r="C1867" t="s">
        <v>76</v>
      </c>
      <c r="D1867">
        <v>3</v>
      </c>
    </row>
    <row r="1868" spans="1:4" x14ac:dyDescent="0.35">
      <c r="A1868">
        <v>6742</v>
      </c>
      <c r="B1868">
        <v>0</v>
      </c>
      <c r="C1868" t="s">
        <v>76</v>
      </c>
      <c r="D1868">
        <v>1</v>
      </c>
    </row>
    <row r="1869" spans="1:4" x14ac:dyDescent="0.35">
      <c r="A1869">
        <v>5692</v>
      </c>
      <c r="B1869">
        <v>0</v>
      </c>
      <c r="C1869" t="s">
        <v>76</v>
      </c>
      <c r="D1869">
        <v>1</v>
      </c>
    </row>
    <row r="1870" spans="1:4" x14ac:dyDescent="0.35">
      <c r="A1870">
        <v>339</v>
      </c>
      <c r="B1870">
        <v>1</v>
      </c>
      <c r="C1870" t="s">
        <v>76</v>
      </c>
      <c r="D1870">
        <v>9</v>
      </c>
    </row>
    <row r="1871" spans="1:4" x14ac:dyDescent="0.35">
      <c r="A1871">
        <v>10398</v>
      </c>
      <c r="B1871">
        <v>0</v>
      </c>
      <c r="C1871" t="s">
        <v>76</v>
      </c>
      <c r="D1871">
        <v>1</v>
      </c>
    </row>
    <row r="1872" spans="1:4" x14ac:dyDescent="0.35">
      <c r="A1872">
        <v>8017</v>
      </c>
      <c r="B1872">
        <v>0</v>
      </c>
      <c r="C1872" t="s">
        <v>76</v>
      </c>
      <c r="D1872">
        <v>2</v>
      </c>
    </row>
    <row r="1873" spans="1:4" x14ac:dyDescent="0.35">
      <c r="A1873">
        <v>3722</v>
      </c>
      <c r="B1873">
        <v>0</v>
      </c>
      <c r="C1873" t="s">
        <v>76</v>
      </c>
      <c r="D1873">
        <v>2</v>
      </c>
    </row>
    <row r="1874" spans="1:4" x14ac:dyDescent="0.35">
      <c r="A1874">
        <v>7326</v>
      </c>
      <c r="B1874">
        <v>0</v>
      </c>
      <c r="C1874" t="s">
        <v>76</v>
      </c>
      <c r="D1874">
        <v>1</v>
      </c>
    </row>
    <row r="1875" spans="1:4" x14ac:dyDescent="0.35">
      <c r="A1875">
        <v>2416</v>
      </c>
      <c r="B1875">
        <v>0</v>
      </c>
      <c r="C1875" t="s">
        <v>76</v>
      </c>
      <c r="D1875">
        <v>2</v>
      </c>
    </row>
    <row r="1876" spans="1:4" x14ac:dyDescent="0.35">
      <c r="A1876">
        <v>1878</v>
      </c>
      <c r="B1876">
        <v>0</v>
      </c>
      <c r="C1876" t="s">
        <v>76</v>
      </c>
      <c r="D1876">
        <v>2</v>
      </c>
    </row>
    <row r="1877" spans="1:4" x14ac:dyDescent="0.35">
      <c r="A1877">
        <v>5278</v>
      </c>
      <c r="B1877">
        <v>0</v>
      </c>
      <c r="C1877" t="s">
        <v>76</v>
      </c>
      <c r="D1877">
        <v>6</v>
      </c>
    </row>
    <row r="1878" spans="1:4" x14ac:dyDescent="0.35">
      <c r="A1878">
        <v>5734</v>
      </c>
      <c r="B1878">
        <v>0</v>
      </c>
      <c r="C1878" t="s">
        <v>76</v>
      </c>
      <c r="D1878">
        <v>2</v>
      </c>
    </row>
    <row r="1879" spans="1:4" x14ac:dyDescent="0.35">
      <c r="A1879">
        <v>4370</v>
      </c>
      <c r="B1879">
        <v>0</v>
      </c>
      <c r="C1879" t="s">
        <v>76</v>
      </c>
      <c r="D1879">
        <v>2</v>
      </c>
    </row>
    <row r="1880" spans="1:4" x14ac:dyDescent="0.35">
      <c r="A1880">
        <v>8405</v>
      </c>
      <c r="B1880">
        <v>0</v>
      </c>
      <c r="C1880" t="s">
        <v>76</v>
      </c>
      <c r="D1880">
        <v>4</v>
      </c>
    </row>
    <row r="1881" spans="1:4" x14ac:dyDescent="0.35">
      <c r="A1881">
        <v>7617</v>
      </c>
      <c r="B1881">
        <v>0</v>
      </c>
      <c r="C1881" t="s">
        <v>76</v>
      </c>
      <c r="D1881">
        <v>2</v>
      </c>
    </row>
    <row r="1882" spans="1:4" x14ac:dyDescent="0.35">
      <c r="A1882">
        <v>10339</v>
      </c>
      <c r="B1882">
        <v>0</v>
      </c>
      <c r="C1882" t="s">
        <v>76</v>
      </c>
      <c r="D1882">
        <v>4</v>
      </c>
    </row>
    <row r="1883" spans="1:4" x14ac:dyDescent="0.35">
      <c r="A1883">
        <v>6376</v>
      </c>
      <c r="B1883">
        <v>0</v>
      </c>
      <c r="C1883" t="s">
        <v>76</v>
      </c>
      <c r="D1883">
        <v>4</v>
      </c>
    </row>
    <row r="1884" spans="1:4" x14ac:dyDescent="0.35">
      <c r="A1884">
        <v>2150</v>
      </c>
      <c r="B1884">
        <v>0</v>
      </c>
      <c r="C1884" t="s">
        <v>76</v>
      </c>
      <c r="D1884">
        <v>8</v>
      </c>
    </row>
    <row r="1885" spans="1:4" x14ac:dyDescent="0.35">
      <c r="A1885">
        <v>7386</v>
      </c>
      <c r="B1885">
        <v>0</v>
      </c>
      <c r="C1885" t="s">
        <v>76</v>
      </c>
      <c r="D1885">
        <v>1</v>
      </c>
    </row>
    <row r="1886" spans="1:4" x14ac:dyDescent="0.35">
      <c r="A1886">
        <v>3006</v>
      </c>
      <c r="B1886">
        <v>0</v>
      </c>
      <c r="C1886" t="s">
        <v>76</v>
      </c>
      <c r="D1886">
        <v>1</v>
      </c>
    </row>
    <row r="1887" spans="1:4" x14ac:dyDescent="0.35">
      <c r="A1887">
        <v>11088</v>
      </c>
      <c r="B1887">
        <v>0</v>
      </c>
      <c r="C1887" t="s">
        <v>76</v>
      </c>
      <c r="D1887">
        <v>4</v>
      </c>
    </row>
    <row r="1888" spans="1:4" x14ac:dyDescent="0.35">
      <c r="A1888">
        <v>5185</v>
      </c>
      <c r="B1888">
        <v>0</v>
      </c>
      <c r="C1888" t="s">
        <v>76</v>
      </c>
      <c r="D1888">
        <v>4</v>
      </c>
    </row>
    <row r="1889" spans="1:4" x14ac:dyDescent="0.35">
      <c r="A1889">
        <v>3523</v>
      </c>
      <c r="B1889">
        <v>0</v>
      </c>
      <c r="C1889" t="s">
        <v>76</v>
      </c>
      <c r="D1889">
        <v>5</v>
      </c>
    </row>
    <row r="1890" spans="1:4" x14ac:dyDescent="0.35">
      <c r="A1890">
        <v>55</v>
      </c>
      <c r="B1890">
        <v>0</v>
      </c>
      <c r="C1890" t="s">
        <v>76</v>
      </c>
      <c r="D1890">
        <v>7</v>
      </c>
    </row>
    <row r="1891" spans="1:4" x14ac:dyDescent="0.35">
      <c r="A1891">
        <v>3807</v>
      </c>
      <c r="B1891">
        <v>0</v>
      </c>
      <c r="C1891" t="s">
        <v>76</v>
      </c>
      <c r="D1891">
        <v>9</v>
      </c>
    </row>
    <row r="1892" spans="1:4" x14ac:dyDescent="0.35">
      <c r="A1892">
        <v>2453</v>
      </c>
      <c r="B1892">
        <v>0</v>
      </c>
      <c r="C1892" t="s">
        <v>76</v>
      </c>
      <c r="D1892">
        <v>5</v>
      </c>
    </row>
    <row r="1893" spans="1:4" x14ac:dyDescent="0.35">
      <c r="A1893">
        <v>7787</v>
      </c>
      <c r="B1893">
        <v>0</v>
      </c>
      <c r="C1893" t="s">
        <v>76</v>
      </c>
      <c r="D1893">
        <v>5</v>
      </c>
    </row>
    <row r="1894" spans="1:4" x14ac:dyDescent="0.35">
      <c r="A1894">
        <v>2230</v>
      </c>
      <c r="B1894">
        <v>0</v>
      </c>
      <c r="C1894" t="s">
        <v>76</v>
      </c>
      <c r="D1894">
        <v>3</v>
      </c>
    </row>
    <row r="1895" spans="1:4" x14ac:dyDescent="0.35">
      <c r="A1895">
        <v>8146</v>
      </c>
      <c r="B1895">
        <v>0</v>
      </c>
      <c r="C1895" t="s">
        <v>76</v>
      </c>
      <c r="D1895">
        <v>1</v>
      </c>
    </row>
    <row r="1896" spans="1:4" x14ac:dyDescent="0.35">
      <c r="A1896">
        <v>988</v>
      </c>
      <c r="B1896">
        <v>0</v>
      </c>
      <c r="C1896" t="s">
        <v>76</v>
      </c>
      <c r="D1896">
        <v>6</v>
      </c>
    </row>
    <row r="1897" spans="1:4" x14ac:dyDescent="0.35">
      <c r="A1897">
        <v>4832</v>
      </c>
      <c r="B1897">
        <v>0</v>
      </c>
      <c r="C1897" t="s">
        <v>76</v>
      </c>
      <c r="D1897">
        <v>2</v>
      </c>
    </row>
    <row r="1898" spans="1:4" x14ac:dyDescent="0.35">
      <c r="A1898">
        <v>3152</v>
      </c>
      <c r="B1898">
        <v>0</v>
      </c>
      <c r="C1898" t="s">
        <v>76</v>
      </c>
      <c r="D1898">
        <v>2</v>
      </c>
    </row>
    <row r="1899" spans="1:4" x14ac:dyDescent="0.35">
      <c r="A1899">
        <v>11188</v>
      </c>
      <c r="B1899">
        <v>0</v>
      </c>
      <c r="C1899" t="s">
        <v>76</v>
      </c>
      <c r="D1899">
        <v>2</v>
      </c>
    </row>
    <row r="1900" spans="1:4" x14ac:dyDescent="0.35">
      <c r="A1900">
        <v>361</v>
      </c>
      <c r="B1900">
        <v>0</v>
      </c>
      <c r="C1900" t="s">
        <v>76</v>
      </c>
      <c r="D1900">
        <v>1</v>
      </c>
    </row>
    <row r="1901" spans="1:4" x14ac:dyDescent="0.35">
      <c r="A1901">
        <v>5939</v>
      </c>
      <c r="B1901">
        <v>0</v>
      </c>
      <c r="C1901" t="s">
        <v>76</v>
      </c>
      <c r="D1901">
        <v>3</v>
      </c>
    </row>
    <row r="1902" spans="1:4" x14ac:dyDescent="0.35">
      <c r="A1902">
        <v>9349</v>
      </c>
      <c r="B1902">
        <v>0</v>
      </c>
      <c r="C1902" t="s">
        <v>76</v>
      </c>
      <c r="D1902">
        <v>6</v>
      </c>
    </row>
    <row r="1903" spans="1:4" x14ac:dyDescent="0.35">
      <c r="A1903">
        <v>819</v>
      </c>
      <c r="B1903">
        <v>0</v>
      </c>
      <c r="C1903" t="s">
        <v>76</v>
      </c>
      <c r="D1903">
        <v>6</v>
      </c>
    </row>
    <row r="1904" spans="1:4" x14ac:dyDescent="0.35">
      <c r="A1904">
        <v>10120</v>
      </c>
      <c r="B1904">
        <v>0</v>
      </c>
      <c r="C1904" t="s">
        <v>76</v>
      </c>
      <c r="D1904">
        <v>3</v>
      </c>
    </row>
    <row r="1905" spans="1:4" x14ac:dyDescent="0.35">
      <c r="A1905">
        <v>4541</v>
      </c>
      <c r="B1905">
        <v>0</v>
      </c>
      <c r="C1905" t="s">
        <v>76</v>
      </c>
      <c r="D1905">
        <v>3</v>
      </c>
    </row>
    <row r="1906" spans="1:4" x14ac:dyDescent="0.35">
      <c r="A1906">
        <v>2456</v>
      </c>
      <c r="B1906">
        <v>0</v>
      </c>
      <c r="C1906" t="s">
        <v>76</v>
      </c>
      <c r="D1906">
        <v>2</v>
      </c>
    </row>
    <row r="1907" spans="1:4" x14ac:dyDescent="0.35">
      <c r="A1907">
        <v>2516</v>
      </c>
      <c r="B1907">
        <v>0</v>
      </c>
      <c r="C1907" t="s">
        <v>76</v>
      </c>
      <c r="D1907">
        <v>1</v>
      </c>
    </row>
    <row r="1908" spans="1:4" x14ac:dyDescent="0.35">
      <c r="A1908">
        <v>11013</v>
      </c>
      <c r="B1908">
        <v>0</v>
      </c>
      <c r="C1908" t="s">
        <v>76</v>
      </c>
      <c r="D1908">
        <v>2</v>
      </c>
    </row>
    <row r="1909" spans="1:4" x14ac:dyDescent="0.35">
      <c r="A1909">
        <v>9988</v>
      </c>
      <c r="B1909">
        <v>0</v>
      </c>
      <c r="C1909" t="s">
        <v>76</v>
      </c>
      <c r="D1909">
        <v>6</v>
      </c>
    </row>
    <row r="1910" spans="1:4" x14ac:dyDescent="0.35">
      <c r="A1910">
        <v>1627</v>
      </c>
      <c r="B1910">
        <v>0</v>
      </c>
      <c r="C1910" t="s">
        <v>76</v>
      </c>
      <c r="D1910">
        <v>5</v>
      </c>
    </row>
    <row r="1911" spans="1:4" x14ac:dyDescent="0.35">
      <c r="A1911">
        <v>1490</v>
      </c>
      <c r="B1911">
        <v>0</v>
      </c>
      <c r="C1911" t="s">
        <v>76</v>
      </c>
      <c r="D1911">
        <v>10</v>
      </c>
    </row>
    <row r="1912" spans="1:4" x14ac:dyDescent="0.35">
      <c r="A1912">
        <v>6710</v>
      </c>
      <c r="B1912">
        <v>0</v>
      </c>
      <c r="C1912" t="s">
        <v>76</v>
      </c>
      <c r="D1912">
        <v>2</v>
      </c>
    </row>
    <row r="1913" spans="1:4" x14ac:dyDescent="0.35">
      <c r="A1913">
        <v>7375</v>
      </c>
      <c r="B1913">
        <v>0</v>
      </c>
      <c r="C1913" t="s">
        <v>76</v>
      </c>
      <c r="D1913">
        <v>8</v>
      </c>
    </row>
    <row r="1914" spans="1:4" x14ac:dyDescent="0.35">
      <c r="A1914">
        <v>10144</v>
      </c>
      <c r="B1914">
        <v>0</v>
      </c>
      <c r="C1914" t="s">
        <v>76</v>
      </c>
      <c r="D1914">
        <v>8</v>
      </c>
    </row>
    <row r="1915" spans="1:4" x14ac:dyDescent="0.35">
      <c r="A1915">
        <v>3138</v>
      </c>
      <c r="B1915">
        <v>1</v>
      </c>
      <c r="C1915" t="s">
        <v>76</v>
      </c>
      <c r="D1915">
        <v>7</v>
      </c>
    </row>
    <row r="1916" spans="1:4" x14ac:dyDescent="0.35">
      <c r="A1916">
        <v>1440</v>
      </c>
      <c r="B1916">
        <v>0</v>
      </c>
      <c r="C1916" t="s">
        <v>76</v>
      </c>
      <c r="D1916">
        <v>9</v>
      </c>
    </row>
    <row r="1917" spans="1:4" x14ac:dyDescent="0.35">
      <c r="A1917">
        <v>4200</v>
      </c>
      <c r="B1917">
        <v>0</v>
      </c>
      <c r="C1917" t="s">
        <v>76</v>
      </c>
      <c r="D1917">
        <v>4</v>
      </c>
    </row>
    <row r="1918" spans="1:4" x14ac:dyDescent="0.35">
      <c r="A1918">
        <v>4998</v>
      </c>
      <c r="B1918">
        <v>0</v>
      </c>
      <c r="C1918" t="s">
        <v>76</v>
      </c>
      <c r="D1918">
        <v>4</v>
      </c>
    </row>
    <row r="1919" spans="1:4" x14ac:dyDescent="0.35">
      <c r="A1919">
        <v>7321</v>
      </c>
      <c r="B1919">
        <v>0</v>
      </c>
      <c r="C1919" t="s">
        <v>76</v>
      </c>
      <c r="D1919">
        <v>4</v>
      </c>
    </row>
    <row r="1920" spans="1:4" x14ac:dyDescent="0.35">
      <c r="A1920">
        <v>8663</v>
      </c>
      <c r="B1920">
        <v>0</v>
      </c>
      <c r="C1920" t="s">
        <v>76</v>
      </c>
      <c r="D1920">
        <v>1</v>
      </c>
    </row>
    <row r="1921" spans="1:4" x14ac:dyDescent="0.35">
      <c r="A1921">
        <v>1958</v>
      </c>
      <c r="B1921">
        <v>0</v>
      </c>
      <c r="C1921" t="s">
        <v>76</v>
      </c>
      <c r="D1921">
        <v>8</v>
      </c>
    </row>
    <row r="1922" spans="1:4" x14ac:dyDescent="0.35">
      <c r="A1922">
        <v>6963</v>
      </c>
      <c r="B1922">
        <v>0</v>
      </c>
      <c r="C1922" t="s">
        <v>76</v>
      </c>
      <c r="D1922">
        <v>2</v>
      </c>
    </row>
    <row r="1923" spans="1:4" x14ac:dyDescent="0.35">
      <c r="A1923">
        <v>1065</v>
      </c>
      <c r="B1923">
        <v>0</v>
      </c>
      <c r="C1923" t="s">
        <v>76</v>
      </c>
      <c r="D1923">
        <v>5</v>
      </c>
    </row>
    <row r="1924" spans="1:4" x14ac:dyDescent="0.35">
      <c r="A1924">
        <v>2712</v>
      </c>
      <c r="B1924">
        <v>0</v>
      </c>
      <c r="C1924" t="s">
        <v>76</v>
      </c>
      <c r="D1924">
        <v>6</v>
      </c>
    </row>
    <row r="1925" spans="1:4" x14ac:dyDescent="0.35">
      <c r="A1925">
        <v>6049</v>
      </c>
      <c r="B1925">
        <v>0</v>
      </c>
      <c r="C1925" t="s">
        <v>76</v>
      </c>
      <c r="D1925">
        <v>7</v>
      </c>
    </row>
    <row r="1926" spans="1:4" x14ac:dyDescent="0.35">
      <c r="A1926">
        <v>6605</v>
      </c>
      <c r="B1926">
        <v>0</v>
      </c>
      <c r="C1926" t="s">
        <v>76</v>
      </c>
      <c r="D1926">
        <v>9</v>
      </c>
    </row>
    <row r="1927" spans="1:4" x14ac:dyDescent="0.35">
      <c r="A1927">
        <v>11181</v>
      </c>
      <c r="B1927">
        <v>0</v>
      </c>
      <c r="C1927" t="s">
        <v>76</v>
      </c>
      <c r="D1927">
        <v>0</v>
      </c>
    </row>
    <row r="1928" spans="1:4" x14ac:dyDescent="0.35">
      <c r="A1928">
        <v>5234</v>
      </c>
      <c r="B1928">
        <v>0</v>
      </c>
      <c r="C1928" t="s">
        <v>76</v>
      </c>
      <c r="D1928">
        <v>1</v>
      </c>
    </row>
    <row r="1929" spans="1:4" x14ac:dyDescent="0.35">
      <c r="A1929">
        <v>5253</v>
      </c>
      <c r="B1929">
        <v>0</v>
      </c>
      <c r="C1929" t="s">
        <v>76</v>
      </c>
      <c r="D1929">
        <v>4</v>
      </c>
    </row>
    <row r="1930" spans="1:4" x14ac:dyDescent="0.35">
      <c r="A1930">
        <v>11148</v>
      </c>
      <c r="B1930">
        <v>0</v>
      </c>
      <c r="C1930" t="s">
        <v>76</v>
      </c>
      <c r="D1930">
        <v>1</v>
      </c>
    </row>
    <row r="1931" spans="1:4" x14ac:dyDescent="0.35">
      <c r="A1931">
        <v>6289</v>
      </c>
      <c r="B1931">
        <v>0</v>
      </c>
      <c r="C1931" t="s">
        <v>76</v>
      </c>
      <c r="D1931">
        <v>3</v>
      </c>
    </row>
    <row r="1932" spans="1:4" x14ac:dyDescent="0.35">
      <c r="A1932">
        <v>9743</v>
      </c>
      <c r="B1932">
        <v>0</v>
      </c>
      <c r="C1932" t="s">
        <v>76</v>
      </c>
      <c r="D1932">
        <v>11</v>
      </c>
    </row>
    <row r="1933" spans="1:4" x14ac:dyDescent="0.35">
      <c r="A1933">
        <v>9209</v>
      </c>
      <c r="B1933">
        <v>0</v>
      </c>
      <c r="C1933" t="s">
        <v>76</v>
      </c>
      <c r="D1933">
        <v>4</v>
      </c>
    </row>
    <row r="1934" spans="1:4" x14ac:dyDescent="0.35">
      <c r="A1934">
        <v>6417</v>
      </c>
      <c r="B1934">
        <v>0</v>
      </c>
      <c r="C1934" t="s">
        <v>76</v>
      </c>
      <c r="D1934">
        <v>4</v>
      </c>
    </row>
    <row r="1935" spans="1:4" x14ac:dyDescent="0.35">
      <c r="A1935">
        <v>7937</v>
      </c>
      <c r="B1935">
        <v>0</v>
      </c>
      <c r="C1935" t="s">
        <v>76</v>
      </c>
      <c r="D1935">
        <v>3</v>
      </c>
    </row>
    <row r="1936" spans="1:4" x14ac:dyDescent="0.35">
      <c r="A1936">
        <v>6488</v>
      </c>
      <c r="B1936">
        <v>0</v>
      </c>
      <c r="C1936" t="s">
        <v>76</v>
      </c>
      <c r="D1936">
        <v>3</v>
      </c>
    </row>
    <row r="1937" spans="1:4" x14ac:dyDescent="0.35">
      <c r="A1937">
        <v>3194</v>
      </c>
      <c r="B1937">
        <v>0</v>
      </c>
      <c r="C1937" t="s">
        <v>76</v>
      </c>
      <c r="D1937">
        <v>4</v>
      </c>
    </row>
    <row r="1938" spans="1:4" x14ac:dyDescent="0.35">
      <c r="A1938">
        <v>231</v>
      </c>
      <c r="B1938">
        <v>0</v>
      </c>
      <c r="C1938" t="s">
        <v>76</v>
      </c>
      <c r="D1938">
        <v>2</v>
      </c>
    </row>
    <row r="1939" spans="1:4" x14ac:dyDescent="0.35">
      <c r="A1939">
        <v>9697</v>
      </c>
      <c r="B1939">
        <v>0</v>
      </c>
      <c r="C1939" t="s">
        <v>76</v>
      </c>
      <c r="D1939">
        <v>7</v>
      </c>
    </row>
    <row r="1940" spans="1:4" x14ac:dyDescent="0.35">
      <c r="A1940">
        <v>4676</v>
      </c>
      <c r="B1940">
        <v>0</v>
      </c>
      <c r="C1940" t="s">
        <v>76</v>
      </c>
      <c r="D1940">
        <v>9</v>
      </c>
    </row>
    <row r="1941" spans="1:4" x14ac:dyDescent="0.35">
      <c r="A1941">
        <v>8079</v>
      </c>
      <c r="B1941">
        <v>0</v>
      </c>
      <c r="C1941" t="s">
        <v>76</v>
      </c>
      <c r="D1941">
        <v>2</v>
      </c>
    </row>
    <row r="1942" spans="1:4" x14ac:dyDescent="0.35">
      <c r="A1942">
        <v>10032</v>
      </c>
      <c r="B1942">
        <v>0</v>
      </c>
      <c r="C1942" t="s">
        <v>76</v>
      </c>
      <c r="D1942">
        <v>3</v>
      </c>
    </row>
    <row r="1943" spans="1:4" x14ac:dyDescent="0.35">
      <c r="A1943">
        <v>10505</v>
      </c>
      <c r="B1943">
        <v>0</v>
      </c>
      <c r="C1943" t="s">
        <v>76</v>
      </c>
      <c r="D1943">
        <v>3</v>
      </c>
    </row>
    <row r="1944" spans="1:4" x14ac:dyDescent="0.35">
      <c r="A1944">
        <v>2005</v>
      </c>
      <c r="B1944">
        <v>0</v>
      </c>
      <c r="C1944" t="s">
        <v>76</v>
      </c>
      <c r="D1944">
        <v>2</v>
      </c>
    </row>
    <row r="1945" spans="1:4" x14ac:dyDescent="0.35">
      <c r="A1945">
        <v>6940</v>
      </c>
      <c r="B1945">
        <v>0</v>
      </c>
      <c r="C1945" t="s">
        <v>76</v>
      </c>
      <c r="D1945">
        <v>3</v>
      </c>
    </row>
    <row r="1946" spans="1:4" x14ac:dyDescent="0.35">
      <c r="A1946">
        <v>2304</v>
      </c>
      <c r="B1946">
        <v>0</v>
      </c>
      <c r="C1946" t="s">
        <v>76</v>
      </c>
      <c r="D1946">
        <v>6</v>
      </c>
    </row>
    <row r="1947" spans="1:4" x14ac:dyDescent="0.35">
      <c r="A1947">
        <v>3170</v>
      </c>
      <c r="B1947">
        <v>0</v>
      </c>
      <c r="C1947" t="s">
        <v>76</v>
      </c>
      <c r="D1947">
        <v>4</v>
      </c>
    </row>
    <row r="1948" spans="1:4" x14ac:dyDescent="0.35">
      <c r="A1948">
        <v>10466</v>
      </c>
      <c r="B1948">
        <v>0</v>
      </c>
      <c r="C1948" t="s">
        <v>76</v>
      </c>
      <c r="D1948">
        <v>1</v>
      </c>
    </row>
    <row r="1949" spans="1:4" x14ac:dyDescent="0.35">
      <c r="A1949">
        <v>7325</v>
      </c>
      <c r="B1949">
        <v>0</v>
      </c>
      <c r="C1949" t="s">
        <v>76</v>
      </c>
      <c r="D1949">
        <v>1</v>
      </c>
    </row>
    <row r="1950" spans="1:4" x14ac:dyDescent="0.35">
      <c r="A1950">
        <v>455</v>
      </c>
      <c r="B1950">
        <v>0</v>
      </c>
      <c r="C1950" t="s">
        <v>76</v>
      </c>
      <c r="D1950">
        <v>4</v>
      </c>
    </row>
    <row r="1951" spans="1:4" x14ac:dyDescent="0.35">
      <c r="A1951">
        <v>7592</v>
      </c>
      <c r="B1951">
        <v>0</v>
      </c>
      <c r="C1951" t="s">
        <v>76</v>
      </c>
      <c r="D1951">
        <v>4</v>
      </c>
    </row>
    <row r="1952" spans="1:4" x14ac:dyDescent="0.35">
      <c r="A1952">
        <v>4547</v>
      </c>
      <c r="B1952">
        <v>0</v>
      </c>
      <c r="C1952" t="s">
        <v>76</v>
      </c>
      <c r="D1952">
        <v>1</v>
      </c>
    </row>
    <row r="1953" spans="1:4" x14ac:dyDescent="0.35">
      <c r="A1953">
        <v>6825</v>
      </c>
      <c r="B1953">
        <v>0</v>
      </c>
      <c r="C1953" t="s">
        <v>76</v>
      </c>
      <c r="D1953">
        <v>1</v>
      </c>
    </row>
    <row r="1954" spans="1:4" x14ac:dyDescent="0.35">
      <c r="A1954">
        <v>2961</v>
      </c>
      <c r="B1954">
        <v>0</v>
      </c>
      <c r="C1954" t="s">
        <v>76</v>
      </c>
      <c r="D1954">
        <v>6</v>
      </c>
    </row>
    <row r="1955" spans="1:4" x14ac:dyDescent="0.35">
      <c r="A1955">
        <v>8700</v>
      </c>
      <c r="B1955">
        <v>0</v>
      </c>
      <c r="C1955" t="s">
        <v>76</v>
      </c>
      <c r="D1955">
        <v>2</v>
      </c>
    </row>
    <row r="1956" spans="1:4" x14ac:dyDescent="0.35">
      <c r="A1956">
        <v>2278</v>
      </c>
      <c r="B1956">
        <v>0</v>
      </c>
      <c r="C1956" t="s">
        <v>76</v>
      </c>
      <c r="D1956">
        <v>2</v>
      </c>
    </row>
    <row r="1957" spans="1:4" x14ac:dyDescent="0.35">
      <c r="A1957">
        <v>10703</v>
      </c>
      <c r="B1957">
        <v>0</v>
      </c>
      <c r="C1957" t="s">
        <v>76</v>
      </c>
      <c r="D1957">
        <v>3</v>
      </c>
    </row>
    <row r="1958" spans="1:4" x14ac:dyDescent="0.35">
      <c r="A1958">
        <v>9</v>
      </c>
      <c r="B1958">
        <v>0</v>
      </c>
      <c r="C1958" t="s">
        <v>76</v>
      </c>
      <c r="D1958">
        <v>3</v>
      </c>
    </row>
    <row r="1959" spans="1:4" x14ac:dyDescent="0.35">
      <c r="A1959">
        <v>2804</v>
      </c>
      <c r="B1959">
        <v>1</v>
      </c>
      <c r="C1959" t="s">
        <v>76</v>
      </c>
      <c r="D1959">
        <v>3</v>
      </c>
    </row>
    <row r="1960" spans="1:4" x14ac:dyDescent="0.35">
      <c r="A1960">
        <v>4915</v>
      </c>
      <c r="B1960">
        <v>0</v>
      </c>
      <c r="C1960" t="s">
        <v>76</v>
      </c>
      <c r="D1960">
        <v>5</v>
      </c>
    </row>
    <row r="1961" spans="1:4" x14ac:dyDescent="0.35">
      <c r="A1961">
        <v>3010</v>
      </c>
      <c r="B1961">
        <v>0</v>
      </c>
      <c r="C1961" t="s">
        <v>76</v>
      </c>
      <c r="D1961">
        <v>4</v>
      </c>
    </row>
    <row r="1962" spans="1:4" x14ac:dyDescent="0.35">
      <c r="A1962">
        <v>4279</v>
      </c>
      <c r="B1962">
        <v>0</v>
      </c>
      <c r="C1962" t="s">
        <v>76</v>
      </c>
      <c r="D1962">
        <v>1</v>
      </c>
    </row>
    <row r="1963" spans="1:4" x14ac:dyDescent="0.35">
      <c r="A1963">
        <v>2564</v>
      </c>
      <c r="B1963">
        <v>0</v>
      </c>
      <c r="C1963" t="s">
        <v>76</v>
      </c>
      <c r="D1963">
        <v>3</v>
      </c>
    </row>
    <row r="1964" spans="1:4" x14ac:dyDescent="0.35">
      <c r="A1964">
        <v>1137</v>
      </c>
      <c r="B1964">
        <v>0</v>
      </c>
      <c r="C1964" t="s">
        <v>76</v>
      </c>
      <c r="D1964">
        <v>4</v>
      </c>
    </row>
    <row r="1965" spans="1:4" x14ac:dyDescent="0.35">
      <c r="A1965">
        <v>5084</v>
      </c>
      <c r="B1965">
        <v>0</v>
      </c>
      <c r="C1965" t="s">
        <v>76</v>
      </c>
      <c r="D1965">
        <v>6</v>
      </c>
    </row>
    <row r="1966" spans="1:4" x14ac:dyDescent="0.35">
      <c r="A1966">
        <v>7094</v>
      </c>
      <c r="B1966">
        <v>0</v>
      </c>
      <c r="C1966" t="s">
        <v>76</v>
      </c>
      <c r="D1966">
        <v>6</v>
      </c>
    </row>
    <row r="1967" spans="1:4" x14ac:dyDescent="0.35">
      <c r="A1967">
        <v>6327</v>
      </c>
      <c r="B1967">
        <v>0</v>
      </c>
      <c r="C1967" t="s">
        <v>76</v>
      </c>
      <c r="D1967">
        <v>2</v>
      </c>
    </row>
    <row r="1968" spans="1:4" x14ac:dyDescent="0.35">
      <c r="A1968">
        <v>6131</v>
      </c>
      <c r="B1968">
        <v>0</v>
      </c>
      <c r="C1968" t="s">
        <v>76</v>
      </c>
      <c r="D1968">
        <v>4</v>
      </c>
    </row>
    <row r="1969" spans="1:4" x14ac:dyDescent="0.35">
      <c r="A1969">
        <v>5798</v>
      </c>
      <c r="B1969">
        <v>0</v>
      </c>
      <c r="C1969" t="s">
        <v>76</v>
      </c>
      <c r="D1969">
        <v>2</v>
      </c>
    </row>
    <row r="1970" spans="1:4" x14ac:dyDescent="0.35">
      <c r="A1970">
        <v>10379</v>
      </c>
      <c r="B1970">
        <v>0</v>
      </c>
      <c r="C1970" t="s">
        <v>76</v>
      </c>
      <c r="D1970">
        <v>5</v>
      </c>
    </row>
    <row r="1971" spans="1:4" x14ac:dyDescent="0.35">
      <c r="A1971">
        <v>606</v>
      </c>
      <c r="B1971">
        <v>0</v>
      </c>
      <c r="C1971" t="s">
        <v>76</v>
      </c>
      <c r="D1971">
        <v>1</v>
      </c>
    </row>
    <row r="1972" spans="1:4" x14ac:dyDescent="0.35">
      <c r="A1972">
        <v>7801</v>
      </c>
      <c r="B1972">
        <v>0</v>
      </c>
      <c r="C1972" t="s">
        <v>76</v>
      </c>
      <c r="D1972">
        <v>5</v>
      </c>
    </row>
    <row r="1973" spans="1:4" x14ac:dyDescent="0.35">
      <c r="A1973">
        <v>2445</v>
      </c>
      <c r="B1973">
        <v>0</v>
      </c>
      <c r="C1973" t="s">
        <v>76</v>
      </c>
      <c r="D1973">
        <v>2</v>
      </c>
    </row>
    <row r="1974" spans="1:4" x14ac:dyDescent="0.35">
      <c r="A1974">
        <v>5346</v>
      </c>
      <c r="B1974">
        <v>0</v>
      </c>
      <c r="C1974" t="s">
        <v>76</v>
      </c>
      <c r="D1974">
        <v>3</v>
      </c>
    </row>
    <row r="1975" spans="1:4" x14ac:dyDescent="0.35">
      <c r="A1975">
        <v>550</v>
      </c>
      <c r="B1975">
        <v>0</v>
      </c>
      <c r="C1975" t="s">
        <v>76</v>
      </c>
      <c r="D1975">
        <v>3</v>
      </c>
    </row>
    <row r="1976" spans="1:4" x14ac:dyDescent="0.35">
      <c r="A1976">
        <v>4478</v>
      </c>
      <c r="B1976">
        <v>0</v>
      </c>
      <c r="C1976" t="s">
        <v>76</v>
      </c>
      <c r="D1976">
        <v>11</v>
      </c>
    </row>
    <row r="1977" spans="1:4" x14ac:dyDescent="0.35">
      <c r="A1977">
        <v>2350</v>
      </c>
      <c r="B1977">
        <v>0</v>
      </c>
      <c r="C1977" t="s">
        <v>76</v>
      </c>
      <c r="D1977">
        <v>3</v>
      </c>
    </row>
    <row r="1978" spans="1:4" x14ac:dyDescent="0.35">
      <c r="A1978">
        <v>1118</v>
      </c>
      <c r="B1978">
        <v>0</v>
      </c>
      <c r="C1978" t="s">
        <v>76</v>
      </c>
      <c r="D1978">
        <v>10</v>
      </c>
    </row>
    <row r="1979" spans="1:4" x14ac:dyDescent="0.35">
      <c r="A1979">
        <v>1491</v>
      </c>
      <c r="B1979">
        <v>0</v>
      </c>
      <c r="C1979" t="s">
        <v>76</v>
      </c>
      <c r="D1979">
        <v>3</v>
      </c>
    </row>
    <row r="1980" spans="1:4" x14ac:dyDescent="0.35">
      <c r="A1980">
        <v>4507</v>
      </c>
      <c r="B1980">
        <v>0</v>
      </c>
      <c r="C1980" t="s">
        <v>76</v>
      </c>
      <c r="D1980">
        <v>6</v>
      </c>
    </row>
    <row r="1981" spans="1:4" x14ac:dyDescent="0.35">
      <c r="A1981">
        <v>7023</v>
      </c>
      <c r="B1981">
        <v>0</v>
      </c>
      <c r="C1981" t="s">
        <v>76</v>
      </c>
      <c r="D1981">
        <v>6</v>
      </c>
    </row>
    <row r="1982" spans="1:4" x14ac:dyDescent="0.35">
      <c r="A1982">
        <v>6977</v>
      </c>
      <c r="B1982">
        <v>0</v>
      </c>
      <c r="C1982" t="s">
        <v>76</v>
      </c>
      <c r="D1982">
        <v>10</v>
      </c>
    </row>
    <row r="1983" spans="1:4" x14ac:dyDescent="0.35">
      <c r="A1983">
        <v>4042</v>
      </c>
      <c r="B1983">
        <v>1</v>
      </c>
      <c r="C1983" t="s">
        <v>76</v>
      </c>
      <c r="D1983">
        <v>4</v>
      </c>
    </row>
    <row r="1984" spans="1:4" x14ac:dyDescent="0.35">
      <c r="A1984">
        <v>7274</v>
      </c>
      <c r="B1984">
        <v>0</v>
      </c>
      <c r="C1984" t="s">
        <v>76</v>
      </c>
      <c r="D1984">
        <v>4</v>
      </c>
    </row>
    <row r="1985" spans="1:4" x14ac:dyDescent="0.35">
      <c r="A1985">
        <v>2902</v>
      </c>
      <c r="B1985">
        <v>0</v>
      </c>
      <c r="C1985" t="s">
        <v>76</v>
      </c>
      <c r="D1985">
        <v>1</v>
      </c>
    </row>
    <row r="1986" spans="1:4" x14ac:dyDescent="0.35">
      <c r="A1986">
        <v>3332</v>
      </c>
      <c r="B1986">
        <v>0</v>
      </c>
      <c r="C1986" t="s">
        <v>76</v>
      </c>
      <c r="D1986">
        <v>3</v>
      </c>
    </row>
    <row r="1987" spans="1:4" x14ac:dyDescent="0.35">
      <c r="A1987">
        <v>7433</v>
      </c>
      <c r="B1987">
        <v>0</v>
      </c>
      <c r="C1987" t="s">
        <v>76</v>
      </c>
      <c r="D1987">
        <v>3</v>
      </c>
    </row>
    <row r="1988" spans="1:4" x14ac:dyDescent="0.35">
      <c r="A1988">
        <v>9386</v>
      </c>
      <c r="B1988">
        <v>0</v>
      </c>
      <c r="C1988" t="s">
        <v>76</v>
      </c>
      <c r="D1988">
        <v>5</v>
      </c>
    </row>
    <row r="1989" spans="1:4" x14ac:dyDescent="0.35">
      <c r="A1989">
        <v>5176</v>
      </c>
      <c r="B1989">
        <v>0</v>
      </c>
      <c r="C1989" t="s">
        <v>76</v>
      </c>
      <c r="D1989">
        <v>1</v>
      </c>
    </row>
    <row r="1990" spans="1:4" x14ac:dyDescent="0.35">
      <c r="A1990">
        <v>10323</v>
      </c>
      <c r="B1990">
        <v>0</v>
      </c>
      <c r="C1990" t="s">
        <v>76</v>
      </c>
      <c r="D1990">
        <v>4</v>
      </c>
    </row>
    <row r="1991" spans="1:4" x14ac:dyDescent="0.35">
      <c r="A1991">
        <v>4682</v>
      </c>
      <c r="B1991">
        <v>0</v>
      </c>
      <c r="C1991" t="s">
        <v>76</v>
      </c>
      <c r="D1991">
        <v>2</v>
      </c>
    </row>
    <row r="1992" spans="1:4" x14ac:dyDescent="0.35">
      <c r="A1992">
        <v>3083</v>
      </c>
      <c r="B1992">
        <v>0</v>
      </c>
      <c r="C1992" t="s">
        <v>76</v>
      </c>
      <c r="D1992">
        <v>6</v>
      </c>
    </row>
    <row r="1993" spans="1:4" x14ac:dyDescent="0.35">
      <c r="A1993">
        <v>8015</v>
      </c>
      <c r="B1993">
        <v>1</v>
      </c>
      <c r="C1993" t="s">
        <v>76</v>
      </c>
      <c r="D1993">
        <v>4</v>
      </c>
    </row>
    <row r="1994" spans="1:4" x14ac:dyDescent="0.35">
      <c r="A1994">
        <v>1745</v>
      </c>
      <c r="B1994">
        <v>1</v>
      </c>
      <c r="C1994" t="s">
        <v>76</v>
      </c>
      <c r="D1994">
        <v>4</v>
      </c>
    </row>
    <row r="1995" spans="1:4" x14ac:dyDescent="0.35">
      <c r="A1995">
        <v>3136</v>
      </c>
      <c r="B1995">
        <v>0</v>
      </c>
      <c r="C1995" t="s">
        <v>76</v>
      </c>
      <c r="D1995">
        <v>5</v>
      </c>
    </row>
    <row r="1996" spans="1:4" x14ac:dyDescent="0.35">
      <c r="A1996">
        <v>6991</v>
      </c>
      <c r="B1996">
        <v>0</v>
      </c>
      <c r="C1996" t="s">
        <v>76</v>
      </c>
      <c r="D1996">
        <v>9</v>
      </c>
    </row>
    <row r="1997" spans="1:4" x14ac:dyDescent="0.35">
      <c r="A1997">
        <v>8132</v>
      </c>
      <c r="B1997">
        <v>0</v>
      </c>
      <c r="C1997" t="s">
        <v>76</v>
      </c>
      <c r="D1997">
        <v>9</v>
      </c>
    </row>
    <row r="1998" spans="1:4" x14ac:dyDescent="0.35">
      <c r="A1998">
        <v>503</v>
      </c>
      <c r="B1998">
        <v>0</v>
      </c>
      <c r="C1998" t="s">
        <v>76</v>
      </c>
      <c r="D1998">
        <v>2</v>
      </c>
    </row>
    <row r="1999" spans="1:4" x14ac:dyDescent="0.35">
      <c r="A1999">
        <v>8148</v>
      </c>
      <c r="B1999">
        <v>0</v>
      </c>
      <c r="C1999" t="s">
        <v>76</v>
      </c>
      <c r="D1999">
        <v>6</v>
      </c>
    </row>
    <row r="2000" spans="1:4" x14ac:dyDescent="0.35">
      <c r="A2000">
        <v>2736</v>
      </c>
      <c r="B2000">
        <v>0</v>
      </c>
      <c r="C2000" t="s">
        <v>76</v>
      </c>
      <c r="D2000">
        <v>5</v>
      </c>
    </row>
    <row r="2001" spans="1:4" x14ac:dyDescent="0.35">
      <c r="A2001">
        <v>8162</v>
      </c>
      <c r="B2001">
        <v>0</v>
      </c>
      <c r="C2001" t="s">
        <v>76</v>
      </c>
      <c r="D2001">
        <v>1</v>
      </c>
    </row>
    <row r="2002" spans="1:4" x14ac:dyDescent="0.35">
      <c r="A2002">
        <v>692</v>
      </c>
      <c r="B2002">
        <v>0</v>
      </c>
      <c r="C2002" t="s">
        <v>76</v>
      </c>
      <c r="D2002">
        <v>1</v>
      </c>
    </row>
    <row r="2003" spans="1:4" x14ac:dyDescent="0.35">
      <c r="A2003">
        <v>7706</v>
      </c>
      <c r="B2003">
        <v>0</v>
      </c>
      <c r="C2003" t="s">
        <v>76</v>
      </c>
      <c r="D2003">
        <v>11</v>
      </c>
    </row>
    <row r="2004" spans="1:4" x14ac:dyDescent="0.35">
      <c r="A2004">
        <v>9298</v>
      </c>
      <c r="B2004">
        <v>0</v>
      </c>
      <c r="C2004" t="s">
        <v>76</v>
      </c>
      <c r="D2004">
        <v>4</v>
      </c>
    </row>
    <row r="2005" spans="1:4" x14ac:dyDescent="0.35">
      <c r="A2005">
        <v>2986</v>
      </c>
      <c r="B2005">
        <v>0</v>
      </c>
      <c r="C2005" t="s">
        <v>76</v>
      </c>
      <c r="D2005">
        <v>1</v>
      </c>
    </row>
    <row r="2006" spans="1:4" x14ac:dyDescent="0.35">
      <c r="A2006">
        <v>10812</v>
      </c>
      <c r="B2006">
        <v>0</v>
      </c>
      <c r="C2006" t="s">
        <v>76</v>
      </c>
      <c r="D2006">
        <v>2</v>
      </c>
    </row>
    <row r="2007" spans="1:4" x14ac:dyDescent="0.35">
      <c r="A2007">
        <v>2909</v>
      </c>
      <c r="B2007">
        <v>0</v>
      </c>
      <c r="C2007" t="s">
        <v>76</v>
      </c>
      <c r="D2007">
        <v>8</v>
      </c>
    </row>
    <row r="2008" spans="1:4" x14ac:dyDescent="0.35">
      <c r="A2008">
        <v>6974</v>
      </c>
      <c r="B2008">
        <v>0</v>
      </c>
      <c r="C2008" t="s">
        <v>76</v>
      </c>
      <c r="D2008">
        <v>6</v>
      </c>
    </row>
    <row r="2009" spans="1:4" x14ac:dyDescent="0.35">
      <c r="A2009">
        <v>9140</v>
      </c>
      <c r="B2009">
        <v>0</v>
      </c>
      <c r="C2009" t="s">
        <v>76</v>
      </c>
      <c r="D2009">
        <v>2</v>
      </c>
    </row>
    <row r="2010" spans="1:4" x14ac:dyDescent="0.35">
      <c r="A2010">
        <v>4554</v>
      </c>
      <c r="B2010">
        <v>0</v>
      </c>
      <c r="C2010" t="s">
        <v>76</v>
      </c>
      <c r="D2010">
        <v>3</v>
      </c>
    </row>
    <row r="2011" spans="1:4" x14ac:dyDescent="0.35">
      <c r="A2011">
        <v>7791</v>
      </c>
      <c r="B2011">
        <v>0</v>
      </c>
      <c r="C2011" t="s">
        <v>76</v>
      </c>
      <c r="D2011">
        <v>1</v>
      </c>
    </row>
    <row r="2012" spans="1:4" x14ac:dyDescent="0.35">
      <c r="A2012">
        <v>5455</v>
      </c>
      <c r="B2012">
        <v>0</v>
      </c>
      <c r="C2012" t="s">
        <v>76</v>
      </c>
      <c r="D2012">
        <v>2</v>
      </c>
    </row>
    <row r="2013" spans="1:4" x14ac:dyDescent="0.35">
      <c r="A2013">
        <v>7960</v>
      </c>
      <c r="B2013">
        <v>0</v>
      </c>
      <c r="C2013" t="s">
        <v>76</v>
      </c>
      <c r="D2013">
        <v>3</v>
      </c>
    </row>
    <row r="2014" spans="1:4" x14ac:dyDescent="0.35">
      <c r="A2014">
        <v>3426</v>
      </c>
      <c r="B2014">
        <v>0</v>
      </c>
      <c r="C2014" t="s">
        <v>76</v>
      </c>
      <c r="D2014">
        <v>5</v>
      </c>
    </row>
    <row r="2015" spans="1:4" x14ac:dyDescent="0.35">
      <c r="A2015">
        <v>5316</v>
      </c>
      <c r="B2015">
        <v>0</v>
      </c>
      <c r="C2015" t="s">
        <v>76</v>
      </c>
      <c r="D2015">
        <v>2</v>
      </c>
    </row>
    <row r="2016" spans="1:4" x14ac:dyDescent="0.35">
      <c r="A2016">
        <v>1404</v>
      </c>
      <c r="B2016">
        <v>0</v>
      </c>
      <c r="C2016" t="s">
        <v>76</v>
      </c>
      <c r="D2016">
        <v>5</v>
      </c>
    </row>
    <row r="2017" spans="1:4" x14ac:dyDescent="0.35">
      <c r="A2017">
        <v>10598</v>
      </c>
      <c r="B2017">
        <v>0</v>
      </c>
      <c r="C2017" t="s">
        <v>76</v>
      </c>
      <c r="D2017">
        <v>2</v>
      </c>
    </row>
    <row r="2018" spans="1:4" x14ac:dyDescent="0.35">
      <c r="A2018">
        <v>8212</v>
      </c>
      <c r="B2018">
        <v>0</v>
      </c>
      <c r="C2018" t="s">
        <v>76</v>
      </c>
      <c r="D2018">
        <v>3</v>
      </c>
    </row>
    <row r="2019" spans="1:4" x14ac:dyDescent="0.35">
      <c r="A2019">
        <v>3233</v>
      </c>
      <c r="B2019">
        <v>0</v>
      </c>
      <c r="C2019" t="s">
        <v>76</v>
      </c>
      <c r="D2019">
        <v>7</v>
      </c>
    </row>
    <row r="2020" spans="1:4" x14ac:dyDescent="0.35">
      <c r="A2020">
        <v>7892</v>
      </c>
      <c r="B2020">
        <v>0</v>
      </c>
      <c r="C2020" t="s">
        <v>76</v>
      </c>
      <c r="D2020">
        <v>2</v>
      </c>
    </row>
    <row r="2021" spans="1:4" x14ac:dyDescent="0.35">
      <c r="A2021">
        <v>2975</v>
      </c>
      <c r="B2021">
        <v>0</v>
      </c>
      <c r="C2021" t="s">
        <v>76</v>
      </c>
      <c r="D2021">
        <v>6</v>
      </c>
    </row>
    <row r="2022" spans="1:4" x14ac:dyDescent="0.35">
      <c r="A2022">
        <v>5043</v>
      </c>
      <c r="B2022">
        <v>0</v>
      </c>
      <c r="C2022" t="s">
        <v>76</v>
      </c>
      <c r="D2022">
        <v>4</v>
      </c>
    </row>
    <row r="2023" spans="1:4" x14ac:dyDescent="0.35">
      <c r="A2023">
        <v>3104</v>
      </c>
      <c r="B2023">
        <v>1</v>
      </c>
      <c r="C2023" t="s">
        <v>76</v>
      </c>
      <c r="D2023">
        <v>5</v>
      </c>
    </row>
    <row r="2024" spans="1:4" x14ac:dyDescent="0.35">
      <c r="A2024">
        <v>10854</v>
      </c>
      <c r="B2024">
        <v>0</v>
      </c>
      <c r="C2024" t="s">
        <v>76</v>
      </c>
      <c r="D2024">
        <v>2</v>
      </c>
    </row>
    <row r="2025" spans="1:4" x14ac:dyDescent="0.35">
      <c r="A2025">
        <v>7419</v>
      </c>
      <c r="B2025">
        <v>0</v>
      </c>
      <c r="C2025" t="s">
        <v>76</v>
      </c>
      <c r="D2025">
        <v>2</v>
      </c>
    </row>
    <row r="2026" spans="1:4" x14ac:dyDescent="0.35">
      <c r="A2026">
        <v>5558</v>
      </c>
      <c r="B2026">
        <v>0</v>
      </c>
      <c r="C2026" t="s">
        <v>76</v>
      </c>
      <c r="D2026">
        <v>4</v>
      </c>
    </row>
    <row r="2027" spans="1:4" x14ac:dyDescent="0.35">
      <c r="A2027">
        <v>832</v>
      </c>
      <c r="B2027">
        <v>0</v>
      </c>
      <c r="C2027" t="s">
        <v>76</v>
      </c>
      <c r="D2027">
        <v>8</v>
      </c>
    </row>
    <row r="2028" spans="1:4" x14ac:dyDescent="0.35">
      <c r="A2028">
        <v>4964</v>
      </c>
      <c r="B2028">
        <v>0</v>
      </c>
      <c r="C2028" t="s">
        <v>76</v>
      </c>
      <c r="D2028">
        <v>2</v>
      </c>
    </row>
    <row r="2029" spans="1:4" x14ac:dyDescent="0.35">
      <c r="A2029">
        <v>11030</v>
      </c>
      <c r="B2029">
        <v>0</v>
      </c>
      <c r="C2029" t="s">
        <v>76</v>
      </c>
      <c r="D2029">
        <v>1</v>
      </c>
    </row>
    <row r="2030" spans="1:4" x14ac:dyDescent="0.35">
      <c r="A2030">
        <v>4587</v>
      </c>
      <c r="B2030">
        <v>0</v>
      </c>
      <c r="C2030" t="s">
        <v>76</v>
      </c>
      <c r="D2030">
        <v>3</v>
      </c>
    </row>
    <row r="2031" spans="1:4" x14ac:dyDescent="0.35">
      <c r="A2031">
        <v>450</v>
      </c>
      <c r="B2031">
        <v>0</v>
      </c>
      <c r="C2031" t="s">
        <v>76</v>
      </c>
      <c r="D2031">
        <v>1</v>
      </c>
    </row>
    <row r="2032" spans="1:4" x14ac:dyDescent="0.35">
      <c r="A2032">
        <v>11031</v>
      </c>
      <c r="B2032">
        <v>0</v>
      </c>
      <c r="C2032" t="s">
        <v>76</v>
      </c>
      <c r="D2032">
        <v>1</v>
      </c>
    </row>
    <row r="2033" spans="1:4" x14ac:dyDescent="0.35">
      <c r="A2033">
        <v>4990</v>
      </c>
      <c r="B2033">
        <v>0</v>
      </c>
      <c r="C2033" t="s">
        <v>76</v>
      </c>
      <c r="D2033">
        <v>11</v>
      </c>
    </row>
    <row r="2034" spans="1:4" x14ac:dyDescent="0.35">
      <c r="A2034">
        <v>221</v>
      </c>
      <c r="B2034">
        <v>0</v>
      </c>
      <c r="C2034" t="s">
        <v>76</v>
      </c>
      <c r="D2034">
        <v>3</v>
      </c>
    </row>
    <row r="2035" spans="1:4" x14ac:dyDescent="0.35">
      <c r="A2035">
        <v>4351</v>
      </c>
      <c r="B2035">
        <v>0</v>
      </c>
      <c r="C2035" t="s">
        <v>76</v>
      </c>
      <c r="D2035">
        <v>1</v>
      </c>
    </row>
    <row r="2036" spans="1:4" x14ac:dyDescent="0.35">
      <c r="A2036">
        <v>1357</v>
      </c>
      <c r="B2036">
        <v>0</v>
      </c>
      <c r="C2036" t="s">
        <v>76</v>
      </c>
      <c r="D2036">
        <v>2</v>
      </c>
    </row>
    <row r="2037" spans="1:4" x14ac:dyDescent="0.35">
      <c r="A2037">
        <v>5667</v>
      </c>
      <c r="B2037">
        <v>1</v>
      </c>
      <c r="C2037" t="s">
        <v>76</v>
      </c>
      <c r="D2037">
        <v>9</v>
      </c>
    </row>
    <row r="2038" spans="1:4" x14ac:dyDescent="0.35">
      <c r="A2038">
        <v>8867</v>
      </c>
      <c r="B2038">
        <v>0</v>
      </c>
      <c r="C2038" t="s">
        <v>76</v>
      </c>
      <c r="D2038">
        <v>4</v>
      </c>
    </row>
    <row r="2039" spans="1:4" x14ac:dyDescent="0.35">
      <c r="A2039">
        <v>2747</v>
      </c>
      <c r="B2039">
        <v>0</v>
      </c>
      <c r="C2039" t="s">
        <v>76</v>
      </c>
      <c r="D2039">
        <v>4</v>
      </c>
    </row>
    <row r="2040" spans="1:4" x14ac:dyDescent="0.35">
      <c r="A2040">
        <v>7422</v>
      </c>
      <c r="B2040">
        <v>0</v>
      </c>
      <c r="C2040" t="s">
        <v>76</v>
      </c>
      <c r="D2040">
        <v>5</v>
      </c>
    </row>
    <row r="2041" spans="1:4" x14ac:dyDescent="0.35">
      <c r="A2041">
        <v>4148</v>
      </c>
      <c r="B2041">
        <v>0</v>
      </c>
      <c r="C2041" t="s">
        <v>76</v>
      </c>
      <c r="D2041">
        <v>5</v>
      </c>
    </row>
    <row r="2042" spans="1:4" x14ac:dyDescent="0.35">
      <c r="A2042">
        <v>9516</v>
      </c>
      <c r="B2042">
        <v>1</v>
      </c>
      <c r="C2042" t="s">
        <v>76</v>
      </c>
      <c r="D2042">
        <v>9</v>
      </c>
    </row>
    <row r="2043" spans="1:4" x14ac:dyDescent="0.35">
      <c r="A2043">
        <v>1291</v>
      </c>
      <c r="B2043">
        <v>0</v>
      </c>
      <c r="C2043" t="s">
        <v>76</v>
      </c>
      <c r="D2043">
        <v>6</v>
      </c>
    </row>
    <row r="2044" spans="1:4" x14ac:dyDescent="0.35">
      <c r="A2044">
        <v>1833</v>
      </c>
      <c r="B2044">
        <v>0</v>
      </c>
      <c r="C2044" t="s">
        <v>76</v>
      </c>
      <c r="D2044">
        <v>2</v>
      </c>
    </row>
    <row r="2045" spans="1:4" x14ac:dyDescent="0.35">
      <c r="A2045">
        <v>7270</v>
      </c>
      <c r="B2045">
        <v>0</v>
      </c>
      <c r="C2045" t="s">
        <v>76</v>
      </c>
      <c r="D2045">
        <v>2</v>
      </c>
    </row>
    <row r="2046" spans="1:4" x14ac:dyDescent="0.35">
      <c r="A2046">
        <v>8182</v>
      </c>
      <c r="B2046">
        <v>0</v>
      </c>
      <c r="C2046" t="s">
        <v>76</v>
      </c>
      <c r="D2046">
        <v>3</v>
      </c>
    </row>
    <row r="2047" spans="1:4" x14ac:dyDescent="0.35">
      <c r="A2047">
        <v>10394</v>
      </c>
      <c r="B2047">
        <v>0</v>
      </c>
      <c r="C2047" t="s">
        <v>76</v>
      </c>
      <c r="D2047">
        <v>4</v>
      </c>
    </row>
    <row r="2048" spans="1:4" x14ac:dyDescent="0.35">
      <c r="A2048">
        <v>1142</v>
      </c>
      <c r="B2048">
        <v>0</v>
      </c>
      <c r="C2048" t="s">
        <v>76</v>
      </c>
      <c r="D2048">
        <v>3</v>
      </c>
    </row>
    <row r="2049" spans="1:4" x14ac:dyDescent="0.35">
      <c r="A2049">
        <v>451</v>
      </c>
      <c r="B2049">
        <v>0</v>
      </c>
      <c r="C2049" t="s">
        <v>76</v>
      </c>
      <c r="D2049">
        <v>1</v>
      </c>
    </row>
    <row r="2050" spans="1:4" x14ac:dyDescent="0.35">
      <c r="A2050">
        <v>7128</v>
      </c>
      <c r="B2050">
        <v>0</v>
      </c>
      <c r="C2050" t="s">
        <v>76</v>
      </c>
      <c r="D2050">
        <v>1</v>
      </c>
    </row>
    <row r="2051" spans="1:4" x14ac:dyDescent="0.35">
      <c r="A2051">
        <v>10678</v>
      </c>
      <c r="B2051">
        <v>0</v>
      </c>
      <c r="C2051" t="s">
        <v>76</v>
      </c>
      <c r="D2051">
        <v>11</v>
      </c>
    </row>
    <row r="2052" spans="1:4" x14ac:dyDescent="0.35">
      <c r="A2052">
        <v>7755</v>
      </c>
      <c r="B2052">
        <v>0</v>
      </c>
      <c r="C2052" t="s">
        <v>76</v>
      </c>
      <c r="D2052">
        <v>9</v>
      </c>
    </row>
    <row r="2053" spans="1:4" x14ac:dyDescent="0.35">
      <c r="A2053">
        <v>4754</v>
      </c>
      <c r="B2053">
        <v>0</v>
      </c>
      <c r="C2053" t="s">
        <v>76</v>
      </c>
      <c r="D2053">
        <v>2</v>
      </c>
    </row>
    <row r="2054" spans="1:4" x14ac:dyDescent="0.35">
      <c r="A2054">
        <v>20</v>
      </c>
      <c r="B2054">
        <v>0</v>
      </c>
      <c r="C2054" t="s">
        <v>76</v>
      </c>
      <c r="D2054">
        <v>2</v>
      </c>
    </row>
    <row r="2055" spans="1:4" x14ac:dyDescent="0.35">
      <c r="A2055">
        <v>2246</v>
      </c>
      <c r="B2055">
        <v>0</v>
      </c>
      <c r="C2055" t="s">
        <v>76</v>
      </c>
      <c r="D2055">
        <v>2</v>
      </c>
    </row>
    <row r="2056" spans="1:4" x14ac:dyDescent="0.35">
      <c r="A2056">
        <v>10307</v>
      </c>
      <c r="B2056">
        <v>0</v>
      </c>
      <c r="C2056" t="s">
        <v>76</v>
      </c>
      <c r="D2056">
        <v>6</v>
      </c>
    </row>
    <row r="2057" spans="1:4" x14ac:dyDescent="0.35">
      <c r="A2057">
        <v>2147</v>
      </c>
      <c r="B2057">
        <v>0</v>
      </c>
      <c r="C2057" t="s">
        <v>76</v>
      </c>
      <c r="D2057">
        <v>4</v>
      </c>
    </row>
    <row r="2058" spans="1:4" x14ac:dyDescent="0.35">
      <c r="A2058">
        <v>10590</v>
      </c>
      <c r="B2058">
        <v>0</v>
      </c>
      <c r="C2058" t="s">
        <v>76</v>
      </c>
      <c r="D2058">
        <v>4</v>
      </c>
    </row>
    <row r="2059" spans="1:4" x14ac:dyDescent="0.35">
      <c r="A2059">
        <v>6565</v>
      </c>
      <c r="B2059">
        <v>0</v>
      </c>
      <c r="C2059" t="s">
        <v>76</v>
      </c>
      <c r="D2059">
        <v>11</v>
      </c>
    </row>
    <row r="2060" spans="1:4" x14ac:dyDescent="0.35">
      <c r="A2060">
        <v>6619</v>
      </c>
      <c r="B2060">
        <v>0</v>
      </c>
      <c r="C2060" t="s">
        <v>76</v>
      </c>
      <c r="D2060">
        <v>1</v>
      </c>
    </row>
    <row r="2061" spans="1:4" x14ac:dyDescent="0.35">
      <c r="A2061">
        <v>4817</v>
      </c>
      <c r="B2061">
        <v>0</v>
      </c>
      <c r="C2061" t="s">
        <v>76</v>
      </c>
      <c r="D2061">
        <v>1</v>
      </c>
    </row>
    <row r="2062" spans="1:4" x14ac:dyDescent="0.35">
      <c r="A2062">
        <v>4508</v>
      </c>
      <c r="B2062">
        <v>0</v>
      </c>
      <c r="C2062" t="s">
        <v>76</v>
      </c>
      <c r="D2062">
        <v>2</v>
      </c>
    </row>
    <row r="2063" spans="1:4" x14ac:dyDescent="0.35">
      <c r="A2063">
        <v>4843</v>
      </c>
      <c r="B2063">
        <v>0</v>
      </c>
      <c r="C2063" t="s">
        <v>76</v>
      </c>
      <c r="D2063">
        <v>2</v>
      </c>
    </row>
    <row r="2064" spans="1:4" x14ac:dyDescent="0.35">
      <c r="A2064">
        <v>9197</v>
      </c>
      <c r="B2064">
        <v>0</v>
      </c>
      <c r="C2064" t="s">
        <v>76</v>
      </c>
      <c r="D2064">
        <v>2</v>
      </c>
    </row>
    <row r="2065" spans="1:4" x14ac:dyDescent="0.35">
      <c r="A2065">
        <v>6237</v>
      </c>
      <c r="B2065">
        <v>0</v>
      </c>
      <c r="C2065" t="s">
        <v>76</v>
      </c>
      <c r="D2065">
        <v>23</v>
      </c>
    </row>
    <row r="2066" spans="1:4" x14ac:dyDescent="0.35">
      <c r="A2066">
        <v>6515</v>
      </c>
      <c r="B2066">
        <v>0</v>
      </c>
      <c r="C2066" t="s">
        <v>76</v>
      </c>
      <c r="D2066">
        <v>2</v>
      </c>
    </row>
    <row r="2067" spans="1:4" x14ac:dyDescent="0.35">
      <c r="A2067">
        <v>5954</v>
      </c>
      <c r="B2067">
        <v>0</v>
      </c>
      <c r="C2067" t="s">
        <v>76</v>
      </c>
      <c r="D2067">
        <v>5</v>
      </c>
    </row>
    <row r="2068" spans="1:4" x14ac:dyDescent="0.35">
      <c r="A2068">
        <v>7938</v>
      </c>
      <c r="B2068">
        <v>0</v>
      </c>
      <c r="C2068" t="s">
        <v>76</v>
      </c>
      <c r="D2068">
        <v>3</v>
      </c>
    </row>
    <row r="2069" spans="1:4" x14ac:dyDescent="0.35">
      <c r="A2069">
        <v>961</v>
      </c>
      <c r="B2069">
        <v>0</v>
      </c>
      <c r="C2069" t="s">
        <v>76</v>
      </c>
      <c r="D2069">
        <v>7</v>
      </c>
    </row>
    <row r="2070" spans="1:4" x14ac:dyDescent="0.35">
      <c r="A2070">
        <v>1764</v>
      </c>
      <c r="B2070">
        <v>0</v>
      </c>
      <c r="C2070" t="s">
        <v>76</v>
      </c>
      <c r="D2070">
        <v>5</v>
      </c>
    </row>
    <row r="2071" spans="1:4" x14ac:dyDescent="0.35">
      <c r="A2071">
        <v>1916</v>
      </c>
      <c r="B2071">
        <v>0</v>
      </c>
      <c r="C2071" t="s">
        <v>76</v>
      </c>
      <c r="D2071">
        <v>7</v>
      </c>
    </row>
    <row r="2072" spans="1:4" x14ac:dyDescent="0.35">
      <c r="A2072">
        <v>6941</v>
      </c>
      <c r="B2072">
        <v>0</v>
      </c>
      <c r="C2072" t="s">
        <v>76</v>
      </c>
      <c r="D2072">
        <v>2</v>
      </c>
    </row>
    <row r="2073" spans="1:4" x14ac:dyDescent="0.35">
      <c r="A2073">
        <v>5562</v>
      </c>
      <c r="B2073">
        <v>0</v>
      </c>
      <c r="C2073" t="s">
        <v>76</v>
      </c>
      <c r="D2073">
        <v>7</v>
      </c>
    </row>
    <row r="2074" spans="1:4" x14ac:dyDescent="0.35">
      <c r="A2074">
        <v>1517</v>
      </c>
      <c r="B2074">
        <v>0</v>
      </c>
      <c r="C2074" t="s">
        <v>76</v>
      </c>
      <c r="D2074">
        <v>1</v>
      </c>
    </row>
    <row r="2075" spans="1:4" x14ac:dyDescent="0.35">
      <c r="A2075">
        <v>7286</v>
      </c>
      <c r="B2075">
        <v>0</v>
      </c>
      <c r="C2075" t="s">
        <v>76</v>
      </c>
      <c r="D2075">
        <v>2</v>
      </c>
    </row>
    <row r="2076" spans="1:4" x14ac:dyDescent="0.35">
      <c r="A2076">
        <v>4687</v>
      </c>
      <c r="B2076">
        <v>0</v>
      </c>
      <c r="C2076" t="s">
        <v>76</v>
      </c>
      <c r="D2076">
        <v>3</v>
      </c>
    </row>
    <row r="2077" spans="1:4" x14ac:dyDescent="0.35">
      <c r="A2077">
        <v>5631</v>
      </c>
      <c r="B2077">
        <v>0</v>
      </c>
      <c r="C2077" t="s">
        <v>76</v>
      </c>
      <c r="D2077">
        <v>5</v>
      </c>
    </row>
    <row r="2078" spans="1:4" x14ac:dyDescent="0.35">
      <c r="A2078">
        <v>1951</v>
      </c>
      <c r="B2078">
        <v>0</v>
      </c>
      <c r="C2078" t="s">
        <v>76</v>
      </c>
      <c r="D2078">
        <v>11</v>
      </c>
    </row>
    <row r="2079" spans="1:4" x14ac:dyDescent="0.35">
      <c r="A2079">
        <v>123</v>
      </c>
      <c r="B2079">
        <v>0</v>
      </c>
      <c r="C2079" t="s">
        <v>76</v>
      </c>
      <c r="D2079">
        <v>4</v>
      </c>
    </row>
    <row r="2080" spans="1:4" x14ac:dyDescent="0.35">
      <c r="A2080">
        <v>9451</v>
      </c>
      <c r="B2080">
        <v>0</v>
      </c>
      <c r="C2080" t="s">
        <v>76</v>
      </c>
      <c r="D2080">
        <v>10</v>
      </c>
    </row>
    <row r="2081" spans="1:4" x14ac:dyDescent="0.35">
      <c r="A2081">
        <v>7396</v>
      </c>
      <c r="B2081">
        <v>0</v>
      </c>
      <c r="C2081" t="s">
        <v>76</v>
      </c>
      <c r="D2081">
        <v>5</v>
      </c>
    </row>
    <row r="2082" spans="1:4" x14ac:dyDescent="0.35">
      <c r="A2082">
        <v>3298</v>
      </c>
      <c r="B2082">
        <v>0</v>
      </c>
      <c r="C2082" t="s">
        <v>76</v>
      </c>
      <c r="D2082">
        <v>9</v>
      </c>
    </row>
    <row r="2083" spans="1:4" x14ac:dyDescent="0.35">
      <c r="A2083">
        <v>6730</v>
      </c>
      <c r="B2083">
        <v>0</v>
      </c>
      <c r="C2083" t="s">
        <v>76</v>
      </c>
      <c r="D2083">
        <v>2</v>
      </c>
    </row>
    <row r="2084" spans="1:4" x14ac:dyDescent="0.35">
      <c r="A2084">
        <v>9916</v>
      </c>
      <c r="B2084">
        <v>0</v>
      </c>
      <c r="C2084" t="s">
        <v>76</v>
      </c>
      <c r="D2084">
        <v>2</v>
      </c>
    </row>
    <row r="2085" spans="1:4" x14ac:dyDescent="0.35">
      <c r="A2085">
        <v>2227</v>
      </c>
      <c r="B2085">
        <v>0</v>
      </c>
      <c r="C2085" t="s">
        <v>76</v>
      </c>
      <c r="D2085">
        <v>3</v>
      </c>
    </row>
    <row r="2086" spans="1:4" x14ac:dyDescent="0.35">
      <c r="A2086">
        <v>946</v>
      </c>
      <c r="B2086">
        <v>0</v>
      </c>
      <c r="C2086" t="s">
        <v>76</v>
      </c>
      <c r="D2086">
        <v>3</v>
      </c>
    </row>
    <row r="2087" spans="1:4" x14ac:dyDescent="0.35">
      <c r="A2087">
        <v>3745</v>
      </c>
      <c r="B2087">
        <v>0</v>
      </c>
      <c r="C2087" t="s">
        <v>76</v>
      </c>
      <c r="D2087">
        <v>3</v>
      </c>
    </row>
    <row r="2088" spans="1:4" x14ac:dyDescent="0.35">
      <c r="A2088">
        <v>4094</v>
      </c>
      <c r="B2088">
        <v>0</v>
      </c>
      <c r="C2088" t="s">
        <v>76</v>
      </c>
      <c r="D2088">
        <v>5</v>
      </c>
    </row>
    <row r="2089" spans="1:4" x14ac:dyDescent="0.35">
      <c r="A2089">
        <v>8588</v>
      </c>
      <c r="B2089">
        <v>0</v>
      </c>
      <c r="C2089" t="s">
        <v>76</v>
      </c>
      <c r="D2089">
        <v>5</v>
      </c>
    </row>
    <row r="2090" spans="1:4" x14ac:dyDescent="0.35">
      <c r="A2090">
        <v>3916</v>
      </c>
      <c r="B2090">
        <v>0</v>
      </c>
      <c r="C2090" t="s">
        <v>76</v>
      </c>
      <c r="D2090">
        <v>7</v>
      </c>
    </row>
    <row r="2091" spans="1:4" x14ac:dyDescent="0.35">
      <c r="A2091">
        <v>9135</v>
      </c>
      <c r="B2091">
        <v>0</v>
      </c>
      <c r="C2091" t="s">
        <v>76</v>
      </c>
      <c r="D2091">
        <v>1</v>
      </c>
    </row>
    <row r="2092" spans="1:4" x14ac:dyDescent="0.35">
      <c r="A2092">
        <v>1755</v>
      </c>
      <c r="B2092">
        <v>0</v>
      </c>
      <c r="C2092" t="s">
        <v>76</v>
      </c>
      <c r="D2092">
        <v>1</v>
      </c>
    </row>
    <row r="2093" spans="1:4" x14ac:dyDescent="0.35">
      <c r="A2093">
        <v>2875</v>
      </c>
      <c r="B2093">
        <v>0</v>
      </c>
      <c r="C2093" t="s">
        <v>76</v>
      </c>
      <c r="D2093">
        <v>3</v>
      </c>
    </row>
    <row r="2094" spans="1:4" x14ac:dyDescent="0.35">
      <c r="A2094">
        <v>2008</v>
      </c>
      <c r="B2094">
        <v>0</v>
      </c>
      <c r="C2094" t="s">
        <v>76</v>
      </c>
      <c r="D2094">
        <v>4</v>
      </c>
    </row>
    <row r="2095" spans="1:4" x14ac:dyDescent="0.35">
      <c r="A2095">
        <v>10925</v>
      </c>
      <c r="B2095">
        <v>0</v>
      </c>
      <c r="C2095" t="s">
        <v>76</v>
      </c>
      <c r="D2095">
        <v>3</v>
      </c>
    </row>
    <row r="2096" spans="1:4" x14ac:dyDescent="0.35">
      <c r="A2096">
        <v>1604</v>
      </c>
      <c r="B2096">
        <v>0</v>
      </c>
      <c r="C2096" t="s">
        <v>76</v>
      </c>
      <c r="D2096">
        <v>2</v>
      </c>
    </row>
    <row r="2097" spans="1:4" x14ac:dyDescent="0.35">
      <c r="A2097">
        <v>5389</v>
      </c>
      <c r="B2097">
        <v>0</v>
      </c>
      <c r="C2097" t="s">
        <v>76</v>
      </c>
      <c r="D2097">
        <v>6</v>
      </c>
    </row>
    <row r="2098" spans="1:4" x14ac:dyDescent="0.35">
      <c r="A2098">
        <v>2878</v>
      </c>
      <c r="B2098">
        <v>0</v>
      </c>
      <c r="C2098" t="s">
        <v>76</v>
      </c>
      <c r="D2098">
        <v>4</v>
      </c>
    </row>
    <row r="2099" spans="1:4" x14ac:dyDescent="0.35">
      <c r="A2099">
        <v>4440</v>
      </c>
      <c r="B2099">
        <v>0</v>
      </c>
      <c r="C2099" t="s">
        <v>76</v>
      </c>
      <c r="D2099">
        <v>8</v>
      </c>
    </row>
    <row r="2100" spans="1:4" x14ac:dyDescent="0.35">
      <c r="A2100">
        <v>1324</v>
      </c>
      <c r="B2100">
        <v>0</v>
      </c>
      <c r="C2100" t="s">
        <v>76</v>
      </c>
      <c r="D2100">
        <v>3</v>
      </c>
    </row>
    <row r="2101" spans="1:4" x14ac:dyDescent="0.35">
      <c r="A2101">
        <v>6262</v>
      </c>
      <c r="B2101">
        <v>0</v>
      </c>
      <c r="C2101" t="s">
        <v>76</v>
      </c>
      <c r="D2101">
        <v>3</v>
      </c>
    </row>
    <row r="2102" spans="1:4" x14ac:dyDescent="0.35">
      <c r="A2102">
        <v>3628</v>
      </c>
      <c r="B2102">
        <v>0</v>
      </c>
      <c r="C2102" t="s">
        <v>76</v>
      </c>
      <c r="D2102">
        <v>2</v>
      </c>
    </row>
    <row r="2103" spans="1:4" x14ac:dyDescent="0.35">
      <c r="A2103">
        <v>3641</v>
      </c>
      <c r="B2103">
        <v>0</v>
      </c>
      <c r="C2103" t="s">
        <v>76</v>
      </c>
      <c r="D2103">
        <v>2</v>
      </c>
    </row>
    <row r="2104" spans="1:4" x14ac:dyDescent="0.35">
      <c r="A2104">
        <v>322</v>
      </c>
      <c r="B2104">
        <v>0</v>
      </c>
      <c r="C2104" t="s">
        <v>76</v>
      </c>
      <c r="D2104">
        <v>2</v>
      </c>
    </row>
    <row r="2105" spans="1:4" x14ac:dyDescent="0.35">
      <c r="A2105">
        <v>175</v>
      </c>
      <c r="B2105">
        <v>0</v>
      </c>
      <c r="C2105" t="s">
        <v>76</v>
      </c>
      <c r="D2105">
        <v>8</v>
      </c>
    </row>
    <row r="2106" spans="1:4" x14ac:dyDescent="0.35">
      <c r="A2106">
        <v>6988</v>
      </c>
      <c r="B2106">
        <v>0</v>
      </c>
      <c r="C2106" t="s">
        <v>76</v>
      </c>
      <c r="D2106">
        <v>8</v>
      </c>
    </row>
    <row r="2107" spans="1:4" x14ac:dyDescent="0.35">
      <c r="A2107">
        <v>8204</v>
      </c>
      <c r="B2107">
        <v>0</v>
      </c>
      <c r="C2107" t="s">
        <v>76</v>
      </c>
      <c r="D2107">
        <v>4</v>
      </c>
    </row>
    <row r="2108" spans="1:4" x14ac:dyDescent="0.35">
      <c r="A2108">
        <v>7476</v>
      </c>
      <c r="B2108">
        <v>0</v>
      </c>
      <c r="C2108" t="s">
        <v>76</v>
      </c>
      <c r="D2108">
        <v>5</v>
      </c>
    </row>
    <row r="2109" spans="1:4" x14ac:dyDescent="0.35">
      <c r="A2109">
        <v>5221</v>
      </c>
      <c r="B2109">
        <v>0</v>
      </c>
      <c r="C2109" t="s">
        <v>76</v>
      </c>
      <c r="D2109">
        <v>10</v>
      </c>
    </row>
    <row r="2110" spans="1:4" x14ac:dyDescent="0.35">
      <c r="A2110">
        <v>8970</v>
      </c>
      <c r="B2110">
        <v>0</v>
      </c>
      <c r="C2110" t="s">
        <v>76</v>
      </c>
      <c r="D2110">
        <v>6</v>
      </c>
    </row>
    <row r="2111" spans="1:4" x14ac:dyDescent="0.35">
      <c r="A2111">
        <v>9286</v>
      </c>
      <c r="B2111">
        <v>0</v>
      </c>
      <c r="C2111" t="s">
        <v>76</v>
      </c>
      <c r="D2111">
        <v>5</v>
      </c>
    </row>
    <row r="2112" spans="1:4" x14ac:dyDescent="0.35">
      <c r="A2112">
        <v>5831</v>
      </c>
      <c r="B2112">
        <v>1</v>
      </c>
      <c r="C2112" t="s">
        <v>76</v>
      </c>
      <c r="D2112">
        <v>5</v>
      </c>
    </row>
    <row r="2113" spans="1:4" x14ac:dyDescent="0.35">
      <c r="A2113">
        <v>1010</v>
      </c>
      <c r="B2113">
        <v>0</v>
      </c>
      <c r="C2113" t="s">
        <v>76</v>
      </c>
      <c r="D2113">
        <v>1</v>
      </c>
    </row>
    <row r="2114" spans="1:4" x14ac:dyDescent="0.35">
      <c r="A2114">
        <v>11074</v>
      </c>
      <c r="B2114">
        <v>0</v>
      </c>
      <c r="C2114" t="s">
        <v>76</v>
      </c>
      <c r="D2114">
        <v>3</v>
      </c>
    </row>
    <row r="2115" spans="1:4" x14ac:dyDescent="0.35">
      <c r="A2115">
        <v>5896</v>
      </c>
      <c r="B2115">
        <v>0</v>
      </c>
      <c r="C2115" t="s">
        <v>76</v>
      </c>
      <c r="D2115">
        <v>4</v>
      </c>
    </row>
    <row r="2116" spans="1:4" x14ac:dyDescent="0.35">
      <c r="A2116">
        <v>3515</v>
      </c>
      <c r="B2116">
        <v>0</v>
      </c>
      <c r="C2116" t="s">
        <v>76</v>
      </c>
      <c r="D2116">
        <v>4</v>
      </c>
    </row>
    <row r="2117" spans="1:4" x14ac:dyDescent="0.35">
      <c r="A2117">
        <v>5324</v>
      </c>
      <c r="B2117">
        <v>0</v>
      </c>
      <c r="C2117" t="s">
        <v>76</v>
      </c>
      <c r="D2117">
        <v>5</v>
      </c>
    </row>
    <row r="2118" spans="1:4" x14ac:dyDescent="0.35">
      <c r="A2118">
        <v>6534</v>
      </c>
      <c r="B2118">
        <v>0</v>
      </c>
      <c r="C2118" t="s">
        <v>76</v>
      </c>
      <c r="D2118">
        <v>2</v>
      </c>
    </row>
    <row r="2119" spans="1:4" x14ac:dyDescent="0.35">
      <c r="A2119">
        <v>8373</v>
      </c>
      <c r="B2119">
        <v>0</v>
      </c>
      <c r="C2119" t="s">
        <v>76</v>
      </c>
      <c r="D2119">
        <v>1</v>
      </c>
    </row>
    <row r="2120" spans="1:4" x14ac:dyDescent="0.35">
      <c r="A2120">
        <v>3829</v>
      </c>
      <c r="B2120">
        <v>0</v>
      </c>
      <c r="C2120" t="s">
        <v>76</v>
      </c>
      <c r="D2120">
        <v>1</v>
      </c>
    </row>
    <row r="2121" spans="1:4" x14ac:dyDescent="0.35">
      <c r="A2121">
        <v>4501</v>
      </c>
      <c r="B2121">
        <v>0</v>
      </c>
      <c r="C2121" t="s">
        <v>76</v>
      </c>
      <c r="D2121">
        <v>3</v>
      </c>
    </row>
    <row r="2122" spans="1:4" x14ac:dyDescent="0.35">
      <c r="A2122">
        <v>4179</v>
      </c>
      <c r="B2122">
        <v>0</v>
      </c>
      <c r="C2122" t="s">
        <v>76</v>
      </c>
      <c r="D2122">
        <v>1</v>
      </c>
    </row>
    <row r="2123" spans="1:4" x14ac:dyDescent="0.35">
      <c r="A2123">
        <v>2292</v>
      </c>
      <c r="B2123">
        <v>0</v>
      </c>
      <c r="C2123" t="s">
        <v>76</v>
      </c>
      <c r="D2123">
        <v>1</v>
      </c>
    </row>
    <row r="2124" spans="1:4" x14ac:dyDescent="0.35">
      <c r="A2124">
        <v>9239</v>
      </c>
      <c r="B2124">
        <v>0</v>
      </c>
      <c r="C2124" t="s">
        <v>76</v>
      </c>
      <c r="D2124">
        <v>2</v>
      </c>
    </row>
    <row r="2125" spans="1:4" x14ac:dyDescent="0.35">
      <c r="A2125">
        <v>8953</v>
      </c>
      <c r="B2125">
        <v>0</v>
      </c>
      <c r="C2125" t="s">
        <v>76</v>
      </c>
      <c r="D2125">
        <v>1</v>
      </c>
    </row>
    <row r="2126" spans="1:4" x14ac:dyDescent="0.35">
      <c r="A2126">
        <v>10258</v>
      </c>
      <c r="B2126">
        <v>0</v>
      </c>
      <c r="C2126" t="s">
        <v>76</v>
      </c>
      <c r="D2126">
        <v>1</v>
      </c>
    </row>
    <row r="2127" spans="1:4" x14ac:dyDescent="0.35">
      <c r="A2127">
        <v>3520</v>
      </c>
      <c r="B2127">
        <v>1</v>
      </c>
      <c r="C2127" t="s">
        <v>76</v>
      </c>
      <c r="D2127">
        <v>4</v>
      </c>
    </row>
    <row r="2128" spans="1:4" x14ac:dyDescent="0.35">
      <c r="A2128">
        <v>10402</v>
      </c>
      <c r="B2128">
        <v>0</v>
      </c>
      <c r="C2128" t="s">
        <v>76</v>
      </c>
      <c r="D2128">
        <v>1</v>
      </c>
    </row>
    <row r="2129" spans="1:4" x14ac:dyDescent="0.35">
      <c r="A2129">
        <v>11114</v>
      </c>
      <c r="B2129">
        <v>0</v>
      </c>
      <c r="C2129" t="s">
        <v>76</v>
      </c>
      <c r="D2129">
        <v>2</v>
      </c>
    </row>
    <row r="2130" spans="1:4" x14ac:dyDescent="0.35">
      <c r="A2130">
        <v>9553</v>
      </c>
      <c r="B2130">
        <v>0</v>
      </c>
      <c r="C2130" t="s">
        <v>76</v>
      </c>
      <c r="D2130">
        <v>0</v>
      </c>
    </row>
    <row r="2131" spans="1:4" x14ac:dyDescent="0.35">
      <c r="A2131">
        <v>6055</v>
      </c>
      <c r="B2131">
        <v>0</v>
      </c>
      <c r="C2131" t="s">
        <v>76</v>
      </c>
      <c r="D2131">
        <v>5</v>
      </c>
    </row>
    <row r="2132" spans="1:4" x14ac:dyDescent="0.35">
      <c r="A2132">
        <v>4786</v>
      </c>
      <c r="B2132">
        <v>0</v>
      </c>
      <c r="C2132" t="s">
        <v>76</v>
      </c>
      <c r="D2132">
        <v>10</v>
      </c>
    </row>
    <row r="2133" spans="1:4" x14ac:dyDescent="0.35">
      <c r="A2133">
        <v>5015</v>
      </c>
      <c r="B2133">
        <v>0</v>
      </c>
      <c r="C2133" t="s">
        <v>76</v>
      </c>
      <c r="D2133">
        <v>2</v>
      </c>
    </row>
    <row r="2134" spans="1:4" x14ac:dyDescent="0.35">
      <c r="A2134">
        <v>8560</v>
      </c>
      <c r="B2134">
        <v>0</v>
      </c>
      <c r="C2134" t="s">
        <v>76</v>
      </c>
      <c r="D2134">
        <v>6</v>
      </c>
    </row>
    <row r="2135" spans="1:4" x14ac:dyDescent="0.35">
      <c r="A2135">
        <v>3469</v>
      </c>
      <c r="B2135">
        <v>0</v>
      </c>
      <c r="C2135" t="s">
        <v>76</v>
      </c>
      <c r="D2135">
        <v>3</v>
      </c>
    </row>
    <row r="2136" spans="1:4" x14ac:dyDescent="0.35">
      <c r="A2136">
        <v>5885</v>
      </c>
      <c r="B2136">
        <v>0</v>
      </c>
      <c r="C2136" t="s">
        <v>76</v>
      </c>
      <c r="D2136">
        <v>4</v>
      </c>
    </row>
    <row r="2137" spans="1:4" x14ac:dyDescent="0.35">
      <c r="A2137">
        <v>3310</v>
      </c>
      <c r="B2137">
        <v>0</v>
      </c>
      <c r="C2137" t="s">
        <v>76</v>
      </c>
      <c r="D2137">
        <v>4</v>
      </c>
    </row>
    <row r="2138" spans="1:4" x14ac:dyDescent="0.35">
      <c r="A2138">
        <v>2134</v>
      </c>
      <c r="B2138">
        <v>0</v>
      </c>
      <c r="C2138" t="s">
        <v>76</v>
      </c>
      <c r="D2138">
        <v>5</v>
      </c>
    </row>
    <row r="2139" spans="1:4" x14ac:dyDescent="0.35">
      <c r="A2139">
        <v>2532</v>
      </c>
      <c r="B2139">
        <v>0</v>
      </c>
      <c r="C2139" t="s">
        <v>76</v>
      </c>
      <c r="D2139">
        <v>2</v>
      </c>
    </row>
    <row r="2140" spans="1:4" x14ac:dyDescent="0.35">
      <c r="A2140">
        <v>2579</v>
      </c>
      <c r="B2140">
        <v>0</v>
      </c>
      <c r="C2140" t="s">
        <v>76</v>
      </c>
      <c r="D2140">
        <v>6</v>
      </c>
    </row>
    <row r="2141" spans="1:4" x14ac:dyDescent="0.35">
      <c r="A2141">
        <v>3117</v>
      </c>
      <c r="B2141">
        <v>0</v>
      </c>
      <c r="C2141" t="s">
        <v>76</v>
      </c>
      <c r="D2141">
        <v>6</v>
      </c>
    </row>
    <row r="2142" spans="1:4" x14ac:dyDescent="0.35">
      <c r="A2142">
        <v>5623</v>
      </c>
      <c r="B2142">
        <v>0</v>
      </c>
      <c r="C2142" t="s">
        <v>76</v>
      </c>
      <c r="D2142">
        <v>1</v>
      </c>
    </row>
    <row r="2143" spans="1:4" x14ac:dyDescent="0.35">
      <c r="A2143">
        <v>4789</v>
      </c>
      <c r="B2143">
        <v>0</v>
      </c>
      <c r="C2143" t="s">
        <v>76</v>
      </c>
      <c r="D2143">
        <v>4</v>
      </c>
    </row>
    <row r="2144" spans="1:4" x14ac:dyDescent="0.35">
      <c r="A2144">
        <v>9523</v>
      </c>
      <c r="B2144">
        <v>0</v>
      </c>
      <c r="C2144" t="s">
        <v>76</v>
      </c>
      <c r="D2144">
        <v>0</v>
      </c>
    </row>
    <row r="2145" spans="1:4" x14ac:dyDescent="0.35">
      <c r="A2145">
        <v>5268</v>
      </c>
      <c r="B2145">
        <v>0</v>
      </c>
      <c r="C2145" t="s">
        <v>76</v>
      </c>
      <c r="D2145">
        <v>1</v>
      </c>
    </row>
    <row r="2146" spans="1:4" x14ac:dyDescent="0.35">
      <c r="A2146">
        <v>1545</v>
      </c>
      <c r="B2146">
        <v>0</v>
      </c>
      <c r="C2146" t="s">
        <v>76</v>
      </c>
      <c r="D2146">
        <v>7</v>
      </c>
    </row>
    <row r="2147" spans="1:4" x14ac:dyDescent="0.35">
      <c r="A2147">
        <v>2254</v>
      </c>
      <c r="B2147">
        <v>0</v>
      </c>
      <c r="C2147" t="s">
        <v>76</v>
      </c>
      <c r="D2147">
        <v>9</v>
      </c>
    </row>
    <row r="2148" spans="1:4" x14ac:dyDescent="0.35">
      <c r="A2148">
        <v>2661</v>
      </c>
      <c r="B2148">
        <v>0</v>
      </c>
      <c r="C2148" t="s">
        <v>76</v>
      </c>
      <c r="D2148">
        <v>2</v>
      </c>
    </row>
    <row r="2149" spans="1:4" x14ac:dyDescent="0.35">
      <c r="A2149">
        <v>3130</v>
      </c>
      <c r="B2149">
        <v>0</v>
      </c>
      <c r="C2149" t="s">
        <v>76</v>
      </c>
      <c r="D2149">
        <v>2</v>
      </c>
    </row>
    <row r="2150" spans="1:4" x14ac:dyDescent="0.35">
      <c r="A2150">
        <v>5847</v>
      </c>
      <c r="B2150">
        <v>0</v>
      </c>
      <c r="C2150" t="s">
        <v>76</v>
      </c>
      <c r="D2150">
        <v>7</v>
      </c>
    </row>
    <row r="2151" spans="1:4" x14ac:dyDescent="0.35">
      <c r="A2151">
        <v>5863</v>
      </c>
      <c r="B2151">
        <v>0</v>
      </c>
      <c r="C2151" t="s">
        <v>76</v>
      </c>
      <c r="D2151">
        <v>6</v>
      </c>
    </row>
    <row r="2152" spans="1:4" x14ac:dyDescent="0.35">
      <c r="A2152">
        <v>999</v>
      </c>
      <c r="B2152">
        <v>1</v>
      </c>
      <c r="C2152" t="s">
        <v>76</v>
      </c>
      <c r="D2152">
        <v>6</v>
      </c>
    </row>
    <row r="2153" spans="1:4" x14ac:dyDescent="0.35">
      <c r="A2153">
        <v>2931</v>
      </c>
      <c r="B2153">
        <v>0</v>
      </c>
      <c r="C2153" t="s">
        <v>76</v>
      </c>
      <c r="D2153">
        <v>6</v>
      </c>
    </row>
    <row r="2154" spans="1:4" x14ac:dyDescent="0.35">
      <c r="A2154">
        <v>1890</v>
      </c>
      <c r="B2154">
        <v>0</v>
      </c>
      <c r="C2154" t="s">
        <v>76</v>
      </c>
      <c r="D2154">
        <v>1</v>
      </c>
    </row>
    <row r="2155" spans="1:4" x14ac:dyDescent="0.35">
      <c r="A2155">
        <v>5589</v>
      </c>
      <c r="B2155">
        <v>0</v>
      </c>
      <c r="C2155" t="s">
        <v>76</v>
      </c>
      <c r="D2155">
        <v>9</v>
      </c>
    </row>
    <row r="2156" spans="1:4" x14ac:dyDescent="0.35">
      <c r="A2156">
        <v>10172</v>
      </c>
      <c r="B2156">
        <v>0</v>
      </c>
      <c r="C2156" t="s">
        <v>76</v>
      </c>
      <c r="D2156">
        <v>4</v>
      </c>
    </row>
    <row r="2157" spans="1:4" x14ac:dyDescent="0.35">
      <c r="A2157">
        <v>6729</v>
      </c>
      <c r="B2157">
        <v>0</v>
      </c>
      <c r="C2157" t="s">
        <v>76</v>
      </c>
      <c r="D2157">
        <v>4</v>
      </c>
    </row>
    <row r="2158" spans="1:4" x14ac:dyDescent="0.35">
      <c r="A2158">
        <v>10492</v>
      </c>
      <c r="B2158">
        <v>0</v>
      </c>
      <c r="C2158" t="s">
        <v>76</v>
      </c>
      <c r="D2158">
        <v>0</v>
      </c>
    </row>
    <row r="2159" spans="1:4" x14ac:dyDescent="0.35">
      <c r="A2159">
        <v>2939</v>
      </c>
      <c r="B2159">
        <v>0</v>
      </c>
      <c r="C2159" t="s">
        <v>76</v>
      </c>
      <c r="D2159">
        <v>4</v>
      </c>
    </row>
    <row r="2160" spans="1:4" x14ac:dyDescent="0.35">
      <c r="A2160">
        <v>5948</v>
      </c>
      <c r="B2160">
        <v>0</v>
      </c>
      <c r="C2160" t="s">
        <v>76</v>
      </c>
      <c r="D2160">
        <v>4</v>
      </c>
    </row>
    <row r="2161" spans="1:4" x14ac:dyDescent="0.35">
      <c r="A2161">
        <v>574</v>
      </c>
      <c r="B2161">
        <v>0</v>
      </c>
      <c r="C2161" t="s">
        <v>76</v>
      </c>
      <c r="D2161">
        <v>1</v>
      </c>
    </row>
    <row r="2162" spans="1:4" x14ac:dyDescent="0.35">
      <c r="A2162">
        <v>3266</v>
      </c>
      <c r="B2162">
        <v>0</v>
      </c>
      <c r="C2162" t="s">
        <v>76</v>
      </c>
      <c r="D2162">
        <v>1</v>
      </c>
    </row>
    <row r="2163" spans="1:4" x14ac:dyDescent="0.35">
      <c r="A2163">
        <v>10500</v>
      </c>
      <c r="B2163">
        <v>0</v>
      </c>
      <c r="C2163" t="s">
        <v>76</v>
      </c>
      <c r="D2163">
        <v>3</v>
      </c>
    </row>
    <row r="2164" spans="1:4" x14ac:dyDescent="0.35">
      <c r="A2164">
        <v>7987</v>
      </c>
      <c r="B2164">
        <v>0</v>
      </c>
      <c r="C2164" t="s">
        <v>76</v>
      </c>
      <c r="D2164">
        <v>8</v>
      </c>
    </row>
    <row r="2165" spans="1:4" x14ac:dyDescent="0.35">
      <c r="A2165">
        <v>1135</v>
      </c>
      <c r="B2165">
        <v>0</v>
      </c>
      <c r="C2165" t="s">
        <v>76</v>
      </c>
      <c r="D2165">
        <v>3</v>
      </c>
    </row>
    <row r="2166" spans="1:4" x14ac:dyDescent="0.35">
      <c r="A2166">
        <v>24</v>
      </c>
      <c r="B2166">
        <v>0</v>
      </c>
      <c r="C2166" t="s">
        <v>76</v>
      </c>
      <c r="D2166">
        <v>3</v>
      </c>
    </row>
    <row r="2167" spans="1:4" x14ac:dyDescent="0.35">
      <c r="A2167">
        <v>7244</v>
      </c>
      <c r="B2167">
        <v>0</v>
      </c>
      <c r="C2167" t="s">
        <v>76</v>
      </c>
      <c r="D2167">
        <v>2</v>
      </c>
    </row>
    <row r="2168" spans="1:4" x14ac:dyDescent="0.35">
      <c r="A2168">
        <v>1966</v>
      </c>
      <c r="B2168">
        <v>0</v>
      </c>
      <c r="C2168" t="s">
        <v>76</v>
      </c>
      <c r="D2168">
        <v>6</v>
      </c>
    </row>
    <row r="2169" spans="1:4" x14ac:dyDescent="0.35">
      <c r="A2169">
        <v>7789</v>
      </c>
      <c r="B2169">
        <v>0</v>
      </c>
      <c r="C2169" t="s">
        <v>76</v>
      </c>
      <c r="D2169">
        <v>6</v>
      </c>
    </row>
    <row r="2170" spans="1:4" x14ac:dyDescent="0.35">
      <c r="A2170">
        <v>3336</v>
      </c>
      <c r="B2170">
        <v>0</v>
      </c>
      <c r="C2170" t="s">
        <v>76</v>
      </c>
      <c r="D2170">
        <v>2</v>
      </c>
    </row>
    <row r="2171" spans="1:4" x14ac:dyDescent="0.35">
      <c r="A2171">
        <v>5644</v>
      </c>
      <c r="B2171">
        <v>0</v>
      </c>
      <c r="C2171" t="s">
        <v>76</v>
      </c>
      <c r="D2171">
        <v>5</v>
      </c>
    </row>
    <row r="2172" spans="1:4" x14ac:dyDescent="0.35">
      <c r="A2172">
        <v>1295</v>
      </c>
      <c r="B2172">
        <v>0</v>
      </c>
      <c r="C2172" t="s">
        <v>76</v>
      </c>
      <c r="D2172">
        <v>6</v>
      </c>
    </row>
    <row r="2173" spans="1:4" x14ac:dyDescent="0.35">
      <c r="A2173">
        <v>6663</v>
      </c>
      <c r="B2173">
        <v>0</v>
      </c>
      <c r="C2173" t="s">
        <v>76</v>
      </c>
      <c r="D2173">
        <v>3</v>
      </c>
    </row>
    <row r="2174" spans="1:4" x14ac:dyDescent="0.35">
      <c r="A2174">
        <v>10262</v>
      </c>
      <c r="B2174">
        <v>0</v>
      </c>
      <c r="C2174" t="s">
        <v>76</v>
      </c>
      <c r="D2174">
        <v>3</v>
      </c>
    </row>
    <row r="2175" spans="1:4" x14ac:dyDescent="0.35">
      <c r="A2175">
        <v>456</v>
      </c>
      <c r="B2175">
        <v>0</v>
      </c>
      <c r="C2175" t="s">
        <v>76</v>
      </c>
      <c r="D2175">
        <v>2</v>
      </c>
    </row>
    <row r="2176" spans="1:4" x14ac:dyDescent="0.35">
      <c r="A2176">
        <v>3270</v>
      </c>
      <c r="B2176">
        <v>0</v>
      </c>
      <c r="C2176" t="s">
        <v>76</v>
      </c>
      <c r="D2176">
        <v>3</v>
      </c>
    </row>
    <row r="2177" spans="1:4" x14ac:dyDescent="0.35">
      <c r="A2177">
        <v>5748</v>
      </c>
      <c r="B2177">
        <v>1</v>
      </c>
      <c r="C2177" t="s">
        <v>76</v>
      </c>
      <c r="D2177">
        <v>5</v>
      </c>
    </row>
    <row r="2178" spans="1:4" x14ac:dyDescent="0.35">
      <c r="A2178">
        <v>8952</v>
      </c>
      <c r="B2178">
        <v>0</v>
      </c>
      <c r="C2178" t="s">
        <v>76</v>
      </c>
      <c r="D2178">
        <v>6</v>
      </c>
    </row>
    <row r="2179" spans="1:4" x14ac:dyDescent="0.35">
      <c r="A2179">
        <v>3921</v>
      </c>
      <c r="B2179">
        <v>0</v>
      </c>
      <c r="C2179" t="s">
        <v>76</v>
      </c>
      <c r="D2179">
        <v>4</v>
      </c>
    </row>
    <row r="2180" spans="1:4" x14ac:dyDescent="0.35">
      <c r="A2180">
        <v>9826</v>
      </c>
      <c r="B2180">
        <v>1</v>
      </c>
      <c r="C2180" t="s">
        <v>76</v>
      </c>
      <c r="D2180">
        <v>5</v>
      </c>
    </row>
    <row r="2181" spans="1:4" x14ac:dyDescent="0.35">
      <c r="A2181">
        <v>5830</v>
      </c>
      <c r="B2181">
        <v>1</v>
      </c>
      <c r="C2181" t="s">
        <v>76</v>
      </c>
      <c r="D2181">
        <v>5</v>
      </c>
    </row>
    <row r="2182" spans="1:4" x14ac:dyDescent="0.35">
      <c r="A2182">
        <v>8310</v>
      </c>
      <c r="B2182">
        <v>0</v>
      </c>
      <c r="C2182" t="s">
        <v>76</v>
      </c>
      <c r="D2182">
        <v>10</v>
      </c>
    </row>
    <row r="2183" spans="1:4" x14ac:dyDescent="0.35">
      <c r="A2183">
        <v>6382</v>
      </c>
      <c r="B2183">
        <v>0</v>
      </c>
      <c r="C2183" t="s">
        <v>76</v>
      </c>
      <c r="D2183">
        <v>1</v>
      </c>
    </row>
    <row r="2184" spans="1:4" x14ac:dyDescent="0.35">
      <c r="A2184">
        <v>8439</v>
      </c>
      <c r="B2184">
        <v>0</v>
      </c>
      <c r="C2184" t="s">
        <v>76</v>
      </c>
      <c r="D2184">
        <v>6</v>
      </c>
    </row>
    <row r="2185" spans="1:4" x14ac:dyDescent="0.35">
      <c r="A2185">
        <v>7613</v>
      </c>
      <c r="B2185">
        <v>0</v>
      </c>
      <c r="C2185" t="s">
        <v>76</v>
      </c>
      <c r="D2185">
        <v>5</v>
      </c>
    </row>
    <row r="2186" spans="1:4" x14ac:dyDescent="0.35">
      <c r="A2186">
        <v>48</v>
      </c>
      <c r="B2186">
        <v>0</v>
      </c>
      <c r="C2186" t="s">
        <v>76</v>
      </c>
      <c r="D2186">
        <v>4</v>
      </c>
    </row>
    <row r="2187" spans="1:4" x14ac:dyDescent="0.35">
      <c r="A2187">
        <v>5046</v>
      </c>
      <c r="B2187">
        <v>0</v>
      </c>
      <c r="C2187" t="s">
        <v>76</v>
      </c>
      <c r="D2187">
        <v>10</v>
      </c>
    </row>
    <row r="2188" spans="1:4" x14ac:dyDescent="0.35">
      <c r="A2188">
        <v>3231</v>
      </c>
      <c r="B2188">
        <v>0</v>
      </c>
      <c r="C2188" t="s">
        <v>76</v>
      </c>
      <c r="D2188">
        <v>1</v>
      </c>
    </row>
    <row r="2189" spans="1:4" x14ac:dyDescent="0.35">
      <c r="A2189">
        <v>7181</v>
      </c>
      <c r="B2189">
        <v>0</v>
      </c>
      <c r="C2189" t="s">
        <v>76</v>
      </c>
      <c r="D2189">
        <v>2</v>
      </c>
    </row>
    <row r="2190" spans="1:4" x14ac:dyDescent="0.35">
      <c r="A2190">
        <v>1663</v>
      </c>
      <c r="B2190">
        <v>0</v>
      </c>
      <c r="C2190" t="s">
        <v>76</v>
      </c>
      <c r="D2190">
        <v>2</v>
      </c>
    </row>
    <row r="2191" spans="1:4" x14ac:dyDescent="0.35">
      <c r="A2191">
        <v>5441</v>
      </c>
      <c r="B2191">
        <v>0</v>
      </c>
      <c r="C2191" t="s">
        <v>76</v>
      </c>
      <c r="D2191">
        <v>5</v>
      </c>
    </row>
    <row r="2192" spans="1:4" x14ac:dyDescent="0.35">
      <c r="A2192">
        <v>8602</v>
      </c>
      <c r="B2192">
        <v>0</v>
      </c>
      <c r="C2192" t="s">
        <v>76</v>
      </c>
      <c r="D2192">
        <v>7</v>
      </c>
    </row>
    <row r="2193" spans="1:4" x14ac:dyDescent="0.35">
      <c r="A2193">
        <v>9925</v>
      </c>
      <c r="B2193">
        <v>0</v>
      </c>
      <c r="C2193" t="s">
        <v>76</v>
      </c>
      <c r="D2193">
        <v>4</v>
      </c>
    </row>
    <row r="2194" spans="1:4" x14ac:dyDescent="0.35">
      <c r="A2194">
        <v>9499</v>
      </c>
      <c r="B2194">
        <v>0</v>
      </c>
      <c r="C2194" t="s">
        <v>76</v>
      </c>
      <c r="D2194">
        <v>3</v>
      </c>
    </row>
    <row r="2195" spans="1:4" x14ac:dyDescent="0.35">
      <c r="A2195">
        <v>6568</v>
      </c>
      <c r="B2195">
        <v>0</v>
      </c>
      <c r="C2195" t="s">
        <v>76</v>
      </c>
      <c r="D2195">
        <v>2</v>
      </c>
    </row>
    <row r="2196" spans="1:4" x14ac:dyDescent="0.35">
      <c r="A2196">
        <v>3032</v>
      </c>
      <c r="B2196">
        <v>0</v>
      </c>
      <c r="C2196" t="s">
        <v>76</v>
      </c>
      <c r="D2196">
        <v>4</v>
      </c>
    </row>
    <row r="2197" spans="1:4" x14ac:dyDescent="0.35">
      <c r="A2197">
        <v>5153</v>
      </c>
      <c r="B2197">
        <v>1</v>
      </c>
      <c r="C2197" t="s">
        <v>76</v>
      </c>
      <c r="D2197">
        <v>11</v>
      </c>
    </row>
    <row r="2198" spans="1:4" x14ac:dyDescent="0.35">
      <c r="A2198">
        <v>4127</v>
      </c>
      <c r="B2198">
        <v>1</v>
      </c>
      <c r="C2198" t="s">
        <v>76</v>
      </c>
      <c r="D2198">
        <v>11</v>
      </c>
    </row>
    <row r="2199" spans="1:4" x14ac:dyDescent="0.35">
      <c r="A2199">
        <v>9940</v>
      </c>
      <c r="B2199">
        <v>0</v>
      </c>
      <c r="C2199" t="s">
        <v>76</v>
      </c>
      <c r="D2199">
        <v>6</v>
      </c>
    </row>
    <row r="2200" spans="1:4" x14ac:dyDescent="0.35">
      <c r="A2200">
        <v>7527</v>
      </c>
      <c r="B2200">
        <v>0</v>
      </c>
      <c r="C2200" t="s">
        <v>76</v>
      </c>
      <c r="D2200">
        <v>2</v>
      </c>
    </row>
    <row r="2201" spans="1:4" x14ac:dyDescent="0.35">
      <c r="A2201">
        <v>3406</v>
      </c>
      <c r="B2201">
        <v>0</v>
      </c>
      <c r="C2201" t="s">
        <v>76</v>
      </c>
      <c r="D2201">
        <v>3</v>
      </c>
    </row>
    <row r="2202" spans="1:4" x14ac:dyDescent="0.35">
      <c r="A2202">
        <v>9771</v>
      </c>
      <c r="B2202">
        <v>0</v>
      </c>
      <c r="C2202" t="s">
        <v>76</v>
      </c>
      <c r="D2202">
        <v>5</v>
      </c>
    </row>
    <row r="2203" spans="1:4" x14ac:dyDescent="0.35">
      <c r="A2203">
        <v>6722</v>
      </c>
      <c r="B2203">
        <v>0</v>
      </c>
      <c r="C2203" t="s">
        <v>76</v>
      </c>
      <c r="D2203">
        <v>10</v>
      </c>
    </row>
    <row r="2204" spans="1:4" x14ac:dyDescent="0.35">
      <c r="A2204">
        <v>213</v>
      </c>
      <c r="B2204">
        <v>0</v>
      </c>
      <c r="C2204" t="s">
        <v>76</v>
      </c>
      <c r="D2204">
        <v>2</v>
      </c>
    </row>
    <row r="2205" spans="1:4" x14ac:dyDescent="0.35">
      <c r="A2205">
        <v>8541</v>
      </c>
      <c r="B2205">
        <v>0</v>
      </c>
      <c r="C2205" t="s">
        <v>76</v>
      </c>
      <c r="D2205">
        <v>2</v>
      </c>
    </row>
    <row r="2206" spans="1:4" x14ac:dyDescent="0.35">
      <c r="A2206">
        <v>8475</v>
      </c>
      <c r="B2206">
        <v>0</v>
      </c>
      <c r="C2206" t="s">
        <v>76</v>
      </c>
      <c r="D2206">
        <v>0</v>
      </c>
    </row>
    <row r="2207" spans="1:4" x14ac:dyDescent="0.35">
      <c r="A2207">
        <v>8070</v>
      </c>
      <c r="B2207">
        <v>0</v>
      </c>
      <c r="C2207" t="s">
        <v>76</v>
      </c>
      <c r="D2207">
        <v>3</v>
      </c>
    </row>
    <row r="2208" spans="1:4" x14ac:dyDescent="0.35">
      <c r="A2208">
        <v>313</v>
      </c>
      <c r="B2208">
        <v>0</v>
      </c>
      <c r="C2208" t="s">
        <v>76</v>
      </c>
      <c r="D2208">
        <v>6</v>
      </c>
    </row>
    <row r="2209" spans="1:4" x14ac:dyDescent="0.35">
      <c r="A2209">
        <v>9757</v>
      </c>
      <c r="B2209">
        <v>0</v>
      </c>
      <c r="C2209" t="s">
        <v>76</v>
      </c>
      <c r="D2209">
        <v>5</v>
      </c>
    </row>
    <row r="2210" spans="1:4" x14ac:dyDescent="0.35">
      <c r="A2210">
        <v>2088</v>
      </c>
      <c r="B2210">
        <v>0</v>
      </c>
      <c r="C2210" t="s">
        <v>76</v>
      </c>
      <c r="D2210">
        <v>5</v>
      </c>
    </row>
    <row r="2211" spans="1:4" x14ac:dyDescent="0.35">
      <c r="A2211">
        <v>2320</v>
      </c>
      <c r="B2211">
        <v>0</v>
      </c>
      <c r="C2211" t="s">
        <v>76</v>
      </c>
      <c r="D2211">
        <v>11</v>
      </c>
    </row>
    <row r="2212" spans="1:4" x14ac:dyDescent="0.35">
      <c r="A2212">
        <v>966</v>
      </c>
      <c r="B2212">
        <v>0</v>
      </c>
      <c r="C2212" t="s">
        <v>76</v>
      </c>
      <c r="D2212">
        <v>6</v>
      </c>
    </row>
    <row r="2213" spans="1:4" x14ac:dyDescent="0.35">
      <c r="A2213">
        <v>9706</v>
      </c>
      <c r="B2213">
        <v>0</v>
      </c>
      <c r="C2213" t="s">
        <v>76</v>
      </c>
      <c r="D2213">
        <v>2</v>
      </c>
    </row>
    <row r="2214" spans="1:4" x14ac:dyDescent="0.35">
      <c r="A2214">
        <v>3979</v>
      </c>
      <c r="B2214">
        <v>1</v>
      </c>
      <c r="C2214" t="s">
        <v>76</v>
      </c>
      <c r="D2214">
        <v>6</v>
      </c>
    </row>
    <row r="2215" spans="1:4" x14ac:dyDescent="0.35">
      <c r="A2215">
        <v>5602</v>
      </c>
      <c r="B2215">
        <v>0</v>
      </c>
      <c r="C2215" t="s">
        <v>76</v>
      </c>
      <c r="D2215">
        <v>8</v>
      </c>
    </row>
    <row r="2216" spans="1:4" x14ac:dyDescent="0.35">
      <c r="A2216">
        <v>2202</v>
      </c>
      <c r="B2216">
        <v>0</v>
      </c>
      <c r="C2216" t="s">
        <v>76</v>
      </c>
      <c r="D2216">
        <v>1</v>
      </c>
    </row>
    <row r="2217" spans="1:4" x14ac:dyDescent="0.35">
      <c r="A2217">
        <v>9645</v>
      </c>
      <c r="B2217">
        <v>0</v>
      </c>
      <c r="C2217" t="s">
        <v>76</v>
      </c>
      <c r="D2217">
        <v>9</v>
      </c>
    </row>
    <row r="2218" spans="1:4" x14ac:dyDescent="0.35">
      <c r="A2218">
        <v>7230</v>
      </c>
      <c r="B2218">
        <v>1</v>
      </c>
      <c r="C2218" t="s">
        <v>76</v>
      </c>
      <c r="D2218">
        <v>4</v>
      </c>
    </row>
    <row r="2219" spans="1:4" x14ac:dyDescent="0.35">
      <c r="A2219">
        <v>5675</v>
      </c>
      <c r="B2219">
        <v>0</v>
      </c>
      <c r="C2219" t="s">
        <v>76</v>
      </c>
      <c r="D2219">
        <v>4</v>
      </c>
    </row>
    <row r="2220" spans="1:4" x14ac:dyDescent="0.35">
      <c r="A2220">
        <v>4974</v>
      </c>
      <c r="B2220">
        <v>0</v>
      </c>
      <c r="C2220" t="s">
        <v>76</v>
      </c>
      <c r="D2220">
        <v>4</v>
      </c>
    </row>
    <row r="2221" spans="1:4" x14ac:dyDescent="0.35">
      <c r="A2221">
        <v>5687</v>
      </c>
      <c r="B2221">
        <v>0</v>
      </c>
      <c r="C2221" t="s">
        <v>76</v>
      </c>
      <c r="D2221">
        <v>7</v>
      </c>
    </row>
    <row r="2222" spans="1:4" x14ac:dyDescent="0.35">
      <c r="A2222">
        <v>5871</v>
      </c>
      <c r="B2222">
        <v>0</v>
      </c>
      <c r="C2222" t="s">
        <v>76</v>
      </c>
      <c r="D2222">
        <v>6</v>
      </c>
    </row>
    <row r="2223" spans="1:4" x14ac:dyDescent="0.35">
      <c r="A2223">
        <v>3846</v>
      </c>
      <c r="B2223">
        <v>0</v>
      </c>
      <c r="C2223" t="s">
        <v>76</v>
      </c>
      <c r="D2223">
        <v>6</v>
      </c>
    </row>
    <row r="2224" spans="1:4" x14ac:dyDescent="0.35">
      <c r="A2224">
        <v>10001</v>
      </c>
      <c r="B2224">
        <v>0</v>
      </c>
      <c r="C2224" t="s">
        <v>76</v>
      </c>
      <c r="D2224">
        <v>2</v>
      </c>
    </row>
    <row r="2225" spans="1:4" x14ac:dyDescent="0.35">
      <c r="A2225">
        <v>2831</v>
      </c>
      <c r="B2225">
        <v>0</v>
      </c>
      <c r="C2225" t="s">
        <v>76</v>
      </c>
      <c r="D2225">
        <v>7</v>
      </c>
    </row>
    <row r="2226" spans="1:4" x14ac:dyDescent="0.35">
      <c r="A2226">
        <v>868</v>
      </c>
      <c r="B2226">
        <v>0</v>
      </c>
      <c r="C2226" t="s">
        <v>76</v>
      </c>
      <c r="D2226">
        <v>2</v>
      </c>
    </row>
    <row r="2227" spans="1:4" x14ac:dyDescent="0.35">
      <c r="A2227">
        <v>7212</v>
      </c>
      <c r="B2227">
        <v>0</v>
      </c>
      <c r="C2227" t="s">
        <v>76</v>
      </c>
      <c r="D2227">
        <v>2</v>
      </c>
    </row>
    <row r="2228" spans="1:4" x14ac:dyDescent="0.35">
      <c r="A2228">
        <v>1743</v>
      </c>
      <c r="B2228">
        <v>0</v>
      </c>
      <c r="C2228" t="s">
        <v>76</v>
      </c>
      <c r="D2228">
        <v>2</v>
      </c>
    </row>
    <row r="2229" spans="1:4" x14ac:dyDescent="0.35">
      <c r="A2229">
        <v>2415</v>
      </c>
      <c r="B2229">
        <v>0</v>
      </c>
      <c r="C2229" t="s">
        <v>76</v>
      </c>
      <c r="D2229">
        <v>5</v>
      </c>
    </row>
    <row r="2230" spans="1:4" x14ac:dyDescent="0.35">
      <c r="A2230">
        <v>7947</v>
      </c>
      <c r="B2230">
        <v>0</v>
      </c>
      <c r="C2230" t="s">
        <v>76</v>
      </c>
      <c r="D2230">
        <v>1</v>
      </c>
    </row>
    <row r="2231" spans="1:4" x14ac:dyDescent="0.35">
      <c r="A2231">
        <v>2106</v>
      </c>
      <c r="B2231">
        <v>0</v>
      </c>
      <c r="C2231" t="s">
        <v>76</v>
      </c>
      <c r="D2231">
        <v>1</v>
      </c>
    </row>
    <row r="2232" spans="1:4" x14ac:dyDescent="0.35">
      <c r="A2232">
        <v>3363</v>
      </c>
      <c r="B2232">
        <v>0</v>
      </c>
      <c r="C2232" t="s">
        <v>76</v>
      </c>
      <c r="D2232">
        <v>1</v>
      </c>
    </row>
    <row r="2233" spans="1:4" x14ac:dyDescent="0.35">
      <c r="A2233">
        <v>8595</v>
      </c>
      <c r="B2233">
        <v>0</v>
      </c>
      <c r="C2233" t="s">
        <v>76</v>
      </c>
      <c r="D2233">
        <v>1</v>
      </c>
    </row>
    <row r="2234" spans="1:4" x14ac:dyDescent="0.35">
      <c r="A2234">
        <v>7232</v>
      </c>
      <c r="B2234">
        <v>0</v>
      </c>
      <c r="C2234" t="s">
        <v>76</v>
      </c>
      <c r="D2234">
        <v>1</v>
      </c>
    </row>
    <row r="2235" spans="1:4" x14ac:dyDescent="0.35">
      <c r="A2235">
        <v>7829</v>
      </c>
      <c r="B2235">
        <v>0</v>
      </c>
      <c r="C2235" t="s">
        <v>76</v>
      </c>
      <c r="D2235">
        <v>2</v>
      </c>
    </row>
    <row r="2236" spans="1:4" x14ac:dyDescent="0.35">
      <c r="A2236">
        <v>9977</v>
      </c>
      <c r="B2236">
        <v>0</v>
      </c>
      <c r="C2236" t="s">
        <v>76</v>
      </c>
      <c r="D2236">
        <v>9</v>
      </c>
    </row>
    <row r="2237" spans="1:4" x14ac:dyDescent="0.35">
      <c r="A2237">
        <v>10142</v>
      </c>
      <c r="B2237">
        <v>0</v>
      </c>
      <c r="C2237" t="s">
        <v>76</v>
      </c>
      <c r="D2237">
        <v>5</v>
      </c>
    </row>
    <row r="2238" spans="1:4" x14ac:dyDescent="0.35">
      <c r="A2238">
        <v>5263</v>
      </c>
      <c r="B2238">
        <v>0</v>
      </c>
      <c r="C2238" t="s">
        <v>76</v>
      </c>
      <c r="D2238">
        <v>1</v>
      </c>
    </row>
    <row r="2239" spans="1:4" x14ac:dyDescent="0.35">
      <c r="A2239">
        <v>22</v>
      </c>
      <c r="B2239">
        <v>0</v>
      </c>
      <c r="C2239" t="s">
        <v>76</v>
      </c>
      <c r="D2239">
        <v>6</v>
      </c>
    </row>
    <row r="2240" spans="1:4" x14ac:dyDescent="0.35">
      <c r="A2240">
        <v>528</v>
      </c>
      <c r="B2240">
        <v>0</v>
      </c>
      <c r="C2240" t="s">
        <v>76</v>
      </c>
      <c r="D2240">
        <v>5</v>
      </c>
    </row>
    <row r="2241" spans="1:4" x14ac:dyDescent="0.35">
      <c r="A2241">
        <v>4070</v>
      </c>
      <c r="B2241">
        <v>1</v>
      </c>
      <c r="C2241" t="s">
        <v>76</v>
      </c>
      <c r="D2241">
        <v>8</v>
      </c>
    </row>
    <row r="2242" spans="1:4" x14ac:dyDescent="0.35">
      <c r="A2242">
        <v>1826</v>
      </c>
      <c r="B2242">
        <v>1</v>
      </c>
      <c r="C2242" t="s">
        <v>77</v>
      </c>
      <c r="D2242">
        <v>4</v>
      </c>
    </row>
    <row r="2243" spans="1:4" x14ac:dyDescent="0.35">
      <c r="A2243">
        <v>1</v>
      </c>
      <c r="B2243">
        <v>1</v>
      </c>
      <c r="C2243" t="s">
        <v>77</v>
      </c>
      <c r="D2243">
        <v>3</v>
      </c>
    </row>
    <row r="2244" spans="1:4" x14ac:dyDescent="0.35">
      <c r="A2244">
        <v>10476</v>
      </c>
      <c r="B2244">
        <v>0</v>
      </c>
      <c r="C2244" t="s">
        <v>77</v>
      </c>
      <c r="D2244">
        <v>2</v>
      </c>
    </row>
    <row r="2245" spans="1:4" x14ac:dyDescent="0.35">
      <c r="A2245">
        <v>1386</v>
      </c>
      <c r="B2245">
        <v>0</v>
      </c>
      <c r="C2245" t="s">
        <v>77</v>
      </c>
      <c r="D2245">
        <v>0</v>
      </c>
    </row>
    <row r="2246" spans="1:4" x14ac:dyDescent="0.35">
      <c r="A2246">
        <v>5371</v>
      </c>
      <c r="B2246">
        <v>1</v>
      </c>
      <c r="C2246" t="s">
        <v>77</v>
      </c>
      <c r="D2246">
        <v>1</v>
      </c>
    </row>
    <row r="2247" spans="1:4" x14ac:dyDescent="0.35">
      <c r="A2247">
        <v>7348</v>
      </c>
      <c r="B2247">
        <v>1</v>
      </c>
      <c r="C2247" t="s">
        <v>77</v>
      </c>
      <c r="D2247">
        <v>7</v>
      </c>
    </row>
    <row r="2248" spans="1:4" x14ac:dyDescent="0.35">
      <c r="A2248">
        <v>4073</v>
      </c>
      <c r="B2248">
        <v>1</v>
      </c>
      <c r="C2248" t="s">
        <v>77</v>
      </c>
      <c r="D2248">
        <v>10</v>
      </c>
    </row>
    <row r="2249" spans="1:4" x14ac:dyDescent="0.35">
      <c r="A2249">
        <v>1991</v>
      </c>
      <c r="B2249">
        <v>0</v>
      </c>
      <c r="C2249" t="s">
        <v>77</v>
      </c>
      <c r="D2249">
        <v>1</v>
      </c>
    </row>
    <row r="2250" spans="1:4" x14ac:dyDescent="0.35">
      <c r="A2250">
        <v>4047</v>
      </c>
      <c r="B2250">
        <v>0</v>
      </c>
      <c r="C2250" t="s">
        <v>77</v>
      </c>
      <c r="D2250">
        <v>2</v>
      </c>
    </row>
    <row r="2251" spans="1:4" x14ac:dyDescent="0.35">
      <c r="A2251">
        <v>9477</v>
      </c>
      <c r="B2251">
        <v>0</v>
      </c>
      <c r="C2251" t="s">
        <v>77</v>
      </c>
      <c r="D2251">
        <v>2</v>
      </c>
    </row>
    <row r="2252" spans="1:4" x14ac:dyDescent="0.35">
      <c r="A2252">
        <v>2079</v>
      </c>
      <c r="B2252">
        <v>0</v>
      </c>
      <c r="C2252" t="s">
        <v>77</v>
      </c>
      <c r="D2252">
        <v>6</v>
      </c>
    </row>
    <row r="2253" spans="1:4" x14ac:dyDescent="0.35">
      <c r="A2253">
        <v>5642</v>
      </c>
      <c r="B2253">
        <v>0</v>
      </c>
      <c r="C2253" t="s">
        <v>77</v>
      </c>
      <c r="D2253">
        <v>1</v>
      </c>
    </row>
    <row r="2254" spans="1:4" x14ac:dyDescent="0.35">
      <c r="A2254">
        <v>10530</v>
      </c>
      <c r="B2254">
        <v>1</v>
      </c>
      <c r="C2254" t="s">
        <v>77</v>
      </c>
      <c r="D2254">
        <v>6</v>
      </c>
    </row>
    <row r="2255" spans="1:4" x14ac:dyDescent="0.35">
      <c r="A2255">
        <v>2964</v>
      </c>
      <c r="B2255">
        <v>0</v>
      </c>
      <c r="C2255" t="s">
        <v>77</v>
      </c>
      <c r="D2255">
        <v>1</v>
      </c>
    </row>
    <row r="2256" spans="1:4" x14ac:dyDescent="0.35">
      <c r="A2256">
        <v>10311</v>
      </c>
      <c r="B2256">
        <v>0</v>
      </c>
      <c r="C2256" t="s">
        <v>77</v>
      </c>
      <c r="D2256">
        <v>0</v>
      </c>
    </row>
    <row r="2257" spans="1:4" x14ac:dyDescent="0.35">
      <c r="A2257">
        <v>837</v>
      </c>
      <c r="B2257">
        <v>0</v>
      </c>
      <c r="C2257" t="s">
        <v>77</v>
      </c>
      <c r="D2257">
        <v>1</v>
      </c>
    </row>
    <row r="2258" spans="1:4" x14ac:dyDescent="0.35">
      <c r="A2258">
        <v>10521</v>
      </c>
      <c r="B2258">
        <v>1</v>
      </c>
      <c r="C2258" t="s">
        <v>77</v>
      </c>
      <c r="D2258">
        <v>1</v>
      </c>
    </row>
    <row r="2259" spans="1:4" x14ac:dyDescent="0.35">
      <c r="A2259">
        <v>10175</v>
      </c>
      <c r="B2259">
        <v>0</v>
      </c>
      <c r="C2259" t="s">
        <v>77</v>
      </c>
      <c r="D2259">
        <v>0</v>
      </c>
    </row>
    <row r="2260" spans="1:4" x14ac:dyDescent="0.35">
      <c r="A2260">
        <v>1473</v>
      </c>
      <c r="B2260">
        <v>0</v>
      </c>
      <c r="C2260" t="s">
        <v>77</v>
      </c>
      <c r="D2260">
        <v>0</v>
      </c>
    </row>
    <row r="2261" spans="1:4" x14ac:dyDescent="0.35">
      <c r="A2261">
        <v>2795</v>
      </c>
      <c r="B2261">
        <v>0</v>
      </c>
      <c r="C2261" t="s">
        <v>77</v>
      </c>
      <c r="D2261">
        <v>0</v>
      </c>
    </row>
    <row r="2262" spans="1:4" x14ac:dyDescent="0.35">
      <c r="A2262">
        <v>2285</v>
      </c>
      <c r="B2262">
        <v>0</v>
      </c>
      <c r="C2262" t="s">
        <v>77</v>
      </c>
      <c r="D2262">
        <v>2</v>
      </c>
    </row>
    <row r="2263" spans="1:4" x14ac:dyDescent="0.35">
      <c r="A2263">
        <v>115</v>
      </c>
      <c r="B2263">
        <v>0</v>
      </c>
      <c r="C2263" t="s">
        <v>77</v>
      </c>
      <c r="D2263">
        <v>1</v>
      </c>
    </row>
    <row r="2264" spans="1:4" x14ac:dyDescent="0.35">
      <c r="A2264">
        <v>10470</v>
      </c>
      <c r="B2264">
        <v>0</v>
      </c>
      <c r="C2264" t="s">
        <v>77</v>
      </c>
      <c r="D2264">
        <v>1</v>
      </c>
    </row>
    <row r="2265" spans="1:4" x14ac:dyDescent="0.35">
      <c r="A2265">
        <v>4065</v>
      </c>
      <c r="B2265">
        <v>0</v>
      </c>
      <c r="C2265" t="s">
        <v>77</v>
      </c>
      <c r="D2265">
        <v>1</v>
      </c>
    </row>
    <row r="2266" spans="1:4" x14ac:dyDescent="0.35">
      <c r="A2266">
        <v>10968</v>
      </c>
      <c r="B2266">
        <v>0</v>
      </c>
      <c r="C2266" t="s">
        <v>77</v>
      </c>
      <c r="D2266">
        <v>8</v>
      </c>
    </row>
    <row r="2267" spans="1:4" x14ac:dyDescent="0.35">
      <c r="A2267">
        <v>5985</v>
      </c>
      <c r="B2267">
        <v>0</v>
      </c>
      <c r="C2267" t="s">
        <v>77</v>
      </c>
      <c r="D2267">
        <v>1</v>
      </c>
    </row>
    <row r="2268" spans="1:4" x14ac:dyDescent="0.35">
      <c r="A2268">
        <v>5430</v>
      </c>
      <c r="B2268">
        <v>0</v>
      </c>
      <c r="C2268" t="s">
        <v>77</v>
      </c>
      <c r="D2268">
        <v>2</v>
      </c>
    </row>
    <row r="2269" spans="1:4" x14ac:dyDescent="0.35">
      <c r="A2269">
        <v>8432</v>
      </c>
      <c r="B2269">
        <v>0</v>
      </c>
      <c r="C2269" t="s">
        <v>77</v>
      </c>
      <c r="D2269">
        <v>2</v>
      </c>
    </row>
    <row r="2270" spans="1:4" x14ac:dyDescent="0.35">
      <c r="A2270">
        <v>453</v>
      </c>
      <c r="B2270">
        <v>0</v>
      </c>
      <c r="C2270" t="s">
        <v>77</v>
      </c>
      <c r="D2270">
        <v>0</v>
      </c>
    </row>
    <row r="2271" spans="1:4" x14ac:dyDescent="0.35">
      <c r="A2271">
        <v>9687</v>
      </c>
      <c r="B2271">
        <v>0</v>
      </c>
      <c r="C2271" t="s">
        <v>77</v>
      </c>
      <c r="D2271">
        <v>4</v>
      </c>
    </row>
    <row r="2272" spans="1:4" x14ac:dyDescent="0.35">
      <c r="A2272">
        <v>8890</v>
      </c>
      <c r="B2272">
        <v>0</v>
      </c>
      <c r="C2272" t="s">
        <v>77</v>
      </c>
      <c r="D2272">
        <v>1</v>
      </c>
    </row>
    <row r="2273" spans="1:4" x14ac:dyDescent="0.35">
      <c r="A2273">
        <v>9264</v>
      </c>
      <c r="B2273">
        <v>0</v>
      </c>
      <c r="C2273" t="s">
        <v>77</v>
      </c>
      <c r="D2273">
        <v>8</v>
      </c>
    </row>
    <row r="2274" spans="1:4" x14ac:dyDescent="0.35">
      <c r="A2274">
        <v>5824</v>
      </c>
      <c r="B2274">
        <v>0</v>
      </c>
      <c r="C2274" t="s">
        <v>77</v>
      </c>
      <c r="D2274">
        <v>0</v>
      </c>
    </row>
    <row r="2275" spans="1:4" x14ac:dyDescent="0.35">
      <c r="A2275">
        <v>5794</v>
      </c>
      <c r="B2275">
        <v>1</v>
      </c>
      <c r="C2275" t="s">
        <v>77</v>
      </c>
      <c r="D2275">
        <v>1</v>
      </c>
    </row>
    <row r="2276" spans="1:4" x14ac:dyDescent="0.35">
      <c r="A2276">
        <v>3068</v>
      </c>
      <c r="B2276">
        <v>0</v>
      </c>
      <c r="C2276" t="s">
        <v>77</v>
      </c>
      <c r="D2276">
        <v>0</v>
      </c>
    </row>
    <row r="2277" spans="1:4" x14ac:dyDescent="0.35">
      <c r="A2277">
        <v>7962</v>
      </c>
      <c r="B2277">
        <v>1</v>
      </c>
      <c r="C2277" t="s">
        <v>77</v>
      </c>
      <c r="D2277">
        <v>3</v>
      </c>
    </row>
    <row r="2278" spans="1:4" x14ac:dyDescent="0.35">
      <c r="A2278">
        <v>2681</v>
      </c>
      <c r="B2278">
        <v>0</v>
      </c>
      <c r="C2278" t="s">
        <v>77</v>
      </c>
      <c r="D2278">
        <v>3</v>
      </c>
    </row>
    <row r="2279" spans="1:4" x14ac:dyDescent="0.35">
      <c r="A2279">
        <v>10141</v>
      </c>
      <c r="B2279">
        <v>0</v>
      </c>
      <c r="C2279" t="s">
        <v>77</v>
      </c>
      <c r="D2279">
        <v>0</v>
      </c>
    </row>
    <row r="2280" spans="1:4" x14ac:dyDescent="0.35">
      <c r="A2280">
        <v>3725</v>
      </c>
      <c r="B2280">
        <v>1</v>
      </c>
      <c r="C2280" t="s">
        <v>77</v>
      </c>
      <c r="D2280">
        <v>4</v>
      </c>
    </row>
    <row r="2281" spans="1:4" x14ac:dyDescent="0.35">
      <c r="A2281">
        <v>3767</v>
      </c>
      <c r="B2281">
        <v>0</v>
      </c>
      <c r="C2281" t="s">
        <v>77</v>
      </c>
      <c r="D2281">
        <v>5</v>
      </c>
    </row>
    <row r="2282" spans="1:4" x14ac:dyDescent="0.35">
      <c r="A2282">
        <v>5585</v>
      </c>
      <c r="B2282">
        <v>1</v>
      </c>
      <c r="C2282" t="s">
        <v>77</v>
      </c>
      <c r="D2282">
        <v>0</v>
      </c>
    </row>
    <row r="2283" spans="1:4" x14ac:dyDescent="0.35">
      <c r="A2283">
        <v>7030</v>
      </c>
      <c r="B2283">
        <v>0</v>
      </c>
      <c r="C2283" t="s">
        <v>77</v>
      </c>
      <c r="D2283">
        <v>9</v>
      </c>
    </row>
    <row r="2284" spans="1:4" x14ac:dyDescent="0.35">
      <c r="A2284">
        <v>1524</v>
      </c>
      <c r="B2284">
        <v>1</v>
      </c>
      <c r="C2284" t="s">
        <v>77</v>
      </c>
      <c r="D2284">
        <v>2</v>
      </c>
    </row>
    <row r="2285" spans="1:4" x14ac:dyDescent="0.35">
      <c r="A2285">
        <v>3657</v>
      </c>
      <c r="B2285">
        <v>0</v>
      </c>
      <c r="C2285" t="s">
        <v>77</v>
      </c>
      <c r="D2285">
        <v>0</v>
      </c>
    </row>
    <row r="2286" spans="1:4" x14ac:dyDescent="0.35">
      <c r="A2286">
        <v>5740</v>
      </c>
      <c r="B2286">
        <v>1</v>
      </c>
      <c r="C2286" t="s">
        <v>77</v>
      </c>
      <c r="D2286">
        <v>2</v>
      </c>
    </row>
    <row r="2287" spans="1:4" x14ac:dyDescent="0.35">
      <c r="A2287">
        <v>9595</v>
      </c>
      <c r="B2287">
        <v>1</v>
      </c>
      <c r="C2287" t="s">
        <v>77</v>
      </c>
      <c r="D2287">
        <v>5</v>
      </c>
    </row>
    <row r="2288" spans="1:4" x14ac:dyDescent="0.35">
      <c r="A2288">
        <v>3158</v>
      </c>
      <c r="B2288">
        <v>0</v>
      </c>
      <c r="C2288" t="s">
        <v>77</v>
      </c>
      <c r="D2288">
        <v>0</v>
      </c>
    </row>
    <row r="2289" spans="1:4" x14ac:dyDescent="0.35">
      <c r="A2289">
        <v>5114</v>
      </c>
      <c r="B2289">
        <v>0</v>
      </c>
      <c r="C2289" t="s">
        <v>77</v>
      </c>
      <c r="D2289">
        <v>4</v>
      </c>
    </row>
    <row r="2290" spans="1:4" x14ac:dyDescent="0.35">
      <c r="A2290">
        <v>340</v>
      </c>
      <c r="B2290">
        <v>1</v>
      </c>
      <c r="C2290" t="s">
        <v>77</v>
      </c>
      <c r="D2290">
        <v>2</v>
      </c>
    </row>
    <row r="2291" spans="1:4" x14ac:dyDescent="0.35">
      <c r="A2291">
        <v>8805</v>
      </c>
      <c r="B2291">
        <v>0</v>
      </c>
      <c r="C2291" t="s">
        <v>77</v>
      </c>
      <c r="D2291">
        <v>2</v>
      </c>
    </row>
    <row r="2292" spans="1:4" x14ac:dyDescent="0.35">
      <c r="A2292">
        <v>1241</v>
      </c>
      <c r="B2292">
        <v>1</v>
      </c>
      <c r="C2292" t="s">
        <v>77</v>
      </c>
      <c r="D2292">
        <v>0</v>
      </c>
    </row>
    <row r="2293" spans="1:4" x14ac:dyDescent="0.35">
      <c r="A2293">
        <v>1402</v>
      </c>
      <c r="B2293">
        <v>0</v>
      </c>
      <c r="C2293" t="s">
        <v>77</v>
      </c>
      <c r="D2293">
        <v>8</v>
      </c>
    </row>
    <row r="2294" spans="1:4" x14ac:dyDescent="0.35">
      <c r="A2294">
        <v>7264</v>
      </c>
      <c r="B2294">
        <v>0</v>
      </c>
      <c r="C2294" t="s">
        <v>77</v>
      </c>
      <c r="D2294">
        <v>0</v>
      </c>
    </row>
    <row r="2295" spans="1:4" x14ac:dyDescent="0.35">
      <c r="A2295">
        <v>1619</v>
      </c>
      <c r="B2295">
        <v>1</v>
      </c>
      <c r="C2295" t="s">
        <v>77</v>
      </c>
      <c r="D2295">
        <v>6</v>
      </c>
    </row>
    <row r="2296" spans="1:4" x14ac:dyDescent="0.35">
      <c r="A2296">
        <v>6398</v>
      </c>
      <c r="B2296">
        <v>0</v>
      </c>
      <c r="C2296" t="s">
        <v>77</v>
      </c>
      <c r="D2296">
        <v>0</v>
      </c>
    </row>
    <row r="2297" spans="1:4" x14ac:dyDescent="0.35">
      <c r="A2297">
        <v>1857</v>
      </c>
      <c r="B2297">
        <v>1</v>
      </c>
      <c r="C2297" t="s">
        <v>77</v>
      </c>
      <c r="D2297">
        <v>1</v>
      </c>
    </row>
    <row r="2298" spans="1:4" x14ac:dyDescent="0.35">
      <c r="A2298">
        <v>4877</v>
      </c>
      <c r="B2298">
        <v>0</v>
      </c>
      <c r="C2298" t="s">
        <v>77</v>
      </c>
      <c r="D2298">
        <v>0</v>
      </c>
    </row>
    <row r="2299" spans="1:4" x14ac:dyDescent="0.35">
      <c r="A2299">
        <v>3066</v>
      </c>
      <c r="B2299">
        <v>0</v>
      </c>
      <c r="C2299" t="s">
        <v>77</v>
      </c>
      <c r="D2299">
        <v>2</v>
      </c>
    </row>
    <row r="2300" spans="1:4" x14ac:dyDescent="0.35">
      <c r="A2300">
        <v>10286</v>
      </c>
      <c r="B2300">
        <v>0</v>
      </c>
      <c r="C2300" t="s">
        <v>77</v>
      </c>
      <c r="D2300">
        <v>8</v>
      </c>
    </row>
    <row r="2301" spans="1:4" x14ac:dyDescent="0.35">
      <c r="A2301">
        <v>1992</v>
      </c>
      <c r="B2301">
        <v>1</v>
      </c>
      <c r="C2301" t="s">
        <v>77</v>
      </c>
      <c r="D2301">
        <v>2</v>
      </c>
    </row>
    <row r="2302" spans="1:4" x14ac:dyDescent="0.35">
      <c r="A2302">
        <v>4246</v>
      </c>
      <c r="B2302">
        <v>0</v>
      </c>
      <c r="C2302" t="s">
        <v>77</v>
      </c>
      <c r="D2302">
        <v>0</v>
      </c>
    </row>
    <row r="2303" spans="1:4" x14ac:dyDescent="0.35">
      <c r="A2303">
        <v>10623</v>
      </c>
      <c r="B2303">
        <v>0</v>
      </c>
      <c r="C2303" t="s">
        <v>77</v>
      </c>
      <c r="D2303">
        <v>0</v>
      </c>
    </row>
    <row r="2304" spans="1:4" x14ac:dyDescent="0.35">
      <c r="A2304">
        <v>4867</v>
      </c>
      <c r="B2304">
        <v>0</v>
      </c>
      <c r="C2304" t="s">
        <v>77</v>
      </c>
      <c r="D2304">
        <v>0</v>
      </c>
    </row>
    <row r="2305" spans="1:4" x14ac:dyDescent="0.35">
      <c r="A2305">
        <v>3112</v>
      </c>
      <c r="B2305">
        <v>0</v>
      </c>
      <c r="C2305" t="s">
        <v>77</v>
      </c>
      <c r="D2305">
        <v>0</v>
      </c>
    </row>
    <row r="2306" spans="1:4" x14ac:dyDescent="0.35">
      <c r="A2306">
        <v>4865</v>
      </c>
      <c r="B2306">
        <v>1</v>
      </c>
      <c r="C2306" t="s">
        <v>77</v>
      </c>
      <c r="D2306">
        <v>1</v>
      </c>
    </row>
    <row r="2307" spans="1:4" x14ac:dyDescent="0.35">
      <c r="A2307">
        <v>6287</v>
      </c>
      <c r="B2307">
        <v>1</v>
      </c>
      <c r="C2307" t="s">
        <v>77</v>
      </c>
      <c r="D2307">
        <v>1</v>
      </c>
    </row>
    <row r="2308" spans="1:4" x14ac:dyDescent="0.35">
      <c r="A2308">
        <v>4405</v>
      </c>
      <c r="B2308">
        <v>0</v>
      </c>
      <c r="C2308" t="s">
        <v>77</v>
      </c>
      <c r="D2308">
        <v>3</v>
      </c>
    </row>
    <row r="2309" spans="1:4" x14ac:dyDescent="0.35">
      <c r="A2309">
        <v>5332</v>
      </c>
      <c r="B2309">
        <v>0</v>
      </c>
      <c r="C2309" t="s">
        <v>77</v>
      </c>
      <c r="D2309">
        <v>6</v>
      </c>
    </row>
    <row r="2310" spans="1:4" x14ac:dyDescent="0.35">
      <c r="A2310">
        <v>1519</v>
      </c>
      <c r="B2310">
        <v>1</v>
      </c>
      <c r="C2310" t="s">
        <v>77</v>
      </c>
      <c r="D2310">
        <v>0</v>
      </c>
    </row>
    <row r="2311" spans="1:4" x14ac:dyDescent="0.35">
      <c r="A2311">
        <v>9080</v>
      </c>
      <c r="B2311">
        <v>0</v>
      </c>
      <c r="C2311" t="s">
        <v>77</v>
      </c>
      <c r="D2311">
        <v>0</v>
      </c>
    </row>
    <row r="2312" spans="1:4" x14ac:dyDescent="0.35">
      <c r="A2312">
        <v>1772</v>
      </c>
      <c r="B2312">
        <v>1</v>
      </c>
      <c r="C2312" t="s">
        <v>77</v>
      </c>
      <c r="D2312">
        <v>6</v>
      </c>
    </row>
    <row r="2313" spans="1:4" x14ac:dyDescent="0.35">
      <c r="A2313">
        <v>5341</v>
      </c>
      <c r="B2313">
        <v>0</v>
      </c>
      <c r="C2313" t="s">
        <v>77</v>
      </c>
      <c r="D2313">
        <v>3</v>
      </c>
    </row>
    <row r="2314" spans="1:4" x14ac:dyDescent="0.35">
      <c r="A2314">
        <v>5510</v>
      </c>
      <c r="B2314">
        <v>0</v>
      </c>
      <c r="C2314" t="s">
        <v>77</v>
      </c>
      <c r="D2314">
        <v>2</v>
      </c>
    </row>
    <row r="2315" spans="1:4" x14ac:dyDescent="0.35">
      <c r="A2315">
        <v>3887</v>
      </c>
      <c r="B2315">
        <v>1</v>
      </c>
      <c r="C2315" t="s">
        <v>77</v>
      </c>
      <c r="D2315">
        <v>0</v>
      </c>
    </row>
    <row r="2316" spans="1:4" x14ac:dyDescent="0.35">
      <c r="A2316">
        <v>7022</v>
      </c>
      <c r="B2316">
        <v>0</v>
      </c>
      <c r="C2316" t="s">
        <v>77</v>
      </c>
      <c r="D2316">
        <v>5</v>
      </c>
    </row>
    <row r="2317" spans="1:4" x14ac:dyDescent="0.35">
      <c r="A2317">
        <v>9999</v>
      </c>
      <c r="B2317">
        <v>0</v>
      </c>
      <c r="C2317" t="s">
        <v>77</v>
      </c>
      <c r="D2317">
        <v>4</v>
      </c>
    </row>
    <row r="2318" spans="1:4" x14ac:dyDescent="0.35">
      <c r="A2318">
        <v>10352</v>
      </c>
      <c r="B2318">
        <v>1</v>
      </c>
      <c r="C2318" t="s">
        <v>77</v>
      </c>
      <c r="D2318">
        <v>1</v>
      </c>
    </row>
    <row r="2319" spans="1:4" x14ac:dyDescent="0.35">
      <c r="A2319">
        <v>7919</v>
      </c>
      <c r="B2319">
        <v>1</v>
      </c>
      <c r="C2319" t="s">
        <v>77</v>
      </c>
      <c r="D2319">
        <v>4</v>
      </c>
    </row>
    <row r="2320" spans="1:4" x14ac:dyDescent="0.35">
      <c r="A2320">
        <v>4114</v>
      </c>
      <c r="B2320">
        <v>0</v>
      </c>
      <c r="C2320" t="s">
        <v>77</v>
      </c>
      <c r="D2320">
        <v>9</v>
      </c>
    </row>
    <row r="2321" spans="1:4" x14ac:dyDescent="0.35">
      <c r="A2321">
        <v>7990</v>
      </c>
      <c r="B2321">
        <v>0</v>
      </c>
      <c r="C2321" t="s">
        <v>77</v>
      </c>
      <c r="D2321">
        <v>0</v>
      </c>
    </row>
    <row r="2322" spans="1:4" x14ac:dyDescent="0.35">
      <c r="A2322">
        <v>9888</v>
      </c>
      <c r="B2322">
        <v>0</v>
      </c>
      <c r="C2322" t="s">
        <v>77</v>
      </c>
      <c r="D2322">
        <v>4</v>
      </c>
    </row>
    <row r="2323" spans="1:4" x14ac:dyDescent="0.35">
      <c r="A2323">
        <v>4399</v>
      </c>
      <c r="B2323">
        <v>0</v>
      </c>
      <c r="C2323" t="s">
        <v>77</v>
      </c>
      <c r="D2323">
        <v>4</v>
      </c>
    </row>
    <row r="2324" spans="1:4" x14ac:dyDescent="0.35">
      <c r="A2324">
        <v>4452</v>
      </c>
      <c r="B2324">
        <v>1</v>
      </c>
      <c r="C2324" t="s">
        <v>77</v>
      </c>
      <c r="D2324">
        <v>1</v>
      </c>
    </row>
    <row r="2325" spans="1:4" x14ac:dyDescent="0.35">
      <c r="A2325">
        <v>4785</v>
      </c>
      <c r="B2325">
        <v>0</v>
      </c>
      <c r="C2325" t="s">
        <v>77</v>
      </c>
      <c r="D2325">
        <v>3</v>
      </c>
    </row>
    <row r="2326" spans="1:4" x14ac:dyDescent="0.35">
      <c r="A2326">
        <v>8461</v>
      </c>
      <c r="B2326">
        <v>0</v>
      </c>
      <c r="C2326" t="s">
        <v>77</v>
      </c>
      <c r="D2326">
        <v>0</v>
      </c>
    </row>
    <row r="2327" spans="1:4" x14ac:dyDescent="0.35">
      <c r="A2327">
        <v>3878</v>
      </c>
      <c r="B2327">
        <v>0</v>
      </c>
      <c r="C2327" t="s">
        <v>77</v>
      </c>
      <c r="D2327">
        <v>0</v>
      </c>
    </row>
    <row r="2328" spans="1:4" x14ac:dyDescent="0.35">
      <c r="A2328">
        <v>9612</v>
      </c>
      <c r="B2328">
        <v>0</v>
      </c>
      <c r="C2328" t="s">
        <v>77</v>
      </c>
      <c r="D2328">
        <v>0</v>
      </c>
    </row>
    <row r="2329" spans="1:4" x14ac:dyDescent="0.35">
      <c r="A2329">
        <v>4098</v>
      </c>
      <c r="B2329">
        <v>0</v>
      </c>
      <c r="C2329" t="s">
        <v>77</v>
      </c>
      <c r="D2329">
        <v>0</v>
      </c>
    </row>
    <row r="2330" spans="1:4" x14ac:dyDescent="0.35">
      <c r="A2330">
        <v>158</v>
      </c>
      <c r="B2330">
        <v>1</v>
      </c>
      <c r="C2330" t="s">
        <v>77</v>
      </c>
      <c r="D2330">
        <v>3</v>
      </c>
    </row>
    <row r="2331" spans="1:4" x14ac:dyDescent="0.35">
      <c r="A2331">
        <v>3896</v>
      </c>
      <c r="B2331">
        <v>0</v>
      </c>
      <c r="C2331" t="s">
        <v>77</v>
      </c>
      <c r="D2331">
        <v>0</v>
      </c>
    </row>
    <row r="2332" spans="1:4" x14ac:dyDescent="0.35">
      <c r="A2332">
        <v>9970</v>
      </c>
      <c r="B2332">
        <v>0</v>
      </c>
      <c r="C2332" t="s">
        <v>77</v>
      </c>
      <c r="D2332">
        <v>1</v>
      </c>
    </row>
    <row r="2333" spans="1:4" x14ac:dyDescent="0.35">
      <c r="A2333">
        <v>4002</v>
      </c>
      <c r="B2333">
        <v>0</v>
      </c>
      <c r="C2333" t="s">
        <v>77</v>
      </c>
      <c r="D2333">
        <v>7</v>
      </c>
    </row>
    <row r="2334" spans="1:4" x14ac:dyDescent="0.35">
      <c r="A2334">
        <v>10914</v>
      </c>
      <c r="B2334">
        <v>0</v>
      </c>
      <c r="C2334" t="s">
        <v>77</v>
      </c>
      <c r="D2334">
        <v>0</v>
      </c>
    </row>
    <row r="2335" spans="1:4" x14ac:dyDescent="0.35">
      <c r="A2335">
        <v>7279</v>
      </c>
      <c r="B2335">
        <v>0</v>
      </c>
      <c r="C2335" t="s">
        <v>77</v>
      </c>
      <c r="D2335">
        <v>6</v>
      </c>
    </row>
    <row r="2336" spans="1:4" x14ac:dyDescent="0.35">
      <c r="A2336">
        <v>10582</v>
      </c>
      <c r="B2336">
        <v>0</v>
      </c>
      <c r="C2336" t="s">
        <v>77</v>
      </c>
      <c r="D2336">
        <v>2</v>
      </c>
    </row>
    <row r="2337" spans="1:4" x14ac:dyDescent="0.35">
      <c r="A2337">
        <v>4470</v>
      </c>
      <c r="B2337">
        <v>0</v>
      </c>
      <c r="C2337" t="s">
        <v>77</v>
      </c>
      <c r="D2337">
        <v>1</v>
      </c>
    </row>
    <row r="2338" spans="1:4" x14ac:dyDescent="0.35">
      <c r="A2338">
        <v>6183</v>
      </c>
      <c r="B2338">
        <v>0</v>
      </c>
      <c r="C2338" t="s">
        <v>77</v>
      </c>
      <c r="D2338">
        <v>1</v>
      </c>
    </row>
    <row r="2339" spans="1:4" x14ac:dyDescent="0.35">
      <c r="A2339">
        <v>6379</v>
      </c>
      <c r="B2339">
        <v>1</v>
      </c>
      <c r="C2339" t="s">
        <v>77</v>
      </c>
      <c r="D2339">
        <v>2</v>
      </c>
    </row>
    <row r="2340" spans="1:4" x14ac:dyDescent="0.35">
      <c r="A2340">
        <v>8601</v>
      </c>
      <c r="B2340">
        <v>0</v>
      </c>
      <c r="C2340" t="s">
        <v>77</v>
      </c>
      <c r="D2340">
        <v>6</v>
      </c>
    </row>
    <row r="2341" spans="1:4" x14ac:dyDescent="0.35">
      <c r="A2341">
        <v>4827</v>
      </c>
      <c r="B2341">
        <v>1</v>
      </c>
      <c r="C2341" t="s">
        <v>77</v>
      </c>
      <c r="D2341">
        <v>2</v>
      </c>
    </row>
    <row r="2342" spans="1:4" x14ac:dyDescent="0.35">
      <c r="A2342">
        <v>6715</v>
      </c>
      <c r="B2342">
        <v>0</v>
      </c>
      <c r="C2342" t="s">
        <v>77</v>
      </c>
      <c r="D2342">
        <v>2</v>
      </c>
    </row>
    <row r="2343" spans="1:4" x14ac:dyDescent="0.35">
      <c r="A2343">
        <v>10676</v>
      </c>
      <c r="B2343">
        <v>1</v>
      </c>
      <c r="C2343" t="s">
        <v>77</v>
      </c>
      <c r="D2343">
        <v>8</v>
      </c>
    </row>
    <row r="2344" spans="1:4" x14ac:dyDescent="0.35">
      <c r="A2344">
        <v>1041</v>
      </c>
      <c r="B2344">
        <v>1</v>
      </c>
      <c r="C2344" t="s">
        <v>77</v>
      </c>
      <c r="D2344">
        <v>1</v>
      </c>
    </row>
    <row r="2345" spans="1:4" x14ac:dyDescent="0.35">
      <c r="A2345">
        <v>492</v>
      </c>
      <c r="B2345">
        <v>0</v>
      </c>
      <c r="C2345" t="s">
        <v>77</v>
      </c>
      <c r="D2345">
        <v>1</v>
      </c>
    </row>
    <row r="2346" spans="1:4" x14ac:dyDescent="0.35">
      <c r="A2346">
        <v>11133</v>
      </c>
      <c r="B2346">
        <v>1</v>
      </c>
      <c r="C2346" t="s">
        <v>77</v>
      </c>
      <c r="D2346">
        <v>1</v>
      </c>
    </row>
    <row r="2347" spans="1:4" x14ac:dyDescent="0.35">
      <c r="A2347">
        <v>4491</v>
      </c>
      <c r="B2347">
        <v>0</v>
      </c>
      <c r="C2347" t="s">
        <v>77</v>
      </c>
      <c r="D2347">
        <v>4</v>
      </c>
    </row>
    <row r="2348" spans="1:4" x14ac:dyDescent="0.35">
      <c r="A2348">
        <v>873</v>
      </c>
      <c r="B2348">
        <v>1</v>
      </c>
      <c r="C2348" t="s">
        <v>77</v>
      </c>
      <c r="D2348">
        <v>4</v>
      </c>
    </row>
    <row r="2349" spans="1:4" x14ac:dyDescent="0.35">
      <c r="A2349">
        <v>1631</v>
      </c>
      <c r="B2349">
        <v>1</v>
      </c>
      <c r="C2349" t="s">
        <v>77</v>
      </c>
      <c r="D2349">
        <v>4</v>
      </c>
    </row>
    <row r="2350" spans="1:4" x14ac:dyDescent="0.35">
      <c r="A2350">
        <v>8278</v>
      </c>
      <c r="B2350">
        <v>0</v>
      </c>
      <c r="C2350" t="s">
        <v>77</v>
      </c>
      <c r="D2350">
        <v>2</v>
      </c>
    </row>
    <row r="2351" spans="1:4" x14ac:dyDescent="0.35">
      <c r="A2351">
        <v>6815</v>
      </c>
      <c r="B2351">
        <v>1</v>
      </c>
      <c r="C2351" t="s">
        <v>77</v>
      </c>
      <c r="D2351">
        <v>6</v>
      </c>
    </row>
    <row r="2352" spans="1:4" x14ac:dyDescent="0.35">
      <c r="A2352">
        <v>254</v>
      </c>
      <c r="B2352">
        <v>0</v>
      </c>
      <c r="C2352" t="s">
        <v>77</v>
      </c>
      <c r="D2352">
        <v>1</v>
      </c>
    </row>
    <row r="2353" spans="1:4" x14ac:dyDescent="0.35">
      <c r="A2353">
        <v>1349</v>
      </c>
      <c r="B2353">
        <v>0</v>
      </c>
      <c r="C2353" t="s">
        <v>77</v>
      </c>
      <c r="D2353">
        <v>1</v>
      </c>
    </row>
    <row r="2354" spans="1:4" x14ac:dyDescent="0.35">
      <c r="A2354">
        <v>2534</v>
      </c>
      <c r="B2354">
        <v>0</v>
      </c>
      <c r="C2354" t="s">
        <v>77</v>
      </c>
      <c r="D2354">
        <v>1</v>
      </c>
    </row>
    <row r="2355" spans="1:4" x14ac:dyDescent="0.35">
      <c r="A2355">
        <v>2130</v>
      </c>
      <c r="B2355">
        <v>1</v>
      </c>
      <c r="C2355" t="s">
        <v>77</v>
      </c>
      <c r="D2355">
        <v>1</v>
      </c>
    </row>
    <row r="2356" spans="1:4" x14ac:dyDescent="0.35">
      <c r="A2356">
        <v>2296</v>
      </c>
      <c r="B2356">
        <v>0</v>
      </c>
      <c r="C2356" t="s">
        <v>77</v>
      </c>
      <c r="D2356">
        <v>0</v>
      </c>
    </row>
    <row r="2357" spans="1:4" x14ac:dyDescent="0.35">
      <c r="A2357">
        <v>3799</v>
      </c>
      <c r="B2357">
        <v>0</v>
      </c>
      <c r="C2357" t="s">
        <v>77</v>
      </c>
      <c r="D2357">
        <v>2</v>
      </c>
    </row>
    <row r="2358" spans="1:4" x14ac:dyDescent="0.35">
      <c r="A2358">
        <v>11084</v>
      </c>
      <c r="B2358">
        <v>1</v>
      </c>
      <c r="C2358" t="s">
        <v>77</v>
      </c>
      <c r="D2358">
        <v>5</v>
      </c>
    </row>
    <row r="2359" spans="1:4" x14ac:dyDescent="0.35">
      <c r="A2359">
        <v>5172</v>
      </c>
      <c r="B2359">
        <v>0</v>
      </c>
      <c r="C2359" t="s">
        <v>77</v>
      </c>
      <c r="D2359">
        <v>5</v>
      </c>
    </row>
    <row r="2360" spans="1:4" x14ac:dyDescent="0.35">
      <c r="A2360">
        <v>9504</v>
      </c>
      <c r="B2360">
        <v>1</v>
      </c>
      <c r="C2360" t="s">
        <v>77</v>
      </c>
      <c r="D2360">
        <v>8</v>
      </c>
    </row>
    <row r="2361" spans="1:4" x14ac:dyDescent="0.35">
      <c r="A2361">
        <v>850</v>
      </c>
      <c r="B2361">
        <v>0</v>
      </c>
      <c r="C2361" t="s">
        <v>77</v>
      </c>
      <c r="D2361">
        <v>5</v>
      </c>
    </row>
    <row r="2362" spans="1:4" x14ac:dyDescent="0.35">
      <c r="A2362">
        <v>4477</v>
      </c>
      <c r="B2362">
        <v>0</v>
      </c>
      <c r="C2362" t="s">
        <v>77</v>
      </c>
      <c r="D2362">
        <v>2</v>
      </c>
    </row>
    <row r="2363" spans="1:4" x14ac:dyDescent="0.35">
      <c r="A2363">
        <v>1945</v>
      </c>
      <c r="B2363">
        <v>0</v>
      </c>
      <c r="C2363" t="s">
        <v>77</v>
      </c>
      <c r="D2363">
        <v>4</v>
      </c>
    </row>
    <row r="2364" spans="1:4" x14ac:dyDescent="0.35">
      <c r="A2364">
        <v>7685</v>
      </c>
      <c r="B2364">
        <v>0</v>
      </c>
      <c r="C2364" t="s">
        <v>77</v>
      </c>
      <c r="D2364">
        <v>0</v>
      </c>
    </row>
    <row r="2365" spans="1:4" x14ac:dyDescent="0.35">
      <c r="A2365">
        <v>6310</v>
      </c>
      <c r="B2365">
        <v>0</v>
      </c>
      <c r="C2365" t="s">
        <v>77</v>
      </c>
      <c r="D2365">
        <v>0</v>
      </c>
    </row>
    <row r="2366" spans="1:4" x14ac:dyDescent="0.35">
      <c r="A2366">
        <v>10832</v>
      </c>
      <c r="B2366">
        <v>0</v>
      </c>
      <c r="C2366" t="s">
        <v>77</v>
      </c>
      <c r="D2366">
        <v>1</v>
      </c>
    </row>
    <row r="2367" spans="1:4" x14ac:dyDescent="0.35">
      <c r="A2367">
        <v>3025</v>
      </c>
      <c r="B2367">
        <v>0</v>
      </c>
      <c r="C2367" t="s">
        <v>77</v>
      </c>
      <c r="D2367">
        <v>1</v>
      </c>
    </row>
    <row r="2368" spans="1:4" x14ac:dyDescent="0.35">
      <c r="A2368">
        <v>2404</v>
      </c>
      <c r="B2368">
        <v>0</v>
      </c>
      <c r="C2368" t="s">
        <v>77</v>
      </c>
      <c r="D2368">
        <v>1</v>
      </c>
    </row>
    <row r="2369" spans="1:4" x14ac:dyDescent="0.35">
      <c r="A2369">
        <v>8581</v>
      </c>
      <c r="B2369">
        <v>0</v>
      </c>
      <c r="C2369" t="s">
        <v>77</v>
      </c>
      <c r="D2369">
        <v>2</v>
      </c>
    </row>
    <row r="2370" spans="1:4" x14ac:dyDescent="0.35">
      <c r="A2370">
        <v>8755</v>
      </c>
      <c r="B2370">
        <v>0</v>
      </c>
      <c r="C2370" t="s">
        <v>77</v>
      </c>
      <c r="D2370">
        <v>5</v>
      </c>
    </row>
    <row r="2371" spans="1:4" x14ac:dyDescent="0.35">
      <c r="A2371">
        <v>10177</v>
      </c>
      <c r="B2371">
        <v>0</v>
      </c>
      <c r="C2371" t="s">
        <v>77</v>
      </c>
      <c r="D2371">
        <v>4</v>
      </c>
    </row>
    <row r="2372" spans="1:4" x14ac:dyDescent="0.35">
      <c r="A2372">
        <v>2429</v>
      </c>
      <c r="B2372">
        <v>0</v>
      </c>
      <c r="C2372" t="s">
        <v>77</v>
      </c>
      <c r="D2372">
        <v>4</v>
      </c>
    </row>
    <row r="2373" spans="1:4" x14ac:dyDescent="0.35">
      <c r="A2373">
        <v>8920</v>
      </c>
      <c r="B2373">
        <v>0</v>
      </c>
      <c r="C2373" t="s">
        <v>77</v>
      </c>
      <c r="D2373">
        <v>2</v>
      </c>
    </row>
    <row r="2374" spans="1:4" x14ac:dyDescent="0.35">
      <c r="A2374">
        <v>8430</v>
      </c>
      <c r="B2374">
        <v>0</v>
      </c>
      <c r="C2374" t="s">
        <v>77</v>
      </c>
      <c r="D2374">
        <v>0</v>
      </c>
    </row>
    <row r="2375" spans="1:4" x14ac:dyDescent="0.35">
      <c r="A2375">
        <v>8619</v>
      </c>
      <c r="B2375">
        <v>0</v>
      </c>
      <c r="C2375" t="s">
        <v>77</v>
      </c>
      <c r="D2375">
        <v>0</v>
      </c>
    </row>
    <row r="2376" spans="1:4" x14ac:dyDescent="0.35">
      <c r="A2376">
        <v>8996</v>
      </c>
      <c r="B2376">
        <v>0</v>
      </c>
      <c r="C2376" t="s">
        <v>77</v>
      </c>
      <c r="D2376">
        <v>2</v>
      </c>
    </row>
    <row r="2377" spans="1:4" x14ac:dyDescent="0.35">
      <c r="A2377">
        <v>7233</v>
      </c>
      <c r="B2377">
        <v>0</v>
      </c>
      <c r="C2377" t="s">
        <v>77</v>
      </c>
      <c r="D2377">
        <v>3</v>
      </c>
    </row>
    <row r="2378" spans="1:4" x14ac:dyDescent="0.35">
      <c r="A2378">
        <v>6678</v>
      </c>
      <c r="B2378">
        <v>0</v>
      </c>
      <c r="C2378" t="s">
        <v>77</v>
      </c>
      <c r="D2378">
        <v>0</v>
      </c>
    </row>
    <row r="2379" spans="1:4" x14ac:dyDescent="0.35">
      <c r="A2379">
        <v>830</v>
      </c>
      <c r="B2379">
        <v>1</v>
      </c>
      <c r="C2379" t="s">
        <v>77</v>
      </c>
      <c r="D2379">
        <v>6</v>
      </c>
    </row>
    <row r="2380" spans="1:4" x14ac:dyDescent="0.35">
      <c r="A2380">
        <v>6365</v>
      </c>
      <c r="B2380">
        <v>0</v>
      </c>
      <c r="C2380" t="s">
        <v>77</v>
      </c>
      <c r="D2380">
        <v>0</v>
      </c>
    </row>
    <row r="2381" spans="1:4" x14ac:dyDescent="0.35">
      <c r="A2381">
        <v>6770</v>
      </c>
      <c r="B2381">
        <v>1</v>
      </c>
      <c r="C2381" t="s">
        <v>77</v>
      </c>
      <c r="D2381">
        <v>1</v>
      </c>
    </row>
    <row r="2382" spans="1:4" x14ac:dyDescent="0.35">
      <c r="A2382">
        <v>2261</v>
      </c>
      <c r="B2382">
        <v>0</v>
      </c>
      <c r="C2382" t="s">
        <v>77</v>
      </c>
      <c r="D2382">
        <v>0</v>
      </c>
    </row>
    <row r="2383" spans="1:4" x14ac:dyDescent="0.35">
      <c r="A2383">
        <v>1031</v>
      </c>
      <c r="B2383">
        <v>0</v>
      </c>
      <c r="C2383" t="s">
        <v>77</v>
      </c>
      <c r="D2383">
        <v>9</v>
      </c>
    </row>
    <row r="2384" spans="1:4" x14ac:dyDescent="0.35">
      <c r="A2384">
        <v>10089</v>
      </c>
      <c r="B2384">
        <v>1</v>
      </c>
      <c r="C2384" t="s">
        <v>77</v>
      </c>
      <c r="D2384">
        <v>9</v>
      </c>
    </row>
    <row r="2385" spans="1:4" x14ac:dyDescent="0.35">
      <c r="A2385">
        <v>9256</v>
      </c>
      <c r="B2385">
        <v>0</v>
      </c>
      <c r="C2385" t="s">
        <v>77</v>
      </c>
      <c r="D2385">
        <v>3</v>
      </c>
    </row>
    <row r="2386" spans="1:4" x14ac:dyDescent="0.35">
      <c r="A2386">
        <v>10641</v>
      </c>
      <c r="B2386">
        <v>0</v>
      </c>
      <c r="C2386" t="s">
        <v>77</v>
      </c>
      <c r="D2386">
        <v>1</v>
      </c>
    </row>
    <row r="2387" spans="1:4" x14ac:dyDescent="0.35">
      <c r="A2387">
        <v>624</v>
      </c>
      <c r="B2387">
        <v>1</v>
      </c>
      <c r="C2387" t="s">
        <v>77</v>
      </c>
      <c r="D2387">
        <v>1</v>
      </c>
    </row>
    <row r="2388" spans="1:4" x14ac:dyDescent="0.35">
      <c r="A2388">
        <v>4211</v>
      </c>
      <c r="B2388">
        <v>0</v>
      </c>
      <c r="C2388" t="s">
        <v>77</v>
      </c>
      <c r="D2388">
        <v>0</v>
      </c>
    </row>
    <row r="2389" spans="1:4" x14ac:dyDescent="0.35">
      <c r="A2389">
        <v>1407</v>
      </c>
      <c r="B2389">
        <v>0</v>
      </c>
      <c r="C2389" t="s">
        <v>77</v>
      </c>
      <c r="D2389">
        <v>0</v>
      </c>
    </row>
    <row r="2390" spans="1:4" x14ac:dyDescent="0.35">
      <c r="A2390">
        <v>10356</v>
      </c>
      <c r="B2390">
        <v>0</v>
      </c>
      <c r="C2390" t="s">
        <v>77</v>
      </c>
      <c r="D2390">
        <v>0</v>
      </c>
    </row>
    <row r="2391" spans="1:4" x14ac:dyDescent="0.35">
      <c r="A2391">
        <v>9323</v>
      </c>
      <c r="B2391">
        <v>1</v>
      </c>
      <c r="C2391" t="s">
        <v>77</v>
      </c>
      <c r="D2391">
        <v>5</v>
      </c>
    </row>
    <row r="2392" spans="1:4" x14ac:dyDescent="0.35">
      <c r="A2392">
        <v>1146</v>
      </c>
      <c r="B2392">
        <v>1</v>
      </c>
      <c r="C2392" t="s">
        <v>77</v>
      </c>
      <c r="D2392">
        <v>5</v>
      </c>
    </row>
    <row r="2393" spans="1:4" x14ac:dyDescent="0.35">
      <c r="A2393">
        <v>6343</v>
      </c>
      <c r="B2393">
        <v>0</v>
      </c>
      <c r="C2393" t="s">
        <v>77</v>
      </c>
      <c r="D2393">
        <v>9</v>
      </c>
    </row>
    <row r="2394" spans="1:4" x14ac:dyDescent="0.35">
      <c r="A2394">
        <v>8545</v>
      </c>
      <c r="B2394">
        <v>1</v>
      </c>
      <c r="C2394" t="s">
        <v>77</v>
      </c>
      <c r="D2394">
        <v>4</v>
      </c>
    </row>
    <row r="2395" spans="1:4" x14ac:dyDescent="0.35">
      <c r="A2395">
        <v>8275</v>
      </c>
      <c r="B2395">
        <v>0</v>
      </c>
      <c r="C2395" t="s">
        <v>77</v>
      </c>
      <c r="D2395">
        <v>0</v>
      </c>
    </row>
    <row r="2396" spans="1:4" x14ac:dyDescent="0.35">
      <c r="A2396">
        <v>10673</v>
      </c>
      <c r="B2396">
        <v>0</v>
      </c>
      <c r="C2396" t="s">
        <v>77</v>
      </c>
      <c r="D2396">
        <v>9</v>
      </c>
    </row>
    <row r="2397" spans="1:4" x14ac:dyDescent="0.35">
      <c r="A2397">
        <v>8799</v>
      </c>
      <c r="B2397">
        <v>0</v>
      </c>
      <c r="C2397" t="s">
        <v>77</v>
      </c>
      <c r="D2397">
        <v>1</v>
      </c>
    </row>
    <row r="2398" spans="1:4" x14ac:dyDescent="0.35">
      <c r="A2398">
        <v>67</v>
      </c>
      <c r="B2398">
        <v>0</v>
      </c>
      <c r="C2398" t="s">
        <v>77</v>
      </c>
      <c r="D2398">
        <v>0</v>
      </c>
    </row>
    <row r="2399" spans="1:4" x14ac:dyDescent="0.35">
      <c r="A2399">
        <v>9923</v>
      </c>
      <c r="B2399">
        <v>0</v>
      </c>
      <c r="C2399" t="s">
        <v>77</v>
      </c>
      <c r="D2399">
        <v>0</v>
      </c>
    </row>
    <row r="2400" spans="1:4" x14ac:dyDescent="0.35">
      <c r="A2400">
        <v>2814</v>
      </c>
      <c r="B2400">
        <v>0</v>
      </c>
      <c r="C2400" t="s">
        <v>77</v>
      </c>
      <c r="D2400">
        <v>0</v>
      </c>
    </row>
    <row r="2401" spans="1:4" x14ac:dyDescent="0.35">
      <c r="A2401">
        <v>2711</v>
      </c>
      <c r="B2401">
        <v>0</v>
      </c>
      <c r="C2401" t="s">
        <v>77</v>
      </c>
      <c r="D2401">
        <v>0</v>
      </c>
    </row>
    <row r="2402" spans="1:4" x14ac:dyDescent="0.35">
      <c r="A2402">
        <v>4320</v>
      </c>
      <c r="B2402">
        <v>0</v>
      </c>
      <c r="C2402" t="s">
        <v>77</v>
      </c>
      <c r="D2402">
        <v>4</v>
      </c>
    </row>
    <row r="2403" spans="1:4" x14ac:dyDescent="0.35">
      <c r="A2403">
        <v>10451</v>
      </c>
      <c r="B2403">
        <v>0</v>
      </c>
      <c r="C2403" t="s">
        <v>77</v>
      </c>
      <c r="D2403">
        <v>0</v>
      </c>
    </row>
    <row r="2404" spans="1:4" x14ac:dyDescent="0.35">
      <c r="A2404">
        <v>4198</v>
      </c>
      <c r="B2404">
        <v>0</v>
      </c>
      <c r="C2404" t="s">
        <v>77</v>
      </c>
      <c r="D2404">
        <v>0</v>
      </c>
    </row>
    <row r="2405" spans="1:4" x14ac:dyDescent="0.35">
      <c r="A2405">
        <v>10814</v>
      </c>
      <c r="B2405">
        <v>1</v>
      </c>
      <c r="C2405" t="s">
        <v>77</v>
      </c>
      <c r="D2405">
        <v>5</v>
      </c>
    </row>
    <row r="2406" spans="1:4" x14ac:dyDescent="0.35">
      <c r="A2406">
        <v>944</v>
      </c>
      <c r="B2406">
        <v>0</v>
      </c>
      <c r="C2406" t="s">
        <v>77</v>
      </c>
      <c r="D2406">
        <v>2</v>
      </c>
    </row>
    <row r="2407" spans="1:4" x14ac:dyDescent="0.35">
      <c r="A2407">
        <v>8151</v>
      </c>
      <c r="B2407">
        <v>0</v>
      </c>
      <c r="C2407" t="s">
        <v>77</v>
      </c>
      <c r="D2407">
        <v>1</v>
      </c>
    </row>
    <row r="2408" spans="1:4" x14ac:dyDescent="0.35">
      <c r="A2408">
        <v>6184</v>
      </c>
      <c r="B2408">
        <v>0</v>
      </c>
      <c r="C2408" t="s">
        <v>77</v>
      </c>
      <c r="D2408">
        <v>3</v>
      </c>
    </row>
    <row r="2409" spans="1:4" x14ac:dyDescent="0.35">
      <c r="A2409">
        <v>3498</v>
      </c>
      <c r="B2409">
        <v>1</v>
      </c>
      <c r="C2409" t="s">
        <v>77</v>
      </c>
      <c r="D2409">
        <v>5</v>
      </c>
    </row>
    <row r="2410" spans="1:4" x14ac:dyDescent="0.35">
      <c r="A2410">
        <v>2870</v>
      </c>
      <c r="B2410">
        <v>0</v>
      </c>
      <c r="C2410" t="s">
        <v>77</v>
      </c>
      <c r="D2410">
        <v>3</v>
      </c>
    </row>
    <row r="2411" spans="1:4" x14ac:dyDescent="0.35">
      <c r="A2411">
        <v>7342</v>
      </c>
      <c r="B2411">
        <v>0</v>
      </c>
      <c r="C2411" t="s">
        <v>77</v>
      </c>
      <c r="D2411">
        <v>6</v>
      </c>
    </row>
    <row r="2412" spans="1:4" x14ac:dyDescent="0.35">
      <c r="A2412">
        <v>1911</v>
      </c>
      <c r="B2412">
        <v>0</v>
      </c>
      <c r="C2412" t="s">
        <v>77</v>
      </c>
      <c r="D2412">
        <v>5</v>
      </c>
    </row>
    <row r="2413" spans="1:4" x14ac:dyDescent="0.35">
      <c r="A2413">
        <v>10862</v>
      </c>
      <c r="B2413">
        <v>0</v>
      </c>
      <c r="C2413" t="s">
        <v>77</v>
      </c>
      <c r="D2413">
        <v>2</v>
      </c>
    </row>
    <row r="2414" spans="1:4" x14ac:dyDescent="0.35">
      <c r="A2414">
        <v>2546</v>
      </c>
      <c r="B2414">
        <v>0</v>
      </c>
      <c r="C2414" t="s">
        <v>77</v>
      </c>
      <c r="D2414">
        <v>0</v>
      </c>
    </row>
    <row r="2415" spans="1:4" x14ac:dyDescent="0.35">
      <c r="A2415">
        <v>3005</v>
      </c>
      <c r="B2415">
        <v>1</v>
      </c>
      <c r="C2415" t="s">
        <v>77</v>
      </c>
      <c r="D2415">
        <v>10</v>
      </c>
    </row>
    <row r="2416" spans="1:4" x14ac:dyDescent="0.35">
      <c r="A2416">
        <v>8318</v>
      </c>
      <c r="B2416">
        <v>0</v>
      </c>
      <c r="C2416" t="s">
        <v>77</v>
      </c>
      <c r="D2416">
        <v>6</v>
      </c>
    </row>
    <row r="2417" spans="1:4" x14ac:dyDescent="0.35">
      <c r="A2417">
        <v>2930</v>
      </c>
      <c r="B2417">
        <v>0</v>
      </c>
      <c r="C2417" t="s">
        <v>77</v>
      </c>
      <c r="D2417">
        <v>6</v>
      </c>
    </row>
    <row r="2418" spans="1:4" x14ac:dyDescent="0.35">
      <c r="A2418">
        <v>8216</v>
      </c>
      <c r="B2418">
        <v>0</v>
      </c>
      <c r="C2418" t="s">
        <v>77</v>
      </c>
      <c r="D2418">
        <v>4</v>
      </c>
    </row>
    <row r="2419" spans="1:4" x14ac:dyDescent="0.35">
      <c r="A2419">
        <v>1212</v>
      </c>
      <c r="B2419">
        <v>0</v>
      </c>
      <c r="C2419" t="s">
        <v>77</v>
      </c>
      <c r="D2419">
        <v>8</v>
      </c>
    </row>
    <row r="2420" spans="1:4" x14ac:dyDescent="0.35">
      <c r="A2420">
        <v>2541</v>
      </c>
      <c r="B2420">
        <v>0</v>
      </c>
      <c r="C2420" t="s">
        <v>77</v>
      </c>
      <c r="D2420">
        <v>0</v>
      </c>
    </row>
    <row r="2421" spans="1:4" x14ac:dyDescent="0.35">
      <c r="A2421">
        <v>10659</v>
      </c>
      <c r="B2421">
        <v>0</v>
      </c>
      <c r="C2421" t="s">
        <v>77</v>
      </c>
      <c r="D2421">
        <v>2</v>
      </c>
    </row>
    <row r="2422" spans="1:4" x14ac:dyDescent="0.35">
      <c r="A2422">
        <v>10905</v>
      </c>
      <c r="B2422">
        <v>1</v>
      </c>
      <c r="C2422" t="s">
        <v>77</v>
      </c>
      <c r="D2422">
        <v>1</v>
      </c>
    </row>
    <row r="2423" spans="1:4" x14ac:dyDescent="0.35">
      <c r="A2423">
        <v>8910</v>
      </c>
      <c r="B2423">
        <v>1</v>
      </c>
      <c r="C2423" t="s">
        <v>77</v>
      </c>
      <c r="D2423">
        <v>1</v>
      </c>
    </row>
    <row r="2424" spans="1:4" x14ac:dyDescent="0.35">
      <c r="A2424">
        <v>7349</v>
      </c>
      <c r="B2424">
        <v>1</v>
      </c>
      <c r="C2424" t="s">
        <v>77</v>
      </c>
      <c r="D2424">
        <v>1</v>
      </c>
    </row>
    <row r="2425" spans="1:4" x14ac:dyDescent="0.35">
      <c r="A2425">
        <v>7872</v>
      </c>
      <c r="B2425">
        <v>1</v>
      </c>
      <c r="C2425" t="s">
        <v>77</v>
      </c>
      <c r="D2425">
        <v>10</v>
      </c>
    </row>
    <row r="2426" spans="1:4" x14ac:dyDescent="0.35">
      <c r="A2426">
        <v>4290</v>
      </c>
      <c r="B2426">
        <v>0</v>
      </c>
      <c r="C2426" t="s">
        <v>77</v>
      </c>
      <c r="D2426">
        <v>0</v>
      </c>
    </row>
    <row r="2427" spans="1:4" x14ac:dyDescent="0.35">
      <c r="A2427">
        <v>7408</v>
      </c>
      <c r="B2427">
        <v>0</v>
      </c>
      <c r="C2427" t="s">
        <v>77</v>
      </c>
      <c r="D2427">
        <v>1</v>
      </c>
    </row>
    <row r="2428" spans="1:4" x14ac:dyDescent="0.35">
      <c r="A2428">
        <v>9986</v>
      </c>
      <c r="B2428">
        <v>1</v>
      </c>
      <c r="C2428" t="s">
        <v>77</v>
      </c>
      <c r="D2428">
        <v>1</v>
      </c>
    </row>
    <row r="2429" spans="1:4" x14ac:dyDescent="0.35">
      <c r="A2429">
        <v>8235</v>
      </c>
      <c r="B2429">
        <v>0</v>
      </c>
      <c r="C2429" t="s">
        <v>77</v>
      </c>
      <c r="D2429">
        <v>5</v>
      </c>
    </row>
    <row r="2430" spans="1:4" x14ac:dyDescent="0.35">
      <c r="A2430">
        <v>10949</v>
      </c>
      <c r="B2430">
        <v>1</v>
      </c>
      <c r="C2430" t="s">
        <v>77</v>
      </c>
      <c r="D2430">
        <v>5</v>
      </c>
    </row>
    <row r="2431" spans="1:4" x14ac:dyDescent="0.35">
      <c r="A2431">
        <v>7284</v>
      </c>
      <c r="B2431">
        <v>0</v>
      </c>
      <c r="C2431" t="s">
        <v>77</v>
      </c>
      <c r="D2431">
        <v>0</v>
      </c>
    </row>
    <row r="2432" spans="1:4" x14ac:dyDescent="0.35">
      <c r="A2432">
        <v>9529</v>
      </c>
      <c r="B2432">
        <v>1</v>
      </c>
      <c r="C2432" t="s">
        <v>77</v>
      </c>
      <c r="D2432">
        <v>9</v>
      </c>
    </row>
    <row r="2433" spans="1:4" x14ac:dyDescent="0.35">
      <c r="A2433">
        <v>9930</v>
      </c>
      <c r="B2433">
        <v>0</v>
      </c>
      <c r="C2433" t="s">
        <v>77</v>
      </c>
      <c r="D2433">
        <v>8</v>
      </c>
    </row>
    <row r="2434" spans="1:4" x14ac:dyDescent="0.35">
      <c r="A2434">
        <v>10270</v>
      </c>
      <c r="B2434">
        <v>0</v>
      </c>
      <c r="C2434" t="s">
        <v>77</v>
      </c>
      <c r="D2434">
        <v>0</v>
      </c>
    </row>
    <row r="2435" spans="1:4" x14ac:dyDescent="0.35">
      <c r="A2435">
        <v>760</v>
      </c>
      <c r="B2435">
        <v>0</v>
      </c>
      <c r="C2435" t="s">
        <v>77</v>
      </c>
      <c r="D2435">
        <v>4</v>
      </c>
    </row>
    <row r="2436" spans="1:4" x14ac:dyDescent="0.35">
      <c r="A2436">
        <v>5519</v>
      </c>
      <c r="B2436">
        <v>1</v>
      </c>
      <c r="C2436" t="s">
        <v>77</v>
      </c>
      <c r="D2436">
        <v>9</v>
      </c>
    </row>
    <row r="2437" spans="1:4" x14ac:dyDescent="0.35">
      <c r="A2437">
        <v>232</v>
      </c>
      <c r="B2437">
        <v>0</v>
      </c>
      <c r="C2437" t="s">
        <v>77</v>
      </c>
      <c r="D2437">
        <v>2</v>
      </c>
    </row>
    <row r="2438" spans="1:4" x14ac:dyDescent="0.35">
      <c r="A2438">
        <v>3009</v>
      </c>
      <c r="B2438">
        <v>1</v>
      </c>
      <c r="C2438" t="s">
        <v>77</v>
      </c>
      <c r="D2438">
        <v>3</v>
      </c>
    </row>
    <row r="2439" spans="1:4" x14ac:dyDescent="0.35">
      <c r="A2439">
        <v>6518</v>
      </c>
      <c r="B2439">
        <v>0</v>
      </c>
      <c r="C2439" t="s">
        <v>77</v>
      </c>
      <c r="D2439">
        <v>3</v>
      </c>
    </row>
    <row r="2440" spans="1:4" x14ac:dyDescent="0.35">
      <c r="A2440">
        <v>10669</v>
      </c>
      <c r="B2440">
        <v>0</v>
      </c>
      <c r="C2440" t="s">
        <v>77</v>
      </c>
      <c r="D2440">
        <v>2</v>
      </c>
    </row>
    <row r="2441" spans="1:4" x14ac:dyDescent="0.35">
      <c r="A2441">
        <v>5682</v>
      </c>
      <c r="B2441">
        <v>0</v>
      </c>
      <c r="C2441" t="s">
        <v>77</v>
      </c>
      <c r="D2441">
        <v>9</v>
      </c>
    </row>
    <row r="2442" spans="1:4" x14ac:dyDescent="0.35">
      <c r="A2442">
        <v>1570</v>
      </c>
      <c r="B2442">
        <v>0</v>
      </c>
      <c r="C2442" t="s">
        <v>77</v>
      </c>
      <c r="D2442">
        <v>7</v>
      </c>
    </row>
    <row r="2443" spans="1:4" x14ac:dyDescent="0.35">
      <c r="A2443">
        <v>1497</v>
      </c>
      <c r="B2443">
        <v>0</v>
      </c>
      <c r="C2443" t="s">
        <v>77</v>
      </c>
      <c r="D2443">
        <v>3</v>
      </c>
    </row>
    <row r="2444" spans="1:4" x14ac:dyDescent="0.35">
      <c r="A2444">
        <v>9723</v>
      </c>
      <c r="B2444">
        <v>0</v>
      </c>
      <c r="C2444" t="s">
        <v>77</v>
      </c>
      <c r="D2444">
        <v>4</v>
      </c>
    </row>
    <row r="2445" spans="1:4" x14ac:dyDescent="0.35">
      <c r="A2445">
        <v>7261</v>
      </c>
      <c r="B2445">
        <v>1</v>
      </c>
      <c r="C2445" t="s">
        <v>77</v>
      </c>
      <c r="D2445">
        <v>2</v>
      </c>
    </row>
    <row r="2446" spans="1:4" x14ac:dyDescent="0.35">
      <c r="A2446">
        <v>2452</v>
      </c>
      <c r="B2446">
        <v>1</v>
      </c>
      <c r="C2446" t="s">
        <v>77</v>
      </c>
      <c r="D2446">
        <v>2</v>
      </c>
    </row>
    <row r="2447" spans="1:4" x14ac:dyDescent="0.35">
      <c r="A2447">
        <v>5621</v>
      </c>
      <c r="B2447">
        <v>1</v>
      </c>
      <c r="C2447" t="s">
        <v>77</v>
      </c>
      <c r="D2447">
        <v>1</v>
      </c>
    </row>
    <row r="2448" spans="1:4" x14ac:dyDescent="0.35">
      <c r="A2448">
        <v>10995</v>
      </c>
      <c r="B2448">
        <v>0</v>
      </c>
      <c r="C2448" t="s">
        <v>77</v>
      </c>
      <c r="D2448">
        <v>0</v>
      </c>
    </row>
    <row r="2449" spans="1:4" x14ac:dyDescent="0.35">
      <c r="A2449">
        <v>7373</v>
      </c>
      <c r="B2449">
        <v>1</v>
      </c>
      <c r="C2449" t="s">
        <v>77</v>
      </c>
      <c r="D2449">
        <v>1</v>
      </c>
    </row>
    <row r="2450" spans="1:4" x14ac:dyDescent="0.35">
      <c r="A2450">
        <v>5331</v>
      </c>
      <c r="B2450">
        <v>0</v>
      </c>
      <c r="C2450" t="s">
        <v>77</v>
      </c>
      <c r="D2450">
        <v>6</v>
      </c>
    </row>
    <row r="2451" spans="1:4" x14ac:dyDescent="0.35">
      <c r="A2451">
        <v>263</v>
      </c>
      <c r="B2451">
        <v>1</v>
      </c>
      <c r="C2451" t="s">
        <v>77</v>
      </c>
      <c r="D2451">
        <v>1</v>
      </c>
    </row>
    <row r="2452" spans="1:4" x14ac:dyDescent="0.35">
      <c r="A2452">
        <v>4619</v>
      </c>
      <c r="B2452">
        <v>0</v>
      </c>
      <c r="C2452" t="s">
        <v>77</v>
      </c>
      <c r="D2452">
        <v>0</v>
      </c>
    </row>
    <row r="2453" spans="1:4" x14ac:dyDescent="0.35">
      <c r="A2453">
        <v>940</v>
      </c>
      <c r="B2453">
        <v>0</v>
      </c>
      <c r="C2453" t="s">
        <v>77</v>
      </c>
      <c r="D2453">
        <v>2</v>
      </c>
    </row>
    <row r="2454" spans="1:4" x14ac:dyDescent="0.35">
      <c r="A2454">
        <v>10084</v>
      </c>
      <c r="B2454">
        <v>0</v>
      </c>
      <c r="C2454" t="s">
        <v>77</v>
      </c>
      <c r="D2454">
        <v>1</v>
      </c>
    </row>
    <row r="2455" spans="1:4" x14ac:dyDescent="0.35">
      <c r="A2455">
        <v>6019</v>
      </c>
      <c r="B2455">
        <v>1</v>
      </c>
      <c r="C2455" t="s">
        <v>77</v>
      </c>
      <c r="D2455">
        <v>2</v>
      </c>
    </row>
    <row r="2456" spans="1:4" x14ac:dyDescent="0.35">
      <c r="A2456">
        <v>1463</v>
      </c>
      <c r="B2456">
        <v>0</v>
      </c>
      <c r="C2456" t="s">
        <v>77</v>
      </c>
      <c r="D2456">
        <v>0</v>
      </c>
    </row>
    <row r="2457" spans="1:4" x14ac:dyDescent="0.35">
      <c r="A2457">
        <v>6424</v>
      </c>
      <c r="B2457">
        <v>0</v>
      </c>
      <c r="C2457" t="s">
        <v>77</v>
      </c>
      <c r="D2457">
        <v>0</v>
      </c>
    </row>
    <row r="2458" spans="1:4" x14ac:dyDescent="0.35">
      <c r="A2458">
        <v>8233</v>
      </c>
      <c r="B2458">
        <v>0</v>
      </c>
      <c r="C2458" t="s">
        <v>77</v>
      </c>
      <c r="D2458">
        <v>3</v>
      </c>
    </row>
    <row r="2459" spans="1:4" x14ac:dyDescent="0.35">
      <c r="A2459">
        <v>1515</v>
      </c>
      <c r="B2459">
        <v>0</v>
      </c>
      <c r="C2459" t="s">
        <v>77</v>
      </c>
      <c r="D2459">
        <v>0</v>
      </c>
    </row>
    <row r="2460" spans="1:4" x14ac:dyDescent="0.35">
      <c r="A2460">
        <v>10855</v>
      </c>
      <c r="B2460">
        <v>0</v>
      </c>
      <c r="C2460" t="s">
        <v>77</v>
      </c>
      <c r="D2460">
        <v>1</v>
      </c>
    </row>
    <row r="2461" spans="1:4" x14ac:dyDescent="0.35">
      <c r="A2461">
        <v>10909</v>
      </c>
      <c r="B2461">
        <v>0</v>
      </c>
      <c r="C2461" t="s">
        <v>77</v>
      </c>
      <c r="D2461">
        <v>10</v>
      </c>
    </row>
    <row r="2462" spans="1:4" x14ac:dyDescent="0.35">
      <c r="A2462">
        <v>3376</v>
      </c>
      <c r="B2462">
        <v>0</v>
      </c>
      <c r="C2462" t="s">
        <v>77</v>
      </c>
      <c r="D2462">
        <v>1</v>
      </c>
    </row>
    <row r="2463" spans="1:4" x14ac:dyDescent="0.35">
      <c r="A2463">
        <v>10232</v>
      </c>
      <c r="B2463">
        <v>0</v>
      </c>
      <c r="C2463" t="s">
        <v>77</v>
      </c>
      <c r="D2463">
        <v>2</v>
      </c>
    </row>
    <row r="2464" spans="1:4" x14ac:dyDescent="0.35">
      <c r="A2464">
        <v>5547</v>
      </c>
      <c r="B2464">
        <v>1</v>
      </c>
      <c r="C2464" t="s">
        <v>77</v>
      </c>
      <c r="D2464">
        <v>6</v>
      </c>
    </row>
    <row r="2465" spans="1:4" x14ac:dyDescent="0.35">
      <c r="A2465">
        <v>8362</v>
      </c>
      <c r="B2465">
        <v>1</v>
      </c>
      <c r="C2465" t="s">
        <v>77</v>
      </c>
      <c r="D2465">
        <v>6</v>
      </c>
    </row>
    <row r="2466" spans="1:4" x14ac:dyDescent="0.35">
      <c r="A2466">
        <v>3524</v>
      </c>
      <c r="B2466">
        <v>1</v>
      </c>
      <c r="C2466" t="s">
        <v>77</v>
      </c>
      <c r="D2466">
        <v>1</v>
      </c>
    </row>
    <row r="2467" spans="1:4" x14ac:dyDescent="0.35">
      <c r="A2467">
        <v>10095</v>
      </c>
      <c r="B2467">
        <v>0</v>
      </c>
      <c r="C2467" t="s">
        <v>77</v>
      </c>
      <c r="D2467">
        <v>4</v>
      </c>
    </row>
    <row r="2468" spans="1:4" x14ac:dyDescent="0.35">
      <c r="A2468">
        <v>8897</v>
      </c>
      <c r="B2468">
        <v>1</v>
      </c>
      <c r="C2468" t="s">
        <v>77</v>
      </c>
      <c r="D2468">
        <v>3</v>
      </c>
    </row>
    <row r="2469" spans="1:4" x14ac:dyDescent="0.35">
      <c r="A2469">
        <v>466</v>
      </c>
      <c r="B2469">
        <v>0</v>
      </c>
      <c r="C2469" t="s">
        <v>77</v>
      </c>
      <c r="D2469">
        <v>3</v>
      </c>
    </row>
    <row r="2470" spans="1:4" x14ac:dyDescent="0.35">
      <c r="A2470">
        <v>11025</v>
      </c>
      <c r="B2470">
        <v>0</v>
      </c>
      <c r="C2470" t="s">
        <v>77</v>
      </c>
      <c r="D2470">
        <v>1</v>
      </c>
    </row>
    <row r="2471" spans="1:4" x14ac:dyDescent="0.35">
      <c r="A2471">
        <v>2387</v>
      </c>
      <c r="B2471">
        <v>1</v>
      </c>
      <c r="C2471" t="s">
        <v>77</v>
      </c>
      <c r="D2471">
        <v>2</v>
      </c>
    </row>
    <row r="2472" spans="1:4" x14ac:dyDescent="0.35">
      <c r="A2472">
        <v>1618</v>
      </c>
      <c r="B2472">
        <v>1</v>
      </c>
      <c r="C2472" t="s">
        <v>77</v>
      </c>
      <c r="D2472">
        <v>1</v>
      </c>
    </row>
    <row r="2473" spans="1:4" x14ac:dyDescent="0.35">
      <c r="A2473">
        <v>25</v>
      </c>
      <c r="B2473">
        <v>0</v>
      </c>
      <c r="C2473" t="s">
        <v>77</v>
      </c>
      <c r="D2473">
        <v>6</v>
      </c>
    </row>
    <row r="2474" spans="1:4" x14ac:dyDescent="0.35">
      <c r="A2474">
        <v>3277</v>
      </c>
      <c r="B2474">
        <v>0</v>
      </c>
      <c r="C2474" t="s">
        <v>77</v>
      </c>
      <c r="D2474">
        <v>1</v>
      </c>
    </row>
    <row r="2475" spans="1:4" x14ac:dyDescent="0.35">
      <c r="A2475">
        <v>8566</v>
      </c>
      <c r="B2475">
        <v>0</v>
      </c>
      <c r="C2475" t="s">
        <v>77</v>
      </c>
      <c r="D2475">
        <v>0</v>
      </c>
    </row>
    <row r="2476" spans="1:4" x14ac:dyDescent="0.35">
      <c r="A2476">
        <v>2634</v>
      </c>
      <c r="B2476">
        <v>1</v>
      </c>
      <c r="C2476" t="s">
        <v>77</v>
      </c>
      <c r="D2476">
        <v>1</v>
      </c>
    </row>
    <row r="2477" spans="1:4" x14ac:dyDescent="0.35">
      <c r="A2477">
        <v>8036</v>
      </c>
      <c r="B2477">
        <v>0</v>
      </c>
      <c r="C2477" t="s">
        <v>77</v>
      </c>
      <c r="D2477">
        <v>1</v>
      </c>
    </row>
    <row r="2478" spans="1:4" x14ac:dyDescent="0.35">
      <c r="A2478">
        <v>8159</v>
      </c>
      <c r="B2478">
        <v>0</v>
      </c>
      <c r="C2478" t="s">
        <v>77</v>
      </c>
      <c r="D2478">
        <v>1</v>
      </c>
    </row>
    <row r="2479" spans="1:4" x14ac:dyDescent="0.35">
      <c r="A2479">
        <v>7628</v>
      </c>
      <c r="B2479">
        <v>0</v>
      </c>
      <c r="C2479" t="s">
        <v>77</v>
      </c>
      <c r="D2479">
        <v>0</v>
      </c>
    </row>
    <row r="2480" spans="1:4" x14ac:dyDescent="0.35">
      <c r="A2480">
        <v>9597</v>
      </c>
      <c r="B2480">
        <v>0</v>
      </c>
      <c r="C2480" t="s">
        <v>77</v>
      </c>
      <c r="D2480">
        <v>2</v>
      </c>
    </row>
    <row r="2481" spans="1:4" x14ac:dyDescent="0.35">
      <c r="A2481">
        <v>1384</v>
      </c>
      <c r="B2481">
        <v>0</v>
      </c>
      <c r="C2481" t="s">
        <v>77</v>
      </c>
      <c r="D2481">
        <v>1</v>
      </c>
    </row>
    <row r="2482" spans="1:4" x14ac:dyDescent="0.35">
      <c r="A2482">
        <v>10150</v>
      </c>
      <c r="B2482">
        <v>1</v>
      </c>
      <c r="C2482" t="s">
        <v>77</v>
      </c>
      <c r="D2482">
        <v>4</v>
      </c>
    </row>
    <row r="2483" spans="1:4" x14ac:dyDescent="0.35">
      <c r="A2483">
        <v>3885</v>
      </c>
      <c r="B2483">
        <v>1</v>
      </c>
      <c r="C2483" t="s">
        <v>77</v>
      </c>
      <c r="D2483">
        <v>1</v>
      </c>
    </row>
    <row r="2484" spans="1:4" x14ac:dyDescent="0.35">
      <c r="A2484">
        <v>11003</v>
      </c>
      <c r="B2484">
        <v>0</v>
      </c>
      <c r="C2484" t="s">
        <v>77</v>
      </c>
      <c r="D2484">
        <v>0</v>
      </c>
    </row>
    <row r="2485" spans="1:4" x14ac:dyDescent="0.35">
      <c r="A2485">
        <v>8026</v>
      </c>
      <c r="B2485">
        <v>0</v>
      </c>
      <c r="C2485" t="s">
        <v>77</v>
      </c>
      <c r="D2485">
        <v>4</v>
      </c>
    </row>
    <row r="2486" spans="1:4" x14ac:dyDescent="0.35">
      <c r="A2486">
        <v>577</v>
      </c>
      <c r="B2486">
        <v>0</v>
      </c>
      <c r="C2486" t="s">
        <v>77</v>
      </c>
      <c r="D2486">
        <v>0</v>
      </c>
    </row>
    <row r="2487" spans="1:4" x14ac:dyDescent="0.35">
      <c r="A2487">
        <v>8702</v>
      </c>
      <c r="B2487">
        <v>0</v>
      </c>
      <c r="C2487" t="s">
        <v>77</v>
      </c>
      <c r="D2487">
        <v>0</v>
      </c>
    </row>
    <row r="2488" spans="1:4" x14ac:dyDescent="0.35">
      <c r="A2488">
        <v>5429</v>
      </c>
      <c r="B2488">
        <v>0</v>
      </c>
      <c r="C2488" t="s">
        <v>77</v>
      </c>
      <c r="D2488">
        <v>1</v>
      </c>
    </row>
    <row r="2489" spans="1:4" x14ac:dyDescent="0.35">
      <c r="A2489">
        <v>977</v>
      </c>
      <c r="B2489">
        <v>0</v>
      </c>
      <c r="C2489" t="s">
        <v>77</v>
      </c>
      <c r="D2489">
        <v>1</v>
      </c>
    </row>
    <row r="2490" spans="1:4" x14ac:dyDescent="0.35">
      <c r="A2490">
        <v>2793</v>
      </c>
      <c r="B2490">
        <v>0</v>
      </c>
      <c r="C2490" t="s">
        <v>77</v>
      </c>
      <c r="D2490">
        <v>3</v>
      </c>
    </row>
    <row r="2491" spans="1:4" x14ac:dyDescent="0.35">
      <c r="A2491">
        <v>1071</v>
      </c>
      <c r="B2491">
        <v>0</v>
      </c>
      <c r="C2491" t="s">
        <v>77</v>
      </c>
      <c r="D2491">
        <v>3</v>
      </c>
    </row>
    <row r="2492" spans="1:4" x14ac:dyDescent="0.35">
      <c r="A2492">
        <v>5074</v>
      </c>
      <c r="B2492">
        <v>0</v>
      </c>
      <c r="C2492" t="s">
        <v>77</v>
      </c>
      <c r="D2492">
        <v>0</v>
      </c>
    </row>
    <row r="2493" spans="1:4" x14ac:dyDescent="0.35">
      <c r="A2493">
        <v>2632</v>
      </c>
      <c r="B2493">
        <v>1</v>
      </c>
      <c r="C2493" t="s">
        <v>77</v>
      </c>
      <c r="D2493">
        <v>4</v>
      </c>
    </row>
    <row r="2494" spans="1:4" x14ac:dyDescent="0.35">
      <c r="A2494">
        <v>6404</v>
      </c>
      <c r="B2494">
        <v>0</v>
      </c>
      <c r="C2494" t="s">
        <v>77</v>
      </c>
      <c r="D2494">
        <v>1</v>
      </c>
    </row>
    <row r="2495" spans="1:4" x14ac:dyDescent="0.35">
      <c r="A2495">
        <v>10240</v>
      </c>
      <c r="B2495">
        <v>1</v>
      </c>
      <c r="C2495" t="s">
        <v>77</v>
      </c>
      <c r="D2495">
        <v>4</v>
      </c>
    </row>
    <row r="2496" spans="1:4" x14ac:dyDescent="0.35">
      <c r="A2496">
        <v>2521</v>
      </c>
      <c r="B2496">
        <v>1</v>
      </c>
      <c r="C2496" t="s">
        <v>77</v>
      </c>
      <c r="D2496">
        <v>1</v>
      </c>
    </row>
    <row r="2497" spans="1:4" x14ac:dyDescent="0.35">
      <c r="A2497">
        <v>4301</v>
      </c>
      <c r="B2497">
        <v>1</v>
      </c>
      <c r="C2497" t="s">
        <v>77</v>
      </c>
      <c r="D2497">
        <v>1</v>
      </c>
    </row>
    <row r="2498" spans="1:4" x14ac:dyDescent="0.35">
      <c r="A2498">
        <v>7381</v>
      </c>
      <c r="B2498">
        <v>1</v>
      </c>
      <c r="C2498" t="s">
        <v>77</v>
      </c>
      <c r="D2498">
        <v>4</v>
      </c>
    </row>
    <row r="2499" spans="1:4" x14ac:dyDescent="0.35">
      <c r="A2499">
        <v>2407</v>
      </c>
      <c r="B2499">
        <v>1</v>
      </c>
      <c r="C2499" t="s">
        <v>77</v>
      </c>
      <c r="D2499">
        <v>6</v>
      </c>
    </row>
    <row r="2500" spans="1:4" x14ac:dyDescent="0.35">
      <c r="A2500">
        <v>9064</v>
      </c>
      <c r="B2500">
        <v>1</v>
      </c>
      <c r="C2500" t="s">
        <v>77</v>
      </c>
      <c r="D2500">
        <v>6</v>
      </c>
    </row>
    <row r="2501" spans="1:4" x14ac:dyDescent="0.35">
      <c r="A2501">
        <v>5067</v>
      </c>
      <c r="B2501">
        <v>0</v>
      </c>
      <c r="C2501" t="s">
        <v>77</v>
      </c>
      <c r="D2501">
        <v>7</v>
      </c>
    </row>
    <row r="2502" spans="1:4" x14ac:dyDescent="0.35">
      <c r="A2502">
        <v>10281</v>
      </c>
      <c r="B2502">
        <v>1</v>
      </c>
      <c r="C2502" t="s">
        <v>77</v>
      </c>
      <c r="D2502">
        <v>5</v>
      </c>
    </row>
    <row r="2503" spans="1:4" x14ac:dyDescent="0.35">
      <c r="A2503">
        <v>11191</v>
      </c>
      <c r="B2503">
        <v>0</v>
      </c>
      <c r="C2503" t="s">
        <v>77</v>
      </c>
      <c r="D2503">
        <v>1</v>
      </c>
    </row>
    <row r="2504" spans="1:4" x14ac:dyDescent="0.35">
      <c r="A2504">
        <v>1994</v>
      </c>
      <c r="B2504">
        <v>0</v>
      </c>
      <c r="C2504" t="s">
        <v>77</v>
      </c>
      <c r="D2504">
        <v>0</v>
      </c>
    </row>
    <row r="2505" spans="1:4" x14ac:dyDescent="0.35">
      <c r="A2505">
        <v>2552</v>
      </c>
      <c r="B2505">
        <v>1</v>
      </c>
      <c r="C2505" t="s">
        <v>77</v>
      </c>
      <c r="D2505">
        <v>3</v>
      </c>
    </row>
    <row r="2506" spans="1:4" x14ac:dyDescent="0.35">
      <c r="A2506">
        <v>6720</v>
      </c>
      <c r="B2506">
        <v>1</v>
      </c>
      <c r="C2506" t="s">
        <v>77</v>
      </c>
      <c r="D2506">
        <v>3</v>
      </c>
    </row>
    <row r="2507" spans="1:4" x14ac:dyDescent="0.35">
      <c r="A2507">
        <v>4557</v>
      </c>
      <c r="B2507">
        <v>0</v>
      </c>
      <c r="C2507" t="s">
        <v>77</v>
      </c>
      <c r="D2507">
        <v>2</v>
      </c>
    </row>
    <row r="2508" spans="1:4" x14ac:dyDescent="0.35">
      <c r="A2508">
        <v>1183</v>
      </c>
      <c r="B2508">
        <v>0</v>
      </c>
      <c r="C2508" t="s">
        <v>77</v>
      </c>
      <c r="D2508">
        <v>0</v>
      </c>
    </row>
    <row r="2509" spans="1:4" x14ac:dyDescent="0.35">
      <c r="A2509">
        <v>4186</v>
      </c>
      <c r="B2509">
        <v>0</v>
      </c>
      <c r="C2509" t="s">
        <v>77</v>
      </c>
      <c r="D2509">
        <v>1</v>
      </c>
    </row>
    <row r="2510" spans="1:4" x14ac:dyDescent="0.35">
      <c r="A2510">
        <v>1419</v>
      </c>
      <c r="B2510">
        <v>0</v>
      </c>
      <c r="C2510" t="s">
        <v>77</v>
      </c>
      <c r="D2510">
        <v>1</v>
      </c>
    </row>
    <row r="2511" spans="1:4" x14ac:dyDescent="0.35">
      <c r="A2511">
        <v>967</v>
      </c>
      <c r="B2511">
        <v>1</v>
      </c>
      <c r="C2511" t="s">
        <v>77</v>
      </c>
      <c r="D2511">
        <v>2</v>
      </c>
    </row>
    <row r="2512" spans="1:4" x14ac:dyDescent="0.35">
      <c r="A2512">
        <v>1048</v>
      </c>
      <c r="B2512">
        <v>1</v>
      </c>
      <c r="C2512" t="s">
        <v>77</v>
      </c>
      <c r="D2512">
        <v>1</v>
      </c>
    </row>
    <row r="2513" spans="1:4" x14ac:dyDescent="0.35">
      <c r="A2513">
        <v>9262</v>
      </c>
      <c r="B2513">
        <v>0</v>
      </c>
      <c r="C2513" t="s">
        <v>77</v>
      </c>
      <c r="D2513">
        <v>0</v>
      </c>
    </row>
    <row r="2514" spans="1:4" x14ac:dyDescent="0.35">
      <c r="A2514">
        <v>3427</v>
      </c>
      <c r="B2514">
        <v>0</v>
      </c>
      <c r="C2514" t="s">
        <v>77</v>
      </c>
      <c r="D2514">
        <v>2</v>
      </c>
    </row>
    <row r="2515" spans="1:4" x14ac:dyDescent="0.35">
      <c r="A2515">
        <v>5892</v>
      </c>
      <c r="B2515">
        <v>0</v>
      </c>
      <c r="C2515" t="s">
        <v>77</v>
      </c>
      <c r="D2515">
        <v>2</v>
      </c>
    </row>
    <row r="2516" spans="1:4" x14ac:dyDescent="0.35">
      <c r="A2516">
        <v>8911</v>
      </c>
      <c r="B2516">
        <v>0</v>
      </c>
      <c r="C2516" t="s">
        <v>77</v>
      </c>
      <c r="D2516">
        <v>4</v>
      </c>
    </row>
    <row r="2517" spans="1:4" x14ac:dyDescent="0.35">
      <c r="A2517">
        <v>6606</v>
      </c>
      <c r="B2517">
        <v>0</v>
      </c>
      <c r="C2517" t="s">
        <v>77</v>
      </c>
      <c r="D2517">
        <v>2</v>
      </c>
    </row>
    <row r="2518" spans="1:4" x14ac:dyDescent="0.35">
      <c r="A2518">
        <v>2677</v>
      </c>
      <c r="B2518">
        <v>0</v>
      </c>
      <c r="C2518" t="s">
        <v>77</v>
      </c>
      <c r="D2518">
        <v>1</v>
      </c>
    </row>
    <row r="2519" spans="1:4" x14ac:dyDescent="0.35">
      <c r="A2519">
        <v>252</v>
      </c>
      <c r="B2519">
        <v>0</v>
      </c>
      <c r="C2519" t="s">
        <v>77</v>
      </c>
      <c r="D2519">
        <v>2</v>
      </c>
    </row>
    <row r="2520" spans="1:4" x14ac:dyDescent="0.35">
      <c r="A2520">
        <v>9860</v>
      </c>
      <c r="B2520">
        <v>0</v>
      </c>
      <c r="C2520" t="s">
        <v>77</v>
      </c>
      <c r="D2520">
        <v>1</v>
      </c>
    </row>
    <row r="2521" spans="1:4" x14ac:dyDescent="0.35">
      <c r="A2521">
        <v>1388</v>
      </c>
      <c r="B2521">
        <v>0</v>
      </c>
      <c r="C2521" t="s">
        <v>77</v>
      </c>
      <c r="D2521">
        <v>1</v>
      </c>
    </row>
    <row r="2522" spans="1:4" x14ac:dyDescent="0.35">
      <c r="A2522">
        <v>979</v>
      </c>
      <c r="B2522">
        <v>0</v>
      </c>
      <c r="C2522" t="s">
        <v>77</v>
      </c>
      <c r="D2522">
        <v>1</v>
      </c>
    </row>
    <row r="2523" spans="1:4" x14ac:dyDescent="0.35">
      <c r="A2523">
        <v>7494</v>
      </c>
      <c r="B2523">
        <v>0</v>
      </c>
      <c r="C2523" t="s">
        <v>77</v>
      </c>
      <c r="D2523">
        <v>1</v>
      </c>
    </row>
    <row r="2524" spans="1:4" x14ac:dyDescent="0.35">
      <c r="A2524">
        <v>10490</v>
      </c>
      <c r="B2524">
        <v>0</v>
      </c>
      <c r="C2524" t="s">
        <v>77</v>
      </c>
      <c r="D2524">
        <v>2</v>
      </c>
    </row>
    <row r="2525" spans="1:4" x14ac:dyDescent="0.35">
      <c r="A2525">
        <v>3403</v>
      </c>
      <c r="B2525">
        <v>0</v>
      </c>
      <c r="C2525" t="s">
        <v>77</v>
      </c>
      <c r="D2525">
        <v>5</v>
      </c>
    </row>
    <row r="2526" spans="1:4" x14ac:dyDescent="0.35">
      <c r="A2526">
        <v>2715</v>
      </c>
      <c r="B2526">
        <v>1</v>
      </c>
      <c r="C2526" t="s">
        <v>77</v>
      </c>
      <c r="D2526">
        <v>2</v>
      </c>
    </row>
    <row r="2527" spans="1:4" x14ac:dyDescent="0.35">
      <c r="A2527">
        <v>4828</v>
      </c>
      <c r="B2527">
        <v>0</v>
      </c>
      <c r="C2527" t="s">
        <v>77</v>
      </c>
      <c r="D2527">
        <v>10</v>
      </c>
    </row>
    <row r="2528" spans="1:4" x14ac:dyDescent="0.35">
      <c r="A2528">
        <v>92</v>
      </c>
      <c r="B2528">
        <v>0</v>
      </c>
      <c r="C2528" t="s">
        <v>77</v>
      </c>
      <c r="D2528">
        <v>0</v>
      </c>
    </row>
    <row r="2529" spans="1:4" x14ac:dyDescent="0.35">
      <c r="A2529">
        <v>3312</v>
      </c>
      <c r="B2529">
        <v>0</v>
      </c>
      <c r="C2529" t="s">
        <v>77</v>
      </c>
      <c r="D2529">
        <v>0</v>
      </c>
    </row>
    <row r="2530" spans="1:4" x14ac:dyDescent="0.35">
      <c r="A2530">
        <v>11176</v>
      </c>
      <c r="B2530">
        <v>0</v>
      </c>
      <c r="C2530" t="s">
        <v>77</v>
      </c>
      <c r="D2530">
        <v>4</v>
      </c>
    </row>
    <row r="2531" spans="1:4" x14ac:dyDescent="0.35">
      <c r="A2531">
        <v>1446</v>
      </c>
      <c r="B2531">
        <v>0</v>
      </c>
      <c r="C2531" t="s">
        <v>77</v>
      </c>
      <c r="D2531">
        <v>9</v>
      </c>
    </row>
    <row r="2532" spans="1:4" x14ac:dyDescent="0.35">
      <c r="A2532">
        <v>9699</v>
      </c>
      <c r="B2532">
        <v>0</v>
      </c>
      <c r="C2532" t="s">
        <v>77</v>
      </c>
      <c r="D2532">
        <v>2</v>
      </c>
    </row>
    <row r="2533" spans="1:4" x14ac:dyDescent="0.35">
      <c r="A2533">
        <v>9790</v>
      </c>
      <c r="B2533">
        <v>1</v>
      </c>
      <c r="C2533" t="s">
        <v>77</v>
      </c>
      <c r="D2533">
        <v>3</v>
      </c>
    </row>
    <row r="2534" spans="1:4" x14ac:dyDescent="0.35">
      <c r="A2534">
        <v>2324</v>
      </c>
      <c r="B2534">
        <v>0</v>
      </c>
      <c r="C2534" t="s">
        <v>77</v>
      </c>
      <c r="D2534">
        <v>11</v>
      </c>
    </row>
    <row r="2535" spans="1:4" x14ac:dyDescent="0.35">
      <c r="A2535">
        <v>5080</v>
      </c>
      <c r="B2535">
        <v>1</v>
      </c>
      <c r="C2535" t="s">
        <v>77</v>
      </c>
      <c r="D2535">
        <v>6</v>
      </c>
    </row>
    <row r="2536" spans="1:4" x14ac:dyDescent="0.35">
      <c r="A2536">
        <v>4992</v>
      </c>
      <c r="B2536">
        <v>1</v>
      </c>
      <c r="C2536" t="s">
        <v>77</v>
      </c>
      <c r="D2536">
        <v>1</v>
      </c>
    </row>
    <row r="2537" spans="1:4" x14ac:dyDescent="0.35">
      <c r="A2537">
        <v>7849</v>
      </c>
      <c r="B2537">
        <v>0</v>
      </c>
      <c r="C2537" t="s">
        <v>77</v>
      </c>
      <c r="D2537">
        <v>9</v>
      </c>
    </row>
    <row r="2538" spans="1:4" x14ac:dyDescent="0.35">
      <c r="A2538">
        <v>4808</v>
      </c>
      <c r="B2538">
        <v>0</v>
      </c>
      <c r="C2538" t="s">
        <v>77</v>
      </c>
      <c r="D2538">
        <v>0</v>
      </c>
    </row>
    <row r="2539" spans="1:4" x14ac:dyDescent="0.35">
      <c r="A2539">
        <v>10401</v>
      </c>
      <c r="B2539">
        <v>0</v>
      </c>
      <c r="C2539" t="s">
        <v>77</v>
      </c>
      <c r="D2539">
        <v>0</v>
      </c>
    </row>
    <row r="2540" spans="1:4" x14ac:dyDescent="0.35">
      <c r="A2540">
        <v>7793</v>
      </c>
      <c r="B2540">
        <v>0</v>
      </c>
      <c r="C2540" t="s">
        <v>77</v>
      </c>
      <c r="D2540">
        <v>4</v>
      </c>
    </row>
    <row r="2541" spans="1:4" x14ac:dyDescent="0.35">
      <c r="A2541">
        <v>9303</v>
      </c>
      <c r="B2541">
        <v>0</v>
      </c>
      <c r="C2541" t="s">
        <v>77</v>
      </c>
      <c r="D2541">
        <v>0</v>
      </c>
    </row>
    <row r="2542" spans="1:4" x14ac:dyDescent="0.35">
      <c r="A2542">
        <v>6853</v>
      </c>
      <c r="B2542">
        <v>1</v>
      </c>
      <c r="C2542" t="s">
        <v>77</v>
      </c>
      <c r="D2542">
        <v>6</v>
      </c>
    </row>
    <row r="2543" spans="1:4" x14ac:dyDescent="0.35">
      <c r="A2543">
        <v>7366</v>
      </c>
      <c r="B2543">
        <v>1</v>
      </c>
      <c r="C2543" t="s">
        <v>77</v>
      </c>
      <c r="D2543">
        <v>6</v>
      </c>
    </row>
    <row r="2544" spans="1:4" x14ac:dyDescent="0.35">
      <c r="A2544">
        <v>9780</v>
      </c>
      <c r="B2544">
        <v>0</v>
      </c>
      <c r="C2544" t="s">
        <v>77</v>
      </c>
      <c r="D2544">
        <v>3</v>
      </c>
    </row>
    <row r="2545" spans="1:4" x14ac:dyDescent="0.35">
      <c r="A2545">
        <v>7573</v>
      </c>
      <c r="B2545">
        <v>1</v>
      </c>
      <c r="C2545" t="s">
        <v>77</v>
      </c>
      <c r="D2545">
        <v>1</v>
      </c>
    </row>
    <row r="2546" spans="1:4" x14ac:dyDescent="0.35">
      <c r="A2546">
        <v>1379</v>
      </c>
      <c r="B2546">
        <v>0</v>
      </c>
      <c r="C2546" t="s">
        <v>77</v>
      </c>
      <c r="D2546">
        <v>2</v>
      </c>
    </row>
    <row r="2547" spans="1:4" x14ac:dyDescent="0.35">
      <c r="A2547">
        <v>8923</v>
      </c>
      <c r="B2547">
        <v>1</v>
      </c>
      <c r="C2547" t="s">
        <v>77</v>
      </c>
      <c r="D2547">
        <v>7</v>
      </c>
    </row>
    <row r="2548" spans="1:4" x14ac:dyDescent="0.35">
      <c r="A2548">
        <v>3547</v>
      </c>
      <c r="B2548">
        <v>1</v>
      </c>
      <c r="C2548" t="s">
        <v>77</v>
      </c>
      <c r="D2548">
        <v>0</v>
      </c>
    </row>
    <row r="2549" spans="1:4" x14ac:dyDescent="0.35">
      <c r="A2549">
        <v>8707</v>
      </c>
      <c r="B2549">
        <v>1</v>
      </c>
      <c r="C2549" t="s">
        <v>77</v>
      </c>
      <c r="D2549">
        <v>6</v>
      </c>
    </row>
    <row r="2550" spans="1:4" x14ac:dyDescent="0.35">
      <c r="A2550">
        <v>1891</v>
      </c>
      <c r="B2550">
        <v>1</v>
      </c>
      <c r="C2550" t="s">
        <v>77</v>
      </c>
      <c r="D2550">
        <v>6</v>
      </c>
    </row>
    <row r="2551" spans="1:4" x14ac:dyDescent="0.35">
      <c r="A2551">
        <v>6271</v>
      </c>
      <c r="B2551">
        <v>0</v>
      </c>
      <c r="C2551" t="s">
        <v>77</v>
      </c>
      <c r="D2551">
        <v>0</v>
      </c>
    </row>
    <row r="2552" spans="1:4" x14ac:dyDescent="0.35">
      <c r="A2552">
        <v>9635</v>
      </c>
      <c r="B2552">
        <v>0</v>
      </c>
      <c r="C2552" t="s">
        <v>77</v>
      </c>
      <c r="D2552">
        <v>1</v>
      </c>
    </row>
    <row r="2553" spans="1:4" x14ac:dyDescent="0.35">
      <c r="A2553">
        <v>9727</v>
      </c>
      <c r="B2553">
        <v>0</v>
      </c>
      <c r="C2553" t="s">
        <v>77</v>
      </c>
      <c r="D2553">
        <v>0</v>
      </c>
    </row>
    <row r="2554" spans="1:4" x14ac:dyDescent="0.35">
      <c r="A2554">
        <v>6205</v>
      </c>
      <c r="B2554">
        <v>1</v>
      </c>
      <c r="C2554" t="s">
        <v>77</v>
      </c>
      <c r="D2554">
        <v>1</v>
      </c>
    </row>
    <row r="2555" spans="1:4" x14ac:dyDescent="0.35">
      <c r="A2555">
        <v>10681</v>
      </c>
      <c r="B2555">
        <v>0</v>
      </c>
      <c r="C2555" t="s">
        <v>77</v>
      </c>
      <c r="D2555">
        <v>3</v>
      </c>
    </row>
    <row r="2556" spans="1:4" x14ac:dyDescent="0.35">
      <c r="A2556">
        <v>5156</v>
      </c>
      <c r="B2556">
        <v>0</v>
      </c>
      <c r="C2556" t="s">
        <v>77</v>
      </c>
      <c r="D2556">
        <v>3</v>
      </c>
    </row>
    <row r="2557" spans="1:4" x14ac:dyDescent="0.35">
      <c r="A2557">
        <v>3050</v>
      </c>
      <c r="B2557">
        <v>0</v>
      </c>
      <c r="C2557" t="s">
        <v>77</v>
      </c>
      <c r="D2557">
        <v>1</v>
      </c>
    </row>
    <row r="2558" spans="1:4" x14ac:dyDescent="0.35">
      <c r="A2558">
        <v>8164</v>
      </c>
      <c r="B2558">
        <v>0</v>
      </c>
      <c r="C2558" t="s">
        <v>77</v>
      </c>
      <c r="D2558">
        <v>6</v>
      </c>
    </row>
    <row r="2559" spans="1:4" x14ac:dyDescent="0.35">
      <c r="A2559">
        <v>5626</v>
      </c>
      <c r="B2559">
        <v>0</v>
      </c>
      <c r="C2559" t="s">
        <v>77</v>
      </c>
      <c r="D2559">
        <v>2</v>
      </c>
    </row>
    <row r="2560" spans="1:4" x14ac:dyDescent="0.35">
      <c r="A2560">
        <v>7600</v>
      </c>
      <c r="B2560">
        <v>0</v>
      </c>
      <c r="C2560" t="s">
        <v>77</v>
      </c>
      <c r="D2560">
        <v>0</v>
      </c>
    </row>
    <row r="2561" spans="1:4" x14ac:dyDescent="0.35">
      <c r="A2561">
        <v>6406</v>
      </c>
      <c r="B2561">
        <v>0</v>
      </c>
      <c r="C2561" t="s">
        <v>77</v>
      </c>
      <c r="D2561">
        <v>4</v>
      </c>
    </row>
    <row r="2562" spans="1:4" x14ac:dyDescent="0.35">
      <c r="A2562">
        <v>7002</v>
      </c>
      <c r="B2562">
        <v>0</v>
      </c>
      <c r="C2562" t="s">
        <v>77</v>
      </c>
      <c r="D2562">
        <v>2</v>
      </c>
    </row>
    <row r="2563" spans="1:4" x14ac:dyDescent="0.35">
      <c r="A2563">
        <v>8234</v>
      </c>
      <c r="B2563">
        <v>1</v>
      </c>
      <c r="C2563" t="s">
        <v>77</v>
      </c>
      <c r="D2563">
        <v>0</v>
      </c>
    </row>
    <row r="2564" spans="1:4" x14ac:dyDescent="0.35">
      <c r="A2564">
        <v>6116</v>
      </c>
      <c r="B2564">
        <v>0</v>
      </c>
      <c r="C2564" t="s">
        <v>77</v>
      </c>
      <c r="D2564">
        <v>1</v>
      </c>
    </row>
    <row r="2565" spans="1:4" x14ac:dyDescent="0.35">
      <c r="A2565">
        <v>291</v>
      </c>
      <c r="B2565">
        <v>0</v>
      </c>
      <c r="C2565" t="s">
        <v>77</v>
      </c>
      <c r="D2565">
        <v>3</v>
      </c>
    </row>
    <row r="2566" spans="1:4" x14ac:dyDescent="0.35">
      <c r="A2566">
        <v>8779</v>
      </c>
      <c r="B2566">
        <v>1</v>
      </c>
      <c r="C2566" t="s">
        <v>77</v>
      </c>
      <c r="D2566">
        <v>1</v>
      </c>
    </row>
    <row r="2567" spans="1:4" x14ac:dyDescent="0.35">
      <c r="A2567">
        <v>4931</v>
      </c>
      <c r="B2567">
        <v>0</v>
      </c>
      <c r="C2567" t="s">
        <v>77</v>
      </c>
      <c r="D2567">
        <v>28</v>
      </c>
    </row>
    <row r="2568" spans="1:4" x14ac:dyDescent="0.35">
      <c r="A2568">
        <v>1650</v>
      </c>
      <c r="B2568">
        <v>0</v>
      </c>
      <c r="C2568" t="s">
        <v>77</v>
      </c>
      <c r="D2568">
        <v>9</v>
      </c>
    </row>
    <row r="2569" spans="1:4" x14ac:dyDescent="0.35">
      <c r="A2569">
        <v>9701</v>
      </c>
      <c r="B2569">
        <v>0</v>
      </c>
      <c r="C2569" t="s">
        <v>77</v>
      </c>
      <c r="D2569">
        <v>2</v>
      </c>
    </row>
    <row r="2570" spans="1:4" x14ac:dyDescent="0.35">
      <c r="A2570">
        <v>6431</v>
      </c>
      <c r="B2570">
        <v>0</v>
      </c>
      <c r="C2570" t="s">
        <v>77</v>
      </c>
      <c r="D2570">
        <v>0</v>
      </c>
    </row>
    <row r="2571" spans="1:4" x14ac:dyDescent="0.35">
      <c r="A2571">
        <v>10789</v>
      </c>
      <c r="B2571">
        <v>0</v>
      </c>
      <c r="C2571" t="s">
        <v>77</v>
      </c>
      <c r="D2571">
        <v>0</v>
      </c>
    </row>
    <row r="2572" spans="1:4" x14ac:dyDescent="0.35">
      <c r="A2572">
        <v>5302</v>
      </c>
      <c r="B2572">
        <v>1</v>
      </c>
      <c r="C2572" t="s">
        <v>77</v>
      </c>
      <c r="D2572">
        <v>6</v>
      </c>
    </row>
    <row r="2573" spans="1:4" x14ac:dyDescent="0.35">
      <c r="A2573">
        <v>4459</v>
      </c>
      <c r="B2573">
        <v>0</v>
      </c>
      <c r="C2573" t="s">
        <v>77</v>
      </c>
      <c r="D2573">
        <v>0</v>
      </c>
    </row>
    <row r="2574" spans="1:4" x14ac:dyDescent="0.35">
      <c r="A2574">
        <v>10642</v>
      </c>
      <c r="B2574">
        <v>0</v>
      </c>
      <c r="C2574" t="s">
        <v>77</v>
      </c>
      <c r="D2574">
        <v>0</v>
      </c>
    </row>
    <row r="2575" spans="1:4" x14ac:dyDescent="0.35">
      <c r="A2575">
        <v>9213</v>
      </c>
      <c r="B2575">
        <v>0</v>
      </c>
      <c r="C2575" t="s">
        <v>77</v>
      </c>
      <c r="D2575">
        <v>0</v>
      </c>
    </row>
    <row r="2576" spans="1:4" x14ac:dyDescent="0.35">
      <c r="A2576">
        <v>3678</v>
      </c>
      <c r="B2576">
        <v>1</v>
      </c>
      <c r="C2576" t="s">
        <v>77</v>
      </c>
      <c r="D2576">
        <v>3</v>
      </c>
    </row>
    <row r="2577" spans="1:4" x14ac:dyDescent="0.35">
      <c r="A2577">
        <v>3698</v>
      </c>
      <c r="B2577">
        <v>1</v>
      </c>
      <c r="C2577" t="s">
        <v>77</v>
      </c>
      <c r="D2577">
        <v>6</v>
      </c>
    </row>
    <row r="2578" spans="1:4" x14ac:dyDescent="0.35">
      <c r="A2578">
        <v>5929</v>
      </c>
      <c r="B2578">
        <v>0</v>
      </c>
      <c r="C2578" t="s">
        <v>77</v>
      </c>
      <c r="D2578">
        <v>0</v>
      </c>
    </row>
    <row r="2579" spans="1:4" x14ac:dyDescent="0.35">
      <c r="A2579">
        <v>10795</v>
      </c>
      <c r="B2579">
        <v>0</v>
      </c>
      <c r="C2579" t="s">
        <v>77</v>
      </c>
      <c r="D2579">
        <v>0</v>
      </c>
    </row>
    <row r="2580" spans="1:4" x14ac:dyDescent="0.35">
      <c r="A2580">
        <v>4390</v>
      </c>
      <c r="B2580">
        <v>0</v>
      </c>
      <c r="C2580" t="s">
        <v>77</v>
      </c>
      <c r="D2580">
        <v>4</v>
      </c>
    </row>
    <row r="2581" spans="1:4" x14ac:dyDescent="0.35">
      <c r="A2581">
        <v>9362</v>
      </c>
      <c r="B2581">
        <v>0</v>
      </c>
      <c r="C2581" t="s">
        <v>77</v>
      </c>
      <c r="D2581">
        <v>1</v>
      </c>
    </row>
    <row r="2582" spans="1:4" x14ac:dyDescent="0.35">
      <c r="A2582">
        <v>1577</v>
      </c>
      <c r="B2582">
        <v>1</v>
      </c>
      <c r="C2582" t="s">
        <v>77</v>
      </c>
      <c r="D2582">
        <v>6</v>
      </c>
    </row>
    <row r="2583" spans="1:4" x14ac:dyDescent="0.35">
      <c r="A2583">
        <v>4609</v>
      </c>
      <c r="B2583">
        <v>0</v>
      </c>
      <c r="C2583" t="s">
        <v>77</v>
      </c>
      <c r="D2583">
        <v>1</v>
      </c>
    </row>
    <row r="2584" spans="1:4" x14ac:dyDescent="0.35">
      <c r="A2584">
        <v>7143</v>
      </c>
      <c r="B2584">
        <v>0</v>
      </c>
      <c r="C2584" t="s">
        <v>77</v>
      </c>
      <c r="D2584">
        <v>7</v>
      </c>
    </row>
    <row r="2585" spans="1:4" x14ac:dyDescent="0.35">
      <c r="A2585">
        <v>1729</v>
      </c>
      <c r="B2585">
        <v>0</v>
      </c>
      <c r="C2585" t="s">
        <v>77</v>
      </c>
      <c r="D2585">
        <v>5</v>
      </c>
    </row>
    <row r="2586" spans="1:4" x14ac:dyDescent="0.35">
      <c r="A2586">
        <v>10664</v>
      </c>
      <c r="B2586">
        <v>0</v>
      </c>
      <c r="C2586" t="s">
        <v>77</v>
      </c>
      <c r="D2586">
        <v>1</v>
      </c>
    </row>
    <row r="2587" spans="1:4" x14ac:dyDescent="0.35">
      <c r="A2587">
        <v>5029</v>
      </c>
      <c r="B2587">
        <v>0</v>
      </c>
      <c r="C2587" t="s">
        <v>77</v>
      </c>
      <c r="D2587">
        <v>0</v>
      </c>
    </row>
    <row r="2588" spans="1:4" x14ac:dyDescent="0.35">
      <c r="A2588">
        <v>10507</v>
      </c>
      <c r="B2588">
        <v>0</v>
      </c>
      <c r="C2588" t="s">
        <v>77</v>
      </c>
      <c r="D2588">
        <v>2</v>
      </c>
    </row>
    <row r="2589" spans="1:4" x14ac:dyDescent="0.35">
      <c r="A2589">
        <v>3865</v>
      </c>
      <c r="B2589">
        <v>1</v>
      </c>
      <c r="C2589" t="s">
        <v>77</v>
      </c>
      <c r="D2589">
        <v>1</v>
      </c>
    </row>
    <row r="2590" spans="1:4" x14ac:dyDescent="0.35">
      <c r="A2590">
        <v>6982</v>
      </c>
      <c r="B2590">
        <v>0</v>
      </c>
      <c r="C2590" t="s">
        <v>77</v>
      </c>
      <c r="D2590">
        <v>10</v>
      </c>
    </row>
    <row r="2591" spans="1:4" x14ac:dyDescent="0.35">
      <c r="A2591">
        <v>7042</v>
      </c>
      <c r="B2591">
        <v>1</v>
      </c>
      <c r="C2591" t="s">
        <v>77</v>
      </c>
      <c r="D2591">
        <v>1</v>
      </c>
    </row>
    <row r="2592" spans="1:4" x14ac:dyDescent="0.35">
      <c r="A2592">
        <v>9668</v>
      </c>
      <c r="B2592">
        <v>0</v>
      </c>
      <c r="C2592" t="s">
        <v>77</v>
      </c>
      <c r="D2592">
        <v>0</v>
      </c>
    </row>
    <row r="2593" spans="1:4" x14ac:dyDescent="0.35">
      <c r="A2593">
        <v>6878</v>
      </c>
      <c r="B2593">
        <v>0</v>
      </c>
      <c r="C2593" t="s">
        <v>77</v>
      </c>
      <c r="D2593">
        <v>1</v>
      </c>
    </row>
    <row r="2594" spans="1:4" x14ac:dyDescent="0.35">
      <c r="A2594">
        <v>4099</v>
      </c>
      <c r="B2594">
        <v>0</v>
      </c>
      <c r="C2594" t="s">
        <v>77</v>
      </c>
      <c r="D2594">
        <v>0</v>
      </c>
    </row>
    <row r="2595" spans="1:4" x14ac:dyDescent="0.35">
      <c r="A2595">
        <v>5031</v>
      </c>
      <c r="B2595">
        <v>1</v>
      </c>
      <c r="C2595" t="s">
        <v>77</v>
      </c>
      <c r="D2595">
        <v>9</v>
      </c>
    </row>
    <row r="2596" spans="1:4" x14ac:dyDescent="0.35">
      <c r="A2596">
        <v>1970</v>
      </c>
      <c r="B2596">
        <v>0</v>
      </c>
      <c r="C2596" t="s">
        <v>77</v>
      </c>
      <c r="D2596">
        <v>0</v>
      </c>
    </row>
    <row r="2597" spans="1:4" x14ac:dyDescent="0.35">
      <c r="A2597">
        <v>5726</v>
      </c>
      <c r="B2597">
        <v>0</v>
      </c>
      <c r="C2597" t="s">
        <v>77</v>
      </c>
      <c r="D2597">
        <v>0</v>
      </c>
    </row>
    <row r="2598" spans="1:4" x14ac:dyDescent="0.35">
      <c r="A2598">
        <v>5231</v>
      </c>
      <c r="B2598">
        <v>0</v>
      </c>
      <c r="C2598" t="s">
        <v>77</v>
      </c>
      <c r="D2598">
        <v>0</v>
      </c>
    </row>
    <row r="2599" spans="1:4" x14ac:dyDescent="0.35">
      <c r="A2599">
        <v>1307</v>
      </c>
      <c r="B2599">
        <v>0</v>
      </c>
      <c r="C2599" t="s">
        <v>77</v>
      </c>
      <c r="D2599">
        <v>0</v>
      </c>
    </row>
    <row r="2600" spans="1:4" x14ac:dyDescent="0.35">
      <c r="A2600">
        <v>10609</v>
      </c>
      <c r="B2600">
        <v>0</v>
      </c>
      <c r="C2600" t="s">
        <v>77</v>
      </c>
      <c r="D2600">
        <v>1</v>
      </c>
    </row>
    <row r="2601" spans="1:4" x14ac:dyDescent="0.35">
      <c r="A2601">
        <v>5782</v>
      </c>
      <c r="B2601">
        <v>0</v>
      </c>
      <c r="C2601" t="s">
        <v>77</v>
      </c>
      <c r="D2601">
        <v>2</v>
      </c>
    </row>
    <row r="2602" spans="1:4" x14ac:dyDescent="0.35">
      <c r="A2602">
        <v>7533</v>
      </c>
      <c r="B2602">
        <v>0</v>
      </c>
      <c r="C2602" t="s">
        <v>77</v>
      </c>
      <c r="D2602">
        <v>1</v>
      </c>
    </row>
    <row r="2603" spans="1:4" x14ac:dyDescent="0.35">
      <c r="A2603">
        <v>9493</v>
      </c>
      <c r="B2603">
        <v>1</v>
      </c>
      <c r="C2603" t="s">
        <v>77</v>
      </c>
      <c r="D2603">
        <v>4</v>
      </c>
    </row>
    <row r="2604" spans="1:4" x14ac:dyDescent="0.35">
      <c r="A2604">
        <v>2253</v>
      </c>
      <c r="B2604">
        <v>0</v>
      </c>
      <c r="C2604" t="s">
        <v>77</v>
      </c>
      <c r="D2604">
        <v>0</v>
      </c>
    </row>
    <row r="2605" spans="1:4" x14ac:dyDescent="0.35">
      <c r="A2605">
        <v>2326</v>
      </c>
      <c r="B2605">
        <v>0</v>
      </c>
      <c r="C2605" t="s">
        <v>77</v>
      </c>
      <c r="D2605">
        <v>0</v>
      </c>
    </row>
    <row r="2606" spans="1:4" x14ac:dyDescent="0.35">
      <c r="A2606">
        <v>1876</v>
      </c>
      <c r="B2606">
        <v>0</v>
      </c>
      <c r="C2606" t="s">
        <v>77</v>
      </c>
      <c r="D2606">
        <v>0</v>
      </c>
    </row>
    <row r="2607" spans="1:4" x14ac:dyDescent="0.35">
      <c r="A2607">
        <v>7141</v>
      </c>
      <c r="B2607">
        <v>1</v>
      </c>
      <c r="C2607" t="s">
        <v>77</v>
      </c>
      <c r="D2607">
        <v>1</v>
      </c>
    </row>
    <row r="2608" spans="1:4" x14ac:dyDescent="0.35">
      <c r="A2608">
        <v>7393</v>
      </c>
      <c r="B2608">
        <v>0</v>
      </c>
      <c r="C2608" t="s">
        <v>77</v>
      </c>
      <c r="D2608">
        <v>1</v>
      </c>
    </row>
    <row r="2609" spans="1:4" x14ac:dyDescent="0.35">
      <c r="A2609">
        <v>4713</v>
      </c>
      <c r="B2609">
        <v>0</v>
      </c>
      <c r="C2609" t="s">
        <v>77</v>
      </c>
      <c r="D2609">
        <v>1</v>
      </c>
    </row>
    <row r="2610" spans="1:4" x14ac:dyDescent="0.35">
      <c r="A2610">
        <v>5093</v>
      </c>
      <c r="B2610">
        <v>1</v>
      </c>
      <c r="C2610" t="s">
        <v>77</v>
      </c>
      <c r="D2610">
        <v>0</v>
      </c>
    </row>
    <row r="2611" spans="1:4" x14ac:dyDescent="0.35">
      <c r="A2611">
        <v>8524</v>
      </c>
      <c r="B2611">
        <v>1</v>
      </c>
      <c r="C2611" t="s">
        <v>77</v>
      </c>
      <c r="D2611">
        <v>0</v>
      </c>
    </row>
    <row r="2612" spans="1:4" x14ac:dyDescent="0.35">
      <c r="A2612">
        <v>3766</v>
      </c>
      <c r="B2612">
        <v>1</v>
      </c>
      <c r="C2612" t="s">
        <v>77</v>
      </c>
      <c r="D2612">
        <v>1</v>
      </c>
    </row>
    <row r="2613" spans="1:4" x14ac:dyDescent="0.35">
      <c r="A2613">
        <v>9725</v>
      </c>
      <c r="B2613">
        <v>0</v>
      </c>
      <c r="C2613" t="s">
        <v>77</v>
      </c>
      <c r="D2613">
        <v>0</v>
      </c>
    </row>
    <row r="2614" spans="1:4" x14ac:dyDescent="0.35">
      <c r="A2614">
        <v>8933</v>
      </c>
      <c r="B2614">
        <v>0</v>
      </c>
      <c r="C2614" t="s">
        <v>77</v>
      </c>
      <c r="D2614">
        <v>0</v>
      </c>
    </row>
    <row r="2615" spans="1:4" x14ac:dyDescent="0.35">
      <c r="A2615">
        <v>10779</v>
      </c>
      <c r="B2615">
        <v>0</v>
      </c>
      <c r="C2615" t="s">
        <v>77</v>
      </c>
      <c r="D2615">
        <v>0</v>
      </c>
    </row>
    <row r="2616" spans="1:4" x14ac:dyDescent="0.35">
      <c r="A2616">
        <v>9289</v>
      </c>
      <c r="B2616">
        <v>1</v>
      </c>
      <c r="C2616" t="s">
        <v>77</v>
      </c>
      <c r="D2616">
        <v>1</v>
      </c>
    </row>
    <row r="2617" spans="1:4" x14ac:dyDescent="0.35">
      <c r="A2617">
        <v>2613</v>
      </c>
      <c r="B2617">
        <v>0</v>
      </c>
      <c r="C2617" t="s">
        <v>77</v>
      </c>
      <c r="D2617">
        <v>3</v>
      </c>
    </row>
    <row r="2618" spans="1:4" x14ac:dyDescent="0.35">
      <c r="A2618">
        <v>10133</v>
      </c>
      <c r="B2618">
        <v>1</v>
      </c>
      <c r="C2618" t="s">
        <v>77</v>
      </c>
      <c r="D2618">
        <v>7</v>
      </c>
    </row>
    <row r="2619" spans="1:4" x14ac:dyDescent="0.35">
      <c r="A2619">
        <v>8443</v>
      </c>
      <c r="B2619">
        <v>1</v>
      </c>
      <c r="C2619" t="s">
        <v>77</v>
      </c>
      <c r="D2619">
        <v>1</v>
      </c>
    </row>
    <row r="2620" spans="1:4" x14ac:dyDescent="0.35">
      <c r="A2620">
        <v>10796</v>
      </c>
      <c r="B2620">
        <v>0</v>
      </c>
      <c r="C2620" t="s">
        <v>77</v>
      </c>
      <c r="D2620">
        <v>1</v>
      </c>
    </row>
    <row r="2621" spans="1:4" x14ac:dyDescent="0.35">
      <c r="A2621">
        <v>10241</v>
      </c>
      <c r="B2621">
        <v>0</v>
      </c>
      <c r="C2621" t="s">
        <v>77</v>
      </c>
      <c r="D2621">
        <v>0</v>
      </c>
    </row>
    <row r="2622" spans="1:4" x14ac:dyDescent="0.35">
      <c r="A2622">
        <v>3388</v>
      </c>
      <c r="B2622">
        <v>0</v>
      </c>
      <c r="C2622" t="s">
        <v>77</v>
      </c>
      <c r="D2622">
        <v>1</v>
      </c>
    </row>
    <row r="2623" spans="1:4" x14ac:dyDescent="0.35">
      <c r="A2623">
        <v>6507</v>
      </c>
      <c r="B2623">
        <v>0</v>
      </c>
      <c r="C2623" t="s">
        <v>77</v>
      </c>
      <c r="D2623">
        <v>1</v>
      </c>
    </row>
    <row r="2624" spans="1:4" x14ac:dyDescent="0.35">
      <c r="A2624">
        <v>7446</v>
      </c>
      <c r="B2624">
        <v>0</v>
      </c>
      <c r="C2624" t="s">
        <v>77</v>
      </c>
      <c r="D2624">
        <v>4</v>
      </c>
    </row>
    <row r="2625" spans="1:4" x14ac:dyDescent="0.35">
      <c r="A2625">
        <v>87</v>
      </c>
      <c r="B2625">
        <v>0</v>
      </c>
      <c r="C2625" t="s">
        <v>77</v>
      </c>
      <c r="D2625">
        <v>0</v>
      </c>
    </row>
    <row r="2626" spans="1:4" x14ac:dyDescent="0.35">
      <c r="A2626">
        <v>10477</v>
      </c>
      <c r="B2626">
        <v>0</v>
      </c>
      <c r="C2626" t="s">
        <v>77</v>
      </c>
      <c r="D2626">
        <v>1</v>
      </c>
    </row>
    <row r="2627" spans="1:4" x14ac:dyDescent="0.35">
      <c r="A2627">
        <v>6072</v>
      </c>
      <c r="B2627">
        <v>1</v>
      </c>
      <c r="C2627" t="s">
        <v>77</v>
      </c>
      <c r="D2627">
        <v>8</v>
      </c>
    </row>
    <row r="2628" spans="1:4" x14ac:dyDescent="0.35">
      <c r="A2628">
        <v>2518</v>
      </c>
      <c r="B2628">
        <v>0</v>
      </c>
      <c r="C2628" t="s">
        <v>77</v>
      </c>
      <c r="D2628">
        <v>1</v>
      </c>
    </row>
    <row r="2629" spans="1:4" x14ac:dyDescent="0.35">
      <c r="A2629">
        <v>247</v>
      </c>
      <c r="B2629">
        <v>1</v>
      </c>
      <c r="C2629" t="s">
        <v>77</v>
      </c>
      <c r="D2629">
        <v>2</v>
      </c>
    </row>
    <row r="2630" spans="1:4" x14ac:dyDescent="0.35">
      <c r="A2630">
        <v>9463</v>
      </c>
      <c r="B2630">
        <v>0</v>
      </c>
      <c r="C2630" t="s">
        <v>77</v>
      </c>
      <c r="D2630">
        <v>5</v>
      </c>
    </row>
    <row r="2631" spans="1:4" x14ac:dyDescent="0.35">
      <c r="A2631">
        <v>1459</v>
      </c>
      <c r="B2631">
        <v>0</v>
      </c>
      <c r="C2631" t="s">
        <v>77</v>
      </c>
      <c r="D2631">
        <v>3</v>
      </c>
    </row>
    <row r="2632" spans="1:4" x14ac:dyDescent="0.35">
      <c r="A2632">
        <v>9530</v>
      </c>
      <c r="B2632">
        <v>0</v>
      </c>
      <c r="C2632" t="s">
        <v>77</v>
      </c>
      <c r="D2632">
        <v>0</v>
      </c>
    </row>
    <row r="2633" spans="1:4" x14ac:dyDescent="0.35">
      <c r="A2633">
        <v>9653</v>
      </c>
      <c r="B2633">
        <v>0</v>
      </c>
      <c r="C2633" t="s">
        <v>77</v>
      </c>
      <c r="D2633">
        <v>0</v>
      </c>
    </row>
    <row r="2634" spans="1:4" x14ac:dyDescent="0.35">
      <c r="A2634">
        <v>10785</v>
      </c>
      <c r="B2634">
        <v>0</v>
      </c>
      <c r="C2634" t="s">
        <v>77</v>
      </c>
      <c r="D2634">
        <v>0</v>
      </c>
    </row>
    <row r="2635" spans="1:4" x14ac:dyDescent="0.35">
      <c r="A2635">
        <v>9392</v>
      </c>
      <c r="B2635">
        <v>0</v>
      </c>
      <c r="C2635" t="s">
        <v>77</v>
      </c>
      <c r="D2635">
        <v>0</v>
      </c>
    </row>
    <row r="2636" spans="1:4" x14ac:dyDescent="0.35">
      <c r="A2636">
        <v>3769</v>
      </c>
      <c r="B2636">
        <v>0</v>
      </c>
      <c r="C2636" t="s">
        <v>77</v>
      </c>
      <c r="D2636">
        <v>0</v>
      </c>
    </row>
    <row r="2637" spans="1:4" x14ac:dyDescent="0.35">
      <c r="A2637">
        <v>10146</v>
      </c>
      <c r="B2637">
        <v>0</v>
      </c>
      <c r="C2637" t="s">
        <v>77</v>
      </c>
      <c r="D2637">
        <v>0</v>
      </c>
    </row>
    <row r="2638" spans="1:4" x14ac:dyDescent="0.35">
      <c r="A2638">
        <v>4741</v>
      </c>
      <c r="B2638">
        <v>0</v>
      </c>
      <c r="C2638" t="s">
        <v>77</v>
      </c>
      <c r="D2638">
        <v>2</v>
      </c>
    </row>
    <row r="2639" spans="1:4" x14ac:dyDescent="0.35">
      <c r="A2639">
        <v>1880</v>
      </c>
      <c r="B2639">
        <v>0</v>
      </c>
      <c r="C2639" t="s">
        <v>77</v>
      </c>
      <c r="D2639">
        <v>1</v>
      </c>
    </row>
    <row r="2640" spans="1:4" x14ac:dyDescent="0.35">
      <c r="A2640">
        <v>6471</v>
      </c>
      <c r="B2640">
        <v>0</v>
      </c>
      <c r="C2640" t="s">
        <v>77</v>
      </c>
      <c r="D2640">
        <v>0</v>
      </c>
    </row>
    <row r="2641" spans="1:4" x14ac:dyDescent="0.35">
      <c r="A2641">
        <v>5718</v>
      </c>
      <c r="B2641">
        <v>1</v>
      </c>
      <c r="C2641" t="s">
        <v>77</v>
      </c>
      <c r="D2641">
        <v>11</v>
      </c>
    </row>
    <row r="2642" spans="1:4" x14ac:dyDescent="0.35">
      <c r="A2642">
        <v>3478</v>
      </c>
      <c r="B2642">
        <v>1</v>
      </c>
      <c r="C2642" t="s">
        <v>77</v>
      </c>
      <c r="D2642">
        <v>4</v>
      </c>
    </row>
    <row r="2643" spans="1:4" x14ac:dyDescent="0.35">
      <c r="A2643">
        <v>7848</v>
      </c>
      <c r="B2643">
        <v>0</v>
      </c>
      <c r="C2643" t="s">
        <v>77</v>
      </c>
      <c r="D2643">
        <v>3</v>
      </c>
    </row>
    <row r="2644" spans="1:4" x14ac:dyDescent="0.35">
      <c r="A2644">
        <v>7999</v>
      </c>
      <c r="B2644">
        <v>1</v>
      </c>
      <c r="C2644" t="s">
        <v>77</v>
      </c>
      <c r="D2644">
        <v>6</v>
      </c>
    </row>
    <row r="2645" spans="1:4" x14ac:dyDescent="0.35">
      <c r="A2645">
        <v>11101</v>
      </c>
      <c r="B2645">
        <v>0</v>
      </c>
      <c r="C2645" t="s">
        <v>77</v>
      </c>
      <c r="D2645">
        <v>6</v>
      </c>
    </row>
    <row r="2646" spans="1:4" x14ac:dyDescent="0.35">
      <c r="A2646">
        <v>9212</v>
      </c>
      <c r="B2646">
        <v>0</v>
      </c>
      <c r="C2646" t="s">
        <v>77</v>
      </c>
      <c r="D2646">
        <v>3</v>
      </c>
    </row>
    <row r="2647" spans="1:4" x14ac:dyDescent="0.35">
      <c r="A2647">
        <v>10983</v>
      </c>
      <c r="B2647">
        <v>0</v>
      </c>
      <c r="C2647" t="s">
        <v>77</v>
      </c>
      <c r="D2647">
        <v>3</v>
      </c>
    </row>
    <row r="2648" spans="1:4" x14ac:dyDescent="0.35">
      <c r="A2648">
        <v>3629</v>
      </c>
      <c r="B2648">
        <v>0</v>
      </c>
      <c r="C2648" t="s">
        <v>77</v>
      </c>
      <c r="D2648">
        <v>1</v>
      </c>
    </row>
    <row r="2649" spans="1:4" x14ac:dyDescent="0.35">
      <c r="A2649">
        <v>4673</v>
      </c>
      <c r="B2649">
        <v>1</v>
      </c>
      <c r="C2649" t="s">
        <v>77</v>
      </c>
      <c r="D2649">
        <v>3</v>
      </c>
    </row>
    <row r="2650" spans="1:4" x14ac:dyDescent="0.35">
      <c r="A2650">
        <v>796</v>
      </c>
      <c r="B2650">
        <v>0</v>
      </c>
      <c r="C2650" t="s">
        <v>77</v>
      </c>
      <c r="D2650">
        <v>4</v>
      </c>
    </row>
    <row r="2651" spans="1:4" x14ac:dyDescent="0.35">
      <c r="A2651">
        <v>618</v>
      </c>
      <c r="B2651">
        <v>0</v>
      </c>
      <c r="C2651" t="s">
        <v>77</v>
      </c>
      <c r="D2651">
        <v>2</v>
      </c>
    </row>
    <row r="2652" spans="1:4" x14ac:dyDescent="0.35">
      <c r="A2652">
        <v>380</v>
      </c>
      <c r="B2652">
        <v>1</v>
      </c>
      <c r="C2652" t="s">
        <v>77</v>
      </c>
      <c r="D2652">
        <v>4</v>
      </c>
    </row>
    <row r="2653" spans="1:4" x14ac:dyDescent="0.35">
      <c r="A2653">
        <v>1092</v>
      </c>
      <c r="B2653">
        <v>0</v>
      </c>
      <c r="C2653" t="s">
        <v>77</v>
      </c>
      <c r="D2653">
        <v>3</v>
      </c>
    </row>
    <row r="2654" spans="1:4" x14ac:dyDescent="0.35">
      <c r="A2654">
        <v>8962</v>
      </c>
      <c r="B2654">
        <v>0</v>
      </c>
      <c r="C2654" t="s">
        <v>77</v>
      </c>
      <c r="D2654">
        <v>0</v>
      </c>
    </row>
    <row r="2655" spans="1:4" x14ac:dyDescent="0.35">
      <c r="A2655">
        <v>8207</v>
      </c>
      <c r="B2655">
        <v>0</v>
      </c>
      <c r="C2655" t="s">
        <v>77</v>
      </c>
      <c r="D2655">
        <v>0</v>
      </c>
    </row>
    <row r="2656" spans="1:4" x14ac:dyDescent="0.35">
      <c r="A2656">
        <v>6521</v>
      </c>
      <c r="B2656">
        <v>0</v>
      </c>
      <c r="C2656" t="s">
        <v>77</v>
      </c>
      <c r="D2656">
        <v>6</v>
      </c>
    </row>
    <row r="2657" spans="1:4" x14ac:dyDescent="0.35">
      <c r="A2657">
        <v>535</v>
      </c>
      <c r="B2657">
        <v>0</v>
      </c>
      <c r="C2657" t="s">
        <v>77</v>
      </c>
      <c r="D2657">
        <v>10</v>
      </c>
    </row>
    <row r="2658" spans="1:4" x14ac:dyDescent="0.35">
      <c r="A2658">
        <v>4608</v>
      </c>
      <c r="B2658">
        <v>1</v>
      </c>
      <c r="C2658" t="s">
        <v>77</v>
      </c>
      <c r="D2658">
        <v>10</v>
      </c>
    </row>
    <row r="2659" spans="1:4" x14ac:dyDescent="0.35">
      <c r="A2659">
        <v>11086</v>
      </c>
      <c r="B2659">
        <v>0</v>
      </c>
      <c r="C2659" t="s">
        <v>77</v>
      </c>
      <c r="D2659">
        <v>0</v>
      </c>
    </row>
    <row r="2660" spans="1:4" x14ac:dyDescent="0.35">
      <c r="A2660">
        <v>1064</v>
      </c>
      <c r="B2660">
        <v>0</v>
      </c>
      <c r="C2660" t="s">
        <v>77</v>
      </c>
      <c r="D2660">
        <v>0</v>
      </c>
    </row>
    <row r="2661" spans="1:4" x14ac:dyDescent="0.35">
      <c r="A2661">
        <v>7000</v>
      </c>
      <c r="B2661">
        <v>0</v>
      </c>
      <c r="C2661" t="s">
        <v>77</v>
      </c>
      <c r="D2661">
        <v>10</v>
      </c>
    </row>
    <row r="2662" spans="1:4" x14ac:dyDescent="0.35">
      <c r="A2662">
        <v>1581</v>
      </c>
      <c r="B2662">
        <v>1</v>
      </c>
      <c r="C2662" t="s">
        <v>77</v>
      </c>
      <c r="D2662">
        <v>0</v>
      </c>
    </row>
    <row r="2663" spans="1:4" x14ac:dyDescent="0.35">
      <c r="A2663">
        <v>7384</v>
      </c>
      <c r="B2663">
        <v>0</v>
      </c>
      <c r="C2663" t="s">
        <v>77</v>
      </c>
      <c r="D2663">
        <v>1</v>
      </c>
    </row>
    <row r="2664" spans="1:4" x14ac:dyDescent="0.35">
      <c r="A2664">
        <v>10552</v>
      </c>
      <c r="B2664">
        <v>0</v>
      </c>
      <c r="C2664" t="s">
        <v>77</v>
      </c>
      <c r="D2664">
        <v>1</v>
      </c>
    </row>
    <row r="2665" spans="1:4" x14ac:dyDescent="0.35">
      <c r="A2665">
        <v>6409</v>
      </c>
      <c r="B2665">
        <v>1</v>
      </c>
      <c r="C2665" t="s">
        <v>77</v>
      </c>
      <c r="D2665">
        <v>5</v>
      </c>
    </row>
    <row r="2666" spans="1:4" x14ac:dyDescent="0.35">
      <c r="A2666">
        <v>9507</v>
      </c>
      <c r="B2666">
        <v>0</v>
      </c>
      <c r="C2666" t="s">
        <v>77</v>
      </c>
      <c r="D2666">
        <v>3</v>
      </c>
    </row>
    <row r="2667" spans="1:4" x14ac:dyDescent="0.35">
      <c r="A2667">
        <v>9560</v>
      </c>
      <c r="B2667">
        <v>1</v>
      </c>
      <c r="C2667" t="s">
        <v>77</v>
      </c>
      <c r="D2667">
        <v>6</v>
      </c>
    </row>
    <row r="2668" spans="1:4" x14ac:dyDescent="0.35">
      <c r="A2668">
        <v>10991</v>
      </c>
      <c r="B2668">
        <v>0</v>
      </c>
      <c r="C2668" t="s">
        <v>77</v>
      </c>
      <c r="D2668">
        <v>4</v>
      </c>
    </row>
    <row r="2669" spans="1:4" x14ac:dyDescent="0.35">
      <c r="A2669">
        <v>4712</v>
      </c>
      <c r="B2669">
        <v>0</v>
      </c>
      <c r="C2669" t="s">
        <v>77</v>
      </c>
      <c r="D2669">
        <v>1</v>
      </c>
    </row>
    <row r="2670" spans="1:4" x14ac:dyDescent="0.35">
      <c r="A2670">
        <v>11056</v>
      </c>
      <c r="B2670">
        <v>0</v>
      </c>
      <c r="C2670" t="s">
        <v>77</v>
      </c>
      <c r="D2670">
        <v>4</v>
      </c>
    </row>
    <row r="2671" spans="1:4" x14ac:dyDescent="0.35">
      <c r="A2671">
        <v>7414</v>
      </c>
      <c r="B2671">
        <v>0</v>
      </c>
      <c r="C2671" t="s">
        <v>77</v>
      </c>
      <c r="D2671">
        <v>1</v>
      </c>
    </row>
    <row r="2672" spans="1:4" x14ac:dyDescent="0.35">
      <c r="A2672">
        <v>3076</v>
      </c>
      <c r="B2672">
        <v>0</v>
      </c>
      <c r="C2672" t="s">
        <v>77</v>
      </c>
      <c r="D2672">
        <v>2</v>
      </c>
    </row>
    <row r="2673" spans="1:4" x14ac:dyDescent="0.35">
      <c r="A2673">
        <v>6355</v>
      </c>
      <c r="B2673">
        <v>0</v>
      </c>
      <c r="C2673" t="s">
        <v>77</v>
      </c>
      <c r="D2673">
        <v>0</v>
      </c>
    </row>
    <row r="2674" spans="1:4" x14ac:dyDescent="0.35">
      <c r="A2674">
        <v>7959</v>
      </c>
      <c r="B2674">
        <v>0</v>
      </c>
      <c r="C2674" t="s">
        <v>77</v>
      </c>
      <c r="D2674">
        <v>2</v>
      </c>
    </row>
    <row r="2675" spans="1:4" x14ac:dyDescent="0.35">
      <c r="A2675">
        <v>5512</v>
      </c>
      <c r="B2675">
        <v>0</v>
      </c>
      <c r="C2675" t="s">
        <v>77</v>
      </c>
      <c r="D2675">
        <v>1</v>
      </c>
    </row>
    <row r="2676" spans="1:4" x14ac:dyDescent="0.35">
      <c r="A2676">
        <v>10102</v>
      </c>
      <c r="B2676">
        <v>0</v>
      </c>
      <c r="C2676" t="s">
        <v>77</v>
      </c>
      <c r="D2676">
        <v>11</v>
      </c>
    </row>
    <row r="2677" spans="1:4" x14ac:dyDescent="0.35">
      <c r="A2677">
        <v>9369</v>
      </c>
      <c r="B2677">
        <v>1</v>
      </c>
      <c r="C2677" t="s">
        <v>77</v>
      </c>
      <c r="D2677">
        <v>10</v>
      </c>
    </row>
    <row r="2678" spans="1:4" x14ac:dyDescent="0.35">
      <c r="A2678">
        <v>3711</v>
      </c>
      <c r="B2678">
        <v>0</v>
      </c>
      <c r="C2678" t="s">
        <v>77</v>
      </c>
      <c r="D2678">
        <v>3</v>
      </c>
    </row>
    <row r="2679" spans="1:4" x14ac:dyDescent="0.35">
      <c r="A2679">
        <v>6931</v>
      </c>
      <c r="B2679">
        <v>1</v>
      </c>
      <c r="C2679" t="s">
        <v>77</v>
      </c>
      <c r="D2679">
        <v>3</v>
      </c>
    </row>
    <row r="2680" spans="1:4" x14ac:dyDescent="0.35">
      <c r="A2680">
        <v>9596</v>
      </c>
      <c r="B2680">
        <v>0</v>
      </c>
      <c r="C2680" t="s">
        <v>77</v>
      </c>
      <c r="D2680">
        <v>3</v>
      </c>
    </row>
    <row r="2681" spans="1:4" x14ac:dyDescent="0.35">
      <c r="A2681">
        <v>2727</v>
      </c>
      <c r="B2681">
        <v>0</v>
      </c>
      <c r="C2681" t="s">
        <v>77</v>
      </c>
      <c r="D2681">
        <v>3</v>
      </c>
    </row>
    <row r="2682" spans="1:4" x14ac:dyDescent="0.35">
      <c r="A2682">
        <v>8416</v>
      </c>
      <c r="B2682">
        <v>0</v>
      </c>
      <c r="C2682" t="s">
        <v>77</v>
      </c>
      <c r="D2682">
        <v>0</v>
      </c>
    </row>
    <row r="2683" spans="1:4" x14ac:dyDescent="0.35">
      <c r="A2683">
        <v>3967</v>
      </c>
      <c r="B2683">
        <v>0</v>
      </c>
      <c r="C2683" t="s">
        <v>77</v>
      </c>
      <c r="D2683">
        <v>8</v>
      </c>
    </row>
    <row r="2684" spans="1:4" x14ac:dyDescent="0.35">
      <c r="A2684">
        <v>2139</v>
      </c>
      <c r="B2684">
        <v>0</v>
      </c>
      <c r="C2684" t="s">
        <v>77</v>
      </c>
      <c r="D2684">
        <v>0</v>
      </c>
    </row>
    <row r="2685" spans="1:4" x14ac:dyDescent="0.35">
      <c r="A2685">
        <v>2162</v>
      </c>
      <c r="B2685">
        <v>0</v>
      </c>
      <c r="C2685" t="s">
        <v>77</v>
      </c>
      <c r="D2685">
        <v>3</v>
      </c>
    </row>
    <row r="2686" spans="1:4" x14ac:dyDescent="0.35">
      <c r="A2686">
        <v>9242</v>
      </c>
      <c r="B2686">
        <v>1</v>
      </c>
      <c r="C2686" t="s">
        <v>77</v>
      </c>
      <c r="D2686">
        <v>3</v>
      </c>
    </row>
    <row r="2687" spans="1:4" x14ac:dyDescent="0.35">
      <c r="A2687">
        <v>10595</v>
      </c>
      <c r="B2687">
        <v>0</v>
      </c>
      <c r="C2687" t="s">
        <v>77</v>
      </c>
      <c r="D2687">
        <v>0</v>
      </c>
    </row>
    <row r="2688" spans="1:4" x14ac:dyDescent="0.35">
      <c r="A2688">
        <v>4855</v>
      </c>
      <c r="B2688">
        <v>1</v>
      </c>
      <c r="C2688" t="s">
        <v>77</v>
      </c>
      <c r="D2688">
        <v>0</v>
      </c>
    </row>
    <row r="2689" spans="1:4" x14ac:dyDescent="0.35">
      <c r="A2689">
        <v>5049</v>
      </c>
      <c r="B2689">
        <v>0</v>
      </c>
      <c r="C2689" t="s">
        <v>77</v>
      </c>
      <c r="D2689">
        <v>0</v>
      </c>
    </row>
    <row r="2690" spans="1:4" x14ac:dyDescent="0.35">
      <c r="A2690">
        <v>4967</v>
      </c>
      <c r="B2690">
        <v>0</v>
      </c>
      <c r="C2690" t="s">
        <v>77</v>
      </c>
      <c r="D2690">
        <v>1</v>
      </c>
    </row>
    <row r="2691" spans="1:4" x14ac:dyDescent="0.35">
      <c r="A2691">
        <v>5255</v>
      </c>
      <c r="B2691">
        <v>0</v>
      </c>
      <c r="C2691" t="s">
        <v>77</v>
      </c>
      <c r="D2691">
        <v>0</v>
      </c>
    </row>
    <row r="2692" spans="1:4" x14ac:dyDescent="0.35">
      <c r="A2692">
        <v>9215</v>
      </c>
      <c r="B2692">
        <v>0</v>
      </c>
      <c r="C2692" t="s">
        <v>77</v>
      </c>
      <c r="D2692">
        <v>4</v>
      </c>
    </row>
    <row r="2693" spans="1:4" x14ac:dyDescent="0.35">
      <c r="A2693">
        <v>3525</v>
      </c>
      <c r="B2693">
        <v>0</v>
      </c>
      <c r="C2693" t="s">
        <v>77</v>
      </c>
      <c r="D2693">
        <v>0</v>
      </c>
    </row>
    <row r="2694" spans="1:4" x14ac:dyDescent="0.35">
      <c r="A2694">
        <v>3619</v>
      </c>
      <c r="B2694">
        <v>1</v>
      </c>
      <c r="C2694" t="s">
        <v>77</v>
      </c>
      <c r="D2694">
        <v>3</v>
      </c>
    </row>
    <row r="2695" spans="1:4" x14ac:dyDescent="0.35">
      <c r="A2695">
        <v>4415</v>
      </c>
      <c r="B2695">
        <v>0</v>
      </c>
      <c r="C2695" t="s">
        <v>77</v>
      </c>
      <c r="D2695">
        <v>1</v>
      </c>
    </row>
    <row r="2696" spans="1:4" x14ac:dyDescent="0.35">
      <c r="A2696">
        <v>3645</v>
      </c>
      <c r="B2696">
        <v>1</v>
      </c>
      <c r="C2696" t="s">
        <v>77</v>
      </c>
      <c r="D2696">
        <v>0</v>
      </c>
    </row>
    <row r="2697" spans="1:4" x14ac:dyDescent="0.35">
      <c r="A2697">
        <v>4692</v>
      </c>
      <c r="B2697">
        <v>1</v>
      </c>
      <c r="C2697" t="s">
        <v>77</v>
      </c>
      <c r="D2697">
        <v>1</v>
      </c>
    </row>
    <row r="2698" spans="1:4" x14ac:dyDescent="0.35">
      <c r="A2698">
        <v>3955</v>
      </c>
      <c r="B2698">
        <v>0</v>
      </c>
      <c r="C2698" t="s">
        <v>77</v>
      </c>
      <c r="D2698">
        <v>0</v>
      </c>
    </row>
    <row r="2699" spans="1:4" x14ac:dyDescent="0.35">
      <c r="A2699">
        <v>5313</v>
      </c>
      <c r="B2699">
        <v>0</v>
      </c>
      <c r="C2699" t="s">
        <v>77</v>
      </c>
      <c r="D2699">
        <v>0</v>
      </c>
    </row>
    <row r="2700" spans="1:4" x14ac:dyDescent="0.35">
      <c r="A2700">
        <v>7196</v>
      </c>
      <c r="B2700">
        <v>0</v>
      </c>
      <c r="C2700" t="s">
        <v>77</v>
      </c>
      <c r="D2700">
        <v>0</v>
      </c>
    </row>
    <row r="2701" spans="1:4" x14ac:dyDescent="0.35">
      <c r="A2701">
        <v>1381</v>
      </c>
      <c r="B2701">
        <v>1</v>
      </c>
      <c r="C2701" t="s">
        <v>77</v>
      </c>
      <c r="D2701">
        <v>1</v>
      </c>
    </row>
    <row r="2702" spans="1:4" x14ac:dyDescent="0.35">
      <c r="A2702">
        <v>10951</v>
      </c>
      <c r="B2702">
        <v>0</v>
      </c>
      <c r="C2702" t="s">
        <v>77</v>
      </c>
      <c r="D2702">
        <v>1</v>
      </c>
    </row>
    <row r="2703" spans="1:4" x14ac:dyDescent="0.35">
      <c r="A2703">
        <v>4322</v>
      </c>
      <c r="B2703">
        <v>0</v>
      </c>
      <c r="C2703" t="s">
        <v>77</v>
      </c>
      <c r="D2703">
        <v>5</v>
      </c>
    </row>
    <row r="2704" spans="1:4" x14ac:dyDescent="0.35">
      <c r="A2704">
        <v>7444</v>
      </c>
      <c r="B2704">
        <v>0</v>
      </c>
      <c r="C2704" t="s">
        <v>77</v>
      </c>
      <c r="D2704">
        <v>0</v>
      </c>
    </row>
    <row r="2705" spans="1:4" x14ac:dyDescent="0.35">
      <c r="A2705">
        <v>2942</v>
      </c>
      <c r="B2705">
        <v>0</v>
      </c>
      <c r="C2705" t="s">
        <v>77</v>
      </c>
      <c r="D2705">
        <v>4</v>
      </c>
    </row>
    <row r="2706" spans="1:4" x14ac:dyDescent="0.35">
      <c r="A2706">
        <v>2874</v>
      </c>
      <c r="B2706">
        <v>0</v>
      </c>
      <c r="C2706" t="s">
        <v>77</v>
      </c>
      <c r="D2706">
        <v>0</v>
      </c>
    </row>
    <row r="2707" spans="1:4" x14ac:dyDescent="0.35">
      <c r="A2707">
        <v>3667</v>
      </c>
      <c r="B2707">
        <v>1</v>
      </c>
      <c r="C2707" t="s">
        <v>77</v>
      </c>
      <c r="D2707">
        <v>5</v>
      </c>
    </row>
    <row r="2708" spans="1:4" x14ac:dyDescent="0.35">
      <c r="A2708">
        <v>3697</v>
      </c>
      <c r="B2708">
        <v>0</v>
      </c>
      <c r="C2708" t="s">
        <v>77</v>
      </c>
      <c r="D2708">
        <v>0</v>
      </c>
    </row>
    <row r="2709" spans="1:4" x14ac:dyDescent="0.35">
      <c r="A2709">
        <v>9955</v>
      </c>
      <c r="B2709">
        <v>0</v>
      </c>
      <c r="C2709" t="s">
        <v>77</v>
      </c>
      <c r="D2709">
        <v>0</v>
      </c>
    </row>
    <row r="2710" spans="1:4" x14ac:dyDescent="0.35">
      <c r="A2710">
        <v>5320</v>
      </c>
      <c r="B2710">
        <v>1</v>
      </c>
      <c r="C2710" t="s">
        <v>77</v>
      </c>
      <c r="D2710">
        <v>1</v>
      </c>
    </row>
    <row r="2711" spans="1:4" x14ac:dyDescent="0.35">
      <c r="A2711">
        <v>6422</v>
      </c>
      <c r="B2711">
        <v>0</v>
      </c>
      <c r="C2711" t="s">
        <v>77</v>
      </c>
      <c r="D2711">
        <v>6</v>
      </c>
    </row>
    <row r="2712" spans="1:4" x14ac:dyDescent="0.35">
      <c r="A2712">
        <v>3690</v>
      </c>
      <c r="B2712">
        <v>1</v>
      </c>
      <c r="C2712" t="s">
        <v>77</v>
      </c>
      <c r="D2712">
        <v>4</v>
      </c>
    </row>
    <row r="2713" spans="1:4" x14ac:dyDescent="0.35">
      <c r="A2713">
        <v>2408</v>
      </c>
      <c r="B2713">
        <v>0</v>
      </c>
      <c r="C2713" t="s">
        <v>77</v>
      </c>
      <c r="D2713">
        <v>4</v>
      </c>
    </row>
    <row r="2714" spans="1:4" x14ac:dyDescent="0.35">
      <c r="A2714">
        <v>9260</v>
      </c>
      <c r="B2714">
        <v>0</v>
      </c>
      <c r="C2714" t="s">
        <v>77</v>
      </c>
      <c r="D2714">
        <v>6</v>
      </c>
    </row>
    <row r="2715" spans="1:4" x14ac:dyDescent="0.35">
      <c r="A2715">
        <v>9648</v>
      </c>
      <c r="B2715">
        <v>0</v>
      </c>
      <c r="C2715" t="s">
        <v>77</v>
      </c>
      <c r="D2715">
        <v>1</v>
      </c>
    </row>
    <row r="2716" spans="1:4" x14ac:dyDescent="0.35">
      <c r="A2716">
        <v>4939</v>
      </c>
      <c r="B2716">
        <v>0</v>
      </c>
      <c r="C2716" t="s">
        <v>77</v>
      </c>
      <c r="D2716">
        <v>1</v>
      </c>
    </row>
    <row r="2717" spans="1:4" x14ac:dyDescent="0.35">
      <c r="A2717">
        <v>8652</v>
      </c>
      <c r="B2717">
        <v>0</v>
      </c>
      <c r="C2717" t="s">
        <v>77</v>
      </c>
      <c r="D2717">
        <v>1</v>
      </c>
    </row>
    <row r="2718" spans="1:4" x14ac:dyDescent="0.35">
      <c r="A2718">
        <v>4702</v>
      </c>
      <c r="B2718">
        <v>0</v>
      </c>
      <c r="C2718" t="s">
        <v>77</v>
      </c>
      <c r="D2718">
        <v>8</v>
      </c>
    </row>
    <row r="2719" spans="1:4" x14ac:dyDescent="0.35">
      <c r="A2719">
        <v>2587</v>
      </c>
      <c r="B2719">
        <v>0</v>
      </c>
      <c r="C2719" t="s">
        <v>77</v>
      </c>
      <c r="D2719">
        <v>0</v>
      </c>
    </row>
    <row r="2720" spans="1:4" x14ac:dyDescent="0.35">
      <c r="A2720">
        <v>2811</v>
      </c>
      <c r="B2720">
        <v>0</v>
      </c>
      <c r="C2720" t="s">
        <v>77</v>
      </c>
      <c r="D2720">
        <v>0</v>
      </c>
    </row>
    <row r="2721" spans="1:4" x14ac:dyDescent="0.35">
      <c r="A2721">
        <v>9150</v>
      </c>
      <c r="B2721">
        <v>0</v>
      </c>
      <c r="C2721" t="s">
        <v>77</v>
      </c>
      <c r="D2721">
        <v>0</v>
      </c>
    </row>
    <row r="2722" spans="1:4" x14ac:dyDescent="0.35">
      <c r="A2722">
        <v>10127</v>
      </c>
      <c r="B2722">
        <v>0</v>
      </c>
      <c r="C2722" t="s">
        <v>77</v>
      </c>
      <c r="D2722">
        <v>2</v>
      </c>
    </row>
    <row r="2723" spans="1:4" x14ac:dyDescent="0.35">
      <c r="A2723">
        <v>5493</v>
      </c>
      <c r="B2723">
        <v>0</v>
      </c>
      <c r="C2723" t="s">
        <v>77</v>
      </c>
      <c r="D2723">
        <v>0</v>
      </c>
    </row>
    <row r="2724" spans="1:4" x14ac:dyDescent="0.35">
      <c r="A2724">
        <v>2666</v>
      </c>
      <c r="B2724">
        <v>0</v>
      </c>
      <c r="C2724" t="s">
        <v>77</v>
      </c>
      <c r="D2724">
        <v>3</v>
      </c>
    </row>
    <row r="2725" spans="1:4" x14ac:dyDescent="0.35">
      <c r="A2725">
        <v>10099</v>
      </c>
      <c r="B2725">
        <v>0</v>
      </c>
      <c r="C2725" t="s">
        <v>77</v>
      </c>
      <c r="D2725">
        <v>3</v>
      </c>
    </row>
    <row r="2726" spans="1:4" x14ac:dyDescent="0.35">
      <c r="A2726">
        <v>10562</v>
      </c>
      <c r="B2726">
        <v>0</v>
      </c>
      <c r="C2726" t="s">
        <v>77</v>
      </c>
      <c r="D2726">
        <v>4</v>
      </c>
    </row>
    <row r="2727" spans="1:4" x14ac:dyDescent="0.35">
      <c r="A2727">
        <v>7881</v>
      </c>
      <c r="B2727">
        <v>0</v>
      </c>
      <c r="C2727" t="s">
        <v>77</v>
      </c>
      <c r="D2727">
        <v>4</v>
      </c>
    </row>
    <row r="2728" spans="1:4" x14ac:dyDescent="0.35">
      <c r="A2728">
        <v>6721</v>
      </c>
      <c r="B2728">
        <v>0</v>
      </c>
      <c r="C2728" t="s">
        <v>77</v>
      </c>
      <c r="D2728">
        <v>3</v>
      </c>
    </row>
    <row r="2729" spans="1:4" x14ac:dyDescent="0.35">
      <c r="A2729">
        <v>5204</v>
      </c>
      <c r="B2729">
        <v>1</v>
      </c>
      <c r="C2729" t="s">
        <v>77</v>
      </c>
      <c r="D2729">
        <v>8</v>
      </c>
    </row>
    <row r="2730" spans="1:4" x14ac:dyDescent="0.35">
      <c r="A2730">
        <v>5209</v>
      </c>
      <c r="B2730">
        <v>0</v>
      </c>
      <c r="C2730" t="s">
        <v>77</v>
      </c>
      <c r="D2730">
        <v>2</v>
      </c>
    </row>
    <row r="2731" spans="1:4" x14ac:dyDescent="0.35">
      <c r="A2731">
        <v>10128</v>
      </c>
      <c r="B2731">
        <v>0</v>
      </c>
      <c r="C2731" t="s">
        <v>77</v>
      </c>
      <c r="D2731">
        <v>5</v>
      </c>
    </row>
    <row r="2732" spans="1:4" x14ac:dyDescent="0.35">
      <c r="A2732">
        <v>9284</v>
      </c>
      <c r="B2732">
        <v>0</v>
      </c>
      <c r="C2732" t="s">
        <v>77</v>
      </c>
      <c r="D2732">
        <v>5</v>
      </c>
    </row>
    <row r="2733" spans="1:4" x14ac:dyDescent="0.35">
      <c r="A2733">
        <v>8643</v>
      </c>
      <c r="B2733">
        <v>0</v>
      </c>
      <c r="C2733" t="s">
        <v>77</v>
      </c>
      <c r="D2733">
        <v>5</v>
      </c>
    </row>
    <row r="2734" spans="1:4" x14ac:dyDescent="0.35">
      <c r="A2734">
        <v>1685</v>
      </c>
      <c r="B2734">
        <v>0</v>
      </c>
      <c r="C2734" t="s">
        <v>77</v>
      </c>
      <c r="D2734">
        <v>5</v>
      </c>
    </row>
    <row r="2735" spans="1:4" x14ac:dyDescent="0.35">
      <c r="A2735">
        <v>2877</v>
      </c>
      <c r="B2735">
        <v>0</v>
      </c>
      <c r="C2735" t="s">
        <v>77</v>
      </c>
      <c r="D2735">
        <v>1</v>
      </c>
    </row>
    <row r="2736" spans="1:4" x14ac:dyDescent="0.35">
      <c r="A2736">
        <v>8369</v>
      </c>
      <c r="B2736">
        <v>0</v>
      </c>
      <c r="C2736" t="s">
        <v>77</v>
      </c>
      <c r="D2736">
        <v>1</v>
      </c>
    </row>
    <row r="2737" spans="1:4" x14ac:dyDescent="0.35">
      <c r="A2737">
        <v>6233</v>
      </c>
      <c r="B2737">
        <v>0</v>
      </c>
      <c r="C2737" t="s">
        <v>77</v>
      </c>
      <c r="D2737">
        <v>5</v>
      </c>
    </row>
    <row r="2738" spans="1:4" x14ac:dyDescent="0.35">
      <c r="A2738">
        <v>195</v>
      </c>
      <c r="B2738">
        <v>1</v>
      </c>
      <c r="C2738" t="s">
        <v>77</v>
      </c>
      <c r="D2738">
        <v>1</v>
      </c>
    </row>
    <row r="2739" spans="1:4" x14ac:dyDescent="0.35">
      <c r="A2739">
        <v>1501</v>
      </c>
      <c r="B2739">
        <v>0</v>
      </c>
      <c r="C2739" t="s">
        <v>77</v>
      </c>
      <c r="D2739">
        <v>28</v>
      </c>
    </row>
    <row r="2740" spans="1:4" x14ac:dyDescent="0.35">
      <c r="A2740">
        <v>10846</v>
      </c>
      <c r="B2740">
        <v>0</v>
      </c>
      <c r="C2740" t="s">
        <v>77</v>
      </c>
      <c r="D2740">
        <v>1</v>
      </c>
    </row>
    <row r="2741" spans="1:4" x14ac:dyDescent="0.35">
      <c r="A2741">
        <v>8341</v>
      </c>
      <c r="B2741">
        <v>1</v>
      </c>
      <c r="C2741" t="s">
        <v>77</v>
      </c>
      <c r="D2741">
        <v>1</v>
      </c>
    </row>
    <row r="2742" spans="1:4" x14ac:dyDescent="0.35">
      <c r="A2742">
        <v>10766</v>
      </c>
      <c r="B2742">
        <v>0</v>
      </c>
      <c r="C2742" t="s">
        <v>77</v>
      </c>
      <c r="D2742">
        <v>4</v>
      </c>
    </row>
    <row r="2743" spans="1:4" x14ac:dyDescent="0.35">
      <c r="A2743">
        <v>9971</v>
      </c>
      <c r="B2743">
        <v>0</v>
      </c>
      <c r="C2743" t="s">
        <v>77</v>
      </c>
      <c r="D2743">
        <v>4</v>
      </c>
    </row>
    <row r="2744" spans="1:4" x14ac:dyDescent="0.35">
      <c r="A2744">
        <v>1740</v>
      </c>
      <c r="B2744">
        <v>0</v>
      </c>
      <c r="C2744" t="s">
        <v>77</v>
      </c>
      <c r="D2744">
        <v>3</v>
      </c>
    </row>
    <row r="2745" spans="1:4" x14ac:dyDescent="0.35">
      <c r="A2745">
        <v>8737</v>
      </c>
      <c r="B2745">
        <v>0</v>
      </c>
      <c r="C2745" t="s">
        <v>77</v>
      </c>
      <c r="D2745">
        <v>0</v>
      </c>
    </row>
    <row r="2746" spans="1:4" x14ac:dyDescent="0.35">
      <c r="A2746">
        <v>6466</v>
      </c>
      <c r="B2746">
        <v>0</v>
      </c>
      <c r="C2746" t="s">
        <v>77</v>
      </c>
      <c r="D2746">
        <v>1</v>
      </c>
    </row>
    <row r="2747" spans="1:4" x14ac:dyDescent="0.35">
      <c r="A2747">
        <v>10430</v>
      </c>
      <c r="B2747">
        <v>0</v>
      </c>
      <c r="C2747" t="s">
        <v>77</v>
      </c>
      <c r="D2747">
        <v>3</v>
      </c>
    </row>
    <row r="2748" spans="1:4" x14ac:dyDescent="0.35">
      <c r="A2748">
        <v>8773</v>
      </c>
      <c r="B2748">
        <v>0</v>
      </c>
      <c r="C2748" t="s">
        <v>77</v>
      </c>
      <c r="D2748">
        <v>1</v>
      </c>
    </row>
    <row r="2749" spans="1:4" x14ac:dyDescent="0.35">
      <c r="A2749">
        <v>2371</v>
      </c>
      <c r="B2749">
        <v>0</v>
      </c>
      <c r="C2749" t="s">
        <v>77</v>
      </c>
      <c r="D2749">
        <v>0</v>
      </c>
    </row>
    <row r="2750" spans="1:4" x14ac:dyDescent="0.35">
      <c r="A2750">
        <v>7786</v>
      </c>
      <c r="B2750">
        <v>0</v>
      </c>
      <c r="C2750" t="s">
        <v>77</v>
      </c>
      <c r="D2750">
        <v>1</v>
      </c>
    </row>
    <row r="2751" spans="1:4" x14ac:dyDescent="0.35">
      <c r="A2751">
        <v>4088</v>
      </c>
      <c r="B2751">
        <v>0</v>
      </c>
      <c r="C2751" t="s">
        <v>77</v>
      </c>
      <c r="D2751">
        <v>1</v>
      </c>
    </row>
    <row r="2752" spans="1:4" x14ac:dyDescent="0.35">
      <c r="A2752">
        <v>4971</v>
      </c>
      <c r="B2752">
        <v>0</v>
      </c>
      <c r="C2752" t="s">
        <v>77</v>
      </c>
      <c r="D2752">
        <v>1</v>
      </c>
    </row>
    <row r="2753" spans="1:4" x14ac:dyDescent="0.35">
      <c r="A2753">
        <v>10560</v>
      </c>
      <c r="B2753">
        <v>0</v>
      </c>
      <c r="C2753" t="s">
        <v>77</v>
      </c>
      <c r="D2753">
        <v>0</v>
      </c>
    </row>
    <row r="2754" spans="1:4" x14ac:dyDescent="0.35">
      <c r="A2754">
        <v>6892</v>
      </c>
      <c r="B2754">
        <v>0</v>
      </c>
      <c r="C2754" t="s">
        <v>77</v>
      </c>
      <c r="D2754">
        <v>4</v>
      </c>
    </row>
    <row r="2755" spans="1:4" x14ac:dyDescent="0.35">
      <c r="A2755">
        <v>11004</v>
      </c>
      <c r="B2755">
        <v>0</v>
      </c>
      <c r="C2755" t="s">
        <v>77</v>
      </c>
      <c r="D2755">
        <v>0</v>
      </c>
    </row>
    <row r="2756" spans="1:4" x14ac:dyDescent="0.35">
      <c r="A2756">
        <v>1818</v>
      </c>
      <c r="B2756">
        <v>0</v>
      </c>
      <c r="C2756" t="s">
        <v>77</v>
      </c>
      <c r="D2756">
        <v>0</v>
      </c>
    </row>
    <row r="2757" spans="1:4" x14ac:dyDescent="0.35">
      <c r="A2757">
        <v>9485</v>
      </c>
      <c r="B2757">
        <v>0</v>
      </c>
      <c r="C2757" t="s">
        <v>77</v>
      </c>
      <c r="D2757">
        <v>1</v>
      </c>
    </row>
    <row r="2758" spans="1:4" x14ac:dyDescent="0.35">
      <c r="A2758">
        <v>6646</v>
      </c>
      <c r="B2758">
        <v>0</v>
      </c>
      <c r="C2758" t="s">
        <v>77</v>
      </c>
      <c r="D2758">
        <v>0</v>
      </c>
    </row>
    <row r="2759" spans="1:4" x14ac:dyDescent="0.35">
      <c r="A2759">
        <v>4248</v>
      </c>
      <c r="B2759">
        <v>0</v>
      </c>
      <c r="C2759" t="s">
        <v>77</v>
      </c>
      <c r="D2759">
        <v>6</v>
      </c>
    </row>
    <row r="2760" spans="1:4" x14ac:dyDescent="0.35">
      <c r="A2760">
        <v>7451</v>
      </c>
      <c r="B2760">
        <v>0</v>
      </c>
      <c r="C2760" t="s">
        <v>77</v>
      </c>
      <c r="D2760">
        <v>6</v>
      </c>
    </row>
    <row r="2761" spans="1:4" x14ac:dyDescent="0.35">
      <c r="A2761">
        <v>7861</v>
      </c>
      <c r="B2761">
        <v>0</v>
      </c>
      <c r="C2761" t="s">
        <v>77</v>
      </c>
      <c r="D2761">
        <v>3</v>
      </c>
    </row>
    <row r="2762" spans="1:4" x14ac:dyDescent="0.35">
      <c r="A2762">
        <v>5232</v>
      </c>
      <c r="B2762">
        <v>0</v>
      </c>
      <c r="C2762" t="s">
        <v>77</v>
      </c>
      <c r="D2762">
        <v>1</v>
      </c>
    </row>
    <row r="2763" spans="1:4" x14ac:dyDescent="0.35">
      <c r="A2763">
        <v>3011</v>
      </c>
      <c r="B2763">
        <v>0</v>
      </c>
      <c r="C2763" t="s">
        <v>77</v>
      </c>
      <c r="D2763">
        <v>1</v>
      </c>
    </row>
    <row r="2764" spans="1:4" x14ac:dyDescent="0.35">
      <c r="A2764">
        <v>5758</v>
      </c>
      <c r="B2764">
        <v>1</v>
      </c>
      <c r="C2764" t="s">
        <v>77</v>
      </c>
      <c r="D2764">
        <v>4</v>
      </c>
    </row>
    <row r="2765" spans="1:4" x14ac:dyDescent="0.35">
      <c r="A2765">
        <v>2173</v>
      </c>
      <c r="B2765">
        <v>0</v>
      </c>
      <c r="C2765" t="s">
        <v>77</v>
      </c>
      <c r="D2765">
        <v>0</v>
      </c>
    </row>
    <row r="2766" spans="1:4" x14ac:dyDescent="0.35">
      <c r="A2766">
        <v>10711</v>
      </c>
      <c r="B2766">
        <v>0</v>
      </c>
      <c r="C2766" t="s">
        <v>77</v>
      </c>
      <c r="D2766">
        <v>6</v>
      </c>
    </row>
    <row r="2767" spans="1:4" x14ac:dyDescent="0.35">
      <c r="A2767">
        <v>8268</v>
      </c>
      <c r="B2767">
        <v>0</v>
      </c>
      <c r="C2767" t="s">
        <v>77</v>
      </c>
      <c r="D2767">
        <v>1</v>
      </c>
    </row>
    <row r="2768" spans="1:4" x14ac:dyDescent="0.35">
      <c r="A2768">
        <v>2782</v>
      </c>
      <c r="B2768">
        <v>0</v>
      </c>
      <c r="C2768" t="s">
        <v>77</v>
      </c>
      <c r="D2768">
        <v>1</v>
      </c>
    </row>
    <row r="2769" spans="1:4" x14ac:dyDescent="0.35">
      <c r="A2769">
        <v>9432</v>
      </c>
      <c r="B2769">
        <v>0</v>
      </c>
      <c r="C2769" t="s">
        <v>77</v>
      </c>
      <c r="D2769">
        <v>1</v>
      </c>
    </row>
    <row r="2770" spans="1:4" x14ac:dyDescent="0.35">
      <c r="A2770">
        <v>5872</v>
      </c>
      <c r="B2770">
        <v>0</v>
      </c>
      <c r="C2770" t="s">
        <v>77</v>
      </c>
      <c r="D2770">
        <v>4</v>
      </c>
    </row>
    <row r="2771" spans="1:4" x14ac:dyDescent="0.35">
      <c r="A2771">
        <v>11187</v>
      </c>
      <c r="B2771">
        <v>0</v>
      </c>
      <c r="C2771" t="s">
        <v>77</v>
      </c>
      <c r="D2771">
        <v>1</v>
      </c>
    </row>
    <row r="2772" spans="1:4" x14ac:dyDescent="0.35">
      <c r="A2772">
        <v>2428</v>
      </c>
      <c r="B2772">
        <v>0</v>
      </c>
      <c r="C2772" t="s">
        <v>77</v>
      </c>
      <c r="D2772">
        <v>0</v>
      </c>
    </row>
    <row r="2773" spans="1:4" x14ac:dyDescent="0.35">
      <c r="A2773">
        <v>1726</v>
      </c>
      <c r="B2773">
        <v>1</v>
      </c>
      <c r="C2773" t="s">
        <v>77</v>
      </c>
      <c r="D2773">
        <v>1</v>
      </c>
    </row>
    <row r="2774" spans="1:4" x14ac:dyDescent="0.35">
      <c r="A2774">
        <v>1802</v>
      </c>
      <c r="B2774">
        <v>0</v>
      </c>
      <c r="C2774" t="s">
        <v>77</v>
      </c>
      <c r="D2774">
        <v>3</v>
      </c>
    </row>
    <row r="2775" spans="1:4" x14ac:dyDescent="0.35">
      <c r="A2775">
        <v>1162</v>
      </c>
      <c r="B2775">
        <v>1</v>
      </c>
      <c r="C2775" t="s">
        <v>77</v>
      </c>
      <c r="D2775">
        <v>2</v>
      </c>
    </row>
    <row r="2776" spans="1:4" x14ac:dyDescent="0.35">
      <c r="A2776">
        <v>10643</v>
      </c>
      <c r="B2776">
        <v>1</v>
      </c>
      <c r="C2776" t="s">
        <v>77</v>
      </c>
      <c r="D2776">
        <v>2</v>
      </c>
    </row>
    <row r="2777" spans="1:4" x14ac:dyDescent="0.35">
      <c r="A2777">
        <v>11112</v>
      </c>
      <c r="B2777">
        <v>0</v>
      </c>
      <c r="C2777" t="s">
        <v>77</v>
      </c>
      <c r="D2777">
        <v>6</v>
      </c>
    </row>
    <row r="2778" spans="1:4" x14ac:dyDescent="0.35">
      <c r="A2778">
        <v>2114</v>
      </c>
      <c r="B2778">
        <v>1</v>
      </c>
      <c r="C2778" t="s">
        <v>77</v>
      </c>
      <c r="D2778">
        <v>6</v>
      </c>
    </row>
    <row r="2779" spans="1:4" x14ac:dyDescent="0.35">
      <c r="A2779">
        <v>4261</v>
      </c>
      <c r="B2779">
        <v>1</v>
      </c>
      <c r="C2779" t="s">
        <v>77</v>
      </c>
      <c r="D2779">
        <v>6</v>
      </c>
    </row>
    <row r="2780" spans="1:4" x14ac:dyDescent="0.35">
      <c r="A2780">
        <v>2457</v>
      </c>
      <c r="B2780">
        <v>0</v>
      </c>
      <c r="C2780" t="s">
        <v>77</v>
      </c>
      <c r="D2780">
        <v>0</v>
      </c>
    </row>
    <row r="2781" spans="1:4" x14ac:dyDescent="0.35">
      <c r="A2781">
        <v>2495</v>
      </c>
      <c r="B2781">
        <v>0</v>
      </c>
      <c r="C2781" t="s">
        <v>77</v>
      </c>
      <c r="D2781">
        <v>7</v>
      </c>
    </row>
    <row r="2782" spans="1:4" x14ac:dyDescent="0.35">
      <c r="A2782">
        <v>6983</v>
      </c>
      <c r="B2782">
        <v>0</v>
      </c>
      <c r="C2782" t="s">
        <v>77</v>
      </c>
      <c r="D2782">
        <v>0</v>
      </c>
    </row>
    <row r="2783" spans="1:4" x14ac:dyDescent="0.35">
      <c r="A2783">
        <v>3436</v>
      </c>
      <c r="B2783">
        <v>0</v>
      </c>
      <c r="C2783" t="s">
        <v>77</v>
      </c>
      <c r="D2783">
        <v>0</v>
      </c>
    </row>
    <row r="2784" spans="1:4" x14ac:dyDescent="0.35">
      <c r="A2784">
        <v>7505</v>
      </c>
      <c r="B2784">
        <v>0</v>
      </c>
      <c r="C2784" t="s">
        <v>77</v>
      </c>
      <c r="D2784">
        <v>1</v>
      </c>
    </row>
    <row r="2785" spans="1:4" x14ac:dyDescent="0.35">
      <c r="A2785">
        <v>4286</v>
      </c>
      <c r="B2785">
        <v>0</v>
      </c>
      <c r="C2785" t="s">
        <v>77</v>
      </c>
      <c r="D2785">
        <v>6</v>
      </c>
    </row>
    <row r="2786" spans="1:4" x14ac:dyDescent="0.35">
      <c r="A2786">
        <v>7224</v>
      </c>
      <c r="B2786">
        <v>0</v>
      </c>
      <c r="C2786" t="s">
        <v>77</v>
      </c>
      <c r="D2786">
        <v>1</v>
      </c>
    </row>
    <row r="2787" spans="1:4" x14ac:dyDescent="0.35">
      <c r="A2787">
        <v>6215</v>
      </c>
      <c r="B2787">
        <v>1</v>
      </c>
      <c r="C2787" t="s">
        <v>77</v>
      </c>
      <c r="D2787">
        <v>1</v>
      </c>
    </row>
    <row r="2788" spans="1:4" x14ac:dyDescent="0.35">
      <c r="A2788">
        <v>968</v>
      </c>
      <c r="B2788">
        <v>0</v>
      </c>
      <c r="C2788" t="s">
        <v>77</v>
      </c>
      <c r="D2788">
        <v>1</v>
      </c>
    </row>
    <row r="2789" spans="1:4" x14ac:dyDescent="0.35">
      <c r="A2789">
        <v>4096</v>
      </c>
      <c r="B2789">
        <v>0</v>
      </c>
      <c r="C2789" t="s">
        <v>77</v>
      </c>
      <c r="D2789">
        <v>1</v>
      </c>
    </row>
    <row r="2790" spans="1:4" x14ac:dyDescent="0.35">
      <c r="A2790">
        <v>3153</v>
      </c>
      <c r="B2790">
        <v>0</v>
      </c>
      <c r="C2790" t="s">
        <v>77</v>
      </c>
      <c r="D2790">
        <v>0</v>
      </c>
    </row>
    <row r="2791" spans="1:4" x14ac:dyDescent="0.35">
      <c r="A2791">
        <v>6504</v>
      </c>
      <c r="B2791">
        <v>0</v>
      </c>
      <c r="C2791" t="s">
        <v>77</v>
      </c>
      <c r="D2791">
        <v>1</v>
      </c>
    </row>
    <row r="2792" spans="1:4" x14ac:dyDescent="0.35">
      <c r="A2792">
        <v>5329</v>
      </c>
      <c r="B2792">
        <v>0</v>
      </c>
      <c r="C2792" t="s">
        <v>77</v>
      </c>
      <c r="D2792">
        <v>0</v>
      </c>
    </row>
    <row r="2793" spans="1:4" x14ac:dyDescent="0.35">
      <c r="A2793">
        <v>1175</v>
      </c>
      <c r="B2793">
        <v>1</v>
      </c>
      <c r="C2793" t="s">
        <v>77</v>
      </c>
      <c r="D2793">
        <v>5</v>
      </c>
    </row>
    <row r="2794" spans="1:4" x14ac:dyDescent="0.35">
      <c r="A2794">
        <v>1377</v>
      </c>
      <c r="B2794">
        <v>0</v>
      </c>
      <c r="C2794" t="s">
        <v>77</v>
      </c>
      <c r="D2794">
        <v>1</v>
      </c>
    </row>
    <row r="2795" spans="1:4" x14ac:dyDescent="0.35">
      <c r="A2795">
        <v>4607</v>
      </c>
      <c r="B2795">
        <v>0</v>
      </c>
      <c r="C2795" t="s">
        <v>77</v>
      </c>
      <c r="D2795">
        <v>5</v>
      </c>
    </row>
    <row r="2796" spans="1:4" x14ac:dyDescent="0.35">
      <c r="A2796">
        <v>4944</v>
      </c>
      <c r="B2796">
        <v>0</v>
      </c>
      <c r="C2796" t="s">
        <v>77</v>
      </c>
      <c r="D2796">
        <v>5</v>
      </c>
    </row>
    <row r="2797" spans="1:4" x14ac:dyDescent="0.35">
      <c r="A2797">
        <v>9483</v>
      </c>
      <c r="B2797">
        <v>0</v>
      </c>
      <c r="C2797" t="s">
        <v>77</v>
      </c>
      <c r="D2797">
        <v>6</v>
      </c>
    </row>
    <row r="2798" spans="1:4" x14ac:dyDescent="0.35">
      <c r="A2798">
        <v>1378</v>
      </c>
      <c r="B2798">
        <v>0</v>
      </c>
      <c r="C2798" t="s">
        <v>77</v>
      </c>
      <c r="D2798">
        <v>4</v>
      </c>
    </row>
    <row r="2799" spans="1:4" x14ac:dyDescent="0.35">
      <c r="A2799">
        <v>5991</v>
      </c>
      <c r="B2799">
        <v>0</v>
      </c>
      <c r="C2799" t="s">
        <v>77</v>
      </c>
      <c r="D2799">
        <v>1</v>
      </c>
    </row>
    <row r="2800" spans="1:4" x14ac:dyDescent="0.35">
      <c r="A2800">
        <v>2807</v>
      </c>
      <c r="B2800">
        <v>0</v>
      </c>
      <c r="C2800" t="s">
        <v>77</v>
      </c>
      <c r="D2800">
        <v>9</v>
      </c>
    </row>
    <row r="2801" spans="1:4" x14ac:dyDescent="0.35">
      <c r="A2801">
        <v>1052</v>
      </c>
      <c r="B2801">
        <v>0</v>
      </c>
      <c r="C2801" t="s">
        <v>77</v>
      </c>
      <c r="D2801">
        <v>9</v>
      </c>
    </row>
    <row r="2802" spans="1:4" x14ac:dyDescent="0.35">
      <c r="A2802">
        <v>9760</v>
      </c>
      <c r="B2802">
        <v>1</v>
      </c>
      <c r="C2802" t="s">
        <v>77</v>
      </c>
      <c r="D2802">
        <v>5</v>
      </c>
    </row>
    <row r="2803" spans="1:4" x14ac:dyDescent="0.35">
      <c r="A2803">
        <v>7101</v>
      </c>
      <c r="B2803">
        <v>0</v>
      </c>
      <c r="C2803" t="s">
        <v>77</v>
      </c>
      <c r="D2803">
        <v>5</v>
      </c>
    </row>
    <row r="2804" spans="1:4" x14ac:dyDescent="0.35">
      <c r="A2804">
        <v>9909</v>
      </c>
      <c r="B2804">
        <v>1</v>
      </c>
      <c r="C2804" t="s">
        <v>77</v>
      </c>
      <c r="D2804">
        <v>1</v>
      </c>
    </row>
    <row r="2805" spans="1:4" x14ac:dyDescent="0.35">
      <c r="A2805">
        <v>5907</v>
      </c>
      <c r="B2805">
        <v>0</v>
      </c>
      <c r="C2805" t="s">
        <v>77</v>
      </c>
      <c r="D2805">
        <v>0</v>
      </c>
    </row>
    <row r="2806" spans="1:4" x14ac:dyDescent="0.35">
      <c r="A2806">
        <v>793</v>
      </c>
      <c r="B2806">
        <v>0</v>
      </c>
      <c r="C2806" t="s">
        <v>77</v>
      </c>
      <c r="D2806">
        <v>0</v>
      </c>
    </row>
    <row r="2807" spans="1:4" x14ac:dyDescent="0.35">
      <c r="A2807">
        <v>8832</v>
      </c>
      <c r="B2807">
        <v>0</v>
      </c>
      <c r="C2807" t="s">
        <v>77</v>
      </c>
      <c r="D2807">
        <v>0</v>
      </c>
    </row>
    <row r="2808" spans="1:4" x14ac:dyDescent="0.35">
      <c r="A2808">
        <v>2535</v>
      </c>
      <c r="B2808">
        <v>1</v>
      </c>
      <c r="C2808" t="s">
        <v>77</v>
      </c>
      <c r="D2808">
        <v>5</v>
      </c>
    </row>
    <row r="2809" spans="1:4" x14ac:dyDescent="0.35">
      <c r="A2809">
        <v>1523</v>
      </c>
      <c r="B2809">
        <v>0</v>
      </c>
      <c r="C2809" t="s">
        <v>77</v>
      </c>
      <c r="D2809">
        <v>0</v>
      </c>
    </row>
    <row r="2810" spans="1:4" x14ac:dyDescent="0.35">
      <c r="A2810">
        <v>1839</v>
      </c>
      <c r="B2810">
        <v>0</v>
      </c>
      <c r="C2810" t="s">
        <v>77</v>
      </c>
      <c r="D2810">
        <v>0</v>
      </c>
    </row>
    <row r="2811" spans="1:4" x14ac:dyDescent="0.35">
      <c r="A2811">
        <v>9972</v>
      </c>
      <c r="B2811">
        <v>0</v>
      </c>
      <c r="C2811" t="s">
        <v>77</v>
      </c>
      <c r="D2811">
        <v>0</v>
      </c>
    </row>
    <row r="2812" spans="1:4" x14ac:dyDescent="0.35">
      <c r="A2812">
        <v>2945</v>
      </c>
      <c r="B2812">
        <v>0</v>
      </c>
      <c r="C2812" t="s">
        <v>77</v>
      </c>
      <c r="D2812">
        <v>0</v>
      </c>
    </row>
    <row r="2813" spans="1:4" x14ac:dyDescent="0.35">
      <c r="A2813">
        <v>9291</v>
      </c>
      <c r="B2813">
        <v>0</v>
      </c>
      <c r="C2813" t="s">
        <v>77</v>
      </c>
      <c r="D2813">
        <v>0</v>
      </c>
    </row>
    <row r="2814" spans="1:4" x14ac:dyDescent="0.35">
      <c r="A2814">
        <v>2829</v>
      </c>
      <c r="B2814">
        <v>0</v>
      </c>
      <c r="C2814" t="s">
        <v>77</v>
      </c>
      <c r="D2814">
        <v>3</v>
      </c>
    </row>
    <row r="2815" spans="1:4" x14ac:dyDescent="0.35">
      <c r="A2815">
        <v>8594</v>
      </c>
      <c r="B2815">
        <v>0</v>
      </c>
      <c r="C2815" t="s">
        <v>77</v>
      </c>
      <c r="D2815">
        <v>1</v>
      </c>
    </row>
    <row r="2816" spans="1:4" x14ac:dyDescent="0.35">
      <c r="A2816">
        <v>1592</v>
      </c>
      <c r="B2816">
        <v>0</v>
      </c>
      <c r="C2816" t="s">
        <v>77</v>
      </c>
      <c r="D2816">
        <v>6</v>
      </c>
    </row>
    <row r="2817" spans="1:4" x14ac:dyDescent="0.35">
      <c r="A2817">
        <v>4310</v>
      </c>
      <c r="B2817">
        <v>1</v>
      </c>
      <c r="C2817" t="s">
        <v>77</v>
      </c>
      <c r="D2817">
        <v>10</v>
      </c>
    </row>
    <row r="2818" spans="1:4" x14ac:dyDescent="0.35">
      <c r="A2818">
        <v>6950</v>
      </c>
      <c r="B2818">
        <v>0</v>
      </c>
      <c r="C2818" t="s">
        <v>77</v>
      </c>
      <c r="D2818">
        <v>0</v>
      </c>
    </row>
    <row r="2819" spans="1:4" x14ac:dyDescent="0.35">
      <c r="A2819">
        <v>8492</v>
      </c>
      <c r="B2819">
        <v>0</v>
      </c>
      <c r="C2819" t="s">
        <v>77</v>
      </c>
      <c r="D2819">
        <v>4</v>
      </c>
    </row>
    <row r="2820" spans="1:4" x14ac:dyDescent="0.35">
      <c r="A2820">
        <v>5684</v>
      </c>
      <c r="B2820">
        <v>0</v>
      </c>
      <c r="C2820" t="s">
        <v>77</v>
      </c>
      <c r="D2820">
        <v>0</v>
      </c>
    </row>
    <row r="2821" spans="1:4" x14ac:dyDescent="0.35">
      <c r="A2821">
        <v>5909</v>
      </c>
      <c r="B2821">
        <v>0</v>
      </c>
      <c r="C2821" t="s">
        <v>77</v>
      </c>
      <c r="D2821">
        <v>4</v>
      </c>
    </row>
    <row r="2822" spans="1:4" x14ac:dyDescent="0.35">
      <c r="A2822">
        <v>9855</v>
      </c>
      <c r="B2822">
        <v>0</v>
      </c>
      <c r="C2822" t="s">
        <v>77</v>
      </c>
      <c r="D2822">
        <v>6</v>
      </c>
    </row>
    <row r="2823" spans="1:4" x14ac:dyDescent="0.35">
      <c r="A2823">
        <v>975</v>
      </c>
      <c r="B2823">
        <v>0</v>
      </c>
      <c r="C2823" t="s">
        <v>77</v>
      </c>
      <c r="D2823">
        <v>1</v>
      </c>
    </row>
    <row r="2824" spans="1:4" x14ac:dyDescent="0.35">
      <c r="A2824">
        <v>8754</v>
      </c>
      <c r="B2824">
        <v>0</v>
      </c>
      <c r="C2824" t="s">
        <v>77</v>
      </c>
      <c r="D2824">
        <v>0</v>
      </c>
    </row>
    <row r="2825" spans="1:4" x14ac:dyDescent="0.35">
      <c r="A2825">
        <v>1456</v>
      </c>
      <c r="B2825">
        <v>0</v>
      </c>
      <c r="C2825" t="s">
        <v>77</v>
      </c>
      <c r="D2825">
        <v>2</v>
      </c>
    </row>
    <row r="2826" spans="1:4" x14ac:dyDescent="0.35">
      <c r="A2826">
        <v>2849</v>
      </c>
      <c r="B2826">
        <v>0</v>
      </c>
      <c r="C2826" t="s">
        <v>77</v>
      </c>
      <c r="D2826">
        <v>2</v>
      </c>
    </row>
    <row r="2827" spans="1:4" x14ac:dyDescent="0.35">
      <c r="A2827">
        <v>9984</v>
      </c>
      <c r="B2827">
        <v>1</v>
      </c>
      <c r="C2827" t="s">
        <v>77</v>
      </c>
      <c r="D2827">
        <v>5</v>
      </c>
    </row>
    <row r="2828" spans="1:4" x14ac:dyDescent="0.35">
      <c r="A2828">
        <v>5527</v>
      </c>
      <c r="B2828">
        <v>0</v>
      </c>
      <c r="C2828" t="s">
        <v>77</v>
      </c>
      <c r="D2828">
        <v>0</v>
      </c>
    </row>
    <row r="2829" spans="1:4" x14ac:dyDescent="0.35">
      <c r="A2829">
        <v>5628</v>
      </c>
      <c r="B2829">
        <v>0</v>
      </c>
      <c r="C2829" t="s">
        <v>77</v>
      </c>
      <c r="D2829">
        <v>3</v>
      </c>
    </row>
    <row r="2830" spans="1:4" x14ac:dyDescent="0.35">
      <c r="A2830">
        <v>7627</v>
      </c>
      <c r="B2830">
        <v>1</v>
      </c>
      <c r="C2830" t="s">
        <v>77</v>
      </c>
      <c r="D2830">
        <v>11</v>
      </c>
    </row>
    <row r="2831" spans="1:4" x14ac:dyDescent="0.35">
      <c r="A2831">
        <v>1351</v>
      </c>
      <c r="B2831">
        <v>0</v>
      </c>
      <c r="C2831" t="s">
        <v>77</v>
      </c>
      <c r="D2831">
        <v>8</v>
      </c>
    </row>
    <row r="2832" spans="1:4" x14ac:dyDescent="0.35">
      <c r="A2832">
        <v>10629</v>
      </c>
      <c r="B2832">
        <v>0</v>
      </c>
      <c r="C2832" t="s">
        <v>77</v>
      </c>
      <c r="D2832">
        <v>0</v>
      </c>
    </row>
    <row r="2833" spans="1:4" x14ac:dyDescent="0.35">
      <c r="A2833">
        <v>10395</v>
      </c>
      <c r="B2833">
        <v>0</v>
      </c>
      <c r="C2833" t="s">
        <v>77</v>
      </c>
      <c r="D2833">
        <v>1</v>
      </c>
    </row>
    <row r="2834" spans="1:4" x14ac:dyDescent="0.35">
      <c r="A2834">
        <v>6961</v>
      </c>
      <c r="B2834">
        <v>0</v>
      </c>
      <c r="C2834" t="s">
        <v>77</v>
      </c>
      <c r="D2834">
        <v>0</v>
      </c>
    </row>
    <row r="2835" spans="1:4" x14ac:dyDescent="0.35">
      <c r="A2835">
        <v>10196</v>
      </c>
      <c r="B2835">
        <v>0</v>
      </c>
      <c r="C2835" t="s">
        <v>77</v>
      </c>
      <c r="D2835">
        <v>2</v>
      </c>
    </row>
    <row r="2836" spans="1:4" x14ac:dyDescent="0.35">
      <c r="A2836">
        <v>6182</v>
      </c>
      <c r="B2836">
        <v>0</v>
      </c>
      <c r="C2836" t="s">
        <v>77</v>
      </c>
      <c r="D2836">
        <v>0</v>
      </c>
    </row>
    <row r="2837" spans="1:4" x14ac:dyDescent="0.35">
      <c r="A2837">
        <v>10432</v>
      </c>
      <c r="B2837">
        <v>0</v>
      </c>
      <c r="C2837" t="s">
        <v>77</v>
      </c>
      <c r="D2837">
        <v>0</v>
      </c>
    </row>
    <row r="2838" spans="1:4" x14ac:dyDescent="0.35">
      <c r="A2838">
        <v>1542</v>
      </c>
      <c r="B2838">
        <v>0</v>
      </c>
      <c r="C2838" t="s">
        <v>77</v>
      </c>
      <c r="D2838">
        <v>2</v>
      </c>
    </row>
    <row r="2839" spans="1:4" x14ac:dyDescent="0.35">
      <c r="A2839">
        <v>4220</v>
      </c>
      <c r="B2839">
        <v>0</v>
      </c>
      <c r="C2839" t="s">
        <v>77</v>
      </c>
      <c r="D2839">
        <v>1</v>
      </c>
    </row>
    <row r="2840" spans="1:4" x14ac:dyDescent="0.35">
      <c r="A2840">
        <v>4141</v>
      </c>
      <c r="B2840">
        <v>0</v>
      </c>
      <c r="C2840" t="s">
        <v>77</v>
      </c>
      <c r="D2840">
        <v>2</v>
      </c>
    </row>
    <row r="2841" spans="1:4" x14ac:dyDescent="0.35">
      <c r="A2841">
        <v>1940</v>
      </c>
      <c r="B2841">
        <v>0</v>
      </c>
      <c r="C2841" t="s">
        <v>77</v>
      </c>
      <c r="D2841">
        <v>0</v>
      </c>
    </row>
    <row r="2842" spans="1:4" x14ac:dyDescent="0.35">
      <c r="A2842">
        <v>1506</v>
      </c>
      <c r="B2842">
        <v>1</v>
      </c>
      <c r="C2842" t="s">
        <v>77</v>
      </c>
      <c r="D2842">
        <v>1</v>
      </c>
    </row>
    <row r="2843" spans="1:4" x14ac:dyDescent="0.35">
      <c r="A2843">
        <v>6347</v>
      </c>
      <c r="B2843">
        <v>0</v>
      </c>
      <c r="C2843" t="s">
        <v>77</v>
      </c>
      <c r="D2843">
        <v>0</v>
      </c>
    </row>
    <row r="2844" spans="1:4" x14ac:dyDescent="0.35">
      <c r="A2844">
        <v>1361</v>
      </c>
      <c r="B2844">
        <v>1</v>
      </c>
      <c r="C2844" t="s">
        <v>77</v>
      </c>
      <c r="D2844">
        <v>4</v>
      </c>
    </row>
    <row r="2845" spans="1:4" x14ac:dyDescent="0.35">
      <c r="A2845">
        <v>9422</v>
      </c>
      <c r="B2845">
        <v>0</v>
      </c>
      <c r="C2845" t="s">
        <v>77</v>
      </c>
      <c r="D2845">
        <v>1</v>
      </c>
    </row>
    <row r="2846" spans="1:4" x14ac:dyDescent="0.35">
      <c r="A2846">
        <v>1081</v>
      </c>
      <c r="B2846">
        <v>0</v>
      </c>
      <c r="C2846" t="s">
        <v>77</v>
      </c>
      <c r="D2846">
        <v>3</v>
      </c>
    </row>
    <row r="2847" spans="1:4" x14ac:dyDescent="0.35">
      <c r="A2847">
        <v>7458</v>
      </c>
      <c r="B2847">
        <v>0</v>
      </c>
      <c r="C2847" t="s">
        <v>77</v>
      </c>
      <c r="D2847">
        <v>0</v>
      </c>
    </row>
    <row r="2848" spans="1:4" x14ac:dyDescent="0.35">
      <c r="A2848">
        <v>1012</v>
      </c>
      <c r="B2848">
        <v>0</v>
      </c>
      <c r="C2848" t="s">
        <v>77</v>
      </c>
      <c r="D2848">
        <v>2</v>
      </c>
    </row>
    <row r="2849" spans="1:4" x14ac:dyDescent="0.35">
      <c r="A2849">
        <v>5453</v>
      </c>
      <c r="B2849">
        <v>0</v>
      </c>
      <c r="C2849" t="s">
        <v>77</v>
      </c>
      <c r="D2849">
        <v>7</v>
      </c>
    </row>
    <row r="2850" spans="1:4" x14ac:dyDescent="0.35">
      <c r="A2850">
        <v>6818</v>
      </c>
      <c r="B2850">
        <v>0</v>
      </c>
      <c r="C2850" t="s">
        <v>77</v>
      </c>
      <c r="D2850">
        <v>1</v>
      </c>
    </row>
    <row r="2851" spans="1:4" x14ac:dyDescent="0.35">
      <c r="A2851">
        <v>7807</v>
      </c>
      <c r="B2851">
        <v>0</v>
      </c>
      <c r="C2851" t="s">
        <v>77</v>
      </c>
      <c r="D2851">
        <v>1</v>
      </c>
    </row>
    <row r="2852" spans="1:4" x14ac:dyDescent="0.35">
      <c r="A2852">
        <v>7532</v>
      </c>
      <c r="B2852">
        <v>0</v>
      </c>
      <c r="C2852" t="s">
        <v>77</v>
      </c>
      <c r="D2852">
        <v>0</v>
      </c>
    </row>
    <row r="2853" spans="1:4" x14ac:dyDescent="0.35">
      <c r="A2853">
        <v>8346</v>
      </c>
      <c r="B2853">
        <v>1</v>
      </c>
      <c r="C2853" t="s">
        <v>77</v>
      </c>
      <c r="D2853">
        <v>2</v>
      </c>
    </row>
    <row r="2854" spans="1:4" x14ac:dyDescent="0.35">
      <c r="A2854">
        <v>5564</v>
      </c>
      <c r="B2854">
        <v>0</v>
      </c>
      <c r="C2854" t="s">
        <v>77</v>
      </c>
      <c r="D2854">
        <v>5</v>
      </c>
    </row>
    <row r="2855" spans="1:4" x14ac:dyDescent="0.35">
      <c r="A2855">
        <v>3267</v>
      </c>
      <c r="B2855">
        <v>0</v>
      </c>
      <c r="C2855" t="s">
        <v>77</v>
      </c>
      <c r="D2855">
        <v>1</v>
      </c>
    </row>
    <row r="2856" spans="1:4" x14ac:dyDescent="0.35">
      <c r="A2856">
        <v>3091</v>
      </c>
      <c r="B2856">
        <v>0</v>
      </c>
      <c r="C2856" t="s">
        <v>77</v>
      </c>
      <c r="D2856">
        <v>5</v>
      </c>
    </row>
    <row r="2857" spans="1:4" x14ac:dyDescent="0.35">
      <c r="A2857">
        <v>762</v>
      </c>
      <c r="B2857">
        <v>0</v>
      </c>
      <c r="C2857" t="s">
        <v>77</v>
      </c>
      <c r="D2857">
        <v>5</v>
      </c>
    </row>
    <row r="2858" spans="1:4" x14ac:dyDescent="0.35">
      <c r="A2858">
        <v>8029</v>
      </c>
      <c r="B2858">
        <v>1</v>
      </c>
      <c r="C2858" t="s">
        <v>77</v>
      </c>
      <c r="D2858">
        <v>4</v>
      </c>
    </row>
    <row r="2859" spans="1:4" x14ac:dyDescent="0.35">
      <c r="A2859">
        <v>4376</v>
      </c>
      <c r="B2859">
        <v>1</v>
      </c>
      <c r="C2859" t="s">
        <v>77</v>
      </c>
      <c r="D2859">
        <v>1</v>
      </c>
    </row>
    <row r="2860" spans="1:4" x14ac:dyDescent="0.35">
      <c r="A2860">
        <v>10981</v>
      </c>
      <c r="B2860">
        <v>0</v>
      </c>
      <c r="C2860" t="s">
        <v>77</v>
      </c>
      <c r="D2860">
        <v>4</v>
      </c>
    </row>
    <row r="2861" spans="1:4" x14ac:dyDescent="0.35">
      <c r="A2861">
        <v>486</v>
      </c>
      <c r="B2861">
        <v>0</v>
      </c>
      <c r="C2861" t="s">
        <v>77</v>
      </c>
      <c r="D2861">
        <v>4</v>
      </c>
    </row>
    <row r="2862" spans="1:4" x14ac:dyDescent="0.35">
      <c r="A2862">
        <v>1158</v>
      </c>
      <c r="B2862">
        <v>0</v>
      </c>
      <c r="C2862" t="s">
        <v>77</v>
      </c>
      <c r="D2862">
        <v>0</v>
      </c>
    </row>
    <row r="2863" spans="1:4" x14ac:dyDescent="0.35">
      <c r="A2863">
        <v>9119</v>
      </c>
      <c r="B2863">
        <v>0</v>
      </c>
      <c r="C2863" t="s">
        <v>77</v>
      </c>
      <c r="D2863">
        <v>3</v>
      </c>
    </row>
    <row r="2864" spans="1:4" x14ac:dyDescent="0.35">
      <c r="A2864">
        <v>6694</v>
      </c>
      <c r="B2864">
        <v>0</v>
      </c>
      <c r="C2864" t="s">
        <v>77</v>
      </c>
      <c r="D2864">
        <v>3</v>
      </c>
    </row>
    <row r="2865" spans="1:4" x14ac:dyDescent="0.35">
      <c r="A2865">
        <v>10573</v>
      </c>
      <c r="B2865">
        <v>0</v>
      </c>
      <c r="C2865" t="s">
        <v>77</v>
      </c>
      <c r="D2865">
        <v>7</v>
      </c>
    </row>
    <row r="2866" spans="1:4" x14ac:dyDescent="0.35">
      <c r="A2866">
        <v>10140</v>
      </c>
      <c r="B2866">
        <v>0</v>
      </c>
      <c r="C2866" t="s">
        <v>77</v>
      </c>
      <c r="D2866">
        <v>7</v>
      </c>
    </row>
    <row r="2867" spans="1:4" x14ac:dyDescent="0.35">
      <c r="A2867">
        <v>2286</v>
      </c>
      <c r="B2867">
        <v>0</v>
      </c>
      <c r="C2867" t="s">
        <v>77</v>
      </c>
      <c r="D2867">
        <v>1</v>
      </c>
    </row>
    <row r="2868" spans="1:4" x14ac:dyDescent="0.35">
      <c r="A2868">
        <v>8420</v>
      </c>
      <c r="B2868">
        <v>0</v>
      </c>
      <c r="C2868" t="s">
        <v>77</v>
      </c>
      <c r="D2868">
        <v>0</v>
      </c>
    </row>
    <row r="2869" spans="1:4" x14ac:dyDescent="0.35">
      <c r="A2869">
        <v>10065</v>
      </c>
      <c r="B2869">
        <v>0</v>
      </c>
      <c r="C2869" t="s">
        <v>77</v>
      </c>
      <c r="D2869">
        <v>0</v>
      </c>
    </row>
    <row r="2870" spans="1:4" x14ac:dyDescent="0.35">
      <c r="A2870">
        <v>1029</v>
      </c>
      <c r="B2870">
        <v>0</v>
      </c>
      <c r="C2870" t="s">
        <v>77</v>
      </c>
      <c r="D2870">
        <v>1</v>
      </c>
    </row>
    <row r="2871" spans="1:4" x14ac:dyDescent="0.35">
      <c r="A2871">
        <v>4207</v>
      </c>
      <c r="B2871">
        <v>0</v>
      </c>
      <c r="C2871" t="s">
        <v>77</v>
      </c>
      <c r="D2871">
        <v>7</v>
      </c>
    </row>
    <row r="2872" spans="1:4" x14ac:dyDescent="0.35">
      <c r="A2872">
        <v>10277</v>
      </c>
      <c r="B2872">
        <v>0</v>
      </c>
      <c r="C2872" t="s">
        <v>77</v>
      </c>
      <c r="D2872">
        <v>0</v>
      </c>
    </row>
    <row r="2873" spans="1:4" x14ac:dyDescent="0.35">
      <c r="A2873">
        <v>4436</v>
      </c>
      <c r="B2873">
        <v>0</v>
      </c>
      <c r="C2873" t="s">
        <v>77</v>
      </c>
      <c r="D2873">
        <v>1</v>
      </c>
    </row>
    <row r="2874" spans="1:4" x14ac:dyDescent="0.35">
      <c r="A2874">
        <v>2929</v>
      </c>
      <c r="B2874">
        <v>0</v>
      </c>
      <c r="C2874" t="s">
        <v>77</v>
      </c>
      <c r="D2874">
        <v>1</v>
      </c>
    </row>
    <row r="2875" spans="1:4" x14ac:dyDescent="0.35">
      <c r="A2875">
        <v>6281</v>
      </c>
      <c r="B2875">
        <v>0</v>
      </c>
      <c r="C2875" t="s">
        <v>77</v>
      </c>
      <c r="D2875">
        <v>3</v>
      </c>
    </row>
    <row r="2876" spans="1:4" x14ac:dyDescent="0.35">
      <c r="A2876">
        <v>10390</v>
      </c>
      <c r="B2876">
        <v>0</v>
      </c>
      <c r="C2876" t="s">
        <v>77</v>
      </c>
      <c r="D2876">
        <v>0</v>
      </c>
    </row>
    <row r="2877" spans="1:4" x14ac:dyDescent="0.35">
      <c r="A2877">
        <v>2574</v>
      </c>
      <c r="B2877">
        <v>1</v>
      </c>
      <c r="C2877" t="s">
        <v>77</v>
      </c>
      <c r="D2877">
        <v>4</v>
      </c>
    </row>
    <row r="2878" spans="1:4" x14ac:dyDescent="0.35">
      <c r="A2878">
        <v>709</v>
      </c>
      <c r="B2878">
        <v>0</v>
      </c>
      <c r="C2878" t="s">
        <v>77</v>
      </c>
      <c r="D2878">
        <v>2</v>
      </c>
    </row>
    <row r="2879" spans="1:4" x14ac:dyDescent="0.35">
      <c r="A2879">
        <v>5955</v>
      </c>
      <c r="B2879">
        <v>0</v>
      </c>
      <c r="C2879" t="s">
        <v>77</v>
      </c>
      <c r="D2879">
        <v>3</v>
      </c>
    </row>
    <row r="2880" spans="1:4" x14ac:dyDescent="0.35">
      <c r="A2880">
        <v>8486</v>
      </c>
      <c r="B2880">
        <v>0</v>
      </c>
      <c r="C2880" t="s">
        <v>77</v>
      </c>
      <c r="D2880">
        <v>0</v>
      </c>
    </row>
    <row r="2881" spans="1:4" x14ac:dyDescent="0.35">
      <c r="A2881">
        <v>10343</v>
      </c>
      <c r="B2881">
        <v>0</v>
      </c>
      <c r="C2881" t="s">
        <v>77</v>
      </c>
      <c r="D2881">
        <v>6</v>
      </c>
    </row>
    <row r="2882" spans="1:4" x14ac:dyDescent="0.35">
      <c r="A2882">
        <v>6652</v>
      </c>
      <c r="B2882">
        <v>0</v>
      </c>
      <c r="C2882" t="s">
        <v>77</v>
      </c>
      <c r="D2882">
        <v>4</v>
      </c>
    </row>
    <row r="2883" spans="1:4" x14ac:dyDescent="0.35">
      <c r="A2883">
        <v>8746</v>
      </c>
      <c r="B2883">
        <v>0</v>
      </c>
      <c r="C2883" t="s">
        <v>77</v>
      </c>
      <c r="D2883">
        <v>5</v>
      </c>
    </row>
    <row r="2884" spans="1:4" x14ac:dyDescent="0.35">
      <c r="A2884">
        <v>4686</v>
      </c>
      <c r="B2884">
        <v>0</v>
      </c>
      <c r="C2884" t="s">
        <v>77</v>
      </c>
      <c r="D2884">
        <v>5</v>
      </c>
    </row>
    <row r="2885" spans="1:4" x14ac:dyDescent="0.35">
      <c r="A2885">
        <v>3551</v>
      </c>
      <c r="B2885">
        <v>0</v>
      </c>
      <c r="C2885" t="s">
        <v>77</v>
      </c>
      <c r="D2885">
        <v>1</v>
      </c>
    </row>
    <row r="2886" spans="1:4" x14ac:dyDescent="0.35">
      <c r="A2886">
        <v>4338</v>
      </c>
      <c r="B2886">
        <v>0</v>
      </c>
      <c r="C2886" t="s">
        <v>77</v>
      </c>
      <c r="D2886">
        <v>0</v>
      </c>
    </row>
    <row r="2887" spans="1:4" x14ac:dyDescent="0.35">
      <c r="A2887">
        <v>4444</v>
      </c>
      <c r="B2887">
        <v>0</v>
      </c>
      <c r="C2887" t="s">
        <v>77</v>
      </c>
      <c r="D2887">
        <v>0</v>
      </c>
    </row>
    <row r="2888" spans="1:4" x14ac:dyDescent="0.35">
      <c r="A2888">
        <v>498</v>
      </c>
      <c r="B2888">
        <v>0</v>
      </c>
      <c r="C2888" t="s">
        <v>77</v>
      </c>
      <c r="D2888">
        <v>0</v>
      </c>
    </row>
    <row r="2889" spans="1:4" x14ac:dyDescent="0.35">
      <c r="A2889">
        <v>8230</v>
      </c>
      <c r="B2889">
        <v>0</v>
      </c>
      <c r="C2889" t="s">
        <v>77</v>
      </c>
      <c r="D2889">
        <v>0</v>
      </c>
    </row>
    <row r="2890" spans="1:4" x14ac:dyDescent="0.35">
      <c r="A2890">
        <v>2826</v>
      </c>
      <c r="B2890">
        <v>0</v>
      </c>
      <c r="C2890" t="s">
        <v>77</v>
      </c>
      <c r="D2890">
        <v>0</v>
      </c>
    </row>
    <row r="2891" spans="1:4" x14ac:dyDescent="0.35">
      <c r="A2891">
        <v>6222</v>
      </c>
      <c r="B2891">
        <v>0</v>
      </c>
      <c r="C2891" t="s">
        <v>77</v>
      </c>
      <c r="D2891">
        <v>0</v>
      </c>
    </row>
    <row r="2892" spans="1:4" x14ac:dyDescent="0.35">
      <c r="A2892">
        <v>7352</v>
      </c>
      <c r="B2892">
        <v>0</v>
      </c>
      <c r="C2892" t="s">
        <v>77</v>
      </c>
      <c r="D2892">
        <v>4</v>
      </c>
    </row>
    <row r="2893" spans="1:4" x14ac:dyDescent="0.35">
      <c r="A2893">
        <v>10928</v>
      </c>
      <c r="B2893">
        <v>0</v>
      </c>
      <c r="C2893" t="s">
        <v>77</v>
      </c>
      <c r="D2893">
        <v>1</v>
      </c>
    </row>
    <row r="2894" spans="1:4" x14ac:dyDescent="0.35">
      <c r="A2894">
        <v>10736</v>
      </c>
      <c r="B2894">
        <v>0</v>
      </c>
      <c r="C2894" t="s">
        <v>77</v>
      </c>
      <c r="D2894">
        <v>9</v>
      </c>
    </row>
    <row r="2895" spans="1:4" x14ac:dyDescent="0.35">
      <c r="A2895">
        <v>10163</v>
      </c>
      <c r="B2895">
        <v>1</v>
      </c>
      <c r="C2895" t="s">
        <v>77</v>
      </c>
      <c r="D2895">
        <v>4</v>
      </c>
    </row>
    <row r="2896" spans="1:4" x14ac:dyDescent="0.35">
      <c r="A2896">
        <v>6168</v>
      </c>
      <c r="B2896">
        <v>0</v>
      </c>
      <c r="C2896" t="s">
        <v>77</v>
      </c>
      <c r="D2896">
        <v>1</v>
      </c>
    </row>
    <row r="2897" spans="1:4" x14ac:dyDescent="0.35">
      <c r="A2897">
        <v>4656</v>
      </c>
      <c r="B2897">
        <v>0</v>
      </c>
      <c r="C2897" t="s">
        <v>77</v>
      </c>
      <c r="D2897">
        <v>5</v>
      </c>
    </row>
    <row r="2898" spans="1:4" x14ac:dyDescent="0.35">
      <c r="A2898">
        <v>626</v>
      </c>
      <c r="B2898">
        <v>0</v>
      </c>
      <c r="C2898" t="s">
        <v>77</v>
      </c>
      <c r="D2898">
        <v>0</v>
      </c>
    </row>
    <row r="2899" spans="1:4" x14ac:dyDescent="0.35">
      <c r="A2899">
        <v>3870</v>
      </c>
      <c r="B2899">
        <v>0</v>
      </c>
      <c r="C2899" t="s">
        <v>77</v>
      </c>
      <c r="D2899">
        <v>3</v>
      </c>
    </row>
    <row r="2900" spans="1:4" x14ac:dyDescent="0.35">
      <c r="A2900">
        <v>6299</v>
      </c>
      <c r="B2900">
        <v>1</v>
      </c>
      <c r="C2900" t="s">
        <v>77</v>
      </c>
      <c r="D2900">
        <v>8</v>
      </c>
    </row>
    <row r="2901" spans="1:4" x14ac:dyDescent="0.35">
      <c r="A2901">
        <v>7798</v>
      </c>
      <c r="B2901">
        <v>0</v>
      </c>
      <c r="C2901" t="s">
        <v>77</v>
      </c>
      <c r="D2901">
        <v>1</v>
      </c>
    </row>
    <row r="2902" spans="1:4" x14ac:dyDescent="0.35">
      <c r="A2902">
        <v>9973</v>
      </c>
      <c r="B2902">
        <v>0</v>
      </c>
      <c r="C2902" t="s">
        <v>77</v>
      </c>
      <c r="D2902">
        <v>1</v>
      </c>
    </row>
    <row r="2903" spans="1:4" x14ac:dyDescent="0.35">
      <c r="A2903">
        <v>4299</v>
      </c>
      <c r="B2903">
        <v>1</v>
      </c>
      <c r="C2903" t="s">
        <v>77</v>
      </c>
      <c r="D2903">
        <v>11</v>
      </c>
    </row>
    <row r="2904" spans="1:4" x14ac:dyDescent="0.35">
      <c r="A2904">
        <v>10971</v>
      </c>
      <c r="B2904">
        <v>1</v>
      </c>
      <c r="C2904" t="s">
        <v>77</v>
      </c>
      <c r="D2904">
        <v>2</v>
      </c>
    </row>
    <row r="2905" spans="1:4" x14ac:dyDescent="0.35">
      <c r="A2905">
        <v>9931</v>
      </c>
      <c r="B2905">
        <v>0</v>
      </c>
      <c r="C2905" t="s">
        <v>77</v>
      </c>
      <c r="D2905">
        <v>0</v>
      </c>
    </row>
    <row r="2906" spans="1:4" x14ac:dyDescent="0.35">
      <c r="A2906">
        <v>6679</v>
      </c>
      <c r="B2906">
        <v>0</v>
      </c>
      <c r="C2906" t="s">
        <v>77</v>
      </c>
      <c r="D2906">
        <v>0</v>
      </c>
    </row>
    <row r="2907" spans="1:4" x14ac:dyDescent="0.35">
      <c r="A2907">
        <v>5961</v>
      </c>
      <c r="B2907">
        <v>0</v>
      </c>
      <c r="C2907" t="s">
        <v>77</v>
      </c>
      <c r="D2907">
        <v>0</v>
      </c>
    </row>
    <row r="2908" spans="1:4" x14ac:dyDescent="0.35">
      <c r="A2908">
        <v>6255</v>
      </c>
      <c r="B2908">
        <v>0</v>
      </c>
      <c r="C2908" t="s">
        <v>77</v>
      </c>
      <c r="D2908">
        <v>1</v>
      </c>
    </row>
    <row r="2909" spans="1:4" x14ac:dyDescent="0.35">
      <c r="A2909">
        <v>8614</v>
      </c>
      <c r="B2909">
        <v>0</v>
      </c>
      <c r="C2909" t="s">
        <v>77</v>
      </c>
      <c r="D2909">
        <v>2</v>
      </c>
    </row>
    <row r="2910" spans="1:4" x14ac:dyDescent="0.35">
      <c r="A2910">
        <v>7828</v>
      </c>
      <c r="B2910">
        <v>0</v>
      </c>
      <c r="C2910" t="s">
        <v>77</v>
      </c>
      <c r="D2910">
        <v>3</v>
      </c>
    </row>
    <row r="2911" spans="1:4" x14ac:dyDescent="0.35">
      <c r="A2911">
        <v>1277</v>
      </c>
      <c r="B2911">
        <v>0</v>
      </c>
      <c r="C2911" t="s">
        <v>77</v>
      </c>
      <c r="D2911">
        <v>7</v>
      </c>
    </row>
    <row r="2912" spans="1:4" x14ac:dyDescent="0.35">
      <c r="A2912">
        <v>3595</v>
      </c>
      <c r="B2912">
        <v>0</v>
      </c>
      <c r="C2912" t="s">
        <v>77</v>
      </c>
      <c r="D2912">
        <v>8</v>
      </c>
    </row>
    <row r="2913" spans="1:4" x14ac:dyDescent="0.35">
      <c r="A2913">
        <v>5735</v>
      </c>
      <c r="B2913">
        <v>0</v>
      </c>
      <c r="C2913" t="s">
        <v>77</v>
      </c>
      <c r="D2913">
        <v>4</v>
      </c>
    </row>
    <row r="2914" spans="1:4" x14ac:dyDescent="0.35">
      <c r="A2914">
        <v>5350</v>
      </c>
      <c r="B2914">
        <v>1</v>
      </c>
      <c r="C2914" t="s">
        <v>77</v>
      </c>
      <c r="D2914">
        <v>4</v>
      </c>
    </row>
    <row r="2915" spans="1:4" x14ac:dyDescent="0.35">
      <c r="A2915">
        <v>4137</v>
      </c>
      <c r="B2915">
        <v>0</v>
      </c>
      <c r="C2915" t="s">
        <v>77</v>
      </c>
      <c r="D2915">
        <v>4</v>
      </c>
    </row>
    <row r="2916" spans="1:4" x14ac:dyDescent="0.35">
      <c r="A2916">
        <v>6357</v>
      </c>
      <c r="B2916">
        <v>0</v>
      </c>
      <c r="C2916" t="s">
        <v>77</v>
      </c>
      <c r="D2916">
        <v>1</v>
      </c>
    </row>
    <row r="2917" spans="1:4" x14ac:dyDescent="0.35">
      <c r="A2917">
        <v>9316</v>
      </c>
      <c r="B2917">
        <v>0</v>
      </c>
      <c r="C2917" t="s">
        <v>77</v>
      </c>
      <c r="D2917">
        <v>0</v>
      </c>
    </row>
    <row r="2918" spans="1:4" x14ac:dyDescent="0.35">
      <c r="A2918">
        <v>3578</v>
      </c>
      <c r="B2918">
        <v>0</v>
      </c>
      <c r="C2918" t="s">
        <v>77</v>
      </c>
      <c r="D2918">
        <v>1</v>
      </c>
    </row>
    <row r="2919" spans="1:4" x14ac:dyDescent="0.35">
      <c r="A2919">
        <v>153</v>
      </c>
      <c r="B2919">
        <v>0</v>
      </c>
      <c r="C2919" t="s">
        <v>77</v>
      </c>
      <c r="D2919">
        <v>0</v>
      </c>
    </row>
    <row r="2920" spans="1:4" x14ac:dyDescent="0.35">
      <c r="A2920">
        <v>10524</v>
      </c>
      <c r="B2920">
        <v>0</v>
      </c>
      <c r="C2920" t="s">
        <v>77</v>
      </c>
      <c r="D2920">
        <v>11</v>
      </c>
    </row>
    <row r="2921" spans="1:4" x14ac:dyDescent="0.35">
      <c r="A2921">
        <v>1518</v>
      </c>
      <c r="B2921">
        <v>0</v>
      </c>
      <c r="C2921" t="s">
        <v>77</v>
      </c>
      <c r="D2921">
        <v>3</v>
      </c>
    </row>
    <row r="2922" spans="1:4" x14ac:dyDescent="0.35">
      <c r="A2922">
        <v>2036</v>
      </c>
      <c r="B2922">
        <v>0</v>
      </c>
      <c r="C2922" t="s">
        <v>77</v>
      </c>
      <c r="D2922">
        <v>2</v>
      </c>
    </row>
    <row r="2923" spans="1:4" x14ac:dyDescent="0.35">
      <c r="A2923">
        <v>9495</v>
      </c>
      <c r="B2923">
        <v>0</v>
      </c>
      <c r="C2923" t="s">
        <v>77</v>
      </c>
      <c r="D2923">
        <v>8</v>
      </c>
    </row>
    <row r="2924" spans="1:4" x14ac:dyDescent="0.35">
      <c r="A2924">
        <v>2631</v>
      </c>
      <c r="B2924">
        <v>0</v>
      </c>
      <c r="C2924" t="s">
        <v>77</v>
      </c>
      <c r="D2924">
        <v>8</v>
      </c>
    </row>
    <row r="2925" spans="1:4" x14ac:dyDescent="0.35">
      <c r="A2925">
        <v>6312</v>
      </c>
      <c r="B2925">
        <v>0</v>
      </c>
      <c r="C2925" t="s">
        <v>77</v>
      </c>
      <c r="D2925">
        <v>3</v>
      </c>
    </row>
    <row r="2926" spans="1:4" x14ac:dyDescent="0.35">
      <c r="A2926">
        <v>615</v>
      </c>
      <c r="B2926">
        <v>0</v>
      </c>
      <c r="C2926" t="s">
        <v>77</v>
      </c>
      <c r="D2926">
        <v>1</v>
      </c>
    </row>
    <row r="2927" spans="1:4" x14ac:dyDescent="0.35">
      <c r="A2927">
        <v>4406</v>
      </c>
      <c r="B2927">
        <v>0</v>
      </c>
      <c r="C2927" t="s">
        <v>77</v>
      </c>
      <c r="D2927">
        <v>4</v>
      </c>
    </row>
    <row r="2928" spans="1:4" x14ac:dyDescent="0.35">
      <c r="A2928">
        <v>10061</v>
      </c>
      <c r="B2928">
        <v>0</v>
      </c>
      <c r="C2928" t="s">
        <v>77</v>
      </c>
      <c r="D2928">
        <v>2</v>
      </c>
    </row>
    <row r="2929" spans="1:4" x14ac:dyDescent="0.35">
      <c r="A2929">
        <v>10619</v>
      </c>
      <c r="B2929">
        <v>1</v>
      </c>
      <c r="C2929" t="s">
        <v>77</v>
      </c>
      <c r="D2929">
        <v>3</v>
      </c>
    </row>
    <row r="2930" spans="1:4" x14ac:dyDescent="0.35">
      <c r="A2930">
        <v>4945</v>
      </c>
      <c r="B2930">
        <v>0</v>
      </c>
      <c r="C2930" t="s">
        <v>77</v>
      </c>
      <c r="D2930">
        <v>4</v>
      </c>
    </row>
    <row r="2931" spans="1:4" x14ac:dyDescent="0.35">
      <c r="A2931">
        <v>1777</v>
      </c>
      <c r="B2931">
        <v>0</v>
      </c>
      <c r="C2931" t="s">
        <v>77</v>
      </c>
      <c r="D2931">
        <v>0</v>
      </c>
    </row>
    <row r="2932" spans="1:4" x14ac:dyDescent="0.35">
      <c r="A2932">
        <v>4023</v>
      </c>
      <c r="B2932">
        <v>1</v>
      </c>
      <c r="C2932" t="s">
        <v>77</v>
      </c>
      <c r="D2932">
        <v>2</v>
      </c>
    </row>
    <row r="2933" spans="1:4" x14ac:dyDescent="0.35">
      <c r="A2933">
        <v>7922</v>
      </c>
      <c r="B2933">
        <v>0</v>
      </c>
      <c r="C2933" t="s">
        <v>77</v>
      </c>
      <c r="D2933">
        <v>2</v>
      </c>
    </row>
    <row r="2934" spans="1:4" x14ac:dyDescent="0.35">
      <c r="A2934">
        <v>10699</v>
      </c>
      <c r="B2934">
        <v>0</v>
      </c>
      <c r="C2934" t="s">
        <v>77</v>
      </c>
      <c r="D2934">
        <v>0</v>
      </c>
    </row>
    <row r="2935" spans="1:4" x14ac:dyDescent="0.35">
      <c r="A2935">
        <v>7516</v>
      </c>
      <c r="B2935">
        <v>0</v>
      </c>
      <c r="C2935" t="s">
        <v>77</v>
      </c>
      <c r="D2935">
        <v>0</v>
      </c>
    </row>
    <row r="2936" spans="1:4" x14ac:dyDescent="0.35">
      <c r="A2936">
        <v>3129</v>
      </c>
      <c r="B2936">
        <v>0</v>
      </c>
      <c r="C2936" t="s">
        <v>77</v>
      </c>
      <c r="D2936">
        <v>0</v>
      </c>
    </row>
    <row r="2937" spans="1:4" x14ac:dyDescent="0.35">
      <c r="A2937">
        <v>5121</v>
      </c>
      <c r="B2937">
        <v>0</v>
      </c>
      <c r="C2937" t="s">
        <v>77</v>
      </c>
      <c r="D2937">
        <v>6</v>
      </c>
    </row>
    <row r="2938" spans="1:4" x14ac:dyDescent="0.35">
      <c r="A2938">
        <v>2186</v>
      </c>
      <c r="B2938">
        <v>1</v>
      </c>
      <c r="C2938" t="s">
        <v>77</v>
      </c>
      <c r="D2938">
        <v>10</v>
      </c>
    </row>
    <row r="2939" spans="1:4" x14ac:dyDescent="0.35">
      <c r="A2939">
        <v>10548</v>
      </c>
      <c r="B2939">
        <v>0</v>
      </c>
      <c r="C2939" t="s">
        <v>77</v>
      </c>
      <c r="D2939">
        <v>8</v>
      </c>
    </row>
    <row r="2940" spans="1:4" x14ac:dyDescent="0.35">
      <c r="A2940">
        <v>6384</v>
      </c>
      <c r="B2940">
        <v>0</v>
      </c>
      <c r="C2940" t="s">
        <v>77</v>
      </c>
      <c r="D2940">
        <v>2</v>
      </c>
    </row>
    <row r="2941" spans="1:4" x14ac:dyDescent="0.35">
      <c r="A2941">
        <v>2625</v>
      </c>
      <c r="B2941">
        <v>0</v>
      </c>
      <c r="C2941" t="s">
        <v>77</v>
      </c>
      <c r="D2941">
        <v>2</v>
      </c>
    </row>
    <row r="2942" spans="1:4" x14ac:dyDescent="0.35">
      <c r="A2942">
        <v>1676</v>
      </c>
      <c r="B2942">
        <v>0</v>
      </c>
      <c r="C2942" t="s">
        <v>77</v>
      </c>
      <c r="D2942">
        <v>2</v>
      </c>
    </row>
    <row r="2943" spans="1:4" x14ac:dyDescent="0.35">
      <c r="A2943">
        <v>5534</v>
      </c>
      <c r="B2943">
        <v>0</v>
      </c>
      <c r="C2943" t="s">
        <v>77</v>
      </c>
      <c r="D2943">
        <v>2</v>
      </c>
    </row>
    <row r="2944" spans="1:4" x14ac:dyDescent="0.35">
      <c r="A2944">
        <v>6859</v>
      </c>
      <c r="B2944">
        <v>0</v>
      </c>
      <c r="C2944" t="s">
        <v>77</v>
      </c>
      <c r="D2944">
        <v>0</v>
      </c>
    </row>
    <row r="2945" spans="1:4" x14ac:dyDescent="0.35">
      <c r="A2945">
        <v>271</v>
      </c>
      <c r="B2945">
        <v>0</v>
      </c>
      <c r="C2945" t="s">
        <v>77</v>
      </c>
      <c r="D2945">
        <v>4</v>
      </c>
    </row>
    <row r="2946" spans="1:4" x14ac:dyDescent="0.35">
      <c r="A2946">
        <v>7699</v>
      </c>
      <c r="B2946">
        <v>0</v>
      </c>
      <c r="C2946" t="s">
        <v>77</v>
      </c>
      <c r="D2946">
        <v>4</v>
      </c>
    </row>
    <row r="2947" spans="1:4" x14ac:dyDescent="0.35">
      <c r="A2947">
        <v>7832</v>
      </c>
      <c r="B2947">
        <v>1</v>
      </c>
      <c r="C2947" t="s">
        <v>77</v>
      </c>
      <c r="D2947">
        <v>7</v>
      </c>
    </row>
    <row r="2948" spans="1:4" x14ac:dyDescent="0.35">
      <c r="A2948">
        <v>938</v>
      </c>
      <c r="B2948">
        <v>0</v>
      </c>
      <c r="C2948" t="s">
        <v>77</v>
      </c>
      <c r="D2948">
        <v>1</v>
      </c>
    </row>
    <row r="2949" spans="1:4" x14ac:dyDescent="0.35">
      <c r="A2949">
        <v>7873</v>
      </c>
      <c r="B2949">
        <v>0</v>
      </c>
      <c r="C2949" t="s">
        <v>77</v>
      </c>
      <c r="D2949">
        <v>1</v>
      </c>
    </row>
    <row r="2950" spans="1:4" x14ac:dyDescent="0.35">
      <c r="A2950">
        <v>9967</v>
      </c>
      <c r="B2950">
        <v>0</v>
      </c>
      <c r="C2950" t="s">
        <v>77</v>
      </c>
      <c r="D2950">
        <v>1</v>
      </c>
    </row>
    <row r="2951" spans="1:4" x14ac:dyDescent="0.35">
      <c r="A2951">
        <v>1087</v>
      </c>
      <c r="B2951">
        <v>1</v>
      </c>
      <c r="C2951" t="s">
        <v>77</v>
      </c>
      <c r="D2951">
        <v>1</v>
      </c>
    </row>
    <row r="2952" spans="1:4" x14ac:dyDescent="0.35">
      <c r="A2952">
        <v>8314</v>
      </c>
      <c r="B2952">
        <v>0</v>
      </c>
      <c r="C2952" t="s">
        <v>77</v>
      </c>
      <c r="D2952">
        <v>6</v>
      </c>
    </row>
    <row r="2953" spans="1:4" x14ac:dyDescent="0.35">
      <c r="A2953">
        <v>3762</v>
      </c>
      <c r="B2953">
        <v>1</v>
      </c>
      <c r="C2953" t="s">
        <v>77</v>
      </c>
      <c r="D2953">
        <v>5</v>
      </c>
    </row>
    <row r="2954" spans="1:4" x14ac:dyDescent="0.35">
      <c r="A2954">
        <v>10383</v>
      </c>
      <c r="B2954">
        <v>1</v>
      </c>
      <c r="C2954" t="s">
        <v>77</v>
      </c>
      <c r="D2954">
        <v>5</v>
      </c>
    </row>
    <row r="2955" spans="1:4" x14ac:dyDescent="0.35">
      <c r="A2955">
        <v>6798</v>
      </c>
      <c r="B2955">
        <v>1</v>
      </c>
      <c r="C2955" t="s">
        <v>77</v>
      </c>
      <c r="D2955">
        <v>1</v>
      </c>
    </row>
    <row r="2956" spans="1:4" x14ac:dyDescent="0.35">
      <c r="A2956">
        <v>4168</v>
      </c>
      <c r="B2956">
        <v>1</v>
      </c>
      <c r="C2956" t="s">
        <v>77</v>
      </c>
      <c r="D2956">
        <v>1</v>
      </c>
    </row>
    <row r="2957" spans="1:4" x14ac:dyDescent="0.35">
      <c r="A2957">
        <v>6690</v>
      </c>
      <c r="B2957">
        <v>0</v>
      </c>
      <c r="C2957" t="s">
        <v>77</v>
      </c>
      <c r="D2957">
        <v>1</v>
      </c>
    </row>
    <row r="2958" spans="1:4" x14ac:dyDescent="0.35">
      <c r="A2958">
        <v>10602</v>
      </c>
      <c r="B2958">
        <v>0</v>
      </c>
      <c r="C2958" t="s">
        <v>77</v>
      </c>
      <c r="D2958">
        <v>0</v>
      </c>
    </row>
    <row r="2959" spans="1:4" x14ac:dyDescent="0.35">
      <c r="A2959">
        <v>3220</v>
      </c>
      <c r="B2959">
        <v>0</v>
      </c>
      <c r="C2959" t="s">
        <v>77</v>
      </c>
      <c r="D2959">
        <v>0</v>
      </c>
    </row>
    <row r="2960" spans="1:4" x14ac:dyDescent="0.35">
      <c r="A2960">
        <v>5424</v>
      </c>
      <c r="B2960">
        <v>0</v>
      </c>
      <c r="C2960" t="s">
        <v>77</v>
      </c>
      <c r="D2960">
        <v>0</v>
      </c>
    </row>
    <row r="2961" spans="1:4" x14ac:dyDescent="0.35">
      <c r="A2961">
        <v>7488</v>
      </c>
      <c r="B2961">
        <v>0</v>
      </c>
      <c r="C2961" t="s">
        <v>77</v>
      </c>
      <c r="D2961">
        <v>3</v>
      </c>
    </row>
    <row r="2962" spans="1:4" x14ac:dyDescent="0.35">
      <c r="A2962">
        <v>5289</v>
      </c>
      <c r="B2962">
        <v>0</v>
      </c>
      <c r="C2962" t="s">
        <v>77</v>
      </c>
      <c r="D2962">
        <v>1</v>
      </c>
    </row>
    <row r="2963" spans="1:4" x14ac:dyDescent="0.35">
      <c r="A2963">
        <v>347</v>
      </c>
      <c r="B2963">
        <v>0</v>
      </c>
      <c r="C2963" t="s">
        <v>77</v>
      </c>
      <c r="D2963">
        <v>1</v>
      </c>
    </row>
    <row r="2964" spans="1:4" x14ac:dyDescent="0.35">
      <c r="A2964">
        <v>5236</v>
      </c>
      <c r="B2964">
        <v>0</v>
      </c>
      <c r="C2964" t="s">
        <v>77</v>
      </c>
      <c r="D2964">
        <v>2</v>
      </c>
    </row>
    <row r="2965" spans="1:4" x14ac:dyDescent="0.35">
      <c r="A2965">
        <v>9478</v>
      </c>
      <c r="B2965">
        <v>0</v>
      </c>
      <c r="C2965" t="s">
        <v>77</v>
      </c>
      <c r="D2965">
        <v>3</v>
      </c>
    </row>
    <row r="2966" spans="1:4" x14ac:dyDescent="0.35">
      <c r="A2966">
        <v>477</v>
      </c>
      <c r="B2966">
        <v>1</v>
      </c>
      <c r="C2966" t="s">
        <v>77</v>
      </c>
      <c r="D2966">
        <v>7</v>
      </c>
    </row>
    <row r="2967" spans="1:4" x14ac:dyDescent="0.35">
      <c r="A2967">
        <v>7411</v>
      </c>
      <c r="B2967">
        <v>0</v>
      </c>
      <c r="C2967" t="s">
        <v>77</v>
      </c>
      <c r="D2967">
        <v>0</v>
      </c>
    </row>
    <row r="2968" spans="1:4" x14ac:dyDescent="0.35">
      <c r="A2968">
        <v>3107</v>
      </c>
      <c r="B2968">
        <v>0</v>
      </c>
      <c r="C2968" t="s">
        <v>77</v>
      </c>
      <c r="D2968">
        <v>1</v>
      </c>
    </row>
    <row r="2969" spans="1:4" x14ac:dyDescent="0.35">
      <c r="A2969">
        <v>7437</v>
      </c>
      <c r="B2969">
        <v>0</v>
      </c>
      <c r="C2969" t="s">
        <v>77</v>
      </c>
      <c r="D2969">
        <v>0</v>
      </c>
    </row>
    <row r="2970" spans="1:4" x14ac:dyDescent="0.35">
      <c r="A2970">
        <v>255</v>
      </c>
      <c r="B2970">
        <v>0</v>
      </c>
      <c r="C2970" t="s">
        <v>77</v>
      </c>
      <c r="D2970">
        <v>0</v>
      </c>
    </row>
    <row r="2971" spans="1:4" x14ac:dyDescent="0.35">
      <c r="A2971">
        <v>3790</v>
      </c>
      <c r="B2971">
        <v>0</v>
      </c>
      <c r="C2971" t="s">
        <v>77</v>
      </c>
      <c r="D2971">
        <v>0</v>
      </c>
    </row>
    <row r="2972" spans="1:4" x14ac:dyDescent="0.35">
      <c r="A2972">
        <v>749</v>
      </c>
      <c r="B2972">
        <v>1</v>
      </c>
      <c r="C2972" t="s">
        <v>77</v>
      </c>
      <c r="D2972">
        <v>1</v>
      </c>
    </row>
    <row r="2973" spans="1:4" x14ac:dyDescent="0.35">
      <c r="A2973">
        <v>1503</v>
      </c>
      <c r="B2973">
        <v>0</v>
      </c>
      <c r="C2973" t="s">
        <v>77</v>
      </c>
      <c r="D2973">
        <v>0</v>
      </c>
    </row>
    <row r="2974" spans="1:4" x14ac:dyDescent="0.35">
      <c r="A2974">
        <v>8650</v>
      </c>
      <c r="B2974">
        <v>0</v>
      </c>
      <c r="C2974" t="s">
        <v>77</v>
      </c>
      <c r="D2974">
        <v>0</v>
      </c>
    </row>
    <row r="2975" spans="1:4" x14ac:dyDescent="0.35">
      <c r="A2975">
        <v>607</v>
      </c>
      <c r="B2975">
        <v>0</v>
      </c>
      <c r="C2975" t="s">
        <v>77</v>
      </c>
      <c r="D2975">
        <v>1</v>
      </c>
    </row>
    <row r="2976" spans="1:4" x14ac:dyDescent="0.35">
      <c r="A2976">
        <v>1008</v>
      </c>
      <c r="B2976">
        <v>0</v>
      </c>
      <c r="C2976" t="s">
        <v>77</v>
      </c>
      <c r="D2976">
        <v>3</v>
      </c>
    </row>
    <row r="2977" spans="1:4" x14ac:dyDescent="0.35">
      <c r="A2977">
        <v>9396</v>
      </c>
      <c r="B2977">
        <v>0</v>
      </c>
      <c r="C2977" t="s">
        <v>77</v>
      </c>
      <c r="D2977">
        <v>0</v>
      </c>
    </row>
    <row r="2978" spans="1:4" x14ac:dyDescent="0.35">
      <c r="A2978">
        <v>933</v>
      </c>
      <c r="B2978">
        <v>0</v>
      </c>
      <c r="C2978" t="s">
        <v>77</v>
      </c>
      <c r="D2978">
        <v>0</v>
      </c>
    </row>
    <row r="2979" spans="1:4" x14ac:dyDescent="0.35">
      <c r="A2979">
        <v>5710</v>
      </c>
      <c r="B2979">
        <v>0</v>
      </c>
      <c r="C2979" t="s">
        <v>77</v>
      </c>
      <c r="D2979">
        <v>1</v>
      </c>
    </row>
    <row r="2980" spans="1:4" x14ac:dyDescent="0.35">
      <c r="A2980">
        <v>2882</v>
      </c>
      <c r="B2980">
        <v>0</v>
      </c>
      <c r="C2980" t="s">
        <v>77</v>
      </c>
      <c r="D2980">
        <v>2</v>
      </c>
    </row>
    <row r="2981" spans="1:4" x14ac:dyDescent="0.35">
      <c r="A2981">
        <v>2379</v>
      </c>
      <c r="B2981">
        <v>1</v>
      </c>
      <c r="C2981" t="s">
        <v>77</v>
      </c>
      <c r="D2981">
        <v>4</v>
      </c>
    </row>
    <row r="2982" spans="1:4" x14ac:dyDescent="0.35">
      <c r="A2982">
        <v>5342</v>
      </c>
      <c r="B2982">
        <v>0</v>
      </c>
      <c r="C2982" t="s">
        <v>77</v>
      </c>
      <c r="D2982">
        <v>0</v>
      </c>
    </row>
    <row r="2983" spans="1:4" x14ac:dyDescent="0.35">
      <c r="A2983">
        <v>3262</v>
      </c>
      <c r="B2983">
        <v>1</v>
      </c>
      <c r="C2983" t="s">
        <v>77</v>
      </c>
      <c r="D2983">
        <v>9</v>
      </c>
    </row>
    <row r="2984" spans="1:4" x14ac:dyDescent="0.35">
      <c r="A2984">
        <v>5832</v>
      </c>
      <c r="B2984">
        <v>0</v>
      </c>
      <c r="C2984" t="s">
        <v>77</v>
      </c>
      <c r="D2984">
        <v>5</v>
      </c>
    </row>
    <row r="2985" spans="1:4" x14ac:dyDescent="0.35">
      <c r="A2985">
        <v>5025</v>
      </c>
      <c r="B2985">
        <v>0</v>
      </c>
      <c r="C2985" t="s">
        <v>77</v>
      </c>
      <c r="D2985">
        <v>1</v>
      </c>
    </row>
    <row r="2986" spans="1:4" x14ac:dyDescent="0.35">
      <c r="A2986">
        <v>569</v>
      </c>
      <c r="B2986">
        <v>1</v>
      </c>
      <c r="C2986" t="s">
        <v>77</v>
      </c>
      <c r="D2986">
        <v>6</v>
      </c>
    </row>
    <row r="2987" spans="1:4" x14ac:dyDescent="0.35">
      <c r="A2987">
        <v>3102</v>
      </c>
      <c r="B2987">
        <v>0</v>
      </c>
      <c r="C2987" t="s">
        <v>77</v>
      </c>
      <c r="D2987">
        <v>0</v>
      </c>
    </row>
    <row r="2988" spans="1:4" x14ac:dyDescent="0.35">
      <c r="A2988">
        <v>9449</v>
      </c>
      <c r="B2988">
        <v>0</v>
      </c>
      <c r="C2988" t="s">
        <v>77</v>
      </c>
      <c r="D2988">
        <v>2</v>
      </c>
    </row>
    <row r="2989" spans="1:4" x14ac:dyDescent="0.35">
      <c r="A2989">
        <v>8104</v>
      </c>
      <c r="B2989">
        <v>0</v>
      </c>
      <c r="C2989" t="s">
        <v>77</v>
      </c>
      <c r="D2989">
        <v>1</v>
      </c>
    </row>
    <row r="2990" spans="1:4" x14ac:dyDescent="0.35">
      <c r="A2990">
        <v>75</v>
      </c>
      <c r="B2990">
        <v>0</v>
      </c>
      <c r="C2990" t="s">
        <v>77</v>
      </c>
      <c r="D2990">
        <v>1</v>
      </c>
    </row>
    <row r="2991" spans="1:4" x14ac:dyDescent="0.35">
      <c r="A2991">
        <v>6421</v>
      </c>
      <c r="B2991">
        <v>0</v>
      </c>
      <c r="C2991" t="s">
        <v>77</v>
      </c>
      <c r="D2991">
        <v>7</v>
      </c>
    </row>
    <row r="2992" spans="1:4" x14ac:dyDescent="0.35">
      <c r="A2992">
        <v>3037</v>
      </c>
      <c r="B2992">
        <v>0</v>
      </c>
      <c r="C2992" t="s">
        <v>77</v>
      </c>
      <c r="D2992">
        <v>2</v>
      </c>
    </row>
    <row r="2993" spans="1:4" x14ac:dyDescent="0.35">
      <c r="A2993">
        <v>4698</v>
      </c>
      <c r="B2993">
        <v>0</v>
      </c>
      <c r="C2993" t="s">
        <v>77</v>
      </c>
      <c r="D2993">
        <v>2</v>
      </c>
    </row>
    <row r="2994" spans="1:4" x14ac:dyDescent="0.35">
      <c r="A2994">
        <v>948</v>
      </c>
      <c r="B2994">
        <v>0</v>
      </c>
      <c r="C2994" t="s">
        <v>77</v>
      </c>
      <c r="D2994">
        <v>2</v>
      </c>
    </row>
    <row r="2995" spans="1:4" x14ac:dyDescent="0.35">
      <c r="A2995">
        <v>6177</v>
      </c>
      <c r="B2995">
        <v>0</v>
      </c>
      <c r="C2995" t="s">
        <v>77</v>
      </c>
      <c r="D2995">
        <v>0</v>
      </c>
    </row>
    <row r="2996" spans="1:4" x14ac:dyDescent="0.35">
      <c r="A2996">
        <v>3517</v>
      </c>
      <c r="B2996">
        <v>1</v>
      </c>
      <c r="C2996" t="s">
        <v>77</v>
      </c>
      <c r="D2996">
        <v>1</v>
      </c>
    </row>
    <row r="2997" spans="1:4" x14ac:dyDescent="0.35">
      <c r="A2997">
        <v>3491</v>
      </c>
      <c r="B2997">
        <v>0</v>
      </c>
      <c r="C2997" t="s">
        <v>77</v>
      </c>
      <c r="D2997">
        <v>6</v>
      </c>
    </row>
    <row r="2998" spans="1:4" x14ac:dyDescent="0.35">
      <c r="A2998">
        <v>7610</v>
      </c>
      <c r="B2998">
        <v>0</v>
      </c>
      <c r="C2998" t="s">
        <v>77</v>
      </c>
      <c r="D2998">
        <v>3</v>
      </c>
    </row>
    <row r="2999" spans="1:4" x14ac:dyDescent="0.35">
      <c r="A2999">
        <v>4377</v>
      </c>
      <c r="B2999">
        <v>0</v>
      </c>
      <c r="C2999" t="s">
        <v>77</v>
      </c>
      <c r="D2999">
        <v>3</v>
      </c>
    </row>
    <row r="3000" spans="1:4" x14ac:dyDescent="0.35">
      <c r="A3000">
        <v>9850</v>
      </c>
      <c r="B3000">
        <v>0</v>
      </c>
      <c r="C3000" t="s">
        <v>77</v>
      </c>
      <c r="D3000">
        <v>0</v>
      </c>
    </row>
    <row r="3001" spans="1:4" x14ac:dyDescent="0.35">
      <c r="A3001">
        <v>5544</v>
      </c>
      <c r="B3001">
        <v>0</v>
      </c>
      <c r="C3001" t="s">
        <v>77</v>
      </c>
      <c r="D3001">
        <v>8</v>
      </c>
    </row>
    <row r="3002" spans="1:4" x14ac:dyDescent="0.35">
      <c r="A3002">
        <v>6497</v>
      </c>
      <c r="B3002">
        <v>0</v>
      </c>
      <c r="C3002" t="s">
        <v>77</v>
      </c>
      <c r="D3002">
        <v>2</v>
      </c>
    </row>
    <row r="3003" spans="1:4" x14ac:dyDescent="0.35">
      <c r="A3003">
        <v>4543</v>
      </c>
      <c r="B3003">
        <v>0</v>
      </c>
      <c r="C3003" t="s">
        <v>77</v>
      </c>
      <c r="D3003">
        <v>7</v>
      </c>
    </row>
    <row r="3004" spans="1:4" x14ac:dyDescent="0.35">
      <c r="A3004">
        <v>5117</v>
      </c>
      <c r="B3004">
        <v>0</v>
      </c>
      <c r="C3004" t="s">
        <v>77</v>
      </c>
      <c r="D3004">
        <v>4</v>
      </c>
    </row>
    <row r="3005" spans="1:4" x14ac:dyDescent="0.35">
      <c r="A3005">
        <v>1448</v>
      </c>
      <c r="B3005">
        <v>0</v>
      </c>
      <c r="C3005" t="s">
        <v>77</v>
      </c>
      <c r="D3005">
        <v>0</v>
      </c>
    </row>
    <row r="3006" spans="1:4" x14ac:dyDescent="0.35">
      <c r="A3006">
        <v>6887</v>
      </c>
      <c r="B3006">
        <v>0</v>
      </c>
      <c r="C3006" t="s">
        <v>77</v>
      </c>
      <c r="D3006">
        <v>1</v>
      </c>
    </row>
    <row r="3007" spans="1:4" x14ac:dyDescent="0.35">
      <c r="A3007">
        <v>7500</v>
      </c>
      <c r="B3007">
        <v>0</v>
      </c>
      <c r="C3007" t="s">
        <v>77</v>
      </c>
      <c r="D3007">
        <v>1</v>
      </c>
    </row>
    <row r="3008" spans="1:4" x14ac:dyDescent="0.35">
      <c r="A3008">
        <v>2724</v>
      </c>
      <c r="B3008">
        <v>0</v>
      </c>
      <c r="C3008" t="s">
        <v>77</v>
      </c>
      <c r="D3008">
        <v>1</v>
      </c>
    </row>
    <row r="3009" spans="1:4" x14ac:dyDescent="0.35">
      <c r="A3009">
        <v>2256</v>
      </c>
      <c r="B3009">
        <v>0</v>
      </c>
      <c r="C3009" t="s">
        <v>77</v>
      </c>
      <c r="D3009">
        <v>0</v>
      </c>
    </row>
    <row r="3010" spans="1:4" x14ac:dyDescent="0.35">
      <c r="A3010">
        <v>1100</v>
      </c>
      <c r="B3010">
        <v>0</v>
      </c>
      <c r="C3010" t="s">
        <v>77</v>
      </c>
      <c r="D3010">
        <v>1</v>
      </c>
    </row>
    <row r="3011" spans="1:4" x14ac:dyDescent="0.35">
      <c r="A3011">
        <v>7725</v>
      </c>
      <c r="B3011">
        <v>0</v>
      </c>
      <c r="C3011" t="s">
        <v>77</v>
      </c>
      <c r="D3011">
        <v>4</v>
      </c>
    </row>
    <row r="3012" spans="1:4" x14ac:dyDescent="0.35">
      <c r="A3012">
        <v>2612</v>
      </c>
      <c r="B3012">
        <v>0</v>
      </c>
      <c r="C3012" t="s">
        <v>77</v>
      </c>
      <c r="D3012">
        <v>5</v>
      </c>
    </row>
    <row r="3013" spans="1:4" x14ac:dyDescent="0.35">
      <c r="A3013">
        <v>113</v>
      </c>
      <c r="B3013">
        <v>0</v>
      </c>
      <c r="C3013" t="s">
        <v>77</v>
      </c>
      <c r="D3013">
        <v>0</v>
      </c>
    </row>
    <row r="3014" spans="1:4" x14ac:dyDescent="0.35">
      <c r="A3014">
        <v>2868</v>
      </c>
      <c r="B3014">
        <v>1</v>
      </c>
      <c r="C3014" t="s">
        <v>77</v>
      </c>
      <c r="D3014">
        <v>0</v>
      </c>
    </row>
    <row r="3015" spans="1:4" x14ac:dyDescent="0.35">
      <c r="A3015">
        <v>4216</v>
      </c>
      <c r="B3015">
        <v>1</v>
      </c>
      <c r="C3015" t="s">
        <v>77</v>
      </c>
      <c r="D3015">
        <v>9</v>
      </c>
    </row>
    <row r="3016" spans="1:4" x14ac:dyDescent="0.35">
      <c r="A3016">
        <v>199</v>
      </c>
      <c r="B3016">
        <v>0</v>
      </c>
      <c r="C3016" t="s">
        <v>77</v>
      </c>
      <c r="D3016">
        <v>1</v>
      </c>
    </row>
    <row r="3017" spans="1:4" x14ac:dyDescent="0.35">
      <c r="A3017">
        <v>359</v>
      </c>
      <c r="B3017">
        <v>0</v>
      </c>
      <c r="C3017" t="s">
        <v>77</v>
      </c>
      <c r="D3017">
        <v>2</v>
      </c>
    </row>
    <row r="3018" spans="1:4" x14ac:dyDescent="0.35">
      <c r="A3018">
        <v>8842</v>
      </c>
      <c r="B3018">
        <v>0</v>
      </c>
      <c r="C3018" t="s">
        <v>77</v>
      </c>
      <c r="D3018">
        <v>0</v>
      </c>
    </row>
    <row r="3019" spans="1:4" x14ac:dyDescent="0.35">
      <c r="A3019">
        <v>2154</v>
      </c>
      <c r="B3019">
        <v>0</v>
      </c>
      <c r="C3019" t="s">
        <v>77</v>
      </c>
      <c r="D3019">
        <v>0</v>
      </c>
    </row>
    <row r="3020" spans="1:4" x14ac:dyDescent="0.35">
      <c r="A3020">
        <v>6050</v>
      </c>
      <c r="B3020">
        <v>0</v>
      </c>
      <c r="C3020" t="s">
        <v>77</v>
      </c>
      <c r="D3020">
        <v>3</v>
      </c>
    </row>
    <row r="3021" spans="1:4" x14ac:dyDescent="0.35">
      <c r="A3021">
        <v>9204</v>
      </c>
      <c r="B3021">
        <v>0</v>
      </c>
      <c r="C3021" t="s">
        <v>77</v>
      </c>
      <c r="D3021">
        <v>3</v>
      </c>
    </row>
    <row r="3022" spans="1:4" x14ac:dyDescent="0.35">
      <c r="A3022">
        <v>4472</v>
      </c>
      <c r="B3022">
        <v>0</v>
      </c>
      <c r="C3022" t="s">
        <v>77</v>
      </c>
      <c r="D3022">
        <v>1</v>
      </c>
    </row>
    <row r="3023" spans="1:4" x14ac:dyDescent="0.35">
      <c r="A3023">
        <v>6864</v>
      </c>
      <c r="B3023">
        <v>0</v>
      </c>
      <c r="C3023" t="s">
        <v>77</v>
      </c>
      <c r="D3023">
        <v>0</v>
      </c>
    </row>
    <row r="3024" spans="1:4" x14ac:dyDescent="0.35">
      <c r="A3024">
        <v>10617</v>
      </c>
      <c r="B3024">
        <v>0</v>
      </c>
      <c r="C3024" t="s">
        <v>77</v>
      </c>
      <c r="D3024">
        <v>0</v>
      </c>
    </row>
    <row r="3025" spans="1:4" x14ac:dyDescent="0.35">
      <c r="A3025">
        <v>3924</v>
      </c>
      <c r="B3025">
        <v>0</v>
      </c>
      <c r="C3025" t="s">
        <v>77</v>
      </c>
      <c r="D3025">
        <v>3</v>
      </c>
    </row>
    <row r="3026" spans="1:4" x14ac:dyDescent="0.35">
      <c r="A3026">
        <v>5654</v>
      </c>
      <c r="B3026">
        <v>0</v>
      </c>
      <c r="C3026" t="s">
        <v>77</v>
      </c>
      <c r="D3026">
        <v>0</v>
      </c>
    </row>
    <row r="3027" spans="1:4" x14ac:dyDescent="0.35">
      <c r="A3027">
        <v>9216</v>
      </c>
      <c r="B3027">
        <v>0</v>
      </c>
      <c r="C3027" t="s">
        <v>77</v>
      </c>
      <c r="D3027">
        <v>0</v>
      </c>
    </row>
    <row r="3028" spans="1:4" x14ac:dyDescent="0.35">
      <c r="A3028">
        <v>8086</v>
      </c>
      <c r="B3028">
        <v>0</v>
      </c>
      <c r="C3028" t="s">
        <v>77</v>
      </c>
      <c r="D3028">
        <v>0</v>
      </c>
    </row>
    <row r="3029" spans="1:4" x14ac:dyDescent="0.35">
      <c r="A3029">
        <v>9097</v>
      </c>
      <c r="B3029">
        <v>0</v>
      </c>
      <c r="C3029" t="s">
        <v>77</v>
      </c>
      <c r="D3029">
        <v>1</v>
      </c>
    </row>
    <row r="3030" spans="1:4" x14ac:dyDescent="0.35">
      <c r="A3030">
        <v>7631</v>
      </c>
      <c r="B3030">
        <v>0</v>
      </c>
      <c r="C3030" t="s">
        <v>77</v>
      </c>
      <c r="D3030">
        <v>7</v>
      </c>
    </row>
    <row r="3031" spans="1:4" x14ac:dyDescent="0.35">
      <c r="A3031">
        <v>7275</v>
      </c>
      <c r="B3031">
        <v>0</v>
      </c>
      <c r="C3031" t="s">
        <v>77</v>
      </c>
      <c r="D3031">
        <v>1</v>
      </c>
    </row>
    <row r="3032" spans="1:4" x14ac:dyDescent="0.35">
      <c r="A3032">
        <v>8334</v>
      </c>
      <c r="B3032">
        <v>0</v>
      </c>
      <c r="C3032" t="s">
        <v>77</v>
      </c>
      <c r="D3032">
        <v>1</v>
      </c>
    </row>
    <row r="3033" spans="1:4" x14ac:dyDescent="0.35">
      <c r="A3033">
        <v>1987</v>
      </c>
      <c r="B3033">
        <v>0</v>
      </c>
      <c r="C3033" t="s">
        <v>77</v>
      </c>
      <c r="D3033">
        <v>0</v>
      </c>
    </row>
    <row r="3034" spans="1:4" x14ac:dyDescent="0.35">
      <c r="A3034">
        <v>2281</v>
      </c>
      <c r="B3034">
        <v>0</v>
      </c>
      <c r="C3034" t="s">
        <v>77</v>
      </c>
      <c r="D3034">
        <v>0</v>
      </c>
    </row>
    <row r="3035" spans="1:4" x14ac:dyDescent="0.35">
      <c r="A3035">
        <v>7034</v>
      </c>
      <c r="B3035">
        <v>0</v>
      </c>
      <c r="C3035" t="s">
        <v>77</v>
      </c>
      <c r="D3035">
        <v>0</v>
      </c>
    </row>
    <row r="3036" spans="1:4" x14ac:dyDescent="0.35">
      <c r="A3036">
        <v>2797</v>
      </c>
      <c r="B3036">
        <v>0</v>
      </c>
      <c r="C3036" t="s">
        <v>77</v>
      </c>
      <c r="D3036">
        <v>7</v>
      </c>
    </row>
    <row r="3037" spans="1:4" x14ac:dyDescent="0.35">
      <c r="A3037">
        <v>3934</v>
      </c>
      <c r="B3037">
        <v>0</v>
      </c>
      <c r="C3037" t="s">
        <v>77</v>
      </c>
      <c r="D3037">
        <v>1</v>
      </c>
    </row>
    <row r="3038" spans="1:4" x14ac:dyDescent="0.35">
      <c r="A3038">
        <v>2493</v>
      </c>
      <c r="B3038">
        <v>0</v>
      </c>
      <c r="C3038" t="s">
        <v>77</v>
      </c>
      <c r="D3038">
        <v>1</v>
      </c>
    </row>
    <row r="3039" spans="1:4" x14ac:dyDescent="0.35">
      <c r="A3039">
        <v>3759</v>
      </c>
      <c r="B3039">
        <v>0</v>
      </c>
      <c r="C3039" t="s">
        <v>77</v>
      </c>
      <c r="D3039">
        <v>6</v>
      </c>
    </row>
    <row r="3040" spans="1:4" x14ac:dyDescent="0.35">
      <c r="A3040">
        <v>965</v>
      </c>
      <c r="B3040">
        <v>0</v>
      </c>
      <c r="C3040" t="s">
        <v>77</v>
      </c>
      <c r="D3040">
        <v>3</v>
      </c>
    </row>
    <row r="3041" spans="1:4" x14ac:dyDescent="0.35">
      <c r="A3041">
        <v>7378</v>
      </c>
      <c r="B3041">
        <v>0</v>
      </c>
      <c r="C3041" t="s">
        <v>77</v>
      </c>
      <c r="D3041">
        <v>1</v>
      </c>
    </row>
    <row r="3042" spans="1:4" x14ac:dyDescent="0.35">
      <c r="A3042">
        <v>1859</v>
      </c>
      <c r="B3042">
        <v>1</v>
      </c>
      <c r="C3042" t="s">
        <v>77</v>
      </c>
      <c r="D3042">
        <v>6</v>
      </c>
    </row>
    <row r="3043" spans="1:4" x14ac:dyDescent="0.35">
      <c r="A3043">
        <v>6263</v>
      </c>
      <c r="B3043">
        <v>0</v>
      </c>
      <c r="C3043" t="s">
        <v>77</v>
      </c>
      <c r="D3043">
        <v>0</v>
      </c>
    </row>
    <row r="3044" spans="1:4" x14ac:dyDescent="0.35">
      <c r="A3044">
        <v>2072</v>
      </c>
      <c r="B3044">
        <v>1</v>
      </c>
      <c r="C3044" t="s">
        <v>77</v>
      </c>
      <c r="D3044">
        <v>2</v>
      </c>
    </row>
    <row r="3045" spans="1:4" x14ac:dyDescent="0.35">
      <c r="A3045">
        <v>8908</v>
      </c>
      <c r="B3045">
        <v>1</v>
      </c>
      <c r="C3045" t="s">
        <v>77</v>
      </c>
      <c r="D3045">
        <v>11</v>
      </c>
    </row>
    <row r="3046" spans="1:4" x14ac:dyDescent="0.35">
      <c r="A3046">
        <v>738</v>
      </c>
      <c r="B3046">
        <v>0</v>
      </c>
      <c r="C3046" t="s">
        <v>77</v>
      </c>
      <c r="D3046">
        <v>1</v>
      </c>
    </row>
    <row r="3047" spans="1:4" x14ac:dyDescent="0.35">
      <c r="A3047">
        <v>10129</v>
      </c>
      <c r="B3047">
        <v>0</v>
      </c>
      <c r="C3047" t="s">
        <v>77</v>
      </c>
      <c r="D3047">
        <v>5</v>
      </c>
    </row>
    <row r="3048" spans="1:4" x14ac:dyDescent="0.35">
      <c r="A3048">
        <v>807</v>
      </c>
      <c r="B3048">
        <v>0</v>
      </c>
      <c r="C3048" t="s">
        <v>77</v>
      </c>
      <c r="D3048">
        <v>1</v>
      </c>
    </row>
    <row r="3049" spans="1:4" x14ac:dyDescent="0.35">
      <c r="A3049">
        <v>3334</v>
      </c>
      <c r="B3049">
        <v>0</v>
      </c>
      <c r="C3049" t="s">
        <v>77</v>
      </c>
      <c r="D3049">
        <v>7</v>
      </c>
    </row>
    <row r="3050" spans="1:4" x14ac:dyDescent="0.35">
      <c r="A3050">
        <v>5423</v>
      </c>
      <c r="B3050">
        <v>0</v>
      </c>
      <c r="C3050" t="s">
        <v>77</v>
      </c>
      <c r="D3050">
        <v>0</v>
      </c>
    </row>
    <row r="3051" spans="1:4" x14ac:dyDescent="0.35">
      <c r="A3051">
        <v>4426</v>
      </c>
      <c r="B3051">
        <v>0</v>
      </c>
      <c r="C3051" t="s">
        <v>77</v>
      </c>
      <c r="D3051">
        <v>2</v>
      </c>
    </row>
    <row r="3052" spans="1:4" x14ac:dyDescent="0.35">
      <c r="A3052">
        <v>10489</v>
      </c>
      <c r="B3052">
        <v>1</v>
      </c>
      <c r="C3052" t="s">
        <v>77</v>
      </c>
      <c r="D3052">
        <v>7</v>
      </c>
    </row>
    <row r="3053" spans="1:4" x14ac:dyDescent="0.35">
      <c r="A3053">
        <v>2570</v>
      </c>
      <c r="B3053">
        <v>1</v>
      </c>
      <c r="C3053" t="s">
        <v>77</v>
      </c>
      <c r="D3053">
        <v>4</v>
      </c>
    </row>
    <row r="3054" spans="1:4" x14ac:dyDescent="0.35">
      <c r="A3054">
        <v>3834</v>
      </c>
      <c r="B3054">
        <v>0</v>
      </c>
      <c r="C3054" t="s">
        <v>77</v>
      </c>
      <c r="D3054">
        <v>2</v>
      </c>
    </row>
    <row r="3055" spans="1:4" x14ac:dyDescent="0.35">
      <c r="A3055">
        <v>590</v>
      </c>
      <c r="B3055">
        <v>1</v>
      </c>
      <c r="C3055" t="s">
        <v>77</v>
      </c>
      <c r="D3055">
        <v>6</v>
      </c>
    </row>
    <row r="3056" spans="1:4" x14ac:dyDescent="0.35">
      <c r="A3056">
        <v>4791</v>
      </c>
      <c r="B3056">
        <v>0</v>
      </c>
      <c r="C3056" t="s">
        <v>77</v>
      </c>
      <c r="D3056">
        <v>0</v>
      </c>
    </row>
    <row r="3057" spans="1:4" x14ac:dyDescent="0.35">
      <c r="A3057">
        <v>5304</v>
      </c>
      <c r="B3057">
        <v>0</v>
      </c>
      <c r="C3057" t="s">
        <v>77</v>
      </c>
      <c r="D3057">
        <v>0</v>
      </c>
    </row>
    <row r="3058" spans="1:4" x14ac:dyDescent="0.35">
      <c r="A3058">
        <v>2426</v>
      </c>
      <c r="B3058">
        <v>1</v>
      </c>
      <c r="C3058" t="s">
        <v>77</v>
      </c>
      <c r="D3058">
        <v>10</v>
      </c>
    </row>
    <row r="3059" spans="1:4" x14ac:dyDescent="0.35">
      <c r="A3059">
        <v>35</v>
      </c>
      <c r="B3059">
        <v>1</v>
      </c>
      <c r="C3059" t="s">
        <v>77</v>
      </c>
      <c r="D3059">
        <v>2</v>
      </c>
    </row>
    <row r="3060" spans="1:4" x14ac:dyDescent="0.35">
      <c r="A3060">
        <v>8041</v>
      </c>
      <c r="B3060">
        <v>0</v>
      </c>
      <c r="C3060" t="s">
        <v>77</v>
      </c>
      <c r="D3060">
        <v>2</v>
      </c>
    </row>
    <row r="3061" spans="1:4" x14ac:dyDescent="0.35">
      <c r="A3061">
        <v>3584</v>
      </c>
      <c r="B3061">
        <v>1</v>
      </c>
      <c r="C3061" t="s">
        <v>77</v>
      </c>
      <c r="D3061">
        <v>10</v>
      </c>
    </row>
    <row r="3062" spans="1:4" x14ac:dyDescent="0.35">
      <c r="A3062">
        <v>7718</v>
      </c>
      <c r="B3062">
        <v>0</v>
      </c>
      <c r="C3062" t="s">
        <v>77</v>
      </c>
      <c r="D3062">
        <v>3</v>
      </c>
    </row>
    <row r="3063" spans="1:4" x14ac:dyDescent="0.35">
      <c r="A3063">
        <v>8605</v>
      </c>
      <c r="B3063">
        <v>0</v>
      </c>
      <c r="C3063" t="s">
        <v>77</v>
      </c>
      <c r="D3063">
        <v>0</v>
      </c>
    </row>
    <row r="3064" spans="1:4" x14ac:dyDescent="0.35">
      <c r="A3064">
        <v>1646</v>
      </c>
      <c r="B3064">
        <v>0</v>
      </c>
      <c r="C3064" t="s">
        <v>77</v>
      </c>
      <c r="D3064">
        <v>1</v>
      </c>
    </row>
    <row r="3065" spans="1:4" x14ac:dyDescent="0.35">
      <c r="A3065">
        <v>9206</v>
      </c>
      <c r="B3065">
        <v>0</v>
      </c>
      <c r="C3065" t="s">
        <v>77</v>
      </c>
      <c r="D3065">
        <v>7</v>
      </c>
    </row>
    <row r="3066" spans="1:4" x14ac:dyDescent="0.35">
      <c r="A3066">
        <v>10757</v>
      </c>
      <c r="B3066">
        <v>0</v>
      </c>
      <c r="C3066" t="s">
        <v>77</v>
      </c>
      <c r="D3066">
        <v>0</v>
      </c>
    </row>
    <row r="3067" spans="1:4" x14ac:dyDescent="0.35">
      <c r="A3067">
        <v>6885</v>
      </c>
      <c r="B3067">
        <v>0</v>
      </c>
      <c r="C3067" t="s">
        <v>77</v>
      </c>
      <c r="D3067">
        <v>0</v>
      </c>
    </row>
    <row r="3068" spans="1:4" x14ac:dyDescent="0.35">
      <c r="A3068">
        <v>907</v>
      </c>
      <c r="B3068">
        <v>0</v>
      </c>
      <c r="C3068" t="s">
        <v>77</v>
      </c>
      <c r="D3068">
        <v>1</v>
      </c>
    </row>
    <row r="3069" spans="1:4" x14ac:dyDescent="0.35">
      <c r="A3069">
        <v>1150</v>
      </c>
      <c r="B3069">
        <v>0</v>
      </c>
      <c r="C3069" t="s">
        <v>77</v>
      </c>
      <c r="D3069">
        <v>6</v>
      </c>
    </row>
    <row r="3070" spans="1:4" x14ac:dyDescent="0.35">
      <c r="A3070">
        <v>3867</v>
      </c>
      <c r="B3070">
        <v>0</v>
      </c>
      <c r="C3070" t="s">
        <v>77</v>
      </c>
      <c r="D3070">
        <v>3</v>
      </c>
    </row>
    <row r="3071" spans="1:4" x14ac:dyDescent="0.35">
      <c r="A3071">
        <v>3859</v>
      </c>
      <c r="B3071">
        <v>0</v>
      </c>
      <c r="C3071" t="s">
        <v>77</v>
      </c>
      <c r="D3071">
        <v>3</v>
      </c>
    </row>
    <row r="3072" spans="1:4" x14ac:dyDescent="0.35">
      <c r="A3072">
        <v>3265</v>
      </c>
      <c r="B3072">
        <v>0</v>
      </c>
      <c r="C3072" t="s">
        <v>77</v>
      </c>
      <c r="D3072">
        <v>0</v>
      </c>
    </row>
    <row r="3073" spans="1:4" x14ac:dyDescent="0.35">
      <c r="A3073">
        <v>4418</v>
      </c>
      <c r="B3073">
        <v>1</v>
      </c>
      <c r="C3073" t="s">
        <v>77</v>
      </c>
      <c r="D3073">
        <v>5</v>
      </c>
    </row>
    <row r="3074" spans="1:4" x14ac:dyDescent="0.35">
      <c r="A3074">
        <v>4611</v>
      </c>
      <c r="B3074">
        <v>1</v>
      </c>
      <c r="C3074" t="s">
        <v>77</v>
      </c>
      <c r="D3074">
        <v>8</v>
      </c>
    </row>
    <row r="3075" spans="1:4" x14ac:dyDescent="0.35">
      <c r="A3075">
        <v>4530</v>
      </c>
      <c r="B3075">
        <v>1</v>
      </c>
      <c r="C3075" t="s">
        <v>77</v>
      </c>
      <c r="D3075">
        <v>7</v>
      </c>
    </row>
    <row r="3076" spans="1:4" x14ac:dyDescent="0.35">
      <c r="A3076">
        <v>7736</v>
      </c>
      <c r="B3076">
        <v>1</v>
      </c>
      <c r="C3076" t="s">
        <v>77</v>
      </c>
      <c r="D3076">
        <v>1</v>
      </c>
    </row>
    <row r="3077" spans="1:4" x14ac:dyDescent="0.35">
      <c r="A3077">
        <v>9949</v>
      </c>
      <c r="B3077">
        <v>0</v>
      </c>
      <c r="C3077" t="s">
        <v>77</v>
      </c>
      <c r="D3077">
        <v>3</v>
      </c>
    </row>
    <row r="3078" spans="1:4" x14ac:dyDescent="0.35">
      <c r="A3078">
        <v>942</v>
      </c>
      <c r="B3078">
        <v>1</v>
      </c>
      <c r="C3078" t="s">
        <v>77</v>
      </c>
      <c r="D3078">
        <v>1</v>
      </c>
    </row>
    <row r="3079" spans="1:4" x14ac:dyDescent="0.35">
      <c r="A3079">
        <v>6181</v>
      </c>
      <c r="B3079">
        <v>0</v>
      </c>
      <c r="C3079" t="s">
        <v>77</v>
      </c>
      <c r="D3079">
        <v>7</v>
      </c>
    </row>
    <row r="3080" spans="1:4" x14ac:dyDescent="0.35">
      <c r="A3080">
        <v>7660</v>
      </c>
      <c r="B3080">
        <v>1</v>
      </c>
      <c r="C3080" t="s">
        <v>77</v>
      </c>
      <c r="D3080">
        <v>1</v>
      </c>
    </row>
    <row r="3081" spans="1:4" x14ac:dyDescent="0.35">
      <c r="A3081">
        <v>2055</v>
      </c>
      <c r="B3081">
        <v>0</v>
      </c>
      <c r="C3081" t="s">
        <v>77</v>
      </c>
      <c r="D3081">
        <v>1</v>
      </c>
    </row>
    <row r="3082" spans="1:4" x14ac:dyDescent="0.35">
      <c r="A3082">
        <v>5107</v>
      </c>
      <c r="B3082">
        <v>0</v>
      </c>
      <c r="C3082" t="s">
        <v>77</v>
      </c>
      <c r="D3082">
        <v>1</v>
      </c>
    </row>
    <row r="3083" spans="1:4" x14ac:dyDescent="0.35">
      <c r="A3083">
        <v>1626</v>
      </c>
      <c r="B3083">
        <v>1</v>
      </c>
      <c r="C3083" t="s">
        <v>77</v>
      </c>
      <c r="D3083">
        <v>1</v>
      </c>
    </row>
    <row r="3084" spans="1:4" x14ac:dyDescent="0.35">
      <c r="A3084">
        <v>6428</v>
      </c>
      <c r="B3084">
        <v>0</v>
      </c>
      <c r="C3084" t="s">
        <v>77</v>
      </c>
      <c r="D3084">
        <v>8</v>
      </c>
    </row>
    <row r="3085" spans="1:4" x14ac:dyDescent="0.35">
      <c r="A3085">
        <v>9617</v>
      </c>
      <c r="B3085">
        <v>0</v>
      </c>
      <c r="C3085" t="s">
        <v>77</v>
      </c>
      <c r="D3085">
        <v>0</v>
      </c>
    </row>
    <row r="3086" spans="1:4" x14ac:dyDescent="0.35">
      <c r="A3086">
        <v>4339</v>
      </c>
      <c r="B3086">
        <v>0</v>
      </c>
      <c r="C3086" t="s">
        <v>77</v>
      </c>
      <c r="D3086">
        <v>6</v>
      </c>
    </row>
    <row r="3087" spans="1:4" x14ac:dyDescent="0.35">
      <c r="A3087">
        <v>7235</v>
      </c>
      <c r="B3087">
        <v>0</v>
      </c>
      <c r="C3087" t="s">
        <v>77</v>
      </c>
      <c r="D3087">
        <v>0</v>
      </c>
    </row>
    <row r="3088" spans="1:4" x14ac:dyDescent="0.35">
      <c r="A3088">
        <v>8527</v>
      </c>
      <c r="B3088">
        <v>0</v>
      </c>
      <c r="C3088" t="s">
        <v>77</v>
      </c>
      <c r="D3088">
        <v>2</v>
      </c>
    </row>
    <row r="3089" spans="1:4" x14ac:dyDescent="0.35">
      <c r="A3089">
        <v>1968</v>
      </c>
      <c r="B3089">
        <v>0</v>
      </c>
      <c r="C3089" t="s">
        <v>77</v>
      </c>
      <c r="D3089">
        <v>0</v>
      </c>
    </row>
    <row r="3090" spans="1:4" x14ac:dyDescent="0.35">
      <c r="A3090">
        <v>9862</v>
      </c>
      <c r="B3090">
        <v>0</v>
      </c>
      <c r="C3090" t="s">
        <v>77</v>
      </c>
      <c r="D3090">
        <v>0</v>
      </c>
    </row>
    <row r="3091" spans="1:4" x14ac:dyDescent="0.35">
      <c r="A3091">
        <v>11075</v>
      </c>
      <c r="B3091">
        <v>0</v>
      </c>
      <c r="C3091" t="s">
        <v>77</v>
      </c>
      <c r="D3091">
        <v>3</v>
      </c>
    </row>
    <row r="3092" spans="1:4" x14ac:dyDescent="0.35">
      <c r="A3092">
        <v>6658</v>
      </c>
      <c r="B3092">
        <v>0</v>
      </c>
      <c r="C3092" t="s">
        <v>77</v>
      </c>
      <c r="D3092">
        <v>2</v>
      </c>
    </row>
    <row r="3093" spans="1:4" x14ac:dyDescent="0.35">
      <c r="A3093">
        <v>4552</v>
      </c>
      <c r="B3093">
        <v>0</v>
      </c>
      <c r="C3093" t="s">
        <v>77</v>
      </c>
      <c r="D3093">
        <v>5</v>
      </c>
    </row>
    <row r="3094" spans="1:4" x14ac:dyDescent="0.35">
      <c r="A3094">
        <v>10377</v>
      </c>
      <c r="B3094">
        <v>0</v>
      </c>
      <c r="C3094" t="s">
        <v>77</v>
      </c>
      <c r="D3094">
        <v>1</v>
      </c>
    </row>
    <row r="3095" spans="1:4" x14ac:dyDescent="0.35">
      <c r="A3095">
        <v>5336</v>
      </c>
      <c r="B3095">
        <v>0</v>
      </c>
      <c r="C3095" t="s">
        <v>77</v>
      </c>
      <c r="D3095">
        <v>0</v>
      </c>
    </row>
    <row r="3096" spans="1:4" x14ac:dyDescent="0.35">
      <c r="A3096">
        <v>10350</v>
      </c>
      <c r="B3096">
        <v>0</v>
      </c>
      <c r="C3096" t="s">
        <v>77</v>
      </c>
      <c r="D3096">
        <v>0</v>
      </c>
    </row>
    <row r="3097" spans="1:4" x14ac:dyDescent="0.35">
      <c r="A3097">
        <v>11071</v>
      </c>
      <c r="B3097">
        <v>1</v>
      </c>
      <c r="C3097" t="s">
        <v>77</v>
      </c>
      <c r="D3097">
        <v>6</v>
      </c>
    </row>
    <row r="3098" spans="1:4" x14ac:dyDescent="0.35">
      <c r="A3098">
        <v>11100</v>
      </c>
      <c r="B3098">
        <v>0</v>
      </c>
      <c r="C3098" t="s">
        <v>77</v>
      </c>
      <c r="D3098">
        <v>0</v>
      </c>
    </row>
    <row r="3099" spans="1:4" x14ac:dyDescent="0.35">
      <c r="A3099">
        <v>6516</v>
      </c>
      <c r="B3099">
        <v>0</v>
      </c>
      <c r="C3099" t="s">
        <v>77</v>
      </c>
      <c r="D3099">
        <v>0</v>
      </c>
    </row>
    <row r="3100" spans="1:4" x14ac:dyDescent="0.35">
      <c r="A3100">
        <v>1734</v>
      </c>
      <c r="B3100">
        <v>0</v>
      </c>
      <c r="C3100" t="s">
        <v>77</v>
      </c>
      <c r="D3100">
        <v>0</v>
      </c>
    </row>
    <row r="3101" spans="1:4" x14ac:dyDescent="0.35">
      <c r="A3101">
        <v>2131</v>
      </c>
      <c r="B3101">
        <v>0</v>
      </c>
      <c r="C3101" t="s">
        <v>77</v>
      </c>
      <c r="D3101">
        <v>4</v>
      </c>
    </row>
    <row r="3102" spans="1:4" x14ac:dyDescent="0.35">
      <c r="A3102">
        <v>6439</v>
      </c>
      <c r="B3102">
        <v>0</v>
      </c>
      <c r="C3102" t="s">
        <v>77</v>
      </c>
      <c r="D3102">
        <v>5</v>
      </c>
    </row>
    <row r="3103" spans="1:4" x14ac:dyDescent="0.35">
      <c r="A3103">
        <v>10591</v>
      </c>
      <c r="B3103">
        <v>0</v>
      </c>
      <c r="C3103" t="s">
        <v>77</v>
      </c>
      <c r="D3103">
        <v>1</v>
      </c>
    </row>
    <row r="3104" spans="1:4" x14ac:dyDescent="0.35">
      <c r="A3104">
        <v>9797</v>
      </c>
      <c r="B3104">
        <v>0</v>
      </c>
      <c r="C3104" t="s">
        <v>77</v>
      </c>
      <c r="D3104">
        <v>3</v>
      </c>
    </row>
    <row r="3105" spans="1:4" x14ac:dyDescent="0.35">
      <c r="A3105">
        <v>9336</v>
      </c>
      <c r="B3105">
        <v>0</v>
      </c>
      <c r="C3105" t="s">
        <v>77</v>
      </c>
      <c r="D3105">
        <v>2</v>
      </c>
    </row>
    <row r="3106" spans="1:4" x14ac:dyDescent="0.35">
      <c r="A3106">
        <v>2174</v>
      </c>
      <c r="B3106">
        <v>0</v>
      </c>
      <c r="C3106" t="s">
        <v>77</v>
      </c>
      <c r="D3106">
        <v>1</v>
      </c>
    </row>
    <row r="3107" spans="1:4" x14ac:dyDescent="0.35">
      <c r="A3107">
        <v>3197</v>
      </c>
      <c r="B3107">
        <v>0</v>
      </c>
      <c r="C3107" t="s">
        <v>77</v>
      </c>
      <c r="D3107">
        <v>4</v>
      </c>
    </row>
    <row r="3108" spans="1:4" x14ac:dyDescent="0.35">
      <c r="A3108">
        <v>9185</v>
      </c>
      <c r="B3108">
        <v>1</v>
      </c>
      <c r="C3108" t="s">
        <v>77</v>
      </c>
      <c r="D3108">
        <v>6</v>
      </c>
    </row>
    <row r="3109" spans="1:4" x14ac:dyDescent="0.35">
      <c r="A3109">
        <v>905</v>
      </c>
      <c r="B3109">
        <v>0</v>
      </c>
      <c r="C3109" t="s">
        <v>77</v>
      </c>
      <c r="D3109">
        <v>0</v>
      </c>
    </row>
    <row r="3110" spans="1:4" x14ac:dyDescent="0.35">
      <c r="A3110">
        <v>10858</v>
      </c>
      <c r="B3110">
        <v>0</v>
      </c>
      <c r="C3110" t="s">
        <v>77</v>
      </c>
      <c r="D3110">
        <v>5</v>
      </c>
    </row>
    <row r="3111" spans="1:4" x14ac:dyDescent="0.35">
      <c r="A3111">
        <v>8925</v>
      </c>
      <c r="B3111">
        <v>0</v>
      </c>
      <c r="C3111" t="s">
        <v>77</v>
      </c>
      <c r="D3111">
        <v>5</v>
      </c>
    </row>
    <row r="3112" spans="1:4" x14ac:dyDescent="0.35">
      <c r="A3112">
        <v>2499</v>
      </c>
      <c r="B3112">
        <v>0</v>
      </c>
      <c r="C3112" t="s">
        <v>77</v>
      </c>
      <c r="D3112">
        <v>2</v>
      </c>
    </row>
    <row r="3113" spans="1:4" x14ac:dyDescent="0.35">
      <c r="A3113">
        <v>1109</v>
      </c>
      <c r="B3113">
        <v>0</v>
      </c>
      <c r="C3113" t="s">
        <v>77</v>
      </c>
      <c r="D3113">
        <v>0</v>
      </c>
    </row>
    <row r="3114" spans="1:4" x14ac:dyDescent="0.35">
      <c r="A3114">
        <v>326</v>
      </c>
      <c r="B3114">
        <v>0</v>
      </c>
      <c r="C3114" t="s">
        <v>77</v>
      </c>
      <c r="D3114">
        <v>1</v>
      </c>
    </row>
    <row r="3115" spans="1:4" x14ac:dyDescent="0.35">
      <c r="A3115">
        <v>10967</v>
      </c>
      <c r="B3115">
        <v>0</v>
      </c>
      <c r="C3115" t="s">
        <v>77</v>
      </c>
      <c r="D3115">
        <v>0</v>
      </c>
    </row>
    <row r="3116" spans="1:4" x14ac:dyDescent="0.35">
      <c r="A3116">
        <v>5370</v>
      </c>
      <c r="B3116">
        <v>0</v>
      </c>
      <c r="C3116" t="s">
        <v>77</v>
      </c>
      <c r="D3116">
        <v>1</v>
      </c>
    </row>
    <row r="3117" spans="1:4" x14ac:dyDescent="0.35">
      <c r="A3117">
        <v>2098</v>
      </c>
      <c r="B3117">
        <v>0</v>
      </c>
      <c r="C3117" t="s">
        <v>77</v>
      </c>
      <c r="D3117">
        <v>0</v>
      </c>
    </row>
    <row r="3118" spans="1:4" x14ac:dyDescent="0.35">
      <c r="A3118">
        <v>1773</v>
      </c>
      <c r="B3118">
        <v>0</v>
      </c>
      <c r="C3118" t="s">
        <v>77</v>
      </c>
      <c r="D3118">
        <v>0</v>
      </c>
    </row>
    <row r="3119" spans="1:4" x14ac:dyDescent="0.35">
      <c r="A3119">
        <v>5036</v>
      </c>
      <c r="B3119">
        <v>0</v>
      </c>
      <c r="C3119" t="s">
        <v>77</v>
      </c>
      <c r="D3119">
        <v>5</v>
      </c>
    </row>
    <row r="3120" spans="1:4" x14ac:dyDescent="0.35">
      <c r="A3120">
        <v>4856</v>
      </c>
      <c r="B3120">
        <v>0</v>
      </c>
      <c r="C3120" t="s">
        <v>77</v>
      </c>
      <c r="D3120">
        <v>7</v>
      </c>
    </row>
    <row r="3121" spans="1:4" x14ac:dyDescent="0.35">
      <c r="A3121">
        <v>8722</v>
      </c>
      <c r="B3121">
        <v>1</v>
      </c>
      <c r="C3121" t="s">
        <v>77</v>
      </c>
      <c r="D3121">
        <v>7</v>
      </c>
    </row>
    <row r="3122" spans="1:4" x14ac:dyDescent="0.35">
      <c r="A3122">
        <v>2156</v>
      </c>
      <c r="B3122">
        <v>0</v>
      </c>
      <c r="C3122" t="s">
        <v>77</v>
      </c>
      <c r="D3122">
        <v>0</v>
      </c>
    </row>
    <row r="3123" spans="1:4" x14ac:dyDescent="0.35">
      <c r="A3123">
        <v>2569</v>
      </c>
      <c r="B3123">
        <v>0</v>
      </c>
      <c r="C3123" t="s">
        <v>77</v>
      </c>
      <c r="D3123">
        <v>0</v>
      </c>
    </row>
    <row r="3124" spans="1:4" x14ac:dyDescent="0.35">
      <c r="A3124">
        <v>10151</v>
      </c>
      <c r="B3124">
        <v>0</v>
      </c>
      <c r="C3124" t="s">
        <v>77</v>
      </c>
      <c r="D3124">
        <v>5</v>
      </c>
    </row>
    <row r="3125" spans="1:4" x14ac:dyDescent="0.35">
      <c r="A3125">
        <v>10473</v>
      </c>
      <c r="B3125">
        <v>1</v>
      </c>
      <c r="C3125" t="s">
        <v>77</v>
      </c>
      <c r="D3125">
        <v>4</v>
      </c>
    </row>
    <row r="3126" spans="1:4" x14ac:dyDescent="0.35">
      <c r="A3126">
        <v>7079</v>
      </c>
      <c r="B3126">
        <v>0</v>
      </c>
      <c r="C3126" t="s">
        <v>77</v>
      </c>
      <c r="D3126">
        <v>6</v>
      </c>
    </row>
    <row r="3127" spans="1:4" x14ac:dyDescent="0.35">
      <c r="A3127">
        <v>6875</v>
      </c>
      <c r="B3127">
        <v>0</v>
      </c>
      <c r="C3127" t="s">
        <v>77</v>
      </c>
      <c r="D3127">
        <v>3</v>
      </c>
    </row>
    <row r="3128" spans="1:4" x14ac:dyDescent="0.35">
      <c r="A3128">
        <v>6728</v>
      </c>
      <c r="B3128">
        <v>0</v>
      </c>
      <c r="C3128" t="s">
        <v>77</v>
      </c>
      <c r="D3128">
        <v>0</v>
      </c>
    </row>
    <row r="3129" spans="1:4" x14ac:dyDescent="0.35">
      <c r="A3129">
        <v>2471</v>
      </c>
      <c r="B3129">
        <v>0</v>
      </c>
      <c r="C3129" t="s">
        <v>77</v>
      </c>
      <c r="D3129">
        <v>2</v>
      </c>
    </row>
    <row r="3130" spans="1:4" x14ac:dyDescent="0.35">
      <c r="A3130">
        <v>49</v>
      </c>
      <c r="B3130">
        <v>0</v>
      </c>
      <c r="C3130" t="s">
        <v>77</v>
      </c>
      <c r="D3130">
        <v>1</v>
      </c>
    </row>
    <row r="3131" spans="1:4" x14ac:dyDescent="0.35">
      <c r="A3131">
        <v>4973</v>
      </c>
      <c r="B3131">
        <v>0</v>
      </c>
      <c r="C3131" t="s">
        <v>77</v>
      </c>
      <c r="D3131">
        <v>1</v>
      </c>
    </row>
    <row r="3132" spans="1:4" x14ac:dyDescent="0.35">
      <c r="A3132">
        <v>6387</v>
      </c>
      <c r="B3132">
        <v>0</v>
      </c>
      <c r="C3132" t="s">
        <v>77</v>
      </c>
      <c r="D3132">
        <v>1</v>
      </c>
    </row>
    <row r="3133" spans="1:4" x14ac:dyDescent="0.35">
      <c r="A3133">
        <v>5866</v>
      </c>
      <c r="B3133">
        <v>0</v>
      </c>
      <c r="C3133" t="s">
        <v>77</v>
      </c>
      <c r="D3133">
        <v>1</v>
      </c>
    </row>
    <row r="3134" spans="1:4" x14ac:dyDescent="0.35">
      <c r="A3134">
        <v>8523</v>
      </c>
      <c r="B3134">
        <v>0</v>
      </c>
      <c r="C3134" t="s">
        <v>77</v>
      </c>
      <c r="D3134">
        <v>0</v>
      </c>
    </row>
    <row r="3135" spans="1:4" x14ac:dyDescent="0.35">
      <c r="A3135">
        <v>7901</v>
      </c>
      <c r="B3135">
        <v>0</v>
      </c>
      <c r="C3135" t="s">
        <v>77</v>
      </c>
      <c r="D3135">
        <v>0</v>
      </c>
    </row>
    <row r="3136" spans="1:4" x14ac:dyDescent="0.35">
      <c r="A3136">
        <v>898</v>
      </c>
      <c r="B3136">
        <v>0</v>
      </c>
      <c r="C3136" t="s">
        <v>77</v>
      </c>
      <c r="D3136">
        <v>0</v>
      </c>
    </row>
    <row r="3137" spans="1:4" x14ac:dyDescent="0.35">
      <c r="A3137">
        <v>10242</v>
      </c>
      <c r="B3137">
        <v>0</v>
      </c>
      <c r="C3137" t="s">
        <v>77</v>
      </c>
      <c r="D3137">
        <v>0</v>
      </c>
    </row>
    <row r="3138" spans="1:4" x14ac:dyDescent="0.35">
      <c r="A3138">
        <v>5835</v>
      </c>
      <c r="B3138">
        <v>0</v>
      </c>
      <c r="C3138" t="s">
        <v>77</v>
      </c>
      <c r="D3138">
        <v>0</v>
      </c>
    </row>
    <row r="3139" spans="1:4" x14ac:dyDescent="0.35">
      <c r="A3139">
        <v>6919</v>
      </c>
      <c r="B3139">
        <v>0</v>
      </c>
      <c r="C3139" t="s">
        <v>77</v>
      </c>
      <c r="D3139">
        <v>1</v>
      </c>
    </row>
    <row r="3140" spans="1:4" x14ac:dyDescent="0.35">
      <c r="A3140">
        <v>6197</v>
      </c>
      <c r="B3140">
        <v>0</v>
      </c>
      <c r="C3140" t="s">
        <v>77</v>
      </c>
      <c r="D3140">
        <v>0</v>
      </c>
    </row>
    <row r="3141" spans="1:4" x14ac:dyDescent="0.35">
      <c r="A3141">
        <v>10475</v>
      </c>
      <c r="B3141">
        <v>0</v>
      </c>
      <c r="C3141" t="s">
        <v>77</v>
      </c>
      <c r="D3141">
        <v>2</v>
      </c>
    </row>
    <row r="3142" spans="1:4" x14ac:dyDescent="0.35">
      <c r="A3142">
        <v>4201</v>
      </c>
      <c r="B3142">
        <v>0</v>
      </c>
      <c r="C3142" t="s">
        <v>77</v>
      </c>
      <c r="D3142">
        <v>2</v>
      </c>
    </row>
    <row r="3143" spans="1:4" x14ac:dyDescent="0.35">
      <c r="A3143">
        <v>5092</v>
      </c>
      <c r="B3143">
        <v>1</v>
      </c>
      <c r="C3143" t="s">
        <v>77</v>
      </c>
      <c r="D3143">
        <v>1</v>
      </c>
    </row>
    <row r="3144" spans="1:4" x14ac:dyDescent="0.35">
      <c r="A3144">
        <v>6566</v>
      </c>
      <c r="B3144">
        <v>0</v>
      </c>
      <c r="C3144" t="s">
        <v>77</v>
      </c>
      <c r="D3144">
        <v>2</v>
      </c>
    </row>
    <row r="3145" spans="1:4" x14ac:dyDescent="0.35">
      <c r="A3145">
        <v>6613</v>
      </c>
      <c r="B3145">
        <v>0</v>
      </c>
      <c r="C3145" t="s">
        <v>77</v>
      </c>
      <c r="D3145">
        <v>4</v>
      </c>
    </row>
    <row r="3146" spans="1:4" x14ac:dyDescent="0.35">
      <c r="A3146">
        <v>9094</v>
      </c>
      <c r="B3146">
        <v>1</v>
      </c>
      <c r="C3146" t="s">
        <v>77</v>
      </c>
      <c r="D3146">
        <v>4</v>
      </c>
    </row>
    <row r="3147" spans="1:4" x14ac:dyDescent="0.35">
      <c r="A3147">
        <v>9847</v>
      </c>
      <c r="B3147">
        <v>0</v>
      </c>
      <c r="C3147" t="s">
        <v>77</v>
      </c>
      <c r="D3147">
        <v>4</v>
      </c>
    </row>
    <row r="3148" spans="1:4" x14ac:dyDescent="0.35">
      <c r="A3148">
        <v>10767</v>
      </c>
      <c r="B3148">
        <v>0</v>
      </c>
      <c r="C3148" t="s">
        <v>77</v>
      </c>
      <c r="D3148">
        <v>5</v>
      </c>
    </row>
    <row r="3149" spans="1:4" x14ac:dyDescent="0.35">
      <c r="A3149">
        <v>7943</v>
      </c>
      <c r="B3149">
        <v>0</v>
      </c>
      <c r="C3149" t="s">
        <v>77</v>
      </c>
      <c r="D3149">
        <v>1</v>
      </c>
    </row>
    <row r="3150" spans="1:4" x14ac:dyDescent="0.35">
      <c r="A3150">
        <v>1055</v>
      </c>
      <c r="B3150">
        <v>0</v>
      </c>
      <c r="C3150" t="s">
        <v>77</v>
      </c>
      <c r="D3150">
        <v>0</v>
      </c>
    </row>
    <row r="3151" spans="1:4" x14ac:dyDescent="0.35">
      <c r="A3151">
        <v>1458</v>
      </c>
      <c r="B3151">
        <v>0</v>
      </c>
      <c r="C3151" t="s">
        <v>77</v>
      </c>
      <c r="D3151">
        <v>0</v>
      </c>
    </row>
    <row r="3152" spans="1:4" x14ac:dyDescent="0.35">
      <c r="A3152">
        <v>8402</v>
      </c>
      <c r="B3152">
        <v>0</v>
      </c>
      <c r="C3152" t="s">
        <v>77</v>
      </c>
      <c r="D3152">
        <v>5</v>
      </c>
    </row>
    <row r="3153" spans="1:4" x14ac:dyDescent="0.35">
      <c r="A3153">
        <v>6246</v>
      </c>
      <c r="B3153">
        <v>1</v>
      </c>
      <c r="C3153" t="s">
        <v>77</v>
      </c>
      <c r="D3153">
        <v>11</v>
      </c>
    </row>
    <row r="3154" spans="1:4" x14ac:dyDescent="0.35">
      <c r="A3154">
        <v>4654</v>
      </c>
      <c r="B3154">
        <v>0</v>
      </c>
      <c r="C3154" t="s">
        <v>77</v>
      </c>
      <c r="D3154">
        <v>10</v>
      </c>
    </row>
    <row r="3155" spans="1:4" x14ac:dyDescent="0.35">
      <c r="A3155">
        <v>6103</v>
      </c>
      <c r="B3155">
        <v>0</v>
      </c>
      <c r="C3155" t="s">
        <v>77</v>
      </c>
      <c r="D3155">
        <v>1</v>
      </c>
    </row>
    <row r="3156" spans="1:4" x14ac:dyDescent="0.35">
      <c r="A3156">
        <v>8147</v>
      </c>
      <c r="B3156">
        <v>0</v>
      </c>
      <c r="C3156" t="s">
        <v>77</v>
      </c>
      <c r="D3156">
        <v>0</v>
      </c>
    </row>
    <row r="3157" spans="1:4" x14ac:dyDescent="0.35">
      <c r="A3157">
        <v>10207</v>
      </c>
      <c r="B3157">
        <v>0</v>
      </c>
      <c r="C3157" t="s">
        <v>77</v>
      </c>
      <c r="D3157">
        <v>0</v>
      </c>
    </row>
    <row r="3158" spans="1:4" x14ac:dyDescent="0.35">
      <c r="A3158">
        <v>4838</v>
      </c>
      <c r="B3158">
        <v>0</v>
      </c>
      <c r="C3158" t="s">
        <v>77</v>
      </c>
      <c r="D3158">
        <v>0</v>
      </c>
    </row>
    <row r="3159" spans="1:4" x14ac:dyDescent="0.35">
      <c r="A3159">
        <v>10219</v>
      </c>
      <c r="B3159">
        <v>0</v>
      </c>
      <c r="C3159" t="s">
        <v>77</v>
      </c>
      <c r="D3159">
        <v>0</v>
      </c>
    </row>
    <row r="3160" spans="1:4" x14ac:dyDescent="0.35">
      <c r="A3160">
        <v>2176</v>
      </c>
      <c r="B3160">
        <v>1</v>
      </c>
      <c r="C3160" t="s">
        <v>77</v>
      </c>
      <c r="D3160">
        <v>3</v>
      </c>
    </row>
    <row r="3161" spans="1:4" x14ac:dyDescent="0.35">
      <c r="A3161">
        <v>9121</v>
      </c>
      <c r="B3161">
        <v>1</v>
      </c>
      <c r="C3161" t="s">
        <v>77</v>
      </c>
      <c r="D3161">
        <v>3</v>
      </c>
    </row>
    <row r="3162" spans="1:4" x14ac:dyDescent="0.35">
      <c r="A3162">
        <v>5802</v>
      </c>
      <c r="B3162">
        <v>0</v>
      </c>
      <c r="C3162" t="s">
        <v>77</v>
      </c>
      <c r="D3162">
        <v>0</v>
      </c>
    </row>
    <row r="3163" spans="1:4" x14ac:dyDescent="0.35">
      <c r="A3163">
        <v>10790</v>
      </c>
      <c r="B3163">
        <v>0</v>
      </c>
      <c r="C3163" t="s">
        <v>77</v>
      </c>
      <c r="D3163">
        <v>0</v>
      </c>
    </row>
    <row r="3164" spans="1:4" x14ac:dyDescent="0.35">
      <c r="A3164">
        <v>178</v>
      </c>
      <c r="B3164">
        <v>0</v>
      </c>
      <c r="C3164" t="s">
        <v>77</v>
      </c>
      <c r="D3164">
        <v>3</v>
      </c>
    </row>
    <row r="3165" spans="1:4" x14ac:dyDescent="0.35">
      <c r="A3165">
        <v>2308</v>
      </c>
      <c r="B3165">
        <v>0</v>
      </c>
      <c r="C3165" t="s">
        <v>77</v>
      </c>
      <c r="D3165">
        <v>1</v>
      </c>
    </row>
    <row r="3166" spans="1:4" x14ac:dyDescent="0.35">
      <c r="A3166">
        <v>7431</v>
      </c>
      <c r="B3166">
        <v>1</v>
      </c>
      <c r="C3166" t="s">
        <v>77</v>
      </c>
      <c r="D3166">
        <v>4</v>
      </c>
    </row>
    <row r="3167" spans="1:4" x14ac:dyDescent="0.35">
      <c r="A3167">
        <v>9405</v>
      </c>
      <c r="B3167">
        <v>1</v>
      </c>
      <c r="C3167" t="s">
        <v>77</v>
      </c>
      <c r="D3167">
        <v>1</v>
      </c>
    </row>
    <row r="3168" spans="1:4" x14ac:dyDescent="0.35">
      <c r="A3168">
        <v>10525</v>
      </c>
      <c r="B3168">
        <v>1</v>
      </c>
      <c r="C3168" t="s">
        <v>77</v>
      </c>
      <c r="D3168">
        <v>0</v>
      </c>
    </row>
    <row r="3169" spans="1:4" x14ac:dyDescent="0.35">
      <c r="A3169">
        <v>7503</v>
      </c>
      <c r="B3169">
        <v>1</v>
      </c>
      <c r="C3169" t="s">
        <v>77</v>
      </c>
      <c r="D3169">
        <v>8</v>
      </c>
    </row>
    <row r="3170" spans="1:4" x14ac:dyDescent="0.35">
      <c r="A3170">
        <v>8783</v>
      </c>
      <c r="B3170">
        <v>0</v>
      </c>
      <c r="C3170" t="s">
        <v>77</v>
      </c>
      <c r="D3170">
        <v>2</v>
      </c>
    </row>
    <row r="3171" spans="1:4" x14ac:dyDescent="0.35">
      <c r="A3171">
        <v>1403</v>
      </c>
      <c r="B3171">
        <v>0</v>
      </c>
      <c r="C3171" t="s">
        <v>77</v>
      </c>
      <c r="D3171">
        <v>0</v>
      </c>
    </row>
    <row r="3172" spans="1:4" x14ac:dyDescent="0.35">
      <c r="A3172">
        <v>4643</v>
      </c>
      <c r="B3172">
        <v>0</v>
      </c>
      <c r="C3172" t="s">
        <v>77</v>
      </c>
      <c r="D3172">
        <v>0</v>
      </c>
    </row>
    <row r="3173" spans="1:4" x14ac:dyDescent="0.35">
      <c r="A3173">
        <v>3463</v>
      </c>
      <c r="B3173">
        <v>0</v>
      </c>
      <c r="C3173" t="s">
        <v>77</v>
      </c>
      <c r="D3173">
        <v>3</v>
      </c>
    </row>
    <row r="3174" spans="1:4" x14ac:dyDescent="0.35">
      <c r="A3174">
        <v>4055</v>
      </c>
      <c r="B3174">
        <v>0</v>
      </c>
      <c r="C3174" t="s">
        <v>77</v>
      </c>
      <c r="D3174">
        <v>0</v>
      </c>
    </row>
    <row r="3175" spans="1:4" x14ac:dyDescent="0.35">
      <c r="A3175">
        <v>7010</v>
      </c>
      <c r="B3175">
        <v>0</v>
      </c>
      <c r="C3175" t="s">
        <v>77</v>
      </c>
      <c r="D3175">
        <v>6</v>
      </c>
    </row>
    <row r="3176" spans="1:4" x14ac:dyDescent="0.35">
      <c r="A3176">
        <v>4767</v>
      </c>
      <c r="B3176">
        <v>0</v>
      </c>
      <c r="C3176" t="s">
        <v>77</v>
      </c>
      <c r="D3176">
        <v>6</v>
      </c>
    </row>
    <row r="3177" spans="1:4" x14ac:dyDescent="0.35">
      <c r="A3177">
        <v>1927</v>
      </c>
      <c r="B3177">
        <v>0</v>
      </c>
      <c r="C3177" t="s">
        <v>77</v>
      </c>
      <c r="D3177">
        <v>4</v>
      </c>
    </row>
    <row r="3178" spans="1:4" x14ac:dyDescent="0.35">
      <c r="A3178">
        <v>437</v>
      </c>
      <c r="B3178">
        <v>0</v>
      </c>
      <c r="C3178" t="s">
        <v>77</v>
      </c>
      <c r="D3178">
        <v>8</v>
      </c>
    </row>
    <row r="3179" spans="1:4" x14ac:dyDescent="0.35">
      <c r="A3179">
        <v>4331</v>
      </c>
      <c r="B3179">
        <v>0</v>
      </c>
      <c r="C3179" t="s">
        <v>77</v>
      </c>
      <c r="D3179">
        <v>6</v>
      </c>
    </row>
    <row r="3180" spans="1:4" x14ac:dyDescent="0.35">
      <c r="A3180">
        <v>4084</v>
      </c>
      <c r="B3180">
        <v>0</v>
      </c>
      <c r="C3180" t="s">
        <v>77</v>
      </c>
      <c r="D3180">
        <v>4</v>
      </c>
    </row>
    <row r="3181" spans="1:4" x14ac:dyDescent="0.35">
      <c r="A3181">
        <v>8135</v>
      </c>
      <c r="B3181">
        <v>0</v>
      </c>
      <c r="C3181" t="s">
        <v>77</v>
      </c>
      <c r="D3181">
        <v>0</v>
      </c>
    </row>
    <row r="3182" spans="1:4" x14ac:dyDescent="0.35">
      <c r="A3182">
        <v>9750</v>
      </c>
      <c r="B3182">
        <v>0</v>
      </c>
      <c r="C3182" t="s">
        <v>77</v>
      </c>
      <c r="D3182">
        <v>3</v>
      </c>
    </row>
    <row r="3183" spans="1:4" x14ac:dyDescent="0.35">
      <c r="A3183">
        <v>6682</v>
      </c>
      <c r="B3183">
        <v>0</v>
      </c>
      <c r="C3183" t="s">
        <v>77</v>
      </c>
      <c r="D3183">
        <v>0</v>
      </c>
    </row>
    <row r="3184" spans="1:4" x14ac:dyDescent="0.35">
      <c r="A3184">
        <v>10581</v>
      </c>
      <c r="B3184">
        <v>0</v>
      </c>
      <c r="C3184" t="s">
        <v>77</v>
      </c>
      <c r="D3184">
        <v>3</v>
      </c>
    </row>
    <row r="3185" spans="1:4" x14ac:dyDescent="0.35">
      <c r="A3185">
        <v>3710</v>
      </c>
      <c r="B3185">
        <v>1</v>
      </c>
      <c r="C3185" t="s">
        <v>77</v>
      </c>
      <c r="D3185">
        <v>1</v>
      </c>
    </row>
    <row r="3186" spans="1:4" x14ac:dyDescent="0.35">
      <c r="A3186">
        <v>5207</v>
      </c>
      <c r="B3186">
        <v>1</v>
      </c>
      <c r="C3186" t="s">
        <v>77</v>
      </c>
      <c r="D3186">
        <v>4</v>
      </c>
    </row>
    <row r="3187" spans="1:4" x14ac:dyDescent="0.35">
      <c r="A3187">
        <v>9360</v>
      </c>
      <c r="B3187">
        <v>0</v>
      </c>
      <c r="C3187" t="s">
        <v>77</v>
      </c>
      <c r="D3187">
        <v>2</v>
      </c>
    </row>
    <row r="3188" spans="1:4" x14ac:dyDescent="0.35">
      <c r="A3188">
        <v>4679</v>
      </c>
      <c r="B3188">
        <v>0</v>
      </c>
      <c r="C3188" t="s">
        <v>77</v>
      </c>
      <c r="D3188">
        <v>6</v>
      </c>
    </row>
    <row r="3189" spans="1:4" x14ac:dyDescent="0.35">
      <c r="A3189">
        <v>1340</v>
      </c>
      <c r="B3189">
        <v>0</v>
      </c>
      <c r="C3189" t="s">
        <v>77</v>
      </c>
      <c r="D3189">
        <v>7</v>
      </c>
    </row>
    <row r="3190" spans="1:4" x14ac:dyDescent="0.35">
      <c r="A3190">
        <v>10839</v>
      </c>
      <c r="B3190">
        <v>0</v>
      </c>
      <c r="C3190" t="s">
        <v>77</v>
      </c>
      <c r="D3190">
        <v>0</v>
      </c>
    </row>
    <row r="3191" spans="1:4" x14ac:dyDescent="0.35">
      <c r="A3191">
        <v>5303</v>
      </c>
      <c r="B3191">
        <v>0</v>
      </c>
      <c r="C3191" t="s">
        <v>77</v>
      </c>
      <c r="D3191">
        <v>4</v>
      </c>
    </row>
    <row r="3192" spans="1:4" x14ac:dyDescent="0.35">
      <c r="A3192">
        <v>9829</v>
      </c>
      <c r="B3192">
        <v>0</v>
      </c>
      <c r="C3192" t="s">
        <v>77</v>
      </c>
      <c r="D3192">
        <v>0</v>
      </c>
    </row>
    <row r="3193" spans="1:4" x14ac:dyDescent="0.35">
      <c r="A3193">
        <v>10469</v>
      </c>
      <c r="B3193">
        <v>0</v>
      </c>
      <c r="C3193" t="s">
        <v>77</v>
      </c>
      <c r="D3193">
        <v>2</v>
      </c>
    </row>
    <row r="3194" spans="1:4" x14ac:dyDescent="0.35">
      <c r="A3194">
        <v>3602</v>
      </c>
      <c r="B3194">
        <v>0</v>
      </c>
      <c r="C3194" t="s">
        <v>77</v>
      </c>
      <c r="D3194">
        <v>2</v>
      </c>
    </row>
    <row r="3195" spans="1:4" x14ac:dyDescent="0.35">
      <c r="A3195">
        <v>4756</v>
      </c>
      <c r="B3195">
        <v>1</v>
      </c>
      <c r="C3195" t="s">
        <v>77</v>
      </c>
      <c r="D3195">
        <v>6</v>
      </c>
    </row>
    <row r="3196" spans="1:4" x14ac:dyDescent="0.35">
      <c r="A3196">
        <v>8181</v>
      </c>
      <c r="B3196">
        <v>0</v>
      </c>
      <c r="C3196" t="s">
        <v>77</v>
      </c>
      <c r="D3196">
        <v>1</v>
      </c>
    </row>
    <row r="3197" spans="1:4" x14ac:dyDescent="0.35">
      <c r="A3197">
        <v>6958</v>
      </c>
      <c r="B3197">
        <v>0</v>
      </c>
      <c r="C3197" t="s">
        <v>77</v>
      </c>
      <c r="D3197">
        <v>1</v>
      </c>
    </row>
    <row r="3198" spans="1:4" x14ac:dyDescent="0.35">
      <c r="A3198">
        <v>10856</v>
      </c>
      <c r="B3198">
        <v>0</v>
      </c>
      <c r="C3198" t="s">
        <v>77</v>
      </c>
      <c r="D3198">
        <v>0</v>
      </c>
    </row>
    <row r="3199" spans="1:4" x14ac:dyDescent="0.35">
      <c r="A3199">
        <v>3321</v>
      </c>
      <c r="B3199">
        <v>0</v>
      </c>
      <c r="C3199" t="s">
        <v>77</v>
      </c>
      <c r="D3199">
        <v>3</v>
      </c>
    </row>
    <row r="3200" spans="1:4" x14ac:dyDescent="0.35">
      <c r="A3200">
        <v>5394</v>
      </c>
      <c r="B3200">
        <v>0</v>
      </c>
      <c r="C3200" t="s">
        <v>77</v>
      </c>
      <c r="D3200">
        <v>1</v>
      </c>
    </row>
    <row r="3201" spans="1:4" x14ac:dyDescent="0.35">
      <c r="A3201">
        <v>433</v>
      </c>
      <c r="B3201">
        <v>0</v>
      </c>
      <c r="C3201" t="s">
        <v>77</v>
      </c>
      <c r="D3201">
        <v>1</v>
      </c>
    </row>
    <row r="3202" spans="1:4" x14ac:dyDescent="0.35">
      <c r="A3202">
        <v>6320</v>
      </c>
      <c r="B3202">
        <v>0</v>
      </c>
      <c r="C3202" t="s">
        <v>77</v>
      </c>
      <c r="D3202">
        <v>6</v>
      </c>
    </row>
    <row r="3203" spans="1:4" x14ac:dyDescent="0.35">
      <c r="A3203">
        <v>5376</v>
      </c>
      <c r="B3203">
        <v>0</v>
      </c>
      <c r="C3203" t="s">
        <v>77</v>
      </c>
      <c r="D3203">
        <v>28</v>
      </c>
    </row>
    <row r="3204" spans="1:4" x14ac:dyDescent="0.35">
      <c r="A3204">
        <v>1867</v>
      </c>
      <c r="B3204">
        <v>1</v>
      </c>
      <c r="C3204" t="s">
        <v>77</v>
      </c>
      <c r="D3204">
        <v>3</v>
      </c>
    </row>
    <row r="3205" spans="1:4" x14ac:dyDescent="0.35">
      <c r="A3205">
        <v>4324</v>
      </c>
      <c r="B3205">
        <v>0</v>
      </c>
      <c r="C3205" t="s">
        <v>77</v>
      </c>
      <c r="D3205">
        <v>1</v>
      </c>
    </row>
    <row r="3206" spans="1:4" x14ac:dyDescent="0.35">
      <c r="A3206">
        <v>3661</v>
      </c>
      <c r="B3206">
        <v>0</v>
      </c>
      <c r="C3206" t="s">
        <v>77</v>
      </c>
      <c r="D3206">
        <v>6</v>
      </c>
    </row>
    <row r="3207" spans="1:4" x14ac:dyDescent="0.35">
      <c r="A3207">
        <v>521</v>
      </c>
      <c r="B3207">
        <v>0</v>
      </c>
      <c r="C3207" t="s">
        <v>77</v>
      </c>
      <c r="D3207">
        <v>1</v>
      </c>
    </row>
    <row r="3208" spans="1:4" x14ac:dyDescent="0.35">
      <c r="A3208">
        <v>10403</v>
      </c>
      <c r="B3208">
        <v>0</v>
      </c>
      <c r="C3208" t="s">
        <v>77</v>
      </c>
      <c r="D3208">
        <v>0</v>
      </c>
    </row>
    <row r="3209" spans="1:4" x14ac:dyDescent="0.35">
      <c r="A3209">
        <v>7186</v>
      </c>
      <c r="B3209">
        <v>0</v>
      </c>
      <c r="C3209" t="s">
        <v>77</v>
      </c>
      <c r="D3209">
        <v>1</v>
      </c>
    </row>
    <row r="3210" spans="1:4" x14ac:dyDescent="0.35">
      <c r="A3210">
        <v>4329</v>
      </c>
      <c r="B3210">
        <v>0</v>
      </c>
      <c r="C3210" t="s">
        <v>77</v>
      </c>
      <c r="D3210">
        <v>0</v>
      </c>
    </row>
    <row r="3211" spans="1:4" x14ac:dyDescent="0.35">
      <c r="A3211">
        <v>4394</v>
      </c>
      <c r="B3211">
        <v>0</v>
      </c>
      <c r="C3211" t="s">
        <v>77</v>
      </c>
      <c r="D3211">
        <v>5</v>
      </c>
    </row>
    <row r="3212" spans="1:4" x14ac:dyDescent="0.35">
      <c r="A3212">
        <v>1717</v>
      </c>
      <c r="B3212">
        <v>0</v>
      </c>
      <c r="C3212" t="s">
        <v>77</v>
      </c>
      <c r="D3212">
        <v>1</v>
      </c>
    </row>
    <row r="3213" spans="1:4" x14ac:dyDescent="0.35">
      <c r="A3213">
        <v>1016</v>
      </c>
      <c r="B3213">
        <v>0</v>
      </c>
      <c r="C3213" t="s">
        <v>77</v>
      </c>
      <c r="D3213">
        <v>0</v>
      </c>
    </row>
    <row r="3214" spans="1:4" x14ac:dyDescent="0.35">
      <c r="A3214">
        <v>3783</v>
      </c>
      <c r="B3214">
        <v>0</v>
      </c>
      <c r="C3214" t="s">
        <v>77</v>
      </c>
      <c r="D3214">
        <v>1</v>
      </c>
    </row>
    <row r="3215" spans="1:4" x14ac:dyDescent="0.35">
      <c r="A3215">
        <v>5848</v>
      </c>
      <c r="B3215">
        <v>1</v>
      </c>
      <c r="C3215" t="s">
        <v>77</v>
      </c>
      <c r="D3215">
        <v>6</v>
      </c>
    </row>
    <row r="3216" spans="1:4" x14ac:dyDescent="0.35">
      <c r="A3216">
        <v>10727</v>
      </c>
      <c r="B3216">
        <v>0</v>
      </c>
      <c r="C3216" t="s">
        <v>77</v>
      </c>
      <c r="D3216">
        <v>3</v>
      </c>
    </row>
    <row r="3217" spans="1:4" x14ac:dyDescent="0.35">
      <c r="A3217">
        <v>5299</v>
      </c>
      <c r="B3217">
        <v>0</v>
      </c>
      <c r="C3217" t="s">
        <v>77</v>
      </c>
      <c r="D3217">
        <v>3</v>
      </c>
    </row>
    <row r="3218" spans="1:4" x14ac:dyDescent="0.35">
      <c r="A3218">
        <v>6872</v>
      </c>
      <c r="B3218">
        <v>0</v>
      </c>
      <c r="C3218" t="s">
        <v>77</v>
      </c>
      <c r="D3218">
        <v>2</v>
      </c>
    </row>
    <row r="3219" spans="1:4" x14ac:dyDescent="0.35">
      <c r="A3219">
        <v>1143</v>
      </c>
      <c r="B3219">
        <v>0</v>
      </c>
      <c r="C3219" t="s">
        <v>77</v>
      </c>
      <c r="D3219">
        <v>0</v>
      </c>
    </row>
    <row r="3220" spans="1:4" x14ac:dyDescent="0.35">
      <c r="A3220">
        <v>10381</v>
      </c>
      <c r="B3220">
        <v>0</v>
      </c>
      <c r="C3220" t="s">
        <v>77</v>
      </c>
      <c r="D3220">
        <v>0</v>
      </c>
    </row>
    <row r="3221" spans="1:4" x14ac:dyDescent="0.35">
      <c r="A3221">
        <v>11007</v>
      </c>
      <c r="B3221">
        <v>0</v>
      </c>
      <c r="C3221" t="s">
        <v>77</v>
      </c>
      <c r="D3221">
        <v>0</v>
      </c>
    </row>
    <row r="3222" spans="1:4" x14ac:dyDescent="0.35">
      <c r="A3222">
        <v>9145</v>
      </c>
      <c r="B3222">
        <v>0</v>
      </c>
      <c r="C3222" t="s">
        <v>77</v>
      </c>
      <c r="D3222">
        <v>9</v>
      </c>
    </row>
    <row r="3223" spans="1:4" x14ac:dyDescent="0.35">
      <c r="A3223">
        <v>5267</v>
      </c>
      <c r="B3223">
        <v>0</v>
      </c>
      <c r="C3223" t="s">
        <v>77</v>
      </c>
      <c r="D3223">
        <v>0</v>
      </c>
    </row>
    <row r="3224" spans="1:4" x14ac:dyDescent="0.35">
      <c r="A3224">
        <v>9738</v>
      </c>
      <c r="B3224">
        <v>0</v>
      </c>
      <c r="C3224" t="s">
        <v>77</v>
      </c>
      <c r="D3224">
        <v>0</v>
      </c>
    </row>
    <row r="3225" spans="1:4" x14ac:dyDescent="0.35">
      <c r="A3225">
        <v>10212</v>
      </c>
      <c r="B3225">
        <v>0</v>
      </c>
      <c r="C3225" t="s">
        <v>77</v>
      </c>
      <c r="D3225">
        <v>0</v>
      </c>
    </row>
    <row r="3226" spans="1:4" x14ac:dyDescent="0.35">
      <c r="A3226">
        <v>10010</v>
      </c>
      <c r="B3226">
        <v>1</v>
      </c>
      <c r="C3226" t="s">
        <v>77</v>
      </c>
      <c r="D3226">
        <v>2</v>
      </c>
    </row>
    <row r="3227" spans="1:4" x14ac:dyDescent="0.35">
      <c r="A3227">
        <v>10069</v>
      </c>
      <c r="B3227">
        <v>0</v>
      </c>
      <c r="C3227" t="s">
        <v>77</v>
      </c>
      <c r="D3227">
        <v>0</v>
      </c>
    </row>
    <row r="3228" spans="1:4" x14ac:dyDescent="0.35">
      <c r="A3228">
        <v>2694</v>
      </c>
      <c r="B3228">
        <v>0</v>
      </c>
      <c r="C3228" t="s">
        <v>77</v>
      </c>
      <c r="D3228">
        <v>0</v>
      </c>
    </row>
    <row r="3229" spans="1:4" x14ac:dyDescent="0.35">
      <c r="A3229">
        <v>10613</v>
      </c>
      <c r="B3229">
        <v>0</v>
      </c>
      <c r="C3229" t="s">
        <v>77</v>
      </c>
      <c r="D3229">
        <v>0</v>
      </c>
    </row>
    <row r="3230" spans="1:4" x14ac:dyDescent="0.35">
      <c r="A3230">
        <v>4646</v>
      </c>
      <c r="B3230">
        <v>0</v>
      </c>
      <c r="C3230" t="s">
        <v>77</v>
      </c>
      <c r="D3230">
        <v>7</v>
      </c>
    </row>
    <row r="3231" spans="1:4" x14ac:dyDescent="0.35">
      <c r="A3231">
        <v>6935</v>
      </c>
      <c r="B3231">
        <v>0</v>
      </c>
      <c r="C3231" t="s">
        <v>77</v>
      </c>
      <c r="D3231">
        <v>7</v>
      </c>
    </row>
    <row r="3232" spans="1:4" x14ac:dyDescent="0.35">
      <c r="A3232">
        <v>5596</v>
      </c>
      <c r="B3232">
        <v>0</v>
      </c>
      <c r="C3232" t="s">
        <v>77</v>
      </c>
      <c r="D3232">
        <v>2</v>
      </c>
    </row>
    <row r="3233" spans="1:4" x14ac:dyDescent="0.35">
      <c r="A3233">
        <v>1044</v>
      </c>
      <c r="B3233">
        <v>0</v>
      </c>
      <c r="C3233" t="s">
        <v>77</v>
      </c>
      <c r="D3233">
        <v>4</v>
      </c>
    </row>
    <row r="3234" spans="1:4" x14ac:dyDescent="0.35">
      <c r="A3234">
        <v>9274</v>
      </c>
      <c r="B3234">
        <v>0</v>
      </c>
      <c r="C3234" t="s">
        <v>77</v>
      </c>
      <c r="D3234">
        <v>7</v>
      </c>
    </row>
    <row r="3235" spans="1:4" x14ac:dyDescent="0.35">
      <c r="A3235">
        <v>9076</v>
      </c>
      <c r="B3235">
        <v>0</v>
      </c>
      <c r="C3235" t="s">
        <v>77</v>
      </c>
      <c r="D3235">
        <v>1</v>
      </c>
    </row>
    <row r="3236" spans="1:4" x14ac:dyDescent="0.35">
      <c r="A3236">
        <v>4947</v>
      </c>
      <c r="B3236">
        <v>1</v>
      </c>
      <c r="C3236" t="s">
        <v>77</v>
      </c>
      <c r="D3236">
        <v>7</v>
      </c>
    </row>
    <row r="3237" spans="1:4" x14ac:dyDescent="0.35">
      <c r="A3237">
        <v>10176</v>
      </c>
      <c r="B3237">
        <v>1</v>
      </c>
      <c r="C3237" t="s">
        <v>77</v>
      </c>
      <c r="D3237">
        <v>4</v>
      </c>
    </row>
    <row r="3238" spans="1:4" x14ac:dyDescent="0.35">
      <c r="A3238">
        <v>3507</v>
      </c>
      <c r="B3238">
        <v>1</v>
      </c>
      <c r="C3238" t="s">
        <v>77</v>
      </c>
      <c r="D3238">
        <v>5</v>
      </c>
    </row>
    <row r="3239" spans="1:4" x14ac:dyDescent="0.35">
      <c r="A3239">
        <v>9235</v>
      </c>
      <c r="B3239">
        <v>0</v>
      </c>
      <c r="C3239" t="s">
        <v>77</v>
      </c>
      <c r="D3239">
        <v>0</v>
      </c>
    </row>
    <row r="3240" spans="1:4" x14ac:dyDescent="0.35">
      <c r="A3240">
        <v>10341</v>
      </c>
      <c r="B3240">
        <v>0</v>
      </c>
      <c r="C3240" t="s">
        <v>77</v>
      </c>
      <c r="D3240">
        <v>2</v>
      </c>
    </row>
    <row r="3241" spans="1:4" x14ac:dyDescent="0.35">
      <c r="A3241">
        <v>2639</v>
      </c>
      <c r="B3241">
        <v>0</v>
      </c>
      <c r="C3241" t="s">
        <v>77</v>
      </c>
      <c r="D3241">
        <v>1</v>
      </c>
    </row>
    <row r="3242" spans="1:4" x14ac:dyDescent="0.35">
      <c r="A3242">
        <v>6201</v>
      </c>
      <c r="B3242">
        <v>0</v>
      </c>
      <c r="C3242" t="s">
        <v>77</v>
      </c>
      <c r="D3242">
        <v>0</v>
      </c>
    </row>
    <row r="3243" spans="1:4" x14ac:dyDescent="0.35">
      <c r="A3243">
        <v>7397</v>
      </c>
      <c r="B3243">
        <v>0</v>
      </c>
      <c r="C3243" t="s">
        <v>77</v>
      </c>
      <c r="D3243">
        <v>2</v>
      </c>
    </row>
    <row r="3244" spans="1:4" x14ac:dyDescent="0.35">
      <c r="A3244">
        <v>2181</v>
      </c>
      <c r="B3244">
        <v>0</v>
      </c>
      <c r="C3244" t="s">
        <v>77</v>
      </c>
      <c r="D3244">
        <v>3</v>
      </c>
    </row>
    <row r="3245" spans="1:4" x14ac:dyDescent="0.35">
      <c r="A3245">
        <v>1204</v>
      </c>
      <c r="B3245">
        <v>0</v>
      </c>
      <c r="C3245" t="s">
        <v>77</v>
      </c>
      <c r="D3245">
        <v>5</v>
      </c>
    </row>
    <row r="3246" spans="1:4" x14ac:dyDescent="0.35">
      <c r="A3246">
        <v>1170</v>
      </c>
      <c r="B3246">
        <v>0</v>
      </c>
      <c r="C3246" t="s">
        <v>77</v>
      </c>
      <c r="D3246">
        <v>1</v>
      </c>
    </row>
    <row r="3247" spans="1:4" x14ac:dyDescent="0.35">
      <c r="A3247">
        <v>8812</v>
      </c>
      <c r="B3247">
        <v>0</v>
      </c>
      <c r="C3247" t="s">
        <v>77</v>
      </c>
      <c r="D3247">
        <v>0</v>
      </c>
    </row>
    <row r="3248" spans="1:4" x14ac:dyDescent="0.35">
      <c r="A3248">
        <v>4690</v>
      </c>
      <c r="B3248">
        <v>0</v>
      </c>
      <c r="C3248" t="s">
        <v>77</v>
      </c>
      <c r="D3248">
        <v>1</v>
      </c>
    </row>
    <row r="3249" spans="1:4" x14ac:dyDescent="0.35">
      <c r="A3249">
        <v>1715</v>
      </c>
      <c r="B3249">
        <v>0</v>
      </c>
      <c r="C3249" t="s">
        <v>77</v>
      </c>
      <c r="D3249">
        <v>0</v>
      </c>
    </row>
    <row r="3250" spans="1:4" x14ac:dyDescent="0.35">
      <c r="A3250">
        <v>10821</v>
      </c>
      <c r="B3250">
        <v>0</v>
      </c>
      <c r="C3250" t="s">
        <v>77</v>
      </c>
      <c r="D3250">
        <v>1</v>
      </c>
    </row>
    <row r="3251" spans="1:4" x14ac:dyDescent="0.35">
      <c r="A3251">
        <v>6543</v>
      </c>
      <c r="B3251">
        <v>0</v>
      </c>
      <c r="C3251" t="s">
        <v>77</v>
      </c>
      <c r="D3251">
        <v>6</v>
      </c>
    </row>
    <row r="3252" spans="1:4" x14ac:dyDescent="0.35">
      <c r="A3252">
        <v>7119</v>
      </c>
      <c r="B3252">
        <v>0</v>
      </c>
      <c r="C3252" t="s">
        <v>77</v>
      </c>
      <c r="D3252">
        <v>3</v>
      </c>
    </row>
    <row r="3253" spans="1:4" x14ac:dyDescent="0.35">
      <c r="A3253">
        <v>3518</v>
      </c>
      <c r="B3253">
        <v>0</v>
      </c>
      <c r="C3253" t="s">
        <v>77</v>
      </c>
      <c r="D3253">
        <v>1</v>
      </c>
    </row>
    <row r="3254" spans="1:4" x14ac:dyDescent="0.35">
      <c r="A3254">
        <v>1245</v>
      </c>
      <c r="B3254">
        <v>0</v>
      </c>
      <c r="C3254" t="s">
        <v>77</v>
      </c>
      <c r="D3254">
        <v>3</v>
      </c>
    </row>
    <row r="3255" spans="1:4" x14ac:dyDescent="0.35">
      <c r="A3255">
        <v>2561</v>
      </c>
      <c r="B3255">
        <v>0</v>
      </c>
      <c r="C3255" t="s">
        <v>77</v>
      </c>
      <c r="D3255">
        <v>3</v>
      </c>
    </row>
    <row r="3256" spans="1:4" x14ac:dyDescent="0.35">
      <c r="A3256">
        <v>9624</v>
      </c>
      <c r="B3256">
        <v>0</v>
      </c>
      <c r="C3256" t="s">
        <v>77</v>
      </c>
      <c r="D3256">
        <v>4</v>
      </c>
    </row>
    <row r="3257" spans="1:4" x14ac:dyDescent="0.35">
      <c r="A3257">
        <v>10509</v>
      </c>
      <c r="B3257">
        <v>0</v>
      </c>
      <c r="C3257" t="s">
        <v>77</v>
      </c>
      <c r="D3257">
        <v>0</v>
      </c>
    </row>
    <row r="3258" spans="1:4" x14ac:dyDescent="0.35">
      <c r="A3258">
        <v>7629</v>
      </c>
      <c r="B3258">
        <v>0</v>
      </c>
      <c r="C3258" t="s">
        <v>77</v>
      </c>
      <c r="D3258">
        <v>0</v>
      </c>
    </row>
    <row r="3259" spans="1:4" x14ac:dyDescent="0.35">
      <c r="A3259">
        <v>7875</v>
      </c>
      <c r="B3259">
        <v>1</v>
      </c>
      <c r="C3259" t="s">
        <v>77</v>
      </c>
      <c r="D3259">
        <v>8</v>
      </c>
    </row>
    <row r="3260" spans="1:4" x14ac:dyDescent="0.35">
      <c r="A3260">
        <v>2815</v>
      </c>
      <c r="B3260">
        <v>0</v>
      </c>
      <c r="C3260" t="s">
        <v>77</v>
      </c>
      <c r="D3260">
        <v>0</v>
      </c>
    </row>
    <row r="3261" spans="1:4" x14ac:dyDescent="0.35">
      <c r="A3261">
        <v>2936</v>
      </c>
      <c r="B3261">
        <v>0</v>
      </c>
      <c r="C3261" t="s">
        <v>77</v>
      </c>
      <c r="D3261">
        <v>0</v>
      </c>
    </row>
    <row r="3262" spans="1:4" x14ac:dyDescent="0.35">
      <c r="A3262">
        <v>3665</v>
      </c>
      <c r="B3262">
        <v>0</v>
      </c>
      <c r="C3262" t="s">
        <v>77</v>
      </c>
      <c r="D3262">
        <v>0</v>
      </c>
    </row>
    <row r="3263" spans="1:4" x14ac:dyDescent="0.35">
      <c r="A3263">
        <v>10888</v>
      </c>
      <c r="B3263">
        <v>0</v>
      </c>
      <c r="C3263" t="s">
        <v>77</v>
      </c>
      <c r="D3263">
        <v>4</v>
      </c>
    </row>
    <row r="3264" spans="1:4" x14ac:dyDescent="0.35">
      <c r="A3264">
        <v>6637</v>
      </c>
      <c r="B3264">
        <v>0</v>
      </c>
      <c r="C3264" t="s">
        <v>77</v>
      </c>
      <c r="D3264">
        <v>4</v>
      </c>
    </row>
    <row r="3265" spans="1:4" x14ac:dyDescent="0.35">
      <c r="A3265">
        <v>5077</v>
      </c>
      <c r="B3265">
        <v>0</v>
      </c>
      <c r="C3265" t="s">
        <v>77</v>
      </c>
      <c r="D3265">
        <v>6</v>
      </c>
    </row>
    <row r="3266" spans="1:4" x14ac:dyDescent="0.35">
      <c r="A3266">
        <v>6173</v>
      </c>
      <c r="B3266">
        <v>0</v>
      </c>
      <c r="C3266" t="s">
        <v>77</v>
      </c>
      <c r="D3266">
        <v>6</v>
      </c>
    </row>
    <row r="3267" spans="1:4" x14ac:dyDescent="0.35">
      <c r="A3267">
        <v>3969</v>
      </c>
      <c r="B3267">
        <v>0</v>
      </c>
      <c r="C3267" t="s">
        <v>77</v>
      </c>
      <c r="D3267">
        <v>2</v>
      </c>
    </row>
    <row r="3268" spans="1:4" x14ac:dyDescent="0.35">
      <c r="A3268">
        <v>4580</v>
      </c>
      <c r="B3268">
        <v>1</v>
      </c>
      <c r="C3268" t="s">
        <v>77</v>
      </c>
      <c r="D3268">
        <v>7</v>
      </c>
    </row>
    <row r="3269" spans="1:4" x14ac:dyDescent="0.35">
      <c r="A3269">
        <v>663</v>
      </c>
      <c r="B3269">
        <v>0</v>
      </c>
      <c r="C3269" t="s">
        <v>77</v>
      </c>
      <c r="D3269">
        <v>1</v>
      </c>
    </row>
    <row r="3270" spans="1:4" x14ac:dyDescent="0.35">
      <c r="A3270">
        <v>8299</v>
      </c>
      <c r="B3270">
        <v>0</v>
      </c>
      <c r="C3270" t="s">
        <v>77</v>
      </c>
      <c r="D3270">
        <v>1</v>
      </c>
    </row>
    <row r="3271" spans="1:4" x14ac:dyDescent="0.35">
      <c r="A3271">
        <v>8945</v>
      </c>
      <c r="B3271">
        <v>0</v>
      </c>
      <c r="C3271" t="s">
        <v>77</v>
      </c>
      <c r="D3271">
        <v>1</v>
      </c>
    </row>
    <row r="3272" spans="1:4" x14ac:dyDescent="0.35">
      <c r="A3272">
        <v>10870</v>
      </c>
      <c r="B3272">
        <v>0</v>
      </c>
      <c r="C3272" t="s">
        <v>77</v>
      </c>
      <c r="D3272">
        <v>3</v>
      </c>
    </row>
    <row r="3273" spans="1:4" x14ac:dyDescent="0.35">
      <c r="A3273">
        <v>1184</v>
      </c>
      <c r="B3273">
        <v>0</v>
      </c>
      <c r="C3273" t="s">
        <v>77</v>
      </c>
      <c r="D3273">
        <v>2</v>
      </c>
    </row>
    <row r="3274" spans="1:4" x14ac:dyDescent="0.35">
      <c r="A3274">
        <v>6141</v>
      </c>
      <c r="B3274">
        <v>0</v>
      </c>
      <c r="C3274" t="s">
        <v>77</v>
      </c>
      <c r="D3274">
        <v>1</v>
      </c>
    </row>
    <row r="3275" spans="1:4" x14ac:dyDescent="0.35">
      <c r="A3275">
        <v>8825</v>
      </c>
      <c r="B3275">
        <v>0</v>
      </c>
      <c r="C3275" t="s">
        <v>77</v>
      </c>
      <c r="D3275">
        <v>2</v>
      </c>
    </row>
    <row r="3276" spans="1:4" x14ac:dyDescent="0.35">
      <c r="A3276">
        <v>2217</v>
      </c>
      <c r="B3276">
        <v>0</v>
      </c>
      <c r="C3276" t="s">
        <v>77</v>
      </c>
      <c r="D3276">
        <v>0</v>
      </c>
    </row>
    <row r="3277" spans="1:4" x14ac:dyDescent="0.35">
      <c r="A3277">
        <v>4102</v>
      </c>
      <c r="B3277">
        <v>0</v>
      </c>
      <c r="C3277" t="s">
        <v>77</v>
      </c>
      <c r="D3277">
        <v>0</v>
      </c>
    </row>
    <row r="3278" spans="1:4" x14ac:dyDescent="0.35">
      <c r="A3278">
        <v>4653</v>
      </c>
      <c r="B3278">
        <v>0</v>
      </c>
      <c r="C3278" t="s">
        <v>77</v>
      </c>
      <c r="D3278">
        <v>1</v>
      </c>
    </row>
    <row r="3279" spans="1:4" x14ac:dyDescent="0.35">
      <c r="A3279">
        <v>10092</v>
      </c>
      <c r="B3279">
        <v>0</v>
      </c>
      <c r="C3279" t="s">
        <v>77</v>
      </c>
      <c r="D3279">
        <v>10</v>
      </c>
    </row>
    <row r="3280" spans="1:4" x14ac:dyDescent="0.35">
      <c r="A3280">
        <v>5788</v>
      </c>
      <c r="B3280">
        <v>0</v>
      </c>
      <c r="C3280" t="s">
        <v>77</v>
      </c>
      <c r="D3280">
        <v>2</v>
      </c>
    </row>
    <row r="3281" spans="1:4" x14ac:dyDescent="0.35">
      <c r="A3281">
        <v>4669</v>
      </c>
      <c r="B3281">
        <v>0</v>
      </c>
      <c r="C3281" t="s">
        <v>77</v>
      </c>
      <c r="D3281">
        <v>0</v>
      </c>
    </row>
    <row r="3282" spans="1:4" x14ac:dyDescent="0.35">
      <c r="A3282">
        <v>6295</v>
      </c>
      <c r="B3282">
        <v>0</v>
      </c>
      <c r="C3282" t="s">
        <v>77</v>
      </c>
      <c r="D3282">
        <v>6</v>
      </c>
    </row>
    <row r="3283" spans="1:4" x14ac:dyDescent="0.35">
      <c r="A3283">
        <v>7453</v>
      </c>
      <c r="B3283">
        <v>1</v>
      </c>
      <c r="C3283" t="s">
        <v>77</v>
      </c>
      <c r="D3283">
        <v>8</v>
      </c>
    </row>
    <row r="3284" spans="1:4" x14ac:dyDescent="0.35">
      <c r="A3284">
        <v>10841</v>
      </c>
      <c r="B3284">
        <v>0</v>
      </c>
      <c r="C3284" t="s">
        <v>77</v>
      </c>
      <c r="D3284">
        <v>3</v>
      </c>
    </row>
    <row r="3285" spans="1:4" x14ac:dyDescent="0.35">
      <c r="A3285">
        <v>821</v>
      </c>
      <c r="B3285">
        <v>0</v>
      </c>
      <c r="C3285" t="s">
        <v>77</v>
      </c>
      <c r="D3285">
        <v>4</v>
      </c>
    </row>
    <row r="3286" spans="1:4" x14ac:dyDescent="0.35">
      <c r="A3286">
        <v>3933</v>
      </c>
      <c r="B3286">
        <v>0</v>
      </c>
      <c r="C3286" t="s">
        <v>77</v>
      </c>
      <c r="D3286">
        <v>2</v>
      </c>
    </row>
    <row r="3287" spans="1:4" x14ac:dyDescent="0.35">
      <c r="A3287">
        <v>1225</v>
      </c>
      <c r="B3287">
        <v>0</v>
      </c>
      <c r="C3287" t="s">
        <v>77</v>
      </c>
      <c r="D3287">
        <v>7</v>
      </c>
    </row>
    <row r="3288" spans="1:4" x14ac:dyDescent="0.35">
      <c r="A3288">
        <v>7059</v>
      </c>
      <c r="B3288">
        <v>0</v>
      </c>
      <c r="C3288" t="s">
        <v>77</v>
      </c>
      <c r="D3288">
        <v>7</v>
      </c>
    </row>
    <row r="3289" spans="1:4" x14ac:dyDescent="0.35">
      <c r="A3289">
        <v>5633</v>
      </c>
      <c r="B3289">
        <v>0</v>
      </c>
      <c r="C3289" t="s">
        <v>77</v>
      </c>
      <c r="D3289">
        <v>1</v>
      </c>
    </row>
    <row r="3290" spans="1:4" x14ac:dyDescent="0.35">
      <c r="A3290">
        <v>843</v>
      </c>
      <c r="B3290">
        <v>0</v>
      </c>
      <c r="C3290" t="s">
        <v>77</v>
      </c>
      <c r="D3290">
        <v>2</v>
      </c>
    </row>
    <row r="3291" spans="1:4" x14ac:dyDescent="0.35">
      <c r="A3291">
        <v>6211</v>
      </c>
      <c r="B3291">
        <v>0</v>
      </c>
      <c r="C3291" t="s">
        <v>77</v>
      </c>
      <c r="D3291">
        <v>0</v>
      </c>
    </row>
    <row r="3292" spans="1:4" x14ac:dyDescent="0.35">
      <c r="A3292">
        <v>7007</v>
      </c>
      <c r="B3292">
        <v>0</v>
      </c>
      <c r="C3292" t="s">
        <v>77</v>
      </c>
      <c r="D3292">
        <v>1</v>
      </c>
    </row>
    <row r="3293" spans="1:4" x14ac:dyDescent="0.35">
      <c r="A3293">
        <v>9671</v>
      </c>
      <c r="B3293">
        <v>1</v>
      </c>
      <c r="C3293" t="s">
        <v>77</v>
      </c>
      <c r="D3293">
        <v>1</v>
      </c>
    </row>
    <row r="3294" spans="1:4" x14ac:dyDescent="0.35">
      <c r="A3294">
        <v>8975</v>
      </c>
      <c r="B3294">
        <v>0</v>
      </c>
      <c r="C3294" t="s">
        <v>77</v>
      </c>
      <c r="D3294">
        <v>1</v>
      </c>
    </row>
    <row r="3295" spans="1:4" x14ac:dyDescent="0.35">
      <c r="A3295">
        <v>6616</v>
      </c>
      <c r="B3295">
        <v>0</v>
      </c>
      <c r="C3295" t="s">
        <v>77</v>
      </c>
      <c r="D3295">
        <v>3</v>
      </c>
    </row>
    <row r="3296" spans="1:4" x14ac:dyDescent="0.35">
      <c r="A3296">
        <v>6248</v>
      </c>
      <c r="B3296">
        <v>1</v>
      </c>
      <c r="C3296" t="s">
        <v>77</v>
      </c>
      <c r="D3296">
        <v>7</v>
      </c>
    </row>
    <row r="3297" spans="1:4" x14ac:dyDescent="0.35">
      <c r="A3297">
        <v>7428</v>
      </c>
      <c r="B3297">
        <v>0</v>
      </c>
      <c r="C3297" t="s">
        <v>77</v>
      </c>
      <c r="D3297">
        <v>7</v>
      </c>
    </row>
    <row r="3298" spans="1:4" x14ac:dyDescent="0.35">
      <c r="A3298">
        <v>3075</v>
      </c>
      <c r="B3298">
        <v>0</v>
      </c>
      <c r="C3298" t="s">
        <v>77</v>
      </c>
      <c r="D3298">
        <v>4</v>
      </c>
    </row>
    <row r="3299" spans="1:4" x14ac:dyDescent="0.35">
      <c r="A3299">
        <v>2937</v>
      </c>
      <c r="B3299">
        <v>0</v>
      </c>
      <c r="C3299" t="s">
        <v>77</v>
      </c>
      <c r="D3299">
        <v>5</v>
      </c>
    </row>
    <row r="3300" spans="1:4" x14ac:dyDescent="0.35">
      <c r="A3300">
        <v>203</v>
      </c>
      <c r="B3300">
        <v>0</v>
      </c>
      <c r="C3300" t="s">
        <v>77</v>
      </c>
      <c r="D3300">
        <v>7</v>
      </c>
    </row>
    <row r="3301" spans="1:4" x14ac:dyDescent="0.35">
      <c r="A3301">
        <v>2021</v>
      </c>
      <c r="B3301">
        <v>0</v>
      </c>
      <c r="C3301" t="s">
        <v>77</v>
      </c>
      <c r="D3301">
        <v>10</v>
      </c>
    </row>
    <row r="3302" spans="1:4" x14ac:dyDescent="0.35">
      <c r="A3302">
        <v>880</v>
      </c>
      <c r="B3302">
        <v>0</v>
      </c>
      <c r="C3302" t="s">
        <v>77</v>
      </c>
      <c r="D3302">
        <v>1</v>
      </c>
    </row>
    <row r="3303" spans="1:4" x14ac:dyDescent="0.35">
      <c r="A3303">
        <v>524</v>
      </c>
      <c r="B3303">
        <v>0</v>
      </c>
      <c r="C3303" t="s">
        <v>77</v>
      </c>
      <c r="D3303">
        <v>1</v>
      </c>
    </row>
    <row r="3304" spans="1:4" x14ac:dyDescent="0.35">
      <c r="A3304">
        <v>10837</v>
      </c>
      <c r="B3304">
        <v>1</v>
      </c>
      <c r="C3304" t="s">
        <v>77</v>
      </c>
      <c r="D3304">
        <v>0</v>
      </c>
    </row>
    <row r="3305" spans="1:4" x14ac:dyDescent="0.35">
      <c r="A3305">
        <v>7011</v>
      </c>
      <c r="B3305">
        <v>0</v>
      </c>
      <c r="C3305" t="s">
        <v>77</v>
      </c>
      <c r="D3305">
        <v>0</v>
      </c>
    </row>
    <row r="3306" spans="1:4" x14ac:dyDescent="0.35">
      <c r="A3306">
        <v>4184</v>
      </c>
      <c r="B3306">
        <v>0</v>
      </c>
      <c r="C3306" t="s">
        <v>77</v>
      </c>
      <c r="D3306">
        <v>2</v>
      </c>
    </row>
    <row r="3307" spans="1:4" x14ac:dyDescent="0.35">
      <c r="A3307">
        <v>7679</v>
      </c>
      <c r="B3307">
        <v>0</v>
      </c>
      <c r="C3307" t="s">
        <v>77</v>
      </c>
      <c r="D3307">
        <v>1</v>
      </c>
    </row>
    <row r="3308" spans="1:4" x14ac:dyDescent="0.35">
      <c r="A3308">
        <v>7485</v>
      </c>
      <c r="B3308">
        <v>0</v>
      </c>
      <c r="C3308" t="s">
        <v>77</v>
      </c>
      <c r="D3308">
        <v>1</v>
      </c>
    </row>
    <row r="3309" spans="1:4" x14ac:dyDescent="0.35">
      <c r="A3309">
        <v>7530</v>
      </c>
      <c r="B3309">
        <v>0</v>
      </c>
      <c r="C3309" t="s">
        <v>77</v>
      </c>
      <c r="D3309">
        <v>1</v>
      </c>
    </row>
    <row r="3310" spans="1:4" x14ac:dyDescent="0.35">
      <c r="A3310">
        <v>4369</v>
      </c>
      <c r="B3310">
        <v>0</v>
      </c>
      <c r="C3310" t="s">
        <v>77</v>
      </c>
      <c r="D3310">
        <v>5</v>
      </c>
    </row>
    <row r="3311" spans="1:4" x14ac:dyDescent="0.35">
      <c r="A3311">
        <v>10652</v>
      </c>
      <c r="B3311">
        <v>0</v>
      </c>
      <c r="C3311" t="s">
        <v>77</v>
      </c>
      <c r="D3311">
        <v>5</v>
      </c>
    </row>
    <row r="3312" spans="1:4" x14ac:dyDescent="0.35">
      <c r="A3312">
        <v>286</v>
      </c>
      <c r="B3312">
        <v>0</v>
      </c>
      <c r="C3312" t="s">
        <v>77</v>
      </c>
      <c r="D3312">
        <v>1</v>
      </c>
    </row>
    <row r="3313" spans="1:4" x14ac:dyDescent="0.35">
      <c r="A3313">
        <v>5922</v>
      </c>
      <c r="B3313">
        <v>0</v>
      </c>
      <c r="C3313" t="s">
        <v>77</v>
      </c>
      <c r="D3313">
        <v>1</v>
      </c>
    </row>
    <row r="3314" spans="1:4" x14ac:dyDescent="0.35">
      <c r="A3314">
        <v>7250</v>
      </c>
      <c r="B3314">
        <v>0</v>
      </c>
      <c r="C3314" t="s">
        <v>77</v>
      </c>
      <c r="D3314">
        <v>2</v>
      </c>
    </row>
    <row r="3315" spans="1:4" x14ac:dyDescent="0.35">
      <c r="A3315">
        <v>2478</v>
      </c>
      <c r="B3315">
        <v>0</v>
      </c>
      <c r="C3315" t="s">
        <v>77</v>
      </c>
      <c r="D3315">
        <v>0</v>
      </c>
    </row>
    <row r="3316" spans="1:4" x14ac:dyDescent="0.35">
      <c r="A3316">
        <v>1160</v>
      </c>
      <c r="B3316">
        <v>0</v>
      </c>
      <c r="C3316" t="s">
        <v>77</v>
      </c>
      <c r="D3316">
        <v>0</v>
      </c>
    </row>
    <row r="3317" spans="1:4" x14ac:dyDescent="0.35">
      <c r="A3317">
        <v>9214</v>
      </c>
      <c r="B3317">
        <v>0</v>
      </c>
      <c r="C3317" t="s">
        <v>77</v>
      </c>
      <c r="D3317">
        <v>1</v>
      </c>
    </row>
    <row r="3318" spans="1:4" x14ac:dyDescent="0.35">
      <c r="A3318">
        <v>273</v>
      </c>
      <c r="B3318">
        <v>0</v>
      </c>
      <c r="C3318" t="s">
        <v>77</v>
      </c>
      <c r="D3318">
        <v>1</v>
      </c>
    </row>
    <row r="3319" spans="1:4" x14ac:dyDescent="0.35">
      <c r="A3319">
        <v>851</v>
      </c>
      <c r="B3319">
        <v>0</v>
      </c>
      <c r="C3319" t="s">
        <v>77</v>
      </c>
      <c r="D3319">
        <v>2</v>
      </c>
    </row>
    <row r="3320" spans="1:4" x14ac:dyDescent="0.35">
      <c r="A3320">
        <v>9729</v>
      </c>
      <c r="B3320">
        <v>0</v>
      </c>
      <c r="C3320" t="s">
        <v>77</v>
      </c>
      <c r="D3320">
        <v>2</v>
      </c>
    </row>
    <row r="3321" spans="1:4" x14ac:dyDescent="0.35">
      <c r="A3321">
        <v>9665</v>
      </c>
      <c r="B3321">
        <v>0</v>
      </c>
      <c r="C3321" t="s">
        <v>77</v>
      </c>
      <c r="D3321">
        <v>2</v>
      </c>
    </row>
    <row r="3322" spans="1:4" x14ac:dyDescent="0.35">
      <c r="A3322">
        <v>2620</v>
      </c>
      <c r="B3322">
        <v>1</v>
      </c>
      <c r="C3322" t="s">
        <v>77</v>
      </c>
      <c r="D3322">
        <v>0</v>
      </c>
    </row>
    <row r="3323" spans="1:4" x14ac:dyDescent="0.35">
      <c r="A3323">
        <v>8254</v>
      </c>
      <c r="B3323">
        <v>0</v>
      </c>
      <c r="C3323" t="s">
        <v>77</v>
      </c>
      <c r="D3323">
        <v>0</v>
      </c>
    </row>
    <row r="3324" spans="1:4" x14ac:dyDescent="0.35">
      <c r="A3324">
        <v>3852</v>
      </c>
      <c r="B3324">
        <v>0</v>
      </c>
      <c r="C3324" t="s">
        <v>77</v>
      </c>
      <c r="D3324">
        <v>2</v>
      </c>
    </row>
    <row r="3325" spans="1:4" x14ac:dyDescent="0.35">
      <c r="A3325">
        <v>1000</v>
      </c>
      <c r="B3325">
        <v>0</v>
      </c>
      <c r="C3325" t="s">
        <v>77</v>
      </c>
      <c r="D3325">
        <v>2</v>
      </c>
    </row>
    <row r="3326" spans="1:4" x14ac:dyDescent="0.35">
      <c r="A3326">
        <v>3099</v>
      </c>
      <c r="B3326">
        <v>0</v>
      </c>
      <c r="C3326" t="s">
        <v>77</v>
      </c>
      <c r="D3326">
        <v>2</v>
      </c>
    </row>
    <row r="3327" spans="1:4" x14ac:dyDescent="0.35">
      <c r="A3327">
        <v>6318</v>
      </c>
      <c r="B3327">
        <v>0</v>
      </c>
      <c r="C3327" t="s">
        <v>77</v>
      </c>
      <c r="D3327">
        <v>7</v>
      </c>
    </row>
    <row r="3328" spans="1:4" x14ac:dyDescent="0.35">
      <c r="A3328">
        <v>5396</v>
      </c>
      <c r="B3328">
        <v>0</v>
      </c>
      <c r="C3328" t="s">
        <v>77</v>
      </c>
      <c r="D3328">
        <v>7</v>
      </c>
    </row>
    <row r="3329" spans="1:4" x14ac:dyDescent="0.35">
      <c r="A3329">
        <v>7966</v>
      </c>
      <c r="B3329">
        <v>0</v>
      </c>
      <c r="C3329" t="s">
        <v>77</v>
      </c>
      <c r="D3329">
        <v>5</v>
      </c>
    </row>
    <row r="3330" spans="1:4" x14ac:dyDescent="0.35">
      <c r="A3330">
        <v>454</v>
      </c>
      <c r="B3330">
        <v>0</v>
      </c>
      <c r="C3330" t="s">
        <v>77</v>
      </c>
      <c r="D3330">
        <v>4</v>
      </c>
    </row>
    <row r="3331" spans="1:4" x14ac:dyDescent="0.35">
      <c r="A3331">
        <v>309</v>
      </c>
      <c r="B3331">
        <v>0</v>
      </c>
      <c r="C3331" t="s">
        <v>77</v>
      </c>
      <c r="D3331">
        <v>3</v>
      </c>
    </row>
    <row r="3332" spans="1:4" x14ac:dyDescent="0.35">
      <c r="A3332">
        <v>3571</v>
      </c>
      <c r="B3332">
        <v>1</v>
      </c>
      <c r="C3332" t="s">
        <v>77</v>
      </c>
      <c r="D3332">
        <v>3</v>
      </c>
    </row>
    <row r="3333" spans="1:4" x14ac:dyDescent="0.35">
      <c r="A3333">
        <v>8395</v>
      </c>
      <c r="B3333">
        <v>1</v>
      </c>
      <c r="C3333" t="s">
        <v>77</v>
      </c>
      <c r="D3333">
        <v>6</v>
      </c>
    </row>
    <row r="3334" spans="1:4" x14ac:dyDescent="0.35">
      <c r="A3334">
        <v>2591</v>
      </c>
      <c r="B3334">
        <v>0</v>
      </c>
      <c r="C3334" t="s">
        <v>77</v>
      </c>
      <c r="D3334">
        <v>3</v>
      </c>
    </row>
    <row r="3335" spans="1:4" x14ac:dyDescent="0.35">
      <c r="A3335">
        <v>1640</v>
      </c>
      <c r="B3335">
        <v>0</v>
      </c>
      <c r="C3335" t="s">
        <v>77</v>
      </c>
      <c r="D3335">
        <v>1</v>
      </c>
    </row>
    <row r="3336" spans="1:4" x14ac:dyDescent="0.35">
      <c r="A3336">
        <v>810</v>
      </c>
      <c r="B3336">
        <v>0</v>
      </c>
      <c r="C3336" t="s">
        <v>77</v>
      </c>
      <c r="D3336">
        <v>2</v>
      </c>
    </row>
    <row r="3337" spans="1:4" x14ac:dyDescent="0.35">
      <c r="A3337">
        <v>9423</v>
      </c>
      <c r="B3337">
        <v>0</v>
      </c>
      <c r="C3337" t="s">
        <v>77</v>
      </c>
      <c r="D3337">
        <v>0</v>
      </c>
    </row>
    <row r="3338" spans="1:4" x14ac:dyDescent="0.35">
      <c r="A3338">
        <v>4345</v>
      </c>
      <c r="B3338">
        <v>0</v>
      </c>
      <c r="C3338" t="s">
        <v>77</v>
      </c>
      <c r="D3338">
        <v>0</v>
      </c>
    </row>
    <row r="3339" spans="1:4" x14ac:dyDescent="0.35">
      <c r="A3339">
        <v>89</v>
      </c>
      <c r="B3339">
        <v>0</v>
      </c>
      <c r="C3339" t="s">
        <v>77</v>
      </c>
      <c r="D3339">
        <v>0</v>
      </c>
    </row>
    <row r="3340" spans="1:4" x14ac:dyDescent="0.35">
      <c r="A3340">
        <v>5294</v>
      </c>
      <c r="B3340">
        <v>0</v>
      </c>
      <c r="C3340" t="s">
        <v>77</v>
      </c>
      <c r="D3340">
        <v>0</v>
      </c>
    </row>
    <row r="3341" spans="1:4" x14ac:dyDescent="0.35">
      <c r="A3341">
        <v>1321</v>
      </c>
      <c r="B3341">
        <v>0</v>
      </c>
      <c r="C3341" t="s">
        <v>77</v>
      </c>
      <c r="D3341">
        <v>0</v>
      </c>
    </row>
    <row r="3342" spans="1:4" x14ac:dyDescent="0.35">
      <c r="A3342">
        <v>2686</v>
      </c>
      <c r="B3342">
        <v>0</v>
      </c>
      <c r="C3342" t="s">
        <v>77</v>
      </c>
      <c r="D3342">
        <v>0</v>
      </c>
    </row>
    <row r="3343" spans="1:4" x14ac:dyDescent="0.35">
      <c r="A3343">
        <v>1215</v>
      </c>
      <c r="B3343">
        <v>0</v>
      </c>
      <c r="C3343" t="s">
        <v>77</v>
      </c>
      <c r="D3343">
        <v>10</v>
      </c>
    </row>
    <row r="3344" spans="1:4" x14ac:dyDescent="0.35">
      <c r="A3344">
        <v>9283</v>
      </c>
      <c r="B3344">
        <v>0</v>
      </c>
      <c r="C3344" t="s">
        <v>77</v>
      </c>
      <c r="D3344">
        <v>0</v>
      </c>
    </row>
    <row r="3345" spans="1:4" x14ac:dyDescent="0.35">
      <c r="A3345">
        <v>3120</v>
      </c>
      <c r="B3345">
        <v>0</v>
      </c>
      <c r="C3345" t="s">
        <v>77</v>
      </c>
      <c r="D3345">
        <v>0</v>
      </c>
    </row>
    <row r="3346" spans="1:4" x14ac:dyDescent="0.35">
      <c r="A3346">
        <v>5868</v>
      </c>
      <c r="B3346">
        <v>0</v>
      </c>
      <c r="C3346" t="s">
        <v>77</v>
      </c>
      <c r="D3346">
        <v>0</v>
      </c>
    </row>
    <row r="3347" spans="1:4" x14ac:dyDescent="0.35">
      <c r="A3347">
        <v>8143</v>
      </c>
      <c r="B3347">
        <v>1</v>
      </c>
      <c r="C3347" t="s">
        <v>77</v>
      </c>
      <c r="D3347">
        <v>2</v>
      </c>
    </row>
    <row r="3348" spans="1:4" x14ac:dyDescent="0.35">
      <c r="A3348">
        <v>3479</v>
      </c>
      <c r="B3348">
        <v>0</v>
      </c>
      <c r="C3348" t="s">
        <v>77</v>
      </c>
      <c r="D3348">
        <v>0</v>
      </c>
    </row>
    <row r="3349" spans="1:4" x14ac:dyDescent="0.35">
      <c r="A3349">
        <v>7214</v>
      </c>
      <c r="B3349">
        <v>0</v>
      </c>
      <c r="C3349" t="s">
        <v>77</v>
      </c>
      <c r="D3349">
        <v>8</v>
      </c>
    </row>
    <row r="3350" spans="1:4" x14ac:dyDescent="0.35">
      <c r="A3350">
        <v>5543</v>
      </c>
      <c r="B3350">
        <v>0</v>
      </c>
      <c r="C3350" t="s">
        <v>77</v>
      </c>
      <c r="D3350">
        <v>2</v>
      </c>
    </row>
    <row r="3351" spans="1:4" x14ac:dyDescent="0.35">
      <c r="A3351">
        <v>9347</v>
      </c>
      <c r="B3351">
        <v>0</v>
      </c>
      <c r="C3351" t="s">
        <v>77</v>
      </c>
      <c r="D3351">
        <v>0</v>
      </c>
    </row>
    <row r="3352" spans="1:4" x14ac:dyDescent="0.35">
      <c r="A3352">
        <v>10160</v>
      </c>
      <c r="B3352">
        <v>0</v>
      </c>
      <c r="C3352" t="s">
        <v>77</v>
      </c>
      <c r="D3352">
        <v>0</v>
      </c>
    </row>
    <row r="3353" spans="1:4" x14ac:dyDescent="0.35">
      <c r="A3353">
        <v>1406</v>
      </c>
      <c r="B3353">
        <v>0</v>
      </c>
      <c r="C3353" t="s">
        <v>77</v>
      </c>
      <c r="D3353">
        <v>3</v>
      </c>
    </row>
    <row r="3354" spans="1:4" x14ac:dyDescent="0.35">
      <c r="A3354">
        <v>7019</v>
      </c>
      <c r="B3354">
        <v>0</v>
      </c>
      <c r="C3354" t="s">
        <v>77</v>
      </c>
      <c r="D3354">
        <v>1</v>
      </c>
    </row>
    <row r="3355" spans="1:4" x14ac:dyDescent="0.35">
      <c r="A3355">
        <v>2157</v>
      </c>
      <c r="B3355">
        <v>0</v>
      </c>
      <c r="C3355" t="s">
        <v>77</v>
      </c>
      <c r="D3355">
        <v>0</v>
      </c>
    </row>
    <row r="3356" spans="1:4" x14ac:dyDescent="0.35">
      <c r="A3356">
        <v>8939</v>
      </c>
      <c r="B3356">
        <v>0</v>
      </c>
      <c r="C3356" t="s">
        <v>77</v>
      </c>
      <c r="D3356">
        <v>2</v>
      </c>
    </row>
    <row r="3357" spans="1:4" x14ac:dyDescent="0.35">
      <c r="A3357">
        <v>10250</v>
      </c>
      <c r="B3357">
        <v>0</v>
      </c>
      <c r="C3357" t="s">
        <v>77</v>
      </c>
      <c r="D3357">
        <v>0</v>
      </c>
    </row>
    <row r="3358" spans="1:4" x14ac:dyDescent="0.35">
      <c r="A3358">
        <v>1272</v>
      </c>
      <c r="B3358">
        <v>0</v>
      </c>
      <c r="C3358" t="s">
        <v>77</v>
      </c>
      <c r="D3358">
        <v>5</v>
      </c>
    </row>
    <row r="3359" spans="1:4" x14ac:dyDescent="0.35">
      <c r="A3359">
        <v>3007</v>
      </c>
      <c r="B3359">
        <v>0</v>
      </c>
      <c r="C3359" t="s">
        <v>77</v>
      </c>
      <c r="D3359">
        <v>0</v>
      </c>
    </row>
    <row r="3360" spans="1:4" x14ac:dyDescent="0.35">
      <c r="A3360">
        <v>5513</v>
      </c>
      <c r="B3360">
        <v>0</v>
      </c>
      <c r="C3360" t="s">
        <v>77</v>
      </c>
      <c r="D3360">
        <v>0</v>
      </c>
    </row>
    <row r="3361" spans="1:4" x14ac:dyDescent="0.35">
      <c r="A3361">
        <v>679</v>
      </c>
      <c r="B3361">
        <v>0</v>
      </c>
      <c r="C3361" t="s">
        <v>77</v>
      </c>
      <c r="D3361">
        <v>0</v>
      </c>
    </row>
    <row r="3362" spans="1:4" x14ac:dyDescent="0.35">
      <c r="A3362">
        <v>8876</v>
      </c>
      <c r="B3362">
        <v>0</v>
      </c>
      <c r="C3362" t="s">
        <v>77</v>
      </c>
      <c r="D3362">
        <v>1</v>
      </c>
    </row>
    <row r="3363" spans="1:4" x14ac:dyDescent="0.35">
      <c r="A3363">
        <v>10827</v>
      </c>
      <c r="B3363">
        <v>0</v>
      </c>
      <c r="C3363" t="s">
        <v>77</v>
      </c>
      <c r="D3363">
        <v>0</v>
      </c>
    </row>
    <row r="3364" spans="1:4" x14ac:dyDescent="0.35">
      <c r="A3364">
        <v>7300</v>
      </c>
      <c r="B3364">
        <v>0</v>
      </c>
      <c r="C3364" t="s">
        <v>77</v>
      </c>
      <c r="D3364">
        <v>1</v>
      </c>
    </row>
    <row r="3365" spans="1:4" x14ac:dyDescent="0.35">
      <c r="A3365">
        <v>4268</v>
      </c>
      <c r="B3365">
        <v>0</v>
      </c>
      <c r="C3365" t="s">
        <v>77</v>
      </c>
      <c r="D3365">
        <v>1</v>
      </c>
    </row>
    <row r="3366" spans="1:4" x14ac:dyDescent="0.35">
      <c r="A3366">
        <v>4603</v>
      </c>
      <c r="B3366">
        <v>0</v>
      </c>
      <c r="C3366" t="s">
        <v>77</v>
      </c>
      <c r="D3366">
        <v>4</v>
      </c>
    </row>
    <row r="3367" spans="1:4" x14ac:dyDescent="0.35">
      <c r="A3367">
        <v>8659</v>
      </c>
      <c r="B3367">
        <v>0</v>
      </c>
      <c r="C3367" t="s">
        <v>77</v>
      </c>
      <c r="D3367">
        <v>8</v>
      </c>
    </row>
    <row r="3368" spans="1:4" x14ac:dyDescent="0.35">
      <c r="A3368">
        <v>10708</v>
      </c>
      <c r="B3368">
        <v>0</v>
      </c>
      <c r="C3368" t="s">
        <v>77</v>
      </c>
      <c r="D3368">
        <v>0</v>
      </c>
    </row>
    <row r="3369" spans="1:4" x14ac:dyDescent="0.35">
      <c r="A3369">
        <v>1176</v>
      </c>
      <c r="B3369">
        <v>0</v>
      </c>
      <c r="C3369" t="s">
        <v>77</v>
      </c>
      <c r="D3369">
        <v>0</v>
      </c>
    </row>
    <row r="3370" spans="1:4" x14ac:dyDescent="0.35">
      <c r="A3370">
        <v>10380</v>
      </c>
      <c r="B3370">
        <v>0</v>
      </c>
      <c r="C3370" t="s">
        <v>77</v>
      </c>
      <c r="D3370">
        <v>0</v>
      </c>
    </row>
    <row r="3371" spans="1:4" x14ac:dyDescent="0.35">
      <c r="A3371">
        <v>7037</v>
      </c>
      <c r="B3371">
        <v>0</v>
      </c>
      <c r="C3371" t="s">
        <v>77</v>
      </c>
      <c r="D3371">
        <v>2</v>
      </c>
    </row>
    <row r="3372" spans="1:4" x14ac:dyDescent="0.35">
      <c r="A3372">
        <v>11096</v>
      </c>
      <c r="B3372">
        <v>0</v>
      </c>
      <c r="C3372" t="s">
        <v>77</v>
      </c>
      <c r="D3372">
        <v>1</v>
      </c>
    </row>
    <row r="3373" spans="1:4" x14ac:dyDescent="0.35">
      <c r="A3373">
        <v>6374</v>
      </c>
      <c r="B3373">
        <v>0</v>
      </c>
      <c r="C3373" t="s">
        <v>77</v>
      </c>
      <c r="D3373">
        <v>2</v>
      </c>
    </row>
    <row r="3374" spans="1:4" x14ac:dyDescent="0.35">
      <c r="A3374">
        <v>5552</v>
      </c>
      <c r="B3374">
        <v>0</v>
      </c>
      <c r="C3374" t="s">
        <v>77</v>
      </c>
      <c r="D3374">
        <v>2</v>
      </c>
    </row>
    <row r="3375" spans="1:4" x14ac:dyDescent="0.35">
      <c r="A3375">
        <v>2245</v>
      </c>
      <c r="B3375">
        <v>0</v>
      </c>
      <c r="C3375" t="s">
        <v>77</v>
      </c>
      <c r="D3375">
        <v>1</v>
      </c>
    </row>
    <row r="3376" spans="1:4" x14ac:dyDescent="0.35">
      <c r="A3376">
        <v>6200</v>
      </c>
      <c r="B3376">
        <v>0</v>
      </c>
      <c r="C3376" t="s">
        <v>77</v>
      </c>
      <c r="D3376">
        <v>6</v>
      </c>
    </row>
    <row r="3377" spans="1:4" x14ac:dyDescent="0.35">
      <c r="A3377">
        <v>9904</v>
      </c>
      <c r="B3377">
        <v>0</v>
      </c>
      <c r="C3377" t="s">
        <v>77</v>
      </c>
      <c r="D3377">
        <v>5</v>
      </c>
    </row>
    <row r="3378" spans="1:4" x14ac:dyDescent="0.35">
      <c r="A3378">
        <v>10031</v>
      </c>
      <c r="B3378">
        <v>0</v>
      </c>
      <c r="C3378" t="s">
        <v>77</v>
      </c>
      <c r="D3378">
        <v>0</v>
      </c>
    </row>
    <row r="3379" spans="1:4" x14ac:dyDescent="0.35">
      <c r="A3379">
        <v>6642</v>
      </c>
      <c r="B3379">
        <v>0</v>
      </c>
      <c r="C3379" t="s">
        <v>77</v>
      </c>
      <c r="D3379">
        <v>1</v>
      </c>
    </row>
    <row r="3380" spans="1:4" x14ac:dyDescent="0.35">
      <c r="A3380">
        <v>10882</v>
      </c>
      <c r="B3380">
        <v>0</v>
      </c>
      <c r="C3380" t="s">
        <v>77</v>
      </c>
      <c r="D3380">
        <v>3</v>
      </c>
    </row>
    <row r="3381" spans="1:4" x14ac:dyDescent="0.35">
      <c r="A3381">
        <v>5636</v>
      </c>
      <c r="B3381">
        <v>1</v>
      </c>
      <c r="C3381" t="s">
        <v>77</v>
      </c>
      <c r="D3381">
        <v>0</v>
      </c>
    </row>
    <row r="3382" spans="1:4" x14ac:dyDescent="0.35">
      <c r="A3382">
        <v>8692</v>
      </c>
      <c r="B3382">
        <v>0</v>
      </c>
      <c r="C3382" t="s">
        <v>77</v>
      </c>
      <c r="D3382">
        <v>1</v>
      </c>
    </row>
    <row r="3383" spans="1:4" x14ac:dyDescent="0.35">
      <c r="A3383">
        <v>8091</v>
      </c>
      <c r="B3383">
        <v>0</v>
      </c>
      <c r="C3383" t="s">
        <v>77</v>
      </c>
      <c r="D3383">
        <v>4</v>
      </c>
    </row>
    <row r="3384" spans="1:4" x14ac:dyDescent="0.35">
      <c r="A3384">
        <v>8080</v>
      </c>
      <c r="B3384">
        <v>0</v>
      </c>
      <c r="C3384" t="s">
        <v>77</v>
      </c>
      <c r="D3384">
        <v>0</v>
      </c>
    </row>
    <row r="3385" spans="1:4" x14ac:dyDescent="0.35">
      <c r="A3385">
        <v>8370</v>
      </c>
      <c r="B3385">
        <v>0</v>
      </c>
      <c r="C3385" t="s">
        <v>77</v>
      </c>
      <c r="D3385">
        <v>3</v>
      </c>
    </row>
    <row r="3386" spans="1:4" x14ac:dyDescent="0.35">
      <c r="A3386">
        <v>4550</v>
      </c>
      <c r="B3386">
        <v>0</v>
      </c>
      <c r="C3386" t="s">
        <v>77</v>
      </c>
      <c r="D3386">
        <v>1</v>
      </c>
    </row>
    <row r="3387" spans="1:4" x14ac:dyDescent="0.35">
      <c r="A3387">
        <v>3381</v>
      </c>
      <c r="B3387">
        <v>0</v>
      </c>
      <c r="C3387" t="s">
        <v>77</v>
      </c>
      <c r="D3387">
        <v>0</v>
      </c>
    </row>
    <row r="3388" spans="1:4" x14ac:dyDescent="0.35">
      <c r="A3388">
        <v>10556</v>
      </c>
      <c r="B3388">
        <v>0</v>
      </c>
      <c r="C3388" t="s">
        <v>77</v>
      </c>
      <c r="D3388">
        <v>1</v>
      </c>
    </row>
    <row r="3389" spans="1:4" x14ac:dyDescent="0.35">
      <c r="A3389">
        <v>9467</v>
      </c>
      <c r="B3389">
        <v>0</v>
      </c>
      <c r="C3389" t="s">
        <v>77</v>
      </c>
      <c r="D3389">
        <v>0</v>
      </c>
    </row>
    <row r="3390" spans="1:4" x14ac:dyDescent="0.35">
      <c r="A3390">
        <v>2891</v>
      </c>
      <c r="B3390">
        <v>0</v>
      </c>
      <c r="C3390" t="s">
        <v>77</v>
      </c>
      <c r="D3390">
        <v>9</v>
      </c>
    </row>
    <row r="3391" spans="1:4" x14ac:dyDescent="0.35">
      <c r="A3391">
        <v>5011</v>
      </c>
      <c r="B3391">
        <v>0</v>
      </c>
      <c r="C3391" t="s">
        <v>77</v>
      </c>
      <c r="D3391">
        <v>9</v>
      </c>
    </row>
    <row r="3392" spans="1:4" x14ac:dyDescent="0.35">
      <c r="A3392">
        <v>8140</v>
      </c>
      <c r="B3392">
        <v>0</v>
      </c>
      <c r="C3392" t="s">
        <v>77</v>
      </c>
      <c r="D3392">
        <v>1</v>
      </c>
    </row>
    <row r="3393" spans="1:4" x14ac:dyDescent="0.35">
      <c r="A3393">
        <v>11039</v>
      </c>
      <c r="B3393">
        <v>0</v>
      </c>
      <c r="C3393" t="s">
        <v>77</v>
      </c>
      <c r="D3393">
        <v>2</v>
      </c>
    </row>
    <row r="3394" spans="1:4" x14ac:dyDescent="0.35">
      <c r="A3394">
        <v>78</v>
      </c>
      <c r="B3394">
        <v>0</v>
      </c>
      <c r="C3394" t="s">
        <v>77</v>
      </c>
      <c r="D3394">
        <v>1</v>
      </c>
    </row>
    <row r="3395" spans="1:4" x14ac:dyDescent="0.35">
      <c r="A3395">
        <v>5517</v>
      </c>
      <c r="B3395">
        <v>0</v>
      </c>
      <c r="C3395" t="s">
        <v>77</v>
      </c>
      <c r="D3395">
        <v>1</v>
      </c>
    </row>
    <row r="3396" spans="1:4" x14ac:dyDescent="0.35">
      <c r="A3396">
        <v>5290</v>
      </c>
      <c r="B3396">
        <v>0</v>
      </c>
      <c r="C3396" t="s">
        <v>77</v>
      </c>
      <c r="D3396">
        <v>1</v>
      </c>
    </row>
    <row r="3397" spans="1:4" x14ac:dyDescent="0.35">
      <c r="A3397">
        <v>4128</v>
      </c>
      <c r="B3397">
        <v>0</v>
      </c>
      <c r="C3397" t="s">
        <v>77</v>
      </c>
      <c r="D3397">
        <v>4</v>
      </c>
    </row>
    <row r="3398" spans="1:4" x14ac:dyDescent="0.35">
      <c r="A3398">
        <v>8534</v>
      </c>
      <c r="B3398">
        <v>0</v>
      </c>
      <c r="C3398" t="s">
        <v>77</v>
      </c>
      <c r="D3398">
        <v>5</v>
      </c>
    </row>
    <row r="3399" spans="1:4" x14ac:dyDescent="0.35">
      <c r="A3399">
        <v>9592</v>
      </c>
      <c r="B3399">
        <v>0</v>
      </c>
      <c r="C3399" t="s">
        <v>77</v>
      </c>
      <c r="D3399">
        <v>0</v>
      </c>
    </row>
    <row r="3400" spans="1:4" x14ac:dyDescent="0.35">
      <c r="A3400">
        <v>8957</v>
      </c>
      <c r="B3400">
        <v>0</v>
      </c>
      <c r="C3400" t="s">
        <v>77</v>
      </c>
      <c r="D3400">
        <v>3</v>
      </c>
    </row>
    <row r="3401" spans="1:4" x14ac:dyDescent="0.35">
      <c r="A3401">
        <v>9308</v>
      </c>
      <c r="B3401">
        <v>0</v>
      </c>
      <c r="C3401" t="s">
        <v>77</v>
      </c>
      <c r="D3401">
        <v>4</v>
      </c>
    </row>
    <row r="3402" spans="1:4" x14ac:dyDescent="0.35">
      <c r="A3402">
        <v>544</v>
      </c>
      <c r="B3402">
        <v>0</v>
      </c>
      <c r="C3402" t="s">
        <v>77</v>
      </c>
      <c r="D3402">
        <v>4</v>
      </c>
    </row>
    <row r="3403" spans="1:4" x14ac:dyDescent="0.35">
      <c r="A3403">
        <v>5989</v>
      </c>
      <c r="B3403">
        <v>0</v>
      </c>
      <c r="C3403" t="s">
        <v>77</v>
      </c>
      <c r="D3403">
        <v>2</v>
      </c>
    </row>
    <row r="3404" spans="1:4" x14ac:dyDescent="0.35">
      <c r="A3404">
        <v>635</v>
      </c>
      <c r="B3404">
        <v>0</v>
      </c>
      <c r="C3404" t="s">
        <v>77</v>
      </c>
      <c r="D3404">
        <v>1</v>
      </c>
    </row>
    <row r="3405" spans="1:4" x14ac:dyDescent="0.35">
      <c r="A3405">
        <v>6673</v>
      </c>
      <c r="B3405">
        <v>0</v>
      </c>
      <c r="C3405" t="s">
        <v>77</v>
      </c>
      <c r="D3405">
        <v>0</v>
      </c>
    </row>
    <row r="3406" spans="1:4" x14ac:dyDescent="0.35">
      <c r="A3406">
        <v>1710</v>
      </c>
      <c r="B3406">
        <v>0</v>
      </c>
      <c r="C3406" t="s">
        <v>77</v>
      </c>
      <c r="D3406">
        <v>1</v>
      </c>
    </row>
    <row r="3407" spans="1:4" x14ac:dyDescent="0.35">
      <c r="A3407">
        <v>523</v>
      </c>
      <c r="B3407">
        <v>0</v>
      </c>
      <c r="C3407" t="s">
        <v>77</v>
      </c>
      <c r="D3407">
        <v>0</v>
      </c>
    </row>
    <row r="3408" spans="1:4" x14ac:dyDescent="0.35">
      <c r="A3408">
        <v>8977</v>
      </c>
      <c r="B3408">
        <v>0</v>
      </c>
      <c r="C3408" t="s">
        <v>77</v>
      </c>
      <c r="D3408">
        <v>0</v>
      </c>
    </row>
    <row r="3409" spans="1:4" x14ac:dyDescent="0.35">
      <c r="A3409">
        <v>9736</v>
      </c>
      <c r="B3409">
        <v>0</v>
      </c>
      <c r="C3409" t="s">
        <v>77</v>
      </c>
      <c r="D3409">
        <v>0</v>
      </c>
    </row>
    <row r="3410" spans="1:4" x14ac:dyDescent="0.35">
      <c r="A3410">
        <v>1544</v>
      </c>
      <c r="B3410">
        <v>0</v>
      </c>
      <c r="C3410" t="s">
        <v>77</v>
      </c>
      <c r="D3410">
        <v>2</v>
      </c>
    </row>
    <row r="3411" spans="1:4" x14ac:dyDescent="0.35">
      <c r="A3411">
        <v>6575</v>
      </c>
      <c r="B3411">
        <v>0</v>
      </c>
      <c r="C3411" t="s">
        <v>77</v>
      </c>
      <c r="D3411">
        <v>1</v>
      </c>
    </row>
    <row r="3412" spans="1:4" x14ac:dyDescent="0.35">
      <c r="A3412">
        <v>6147</v>
      </c>
      <c r="B3412">
        <v>0</v>
      </c>
      <c r="C3412" t="s">
        <v>77</v>
      </c>
      <c r="D3412">
        <v>1</v>
      </c>
    </row>
    <row r="3413" spans="1:4" x14ac:dyDescent="0.35">
      <c r="A3413">
        <v>6354</v>
      </c>
      <c r="B3413">
        <v>1</v>
      </c>
      <c r="C3413" t="s">
        <v>77</v>
      </c>
      <c r="D3413">
        <v>1</v>
      </c>
    </row>
    <row r="3414" spans="1:4" x14ac:dyDescent="0.35">
      <c r="A3414">
        <v>4769</v>
      </c>
      <c r="B3414">
        <v>0</v>
      </c>
      <c r="C3414" t="s">
        <v>77</v>
      </c>
      <c r="D3414">
        <v>2</v>
      </c>
    </row>
    <row r="3415" spans="1:4" x14ac:dyDescent="0.35">
      <c r="A3415">
        <v>7540</v>
      </c>
      <c r="B3415">
        <v>0</v>
      </c>
      <c r="C3415" t="s">
        <v>77</v>
      </c>
      <c r="D3415">
        <v>1</v>
      </c>
    </row>
    <row r="3416" spans="1:4" x14ac:dyDescent="0.35">
      <c r="A3416">
        <v>5247</v>
      </c>
      <c r="B3416">
        <v>0</v>
      </c>
      <c r="C3416" t="s">
        <v>77</v>
      </c>
      <c r="D3416">
        <v>0</v>
      </c>
    </row>
    <row r="3417" spans="1:4" x14ac:dyDescent="0.35">
      <c r="A3417">
        <v>5987</v>
      </c>
      <c r="B3417">
        <v>0</v>
      </c>
      <c r="C3417" t="s">
        <v>77</v>
      </c>
      <c r="D3417">
        <v>0</v>
      </c>
    </row>
    <row r="3418" spans="1:4" x14ac:dyDescent="0.35">
      <c r="A3418">
        <v>9960</v>
      </c>
      <c r="B3418">
        <v>0</v>
      </c>
      <c r="C3418" t="s">
        <v>77</v>
      </c>
      <c r="D3418">
        <v>0</v>
      </c>
    </row>
    <row r="3419" spans="1:4" x14ac:dyDescent="0.35">
      <c r="A3419">
        <v>10972</v>
      </c>
      <c r="B3419">
        <v>0</v>
      </c>
      <c r="C3419" t="s">
        <v>77</v>
      </c>
      <c r="D3419">
        <v>3</v>
      </c>
    </row>
    <row r="3420" spans="1:4" x14ac:dyDescent="0.35">
      <c r="A3420">
        <v>1399</v>
      </c>
      <c r="B3420">
        <v>0</v>
      </c>
      <c r="C3420" t="s">
        <v>77</v>
      </c>
      <c r="D3420">
        <v>7</v>
      </c>
    </row>
    <row r="3421" spans="1:4" x14ac:dyDescent="0.35">
      <c r="A3421">
        <v>2698</v>
      </c>
      <c r="B3421">
        <v>0</v>
      </c>
      <c r="C3421" t="s">
        <v>77</v>
      </c>
      <c r="D3421">
        <v>3</v>
      </c>
    </row>
    <row r="3422" spans="1:4" x14ac:dyDescent="0.35">
      <c r="A3422">
        <v>6340</v>
      </c>
      <c r="B3422">
        <v>0</v>
      </c>
      <c r="C3422" t="s">
        <v>77</v>
      </c>
      <c r="D3422">
        <v>0</v>
      </c>
    </row>
    <row r="3423" spans="1:4" x14ac:dyDescent="0.35">
      <c r="A3423">
        <v>4107</v>
      </c>
      <c r="B3423">
        <v>0</v>
      </c>
      <c r="C3423" t="s">
        <v>77</v>
      </c>
      <c r="D3423">
        <v>6</v>
      </c>
    </row>
    <row r="3424" spans="1:4" x14ac:dyDescent="0.35">
      <c r="A3424">
        <v>10906</v>
      </c>
      <c r="B3424">
        <v>0</v>
      </c>
      <c r="C3424" t="s">
        <v>77</v>
      </c>
      <c r="D3424">
        <v>6</v>
      </c>
    </row>
    <row r="3425" spans="1:4" x14ac:dyDescent="0.35">
      <c r="A3425">
        <v>2557</v>
      </c>
      <c r="B3425">
        <v>0</v>
      </c>
      <c r="C3425" t="s">
        <v>77</v>
      </c>
      <c r="D3425">
        <v>1</v>
      </c>
    </row>
    <row r="3426" spans="1:4" x14ac:dyDescent="0.35">
      <c r="A3426">
        <v>8786</v>
      </c>
      <c r="B3426">
        <v>0</v>
      </c>
      <c r="C3426" t="s">
        <v>77</v>
      </c>
      <c r="D3426">
        <v>1</v>
      </c>
    </row>
    <row r="3427" spans="1:4" x14ac:dyDescent="0.35">
      <c r="A3427">
        <v>7187</v>
      </c>
      <c r="B3427">
        <v>0</v>
      </c>
      <c r="C3427" t="s">
        <v>77</v>
      </c>
      <c r="D3427">
        <v>10</v>
      </c>
    </row>
    <row r="3428" spans="1:4" x14ac:dyDescent="0.35">
      <c r="A3428">
        <v>6119</v>
      </c>
      <c r="B3428">
        <v>0</v>
      </c>
      <c r="C3428" t="s">
        <v>77</v>
      </c>
      <c r="D3428">
        <v>0</v>
      </c>
    </row>
    <row r="3429" spans="1:4" x14ac:dyDescent="0.35">
      <c r="A3429">
        <v>2980</v>
      </c>
      <c r="B3429">
        <v>0</v>
      </c>
      <c r="C3429" t="s">
        <v>77</v>
      </c>
      <c r="D3429">
        <v>0</v>
      </c>
    </row>
    <row r="3430" spans="1:4" x14ac:dyDescent="0.35">
      <c r="A3430">
        <v>3850</v>
      </c>
      <c r="B3430">
        <v>0</v>
      </c>
      <c r="C3430" t="s">
        <v>77</v>
      </c>
      <c r="D3430">
        <v>0</v>
      </c>
    </row>
    <row r="3431" spans="1:4" x14ac:dyDescent="0.35">
      <c r="A3431">
        <v>1077</v>
      </c>
      <c r="B3431">
        <v>0</v>
      </c>
      <c r="C3431" t="s">
        <v>77</v>
      </c>
      <c r="D3431">
        <v>3</v>
      </c>
    </row>
    <row r="3432" spans="1:4" x14ac:dyDescent="0.35">
      <c r="A3432">
        <v>9733</v>
      </c>
      <c r="B3432">
        <v>0</v>
      </c>
      <c r="C3432" t="s">
        <v>77</v>
      </c>
      <c r="D3432">
        <v>1</v>
      </c>
    </row>
    <row r="3433" spans="1:4" x14ac:dyDescent="0.35">
      <c r="A3433">
        <v>8462</v>
      </c>
      <c r="B3433">
        <v>0</v>
      </c>
      <c r="C3433" t="s">
        <v>77</v>
      </c>
      <c r="D3433">
        <v>1</v>
      </c>
    </row>
    <row r="3434" spans="1:4" x14ac:dyDescent="0.35">
      <c r="A3434">
        <v>4764</v>
      </c>
      <c r="B3434">
        <v>1</v>
      </c>
      <c r="C3434" t="s">
        <v>77</v>
      </c>
      <c r="D3434">
        <v>1</v>
      </c>
    </row>
    <row r="3435" spans="1:4" x14ac:dyDescent="0.35">
      <c r="A3435">
        <v>2223</v>
      </c>
      <c r="B3435">
        <v>0</v>
      </c>
      <c r="C3435" t="s">
        <v>77</v>
      </c>
      <c r="D3435">
        <v>9</v>
      </c>
    </row>
    <row r="3436" spans="1:4" x14ac:dyDescent="0.35">
      <c r="A3436">
        <v>7788</v>
      </c>
      <c r="B3436">
        <v>0</v>
      </c>
      <c r="C3436" t="s">
        <v>77</v>
      </c>
      <c r="D3436">
        <v>0</v>
      </c>
    </row>
    <row r="3437" spans="1:4" x14ac:dyDescent="0.35">
      <c r="A3437">
        <v>5827</v>
      </c>
      <c r="B3437">
        <v>0</v>
      </c>
      <c r="C3437" t="s">
        <v>77</v>
      </c>
      <c r="D3437">
        <v>1</v>
      </c>
    </row>
    <row r="3438" spans="1:4" x14ac:dyDescent="0.35">
      <c r="A3438">
        <v>2958</v>
      </c>
      <c r="B3438">
        <v>0</v>
      </c>
      <c r="C3438" t="s">
        <v>77</v>
      </c>
      <c r="D3438">
        <v>1</v>
      </c>
    </row>
    <row r="3439" spans="1:4" x14ac:dyDescent="0.35">
      <c r="A3439">
        <v>4954</v>
      </c>
      <c r="B3439">
        <v>0</v>
      </c>
      <c r="C3439" t="s">
        <v>77</v>
      </c>
      <c r="D3439">
        <v>2</v>
      </c>
    </row>
    <row r="3440" spans="1:4" x14ac:dyDescent="0.35">
      <c r="A3440">
        <v>3139</v>
      </c>
      <c r="B3440">
        <v>0</v>
      </c>
      <c r="C3440" t="s">
        <v>77</v>
      </c>
      <c r="D3440">
        <v>4</v>
      </c>
    </row>
    <row r="3441" spans="1:4" x14ac:dyDescent="0.35">
      <c r="A3441">
        <v>9952</v>
      </c>
      <c r="B3441">
        <v>0</v>
      </c>
      <c r="C3441" t="s">
        <v>77</v>
      </c>
      <c r="D3441">
        <v>7</v>
      </c>
    </row>
    <row r="3442" spans="1:4" x14ac:dyDescent="0.35">
      <c r="A3442">
        <v>8180</v>
      </c>
      <c r="B3442">
        <v>0</v>
      </c>
      <c r="C3442" t="s">
        <v>77</v>
      </c>
      <c r="D3442">
        <v>1</v>
      </c>
    </row>
    <row r="3443" spans="1:4" x14ac:dyDescent="0.35">
      <c r="A3443">
        <v>3276</v>
      </c>
      <c r="B3443">
        <v>0</v>
      </c>
      <c r="C3443" t="s">
        <v>77</v>
      </c>
      <c r="D3443">
        <v>0</v>
      </c>
    </row>
    <row r="3444" spans="1:4" x14ac:dyDescent="0.35">
      <c r="A3444">
        <v>4994</v>
      </c>
      <c r="B3444">
        <v>0</v>
      </c>
      <c r="C3444" t="s">
        <v>77</v>
      </c>
      <c r="D3444">
        <v>5</v>
      </c>
    </row>
    <row r="3445" spans="1:4" x14ac:dyDescent="0.35">
      <c r="A3445">
        <v>3598</v>
      </c>
      <c r="B3445">
        <v>0</v>
      </c>
      <c r="C3445" t="s">
        <v>77</v>
      </c>
      <c r="D3445">
        <v>2</v>
      </c>
    </row>
    <row r="3446" spans="1:4" x14ac:dyDescent="0.35">
      <c r="A3446">
        <v>945</v>
      </c>
      <c r="B3446">
        <v>0</v>
      </c>
      <c r="C3446" t="s">
        <v>77</v>
      </c>
      <c r="D3446">
        <v>0</v>
      </c>
    </row>
    <row r="3447" spans="1:4" x14ac:dyDescent="0.35">
      <c r="A3447">
        <v>5048</v>
      </c>
      <c r="B3447">
        <v>0</v>
      </c>
      <c r="C3447" t="s">
        <v>77</v>
      </c>
      <c r="D3447">
        <v>1</v>
      </c>
    </row>
    <row r="3448" spans="1:4" x14ac:dyDescent="0.35">
      <c r="A3448">
        <v>6214</v>
      </c>
      <c r="B3448">
        <v>0</v>
      </c>
      <c r="C3448" t="s">
        <v>77</v>
      </c>
      <c r="D3448">
        <v>0</v>
      </c>
    </row>
    <row r="3449" spans="1:4" x14ac:dyDescent="0.35">
      <c r="A3449">
        <v>6230</v>
      </c>
      <c r="B3449">
        <v>0</v>
      </c>
      <c r="C3449" t="s">
        <v>77</v>
      </c>
      <c r="D3449">
        <v>0</v>
      </c>
    </row>
    <row r="3450" spans="1:4" x14ac:dyDescent="0.35">
      <c r="A3450">
        <v>2968</v>
      </c>
      <c r="B3450">
        <v>1</v>
      </c>
      <c r="C3450" t="s">
        <v>77</v>
      </c>
      <c r="D3450">
        <v>10</v>
      </c>
    </row>
    <row r="3451" spans="1:4" x14ac:dyDescent="0.35">
      <c r="A3451">
        <v>8800</v>
      </c>
      <c r="B3451">
        <v>1</v>
      </c>
      <c r="C3451" t="s">
        <v>77</v>
      </c>
      <c r="D3451">
        <v>10</v>
      </c>
    </row>
    <row r="3452" spans="1:4" x14ac:dyDescent="0.35">
      <c r="A3452">
        <v>1907</v>
      </c>
      <c r="B3452">
        <v>1</v>
      </c>
      <c r="C3452" t="s">
        <v>77</v>
      </c>
      <c r="D3452">
        <v>4</v>
      </c>
    </row>
    <row r="3453" spans="1:4" x14ac:dyDescent="0.35">
      <c r="A3453">
        <v>10478</v>
      </c>
      <c r="B3453">
        <v>1</v>
      </c>
      <c r="C3453" t="s">
        <v>77</v>
      </c>
      <c r="D3453">
        <v>1</v>
      </c>
    </row>
    <row r="3454" spans="1:4" x14ac:dyDescent="0.35">
      <c r="A3454">
        <v>4188</v>
      </c>
      <c r="B3454">
        <v>1</v>
      </c>
      <c r="C3454" t="s">
        <v>77</v>
      </c>
      <c r="D3454">
        <v>2</v>
      </c>
    </row>
    <row r="3455" spans="1:4" x14ac:dyDescent="0.35">
      <c r="A3455">
        <v>8720</v>
      </c>
      <c r="B3455">
        <v>0</v>
      </c>
      <c r="C3455" t="s">
        <v>77</v>
      </c>
      <c r="D3455">
        <v>0</v>
      </c>
    </row>
    <row r="3456" spans="1:4" x14ac:dyDescent="0.35">
      <c r="A3456">
        <v>2225</v>
      </c>
      <c r="B3456">
        <v>1</v>
      </c>
      <c r="C3456" t="s">
        <v>77</v>
      </c>
      <c r="D3456">
        <v>9</v>
      </c>
    </row>
    <row r="3457" spans="1:4" x14ac:dyDescent="0.35">
      <c r="A3457">
        <v>4790</v>
      </c>
      <c r="B3457">
        <v>0</v>
      </c>
      <c r="C3457" t="s">
        <v>77</v>
      </c>
      <c r="D3457">
        <v>3</v>
      </c>
    </row>
    <row r="3458" spans="1:4" x14ac:dyDescent="0.35">
      <c r="A3458">
        <v>1131</v>
      </c>
      <c r="B3458">
        <v>0</v>
      </c>
      <c r="C3458" t="s">
        <v>77</v>
      </c>
      <c r="D3458">
        <v>0</v>
      </c>
    </row>
    <row r="3459" spans="1:4" x14ac:dyDescent="0.35">
      <c r="A3459">
        <v>202</v>
      </c>
      <c r="B3459">
        <v>0</v>
      </c>
      <c r="C3459" t="s">
        <v>77</v>
      </c>
      <c r="D3459">
        <v>6</v>
      </c>
    </row>
    <row r="3460" spans="1:4" x14ac:dyDescent="0.35">
      <c r="A3460">
        <v>9589</v>
      </c>
      <c r="B3460">
        <v>0</v>
      </c>
      <c r="C3460" t="s">
        <v>77</v>
      </c>
      <c r="D3460">
        <v>6</v>
      </c>
    </row>
    <row r="3461" spans="1:4" x14ac:dyDescent="0.35">
      <c r="A3461">
        <v>3900</v>
      </c>
      <c r="B3461">
        <v>0</v>
      </c>
      <c r="C3461" t="s">
        <v>77</v>
      </c>
      <c r="D3461">
        <v>2</v>
      </c>
    </row>
    <row r="3462" spans="1:4" x14ac:dyDescent="0.35">
      <c r="A3462">
        <v>9958</v>
      </c>
      <c r="B3462">
        <v>0</v>
      </c>
      <c r="C3462" t="s">
        <v>77</v>
      </c>
      <c r="D3462">
        <v>2</v>
      </c>
    </row>
    <row r="3463" spans="1:4" x14ac:dyDescent="0.35">
      <c r="A3463">
        <v>8955</v>
      </c>
      <c r="B3463">
        <v>0</v>
      </c>
      <c r="C3463" t="s">
        <v>77</v>
      </c>
      <c r="D3463">
        <v>1</v>
      </c>
    </row>
    <row r="3464" spans="1:4" x14ac:dyDescent="0.35">
      <c r="A3464">
        <v>10033</v>
      </c>
      <c r="B3464">
        <v>0</v>
      </c>
      <c r="C3464" t="s">
        <v>77</v>
      </c>
      <c r="D3464">
        <v>0</v>
      </c>
    </row>
    <row r="3465" spans="1:4" x14ac:dyDescent="0.35">
      <c r="A3465">
        <v>5751</v>
      </c>
      <c r="B3465">
        <v>0</v>
      </c>
      <c r="C3465" t="s">
        <v>77</v>
      </c>
      <c r="D3465">
        <v>0</v>
      </c>
    </row>
    <row r="3466" spans="1:4" x14ac:dyDescent="0.35">
      <c r="A3466">
        <v>3308</v>
      </c>
      <c r="B3466">
        <v>0</v>
      </c>
      <c r="C3466" t="s">
        <v>77</v>
      </c>
      <c r="D3466">
        <v>0</v>
      </c>
    </row>
    <row r="3467" spans="1:4" x14ac:dyDescent="0.35">
      <c r="A3467">
        <v>7297</v>
      </c>
      <c r="B3467">
        <v>0</v>
      </c>
      <c r="C3467" t="s">
        <v>77</v>
      </c>
      <c r="D3467">
        <v>1</v>
      </c>
    </row>
    <row r="3468" spans="1:4" x14ac:dyDescent="0.35">
      <c r="A3468">
        <v>8008</v>
      </c>
      <c r="B3468">
        <v>0</v>
      </c>
      <c r="C3468" t="s">
        <v>77</v>
      </c>
      <c r="D3468">
        <v>0</v>
      </c>
    </row>
    <row r="3469" spans="1:4" x14ac:dyDescent="0.35">
      <c r="A3469">
        <v>1232</v>
      </c>
      <c r="B3469">
        <v>0</v>
      </c>
      <c r="C3469" t="s">
        <v>77</v>
      </c>
      <c r="D3469">
        <v>4</v>
      </c>
    </row>
    <row r="3470" spans="1:4" x14ac:dyDescent="0.35">
      <c r="A3470">
        <v>2345</v>
      </c>
      <c r="B3470">
        <v>0</v>
      </c>
      <c r="C3470" t="s">
        <v>77</v>
      </c>
      <c r="D3470">
        <v>4</v>
      </c>
    </row>
    <row r="3471" spans="1:4" x14ac:dyDescent="0.35">
      <c r="A3471">
        <v>1628</v>
      </c>
      <c r="B3471">
        <v>0</v>
      </c>
      <c r="C3471" t="s">
        <v>77</v>
      </c>
      <c r="D3471">
        <v>3</v>
      </c>
    </row>
    <row r="3472" spans="1:4" x14ac:dyDescent="0.35">
      <c r="A3472">
        <v>5081</v>
      </c>
      <c r="B3472">
        <v>0</v>
      </c>
      <c r="C3472" t="s">
        <v>77</v>
      </c>
      <c r="D3472">
        <v>0</v>
      </c>
    </row>
    <row r="3473" spans="1:4" x14ac:dyDescent="0.35">
      <c r="A3473">
        <v>839</v>
      </c>
      <c r="B3473">
        <v>0</v>
      </c>
      <c r="C3473" t="s">
        <v>77</v>
      </c>
      <c r="D3473">
        <v>1</v>
      </c>
    </row>
    <row r="3474" spans="1:4" x14ac:dyDescent="0.35">
      <c r="A3474">
        <v>3706</v>
      </c>
      <c r="B3474">
        <v>1</v>
      </c>
      <c r="C3474" t="s">
        <v>77</v>
      </c>
      <c r="D3474">
        <v>2</v>
      </c>
    </row>
    <row r="3475" spans="1:4" x14ac:dyDescent="0.35">
      <c r="A3475">
        <v>5154</v>
      </c>
      <c r="B3475">
        <v>0</v>
      </c>
      <c r="C3475" t="s">
        <v>77</v>
      </c>
      <c r="D3475">
        <v>0</v>
      </c>
    </row>
    <row r="3476" spans="1:4" x14ac:dyDescent="0.35">
      <c r="A3476">
        <v>8584</v>
      </c>
      <c r="B3476">
        <v>0</v>
      </c>
      <c r="C3476" t="s">
        <v>77</v>
      </c>
      <c r="D3476">
        <v>7</v>
      </c>
    </row>
    <row r="3477" spans="1:4" x14ac:dyDescent="0.35">
      <c r="A3477">
        <v>6583</v>
      </c>
      <c r="B3477">
        <v>0</v>
      </c>
      <c r="C3477" t="s">
        <v>77</v>
      </c>
      <c r="D3477">
        <v>8</v>
      </c>
    </row>
    <row r="3478" spans="1:4" x14ac:dyDescent="0.35">
      <c r="A3478">
        <v>3433</v>
      </c>
      <c r="B3478">
        <v>0</v>
      </c>
      <c r="C3478" t="s">
        <v>77</v>
      </c>
      <c r="D3478">
        <v>8</v>
      </c>
    </row>
    <row r="3479" spans="1:4" x14ac:dyDescent="0.35">
      <c r="A3479">
        <v>10486</v>
      </c>
      <c r="B3479">
        <v>0</v>
      </c>
      <c r="C3479" t="s">
        <v>77</v>
      </c>
      <c r="D3479">
        <v>4</v>
      </c>
    </row>
    <row r="3480" spans="1:4" x14ac:dyDescent="0.35">
      <c r="A3480">
        <v>8687</v>
      </c>
      <c r="B3480">
        <v>0</v>
      </c>
      <c r="C3480" t="s">
        <v>77</v>
      </c>
      <c r="D3480">
        <v>3</v>
      </c>
    </row>
    <row r="3481" spans="1:4" x14ac:dyDescent="0.35">
      <c r="A3481">
        <v>7842</v>
      </c>
      <c r="B3481">
        <v>0</v>
      </c>
      <c r="C3481" t="s">
        <v>77</v>
      </c>
      <c r="D3481">
        <v>0</v>
      </c>
    </row>
    <row r="3482" spans="1:4" x14ac:dyDescent="0.35">
      <c r="A3482">
        <v>3749</v>
      </c>
      <c r="B3482">
        <v>0</v>
      </c>
      <c r="C3482" t="s">
        <v>77</v>
      </c>
      <c r="D3482">
        <v>5</v>
      </c>
    </row>
    <row r="3483" spans="1:4" x14ac:dyDescent="0.35">
      <c r="A3483">
        <v>1331</v>
      </c>
      <c r="B3483">
        <v>0</v>
      </c>
      <c r="C3483" t="s">
        <v>77</v>
      </c>
      <c r="D3483">
        <v>0</v>
      </c>
    </row>
    <row r="3484" spans="1:4" x14ac:dyDescent="0.35">
      <c r="A3484">
        <v>5995</v>
      </c>
      <c r="B3484">
        <v>1</v>
      </c>
      <c r="C3484" t="s">
        <v>77</v>
      </c>
      <c r="D3484">
        <v>2</v>
      </c>
    </row>
    <row r="3485" spans="1:4" x14ac:dyDescent="0.35">
      <c r="A3485">
        <v>8985</v>
      </c>
      <c r="B3485">
        <v>0</v>
      </c>
      <c r="C3485" t="s">
        <v>77</v>
      </c>
      <c r="D3485">
        <v>7</v>
      </c>
    </row>
    <row r="3486" spans="1:4" x14ac:dyDescent="0.35">
      <c r="A3486">
        <v>2798</v>
      </c>
      <c r="B3486">
        <v>1</v>
      </c>
      <c r="C3486" t="s">
        <v>77</v>
      </c>
      <c r="D3486">
        <v>9</v>
      </c>
    </row>
    <row r="3487" spans="1:4" x14ac:dyDescent="0.35">
      <c r="A3487">
        <v>7108</v>
      </c>
      <c r="B3487">
        <v>0</v>
      </c>
      <c r="C3487" t="s">
        <v>77</v>
      </c>
      <c r="D3487">
        <v>2</v>
      </c>
    </row>
    <row r="3488" spans="1:4" x14ac:dyDescent="0.35">
      <c r="A3488">
        <v>2781</v>
      </c>
      <c r="B3488">
        <v>1</v>
      </c>
      <c r="C3488" t="s">
        <v>77</v>
      </c>
      <c r="D3488">
        <v>6</v>
      </c>
    </row>
    <row r="3489" spans="1:4" x14ac:dyDescent="0.35">
      <c r="A3489">
        <v>3623</v>
      </c>
      <c r="B3489">
        <v>0</v>
      </c>
      <c r="C3489" t="s">
        <v>77</v>
      </c>
      <c r="D3489">
        <v>0</v>
      </c>
    </row>
    <row r="3490" spans="1:4" x14ac:dyDescent="0.35">
      <c r="A3490">
        <v>194</v>
      </c>
      <c r="B3490">
        <v>0</v>
      </c>
      <c r="C3490" t="s">
        <v>77</v>
      </c>
      <c r="D3490">
        <v>0</v>
      </c>
    </row>
    <row r="3491" spans="1:4" x14ac:dyDescent="0.35">
      <c r="A3491">
        <v>10833</v>
      </c>
      <c r="B3491">
        <v>0</v>
      </c>
      <c r="C3491" t="s">
        <v>77</v>
      </c>
      <c r="D3491">
        <v>3</v>
      </c>
    </row>
    <row r="3492" spans="1:4" x14ac:dyDescent="0.35">
      <c r="A3492">
        <v>2315</v>
      </c>
      <c r="B3492">
        <v>0</v>
      </c>
      <c r="C3492" t="s">
        <v>77</v>
      </c>
      <c r="D3492">
        <v>2</v>
      </c>
    </row>
    <row r="3493" spans="1:4" x14ac:dyDescent="0.35">
      <c r="A3493">
        <v>6336</v>
      </c>
      <c r="B3493">
        <v>0</v>
      </c>
      <c r="C3493" t="s">
        <v>77</v>
      </c>
      <c r="D3493">
        <v>0</v>
      </c>
    </row>
    <row r="3494" spans="1:4" x14ac:dyDescent="0.35">
      <c r="A3494">
        <v>10738</v>
      </c>
      <c r="B3494">
        <v>0</v>
      </c>
      <c r="C3494" t="s">
        <v>77</v>
      </c>
      <c r="D3494">
        <v>0</v>
      </c>
    </row>
    <row r="3495" spans="1:4" x14ac:dyDescent="0.35">
      <c r="A3495">
        <v>8286</v>
      </c>
      <c r="B3495">
        <v>0</v>
      </c>
      <c r="C3495" t="s">
        <v>77</v>
      </c>
      <c r="D3495">
        <v>0</v>
      </c>
    </row>
    <row r="3496" spans="1:4" x14ac:dyDescent="0.35">
      <c r="A3496">
        <v>2166</v>
      </c>
      <c r="B3496">
        <v>0</v>
      </c>
      <c r="C3496" t="s">
        <v>77</v>
      </c>
      <c r="D3496">
        <v>1</v>
      </c>
    </row>
    <row r="3497" spans="1:4" x14ac:dyDescent="0.35">
      <c r="A3497">
        <v>10691</v>
      </c>
      <c r="B3497">
        <v>0</v>
      </c>
      <c r="C3497" t="s">
        <v>77</v>
      </c>
      <c r="D3497">
        <v>1</v>
      </c>
    </row>
    <row r="3498" spans="1:4" x14ac:dyDescent="0.35">
      <c r="A3498">
        <v>9739</v>
      </c>
      <c r="B3498">
        <v>0</v>
      </c>
      <c r="C3498" t="s">
        <v>77</v>
      </c>
      <c r="D3498">
        <v>2</v>
      </c>
    </row>
    <row r="3499" spans="1:4" x14ac:dyDescent="0.35">
      <c r="A3499">
        <v>1829</v>
      </c>
      <c r="B3499">
        <v>1</v>
      </c>
      <c r="C3499" t="s">
        <v>77</v>
      </c>
      <c r="D3499">
        <v>5</v>
      </c>
    </row>
    <row r="3500" spans="1:4" x14ac:dyDescent="0.35">
      <c r="A3500">
        <v>6260</v>
      </c>
      <c r="B3500">
        <v>1</v>
      </c>
      <c r="C3500" t="s">
        <v>77</v>
      </c>
      <c r="D3500">
        <v>10</v>
      </c>
    </row>
    <row r="3501" spans="1:4" x14ac:dyDescent="0.35">
      <c r="A3501">
        <v>10448</v>
      </c>
      <c r="B3501">
        <v>0</v>
      </c>
      <c r="C3501" t="s">
        <v>77</v>
      </c>
      <c r="D3501">
        <v>3</v>
      </c>
    </row>
    <row r="3502" spans="1:4" x14ac:dyDescent="0.35">
      <c r="A3502">
        <v>1343</v>
      </c>
      <c r="B3502">
        <v>0</v>
      </c>
      <c r="C3502" t="s">
        <v>77</v>
      </c>
      <c r="D3502">
        <v>2</v>
      </c>
    </row>
    <row r="3503" spans="1:4" x14ac:dyDescent="0.35">
      <c r="A3503">
        <v>4749</v>
      </c>
      <c r="B3503">
        <v>0</v>
      </c>
      <c r="C3503" t="s">
        <v>77</v>
      </c>
      <c r="D3503">
        <v>2</v>
      </c>
    </row>
    <row r="3504" spans="1:4" x14ac:dyDescent="0.35">
      <c r="A3504">
        <v>531</v>
      </c>
      <c r="B3504">
        <v>1</v>
      </c>
      <c r="C3504" t="s">
        <v>77</v>
      </c>
      <c r="D3504">
        <v>5</v>
      </c>
    </row>
    <row r="3505" spans="1:4" x14ac:dyDescent="0.35">
      <c r="A3505">
        <v>6905</v>
      </c>
      <c r="B3505">
        <v>0</v>
      </c>
      <c r="C3505" t="s">
        <v>77</v>
      </c>
      <c r="D3505">
        <v>4</v>
      </c>
    </row>
    <row r="3506" spans="1:4" x14ac:dyDescent="0.35">
      <c r="A3506">
        <v>1045</v>
      </c>
      <c r="B3506">
        <v>0</v>
      </c>
      <c r="C3506" t="s">
        <v>77</v>
      </c>
      <c r="D3506">
        <v>2</v>
      </c>
    </row>
    <row r="3507" spans="1:4" x14ac:dyDescent="0.35">
      <c r="A3507">
        <v>4012</v>
      </c>
      <c r="B3507">
        <v>1</v>
      </c>
      <c r="C3507" t="s">
        <v>77</v>
      </c>
      <c r="D3507">
        <v>6</v>
      </c>
    </row>
    <row r="3508" spans="1:4" x14ac:dyDescent="0.35">
      <c r="A3508">
        <v>5529</v>
      </c>
      <c r="B3508">
        <v>0</v>
      </c>
      <c r="C3508" t="s">
        <v>77</v>
      </c>
      <c r="D3508">
        <v>2</v>
      </c>
    </row>
    <row r="3509" spans="1:4" x14ac:dyDescent="0.35">
      <c r="A3509">
        <v>4001</v>
      </c>
      <c r="B3509">
        <v>0</v>
      </c>
      <c r="C3509" t="s">
        <v>77</v>
      </c>
      <c r="D3509">
        <v>2</v>
      </c>
    </row>
    <row r="3510" spans="1:4" x14ac:dyDescent="0.35">
      <c r="A3510">
        <v>10420</v>
      </c>
      <c r="B3510">
        <v>0</v>
      </c>
      <c r="C3510" t="s">
        <v>77</v>
      </c>
      <c r="D3510">
        <v>2</v>
      </c>
    </row>
    <row r="3511" spans="1:4" x14ac:dyDescent="0.35">
      <c r="A3511">
        <v>7723</v>
      </c>
      <c r="B3511">
        <v>0</v>
      </c>
      <c r="C3511" t="s">
        <v>77</v>
      </c>
      <c r="D3511">
        <v>6</v>
      </c>
    </row>
    <row r="3512" spans="1:4" x14ac:dyDescent="0.35">
      <c r="A3512">
        <v>2963</v>
      </c>
      <c r="B3512">
        <v>0</v>
      </c>
      <c r="C3512" t="s">
        <v>77</v>
      </c>
      <c r="D3512">
        <v>6</v>
      </c>
    </row>
    <row r="3513" spans="1:4" x14ac:dyDescent="0.35">
      <c r="A3513">
        <v>10634</v>
      </c>
      <c r="B3513">
        <v>0</v>
      </c>
      <c r="C3513" t="s">
        <v>77</v>
      </c>
      <c r="D3513">
        <v>2</v>
      </c>
    </row>
    <row r="3514" spans="1:4" x14ac:dyDescent="0.35">
      <c r="A3514">
        <v>5180</v>
      </c>
      <c r="B3514">
        <v>0</v>
      </c>
      <c r="C3514" t="s">
        <v>77</v>
      </c>
      <c r="D3514">
        <v>0</v>
      </c>
    </row>
    <row r="3515" spans="1:4" x14ac:dyDescent="0.35">
      <c r="A3515">
        <v>6866</v>
      </c>
      <c r="B3515">
        <v>0</v>
      </c>
      <c r="C3515" t="s">
        <v>77</v>
      </c>
      <c r="D3515">
        <v>0</v>
      </c>
    </row>
    <row r="3516" spans="1:4" x14ac:dyDescent="0.35">
      <c r="A3516">
        <v>1328</v>
      </c>
      <c r="B3516">
        <v>0</v>
      </c>
      <c r="C3516" t="s">
        <v>77</v>
      </c>
      <c r="D3516">
        <v>4</v>
      </c>
    </row>
    <row r="3517" spans="1:4" x14ac:dyDescent="0.35">
      <c r="A3517">
        <v>1139</v>
      </c>
      <c r="B3517">
        <v>1</v>
      </c>
      <c r="C3517" t="s">
        <v>77</v>
      </c>
      <c r="D3517">
        <v>11</v>
      </c>
    </row>
    <row r="3518" spans="1:4" x14ac:dyDescent="0.35">
      <c r="A3518">
        <v>4961</v>
      </c>
      <c r="B3518">
        <v>0</v>
      </c>
      <c r="C3518" t="s">
        <v>77</v>
      </c>
      <c r="D3518">
        <v>1</v>
      </c>
    </row>
    <row r="3519" spans="1:4" x14ac:dyDescent="0.35">
      <c r="A3519">
        <v>5177</v>
      </c>
      <c r="B3519">
        <v>0</v>
      </c>
      <c r="C3519" t="s">
        <v>77</v>
      </c>
      <c r="D3519">
        <v>2</v>
      </c>
    </row>
    <row r="3520" spans="1:4" x14ac:dyDescent="0.35">
      <c r="A3520">
        <v>2075</v>
      </c>
      <c r="B3520">
        <v>0</v>
      </c>
      <c r="C3520" t="s">
        <v>77</v>
      </c>
      <c r="D3520">
        <v>5</v>
      </c>
    </row>
    <row r="3521" spans="1:4" x14ac:dyDescent="0.35">
      <c r="A3521">
        <v>3428</v>
      </c>
      <c r="B3521">
        <v>0</v>
      </c>
      <c r="C3521" t="s">
        <v>77</v>
      </c>
      <c r="D3521">
        <v>9</v>
      </c>
    </row>
    <row r="3522" spans="1:4" x14ac:dyDescent="0.35">
      <c r="A3522">
        <v>4500</v>
      </c>
      <c r="B3522">
        <v>0</v>
      </c>
      <c r="C3522" t="s">
        <v>77</v>
      </c>
      <c r="D3522">
        <v>9</v>
      </c>
    </row>
    <row r="3523" spans="1:4" x14ac:dyDescent="0.35">
      <c r="A3523">
        <v>7369</v>
      </c>
      <c r="B3523">
        <v>0</v>
      </c>
      <c r="C3523" t="s">
        <v>77</v>
      </c>
      <c r="D3523">
        <v>0</v>
      </c>
    </row>
    <row r="3524" spans="1:4" x14ac:dyDescent="0.35">
      <c r="A3524">
        <v>4381</v>
      </c>
      <c r="B3524">
        <v>0</v>
      </c>
      <c r="C3524" t="s">
        <v>77</v>
      </c>
      <c r="D3524">
        <v>1</v>
      </c>
    </row>
    <row r="3525" spans="1:4" x14ac:dyDescent="0.35">
      <c r="A3525">
        <v>9964</v>
      </c>
      <c r="B3525">
        <v>0</v>
      </c>
      <c r="C3525" t="s">
        <v>77</v>
      </c>
      <c r="D3525">
        <v>2</v>
      </c>
    </row>
    <row r="3526" spans="1:4" x14ac:dyDescent="0.35">
      <c r="A3526">
        <v>1630</v>
      </c>
      <c r="B3526">
        <v>0</v>
      </c>
      <c r="C3526" t="s">
        <v>77</v>
      </c>
      <c r="D3526">
        <v>2</v>
      </c>
    </row>
    <row r="3527" spans="1:4" x14ac:dyDescent="0.35">
      <c r="A3527">
        <v>5012</v>
      </c>
      <c r="B3527">
        <v>0</v>
      </c>
      <c r="C3527" t="s">
        <v>77</v>
      </c>
      <c r="D3527">
        <v>0</v>
      </c>
    </row>
    <row r="3528" spans="1:4" x14ac:dyDescent="0.35">
      <c r="A3528">
        <v>6918</v>
      </c>
      <c r="B3528">
        <v>0</v>
      </c>
      <c r="C3528" t="s">
        <v>77</v>
      </c>
      <c r="D3528">
        <v>0</v>
      </c>
    </row>
    <row r="3529" spans="1:4" x14ac:dyDescent="0.35">
      <c r="A3529">
        <v>7822</v>
      </c>
      <c r="B3529">
        <v>0</v>
      </c>
      <c r="C3529" t="s">
        <v>77</v>
      </c>
      <c r="D3529">
        <v>6</v>
      </c>
    </row>
    <row r="3530" spans="1:4" x14ac:dyDescent="0.35">
      <c r="A3530">
        <v>10156</v>
      </c>
      <c r="B3530">
        <v>0</v>
      </c>
      <c r="C3530" t="s">
        <v>77</v>
      </c>
      <c r="D3530">
        <v>4</v>
      </c>
    </row>
    <row r="3531" spans="1:4" x14ac:dyDescent="0.35">
      <c r="A3531">
        <v>3033</v>
      </c>
      <c r="B3531">
        <v>0</v>
      </c>
      <c r="C3531" t="s">
        <v>77</v>
      </c>
      <c r="D3531">
        <v>5</v>
      </c>
    </row>
    <row r="3532" spans="1:4" x14ac:dyDescent="0.35">
      <c r="A3532">
        <v>4119</v>
      </c>
      <c r="B3532">
        <v>0</v>
      </c>
      <c r="C3532" t="s">
        <v>77</v>
      </c>
      <c r="D3532">
        <v>5</v>
      </c>
    </row>
    <row r="3533" spans="1:4" x14ac:dyDescent="0.35">
      <c r="A3533">
        <v>11110</v>
      </c>
      <c r="B3533">
        <v>0</v>
      </c>
      <c r="C3533" t="s">
        <v>77</v>
      </c>
      <c r="D3533">
        <v>0</v>
      </c>
    </row>
    <row r="3534" spans="1:4" x14ac:dyDescent="0.35">
      <c r="A3534">
        <v>332</v>
      </c>
      <c r="B3534">
        <v>0</v>
      </c>
      <c r="C3534" t="s">
        <v>77</v>
      </c>
      <c r="D3534">
        <v>1</v>
      </c>
    </row>
    <row r="3535" spans="1:4" x14ac:dyDescent="0.35">
      <c r="A3535">
        <v>737</v>
      </c>
      <c r="B3535">
        <v>0</v>
      </c>
      <c r="C3535" t="s">
        <v>77</v>
      </c>
      <c r="D3535">
        <v>4</v>
      </c>
    </row>
    <row r="3536" spans="1:4" x14ac:dyDescent="0.35">
      <c r="A3536">
        <v>10319</v>
      </c>
      <c r="B3536">
        <v>0</v>
      </c>
      <c r="C3536" t="s">
        <v>77</v>
      </c>
      <c r="D3536">
        <v>4</v>
      </c>
    </row>
    <row r="3537" spans="1:4" x14ac:dyDescent="0.35">
      <c r="A3537">
        <v>2683</v>
      </c>
      <c r="B3537">
        <v>0</v>
      </c>
      <c r="C3537" t="s">
        <v>77</v>
      </c>
      <c r="D3537">
        <v>4</v>
      </c>
    </row>
    <row r="3538" spans="1:4" x14ac:dyDescent="0.35">
      <c r="A3538">
        <v>3445</v>
      </c>
      <c r="B3538">
        <v>1</v>
      </c>
      <c r="C3538" t="s">
        <v>77</v>
      </c>
      <c r="D3538">
        <v>4</v>
      </c>
    </row>
    <row r="3539" spans="1:4" x14ac:dyDescent="0.35">
      <c r="A3539">
        <v>10913</v>
      </c>
      <c r="B3539">
        <v>1</v>
      </c>
      <c r="C3539" t="s">
        <v>77</v>
      </c>
      <c r="D3539">
        <v>0</v>
      </c>
    </row>
    <row r="3540" spans="1:4" x14ac:dyDescent="0.35">
      <c r="A3540">
        <v>4427</v>
      </c>
      <c r="B3540">
        <v>1</v>
      </c>
      <c r="C3540" t="s">
        <v>77</v>
      </c>
      <c r="D3540">
        <v>10</v>
      </c>
    </row>
    <row r="3541" spans="1:4" x14ac:dyDescent="0.35">
      <c r="A3541">
        <v>8717</v>
      </c>
      <c r="B3541">
        <v>0</v>
      </c>
      <c r="C3541" t="s">
        <v>77</v>
      </c>
      <c r="D3541">
        <v>8</v>
      </c>
    </row>
    <row r="3542" spans="1:4" x14ac:dyDescent="0.35">
      <c r="A3542">
        <v>2066</v>
      </c>
      <c r="B3542">
        <v>0</v>
      </c>
      <c r="C3542" t="s">
        <v>77</v>
      </c>
      <c r="D3542">
        <v>1</v>
      </c>
    </row>
    <row r="3543" spans="1:4" x14ac:dyDescent="0.35">
      <c r="A3543">
        <v>3340</v>
      </c>
      <c r="B3543">
        <v>1</v>
      </c>
      <c r="C3543" t="s">
        <v>77</v>
      </c>
      <c r="D3543">
        <v>1</v>
      </c>
    </row>
    <row r="3544" spans="1:4" x14ac:dyDescent="0.35">
      <c r="A3544">
        <v>8685</v>
      </c>
      <c r="B3544">
        <v>1</v>
      </c>
      <c r="C3544" t="s">
        <v>77</v>
      </c>
      <c r="D3544">
        <v>1</v>
      </c>
    </row>
    <row r="3545" spans="1:4" x14ac:dyDescent="0.35">
      <c r="A3545">
        <v>4149</v>
      </c>
      <c r="B3545">
        <v>0</v>
      </c>
      <c r="C3545" t="s">
        <v>77</v>
      </c>
      <c r="D3545">
        <v>9</v>
      </c>
    </row>
    <row r="3546" spans="1:4" x14ac:dyDescent="0.35">
      <c r="A3546">
        <v>8726</v>
      </c>
      <c r="B3546">
        <v>0</v>
      </c>
      <c r="C3546" t="s">
        <v>77</v>
      </c>
      <c r="D3546">
        <v>1</v>
      </c>
    </row>
    <row r="3547" spans="1:4" x14ac:dyDescent="0.35">
      <c r="A3547">
        <v>2295</v>
      </c>
      <c r="B3547">
        <v>0</v>
      </c>
      <c r="C3547" t="s">
        <v>77</v>
      </c>
      <c r="D3547">
        <v>3</v>
      </c>
    </row>
    <row r="3548" spans="1:4" x14ac:dyDescent="0.35">
      <c r="A3548">
        <v>3283</v>
      </c>
      <c r="B3548">
        <v>0</v>
      </c>
      <c r="C3548" t="s">
        <v>77</v>
      </c>
      <c r="D3548">
        <v>2</v>
      </c>
    </row>
    <row r="3549" spans="1:4" x14ac:dyDescent="0.35">
      <c r="A3549">
        <v>1915</v>
      </c>
      <c r="B3549">
        <v>0</v>
      </c>
      <c r="C3549" t="s">
        <v>77</v>
      </c>
      <c r="D3549">
        <v>5</v>
      </c>
    </row>
    <row r="3550" spans="1:4" x14ac:dyDescent="0.35">
      <c r="A3550">
        <v>800</v>
      </c>
      <c r="B3550">
        <v>0</v>
      </c>
      <c r="C3550" t="s">
        <v>77</v>
      </c>
      <c r="D3550">
        <v>0</v>
      </c>
    </row>
    <row r="3551" spans="1:4" x14ac:dyDescent="0.35">
      <c r="A3551">
        <v>9166</v>
      </c>
      <c r="B3551">
        <v>0</v>
      </c>
      <c r="C3551" t="s">
        <v>77</v>
      </c>
      <c r="D3551">
        <v>4</v>
      </c>
    </row>
    <row r="3552" spans="1:4" x14ac:dyDescent="0.35">
      <c r="A3552">
        <v>5147</v>
      </c>
      <c r="B3552">
        <v>0</v>
      </c>
      <c r="C3552" t="s">
        <v>77</v>
      </c>
      <c r="D3552">
        <v>9</v>
      </c>
    </row>
    <row r="3553" spans="1:4" x14ac:dyDescent="0.35">
      <c r="A3553">
        <v>13</v>
      </c>
      <c r="B3553">
        <v>0</v>
      </c>
      <c r="C3553" t="s">
        <v>77</v>
      </c>
      <c r="D3553">
        <v>0</v>
      </c>
    </row>
    <row r="3554" spans="1:4" x14ac:dyDescent="0.35">
      <c r="A3554">
        <v>8557</v>
      </c>
      <c r="B3554">
        <v>0</v>
      </c>
      <c r="C3554" t="s">
        <v>77</v>
      </c>
      <c r="D3554">
        <v>0</v>
      </c>
    </row>
    <row r="3555" spans="1:4" x14ac:dyDescent="0.35">
      <c r="A3555">
        <v>8724</v>
      </c>
      <c r="B3555">
        <v>0</v>
      </c>
      <c r="C3555" t="s">
        <v>77</v>
      </c>
      <c r="D3555">
        <v>0</v>
      </c>
    </row>
    <row r="3556" spans="1:4" x14ac:dyDescent="0.35">
      <c r="A3556">
        <v>9381</v>
      </c>
      <c r="B3556">
        <v>0</v>
      </c>
      <c r="C3556" t="s">
        <v>77</v>
      </c>
      <c r="D3556">
        <v>2</v>
      </c>
    </row>
    <row r="3557" spans="1:4" x14ac:dyDescent="0.35">
      <c r="A3557">
        <v>9384</v>
      </c>
      <c r="B3557">
        <v>0</v>
      </c>
      <c r="C3557" t="s">
        <v>77</v>
      </c>
      <c r="D3557">
        <v>2</v>
      </c>
    </row>
    <row r="3558" spans="1:4" x14ac:dyDescent="0.35">
      <c r="A3558">
        <v>3560</v>
      </c>
      <c r="B3558">
        <v>0</v>
      </c>
      <c r="C3558" t="s">
        <v>77</v>
      </c>
      <c r="D3558">
        <v>4</v>
      </c>
    </row>
    <row r="3559" spans="1:4" x14ac:dyDescent="0.35">
      <c r="A3559">
        <v>241</v>
      </c>
      <c r="B3559">
        <v>0</v>
      </c>
      <c r="C3559" t="s">
        <v>77</v>
      </c>
      <c r="D3559">
        <v>4</v>
      </c>
    </row>
    <row r="3560" spans="1:4" x14ac:dyDescent="0.35">
      <c r="A3560">
        <v>7521</v>
      </c>
      <c r="B3560">
        <v>0</v>
      </c>
      <c r="C3560" t="s">
        <v>77</v>
      </c>
      <c r="D3560">
        <v>4</v>
      </c>
    </row>
    <row r="3561" spans="1:4" x14ac:dyDescent="0.35">
      <c r="A3561">
        <v>9799</v>
      </c>
      <c r="B3561">
        <v>0</v>
      </c>
      <c r="C3561" t="s">
        <v>77</v>
      </c>
      <c r="D3561">
        <v>2</v>
      </c>
    </row>
    <row r="3562" spans="1:4" x14ac:dyDescent="0.35">
      <c r="A3562">
        <v>5123</v>
      </c>
      <c r="B3562">
        <v>0</v>
      </c>
      <c r="C3562" t="s">
        <v>77</v>
      </c>
      <c r="D3562">
        <v>1</v>
      </c>
    </row>
    <row r="3563" spans="1:4" x14ac:dyDescent="0.35">
      <c r="A3563">
        <v>448</v>
      </c>
      <c r="B3563">
        <v>0</v>
      </c>
      <c r="C3563" t="s">
        <v>77</v>
      </c>
      <c r="D3563">
        <v>2</v>
      </c>
    </row>
    <row r="3564" spans="1:4" x14ac:dyDescent="0.35">
      <c r="A3564">
        <v>4837</v>
      </c>
      <c r="B3564">
        <v>0</v>
      </c>
      <c r="C3564" t="s">
        <v>77</v>
      </c>
      <c r="D3564">
        <v>5</v>
      </c>
    </row>
    <row r="3565" spans="1:4" x14ac:dyDescent="0.35">
      <c r="A3565">
        <v>9365</v>
      </c>
      <c r="B3565">
        <v>0</v>
      </c>
      <c r="C3565" t="s">
        <v>77</v>
      </c>
      <c r="D3565">
        <v>3</v>
      </c>
    </row>
    <row r="3566" spans="1:4" x14ac:dyDescent="0.35">
      <c r="A3566">
        <v>8932</v>
      </c>
      <c r="B3566">
        <v>0</v>
      </c>
      <c r="C3566" t="s">
        <v>77</v>
      </c>
      <c r="D3566">
        <v>6</v>
      </c>
    </row>
    <row r="3567" spans="1:4" x14ac:dyDescent="0.35">
      <c r="A3567">
        <v>7055</v>
      </c>
      <c r="B3567">
        <v>0</v>
      </c>
      <c r="C3567" t="s">
        <v>77</v>
      </c>
      <c r="D3567">
        <v>5</v>
      </c>
    </row>
    <row r="3568" spans="1:4" x14ac:dyDescent="0.35">
      <c r="A3568">
        <v>3537</v>
      </c>
      <c r="B3568">
        <v>0</v>
      </c>
      <c r="C3568" t="s">
        <v>77</v>
      </c>
      <c r="D3568">
        <v>0</v>
      </c>
    </row>
    <row r="3569" spans="1:4" x14ac:dyDescent="0.35">
      <c r="A3569">
        <v>9081</v>
      </c>
      <c r="B3569">
        <v>0</v>
      </c>
      <c r="C3569" t="s">
        <v>77</v>
      </c>
      <c r="D3569">
        <v>1</v>
      </c>
    </row>
    <row r="3570" spans="1:4" x14ac:dyDescent="0.35">
      <c r="A3570">
        <v>4988</v>
      </c>
      <c r="B3570">
        <v>0</v>
      </c>
      <c r="C3570" t="s">
        <v>77</v>
      </c>
      <c r="D3570">
        <v>1</v>
      </c>
    </row>
    <row r="3571" spans="1:4" x14ac:dyDescent="0.35">
      <c r="A3571">
        <v>1050</v>
      </c>
      <c r="B3571">
        <v>0</v>
      </c>
      <c r="C3571" t="s">
        <v>77</v>
      </c>
      <c r="D3571">
        <v>1</v>
      </c>
    </row>
    <row r="3572" spans="1:4" x14ac:dyDescent="0.35">
      <c r="A3572">
        <v>5610</v>
      </c>
      <c r="B3572">
        <v>0</v>
      </c>
      <c r="C3572" t="s">
        <v>77</v>
      </c>
      <c r="D3572">
        <v>0</v>
      </c>
    </row>
    <row r="3573" spans="1:4" x14ac:dyDescent="0.35">
      <c r="A3573">
        <v>3526</v>
      </c>
      <c r="B3573">
        <v>0</v>
      </c>
      <c r="C3573" t="s">
        <v>77</v>
      </c>
      <c r="D3573">
        <v>0</v>
      </c>
    </row>
    <row r="3574" spans="1:4" x14ac:dyDescent="0.35">
      <c r="A3574">
        <v>5136</v>
      </c>
      <c r="B3574">
        <v>0</v>
      </c>
      <c r="C3574" t="s">
        <v>77</v>
      </c>
      <c r="D3574">
        <v>4</v>
      </c>
    </row>
    <row r="3575" spans="1:4" x14ac:dyDescent="0.35">
      <c r="A3575">
        <v>1411</v>
      </c>
      <c r="B3575">
        <v>0</v>
      </c>
      <c r="C3575" t="s">
        <v>77</v>
      </c>
      <c r="D3575">
        <v>9</v>
      </c>
    </row>
    <row r="3576" spans="1:4" x14ac:dyDescent="0.35">
      <c r="A3576">
        <v>701</v>
      </c>
      <c r="B3576">
        <v>0</v>
      </c>
      <c r="C3576" t="s">
        <v>77</v>
      </c>
      <c r="D3576">
        <v>2</v>
      </c>
    </row>
    <row r="3577" spans="1:4" x14ac:dyDescent="0.35">
      <c r="A3577">
        <v>6203</v>
      </c>
      <c r="B3577">
        <v>0</v>
      </c>
      <c r="C3577" t="s">
        <v>77</v>
      </c>
      <c r="D3577">
        <v>7</v>
      </c>
    </row>
    <row r="3578" spans="1:4" x14ac:dyDescent="0.35">
      <c r="A3578">
        <v>7192</v>
      </c>
      <c r="B3578">
        <v>0</v>
      </c>
      <c r="C3578" t="s">
        <v>77</v>
      </c>
      <c r="D3578">
        <v>4</v>
      </c>
    </row>
    <row r="3579" spans="1:4" x14ac:dyDescent="0.35">
      <c r="A3579">
        <v>5181</v>
      </c>
      <c r="B3579">
        <v>0</v>
      </c>
      <c r="C3579" t="s">
        <v>77</v>
      </c>
      <c r="D3579">
        <v>0</v>
      </c>
    </row>
    <row r="3580" spans="1:4" x14ac:dyDescent="0.35">
      <c r="A3580">
        <v>9220</v>
      </c>
      <c r="B3580">
        <v>1</v>
      </c>
      <c r="C3580" t="s">
        <v>77</v>
      </c>
      <c r="D3580">
        <v>6</v>
      </c>
    </row>
    <row r="3581" spans="1:4" x14ac:dyDescent="0.35">
      <c r="A3581">
        <v>7734</v>
      </c>
      <c r="B3581">
        <v>1</v>
      </c>
      <c r="C3581" t="s">
        <v>77</v>
      </c>
      <c r="D3581">
        <v>10</v>
      </c>
    </row>
    <row r="3582" spans="1:4" x14ac:dyDescent="0.35">
      <c r="A3582">
        <v>10446</v>
      </c>
      <c r="B3582">
        <v>1</v>
      </c>
      <c r="C3582" t="s">
        <v>77</v>
      </c>
      <c r="D3582">
        <v>4</v>
      </c>
    </row>
    <row r="3583" spans="1:4" x14ac:dyDescent="0.35">
      <c r="A3583">
        <v>5524</v>
      </c>
      <c r="B3583">
        <v>1</v>
      </c>
      <c r="C3583" t="s">
        <v>77</v>
      </c>
      <c r="D3583">
        <v>10</v>
      </c>
    </row>
    <row r="3584" spans="1:4" x14ac:dyDescent="0.35">
      <c r="A3584">
        <v>3830</v>
      </c>
      <c r="B3584">
        <v>0</v>
      </c>
      <c r="C3584" t="s">
        <v>77</v>
      </c>
      <c r="D3584">
        <v>4</v>
      </c>
    </row>
    <row r="3585" spans="1:4" x14ac:dyDescent="0.35">
      <c r="A3585">
        <v>5186</v>
      </c>
      <c r="B3585">
        <v>0</v>
      </c>
      <c r="C3585" t="s">
        <v>77</v>
      </c>
      <c r="D3585">
        <v>4</v>
      </c>
    </row>
    <row r="3586" spans="1:4" x14ac:dyDescent="0.35">
      <c r="A3586">
        <v>8514</v>
      </c>
      <c r="B3586">
        <v>0</v>
      </c>
      <c r="C3586" t="s">
        <v>77</v>
      </c>
      <c r="D3586">
        <v>0</v>
      </c>
    </row>
    <row r="3587" spans="1:4" x14ac:dyDescent="0.35">
      <c r="A3587">
        <v>7165</v>
      </c>
      <c r="B3587">
        <v>0</v>
      </c>
      <c r="C3587" t="s">
        <v>77</v>
      </c>
      <c r="D3587">
        <v>2</v>
      </c>
    </row>
    <row r="3588" spans="1:4" x14ac:dyDescent="0.35">
      <c r="A3588">
        <v>10236</v>
      </c>
      <c r="B3588">
        <v>0</v>
      </c>
      <c r="C3588" t="s">
        <v>77</v>
      </c>
      <c r="D3588">
        <v>0</v>
      </c>
    </row>
    <row r="3589" spans="1:4" x14ac:dyDescent="0.35">
      <c r="A3589">
        <v>2392</v>
      </c>
      <c r="B3589">
        <v>0</v>
      </c>
      <c r="C3589" t="s">
        <v>77</v>
      </c>
      <c r="D3589">
        <v>0</v>
      </c>
    </row>
    <row r="3590" spans="1:4" x14ac:dyDescent="0.35">
      <c r="A3590">
        <v>1920</v>
      </c>
      <c r="B3590">
        <v>0</v>
      </c>
      <c r="C3590" t="s">
        <v>77</v>
      </c>
      <c r="D3590">
        <v>0</v>
      </c>
    </row>
    <row r="3591" spans="1:4" x14ac:dyDescent="0.35">
      <c r="A3591">
        <v>3673</v>
      </c>
      <c r="B3591">
        <v>0</v>
      </c>
      <c r="C3591" t="s">
        <v>77</v>
      </c>
      <c r="D3591">
        <v>5</v>
      </c>
    </row>
    <row r="3592" spans="1:4" x14ac:dyDescent="0.35">
      <c r="A3592">
        <v>1453</v>
      </c>
      <c r="B3592">
        <v>0</v>
      </c>
      <c r="C3592" t="s">
        <v>77</v>
      </c>
      <c r="D3592">
        <v>3</v>
      </c>
    </row>
    <row r="3593" spans="1:4" x14ac:dyDescent="0.35">
      <c r="A3593">
        <v>4518</v>
      </c>
      <c r="B3593">
        <v>0</v>
      </c>
      <c r="C3593" t="s">
        <v>77</v>
      </c>
      <c r="D3593">
        <v>5</v>
      </c>
    </row>
    <row r="3594" spans="1:4" x14ac:dyDescent="0.35">
      <c r="A3594">
        <v>8969</v>
      </c>
      <c r="B3594">
        <v>0</v>
      </c>
      <c r="C3594" t="s">
        <v>77</v>
      </c>
      <c r="D3594">
        <v>5</v>
      </c>
    </row>
    <row r="3595" spans="1:4" x14ac:dyDescent="0.35">
      <c r="A3595">
        <v>387</v>
      </c>
      <c r="B3595">
        <v>0</v>
      </c>
      <c r="C3595" t="s">
        <v>77</v>
      </c>
      <c r="D3595">
        <v>0</v>
      </c>
    </row>
    <row r="3596" spans="1:4" x14ac:dyDescent="0.35">
      <c r="A3596">
        <v>1079</v>
      </c>
      <c r="B3596">
        <v>0</v>
      </c>
      <c r="C3596" t="s">
        <v>77</v>
      </c>
      <c r="D3596">
        <v>4</v>
      </c>
    </row>
    <row r="3597" spans="1:4" x14ac:dyDescent="0.35">
      <c r="A3597">
        <v>164</v>
      </c>
      <c r="B3597">
        <v>0</v>
      </c>
      <c r="C3597" t="s">
        <v>77</v>
      </c>
      <c r="D3597">
        <v>1</v>
      </c>
    </row>
    <row r="3598" spans="1:4" x14ac:dyDescent="0.35">
      <c r="A3598">
        <v>3434</v>
      </c>
      <c r="B3598">
        <v>0</v>
      </c>
      <c r="C3598" t="s">
        <v>77</v>
      </c>
      <c r="D3598">
        <v>4</v>
      </c>
    </row>
    <row r="3599" spans="1:4" x14ac:dyDescent="0.35">
      <c r="A3599">
        <v>5721</v>
      </c>
      <c r="B3599">
        <v>0</v>
      </c>
      <c r="C3599" t="s">
        <v>77</v>
      </c>
      <c r="D3599">
        <v>10</v>
      </c>
    </row>
    <row r="3600" spans="1:4" x14ac:dyDescent="0.35">
      <c r="A3600">
        <v>8418</v>
      </c>
      <c r="B3600">
        <v>0</v>
      </c>
      <c r="C3600" t="s">
        <v>77</v>
      </c>
      <c r="D3600">
        <v>0</v>
      </c>
    </row>
    <row r="3601" spans="1:4" x14ac:dyDescent="0.35">
      <c r="A3601">
        <v>5300</v>
      </c>
      <c r="B3601">
        <v>0</v>
      </c>
      <c r="C3601" t="s">
        <v>77</v>
      </c>
      <c r="D3601">
        <v>1</v>
      </c>
    </row>
    <row r="3602" spans="1:4" x14ac:dyDescent="0.35">
      <c r="A3602">
        <v>10424</v>
      </c>
      <c r="B3602">
        <v>0</v>
      </c>
      <c r="C3602" t="s">
        <v>77</v>
      </c>
      <c r="D3602">
        <v>4</v>
      </c>
    </row>
    <row r="3603" spans="1:4" x14ac:dyDescent="0.35">
      <c r="A3603">
        <v>11171</v>
      </c>
      <c r="B3603">
        <v>0</v>
      </c>
      <c r="C3603" t="s">
        <v>77</v>
      </c>
      <c r="D3603">
        <v>3</v>
      </c>
    </row>
    <row r="3604" spans="1:4" x14ac:dyDescent="0.35">
      <c r="A3604">
        <v>1600</v>
      </c>
      <c r="B3604">
        <v>0</v>
      </c>
      <c r="C3604" t="s">
        <v>77</v>
      </c>
      <c r="D3604">
        <v>3</v>
      </c>
    </row>
    <row r="3605" spans="1:4" x14ac:dyDescent="0.35">
      <c r="A3605">
        <v>7851</v>
      </c>
      <c r="B3605">
        <v>0</v>
      </c>
      <c r="C3605" t="s">
        <v>77</v>
      </c>
      <c r="D3605">
        <v>7</v>
      </c>
    </row>
    <row r="3606" spans="1:4" x14ac:dyDescent="0.35">
      <c r="A3606">
        <v>10701</v>
      </c>
      <c r="B3606">
        <v>0</v>
      </c>
      <c r="C3606" t="s">
        <v>77</v>
      </c>
      <c r="D3606">
        <v>8</v>
      </c>
    </row>
    <row r="3607" spans="1:4" x14ac:dyDescent="0.35">
      <c r="A3607">
        <v>891</v>
      </c>
      <c r="B3607">
        <v>0</v>
      </c>
      <c r="C3607" t="s">
        <v>77</v>
      </c>
      <c r="D3607">
        <v>0</v>
      </c>
    </row>
    <row r="3608" spans="1:4" x14ac:dyDescent="0.35">
      <c r="A3608">
        <v>6912</v>
      </c>
      <c r="B3608">
        <v>0</v>
      </c>
      <c r="C3608" t="s">
        <v>77</v>
      </c>
      <c r="D3608">
        <v>3</v>
      </c>
    </row>
    <row r="3609" spans="1:4" x14ac:dyDescent="0.35">
      <c r="A3609">
        <v>5967</v>
      </c>
      <c r="B3609">
        <v>0</v>
      </c>
      <c r="C3609" t="s">
        <v>77</v>
      </c>
      <c r="D3609">
        <v>1</v>
      </c>
    </row>
    <row r="3610" spans="1:4" x14ac:dyDescent="0.35">
      <c r="A3610">
        <v>2109</v>
      </c>
      <c r="B3610">
        <v>1</v>
      </c>
      <c r="C3610" t="s">
        <v>77</v>
      </c>
      <c r="D3610">
        <v>11</v>
      </c>
    </row>
    <row r="3611" spans="1:4" x14ac:dyDescent="0.35">
      <c r="A3611">
        <v>6292</v>
      </c>
      <c r="B3611">
        <v>1</v>
      </c>
      <c r="C3611" t="s">
        <v>77</v>
      </c>
      <c r="D3611">
        <v>3</v>
      </c>
    </row>
    <row r="3612" spans="1:4" x14ac:dyDescent="0.35">
      <c r="A3612">
        <v>8537</v>
      </c>
      <c r="B3612">
        <v>1</v>
      </c>
      <c r="C3612" t="s">
        <v>77</v>
      </c>
      <c r="D3612">
        <v>10</v>
      </c>
    </row>
    <row r="3613" spans="1:4" x14ac:dyDescent="0.35">
      <c r="A3613">
        <v>9576</v>
      </c>
      <c r="B3613">
        <v>0</v>
      </c>
      <c r="C3613" t="s">
        <v>77</v>
      </c>
      <c r="D3613">
        <v>0</v>
      </c>
    </row>
    <row r="3614" spans="1:4" x14ac:dyDescent="0.35">
      <c r="A3614">
        <v>5935</v>
      </c>
      <c r="B3614">
        <v>0</v>
      </c>
      <c r="C3614" t="s">
        <v>77</v>
      </c>
      <c r="D3614">
        <v>5</v>
      </c>
    </row>
    <row r="3615" spans="1:4" x14ac:dyDescent="0.35">
      <c r="A3615">
        <v>10264</v>
      </c>
      <c r="B3615">
        <v>1</v>
      </c>
      <c r="C3615" t="s">
        <v>77</v>
      </c>
      <c r="D3615">
        <v>1</v>
      </c>
    </row>
    <row r="3616" spans="1:4" x14ac:dyDescent="0.35">
      <c r="A3616">
        <v>234</v>
      </c>
      <c r="B3616">
        <v>1</v>
      </c>
      <c r="C3616" t="s">
        <v>77</v>
      </c>
      <c r="D3616">
        <v>1</v>
      </c>
    </row>
    <row r="3617" spans="1:4" x14ac:dyDescent="0.35">
      <c r="A3617">
        <v>3202</v>
      </c>
      <c r="B3617">
        <v>0</v>
      </c>
      <c r="C3617" t="s">
        <v>77</v>
      </c>
      <c r="D3617">
        <v>4</v>
      </c>
    </row>
    <row r="3618" spans="1:4" x14ac:dyDescent="0.35">
      <c r="A3618">
        <v>1103</v>
      </c>
      <c r="B3618">
        <v>1</v>
      </c>
      <c r="C3618" t="s">
        <v>77</v>
      </c>
      <c r="D3618">
        <v>4</v>
      </c>
    </row>
    <row r="3619" spans="1:4" x14ac:dyDescent="0.35">
      <c r="A3619">
        <v>610</v>
      </c>
      <c r="B3619">
        <v>0</v>
      </c>
      <c r="C3619" t="s">
        <v>77</v>
      </c>
      <c r="D3619">
        <v>2</v>
      </c>
    </row>
    <row r="3620" spans="1:4" x14ac:dyDescent="0.35">
      <c r="A3620">
        <v>4480</v>
      </c>
      <c r="B3620">
        <v>0</v>
      </c>
      <c r="C3620" t="s">
        <v>77</v>
      </c>
      <c r="D3620">
        <v>2</v>
      </c>
    </row>
    <row r="3621" spans="1:4" x14ac:dyDescent="0.35">
      <c r="A3621">
        <v>10660</v>
      </c>
      <c r="B3621">
        <v>0</v>
      </c>
      <c r="C3621" t="s">
        <v>77</v>
      </c>
      <c r="D3621">
        <v>2</v>
      </c>
    </row>
    <row r="3622" spans="1:4" x14ac:dyDescent="0.35">
      <c r="A3622">
        <v>9353</v>
      </c>
      <c r="B3622">
        <v>0</v>
      </c>
      <c r="C3622" t="s">
        <v>77</v>
      </c>
      <c r="D3622">
        <v>5</v>
      </c>
    </row>
    <row r="3623" spans="1:4" x14ac:dyDescent="0.35">
      <c r="A3623">
        <v>4120</v>
      </c>
      <c r="B3623">
        <v>0</v>
      </c>
      <c r="C3623" t="s">
        <v>77</v>
      </c>
      <c r="D3623">
        <v>1</v>
      </c>
    </row>
    <row r="3624" spans="1:4" x14ac:dyDescent="0.35">
      <c r="A3624">
        <v>2836</v>
      </c>
      <c r="B3624">
        <v>0</v>
      </c>
      <c r="C3624" t="s">
        <v>77</v>
      </c>
      <c r="D3624">
        <v>0</v>
      </c>
    </row>
    <row r="3625" spans="1:4" x14ac:dyDescent="0.35">
      <c r="A3625">
        <v>9579</v>
      </c>
      <c r="B3625">
        <v>0</v>
      </c>
      <c r="C3625" t="s">
        <v>77</v>
      </c>
      <c r="D3625">
        <v>2</v>
      </c>
    </row>
    <row r="3626" spans="1:4" x14ac:dyDescent="0.35">
      <c r="A3626">
        <v>5841</v>
      </c>
      <c r="B3626">
        <v>0</v>
      </c>
      <c r="C3626" t="s">
        <v>77</v>
      </c>
      <c r="D3626">
        <v>3</v>
      </c>
    </row>
    <row r="3627" spans="1:4" x14ac:dyDescent="0.35">
      <c r="A3627">
        <v>3174</v>
      </c>
      <c r="B3627">
        <v>1</v>
      </c>
      <c r="C3627" t="s">
        <v>77</v>
      </c>
      <c r="D3627">
        <v>10</v>
      </c>
    </row>
    <row r="3628" spans="1:4" x14ac:dyDescent="0.35">
      <c r="A3628">
        <v>5536</v>
      </c>
      <c r="B3628">
        <v>1</v>
      </c>
      <c r="C3628" t="s">
        <v>77</v>
      </c>
      <c r="D3628">
        <v>10</v>
      </c>
    </row>
    <row r="3629" spans="1:4" x14ac:dyDescent="0.35">
      <c r="A3629">
        <v>2061</v>
      </c>
      <c r="B3629">
        <v>0</v>
      </c>
      <c r="C3629" t="s">
        <v>77</v>
      </c>
      <c r="D3629">
        <v>0</v>
      </c>
    </row>
    <row r="3630" spans="1:4" x14ac:dyDescent="0.35">
      <c r="A3630">
        <v>8477</v>
      </c>
      <c r="B3630">
        <v>0</v>
      </c>
      <c r="C3630" t="s">
        <v>77</v>
      </c>
      <c r="D3630">
        <v>0</v>
      </c>
    </row>
    <row r="3631" spans="1:4" x14ac:dyDescent="0.35">
      <c r="A3631">
        <v>640</v>
      </c>
      <c r="B3631">
        <v>0</v>
      </c>
      <c r="C3631" t="s">
        <v>77</v>
      </c>
      <c r="D3631">
        <v>6</v>
      </c>
    </row>
    <row r="3632" spans="1:4" x14ac:dyDescent="0.35">
      <c r="A3632">
        <v>3828</v>
      </c>
      <c r="B3632">
        <v>0</v>
      </c>
      <c r="C3632" t="s">
        <v>77</v>
      </c>
      <c r="D3632">
        <v>6</v>
      </c>
    </row>
    <row r="3633" spans="1:4" x14ac:dyDescent="0.35">
      <c r="A3633">
        <v>4093</v>
      </c>
      <c r="B3633">
        <v>0</v>
      </c>
      <c r="C3633" t="s">
        <v>77</v>
      </c>
      <c r="D3633">
        <v>3</v>
      </c>
    </row>
    <row r="3634" spans="1:4" x14ac:dyDescent="0.35">
      <c r="A3634">
        <v>8624</v>
      </c>
      <c r="B3634">
        <v>0</v>
      </c>
      <c r="C3634" t="s">
        <v>77</v>
      </c>
      <c r="D3634">
        <v>3</v>
      </c>
    </row>
    <row r="3635" spans="1:4" x14ac:dyDescent="0.35">
      <c r="A3635">
        <v>2802</v>
      </c>
      <c r="B3635">
        <v>0</v>
      </c>
      <c r="C3635" t="s">
        <v>77</v>
      </c>
      <c r="D3635">
        <v>6</v>
      </c>
    </row>
    <row r="3636" spans="1:4" x14ac:dyDescent="0.35">
      <c r="A3636">
        <v>368</v>
      </c>
      <c r="B3636">
        <v>0</v>
      </c>
      <c r="C3636" t="s">
        <v>77</v>
      </c>
      <c r="D3636">
        <v>2</v>
      </c>
    </row>
    <row r="3637" spans="1:4" x14ac:dyDescent="0.35">
      <c r="A3637">
        <v>3599</v>
      </c>
      <c r="B3637">
        <v>0</v>
      </c>
      <c r="C3637" t="s">
        <v>77</v>
      </c>
      <c r="D3637">
        <v>4</v>
      </c>
    </row>
    <row r="3638" spans="1:4" x14ac:dyDescent="0.35">
      <c r="A3638">
        <v>3389</v>
      </c>
      <c r="B3638">
        <v>0</v>
      </c>
      <c r="C3638" t="s">
        <v>77</v>
      </c>
      <c r="D3638">
        <v>9</v>
      </c>
    </row>
    <row r="3639" spans="1:4" x14ac:dyDescent="0.35">
      <c r="A3639">
        <v>10710</v>
      </c>
      <c r="B3639">
        <v>0</v>
      </c>
      <c r="C3639" t="s">
        <v>77</v>
      </c>
      <c r="D3639">
        <v>0</v>
      </c>
    </row>
    <row r="3640" spans="1:4" x14ac:dyDescent="0.35">
      <c r="A3640">
        <v>7118</v>
      </c>
      <c r="B3640">
        <v>1</v>
      </c>
      <c r="C3640" t="s">
        <v>77</v>
      </c>
      <c r="D3640">
        <v>5</v>
      </c>
    </row>
    <row r="3641" spans="1:4" x14ac:dyDescent="0.35">
      <c r="A3641">
        <v>4937</v>
      </c>
      <c r="B3641">
        <v>0</v>
      </c>
      <c r="C3641" t="s">
        <v>77</v>
      </c>
      <c r="D3641">
        <v>0</v>
      </c>
    </row>
    <row r="3642" spans="1:4" x14ac:dyDescent="0.35">
      <c r="A3642">
        <v>1127</v>
      </c>
      <c r="B3642">
        <v>0</v>
      </c>
      <c r="C3642" t="s">
        <v>77</v>
      </c>
      <c r="D3642">
        <v>6</v>
      </c>
    </row>
    <row r="3643" spans="1:4" x14ac:dyDescent="0.35">
      <c r="A3643">
        <v>833</v>
      </c>
      <c r="B3643">
        <v>0</v>
      </c>
      <c r="C3643" t="s">
        <v>77</v>
      </c>
      <c r="D3643">
        <v>0</v>
      </c>
    </row>
    <row r="3644" spans="1:4" x14ac:dyDescent="0.35">
      <c r="A3644">
        <v>3565</v>
      </c>
      <c r="B3644">
        <v>0</v>
      </c>
      <c r="C3644" t="s">
        <v>77</v>
      </c>
      <c r="D3644">
        <v>0</v>
      </c>
    </row>
    <row r="3645" spans="1:4" x14ac:dyDescent="0.35">
      <c r="A3645">
        <v>6086</v>
      </c>
      <c r="B3645">
        <v>0</v>
      </c>
      <c r="C3645" t="s">
        <v>77</v>
      </c>
      <c r="D3645">
        <v>5</v>
      </c>
    </row>
    <row r="3646" spans="1:4" x14ac:dyDescent="0.35">
      <c r="A3646">
        <v>1763</v>
      </c>
      <c r="B3646">
        <v>1</v>
      </c>
      <c r="C3646" t="s">
        <v>77</v>
      </c>
      <c r="D3646">
        <v>11</v>
      </c>
    </row>
    <row r="3647" spans="1:4" x14ac:dyDescent="0.35">
      <c r="A3647">
        <v>4697</v>
      </c>
      <c r="B3647">
        <v>0</v>
      </c>
      <c r="C3647" t="s">
        <v>77</v>
      </c>
      <c r="D3647">
        <v>1</v>
      </c>
    </row>
    <row r="3648" spans="1:4" x14ac:dyDescent="0.35">
      <c r="A3648">
        <v>182</v>
      </c>
      <c r="B3648">
        <v>0</v>
      </c>
      <c r="C3648" t="s">
        <v>77</v>
      </c>
      <c r="D3648">
        <v>2</v>
      </c>
    </row>
    <row r="3649" spans="1:4" x14ac:dyDescent="0.35">
      <c r="A3649">
        <v>1165</v>
      </c>
      <c r="B3649">
        <v>0</v>
      </c>
      <c r="C3649" t="s">
        <v>77</v>
      </c>
      <c r="D3649">
        <v>2</v>
      </c>
    </row>
    <row r="3650" spans="1:4" x14ac:dyDescent="0.35">
      <c r="A3650">
        <v>5386</v>
      </c>
      <c r="B3650">
        <v>1</v>
      </c>
      <c r="C3650" t="s">
        <v>77</v>
      </c>
      <c r="D3650">
        <v>8</v>
      </c>
    </row>
    <row r="3651" spans="1:4" x14ac:dyDescent="0.35">
      <c r="A3651">
        <v>6024</v>
      </c>
      <c r="B3651">
        <v>1</v>
      </c>
      <c r="C3651" t="s">
        <v>77</v>
      </c>
      <c r="D3651">
        <v>8</v>
      </c>
    </row>
    <row r="3652" spans="1:4" x14ac:dyDescent="0.35">
      <c r="A3652">
        <v>2678</v>
      </c>
      <c r="B3652">
        <v>0</v>
      </c>
      <c r="C3652" t="s">
        <v>77</v>
      </c>
      <c r="D3652">
        <v>0</v>
      </c>
    </row>
    <row r="3653" spans="1:4" x14ac:dyDescent="0.35">
      <c r="A3653">
        <v>5790</v>
      </c>
      <c r="B3653">
        <v>0</v>
      </c>
      <c r="C3653" t="s">
        <v>77</v>
      </c>
      <c r="D3653">
        <v>0</v>
      </c>
    </row>
    <row r="3654" spans="1:4" x14ac:dyDescent="0.35">
      <c r="A3654">
        <v>236</v>
      </c>
      <c r="B3654">
        <v>0</v>
      </c>
      <c r="C3654" t="s">
        <v>77</v>
      </c>
      <c r="D3654">
        <v>1</v>
      </c>
    </row>
    <row r="3655" spans="1:4" x14ac:dyDescent="0.35">
      <c r="A3655">
        <v>6001</v>
      </c>
      <c r="B3655">
        <v>0</v>
      </c>
      <c r="C3655" t="s">
        <v>77</v>
      </c>
      <c r="D3655">
        <v>8</v>
      </c>
    </row>
    <row r="3656" spans="1:4" x14ac:dyDescent="0.35">
      <c r="A3656">
        <v>6250</v>
      </c>
      <c r="B3656">
        <v>1</v>
      </c>
      <c r="C3656" t="s">
        <v>77</v>
      </c>
      <c r="D3656">
        <v>2</v>
      </c>
    </row>
    <row r="3657" spans="1:4" x14ac:dyDescent="0.35">
      <c r="A3657">
        <v>1168</v>
      </c>
      <c r="B3657">
        <v>0</v>
      </c>
      <c r="C3657" t="s">
        <v>77</v>
      </c>
      <c r="D3657">
        <v>6</v>
      </c>
    </row>
    <row r="3658" spans="1:4" x14ac:dyDescent="0.35">
      <c r="A3658">
        <v>10749</v>
      </c>
      <c r="B3658">
        <v>0</v>
      </c>
      <c r="C3658" t="s">
        <v>77</v>
      </c>
      <c r="D3658">
        <v>1</v>
      </c>
    </row>
    <row r="3659" spans="1:4" x14ac:dyDescent="0.35">
      <c r="A3659">
        <v>2926</v>
      </c>
      <c r="B3659">
        <v>0</v>
      </c>
      <c r="C3659" t="s">
        <v>77</v>
      </c>
      <c r="D3659">
        <v>6</v>
      </c>
    </row>
    <row r="3660" spans="1:4" x14ac:dyDescent="0.35">
      <c r="A3660">
        <v>716</v>
      </c>
      <c r="B3660">
        <v>0</v>
      </c>
      <c r="C3660" t="s">
        <v>77</v>
      </c>
      <c r="D3660">
        <v>7</v>
      </c>
    </row>
    <row r="3661" spans="1:4" x14ac:dyDescent="0.35">
      <c r="A3661">
        <v>6544</v>
      </c>
      <c r="B3661">
        <v>0</v>
      </c>
      <c r="C3661" t="s">
        <v>77</v>
      </c>
      <c r="D3661">
        <v>7</v>
      </c>
    </row>
    <row r="3662" spans="1:4" x14ac:dyDescent="0.35">
      <c r="A3662">
        <v>4298</v>
      </c>
      <c r="B3662">
        <v>0</v>
      </c>
      <c r="C3662" t="s">
        <v>77</v>
      </c>
      <c r="D3662">
        <v>0</v>
      </c>
    </row>
    <row r="3663" spans="1:4" x14ac:dyDescent="0.35">
      <c r="A3663">
        <v>5823</v>
      </c>
      <c r="B3663">
        <v>0</v>
      </c>
      <c r="C3663" t="s">
        <v>77</v>
      </c>
      <c r="D3663">
        <v>0</v>
      </c>
    </row>
    <row r="3664" spans="1:4" x14ac:dyDescent="0.35">
      <c r="A3664">
        <v>8375</v>
      </c>
      <c r="B3664">
        <v>0</v>
      </c>
      <c r="C3664" t="s">
        <v>77</v>
      </c>
      <c r="D3664">
        <v>2</v>
      </c>
    </row>
    <row r="3665" spans="1:4" x14ac:dyDescent="0.35">
      <c r="A3665">
        <v>5723</v>
      </c>
      <c r="B3665">
        <v>0</v>
      </c>
      <c r="C3665" t="s">
        <v>77</v>
      </c>
      <c r="D3665">
        <v>1</v>
      </c>
    </row>
    <row r="3666" spans="1:4" x14ac:dyDescent="0.35">
      <c r="A3666">
        <v>5763</v>
      </c>
      <c r="B3666">
        <v>0</v>
      </c>
      <c r="C3666" t="s">
        <v>77</v>
      </c>
      <c r="D3666">
        <v>2</v>
      </c>
    </row>
    <row r="3667" spans="1:4" x14ac:dyDescent="0.35">
      <c r="A3667">
        <v>8727</v>
      </c>
      <c r="B3667">
        <v>0</v>
      </c>
      <c r="C3667" t="s">
        <v>77</v>
      </c>
      <c r="D3667">
        <v>6</v>
      </c>
    </row>
    <row r="3668" spans="1:4" x14ac:dyDescent="0.35">
      <c r="A3668">
        <v>3056</v>
      </c>
      <c r="B3668">
        <v>0</v>
      </c>
      <c r="C3668" t="s">
        <v>77</v>
      </c>
      <c r="D3668">
        <v>6</v>
      </c>
    </row>
    <row r="3669" spans="1:4" x14ac:dyDescent="0.35">
      <c r="A3669">
        <v>8442</v>
      </c>
      <c r="B3669">
        <v>0</v>
      </c>
      <c r="C3669" t="s">
        <v>77</v>
      </c>
      <c r="D3669">
        <v>0</v>
      </c>
    </row>
    <row r="3670" spans="1:4" x14ac:dyDescent="0.35">
      <c r="A3670">
        <v>3712</v>
      </c>
      <c r="B3670">
        <v>0</v>
      </c>
      <c r="C3670" t="s">
        <v>77</v>
      </c>
      <c r="D3670">
        <v>2</v>
      </c>
    </row>
    <row r="3671" spans="1:4" x14ac:dyDescent="0.35">
      <c r="A3671">
        <v>10722</v>
      </c>
      <c r="B3671">
        <v>0</v>
      </c>
      <c r="C3671" t="s">
        <v>77</v>
      </c>
      <c r="D3671">
        <v>6</v>
      </c>
    </row>
    <row r="3672" spans="1:4" x14ac:dyDescent="0.35">
      <c r="A3672">
        <v>2406</v>
      </c>
      <c r="B3672">
        <v>0</v>
      </c>
      <c r="C3672" t="s">
        <v>77</v>
      </c>
      <c r="D3672">
        <v>2</v>
      </c>
    </row>
    <row r="3673" spans="1:4" x14ac:dyDescent="0.35">
      <c r="A3673">
        <v>7313</v>
      </c>
      <c r="B3673">
        <v>0</v>
      </c>
      <c r="C3673" t="s">
        <v>77</v>
      </c>
      <c r="D3673">
        <v>5</v>
      </c>
    </row>
    <row r="3674" spans="1:4" x14ac:dyDescent="0.35">
      <c r="A3674">
        <v>2656</v>
      </c>
      <c r="B3674">
        <v>0</v>
      </c>
      <c r="C3674" t="s">
        <v>77</v>
      </c>
      <c r="D3674">
        <v>1</v>
      </c>
    </row>
    <row r="3675" spans="1:4" x14ac:dyDescent="0.35">
      <c r="A3675">
        <v>1993</v>
      </c>
      <c r="B3675">
        <v>0</v>
      </c>
      <c r="C3675" t="s">
        <v>77</v>
      </c>
      <c r="D3675">
        <v>3</v>
      </c>
    </row>
    <row r="3676" spans="1:4" x14ac:dyDescent="0.35">
      <c r="A3676">
        <v>4136</v>
      </c>
      <c r="B3676">
        <v>0</v>
      </c>
      <c r="C3676" t="s">
        <v>77</v>
      </c>
      <c r="D3676">
        <v>2</v>
      </c>
    </row>
    <row r="3677" spans="1:4" x14ac:dyDescent="0.35">
      <c r="A3677">
        <v>2928</v>
      </c>
      <c r="B3677">
        <v>0</v>
      </c>
      <c r="C3677" t="s">
        <v>77</v>
      </c>
      <c r="D3677">
        <v>4</v>
      </c>
    </row>
    <row r="3678" spans="1:4" x14ac:dyDescent="0.35">
      <c r="A3678">
        <v>2920</v>
      </c>
      <c r="B3678">
        <v>0</v>
      </c>
      <c r="C3678" t="s">
        <v>77</v>
      </c>
      <c r="D3678">
        <v>4</v>
      </c>
    </row>
    <row r="3679" spans="1:4" x14ac:dyDescent="0.35">
      <c r="A3679">
        <v>6661</v>
      </c>
      <c r="B3679">
        <v>0</v>
      </c>
      <c r="C3679" t="s">
        <v>77</v>
      </c>
      <c r="D3679">
        <v>6</v>
      </c>
    </row>
    <row r="3680" spans="1:4" x14ac:dyDescent="0.35">
      <c r="A3680">
        <v>5462</v>
      </c>
      <c r="B3680">
        <v>0</v>
      </c>
      <c r="C3680" t="s">
        <v>77</v>
      </c>
      <c r="D3680">
        <v>6</v>
      </c>
    </row>
    <row r="3681" spans="1:4" x14ac:dyDescent="0.35">
      <c r="A3681">
        <v>10897</v>
      </c>
      <c r="B3681">
        <v>0</v>
      </c>
      <c r="C3681" t="s">
        <v>77</v>
      </c>
      <c r="D3681">
        <v>6</v>
      </c>
    </row>
    <row r="3682" spans="1:4" x14ac:dyDescent="0.35">
      <c r="A3682">
        <v>10542</v>
      </c>
      <c r="B3682">
        <v>0</v>
      </c>
      <c r="C3682" t="s">
        <v>77</v>
      </c>
      <c r="D3682">
        <v>0</v>
      </c>
    </row>
    <row r="3683" spans="1:4" x14ac:dyDescent="0.35">
      <c r="A3683">
        <v>5756</v>
      </c>
      <c r="B3683">
        <v>0</v>
      </c>
      <c r="C3683" t="s">
        <v>77</v>
      </c>
      <c r="D3683">
        <v>0</v>
      </c>
    </row>
    <row r="3684" spans="1:4" x14ac:dyDescent="0.35">
      <c r="A3684">
        <v>3570</v>
      </c>
      <c r="B3684">
        <v>0</v>
      </c>
      <c r="C3684" t="s">
        <v>77</v>
      </c>
      <c r="D3684">
        <v>1</v>
      </c>
    </row>
    <row r="3685" spans="1:4" x14ac:dyDescent="0.35">
      <c r="A3685">
        <v>1072</v>
      </c>
      <c r="B3685">
        <v>0</v>
      </c>
      <c r="C3685" t="s">
        <v>77</v>
      </c>
      <c r="D3685">
        <v>1</v>
      </c>
    </row>
    <row r="3686" spans="1:4" x14ac:dyDescent="0.35">
      <c r="A3686">
        <v>9606</v>
      </c>
      <c r="B3686">
        <v>1</v>
      </c>
      <c r="C3686" t="s">
        <v>77</v>
      </c>
      <c r="D3686">
        <v>2</v>
      </c>
    </row>
    <row r="3687" spans="1:4" x14ac:dyDescent="0.35">
      <c r="A3687">
        <v>2730</v>
      </c>
      <c r="B3687">
        <v>0</v>
      </c>
      <c r="C3687" t="s">
        <v>77</v>
      </c>
      <c r="D3687">
        <v>4</v>
      </c>
    </row>
    <row r="3688" spans="1:4" x14ac:dyDescent="0.35">
      <c r="A3688">
        <v>2995</v>
      </c>
      <c r="B3688">
        <v>0</v>
      </c>
      <c r="C3688" t="s">
        <v>77</v>
      </c>
      <c r="D3688">
        <v>4</v>
      </c>
    </row>
    <row r="3689" spans="1:4" x14ac:dyDescent="0.35">
      <c r="A3689">
        <v>8210</v>
      </c>
      <c r="B3689">
        <v>0</v>
      </c>
      <c r="C3689" t="s">
        <v>77</v>
      </c>
      <c r="D3689">
        <v>1</v>
      </c>
    </row>
    <row r="3690" spans="1:4" x14ac:dyDescent="0.35">
      <c r="A3690">
        <v>773</v>
      </c>
      <c r="B3690">
        <v>0</v>
      </c>
      <c r="C3690" t="s">
        <v>77</v>
      </c>
      <c r="D3690">
        <v>6</v>
      </c>
    </row>
    <row r="3691" spans="1:4" x14ac:dyDescent="0.35">
      <c r="A3691">
        <v>5272</v>
      </c>
      <c r="B3691">
        <v>0</v>
      </c>
      <c r="C3691" t="s">
        <v>77</v>
      </c>
      <c r="D3691">
        <v>5</v>
      </c>
    </row>
    <row r="3692" spans="1:4" x14ac:dyDescent="0.35">
      <c r="A3692">
        <v>5125</v>
      </c>
      <c r="B3692">
        <v>0</v>
      </c>
      <c r="C3692" t="s">
        <v>77</v>
      </c>
      <c r="D3692">
        <v>10</v>
      </c>
    </row>
    <row r="3693" spans="1:4" x14ac:dyDescent="0.35">
      <c r="A3693">
        <v>4391</v>
      </c>
      <c r="B3693">
        <v>0</v>
      </c>
      <c r="C3693" t="s">
        <v>77</v>
      </c>
      <c r="D3693">
        <v>3</v>
      </c>
    </row>
    <row r="3694" spans="1:4" x14ac:dyDescent="0.35">
      <c r="A3694">
        <v>6283</v>
      </c>
      <c r="B3694">
        <v>0</v>
      </c>
      <c r="C3694" t="s">
        <v>77</v>
      </c>
      <c r="D3694">
        <v>3</v>
      </c>
    </row>
    <row r="3695" spans="1:4" x14ac:dyDescent="0.35">
      <c r="A3695">
        <v>3421</v>
      </c>
      <c r="B3695">
        <v>0</v>
      </c>
      <c r="C3695" t="s">
        <v>77</v>
      </c>
      <c r="D3695">
        <v>3</v>
      </c>
    </row>
    <row r="3696" spans="1:4" x14ac:dyDescent="0.35">
      <c r="A3696">
        <v>5731</v>
      </c>
      <c r="B3696">
        <v>0</v>
      </c>
      <c r="C3696" t="s">
        <v>77</v>
      </c>
      <c r="D3696">
        <v>0</v>
      </c>
    </row>
    <row r="3697" spans="1:4" x14ac:dyDescent="0.35">
      <c r="A3697">
        <v>7152</v>
      </c>
      <c r="B3697">
        <v>0</v>
      </c>
      <c r="C3697" t="s">
        <v>77</v>
      </c>
      <c r="D3697">
        <v>0</v>
      </c>
    </row>
    <row r="3698" spans="1:4" x14ac:dyDescent="0.35">
      <c r="A3698">
        <v>3919</v>
      </c>
      <c r="B3698">
        <v>1</v>
      </c>
      <c r="C3698" t="s">
        <v>77</v>
      </c>
      <c r="D3698">
        <v>6</v>
      </c>
    </row>
    <row r="3699" spans="1:4" x14ac:dyDescent="0.35">
      <c r="A3699">
        <v>6097</v>
      </c>
      <c r="B3699">
        <v>0</v>
      </c>
      <c r="C3699" t="s">
        <v>77</v>
      </c>
      <c r="D3699">
        <v>1</v>
      </c>
    </row>
    <row r="3700" spans="1:4" x14ac:dyDescent="0.35">
      <c r="A3700">
        <v>5150</v>
      </c>
      <c r="B3700">
        <v>0</v>
      </c>
      <c r="C3700" t="s">
        <v>77</v>
      </c>
      <c r="D3700">
        <v>0</v>
      </c>
    </row>
    <row r="3701" spans="1:4" x14ac:dyDescent="0.35">
      <c r="A3701">
        <v>10479</v>
      </c>
      <c r="B3701">
        <v>0</v>
      </c>
      <c r="C3701" t="s">
        <v>77</v>
      </c>
      <c r="D3701">
        <v>2</v>
      </c>
    </row>
    <row r="3702" spans="1:4" x14ac:dyDescent="0.35">
      <c r="A3702">
        <v>5966</v>
      </c>
      <c r="B3702">
        <v>0</v>
      </c>
      <c r="C3702" t="s">
        <v>77</v>
      </c>
      <c r="D3702">
        <v>1</v>
      </c>
    </row>
    <row r="3703" spans="1:4" x14ac:dyDescent="0.35">
      <c r="A3703">
        <v>3439</v>
      </c>
      <c r="B3703">
        <v>0</v>
      </c>
      <c r="C3703" t="s">
        <v>77</v>
      </c>
      <c r="D3703">
        <v>1</v>
      </c>
    </row>
    <row r="3704" spans="1:4" x14ac:dyDescent="0.35">
      <c r="A3704">
        <v>6609</v>
      </c>
      <c r="B3704">
        <v>1</v>
      </c>
      <c r="C3704" t="s">
        <v>77</v>
      </c>
      <c r="D3704">
        <v>0</v>
      </c>
    </row>
    <row r="3705" spans="1:4" x14ac:dyDescent="0.35">
      <c r="A3705">
        <v>5393</v>
      </c>
      <c r="B3705">
        <v>0</v>
      </c>
      <c r="C3705" t="s">
        <v>77</v>
      </c>
      <c r="D3705">
        <v>0</v>
      </c>
    </row>
    <row r="3706" spans="1:4" x14ac:dyDescent="0.35">
      <c r="A3706">
        <v>9014</v>
      </c>
      <c r="B3706">
        <v>0</v>
      </c>
      <c r="C3706" t="s">
        <v>77</v>
      </c>
      <c r="D3706">
        <v>0</v>
      </c>
    </row>
    <row r="3707" spans="1:4" x14ac:dyDescent="0.35">
      <c r="A3707">
        <v>4050</v>
      </c>
      <c r="B3707">
        <v>0</v>
      </c>
      <c r="C3707" t="s">
        <v>77</v>
      </c>
      <c r="D3707">
        <v>1</v>
      </c>
    </row>
    <row r="3708" spans="1:4" x14ac:dyDescent="0.35">
      <c r="A3708">
        <v>6862</v>
      </c>
      <c r="B3708">
        <v>0</v>
      </c>
      <c r="C3708" t="s">
        <v>77</v>
      </c>
      <c r="D3708">
        <v>0</v>
      </c>
    </row>
    <row r="3709" spans="1:4" x14ac:dyDescent="0.35">
      <c r="A3709">
        <v>8315</v>
      </c>
      <c r="B3709">
        <v>0</v>
      </c>
      <c r="C3709" t="s">
        <v>77</v>
      </c>
      <c r="D3709">
        <v>0</v>
      </c>
    </row>
    <row r="3710" spans="1:4" x14ac:dyDescent="0.35">
      <c r="A3710">
        <v>5184</v>
      </c>
      <c r="B3710">
        <v>0</v>
      </c>
      <c r="C3710" t="s">
        <v>77</v>
      </c>
      <c r="D3710">
        <v>0</v>
      </c>
    </row>
    <row r="3711" spans="1:4" x14ac:dyDescent="0.35">
      <c r="A3711">
        <v>3643</v>
      </c>
      <c r="B3711">
        <v>0</v>
      </c>
      <c r="C3711" t="s">
        <v>77</v>
      </c>
      <c r="D3711">
        <v>3</v>
      </c>
    </row>
    <row r="3712" spans="1:4" x14ac:dyDescent="0.35">
      <c r="A3712">
        <v>2589</v>
      </c>
      <c r="B3712">
        <v>0</v>
      </c>
      <c r="C3712" t="s">
        <v>77</v>
      </c>
      <c r="D3712">
        <v>1</v>
      </c>
    </row>
    <row r="3713" spans="1:4" x14ac:dyDescent="0.35">
      <c r="A3713">
        <v>4887</v>
      </c>
      <c r="B3713">
        <v>0</v>
      </c>
      <c r="C3713" t="s">
        <v>77</v>
      </c>
      <c r="D3713">
        <v>0</v>
      </c>
    </row>
    <row r="3714" spans="1:4" x14ac:dyDescent="0.35">
      <c r="A3714">
        <v>10104</v>
      </c>
      <c r="B3714">
        <v>0</v>
      </c>
      <c r="C3714" t="s">
        <v>77</v>
      </c>
      <c r="D3714">
        <v>0</v>
      </c>
    </row>
    <row r="3715" spans="1:4" x14ac:dyDescent="0.35">
      <c r="A3715">
        <v>3254</v>
      </c>
      <c r="B3715">
        <v>0</v>
      </c>
      <c r="C3715" t="s">
        <v>77</v>
      </c>
      <c r="D3715">
        <v>4</v>
      </c>
    </row>
    <row r="3716" spans="1:4" x14ac:dyDescent="0.35">
      <c r="A3716">
        <v>2004</v>
      </c>
      <c r="B3716">
        <v>0</v>
      </c>
      <c r="C3716" t="s">
        <v>77</v>
      </c>
      <c r="D3716">
        <v>7</v>
      </c>
    </row>
    <row r="3717" spans="1:4" x14ac:dyDescent="0.35">
      <c r="A3717">
        <v>6142</v>
      </c>
      <c r="B3717">
        <v>0</v>
      </c>
      <c r="C3717" t="s">
        <v>77</v>
      </c>
      <c r="D3717">
        <v>3</v>
      </c>
    </row>
    <row r="3718" spans="1:4" x14ac:dyDescent="0.35">
      <c r="A3718">
        <v>8553</v>
      </c>
      <c r="B3718">
        <v>0</v>
      </c>
      <c r="C3718" t="s">
        <v>77</v>
      </c>
      <c r="D3718">
        <v>0</v>
      </c>
    </row>
    <row r="3719" spans="1:4" x14ac:dyDescent="0.35">
      <c r="A3719">
        <v>9805</v>
      </c>
      <c r="B3719">
        <v>0</v>
      </c>
      <c r="C3719" t="s">
        <v>77</v>
      </c>
      <c r="D3719">
        <v>2</v>
      </c>
    </row>
    <row r="3720" spans="1:4" x14ac:dyDescent="0.35">
      <c r="A3720">
        <v>849</v>
      </c>
      <c r="B3720">
        <v>0</v>
      </c>
      <c r="C3720" t="s">
        <v>77</v>
      </c>
      <c r="D3720">
        <v>2</v>
      </c>
    </row>
    <row r="3721" spans="1:4" x14ac:dyDescent="0.35">
      <c r="A3721">
        <v>1606</v>
      </c>
      <c r="B3721">
        <v>0</v>
      </c>
      <c r="C3721" t="s">
        <v>77</v>
      </c>
      <c r="D3721">
        <v>0</v>
      </c>
    </row>
    <row r="3722" spans="1:4" x14ac:dyDescent="0.35">
      <c r="A3722">
        <v>125</v>
      </c>
      <c r="B3722">
        <v>0</v>
      </c>
      <c r="C3722" t="s">
        <v>77</v>
      </c>
      <c r="D3722">
        <v>1</v>
      </c>
    </row>
    <row r="3723" spans="1:4" x14ac:dyDescent="0.35">
      <c r="A3723">
        <v>9305</v>
      </c>
      <c r="B3723">
        <v>0</v>
      </c>
      <c r="C3723" t="s">
        <v>77</v>
      </c>
      <c r="D3723">
        <v>9</v>
      </c>
    </row>
    <row r="3724" spans="1:4" x14ac:dyDescent="0.35">
      <c r="A3724">
        <v>4706</v>
      </c>
      <c r="B3724">
        <v>0</v>
      </c>
      <c r="C3724" t="s">
        <v>77</v>
      </c>
      <c r="D3724">
        <v>0</v>
      </c>
    </row>
    <row r="3725" spans="1:4" x14ac:dyDescent="0.35">
      <c r="A3725">
        <v>4437</v>
      </c>
      <c r="B3725">
        <v>0</v>
      </c>
      <c r="C3725" t="s">
        <v>77</v>
      </c>
      <c r="D3725">
        <v>2</v>
      </c>
    </row>
    <row r="3726" spans="1:4" x14ac:dyDescent="0.35">
      <c r="A3726">
        <v>3081</v>
      </c>
      <c r="B3726">
        <v>0</v>
      </c>
      <c r="C3726" t="s">
        <v>77</v>
      </c>
      <c r="D3726">
        <v>0</v>
      </c>
    </row>
    <row r="3727" spans="1:4" x14ac:dyDescent="0.35">
      <c r="A3727">
        <v>3536</v>
      </c>
      <c r="B3727">
        <v>0</v>
      </c>
      <c r="C3727" t="s">
        <v>77</v>
      </c>
      <c r="D3727">
        <v>1</v>
      </c>
    </row>
    <row r="3728" spans="1:4" x14ac:dyDescent="0.35">
      <c r="A3728">
        <v>8686</v>
      </c>
      <c r="B3728">
        <v>0</v>
      </c>
      <c r="C3728" t="s">
        <v>77</v>
      </c>
      <c r="D3728">
        <v>0</v>
      </c>
    </row>
    <row r="3729" spans="1:4" x14ac:dyDescent="0.35">
      <c r="A3729">
        <v>9707</v>
      </c>
      <c r="B3729">
        <v>0</v>
      </c>
      <c r="C3729" t="s">
        <v>77</v>
      </c>
      <c r="D3729">
        <v>2</v>
      </c>
    </row>
    <row r="3730" spans="1:4" x14ac:dyDescent="0.35">
      <c r="A3730">
        <v>10872</v>
      </c>
      <c r="B3730">
        <v>0</v>
      </c>
      <c r="C3730" t="s">
        <v>77</v>
      </c>
      <c r="D3730">
        <v>2</v>
      </c>
    </row>
    <row r="3731" spans="1:4" x14ac:dyDescent="0.35">
      <c r="A3731">
        <v>9058</v>
      </c>
      <c r="B3731">
        <v>1</v>
      </c>
      <c r="C3731" t="s">
        <v>77</v>
      </c>
      <c r="D3731">
        <v>11</v>
      </c>
    </row>
    <row r="3732" spans="1:4" x14ac:dyDescent="0.35">
      <c r="A3732">
        <v>4640</v>
      </c>
      <c r="B3732">
        <v>0</v>
      </c>
      <c r="C3732" t="s">
        <v>77</v>
      </c>
      <c r="D3732">
        <v>7</v>
      </c>
    </row>
    <row r="3733" spans="1:4" x14ac:dyDescent="0.35">
      <c r="A3733">
        <v>2525</v>
      </c>
      <c r="B3733">
        <v>1</v>
      </c>
      <c r="C3733" t="s">
        <v>77</v>
      </c>
      <c r="D3733">
        <v>2</v>
      </c>
    </row>
    <row r="3734" spans="1:4" x14ac:dyDescent="0.35">
      <c r="A3734">
        <v>9503</v>
      </c>
      <c r="B3734">
        <v>0</v>
      </c>
      <c r="C3734" t="s">
        <v>77</v>
      </c>
      <c r="D3734">
        <v>1</v>
      </c>
    </row>
    <row r="3735" spans="1:4" x14ac:dyDescent="0.35">
      <c r="A3735">
        <v>10704</v>
      </c>
      <c r="B3735">
        <v>0</v>
      </c>
      <c r="C3735" t="s">
        <v>77</v>
      </c>
      <c r="D3735">
        <v>2</v>
      </c>
    </row>
    <row r="3736" spans="1:4" x14ac:dyDescent="0.35">
      <c r="A3736">
        <v>2669</v>
      </c>
      <c r="B3736">
        <v>0</v>
      </c>
      <c r="C3736" t="s">
        <v>77</v>
      </c>
      <c r="D3736">
        <v>4</v>
      </c>
    </row>
    <row r="3737" spans="1:4" x14ac:dyDescent="0.35">
      <c r="A3737">
        <v>10037</v>
      </c>
      <c r="B3737">
        <v>0</v>
      </c>
      <c r="C3737" t="s">
        <v>77</v>
      </c>
      <c r="D3737">
        <v>4</v>
      </c>
    </row>
    <row r="3738" spans="1:4" x14ac:dyDescent="0.35">
      <c r="A3738">
        <v>5680</v>
      </c>
      <c r="B3738">
        <v>0</v>
      </c>
      <c r="C3738" t="s">
        <v>77</v>
      </c>
      <c r="D3738">
        <v>0</v>
      </c>
    </row>
    <row r="3739" spans="1:4" x14ac:dyDescent="0.35">
      <c r="A3739">
        <v>3726</v>
      </c>
      <c r="B3739">
        <v>0</v>
      </c>
      <c r="C3739" t="s">
        <v>77</v>
      </c>
      <c r="D3739">
        <v>0</v>
      </c>
    </row>
    <row r="3740" spans="1:4" x14ac:dyDescent="0.35">
      <c r="A3740">
        <v>4548</v>
      </c>
      <c r="B3740">
        <v>0</v>
      </c>
      <c r="C3740" t="s">
        <v>77</v>
      </c>
      <c r="D3740">
        <v>0</v>
      </c>
    </row>
    <row r="3741" spans="1:4" x14ac:dyDescent="0.35">
      <c r="A3741">
        <v>4599</v>
      </c>
      <c r="B3741">
        <v>0</v>
      </c>
      <c r="C3741" t="s">
        <v>77</v>
      </c>
      <c r="D3741">
        <v>1</v>
      </c>
    </row>
    <row r="3742" spans="1:4" x14ac:dyDescent="0.35">
      <c r="A3742">
        <v>879</v>
      </c>
      <c r="B3742">
        <v>0</v>
      </c>
      <c r="C3742" t="s">
        <v>77</v>
      </c>
      <c r="D3742">
        <v>1</v>
      </c>
    </row>
    <row r="3743" spans="1:4" x14ac:dyDescent="0.35">
      <c r="A3743">
        <v>7409</v>
      </c>
      <c r="B3743">
        <v>0</v>
      </c>
      <c r="C3743" t="s">
        <v>77</v>
      </c>
      <c r="D3743">
        <v>1</v>
      </c>
    </row>
    <row r="3744" spans="1:4" x14ac:dyDescent="0.35">
      <c r="A3744">
        <v>1964</v>
      </c>
      <c r="B3744">
        <v>0</v>
      </c>
      <c r="C3744" t="s">
        <v>77</v>
      </c>
      <c r="D3744">
        <v>6</v>
      </c>
    </row>
    <row r="3745" spans="1:4" x14ac:dyDescent="0.35">
      <c r="A3745">
        <v>0</v>
      </c>
      <c r="B3745">
        <v>0</v>
      </c>
      <c r="C3745" t="s">
        <v>77</v>
      </c>
      <c r="D3745">
        <v>4</v>
      </c>
    </row>
    <row r="3746" spans="1:4" x14ac:dyDescent="0.35">
      <c r="A3746">
        <v>4860</v>
      </c>
      <c r="B3746">
        <v>0</v>
      </c>
      <c r="C3746" t="s">
        <v>77</v>
      </c>
      <c r="D3746">
        <v>0</v>
      </c>
    </row>
    <row r="3747" spans="1:4" x14ac:dyDescent="0.35">
      <c r="A3747">
        <v>425</v>
      </c>
      <c r="B3747">
        <v>0</v>
      </c>
      <c r="C3747" t="s">
        <v>77</v>
      </c>
      <c r="D3747">
        <v>2</v>
      </c>
    </row>
    <row r="3748" spans="1:4" x14ac:dyDescent="0.35">
      <c r="A3748">
        <v>9500</v>
      </c>
      <c r="B3748">
        <v>0</v>
      </c>
      <c r="C3748" t="s">
        <v>77</v>
      </c>
      <c r="D3748">
        <v>2</v>
      </c>
    </row>
    <row r="3749" spans="1:4" x14ac:dyDescent="0.35">
      <c r="A3749">
        <v>3074</v>
      </c>
      <c r="B3749">
        <v>1</v>
      </c>
      <c r="C3749" t="s">
        <v>77</v>
      </c>
      <c r="D3749">
        <v>8</v>
      </c>
    </row>
    <row r="3750" spans="1:4" x14ac:dyDescent="0.35">
      <c r="A3750">
        <v>5140</v>
      </c>
      <c r="B3750">
        <v>0</v>
      </c>
      <c r="C3750" t="s">
        <v>77</v>
      </c>
      <c r="D3750">
        <v>3</v>
      </c>
    </row>
    <row r="3751" spans="1:4" x14ac:dyDescent="0.35">
      <c r="A3751">
        <v>2611</v>
      </c>
      <c r="B3751">
        <v>0</v>
      </c>
      <c r="C3751" t="s">
        <v>77</v>
      </c>
      <c r="D3751">
        <v>4</v>
      </c>
    </row>
    <row r="3752" spans="1:4" x14ac:dyDescent="0.35">
      <c r="A3752">
        <v>916</v>
      </c>
      <c r="B3752">
        <v>0</v>
      </c>
      <c r="C3752" t="s">
        <v>77</v>
      </c>
      <c r="D3752">
        <v>0</v>
      </c>
    </row>
    <row r="3753" spans="1:4" x14ac:dyDescent="0.35">
      <c r="A3753">
        <v>10413</v>
      </c>
      <c r="B3753">
        <v>0</v>
      </c>
      <c r="C3753" t="s">
        <v>77</v>
      </c>
      <c r="D3753">
        <v>6</v>
      </c>
    </row>
    <row r="3754" spans="1:4" x14ac:dyDescent="0.35">
      <c r="A3754">
        <v>3696</v>
      </c>
      <c r="B3754">
        <v>0</v>
      </c>
      <c r="C3754" t="s">
        <v>77</v>
      </c>
      <c r="D3754">
        <v>0</v>
      </c>
    </row>
    <row r="3755" spans="1:4" x14ac:dyDescent="0.35">
      <c r="A3755">
        <v>304</v>
      </c>
      <c r="B3755">
        <v>0</v>
      </c>
      <c r="C3755" t="s">
        <v>77</v>
      </c>
      <c r="D3755">
        <v>0</v>
      </c>
    </row>
    <row r="3756" spans="1:4" x14ac:dyDescent="0.35">
      <c r="A3756">
        <v>5113</v>
      </c>
      <c r="B3756">
        <v>1</v>
      </c>
      <c r="C3756" t="s">
        <v>77</v>
      </c>
      <c r="D3756">
        <v>5</v>
      </c>
    </row>
    <row r="3757" spans="1:4" x14ac:dyDescent="0.35">
      <c r="A3757">
        <v>2863</v>
      </c>
      <c r="B3757">
        <v>0</v>
      </c>
      <c r="C3757" t="s">
        <v>77</v>
      </c>
      <c r="D3757">
        <v>3</v>
      </c>
    </row>
    <row r="3758" spans="1:4" x14ac:dyDescent="0.35">
      <c r="A3758">
        <v>4597</v>
      </c>
      <c r="B3758">
        <v>0</v>
      </c>
      <c r="C3758" t="s">
        <v>77</v>
      </c>
      <c r="D3758">
        <v>2</v>
      </c>
    </row>
    <row r="3759" spans="1:4" x14ac:dyDescent="0.35">
      <c r="A3759">
        <v>675</v>
      </c>
      <c r="B3759">
        <v>0</v>
      </c>
      <c r="C3759" t="s">
        <v>77</v>
      </c>
      <c r="D3759">
        <v>2</v>
      </c>
    </row>
    <row r="3760" spans="1:4" x14ac:dyDescent="0.35">
      <c r="A3760">
        <v>4483</v>
      </c>
      <c r="B3760">
        <v>0</v>
      </c>
      <c r="C3760" t="s">
        <v>77</v>
      </c>
      <c r="D3760">
        <v>10</v>
      </c>
    </row>
    <row r="3761" spans="1:4" x14ac:dyDescent="0.35">
      <c r="A3761">
        <v>1502</v>
      </c>
      <c r="B3761">
        <v>0</v>
      </c>
      <c r="C3761" t="s">
        <v>77</v>
      </c>
      <c r="D3761">
        <v>0</v>
      </c>
    </row>
    <row r="3762" spans="1:4" x14ac:dyDescent="0.35">
      <c r="A3762">
        <v>736</v>
      </c>
      <c r="B3762">
        <v>0</v>
      </c>
      <c r="C3762" t="s">
        <v>77</v>
      </c>
      <c r="D3762">
        <v>0</v>
      </c>
    </row>
    <row r="3763" spans="1:4" x14ac:dyDescent="0.35">
      <c r="A3763">
        <v>4487</v>
      </c>
      <c r="B3763">
        <v>1</v>
      </c>
      <c r="C3763" t="s">
        <v>77</v>
      </c>
      <c r="D3763">
        <v>0</v>
      </c>
    </row>
    <row r="3764" spans="1:4" x14ac:dyDescent="0.35">
      <c r="A3764">
        <v>3412</v>
      </c>
      <c r="B3764">
        <v>0</v>
      </c>
      <c r="C3764" t="s">
        <v>77</v>
      </c>
      <c r="D3764">
        <v>2</v>
      </c>
    </row>
    <row r="3765" spans="1:4" x14ac:dyDescent="0.35">
      <c r="A3765">
        <v>1744</v>
      </c>
      <c r="B3765">
        <v>0</v>
      </c>
      <c r="C3765" t="s">
        <v>77</v>
      </c>
      <c r="D3765">
        <v>1</v>
      </c>
    </row>
    <row r="3766" spans="1:4" x14ac:dyDescent="0.35">
      <c r="A3766">
        <v>5837</v>
      </c>
      <c r="B3766">
        <v>0</v>
      </c>
      <c r="C3766" t="s">
        <v>77</v>
      </c>
      <c r="D3766">
        <v>3</v>
      </c>
    </row>
    <row r="3767" spans="1:4" x14ac:dyDescent="0.35">
      <c r="A3767">
        <v>3422</v>
      </c>
      <c r="B3767">
        <v>0</v>
      </c>
      <c r="C3767" t="s">
        <v>77</v>
      </c>
      <c r="D3767">
        <v>3</v>
      </c>
    </row>
    <row r="3768" spans="1:4" x14ac:dyDescent="0.35">
      <c r="A3768">
        <v>7462</v>
      </c>
      <c r="B3768">
        <v>0</v>
      </c>
      <c r="C3768" t="s">
        <v>77</v>
      </c>
      <c r="D3768">
        <v>2</v>
      </c>
    </row>
    <row r="3769" spans="1:4" x14ac:dyDescent="0.35">
      <c r="A3769">
        <v>10702</v>
      </c>
      <c r="B3769">
        <v>0</v>
      </c>
      <c r="C3769" t="s">
        <v>77</v>
      </c>
      <c r="D3769">
        <v>1</v>
      </c>
    </row>
    <row r="3770" spans="1:4" x14ac:dyDescent="0.35">
      <c r="A3770">
        <v>2115</v>
      </c>
      <c r="B3770">
        <v>0</v>
      </c>
      <c r="C3770" t="s">
        <v>77</v>
      </c>
      <c r="D3770">
        <v>0</v>
      </c>
    </row>
    <row r="3771" spans="1:4" x14ac:dyDescent="0.35">
      <c r="A3771">
        <v>4138</v>
      </c>
      <c r="B3771">
        <v>0</v>
      </c>
      <c r="C3771" t="s">
        <v>77</v>
      </c>
      <c r="D3771">
        <v>10</v>
      </c>
    </row>
    <row r="3772" spans="1:4" x14ac:dyDescent="0.35">
      <c r="A3772">
        <v>11091</v>
      </c>
      <c r="B3772">
        <v>0</v>
      </c>
      <c r="C3772" t="s">
        <v>77</v>
      </c>
      <c r="D3772">
        <v>0</v>
      </c>
    </row>
    <row r="3773" spans="1:4" x14ac:dyDescent="0.35">
      <c r="A3773">
        <v>7712</v>
      </c>
      <c r="B3773">
        <v>0</v>
      </c>
      <c r="C3773" t="s">
        <v>77</v>
      </c>
      <c r="D3773">
        <v>2</v>
      </c>
    </row>
    <row r="3774" spans="1:4" x14ac:dyDescent="0.35">
      <c r="A3774">
        <v>3535</v>
      </c>
      <c r="B3774">
        <v>0</v>
      </c>
      <c r="C3774" t="s">
        <v>77</v>
      </c>
      <c r="D3774">
        <v>3</v>
      </c>
    </row>
    <row r="3775" spans="1:4" x14ac:dyDescent="0.35">
      <c r="A3775">
        <v>5899</v>
      </c>
      <c r="B3775">
        <v>0</v>
      </c>
      <c r="C3775" t="s">
        <v>77</v>
      </c>
      <c r="D3775">
        <v>0</v>
      </c>
    </row>
    <row r="3776" spans="1:4" x14ac:dyDescent="0.35">
      <c r="A3776">
        <v>8749</v>
      </c>
      <c r="B3776">
        <v>0</v>
      </c>
      <c r="C3776" t="s">
        <v>77</v>
      </c>
      <c r="D3776">
        <v>1</v>
      </c>
    </row>
    <row r="3777" spans="1:4" x14ac:dyDescent="0.35">
      <c r="A3777">
        <v>10955</v>
      </c>
      <c r="B3777">
        <v>1</v>
      </c>
      <c r="C3777" t="s">
        <v>77</v>
      </c>
      <c r="D3777">
        <v>6</v>
      </c>
    </row>
    <row r="3778" spans="1:4" x14ac:dyDescent="0.35">
      <c r="A3778">
        <v>9491</v>
      </c>
      <c r="B3778">
        <v>0</v>
      </c>
      <c r="C3778" t="s">
        <v>77</v>
      </c>
      <c r="D3778">
        <v>1</v>
      </c>
    </row>
    <row r="3779" spans="1:4" x14ac:dyDescent="0.35">
      <c r="A3779">
        <v>5286</v>
      </c>
      <c r="B3779">
        <v>0</v>
      </c>
      <c r="C3779" t="s">
        <v>77</v>
      </c>
      <c r="D3779">
        <v>2</v>
      </c>
    </row>
    <row r="3780" spans="1:4" x14ac:dyDescent="0.35">
      <c r="A3780">
        <v>3409</v>
      </c>
      <c r="B3780">
        <v>0</v>
      </c>
      <c r="C3780" t="s">
        <v>77</v>
      </c>
      <c r="D3780">
        <v>1</v>
      </c>
    </row>
    <row r="3781" spans="1:4" x14ac:dyDescent="0.35">
      <c r="A3781">
        <v>2544</v>
      </c>
      <c r="B3781">
        <v>0</v>
      </c>
      <c r="C3781" t="s">
        <v>77</v>
      </c>
      <c r="D3781">
        <v>1</v>
      </c>
    </row>
    <row r="3782" spans="1:4" x14ac:dyDescent="0.35">
      <c r="A3782">
        <v>2118</v>
      </c>
      <c r="B3782">
        <v>0</v>
      </c>
      <c r="C3782" t="s">
        <v>77</v>
      </c>
      <c r="D3782">
        <v>2</v>
      </c>
    </row>
    <row r="3783" spans="1:4" x14ac:dyDescent="0.35">
      <c r="A3783">
        <v>9370</v>
      </c>
      <c r="B3783">
        <v>0</v>
      </c>
      <c r="C3783" t="s">
        <v>77</v>
      </c>
      <c r="D3783">
        <v>3</v>
      </c>
    </row>
    <row r="3784" spans="1:4" x14ac:dyDescent="0.35">
      <c r="A3784">
        <v>4864</v>
      </c>
      <c r="B3784">
        <v>0</v>
      </c>
      <c r="C3784" t="s">
        <v>77</v>
      </c>
      <c r="D3784">
        <v>1</v>
      </c>
    </row>
    <row r="3785" spans="1:4" x14ac:dyDescent="0.35">
      <c r="A3785">
        <v>405</v>
      </c>
      <c r="B3785">
        <v>0</v>
      </c>
      <c r="C3785" t="s">
        <v>77</v>
      </c>
      <c r="D3785">
        <v>5</v>
      </c>
    </row>
    <row r="3786" spans="1:4" x14ac:dyDescent="0.35">
      <c r="A3786">
        <v>10513</v>
      </c>
      <c r="B3786">
        <v>0</v>
      </c>
      <c r="C3786" t="s">
        <v>77</v>
      </c>
      <c r="D3786">
        <v>3</v>
      </c>
    </row>
    <row r="3787" spans="1:4" x14ac:dyDescent="0.35">
      <c r="A3787">
        <v>5138</v>
      </c>
      <c r="B3787">
        <v>0</v>
      </c>
      <c r="C3787" t="s">
        <v>77</v>
      </c>
      <c r="D3787">
        <v>0</v>
      </c>
    </row>
    <row r="3788" spans="1:4" x14ac:dyDescent="0.35">
      <c r="A3788">
        <v>8387</v>
      </c>
      <c r="B3788">
        <v>0</v>
      </c>
      <c r="C3788" t="s">
        <v>77</v>
      </c>
      <c r="D3788">
        <v>1</v>
      </c>
    </row>
    <row r="3789" spans="1:4" x14ac:dyDescent="0.35">
      <c r="A3789">
        <v>378</v>
      </c>
      <c r="B3789">
        <v>0</v>
      </c>
      <c r="C3789" t="s">
        <v>77</v>
      </c>
      <c r="D3789">
        <v>2</v>
      </c>
    </row>
    <row r="3790" spans="1:4" x14ac:dyDescent="0.35">
      <c r="A3790">
        <v>5846</v>
      </c>
      <c r="B3790">
        <v>0</v>
      </c>
      <c r="C3790" t="s">
        <v>77</v>
      </c>
      <c r="D3790">
        <v>0</v>
      </c>
    </row>
    <row r="3791" spans="1:4" x14ac:dyDescent="0.35">
      <c r="A3791">
        <v>8870</v>
      </c>
      <c r="B3791">
        <v>1</v>
      </c>
      <c r="C3791" t="s">
        <v>77</v>
      </c>
      <c r="D3791">
        <v>1</v>
      </c>
    </row>
    <row r="3792" spans="1:4" x14ac:dyDescent="0.35">
      <c r="A3792">
        <v>10340</v>
      </c>
      <c r="B3792">
        <v>0</v>
      </c>
      <c r="C3792" t="s">
        <v>77</v>
      </c>
      <c r="D3792">
        <v>1</v>
      </c>
    </row>
    <row r="3793" spans="1:4" x14ac:dyDescent="0.35">
      <c r="A3793">
        <v>7290</v>
      </c>
      <c r="B3793">
        <v>0</v>
      </c>
      <c r="C3793" t="s">
        <v>77</v>
      </c>
      <c r="D3793">
        <v>5</v>
      </c>
    </row>
    <row r="3794" spans="1:4" x14ac:dyDescent="0.35">
      <c r="A3794">
        <v>8895</v>
      </c>
      <c r="B3794">
        <v>0</v>
      </c>
      <c r="C3794" t="s">
        <v>77</v>
      </c>
      <c r="D3794">
        <v>5</v>
      </c>
    </row>
    <row r="3795" spans="1:4" x14ac:dyDescent="0.35">
      <c r="A3795">
        <v>3635</v>
      </c>
      <c r="B3795">
        <v>0</v>
      </c>
      <c r="C3795" t="s">
        <v>77</v>
      </c>
      <c r="D3795">
        <v>3</v>
      </c>
    </row>
    <row r="3796" spans="1:4" x14ac:dyDescent="0.35">
      <c r="A3796">
        <v>11178</v>
      </c>
      <c r="B3796">
        <v>0</v>
      </c>
      <c r="C3796" t="s">
        <v>77</v>
      </c>
      <c r="D3796">
        <v>0</v>
      </c>
    </row>
    <row r="3797" spans="1:4" x14ac:dyDescent="0.35">
      <c r="A3797">
        <v>2410</v>
      </c>
      <c r="B3797">
        <v>0</v>
      </c>
      <c r="C3797" t="s">
        <v>77</v>
      </c>
      <c r="D3797">
        <v>4</v>
      </c>
    </row>
    <row r="3798" spans="1:4" x14ac:dyDescent="0.35">
      <c r="A3798">
        <v>3281</v>
      </c>
      <c r="B3798">
        <v>0</v>
      </c>
      <c r="C3798" t="s">
        <v>77</v>
      </c>
      <c r="D3798">
        <v>1</v>
      </c>
    </row>
    <row r="3799" spans="1:4" x14ac:dyDescent="0.35">
      <c r="A3799">
        <v>9905</v>
      </c>
      <c r="B3799">
        <v>0</v>
      </c>
      <c r="C3799" t="s">
        <v>77</v>
      </c>
      <c r="D3799">
        <v>3</v>
      </c>
    </row>
    <row r="3800" spans="1:4" x14ac:dyDescent="0.35">
      <c r="A3800">
        <v>2437</v>
      </c>
      <c r="B3800">
        <v>0</v>
      </c>
      <c r="C3800" t="s">
        <v>77</v>
      </c>
      <c r="D3800">
        <v>5</v>
      </c>
    </row>
    <row r="3801" spans="1:4" x14ac:dyDescent="0.35">
      <c r="A3801">
        <v>2565</v>
      </c>
      <c r="B3801">
        <v>0</v>
      </c>
      <c r="C3801" t="s">
        <v>77</v>
      </c>
      <c r="D3801">
        <v>5</v>
      </c>
    </row>
    <row r="3802" spans="1:4" x14ac:dyDescent="0.35">
      <c r="A3802">
        <v>7912</v>
      </c>
      <c r="B3802">
        <v>0</v>
      </c>
      <c r="C3802" t="s">
        <v>77</v>
      </c>
      <c r="D3802">
        <v>1</v>
      </c>
    </row>
    <row r="3803" spans="1:4" x14ac:dyDescent="0.35">
      <c r="A3803">
        <v>7072</v>
      </c>
      <c r="B3803">
        <v>0</v>
      </c>
      <c r="C3803" t="s">
        <v>77</v>
      </c>
      <c r="D3803">
        <v>5</v>
      </c>
    </row>
    <row r="3804" spans="1:4" x14ac:dyDescent="0.35">
      <c r="A3804">
        <v>1409</v>
      </c>
      <c r="B3804">
        <v>0</v>
      </c>
      <c r="C3804" t="s">
        <v>77</v>
      </c>
      <c r="D3804">
        <v>1</v>
      </c>
    </row>
    <row r="3805" spans="1:4" x14ac:dyDescent="0.35">
      <c r="A3805">
        <v>5314</v>
      </c>
      <c r="B3805">
        <v>0</v>
      </c>
      <c r="C3805" t="s">
        <v>77</v>
      </c>
      <c r="D3805">
        <v>1</v>
      </c>
    </row>
    <row r="3806" spans="1:4" x14ac:dyDescent="0.35">
      <c r="A3806">
        <v>7215</v>
      </c>
      <c r="B3806">
        <v>1</v>
      </c>
      <c r="C3806" t="s">
        <v>77</v>
      </c>
      <c r="D3806">
        <v>8</v>
      </c>
    </row>
    <row r="3807" spans="1:4" x14ac:dyDescent="0.35">
      <c r="A3807">
        <v>8858</v>
      </c>
      <c r="B3807">
        <v>0</v>
      </c>
      <c r="C3807" t="s">
        <v>77</v>
      </c>
      <c r="D3807">
        <v>2</v>
      </c>
    </row>
    <row r="3808" spans="1:4" x14ac:dyDescent="0.35">
      <c r="A3808">
        <v>895</v>
      </c>
      <c r="B3808">
        <v>0</v>
      </c>
      <c r="C3808" t="s">
        <v>77</v>
      </c>
      <c r="D3808">
        <v>2</v>
      </c>
    </row>
    <row r="3809" spans="1:4" x14ac:dyDescent="0.35">
      <c r="A3809">
        <v>10313</v>
      </c>
      <c r="B3809">
        <v>0</v>
      </c>
      <c r="C3809" t="s">
        <v>77</v>
      </c>
      <c r="D3809">
        <v>1</v>
      </c>
    </row>
    <row r="3810" spans="1:4" x14ac:dyDescent="0.35">
      <c r="A3810">
        <v>642</v>
      </c>
      <c r="B3810">
        <v>0</v>
      </c>
      <c r="C3810" t="s">
        <v>77</v>
      </c>
      <c r="D3810">
        <v>1</v>
      </c>
    </row>
    <row r="3811" spans="1:4" x14ac:dyDescent="0.35">
      <c r="A3811">
        <v>8504</v>
      </c>
      <c r="B3811">
        <v>0</v>
      </c>
      <c r="C3811" t="s">
        <v>77</v>
      </c>
      <c r="D3811">
        <v>6</v>
      </c>
    </row>
    <row r="3812" spans="1:4" x14ac:dyDescent="0.35">
      <c r="A3812">
        <v>1020</v>
      </c>
      <c r="B3812">
        <v>0</v>
      </c>
      <c r="C3812" t="s">
        <v>77</v>
      </c>
      <c r="D3812">
        <v>6</v>
      </c>
    </row>
    <row r="3813" spans="1:4" x14ac:dyDescent="0.35">
      <c r="A3813">
        <v>3717</v>
      </c>
      <c r="B3813">
        <v>0</v>
      </c>
      <c r="C3813" t="s">
        <v>77</v>
      </c>
      <c r="D3813">
        <v>5</v>
      </c>
    </row>
    <row r="3814" spans="1:4" x14ac:dyDescent="0.35">
      <c r="A3814">
        <v>7646</v>
      </c>
      <c r="B3814">
        <v>0</v>
      </c>
      <c r="C3814" t="s">
        <v>77</v>
      </c>
      <c r="D3814">
        <v>3</v>
      </c>
    </row>
    <row r="3815" spans="1:4" x14ac:dyDescent="0.35">
      <c r="A3815">
        <v>5796</v>
      </c>
      <c r="B3815">
        <v>0</v>
      </c>
      <c r="C3815" t="s">
        <v>77</v>
      </c>
      <c r="D3815">
        <v>5</v>
      </c>
    </row>
    <row r="3816" spans="1:4" x14ac:dyDescent="0.35">
      <c r="A3816">
        <v>8625</v>
      </c>
      <c r="B3816">
        <v>0</v>
      </c>
      <c r="C3816" t="s">
        <v>77</v>
      </c>
      <c r="D3816">
        <v>0</v>
      </c>
    </row>
    <row r="3817" spans="1:4" x14ac:dyDescent="0.35">
      <c r="A3817">
        <v>5407</v>
      </c>
      <c r="B3817">
        <v>0</v>
      </c>
      <c r="C3817" t="s">
        <v>77</v>
      </c>
      <c r="D3817">
        <v>6</v>
      </c>
    </row>
    <row r="3818" spans="1:4" x14ac:dyDescent="0.35">
      <c r="A3818">
        <v>4356</v>
      </c>
      <c r="B3818">
        <v>0</v>
      </c>
      <c r="C3818" t="s">
        <v>77</v>
      </c>
      <c r="D3818">
        <v>3</v>
      </c>
    </row>
    <row r="3819" spans="1:4" x14ac:dyDescent="0.35">
      <c r="A3819">
        <v>2886</v>
      </c>
      <c r="B3819">
        <v>0</v>
      </c>
      <c r="C3819" t="s">
        <v>77</v>
      </c>
      <c r="D3819">
        <v>8</v>
      </c>
    </row>
    <row r="3820" spans="1:4" x14ac:dyDescent="0.35">
      <c r="A3820">
        <v>10057</v>
      </c>
      <c r="B3820">
        <v>1</v>
      </c>
      <c r="C3820" t="s">
        <v>77</v>
      </c>
      <c r="D3820">
        <v>7</v>
      </c>
    </row>
    <row r="3821" spans="1:4" x14ac:dyDescent="0.35">
      <c r="A3821">
        <v>10741</v>
      </c>
      <c r="B3821">
        <v>0</v>
      </c>
      <c r="C3821" t="s">
        <v>77</v>
      </c>
      <c r="D3821">
        <v>1</v>
      </c>
    </row>
    <row r="3822" spans="1:4" x14ac:dyDescent="0.35">
      <c r="A3822">
        <v>5491</v>
      </c>
      <c r="B3822">
        <v>0</v>
      </c>
      <c r="C3822" t="s">
        <v>77</v>
      </c>
      <c r="D3822">
        <v>1</v>
      </c>
    </row>
    <row r="3823" spans="1:4" x14ac:dyDescent="0.35">
      <c r="A3823">
        <v>4442</v>
      </c>
      <c r="B3823">
        <v>0</v>
      </c>
      <c r="C3823" t="s">
        <v>77</v>
      </c>
      <c r="D3823">
        <v>1</v>
      </c>
    </row>
    <row r="3824" spans="1:4" x14ac:dyDescent="0.35">
      <c r="A3824">
        <v>3972</v>
      </c>
      <c r="B3824">
        <v>0</v>
      </c>
      <c r="C3824" t="s">
        <v>77</v>
      </c>
      <c r="D3824">
        <v>1</v>
      </c>
    </row>
    <row r="3825" spans="1:4" x14ac:dyDescent="0.35">
      <c r="A3825">
        <v>2431</v>
      </c>
      <c r="B3825">
        <v>0</v>
      </c>
      <c r="C3825" t="s">
        <v>77</v>
      </c>
      <c r="D3825">
        <v>0</v>
      </c>
    </row>
    <row r="3826" spans="1:4" x14ac:dyDescent="0.35">
      <c r="A3826">
        <v>7899</v>
      </c>
      <c r="B3826">
        <v>0</v>
      </c>
      <c r="C3826" t="s">
        <v>77</v>
      </c>
      <c r="D3826">
        <v>7</v>
      </c>
    </row>
    <row r="3827" spans="1:4" x14ac:dyDescent="0.35">
      <c r="A3827">
        <v>9703</v>
      </c>
      <c r="B3827">
        <v>1</v>
      </c>
      <c r="C3827" t="s">
        <v>77</v>
      </c>
      <c r="D3827">
        <v>2</v>
      </c>
    </row>
    <row r="3828" spans="1:4" x14ac:dyDescent="0.35">
      <c r="A3828">
        <v>6927</v>
      </c>
      <c r="B3828">
        <v>0</v>
      </c>
      <c r="C3828" t="s">
        <v>77</v>
      </c>
      <c r="D3828">
        <v>1</v>
      </c>
    </row>
    <row r="3829" spans="1:4" x14ac:dyDescent="0.35">
      <c r="A3829">
        <v>7005</v>
      </c>
      <c r="B3829">
        <v>0</v>
      </c>
      <c r="C3829" t="s">
        <v>77</v>
      </c>
      <c r="D3829">
        <v>3</v>
      </c>
    </row>
    <row r="3830" spans="1:4" x14ac:dyDescent="0.35">
      <c r="A3830">
        <v>246</v>
      </c>
      <c r="B3830">
        <v>0</v>
      </c>
      <c r="C3830" t="s">
        <v>77</v>
      </c>
      <c r="D3830">
        <v>1</v>
      </c>
    </row>
    <row r="3831" spans="1:4" x14ac:dyDescent="0.35">
      <c r="A3831">
        <v>4796</v>
      </c>
      <c r="B3831">
        <v>0</v>
      </c>
      <c r="C3831" t="s">
        <v>77</v>
      </c>
      <c r="D3831">
        <v>0</v>
      </c>
    </row>
    <row r="3832" spans="1:4" x14ac:dyDescent="0.35">
      <c r="A3832">
        <v>4725</v>
      </c>
      <c r="B3832">
        <v>0</v>
      </c>
      <c r="C3832" t="s">
        <v>77</v>
      </c>
      <c r="D3832">
        <v>1</v>
      </c>
    </row>
    <row r="3833" spans="1:4" x14ac:dyDescent="0.35">
      <c r="A3833">
        <v>3286</v>
      </c>
      <c r="B3833">
        <v>0</v>
      </c>
      <c r="C3833" t="s">
        <v>77</v>
      </c>
      <c r="D3833">
        <v>0</v>
      </c>
    </row>
    <row r="3834" spans="1:4" x14ac:dyDescent="0.35">
      <c r="A3834">
        <v>10680</v>
      </c>
      <c r="B3834">
        <v>0</v>
      </c>
      <c r="C3834" t="s">
        <v>77</v>
      </c>
      <c r="D3834">
        <v>0</v>
      </c>
    </row>
    <row r="3835" spans="1:4" x14ac:dyDescent="0.35">
      <c r="A3835">
        <v>4297</v>
      </c>
      <c r="B3835">
        <v>0</v>
      </c>
      <c r="C3835" t="s">
        <v>77</v>
      </c>
      <c r="D3835">
        <v>0</v>
      </c>
    </row>
    <row r="3836" spans="1:4" x14ac:dyDescent="0.35">
      <c r="A3836">
        <v>7327</v>
      </c>
      <c r="B3836">
        <v>0</v>
      </c>
      <c r="C3836" t="s">
        <v>77</v>
      </c>
      <c r="D3836">
        <v>1</v>
      </c>
    </row>
    <row r="3837" spans="1:4" x14ac:dyDescent="0.35">
      <c r="A3837">
        <v>1553</v>
      </c>
      <c r="B3837">
        <v>0</v>
      </c>
      <c r="C3837" t="s">
        <v>77</v>
      </c>
      <c r="D3837">
        <v>5</v>
      </c>
    </row>
    <row r="3838" spans="1:4" x14ac:dyDescent="0.35">
      <c r="A3838">
        <v>1665</v>
      </c>
      <c r="B3838">
        <v>1</v>
      </c>
      <c r="C3838" t="s">
        <v>77</v>
      </c>
      <c r="D3838">
        <v>5</v>
      </c>
    </row>
    <row r="3839" spans="1:4" x14ac:dyDescent="0.35">
      <c r="A3839">
        <v>10640</v>
      </c>
      <c r="B3839">
        <v>0</v>
      </c>
      <c r="C3839" t="s">
        <v>77</v>
      </c>
      <c r="D3839">
        <v>1</v>
      </c>
    </row>
    <row r="3840" spans="1:4" x14ac:dyDescent="0.35">
      <c r="A3840">
        <v>7620</v>
      </c>
      <c r="B3840">
        <v>0</v>
      </c>
      <c r="C3840" t="s">
        <v>77</v>
      </c>
      <c r="D3840">
        <v>2</v>
      </c>
    </row>
    <row r="3841" spans="1:4" x14ac:dyDescent="0.35">
      <c r="A3841">
        <v>7761</v>
      </c>
      <c r="B3841">
        <v>0</v>
      </c>
      <c r="C3841" t="s">
        <v>77</v>
      </c>
      <c r="D3841">
        <v>0</v>
      </c>
    </row>
    <row r="3842" spans="1:4" x14ac:dyDescent="0.35">
      <c r="A3842">
        <v>5062</v>
      </c>
      <c r="B3842">
        <v>0</v>
      </c>
      <c r="C3842" t="s">
        <v>77</v>
      </c>
      <c r="D3842">
        <v>0</v>
      </c>
    </row>
    <row r="3843" spans="1:4" x14ac:dyDescent="0.35">
      <c r="A3843">
        <v>6349</v>
      </c>
      <c r="B3843">
        <v>0</v>
      </c>
      <c r="C3843" t="s">
        <v>77</v>
      </c>
      <c r="D3843">
        <v>4</v>
      </c>
    </row>
    <row r="3844" spans="1:4" x14ac:dyDescent="0.35">
      <c r="A3844">
        <v>3386</v>
      </c>
      <c r="B3844">
        <v>0</v>
      </c>
      <c r="C3844" t="s">
        <v>77</v>
      </c>
      <c r="D3844">
        <v>1</v>
      </c>
    </row>
    <row r="3845" spans="1:4" x14ac:dyDescent="0.35">
      <c r="A3845">
        <v>8175</v>
      </c>
      <c r="B3845">
        <v>0</v>
      </c>
      <c r="C3845" t="s">
        <v>77</v>
      </c>
      <c r="D3845">
        <v>1</v>
      </c>
    </row>
    <row r="3846" spans="1:4" x14ac:dyDescent="0.35">
      <c r="A3846">
        <v>6245</v>
      </c>
      <c r="B3846">
        <v>0</v>
      </c>
      <c r="C3846" t="s">
        <v>77</v>
      </c>
      <c r="D3846">
        <v>5</v>
      </c>
    </row>
    <row r="3847" spans="1:4" x14ac:dyDescent="0.35">
      <c r="A3847">
        <v>8780</v>
      </c>
      <c r="B3847">
        <v>0</v>
      </c>
      <c r="C3847" t="s">
        <v>77</v>
      </c>
      <c r="D3847">
        <v>5</v>
      </c>
    </row>
    <row r="3848" spans="1:4" x14ac:dyDescent="0.35">
      <c r="A3848">
        <v>2276</v>
      </c>
      <c r="B3848">
        <v>0</v>
      </c>
      <c r="C3848" t="s">
        <v>77</v>
      </c>
      <c r="D3848">
        <v>7</v>
      </c>
    </row>
    <row r="3849" spans="1:4" x14ac:dyDescent="0.35">
      <c r="A3849">
        <v>1172</v>
      </c>
      <c r="B3849">
        <v>1</v>
      </c>
      <c r="C3849" t="s">
        <v>77</v>
      </c>
      <c r="D3849">
        <v>5</v>
      </c>
    </row>
    <row r="3850" spans="1:4" x14ac:dyDescent="0.35">
      <c r="A3850">
        <v>3225</v>
      </c>
      <c r="B3850">
        <v>1</v>
      </c>
      <c r="C3850" t="s">
        <v>77</v>
      </c>
      <c r="D3850">
        <v>1</v>
      </c>
    </row>
    <row r="3851" spans="1:4" x14ac:dyDescent="0.35">
      <c r="A3851">
        <v>8629</v>
      </c>
      <c r="B3851">
        <v>0</v>
      </c>
      <c r="C3851" t="s">
        <v>77</v>
      </c>
      <c r="D3851">
        <v>0</v>
      </c>
    </row>
    <row r="3852" spans="1:4" x14ac:dyDescent="0.35">
      <c r="A3852">
        <v>798</v>
      </c>
      <c r="B3852">
        <v>0</v>
      </c>
      <c r="C3852" t="s">
        <v>77</v>
      </c>
      <c r="D3852">
        <v>0</v>
      </c>
    </row>
    <row r="3853" spans="1:4" x14ac:dyDescent="0.35">
      <c r="A3853">
        <v>269</v>
      </c>
      <c r="B3853">
        <v>0</v>
      </c>
      <c r="C3853" t="s">
        <v>77</v>
      </c>
      <c r="D3853">
        <v>4</v>
      </c>
    </row>
    <row r="3854" spans="1:4" x14ac:dyDescent="0.35">
      <c r="A3854">
        <v>8213</v>
      </c>
      <c r="B3854">
        <v>1</v>
      </c>
      <c r="C3854" t="s">
        <v>77</v>
      </c>
      <c r="D3854">
        <v>2</v>
      </c>
    </row>
    <row r="3855" spans="1:4" x14ac:dyDescent="0.35">
      <c r="A3855">
        <v>10245</v>
      </c>
      <c r="B3855">
        <v>0</v>
      </c>
      <c r="C3855" t="s">
        <v>77</v>
      </c>
      <c r="D3855">
        <v>3</v>
      </c>
    </row>
    <row r="3856" spans="1:4" x14ac:dyDescent="0.35">
      <c r="A3856">
        <v>2447</v>
      </c>
      <c r="B3856">
        <v>0</v>
      </c>
      <c r="C3856" t="s">
        <v>77</v>
      </c>
      <c r="D3856">
        <v>0</v>
      </c>
    </row>
    <row r="3857" spans="1:4" x14ac:dyDescent="0.35">
      <c r="A3857">
        <v>9817</v>
      </c>
      <c r="B3857">
        <v>0</v>
      </c>
      <c r="C3857" t="s">
        <v>77</v>
      </c>
      <c r="D3857">
        <v>4</v>
      </c>
    </row>
    <row r="3858" spans="1:4" x14ac:dyDescent="0.35">
      <c r="A3858">
        <v>1371</v>
      </c>
      <c r="B3858">
        <v>0</v>
      </c>
      <c r="C3858" t="s">
        <v>77</v>
      </c>
      <c r="D3858">
        <v>4</v>
      </c>
    </row>
    <row r="3859" spans="1:4" x14ac:dyDescent="0.35">
      <c r="A3859">
        <v>8093</v>
      </c>
      <c r="B3859">
        <v>0</v>
      </c>
      <c r="C3859" t="s">
        <v>77</v>
      </c>
      <c r="D3859">
        <v>3</v>
      </c>
    </row>
    <row r="3860" spans="1:4" x14ac:dyDescent="0.35">
      <c r="A3860">
        <v>713</v>
      </c>
      <c r="B3860">
        <v>0</v>
      </c>
      <c r="C3860" t="s">
        <v>77</v>
      </c>
      <c r="D3860">
        <v>4</v>
      </c>
    </row>
    <row r="3861" spans="1:4" x14ac:dyDescent="0.35">
      <c r="A3861">
        <v>11051</v>
      </c>
      <c r="B3861">
        <v>0</v>
      </c>
      <c r="C3861" t="s">
        <v>77</v>
      </c>
      <c r="D3861">
        <v>3</v>
      </c>
    </row>
    <row r="3862" spans="1:4" x14ac:dyDescent="0.35">
      <c r="A3862">
        <v>5545</v>
      </c>
      <c r="B3862">
        <v>0</v>
      </c>
      <c r="C3862" t="s">
        <v>77</v>
      </c>
      <c r="D3862">
        <v>5</v>
      </c>
    </row>
    <row r="3863" spans="1:4" x14ac:dyDescent="0.35">
      <c r="A3863">
        <v>5283</v>
      </c>
      <c r="B3863">
        <v>0</v>
      </c>
      <c r="C3863" t="s">
        <v>77</v>
      </c>
      <c r="D3863">
        <v>1</v>
      </c>
    </row>
    <row r="3864" spans="1:4" x14ac:dyDescent="0.35">
      <c r="A3864">
        <v>5010</v>
      </c>
      <c r="B3864">
        <v>0</v>
      </c>
      <c r="C3864" t="s">
        <v>77</v>
      </c>
      <c r="D3864">
        <v>0</v>
      </c>
    </row>
    <row r="3865" spans="1:4" x14ac:dyDescent="0.35">
      <c r="A3865">
        <v>7495</v>
      </c>
      <c r="B3865">
        <v>0</v>
      </c>
      <c r="C3865" t="s">
        <v>77</v>
      </c>
      <c r="D3865">
        <v>1</v>
      </c>
    </row>
    <row r="3866" spans="1:4" x14ac:dyDescent="0.35">
      <c r="A3866">
        <v>4368</v>
      </c>
      <c r="B3866">
        <v>0</v>
      </c>
      <c r="C3866" t="s">
        <v>77</v>
      </c>
      <c r="D3866">
        <v>0</v>
      </c>
    </row>
    <row r="3867" spans="1:4" x14ac:dyDescent="0.35">
      <c r="A3867">
        <v>6303</v>
      </c>
      <c r="B3867">
        <v>0</v>
      </c>
      <c r="C3867" t="s">
        <v>77</v>
      </c>
      <c r="D3867">
        <v>5</v>
      </c>
    </row>
    <row r="3868" spans="1:4" x14ac:dyDescent="0.35">
      <c r="A3868">
        <v>1030</v>
      </c>
      <c r="B3868">
        <v>0</v>
      </c>
      <c r="C3868" t="s">
        <v>77</v>
      </c>
      <c r="D3868">
        <v>0</v>
      </c>
    </row>
    <row r="3869" spans="1:4" x14ac:dyDescent="0.35">
      <c r="A3869">
        <v>10364</v>
      </c>
      <c r="B3869">
        <v>0</v>
      </c>
      <c r="C3869" t="s">
        <v>77</v>
      </c>
      <c r="D3869">
        <v>0</v>
      </c>
    </row>
    <row r="3870" spans="1:4" x14ac:dyDescent="0.35">
      <c r="A3870">
        <v>6945</v>
      </c>
      <c r="B3870">
        <v>0</v>
      </c>
      <c r="C3870" t="s">
        <v>77</v>
      </c>
      <c r="D3870">
        <v>11</v>
      </c>
    </row>
    <row r="3871" spans="1:4" x14ac:dyDescent="0.35">
      <c r="A3871">
        <v>8562</v>
      </c>
      <c r="B3871">
        <v>0</v>
      </c>
      <c r="C3871" t="s">
        <v>77</v>
      </c>
      <c r="D3871">
        <v>1</v>
      </c>
    </row>
    <row r="3872" spans="1:4" x14ac:dyDescent="0.35">
      <c r="A3872">
        <v>2918</v>
      </c>
      <c r="B3872">
        <v>0</v>
      </c>
      <c r="C3872" t="s">
        <v>77</v>
      </c>
      <c r="D3872">
        <v>0</v>
      </c>
    </row>
    <row r="3873" spans="1:4" x14ac:dyDescent="0.35">
      <c r="A3873">
        <v>9167</v>
      </c>
      <c r="B3873">
        <v>0</v>
      </c>
      <c r="C3873" t="s">
        <v>77</v>
      </c>
      <c r="D3873">
        <v>2</v>
      </c>
    </row>
    <row r="3874" spans="1:4" x14ac:dyDescent="0.35">
      <c r="A3874">
        <v>4743</v>
      </c>
      <c r="B3874">
        <v>0</v>
      </c>
      <c r="C3874" t="s">
        <v>77</v>
      </c>
      <c r="D3874">
        <v>4</v>
      </c>
    </row>
    <row r="3875" spans="1:4" x14ac:dyDescent="0.35">
      <c r="A3875">
        <v>10742</v>
      </c>
      <c r="B3875">
        <v>0</v>
      </c>
      <c r="C3875" t="s">
        <v>77</v>
      </c>
      <c r="D3875">
        <v>2</v>
      </c>
    </row>
    <row r="3876" spans="1:4" x14ac:dyDescent="0.35">
      <c r="A3876">
        <v>10965</v>
      </c>
      <c r="B3876">
        <v>0</v>
      </c>
      <c r="C3876" t="s">
        <v>77</v>
      </c>
      <c r="D3876">
        <v>5</v>
      </c>
    </row>
    <row r="3877" spans="1:4" x14ac:dyDescent="0.35">
      <c r="A3877">
        <v>7129</v>
      </c>
      <c r="B3877">
        <v>0</v>
      </c>
      <c r="C3877" t="s">
        <v>77</v>
      </c>
      <c r="D3877">
        <v>4</v>
      </c>
    </row>
    <row r="3878" spans="1:4" x14ac:dyDescent="0.35">
      <c r="A3878">
        <v>3732</v>
      </c>
      <c r="B3878">
        <v>0</v>
      </c>
      <c r="C3878" t="s">
        <v>77</v>
      </c>
      <c r="D3878">
        <v>7</v>
      </c>
    </row>
    <row r="3879" spans="1:4" x14ac:dyDescent="0.35">
      <c r="A3879">
        <v>7124</v>
      </c>
      <c r="B3879">
        <v>0</v>
      </c>
      <c r="C3879" t="s">
        <v>77</v>
      </c>
      <c r="D3879">
        <v>1</v>
      </c>
    </row>
    <row r="3880" spans="1:4" x14ac:dyDescent="0.35">
      <c r="A3880">
        <v>10686</v>
      </c>
      <c r="B3880">
        <v>0</v>
      </c>
      <c r="C3880" t="s">
        <v>77</v>
      </c>
      <c r="D3880">
        <v>0</v>
      </c>
    </row>
    <row r="3881" spans="1:4" x14ac:dyDescent="0.35">
      <c r="A3881">
        <v>7247</v>
      </c>
      <c r="B3881">
        <v>0</v>
      </c>
      <c r="C3881" t="s">
        <v>77</v>
      </c>
      <c r="D3881">
        <v>4</v>
      </c>
    </row>
    <row r="3882" spans="1:4" x14ac:dyDescent="0.35">
      <c r="A3882">
        <v>1513</v>
      </c>
      <c r="B3882">
        <v>0</v>
      </c>
      <c r="C3882" t="s">
        <v>77</v>
      </c>
      <c r="D3882">
        <v>2</v>
      </c>
    </row>
    <row r="3883" spans="1:4" x14ac:dyDescent="0.35">
      <c r="A3883">
        <v>460</v>
      </c>
      <c r="B3883">
        <v>0</v>
      </c>
      <c r="C3883" t="s">
        <v>77</v>
      </c>
      <c r="D3883">
        <v>5</v>
      </c>
    </row>
    <row r="3884" spans="1:4" x14ac:dyDescent="0.35">
      <c r="A3884">
        <v>6653</v>
      </c>
      <c r="B3884">
        <v>1</v>
      </c>
      <c r="C3884" t="s">
        <v>77</v>
      </c>
      <c r="D3884">
        <v>2</v>
      </c>
    </row>
    <row r="3885" spans="1:4" x14ac:dyDescent="0.35">
      <c r="A3885">
        <v>9400</v>
      </c>
      <c r="B3885">
        <v>0</v>
      </c>
      <c r="C3885" t="s">
        <v>77</v>
      </c>
      <c r="D3885">
        <v>6</v>
      </c>
    </row>
    <row r="3886" spans="1:4" x14ac:dyDescent="0.35">
      <c r="A3886">
        <v>7106</v>
      </c>
      <c r="B3886">
        <v>0</v>
      </c>
      <c r="C3886" t="s">
        <v>77</v>
      </c>
      <c r="D3886">
        <v>5</v>
      </c>
    </row>
    <row r="3887" spans="1:4" x14ac:dyDescent="0.35">
      <c r="A3887">
        <v>4252</v>
      </c>
      <c r="B3887">
        <v>0</v>
      </c>
      <c r="C3887" t="s">
        <v>77</v>
      </c>
      <c r="D3887">
        <v>1</v>
      </c>
    </row>
    <row r="3888" spans="1:4" x14ac:dyDescent="0.35">
      <c r="A3888">
        <v>9240</v>
      </c>
      <c r="B3888">
        <v>0</v>
      </c>
      <c r="C3888" t="s">
        <v>77</v>
      </c>
      <c r="D3888">
        <v>2</v>
      </c>
    </row>
    <row r="3889" spans="1:4" x14ac:dyDescent="0.35">
      <c r="A3889">
        <v>10770</v>
      </c>
      <c r="B3889">
        <v>0</v>
      </c>
      <c r="C3889" t="s">
        <v>77</v>
      </c>
      <c r="D3889">
        <v>7</v>
      </c>
    </row>
    <row r="3890" spans="1:4" x14ac:dyDescent="0.35">
      <c r="A3890">
        <v>176</v>
      </c>
      <c r="B3890">
        <v>0</v>
      </c>
      <c r="C3890" t="s">
        <v>77</v>
      </c>
      <c r="D3890">
        <v>1</v>
      </c>
    </row>
    <row r="3891" spans="1:4" x14ac:dyDescent="0.35">
      <c r="A3891">
        <v>6870</v>
      </c>
      <c r="B3891">
        <v>0</v>
      </c>
      <c r="C3891" t="s">
        <v>77</v>
      </c>
      <c r="D3891">
        <v>1</v>
      </c>
    </row>
    <row r="3892" spans="1:4" x14ac:dyDescent="0.35">
      <c r="A3892">
        <v>143</v>
      </c>
      <c r="B3892">
        <v>0</v>
      </c>
      <c r="C3892" t="s">
        <v>77</v>
      </c>
      <c r="D3892">
        <v>3</v>
      </c>
    </row>
    <row r="3893" spans="1:4" x14ac:dyDescent="0.35">
      <c r="A3893">
        <v>6445</v>
      </c>
      <c r="B3893">
        <v>0</v>
      </c>
      <c r="C3893" t="s">
        <v>77</v>
      </c>
      <c r="D3893">
        <v>5</v>
      </c>
    </row>
    <row r="3894" spans="1:4" x14ac:dyDescent="0.35">
      <c r="A3894">
        <v>4278</v>
      </c>
      <c r="B3894">
        <v>1</v>
      </c>
      <c r="C3894" t="s">
        <v>77</v>
      </c>
      <c r="D3894">
        <v>2</v>
      </c>
    </row>
    <row r="3895" spans="1:4" x14ac:dyDescent="0.35">
      <c r="A3895">
        <v>6906</v>
      </c>
      <c r="B3895">
        <v>1</v>
      </c>
      <c r="C3895" t="s">
        <v>77</v>
      </c>
      <c r="D3895">
        <v>10</v>
      </c>
    </row>
    <row r="3896" spans="1:4" x14ac:dyDescent="0.35">
      <c r="A3896">
        <v>4637</v>
      </c>
      <c r="B3896">
        <v>0</v>
      </c>
      <c r="C3896" t="s">
        <v>77</v>
      </c>
      <c r="D3896">
        <v>9</v>
      </c>
    </row>
    <row r="3897" spans="1:4" x14ac:dyDescent="0.35">
      <c r="A3897">
        <v>8690</v>
      </c>
      <c r="B3897">
        <v>0</v>
      </c>
      <c r="C3897" t="s">
        <v>77</v>
      </c>
      <c r="D3897">
        <v>7</v>
      </c>
    </row>
    <row r="3898" spans="1:4" x14ac:dyDescent="0.35">
      <c r="A3898">
        <v>1173</v>
      </c>
      <c r="B3898">
        <v>1</v>
      </c>
      <c r="C3898" t="s">
        <v>77</v>
      </c>
      <c r="D3898">
        <v>2</v>
      </c>
    </row>
    <row r="3899" spans="1:4" x14ac:dyDescent="0.35">
      <c r="A3899">
        <v>1928</v>
      </c>
      <c r="B3899">
        <v>0</v>
      </c>
      <c r="C3899" t="s">
        <v>77</v>
      </c>
      <c r="D3899">
        <v>0</v>
      </c>
    </row>
    <row r="3900" spans="1:4" x14ac:dyDescent="0.35">
      <c r="A3900">
        <v>9029</v>
      </c>
      <c r="B3900">
        <v>0</v>
      </c>
      <c r="C3900" t="s">
        <v>77</v>
      </c>
      <c r="D3900">
        <v>8</v>
      </c>
    </row>
    <row r="3901" spans="1:4" x14ac:dyDescent="0.35">
      <c r="A3901">
        <v>10299</v>
      </c>
      <c r="B3901">
        <v>1</v>
      </c>
      <c r="C3901" t="s">
        <v>77</v>
      </c>
      <c r="D3901">
        <v>3</v>
      </c>
    </row>
    <row r="3902" spans="1:4" x14ac:dyDescent="0.35">
      <c r="A3902">
        <v>9246</v>
      </c>
      <c r="B3902">
        <v>0</v>
      </c>
      <c r="C3902" t="s">
        <v>77</v>
      </c>
      <c r="D3902">
        <v>1</v>
      </c>
    </row>
    <row r="3903" spans="1:4" x14ac:dyDescent="0.35">
      <c r="A3903">
        <v>4943</v>
      </c>
      <c r="B3903">
        <v>0</v>
      </c>
      <c r="C3903" t="s">
        <v>77</v>
      </c>
      <c r="D3903">
        <v>4</v>
      </c>
    </row>
    <row r="3904" spans="1:4" x14ac:dyDescent="0.35">
      <c r="A3904">
        <v>4122</v>
      </c>
      <c r="B3904">
        <v>1</v>
      </c>
      <c r="C3904" t="s">
        <v>77</v>
      </c>
      <c r="D3904">
        <v>5</v>
      </c>
    </row>
    <row r="3905" spans="1:4" x14ac:dyDescent="0.35">
      <c r="A3905">
        <v>2853</v>
      </c>
      <c r="B3905">
        <v>0</v>
      </c>
      <c r="C3905" t="s">
        <v>77</v>
      </c>
      <c r="D3905">
        <v>2</v>
      </c>
    </row>
    <row r="3906" spans="1:4" x14ac:dyDescent="0.35">
      <c r="A3906">
        <v>902</v>
      </c>
      <c r="B3906">
        <v>0</v>
      </c>
      <c r="C3906" t="s">
        <v>77</v>
      </c>
      <c r="D3906">
        <v>2</v>
      </c>
    </row>
    <row r="3907" spans="1:4" x14ac:dyDescent="0.35">
      <c r="A3907">
        <v>1672</v>
      </c>
      <c r="B3907">
        <v>0</v>
      </c>
      <c r="C3907" t="s">
        <v>77</v>
      </c>
      <c r="D3907">
        <v>1</v>
      </c>
    </row>
    <row r="3908" spans="1:4" x14ac:dyDescent="0.35">
      <c r="A3908">
        <v>7254</v>
      </c>
      <c r="B3908">
        <v>0</v>
      </c>
      <c r="C3908" t="s">
        <v>77</v>
      </c>
      <c r="D3908">
        <v>1</v>
      </c>
    </row>
    <row r="3909" spans="1:4" x14ac:dyDescent="0.35">
      <c r="A3909">
        <v>8775</v>
      </c>
      <c r="B3909">
        <v>0</v>
      </c>
      <c r="C3909" t="s">
        <v>77</v>
      </c>
      <c r="D3909">
        <v>1</v>
      </c>
    </row>
    <row r="3910" spans="1:4" x14ac:dyDescent="0.35">
      <c r="A3910">
        <v>9543</v>
      </c>
      <c r="B3910">
        <v>0</v>
      </c>
      <c r="C3910" t="s">
        <v>77</v>
      </c>
      <c r="D3910">
        <v>0</v>
      </c>
    </row>
    <row r="3911" spans="1:4" x14ac:dyDescent="0.35">
      <c r="A3911">
        <v>7093</v>
      </c>
      <c r="B3911">
        <v>0</v>
      </c>
      <c r="C3911" t="s">
        <v>77</v>
      </c>
      <c r="D3911">
        <v>0</v>
      </c>
    </row>
    <row r="3912" spans="1:4" x14ac:dyDescent="0.35">
      <c r="A3912">
        <v>2894</v>
      </c>
      <c r="B3912">
        <v>1</v>
      </c>
      <c r="C3912" t="s">
        <v>77</v>
      </c>
      <c r="D3912">
        <v>5</v>
      </c>
    </row>
    <row r="3913" spans="1:4" x14ac:dyDescent="0.35">
      <c r="A3913">
        <v>5956</v>
      </c>
      <c r="B3913">
        <v>0</v>
      </c>
      <c r="C3913" t="s">
        <v>77</v>
      </c>
      <c r="D3913">
        <v>1</v>
      </c>
    </row>
    <row r="3914" spans="1:4" x14ac:dyDescent="0.35">
      <c r="A3914">
        <v>1921</v>
      </c>
      <c r="B3914">
        <v>0</v>
      </c>
      <c r="C3914" t="s">
        <v>77</v>
      </c>
      <c r="D3914">
        <v>0</v>
      </c>
    </row>
    <row r="3915" spans="1:4" x14ac:dyDescent="0.35">
      <c r="A3915">
        <v>5057</v>
      </c>
      <c r="B3915">
        <v>0</v>
      </c>
      <c r="C3915" t="s">
        <v>77</v>
      </c>
      <c r="D3915">
        <v>4</v>
      </c>
    </row>
    <row r="3916" spans="1:4" x14ac:dyDescent="0.35">
      <c r="A3916">
        <v>10260</v>
      </c>
      <c r="B3916">
        <v>0</v>
      </c>
      <c r="C3916" t="s">
        <v>77</v>
      </c>
      <c r="D3916">
        <v>1</v>
      </c>
    </row>
    <row r="3917" spans="1:4" x14ac:dyDescent="0.35">
      <c r="A3917">
        <v>2262</v>
      </c>
      <c r="B3917">
        <v>0</v>
      </c>
      <c r="C3917" t="s">
        <v>77</v>
      </c>
      <c r="D3917">
        <v>1</v>
      </c>
    </row>
    <row r="3918" spans="1:4" x14ac:dyDescent="0.35">
      <c r="A3918">
        <v>7930</v>
      </c>
      <c r="B3918">
        <v>0</v>
      </c>
      <c r="C3918" t="s">
        <v>77</v>
      </c>
      <c r="D3918">
        <v>1</v>
      </c>
    </row>
    <row r="3919" spans="1:4" x14ac:dyDescent="0.35">
      <c r="A3919">
        <v>1461</v>
      </c>
      <c r="B3919">
        <v>0</v>
      </c>
      <c r="C3919" t="s">
        <v>77</v>
      </c>
      <c r="D3919">
        <v>0</v>
      </c>
    </row>
    <row r="3920" spans="1:4" x14ac:dyDescent="0.35">
      <c r="A3920">
        <v>7514</v>
      </c>
      <c r="B3920">
        <v>0</v>
      </c>
      <c r="C3920" t="s">
        <v>77</v>
      </c>
      <c r="D3920">
        <v>1</v>
      </c>
    </row>
    <row r="3921" spans="1:4" x14ac:dyDescent="0.35">
      <c r="A3921">
        <v>6461</v>
      </c>
      <c r="B3921">
        <v>0</v>
      </c>
      <c r="C3921" t="s">
        <v>77</v>
      </c>
      <c r="D3921">
        <v>6</v>
      </c>
    </row>
    <row r="3922" spans="1:4" x14ac:dyDescent="0.35">
      <c r="A3922">
        <v>257</v>
      </c>
      <c r="B3922">
        <v>0</v>
      </c>
      <c r="C3922" t="s">
        <v>77</v>
      </c>
      <c r="D3922">
        <v>4</v>
      </c>
    </row>
    <row r="3923" spans="1:4" x14ac:dyDescent="0.35">
      <c r="A3923">
        <v>9460</v>
      </c>
      <c r="B3923">
        <v>0</v>
      </c>
      <c r="C3923" t="s">
        <v>77</v>
      </c>
      <c r="D3923">
        <v>2</v>
      </c>
    </row>
    <row r="3924" spans="1:4" x14ac:dyDescent="0.35">
      <c r="A3924">
        <v>3855</v>
      </c>
      <c r="B3924">
        <v>0</v>
      </c>
      <c r="C3924" t="s">
        <v>77</v>
      </c>
      <c r="D3924">
        <v>2</v>
      </c>
    </row>
    <row r="3925" spans="1:4" x14ac:dyDescent="0.35">
      <c r="A3925">
        <v>367</v>
      </c>
      <c r="B3925">
        <v>0</v>
      </c>
      <c r="C3925" t="s">
        <v>77</v>
      </c>
      <c r="D3925">
        <v>1</v>
      </c>
    </row>
    <row r="3926" spans="1:4" x14ac:dyDescent="0.35">
      <c r="A3926">
        <v>9265</v>
      </c>
      <c r="B3926">
        <v>0</v>
      </c>
      <c r="C3926" t="s">
        <v>77</v>
      </c>
      <c r="D3926">
        <v>4</v>
      </c>
    </row>
    <row r="3927" spans="1:4" x14ac:dyDescent="0.35">
      <c r="A3927">
        <v>1990</v>
      </c>
      <c r="B3927">
        <v>0</v>
      </c>
      <c r="C3927" t="s">
        <v>77</v>
      </c>
      <c r="D3927">
        <v>5</v>
      </c>
    </row>
    <row r="3928" spans="1:4" x14ac:dyDescent="0.35">
      <c r="A3928">
        <v>3594</v>
      </c>
      <c r="B3928">
        <v>0</v>
      </c>
      <c r="C3928" t="s">
        <v>77</v>
      </c>
      <c r="D3928">
        <v>2</v>
      </c>
    </row>
    <row r="3929" spans="1:4" x14ac:dyDescent="0.35">
      <c r="A3929">
        <v>9292</v>
      </c>
      <c r="B3929">
        <v>0</v>
      </c>
      <c r="C3929" t="s">
        <v>77</v>
      </c>
      <c r="D3929">
        <v>11</v>
      </c>
    </row>
    <row r="3930" spans="1:4" x14ac:dyDescent="0.35">
      <c r="A3930">
        <v>6218</v>
      </c>
      <c r="B3930">
        <v>0</v>
      </c>
      <c r="C3930" t="s">
        <v>77</v>
      </c>
      <c r="D3930">
        <v>1</v>
      </c>
    </row>
    <row r="3931" spans="1:4" x14ac:dyDescent="0.35">
      <c r="A3931">
        <v>6528</v>
      </c>
      <c r="B3931">
        <v>0</v>
      </c>
      <c r="C3931" t="s">
        <v>77</v>
      </c>
      <c r="D3931">
        <v>0</v>
      </c>
    </row>
    <row r="3932" spans="1:4" x14ac:dyDescent="0.35">
      <c r="A3932">
        <v>10164</v>
      </c>
      <c r="B3932">
        <v>0</v>
      </c>
      <c r="C3932" t="s">
        <v>77</v>
      </c>
      <c r="D3932">
        <v>5</v>
      </c>
    </row>
    <row r="3933" spans="1:4" x14ac:dyDescent="0.35">
      <c r="A3933">
        <v>9937</v>
      </c>
      <c r="B3933">
        <v>0</v>
      </c>
      <c r="C3933" t="s">
        <v>77</v>
      </c>
      <c r="D3933">
        <v>2</v>
      </c>
    </row>
    <row r="3934" spans="1:4" x14ac:dyDescent="0.35">
      <c r="A3934">
        <v>274</v>
      </c>
      <c r="B3934">
        <v>0</v>
      </c>
      <c r="C3934" t="s">
        <v>77</v>
      </c>
      <c r="D3934">
        <v>0</v>
      </c>
    </row>
    <row r="3935" spans="1:4" x14ac:dyDescent="0.35">
      <c r="A3935">
        <v>5250</v>
      </c>
      <c r="B3935">
        <v>1</v>
      </c>
      <c r="C3935" t="s">
        <v>77</v>
      </c>
      <c r="D3935">
        <v>5</v>
      </c>
    </row>
    <row r="3936" spans="1:4" x14ac:dyDescent="0.35">
      <c r="A3936">
        <v>11010</v>
      </c>
      <c r="B3936">
        <v>0</v>
      </c>
      <c r="C3936" t="s">
        <v>77</v>
      </c>
      <c r="D3936">
        <v>0</v>
      </c>
    </row>
    <row r="3937" spans="1:4" x14ac:dyDescent="0.35">
      <c r="A3937">
        <v>6969</v>
      </c>
      <c r="B3937">
        <v>0</v>
      </c>
      <c r="C3937" t="s">
        <v>77</v>
      </c>
      <c r="D3937">
        <v>1</v>
      </c>
    </row>
    <row r="3938" spans="1:4" x14ac:dyDescent="0.35">
      <c r="A3938">
        <v>10735</v>
      </c>
      <c r="B3938">
        <v>0</v>
      </c>
      <c r="C3938" t="s">
        <v>77</v>
      </c>
      <c r="D3938">
        <v>0</v>
      </c>
    </row>
    <row r="3939" spans="1:4" x14ac:dyDescent="0.35">
      <c r="A3939">
        <v>5068</v>
      </c>
      <c r="B3939">
        <v>0</v>
      </c>
      <c r="C3939" t="s">
        <v>77</v>
      </c>
      <c r="D3939">
        <v>0</v>
      </c>
    </row>
    <row r="3940" spans="1:4" x14ac:dyDescent="0.35">
      <c r="A3940">
        <v>9974</v>
      </c>
      <c r="B3940">
        <v>0</v>
      </c>
      <c r="C3940" t="s">
        <v>77</v>
      </c>
      <c r="D3940">
        <v>1</v>
      </c>
    </row>
    <row r="3941" spans="1:4" x14ac:dyDescent="0.35">
      <c r="A3941">
        <v>7053</v>
      </c>
      <c r="B3941">
        <v>0</v>
      </c>
      <c r="C3941" t="s">
        <v>77</v>
      </c>
      <c r="D3941">
        <v>10</v>
      </c>
    </row>
    <row r="3942" spans="1:4" x14ac:dyDescent="0.35">
      <c r="A3942">
        <v>3179</v>
      </c>
      <c r="B3942">
        <v>0</v>
      </c>
      <c r="C3942" t="s">
        <v>77</v>
      </c>
      <c r="D3942">
        <v>6</v>
      </c>
    </row>
    <row r="3943" spans="1:4" x14ac:dyDescent="0.35">
      <c r="A3943">
        <v>8082</v>
      </c>
      <c r="B3943">
        <v>1</v>
      </c>
      <c r="C3943" t="s">
        <v>77</v>
      </c>
      <c r="D3943">
        <v>1</v>
      </c>
    </row>
    <row r="3944" spans="1:4" x14ac:dyDescent="0.35">
      <c r="A3944">
        <v>1362</v>
      </c>
      <c r="B3944">
        <v>0</v>
      </c>
      <c r="C3944" t="s">
        <v>77</v>
      </c>
      <c r="D3944">
        <v>1</v>
      </c>
    </row>
    <row r="3945" spans="1:4" x14ac:dyDescent="0.35">
      <c r="A3945">
        <v>6768</v>
      </c>
      <c r="B3945">
        <v>0</v>
      </c>
      <c r="C3945" t="s">
        <v>77</v>
      </c>
      <c r="D3945">
        <v>0</v>
      </c>
    </row>
    <row r="3946" spans="1:4" x14ac:dyDescent="0.35">
      <c r="A3946">
        <v>2375</v>
      </c>
      <c r="B3946">
        <v>0</v>
      </c>
      <c r="C3946" t="s">
        <v>77</v>
      </c>
      <c r="D3946">
        <v>0</v>
      </c>
    </row>
    <row r="3947" spans="1:4" x14ac:dyDescent="0.35">
      <c r="A3947">
        <v>6856</v>
      </c>
      <c r="B3947">
        <v>1</v>
      </c>
      <c r="C3947" t="s">
        <v>77</v>
      </c>
      <c r="D3947">
        <v>0</v>
      </c>
    </row>
    <row r="3948" spans="1:4" x14ac:dyDescent="0.35">
      <c r="A3948">
        <v>4066</v>
      </c>
      <c r="B3948">
        <v>0</v>
      </c>
      <c r="C3948" t="s">
        <v>77</v>
      </c>
      <c r="D3948">
        <v>1</v>
      </c>
    </row>
    <row r="3949" spans="1:4" x14ac:dyDescent="0.35">
      <c r="A3949">
        <v>4333</v>
      </c>
      <c r="B3949">
        <v>0</v>
      </c>
      <c r="C3949" t="s">
        <v>77</v>
      </c>
      <c r="D3949">
        <v>1</v>
      </c>
    </row>
    <row r="3950" spans="1:4" x14ac:dyDescent="0.35">
      <c r="A3950">
        <v>2948</v>
      </c>
      <c r="B3950">
        <v>0</v>
      </c>
      <c r="C3950" t="s">
        <v>77</v>
      </c>
      <c r="D3950">
        <v>2</v>
      </c>
    </row>
    <row r="3951" spans="1:4" x14ac:dyDescent="0.35">
      <c r="A3951">
        <v>4927</v>
      </c>
      <c r="B3951">
        <v>0</v>
      </c>
      <c r="C3951" t="s">
        <v>77</v>
      </c>
      <c r="D3951">
        <v>0</v>
      </c>
    </row>
    <row r="3952" spans="1:4" x14ac:dyDescent="0.35">
      <c r="A3952">
        <v>7426</v>
      </c>
      <c r="B3952">
        <v>0</v>
      </c>
      <c r="C3952" t="s">
        <v>77</v>
      </c>
      <c r="D3952">
        <v>1</v>
      </c>
    </row>
    <row r="3953" spans="1:4" x14ac:dyDescent="0.35">
      <c r="A3953">
        <v>8360</v>
      </c>
      <c r="B3953">
        <v>0</v>
      </c>
      <c r="C3953" t="s">
        <v>77</v>
      </c>
      <c r="D3953">
        <v>1</v>
      </c>
    </row>
    <row r="3954" spans="1:4" x14ac:dyDescent="0.35">
      <c r="A3954">
        <v>4058</v>
      </c>
      <c r="B3954">
        <v>0</v>
      </c>
      <c r="C3954" t="s">
        <v>77</v>
      </c>
      <c r="D3954">
        <v>2</v>
      </c>
    </row>
    <row r="3955" spans="1:4" x14ac:dyDescent="0.35">
      <c r="A3955">
        <v>10755</v>
      </c>
      <c r="B3955">
        <v>0</v>
      </c>
      <c r="C3955" t="s">
        <v>77</v>
      </c>
      <c r="D3955">
        <v>1</v>
      </c>
    </row>
    <row r="3956" spans="1:4" x14ac:dyDescent="0.35">
      <c r="A3956">
        <v>8414</v>
      </c>
      <c r="B3956">
        <v>0</v>
      </c>
      <c r="C3956" t="s">
        <v>77</v>
      </c>
      <c r="D3956">
        <v>0</v>
      </c>
    </row>
    <row r="3957" spans="1:4" x14ac:dyDescent="0.35">
      <c r="A3957">
        <v>6810</v>
      </c>
      <c r="B3957">
        <v>1</v>
      </c>
      <c r="C3957" t="s">
        <v>77</v>
      </c>
      <c r="D3957">
        <v>2</v>
      </c>
    </row>
    <row r="3958" spans="1:4" x14ac:dyDescent="0.35">
      <c r="A3958">
        <v>3839</v>
      </c>
      <c r="B3958">
        <v>0</v>
      </c>
      <c r="C3958" t="s">
        <v>77</v>
      </c>
      <c r="D3958">
        <v>2</v>
      </c>
    </row>
    <row r="3959" spans="1:4" x14ac:dyDescent="0.35">
      <c r="A3959">
        <v>3483</v>
      </c>
      <c r="B3959">
        <v>1</v>
      </c>
      <c r="C3959" t="s">
        <v>77</v>
      </c>
      <c r="D3959">
        <v>8</v>
      </c>
    </row>
    <row r="3960" spans="1:4" x14ac:dyDescent="0.35">
      <c r="A3960">
        <v>238</v>
      </c>
      <c r="B3960">
        <v>0</v>
      </c>
      <c r="C3960" t="s">
        <v>77</v>
      </c>
      <c r="D3960">
        <v>6</v>
      </c>
    </row>
    <row r="3961" spans="1:4" x14ac:dyDescent="0.35">
      <c r="A3961">
        <v>591</v>
      </c>
      <c r="B3961">
        <v>0</v>
      </c>
      <c r="C3961" t="s">
        <v>77</v>
      </c>
      <c r="D3961">
        <v>3</v>
      </c>
    </row>
    <row r="3962" spans="1:4" x14ac:dyDescent="0.35">
      <c r="A3962">
        <v>5063</v>
      </c>
      <c r="B3962">
        <v>0</v>
      </c>
      <c r="C3962" t="s">
        <v>77</v>
      </c>
      <c r="D3962">
        <v>1</v>
      </c>
    </row>
    <row r="3963" spans="1:4" x14ac:dyDescent="0.35">
      <c r="A3963">
        <v>4303</v>
      </c>
      <c r="B3963">
        <v>0</v>
      </c>
      <c r="C3963" t="s">
        <v>77</v>
      </c>
      <c r="D3963">
        <v>0</v>
      </c>
    </row>
    <row r="3964" spans="1:4" x14ac:dyDescent="0.35">
      <c r="A3964">
        <v>2258</v>
      </c>
      <c r="B3964">
        <v>0</v>
      </c>
      <c r="C3964" t="s">
        <v>77</v>
      </c>
      <c r="D3964">
        <v>0</v>
      </c>
    </row>
    <row r="3965" spans="1:4" x14ac:dyDescent="0.35">
      <c r="A3965">
        <v>7301</v>
      </c>
      <c r="B3965">
        <v>1</v>
      </c>
      <c r="C3965" t="s">
        <v>77</v>
      </c>
      <c r="D3965">
        <v>0</v>
      </c>
    </row>
    <row r="3966" spans="1:4" x14ac:dyDescent="0.35">
      <c r="A3966">
        <v>11121</v>
      </c>
      <c r="B3966">
        <v>0</v>
      </c>
      <c r="C3966" t="s">
        <v>77</v>
      </c>
      <c r="D3966">
        <v>0</v>
      </c>
    </row>
    <row r="3967" spans="1:4" x14ac:dyDescent="0.35">
      <c r="A3967">
        <v>5287</v>
      </c>
      <c r="B3967">
        <v>0</v>
      </c>
      <c r="C3967" t="s">
        <v>77</v>
      </c>
      <c r="D3967">
        <v>1</v>
      </c>
    </row>
    <row r="3968" spans="1:4" x14ac:dyDescent="0.35">
      <c r="A3968">
        <v>6457</v>
      </c>
      <c r="B3968">
        <v>0</v>
      </c>
      <c r="C3968" t="s">
        <v>77</v>
      </c>
      <c r="D3968">
        <v>4</v>
      </c>
    </row>
    <row r="3969" spans="1:4" x14ac:dyDescent="0.35">
      <c r="A3969">
        <v>3559</v>
      </c>
      <c r="B3969">
        <v>0</v>
      </c>
      <c r="C3969" t="s">
        <v>77</v>
      </c>
      <c r="D3969">
        <v>1</v>
      </c>
    </row>
    <row r="3970" spans="1:4" x14ac:dyDescent="0.35">
      <c r="A3970">
        <v>5577</v>
      </c>
      <c r="B3970">
        <v>0</v>
      </c>
      <c r="C3970" t="s">
        <v>77</v>
      </c>
      <c r="D3970">
        <v>0</v>
      </c>
    </row>
    <row r="3971" spans="1:4" x14ac:dyDescent="0.35">
      <c r="A3971">
        <v>641</v>
      </c>
      <c r="B3971">
        <v>0</v>
      </c>
      <c r="C3971" t="s">
        <v>77</v>
      </c>
      <c r="D3971">
        <v>2</v>
      </c>
    </row>
    <row r="3972" spans="1:4" x14ac:dyDescent="0.35">
      <c r="A3972">
        <v>954</v>
      </c>
      <c r="B3972">
        <v>0</v>
      </c>
      <c r="C3972" t="s">
        <v>77</v>
      </c>
      <c r="D3972">
        <v>1</v>
      </c>
    </row>
    <row r="3973" spans="1:4" x14ac:dyDescent="0.35">
      <c r="A3973">
        <v>1834</v>
      </c>
      <c r="B3973">
        <v>0</v>
      </c>
      <c r="C3973" t="s">
        <v>77</v>
      </c>
      <c r="D3973">
        <v>0</v>
      </c>
    </row>
    <row r="3974" spans="1:4" x14ac:dyDescent="0.35">
      <c r="A3974">
        <v>8789</v>
      </c>
      <c r="B3974">
        <v>0</v>
      </c>
      <c r="C3974" t="s">
        <v>77</v>
      </c>
      <c r="D3974">
        <v>1</v>
      </c>
    </row>
    <row r="3975" spans="1:4" x14ac:dyDescent="0.35">
      <c r="A3975">
        <v>10584</v>
      </c>
      <c r="B3975">
        <v>0</v>
      </c>
      <c r="C3975" t="s">
        <v>77</v>
      </c>
      <c r="D3975">
        <v>10</v>
      </c>
    </row>
    <row r="3976" spans="1:4" x14ac:dyDescent="0.35">
      <c r="A3976">
        <v>2337</v>
      </c>
      <c r="B3976">
        <v>0</v>
      </c>
      <c r="C3976" t="s">
        <v>77</v>
      </c>
      <c r="D3976">
        <v>0</v>
      </c>
    </row>
    <row r="3977" spans="1:4" x14ac:dyDescent="0.35">
      <c r="A3977">
        <v>6071</v>
      </c>
      <c r="B3977">
        <v>0</v>
      </c>
      <c r="C3977" t="s">
        <v>77</v>
      </c>
      <c r="D3977">
        <v>7</v>
      </c>
    </row>
    <row r="3978" spans="1:4" x14ac:dyDescent="0.35">
      <c r="A3978">
        <v>295</v>
      </c>
      <c r="B3978">
        <v>0</v>
      </c>
      <c r="C3978" t="s">
        <v>77</v>
      </c>
      <c r="D3978">
        <v>7</v>
      </c>
    </row>
    <row r="3979" spans="1:4" x14ac:dyDescent="0.35">
      <c r="A3979">
        <v>10203</v>
      </c>
      <c r="B3979">
        <v>0</v>
      </c>
      <c r="C3979" t="s">
        <v>77</v>
      </c>
      <c r="D3979">
        <v>0</v>
      </c>
    </row>
    <row r="3980" spans="1:4" x14ac:dyDescent="0.35">
      <c r="A3980">
        <v>3968</v>
      </c>
      <c r="B3980">
        <v>1</v>
      </c>
      <c r="C3980" t="s">
        <v>77</v>
      </c>
      <c r="D3980">
        <v>3</v>
      </c>
    </row>
    <row r="3981" spans="1:4" x14ac:dyDescent="0.35">
      <c r="A3981">
        <v>4037</v>
      </c>
      <c r="B3981">
        <v>0</v>
      </c>
      <c r="C3981" t="s">
        <v>77</v>
      </c>
      <c r="D3981">
        <v>0</v>
      </c>
    </row>
    <row r="3982" spans="1:4" x14ac:dyDescent="0.35">
      <c r="A3982">
        <v>6932</v>
      </c>
      <c r="B3982">
        <v>0</v>
      </c>
      <c r="C3982" t="s">
        <v>77</v>
      </c>
      <c r="D3982">
        <v>10</v>
      </c>
    </row>
    <row r="3983" spans="1:4" x14ac:dyDescent="0.35">
      <c r="A3983">
        <v>10159</v>
      </c>
      <c r="B3983">
        <v>0</v>
      </c>
      <c r="C3983" t="s">
        <v>77</v>
      </c>
      <c r="D3983">
        <v>5</v>
      </c>
    </row>
    <row r="3984" spans="1:4" x14ac:dyDescent="0.35">
      <c r="A3984">
        <v>1177</v>
      </c>
      <c r="B3984">
        <v>0</v>
      </c>
      <c r="C3984" t="s">
        <v>77</v>
      </c>
      <c r="D3984">
        <v>1</v>
      </c>
    </row>
    <row r="3985" spans="1:4" x14ac:dyDescent="0.35">
      <c r="A3985">
        <v>9426</v>
      </c>
      <c r="B3985">
        <v>0</v>
      </c>
      <c r="C3985" t="s">
        <v>77</v>
      </c>
      <c r="D3985">
        <v>6</v>
      </c>
    </row>
    <row r="3986" spans="1:4" x14ac:dyDescent="0.35">
      <c r="A3986">
        <v>10637</v>
      </c>
      <c r="B3986">
        <v>0</v>
      </c>
      <c r="C3986" t="s">
        <v>77</v>
      </c>
      <c r="D3986">
        <v>0</v>
      </c>
    </row>
    <row r="3987" spans="1:4" x14ac:dyDescent="0.35">
      <c r="A3987">
        <v>10826</v>
      </c>
      <c r="B3987">
        <v>0</v>
      </c>
      <c r="C3987" t="s">
        <v>77</v>
      </c>
      <c r="D3987">
        <v>1</v>
      </c>
    </row>
    <row r="3988" spans="1:4" x14ac:dyDescent="0.35">
      <c r="A3988">
        <v>4086</v>
      </c>
      <c r="B3988">
        <v>0</v>
      </c>
      <c r="C3988" t="s">
        <v>77</v>
      </c>
      <c r="D3988">
        <v>1</v>
      </c>
    </row>
    <row r="3989" spans="1:4" x14ac:dyDescent="0.35">
      <c r="A3989">
        <v>10304</v>
      </c>
      <c r="B3989">
        <v>0</v>
      </c>
      <c r="C3989" t="s">
        <v>77</v>
      </c>
      <c r="D3989">
        <v>1</v>
      </c>
    </row>
    <row r="3990" spans="1:4" x14ac:dyDescent="0.35">
      <c r="A3990">
        <v>7998</v>
      </c>
      <c r="B3990">
        <v>0</v>
      </c>
      <c r="C3990" t="s">
        <v>77</v>
      </c>
      <c r="D3990">
        <v>2</v>
      </c>
    </row>
    <row r="3991" spans="1:4" x14ac:dyDescent="0.35">
      <c r="A3991">
        <v>10992</v>
      </c>
      <c r="B3991">
        <v>0</v>
      </c>
      <c r="C3991" t="s">
        <v>77</v>
      </c>
      <c r="D3991">
        <v>6</v>
      </c>
    </row>
    <row r="3992" spans="1:4" x14ac:dyDescent="0.35">
      <c r="A3992">
        <v>6383</v>
      </c>
      <c r="B3992">
        <v>0</v>
      </c>
      <c r="C3992" t="s">
        <v>77</v>
      </c>
      <c r="D3992">
        <v>0</v>
      </c>
    </row>
    <row r="3993" spans="1:4" x14ac:dyDescent="0.35">
      <c r="A3993">
        <v>10536</v>
      </c>
      <c r="B3993">
        <v>0</v>
      </c>
      <c r="C3993" t="s">
        <v>77</v>
      </c>
      <c r="D3993">
        <v>0</v>
      </c>
    </row>
    <row r="3994" spans="1:4" x14ac:dyDescent="0.35">
      <c r="A3994">
        <v>6036</v>
      </c>
      <c r="B3994">
        <v>0</v>
      </c>
      <c r="C3994" t="s">
        <v>77</v>
      </c>
      <c r="D3994">
        <v>6</v>
      </c>
    </row>
    <row r="3995" spans="1:4" x14ac:dyDescent="0.35">
      <c r="A3995">
        <v>11092</v>
      </c>
      <c r="B3995">
        <v>0</v>
      </c>
      <c r="C3995" t="s">
        <v>77</v>
      </c>
      <c r="D3995">
        <v>0</v>
      </c>
    </row>
    <row r="3996" spans="1:4" x14ac:dyDescent="0.35">
      <c r="A3996">
        <v>538</v>
      </c>
      <c r="B3996">
        <v>0</v>
      </c>
      <c r="C3996" t="s">
        <v>77</v>
      </c>
      <c r="D3996">
        <v>1</v>
      </c>
    </row>
    <row r="3997" spans="1:4" x14ac:dyDescent="0.35">
      <c r="A3997">
        <v>10022</v>
      </c>
      <c r="B3997">
        <v>0</v>
      </c>
      <c r="C3997" t="s">
        <v>77</v>
      </c>
      <c r="D3997">
        <v>0</v>
      </c>
    </row>
    <row r="3998" spans="1:4" x14ac:dyDescent="0.35">
      <c r="A3998">
        <v>10157</v>
      </c>
      <c r="B3998">
        <v>0</v>
      </c>
      <c r="C3998" t="s">
        <v>77</v>
      </c>
      <c r="D3998">
        <v>1</v>
      </c>
    </row>
    <row r="3999" spans="1:4" x14ac:dyDescent="0.35">
      <c r="A3999">
        <v>3503</v>
      </c>
      <c r="B3999">
        <v>0</v>
      </c>
      <c r="C3999" t="s">
        <v>77</v>
      </c>
      <c r="D3999">
        <v>3</v>
      </c>
    </row>
    <row r="4000" spans="1:4" x14ac:dyDescent="0.35">
      <c r="A4000">
        <v>146</v>
      </c>
      <c r="B4000">
        <v>0</v>
      </c>
      <c r="C4000" t="s">
        <v>77</v>
      </c>
      <c r="D4000">
        <v>5</v>
      </c>
    </row>
    <row r="4001" spans="1:4" x14ac:dyDescent="0.35">
      <c r="A4001">
        <v>5538</v>
      </c>
      <c r="B4001">
        <v>1</v>
      </c>
      <c r="C4001" t="s">
        <v>77</v>
      </c>
      <c r="D4001">
        <v>7</v>
      </c>
    </row>
    <row r="4002" spans="1:4" x14ac:dyDescent="0.35">
      <c r="A4002">
        <v>3910</v>
      </c>
      <c r="B4002">
        <v>1</v>
      </c>
      <c r="C4002" t="s">
        <v>77</v>
      </c>
      <c r="D4002">
        <v>7</v>
      </c>
    </row>
    <row r="4003" spans="1:4" x14ac:dyDescent="0.35">
      <c r="A4003">
        <v>4227</v>
      </c>
      <c r="B4003">
        <v>0</v>
      </c>
      <c r="C4003" t="s">
        <v>77</v>
      </c>
      <c r="D4003">
        <v>1</v>
      </c>
    </row>
    <row r="4004" spans="1:4" x14ac:dyDescent="0.35">
      <c r="A4004">
        <v>6634</v>
      </c>
      <c r="B4004">
        <v>0</v>
      </c>
      <c r="C4004" t="s">
        <v>77</v>
      </c>
      <c r="D4004">
        <v>0</v>
      </c>
    </row>
    <row r="4005" spans="1:4" x14ac:dyDescent="0.35">
      <c r="A4005">
        <v>8916</v>
      </c>
      <c r="B4005">
        <v>0</v>
      </c>
      <c r="C4005" t="s">
        <v>77</v>
      </c>
      <c r="D4005">
        <v>0</v>
      </c>
    </row>
    <row r="4006" spans="1:4" x14ac:dyDescent="0.35">
      <c r="A4006">
        <v>6460</v>
      </c>
      <c r="B4006">
        <v>0</v>
      </c>
      <c r="C4006" t="s">
        <v>77</v>
      </c>
      <c r="D4006">
        <v>0</v>
      </c>
    </row>
    <row r="4007" spans="1:4" x14ac:dyDescent="0.35">
      <c r="A4007">
        <v>5883</v>
      </c>
      <c r="B4007">
        <v>0</v>
      </c>
      <c r="C4007" t="s">
        <v>77</v>
      </c>
      <c r="D4007">
        <v>4</v>
      </c>
    </row>
    <row r="4008" spans="1:4" x14ac:dyDescent="0.35">
      <c r="A4008">
        <v>10091</v>
      </c>
      <c r="B4008">
        <v>0</v>
      </c>
      <c r="C4008" t="s">
        <v>77</v>
      </c>
      <c r="D4008">
        <v>3</v>
      </c>
    </row>
    <row r="4009" spans="1:4" x14ac:dyDescent="0.35">
      <c r="A4009">
        <v>697</v>
      </c>
      <c r="B4009">
        <v>0</v>
      </c>
      <c r="C4009" t="s">
        <v>77</v>
      </c>
      <c r="D4009">
        <v>9</v>
      </c>
    </row>
    <row r="4010" spans="1:4" x14ac:dyDescent="0.35">
      <c r="A4010">
        <v>2607</v>
      </c>
      <c r="B4010">
        <v>0</v>
      </c>
      <c r="C4010" t="s">
        <v>77</v>
      </c>
      <c r="D4010">
        <v>2</v>
      </c>
    </row>
    <row r="4011" spans="1:4" x14ac:dyDescent="0.35">
      <c r="A4011">
        <v>8427</v>
      </c>
      <c r="B4011">
        <v>0</v>
      </c>
      <c r="C4011" t="s">
        <v>77</v>
      </c>
      <c r="D4011">
        <v>5</v>
      </c>
    </row>
    <row r="4012" spans="1:4" x14ac:dyDescent="0.35">
      <c r="A4012">
        <v>217</v>
      </c>
      <c r="B4012">
        <v>0</v>
      </c>
      <c r="C4012" t="s">
        <v>77</v>
      </c>
      <c r="D4012">
        <v>5</v>
      </c>
    </row>
    <row r="4013" spans="1:4" x14ac:dyDescent="0.35">
      <c r="A4013">
        <v>6202</v>
      </c>
      <c r="B4013">
        <v>0</v>
      </c>
      <c r="C4013" t="s">
        <v>77</v>
      </c>
      <c r="D4013">
        <v>5</v>
      </c>
    </row>
    <row r="4014" spans="1:4" x14ac:dyDescent="0.35">
      <c r="A4014">
        <v>3856</v>
      </c>
      <c r="B4014">
        <v>0</v>
      </c>
      <c r="C4014" t="s">
        <v>77</v>
      </c>
      <c r="D4014">
        <v>5</v>
      </c>
    </row>
    <row r="4015" spans="1:4" x14ac:dyDescent="0.35">
      <c r="A4015">
        <v>10648</v>
      </c>
      <c r="B4015">
        <v>0</v>
      </c>
      <c r="C4015" t="s">
        <v>77</v>
      </c>
      <c r="D4015">
        <v>7</v>
      </c>
    </row>
    <row r="4016" spans="1:4" x14ac:dyDescent="0.35">
      <c r="A4016">
        <v>5120</v>
      </c>
      <c r="B4016">
        <v>0</v>
      </c>
      <c r="C4016" t="s">
        <v>77</v>
      </c>
      <c r="D4016">
        <v>7</v>
      </c>
    </row>
    <row r="4017" spans="1:4" x14ac:dyDescent="0.35">
      <c r="A4017">
        <v>6749</v>
      </c>
      <c r="B4017">
        <v>0</v>
      </c>
      <c r="C4017" t="s">
        <v>77</v>
      </c>
      <c r="D4017">
        <v>3</v>
      </c>
    </row>
    <row r="4018" spans="1:4" x14ac:dyDescent="0.35">
      <c r="A4018">
        <v>1584</v>
      </c>
      <c r="B4018">
        <v>0</v>
      </c>
      <c r="C4018" t="s">
        <v>77</v>
      </c>
      <c r="D4018">
        <v>1</v>
      </c>
    </row>
    <row r="4019" spans="1:4" x14ac:dyDescent="0.35">
      <c r="A4019">
        <v>9559</v>
      </c>
      <c r="B4019">
        <v>0</v>
      </c>
      <c r="C4019" t="s">
        <v>77</v>
      </c>
      <c r="D4019">
        <v>5</v>
      </c>
    </row>
    <row r="4020" spans="1:4" x14ac:dyDescent="0.35">
      <c r="A4020">
        <v>771</v>
      </c>
      <c r="B4020">
        <v>0</v>
      </c>
      <c r="C4020" t="s">
        <v>77</v>
      </c>
      <c r="D4020">
        <v>2</v>
      </c>
    </row>
    <row r="4021" spans="1:4" x14ac:dyDescent="0.35">
      <c r="A4021">
        <v>5237</v>
      </c>
      <c r="B4021">
        <v>0</v>
      </c>
      <c r="C4021" t="s">
        <v>77</v>
      </c>
      <c r="D4021">
        <v>1</v>
      </c>
    </row>
    <row r="4022" spans="1:4" x14ac:dyDescent="0.35">
      <c r="A4022">
        <v>2461</v>
      </c>
      <c r="B4022">
        <v>0</v>
      </c>
      <c r="C4022" t="s">
        <v>77</v>
      </c>
      <c r="D4022">
        <v>0</v>
      </c>
    </row>
    <row r="4023" spans="1:4" x14ac:dyDescent="0.35">
      <c r="A4023">
        <v>5474</v>
      </c>
      <c r="B4023">
        <v>0</v>
      </c>
      <c r="C4023" t="s">
        <v>77</v>
      </c>
      <c r="D4023">
        <v>1</v>
      </c>
    </row>
    <row r="4024" spans="1:4" x14ac:dyDescent="0.35">
      <c r="A4024">
        <v>2895</v>
      </c>
      <c r="B4024">
        <v>0</v>
      </c>
      <c r="C4024" t="s">
        <v>77</v>
      </c>
      <c r="D4024">
        <v>1</v>
      </c>
    </row>
    <row r="4025" spans="1:4" x14ac:dyDescent="0.35">
      <c r="A4025">
        <v>7972</v>
      </c>
      <c r="B4025">
        <v>0</v>
      </c>
      <c r="C4025" t="s">
        <v>77</v>
      </c>
      <c r="D4025">
        <v>4</v>
      </c>
    </row>
    <row r="4026" spans="1:4" x14ac:dyDescent="0.35">
      <c r="A4026">
        <v>10067</v>
      </c>
      <c r="B4026">
        <v>0</v>
      </c>
      <c r="C4026" t="s">
        <v>77</v>
      </c>
      <c r="D4026">
        <v>0</v>
      </c>
    </row>
    <row r="4027" spans="1:4" x14ac:dyDescent="0.35">
      <c r="A4027">
        <v>500</v>
      </c>
      <c r="B4027">
        <v>1</v>
      </c>
      <c r="C4027" t="s">
        <v>77</v>
      </c>
      <c r="D4027">
        <v>7</v>
      </c>
    </row>
    <row r="4028" spans="1:4" x14ac:dyDescent="0.35">
      <c r="A4028">
        <v>922</v>
      </c>
      <c r="B4028">
        <v>0</v>
      </c>
      <c r="C4028" t="s">
        <v>77</v>
      </c>
      <c r="D4028">
        <v>1</v>
      </c>
    </row>
    <row r="4029" spans="1:4" x14ac:dyDescent="0.35">
      <c r="A4029">
        <v>2861</v>
      </c>
      <c r="B4029">
        <v>0</v>
      </c>
      <c r="C4029" t="s">
        <v>77</v>
      </c>
      <c r="D4029">
        <v>0</v>
      </c>
    </row>
    <row r="4030" spans="1:4" x14ac:dyDescent="0.35">
      <c r="A4030">
        <v>375</v>
      </c>
      <c r="B4030">
        <v>0</v>
      </c>
      <c r="C4030" t="s">
        <v>77</v>
      </c>
      <c r="D4030">
        <v>2</v>
      </c>
    </row>
    <row r="4031" spans="1:4" x14ac:dyDescent="0.35">
      <c r="A4031">
        <v>10936</v>
      </c>
      <c r="B4031">
        <v>0</v>
      </c>
      <c r="C4031" t="s">
        <v>77</v>
      </c>
      <c r="D4031">
        <v>6</v>
      </c>
    </row>
    <row r="4032" spans="1:4" x14ac:dyDescent="0.35">
      <c r="A4032">
        <v>10314</v>
      </c>
      <c r="B4032">
        <v>1</v>
      </c>
      <c r="C4032" t="s">
        <v>77</v>
      </c>
      <c r="D4032">
        <v>10</v>
      </c>
    </row>
    <row r="4033" spans="1:4" x14ac:dyDescent="0.35">
      <c r="A4033">
        <v>4240</v>
      </c>
      <c r="B4033">
        <v>0</v>
      </c>
      <c r="C4033" t="s">
        <v>77</v>
      </c>
      <c r="D4033">
        <v>1</v>
      </c>
    </row>
    <row r="4034" spans="1:4" x14ac:dyDescent="0.35">
      <c r="A4034">
        <v>2674</v>
      </c>
      <c r="B4034">
        <v>1</v>
      </c>
      <c r="C4034" t="s">
        <v>77</v>
      </c>
      <c r="D4034">
        <v>3</v>
      </c>
    </row>
    <row r="4035" spans="1:4" x14ac:dyDescent="0.35">
      <c r="A4035">
        <v>2563</v>
      </c>
      <c r="B4035">
        <v>0</v>
      </c>
      <c r="C4035" t="s">
        <v>77</v>
      </c>
      <c r="D4035">
        <v>0</v>
      </c>
    </row>
    <row r="4036" spans="1:4" x14ac:dyDescent="0.35">
      <c r="A4036">
        <v>8312</v>
      </c>
      <c r="B4036">
        <v>0</v>
      </c>
      <c r="C4036" t="s">
        <v>77</v>
      </c>
      <c r="D4036">
        <v>0</v>
      </c>
    </row>
    <row r="4037" spans="1:4" x14ac:dyDescent="0.35">
      <c r="A4037">
        <v>6999</v>
      </c>
      <c r="B4037">
        <v>0</v>
      </c>
      <c r="C4037" t="s">
        <v>77</v>
      </c>
      <c r="D4037">
        <v>3</v>
      </c>
    </row>
    <row r="4038" spans="1:4" x14ac:dyDescent="0.35">
      <c r="A4038">
        <v>7574</v>
      </c>
      <c r="B4038">
        <v>0</v>
      </c>
      <c r="C4038" t="s">
        <v>77</v>
      </c>
      <c r="D4038">
        <v>0</v>
      </c>
    </row>
    <row r="4039" spans="1:4" x14ac:dyDescent="0.35">
      <c r="A4039">
        <v>5223</v>
      </c>
      <c r="B4039">
        <v>0</v>
      </c>
      <c r="C4039" t="s">
        <v>77</v>
      </c>
      <c r="D4039">
        <v>1</v>
      </c>
    </row>
    <row r="4040" spans="1:4" x14ac:dyDescent="0.35">
      <c r="A4040">
        <v>2952</v>
      </c>
      <c r="B4040">
        <v>0</v>
      </c>
      <c r="C4040" t="s">
        <v>77</v>
      </c>
      <c r="D4040">
        <v>0</v>
      </c>
    </row>
    <row r="4041" spans="1:4" x14ac:dyDescent="0.35">
      <c r="A4041">
        <v>7683</v>
      </c>
      <c r="B4041">
        <v>0</v>
      </c>
      <c r="C4041" t="s">
        <v>77</v>
      </c>
      <c r="D4041">
        <v>3</v>
      </c>
    </row>
    <row r="4042" spans="1:4" x14ac:dyDescent="0.35">
      <c r="A4042">
        <v>9481</v>
      </c>
      <c r="B4042">
        <v>0</v>
      </c>
      <c r="C4042" t="s">
        <v>77</v>
      </c>
      <c r="D4042">
        <v>1</v>
      </c>
    </row>
    <row r="4043" spans="1:4" x14ac:dyDescent="0.35">
      <c r="A4043">
        <v>9907</v>
      </c>
      <c r="B4043">
        <v>0</v>
      </c>
      <c r="C4043" t="s">
        <v>77</v>
      </c>
      <c r="D4043">
        <v>8</v>
      </c>
    </row>
    <row r="4044" spans="1:4" x14ac:dyDescent="0.35">
      <c r="A4044">
        <v>5454</v>
      </c>
      <c r="B4044">
        <v>0</v>
      </c>
      <c r="C4044" t="s">
        <v>77</v>
      </c>
      <c r="D4044">
        <v>0</v>
      </c>
    </row>
    <row r="4045" spans="1:4" x14ac:dyDescent="0.35">
      <c r="A4045">
        <v>3798</v>
      </c>
      <c r="B4045">
        <v>0</v>
      </c>
      <c r="C4045" t="s">
        <v>77</v>
      </c>
      <c r="D4045">
        <v>1</v>
      </c>
    </row>
    <row r="4046" spans="1:4" x14ac:dyDescent="0.35">
      <c r="A4046">
        <v>7281</v>
      </c>
      <c r="B4046">
        <v>0</v>
      </c>
      <c r="C4046" t="s">
        <v>77</v>
      </c>
      <c r="D4046">
        <v>3</v>
      </c>
    </row>
    <row r="4047" spans="1:4" x14ac:dyDescent="0.35">
      <c r="A4047">
        <v>4259</v>
      </c>
      <c r="B4047">
        <v>0</v>
      </c>
      <c r="C4047" t="s">
        <v>77</v>
      </c>
      <c r="D4047">
        <v>0</v>
      </c>
    </row>
    <row r="4048" spans="1:4" x14ac:dyDescent="0.35">
      <c r="A4048">
        <v>2549</v>
      </c>
      <c r="B4048">
        <v>0</v>
      </c>
      <c r="C4048" t="s">
        <v>77</v>
      </c>
      <c r="D4048">
        <v>0</v>
      </c>
    </row>
    <row r="4049" spans="1:4" x14ac:dyDescent="0.35">
      <c r="A4049">
        <v>6437</v>
      </c>
      <c r="B4049">
        <v>0</v>
      </c>
      <c r="C4049" t="s">
        <v>77</v>
      </c>
      <c r="D4049">
        <v>0</v>
      </c>
    </row>
    <row r="4050" spans="1:4" x14ac:dyDescent="0.35">
      <c r="A4050">
        <v>2488</v>
      </c>
      <c r="B4050">
        <v>0</v>
      </c>
      <c r="C4050" t="s">
        <v>77</v>
      </c>
      <c r="D4050">
        <v>1</v>
      </c>
    </row>
    <row r="4051" spans="1:4" x14ac:dyDescent="0.35">
      <c r="A4051">
        <v>3945</v>
      </c>
      <c r="B4051">
        <v>1</v>
      </c>
      <c r="C4051" t="s">
        <v>77</v>
      </c>
      <c r="D4051">
        <v>8</v>
      </c>
    </row>
    <row r="4052" spans="1:4" x14ac:dyDescent="0.35">
      <c r="A4052">
        <v>702</v>
      </c>
      <c r="B4052">
        <v>0</v>
      </c>
      <c r="C4052" t="s">
        <v>77</v>
      </c>
      <c r="D4052">
        <v>3</v>
      </c>
    </row>
    <row r="4053" spans="1:4" x14ac:dyDescent="0.35">
      <c r="A4053">
        <v>9010</v>
      </c>
      <c r="B4053">
        <v>1</v>
      </c>
      <c r="C4053" t="s">
        <v>77</v>
      </c>
      <c r="D4053">
        <v>7</v>
      </c>
    </row>
    <row r="4054" spans="1:4" x14ac:dyDescent="0.35">
      <c r="A4054">
        <v>9710</v>
      </c>
      <c r="B4054">
        <v>0</v>
      </c>
      <c r="C4054" t="s">
        <v>77</v>
      </c>
      <c r="D4054">
        <v>3</v>
      </c>
    </row>
    <row r="4055" spans="1:4" x14ac:dyDescent="0.35">
      <c r="A4055">
        <v>1509</v>
      </c>
      <c r="B4055">
        <v>1</v>
      </c>
      <c r="C4055" t="s">
        <v>77</v>
      </c>
      <c r="D4055">
        <v>9</v>
      </c>
    </row>
    <row r="4056" spans="1:4" x14ac:dyDescent="0.35">
      <c r="A4056">
        <v>9120</v>
      </c>
      <c r="B4056">
        <v>0</v>
      </c>
      <c r="C4056" t="s">
        <v>77</v>
      </c>
      <c r="D4056">
        <v>2</v>
      </c>
    </row>
    <row r="4057" spans="1:4" x14ac:dyDescent="0.35">
      <c r="A4057">
        <v>5252</v>
      </c>
      <c r="B4057">
        <v>0</v>
      </c>
      <c r="C4057" t="s">
        <v>77</v>
      </c>
      <c r="D4057">
        <v>0</v>
      </c>
    </row>
    <row r="4058" spans="1:4" x14ac:dyDescent="0.35">
      <c r="A4058">
        <v>5959</v>
      </c>
      <c r="B4058">
        <v>0</v>
      </c>
      <c r="C4058" t="s">
        <v>77</v>
      </c>
      <c r="D4058">
        <v>1</v>
      </c>
    </row>
    <row r="4059" spans="1:4" x14ac:dyDescent="0.35">
      <c r="A4059">
        <v>7441</v>
      </c>
      <c r="B4059">
        <v>0</v>
      </c>
      <c r="C4059" t="s">
        <v>77</v>
      </c>
      <c r="D4059">
        <v>10</v>
      </c>
    </row>
    <row r="4060" spans="1:4" x14ac:dyDescent="0.35">
      <c r="A4060">
        <v>4271</v>
      </c>
      <c r="B4060">
        <v>0</v>
      </c>
      <c r="C4060" t="s">
        <v>77</v>
      </c>
      <c r="D4060">
        <v>1</v>
      </c>
    </row>
    <row r="4061" spans="1:4" x14ac:dyDescent="0.35">
      <c r="A4061">
        <v>4095</v>
      </c>
      <c r="B4061">
        <v>0</v>
      </c>
      <c r="C4061" t="s">
        <v>77</v>
      </c>
      <c r="D4061">
        <v>3</v>
      </c>
    </row>
    <row r="4062" spans="1:4" x14ac:dyDescent="0.35">
      <c r="A4062">
        <v>8852</v>
      </c>
      <c r="B4062">
        <v>0</v>
      </c>
      <c r="C4062" t="s">
        <v>77</v>
      </c>
      <c r="D4062">
        <v>4</v>
      </c>
    </row>
    <row r="4063" spans="1:4" x14ac:dyDescent="0.35">
      <c r="A4063">
        <v>7698</v>
      </c>
      <c r="B4063">
        <v>0</v>
      </c>
      <c r="C4063" t="s">
        <v>77</v>
      </c>
      <c r="D4063">
        <v>1</v>
      </c>
    </row>
    <row r="4064" spans="1:4" x14ac:dyDescent="0.35">
      <c r="A4064">
        <v>4174</v>
      </c>
      <c r="B4064">
        <v>0</v>
      </c>
      <c r="C4064" t="s">
        <v>77</v>
      </c>
      <c r="D4064">
        <v>1</v>
      </c>
    </row>
    <row r="4065" spans="1:4" x14ac:dyDescent="0.35">
      <c r="A4065">
        <v>3182</v>
      </c>
      <c r="B4065">
        <v>1</v>
      </c>
      <c r="C4065" t="s">
        <v>77</v>
      </c>
      <c r="D4065">
        <v>1</v>
      </c>
    </row>
    <row r="4066" spans="1:4" x14ac:dyDescent="0.35">
      <c r="A4066">
        <v>193</v>
      </c>
      <c r="B4066">
        <v>0</v>
      </c>
      <c r="C4066" t="s">
        <v>77</v>
      </c>
      <c r="D4066">
        <v>0</v>
      </c>
    </row>
    <row r="4067" spans="1:4" x14ac:dyDescent="0.35">
      <c r="A4067">
        <v>5229</v>
      </c>
      <c r="B4067">
        <v>0</v>
      </c>
      <c r="C4067" t="s">
        <v>77</v>
      </c>
      <c r="D4067">
        <v>0</v>
      </c>
    </row>
    <row r="4068" spans="1:4" x14ac:dyDescent="0.35">
      <c r="A4068">
        <v>5555</v>
      </c>
      <c r="B4068">
        <v>0</v>
      </c>
      <c r="C4068" t="s">
        <v>77</v>
      </c>
      <c r="D4068">
        <v>0</v>
      </c>
    </row>
    <row r="4069" spans="1:4" x14ac:dyDescent="0.35">
      <c r="A4069">
        <v>7732</v>
      </c>
      <c r="B4069">
        <v>0</v>
      </c>
      <c r="C4069" t="s">
        <v>77</v>
      </c>
      <c r="D4069">
        <v>2</v>
      </c>
    </row>
    <row r="4070" spans="1:4" x14ac:dyDescent="0.35">
      <c r="A4070">
        <v>310</v>
      </c>
      <c r="B4070">
        <v>0</v>
      </c>
      <c r="C4070" t="s">
        <v>77</v>
      </c>
      <c r="D4070">
        <v>4</v>
      </c>
    </row>
    <row r="4071" spans="1:4" x14ac:dyDescent="0.35">
      <c r="A4071">
        <v>6261</v>
      </c>
      <c r="B4071">
        <v>0</v>
      </c>
      <c r="C4071" t="s">
        <v>77</v>
      </c>
      <c r="D4071">
        <v>2</v>
      </c>
    </row>
    <row r="4072" spans="1:4" x14ac:dyDescent="0.35">
      <c r="A4072">
        <v>6274</v>
      </c>
      <c r="B4072">
        <v>0</v>
      </c>
      <c r="C4072" t="s">
        <v>77</v>
      </c>
      <c r="D4072">
        <v>10</v>
      </c>
    </row>
    <row r="4073" spans="1:4" x14ac:dyDescent="0.35">
      <c r="A4073">
        <v>1655</v>
      </c>
      <c r="B4073">
        <v>0</v>
      </c>
      <c r="C4073" t="s">
        <v>77</v>
      </c>
      <c r="D4073">
        <v>0</v>
      </c>
    </row>
    <row r="4074" spans="1:4" x14ac:dyDescent="0.35">
      <c r="A4074">
        <v>2740</v>
      </c>
      <c r="B4074">
        <v>0</v>
      </c>
      <c r="C4074" t="s">
        <v>77</v>
      </c>
      <c r="D4074">
        <v>1</v>
      </c>
    </row>
    <row r="4075" spans="1:4" x14ac:dyDescent="0.35">
      <c r="A4075">
        <v>4328</v>
      </c>
      <c r="B4075">
        <v>0</v>
      </c>
      <c r="C4075" t="s">
        <v>77</v>
      </c>
      <c r="D4075">
        <v>1</v>
      </c>
    </row>
    <row r="4076" spans="1:4" x14ac:dyDescent="0.35">
      <c r="A4076">
        <v>17</v>
      </c>
      <c r="B4076">
        <v>0</v>
      </c>
      <c r="C4076" t="s">
        <v>77</v>
      </c>
      <c r="D4076">
        <v>11</v>
      </c>
    </row>
    <row r="4077" spans="1:4" x14ac:dyDescent="0.35">
      <c r="A4077">
        <v>9153</v>
      </c>
      <c r="B4077">
        <v>0</v>
      </c>
      <c r="C4077" t="s">
        <v>77</v>
      </c>
      <c r="D4077">
        <v>8</v>
      </c>
    </row>
    <row r="4078" spans="1:4" x14ac:dyDescent="0.35">
      <c r="A4078">
        <v>520</v>
      </c>
      <c r="B4078">
        <v>0</v>
      </c>
      <c r="C4078" t="s">
        <v>77</v>
      </c>
      <c r="D4078">
        <v>0</v>
      </c>
    </row>
    <row r="4079" spans="1:4" x14ac:dyDescent="0.35">
      <c r="A4079">
        <v>8372</v>
      </c>
      <c r="B4079">
        <v>0</v>
      </c>
      <c r="C4079" t="s">
        <v>77</v>
      </c>
      <c r="D4079">
        <v>0</v>
      </c>
    </row>
    <row r="4080" spans="1:4" x14ac:dyDescent="0.35">
      <c r="A4080">
        <v>73</v>
      </c>
      <c r="B4080">
        <v>0</v>
      </c>
      <c r="C4080" t="s">
        <v>77</v>
      </c>
      <c r="D4080">
        <v>0</v>
      </c>
    </row>
    <row r="4081" spans="1:4" x14ac:dyDescent="0.35">
      <c r="A4081">
        <v>2002</v>
      </c>
      <c r="B4081">
        <v>0</v>
      </c>
      <c r="C4081" t="s">
        <v>77</v>
      </c>
      <c r="D4081">
        <v>6</v>
      </c>
    </row>
    <row r="4082" spans="1:4" x14ac:dyDescent="0.35">
      <c r="A4082">
        <v>6059</v>
      </c>
      <c r="B4082">
        <v>1</v>
      </c>
      <c r="C4082" t="s">
        <v>77</v>
      </c>
      <c r="D4082">
        <v>3</v>
      </c>
    </row>
    <row r="4083" spans="1:4" x14ac:dyDescent="0.35">
      <c r="A4083">
        <v>11166</v>
      </c>
      <c r="B4083">
        <v>0</v>
      </c>
      <c r="C4083" t="s">
        <v>77</v>
      </c>
      <c r="D4083">
        <v>2</v>
      </c>
    </row>
    <row r="4084" spans="1:4" x14ac:dyDescent="0.35">
      <c r="A4084">
        <v>6257</v>
      </c>
      <c r="B4084">
        <v>0</v>
      </c>
      <c r="C4084" t="s">
        <v>77</v>
      </c>
      <c r="D4084">
        <v>2</v>
      </c>
    </row>
    <row r="4085" spans="1:4" x14ac:dyDescent="0.35">
      <c r="A4085">
        <v>9224</v>
      </c>
      <c r="B4085">
        <v>0</v>
      </c>
      <c r="C4085" t="s">
        <v>77</v>
      </c>
      <c r="D4085">
        <v>10</v>
      </c>
    </row>
    <row r="4086" spans="1:4" x14ac:dyDescent="0.35">
      <c r="A4086">
        <v>8732</v>
      </c>
      <c r="B4086">
        <v>1</v>
      </c>
      <c r="C4086" t="s">
        <v>77</v>
      </c>
      <c r="D4086">
        <v>4</v>
      </c>
    </row>
    <row r="4087" spans="1:4" x14ac:dyDescent="0.35">
      <c r="A4087">
        <v>955</v>
      </c>
      <c r="B4087">
        <v>1</v>
      </c>
      <c r="C4087" t="s">
        <v>77</v>
      </c>
      <c r="D4087">
        <v>2</v>
      </c>
    </row>
    <row r="4088" spans="1:4" x14ac:dyDescent="0.35">
      <c r="A4088">
        <v>4910</v>
      </c>
      <c r="B4088">
        <v>0</v>
      </c>
      <c r="C4088" t="s">
        <v>77</v>
      </c>
      <c r="D4088">
        <v>5</v>
      </c>
    </row>
    <row r="4089" spans="1:4" x14ac:dyDescent="0.35">
      <c r="A4089">
        <v>564</v>
      </c>
      <c r="B4089">
        <v>1</v>
      </c>
      <c r="C4089" t="s">
        <v>77</v>
      </c>
      <c r="D4089">
        <v>6</v>
      </c>
    </row>
    <row r="4090" spans="1:4" x14ac:dyDescent="0.35">
      <c r="A4090">
        <v>8931</v>
      </c>
      <c r="B4090">
        <v>0</v>
      </c>
      <c r="C4090" t="s">
        <v>77</v>
      </c>
      <c r="D4090">
        <v>4</v>
      </c>
    </row>
    <row r="4091" spans="1:4" x14ac:dyDescent="0.35">
      <c r="A4091">
        <v>1998</v>
      </c>
      <c r="B4091">
        <v>0</v>
      </c>
      <c r="C4091" t="s">
        <v>77</v>
      </c>
      <c r="D4091">
        <v>1</v>
      </c>
    </row>
    <row r="4092" spans="1:4" x14ac:dyDescent="0.35">
      <c r="A4092">
        <v>1250</v>
      </c>
      <c r="B4092">
        <v>0</v>
      </c>
      <c r="C4092" t="s">
        <v>77</v>
      </c>
      <c r="D4092">
        <v>1</v>
      </c>
    </row>
    <row r="4093" spans="1:4" x14ac:dyDescent="0.35">
      <c r="A4093">
        <v>8397</v>
      </c>
      <c r="B4093">
        <v>0</v>
      </c>
      <c r="C4093" t="s">
        <v>77</v>
      </c>
      <c r="D4093">
        <v>1</v>
      </c>
    </row>
    <row r="4094" spans="1:4" x14ac:dyDescent="0.35">
      <c r="A4094">
        <v>9672</v>
      </c>
      <c r="B4094">
        <v>0</v>
      </c>
      <c r="C4094" t="s">
        <v>77</v>
      </c>
      <c r="D4094">
        <v>1</v>
      </c>
    </row>
    <row r="4095" spans="1:4" x14ac:dyDescent="0.35">
      <c r="A4095">
        <v>2125</v>
      </c>
      <c r="B4095">
        <v>0</v>
      </c>
      <c r="C4095" t="s">
        <v>77</v>
      </c>
      <c r="D4095">
        <v>4</v>
      </c>
    </row>
    <row r="4096" spans="1:4" x14ac:dyDescent="0.35">
      <c r="A4096">
        <v>5975</v>
      </c>
      <c r="B4096">
        <v>0</v>
      </c>
      <c r="C4096" t="s">
        <v>77</v>
      </c>
      <c r="D4096">
        <v>0</v>
      </c>
    </row>
    <row r="4097" spans="1:4" x14ac:dyDescent="0.35">
      <c r="A4097">
        <v>983</v>
      </c>
      <c r="B4097">
        <v>0</v>
      </c>
      <c r="C4097" t="s">
        <v>77</v>
      </c>
      <c r="D4097">
        <v>2</v>
      </c>
    </row>
    <row r="4098" spans="1:4" x14ac:dyDescent="0.35">
      <c r="A4098">
        <v>9938</v>
      </c>
      <c r="B4098">
        <v>0</v>
      </c>
      <c r="C4098" t="s">
        <v>77</v>
      </c>
      <c r="D4098">
        <v>6</v>
      </c>
    </row>
    <row r="4099" spans="1:4" x14ac:dyDescent="0.35">
      <c r="A4099">
        <v>4385</v>
      </c>
      <c r="B4099">
        <v>0</v>
      </c>
      <c r="C4099" t="s">
        <v>77</v>
      </c>
      <c r="D4099">
        <v>0</v>
      </c>
    </row>
    <row r="4100" spans="1:4" x14ac:dyDescent="0.35">
      <c r="A4100">
        <v>1612</v>
      </c>
      <c r="B4100">
        <v>0</v>
      </c>
      <c r="C4100" t="s">
        <v>77</v>
      </c>
      <c r="D4100">
        <v>0</v>
      </c>
    </row>
    <row r="4101" spans="1:4" x14ac:dyDescent="0.35">
      <c r="A4101">
        <v>803</v>
      </c>
      <c r="B4101">
        <v>0</v>
      </c>
      <c r="C4101" t="s">
        <v>77</v>
      </c>
      <c r="D4101">
        <v>1</v>
      </c>
    </row>
    <row r="4102" spans="1:4" x14ac:dyDescent="0.35">
      <c r="A4102">
        <v>10675</v>
      </c>
      <c r="B4102">
        <v>1</v>
      </c>
      <c r="C4102" t="s">
        <v>77</v>
      </c>
      <c r="D4102">
        <v>3</v>
      </c>
    </row>
    <row r="4103" spans="1:4" x14ac:dyDescent="0.35">
      <c r="A4103">
        <v>7004</v>
      </c>
      <c r="B4103">
        <v>0</v>
      </c>
      <c r="C4103" t="s">
        <v>77</v>
      </c>
      <c r="D4103">
        <v>1</v>
      </c>
    </row>
    <row r="4104" spans="1:4" x14ac:dyDescent="0.35">
      <c r="A4104">
        <v>4432</v>
      </c>
      <c r="B4104">
        <v>0</v>
      </c>
      <c r="C4104" t="s">
        <v>77</v>
      </c>
      <c r="D4104">
        <v>0</v>
      </c>
    </row>
    <row r="4105" spans="1:4" x14ac:dyDescent="0.35">
      <c r="A4105">
        <v>5079</v>
      </c>
      <c r="B4105">
        <v>0</v>
      </c>
      <c r="C4105" t="s">
        <v>77</v>
      </c>
      <c r="D4105">
        <v>1</v>
      </c>
    </row>
    <row r="4106" spans="1:4" x14ac:dyDescent="0.35">
      <c r="A4106">
        <v>4475</v>
      </c>
      <c r="B4106">
        <v>0</v>
      </c>
      <c r="C4106" t="s">
        <v>77</v>
      </c>
      <c r="D4106">
        <v>8</v>
      </c>
    </row>
    <row r="4107" spans="1:4" x14ac:dyDescent="0.35">
      <c r="A4107">
        <v>10868</v>
      </c>
      <c r="B4107">
        <v>0</v>
      </c>
      <c r="C4107" t="s">
        <v>77</v>
      </c>
      <c r="D4107">
        <v>4</v>
      </c>
    </row>
    <row r="4108" spans="1:4" x14ac:dyDescent="0.35">
      <c r="A4108">
        <v>6742</v>
      </c>
      <c r="B4108">
        <v>0</v>
      </c>
      <c r="C4108" t="s">
        <v>77</v>
      </c>
      <c r="D4108">
        <v>0</v>
      </c>
    </row>
    <row r="4109" spans="1:4" x14ac:dyDescent="0.35">
      <c r="A4109">
        <v>5692</v>
      </c>
      <c r="B4109">
        <v>0</v>
      </c>
      <c r="C4109" t="s">
        <v>77</v>
      </c>
      <c r="D4109">
        <v>0</v>
      </c>
    </row>
    <row r="4110" spans="1:4" x14ac:dyDescent="0.35">
      <c r="A4110">
        <v>339</v>
      </c>
      <c r="B4110">
        <v>1</v>
      </c>
      <c r="C4110" t="s">
        <v>77</v>
      </c>
      <c r="D4110">
        <v>2</v>
      </c>
    </row>
    <row r="4111" spans="1:4" x14ac:dyDescent="0.35">
      <c r="A4111">
        <v>10398</v>
      </c>
      <c r="B4111">
        <v>0</v>
      </c>
      <c r="C4111" t="s">
        <v>77</v>
      </c>
      <c r="D4111">
        <v>0</v>
      </c>
    </row>
    <row r="4112" spans="1:4" x14ac:dyDescent="0.35">
      <c r="A4112">
        <v>8017</v>
      </c>
      <c r="B4112">
        <v>0</v>
      </c>
      <c r="C4112" t="s">
        <v>77</v>
      </c>
      <c r="D4112">
        <v>0</v>
      </c>
    </row>
    <row r="4113" spans="1:4" x14ac:dyDescent="0.35">
      <c r="A4113">
        <v>3722</v>
      </c>
      <c r="B4113">
        <v>0</v>
      </c>
      <c r="C4113" t="s">
        <v>77</v>
      </c>
      <c r="D4113">
        <v>0</v>
      </c>
    </row>
    <row r="4114" spans="1:4" x14ac:dyDescent="0.35">
      <c r="A4114">
        <v>7326</v>
      </c>
      <c r="B4114">
        <v>0</v>
      </c>
      <c r="C4114" t="s">
        <v>77</v>
      </c>
      <c r="D4114">
        <v>1</v>
      </c>
    </row>
    <row r="4115" spans="1:4" x14ac:dyDescent="0.35">
      <c r="A4115">
        <v>2416</v>
      </c>
      <c r="B4115">
        <v>0</v>
      </c>
      <c r="C4115" t="s">
        <v>77</v>
      </c>
      <c r="D4115">
        <v>8</v>
      </c>
    </row>
    <row r="4116" spans="1:4" x14ac:dyDescent="0.35">
      <c r="A4116">
        <v>1878</v>
      </c>
      <c r="B4116">
        <v>0</v>
      </c>
      <c r="C4116" t="s">
        <v>77</v>
      </c>
      <c r="D4116">
        <v>0</v>
      </c>
    </row>
    <row r="4117" spans="1:4" x14ac:dyDescent="0.35">
      <c r="A4117">
        <v>5278</v>
      </c>
      <c r="B4117">
        <v>0</v>
      </c>
      <c r="C4117" t="s">
        <v>77</v>
      </c>
      <c r="D4117">
        <v>9</v>
      </c>
    </row>
    <row r="4118" spans="1:4" x14ac:dyDescent="0.35">
      <c r="A4118">
        <v>5734</v>
      </c>
      <c r="B4118">
        <v>0</v>
      </c>
      <c r="C4118" t="s">
        <v>77</v>
      </c>
      <c r="D4118">
        <v>0</v>
      </c>
    </row>
    <row r="4119" spans="1:4" x14ac:dyDescent="0.35">
      <c r="A4119">
        <v>4370</v>
      </c>
      <c r="B4119">
        <v>0</v>
      </c>
      <c r="C4119" t="s">
        <v>77</v>
      </c>
      <c r="D4119">
        <v>0</v>
      </c>
    </row>
    <row r="4120" spans="1:4" x14ac:dyDescent="0.35">
      <c r="A4120">
        <v>8405</v>
      </c>
      <c r="B4120">
        <v>0</v>
      </c>
      <c r="C4120" t="s">
        <v>77</v>
      </c>
      <c r="D4120">
        <v>2</v>
      </c>
    </row>
    <row r="4121" spans="1:4" x14ac:dyDescent="0.35">
      <c r="A4121">
        <v>7617</v>
      </c>
      <c r="B4121">
        <v>0</v>
      </c>
      <c r="C4121" t="s">
        <v>77</v>
      </c>
      <c r="D4121">
        <v>1</v>
      </c>
    </row>
    <row r="4122" spans="1:4" x14ac:dyDescent="0.35">
      <c r="A4122">
        <v>10339</v>
      </c>
      <c r="B4122">
        <v>0</v>
      </c>
      <c r="C4122" t="s">
        <v>77</v>
      </c>
      <c r="D4122">
        <v>1</v>
      </c>
    </row>
    <row r="4123" spans="1:4" x14ac:dyDescent="0.35">
      <c r="A4123">
        <v>6376</v>
      </c>
      <c r="B4123">
        <v>0</v>
      </c>
      <c r="C4123" t="s">
        <v>77</v>
      </c>
      <c r="D4123">
        <v>3</v>
      </c>
    </row>
    <row r="4124" spans="1:4" x14ac:dyDescent="0.35">
      <c r="A4124">
        <v>2150</v>
      </c>
      <c r="B4124">
        <v>0</v>
      </c>
      <c r="C4124" t="s">
        <v>77</v>
      </c>
      <c r="D4124">
        <v>9</v>
      </c>
    </row>
    <row r="4125" spans="1:4" x14ac:dyDescent="0.35">
      <c r="A4125">
        <v>7386</v>
      </c>
      <c r="B4125">
        <v>0</v>
      </c>
      <c r="C4125" t="s">
        <v>77</v>
      </c>
      <c r="D4125">
        <v>0</v>
      </c>
    </row>
    <row r="4126" spans="1:4" x14ac:dyDescent="0.35">
      <c r="A4126">
        <v>3006</v>
      </c>
      <c r="B4126">
        <v>0</v>
      </c>
      <c r="C4126" t="s">
        <v>77</v>
      </c>
      <c r="D4126">
        <v>0</v>
      </c>
    </row>
    <row r="4127" spans="1:4" x14ac:dyDescent="0.35">
      <c r="A4127">
        <v>11088</v>
      </c>
      <c r="B4127">
        <v>0</v>
      </c>
      <c r="C4127" t="s">
        <v>77</v>
      </c>
      <c r="D4127">
        <v>9</v>
      </c>
    </row>
    <row r="4128" spans="1:4" x14ac:dyDescent="0.35">
      <c r="A4128">
        <v>5185</v>
      </c>
      <c r="B4128">
        <v>0</v>
      </c>
      <c r="C4128" t="s">
        <v>77</v>
      </c>
      <c r="D4128">
        <v>3</v>
      </c>
    </row>
    <row r="4129" spans="1:4" x14ac:dyDescent="0.35">
      <c r="A4129">
        <v>3523</v>
      </c>
      <c r="B4129">
        <v>0</v>
      </c>
      <c r="C4129" t="s">
        <v>77</v>
      </c>
      <c r="D4129">
        <v>4</v>
      </c>
    </row>
    <row r="4130" spans="1:4" x14ac:dyDescent="0.35">
      <c r="A4130">
        <v>55</v>
      </c>
      <c r="B4130">
        <v>0</v>
      </c>
      <c r="C4130" t="s">
        <v>77</v>
      </c>
      <c r="D4130">
        <v>2</v>
      </c>
    </row>
    <row r="4131" spans="1:4" x14ac:dyDescent="0.35">
      <c r="A4131">
        <v>3807</v>
      </c>
      <c r="B4131">
        <v>0</v>
      </c>
      <c r="C4131" t="s">
        <v>77</v>
      </c>
      <c r="D4131">
        <v>2</v>
      </c>
    </row>
    <row r="4132" spans="1:4" x14ac:dyDescent="0.35">
      <c r="A4132">
        <v>2453</v>
      </c>
      <c r="B4132">
        <v>0</v>
      </c>
      <c r="C4132" t="s">
        <v>77</v>
      </c>
      <c r="D4132">
        <v>3</v>
      </c>
    </row>
    <row r="4133" spans="1:4" x14ac:dyDescent="0.35">
      <c r="A4133">
        <v>7787</v>
      </c>
      <c r="B4133">
        <v>0</v>
      </c>
      <c r="C4133" t="s">
        <v>77</v>
      </c>
      <c r="D4133">
        <v>3</v>
      </c>
    </row>
    <row r="4134" spans="1:4" x14ac:dyDescent="0.35">
      <c r="A4134">
        <v>2230</v>
      </c>
      <c r="B4134">
        <v>0</v>
      </c>
      <c r="C4134" t="s">
        <v>77</v>
      </c>
      <c r="D4134">
        <v>1</v>
      </c>
    </row>
    <row r="4135" spans="1:4" x14ac:dyDescent="0.35">
      <c r="A4135">
        <v>8146</v>
      </c>
      <c r="B4135">
        <v>0</v>
      </c>
      <c r="C4135" t="s">
        <v>77</v>
      </c>
      <c r="D4135">
        <v>1</v>
      </c>
    </row>
    <row r="4136" spans="1:4" x14ac:dyDescent="0.35">
      <c r="A4136">
        <v>988</v>
      </c>
      <c r="B4136">
        <v>0</v>
      </c>
      <c r="C4136" t="s">
        <v>77</v>
      </c>
      <c r="D4136">
        <v>4</v>
      </c>
    </row>
    <row r="4137" spans="1:4" x14ac:dyDescent="0.35">
      <c r="A4137">
        <v>4832</v>
      </c>
      <c r="B4137">
        <v>0</v>
      </c>
      <c r="C4137" t="s">
        <v>77</v>
      </c>
      <c r="D4137">
        <v>2</v>
      </c>
    </row>
    <row r="4138" spans="1:4" x14ac:dyDescent="0.35">
      <c r="A4138">
        <v>3152</v>
      </c>
      <c r="B4138">
        <v>0</v>
      </c>
      <c r="C4138" t="s">
        <v>77</v>
      </c>
      <c r="D4138">
        <v>1</v>
      </c>
    </row>
    <row r="4139" spans="1:4" x14ac:dyDescent="0.35">
      <c r="A4139">
        <v>11188</v>
      </c>
      <c r="B4139">
        <v>0</v>
      </c>
      <c r="C4139" t="s">
        <v>77</v>
      </c>
      <c r="D4139">
        <v>1</v>
      </c>
    </row>
    <row r="4140" spans="1:4" x14ac:dyDescent="0.35">
      <c r="A4140">
        <v>361</v>
      </c>
      <c r="B4140">
        <v>0</v>
      </c>
      <c r="C4140" t="s">
        <v>77</v>
      </c>
      <c r="D4140">
        <v>0</v>
      </c>
    </row>
    <row r="4141" spans="1:4" x14ac:dyDescent="0.35">
      <c r="A4141">
        <v>5939</v>
      </c>
      <c r="B4141">
        <v>0</v>
      </c>
      <c r="C4141" t="s">
        <v>77</v>
      </c>
      <c r="D4141">
        <v>1</v>
      </c>
    </row>
    <row r="4142" spans="1:4" x14ac:dyDescent="0.35">
      <c r="A4142">
        <v>9349</v>
      </c>
      <c r="B4142">
        <v>0</v>
      </c>
      <c r="C4142" t="s">
        <v>77</v>
      </c>
      <c r="D4142">
        <v>5</v>
      </c>
    </row>
    <row r="4143" spans="1:4" x14ac:dyDescent="0.35">
      <c r="A4143">
        <v>819</v>
      </c>
      <c r="B4143">
        <v>0</v>
      </c>
      <c r="C4143" t="s">
        <v>77</v>
      </c>
      <c r="D4143">
        <v>5</v>
      </c>
    </row>
    <row r="4144" spans="1:4" x14ac:dyDescent="0.35">
      <c r="A4144">
        <v>10120</v>
      </c>
      <c r="B4144">
        <v>0</v>
      </c>
      <c r="C4144" t="s">
        <v>77</v>
      </c>
      <c r="D4144">
        <v>1</v>
      </c>
    </row>
    <row r="4145" spans="1:4" x14ac:dyDescent="0.35">
      <c r="A4145">
        <v>4541</v>
      </c>
      <c r="B4145">
        <v>0</v>
      </c>
      <c r="C4145" t="s">
        <v>77</v>
      </c>
      <c r="D4145">
        <v>1</v>
      </c>
    </row>
    <row r="4146" spans="1:4" x14ac:dyDescent="0.35">
      <c r="A4146">
        <v>2456</v>
      </c>
      <c r="B4146">
        <v>0</v>
      </c>
      <c r="C4146" t="s">
        <v>77</v>
      </c>
      <c r="D4146">
        <v>1</v>
      </c>
    </row>
    <row r="4147" spans="1:4" x14ac:dyDescent="0.35">
      <c r="A4147">
        <v>2516</v>
      </c>
      <c r="B4147">
        <v>0</v>
      </c>
      <c r="C4147" t="s">
        <v>77</v>
      </c>
      <c r="D4147">
        <v>2</v>
      </c>
    </row>
    <row r="4148" spans="1:4" x14ac:dyDescent="0.35">
      <c r="A4148">
        <v>11013</v>
      </c>
      <c r="B4148">
        <v>0</v>
      </c>
      <c r="C4148" t="s">
        <v>77</v>
      </c>
      <c r="D4148">
        <v>8</v>
      </c>
    </row>
    <row r="4149" spans="1:4" x14ac:dyDescent="0.35">
      <c r="A4149">
        <v>9988</v>
      </c>
      <c r="B4149">
        <v>0</v>
      </c>
      <c r="C4149" t="s">
        <v>77</v>
      </c>
      <c r="D4149">
        <v>3</v>
      </c>
    </row>
    <row r="4150" spans="1:4" x14ac:dyDescent="0.35">
      <c r="A4150">
        <v>1627</v>
      </c>
      <c r="B4150">
        <v>0</v>
      </c>
      <c r="C4150" t="s">
        <v>77</v>
      </c>
      <c r="D4150">
        <v>7</v>
      </c>
    </row>
    <row r="4151" spans="1:4" x14ac:dyDescent="0.35">
      <c r="A4151">
        <v>1490</v>
      </c>
      <c r="B4151">
        <v>0</v>
      </c>
      <c r="C4151" t="s">
        <v>77</v>
      </c>
      <c r="D4151">
        <v>3</v>
      </c>
    </row>
    <row r="4152" spans="1:4" x14ac:dyDescent="0.35">
      <c r="A4152">
        <v>6710</v>
      </c>
      <c r="B4152">
        <v>0</v>
      </c>
      <c r="C4152" t="s">
        <v>77</v>
      </c>
      <c r="D4152">
        <v>0</v>
      </c>
    </row>
    <row r="4153" spans="1:4" x14ac:dyDescent="0.35">
      <c r="A4153">
        <v>7375</v>
      </c>
      <c r="B4153">
        <v>0</v>
      </c>
      <c r="C4153" t="s">
        <v>77</v>
      </c>
      <c r="D4153">
        <v>2</v>
      </c>
    </row>
    <row r="4154" spans="1:4" x14ac:dyDescent="0.35">
      <c r="A4154">
        <v>10144</v>
      </c>
      <c r="B4154">
        <v>0</v>
      </c>
      <c r="C4154" t="s">
        <v>77</v>
      </c>
      <c r="D4154">
        <v>2</v>
      </c>
    </row>
    <row r="4155" spans="1:4" x14ac:dyDescent="0.35">
      <c r="A4155">
        <v>3138</v>
      </c>
      <c r="B4155">
        <v>1</v>
      </c>
      <c r="C4155" t="s">
        <v>77</v>
      </c>
      <c r="D4155">
        <v>9</v>
      </c>
    </row>
    <row r="4156" spans="1:4" x14ac:dyDescent="0.35">
      <c r="A4156">
        <v>1440</v>
      </c>
      <c r="B4156">
        <v>0</v>
      </c>
      <c r="C4156" t="s">
        <v>77</v>
      </c>
      <c r="D4156">
        <v>5</v>
      </c>
    </row>
    <row r="4157" spans="1:4" x14ac:dyDescent="0.35">
      <c r="A4157">
        <v>4200</v>
      </c>
      <c r="B4157">
        <v>0</v>
      </c>
      <c r="C4157" t="s">
        <v>77</v>
      </c>
      <c r="D4157">
        <v>1</v>
      </c>
    </row>
    <row r="4158" spans="1:4" x14ac:dyDescent="0.35">
      <c r="A4158">
        <v>4998</v>
      </c>
      <c r="B4158">
        <v>0</v>
      </c>
      <c r="C4158" t="s">
        <v>77</v>
      </c>
      <c r="D4158">
        <v>5</v>
      </c>
    </row>
    <row r="4159" spans="1:4" x14ac:dyDescent="0.35">
      <c r="A4159">
        <v>7321</v>
      </c>
      <c r="B4159">
        <v>0</v>
      </c>
      <c r="C4159" t="s">
        <v>77</v>
      </c>
      <c r="D4159">
        <v>5</v>
      </c>
    </row>
    <row r="4160" spans="1:4" x14ac:dyDescent="0.35">
      <c r="A4160">
        <v>8663</v>
      </c>
      <c r="B4160">
        <v>0</v>
      </c>
      <c r="C4160" t="s">
        <v>77</v>
      </c>
      <c r="D4160">
        <v>0</v>
      </c>
    </row>
    <row r="4161" spans="1:4" x14ac:dyDescent="0.35">
      <c r="A4161">
        <v>1958</v>
      </c>
      <c r="B4161">
        <v>0</v>
      </c>
      <c r="C4161" t="s">
        <v>77</v>
      </c>
      <c r="D4161">
        <v>2</v>
      </c>
    </row>
    <row r="4162" spans="1:4" x14ac:dyDescent="0.35">
      <c r="A4162">
        <v>6963</v>
      </c>
      <c r="B4162">
        <v>0</v>
      </c>
      <c r="C4162" t="s">
        <v>77</v>
      </c>
      <c r="D4162">
        <v>5</v>
      </c>
    </row>
    <row r="4163" spans="1:4" x14ac:dyDescent="0.35">
      <c r="A4163">
        <v>1065</v>
      </c>
      <c r="B4163">
        <v>0</v>
      </c>
      <c r="C4163" t="s">
        <v>77</v>
      </c>
      <c r="D4163">
        <v>8</v>
      </c>
    </row>
    <row r="4164" spans="1:4" x14ac:dyDescent="0.35">
      <c r="A4164">
        <v>2712</v>
      </c>
      <c r="B4164">
        <v>0</v>
      </c>
      <c r="C4164" t="s">
        <v>77</v>
      </c>
      <c r="D4164">
        <v>3</v>
      </c>
    </row>
    <row r="4165" spans="1:4" x14ac:dyDescent="0.35">
      <c r="A4165">
        <v>6049</v>
      </c>
      <c r="B4165">
        <v>0</v>
      </c>
      <c r="C4165" t="s">
        <v>77</v>
      </c>
      <c r="D4165">
        <v>8</v>
      </c>
    </row>
    <row r="4166" spans="1:4" x14ac:dyDescent="0.35">
      <c r="A4166">
        <v>6605</v>
      </c>
      <c r="B4166">
        <v>0</v>
      </c>
      <c r="C4166" t="s">
        <v>77</v>
      </c>
      <c r="D4166">
        <v>4</v>
      </c>
    </row>
    <row r="4167" spans="1:4" x14ac:dyDescent="0.35">
      <c r="A4167">
        <v>11181</v>
      </c>
      <c r="B4167">
        <v>0</v>
      </c>
      <c r="C4167" t="s">
        <v>77</v>
      </c>
      <c r="D4167">
        <v>0</v>
      </c>
    </row>
    <row r="4168" spans="1:4" x14ac:dyDescent="0.35">
      <c r="A4168">
        <v>5234</v>
      </c>
      <c r="B4168">
        <v>0</v>
      </c>
      <c r="C4168" t="s">
        <v>77</v>
      </c>
      <c r="D4168">
        <v>1</v>
      </c>
    </row>
    <row r="4169" spans="1:4" x14ac:dyDescent="0.35">
      <c r="A4169">
        <v>5253</v>
      </c>
      <c r="B4169">
        <v>0</v>
      </c>
      <c r="C4169" t="s">
        <v>77</v>
      </c>
      <c r="D4169">
        <v>2</v>
      </c>
    </row>
    <row r="4170" spans="1:4" x14ac:dyDescent="0.35">
      <c r="A4170">
        <v>11148</v>
      </c>
      <c r="B4170">
        <v>0</v>
      </c>
      <c r="C4170" t="s">
        <v>77</v>
      </c>
      <c r="D4170">
        <v>0</v>
      </c>
    </row>
    <row r="4171" spans="1:4" x14ac:dyDescent="0.35">
      <c r="A4171">
        <v>6289</v>
      </c>
      <c r="B4171">
        <v>0</v>
      </c>
      <c r="C4171" t="s">
        <v>77</v>
      </c>
      <c r="D4171">
        <v>1</v>
      </c>
    </row>
    <row r="4172" spans="1:4" x14ac:dyDescent="0.35">
      <c r="A4172">
        <v>9743</v>
      </c>
      <c r="B4172">
        <v>0</v>
      </c>
      <c r="C4172" t="s">
        <v>77</v>
      </c>
      <c r="D4172">
        <v>8</v>
      </c>
    </row>
    <row r="4173" spans="1:4" x14ac:dyDescent="0.35">
      <c r="A4173">
        <v>9209</v>
      </c>
      <c r="B4173">
        <v>0</v>
      </c>
      <c r="C4173" t="s">
        <v>77</v>
      </c>
      <c r="D4173">
        <v>6</v>
      </c>
    </row>
    <row r="4174" spans="1:4" x14ac:dyDescent="0.35">
      <c r="A4174">
        <v>6417</v>
      </c>
      <c r="B4174">
        <v>0</v>
      </c>
      <c r="C4174" t="s">
        <v>77</v>
      </c>
      <c r="D4174">
        <v>6</v>
      </c>
    </row>
    <row r="4175" spans="1:4" x14ac:dyDescent="0.35">
      <c r="A4175">
        <v>7937</v>
      </c>
      <c r="B4175">
        <v>0</v>
      </c>
      <c r="C4175" t="s">
        <v>77</v>
      </c>
      <c r="D4175">
        <v>0</v>
      </c>
    </row>
    <row r="4176" spans="1:4" x14ac:dyDescent="0.35">
      <c r="A4176">
        <v>6488</v>
      </c>
      <c r="B4176">
        <v>0</v>
      </c>
      <c r="C4176" t="s">
        <v>77</v>
      </c>
      <c r="D4176">
        <v>2</v>
      </c>
    </row>
    <row r="4177" spans="1:4" x14ac:dyDescent="0.35">
      <c r="A4177">
        <v>3194</v>
      </c>
      <c r="B4177">
        <v>0</v>
      </c>
      <c r="C4177" t="s">
        <v>77</v>
      </c>
      <c r="D4177">
        <v>4</v>
      </c>
    </row>
    <row r="4178" spans="1:4" x14ac:dyDescent="0.35">
      <c r="A4178">
        <v>231</v>
      </c>
      <c r="B4178">
        <v>0</v>
      </c>
      <c r="C4178" t="s">
        <v>77</v>
      </c>
      <c r="D4178">
        <v>0</v>
      </c>
    </row>
    <row r="4179" spans="1:4" x14ac:dyDescent="0.35">
      <c r="A4179">
        <v>9697</v>
      </c>
      <c r="B4179">
        <v>0</v>
      </c>
      <c r="C4179" t="s">
        <v>77</v>
      </c>
      <c r="D4179">
        <v>2</v>
      </c>
    </row>
    <row r="4180" spans="1:4" x14ac:dyDescent="0.35">
      <c r="A4180">
        <v>4676</v>
      </c>
      <c r="B4180">
        <v>0</v>
      </c>
      <c r="C4180" t="s">
        <v>77</v>
      </c>
      <c r="D4180">
        <v>6</v>
      </c>
    </row>
    <row r="4181" spans="1:4" x14ac:dyDescent="0.35">
      <c r="A4181">
        <v>8079</v>
      </c>
      <c r="B4181">
        <v>0</v>
      </c>
      <c r="C4181" t="s">
        <v>77</v>
      </c>
      <c r="D4181">
        <v>1</v>
      </c>
    </row>
    <row r="4182" spans="1:4" x14ac:dyDescent="0.35">
      <c r="A4182">
        <v>10032</v>
      </c>
      <c r="B4182">
        <v>0</v>
      </c>
      <c r="C4182" t="s">
        <v>77</v>
      </c>
      <c r="D4182">
        <v>1</v>
      </c>
    </row>
    <row r="4183" spans="1:4" x14ac:dyDescent="0.35">
      <c r="A4183">
        <v>10505</v>
      </c>
      <c r="B4183">
        <v>0</v>
      </c>
      <c r="C4183" t="s">
        <v>77</v>
      </c>
      <c r="D4183">
        <v>4</v>
      </c>
    </row>
    <row r="4184" spans="1:4" x14ac:dyDescent="0.35">
      <c r="A4184">
        <v>2005</v>
      </c>
      <c r="B4184">
        <v>0</v>
      </c>
      <c r="C4184" t="s">
        <v>77</v>
      </c>
      <c r="D4184">
        <v>0</v>
      </c>
    </row>
    <row r="4185" spans="1:4" x14ac:dyDescent="0.35">
      <c r="A4185">
        <v>6940</v>
      </c>
      <c r="B4185">
        <v>0</v>
      </c>
      <c r="C4185" t="s">
        <v>77</v>
      </c>
      <c r="D4185">
        <v>2</v>
      </c>
    </row>
    <row r="4186" spans="1:4" x14ac:dyDescent="0.35">
      <c r="A4186">
        <v>2304</v>
      </c>
      <c r="B4186">
        <v>0</v>
      </c>
      <c r="C4186" t="s">
        <v>77</v>
      </c>
      <c r="D4186">
        <v>3</v>
      </c>
    </row>
    <row r="4187" spans="1:4" x14ac:dyDescent="0.35">
      <c r="A4187">
        <v>3170</v>
      </c>
      <c r="B4187">
        <v>0</v>
      </c>
      <c r="C4187" t="s">
        <v>77</v>
      </c>
      <c r="D4187">
        <v>4</v>
      </c>
    </row>
    <row r="4188" spans="1:4" x14ac:dyDescent="0.35">
      <c r="A4188">
        <v>10466</v>
      </c>
      <c r="B4188">
        <v>0</v>
      </c>
      <c r="C4188" t="s">
        <v>77</v>
      </c>
      <c r="D4188">
        <v>0</v>
      </c>
    </row>
    <row r="4189" spans="1:4" x14ac:dyDescent="0.35">
      <c r="A4189">
        <v>7325</v>
      </c>
      <c r="B4189">
        <v>0</v>
      </c>
      <c r="C4189" t="s">
        <v>77</v>
      </c>
      <c r="D4189">
        <v>0</v>
      </c>
    </row>
    <row r="4190" spans="1:4" x14ac:dyDescent="0.35">
      <c r="A4190">
        <v>455</v>
      </c>
      <c r="B4190">
        <v>0</v>
      </c>
      <c r="C4190" t="s">
        <v>77</v>
      </c>
      <c r="D4190">
        <v>1</v>
      </c>
    </row>
    <row r="4191" spans="1:4" x14ac:dyDescent="0.35">
      <c r="A4191">
        <v>7592</v>
      </c>
      <c r="B4191">
        <v>0</v>
      </c>
      <c r="C4191" t="s">
        <v>77</v>
      </c>
      <c r="D4191">
        <v>1</v>
      </c>
    </row>
    <row r="4192" spans="1:4" x14ac:dyDescent="0.35">
      <c r="A4192">
        <v>4547</v>
      </c>
      <c r="B4192">
        <v>0</v>
      </c>
      <c r="C4192" t="s">
        <v>77</v>
      </c>
      <c r="D4192">
        <v>0</v>
      </c>
    </row>
    <row r="4193" spans="1:4" x14ac:dyDescent="0.35">
      <c r="A4193">
        <v>6825</v>
      </c>
      <c r="B4193">
        <v>0</v>
      </c>
      <c r="C4193" t="s">
        <v>77</v>
      </c>
      <c r="D4193">
        <v>0</v>
      </c>
    </row>
    <row r="4194" spans="1:4" x14ac:dyDescent="0.35">
      <c r="A4194">
        <v>2961</v>
      </c>
      <c r="B4194">
        <v>0</v>
      </c>
      <c r="C4194" t="s">
        <v>77</v>
      </c>
      <c r="D4194">
        <v>3</v>
      </c>
    </row>
    <row r="4195" spans="1:4" x14ac:dyDescent="0.35">
      <c r="A4195">
        <v>8700</v>
      </c>
      <c r="B4195">
        <v>0</v>
      </c>
      <c r="C4195" t="s">
        <v>77</v>
      </c>
      <c r="D4195">
        <v>1</v>
      </c>
    </row>
    <row r="4196" spans="1:4" x14ac:dyDescent="0.35">
      <c r="A4196">
        <v>2278</v>
      </c>
      <c r="B4196">
        <v>0</v>
      </c>
      <c r="C4196" t="s">
        <v>77</v>
      </c>
      <c r="D4196">
        <v>1</v>
      </c>
    </row>
    <row r="4197" spans="1:4" x14ac:dyDescent="0.35">
      <c r="A4197">
        <v>10703</v>
      </c>
      <c r="B4197">
        <v>0</v>
      </c>
      <c r="C4197" t="s">
        <v>77</v>
      </c>
      <c r="D4197">
        <v>2</v>
      </c>
    </row>
    <row r="4198" spans="1:4" x14ac:dyDescent="0.35">
      <c r="A4198">
        <v>9</v>
      </c>
      <c r="B4198">
        <v>0</v>
      </c>
      <c r="C4198" t="s">
        <v>77</v>
      </c>
      <c r="D4198">
        <v>2</v>
      </c>
    </row>
    <row r="4199" spans="1:4" x14ac:dyDescent="0.35">
      <c r="A4199">
        <v>2804</v>
      </c>
      <c r="B4199">
        <v>1</v>
      </c>
      <c r="C4199" t="s">
        <v>77</v>
      </c>
      <c r="D4199">
        <v>2</v>
      </c>
    </row>
    <row r="4200" spans="1:4" x14ac:dyDescent="0.35">
      <c r="A4200">
        <v>4915</v>
      </c>
      <c r="B4200">
        <v>0</v>
      </c>
      <c r="C4200" t="s">
        <v>77</v>
      </c>
      <c r="D4200">
        <v>2</v>
      </c>
    </row>
    <row r="4201" spans="1:4" x14ac:dyDescent="0.35">
      <c r="A4201">
        <v>3010</v>
      </c>
      <c r="B4201">
        <v>0</v>
      </c>
      <c r="C4201" t="s">
        <v>77</v>
      </c>
      <c r="D4201">
        <v>7</v>
      </c>
    </row>
    <row r="4202" spans="1:4" x14ac:dyDescent="0.35">
      <c r="A4202">
        <v>4279</v>
      </c>
      <c r="B4202">
        <v>0</v>
      </c>
      <c r="C4202" t="s">
        <v>77</v>
      </c>
      <c r="D4202">
        <v>1</v>
      </c>
    </row>
    <row r="4203" spans="1:4" x14ac:dyDescent="0.35">
      <c r="A4203">
        <v>2564</v>
      </c>
      <c r="B4203">
        <v>0</v>
      </c>
      <c r="C4203" t="s">
        <v>77</v>
      </c>
      <c r="D4203">
        <v>1</v>
      </c>
    </row>
    <row r="4204" spans="1:4" x14ac:dyDescent="0.35">
      <c r="A4204">
        <v>1137</v>
      </c>
      <c r="B4204">
        <v>0</v>
      </c>
      <c r="C4204" t="s">
        <v>77</v>
      </c>
      <c r="D4204">
        <v>5</v>
      </c>
    </row>
    <row r="4205" spans="1:4" x14ac:dyDescent="0.35">
      <c r="A4205">
        <v>5084</v>
      </c>
      <c r="B4205">
        <v>0</v>
      </c>
      <c r="C4205" t="s">
        <v>77</v>
      </c>
      <c r="D4205">
        <v>4</v>
      </c>
    </row>
    <row r="4206" spans="1:4" x14ac:dyDescent="0.35">
      <c r="A4206">
        <v>7094</v>
      </c>
      <c r="B4206">
        <v>0</v>
      </c>
      <c r="C4206" t="s">
        <v>77</v>
      </c>
      <c r="D4206">
        <v>4</v>
      </c>
    </row>
    <row r="4207" spans="1:4" x14ac:dyDescent="0.35">
      <c r="A4207">
        <v>6327</v>
      </c>
      <c r="B4207">
        <v>0</v>
      </c>
      <c r="C4207" t="s">
        <v>77</v>
      </c>
      <c r="D4207">
        <v>8</v>
      </c>
    </row>
    <row r="4208" spans="1:4" x14ac:dyDescent="0.35">
      <c r="A4208">
        <v>6131</v>
      </c>
      <c r="B4208">
        <v>0</v>
      </c>
      <c r="C4208" t="s">
        <v>77</v>
      </c>
      <c r="D4208">
        <v>2</v>
      </c>
    </row>
    <row r="4209" spans="1:4" x14ac:dyDescent="0.35">
      <c r="A4209">
        <v>5798</v>
      </c>
      <c r="B4209">
        <v>0</v>
      </c>
      <c r="C4209" t="s">
        <v>77</v>
      </c>
      <c r="D4209">
        <v>4</v>
      </c>
    </row>
    <row r="4210" spans="1:4" x14ac:dyDescent="0.35">
      <c r="A4210">
        <v>10379</v>
      </c>
      <c r="B4210">
        <v>0</v>
      </c>
      <c r="C4210" t="s">
        <v>77</v>
      </c>
      <c r="D4210">
        <v>2</v>
      </c>
    </row>
    <row r="4211" spans="1:4" x14ac:dyDescent="0.35">
      <c r="A4211">
        <v>606</v>
      </c>
      <c r="B4211">
        <v>0</v>
      </c>
      <c r="C4211" t="s">
        <v>77</v>
      </c>
      <c r="D4211">
        <v>0</v>
      </c>
    </row>
    <row r="4212" spans="1:4" x14ac:dyDescent="0.35">
      <c r="A4212">
        <v>7801</v>
      </c>
      <c r="B4212">
        <v>0</v>
      </c>
      <c r="C4212" t="s">
        <v>77</v>
      </c>
      <c r="D4212">
        <v>2</v>
      </c>
    </row>
    <row r="4213" spans="1:4" x14ac:dyDescent="0.35">
      <c r="A4213">
        <v>2445</v>
      </c>
      <c r="B4213">
        <v>0</v>
      </c>
      <c r="C4213" t="s">
        <v>77</v>
      </c>
      <c r="D4213">
        <v>0</v>
      </c>
    </row>
    <row r="4214" spans="1:4" x14ac:dyDescent="0.35">
      <c r="A4214">
        <v>5346</v>
      </c>
      <c r="B4214">
        <v>0</v>
      </c>
      <c r="C4214" t="s">
        <v>77</v>
      </c>
      <c r="D4214">
        <v>0</v>
      </c>
    </row>
    <row r="4215" spans="1:4" x14ac:dyDescent="0.35">
      <c r="A4215">
        <v>550</v>
      </c>
      <c r="B4215">
        <v>0</v>
      </c>
      <c r="C4215" t="s">
        <v>77</v>
      </c>
      <c r="D4215">
        <v>3</v>
      </c>
    </row>
    <row r="4216" spans="1:4" x14ac:dyDescent="0.35">
      <c r="A4216">
        <v>4478</v>
      </c>
      <c r="B4216">
        <v>0</v>
      </c>
      <c r="C4216" t="s">
        <v>77</v>
      </c>
      <c r="D4216">
        <v>1</v>
      </c>
    </row>
    <row r="4217" spans="1:4" x14ac:dyDescent="0.35">
      <c r="A4217">
        <v>2350</v>
      </c>
      <c r="B4217">
        <v>0</v>
      </c>
      <c r="C4217" t="s">
        <v>77</v>
      </c>
      <c r="D4217">
        <v>2</v>
      </c>
    </row>
    <row r="4218" spans="1:4" x14ac:dyDescent="0.35">
      <c r="A4218">
        <v>1118</v>
      </c>
      <c r="B4218">
        <v>0</v>
      </c>
      <c r="C4218" t="s">
        <v>77</v>
      </c>
      <c r="D4218">
        <v>4</v>
      </c>
    </row>
    <row r="4219" spans="1:4" x14ac:dyDescent="0.35">
      <c r="A4219">
        <v>1491</v>
      </c>
      <c r="B4219">
        <v>0</v>
      </c>
      <c r="C4219" t="s">
        <v>77</v>
      </c>
      <c r="D4219">
        <v>4</v>
      </c>
    </row>
    <row r="4220" spans="1:4" x14ac:dyDescent="0.35">
      <c r="A4220">
        <v>4507</v>
      </c>
      <c r="B4220">
        <v>0</v>
      </c>
      <c r="C4220" t="s">
        <v>77</v>
      </c>
      <c r="D4220">
        <v>7</v>
      </c>
    </row>
    <row r="4221" spans="1:4" x14ac:dyDescent="0.35">
      <c r="A4221">
        <v>7023</v>
      </c>
      <c r="B4221">
        <v>0</v>
      </c>
      <c r="C4221" t="s">
        <v>77</v>
      </c>
      <c r="D4221">
        <v>1</v>
      </c>
    </row>
    <row r="4222" spans="1:4" x14ac:dyDescent="0.35">
      <c r="A4222">
        <v>6977</v>
      </c>
      <c r="B4222">
        <v>0</v>
      </c>
      <c r="C4222" t="s">
        <v>77</v>
      </c>
      <c r="D4222">
        <v>5</v>
      </c>
    </row>
    <row r="4223" spans="1:4" x14ac:dyDescent="0.35">
      <c r="A4223">
        <v>4042</v>
      </c>
      <c r="B4223">
        <v>1</v>
      </c>
      <c r="C4223" t="s">
        <v>77</v>
      </c>
      <c r="D4223">
        <v>0</v>
      </c>
    </row>
    <row r="4224" spans="1:4" x14ac:dyDescent="0.35">
      <c r="A4224">
        <v>7274</v>
      </c>
      <c r="B4224">
        <v>0</v>
      </c>
      <c r="C4224" t="s">
        <v>77</v>
      </c>
      <c r="D4224">
        <v>7</v>
      </c>
    </row>
    <row r="4225" spans="1:4" x14ac:dyDescent="0.35">
      <c r="A4225">
        <v>2902</v>
      </c>
      <c r="B4225">
        <v>0</v>
      </c>
      <c r="C4225" t="s">
        <v>77</v>
      </c>
      <c r="D4225">
        <v>0</v>
      </c>
    </row>
    <row r="4226" spans="1:4" x14ac:dyDescent="0.35">
      <c r="A4226">
        <v>3332</v>
      </c>
      <c r="B4226">
        <v>0</v>
      </c>
      <c r="C4226" t="s">
        <v>77</v>
      </c>
      <c r="D4226">
        <v>1</v>
      </c>
    </row>
    <row r="4227" spans="1:4" x14ac:dyDescent="0.35">
      <c r="A4227">
        <v>7433</v>
      </c>
      <c r="B4227">
        <v>0</v>
      </c>
      <c r="C4227" t="s">
        <v>77</v>
      </c>
      <c r="D4227">
        <v>1</v>
      </c>
    </row>
    <row r="4228" spans="1:4" x14ac:dyDescent="0.35">
      <c r="A4228">
        <v>9386</v>
      </c>
      <c r="B4228">
        <v>0</v>
      </c>
      <c r="C4228" t="s">
        <v>77</v>
      </c>
      <c r="D4228">
        <v>1</v>
      </c>
    </row>
    <row r="4229" spans="1:4" x14ac:dyDescent="0.35">
      <c r="A4229">
        <v>5176</v>
      </c>
      <c r="B4229">
        <v>0</v>
      </c>
      <c r="C4229" t="s">
        <v>77</v>
      </c>
      <c r="D4229">
        <v>0</v>
      </c>
    </row>
    <row r="4230" spans="1:4" x14ac:dyDescent="0.35">
      <c r="A4230">
        <v>10323</v>
      </c>
      <c r="B4230">
        <v>0</v>
      </c>
      <c r="C4230" t="s">
        <v>77</v>
      </c>
      <c r="D4230">
        <v>2</v>
      </c>
    </row>
    <row r="4231" spans="1:4" x14ac:dyDescent="0.35">
      <c r="A4231">
        <v>4682</v>
      </c>
      <c r="B4231">
        <v>0</v>
      </c>
      <c r="C4231" t="s">
        <v>77</v>
      </c>
      <c r="D4231">
        <v>2</v>
      </c>
    </row>
    <row r="4232" spans="1:4" x14ac:dyDescent="0.35">
      <c r="A4232">
        <v>3083</v>
      </c>
      <c r="B4232">
        <v>0</v>
      </c>
      <c r="C4232" t="s">
        <v>77</v>
      </c>
      <c r="D4232">
        <v>2</v>
      </c>
    </row>
    <row r="4233" spans="1:4" x14ac:dyDescent="0.35">
      <c r="A4233">
        <v>8015</v>
      </c>
      <c r="B4233">
        <v>1</v>
      </c>
      <c r="C4233" t="s">
        <v>77</v>
      </c>
      <c r="D4233">
        <v>6</v>
      </c>
    </row>
    <row r="4234" spans="1:4" x14ac:dyDescent="0.35">
      <c r="A4234">
        <v>1745</v>
      </c>
      <c r="B4234">
        <v>1</v>
      </c>
      <c r="C4234" t="s">
        <v>77</v>
      </c>
      <c r="D4234">
        <v>6</v>
      </c>
    </row>
    <row r="4235" spans="1:4" x14ac:dyDescent="0.35">
      <c r="A4235">
        <v>3136</v>
      </c>
      <c r="B4235">
        <v>0</v>
      </c>
      <c r="C4235" t="s">
        <v>77</v>
      </c>
      <c r="D4235">
        <v>3</v>
      </c>
    </row>
    <row r="4236" spans="1:4" x14ac:dyDescent="0.35">
      <c r="A4236">
        <v>6991</v>
      </c>
      <c r="B4236">
        <v>0</v>
      </c>
      <c r="C4236" t="s">
        <v>77</v>
      </c>
      <c r="D4236">
        <v>3</v>
      </c>
    </row>
    <row r="4237" spans="1:4" x14ac:dyDescent="0.35">
      <c r="A4237">
        <v>8132</v>
      </c>
      <c r="B4237">
        <v>0</v>
      </c>
      <c r="C4237" t="s">
        <v>77</v>
      </c>
      <c r="D4237">
        <v>2</v>
      </c>
    </row>
    <row r="4238" spans="1:4" x14ac:dyDescent="0.35">
      <c r="A4238">
        <v>503</v>
      </c>
      <c r="B4238">
        <v>0</v>
      </c>
      <c r="C4238" t="s">
        <v>77</v>
      </c>
      <c r="D4238">
        <v>0</v>
      </c>
    </row>
    <row r="4239" spans="1:4" x14ac:dyDescent="0.35">
      <c r="A4239">
        <v>8148</v>
      </c>
      <c r="B4239">
        <v>0</v>
      </c>
      <c r="C4239" t="s">
        <v>77</v>
      </c>
      <c r="D4239">
        <v>2</v>
      </c>
    </row>
    <row r="4240" spans="1:4" x14ac:dyDescent="0.35">
      <c r="A4240">
        <v>2736</v>
      </c>
      <c r="B4240">
        <v>0</v>
      </c>
      <c r="C4240" t="s">
        <v>77</v>
      </c>
      <c r="D4240">
        <v>5</v>
      </c>
    </row>
    <row r="4241" spans="1:4" x14ac:dyDescent="0.35">
      <c r="A4241">
        <v>8162</v>
      </c>
      <c r="B4241">
        <v>0</v>
      </c>
      <c r="C4241" t="s">
        <v>77</v>
      </c>
      <c r="D4241">
        <v>0</v>
      </c>
    </row>
    <row r="4242" spans="1:4" x14ac:dyDescent="0.35">
      <c r="A4242">
        <v>692</v>
      </c>
      <c r="B4242">
        <v>0</v>
      </c>
      <c r="C4242" t="s">
        <v>77</v>
      </c>
      <c r="D4242">
        <v>0</v>
      </c>
    </row>
    <row r="4243" spans="1:4" x14ac:dyDescent="0.35">
      <c r="A4243">
        <v>7706</v>
      </c>
      <c r="B4243">
        <v>0</v>
      </c>
      <c r="C4243" t="s">
        <v>77</v>
      </c>
      <c r="D4243">
        <v>8</v>
      </c>
    </row>
    <row r="4244" spans="1:4" x14ac:dyDescent="0.35">
      <c r="A4244">
        <v>9298</v>
      </c>
      <c r="B4244">
        <v>0</v>
      </c>
      <c r="C4244" t="s">
        <v>77</v>
      </c>
      <c r="D4244">
        <v>5</v>
      </c>
    </row>
    <row r="4245" spans="1:4" x14ac:dyDescent="0.35">
      <c r="A4245">
        <v>2986</v>
      </c>
      <c r="B4245">
        <v>0</v>
      </c>
      <c r="C4245" t="s">
        <v>77</v>
      </c>
      <c r="D4245">
        <v>0</v>
      </c>
    </row>
    <row r="4246" spans="1:4" x14ac:dyDescent="0.35">
      <c r="A4246">
        <v>10812</v>
      </c>
      <c r="B4246">
        <v>0</v>
      </c>
      <c r="C4246" t="s">
        <v>77</v>
      </c>
      <c r="D4246">
        <v>1</v>
      </c>
    </row>
    <row r="4247" spans="1:4" x14ac:dyDescent="0.35">
      <c r="A4247">
        <v>2909</v>
      </c>
      <c r="B4247">
        <v>0</v>
      </c>
      <c r="C4247" t="s">
        <v>77</v>
      </c>
      <c r="D4247">
        <v>4</v>
      </c>
    </row>
    <row r="4248" spans="1:4" x14ac:dyDescent="0.35">
      <c r="A4248">
        <v>6974</v>
      </c>
      <c r="B4248">
        <v>0</v>
      </c>
      <c r="C4248" t="s">
        <v>77</v>
      </c>
      <c r="D4248">
        <v>10</v>
      </c>
    </row>
    <row r="4249" spans="1:4" x14ac:dyDescent="0.35">
      <c r="A4249">
        <v>9140</v>
      </c>
      <c r="B4249">
        <v>0</v>
      </c>
      <c r="C4249" t="s">
        <v>77</v>
      </c>
      <c r="D4249">
        <v>0</v>
      </c>
    </row>
    <row r="4250" spans="1:4" x14ac:dyDescent="0.35">
      <c r="A4250">
        <v>4554</v>
      </c>
      <c r="B4250">
        <v>0</v>
      </c>
      <c r="C4250" t="s">
        <v>77</v>
      </c>
      <c r="D4250">
        <v>2</v>
      </c>
    </row>
    <row r="4251" spans="1:4" x14ac:dyDescent="0.35">
      <c r="A4251">
        <v>7791</v>
      </c>
      <c r="B4251">
        <v>0</v>
      </c>
      <c r="C4251" t="s">
        <v>77</v>
      </c>
      <c r="D4251">
        <v>0</v>
      </c>
    </row>
    <row r="4252" spans="1:4" x14ac:dyDescent="0.35">
      <c r="A4252">
        <v>5455</v>
      </c>
      <c r="B4252">
        <v>0</v>
      </c>
      <c r="C4252" t="s">
        <v>77</v>
      </c>
      <c r="D4252">
        <v>1</v>
      </c>
    </row>
    <row r="4253" spans="1:4" x14ac:dyDescent="0.35">
      <c r="A4253">
        <v>7960</v>
      </c>
      <c r="B4253">
        <v>0</v>
      </c>
      <c r="C4253" t="s">
        <v>77</v>
      </c>
      <c r="D4253">
        <v>9</v>
      </c>
    </row>
    <row r="4254" spans="1:4" x14ac:dyDescent="0.35">
      <c r="A4254">
        <v>3426</v>
      </c>
      <c r="B4254">
        <v>0</v>
      </c>
      <c r="C4254" t="s">
        <v>77</v>
      </c>
      <c r="D4254">
        <v>5</v>
      </c>
    </row>
    <row r="4255" spans="1:4" x14ac:dyDescent="0.35">
      <c r="A4255">
        <v>5316</v>
      </c>
      <c r="B4255">
        <v>0</v>
      </c>
      <c r="C4255" t="s">
        <v>77</v>
      </c>
      <c r="D4255">
        <v>0</v>
      </c>
    </row>
    <row r="4256" spans="1:4" x14ac:dyDescent="0.35">
      <c r="A4256">
        <v>1404</v>
      </c>
      <c r="B4256">
        <v>0</v>
      </c>
      <c r="C4256" t="s">
        <v>77</v>
      </c>
      <c r="D4256">
        <v>1</v>
      </c>
    </row>
    <row r="4257" spans="1:4" x14ac:dyDescent="0.35">
      <c r="A4257">
        <v>10598</v>
      </c>
      <c r="B4257">
        <v>0</v>
      </c>
      <c r="C4257" t="s">
        <v>77</v>
      </c>
      <c r="D4257">
        <v>0</v>
      </c>
    </row>
    <row r="4258" spans="1:4" x14ac:dyDescent="0.35">
      <c r="A4258">
        <v>8212</v>
      </c>
      <c r="B4258">
        <v>0</v>
      </c>
      <c r="C4258" t="s">
        <v>77</v>
      </c>
      <c r="D4258">
        <v>1</v>
      </c>
    </row>
    <row r="4259" spans="1:4" x14ac:dyDescent="0.35">
      <c r="A4259">
        <v>3233</v>
      </c>
      <c r="B4259">
        <v>0</v>
      </c>
      <c r="C4259" t="s">
        <v>77</v>
      </c>
      <c r="D4259">
        <v>8</v>
      </c>
    </row>
    <row r="4260" spans="1:4" x14ac:dyDescent="0.35">
      <c r="A4260">
        <v>7892</v>
      </c>
      <c r="B4260">
        <v>0</v>
      </c>
      <c r="C4260" t="s">
        <v>77</v>
      </c>
      <c r="D4260">
        <v>1</v>
      </c>
    </row>
    <row r="4261" spans="1:4" x14ac:dyDescent="0.35">
      <c r="A4261">
        <v>2975</v>
      </c>
      <c r="B4261">
        <v>0</v>
      </c>
      <c r="C4261" t="s">
        <v>77</v>
      </c>
      <c r="D4261">
        <v>7</v>
      </c>
    </row>
    <row r="4262" spans="1:4" x14ac:dyDescent="0.35">
      <c r="A4262">
        <v>5043</v>
      </c>
      <c r="B4262">
        <v>0</v>
      </c>
      <c r="C4262" t="s">
        <v>77</v>
      </c>
      <c r="D4262">
        <v>2</v>
      </c>
    </row>
    <row r="4263" spans="1:4" x14ac:dyDescent="0.35">
      <c r="A4263">
        <v>3104</v>
      </c>
      <c r="B4263">
        <v>1</v>
      </c>
      <c r="C4263" t="s">
        <v>77</v>
      </c>
      <c r="D4263">
        <v>3</v>
      </c>
    </row>
    <row r="4264" spans="1:4" x14ac:dyDescent="0.35">
      <c r="A4264">
        <v>10854</v>
      </c>
      <c r="B4264">
        <v>0</v>
      </c>
      <c r="C4264" t="s">
        <v>77</v>
      </c>
      <c r="D4264">
        <v>0</v>
      </c>
    </row>
    <row r="4265" spans="1:4" x14ac:dyDescent="0.35">
      <c r="A4265">
        <v>7419</v>
      </c>
      <c r="B4265">
        <v>0</v>
      </c>
      <c r="C4265" t="s">
        <v>77</v>
      </c>
      <c r="D4265">
        <v>0</v>
      </c>
    </row>
    <row r="4266" spans="1:4" x14ac:dyDescent="0.35">
      <c r="A4266">
        <v>5558</v>
      </c>
      <c r="B4266">
        <v>0</v>
      </c>
      <c r="C4266" t="s">
        <v>77</v>
      </c>
      <c r="D4266">
        <v>6</v>
      </c>
    </row>
    <row r="4267" spans="1:4" x14ac:dyDescent="0.35">
      <c r="A4267">
        <v>832</v>
      </c>
      <c r="B4267">
        <v>0</v>
      </c>
      <c r="C4267" t="s">
        <v>77</v>
      </c>
      <c r="D4267">
        <v>2</v>
      </c>
    </row>
    <row r="4268" spans="1:4" x14ac:dyDescent="0.35">
      <c r="A4268">
        <v>4964</v>
      </c>
      <c r="B4268">
        <v>0</v>
      </c>
      <c r="C4268" t="s">
        <v>77</v>
      </c>
      <c r="D4268">
        <v>11</v>
      </c>
    </row>
    <row r="4269" spans="1:4" x14ac:dyDescent="0.35">
      <c r="A4269">
        <v>11030</v>
      </c>
      <c r="B4269">
        <v>0</v>
      </c>
      <c r="C4269" t="s">
        <v>77</v>
      </c>
      <c r="D4269">
        <v>0</v>
      </c>
    </row>
    <row r="4270" spans="1:4" x14ac:dyDescent="0.35">
      <c r="A4270">
        <v>4587</v>
      </c>
      <c r="B4270">
        <v>0</v>
      </c>
      <c r="C4270" t="s">
        <v>77</v>
      </c>
      <c r="D4270">
        <v>1</v>
      </c>
    </row>
    <row r="4271" spans="1:4" x14ac:dyDescent="0.35">
      <c r="A4271">
        <v>450</v>
      </c>
      <c r="B4271">
        <v>0</v>
      </c>
      <c r="C4271" t="s">
        <v>77</v>
      </c>
      <c r="D4271">
        <v>4</v>
      </c>
    </row>
    <row r="4272" spans="1:4" x14ac:dyDescent="0.35">
      <c r="A4272">
        <v>11031</v>
      </c>
      <c r="B4272">
        <v>0</v>
      </c>
      <c r="C4272" t="s">
        <v>77</v>
      </c>
      <c r="D4272">
        <v>0</v>
      </c>
    </row>
    <row r="4273" spans="1:4" x14ac:dyDescent="0.35">
      <c r="A4273">
        <v>4990</v>
      </c>
      <c r="B4273">
        <v>0</v>
      </c>
      <c r="C4273" t="s">
        <v>77</v>
      </c>
      <c r="D4273">
        <v>1</v>
      </c>
    </row>
    <row r="4274" spans="1:4" x14ac:dyDescent="0.35">
      <c r="A4274">
        <v>221</v>
      </c>
      <c r="B4274">
        <v>0</v>
      </c>
      <c r="C4274" t="s">
        <v>77</v>
      </c>
      <c r="D4274">
        <v>2</v>
      </c>
    </row>
    <row r="4275" spans="1:4" x14ac:dyDescent="0.35">
      <c r="A4275">
        <v>4351</v>
      </c>
      <c r="B4275">
        <v>0</v>
      </c>
      <c r="C4275" t="s">
        <v>77</v>
      </c>
      <c r="D4275">
        <v>1</v>
      </c>
    </row>
    <row r="4276" spans="1:4" x14ac:dyDescent="0.35">
      <c r="A4276">
        <v>1357</v>
      </c>
      <c r="B4276">
        <v>0</v>
      </c>
      <c r="C4276" t="s">
        <v>77</v>
      </c>
      <c r="D4276">
        <v>5</v>
      </c>
    </row>
    <row r="4277" spans="1:4" x14ac:dyDescent="0.35">
      <c r="A4277">
        <v>5667</v>
      </c>
      <c r="B4277">
        <v>1</v>
      </c>
      <c r="C4277" t="s">
        <v>77</v>
      </c>
      <c r="D4277">
        <v>10</v>
      </c>
    </row>
    <row r="4278" spans="1:4" x14ac:dyDescent="0.35">
      <c r="A4278">
        <v>8867</v>
      </c>
      <c r="B4278">
        <v>0</v>
      </c>
      <c r="C4278" t="s">
        <v>77</v>
      </c>
      <c r="D4278">
        <v>10</v>
      </c>
    </row>
    <row r="4279" spans="1:4" x14ac:dyDescent="0.35">
      <c r="A4279">
        <v>2747</v>
      </c>
      <c r="B4279">
        <v>0</v>
      </c>
      <c r="C4279" t="s">
        <v>77</v>
      </c>
      <c r="D4279">
        <v>10</v>
      </c>
    </row>
    <row r="4280" spans="1:4" x14ac:dyDescent="0.35">
      <c r="A4280">
        <v>7422</v>
      </c>
      <c r="B4280">
        <v>0</v>
      </c>
      <c r="C4280" t="s">
        <v>77</v>
      </c>
      <c r="D4280">
        <v>1</v>
      </c>
    </row>
    <row r="4281" spans="1:4" x14ac:dyDescent="0.35">
      <c r="A4281">
        <v>4148</v>
      </c>
      <c r="B4281">
        <v>0</v>
      </c>
      <c r="C4281" t="s">
        <v>77</v>
      </c>
      <c r="D4281">
        <v>1</v>
      </c>
    </row>
    <row r="4282" spans="1:4" x14ac:dyDescent="0.35">
      <c r="A4282">
        <v>9516</v>
      </c>
      <c r="B4282">
        <v>1</v>
      </c>
      <c r="C4282" t="s">
        <v>77</v>
      </c>
      <c r="D4282">
        <v>7</v>
      </c>
    </row>
    <row r="4283" spans="1:4" x14ac:dyDescent="0.35">
      <c r="A4283">
        <v>1291</v>
      </c>
      <c r="B4283">
        <v>0</v>
      </c>
      <c r="C4283" t="s">
        <v>77</v>
      </c>
      <c r="D4283">
        <v>2</v>
      </c>
    </row>
    <row r="4284" spans="1:4" x14ac:dyDescent="0.35">
      <c r="A4284">
        <v>1833</v>
      </c>
      <c r="B4284">
        <v>0</v>
      </c>
      <c r="C4284" t="s">
        <v>77</v>
      </c>
      <c r="D4284">
        <v>1</v>
      </c>
    </row>
    <row r="4285" spans="1:4" x14ac:dyDescent="0.35">
      <c r="A4285">
        <v>7270</v>
      </c>
      <c r="B4285">
        <v>0</v>
      </c>
      <c r="C4285" t="s">
        <v>77</v>
      </c>
      <c r="D4285">
        <v>3</v>
      </c>
    </row>
    <row r="4286" spans="1:4" x14ac:dyDescent="0.35">
      <c r="A4286">
        <v>8182</v>
      </c>
      <c r="B4286">
        <v>0</v>
      </c>
      <c r="C4286" t="s">
        <v>77</v>
      </c>
      <c r="D4286">
        <v>0</v>
      </c>
    </row>
    <row r="4287" spans="1:4" x14ac:dyDescent="0.35">
      <c r="A4287">
        <v>10394</v>
      </c>
      <c r="B4287">
        <v>0</v>
      </c>
      <c r="C4287" t="s">
        <v>77</v>
      </c>
      <c r="D4287">
        <v>8</v>
      </c>
    </row>
    <row r="4288" spans="1:4" x14ac:dyDescent="0.35">
      <c r="A4288">
        <v>1142</v>
      </c>
      <c r="B4288">
        <v>0</v>
      </c>
      <c r="C4288" t="s">
        <v>77</v>
      </c>
      <c r="D4288">
        <v>2</v>
      </c>
    </row>
    <row r="4289" spans="1:4" x14ac:dyDescent="0.35">
      <c r="A4289">
        <v>451</v>
      </c>
      <c r="B4289">
        <v>0</v>
      </c>
      <c r="C4289" t="s">
        <v>77</v>
      </c>
      <c r="D4289">
        <v>1</v>
      </c>
    </row>
    <row r="4290" spans="1:4" x14ac:dyDescent="0.35">
      <c r="A4290">
        <v>7128</v>
      </c>
      <c r="B4290">
        <v>0</v>
      </c>
      <c r="C4290" t="s">
        <v>77</v>
      </c>
      <c r="D4290">
        <v>0</v>
      </c>
    </row>
    <row r="4291" spans="1:4" x14ac:dyDescent="0.35">
      <c r="A4291">
        <v>10678</v>
      </c>
      <c r="B4291">
        <v>0</v>
      </c>
      <c r="C4291" t="s">
        <v>77</v>
      </c>
      <c r="D4291">
        <v>2</v>
      </c>
    </row>
    <row r="4292" spans="1:4" x14ac:dyDescent="0.35">
      <c r="A4292">
        <v>7755</v>
      </c>
      <c r="B4292">
        <v>0</v>
      </c>
      <c r="C4292" t="s">
        <v>77</v>
      </c>
      <c r="D4292">
        <v>1</v>
      </c>
    </row>
    <row r="4293" spans="1:4" x14ac:dyDescent="0.35">
      <c r="A4293">
        <v>4754</v>
      </c>
      <c r="B4293">
        <v>0</v>
      </c>
      <c r="C4293" t="s">
        <v>77</v>
      </c>
      <c r="D4293">
        <v>0</v>
      </c>
    </row>
    <row r="4294" spans="1:4" x14ac:dyDescent="0.35">
      <c r="A4294">
        <v>20</v>
      </c>
      <c r="B4294">
        <v>0</v>
      </c>
      <c r="C4294" t="s">
        <v>77</v>
      </c>
      <c r="D4294">
        <v>1</v>
      </c>
    </row>
    <row r="4295" spans="1:4" x14ac:dyDescent="0.35">
      <c r="A4295">
        <v>2246</v>
      </c>
      <c r="B4295">
        <v>0</v>
      </c>
      <c r="C4295" t="s">
        <v>77</v>
      </c>
      <c r="D4295">
        <v>1</v>
      </c>
    </row>
    <row r="4296" spans="1:4" x14ac:dyDescent="0.35">
      <c r="A4296">
        <v>10307</v>
      </c>
      <c r="B4296">
        <v>0</v>
      </c>
      <c r="C4296" t="s">
        <v>77</v>
      </c>
      <c r="D4296">
        <v>2</v>
      </c>
    </row>
    <row r="4297" spans="1:4" x14ac:dyDescent="0.35">
      <c r="A4297">
        <v>2147</v>
      </c>
      <c r="B4297">
        <v>0</v>
      </c>
      <c r="C4297" t="s">
        <v>77</v>
      </c>
      <c r="D4297">
        <v>7</v>
      </c>
    </row>
    <row r="4298" spans="1:4" x14ac:dyDescent="0.35">
      <c r="A4298">
        <v>10590</v>
      </c>
      <c r="B4298">
        <v>0</v>
      </c>
      <c r="C4298" t="s">
        <v>77</v>
      </c>
      <c r="D4298">
        <v>8</v>
      </c>
    </row>
    <row r="4299" spans="1:4" x14ac:dyDescent="0.35">
      <c r="A4299">
        <v>6565</v>
      </c>
      <c r="B4299">
        <v>0</v>
      </c>
      <c r="C4299" t="s">
        <v>77</v>
      </c>
      <c r="D4299">
        <v>4</v>
      </c>
    </row>
    <row r="4300" spans="1:4" x14ac:dyDescent="0.35">
      <c r="A4300">
        <v>6619</v>
      </c>
      <c r="B4300">
        <v>0</v>
      </c>
      <c r="C4300" t="s">
        <v>77</v>
      </c>
      <c r="D4300">
        <v>0</v>
      </c>
    </row>
    <row r="4301" spans="1:4" x14ac:dyDescent="0.35">
      <c r="A4301">
        <v>4817</v>
      </c>
      <c r="B4301">
        <v>0</v>
      </c>
      <c r="C4301" t="s">
        <v>77</v>
      </c>
      <c r="D4301">
        <v>0</v>
      </c>
    </row>
    <row r="4302" spans="1:4" x14ac:dyDescent="0.35">
      <c r="A4302">
        <v>4508</v>
      </c>
      <c r="B4302">
        <v>0</v>
      </c>
      <c r="C4302" t="s">
        <v>77</v>
      </c>
      <c r="D4302">
        <v>11</v>
      </c>
    </row>
    <row r="4303" spans="1:4" x14ac:dyDescent="0.35">
      <c r="A4303">
        <v>4843</v>
      </c>
      <c r="B4303">
        <v>0</v>
      </c>
      <c r="C4303" t="s">
        <v>77</v>
      </c>
      <c r="D4303">
        <v>11</v>
      </c>
    </row>
    <row r="4304" spans="1:4" x14ac:dyDescent="0.35">
      <c r="A4304">
        <v>9197</v>
      </c>
      <c r="B4304">
        <v>0</v>
      </c>
      <c r="C4304" t="s">
        <v>77</v>
      </c>
      <c r="D4304">
        <v>0</v>
      </c>
    </row>
    <row r="4305" spans="1:4" x14ac:dyDescent="0.35">
      <c r="A4305">
        <v>6237</v>
      </c>
      <c r="B4305">
        <v>0</v>
      </c>
      <c r="C4305" t="s">
        <v>77</v>
      </c>
      <c r="D4305">
        <v>1</v>
      </c>
    </row>
    <row r="4306" spans="1:4" x14ac:dyDescent="0.35">
      <c r="A4306">
        <v>6515</v>
      </c>
      <c r="B4306">
        <v>0</v>
      </c>
      <c r="C4306" t="s">
        <v>77</v>
      </c>
      <c r="D4306">
        <v>0</v>
      </c>
    </row>
    <row r="4307" spans="1:4" x14ac:dyDescent="0.35">
      <c r="A4307">
        <v>5954</v>
      </c>
      <c r="B4307">
        <v>0</v>
      </c>
      <c r="C4307" t="s">
        <v>77</v>
      </c>
      <c r="D4307">
        <v>0</v>
      </c>
    </row>
    <row r="4308" spans="1:4" x14ac:dyDescent="0.35">
      <c r="A4308">
        <v>7938</v>
      </c>
      <c r="B4308">
        <v>0</v>
      </c>
      <c r="C4308" t="s">
        <v>77</v>
      </c>
      <c r="D4308">
        <v>2</v>
      </c>
    </row>
    <row r="4309" spans="1:4" x14ac:dyDescent="0.35">
      <c r="A4309">
        <v>961</v>
      </c>
      <c r="B4309">
        <v>0</v>
      </c>
      <c r="C4309" t="s">
        <v>77</v>
      </c>
      <c r="D4309">
        <v>3</v>
      </c>
    </row>
    <row r="4310" spans="1:4" x14ac:dyDescent="0.35">
      <c r="A4310">
        <v>1764</v>
      </c>
      <c r="B4310">
        <v>0</v>
      </c>
      <c r="C4310" t="s">
        <v>77</v>
      </c>
      <c r="D4310">
        <v>1</v>
      </c>
    </row>
    <row r="4311" spans="1:4" x14ac:dyDescent="0.35">
      <c r="A4311">
        <v>1916</v>
      </c>
      <c r="B4311">
        <v>0</v>
      </c>
      <c r="C4311" t="s">
        <v>77</v>
      </c>
      <c r="D4311">
        <v>1</v>
      </c>
    </row>
    <row r="4312" spans="1:4" x14ac:dyDescent="0.35">
      <c r="A4312">
        <v>6941</v>
      </c>
      <c r="B4312">
        <v>0</v>
      </c>
      <c r="C4312" t="s">
        <v>77</v>
      </c>
      <c r="D4312">
        <v>1</v>
      </c>
    </row>
    <row r="4313" spans="1:4" x14ac:dyDescent="0.35">
      <c r="A4313">
        <v>5562</v>
      </c>
      <c r="B4313">
        <v>0</v>
      </c>
      <c r="C4313" t="s">
        <v>77</v>
      </c>
      <c r="D4313">
        <v>2</v>
      </c>
    </row>
    <row r="4314" spans="1:4" x14ac:dyDescent="0.35">
      <c r="A4314">
        <v>1517</v>
      </c>
      <c r="B4314">
        <v>0</v>
      </c>
      <c r="C4314" t="s">
        <v>77</v>
      </c>
      <c r="D4314">
        <v>0</v>
      </c>
    </row>
    <row r="4315" spans="1:4" x14ac:dyDescent="0.35">
      <c r="A4315">
        <v>7286</v>
      </c>
      <c r="B4315">
        <v>0</v>
      </c>
      <c r="C4315" t="s">
        <v>77</v>
      </c>
      <c r="D4315">
        <v>0</v>
      </c>
    </row>
    <row r="4316" spans="1:4" x14ac:dyDescent="0.35">
      <c r="A4316">
        <v>4687</v>
      </c>
      <c r="B4316">
        <v>0</v>
      </c>
      <c r="C4316" t="s">
        <v>77</v>
      </c>
      <c r="D4316">
        <v>11</v>
      </c>
    </row>
    <row r="4317" spans="1:4" x14ac:dyDescent="0.35">
      <c r="A4317">
        <v>5631</v>
      </c>
      <c r="B4317">
        <v>0</v>
      </c>
      <c r="C4317" t="s">
        <v>77</v>
      </c>
      <c r="D4317">
        <v>4</v>
      </c>
    </row>
    <row r="4318" spans="1:4" x14ac:dyDescent="0.35">
      <c r="A4318">
        <v>1951</v>
      </c>
      <c r="B4318">
        <v>0</v>
      </c>
      <c r="C4318" t="s">
        <v>77</v>
      </c>
      <c r="D4318">
        <v>2</v>
      </c>
    </row>
    <row r="4319" spans="1:4" x14ac:dyDescent="0.35">
      <c r="A4319">
        <v>123</v>
      </c>
      <c r="B4319">
        <v>0</v>
      </c>
      <c r="C4319" t="s">
        <v>77</v>
      </c>
      <c r="D4319">
        <v>5</v>
      </c>
    </row>
    <row r="4320" spans="1:4" x14ac:dyDescent="0.35">
      <c r="A4320">
        <v>9451</v>
      </c>
      <c r="B4320">
        <v>0</v>
      </c>
      <c r="C4320" t="s">
        <v>77</v>
      </c>
      <c r="D4320">
        <v>4</v>
      </c>
    </row>
    <row r="4321" spans="1:4" x14ac:dyDescent="0.35">
      <c r="A4321">
        <v>7396</v>
      </c>
      <c r="B4321">
        <v>0</v>
      </c>
      <c r="C4321" t="s">
        <v>77</v>
      </c>
      <c r="D4321">
        <v>8</v>
      </c>
    </row>
    <row r="4322" spans="1:4" x14ac:dyDescent="0.35">
      <c r="A4322">
        <v>3298</v>
      </c>
      <c r="B4322">
        <v>0</v>
      </c>
      <c r="C4322" t="s">
        <v>77</v>
      </c>
      <c r="D4322">
        <v>6</v>
      </c>
    </row>
    <row r="4323" spans="1:4" x14ac:dyDescent="0.35">
      <c r="A4323">
        <v>6730</v>
      </c>
      <c r="B4323">
        <v>0</v>
      </c>
      <c r="C4323" t="s">
        <v>77</v>
      </c>
      <c r="D4323">
        <v>0</v>
      </c>
    </row>
    <row r="4324" spans="1:4" x14ac:dyDescent="0.35">
      <c r="A4324">
        <v>9916</v>
      </c>
      <c r="B4324">
        <v>0</v>
      </c>
      <c r="C4324" t="s">
        <v>77</v>
      </c>
      <c r="D4324">
        <v>0</v>
      </c>
    </row>
    <row r="4325" spans="1:4" x14ac:dyDescent="0.35">
      <c r="A4325">
        <v>2227</v>
      </c>
      <c r="B4325">
        <v>0</v>
      </c>
      <c r="C4325" t="s">
        <v>77</v>
      </c>
      <c r="D4325">
        <v>1</v>
      </c>
    </row>
    <row r="4326" spans="1:4" x14ac:dyDescent="0.35">
      <c r="A4326">
        <v>946</v>
      </c>
      <c r="B4326">
        <v>0</v>
      </c>
      <c r="C4326" t="s">
        <v>77</v>
      </c>
      <c r="D4326">
        <v>1</v>
      </c>
    </row>
    <row r="4327" spans="1:4" x14ac:dyDescent="0.35">
      <c r="A4327">
        <v>3745</v>
      </c>
      <c r="B4327">
        <v>0</v>
      </c>
      <c r="C4327" t="s">
        <v>77</v>
      </c>
      <c r="D4327">
        <v>0</v>
      </c>
    </row>
    <row r="4328" spans="1:4" x14ac:dyDescent="0.35">
      <c r="A4328">
        <v>4094</v>
      </c>
      <c r="B4328">
        <v>0</v>
      </c>
      <c r="C4328" t="s">
        <v>77</v>
      </c>
      <c r="D4328">
        <v>1</v>
      </c>
    </row>
    <row r="4329" spans="1:4" x14ac:dyDescent="0.35">
      <c r="A4329">
        <v>8588</v>
      </c>
      <c r="B4329">
        <v>0</v>
      </c>
      <c r="C4329" t="s">
        <v>77</v>
      </c>
      <c r="D4329">
        <v>1</v>
      </c>
    </row>
    <row r="4330" spans="1:4" x14ac:dyDescent="0.35">
      <c r="A4330">
        <v>3916</v>
      </c>
      <c r="B4330">
        <v>0</v>
      </c>
      <c r="C4330" t="s">
        <v>77</v>
      </c>
      <c r="D4330">
        <v>3</v>
      </c>
    </row>
    <row r="4331" spans="1:4" x14ac:dyDescent="0.35">
      <c r="A4331">
        <v>9135</v>
      </c>
      <c r="B4331">
        <v>0</v>
      </c>
      <c r="C4331" t="s">
        <v>77</v>
      </c>
      <c r="D4331">
        <v>1</v>
      </c>
    </row>
    <row r="4332" spans="1:4" x14ac:dyDescent="0.35">
      <c r="A4332">
        <v>1755</v>
      </c>
      <c r="B4332">
        <v>0</v>
      </c>
      <c r="C4332" t="s">
        <v>77</v>
      </c>
      <c r="D4332">
        <v>1</v>
      </c>
    </row>
    <row r="4333" spans="1:4" x14ac:dyDescent="0.35">
      <c r="A4333">
        <v>2875</v>
      </c>
      <c r="B4333">
        <v>0</v>
      </c>
      <c r="C4333" t="s">
        <v>77</v>
      </c>
      <c r="D4333">
        <v>7</v>
      </c>
    </row>
    <row r="4334" spans="1:4" x14ac:dyDescent="0.35">
      <c r="A4334">
        <v>2008</v>
      </c>
      <c r="B4334">
        <v>0</v>
      </c>
      <c r="C4334" t="s">
        <v>77</v>
      </c>
      <c r="D4334">
        <v>5</v>
      </c>
    </row>
    <row r="4335" spans="1:4" x14ac:dyDescent="0.35">
      <c r="A4335">
        <v>10925</v>
      </c>
      <c r="B4335">
        <v>0</v>
      </c>
      <c r="C4335" t="s">
        <v>77</v>
      </c>
      <c r="D4335">
        <v>10</v>
      </c>
    </row>
    <row r="4336" spans="1:4" x14ac:dyDescent="0.35">
      <c r="A4336">
        <v>1604</v>
      </c>
      <c r="B4336">
        <v>0</v>
      </c>
      <c r="C4336" t="s">
        <v>77</v>
      </c>
      <c r="D4336">
        <v>2</v>
      </c>
    </row>
    <row r="4337" spans="1:4" x14ac:dyDescent="0.35">
      <c r="A4337">
        <v>5389</v>
      </c>
      <c r="B4337">
        <v>0</v>
      </c>
      <c r="C4337" t="s">
        <v>77</v>
      </c>
      <c r="D4337">
        <v>2</v>
      </c>
    </row>
    <row r="4338" spans="1:4" x14ac:dyDescent="0.35">
      <c r="A4338">
        <v>2878</v>
      </c>
      <c r="B4338">
        <v>0</v>
      </c>
      <c r="C4338" t="s">
        <v>77</v>
      </c>
      <c r="D4338">
        <v>2</v>
      </c>
    </row>
    <row r="4339" spans="1:4" x14ac:dyDescent="0.35">
      <c r="A4339">
        <v>4440</v>
      </c>
      <c r="B4339">
        <v>0</v>
      </c>
      <c r="C4339" t="s">
        <v>77</v>
      </c>
      <c r="D4339">
        <v>3</v>
      </c>
    </row>
    <row r="4340" spans="1:4" x14ac:dyDescent="0.35">
      <c r="A4340">
        <v>1324</v>
      </c>
      <c r="B4340">
        <v>0</v>
      </c>
      <c r="C4340" t="s">
        <v>77</v>
      </c>
      <c r="D4340">
        <v>0</v>
      </c>
    </row>
    <row r="4341" spans="1:4" x14ac:dyDescent="0.35">
      <c r="A4341">
        <v>6262</v>
      </c>
      <c r="B4341">
        <v>0</v>
      </c>
      <c r="C4341" t="s">
        <v>77</v>
      </c>
      <c r="D4341">
        <v>10</v>
      </c>
    </row>
    <row r="4342" spans="1:4" x14ac:dyDescent="0.35">
      <c r="A4342">
        <v>3628</v>
      </c>
      <c r="B4342">
        <v>0</v>
      </c>
      <c r="C4342" t="s">
        <v>77</v>
      </c>
      <c r="D4342">
        <v>1</v>
      </c>
    </row>
    <row r="4343" spans="1:4" x14ac:dyDescent="0.35">
      <c r="A4343">
        <v>3641</v>
      </c>
      <c r="B4343">
        <v>0</v>
      </c>
      <c r="C4343" t="s">
        <v>77</v>
      </c>
      <c r="D4343">
        <v>0</v>
      </c>
    </row>
    <row r="4344" spans="1:4" x14ac:dyDescent="0.35">
      <c r="A4344">
        <v>322</v>
      </c>
      <c r="B4344">
        <v>0</v>
      </c>
      <c r="C4344" t="s">
        <v>77</v>
      </c>
      <c r="D4344">
        <v>0</v>
      </c>
    </row>
    <row r="4345" spans="1:4" x14ac:dyDescent="0.35">
      <c r="A4345">
        <v>175</v>
      </c>
      <c r="B4345">
        <v>0</v>
      </c>
      <c r="C4345" t="s">
        <v>77</v>
      </c>
      <c r="D4345">
        <v>4</v>
      </c>
    </row>
    <row r="4346" spans="1:4" x14ac:dyDescent="0.35">
      <c r="A4346">
        <v>6988</v>
      </c>
      <c r="B4346">
        <v>0</v>
      </c>
      <c r="C4346" t="s">
        <v>77</v>
      </c>
      <c r="D4346">
        <v>4</v>
      </c>
    </row>
    <row r="4347" spans="1:4" x14ac:dyDescent="0.35">
      <c r="A4347">
        <v>8204</v>
      </c>
      <c r="B4347">
        <v>0</v>
      </c>
      <c r="C4347" t="s">
        <v>77</v>
      </c>
      <c r="D4347">
        <v>4</v>
      </c>
    </row>
    <row r="4348" spans="1:4" x14ac:dyDescent="0.35">
      <c r="A4348">
        <v>7476</v>
      </c>
      <c r="B4348">
        <v>0</v>
      </c>
      <c r="C4348" t="s">
        <v>77</v>
      </c>
      <c r="D4348">
        <v>4</v>
      </c>
    </row>
    <row r="4349" spans="1:4" x14ac:dyDescent="0.35">
      <c r="A4349">
        <v>5221</v>
      </c>
      <c r="B4349">
        <v>0</v>
      </c>
      <c r="C4349" t="s">
        <v>77</v>
      </c>
      <c r="D4349">
        <v>7</v>
      </c>
    </row>
    <row r="4350" spans="1:4" x14ac:dyDescent="0.35">
      <c r="A4350">
        <v>8970</v>
      </c>
      <c r="B4350">
        <v>0</v>
      </c>
      <c r="C4350" t="s">
        <v>77</v>
      </c>
      <c r="D4350">
        <v>2</v>
      </c>
    </row>
    <row r="4351" spans="1:4" x14ac:dyDescent="0.35">
      <c r="A4351">
        <v>9286</v>
      </c>
      <c r="B4351">
        <v>0</v>
      </c>
      <c r="C4351" t="s">
        <v>77</v>
      </c>
      <c r="D4351">
        <v>9</v>
      </c>
    </row>
    <row r="4352" spans="1:4" x14ac:dyDescent="0.35">
      <c r="A4352">
        <v>5831</v>
      </c>
      <c r="B4352">
        <v>1</v>
      </c>
      <c r="C4352" t="s">
        <v>77</v>
      </c>
      <c r="D4352">
        <v>5</v>
      </c>
    </row>
    <row r="4353" spans="1:4" x14ac:dyDescent="0.35">
      <c r="A4353">
        <v>1010</v>
      </c>
      <c r="B4353">
        <v>0</v>
      </c>
      <c r="C4353" t="s">
        <v>77</v>
      </c>
      <c r="D4353">
        <v>1</v>
      </c>
    </row>
    <row r="4354" spans="1:4" x14ac:dyDescent="0.35">
      <c r="A4354">
        <v>11074</v>
      </c>
      <c r="B4354">
        <v>0</v>
      </c>
      <c r="C4354" t="s">
        <v>77</v>
      </c>
      <c r="D4354">
        <v>4</v>
      </c>
    </row>
    <row r="4355" spans="1:4" x14ac:dyDescent="0.35">
      <c r="A4355">
        <v>5896</v>
      </c>
      <c r="B4355">
        <v>0</v>
      </c>
      <c r="C4355" t="s">
        <v>77</v>
      </c>
      <c r="D4355">
        <v>4</v>
      </c>
    </row>
    <row r="4356" spans="1:4" x14ac:dyDescent="0.35">
      <c r="A4356">
        <v>3515</v>
      </c>
      <c r="B4356">
        <v>0</v>
      </c>
      <c r="C4356" t="s">
        <v>77</v>
      </c>
      <c r="D4356">
        <v>0</v>
      </c>
    </row>
    <row r="4357" spans="1:4" x14ac:dyDescent="0.35">
      <c r="A4357">
        <v>5324</v>
      </c>
      <c r="B4357">
        <v>0</v>
      </c>
      <c r="C4357" t="s">
        <v>77</v>
      </c>
      <c r="D4357">
        <v>3</v>
      </c>
    </row>
    <row r="4358" spans="1:4" x14ac:dyDescent="0.35">
      <c r="A4358">
        <v>6534</v>
      </c>
      <c r="B4358">
        <v>0</v>
      </c>
      <c r="C4358" t="s">
        <v>77</v>
      </c>
      <c r="D4358">
        <v>0</v>
      </c>
    </row>
    <row r="4359" spans="1:4" x14ac:dyDescent="0.35">
      <c r="A4359">
        <v>8373</v>
      </c>
      <c r="B4359">
        <v>0</v>
      </c>
      <c r="C4359" t="s">
        <v>77</v>
      </c>
      <c r="D4359">
        <v>0</v>
      </c>
    </row>
    <row r="4360" spans="1:4" x14ac:dyDescent="0.35">
      <c r="A4360">
        <v>3829</v>
      </c>
      <c r="B4360">
        <v>0</v>
      </c>
      <c r="C4360" t="s">
        <v>77</v>
      </c>
      <c r="D4360">
        <v>0</v>
      </c>
    </row>
    <row r="4361" spans="1:4" x14ac:dyDescent="0.35">
      <c r="A4361">
        <v>4501</v>
      </c>
      <c r="B4361">
        <v>0</v>
      </c>
      <c r="C4361" t="s">
        <v>77</v>
      </c>
      <c r="D4361">
        <v>7</v>
      </c>
    </row>
    <row r="4362" spans="1:4" x14ac:dyDescent="0.35">
      <c r="A4362">
        <v>4179</v>
      </c>
      <c r="B4362">
        <v>0</v>
      </c>
      <c r="C4362" t="s">
        <v>77</v>
      </c>
      <c r="D4362">
        <v>1</v>
      </c>
    </row>
    <row r="4363" spans="1:4" x14ac:dyDescent="0.35">
      <c r="A4363">
        <v>2292</v>
      </c>
      <c r="B4363">
        <v>0</v>
      </c>
      <c r="C4363" t="s">
        <v>77</v>
      </c>
      <c r="D4363">
        <v>0</v>
      </c>
    </row>
    <row r="4364" spans="1:4" x14ac:dyDescent="0.35">
      <c r="A4364">
        <v>9239</v>
      </c>
      <c r="B4364">
        <v>0</v>
      </c>
      <c r="C4364" t="s">
        <v>77</v>
      </c>
      <c r="D4364">
        <v>1</v>
      </c>
    </row>
    <row r="4365" spans="1:4" x14ac:dyDescent="0.35">
      <c r="A4365">
        <v>8953</v>
      </c>
      <c r="B4365">
        <v>0</v>
      </c>
      <c r="C4365" t="s">
        <v>77</v>
      </c>
      <c r="D4365">
        <v>0</v>
      </c>
    </row>
    <row r="4366" spans="1:4" x14ac:dyDescent="0.35">
      <c r="A4366">
        <v>10258</v>
      </c>
      <c r="B4366">
        <v>0</v>
      </c>
      <c r="C4366" t="s">
        <v>77</v>
      </c>
      <c r="D4366">
        <v>0</v>
      </c>
    </row>
    <row r="4367" spans="1:4" x14ac:dyDescent="0.35">
      <c r="A4367">
        <v>3520</v>
      </c>
      <c r="B4367">
        <v>1</v>
      </c>
      <c r="C4367" t="s">
        <v>77</v>
      </c>
      <c r="D4367">
        <v>3</v>
      </c>
    </row>
    <row r="4368" spans="1:4" x14ac:dyDescent="0.35">
      <c r="A4368">
        <v>10402</v>
      </c>
      <c r="B4368">
        <v>0</v>
      </c>
      <c r="C4368" t="s">
        <v>77</v>
      </c>
      <c r="D4368">
        <v>0</v>
      </c>
    </row>
    <row r="4369" spans="1:4" x14ac:dyDescent="0.35">
      <c r="A4369">
        <v>11114</v>
      </c>
      <c r="B4369">
        <v>0</v>
      </c>
      <c r="C4369" t="s">
        <v>77</v>
      </c>
      <c r="D4369">
        <v>1</v>
      </c>
    </row>
    <row r="4370" spans="1:4" x14ac:dyDescent="0.35">
      <c r="A4370">
        <v>9553</v>
      </c>
      <c r="B4370">
        <v>0</v>
      </c>
      <c r="C4370" t="s">
        <v>77</v>
      </c>
      <c r="D4370">
        <v>0</v>
      </c>
    </row>
    <row r="4371" spans="1:4" x14ac:dyDescent="0.35">
      <c r="A4371">
        <v>6055</v>
      </c>
      <c r="B4371">
        <v>0</v>
      </c>
      <c r="C4371" t="s">
        <v>77</v>
      </c>
      <c r="D4371">
        <v>5</v>
      </c>
    </row>
    <row r="4372" spans="1:4" x14ac:dyDescent="0.35">
      <c r="A4372">
        <v>4786</v>
      </c>
      <c r="B4372">
        <v>0</v>
      </c>
      <c r="C4372" t="s">
        <v>77</v>
      </c>
      <c r="D4372">
        <v>3</v>
      </c>
    </row>
    <row r="4373" spans="1:4" x14ac:dyDescent="0.35">
      <c r="A4373">
        <v>5015</v>
      </c>
      <c r="B4373">
        <v>0</v>
      </c>
      <c r="C4373" t="s">
        <v>77</v>
      </c>
      <c r="D4373">
        <v>2</v>
      </c>
    </row>
    <row r="4374" spans="1:4" x14ac:dyDescent="0.35">
      <c r="A4374">
        <v>8560</v>
      </c>
      <c r="B4374">
        <v>0</v>
      </c>
      <c r="C4374" t="s">
        <v>77</v>
      </c>
      <c r="D4374">
        <v>4</v>
      </c>
    </row>
    <row r="4375" spans="1:4" x14ac:dyDescent="0.35">
      <c r="A4375">
        <v>3469</v>
      </c>
      <c r="B4375">
        <v>0</v>
      </c>
      <c r="C4375" t="s">
        <v>77</v>
      </c>
      <c r="D4375">
        <v>0</v>
      </c>
    </row>
    <row r="4376" spans="1:4" x14ac:dyDescent="0.35">
      <c r="A4376">
        <v>5885</v>
      </c>
      <c r="B4376">
        <v>0</v>
      </c>
      <c r="C4376" t="s">
        <v>77</v>
      </c>
      <c r="D4376">
        <v>1</v>
      </c>
    </row>
    <row r="4377" spans="1:4" x14ac:dyDescent="0.35">
      <c r="A4377">
        <v>3310</v>
      </c>
      <c r="B4377">
        <v>0</v>
      </c>
      <c r="C4377" t="s">
        <v>77</v>
      </c>
      <c r="D4377">
        <v>1</v>
      </c>
    </row>
    <row r="4378" spans="1:4" x14ac:dyDescent="0.35">
      <c r="A4378">
        <v>2134</v>
      </c>
      <c r="B4378">
        <v>0</v>
      </c>
      <c r="C4378" t="s">
        <v>77</v>
      </c>
      <c r="D4378">
        <v>5</v>
      </c>
    </row>
    <row r="4379" spans="1:4" x14ac:dyDescent="0.35">
      <c r="A4379">
        <v>2532</v>
      </c>
      <c r="B4379">
        <v>0</v>
      </c>
      <c r="C4379" t="s">
        <v>77</v>
      </c>
      <c r="D4379">
        <v>4</v>
      </c>
    </row>
    <row r="4380" spans="1:4" x14ac:dyDescent="0.35">
      <c r="A4380">
        <v>2579</v>
      </c>
      <c r="B4380">
        <v>0</v>
      </c>
      <c r="C4380" t="s">
        <v>77</v>
      </c>
      <c r="D4380">
        <v>7</v>
      </c>
    </row>
    <row r="4381" spans="1:4" x14ac:dyDescent="0.35">
      <c r="A4381">
        <v>3117</v>
      </c>
      <c r="B4381">
        <v>0</v>
      </c>
      <c r="C4381" t="s">
        <v>77</v>
      </c>
      <c r="D4381">
        <v>1</v>
      </c>
    </row>
    <row r="4382" spans="1:4" x14ac:dyDescent="0.35">
      <c r="A4382">
        <v>5623</v>
      </c>
      <c r="B4382">
        <v>0</v>
      </c>
      <c r="C4382" t="s">
        <v>77</v>
      </c>
      <c r="D4382">
        <v>1</v>
      </c>
    </row>
    <row r="4383" spans="1:4" x14ac:dyDescent="0.35">
      <c r="A4383">
        <v>4789</v>
      </c>
      <c r="B4383">
        <v>0</v>
      </c>
      <c r="C4383" t="s">
        <v>77</v>
      </c>
      <c r="D4383">
        <v>8</v>
      </c>
    </row>
    <row r="4384" spans="1:4" x14ac:dyDescent="0.35">
      <c r="A4384">
        <v>9523</v>
      </c>
      <c r="B4384">
        <v>0</v>
      </c>
      <c r="C4384" t="s">
        <v>77</v>
      </c>
      <c r="D4384">
        <v>0</v>
      </c>
    </row>
    <row r="4385" spans="1:4" x14ac:dyDescent="0.35">
      <c r="A4385">
        <v>5268</v>
      </c>
      <c r="B4385">
        <v>0</v>
      </c>
      <c r="C4385" t="s">
        <v>77</v>
      </c>
      <c r="D4385">
        <v>0</v>
      </c>
    </row>
    <row r="4386" spans="1:4" x14ac:dyDescent="0.35">
      <c r="A4386">
        <v>1545</v>
      </c>
      <c r="B4386">
        <v>0</v>
      </c>
      <c r="C4386" t="s">
        <v>77</v>
      </c>
      <c r="D4386">
        <v>2</v>
      </c>
    </row>
    <row r="4387" spans="1:4" x14ac:dyDescent="0.35">
      <c r="A4387">
        <v>2254</v>
      </c>
      <c r="B4387">
        <v>0</v>
      </c>
      <c r="C4387" t="s">
        <v>77</v>
      </c>
      <c r="D4387">
        <v>6</v>
      </c>
    </row>
    <row r="4388" spans="1:4" x14ac:dyDescent="0.35">
      <c r="A4388">
        <v>2661</v>
      </c>
      <c r="B4388">
        <v>0</v>
      </c>
      <c r="C4388" t="s">
        <v>77</v>
      </c>
      <c r="D4388">
        <v>0</v>
      </c>
    </row>
    <row r="4389" spans="1:4" x14ac:dyDescent="0.35">
      <c r="A4389">
        <v>3130</v>
      </c>
      <c r="B4389">
        <v>0</v>
      </c>
      <c r="C4389" t="s">
        <v>77</v>
      </c>
      <c r="D4389">
        <v>0</v>
      </c>
    </row>
    <row r="4390" spans="1:4" x14ac:dyDescent="0.35">
      <c r="A4390">
        <v>5847</v>
      </c>
      <c r="B4390">
        <v>0</v>
      </c>
      <c r="C4390" t="s">
        <v>77</v>
      </c>
      <c r="D4390">
        <v>3</v>
      </c>
    </row>
    <row r="4391" spans="1:4" x14ac:dyDescent="0.35">
      <c r="A4391">
        <v>5863</v>
      </c>
      <c r="B4391">
        <v>0</v>
      </c>
      <c r="C4391" t="s">
        <v>77</v>
      </c>
      <c r="D4391">
        <v>3</v>
      </c>
    </row>
    <row r="4392" spans="1:4" x14ac:dyDescent="0.35">
      <c r="A4392">
        <v>999</v>
      </c>
      <c r="B4392">
        <v>1</v>
      </c>
      <c r="C4392" t="s">
        <v>77</v>
      </c>
      <c r="D4392">
        <v>7</v>
      </c>
    </row>
    <row r="4393" spans="1:4" x14ac:dyDescent="0.35">
      <c r="A4393">
        <v>2931</v>
      </c>
      <c r="B4393">
        <v>0</v>
      </c>
      <c r="C4393" t="s">
        <v>77</v>
      </c>
      <c r="D4393">
        <v>7</v>
      </c>
    </row>
    <row r="4394" spans="1:4" x14ac:dyDescent="0.35">
      <c r="A4394">
        <v>1890</v>
      </c>
      <c r="B4394">
        <v>0</v>
      </c>
      <c r="C4394" t="s">
        <v>77</v>
      </c>
      <c r="D4394">
        <v>0</v>
      </c>
    </row>
    <row r="4395" spans="1:4" x14ac:dyDescent="0.35">
      <c r="A4395">
        <v>5589</v>
      </c>
      <c r="B4395">
        <v>0</v>
      </c>
      <c r="C4395" t="s">
        <v>77</v>
      </c>
      <c r="D4395">
        <v>2</v>
      </c>
    </row>
    <row r="4396" spans="1:4" x14ac:dyDescent="0.35">
      <c r="A4396">
        <v>10172</v>
      </c>
      <c r="B4396">
        <v>0</v>
      </c>
      <c r="C4396" t="s">
        <v>77</v>
      </c>
      <c r="D4396">
        <v>5</v>
      </c>
    </row>
    <row r="4397" spans="1:4" x14ac:dyDescent="0.35">
      <c r="A4397">
        <v>6729</v>
      </c>
      <c r="B4397">
        <v>0</v>
      </c>
      <c r="C4397" t="s">
        <v>77</v>
      </c>
      <c r="D4397">
        <v>5</v>
      </c>
    </row>
    <row r="4398" spans="1:4" x14ac:dyDescent="0.35">
      <c r="A4398">
        <v>10492</v>
      </c>
      <c r="B4398">
        <v>0</v>
      </c>
      <c r="C4398" t="s">
        <v>77</v>
      </c>
      <c r="D4398">
        <v>0</v>
      </c>
    </row>
    <row r="4399" spans="1:4" x14ac:dyDescent="0.35">
      <c r="A4399">
        <v>2939</v>
      </c>
      <c r="B4399">
        <v>0</v>
      </c>
      <c r="C4399" t="s">
        <v>77</v>
      </c>
      <c r="D4399">
        <v>6</v>
      </c>
    </row>
    <row r="4400" spans="1:4" x14ac:dyDescent="0.35">
      <c r="A4400">
        <v>5948</v>
      </c>
      <c r="B4400">
        <v>0</v>
      </c>
      <c r="C4400" t="s">
        <v>77</v>
      </c>
      <c r="D4400">
        <v>1</v>
      </c>
    </row>
    <row r="4401" spans="1:4" x14ac:dyDescent="0.35">
      <c r="A4401">
        <v>574</v>
      </c>
      <c r="B4401">
        <v>0</v>
      </c>
      <c r="C4401" t="s">
        <v>77</v>
      </c>
      <c r="D4401">
        <v>1</v>
      </c>
    </row>
    <row r="4402" spans="1:4" x14ac:dyDescent="0.35">
      <c r="A4402">
        <v>3266</v>
      </c>
      <c r="B4402">
        <v>0</v>
      </c>
      <c r="C4402" t="s">
        <v>77</v>
      </c>
      <c r="D4402">
        <v>1</v>
      </c>
    </row>
    <row r="4403" spans="1:4" x14ac:dyDescent="0.35">
      <c r="A4403">
        <v>10500</v>
      </c>
      <c r="B4403">
        <v>0</v>
      </c>
      <c r="C4403" t="s">
        <v>77</v>
      </c>
      <c r="D4403">
        <v>0</v>
      </c>
    </row>
    <row r="4404" spans="1:4" x14ac:dyDescent="0.35">
      <c r="A4404">
        <v>7987</v>
      </c>
      <c r="B4404">
        <v>0</v>
      </c>
      <c r="C4404" t="s">
        <v>77</v>
      </c>
      <c r="D4404">
        <v>1</v>
      </c>
    </row>
    <row r="4405" spans="1:4" x14ac:dyDescent="0.35">
      <c r="A4405">
        <v>1135</v>
      </c>
      <c r="B4405">
        <v>0</v>
      </c>
      <c r="C4405" t="s">
        <v>77</v>
      </c>
      <c r="D4405">
        <v>0</v>
      </c>
    </row>
    <row r="4406" spans="1:4" x14ac:dyDescent="0.35">
      <c r="A4406">
        <v>24</v>
      </c>
      <c r="B4406">
        <v>0</v>
      </c>
      <c r="C4406" t="s">
        <v>77</v>
      </c>
      <c r="D4406">
        <v>0</v>
      </c>
    </row>
    <row r="4407" spans="1:4" x14ac:dyDescent="0.35">
      <c r="A4407">
        <v>7244</v>
      </c>
      <c r="B4407">
        <v>0</v>
      </c>
      <c r="C4407" t="s">
        <v>77</v>
      </c>
      <c r="D4407">
        <v>1</v>
      </c>
    </row>
    <row r="4408" spans="1:4" x14ac:dyDescent="0.35">
      <c r="A4408">
        <v>1966</v>
      </c>
      <c r="B4408">
        <v>0</v>
      </c>
      <c r="C4408" t="s">
        <v>77</v>
      </c>
      <c r="D4408">
        <v>9</v>
      </c>
    </row>
    <row r="4409" spans="1:4" x14ac:dyDescent="0.35">
      <c r="A4409">
        <v>7789</v>
      </c>
      <c r="B4409">
        <v>0</v>
      </c>
      <c r="C4409" t="s">
        <v>77</v>
      </c>
      <c r="D4409">
        <v>9</v>
      </c>
    </row>
    <row r="4410" spans="1:4" x14ac:dyDescent="0.35">
      <c r="A4410">
        <v>3336</v>
      </c>
      <c r="B4410">
        <v>0</v>
      </c>
      <c r="C4410" t="s">
        <v>77</v>
      </c>
      <c r="D4410">
        <v>4</v>
      </c>
    </row>
    <row r="4411" spans="1:4" x14ac:dyDescent="0.35">
      <c r="A4411">
        <v>5644</v>
      </c>
      <c r="B4411">
        <v>0</v>
      </c>
      <c r="C4411" t="s">
        <v>77</v>
      </c>
      <c r="D4411">
        <v>1</v>
      </c>
    </row>
    <row r="4412" spans="1:4" x14ac:dyDescent="0.35">
      <c r="A4412">
        <v>1295</v>
      </c>
      <c r="B4412">
        <v>0</v>
      </c>
      <c r="C4412" t="s">
        <v>77</v>
      </c>
      <c r="D4412">
        <v>5</v>
      </c>
    </row>
    <row r="4413" spans="1:4" x14ac:dyDescent="0.35">
      <c r="A4413">
        <v>6663</v>
      </c>
      <c r="B4413">
        <v>0</v>
      </c>
      <c r="C4413" t="s">
        <v>77</v>
      </c>
      <c r="D4413">
        <v>1</v>
      </c>
    </row>
    <row r="4414" spans="1:4" x14ac:dyDescent="0.35">
      <c r="A4414">
        <v>10262</v>
      </c>
      <c r="B4414">
        <v>0</v>
      </c>
      <c r="C4414" t="s">
        <v>77</v>
      </c>
      <c r="D4414">
        <v>1</v>
      </c>
    </row>
    <row r="4415" spans="1:4" x14ac:dyDescent="0.35">
      <c r="A4415">
        <v>456</v>
      </c>
      <c r="B4415">
        <v>0</v>
      </c>
      <c r="C4415" t="s">
        <v>77</v>
      </c>
      <c r="D4415">
        <v>0</v>
      </c>
    </row>
    <row r="4416" spans="1:4" x14ac:dyDescent="0.35">
      <c r="A4416">
        <v>3270</v>
      </c>
      <c r="B4416">
        <v>0</v>
      </c>
      <c r="C4416" t="s">
        <v>77</v>
      </c>
      <c r="D4416">
        <v>1</v>
      </c>
    </row>
    <row r="4417" spans="1:4" x14ac:dyDescent="0.35">
      <c r="A4417">
        <v>5748</v>
      </c>
      <c r="B4417">
        <v>1</v>
      </c>
      <c r="C4417" t="s">
        <v>77</v>
      </c>
      <c r="D4417">
        <v>2</v>
      </c>
    </row>
    <row r="4418" spans="1:4" x14ac:dyDescent="0.35">
      <c r="A4418">
        <v>8952</v>
      </c>
      <c r="B4418">
        <v>0</v>
      </c>
      <c r="C4418" t="s">
        <v>77</v>
      </c>
      <c r="D4418">
        <v>5</v>
      </c>
    </row>
    <row r="4419" spans="1:4" x14ac:dyDescent="0.35">
      <c r="A4419">
        <v>3921</v>
      </c>
      <c r="B4419">
        <v>0</v>
      </c>
      <c r="C4419" t="s">
        <v>77</v>
      </c>
      <c r="D4419">
        <v>1</v>
      </c>
    </row>
    <row r="4420" spans="1:4" x14ac:dyDescent="0.35">
      <c r="A4420">
        <v>9826</v>
      </c>
      <c r="B4420">
        <v>1</v>
      </c>
      <c r="C4420" t="s">
        <v>77</v>
      </c>
      <c r="D4420">
        <v>6</v>
      </c>
    </row>
    <row r="4421" spans="1:4" x14ac:dyDescent="0.35">
      <c r="A4421">
        <v>5830</v>
      </c>
      <c r="B4421">
        <v>1</v>
      </c>
      <c r="C4421" t="s">
        <v>77</v>
      </c>
      <c r="D4421">
        <v>6</v>
      </c>
    </row>
    <row r="4422" spans="1:4" x14ac:dyDescent="0.35">
      <c r="A4422">
        <v>8310</v>
      </c>
      <c r="B4422">
        <v>0</v>
      </c>
      <c r="C4422" t="s">
        <v>77</v>
      </c>
      <c r="D4422">
        <v>4</v>
      </c>
    </row>
    <row r="4423" spans="1:4" x14ac:dyDescent="0.35">
      <c r="A4423">
        <v>6382</v>
      </c>
      <c r="B4423">
        <v>0</v>
      </c>
      <c r="C4423" t="s">
        <v>77</v>
      </c>
      <c r="D4423">
        <v>0</v>
      </c>
    </row>
    <row r="4424" spans="1:4" x14ac:dyDescent="0.35">
      <c r="A4424">
        <v>8439</v>
      </c>
      <c r="B4424">
        <v>0</v>
      </c>
      <c r="C4424" t="s">
        <v>77</v>
      </c>
      <c r="D4424">
        <v>3</v>
      </c>
    </row>
    <row r="4425" spans="1:4" x14ac:dyDescent="0.35">
      <c r="A4425">
        <v>7613</v>
      </c>
      <c r="B4425">
        <v>0</v>
      </c>
      <c r="C4425" t="s">
        <v>77</v>
      </c>
      <c r="D4425">
        <v>1</v>
      </c>
    </row>
    <row r="4426" spans="1:4" x14ac:dyDescent="0.35">
      <c r="A4426">
        <v>48</v>
      </c>
      <c r="B4426">
        <v>0</v>
      </c>
      <c r="C4426" t="s">
        <v>77</v>
      </c>
      <c r="D4426">
        <v>1</v>
      </c>
    </row>
    <row r="4427" spans="1:4" x14ac:dyDescent="0.35">
      <c r="A4427">
        <v>5046</v>
      </c>
      <c r="B4427">
        <v>0</v>
      </c>
      <c r="C4427" t="s">
        <v>77</v>
      </c>
      <c r="D4427">
        <v>6</v>
      </c>
    </row>
    <row r="4428" spans="1:4" x14ac:dyDescent="0.35">
      <c r="A4428">
        <v>3231</v>
      </c>
      <c r="B4428">
        <v>0</v>
      </c>
      <c r="C4428" t="s">
        <v>77</v>
      </c>
      <c r="D4428">
        <v>0</v>
      </c>
    </row>
    <row r="4429" spans="1:4" x14ac:dyDescent="0.35">
      <c r="A4429">
        <v>7181</v>
      </c>
      <c r="B4429">
        <v>0</v>
      </c>
      <c r="C4429" t="s">
        <v>77</v>
      </c>
      <c r="D4429">
        <v>0</v>
      </c>
    </row>
    <row r="4430" spans="1:4" x14ac:dyDescent="0.35">
      <c r="A4430">
        <v>1663</v>
      </c>
      <c r="B4430">
        <v>0</v>
      </c>
      <c r="C4430" t="s">
        <v>77</v>
      </c>
      <c r="D4430">
        <v>0</v>
      </c>
    </row>
    <row r="4431" spans="1:4" x14ac:dyDescent="0.35">
      <c r="A4431">
        <v>5441</v>
      </c>
      <c r="B4431">
        <v>0</v>
      </c>
      <c r="C4431" t="s">
        <v>77</v>
      </c>
      <c r="D4431">
        <v>2</v>
      </c>
    </row>
    <row r="4432" spans="1:4" x14ac:dyDescent="0.35">
      <c r="A4432">
        <v>8602</v>
      </c>
      <c r="B4432">
        <v>0</v>
      </c>
      <c r="C4432" t="s">
        <v>77</v>
      </c>
      <c r="D4432">
        <v>6</v>
      </c>
    </row>
    <row r="4433" spans="1:4" x14ac:dyDescent="0.35">
      <c r="A4433">
        <v>9925</v>
      </c>
      <c r="B4433">
        <v>0</v>
      </c>
      <c r="C4433" t="s">
        <v>77</v>
      </c>
      <c r="D4433">
        <v>2</v>
      </c>
    </row>
    <row r="4434" spans="1:4" x14ac:dyDescent="0.35">
      <c r="A4434">
        <v>9499</v>
      </c>
      <c r="B4434">
        <v>0</v>
      </c>
      <c r="C4434" t="s">
        <v>77</v>
      </c>
      <c r="D4434">
        <v>4</v>
      </c>
    </row>
    <row r="4435" spans="1:4" x14ac:dyDescent="0.35">
      <c r="A4435">
        <v>6568</v>
      </c>
      <c r="B4435">
        <v>0</v>
      </c>
      <c r="C4435" t="s">
        <v>77</v>
      </c>
      <c r="D4435">
        <v>0</v>
      </c>
    </row>
    <row r="4436" spans="1:4" x14ac:dyDescent="0.35">
      <c r="A4436">
        <v>3032</v>
      </c>
      <c r="B4436">
        <v>0</v>
      </c>
      <c r="C4436" t="s">
        <v>77</v>
      </c>
      <c r="D4436">
        <v>0</v>
      </c>
    </row>
    <row r="4437" spans="1:4" x14ac:dyDescent="0.35">
      <c r="A4437">
        <v>5153</v>
      </c>
      <c r="B4437">
        <v>1</v>
      </c>
      <c r="C4437" t="s">
        <v>77</v>
      </c>
      <c r="D4437">
        <v>10</v>
      </c>
    </row>
    <row r="4438" spans="1:4" x14ac:dyDescent="0.35">
      <c r="A4438">
        <v>4127</v>
      </c>
      <c r="B4438">
        <v>1</v>
      </c>
      <c r="C4438" t="s">
        <v>77</v>
      </c>
      <c r="D4438">
        <v>10</v>
      </c>
    </row>
    <row r="4439" spans="1:4" x14ac:dyDescent="0.35">
      <c r="A4439">
        <v>9940</v>
      </c>
      <c r="B4439">
        <v>0</v>
      </c>
      <c r="C4439" t="s">
        <v>77</v>
      </c>
      <c r="D4439">
        <v>4</v>
      </c>
    </row>
    <row r="4440" spans="1:4" x14ac:dyDescent="0.35">
      <c r="A4440">
        <v>7527</v>
      </c>
      <c r="B4440">
        <v>0</v>
      </c>
      <c r="C4440" t="s">
        <v>77</v>
      </c>
      <c r="D4440">
        <v>1</v>
      </c>
    </row>
    <row r="4441" spans="1:4" x14ac:dyDescent="0.35">
      <c r="A4441">
        <v>3406</v>
      </c>
      <c r="B4441">
        <v>0</v>
      </c>
      <c r="C4441" t="s">
        <v>77</v>
      </c>
      <c r="D4441">
        <v>2</v>
      </c>
    </row>
    <row r="4442" spans="1:4" x14ac:dyDescent="0.35">
      <c r="A4442">
        <v>9771</v>
      </c>
      <c r="B4442">
        <v>0</v>
      </c>
      <c r="C4442" t="s">
        <v>77</v>
      </c>
      <c r="D4442">
        <v>1</v>
      </c>
    </row>
    <row r="4443" spans="1:4" x14ac:dyDescent="0.35">
      <c r="A4443">
        <v>6722</v>
      </c>
      <c r="B4443">
        <v>0</v>
      </c>
      <c r="C4443" t="s">
        <v>77</v>
      </c>
      <c r="D4443">
        <v>3</v>
      </c>
    </row>
    <row r="4444" spans="1:4" x14ac:dyDescent="0.35">
      <c r="A4444">
        <v>213</v>
      </c>
      <c r="B4444">
        <v>0</v>
      </c>
      <c r="C4444" t="s">
        <v>77</v>
      </c>
      <c r="D4444">
        <v>1</v>
      </c>
    </row>
    <row r="4445" spans="1:4" x14ac:dyDescent="0.35">
      <c r="A4445">
        <v>8541</v>
      </c>
      <c r="B4445">
        <v>0</v>
      </c>
      <c r="C4445" t="s">
        <v>77</v>
      </c>
      <c r="D4445">
        <v>0</v>
      </c>
    </row>
    <row r="4446" spans="1:4" x14ac:dyDescent="0.35">
      <c r="A4446">
        <v>8475</v>
      </c>
      <c r="B4446">
        <v>0</v>
      </c>
      <c r="C4446" t="s">
        <v>77</v>
      </c>
      <c r="D4446">
        <v>22</v>
      </c>
    </row>
    <row r="4447" spans="1:4" x14ac:dyDescent="0.35">
      <c r="A4447">
        <v>8070</v>
      </c>
      <c r="B4447">
        <v>0</v>
      </c>
      <c r="C4447" t="s">
        <v>77</v>
      </c>
      <c r="D4447">
        <v>3</v>
      </c>
    </row>
    <row r="4448" spans="1:4" x14ac:dyDescent="0.35">
      <c r="A4448">
        <v>313</v>
      </c>
      <c r="B4448">
        <v>0</v>
      </c>
      <c r="C4448" t="s">
        <v>77</v>
      </c>
      <c r="D4448">
        <v>5</v>
      </c>
    </row>
    <row r="4449" spans="1:4" x14ac:dyDescent="0.35">
      <c r="A4449">
        <v>9757</v>
      </c>
      <c r="B4449">
        <v>0</v>
      </c>
      <c r="C4449" t="s">
        <v>77</v>
      </c>
      <c r="D4449">
        <v>6</v>
      </c>
    </row>
    <row r="4450" spans="1:4" x14ac:dyDescent="0.35">
      <c r="A4450">
        <v>2088</v>
      </c>
      <c r="B4450">
        <v>0</v>
      </c>
      <c r="C4450" t="s">
        <v>77</v>
      </c>
      <c r="D4450">
        <v>6</v>
      </c>
    </row>
    <row r="4451" spans="1:4" x14ac:dyDescent="0.35">
      <c r="A4451">
        <v>2320</v>
      </c>
      <c r="B4451">
        <v>0</v>
      </c>
      <c r="C4451" t="s">
        <v>77</v>
      </c>
      <c r="D4451">
        <v>1</v>
      </c>
    </row>
    <row r="4452" spans="1:4" x14ac:dyDescent="0.35">
      <c r="A4452">
        <v>966</v>
      </c>
      <c r="B4452">
        <v>0</v>
      </c>
      <c r="C4452" t="s">
        <v>77</v>
      </c>
      <c r="D4452">
        <v>2</v>
      </c>
    </row>
    <row r="4453" spans="1:4" x14ac:dyDescent="0.35">
      <c r="A4453">
        <v>9706</v>
      </c>
      <c r="B4453">
        <v>0</v>
      </c>
      <c r="C4453" t="s">
        <v>77</v>
      </c>
      <c r="D4453">
        <v>1</v>
      </c>
    </row>
    <row r="4454" spans="1:4" x14ac:dyDescent="0.35">
      <c r="A4454">
        <v>3979</v>
      </c>
      <c r="B4454">
        <v>1</v>
      </c>
      <c r="C4454" t="s">
        <v>77</v>
      </c>
      <c r="D4454">
        <v>2</v>
      </c>
    </row>
    <row r="4455" spans="1:4" x14ac:dyDescent="0.35">
      <c r="A4455">
        <v>5602</v>
      </c>
      <c r="B4455">
        <v>0</v>
      </c>
      <c r="C4455" t="s">
        <v>77</v>
      </c>
      <c r="D4455">
        <v>7</v>
      </c>
    </row>
    <row r="4456" spans="1:4" x14ac:dyDescent="0.35">
      <c r="A4456">
        <v>2202</v>
      </c>
      <c r="B4456">
        <v>0</v>
      </c>
      <c r="C4456" t="s">
        <v>77</v>
      </c>
      <c r="D4456">
        <v>0</v>
      </c>
    </row>
    <row r="4457" spans="1:4" x14ac:dyDescent="0.35">
      <c r="A4457">
        <v>9645</v>
      </c>
      <c r="B4457">
        <v>0</v>
      </c>
      <c r="C4457" t="s">
        <v>77</v>
      </c>
      <c r="D4457">
        <v>4</v>
      </c>
    </row>
    <row r="4458" spans="1:4" x14ac:dyDescent="0.35">
      <c r="A4458">
        <v>7230</v>
      </c>
      <c r="B4458">
        <v>1</v>
      </c>
      <c r="C4458" t="s">
        <v>77</v>
      </c>
      <c r="D4458">
        <v>5</v>
      </c>
    </row>
    <row r="4459" spans="1:4" x14ac:dyDescent="0.35">
      <c r="A4459">
        <v>5675</v>
      </c>
      <c r="B4459">
        <v>0</v>
      </c>
      <c r="C4459" t="s">
        <v>77</v>
      </c>
      <c r="D4459">
        <v>5</v>
      </c>
    </row>
    <row r="4460" spans="1:4" x14ac:dyDescent="0.35">
      <c r="A4460">
        <v>4974</v>
      </c>
      <c r="B4460">
        <v>0</v>
      </c>
      <c r="C4460" t="s">
        <v>77</v>
      </c>
      <c r="D4460">
        <v>6</v>
      </c>
    </row>
    <row r="4461" spans="1:4" x14ac:dyDescent="0.35">
      <c r="A4461">
        <v>5687</v>
      </c>
      <c r="B4461">
        <v>0</v>
      </c>
      <c r="C4461" t="s">
        <v>77</v>
      </c>
      <c r="D4461">
        <v>7</v>
      </c>
    </row>
    <row r="4462" spans="1:4" x14ac:dyDescent="0.35">
      <c r="A4462">
        <v>5871</v>
      </c>
      <c r="B4462">
        <v>0</v>
      </c>
      <c r="C4462" t="s">
        <v>77</v>
      </c>
      <c r="D4462">
        <v>1</v>
      </c>
    </row>
    <row r="4463" spans="1:4" x14ac:dyDescent="0.35">
      <c r="A4463">
        <v>3846</v>
      </c>
      <c r="B4463">
        <v>0</v>
      </c>
      <c r="C4463" t="s">
        <v>77</v>
      </c>
      <c r="D4463">
        <v>1</v>
      </c>
    </row>
    <row r="4464" spans="1:4" x14ac:dyDescent="0.35">
      <c r="A4464">
        <v>10001</v>
      </c>
      <c r="B4464">
        <v>0</v>
      </c>
      <c r="C4464" t="s">
        <v>77</v>
      </c>
      <c r="D4464">
        <v>1</v>
      </c>
    </row>
    <row r="4465" spans="1:4" x14ac:dyDescent="0.35">
      <c r="A4465">
        <v>2831</v>
      </c>
      <c r="B4465">
        <v>0</v>
      </c>
      <c r="C4465" t="s">
        <v>77</v>
      </c>
      <c r="D4465">
        <v>7</v>
      </c>
    </row>
    <row r="4466" spans="1:4" x14ac:dyDescent="0.35">
      <c r="A4466">
        <v>868</v>
      </c>
      <c r="B4466">
        <v>0</v>
      </c>
      <c r="C4466" t="s">
        <v>77</v>
      </c>
      <c r="D4466">
        <v>0</v>
      </c>
    </row>
    <row r="4467" spans="1:4" x14ac:dyDescent="0.35">
      <c r="A4467">
        <v>7212</v>
      </c>
      <c r="B4467">
        <v>0</v>
      </c>
      <c r="C4467" t="s">
        <v>77</v>
      </c>
      <c r="D4467">
        <v>0</v>
      </c>
    </row>
    <row r="4468" spans="1:4" x14ac:dyDescent="0.35">
      <c r="A4468">
        <v>1743</v>
      </c>
      <c r="B4468">
        <v>0</v>
      </c>
      <c r="C4468" t="s">
        <v>77</v>
      </c>
      <c r="D4468">
        <v>3</v>
      </c>
    </row>
    <row r="4469" spans="1:4" x14ac:dyDescent="0.35">
      <c r="A4469">
        <v>2415</v>
      </c>
      <c r="B4469">
        <v>0</v>
      </c>
      <c r="C4469" t="s">
        <v>77</v>
      </c>
      <c r="D4469">
        <v>3</v>
      </c>
    </row>
    <row r="4470" spans="1:4" x14ac:dyDescent="0.35">
      <c r="A4470">
        <v>7947</v>
      </c>
      <c r="B4470">
        <v>0</v>
      </c>
      <c r="C4470" t="s">
        <v>77</v>
      </c>
      <c r="D4470">
        <v>0</v>
      </c>
    </row>
    <row r="4471" spans="1:4" x14ac:dyDescent="0.35">
      <c r="A4471">
        <v>2106</v>
      </c>
      <c r="B4471">
        <v>0</v>
      </c>
      <c r="C4471" t="s">
        <v>77</v>
      </c>
      <c r="D4471">
        <v>0</v>
      </c>
    </row>
    <row r="4472" spans="1:4" x14ac:dyDescent="0.35">
      <c r="A4472">
        <v>3363</v>
      </c>
      <c r="B4472">
        <v>0</v>
      </c>
      <c r="C4472" t="s">
        <v>77</v>
      </c>
      <c r="D4472">
        <v>0</v>
      </c>
    </row>
    <row r="4473" spans="1:4" x14ac:dyDescent="0.35">
      <c r="A4473">
        <v>8595</v>
      </c>
      <c r="B4473">
        <v>0</v>
      </c>
      <c r="C4473" t="s">
        <v>77</v>
      </c>
      <c r="D4473">
        <v>1</v>
      </c>
    </row>
    <row r="4474" spans="1:4" x14ac:dyDescent="0.35">
      <c r="A4474">
        <v>7232</v>
      </c>
      <c r="B4474">
        <v>0</v>
      </c>
      <c r="C4474" t="s">
        <v>77</v>
      </c>
      <c r="D4474">
        <v>1</v>
      </c>
    </row>
    <row r="4475" spans="1:4" x14ac:dyDescent="0.35">
      <c r="A4475">
        <v>7829</v>
      </c>
      <c r="B4475">
        <v>0</v>
      </c>
      <c r="C4475" t="s">
        <v>77</v>
      </c>
      <c r="D4475">
        <v>1</v>
      </c>
    </row>
    <row r="4476" spans="1:4" x14ac:dyDescent="0.35">
      <c r="A4476">
        <v>9977</v>
      </c>
      <c r="B4476">
        <v>0</v>
      </c>
      <c r="C4476" t="s">
        <v>77</v>
      </c>
      <c r="D4476">
        <v>3</v>
      </c>
    </row>
    <row r="4477" spans="1:4" x14ac:dyDescent="0.35">
      <c r="A4477">
        <v>10142</v>
      </c>
      <c r="B4477">
        <v>0</v>
      </c>
      <c r="C4477" t="s">
        <v>77</v>
      </c>
      <c r="D4477">
        <v>2</v>
      </c>
    </row>
    <row r="4478" spans="1:4" x14ac:dyDescent="0.35">
      <c r="A4478">
        <v>5263</v>
      </c>
      <c r="B4478">
        <v>0</v>
      </c>
      <c r="C4478" t="s">
        <v>77</v>
      </c>
      <c r="D4478">
        <v>0</v>
      </c>
    </row>
    <row r="4479" spans="1:4" x14ac:dyDescent="0.35">
      <c r="A4479">
        <v>22</v>
      </c>
      <c r="B4479">
        <v>0</v>
      </c>
      <c r="C4479" t="s">
        <v>77</v>
      </c>
      <c r="D4479">
        <v>1</v>
      </c>
    </row>
    <row r="4480" spans="1:4" x14ac:dyDescent="0.35">
      <c r="A4480">
        <v>528</v>
      </c>
      <c r="B4480">
        <v>0</v>
      </c>
      <c r="C4480" t="s">
        <v>77</v>
      </c>
      <c r="D4480">
        <v>4</v>
      </c>
    </row>
    <row r="4481" spans="1:4" x14ac:dyDescent="0.35">
      <c r="A4481">
        <v>4070</v>
      </c>
      <c r="B4481">
        <v>1</v>
      </c>
      <c r="C4481" t="s">
        <v>77</v>
      </c>
      <c r="D4481">
        <v>5</v>
      </c>
    </row>
    <row r="4482" spans="1:4" x14ac:dyDescent="0.35">
      <c r="A4482">
        <v>1826</v>
      </c>
      <c r="B4482">
        <v>1</v>
      </c>
      <c r="C4482" t="s">
        <v>78</v>
      </c>
      <c r="D4482">
        <v>6</v>
      </c>
    </row>
    <row r="4483" spans="1:4" x14ac:dyDescent="0.35">
      <c r="A4483">
        <v>1</v>
      </c>
      <c r="B4483">
        <v>1</v>
      </c>
      <c r="C4483" t="s">
        <v>78</v>
      </c>
      <c r="D4483">
        <v>7</v>
      </c>
    </row>
    <row r="4484" spans="1:4" x14ac:dyDescent="0.35">
      <c r="A4484">
        <v>10476</v>
      </c>
      <c r="B4484">
        <v>0</v>
      </c>
      <c r="C4484" t="s">
        <v>78</v>
      </c>
      <c r="D4484">
        <v>5</v>
      </c>
    </row>
    <row r="4485" spans="1:4" x14ac:dyDescent="0.35">
      <c r="A4485">
        <v>1386</v>
      </c>
      <c r="B4485">
        <v>0</v>
      </c>
      <c r="C4485" t="s">
        <v>78</v>
      </c>
      <c r="D4485">
        <v>2</v>
      </c>
    </row>
    <row r="4486" spans="1:4" x14ac:dyDescent="0.35">
      <c r="A4486">
        <v>5371</v>
      </c>
      <c r="B4486">
        <v>1</v>
      </c>
      <c r="C4486" t="s">
        <v>78</v>
      </c>
      <c r="D4486">
        <v>2</v>
      </c>
    </row>
    <row r="4487" spans="1:4" x14ac:dyDescent="0.35">
      <c r="A4487">
        <v>7348</v>
      </c>
      <c r="B4487">
        <v>1</v>
      </c>
      <c r="C4487" t="s">
        <v>78</v>
      </c>
      <c r="D4487">
        <v>5</v>
      </c>
    </row>
    <row r="4488" spans="1:4" x14ac:dyDescent="0.35">
      <c r="A4488">
        <v>4073</v>
      </c>
      <c r="B4488">
        <v>1</v>
      </c>
      <c r="C4488" t="s">
        <v>78</v>
      </c>
      <c r="D4488">
        <v>7</v>
      </c>
    </row>
    <row r="4489" spans="1:4" x14ac:dyDescent="0.35">
      <c r="A4489">
        <v>1991</v>
      </c>
      <c r="B4489">
        <v>0</v>
      </c>
      <c r="C4489" t="s">
        <v>78</v>
      </c>
      <c r="D4489">
        <v>3</v>
      </c>
    </row>
    <row r="4490" spans="1:4" x14ac:dyDescent="0.35">
      <c r="A4490">
        <v>4047</v>
      </c>
      <c r="B4490">
        <v>0</v>
      </c>
      <c r="C4490" t="s">
        <v>78</v>
      </c>
      <c r="D4490">
        <v>9</v>
      </c>
    </row>
    <row r="4491" spans="1:4" x14ac:dyDescent="0.35">
      <c r="A4491">
        <v>9477</v>
      </c>
      <c r="B4491">
        <v>0</v>
      </c>
      <c r="C4491" t="s">
        <v>78</v>
      </c>
      <c r="D4491">
        <v>9</v>
      </c>
    </row>
    <row r="4492" spans="1:4" x14ac:dyDescent="0.35">
      <c r="A4492">
        <v>2079</v>
      </c>
      <c r="B4492">
        <v>0</v>
      </c>
      <c r="C4492" t="s">
        <v>78</v>
      </c>
      <c r="D4492">
        <v>10</v>
      </c>
    </row>
    <row r="4493" spans="1:4" x14ac:dyDescent="0.35">
      <c r="A4493">
        <v>5642</v>
      </c>
      <c r="B4493">
        <v>0</v>
      </c>
      <c r="C4493" t="s">
        <v>78</v>
      </c>
      <c r="D4493">
        <v>6</v>
      </c>
    </row>
    <row r="4494" spans="1:4" x14ac:dyDescent="0.35">
      <c r="A4494">
        <v>10530</v>
      </c>
      <c r="B4494">
        <v>1</v>
      </c>
      <c r="C4494" t="s">
        <v>78</v>
      </c>
      <c r="D4494">
        <v>6</v>
      </c>
    </row>
    <row r="4495" spans="1:4" x14ac:dyDescent="0.35">
      <c r="A4495">
        <v>2964</v>
      </c>
      <c r="B4495">
        <v>0</v>
      </c>
      <c r="C4495" t="s">
        <v>78</v>
      </c>
      <c r="D4495">
        <v>2</v>
      </c>
    </row>
    <row r="4496" spans="1:4" x14ac:dyDescent="0.35">
      <c r="A4496">
        <v>10311</v>
      </c>
      <c r="B4496">
        <v>0</v>
      </c>
      <c r="C4496" t="s">
        <v>78</v>
      </c>
      <c r="D4496">
        <v>0</v>
      </c>
    </row>
    <row r="4497" spans="1:4" x14ac:dyDescent="0.35">
      <c r="A4497">
        <v>837</v>
      </c>
      <c r="B4497">
        <v>0</v>
      </c>
      <c r="C4497" t="s">
        <v>78</v>
      </c>
      <c r="D4497">
        <v>5</v>
      </c>
    </row>
    <row r="4498" spans="1:4" x14ac:dyDescent="0.35">
      <c r="A4498">
        <v>10521</v>
      </c>
      <c r="B4498">
        <v>1</v>
      </c>
      <c r="C4498" t="s">
        <v>78</v>
      </c>
      <c r="D4498">
        <v>5</v>
      </c>
    </row>
    <row r="4499" spans="1:4" x14ac:dyDescent="0.35">
      <c r="A4499">
        <v>10175</v>
      </c>
      <c r="B4499">
        <v>0</v>
      </c>
      <c r="C4499" t="s">
        <v>78</v>
      </c>
      <c r="D4499">
        <v>3</v>
      </c>
    </row>
    <row r="4500" spans="1:4" x14ac:dyDescent="0.35">
      <c r="A4500">
        <v>1473</v>
      </c>
      <c r="B4500">
        <v>0</v>
      </c>
      <c r="C4500" t="s">
        <v>78</v>
      </c>
      <c r="D4500">
        <v>3</v>
      </c>
    </row>
    <row r="4501" spans="1:4" x14ac:dyDescent="0.35">
      <c r="A4501">
        <v>2795</v>
      </c>
      <c r="B4501">
        <v>0</v>
      </c>
      <c r="C4501" t="s">
        <v>78</v>
      </c>
      <c r="D4501">
        <v>2</v>
      </c>
    </row>
    <row r="4502" spans="1:4" x14ac:dyDescent="0.35">
      <c r="A4502">
        <v>2285</v>
      </c>
      <c r="B4502">
        <v>0</v>
      </c>
      <c r="C4502" t="s">
        <v>78</v>
      </c>
      <c r="D4502">
        <v>5</v>
      </c>
    </row>
    <row r="4503" spans="1:4" x14ac:dyDescent="0.35">
      <c r="A4503">
        <v>115</v>
      </c>
      <c r="B4503">
        <v>0</v>
      </c>
      <c r="C4503" t="s">
        <v>78</v>
      </c>
      <c r="D4503">
        <v>8</v>
      </c>
    </row>
    <row r="4504" spans="1:4" x14ac:dyDescent="0.35">
      <c r="A4504">
        <v>10470</v>
      </c>
      <c r="B4504">
        <v>0</v>
      </c>
      <c r="C4504" t="s">
        <v>78</v>
      </c>
      <c r="D4504">
        <v>3</v>
      </c>
    </row>
    <row r="4505" spans="1:4" x14ac:dyDescent="0.35">
      <c r="A4505">
        <v>4065</v>
      </c>
      <c r="B4505">
        <v>0</v>
      </c>
      <c r="C4505" t="s">
        <v>78</v>
      </c>
      <c r="D4505">
        <v>8</v>
      </c>
    </row>
    <row r="4506" spans="1:4" x14ac:dyDescent="0.35">
      <c r="A4506">
        <v>10968</v>
      </c>
      <c r="B4506">
        <v>0</v>
      </c>
      <c r="C4506" t="s">
        <v>78</v>
      </c>
      <c r="D4506">
        <v>6</v>
      </c>
    </row>
    <row r="4507" spans="1:4" x14ac:dyDescent="0.35">
      <c r="A4507">
        <v>5985</v>
      </c>
      <c r="B4507">
        <v>0</v>
      </c>
      <c r="C4507" t="s">
        <v>78</v>
      </c>
      <c r="D4507">
        <v>4</v>
      </c>
    </row>
    <row r="4508" spans="1:4" x14ac:dyDescent="0.35">
      <c r="A4508">
        <v>5430</v>
      </c>
      <c r="B4508">
        <v>0</v>
      </c>
      <c r="C4508" t="s">
        <v>78</v>
      </c>
      <c r="D4508">
        <v>8</v>
      </c>
    </row>
    <row r="4509" spans="1:4" x14ac:dyDescent="0.35">
      <c r="A4509">
        <v>8432</v>
      </c>
      <c r="B4509">
        <v>0</v>
      </c>
      <c r="C4509" t="s">
        <v>78</v>
      </c>
      <c r="D4509">
        <v>8</v>
      </c>
    </row>
    <row r="4510" spans="1:4" x14ac:dyDescent="0.35">
      <c r="A4510">
        <v>453</v>
      </c>
      <c r="B4510">
        <v>0</v>
      </c>
      <c r="C4510" t="s">
        <v>78</v>
      </c>
      <c r="D4510">
        <v>3</v>
      </c>
    </row>
    <row r="4511" spans="1:4" x14ac:dyDescent="0.35">
      <c r="A4511">
        <v>9687</v>
      </c>
      <c r="B4511">
        <v>0</v>
      </c>
      <c r="C4511" t="s">
        <v>78</v>
      </c>
      <c r="D4511">
        <v>6</v>
      </c>
    </row>
    <row r="4512" spans="1:4" x14ac:dyDescent="0.35">
      <c r="A4512">
        <v>8890</v>
      </c>
      <c r="B4512">
        <v>0</v>
      </c>
      <c r="C4512" t="s">
        <v>78</v>
      </c>
      <c r="D4512">
        <v>5</v>
      </c>
    </row>
    <row r="4513" spans="1:4" x14ac:dyDescent="0.35">
      <c r="A4513">
        <v>9264</v>
      </c>
      <c r="B4513">
        <v>0</v>
      </c>
      <c r="C4513" t="s">
        <v>78</v>
      </c>
      <c r="D4513">
        <v>9</v>
      </c>
    </row>
    <row r="4514" spans="1:4" x14ac:dyDescent="0.35">
      <c r="A4514">
        <v>5824</v>
      </c>
      <c r="B4514">
        <v>0</v>
      </c>
      <c r="C4514" t="s">
        <v>78</v>
      </c>
      <c r="D4514">
        <v>2</v>
      </c>
    </row>
    <row r="4515" spans="1:4" x14ac:dyDescent="0.35">
      <c r="A4515">
        <v>5794</v>
      </c>
      <c r="B4515">
        <v>1</v>
      </c>
      <c r="C4515" t="s">
        <v>78</v>
      </c>
      <c r="D4515">
        <v>7</v>
      </c>
    </row>
    <row r="4516" spans="1:4" x14ac:dyDescent="0.35">
      <c r="A4516">
        <v>3068</v>
      </c>
      <c r="B4516">
        <v>0</v>
      </c>
      <c r="C4516" t="s">
        <v>78</v>
      </c>
      <c r="D4516">
        <v>3</v>
      </c>
    </row>
    <row r="4517" spans="1:4" x14ac:dyDescent="0.35">
      <c r="A4517">
        <v>7962</v>
      </c>
      <c r="B4517">
        <v>1</v>
      </c>
      <c r="C4517" t="s">
        <v>78</v>
      </c>
      <c r="D4517">
        <v>4</v>
      </c>
    </row>
    <row r="4518" spans="1:4" x14ac:dyDescent="0.35">
      <c r="A4518">
        <v>2681</v>
      </c>
      <c r="B4518">
        <v>0</v>
      </c>
      <c r="C4518" t="s">
        <v>78</v>
      </c>
      <c r="D4518">
        <v>13</v>
      </c>
    </row>
    <row r="4519" spans="1:4" x14ac:dyDescent="0.35">
      <c r="A4519">
        <v>10141</v>
      </c>
      <c r="B4519">
        <v>0</v>
      </c>
      <c r="C4519" t="s">
        <v>78</v>
      </c>
      <c r="D4519">
        <v>3</v>
      </c>
    </row>
    <row r="4520" spans="1:4" x14ac:dyDescent="0.35">
      <c r="A4520">
        <v>3725</v>
      </c>
      <c r="B4520">
        <v>1</v>
      </c>
      <c r="C4520" t="s">
        <v>78</v>
      </c>
      <c r="D4520">
        <v>9</v>
      </c>
    </row>
    <row r="4521" spans="1:4" x14ac:dyDescent="0.35">
      <c r="A4521">
        <v>3767</v>
      </c>
      <c r="B4521">
        <v>0</v>
      </c>
      <c r="C4521" t="s">
        <v>78</v>
      </c>
      <c r="D4521">
        <v>12</v>
      </c>
    </row>
    <row r="4522" spans="1:4" x14ac:dyDescent="0.35">
      <c r="A4522">
        <v>5585</v>
      </c>
      <c r="B4522">
        <v>1</v>
      </c>
      <c r="C4522" t="s">
        <v>78</v>
      </c>
      <c r="D4522">
        <v>3</v>
      </c>
    </row>
    <row r="4523" spans="1:4" x14ac:dyDescent="0.35">
      <c r="A4523">
        <v>7030</v>
      </c>
      <c r="B4523">
        <v>0</v>
      </c>
      <c r="C4523" t="s">
        <v>78</v>
      </c>
      <c r="D4523">
        <v>12</v>
      </c>
    </row>
    <row r="4524" spans="1:4" x14ac:dyDescent="0.35">
      <c r="A4524">
        <v>1524</v>
      </c>
      <c r="B4524">
        <v>1</v>
      </c>
      <c r="C4524" t="s">
        <v>78</v>
      </c>
      <c r="D4524">
        <v>5</v>
      </c>
    </row>
    <row r="4525" spans="1:4" x14ac:dyDescent="0.35">
      <c r="A4525">
        <v>3657</v>
      </c>
      <c r="B4525">
        <v>0</v>
      </c>
      <c r="C4525" t="s">
        <v>78</v>
      </c>
      <c r="D4525">
        <v>4</v>
      </c>
    </row>
    <row r="4526" spans="1:4" x14ac:dyDescent="0.35">
      <c r="A4526">
        <v>5740</v>
      </c>
      <c r="B4526">
        <v>1</v>
      </c>
      <c r="C4526" t="s">
        <v>78</v>
      </c>
      <c r="D4526">
        <v>2</v>
      </c>
    </row>
    <row r="4527" spans="1:4" x14ac:dyDescent="0.35">
      <c r="A4527">
        <v>9595</v>
      </c>
      <c r="B4527">
        <v>1</v>
      </c>
      <c r="C4527" t="s">
        <v>78</v>
      </c>
      <c r="D4527">
        <v>4</v>
      </c>
    </row>
    <row r="4528" spans="1:4" x14ac:dyDescent="0.35">
      <c r="A4528">
        <v>3158</v>
      </c>
      <c r="B4528">
        <v>0</v>
      </c>
      <c r="C4528" t="s">
        <v>78</v>
      </c>
      <c r="D4528">
        <v>3</v>
      </c>
    </row>
    <row r="4529" spans="1:4" x14ac:dyDescent="0.35">
      <c r="A4529">
        <v>5114</v>
      </c>
      <c r="B4529">
        <v>0</v>
      </c>
      <c r="C4529" t="s">
        <v>78</v>
      </c>
      <c r="D4529">
        <v>5</v>
      </c>
    </row>
    <row r="4530" spans="1:4" x14ac:dyDescent="0.35">
      <c r="A4530">
        <v>340</v>
      </c>
      <c r="B4530">
        <v>1</v>
      </c>
      <c r="C4530" t="s">
        <v>78</v>
      </c>
      <c r="D4530">
        <v>8</v>
      </c>
    </row>
    <row r="4531" spans="1:4" x14ac:dyDescent="0.35">
      <c r="A4531">
        <v>8805</v>
      </c>
      <c r="B4531">
        <v>0</v>
      </c>
      <c r="C4531" t="s">
        <v>78</v>
      </c>
      <c r="D4531">
        <v>4</v>
      </c>
    </row>
    <row r="4532" spans="1:4" x14ac:dyDescent="0.35">
      <c r="A4532">
        <v>1241</v>
      </c>
      <c r="B4532">
        <v>1</v>
      </c>
      <c r="C4532" t="s">
        <v>78</v>
      </c>
      <c r="D4532">
        <v>3</v>
      </c>
    </row>
    <row r="4533" spans="1:4" x14ac:dyDescent="0.35">
      <c r="A4533">
        <v>1402</v>
      </c>
      <c r="B4533">
        <v>0</v>
      </c>
      <c r="C4533" t="s">
        <v>78</v>
      </c>
      <c r="D4533">
        <v>6</v>
      </c>
    </row>
    <row r="4534" spans="1:4" x14ac:dyDescent="0.35">
      <c r="A4534">
        <v>7264</v>
      </c>
      <c r="B4534">
        <v>0</v>
      </c>
      <c r="C4534" t="s">
        <v>78</v>
      </c>
      <c r="D4534">
        <v>2</v>
      </c>
    </row>
    <row r="4535" spans="1:4" x14ac:dyDescent="0.35">
      <c r="A4535">
        <v>1619</v>
      </c>
      <c r="B4535">
        <v>1</v>
      </c>
      <c r="C4535" t="s">
        <v>78</v>
      </c>
      <c r="D4535">
        <v>6</v>
      </c>
    </row>
    <row r="4536" spans="1:4" x14ac:dyDescent="0.35">
      <c r="A4536">
        <v>6398</v>
      </c>
      <c r="B4536">
        <v>0</v>
      </c>
      <c r="C4536" t="s">
        <v>78</v>
      </c>
      <c r="D4536">
        <v>3</v>
      </c>
    </row>
    <row r="4537" spans="1:4" x14ac:dyDescent="0.35">
      <c r="A4537">
        <v>1857</v>
      </c>
      <c r="B4537">
        <v>1</v>
      </c>
      <c r="C4537" t="s">
        <v>78</v>
      </c>
      <c r="D4537">
        <v>2</v>
      </c>
    </row>
    <row r="4538" spans="1:4" x14ac:dyDescent="0.35">
      <c r="A4538">
        <v>4877</v>
      </c>
      <c r="B4538">
        <v>0</v>
      </c>
      <c r="C4538" t="s">
        <v>78</v>
      </c>
      <c r="D4538">
        <v>3</v>
      </c>
    </row>
    <row r="4539" spans="1:4" x14ac:dyDescent="0.35">
      <c r="A4539">
        <v>3066</v>
      </c>
      <c r="B4539">
        <v>0</v>
      </c>
      <c r="C4539" t="s">
        <v>78</v>
      </c>
      <c r="D4539">
        <v>4</v>
      </c>
    </row>
    <row r="4540" spans="1:4" x14ac:dyDescent="0.35">
      <c r="A4540">
        <v>10286</v>
      </c>
      <c r="B4540">
        <v>0</v>
      </c>
      <c r="C4540" t="s">
        <v>78</v>
      </c>
      <c r="D4540">
        <v>13</v>
      </c>
    </row>
    <row r="4541" spans="1:4" x14ac:dyDescent="0.35">
      <c r="A4541">
        <v>1992</v>
      </c>
      <c r="B4541">
        <v>1</v>
      </c>
      <c r="C4541" t="s">
        <v>78</v>
      </c>
      <c r="D4541">
        <v>8</v>
      </c>
    </row>
    <row r="4542" spans="1:4" x14ac:dyDescent="0.35">
      <c r="A4542">
        <v>4246</v>
      </c>
      <c r="B4542">
        <v>0</v>
      </c>
      <c r="C4542" t="s">
        <v>78</v>
      </c>
      <c r="D4542">
        <v>1</v>
      </c>
    </row>
    <row r="4543" spans="1:4" x14ac:dyDescent="0.35">
      <c r="A4543">
        <v>10623</v>
      </c>
      <c r="B4543">
        <v>0</v>
      </c>
      <c r="C4543" t="s">
        <v>78</v>
      </c>
      <c r="D4543">
        <v>3</v>
      </c>
    </row>
    <row r="4544" spans="1:4" x14ac:dyDescent="0.35">
      <c r="A4544">
        <v>4867</v>
      </c>
      <c r="B4544">
        <v>0</v>
      </c>
      <c r="C4544" t="s">
        <v>78</v>
      </c>
      <c r="D4544">
        <v>4</v>
      </c>
    </row>
    <row r="4545" spans="1:4" x14ac:dyDescent="0.35">
      <c r="A4545">
        <v>3112</v>
      </c>
      <c r="B4545">
        <v>0</v>
      </c>
      <c r="C4545" t="s">
        <v>78</v>
      </c>
      <c r="D4545">
        <v>3</v>
      </c>
    </row>
    <row r="4546" spans="1:4" x14ac:dyDescent="0.35">
      <c r="A4546">
        <v>4865</v>
      </c>
      <c r="B4546">
        <v>1</v>
      </c>
      <c r="C4546" t="s">
        <v>78</v>
      </c>
      <c r="D4546">
        <v>8</v>
      </c>
    </row>
    <row r="4547" spans="1:4" x14ac:dyDescent="0.35">
      <c r="A4547">
        <v>6287</v>
      </c>
      <c r="B4547">
        <v>1</v>
      </c>
      <c r="C4547" t="s">
        <v>78</v>
      </c>
      <c r="D4547">
        <v>2</v>
      </c>
    </row>
    <row r="4548" spans="1:4" x14ac:dyDescent="0.35">
      <c r="A4548">
        <v>4405</v>
      </c>
      <c r="B4548">
        <v>0</v>
      </c>
      <c r="C4548" t="s">
        <v>78</v>
      </c>
      <c r="D4548">
        <v>12</v>
      </c>
    </row>
    <row r="4549" spans="1:4" x14ac:dyDescent="0.35">
      <c r="A4549">
        <v>5332</v>
      </c>
      <c r="B4549">
        <v>0</v>
      </c>
      <c r="C4549" t="s">
        <v>78</v>
      </c>
      <c r="D4549">
        <v>7</v>
      </c>
    </row>
    <row r="4550" spans="1:4" x14ac:dyDescent="0.35">
      <c r="A4550">
        <v>1519</v>
      </c>
      <c r="B4550">
        <v>1</v>
      </c>
      <c r="C4550" t="s">
        <v>78</v>
      </c>
      <c r="D4550">
        <v>3</v>
      </c>
    </row>
    <row r="4551" spans="1:4" x14ac:dyDescent="0.35">
      <c r="A4551">
        <v>9080</v>
      </c>
      <c r="B4551">
        <v>0</v>
      </c>
      <c r="C4551" t="s">
        <v>78</v>
      </c>
      <c r="D4551">
        <v>3</v>
      </c>
    </row>
    <row r="4552" spans="1:4" x14ac:dyDescent="0.35">
      <c r="A4552">
        <v>1772</v>
      </c>
      <c r="B4552">
        <v>1</v>
      </c>
      <c r="C4552" t="s">
        <v>78</v>
      </c>
      <c r="D4552">
        <v>7</v>
      </c>
    </row>
    <row r="4553" spans="1:4" x14ac:dyDescent="0.35">
      <c r="A4553">
        <v>5341</v>
      </c>
      <c r="B4553">
        <v>0</v>
      </c>
      <c r="C4553" t="s">
        <v>78</v>
      </c>
      <c r="D4553">
        <v>4</v>
      </c>
    </row>
    <row r="4554" spans="1:4" x14ac:dyDescent="0.35">
      <c r="A4554">
        <v>5510</v>
      </c>
      <c r="B4554">
        <v>0</v>
      </c>
      <c r="C4554" t="s">
        <v>78</v>
      </c>
      <c r="D4554">
        <v>6</v>
      </c>
    </row>
    <row r="4555" spans="1:4" x14ac:dyDescent="0.35">
      <c r="A4555">
        <v>3887</v>
      </c>
      <c r="B4555">
        <v>1</v>
      </c>
      <c r="C4555" t="s">
        <v>78</v>
      </c>
      <c r="D4555">
        <v>3</v>
      </c>
    </row>
    <row r="4556" spans="1:4" x14ac:dyDescent="0.35">
      <c r="A4556">
        <v>7022</v>
      </c>
      <c r="B4556">
        <v>0</v>
      </c>
      <c r="C4556" t="s">
        <v>78</v>
      </c>
      <c r="D4556">
        <v>13</v>
      </c>
    </row>
    <row r="4557" spans="1:4" x14ac:dyDescent="0.35">
      <c r="A4557">
        <v>9999</v>
      </c>
      <c r="B4557">
        <v>0</v>
      </c>
      <c r="C4557" t="s">
        <v>78</v>
      </c>
      <c r="D4557">
        <v>9</v>
      </c>
    </row>
    <row r="4558" spans="1:4" x14ac:dyDescent="0.35">
      <c r="A4558">
        <v>10352</v>
      </c>
      <c r="B4558">
        <v>1</v>
      </c>
      <c r="C4558" t="s">
        <v>78</v>
      </c>
      <c r="D4558">
        <v>2</v>
      </c>
    </row>
    <row r="4559" spans="1:4" x14ac:dyDescent="0.35">
      <c r="A4559">
        <v>7919</v>
      </c>
      <c r="B4559">
        <v>1</v>
      </c>
      <c r="C4559" t="s">
        <v>78</v>
      </c>
      <c r="D4559">
        <v>8</v>
      </c>
    </row>
    <row r="4560" spans="1:4" x14ac:dyDescent="0.35">
      <c r="A4560">
        <v>4114</v>
      </c>
      <c r="B4560">
        <v>0</v>
      </c>
      <c r="C4560" t="s">
        <v>78</v>
      </c>
      <c r="D4560">
        <v>13</v>
      </c>
    </row>
    <row r="4561" spans="1:4" x14ac:dyDescent="0.35">
      <c r="A4561">
        <v>7990</v>
      </c>
      <c r="B4561">
        <v>0</v>
      </c>
      <c r="C4561" t="s">
        <v>78</v>
      </c>
      <c r="D4561">
        <v>3</v>
      </c>
    </row>
    <row r="4562" spans="1:4" x14ac:dyDescent="0.35">
      <c r="A4562">
        <v>9888</v>
      </c>
      <c r="B4562">
        <v>0</v>
      </c>
      <c r="C4562" t="s">
        <v>78</v>
      </c>
      <c r="D4562">
        <v>7</v>
      </c>
    </row>
    <row r="4563" spans="1:4" x14ac:dyDescent="0.35">
      <c r="A4563">
        <v>4399</v>
      </c>
      <c r="B4563">
        <v>0</v>
      </c>
      <c r="C4563" t="s">
        <v>78</v>
      </c>
      <c r="D4563">
        <v>7</v>
      </c>
    </row>
    <row r="4564" spans="1:4" x14ac:dyDescent="0.35">
      <c r="A4564">
        <v>4452</v>
      </c>
      <c r="B4564">
        <v>1</v>
      </c>
      <c r="C4564" t="s">
        <v>78</v>
      </c>
      <c r="D4564">
        <v>6</v>
      </c>
    </row>
    <row r="4565" spans="1:4" x14ac:dyDescent="0.35">
      <c r="A4565">
        <v>4785</v>
      </c>
      <c r="B4565">
        <v>0</v>
      </c>
      <c r="C4565" t="s">
        <v>78</v>
      </c>
      <c r="D4565">
        <v>11</v>
      </c>
    </row>
    <row r="4566" spans="1:4" x14ac:dyDescent="0.35">
      <c r="A4566">
        <v>8461</v>
      </c>
      <c r="B4566">
        <v>0</v>
      </c>
      <c r="C4566" t="s">
        <v>78</v>
      </c>
      <c r="D4566">
        <v>2</v>
      </c>
    </row>
    <row r="4567" spans="1:4" x14ac:dyDescent="0.35">
      <c r="A4567">
        <v>3878</v>
      </c>
      <c r="B4567">
        <v>0</v>
      </c>
      <c r="C4567" t="s">
        <v>78</v>
      </c>
      <c r="D4567">
        <v>3</v>
      </c>
    </row>
    <row r="4568" spans="1:4" x14ac:dyDescent="0.35">
      <c r="A4568">
        <v>9612</v>
      </c>
      <c r="B4568">
        <v>0</v>
      </c>
      <c r="C4568" t="s">
        <v>78</v>
      </c>
      <c r="D4568">
        <v>3</v>
      </c>
    </row>
    <row r="4569" spans="1:4" x14ac:dyDescent="0.35">
      <c r="A4569">
        <v>4098</v>
      </c>
      <c r="B4569">
        <v>0</v>
      </c>
      <c r="C4569" t="s">
        <v>78</v>
      </c>
      <c r="D4569">
        <v>4</v>
      </c>
    </row>
    <row r="4570" spans="1:4" x14ac:dyDescent="0.35">
      <c r="A4570">
        <v>158</v>
      </c>
      <c r="B4570">
        <v>1</v>
      </c>
      <c r="C4570" t="s">
        <v>78</v>
      </c>
      <c r="D4570">
        <v>5</v>
      </c>
    </row>
    <row r="4571" spans="1:4" x14ac:dyDescent="0.35">
      <c r="A4571">
        <v>3896</v>
      </c>
      <c r="B4571">
        <v>0</v>
      </c>
      <c r="C4571" t="s">
        <v>78</v>
      </c>
      <c r="D4571">
        <v>3</v>
      </c>
    </row>
    <row r="4572" spans="1:4" x14ac:dyDescent="0.35">
      <c r="A4572">
        <v>9970</v>
      </c>
      <c r="B4572">
        <v>0</v>
      </c>
      <c r="C4572" t="s">
        <v>78</v>
      </c>
      <c r="D4572">
        <v>6</v>
      </c>
    </row>
    <row r="4573" spans="1:4" x14ac:dyDescent="0.35">
      <c r="A4573">
        <v>4002</v>
      </c>
      <c r="B4573">
        <v>0</v>
      </c>
      <c r="C4573" t="s">
        <v>78</v>
      </c>
      <c r="D4573">
        <v>12</v>
      </c>
    </row>
    <row r="4574" spans="1:4" x14ac:dyDescent="0.35">
      <c r="A4574">
        <v>10914</v>
      </c>
      <c r="B4574">
        <v>0</v>
      </c>
      <c r="C4574" t="s">
        <v>78</v>
      </c>
      <c r="D4574">
        <v>3</v>
      </c>
    </row>
    <row r="4575" spans="1:4" x14ac:dyDescent="0.35">
      <c r="A4575">
        <v>7279</v>
      </c>
      <c r="B4575">
        <v>0</v>
      </c>
      <c r="C4575" t="s">
        <v>78</v>
      </c>
      <c r="D4575">
        <v>4</v>
      </c>
    </row>
    <row r="4576" spans="1:4" x14ac:dyDescent="0.35">
      <c r="A4576">
        <v>10582</v>
      </c>
      <c r="B4576">
        <v>0</v>
      </c>
      <c r="C4576" t="s">
        <v>78</v>
      </c>
      <c r="D4576">
        <v>12</v>
      </c>
    </row>
    <row r="4577" spans="1:4" x14ac:dyDescent="0.35">
      <c r="A4577">
        <v>4470</v>
      </c>
      <c r="B4577">
        <v>0</v>
      </c>
      <c r="C4577" t="s">
        <v>78</v>
      </c>
      <c r="D4577">
        <v>4</v>
      </c>
    </row>
    <row r="4578" spans="1:4" x14ac:dyDescent="0.35">
      <c r="A4578">
        <v>6183</v>
      </c>
      <c r="B4578">
        <v>0</v>
      </c>
      <c r="C4578" t="s">
        <v>78</v>
      </c>
      <c r="D4578">
        <v>4</v>
      </c>
    </row>
    <row r="4579" spans="1:4" x14ac:dyDescent="0.35">
      <c r="A4579">
        <v>6379</v>
      </c>
      <c r="B4579">
        <v>1</v>
      </c>
      <c r="C4579" t="s">
        <v>78</v>
      </c>
      <c r="D4579">
        <v>2</v>
      </c>
    </row>
    <row r="4580" spans="1:4" x14ac:dyDescent="0.35">
      <c r="A4580">
        <v>8601</v>
      </c>
      <c r="B4580">
        <v>0</v>
      </c>
      <c r="C4580" t="s">
        <v>78</v>
      </c>
      <c r="D4580">
        <v>5</v>
      </c>
    </row>
    <row r="4581" spans="1:4" x14ac:dyDescent="0.35">
      <c r="A4581">
        <v>4827</v>
      </c>
      <c r="B4581">
        <v>1</v>
      </c>
      <c r="C4581" t="s">
        <v>78</v>
      </c>
      <c r="D4581">
        <v>9</v>
      </c>
    </row>
    <row r="4582" spans="1:4" x14ac:dyDescent="0.35">
      <c r="A4582">
        <v>6715</v>
      </c>
      <c r="B4582">
        <v>0</v>
      </c>
      <c r="C4582" t="s">
        <v>78</v>
      </c>
      <c r="D4582">
        <v>11</v>
      </c>
    </row>
    <row r="4583" spans="1:4" x14ac:dyDescent="0.35">
      <c r="A4583">
        <v>10676</v>
      </c>
      <c r="B4583">
        <v>1</v>
      </c>
      <c r="C4583" t="s">
        <v>78</v>
      </c>
      <c r="D4583">
        <v>7</v>
      </c>
    </row>
    <row r="4584" spans="1:4" x14ac:dyDescent="0.35">
      <c r="A4584">
        <v>1041</v>
      </c>
      <c r="B4584">
        <v>1</v>
      </c>
      <c r="C4584" t="s">
        <v>78</v>
      </c>
      <c r="D4584">
        <v>6</v>
      </c>
    </row>
    <row r="4585" spans="1:4" x14ac:dyDescent="0.35">
      <c r="A4585">
        <v>492</v>
      </c>
      <c r="B4585">
        <v>0</v>
      </c>
      <c r="C4585" t="s">
        <v>78</v>
      </c>
      <c r="D4585">
        <v>6</v>
      </c>
    </row>
    <row r="4586" spans="1:4" x14ac:dyDescent="0.35">
      <c r="A4586">
        <v>11133</v>
      </c>
      <c r="B4586">
        <v>1</v>
      </c>
      <c r="C4586" t="s">
        <v>78</v>
      </c>
      <c r="D4586">
        <v>6</v>
      </c>
    </row>
    <row r="4587" spans="1:4" x14ac:dyDescent="0.35">
      <c r="A4587">
        <v>4491</v>
      </c>
      <c r="B4587">
        <v>0</v>
      </c>
      <c r="C4587" t="s">
        <v>78</v>
      </c>
      <c r="D4587">
        <v>10</v>
      </c>
    </row>
    <row r="4588" spans="1:4" x14ac:dyDescent="0.35">
      <c r="A4588">
        <v>873</v>
      </c>
      <c r="B4588">
        <v>1</v>
      </c>
      <c r="C4588" t="s">
        <v>78</v>
      </c>
      <c r="D4588">
        <v>10</v>
      </c>
    </row>
    <row r="4589" spans="1:4" x14ac:dyDescent="0.35">
      <c r="A4589">
        <v>1631</v>
      </c>
      <c r="B4589">
        <v>1</v>
      </c>
      <c r="C4589" t="s">
        <v>78</v>
      </c>
      <c r="D4589">
        <v>7</v>
      </c>
    </row>
    <row r="4590" spans="1:4" x14ac:dyDescent="0.35">
      <c r="A4590">
        <v>8278</v>
      </c>
      <c r="B4590">
        <v>0</v>
      </c>
      <c r="C4590" t="s">
        <v>78</v>
      </c>
      <c r="D4590">
        <v>5</v>
      </c>
    </row>
    <row r="4591" spans="1:4" x14ac:dyDescent="0.35">
      <c r="A4591">
        <v>6815</v>
      </c>
      <c r="B4591">
        <v>1</v>
      </c>
      <c r="C4591" t="s">
        <v>78</v>
      </c>
      <c r="D4591">
        <v>8</v>
      </c>
    </row>
    <row r="4592" spans="1:4" x14ac:dyDescent="0.35">
      <c r="A4592">
        <v>254</v>
      </c>
      <c r="B4592">
        <v>0</v>
      </c>
      <c r="C4592" t="s">
        <v>78</v>
      </c>
      <c r="D4592">
        <v>7</v>
      </c>
    </row>
    <row r="4593" spans="1:4" x14ac:dyDescent="0.35">
      <c r="A4593">
        <v>1349</v>
      </c>
      <c r="B4593">
        <v>0</v>
      </c>
      <c r="C4593" t="s">
        <v>78</v>
      </c>
      <c r="D4593">
        <v>3</v>
      </c>
    </row>
    <row r="4594" spans="1:4" x14ac:dyDescent="0.35">
      <c r="A4594">
        <v>2534</v>
      </c>
      <c r="B4594">
        <v>0</v>
      </c>
      <c r="C4594" t="s">
        <v>78</v>
      </c>
      <c r="D4594">
        <v>3</v>
      </c>
    </row>
    <row r="4595" spans="1:4" x14ac:dyDescent="0.35">
      <c r="A4595">
        <v>2130</v>
      </c>
      <c r="B4595">
        <v>1</v>
      </c>
      <c r="C4595" t="s">
        <v>78</v>
      </c>
      <c r="D4595">
        <v>3</v>
      </c>
    </row>
    <row r="4596" spans="1:4" x14ac:dyDescent="0.35">
      <c r="A4596">
        <v>2296</v>
      </c>
      <c r="B4596">
        <v>0</v>
      </c>
      <c r="C4596" t="s">
        <v>78</v>
      </c>
      <c r="D4596">
        <v>2</v>
      </c>
    </row>
    <row r="4597" spans="1:4" x14ac:dyDescent="0.35">
      <c r="A4597">
        <v>3799</v>
      </c>
      <c r="B4597">
        <v>0</v>
      </c>
      <c r="C4597" t="s">
        <v>78</v>
      </c>
      <c r="D4597">
        <v>11</v>
      </c>
    </row>
    <row r="4598" spans="1:4" x14ac:dyDescent="0.35">
      <c r="A4598">
        <v>11084</v>
      </c>
      <c r="B4598">
        <v>1</v>
      </c>
      <c r="C4598" t="s">
        <v>78</v>
      </c>
      <c r="D4598">
        <v>7</v>
      </c>
    </row>
    <row r="4599" spans="1:4" x14ac:dyDescent="0.35">
      <c r="A4599">
        <v>5172</v>
      </c>
      <c r="B4599">
        <v>0</v>
      </c>
      <c r="C4599" t="s">
        <v>78</v>
      </c>
      <c r="D4599">
        <v>7</v>
      </c>
    </row>
    <row r="4600" spans="1:4" x14ac:dyDescent="0.35">
      <c r="A4600">
        <v>9504</v>
      </c>
      <c r="B4600">
        <v>1</v>
      </c>
      <c r="C4600" t="s">
        <v>78</v>
      </c>
      <c r="D4600">
        <v>13</v>
      </c>
    </row>
    <row r="4601" spans="1:4" x14ac:dyDescent="0.35">
      <c r="A4601">
        <v>850</v>
      </c>
      <c r="B4601">
        <v>0</v>
      </c>
      <c r="C4601" t="s">
        <v>78</v>
      </c>
      <c r="D4601">
        <v>9</v>
      </c>
    </row>
    <row r="4602" spans="1:4" x14ac:dyDescent="0.35">
      <c r="A4602">
        <v>4477</v>
      </c>
      <c r="B4602">
        <v>0</v>
      </c>
      <c r="C4602" t="s">
        <v>78</v>
      </c>
      <c r="D4602">
        <v>10</v>
      </c>
    </row>
    <row r="4603" spans="1:4" x14ac:dyDescent="0.35">
      <c r="A4603">
        <v>1945</v>
      </c>
      <c r="B4603">
        <v>0</v>
      </c>
      <c r="C4603" t="s">
        <v>78</v>
      </c>
      <c r="D4603">
        <v>7</v>
      </c>
    </row>
    <row r="4604" spans="1:4" x14ac:dyDescent="0.35">
      <c r="A4604">
        <v>7685</v>
      </c>
      <c r="B4604">
        <v>0</v>
      </c>
      <c r="C4604" t="s">
        <v>78</v>
      </c>
      <c r="D4604">
        <v>4</v>
      </c>
    </row>
    <row r="4605" spans="1:4" x14ac:dyDescent="0.35">
      <c r="A4605">
        <v>6310</v>
      </c>
      <c r="B4605">
        <v>0</v>
      </c>
      <c r="C4605" t="s">
        <v>78</v>
      </c>
      <c r="D4605">
        <v>4</v>
      </c>
    </row>
    <row r="4606" spans="1:4" x14ac:dyDescent="0.35">
      <c r="A4606">
        <v>10832</v>
      </c>
      <c r="B4606">
        <v>0</v>
      </c>
      <c r="C4606" t="s">
        <v>78</v>
      </c>
      <c r="D4606">
        <v>6</v>
      </c>
    </row>
    <row r="4607" spans="1:4" x14ac:dyDescent="0.35">
      <c r="A4607">
        <v>3025</v>
      </c>
      <c r="B4607">
        <v>0</v>
      </c>
      <c r="C4607" t="s">
        <v>78</v>
      </c>
      <c r="D4607">
        <v>5</v>
      </c>
    </row>
    <row r="4608" spans="1:4" x14ac:dyDescent="0.35">
      <c r="A4608">
        <v>2404</v>
      </c>
      <c r="B4608">
        <v>0</v>
      </c>
      <c r="C4608" t="s">
        <v>78</v>
      </c>
      <c r="D4608">
        <v>4</v>
      </c>
    </row>
    <row r="4609" spans="1:4" x14ac:dyDescent="0.35">
      <c r="A4609">
        <v>8581</v>
      </c>
      <c r="B4609">
        <v>0</v>
      </c>
      <c r="C4609" t="s">
        <v>78</v>
      </c>
      <c r="D4609">
        <v>8</v>
      </c>
    </row>
    <row r="4610" spans="1:4" x14ac:dyDescent="0.35">
      <c r="A4610">
        <v>8755</v>
      </c>
      <c r="B4610">
        <v>0</v>
      </c>
      <c r="C4610" t="s">
        <v>78</v>
      </c>
      <c r="D4610">
        <v>9</v>
      </c>
    </row>
    <row r="4611" spans="1:4" x14ac:dyDescent="0.35">
      <c r="A4611">
        <v>10177</v>
      </c>
      <c r="B4611">
        <v>0</v>
      </c>
      <c r="C4611" t="s">
        <v>78</v>
      </c>
      <c r="D4611">
        <v>8</v>
      </c>
    </row>
    <row r="4612" spans="1:4" x14ac:dyDescent="0.35">
      <c r="A4612">
        <v>2429</v>
      </c>
      <c r="B4612">
        <v>0</v>
      </c>
      <c r="C4612" t="s">
        <v>78</v>
      </c>
      <c r="D4612">
        <v>8</v>
      </c>
    </row>
    <row r="4613" spans="1:4" x14ac:dyDescent="0.35">
      <c r="A4613">
        <v>8920</v>
      </c>
      <c r="B4613">
        <v>0</v>
      </c>
      <c r="C4613" t="s">
        <v>78</v>
      </c>
      <c r="D4613">
        <v>12</v>
      </c>
    </row>
    <row r="4614" spans="1:4" x14ac:dyDescent="0.35">
      <c r="A4614">
        <v>8430</v>
      </c>
      <c r="B4614">
        <v>0</v>
      </c>
      <c r="C4614" t="s">
        <v>78</v>
      </c>
      <c r="D4614">
        <v>3</v>
      </c>
    </row>
    <row r="4615" spans="1:4" x14ac:dyDescent="0.35">
      <c r="A4615">
        <v>8619</v>
      </c>
      <c r="B4615">
        <v>0</v>
      </c>
      <c r="C4615" t="s">
        <v>78</v>
      </c>
      <c r="D4615">
        <v>3</v>
      </c>
    </row>
    <row r="4616" spans="1:4" x14ac:dyDescent="0.35">
      <c r="A4616">
        <v>8996</v>
      </c>
      <c r="B4616">
        <v>0</v>
      </c>
      <c r="C4616" t="s">
        <v>78</v>
      </c>
      <c r="D4616">
        <v>8</v>
      </c>
    </row>
    <row r="4617" spans="1:4" x14ac:dyDescent="0.35">
      <c r="A4617">
        <v>7233</v>
      </c>
      <c r="B4617">
        <v>0</v>
      </c>
      <c r="C4617" t="s">
        <v>78</v>
      </c>
      <c r="D4617">
        <v>6</v>
      </c>
    </row>
    <row r="4618" spans="1:4" x14ac:dyDescent="0.35">
      <c r="A4618">
        <v>6678</v>
      </c>
      <c r="B4618">
        <v>0</v>
      </c>
      <c r="C4618" t="s">
        <v>78</v>
      </c>
      <c r="D4618">
        <v>4</v>
      </c>
    </row>
    <row r="4619" spans="1:4" x14ac:dyDescent="0.35">
      <c r="A4619">
        <v>830</v>
      </c>
      <c r="B4619">
        <v>1</v>
      </c>
      <c r="C4619" t="s">
        <v>78</v>
      </c>
      <c r="D4619">
        <v>4</v>
      </c>
    </row>
    <row r="4620" spans="1:4" x14ac:dyDescent="0.35">
      <c r="A4620">
        <v>6365</v>
      </c>
      <c r="B4620">
        <v>0</v>
      </c>
      <c r="C4620" t="s">
        <v>78</v>
      </c>
      <c r="D4620">
        <v>3</v>
      </c>
    </row>
    <row r="4621" spans="1:4" x14ac:dyDescent="0.35">
      <c r="A4621">
        <v>6770</v>
      </c>
      <c r="B4621">
        <v>1</v>
      </c>
      <c r="C4621" t="s">
        <v>78</v>
      </c>
      <c r="D4621">
        <v>2</v>
      </c>
    </row>
    <row r="4622" spans="1:4" x14ac:dyDescent="0.35">
      <c r="A4622">
        <v>2261</v>
      </c>
      <c r="B4622">
        <v>0</v>
      </c>
      <c r="C4622" t="s">
        <v>78</v>
      </c>
      <c r="D4622">
        <v>2</v>
      </c>
    </row>
    <row r="4623" spans="1:4" x14ac:dyDescent="0.35">
      <c r="A4623">
        <v>1031</v>
      </c>
      <c r="B4623">
        <v>0</v>
      </c>
      <c r="C4623" t="s">
        <v>78</v>
      </c>
      <c r="D4623">
        <v>10</v>
      </c>
    </row>
    <row r="4624" spans="1:4" x14ac:dyDescent="0.35">
      <c r="A4624">
        <v>10089</v>
      </c>
      <c r="B4624">
        <v>1</v>
      </c>
      <c r="C4624" t="s">
        <v>78</v>
      </c>
      <c r="D4624">
        <v>13</v>
      </c>
    </row>
    <row r="4625" spans="1:4" x14ac:dyDescent="0.35">
      <c r="A4625">
        <v>9256</v>
      </c>
      <c r="B4625">
        <v>0</v>
      </c>
      <c r="C4625" t="s">
        <v>78</v>
      </c>
      <c r="D4625">
        <v>12</v>
      </c>
    </row>
    <row r="4626" spans="1:4" x14ac:dyDescent="0.35">
      <c r="A4626">
        <v>10641</v>
      </c>
      <c r="B4626">
        <v>0</v>
      </c>
      <c r="C4626" t="s">
        <v>78</v>
      </c>
      <c r="D4626">
        <v>3</v>
      </c>
    </row>
    <row r="4627" spans="1:4" x14ac:dyDescent="0.35">
      <c r="A4627">
        <v>624</v>
      </c>
      <c r="B4627">
        <v>1</v>
      </c>
      <c r="C4627" t="s">
        <v>78</v>
      </c>
      <c r="D4627">
        <v>2</v>
      </c>
    </row>
    <row r="4628" spans="1:4" x14ac:dyDescent="0.35">
      <c r="A4628">
        <v>4211</v>
      </c>
      <c r="B4628">
        <v>0</v>
      </c>
      <c r="C4628" t="s">
        <v>78</v>
      </c>
      <c r="D4628">
        <v>3</v>
      </c>
    </row>
    <row r="4629" spans="1:4" x14ac:dyDescent="0.35">
      <c r="A4629">
        <v>1407</v>
      </c>
      <c r="B4629">
        <v>0</v>
      </c>
      <c r="C4629" t="s">
        <v>78</v>
      </c>
      <c r="D4629">
        <v>3</v>
      </c>
    </row>
    <row r="4630" spans="1:4" x14ac:dyDescent="0.35">
      <c r="A4630">
        <v>10356</v>
      </c>
      <c r="B4630">
        <v>0</v>
      </c>
      <c r="C4630" t="s">
        <v>78</v>
      </c>
      <c r="D4630">
        <v>3</v>
      </c>
    </row>
    <row r="4631" spans="1:4" x14ac:dyDescent="0.35">
      <c r="A4631">
        <v>9323</v>
      </c>
      <c r="B4631">
        <v>1</v>
      </c>
      <c r="C4631" t="s">
        <v>78</v>
      </c>
      <c r="D4631">
        <v>7</v>
      </c>
    </row>
    <row r="4632" spans="1:4" x14ac:dyDescent="0.35">
      <c r="A4632">
        <v>1146</v>
      </c>
      <c r="B4632">
        <v>1</v>
      </c>
      <c r="C4632" t="s">
        <v>78</v>
      </c>
      <c r="D4632">
        <v>7</v>
      </c>
    </row>
    <row r="4633" spans="1:4" x14ac:dyDescent="0.35">
      <c r="A4633">
        <v>6343</v>
      </c>
      <c r="B4633">
        <v>0</v>
      </c>
      <c r="C4633" t="s">
        <v>78</v>
      </c>
      <c r="D4633">
        <v>7</v>
      </c>
    </row>
    <row r="4634" spans="1:4" x14ac:dyDescent="0.35">
      <c r="A4634">
        <v>8545</v>
      </c>
      <c r="B4634">
        <v>1</v>
      </c>
      <c r="C4634" t="s">
        <v>78</v>
      </c>
      <c r="D4634">
        <v>10</v>
      </c>
    </row>
    <row r="4635" spans="1:4" x14ac:dyDescent="0.35">
      <c r="A4635">
        <v>8275</v>
      </c>
      <c r="B4635">
        <v>0</v>
      </c>
      <c r="C4635" t="s">
        <v>78</v>
      </c>
      <c r="D4635">
        <v>2</v>
      </c>
    </row>
    <row r="4636" spans="1:4" x14ac:dyDescent="0.35">
      <c r="A4636">
        <v>10673</v>
      </c>
      <c r="B4636">
        <v>0</v>
      </c>
      <c r="C4636" t="s">
        <v>78</v>
      </c>
      <c r="D4636">
        <v>5</v>
      </c>
    </row>
    <row r="4637" spans="1:4" x14ac:dyDescent="0.35">
      <c r="A4637">
        <v>8799</v>
      </c>
      <c r="B4637">
        <v>0</v>
      </c>
      <c r="C4637" t="s">
        <v>78</v>
      </c>
      <c r="D4637">
        <v>4</v>
      </c>
    </row>
    <row r="4638" spans="1:4" x14ac:dyDescent="0.35">
      <c r="A4638">
        <v>67</v>
      </c>
      <c r="B4638">
        <v>0</v>
      </c>
      <c r="C4638" t="s">
        <v>78</v>
      </c>
      <c r="D4638">
        <v>4</v>
      </c>
    </row>
    <row r="4639" spans="1:4" x14ac:dyDescent="0.35">
      <c r="A4639">
        <v>9923</v>
      </c>
      <c r="B4639">
        <v>0</v>
      </c>
      <c r="C4639" t="s">
        <v>78</v>
      </c>
      <c r="D4639">
        <v>4</v>
      </c>
    </row>
    <row r="4640" spans="1:4" x14ac:dyDescent="0.35">
      <c r="A4640">
        <v>2814</v>
      </c>
      <c r="B4640">
        <v>0</v>
      </c>
      <c r="C4640" t="s">
        <v>78</v>
      </c>
      <c r="D4640">
        <v>3</v>
      </c>
    </row>
    <row r="4641" spans="1:4" x14ac:dyDescent="0.35">
      <c r="A4641">
        <v>2711</v>
      </c>
      <c r="B4641">
        <v>0</v>
      </c>
      <c r="C4641" t="s">
        <v>78</v>
      </c>
      <c r="D4641">
        <v>3</v>
      </c>
    </row>
    <row r="4642" spans="1:4" x14ac:dyDescent="0.35">
      <c r="A4642">
        <v>4320</v>
      </c>
      <c r="B4642">
        <v>0</v>
      </c>
      <c r="C4642" t="s">
        <v>78</v>
      </c>
      <c r="D4642">
        <v>12</v>
      </c>
    </row>
    <row r="4643" spans="1:4" x14ac:dyDescent="0.35">
      <c r="A4643">
        <v>10451</v>
      </c>
      <c r="B4643">
        <v>0</v>
      </c>
      <c r="C4643" t="s">
        <v>78</v>
      </c>
      <c r="D4643">
        <v>3</v>
      </c>
    </row>
    <row r="4644" spans="1:4" x14ac:dyDescent="0.35">
      <c r="A4644">
        <v>4198</v>
      </c>
      <c r="B4644">
        <v>0</v>
      </c>
      <c r="C4644" t="s">
        <v>78</v>
      </c>
      <c r="D4644">
        <v>3</v>
      </c>
    </row>
    <row r="4645" spans="1:4" x14ac:dyDescent="0.35">
      <c r="A4645">
        <v>10814</v>
      </c>
      <c r="B4645">
        <v>1</v>
      </c>
      <c r="C4645" t="s">
        <v>78</v>
      </c>
      <c r="D4645">
        <v>13</v>
      </c>
    </row>
    <row r="4646" spans="1:4" x14ac:dyDescent="0.35">
      <c r="A4646">
        <v>944</v>
      </c>
      <c r="B4646">
        <v>0</v>
      </c>
      <c r="C4646" t="s">
        <v>78</v>
      </c>
      <c r="D4646">
        <v>7</v>
      </c>
    </row>
    <row r="4647" spans="1:4" x14ac:dyDescent="0.35">
      <c r="A4647">
        <v>8151</v>
      </c>
      <c r="B4647">
        <v>0</v>
      </c>
      <c r="C4647" t="s">
        <v>78</v>
      </c>
      <c r="D4647">
        <v>3</v>
      </c>
    </row>
    <row r="4648" spans="1:4" x14ac:dyDescent="0.35">
      <c r="A4648">
        <v>6184</v>
      </c>
      <c r="B4648">
        <v>0</v>
      </c>
      <c r="C4648" t="s">
        <v>78</v>
      </c>
      <c r="D4648">
        <v>8</v>
      </c>
    </row>
    <row r="4649" spans="1:4" x14ac:dyDescent="0.35">
      <c r="A4649">
        <v>3498</v>
      </c>
      <c r="B4649">
        <v>1</v>
      </c>
      <c r="C4649" t="s">
        <v>78</v>
      </c>
      <c r="D4649">
        <v>9</v>
      </c>
    </row>
    <row r="4650" spans="1:4" x14ac:dyDescent="0.35">
      <c r="A4650">
        <v>2870</v>
      </c>
      <c r="B4650">
        <v>0</v>
      </c>
      <c r="C4650" t="s">
        <v>78</v>
      </c>
      <c r="D4650">
        <v>6</v>
      </c>
    </row>
    <row r="4651" spans="1:4" x14ac:dyDescent="0.35">
      <c r="A4651">
        <v>7342</v>
      </c>
      <c r="B4651">
        <v>0</v>
      </c>
      <c r="C4651" t="s">
        <v>78</v>
      </c>
      <c r="D4651">
        <v>12</v>
      </c>
    </row>
    <row r="4652" spans="1:4" x14ac:dyDescent="0.35">
      <c r="A4652">
        <v>1911</v>
      </c>
      <c r="B4652">
        <v>0</v>
      </c>
      <c r="C4652" t="s">
        <v>78</v>
      </c>
      <c r="D4652">
        <v>12</v>
      </c>
    </row>
    <row r="4653" spans="1:4" x14ac:dyDescent="0.35">
      <c r="A4653">
        <v>10862</v>
      </c>
      <c r="B4653">
        <v>0</v>
      </c>
      <c r="C4653" t="s">
        <v>78</v>
      </c>
      <c r="D4653">
        <v>9</v>
      </c>
    </row>
    <row r="4654" spans="1:4" x14ac:dyDescent="0.35">
      <c r="A4654">
        <v>2546</v>
      </c>
      <c r="B4654">
        <v>0</v>
      </c>
      <c r="C4654" t="s">
        <v>78</v>
      </c>
      <c r="D4654">
        <v>4</v>
      </c>
    </row>
    <row r="4655" spans="1:4" x14ac:dyDescent="0.35">
      <c r="A4655">
        <v>3005</v>
      </c>
      <c r="B4655">
        <v>1</v>
      </c>
      <c r="C4655" t="s">
        <v>78</v>
      </c>
      <c r="D4655">
        <v>8</v>
      </c>
    </row>
    <row r="4656" spans="1:4" x14ac:dyDescent="0.35">
      <c r="A4656">
        <v>8318</v>
      </c>
      <c r="B4656">
        <v>0</v>
      </c>
      <c r="C4656" t="s">
        <v>78</v>
      </c>
      <c r="D4656">
        <v>8</v>
      </c>
    </row>
    <row r="4657" spans="1:4" x14ac:dyDescent="0.35">
      <c r="A4657">
        <v>2930</v>
      </c>
      <c r="B4657">
        <v>0</v>
      </c>
      <c r="C4657" t="s">
        <v>78</v>
      </c>
      <c r="D4657">
        <v>10</v>
      </c>
    </row>
    <row r="4658" spans="1:4" x14ac:dyDescent="0.35">
      <c r="A4658">
        <v>8216</v>
      </c>
      <c r="B4658">
        <v>0</v>
      </c>
      <c r="C4658" t="s">
        <v>78</v>
      </c>
      <c r="D4658">
        <v>3</v>
      </c>
    </row>
    <row r="4659" spans="1:4" x14ac:dyDescent="0.35">
      <c r="A4659">
        <v>1212</v>
      </c>
      <c r="B4659">
        <v>0</v>
      </c>
      <c r="C4659" t="s">
        <v>78</v>
      </c>
      <c r="D4659">
        <v>6</v>
      </c>
    </row>
    <row r="4660" spans="1:4" x14ac:dyDescent="0.35">
      <c r="A4660">
        <v>2541</v>
      </c>
      <c r="B4660">
        <v>0</v>
      </c>
      <c r="C4660" t="s">
        <v>78</v>
      </c>
      <c r="D4660">
        <v>3</v>
      </c>
    </row>
    <row r="4661" spans="1:4" x14ac:dyDescent="0.35">
      <c r="A4661">
        <v>10659</v>
      </c>
      <c r="B4661">
        <v>0</v>
      </c>
      <c r="C4661" t="s">
        <v>78</v>
      </c>
      <c r="D4661">
        <v>2</v>
      </c>
    </row>
    <row r="4662" spans="1:4" x14ac:dyDescent="0.35">
      <c r="A4662">
        <v>10905</v>
      </c>
      <c r="B4662">
        <v>1</v>
      </c>
      <c r="C4662" t="s">
        <v>78</v>
      </c>
      <c r="D4662">
        <v>6</v>
      </c>
    </row>
    <row r="4663" spans="1:4" x14ac:dyDescent="0.35">
      <c r="A4663">
        <v>8910</v>
      </c>
      <c r="B4663">
        <v>1</v>
      </c>
      <c r="C4663" t="s">
        <v>78</v>
      </c>
      <c r="D4663">
        <v>6</v>
      </c>
    </row>
    <row r="4664" spans="1:4" x14ac:dyDescent="0.35">
      <c r="A4664">
        <v>7349</v>
      </c>
      <c r="B4664">
        <v>1</v>
      </c>
      <c r="C4664" t="s">
        <v>78</v>
      </c>
      <c r="D4664">
        <v>3</v>
      </c>
    </row>
    <row r="4665" spans="1:4" x14ac:dyDescent="0.35">
      <c r="A4665">
        <v>7872</v>
      </c>
      <c r="B4665">
        <v>1</v>
      </c>
      <c r="C4665" t="s">
        <v>78</v>
      </c>
      <c r="D4665">
        <v>6</v>
      </c>
    </row>
    <row r="4666" spans="1:4" x14ac:dyDescent="0.35">
      <c r="A4666">
        <v>4290</v>
      </c>
      <c r="B4666">
        <v>0</v>
      </c>
      <c r="C4666" t="s">
        <v>78</v>
      </c>
      <c r="D4666">
        <v>2</v>
      </c>
    </row>
    <row r="4667" spans="1:4" x14ac:dyDescent="0.35">
      <c r="A4667">
        <v>7408</v>
      </c>
      <c r="B4667">
        <v>0</v>
      </c>
      <c r="C4667" t="s">
        <v>78</v>
      </c>
      <c r="D4667">
        <v>4</v>
      </c>
    </row>
    <row r="4668" spans="1:4" x14ac:dyDescent="0.35">
      <c r="A4668">
        <v>9986</v>
      </c>
      <c r="B4668">
        <v>1</v>
      </c>
      <c r="C4668" t="s">
        <v>78</v>
      </c>
      <c r="D4668">
        <v>2</v>
      </c>
    </row>
    <row r="4669" spans="1:4" x14ac:dyDescent="0.35">
      <c r="A4669">
        <v>8235</v>
      </c>
      <c r="B4669">
        <v>0</v>
      </c>
      <c r="C4669" t="s">
        <v>78</v>
      </c>
      <c r="D4669">
        <v>10</v>
      </c>
    </row>
    <row r="4670" spans="1:4" x14ac:dyDescent="0.35">
      <c r="A4670">
        <v>10949</v>
      </c>
      <c r="B4670">
        <v>1</v>
      </c>
      <c r="C4670" t="s">
        <v>78</v>
      </c>
      <c r="D4670">
        <v>8</v>
      </c>
    </row>
    <row r="4671" spans="1:4" x14ac:dyDescent="0.35">
      <c r="A4671">
        <v>7284</v>
      </c>
      <c r="B4671">
        <v>0</v>
      </c>
      <c r="C4671" t="s">
        <v>78</v>
      </c>
      <c r="D4671">
        <v>2</v>
      </c>
    </row>
    <row r="4672" spans="1:4" x14ac:dyDescent="0.35">
      <c r="A4672">
        <v>9529</v>
      </c>
      <c r="B4672">
        <v>1</v>
      </c>
      <c r="C4672" t="s">
        <v>78</v>
      </c>
      <c r="D4672">
        <v>9</v>
      </c>
    </row>
    <row r="4673" spans="1:4" x14ac:dyDescent="0.35">
      <c r="A4673">
        <v>9930</v>
      </c>
      <c r="B4673">
        <v>0</v>
      </c>
      <c r="C4673" t="s">
        <v>78</v>
      </c>
      <c r="D4673">
        <v>13</v>
      </c>
    </row>
    <row r="4674" spans="1:4" x14ac:dyDescent="0.35">
      <c r="A4674">
        <v>10270</v>
      </c>
      <c r="B4674">
        <v>0</v>
      </c>
      <c r="C4674" t="s">
        <v>78</v>
      </c>
      <c r="D4674">
        <v>3</v>
      </c>
    </row>
    <row r="4675" spans="1:4" x14ac:dyDescent="0.35">
      <c r="A4675">
        <v>760</v>
      </c>
      <c r="B4675">
        <v>0</v>
      </c>
      <c r="C4675" t="s">
        <v>78</v>
      </c>
      <c r="D4675">
        <v>9</v>
      </c>
    </row>
    <row r="4676" spans="1:4" x14ac:dyDescent="0.35">
      <c r="A4676">
        <v>5519</v>
      </c>
      <c r="B4676">
        <v>1</v>
      </c>
      <c r="C4676" t="s">
        <v>78</v>
      </c>
      <c r="D4676">
        <v>4</v>
      </c>
    </row>
    <row r="4677" spans="1:4" x14ac:dyDescent="0.35">
      <c r="A4677">
        <v>232</v>
      </c>
      <c r="B4677">
        <v>0</v>
      </c>
      <c r="C4677" t="s">
        <v>78</v>
      </c>
      <c r="D4677">
        <v>10</v>
      </c>
    </row>
    <row r="4678" spans="1:4" x14ac:dyDescent="0.35">
      <c r="A4678">
        <v>3009</v>
      </c>
      <c r="B4678">
        <v>1</v>
      </c>
      <c r="C4678" t="s">
        <v>78</v>
      </c>
      <c r="D4678">
        <v>6</v>
      </c>
    </row>
    <row r="4679" spans="1:4" x14ac:dyDescent="0.35">
      <c r="A4679">
        <v>6518</v>
      </c>
      <c r="B4679">
        <v>0</v>
      </c>
      <c r="C4679" t="s">
        <v>78</v>
      </c>
      <c r="D4679">
        <v>8</v>
      </c>
    </row>
    <row r="4680" spans="1:4" x14ac:dyDescent="0.35">
      <c r="A4680">
        <v>10669</v>
      </c>
      <c r="B4680">
        <v>0</v>
      </c>
      <c r="C4680" t="s">
        <v>78</v>
      </c>
      <c r="D4680">
        <v>10</v>
      </c>
    </row>
    <row r="4681" spans="1:4" x14ac:dyDescent="0.35">
      <c r="A4681">
        <v>5682</v>
      </c>
      <c r="B4681">
        <v>0</v>
      </c>
      <c r="C4681" t="s">
        <v>78</v>
      </c>
      <c r="D4681">
        <v>11</v>
      </c>
    </row>
    <row r="4682" spans="1:4" x14ac:dyDescent="0.35">
      <c r="A4682">
        <v>1570</v>
      </c>
      <c r="B4682">
        <v>0</v>
      </c>
      <c r="C4682" t="s">
        <v>78</v>
      </c>
      <c r="D4682">
        <v>10</v>
      </c>
    </row>
    <row r="4683" spans="1:4" x14ac:dyDescent="0.35">
      <c r="A4683">
        <v>1497</v>
      </c>
      <c r="B4683">
        <v>0</v>
      </c>
      <c r="C4683" t="s">
        <v>78</v>
      </c>
      <c r="D4683">
        <v>5</v>
      </c>
    </row>
    <row r="4684" spans="1:4" x14ac:dyDescent="0.35">
      <c r="A4684">
        <v>9723</v>
      </c>
      <c r="B4684">
        <v>0</v>
      </c>
      <c r="C4684" t="s">
        <v>78</v>
      </c>
      <c r="D4684">
        <v>13</v>
      </c>
    </row>
    <row r="4685" spans="1:4" x14ac:dyDescent="0.35">
      <c r="A4685">
        <v>7261</v>
      </c>
      <c r="B4685">
        <v>1</v>
      </c>
      <c r="C4685" t="s">
        <v>78</v>
      </c>
      <c r="D4685">
        <v>5</v>
      </c>
    </row>
    <row r="4686" spans="1:4" x14ac:dyDescent="0.35">
      <c r="A4686">
        <v>2452</v>
      </c>
      <c r="B4686">
        <v>1</v>
      </c>
      <c r="C4686" t="s">
        <v>78</v>
      </c>
      <c r="D4686">
        <v>5</v>
      </c>
    </row>
    <row r="4687" spans="1:4" x14ac:dyDescent="0.35">
      <c r="A4687">
        <v>5621</v>
      </c>
      <c r="B4687">
        <v>1</v>
      </c>
      <c r="C4687" t="s">
        <v>78</v>
      </c>
      <c r="D4687">
        <v>5</v>
      </c>
    </row>
    <row r="4688" spans="1:4" x14ac:dyDescent="0.35">
      <c r="A4688">
        <v>10995</v>
      </c>
      <c r="B4688">
        <v>0</v>
      </c>
      <c r="C4688" t="s">
        <v>78</v>
      </c>
      <c r="D4688">
        <v>4</v>
      </c>
    </row>
    <row r="4689" spans="1:4" x14ac:dyDescent="0.35">
      <c r="A4689">
        <v>7373</v>
      </c>
      <c r="B4689">
        <v>1</v>
      </c>
      <c r="C4689" t="s">
        <v>78</v>
      </c>
      <c r="D4689">
        <v>6</v>
      </c>
    </row>
    <row r="4690" spans="1:4" x14ac:dyDescent="0.35">
      <c r="A4690">
        <v>5331</v>
      </c>
      <c r="B4690">
        <v>0</v>
      </c>
      <c r="C4690" t="s">
        <v>78</v>
      </c>
      <c r="D4690">
        <v>7</v>
      </c>
    </row>
    <row r="4691" spans="1:4" x14ac:dyDescent="0.35">
      <c r="A4691">
        <v>263</v>
      </c>
      <c r="B4691">
        <v>1</v>
      </c>
      <c r="C4691" t="s">
        <v>78</v>
      </c>
      <c r="D4691">
        <v>3</v>
      </c>
    </row>
    <row r="4692" spans="1:4" x14ac:dyDescent="0.35">
      <c r="A4692">
        <v>4619</v>
      </c>
      <c r="B4692">
        <v>0</v>
      </c>
      <c r="C4692" t="s">
        <v>78</v>
      </c>
      <c r="D4692">
        <v>0</v>
      </c>
    </row>
    <row r="4693" spans="1:4" x14ac:dyDescent="0.35">
      <c r="A4693">
        <v>940</v>
      </c>
      <c r="B4693">
        <v>0</v>
      </c>
      <c r="C4693" t="s">
        <v>78</v>
      </c>
      <c r="D4693">
        <v>7</v>
      </c>
    </row>
    <row r="4694" spans="1:4" x14ac:dyDescent="0.35">
      <c r="A4694">
        <v>10084</v>
      </c>
      <c r="B4694">
        <v>0</v>
      </c>
      <c r="C4694" t="s">
        <v>78</v>
      </c>
      <c r="D4694">
        <v>2</v>
      </c>
    </row>
    <row r="4695" spans="1:4" x14ac:dyDescent="0.35">
      <c r="A4695">
        <v>6019</v>
      </c>
      <c r="B4695">
        <v>1</v>
      </c>
      <c r="C4695" t="s">
        <v>78</v>
      </c>
      <c r="D4695">
        <v>2</v>
      </c>
    </row>
    <row r="4696" spans="1:4" x14ac:dyDescent="0.35">
      <c r="A4696">
        <v>1463</v>
      </c>
      <c r="B4696">
        <v>0</v>
      </c>
      <c r="C4696" t="s">
        <v>78</v>
      </c>
      <c r="D4696">
        <v>2</v>
      </c>
    </row>
    <row r="4697" spans="1:4" x14ac:dyDescent="0.35">
      <c r="A4697">
        <v>6424</v>
      </c>
      <c r="B4697">
        <v>0</v>
      </c>
      <c r="C4697" t="s">
        <v>78</v>
      </c>
      <c r="D4697">
        <v>3</v>
      </c>
    </row>
    <row r="4698" spans="1:4" x14ac:dyDescent="0.35">
      <c r="A4698">
        <v>8233</v>
      </c>
      <c r="B4698">
        <v>0</v>
      </c>
      <c r="C4698" t="s">
        <v>78</v>
      </c>
      <c r="D4698">
        <v>7</v>
      </c>
    </row>
    <row r="4699" spans="1:4" x14ac:dyDescent="0.35">
      <c r="A4699">
        <v>1515</v>
      </c>
      <c r="B4699">
        <v>0</v>
      </c>
      <c r="C4699" t="s">
        <v>78</v>
      </c>
      <c r="D4699">
        <v>3</v>
      </c>
    </row>
    <row r="4700" spans="1:4" x14ac:dyDescent="0.35">
      <c r="A4700">
        <v>10855</v>
      </c>
      <c r="B4700">
        <v>0</v>
      </c>
      <c r="C4700" t="s">
        <v>78</v>
      </c>
      <c r="D4700">
        <v>8</v>
      </c>
    </row>
    <row r="4701" spans="1:4" x14ac:dyDescent="0.35">
      <c r="A4701">
        <v>10909</v>
      </c>
      <c r="B4701">
        <v>0</v>
      </c>
      <c r="C4701" t="s">
        <v>78</v>
      </c>
      <c r="D4701">
        <v>5</v>
      </c>
    </row>
    <row r="4702" spans="1:4" x14ac:dyDescent="0.35">
      <c r="A4702">
        <v>3376</v>
      </c>
      <c r="B4702">
        <v>0</v>
      </c>
      <c r="C4702" t="s">
        <v>78</v>
      </c>
      <c r="D4702">
        <v>6</v>
      </c>
    </row>
    <row r="4703" spans="1:4" x14ac:dyDescent="0.35">
      <c r="A4703">
        <v>10232</v>
      </c>
      <c r="B4703">
        <v>0</v>
      </c>
      <c r="C4703" t="s">
        <v>78</v>
      </c>
      <c r="D4703">
        <v>7</v>
      </c>
    </row>
    <row r="4704" spans="1:4" x14ac:dyDescent="0.35">
      <c r="A4704">
        <v>5547</v>
      </c>
      <c r="B4704">
        <v>1</v>
      </c>
      <c r="C4704" t="s">
        <v>78</v>
      </c>
      <c r="D4704">
        <v>6</v>
      </c>
    </row>
    <row r="4705" spans="1:4" x14ac:dyDescent="0.35">
      <c r="A4705">
        <v>8362</v>
      </c>
      <c r="B4705">
        <v>1</v>
      </c>
      <c r="C4705" t="s">
        <v>78</v>
      </c>
      <c r="D4705">
        <v>6</v>
      </c>
    </row>
    <row r="4706" spans="1:4" x14ac:dyDescent="0.35">
      <c r="A4706">
        <v>3524</v>
      </c>
      <c r="B4706">
        <v>1</v>
      </c>
      <c r="C4706" t="s">
        <v>78</v>
      </c>
      <c r="D4706">
        <v>2</v>
      </c>
    </row>
    <row r="4707" spans="1:4" x14ac:dyDescent="0.35">
      <c r="A4707">
        <v>10095</v>
      </c>
      <c r="B4707">
        <v>0</v>
      </c>
      <c r="C4707" t="s">
        <v>78</v>
      </c>
      <c r="D4707">
        <v>10</v>
      </c>
    </row>
    <row r="4708" spans="1:4" x14ac:dyDescent="0.35">
      <c r="A4708">
        <v>8897</v>
      </c>
      <c r="B4708">
        <v>1</v>
      </c>
      <c r="C4708" t="s">
        <v>78</v>
      </c>
      <c r="D4708">
        <v>7</v>
      </c>
    </row>
    <row r="4709" spans="1:4" x14ac:dyDescent="0.35">
      <c r="A4709">
        <v>466</v>
      </c>
      <c r="B4709">
        <v>0</v>
      </c>
      <c r="C4709" t="s">
        <v>78</v>
      </c>
      <c r="D4709">
        <v>13</v>
      </c>
    </row>
    <row r="4710" spans="1:4" x14ac:dyDescent="0.35">
      <c r="A4710">
        <v>11025</v>
      </c>
      <c r="B4710">
        <v>0</v>
      </c>
      <c r="C4710" t="s">
        <v>78</v>
      </c>
      <c r="D4710">
        <v>3</v>
      </c>
    </row>
    <row r="4711" spans="1:4" x14ac:dyDescent="0.35">
      <c r="A4711">
        <v>2387</v>
      </c>
      <c r="B4711">
        <v>1</v>
      </c>
      <c r="C4711" t="s">
        <v>78</v>
      </c>
      <c r="D4711">
        <v>4</v>
      </c>
    </row>
    <row r="4712" spans="1:4" x14ac:dyDescent="0.35">
      <c r="A4712">
        <v>1618</v>
      </c>
      <c r="B4712">
        <v>1</v>
      </c>
      <c r="C4712" t="s">
        <v>78</v>
      </c>
      <c r="D4712">
        <v>8</v>
      </c>
    </row>
    <row r="4713" spans="1:4" x14ac:dyDescent="0.35">
      <c r="A4713">
        <v>25</v>
      </c>
      <c r="B4713">
        <v>0</v>
      </c>
      <c r="C4713" t="s">
        <v>78</v>
      </c>
      <c r="D4713">
        <v>7</v>
      </c>
    </row>
    <row r="4714" spans="1:4" x14ac:dyDescent="0.35">
      <c r="A4714">
        <v>3277</v>
      </c>
      <c r="B4714">
        <v>0</v>
      </c>
      <c r="C4714" t="s">
        <v>78</v>
      </c>
      <c r="D4714">
        <v>5</v>
      </c>
    </row>
    <row r="4715" spans="1:4" x14ac:dyDescent="0.35">
      <c r="A4715">
        <v>8566</v>
      </c>
      <c r="B4715">
        <v>0</v>
      </c>
      <c r="C4715" t="s">
        <v>78</v>
      </c>
      <c r="D4715">
        <v>2</v>
      </c>
    </row>
    <row r="4716" spans="1:4" x14ac:dyDescent="0.35">
      <c r="A4716">
        <v>2634</v>
      </c>
      <c r="B4716">
        <v>1</v>
      </c>
      <c r="C4716" t="s">
        <v>78</v>
      </c>
      <c r="D4716">
        <v>3</v>
      </c>
    </row>
    <row r="4717" spans="1:4" x14ac:dyDescent="0.35">
      <c r="A4717">
        <v>8036</v>
      </c>
      <c r="B4717">
        <v>0</v>
      </c>
      <c r="C4717" t="s">
        <v>78</v>
      </c>
      <c r="D4717">
        <v>4</v>
      </c>
    </row>
    <row r="4718" spans="1:4" x14ac:dyDescent="0.35">
      <c r="A4718">
        <v>8159</v>
      </c>
      <c r="B4718">
        <v>0</v>
      </c>
      <c r="C4718" t="s">
        <v>78</v>
      </c>
      <c r="D4718">
        <v>3</v>
      </c>
    </row>
    <row r="4719" spans="1:4" x14ac:dyDescent="0.35">
      <c r="A4719">
        <v>7628</v>
      </c>
      <c r="B4719">
        <v>0</v>
      </c>
      <c r="C4719" t="s">
        <v>78</v>
      </c>
      <c r="D4719">
        <v>4</v>
      </c>
    </row>
    <row r="4720" spans="1:4" x14ac:dyDescent="0.35">
      <c r="A4720">
        <v>9597</v>
      </c>
      <c r="B4720">
        <v>0</v>
      </c>
      <c r="C4720" t="s">
        <v>78</v>
      </c>
      <c r="D4720">
        <v>9</v>
      </c>
    </row>
    <row r="4721" spans="1:4" x14ac:dyDescent="0.35">
      <c r="A4721">
        <v>1384</v>
      </c>
      <c r="B4721">
        <v>0</v>
      </c>
      <c r="C4721" t="s">
        <v>78</v>
      </c>
      <c r="D4721">
        <v>2</v>
      </c>
    </row>
    <row r="4722" spans="1:4" x14ac:dyDescent="0.35">
      <c r="A4722">
        <v>10150</v>
      </c>
      <c r="B4722">
        <v>1</v>
      </c>
      <c r="C4722" t="s">
        <v>78</v>
      </c>
      <c r="D4722">
        <v>7</v>
      </c>
    </row>
    <row r="4723" spans="1:4" x14ac:dyDescent="0.35">
      <c r="A4723">
        <v>3885</v>
      </c>
      <c r="B4723">
        <v>1</v>
      </c>
      <c r="C4723" t="s">
        <v>78</v>
      </c>
      <c r="D4723">
        <v>2</v>
      </c>
    </row>
    <row r="4724" spans="1:4" x14ac:dyDescent="0.35">
      <c r="A4724">
        <v>11003</v>
      </c>
      <c r="B4724">
        <v>0</v>
      </c>
      <c r="C4724" t="s">
        <v>78</v>
      </c>
      <c r="D4724">
        <v>3</v>
      </c>
    </row>
    <row r="4725" spans="1:4" x14ac:dyDescent="0.35">
      <c r="A4725">
        <v>8026</v>
      </c>
      <c r="B4725">
        <v>0</v>
      </c>
      <c r="C4725" t="s">
        <v>78</v>
      </c>
      <c r="D4725">
        <v>5</v>
      </c>
    </row>
    <row r="4726" spans="1:4" x14ac:dyDescent="0.35">
      <c r="A4726">
        <v>577</v>
      </c>
      <c r="B4726">
        <v>0</v>
      </c>
      <c r="C4726" t="s">
        <v>78</v>
      </c>
      <c r="D4726">
        <v>3</v>
      </c>
    </row>
    <row r="4727" spans="1:4" x14ac:dyDescent="0.35">
      <c r="A4727">
        <v>8702</v>
      </c>
      <c r="B4727">
        <v>0</v>
      </c>
      <c r="C4727" t="s">
        <v>78</v>
      </c>
      <c r="D4727">
        <v>3</v>
      </c>
    </row>
    <row r="4728" spans="1:4" x14ac:dyDescent="0.35">
      <c r="A4728">
        <v>5429</v>
      </c>
      <c r="B4728">
        <v>0</v>
      </c>
      <c r="C4728" t="s">
        <v>78</v>
      </c>
      <c r="D4728">
        <v>4</v>
      </c>
    </row>
    <row r="4729" spans="1:4" x14ac:dyDescent="0.35">
      <c r="A4729">
        <v>977</v>
      </c>
      <c r="B4729">
        <v>0</v>
      </c>
      <c r="C4729" t="s">
        <v>78</v>
      </c>
      <c r="D4729">
        <v>8</v>
      </c>
    </row>
    <row r="4730" spans="1:4" x14ac:dyDescent="0.35">
      <c r="A4730">
        <v>2793</v>
      </c>
      <c r="B4730">
        <v>0</v>
      </c>
      <c r="C4730" t="s">
        <v>78</v>
      </c>
      <c r="D4730">
        <v>13</v>
      </c>
    </row>
    <row r="4731" spans="1:4" x14ac:dyDescent="0.35">
      <c r="A4731">
        <v>1071</v>
      </c>
      <c r="B4731">
        <v>0</v>
      </c>
      <c r="C4731" t="s">
        <v>78</v>
      </c>
      <c r="D4731">
        <v>13</v>
      </c>
    </row>
    <row r="4732" spans="1:4" x14ac:dyDescent="0.35">
      <c r="A4732">
        <v>5074</v>
      </c>
      <c r="B4732">
        <v>0</v>
      </c>
      <c r="C4732" t="s">
        <v>78</v>
      </c>
      <c r="D4732">
        <v>3</v>
      </c>
    </row>
    <row r="4733" spans="1:4" x14ac:dyDescent="0.35">
      <c r="A4733">
        <v>2632</v>
      </c>
      <c r="B4733">
        <v>1</v>
      </c>
      <c r="C4733" t="s">
        <v>78</v>
      </c>
      <c r="D4733">
        <v>4</v>
      </c>
    </row>
    <row r="4734" spans="1:4" x14ac:dyDescent="0.35">
      <c r="A4734">
        <v>6404</v>
      </c>
      <c r="B4734">
        <v>0</v>
      </c>
      <c r="C4734" t="s">
        <v>78</v>
      </c>
      <c r="D4734">
        <v>6</v>
      </c>
    </row>
    <row r="4735" spans="1:4" x14ac:dyDescent="0.35">
      <c r="A4735">
        <v>10240</v>
      </c>
      <c r="B4735">
        <v>1</v>
      </c>
      <c r="C4735" t="s">
        <v>78</v>
      </c>
      <c r="D4735">
        <v>6</v>
      </c>
    </row>
    <row r="4736" spans="1:4" x14ac:dyDescent="0.35">
      <c r="A4736">
        <v>2521</v>
      </c>
      <c r="B4736">
        <v>1</v>
      </c>
      <c r="C4736" t="s">
        <v>78</v>
      </c>
      <c r="D4736">
        <v>2</v>
      </c>
    </row>
    <row r="4737" spans="1:4" x14ac:dyDescent="0.35">
      <c r="A4737">
        <v>4301</v>
      </c>
      <c r="B4737">
        <v>1</v>
      </c>
      <c r="C4737" t="s">
        <v>78</v>
      </c>
      <c r="D4737">
        <v>2</v>
      </c>
    </row>
    <row r="4738" spans="1:4" x14ac:dyDescent="0.35">
      <c r="A4738">
        <v>7381</v>
      </c>
      <c r="B4738">
        <v>1</v>
      </c>
      <c r="C4738" t="s">
        <v>78</v>
      </c>
      <c r="D4738">
        <v>6</v>
      </c>
    </row>
    <row r="4739" spans="1:4" x14ac:dyDescent="0.35">
      <c r="A4739">
        <v>2407</v>
      </c>
      <c r="B4739">
        <v>1</v>
      </c>
      <c r="C4739" t="s">
        <v>78</v>
      </c>
      <c r="D4739">
        <v>7</v>
      </c>
    </row>
    <row r="4740" spans="1:4" x14ac:dyDescent="0.35">
      <c r="A4740">
        <v>9064</v>
      </c>
      <c r="B4740">
        <v>1</v>
      </c>
      <c r="C4740" t="s">
        <v>78</v>
      </c>
      <c r="D4740">
        <v>7</v>
      </c>
    </row>
    <row r="4741" spans="1:4" x14ac:dyDescent="0.35">
      <c r="A4741">
        <v>5067</v>
      </c>
      <c r="B4741">
        <v>0</v>
      </c>
      <c r="C4741" t="s">
        <v>78</v>
      </c>
      <c r="D4741">
        <v>11</v>
      </c>
    </row>
    <row r="4742" spans="1:4" x14ac:dyDescent="0.35">
      <c r="A4742">
        <v>10281</v>
      </c>
      <c r="B4742">
        <v>1</v>
      </c>
      <c r="C4742" t="s">
        <v>78</v>
      </c>
      <c r="D4742">
        <v>7</v>
      </c>
    </row>
    <row r="4743" spans="1:4" x14ac:dyDescent="0.35">
      <c r="A4743">
        <v>11191</v>
      </c>
      <c r="B4743">
        <v>0</v>
      </c>
      <c r="C4743" t="s">
        <v>78</v>
      </c>
      <c r="D4743">
        <v>4</v>
      </c>
    </row>
    <row r="4744" spans="1:4" x14ac:dyDescent="0.35">
      <c r="A4744">
        <v>1994</v>
      </c>
      <c r="B4744">
        <v>0</v>
      </c>
      <c r="C4744" t="s">
        <v>78</v>
      </c>
      <c r="D4744">
        <v>2</v>
      </c>
    </row>
    <row r="4745" spans="1:4" x14ac:dyDescent="0.35">
      <c r="A4745">
        <v>2552</v>
      </c>
      <c r="B4745">
        <v>1</v>
      </c>
      <c r="C4745" t="s">
        <v>78</v>
      </c>
      <c r="D4745">
        <v>6</v>
      </c>
    </row>
    <row r="4746" spans="1:4" x14ac:dyDescent="0.35">
      <c r="A4746">
        <v>6720</v>
      </c>
      <c r="B4746">
        <v>1</v>
      </c>
      <c r="C4746" t="s">
        <v>78</v>
      </c>
      <c r="D4746">
        <v>4</v>
      </c>
    </row>
    <row r="4747" spans="1:4" x14ac:dyDescent="0.35">
      <c r="A4747">
        <v>4557</v>
      </c>
      <c r="B4747">
        <v>0</v>
      </c>
      <c r="C4747" t="s">
        <v>78</v>
      </c>
      <c r="D4747">
        <v>2</v>
      </c>
    </row>
    <row r="4748" spans="1:4" x14ac:dyDescent="0.35">
      <c r="A4748">
        <v>1183</v>
      </c>
      <c r="B4748">
        <v>0</v>
      </c>
      <c r="C4748" t="s">
        <v>78</v>
      </c>
      <c r="D4748">
        <v>2</v>
      </c>
    </row>
    <row r="4749" spans="1:4" x14ac:dyDescent="0.35">
      <c r="A4749">
        <v>4186</v>
      </c>
      <c r="B4749">
        <v>0</v>
      </c>
      <c r="C4749" t="s">
        <v>78</v>
      </c>
      <c r="D4749">
        <v>3</v>
      </c>
    </row>
    <row r="4750" spans="1:4" x14ac:dyDescent="0.35">
      <c r="A4750">
        <v>1419</v>
      </c>
      <c r="B4750">
        <v>0</v>
      </c>
      <c r="C4750" t="s">
        <v>78</v>
      </c>
      <c r="D4750">
        <v>3</v>
      </c>
    </row>
    <row r="4751" spans="1:4" x14ac:dyDescent="0.35">
      <c r="A4751">
        <v>967</v>
      </c>
      <c r="B4751">
        <v>1</v>
      </c>
      <c r="C4751" t="s">
        <v>78</v>
      </c>
      <c r="D4751">
        <v>9</v>
      </c>
    </row>
    <row r="4752" spans="1:4" x14ac:dyDescent="0.35">
      <c r="A4752">
        <v>1048</v>
      </c>
      <c r="B4752">
        <v>1</v>
      </c>
      <c r="C4752" t="s">
        <v>78</v>
      </c>
      <c r="D4752">
        <v>4</v>
      </c>
    </row>
    <row r="4753" spans="1:4" x14ac:dyDescent="0.35">
      <c r="A4753">
        <v>9262</v>
      </c>
      <c r="B4753">
        <v>0</v>
      </c>
      <c r="C4753" t="s">
        <v>78</v>
      </c>
      <c r="D4753">
        <v>3</v>
      </c>
    </row>
    <row r="4754" spans="1:4" x14ac:dyDescent="0.35">
      <c r="A4754">
        <v>3427</v>
      </c>
      <c r="B4754">
        <v>0</v>
      </c>
      <c r="C4754" t="s">
        <v>78</v>
      </c>
      <c r="D4754">
        <v>7</v>
      </c>
    </row>
    <row r="4755" spans="1:4" x14ac:dyDescent="0.35">
      <c r="A4755">
        <v>5892</v>
      </c>
      <c r="B4755">
        <v>0</v>
      </c>
      <c r="C4755" t="s">
        <v>78</v>
      </c>
      <c r="D4755">
        <v>5</v>
      </c>
    </row>
    <row r="4756" spans="1:4" x14ac:dyDescent="0.35">
      <c r="A4756">
        <v>8911</v>
      </c>
      <c r="B4756">
        <v>0</v>
      </c>
      <c r="C4756" t="s">
        <v>78</v>
      </c>
      <c r="D4756">
        <v>9</v>
      </c>
    </row>
    <row r="4757" spans="1:4" x14ac:dyDescent="0.35">
      <c r="A4757">
        <v>6606</v>
      </c>
      <c r="B4757">
        <v>0</v>
      </c>
      <c r="C4757" t="s">
        <v>78</v>
      </c>
      <c r="D4757">
        <v>10</v>
      </c>
    </row>
    <row r="4758" spans="1:4" x14ac:dyDescent="0.35">
      <c r="A4758">
        <v>2677</v>
      </c>
      <c r="B4758">
        <v>0</v>
      </c>
      <c r="C4758" t="s">
        <v>78</v>
      </c>
      <c r="D4758">
        <v>6</v>
      </c>
    </row>
    <row r="4759" spans="1:4" x14ac:dyDescent="0.35">
      <c r="A4759">
        <v>252</v>
      </c>
      <c r="B4759">
        <v>0</v>
      </c>
      <c r="C4759" t="s">
        <v>78</v>
      </c>
      <c r="D4759">
        <v>8</v>
      </c>
    </row>
    <row r="4760" spans="1:4" x14ac:dyDescent="0.35">
      <c r="A4760">
        <v>9860</v>
      </c>
      <c r="B4760">
        <v>0</v>
      </c>
      <c r="C4760" t="s">
        <v>78</v>
      </c>
      <c r="D4760">
        <v>4</v>
      </c>
    </row>
    <row r="4761" spans="1:4" x14ac:dyDescent="0.35">
      <c r="A4761">
        <v>1388</v>
      </c>
      <c r="B4761">
        <v>0</v>
      </c>
      <c r="C4761" t="s">
        <v>78</v>
      </c>
      <c r="D4761">
        <v>3</v>
      </c>
    </row>
    <row r="4762" spans="1:4" x14ac:dyDescent="0.35">
      <c r="A4762">
        <v>979</v>
      </c>
      <c r="B4762">
        <v>0</v>
      </c>
      <c r="C4762" t="s">
        <v>78</v>
      </c>
      <c r="D4762">
        <v>3</v>
      </c>
    </row>
    <row r="4763" spans="1:4" x14ac:dyDescent="0.35">
      <c r="A4763">
        <v>7494</v>
      </c>
      <c r="B4763">
        <v>0</v>
      </c>
      <c r="C4763" t="s">
        <v>78</v>
      </c>
      <c r="D4763">
        <v>4</v>
      </c>
    </row>
    <row r="4764" spans="1:4" x14ac:dyDescent="0.35">
      <c r="A4764">
        <v>10490</v>
      </c>
      <c r="B4764">
        <v>0</v>
      </c>
      <c r="C4764" t="s">
        <v>78</v>
      </c>
      <c r="D4764">
        <v>4</v>
      </c>
    </row>
    <row r="4765" spans="1:4" x14ac:dyDescent="0.35">
      <c r="A4765">
        <v>3403</v>
      </c>
      <c r="B4765">
        <v>0</v>
      </c>
      <c r="C4765" t="s">
        <v>78</v>
      </c>
      <c r="D4765">
        <v>12</v>
      </c>
    </row>
    <row r="4766" spans="1:4" x14ac:dyDescent="0.35">
      <c r="A4766">
        <v>2715</v>
      </c>
      <c r="B4766">
        <v>1</v>
      </c>
      <c r="C4766" t="s">
        <v>78</v>
      </c>
      <c r="D4766">
        <v>2</v>
      </c>
    </row>
    <row r="4767" spans="1:4" x14ac:dyDescent="0.35">
      <c r="A4767">
        <v>4828</v>
      </c>
      <c r="B4767">
        <v>0</v>
      </c>
      <c r="C4767" t="s">
        <v>78</v>
      </c>
      <c r="D4767">
        <v>5</v>
      </c>
    </row>
    <row r="4768" spans="1:4" x14ac:dyDescent="0.35">
      <c r="A4768">
        <v>92</v>
      </c>
      <c r="B4768">
        <v>0</v>
      </c>
      <c r="C4768" t="s">
        <v>78</v>
      </c>
      <c r="D4768">
        <v>4</v>
      </c>
    </row>
    <row r="4769" spans="1:4" x14ac:dyDescent="0.35">
      <c r="A4769">
        <v>3312</v>
      </c>
      <c r="B4769">
        <v>0</v>
      </c>
      <c r="C4769" t="s">
        <v>78</v>
      </c>
      <c r="D4769">
        <v>4</v>
      </c>
    </row>
    <row r="4770" spans="1:4" x14ac:dyDescent="0.35">
      <c r="A4770">
        <v>11176</v>
      </c>
      <c r="B4770">
        <v>0</v>
      </c>
      <c r="C4770" t="s">
        <v>78</v>
      </c>
      <c r="D4770">
        <v>7</v>
      </c>
    </row>
    <row r="4771" spans="1:4" x14ac:dyDescent="0.35">
      <c r="A4771">
        <v>1446</v>
      </c>
      <c r="B4771">
        <v>0</v>
      </c>
      <c r="C4771" t="s">
        <v>78</v>
      </c>
      <c r="D4771">
        <v>12</v>
      </c>
    </row>
    <row r="4772" spans="1:4" x14ac:dyDescent="0.35">
      <c r="A4772">
        <v>9699</v>
      </c>
      <c r="B4772">
        <v>0</v>
      </c>
      <c r="C4772" t="s">
        <v>78</v>
      </c>
      <c r="D4772">
        <v>12</v>
      </c>
    </row>
    <row r="4773" spans="1:4" x14ac:dyDescent="0.35">
      <c r="A4773">
        <v>9790</v>
      </c>
      <c r="B4773">
        <v>1</v>
      </c>
      <c r="C4773" t="s">
        <v>78</v>
      </c>
      <c r="D4773">
        <v>4</v>
      </c>
    </row>
    <row r="4774" spans="1:4" x14ac:dyDescent="0.35">
      <c r="A4774">
        <v>2324</v>
      </c>
      <c r="B4774">
        <v>0</v>
      </c>
      <c r="C4774" t="s">
        <v>78</v>
      </c>
      <c r="D4774">
        <v>11</v>
      </c>
    </row>
    <row r="4775" spans="1:4" x14ac:dyDescent="0.35">
      <c r="A4775">
        <v>5080</v>
      </c>
      <c r="B4775">
        <v>1</v>
      </c>
      <c r="C4775" t="s">
        <v>78</v>
      </c>
      <c r="D4775">
        <v>4</v>
      </c>
    </row>
    <row r="4776" spans="1:4" x14ac:dyDescent="0.35">
      <c r="A4776">
        <v>4992</v>
      </c>
      <c r="B4776">
        <v>1</v>
      </c>
      <c r="C4776" t="s">
        <v>78</v>
      </c>
      <c r="D4776">
        <v>2</v>
      </c>
    </row>
    <row r="4777" spans="1:4" x14ac:dyDescent="0.35">
      <c r="A4777">
        <v>7849</v>
      </c>
      <c r="B4777">
        <v>0</v>
      </c>
      <c r="C4777" t="s">
        <v>78</v>
      </c>
      <c r="D4777">
        <v>13</v>
      </c>
    </row>
    <row r="4778" spans="1:4" x14ac:dyDescent="0.35">
      <c r="A4778">
        <v>4808</v>
      </c>
      <c r="B4778">
        <v>0</v>
      </c>
      <c r="C4778" t="s">
        <v>78</v>
      </c>
      <c r="D4778">
        <v>2</v>
      </c>
    </row>
    <row r="4779" spans="1:4" x14ac:dyDescent="0.35">
      <c r="A4779">
        <v>10401</v>
      </c>
      <c r="B4779">
        <v>0</v>
      </c>
      <c r="C4779" t="s">
        <v>78</v>
      </c>
      <c r="D4779">
        <v>3</v>
      </c>
    </row>
    <row r="4780" spans="1:4" x14ac:dyDescent="0.35">
      <c r="A4780">
        <v>7793</v>
      </c>
      <c r="B4780">
        <v>0</v>
      </c>
      <c r="C4780" t="s">
        <v>78</v>
      </c>
      <c r="D4780">
        <v>7</v>
      </c>
    </row>
    <row r="4781" spans="1:4" x14ac:dyDescent="0.35">
      <c r="A4781">
        <v>9303</v>
      </c>
      <c r="B4781">
        <v>0</v>
      </c>
      <c r="C4781" t="s">
        <v>78</v>
      </c>
      <c r="D4781">
        <v>0</v>
      </c>
    </row>
    <row r="4782" spans="1:4" x14ac:dyDescent="0.35">
      <c r="A4782">
        <v>6853</v>
      </c>
      <c r="B4782">
        <v>1</v>
      </c>
      <c r="C4782" t="s">
        <v>78</v>
      </c>
      <c r="D4782">
        <v>11</v>
      </c>
    </row>
    <row r="4783" spans="1:4" x14ac:dyDescent="0.35">
      <c r="A4783">
        <v>7366</v>
      </c>
      <c r="B4783">
        <v>1</v>
      </c>
      <c r="C4783" t="s">
        <v>78</v>
      </c>
      <c r="D4783">
        <v>11</v>
      </c>
    </row>
    <row r="4784" spans="1:4" x14ac:dyDescent="0.35">
      <c r="A4784">
        <v>9780</v>
      </c>
      <c r="B4784">
        <v>0</v>
      </c>
      <c r="C4784" t="s">
        <v>78</v>
      </c>
      <c r="D4784">
        <v>13</v>
      </c>
    </row>
    <row r="4785" spans="1:4" x14ac:dyDescent="0.35">
      <c r="A4785">
        <v>7573</v>
      </c>
      <c r="B4785">
        <v>1</v>
      </c>
      <c r="C4785" t="s">
        <v>78</v>
      </c>
      <c r="D4785">
        <v>2</v>
      </c>
    </row>
    <row r="4786" spans="1:4" x14ac:dyDescent="0.35">
      <c r="A4786">
        <v>1379</v>
      </c>
      <c r="B4786">
        <v>0</v>
      </c>
      <c r="C4786" t="s">
        <v>78</v>
      </c>
      <c r="D4786">
        <v>4</v>
      </c>
    </row>
    <row r="4787" spans="1:4" x14ac:dyDescent="0.35">
      <c r="A4787">
        <v>8923</v>
      </c>
      <c r="B4787">
        <v>1</v>
      </c>
      <c r="C4787" t="s">
        <v>78</v>
      </c>
      <c r="D4787">
        <v>7</v>
      </c>
    </row>
    <row r="4788" spans="1:4" x14ac:dyDescent="0.35">
      <c r="A4788">
        <v>3547</v>
      </c>
      <c r="B4788">
        <v>1</v>
      </c>
      <c r="C4788" t="s">
        <v>78</v>
      </c>
      <c r="D4788">
        <v>3</v>
      </c>
    </row>
    <row r="4789" spans="1:4" x14ac:dyDescent="0.35">
      <c r="A4789">
        <v>8707</v>
      </c>
      <c r="B4789">
        <v>1</v>
      </c>
      <c r="C4789" t="s">
        <v>78</v>
      </c>
      <c r="D4789">
        <v>4</v>
      </c>
    </row>
    <row r="4790" spans="1:4" x14ac:dyDescent="0.35">
      <c r="A4790">
        <v>1891</v>
      </c>
      <c r="B4790">
        <v>1</v>
      </c>
      <c r="C4790" t="s">
        <v>78</v>
      </c>
      <c r="D4790">
        <v>5</v>
      </c>
    </row>
    <row r="4791" spans="1:4" x14ac:dyDescent="0.35">
      <c r="A4791">
        <v>6271</v>
      </c>
      <c r="B4791">
        <v>0</v>
      </c>
      <c r="C4791" t="s">
        <v>78</v>
      </c>
      <c r="D4791">
        <v>3</v>
      </c>
    </row>
    <row r="4792" spans="1:4" x14ac:dyDescent="0.35">
      <c r="A4792">
        <v>9635</v>
      </c>
      <c r="B4792">
        <v>0</v>
      </c>
      <c r="C4792" t="s">
        <v>78</v>
      </c>
      <c r="D4792">
        <v>3</v>
      </c>
    </row>
    <row r="4793" spans="1:4" x14ac:dyDescent="0.35">
      <c r="A4793">
        <v>9727</v>
      </c>
      <c r="B4793">
        <v>0</v>
      </c>
      <c r="C4793" t="s">
        <v>78</v>
      </c>
      <c r="D4793">
        <v>4</v>
      </c>
    </row>
    <row r="4794" spans="1:4" x14ac:dyDescent="0.35">
      <c r="A4794">
        <v>6205</v>
      </c>
      <c r="B4794">
        <v>1</v>
      </c>
      <c r="C4794" t="s">
        <v>78</v>
      </c>
      <c r="D4794">
        <v>3</v>
      </c>
    </row>
    <row r="4795" spans="1:4" x14ac:dyDescent="0.35">
      <c r="A4795">
        <v>10681</v>
      </c>
      <c r="B4795">
        <v>0</v>
      </c>
      <c r="C4795" t="s">
        <v>78</v>
      </c>
      <c r="D4795">
        <v>12</v>
      </c>
    </row>
    <row r="4796" spans="1:4" x14ac:dyDescent="0.35">
      <c r="A4796">
        <v>5156</v>
      </c>
      <c r="B4796">
        <v>0</v>
      </c>
      <c r="C4796" t="s">
        <v>78</v>
      </c>
      <c r="D4796">
        <v>12</v>
      </c>
    </row>
    <row r="4797" spans="1:4" x14ac:dyDescent="0.35">
      <c r="A4797">
        <v>3050</v>
      </c>
      <c r="B4797">
        <v>0</v>
      </c>
      <c r="C4797" t="s">
        <v>78</v>
      </c>
      <c r="D4797">
        <v>6</v>
      </c>
    </row>
    <row r="4798" spans="1:4" x14ac:dyDescent="0.35">
      <c r="A4798">
        <v>8164</v>
      </c>
      <c r="B4798">
        <v>0</v>
      </c>
      <c r="C4798" t="s">
        <v>78</v>
      </c>
      <c r="D4798">
        <v>7</v>
      </c>
    </row>
    <row r="4799" spans="1:4" x14ac:dyDescent="0.35">
      <c r="A4799">
        <v>5626</v>
      </c>
      <c r="B4799">
        <v>0</v>
      </c>
      <c r="C4799" t="s">
        <v>78</v>
      </c>
      <c r="D4799">
        <v>9</v>
      </c>
    </row>
    <row r="4800" spans="1:4" x14ac:dyDescent="0.35">
      <c r="A4800">
        <v>7600</v>
      </c>
      <c r="B4800">
        <v>0</v>
      </c>
      <c r="C4800" t="s">
        <v>78</v>
      </c>
      <c r="D4800">
        <v>3</v>
      </c>
    </row>
    <row r="4801" spans="1:4" x14ac:dyDescent="0.35">
      <c r="A4801">
        <v>6406</v>
      </c>
      <c r="B4801">
        <v>0</v>
      </c>
      <c r="C4801" t="s">
        <v>78</v>
      </c>
      <c r="D4801">
        <v>10</v>
      </c>
    </row>
    <row r="4802" spans="1:4" x14ac:dyDescent="0.35">
      <c r="A4802">
        <v>7002</v>
      </c>
      <c r="B4802">
        <v>0</v>
      </c>
      <c r="C4802" t="s">
        <v>78</v>
      </c>
      <c r="D4802">
        <v>8</v>
      </c>
    </row>
    <row r="4803" spans="1:4" x14ac:dyDescent="0.35">
      <c r="A4803">
        <v>8234</v>
      </c>
      <c r="B4803">
        <v>1</v>
      </c>
      <c r="C4803" t="s">
        <v>78</v>
      </c>
      <c r="D4803">
        <v>2</v>
      </c>
    </row>
    <row r="4804" spans="1:4" x14ac:dyDescent="0.35">
      <c r="A4804">
        <v>6116</v>
      </c>
      <c r="B4804">
        <v>0</v>
      </c>
      <c r="C4804" t="s">
        <v>78</v>
      </c>
      <c r="D4804">
        <v>3</v>
      </c>
    </row>
    <row r="4805" spans="1:4" x14ac:dyDescent="0.35">
      <c r="A4805">
        <v>291</v>
      </c>
      <c r="B4805">
        <v>0</v>
      </c>
      <c r="C4805" t="s">
        <v>78</v>
      </c>
      <c r="D4805">
        <v>6</v>
      </c>
    </row>
    <row r="4806" spans="1:4" x14ac:dyDescent="0.35">
      <c r="A4806">
        <v>8779</v>
      </c>
      <c r="B4806">
        <v>1</v>
      </c>
      <c r="C4806" t="s">
        <v>78</v>
      </c>
      <c r="D4806">
        <v>3</v>
      </c>
    </row>
    <row r="4807" spans="1:4" x14ac:dyDescent="0.35">
      <c r="A4807">
        <v>4931</v>
      </c>
      <c r="B4807">
        <v>0</v>
      </c>
      <c r="C4807" t="s">
        <v>78</v>
      </c>
      <c r="D4807">
        <v>0</v>
      </c>
    </row>
    <row r="4808" spans="1:4" x14ac:dyDescent="0.35">
      <c r="A4808">
        <v>1650</v>
      </c>
      <c r="B4808">
        <v>0</v>
      </c>
      <c r="C4808" t="s">
        <v>78</v>
      </c>
      <c r="D4808">
        <v>12</v>
      </c>
    </row>
    <row r="4809" spans="1:4" x14ac:dyDescent="0.35">
      <c r="A4809">
        <v>9701</v>
      </c>
      <c r="B4809">
        <v>0</v>
      </c>
      <c r="C4809" t="s">
        <v>78</v>
      </c>
      <c r="D4809">
        <v>3</v>
      </c>
    </row>
    <row r="4810" spans="1:4" x14ac:dyDescent="0.35">
      <c r="A4810">
        <v>6431</v>
      </c>
      <c r="B4810">
        <v>0</v>
      </c>
      <c r="C4810" t="s">
        <v>78</v>
      </c>
      <c r="D4810">
        <v>3</v>
      </c>
    </row>
    <row r="4811" spans="1:4" x14ac:dyDescent="0.35">
      <c r="A4811">
        <v>10789</v>
      </c>
      <c r="B4811">
        <v>0</v>
      </c>
      <c r="C4811" t="s">
        <v>78</v>
      </c>
      <c r="D4811">
        <v>3</v>
      </c>
    </row>
    <row r="4812" spans="1:4" x14ac:dyDescent="0.35">
      <c r="A4812">
        <v>5302</v>
      </c>
      <c r="B4812">
        <v>1</v>
      </c>
      <c r="C4812" t="s">
        <v>78</v>
      </c>
      <c r="D4812">
        <v>5</v>
      </c>
    </row>
    <row r="4813" spans="1:4" x14ac:dyDescent="0.35">
      <c r="A4813">
        <v>4459</v>
      </c>
      <c r="B4813">
        <v>0</v>
      </c>
      <c r="C4813" t="s">
        <v>78</v>
      </c>
      <c r="D4813">
        <v>3</v>
      </c>
    </row>
    <row r="4814" spans="1:4" x14ac:dyDescent="0.35">
      <c r="A4814">
        <v>10642</v>
      </c>
      <c r="B4814">
        <v>0</v>
      </c>
      <c r="C4814" t="s">
        <v>78</v>
      </c>
      <c r="D4814">
        <v>3</v>
      </c>
    </row>
    <row r="4815" spans="1:4" x14ac:dyDescent="0.35">
      <c r="A4815">
        <v>9213</v>
      </c>
      <c r="B4815">
        <v>0</v>
      </c>
      <c r="C4815" t="s">
        <v>78</v>
      </c>
      <c r="D4815">
        <v>2</v>
      </c>
    </row>
    <row r="4816" spans="1:4" x14ac:dyDescent="0.35">
      <c r="A4816">
        <v>3678</v>
      </c>
      <c r="B4816">
        <v>1</v>
      </c>
      <c r="C4816" t="s">
        <v>78</v>
      </c>
      <c r="D4816">
        <v>7</v>
      </c>
    </row>
    <row r="4817" spans="1:4" x14ac:dyDescent="0.35">
      <c r="A4817">
        <v>3698</v>
      </c>
      <c r="B4817">
        <v>1</v>
      </c>
      <c r="C4817" t="s">
        <v>78</v>
      </c>
      <c r="D4817">
        <v>8</v>
      </c>
    </row>
    <row r="4818" spans="1:4" x14ac:dyDescent="0.35">
      <c r="A4818">
        <v>5929</v>
      </c>
      <c r="B4818">
        <v>0</v>
      </c>
      <c r="C4818" t="s">
        <v>78</v>
      </c>
      <c r="D4818">
        <v>3</v>
      </c>
    </row>
    <row r="4819" spans="1:4" x14ac:dyDescent="0.35">
      <c r="A4819">
        <v>10795</v>
      </c>
      <c r="B4819">
        <v>0</v>
      </c>
      <c r="C4819" t="s">
        <v>78</v>
      </c>
      <c r="D4819">
        <v>3</v>
      </c>
    </row>
    <row r="4820" spans="1:4" x14ac:dyDescent="0.35">
      <c r="A4820">
        <v>4390</v>
      </c>
      <c r="B4820">
        <v>0</v>
      </c>
      <c r="C4820" t="s">
        <v>78</v>
      </c>
      <c r="D4820">
        <v>12</v>
      </c>
    </row>
    <row r="4821" spans="1:4" x14ac:dyDescent="0.35">
      <c r="A4821">
        <v>9362</v>
      </c>
      <c r="B4821">
        <v>0</v>
      </c>
      <c r="C4821" t="s">
        <v>78</v>
      </c>
      <c r="D4821">
        <v>7</v>
      </c>
    </row>
    <row r="4822" spans="1:4" x14ac:dyDescent="0.35">
      <c r="A4822">
        <v>1577</v>
      </c>
      <c r="B4822">
        <v>1</v>
      </c>
      <c r="C4822" t="s">
        <v>78</v>
      </c>
      <c r="D4822">
        <v>4</v>
      </c>
    </row>
    <row r="4823" spans="1:4" x14ac:dyDescent="0.35">
      <c r="A4823">
        <v>4609</v>
      </c>
      <c r="B4823">
        <v>0</v>
      </c>
      <c r="C4823" t="s">
        <v>78</v>
      </c>
      <c r="D4823">
        <v>6</v>
      </c>
    </row>
    <row r="4824" spans="1:4" x14ac:dyDescent="0.35">
      <c r="A4824">
        <v>7143</v>
      </c>
      <c r="B4824">
        <v>0</v>
      </c>
      <c r="C4824" t="s">
        <v>78</v>
      </c>
      <c r="D4824">
        <v>10</v>
      </c>
    </row>
    <row r="4825" spans="1:4" x14ac:dyDescent="0.35">
      <c r="A4825">
        <v>1729</v>
      </c>
      <c r="B4825">
        <v>0</v>
      </c>
      <c r="C4825" t="s">
        <v>78</v>
      </c>
      <c r="D4825">
        <v>10</v>
      </c>
    </row>
    <row r="4826" spans="1:4" x14ac:dyDescent="0.35">
      <c r="A4826">
        <v>10664</v>
      </c>
      <c r="B4826">
        <v>0</v>
      </c>
      <c r="C4826" t="s">
        <v>78</v>
      </c>
      <c r="D4826">
        <v>5</v>
      </c>
    </row>
    <row r="4827" spans="1:4" x14ac:dyDescent="0.35">
      <c r="A4827">
        <v>5029</v>
      </c>
      <c r="B4827">
        <v>0</v>
      </c>
      <c r="C4827" t="s">
        <v>78</v>
      </c>
      <c r="D4827">
        <v>3</v>
      </c>
    </row>
    <row r="4828" spans="1:4" x14ac:dyDescent="0.35">
      <c r="A4828">
        <v>10507</v>
      </c>
      <c r="B4828">
        <v>0</v>
      </c>
      <c r="C4828" t="s">
        <v>78</v>
      </c>
      <c r="D4828">
        <v>7</v>
      </c>
    </row>
    <row r="4829" spans="1:4" x14ac:dyDescent="0.35">
      <c r="A4829">
        <v>3865</v>
      </c>
      <c r="B4829">
        <v>1</v>
      </c>
      <c r="C4829" t="s">
        <v>78</v>
      </c>
      <c r="D4829">
        <v>2</v>
      </c>
    </row>
    <row r="4830" spans="1:4" x14ac:dyDescent="0.35">
      <c r="A4830">
        <v>6982</v>
      </c>
      <c r="B4830">
        <v>0</v>
      </c>
      <c r="C4830" t="s">
        <v>78</v>
      </c>
      <c r="D4830">
        <v>9</v>
      </c>
    </row>
    <row r="4831" spans="1:4" x14ac:dyDescent="0.35">
      <c r="A4831">
        <v>7042</v>
      </c>
      <c r="B4831">
        <v>1</v>
      </c>
      <c r="C4831" t="s">
        <v>78</v>
      </c>
      <c r="D4831">
        <v>2</v>
      </c>
    </row>
    <row r="4832" spans="1:4" x14ac:dyDescent="0.35">
      <c r="A4832">
        <v>9668</v>
      </c>
      <c r="B4832">
        <v>0</v>
      </c>
      <c r="C4832" t="s">
        <v>78</v>
      </c>
      <c r="D4832">
        <v>4</v>
      </c>
    </row>
    <row r="4833" spans="1:4" x14ac:dyDescent="0.35">
      <c r="A4833">
        <v>6878</v>
      </c>
      <c r="B4833">
        <v>0</v>
      </c>
      <c r="C4833" t="s">
        <v>78</v>
      </c>
      <c r="D4833">
        <v>6</v>
      </c>
    </row>
    <row r="4834" spans="1:4" x14ac:dyDescent="0.35">
      <c r="A4834">
        <v>4099</v>
      </c>
      <c r="B4834">
        <v>0</v>
      </c>
      <c r="C4834" t="s">
        <v>78</v>
      </c>
      <c r="D4834">
        <v>3</v>
      </c>
    </row>
    <row r="4835" spans="1:4" x14ac:dyDescent="0.35">
      <c r="A4835">
        <v>5031</v>
      </c>
      <c r="B4835">
        <v>1</v>
      </c>
      <c r="C4835" t="s">
        <v>78</v>
      </c>
      <c r="D4835">
        <v>11</v>
      </c>
    </row>
    <row r="4836" spans="1:4" x14ac:dyDescent="0.35">
      <c r="A4836">
        <v>1970</v>
      </c>
      <c r="B4836">
        <v>0</v>
      </c>
      <c r="C4836" t="s">
        <v>78</v>
      </c>
      <c r="D4836">
        <v>3</v>
      </c>
    </row>
    <row r="4837" spans="1:4" x14ac:dyDescent="0.35">
      <c r="A4837">
        <v>5726</v>
      </c>
      <c r="B4837">
        <v>0</v>
      </c>
      <c r="C4837" t="s">
        <v>78</v>
      </c>
      <c r="D4837">
        <v>4</v>
      </c>
    </row>
    <row r="4838" spans="1:4" x14ac:dyDescent="0.35">
      <c r="A4838">
        <v>5231</v>
      </c>
      <c r="B4838">
        <v>0</v>
      </c>
      <c r="C4838" t="s">
        <v>78</v>
      </c>
      <c r="D4838">
        <v>3</v>
      </c>
    </row>
    <row r="4839" spans="1:4" x14ac:dyDescent="0.35">
      <c r="A4839">
        <v>1307</v>
      </c>
      <c r="B4839">
        <v>0</v>
      </c>
      <c r="C4839" t="s">
        <v>78</v>
      </c>
      <c r="D4839">
        <v>4</v>
      </c>
    </row>
    <row r="4840" spans="1:4" x14ac:dyDescent="0.35">
      <c r="A4840">
        <v>10609</v>
      </c>
      <c r="B4840">
        <v>0</v>
      </c>
      <c r="C4840" t="s">
        <v>78</v>
      </c>
      <c r="D4840">
        <v>4</v>
      </c>
    </row>
    <row r="4841" spans="1:4" x14ac:dyDescent="0.35">
      <c r="A4841">
        <v>5782</v>
      </c>
      <c r="B4841">
        <v>0</v>
      </c>
      <c r="C4841" t="s">
        <v>78</v>
      </c>
      <c r="D4841">
        <v>9</v>
      </c>
    </row>
    <row r="4842" spans="1:4" x14ac:dyDescent="0.35">
      <c r="A4842">
        <v>7533</v>
      </c>
      <c r="B4842">
        <v>0</v>
      </c>
      <c r="C4842" t="s">
        <v>78</v>
      </c>
      <c r="D4842">
        <v>4</v>
      </c>
    </row>
    <row r="4843" spans="1:4" x14ac:dyDescent="0.35">
      <c r="A4843">
        <v>9493</v>
      </c>
      <c r="B4843">
        <v>1</v>
      </c>
      <c r="C4843" t="s">
        <v>78</v>
      </c>
      <c r="D4843">
        <v>8</v>
      </c>
    </row>
    <row r="4844" spans="1:4" x14ac:dyDescent="0.35">
      <c r="A4844">
        <v>2253</v>
      </c>
      <c r="B4844">
        <v>0</v>
      </c>
      <c r="C4844" t="s">
        <v>78</v>
      </c>
      <c r="D4844">
        <v>4</v>
      </c>
    </row>
    <row r="4845" spans="1:4" x14ac:dyDescent="0.35">
      <c r="A4845">
        <v>2326</v>
      </c>
      <c r="B4845">
        <v>0</v>
      </c>
      <c r="C4845" t="s">
        <v>78</v>
      </c>
      <c r="D4845">
        <v>4</v>
      </c>
    </row>
    <row r="4846" spans="1:4" x14ac:dyDescent="0.35">
      <c r="A4846">
        <v>1876</v>
      </c>
      <c r="B4846">
        <v>0</v>
      </c>
      <c r="C4846" t="s">
        <v>78</v>
      </c>
      <c r="D4846">
        <v>4</v>
      </c>
    </row>
    <row r="4847" spans="1:4" x14ac:dyDescent="0.35">
      <c r="A4847">
        <v>7141</v>
      </c>
      <c r="B4847">
        <v>1</v>
      </c>
      <c r="C4847" t="s">
        <v>78</v>
      </c>
      <c r="D4847">
        <v>2</v>
      </c>
    </row>
    <row r="4848" spans="1:4" x14ac:dyDescent="0.35">
      <c r="A4848">
        <v>7393</v>
      </c>
      <c r="B4848">
        <v>0</v>
      </c>
      <c r="C4848" t="s">
        <v>78</v>
      </c>
      <c r="D4848">
        <v>3</v>
      </c>
    </row>
    <row r="4849" spans="1:4" x14ac:dyDescent="0.35">
      <c r="A4849">
        <v>4713</v>
      </c>
      <c r="B4849">
        <v>0</v>
      </c>
      <c r="C4849" t="s">
        <v>78</v>
      </c>
      <c r="D4849">
        <v>4</v>
      </c>
    </row>
    <row r="4850" spans="1:4" x14ac:dyDescent="0.35">
      <c r="A4850">
        <v>5093</v>
      </c>
      <c r="B4850">
        <v>1</v>
      </c>
      <c r="C4850" t="s">
        <v>78</v>
      </c>
      <c r="D4850">
        <v>3</v>
      </c>
    </row>
    <row r="4851" spans="1:4" x14ac:dyDescent="0.35">
      <c r="A4851">
        <v>8524</v>
      </c>
      <c r="B4851">
        <v>1</v>
      </c>
      <c r="C4851" t="s">
        <v>78</v>
      </c>
      <c r="D4851">
        <v>3</v>
      </c>
    </row>
    <row r="4852" spans="1:4" x14ac:dyDescent="0.35">
      <c r="A4852">
        <v>3766</v>
      </c>
      <c r="B4852">
        <v>1</v>
      </c>
      <c r="C4852" t="s">
        <v>78</v>
      </c>
      <c r="D4852">
        <v>8</v>
      </c>
    </row>
    <row r="4853" spans="1:4" x14ac:dyDescent="0.35">
      <c r="A4853">
        <v>9725</v>
      </c>
      <c r="B4853">
        <v>0</v>
      </c>
      <c r="C4853" t="s">
        <v>78</v>
      </c>
      <c r="D4853">
        <v>2</v>
      </c>
    </row>
    <row r="4854" spans="1:4" x14ac:dyDescent="0.35">
      <c r="A4854">
        <v>8933</v>
      </c>
      <c r="B4854">
        <v>0</v>
      </c>
      <c r="C4854" t="s">
        <v>78</v>
      </c>
      <c r="D4854">
        <v>4</v>
      </c>
    </row>
    <row r="4855" spans="1:4" x14ac:dyDescent="0.35">
      <c r="A4855">
        <v>10779</v>
      </c>
      <c r="B4855">
        <v>0</v>
      </c>
      <c r="C4855" t="s">
        <v>78</v>
      </c>
      <c r="D4855">
        <v>3</v>
      </c>
    </row>
    <row r="4856" spans="1:4" x14ac:dyDescent="0.35">
      <c r="A4856">
        <v>9289</v>
      </c>
      <c r="B4856">
        <v>1</v>
      </c>
      <c r="C4856" t="s">
        <v>78</v>
      </c>
      <c r="D4856">
        <v>2</v>
      </c>
    </row>
    <row r="4857" spans="1:4" x14ac:dyDescent="0.35">
      <c r="A4857">
        <v>2613</v>
      </c>
      <c r="B4857">
        <v>0</v>
      </c>
      <c r="C4857" t="s">
        <v>78</v>
      </c>
      <c r="D4857">
        <v>6</v>
      </c>
    </row>
    <row r="4858" spans="1:4" x14ac:dyDescent="0.35">
      <c r="A4858">
        <v>10133</v>
      </c>
      <c r="B4858">
        <v>1</v>
      </c>
      <c r="C4858" t="s">
        <v>78</v>
      </c>
      <c r="D4858">
        <v>12</v>
      </c>
    </row>
    <row r="4859" spans="1:4" x14ac:dyDescent="0.35">
      <c r="A4859">
        <v>8443</v>
      </c>
      <c r="B4859">
        <v>1</v>
      </c>
      <c r="C4859" t="s">
        <v>78</v>
      </c>
      <c r="D4859">
        <v>2</v>
      </c>
    </row>
    <row r="4860" spans="1:4" x14ac:dyDescent="0.35">
      <c r="A4860">
        <v>10796</v>
      </c>
      <c r="B4860">
        <v>0</v>
      </c>
      <c r="C4860" t="s">
        <v>78</v>
      </c>
      <c r="D4860">
        <v>3</v>
      </c>
    </row>
    <row r="4861" spans="1:4" x14ac:dyDescent="0.35">
      <c r="A4861">
        <v>10241</v>
      </c>
      <c r="B4861">
        <v>0</v>
      </c>
      <c r="C4861" t="s">
        <v>78</v>
      </c>
      <c r="D4861">
        <v>2</v>
      </c>
    </row>
    <row r="4862" spans="1:4" x14ac:dyDescent="0.35">
      <c r="A4862">
        <v>3388</v>
      </c>
      <c r="B4862">
        <v>0</v>
      </c>
      <c r="C4862" t="s">
        <v>78</v>
      </c>
      <c r="D4862">
        <v>5</v>
      </c>
    </row>
    <row r="4863" spans="1:4" x14ac:dyDescent="0.35">
      <c r="A4863">
        <v>6507</v>
      </c>
      <c r="B4863">
        <v>0</v>
      </c>
      <c r="C4863" t="s">
        <v>78</v>
      </c>
      <c r="D4863">
        <v>4</v>
      </c>
    </row>
    <row r="4864" spans="1:4" x14ac:dyDescent="0.35">
      <c r="A4864">
        <v>7446</v>
      </c>
      <c r="B4864">
        <v>0</v>
      </c>
      <c r="C4864" t="s">
        <v>78</v>
      </c>
      <c r="D4864">
        <v>10</v>
      </c>
    </row>
    <row r="4865" spans="1:4" x14ac:dyDescent="0.35">
      <c r="A4865">
        <v>87</v>
      </c>
      <c r="B4865">
        <v>0</v>
      </c>
      <c r="C4865" t="s">
        <v>78</v>
      </c>
      <c r="D4865">
        <v>3</v>
      </c>
    </row>
    <row r="4866" spans="1:4" x14ac:dyDescent="0.35">
      <c r="A4866">
        <v>10477</v>
      </c>
      <c r="B4866">
        <v>0</v>
      </c>
      <c r="C4866" t="s">
        <v>78</v>
      </c>
      <c r="D4866">
        <v>2</v>
      </c>
    </row>
    <row r="4867" spans="1:4" x14ac:dyDescent="0.35">
      <c r="A4867">
        <v>6072</v>
      </c>
      <c r="B4867">
        <v>1</v>
      </c>
      <c r="C4867" t="s">
        <v>78</v>
      </c>
      <c r="D4867">
        <v>6</v>
      </c>
    </row>
    <row r="4868" spans="1:4" x14ac:dyDescent="0.35">
      <c r="A4868">
        <v>2518</v>
      </c>
      <c r="B4868">
        <v>0</v>
      </c>
      <c r="C4868" t="s">
        <v>78</v>
      </c>
      <c r="D4868">
        <v>2</v>
      </c>
    </row>
    <row r="4869" spans="1:4" x14ac:dyDescent="0.35">
      <c r="A4869">
        <v>247</v>
      </c>
      <c r="B4869">
        <v>1</v>
      </c>
      <c r="C4869" t="s">
        <v>78</v>
      </c>
      <c r="D4869">
        <v>4</v>
      </c>
    </row>
    <row r="4870" spans="1:4" x14ac:dyDescent="0.35">
      <c r="A4870">
        <v>9463</v>
      </c>
      <c r="B4870">
        <v>0</v>
      </c>
      <c r="C4870" t="s">
        <v>78</v>
      </c>
      <c r="D4870">
        <v>7</v>
      </c>
    </row>
    <row r="4871" spans="1:4" x14ac:dyDescent="0.35">
      <c r="A4871">
        <v>1459</v>
      </c>
      <c r="B4871">
        <v>0</v>
      </c>
      <c r="C4871" t="s">
        <v>78</v>
      </c>
      <c r="D4871">
        <v>5</v>
      </c>
    </row>
    <row r="4872" spans="1:4" x14ac:dyDescent="0.35">
      <c r="A4872">
        <v>9530</v>
      </c>
      <c r="B4872">
        <v>0</v>
      </c>
      <c r="C4872" t="s">
        <v>78</v>
      </c>
      <c r="D4872">
        <v>2</v>
      </c>
    </row>
    <row r="4873" spans="1:4" x14ac:dyDescent="0.35">
      <c r="A4873">
        <v>9653</v>
      </c>
      <c r="B4873">
        <v>0</v>
      </c>
      <c r="C4873" t="s">
        <v>78</v>
      </c>
      <c r="D4873">
        <v>3</v>
      </c>
    </row>
    <row r="4874" spans="1:4" x14ac:dyDescent="0.35">
      <c r="A4874">
        <v>10785</v>
      </c>
      <c r="B4874">
        <v>0</v>
      </c>
      <c r="C4874" t="s">
        <v>78</v>
      </c>
      <c r="D4874">
        <v>3</v>
      </c>
    </row>
    <row r="4875" spans="1:4" x14ac:dyDescent="0.35">
      <c r="A4875">
        <v>9392</v>
      </c>
      <c r="B4875">
        <v>0</v>
      </c>
      <c r="C4875" t="s">
        <v>78</v>
      </c>
      <c r="D4875">
        <v>2</v>
      </c>
    </row>
    <row r="4876" spans="1:4" x14ac:dyDescent="0.35">
      <c r="A4876">
        <v>3769</v>
      </c>
      <c r="B4876">
        <v>0</v>
      </c>
      <c r="C4876" t="s">
        <v>78</v>
      </c>
      <c r="D4876">
        <v>3</v>
      </c>
    </row>
    <row r="4877" spans="1:4" x14ac:dyDescent="0.35">
      <c r="A4877">
        <v>10146</v>
      </c>
      <c r="B4877">
        <v>0</v>
      </c>
      <c r="C4877" t="s">
        <v>78</v>
      </c>
      <c r="D4877">
        <v>3</v>
      </c>
    </row>
    <row r="4878" spans="1:4" x14ac:dyDescent="0.35">
      <c r="A4878">
        <v>4741</v>
      </c>
      <c r="B4878">
        <v>0</v>
      </c>
      <c r="C4878" t="s">
        <v>78</v>
      </c>
      <c r="D4878">
        <v>9</v>
      </c>
    </row>
    <row r="4879" spans="1:4" x14ac:dyDescent="0.35">
      <c r="A4879">
        <v>1880</v>
      </c>
      <c r="B4879">
        <v>0</v>
      </c>
      <c r="C4879" t="s">
        <v>78</v>
      </c>
      <c r="D4879">
        <v>3</v>
      </c>
    </row>
    <row r="4880" spans="1:4" x14ac:dyDescent="0.35">
      <c r="A4880">
        <v>6471</v>
      </c>
      <c r="B4880">
        <v>0</v>
      </c>
      <c r="C4880" t="s">
        <v>78</v>
      </c>
      <c r="D4880">
        <v>4</v>
      </c>
    </row>
    <row r="4881" spans="1:4" x14ac:dyDescent="0.35">
      <c r="A4881">
        <v>5718</v>
      </c>
      <c r="B4881">
        <v>1</v>
      </c>
      <c r="C4881" t="s">
        <v>78</v>
      </c>
      <c r="D4881">
        <v>6</v>
      </c>
    </row>
    <row r="4882" spans="1:4" x14ac:dyDescent="0.35">
      <c r="A4882">
        <v>3478</v>
      </c>
      <c r="B4882">
        <v>1</v>
      </c>
      <c r="C4882" t="s">
        <v>78</v>
      </c>
      <c r="D4882">
        <v>9</v>
      </c>
    </row>
    <row r="4883" spans="1:4" x14ac:dyDescent="0.35">
      <c r="A4883">
        <v>7848</v>
      </c>
      <c r="B4883">
        <v>0</v>
      </c>
      <c r="C4883" t="s">
        <v>78</v>
      </c>
      <c r="D4883">
        <v>3</v>
      </c>
    </row>
    <row r="4884" spans="1:4" x14ac:dyDescent="0.35">
      <c r="A4884">
        <v>7999</v>
      </c>
      <c r="B4884">
        <v>1</v>
      </c>
      <c r="C4884" t="s">
        <v>78</v>
      </c>
      <c r="D4884">
        <v>5</v>
      </c>
    </row>
    <row r="4885" spans="1:4" x14ac:dyDescent="0.35">
      <c r="A4885">
        <v>11101</v>
      </c>
      <c r="B4885">
        <v>0</v>
      </c>
      <c r="C4885" t="s">
        <v>78</v>
      </c>
      <c r="D4885">
        <v>8</v>
      </c>
    </row>
    <row r="4886" spans="1:4" x14ac:dyDescent="0.35">
      <c r="A4886">
        <v>9212</v>
      </c>
      <c r="B4886">
        <v>0</v>
      </c>
      <c r="C4886" t="s">
        <v>78</v>
      </c>
      <c r="D4886">
        <v>13</v>
      </c>
    </row>
    <row r="4887" spans="1:4" x14ac:dyDescent="0.35">
      <c r="A4887">
        <v>10983</v>
      </c>
      <c r="B4887">
        <v>0</v>
      </c>
      <c r="C4887" t="s">
        <v>78</v>
      </c>
      <c r="D4887">
        <v>13</v>
      </c>
    </row>
    <row r="4888" spans="1:4" x14ac:dyDescent="0.35">
      <c r="A4888">
        <v>3629</v>
      </c>
      <c r="B4888">
        <v>0</v>
      </c>
      <c r="C4888" t="s">
        <v>78</v>
      </c>
      <c r="D4888">
        <v>3</v>
      </c>
    </row>
    <row r="4889" spans="1:4" x14ac:dyDescent="0.35">
      <c r="A4889">
        <v>4673</v>
      </c>
      <c r="B4889">
        <v>1</v>
      </c>
      <c r="C4889" t="s">
        <v>78</v>
      </c>
      <c r="D4889">
        <v>5</v>
      </c>
    </row>
    <row r="4890" spans="1:4" x14ac:dyDescent="0.35">
      <c r="A4890">
        <v>796</v>
      </c>
      <c r="B4890">
        <v>0</v>
      </c>
      <c r="C4890" t="s">
        <v>78</v>
      </c>
      <c r="D4890">
        <v>8</v>
      </c>
    </row>
    <row r="4891" spans="1:4" x14ac:dyDescent="0.35">
      <c r="A4891">
        <v>618</v>
      </c>
      <c r="B4891">
        <v>0</v>
      </c>
      <c r="C4891" t="s">
        <v>78</v>
      </c>
      <c r="D4891">
        <v>12</v>
      </c>
    </row>
    <row r="4892" spans="1:4" x14ac:dyDescent="0.35">
      <c r="A4892">
        <v>380</v>
      </c>
      <c r="B4892">
        <v>1</v>
      </c>
      <c r="C4892" t="s">
        <v>78</v>
      </c>
      <c r="D4892">
        <v>9</v>
      </c>
    </row>
    <row r="4893" spans="1:4" x14ac:dyDescent="0.35">
      <c r="A4893">
        <v>1092</v>
      </c>
      <c r="B4893">
        <v>0</v>
      </c>
      <c r="C4893" t="s">
        <v>78</v>
      </c>
      <c r="D4893">
        <v>4</v>
      </c>
    </row>
    <row r="4894" spans="1:4" x14ac:dyDescent="0.35">
      <c r="A4894">
        <v>8962</v>
      </c>
      <c r="B4894">
        <v>0</v>
      </c>
      <c r="C4894" t="s">
        <v>78</v>
      </c>
      <c r="D4894">
        <v>3</v>
      </c>
    </row>
    <row r="4895" spans="1:4" x14ac:dyDescent="0.35">
      <c r="A4895">
        <v>8207</v>
      </c>
      <c r="B4895">
        <v>0</v>
      </c>
      <c r="C4895" t="s">
        <v>78</v>
      </c>
      <c r="D4895">
        <v>3</v>
      </c>
    </row>
    <row r="4896" spans="1:4" x14ac:dyDescent="0.35">
      <c r="A4896">
        <v>6521</v>
      </c>
      <c r="B4896">
        <v>0</v>
      </c>
      <c r="C4896" t="s">
        <v>78</v>
      </c>
      <c r="D4896">
        <v>9</v>
      </c>
    </row>
    <row r="4897" spans="1:4" x14ac:dyDescent="0.35">
      <c r="A4897">
        <v>535</v>
      </c>
      <c r="B4897">
        <v>0</v>
      </c>
      <c r="C4897" t="s">
        <v>78</v>
      </c>
      <c r="D4897">
        <v>13</v>
      </c>
    </row>
    <row r="4898" spans="1:4" x14ac:dyDescent="0.35">
      <c r="A4898">
        <v>4608</v>
      </c>
      <c r="B4898">
        <v>1</v>
      </c>
      <c r="C4898" t="s">
        <v>78</v>
      </c>
      <c r="D4898">
        <v>13</v>
      </c>
    </row>
    <row r="4899" spans="1:4" x14ac:dyDescent="0.35">
      <c r="A4899">
        <v>11086</v>
      </c>
      <c r="B4899">
        <v>0</v>
      </c>
      <c r="C4899" t="s">
        <v>78</v>
      </c>
      <c r="D4899">
        <v>3</v>
      </c>
    </row>
    <row r="4900" spans="1:4" x14ac:dyDescent="0.35">
      <c r="A4900">
        <v>1064</v>
      </c>
      <c r="B4900">
        <v>0</v>
      </c>
      <c r="C4900" t="s">
        <v>78</v>
      </c>
      <c r="D4900">
        <v>3</v>
      </c>
    </row>
    <row r="4901" spans="1:4" x14ac:dyDescent="0.35">
      <c r="A4901">
        <v>7000</v>
      </c>
      <c r="B4901">
        <v>0</v>
      </c>
      <c r="C4901" t="s">
        <v>78</v>
      </c>
      <c r="D4901">
        <v>10</v>
      </c>
    </row>
    <row r="4902" spans="1:4" x14ac:dyDescent="0.35">
      <c r="A4902">
        <v>1581</v>
      </c>
      <c r="B4902">
        <v>1</v>
      </c>
      <c r="C4902" t="s">
        <v>78</v>
      </c>
      <c r="D4902">
        <v>2</v>
      </c>
    </row>
    <row r="4903" spans="1:4" x14ac:dyDescent="0.35">
      <c r="A4903">
        <v>7384</v>
      </c>
      <c r="B4903">
        <v>0</v>
      </c>
      <c r="C4903" t="s">
        <v>78</v>
      </c>
      <c r="D4903">
        <v>7</v>
      </c>
    </row>
    <row r="4904" spans="1:4" x14ac:dyDescent="0.35">
      <c r="A4904">
        <v>10552</v>
      </c>
      <c r="B4904">
        <v>0</v>
      </c>
      <c r="C4904" t="s">
        <v>78</v>
      </c>
      <c r="D4904">
        <v>7</v>
      </c>
    </row>
    <row r="4905" spans="1:4" x14ac:dyDescent="0.35">
      <c r="A4905">
        <v>6409</v>
      </c>
      <c r="B4905">
        <v>1</v>
      </c>
      <c r="C4905" t="s">
        <v>78</v>
      </c>
      <c r="D4905">
        <v>7</v>
      </c>
    </row>
    <row r="4906" spans="1:4" x14ac:dyDescent="0.35">
      <c r="A4906">
        <v>9507</v>
      </c>
      <c r="B4906">
        <v>0</v>
      </c>
      <c r="C4906" t="s">
        <v>78</v>
      </c>
      <c r="D4906">
        <v>5</v>
      </c>
    </row>
    <row r="4907" spans="1:4" x14ac:dyDescent="0.35">
      <c r="A4907">
        <v>9560</v>
      </c>
      <c r="B4907">
        <v>1</v>
      </c>
      <c r="C4907" t="s">
        <v>78</v>
      </c>
      <c r="D4907">
        <v>8</v>
      </c>
    </row>
    <row r="4908" spans="1:4" x14ac:dyDescent="0.35">
      <c r="A4908">
        <v>10991</v>
      </c>
      <c r="B4908">
        <v>0</v>
      </c>
      <c r="C4908" t="s">
        <v>78</v>
      </c>
      <c r="D4908">
        <v>4</v>
      </c>
    </row>
    <row r="4909" spans="1:4" x14ac:dyDescent="0.35">
      <c r="A4909">
        <v>4712</v>
      </c>
      <c r="B4909">
        <v>0</v>
      </c>
      <c r="C4909" t="s">
        <v>78</v>
      </c>
      <c r="D4909">
        <v>4</v>
      </c>
    </row>
    <row r="4910" spans="1:4" x14ac:dyDescent="0.35">
      <c r="A4910">
        <v>11056</v>
      </c>
      <c r="B4910">
        <v>0</v>
      </c>
      <c r="C4910" t="s">
        <v>78</v>
      </c>
      <c r="D4910">
        <v>10</v>
      </c>
    </row>
    <row r="4911" spans="1:4" x14ac:dyDescent="0.35">
      <c r="A4911">
        <v>7414</v>
      </c>
      <c r="B4911">
        <v>0</v>
      </c>
      <c r="C4911" t="s">
        <v>78</v>
      </c>
      <c r="D4911">
        <v>4</v>
      </c>
    </row>
    <row r="4912" spans="1:4" x14ac:dyDescent="0.35">
      <c r="A4912">
        <v>3076</v>
      </c>
      <c r="B4912">
        <v>0</v>
      </c>
      <c r="C4912" t="s">
        <v>78</v>
      </c>
      <c r="D4912">
        <v>12</v>
      </c>
    </row>
    <row r="4913" spans="1:4" x14ac:dyDescent="0.35">
      <c r="A4913">
        <v>6355</v>
      </c>
      <c r="B4913">
        <v>0</v>
      </c>
      <c r="C4913" t="s">
        <v>78</v>
      </c>
      <c r="D4913">
        <v>4</v>
      </c>
    </row>
    <row r="4914" spans="1:4" x14ac:dyDescent="0.35">
      <c r="A4914">
        <v>7959</v>
      </c>
      <c r="B4914">
        <v>0</v>
      </c>
      <c r="C4914" t="s">
        <v>78</v>
      </c>
      <c r="D4914">
        <v>5</v>
      </c>
    </row>
    <row r="4915" spans="1:4" x14ac:dyDescent="0.35">
      <c r="A4915">
        <v>5512</v>
      </c>
      <c r="B4915">
        <v>0</v>
      </c>
      <c r="C4915" t="s">
        <v>78</v>
      </c>
      <c r="D4915">
        <v>8</v>
      </c>
    </row>
    <row r="4916" spans="1:4" x14ac:dyDescent="0.35">
      <c r="A4916">
        <v>10102</v>
      </c>
      <c r="B4916">
        <v>0</v>
      </c>
      <c r="C4916" t="s">
        <v>78</v>
      </c>
      <c r="D4916">
        <v>5</v>
      </c>
    </row>
    <row r="4917" spans="1:4" x14ac:dyDescent="0.35">
      <c r="A4917">
        <v>9369</v>
      </c>
      <c r="B4917">
        <v>1</v>
      </c>
      <c r="C4917" t="s">
        <v>78</v>
      </c>
      <c r="D4917">
        <v>10</v>
      </c>
    </row>
    <row r="4918" spans="1:4" x14ac:dyDescent="0.35">
      <c r="A4918">
        <v>3711</v>
      </c>
      <c r="B4918">
        <v>0</v>
      </c>
      <c r="C4918" t="s">
        <v>78</v>
      </c>
      <c r="D4918">
        <v>10</v>
      </c>
    </row>
    <row r="4919" spans="1:4" x14ac:dyDescent="0.35">
      <c r="A4919">
        <v>6931</v>
      </c>
      <c r="B4919">
        <v>1</v>
      </c>
      <c r="C4919" t="s">
        <v>78</v>
      </c>
      <c r="D4919">
        <v>4</v>
      </c>
    </row>
    <row r="4920" spans="1:4" x14ac:dyDescent="0.35">
      <c r="A4920">
        <v>9596</v>
      </c>
      <c r="B4920">
        <v>0</v>
      </c>
      <c r="C4920" t="s">
        <v>78</v>
      </c>
      <c r="D4920">
        <v>13</v>
      </c>
    </row>
    <row r="4921" spans="1:4" x14ac:dyDescent="0.35">
      <c r="A4921">
        <v>2727</v>
      </c>
      <c r="B4921">
        <v>0</v>
      </c>
      <c r="C4921" t="s">
        <v>78</v>
      </c>
      <c r="D4921">
        <v>6</v>
      </c>
    </row>
    <row r="4922" spans="1:4" x14ac:dyDescent="0.35">
      <c r="A4922">
        <v>8416</v>
      </c>
      <c r="B4922">
        <v>0</v>
      </c>
      <c r="C4922" t="s">
        <v>78</v>
      </c>
      <c r="D4922">
        <v>3</v>
      </c>
    </row>
    <row r="4923" spans="1:4" x14ac:dyDescent="0.35">
      <c r="A4923">
        <v>3967</v>
      </c>
      <c r="B4923">
        <v>0</v>
      </c>
      <c r="C4923" t="s">
        <v>78</v>
      </c>
      <c r="D4923">
        <v>13</v>
      </c>
    </row>
    <row r="4924" spans="1:4" x14ac:dyDescent="0.35">
      <c r="A4924">
        <v>2139</v>
      </c>
      <c r="B4924">
        <v>0</v>
      </c>
      <c r="C4924" t="s">
        <v>78</v>
      </c>
      <c r="D4924">
        <v>3</v>
      </c>
    </row>
    <row r="4925" spans="1:4" x14ac:dyDescent="0.35">
      <c r="A4925">
        <v>2162</v>
      </c>
      <c r="B4925">
        <v>0</v>
      </c>
      <c r="C4925" t="s">
        <v>78</v>
      </c>
      <c r="D4925">
        <v>10</v>
      </c>
    </row>
    <row r="4926" spans="1:4" x14ac:dyDescent="0.35">
      <c r="A4926">
        <v>9242</v>
      </c>
      <c r="B4926">
        <v>1</v>
      </c>
      <c r="C4926" t="s">
        <v>78</v>
      </c>
      <c r="D4926">
        <v>9</v>
      </c>
    </row>
    <row r="4927" spans="1:4" x14ac:dyDescent="0.35">
      <c r="A4927">
        <v>10595</v>
      </c>
      <c r="B4927">
        <v>0</v>
      </c>
      <c r="C4927" t="s">
        <v>78</v>
      </c>
      <c r="D4927">
        <v>3</v>
      </c>
    </row>
    <row r="4928" spans="1:4" x14ac:dyDescent="0.35">
      <c r="A4928">
        <v>4855</v>
      </c>
      <c r="B4928">
        <v>1</v>
      </c>
      <c r="C4928" t="s">
        <v>78</v>
      </c>
      <c r="D4928">
        <v>2</v>
      </c>
    </row>
    <row r="4929" spans="1:4" x14ac:dyDescent="0.35">
      <c r="A4929">
        <v>5049</v>
      </c>
      <c r="B4929">
        <v>0</v>
      </c>
      <c r="C4929" t="s">
        <v>78</v>
      </c>
      <c r="D4929">
        <v>2</v>
      </c>
    </row>
    <row r="4930" spans="1:4" x14ac:dyDescent="0.35">
      <c r="A4930">
        <v>4967</v>
      </c>
      <c r="B4930">
        <v>0</v>
      </c>
      <c r="C4930" t="s">
        <v>78</v>
      </c>
      <c r="D4930">
        <v>5</v>
      </c>
    </row>
    <row r="4931" spans="1:4" x14ac:dyDescent="0.35">
      <c r="A4931">
        <v>5255</v>
      </c>
      <c r="B4931">
        <v>0</v>
      </c>
      <c r="C4931" t="s">
        <v>78</v>
      </c>
      <c r="D4931">
        <v>0</v>
      </c>
    </row>
    <row r="4932" spans="1:4" x14ac:dyDescent="0.35">
      <c r="A4932">
        <v>9215</v>
      </c>
      <c r="B4932">
        <v>0</v>
      </c>
      <c r="C4932" t="s">
        <v>78</v>
      </c>
      <c r="D4932">
        <v>6</v>
      </c>
    </row>
    <row r="4933" spans="1:4" x14ac:dyDescent="0.35">
      <c r="A4933">
        <v>3525</v>
      </c>
      <c r="B4933">
        <v>0</v>
      </c>
      <c r="C4933" t="s">
        <v>78</v>
      </c>
      <c r="D4933">
        <v>2</v>
      </c>
    </row>
    <row r="4934" spans="1:4" x14ac:dyDescent="0.35">
      <c r="A4934">
        <v>3619</v>
      </c>
      <c r="B4934">
        <v>1</v>
      </c>
      <c r="C4934" t="s">
        <v>78</v>
      </c>
      <c r="D4934">
        <v>8</v>
      </c>
    </row>
    <row r="4935" spans="1:4" x14ac:dyDescent="0.35">
      <c r="A4935">
        <v>4415</v>
      </c>
      <c r="B4935">
        <v>0</v>
      </c>
      <c r="C4935" t="s">
        <v>78</v>
      </c>
      <c r="D4935">
        <v>3</v>
      </c>
    </row>
    <row r="4936" spans="1:4" x14ac:dyDescent="0.35">
      <c r="A4936">
        <v>3645</v>
      </c>
      <c r="B4936">
        <v>1</v>
      </c>
      <c r="C4936" t="s">
        <v>78</v>
      </c>
      <c r="D4936">
        <v>4</v>
      </c>
    </row>
    <row r="4937" spans="1:4" x14ac:dyDescent="0.35">
      <c r="A4937">
        <v>4692</v>
      </c>
      <c r="B4937">
        <v>1</v>
      </c>
      <c r="C4937" t="s">
        <v>78</v>
      </c>
      <c r="D4937">
        <v>2</v>
      </c>
    </row>
    <row r="4938" spans="1:4" x14ac:dyDescent="0.35">
      <c r="A4938">
        <v>3955</v>
      </c>
      <c r="B4938">
        <v>0</v>
      </c>
      <c r="C4938" t="s">
        <v>78</v>
      </c>
      <c r="D4938">
        <v>0</v>
      </c>
    </row>
    <row r="4939" spans="1:4" x14ac:dyDescent="0.35">
      <c r="A4939">
        <v>5313</v>
      </c>
      <c r="B4939">
        <v>0</v>
      </c>
      <c r="C4939" t="s">
        <v>78</v>
      </c>
      <c r="D4939">
        <v>4</v>
      </c>
    </row>
    <row r="4940" spans="1:4" x14ac:dyDescent="0.35">
      <c r="A4940">
        <v>7196</v>
      </c>
      <c r="B4940">
        <v>0</v>
      </c>
      <c r="C4940" t="s">
        <v>78</v>
      </c>
      <c r="D4940">
        <v>3</v>
      </c>
    </row>
    <row r="4941" spans="1:4" x14ac:dyDescent="0.35">
      <c r="A4941">
        <v>1381</v>
      </c>
      <c r="B4941">
        <v>1</v>
      </c>
      <c r="C4941" t="s">
        <v>78</v>
      </c>
      <c r="D4941">
        <v>5</v>
      </c>
    </row>
    <row r="4942" spans="1:4" x14ac:dyDescent="0.35">
      <c r="A4942">
        <v>10951</v>
      </c>
      <c r="B4942">
        <v>0</v>
      </c>
      <c r="C4942" t="s">
        <v>78</v>
      </c>
      <c r="D4942">
        <v>8</v>
      </c>
    </row>
    <row r="4943" spans="1:4" x14ac:dyDescent="0.35">
      <c r="A4943">
        <v>4322</v>
      </c>
      <c r="B4943">
        <v>0</v>
      </c>
      <c r="C4943" t="s">
        <v>78</v>
      </c>
      <c r="D4943">
        <v>10</v>
      </c>
    </row>
    <row r="4944" spans="1:4" x14ac:dyDescent="0.35">
      <c r="A4944">
        <v>7444</v>
      </c>
      <c r="B4944">
        <v>0</v>
      </c>
      <c r="C4944" t="s">
        <v>78</v>
      </c>
      <c r="D4944">
        <v>3</v>
      </c>
    </row>
    <row r="4945" spans="1:4" x14ac:dyDescent="0.35">
      <c r="A4945">
        <v>2942</v>
      </c>
      <c r="B4945">
        <v>0</v>
      </c>
      <c r="C4945" t="s">
        <v>78</v>
      </c>
      <c r="D4945">
        <v>4</v>
      </c>
    </row>
    <row r="4946" spans="1:4" x14ac:dyDescent="0.35">
      <c r="A4946">
        <v>2874</v>
      </c>
      <c r="B4946">
        <v>0</v>
      </c>
      <c r="C4946" t="s">
        <v>78</v>
      </c>
      <c r="D4946">
        <v>3</v>
      </c>
    </row>
    <row r="4947" spans="1:4" x14ac:dyDescent="0.35">
      <c r="A4947">
        <v>3667</v>
      </c>
      <c r="B4947">
        <v>1</v>
      </c>
      <c r="C4947" t="s">
        <v>78</v>
      </c>
      <c r="D4947">
        <v>11</v>
      </c>
    </row>
    <row r="4948" spans="1:4" x14ac:dyDescent="0.35">
      <c r="A4948">
        <v>3697</v>
      </c>
      <c r="B4948">
        <v>0</v>
      </c>
      <c r="C4948" t="s">
        <v>78</v>
      </c>
      <c r="D4948">
        <v>4</v>
      </c>
    </row>
    <row r="4949" spans="1:4" x14ac:dyDescent="0.35">
      <c r="A4949">
        <v>9955</v>
      </c>
      <c r="B4949">
        <v>0</v>
      </c>
      <c r="C4949" t="s">
        <v>78</v>
      </c>
      <c r="D4949">
        <v>4</v>
      </c>
    </row>
    <row r="4950" spans="1:4" x14ac:dyDescent="0.35">
      <c r="A4950">
        <v>5320</v>
      </c>
      <c r="B4950">
        <v>1</v>
      </c>
      <c r="C4950" t="s">
        <v>78</v>
      </c>
      <c r="D4950">
        <v>4</v>
      </c>
    </row>
    <row r="4951" spans="1:4" x14ac:dyDescent="0.35">
      <c r="A4951">
        <v>6422</v>
      </c>
      <c r="B4951">
        <v>0</v>
      </c>
      <c r="C4951" t="s">
        <v>78</v>
      </c>
      <c r="D4951">
        <v>5</v>
      </c>
    </row>
    <row r="4952" spans="1:4" x14ac:dyDescent="0.35">
      <c r="A4952">
        <v>3690</v>
      </c>
      <c r="B4952">
        <v>1</v>
      </c>
      <c r="C4952" t="s">
        <v>78</v>
      </c>
      <c r="D4952">
        <v>10</v>
      </c>
    </row>
    <row r="4953" spans="1:4" x14ac:dyDescent="0.35">
      <c r="A4953">
        <v>2408</v>
      </c>
      <c r="B4953">
        <v>0</v>
      </c>
      <c r="C4953" t="s">
        <v>78</v>
      </c>
      <c r="D4953">
        <v>9</v>
      </c>
    </row>
    <row r="4954" spans="1:4" x14ac:dyDescent="0.35">
      <c r="A4954">
        <v>9260</v>
      </c>
      <c r="B4954">
        <v>0</v>
      </c>
      <c r="C4954" t="s">
        <v>78</v>
      </c>
      <c r="D4954">
        <v>9</v>
      </c>
    </row>
    <row r="4955" spans="1:4" x14ac:dyDescent="0.35">
      <c r="A4955">
        <v>9648</v>
      </c>
      <c r="B4955">
        <v>0</v>
      </c>
      <c r="C4955" t="s">
        <v>78</v>
      </c>
      <c r="D4955">
        <v>4</v>
      </c>
    </row>
    <row r="4956" spans="1:4" x14ac:dyDescent="0.35">
      <c r="A4956">
        <v>4939</v>
      </c>
      <c r="B4956">
        <v>0</v>
      </c>
      <c r="C4956" t="s">
        <v>78</v>
      </c>
      <c r="D4956">
        <v>6</v>
      </c>
    </row>
    <row r="4957" spans="1:4" x14ac:dyDescent="0.35">
      <c r="A4957">
        <v>8652</v>
      </c>
      <c r="B4957">
        <v>0</v>
      </c>
      <c r="C4957" t="s">
        <v>78</v>
      </c>
      <c r="D4957">
        <v>6</v>
      </c>
    </row>
    <row r="4958" spans="1:4" x14ac:dyDescent="0.35">
      <c r="A4958">
        <v>4702</v>
      </c>
      <c r="B4958">
        <v>0</v>
      </c>
      <c r="C4958" t="s">
        <v>78</v>
      </c>
      <c r="D4958">
        <v>4</v>
      </c>
    </row>
    <row r="4959" spans="1:4" x14ac:dyDescent="0.35">
      <c r="A4959">
        <v>2587</v>
      </c>
      <c r="B4959">
        <v>0</v>
      </c>
      <c r="C4959" t="s">
        <v>78</v>
      </c>
      <c r="D4959">
        <v>3</v>
      </c>
    </row>
    <row r="4960" spans="1:4" x14ac:dyDescent="0.35">
      <c r="A4960">
        <v>2811</v>
      </c>
      <c r="B4960">
        <v>0</v>
      </c>
      <c r="C4960" t="s">
        <v>78</v>
      </c>
      <c r="D4960">
        <v>4</v>
      </c>
    </row>
    <row r="4961" spans="1:4" x14ac:dyDescent="0.35">
      <c r="A4961">
        <v>9150</v>
      </c>
      <c r="B4961">
        <v>0</v>
      </c>
      <c r="C4961" t="s">
        <v>78</v>
      </c>
      <c r="D4961">
        <v>4</v>
      </c>
    </row>
    <row r="4962" spans="1:4" x14ac:dyDescent="0.35">
      <c r="A4962">
        <v>10127</v>
      </c>
      <c r="B4962">
        <v>0</v>
      </c>
      <c r="C4962" t="s">
        <v>78</v>
      </c>
      <c r="D4962">
        <v>4</v>
      </c>
    </row>
    <row r="4963" spans="1:4" x14ac:dyDescent="0.35">
      <c r="A4963">
        <v>5493</v>
      </c>
      <c r="B4963">
        <v>0</v>
      </c>
      <c r="C4963" t="s">
        <v>78</v>
      </c>
      <c r="D4963">
        <v>2</v>
      </c>
    </row>
    <row r="4964" spans="1:4" x14ac:dyDescent="0.35">
      <c r="A4964">
        <v>2666</v>
      </c>
      <c r="B4964">
        <v>0</v>
      </c>
      <c r="C4964" t="s">
        <v>78</v>
      </c>
      <c r="D4964">
        <v>11</v>
      </c>
    </row>
    <row r="4965" spans="1:4" x14ac:dyDescent="0.35">
      <c r="A4965">
        <v>10099</v>
      </c>
      <c r="B4965">
        <v>0</v>
      </c>
      <c r="C4965" t="s">
        <v>78</v>
      </c>
      <c r="D4965">
        <v>13</v>
      </c>
    </row>
    <row r="4966" spans="1:4" x14ac:dyDescent="0.35">
      <c r="A4966">
        <v>10562</v>
      </c>
      <c r="B4966">
        <v>0</v>
      </c>
      <c r="C4966" t="s">
        <v>78</v>
      </c>
      <c r="D4966">
        <v>13</v>
      </c>
    </row>
    <row r="4967" spans="1:4" x14ac:dyDescent="0.35">
      <c r="A4967">
        <v>7881</v>
      </c>
      <c r="B4967">
        <v>0</v>
      </c>
      <c r="C4967" t="s">
        <v>78</v>
      </c>
      <c r="D4967">
        <v>13</v>
      </c>
    </row>
    <row r="4968" spans="1:4" x14ac:dyDescent="0.35">
      <c r="A4968">
        <v>6721</v>
      </c>
      <c r="B4968">
        <v>0</v>
      </c>
      <c r="C4968" t="s">
        <v>78</v>
      </c>
      <c r="D4968">
        <v>5</v>
      </c>
    </row>
    <row r="4969" spans="1:4" x14ac:dyDescent="0.35">
      <c r="A4969">
        <v>5204</v>
      </c>
      <c r="B4969">
        <v>1</v>
      </c>
      <c r="C4969" t="s">
        <v>78</v>
      </c>
      <c r="D4969">
        <v>5</v>
      </c>
    </row>
    <row r="4970" spans="1:4" x14ac:dyDescent="0.35">
      <c r="A4970">
        <v>5209</v>
      </c>
      <c r="B4970">
        <v>0</v>
      </c>
      <c r="C4970" t="s">
        <v>78</v>
      </c>
      <c r="D4970">
        <v>7</v>
      </c>
    </row>
    <row r="4971" spans="1:4" x14ac:dyDescent="0.35">
      <c r="A4971">
        <v>10128</v>
      </c>
      <c r="B4971">
        <v>0</v>
      </c>
      <c r="C4971" t="s">
        <v>78</v>
      </c>
      <c r="D4971">
        <v>12</v>
      </c>
    </row>
    <row r="4972" spans="1:4" x14ac:dyDescent="0.35">
      <c r="A4972">
        <v>9284</v>
      </c>
      <c r="B4972">
        <v>0</v>
      </c>
      <c r="C4972" t="s">
        <v>78</v>
      </c>
      <c r="D4972">
        <v>12</v>
      </c>
    </row>
    <row r="4973" spans="1:4" x14ac:dyDescent="0.35">
      <c r="A4973">
        <v>8643</v>
      </c>
      <c r="B4973">
        <v>0</v>
      </c>
      <c r="C4973" t="s">
        <v>78</v>
      </c>
      <c r="D4973">
        <v>12</v>
      </c>
    </row>
    <row r="4974" spans="1:4" x14ac:dyDescent="0.35">
      <c r="A4974">
        <v>1685</v>
      </c>
      <c r="B4974">
        <v>0</v>
      </c>
      <c r="C4974" t="s">
        <v>78</v>
      </c>
      <c r="D4974">
        <v>13</v>
      </c>
    </row>
    <row r="4975" spans="1:4" x14ac:dyDescent="0.35">
      <c r="A4975">
        <v>2877</v>
      </c>
      <c r="B4975">
        <v>0</v>
      </c>
      <c r="C4975" t="s">
        <v>78</v>
      </c>
      <c r="D4975">
        <v>8</v>
      </c>
    </row>
    <row r="4976" spans="1:4" x14ac:dyDescent="0.35">
      <c r="A4976">
        <v>8369</v>
      </c>
      <c r="B4976">
        <v>0</v>
      </c>
      <c r="C4976" t="s">
        <v>78</v>
      </c>
      <c r="D4976">
        <v>2</v>
      </c>
    </row>
    <row r="4977" spans="1:4" x14ac:dyDescent="0.35">
      <c r="A4977">
        <v>6233</v>
      </c>
      <c r="B4977">
        <v>0</v>
      </c>
      <c r="C4977" t="s">
        <v>78</v>
      </c>
      <c r="D4977">
        <v>10</v>
      </c>
    </row>
    <row r="4978" spans="1:4" x14ac:dyDescent="0.35">
      <c r="A4978">
        <v>195</v>
      </c>
      <c r="B4978">
        <v>1</v>
      </c>
      <c r="C4978" t="s">
        <v>78</v>
      </c>
      <c r="D4978">
        <v>4</v>
      </c>
    </row>
    <row r="4979" spans="1:4" x14ac:dyDescent="0.35">
      <c r="A4979">
        <v>1501</v>
      </c>
      <c r="B4979">
        <v>0</v>
      </c>
      <c r="C4979" t="s">
        <v>78</v>
      </c>
      <c r="D4979">
        <v>1</v>
      </c>
    </row>
    <row r="4980" spans="1:4" x14ac:dyDescent="0.35">
      <c r="A4980">
        <v>10846</v>
      </c>
      <c r="B4980">
        <v>0</v>
      </c>
      <c r="C4980" t="s">
        <v>78</v>
      </c>
      <c r="D4980">
        <v>8</v>
      </c>
    </row>
    <row r="4981" spans="1:4" x14ac:dyDescent="0.35">
      <c r="A4981">
        <v>8341</v>
      </c>
      <c r="B4981">
        <v>1</v>
      </c>
      <c r="C4981" t="s">
        <v>78</v>
      </c>
      <c r="D4981">
        <v>2</v>
      </c>
    </row>
    <row r="4982" spans="1:4" x14ac:dyDescent="0.35">
      <c r="A4982">
        <v>10766</v>
      </c>
      <c r="B4982">
        <v>0</v>
      </c>
      <c r="C4982" t="s">
        <v>78</v>
      </c>
      <c r="D4982">
        <v>8</v>
      </c>
    </row>
    <row r="4983" spans="1:4" x14ac:dyDescent="0.35">
      <c r="A4983">
        <v>9971</v>
      </c>
      <c r="B4983">
        <v>0</v>
      </c>
      <c r="C4983" t="s">
        <v>78</v>
      </c>
      <c r="D4983">
        <v>8</v>
      </c>
    </row>
    <row r="4984" spans="1:4" x14ac:dyDescent="0.35">
      <c r="A4984">
        <v>1740</v>
      </c>
      <c r="B4984">
        <v>0</v>
      </c>
      <c r="C4984" t="s">
        <v>78</v>
      </c>
      <c r="D4984">
        <v>4</v>
      </c>
    </row>
    <row r="4985" spans="1:4" x14ac:dyDescent="0.35">
      <c r="A4985">
        <v>8737</v>
      </c>
      <c r="B4985">
        <v>0</v>
      </c>
      <c r="C4985" t="s">
        <v>78</v>
      </c>
      <c r="D4985">
        <v>3</v>
      </c>
    </row>
    <row r="4986" spans="1:4" x14ac:dyDescent="0.35">
      <c r="A4986">
        <v>6466</v>
      </c>
      <c r="B4986">
        <v>0</v>
      </c>
      <c r="C4986" t="s">
        <v>78</v>
      </c>
      <c r="D4986">
        <v>4</v>
      </c>
    </row>
    <row r="4987" spans="1:4" x14ac:dyDescent="0.35">
      <c r="A4987">
        <v>10430</v>
      </c>
      <c r="B4987">
        <v>0</v>
      </c>
      <c r="C4987" t="s">
        <v>78</v>
      </c>
      <c r="D4987">
        <v>4</v>
      </c>
    </row>
    <row r="4988" spans="1:4" x14ac:dyDescent="0.35">
      <c r="A4988">
        <v>8773</v>
      </c>
      <c r="B4988">
        <v>0</v>
      </c>
      <c r="C4988" t="s">
        <v>78</v>
      </c>
      <c r="D4988">
        <v>6</v>
      </c>
    </row>
    <row r="4989" spans="1:4" x14ac:dyDescent="0.35">
      <c r="A4989">
        <v>2371</v>
      </c>
      <c r="B4989">
        <v>0</v>
      </c>
      <c r="C4989" t="s">
        <v>78</v>
      </c>
      <c r="D4989">
        <v>4</v>
      </c>
    </row>
    <row r="4990" spans="1:4" x14ac:dyDescent="0.35">
      <c r="A4990">
        <v>7786</v>
      </c>
      <c r="B4990">
        <v>0</v>
      </c>
      <c r="C4990" t="s">
        <v>78</v>
      </c>
      <c r="D4990">
        <v>4</v>
      </c>
    </row>
    <row r="4991" spans="1:4" x14ac:dyDescent="0.35">
      <c r="A4991">
        <v>4088</v>
      </c>
      <c r="B4991">
        <v>0</v>
      </c>
      <c r="C4991" t="s">
        <v>78</v>
      </c>
      <c r="D4991">
        <v>4</v>
      </c>
    </row>
    <row r="4992" spans="1:4" x14ac:dyDescent="0.35">
      <c r="A4992">
        <v>4971</v>
      </c>
      <c r="B4992">
        <v>0</v>
      </c>
      <c r="C4992" t="s">
        <v>78</v>
      </c>
      <c r="D4992">
        <v>4</v>
      </c>
    </row>
    <row r="4993" spans="1:4" x14ac:dyDescent="0.35">
      <c r="A4993">
        <v>10560</v>
      </c>
      <c r="B4993">
        <v>0</v>
      </c>
      <c r="C4993" t="s">
        <v>78</v>
      </c>
      <c r="D4993">
        <v>3</v>
      </c>
    </row>
    <row r="4994" spans="1:4" x14ac:dyDescent="0.35">
      <c r="A4994">
        <v>6892</v>
      </c>
      <c r="B4994">
        <v>0</v>
      </c>
      <c r="C4994" t="s">
        <v>78</v>
      </c>
      <c r="D4994">
        <v>6</v>
      </c>
    </row>
    <row r="4995" spans="1:4" x14ac:dyDescent="0.35">
      <c r="A4995">
        <v>11004</v>
      </c>
      <c r="B4995">
        <v>0</v>
      </c>
      <c r="C4995" t="s">
        <v>78</v>
      </c>
      <c r="D4995">
        <v>2</v>
      </c>
    </row>
    <row r="4996" spans="1:4" x14ac:dyDescent="0.35">
      <c r="A4996">
        <v>1818</v>
      </c>
      <c r="B4996">
        <v>0</v>
      </c>
      <c r="C4996" t="s">
        <v>78</v>
      </c>
      <c r="D4996">
        <v>2</v>
      </c>
    </row>
    <row r="4997" spans="1:4" x14ac:dyDescent="0.35">
      <c r="A4997">
        <v>9485</v>
      </c>
      <c r="B4997">
        <v>0</v>
      </c>
      <c r="C4997" t="s">
        <v>78</v>
      </c>
      <c r="D4997">
        <v>6</v>
      </c>
    </row>
    <row r="4998" spans="1:4" x14ac:dyDescent="0.35">
      <c r="A4998">
        <v>6646</v>
      </c>
      <c r="B4998">
        <v>0</v>
      </c>
      <c r="C4998" t="s">
        <v>78</v>
      </c>
      <c r="D4998">
        <v>3</v>
      </c>
    </row>
    <row r="4999" spans="1:4" x14ac:dyDescent="0.35">
      <c r="A4999">
        <v>4248</v>
      </c>
      <c r="B4999">
        <v>0</v>
      </c>
      <c r="C4999" t="s">
        <v>78</v>
      </c>
      <c r="D4999">
        <v>9</v>
      </c>
    </row>
    <row r="5000" spans="1:4" x14ac:dyDescent="0.35">
      <c r="A5000">
        <v>7451</v>
      </c>
      <c r="B5000">
        <v>0</v>
      </c>
      <c r="C5000" t="s">
        <v>78</v>
      </c>
      <c r="D5000">
        <v>9</v>
      </c>
    </row>
    <row r="5001" spans="1:4" x14ac:dyDescent="0.35">
      <c r="A5001">
        <v>7861</v>
      </c>
      <c r="B5001">
        <v>0</v>
      </c>
      <c r="C5001" t="s">
        <v>78</v>
      </c>
      <c r="D5001">
        <v>6</v>
      </c>
    </row>
    <row r="5002" spans="1:4" x14ac:dyDescent="0.35">
      <c r="A5002">
        <v>5232</v>
      </c>
      <c r="B5002">
        <v>0</v>
      </c>
      <c r="C5002" t="s">
        <v>78</v>
      </c>
      <c r="D5002">
        <v>5</v>
      </c>
    </row>
    <row r="5003" spans="1:4" x14ac:dyDescent="0.35">
      <c r="A5003">
        <v>3011</v>
      </c>
      <c r="B5003">
        <v>0</v>
      </c>
      <c r="C5003" t="s">
        <v>78</v>
      </c>
      <c r="D5003">
        <v>5</v>
      </c>
    </row>
    <row r="5004" spans="1:4" x14ac:dyDescent="0.35">
      <c r="A5004">
        <v>5758</v>
      </c>
      <c r="B5004">
        <v>1</v>
      </c>
      <c r="C5004" t="s">
        <v>78</v>
      </c>
      <c r="D5004">
        <v>13</v>
      </c>
    </row>
    <row r="5005" spans="1:4" x14ac:dyDescent="0.35">
      <c r="A5005">
        <v>2173</v>
      </c>
      <c r="B5005">
        <v>0</v>
      </c>
      <c r="C5005" t="s">
        <v>78</v>
      </c>
      <c r="D5005">
        <v>3</v>
      </c>
    </row>
    <row r="5006" spans="1:4" x14ac:dyDescent="0.35">
      <c r="A5006">
        <v>10711</v>
      </c>
      <c r="B5006">
        <v>0</v>
      </c>
      <c r="C5006" t="s">
        <v>78</v>
      </c>
      <c r="D5006">
        <v>12</v>
      </c>
    </row>
    <row r="5007" spans="1:4" x14ac:dyDescent="0.35">
      <c r="A5007">
        <v>8268</v>
      </c>
      <c r="B5007">
        <v>0</v>
      </c>
      <c r="C5007" t="s">
        <v>78</v>
      </c>
      <c r="D5007">
        <v>7</v>
      </c>
    </row>
    <row r="5008" spans="1:4" x14ac:dyDescent="0.35">
      <c r="A5008">
        <v>2782</v>
      </c>
      <c r="B5008">
        <v>0</v>
      </c>
      <c r="C5008" t="s">
        <v>78</v>
      </c>
      <c r="D5008">
        <v>7</v>
      </c>
    </row>
    <row r="5009" spans="1:4" x14ac:dyDescent="0.35">
      <c r="A5009">
        <v>9432</v>
      </c>
      <c r="B5009">
        <v>0</v>
      </c>
      <c r="C5009" t="s">
        <v>78</v>
      </c>
      <c r="D5009">
        <v>3</v>
      </c>
    </row>
    <row r="5010" spans="1:4" x14ac:dyDescent="0.35">
      <c r="A5010">
        <v>5872</v>
      </c>
      <c r="B5010">
        <v>0</v>
      </c>
      <c r="C5010" t="s">
        <v>78</v>
      </c>
      <c r="D5010">
        <v>10</v>
      </c>
    </row>
    <row r="5011" spans="1:4" x14ac:dyDescent="0.35">
      <c r="A5011">
        <v>11187</v>
      </c>
      <c r="B5011">
        <v>0</v>
      </c>
      <c r="C5011" t="s">
        <v>78</v>
      </c>
      <c r="D5011">
        <v>3</v>
      </c>
    </row>
    <row r="5012" spans="1:4" x14ac:dyDescent="0.35">
      <c r="A5012">
        <v>2428</v>
      </c>
      <c r="B5012">
        <v>0</v>
      </c>
      <c r="C5012" t="s">
        <v>78</v>
      </c>
      <c r="D5012">
        <v>4</v>
      </c>
    </row>
    <row r="5013" spans="1:4" x14ac:dyDescent="0.35">
      <c r="A5013">
        <v>1726</v>
      </c>
      <c r="B5013">
        <v>1</v>
      </c>
      <c r="C5013" t="s">
        <v>78</v>
      </c>
      <c r="D5013">
        <v>2</v>
      </c>
    </row>
    <row r="5014" spans="1:4" x14ac:dyDescent="0.35">
      <c r="A5014">
        <v>1802</v>
      </c>
      <c r="B5014">
        <v>0</v>
      </c>
      <c r="C5014" t="s">
        <v>78</v>
      </c>
      <c r="D5014">
        <v>12</v>
      </c>
    </row>
    <row r="5015" spans="1:4" x14ac:dyDescent="0.35">
      <c r="A5015">
        <v>1162</v>
      </c>
      <c r="B5015">
        <v>1</v>
      </c>
      <c r="C5015" t="s">
        <v>78</v>
      </c>
      <c r="D5015">
        <v>11</v>
      </c>
    </row>
    <row r="5016" spans="1:4" x14ac:dyDescent="0.35">
      <c r="A5016">
        <v>10643</v>
      </c>
      <c r="B5016">
        <v>1</v>
      </c>
      <c r="C5016" t="s">
        <v>78</v>
      </c>
      <c r="D5016">
        <v>11</v>
      </c>
    </row>
    <row r="5017" spans="1:4" x14ac:dyDescent="0.35">
      <c r="A5017">
        <v>11112</v>
      </c>
      <c r="B5017">
        <v>0</v>
      </c>
      <c r="C5017" t="s">
        <v>78</v>
      </c>
      <c r="D5017">
        <v>8</v>
      </c>
    </row>
    <row r="5018" spans="1:4" x14ac:dyDescent="0.35">
      <c r="A5018">
        <v>2114</v>
      </c>
      <c r="B5018">
        <v>1</v>
      </c>
      <c r="C5018" t="s">
        <v>78</v>
      </c>
      <c r="D5018">
        <v>12</v>
      </c>
    </row>
    <row r="5019" spans="1:4" x14ac:dyDescent="0.35">
      <c r="A5019">
        <v>4261</v>
      </c>
      <c r="B5019">
        <v>1</v>
      </c>
      <c r="C5019" t="s">
        <v>78</v>
      </c>
      <c r="D5019">
        <v>12</v>
      </c>
    </row>
    <row r="5020" spans="1:4" x14ac:dyDescent="0.35">
      <c r="A5020">
        <v>2457</v>
      </c>
      <c r="B5020">
        <v>0</v>
      </c>
      <c r="C5020" t="s">
        <v>78</v>
      </c>
      <c r="D5020">
        <v>3</v>
      </c>
    </row>
    <row r="5021" spans="1:4" x14ac:dyDescent="0.35">
      <c r="A5021">
        <v>2495</v>
      </c>
      <c r="B5021">
        <v>0</v>
      </c>
      <c r="C5021" t="s">
        <v>78</v>
      </c>
      <c r="D5021">
        <v>10</v>
      </c>
    </row>
    <row r="5022" spans="1:4" x14ac:dyDescent="0.35">
      <c r="A5022">
        <v>6983</v>
      </c>
      <c r="B5022">
        <v>0</v>
      </c>
      <c r="C5022" t="s">
        <v>78</v>
      </c>
      <c r="D5022">
        <v>3</v>
      </c>
    </row>
    <row r="5023" spans="1:4" x14ac:dyDescent="0.35">
      <c r="A5023">
        <v>3436</v>
      </c>
      <c r="B5023">
        <v>0</v>
      </c>
      <c r="C5023" t="s">
        <v>78</v>
      </c>
      <c r="D5023">
        <v>3</v>
      </c>
    </row>
    <row r="5024" spans="1:4" x14ac:dyDescent="0.35">
      <c r="A5024">
        <v>7505</v>
      </c>
      <c r="B5024">
        <v>0</v>
      </c>
      <c r="C5024" t="s">
        <v>78</v>
      </c>
      <c r="D5024">
        <v>2</v>
      </c>
    </row>
    <row r="5025" spans="1:4" x14ac:dyDescent="0.35">
      <c r="A5025">
        <v>4286</v>
      </c>
      <c r="B5025">
        <v>0</v>
      </c>
      <c r="C5025" t="s">
        <v>78</v>
      </c>
      <c r="D5025">
        <v>6</v>
      </c>
    </row>
    <row r="5026" spans="1:4" x14ac:dyDescent="0.35">
      <c r="A5026">
        <v>7224</v>
      </c>
      <c r="B5026">
        <v>0</v>
      </c>
      <c r="C5026" t="s">
        <v>78</v>
      </c>
      <c r="D5026">
        <v>2</v>
      </c>
    </row>
    <row r="5027" spans="1:4" x14ac:dyDescent="0.35">
      <c r="A5027">
        <v>6215</v>
      </c>
      <c r="B5027">
        <v>1</v>
      </c>
      <c r="C5027" t="s">
        <v>78</v>
      </c>
      <c r="D5027">
        <v>2</v>
      </c>
    </row>
    <row r="5028" spans="1:4" x14ac:dyDescent="0.35">
      <c r="A5028">
        <v>968</v>
      </c>
      <c r="B5028">
        <v>0</v>
      </c>
      <c r="C5028" t="s">
        <v>78</v>
      </c>
      <c r="D5028">
        <v>4</v>
      </c>
    </row>
    <row r="5029" spans="1:4" x14ac:dyDescent="0.35">
      <c r="A5029">
        <v>4096</v>
      </c>
      <c r="B5029">
        <v>0</v>
      </c>
      <c r="C5029" t="s">
        <v>78</v>
      </c>
      <c r="D5029">
        <v>4</v>
      </c>
    </row>
    <row r="5030" spans="1:4" x14ac:dyDescent="0.35">
      <c r="A5030">
        <v>3153</v>
      </c>
      <c r="B5030">
        <v>0</v>
      </c>
      <c r="C5030" t="s">
        <v>78</v>
      </c>
      <c r="D5030">
        <v>2</v>
      </c>
    </row>
    <row r="5031" spans="1:4" x14ac:dyDescent="0.35">
      <c r="A5031">
        <v>6504</v>
      </c>
      <c r="B5031">
        <v>0</v>
      </c>
      <c r="C5031" t="s">
        <v>78</v>
      </c>
      <c r="D5031">
        <v>3</v>
      </c>
    </row>
    <row r="5032" spans="1:4" x14ac:dyDescent="0.35">
      <c r="A5032">
        <v>5329</v>
      </c>
      <c r="B5032">
        <v>0</v>
      </c>
      <c r="C5032" t="s">
        <v>78</v>
      </c>
      <c r="D5032">
        <v>3</v>
      </c>
    </row>
    <row r="5033" spans="1:4" x14ac:dyDescent="0.35">
      <c r="A5033">
        <v>1175</v>
      </c>
      <c r="B5033">
        <v>1</v>
      </c>
      <c r="C5033" t="s">
        <v>78</v>
      </c>
      <c r="D5033">
        <v>3</v>
      </c>
    </row>
    <row r="5034" spans="1:4" x14ac:dyDescent="0.35">
      <c r="A5034">
        <v>1377</v>
      </c>
      <c r="B5034">
        <v>0</v>
      </c>
      <c r="C5034" t="s">
        <v>78</v>
      </c>
      <c r="D5034">
        <v>5</v>
      </c>
    </row>
    <row r="5035" spans="1:4" x14ac:dyDescent="0.35">
      <c r="A5035">
        <v>4607</v>
      </c>
      <c r="B5035">
        <v>0</v>
      </c>
      <c r="C5035" t="s">
        <v>78</v>
      </c>
      <c r="D5035">
        <v>7</v>
      </c>
    </row>
    <row r="5036" spans="1:4" x14ac:dyDescent="0.35">
      <c r="A5036">
        <v>4944</v>
      </c>
      <c r="B5036">
        <v>0</v>
      </c>
      <c r="C5036" t="s">
        <v>78</v>
      </c>
      <c r="D5036">
        <v>7</v>
      </c>
    </row>
    <row r="5037" spans="1:4" x14ac:dyDescent="0.35">
      <c r="A5037">
        <v>9483</v>
      </c>
      <c r="B5037">
        <v>0</v>
      </c>
      <c r="C5037" t="s">
        <v>78</v>
      </c>
      <c r="D5037">
        <v>8</v>
      </c>
    </row>
    <row r="5038" spans="1:4" x14ac:dyDescent="0.35">
      <c r="A5038">
        <v>1378</v>
      </c>
      <c r="B5038">
        <v>0</v>
      </c>
      <c r="C5038" t="s">
        <v>78</v>
      </c>
      <c r="D5038">
        <v>6</v>
      </c>
    </row>
    <row r="5039" spans="1:4" x14ac:dyDescent="0.35">
      <c r="A5039">
        <v>5991</v>
      </c>
      <c r="B5039">
        <v>0</v>
      </c>
      <c r="C5039" t="s">
        <v>78</v>
      </c>
      <c r="D5039">
        <v>4</v>
      </c>
    </row>
    <row r="5040" spans="1:4" x14ac:dyDescent="0.35">
      <c r="A5040">
        <v>2807</v>
      </c>
      <c r="B5040">
        <v>0</v>
      </c>
      <c r="C5040" t="s">
        <v>78</v>
      </c>
      <c r="D5040">
        <v>7</v>
      </c>
    </row>
    <row r="5041" spans="1:4" x14ac:dyDescent="0.35">
      <c r="A5041">
        <v>1052</v>
      </c>
      <c r="B5041">
        <v>0</v>
      </c>
      <c r="C5041" t="s">
        <v>78</v>
      </c>
      <c r="D5041">
        <v>7</v>
      </c>
    </row>
    <row r="5042" spans="1:4" x14ac:dyDescent="0.35">
      <c r="A5042">
        <v>9760</v>
      </c>
      <c r="B5042">
        <v>1</v>
      </c>
      <c r="C5042" t="s">
        <v>78</v>
      </c>
      <c r="D5042">
        <v>10</v>
      </c>
    </row>
    <row r="5043" spans="1:4" x14ac:dyDescent="0.35">
      <c r="A5043">
        <v>7101</v>
      </c>
      <c r="B5043">
        <v>0</v>
      </c>
      <c r="C5043" t="s">
        <v>78</v>
      </c>
      <c r="D5043">
        <v>10</v>
      </c>
    </row>
    <row r="5044" spans="1:4" x14ac:dyDescent="0.35">
      <c r="A5044">
        <v>9909</v>
      </c>
      <c r="B5044">
        <v>1</v>
      </c>
      <c r="C5044" t="s">
        <v>78</v>
      </c>
      <c r="D5044">
        <v>3</v>
      </c>
    </row>
    <row r="5045" spans="1:4" x14ac:dyDescent="0.35">
      <c r="A5045">
        <v>5907</v>
      </c>
      <c r="B5045">
        <v>0</v>
      </c>
      <c r="C5045" t="s">
        <v>78</v>
      </c>
      <c r="D5045">
        <v>2</v>
      </c>
    </row>
    <row r="5046" spans="1:4" x14ac:dyDescent="0.35">
      <c r="A5046">
        <v>793</v>
      </c>
      <c r="B5046">
        <v>0</v>
      </c>
      <c r="C5046" t="s">
        <v>78</v>
      </c>
      <c r="D5046">
        <v>3</v>
      </c>
    </row>
    <row r="5047" spans="1:4" x14ac:dyDescent="0.35">
      <c r="A5047">
        <v>8832</v>
      </c>
      <c r="B5047">
        <v>0</v>
      </c>
      <c r="C5047" t="s">
        <v>78</v>
      </c>
      <c r="D5047">
        <v>4</v>
      </c>
    </row>
    <row r="5048" spans="1:4" x14ac:dyDescent="0.35">
      <c r="A5048">
        <v>2535</v>
      </c>
      <c r="B5048">
        <v>1</v>
      </c>
      <c r="C5048" t="s">
        <v>78</v>
      </c>
      <c r="D5048">
        <v>8</v>
      </c>
    </row>
    <row r="5049" spans="1:4" x14ac:dyDescent="0.35">
      <c r="A5049">
        <v>1523</v>
      </c>
      <c r="B5049">
        <v>0</v>
      </c>
      <c r="C5049" t="s">
        <v>78</v>
      </c>
      <c r="D5049">
        <v>4</v>
      </c>
    </row>
    <row r="5050" spans="1:4" x14ac:dyDescent="0.35">
      <c r="A5050">
        <v>1839</v>
      </c>
      <c r="B5050">
        <v>0</v>
      </c>
      <c r="C5050" t="s">
        <v>78</v>
      </c>
      <c r="D5050">
        <v>4</v>
      </c>
    </row>
    <row r="5051" spans="1:4" x14ac:dyDescent="0.35">
      <c r="A5051">
        <v>9972</v>
      </c>
      <c r="B5051">
        <v>0</v>
      </c>
      <c r="C5051" t="s">
        <v>78</v>
      </c>
      <c r="D5051">
        <v>3</v>
      </c>
    </row>
    <row r="5052" spans="1:4" x14ac:dyDescent="0.35">
      <c r="A5052">
        <v>2945</v>
      </c>
      <c r="B5052">
        <v>0</v>
      </c>
      <c r="C5052" t="s">
        <v>78</v>
      </c>
      <c r="D5052">
        <v>3</v>
      </c>
    </row>
    <row r="5053" spans="1:4" x14ac:dyDescent="0.35">
      <c r="A5053">
        <v>9291</v>
      </c>
      <c r="B5053">
        <v>0</v>
      </c>
      <c r="C5053" t="s">
        <v>78</v>
      </c>
      <c r="D5053">
        <v>3</v>
      </c>
    </row>
    <row r="5054" spans="1:4" x14ac:dyDescent="0.35">
      <c r="A5054">
        <v>2829</v>
      </c>
      <c r="B5054">
        <v>0</v>
      </c>
      <c r="C5054" t="s">
        <v>78</v>
      </c>
      <c r="D5054">
        <v>8</v>
      </c>
    </row>
    <row r="5055" spans="1:4" x14ac:dyDescent="0.35">
      <c r="A5055">
        <v>8594</v>
      </c>
      <c r="B5055">
        <v>0</v>
      </c>
      <c r="C5055" t="s">
        <v>78</v>
      </c>
      <c r="D5055">
        <v>3</v>
      </c>
    </row>
    <row r="5056" spans="1:4" x14ac:dyDescent="0.35">
      <c r="A5056">
        <v>1592</v>
      </c>
      <c r="B5056">
        <v>0</v>
      </c>
      <c r="C5056" t="s">
        <v>78</v>
      </c>
      <c r="D5056">
        <v>5</v>
      </c>
    </row>
    <row r="5057" spans="1:4" x14ac:dyDescent="0.35">
      <c r="A5057">
        <v>4310</v>
      </c>
      <c r="B5057">
        <v>1</v>
      </c>
      <c r="C5057" t="s">
        <v>78</v>
      </c>
      <c r="D5057">
        <v>5</v>
      </c>
    </row>
    <row r="5058" spans="1:4" x14ac:dyDescent="0.35">
      <c r="A5058">
        <v>6950</v>
      </c>
      <c r="B5058">
        <v>0</v>
      </c>
      <c r="C5058" t="s">
        <v>78</v>
      </c>
      <c r="D5058">
        <v>3</v>
      </c>
    </row>
    <row r="5059" spans="1:4" x14ac:dyDescent="0.35">
      <c r="A5059">
        <v>8492</v>
      </c>
      <c r="B5059">
        <v>0</v>
      </c>
      <c r="C5059" t="s">
        <v>78</v>
      </c>
      <c r="D5059">
        <v>10</v>
      </c>
    </row>
    <row r="5060" spans="1:4" x14ac:dyDescent="0.35">
      <c r="A5060">
        <v>5684</v>
      </c>
      <c r="B5060">
        <v>0</v>
      </c>
      <c r="C5060" t="s">
        <v>78</v>
      </c>
      <c r="D5060">
        <v>3</v>
      </c>
    </row>
    <row r="5061" spans="1:4" x14ac:dyDescent="0.35">
      <c r="A5061">
        <v>5909</v>
      </c>
      <c r="B5061">
        <v>0</v>
      </c>
      <c r="C5061" t="s">
        <v>78</v>
      </c>
      <c r="D5061">
        <v>8</v>
      </c>
    </row>
    <row r="5062" spans="1:4" x14ac:dyDescent="0.35">
      <c r="A5062">
        <v>9855</v>
      </c>
      <c r="B5062">
        <v>0</v>
      </c>
      <c r="C5062" t="s">
        <v>78</v>
      </c>
      <c r="D5062">
        <v>13</v>
      </c>
    </row>
    <row r="5063" spans="1:4" x14ac:dyDescent="0.35">
      <c r="A5063">
        <v>975</v>
      </c>
      <c r="B5063">
        <v>0</v>
      </c>
      <c r="C5063" t="s">
        <v>78</v>
      </c>
      <c r="D5063">
        <v>5</v>
      </c>
    </row>
    <row r="5064" spans="1:4" x14ac:dyDescent="0.35">
      <c r="A5064">
        <v>8754</v>
      </c>
      <c r="B5064">
        <v>0</v>
      </c>
      <c r="C5064" t="s">
        <v>78</v>
      </c>
      <c r="D5064">
        <v>2</v>
      </c>
    </row>
    <row r="5065" spans="1:4" x14ac:dyDescent="0.35">
      <c r="A5065">
        <v>1456</v>
      </c>
      <c r="B5065">
        <v>0</v>
      </c>
      <c r="C5065" t="s">
        <v>78</v>
      </c>
      <c r="D5065">
        <v>12</v>
      </c>
    </row>
    <row r="5066" spans="1:4" x14ac:dyDescent="0.35">
      <c r="A5066">
        <v>2849</v>
      </c>
      <c r="B5066">
        <v>0</v>
      </c>
      <c r="C5066" t="s">
        <v>78</v>
      </c>
      <c r="D5066">
        <v>12</v>
      </c>
    </row>
    <row r="5067" spans="1:4" x14ac:dyDescent="0.35">
      <c r="A5067">
        <v>9984</v>
      </c>
      <c r="B5067">
        <v>1</v>
      </c>
      <c r="C5067" t="s">
        <v>78</v>
      </c>
      <c r="D5067">
        <v>4</v>
      </c>
    </row>
    <row r="5068" spans="1:4" x14ac:dyDescent="0.35">
      <c r="A5068">
        <v>5527</v>
      </c>
      <c r="B5068">
        <v>0</v>
      </c>
      <c r="C5068" t="s">
        <v>78</v>
      </c>
      <c r="D5068">
        <v>3</v>
      </c>
    </row>
    <row r="5069" spans="1:4" x14ac:dyDescent="0.35">
      <c r="A5069">
        <v>5628</v>
      </c>
      <c r="B5069">
        <v>0</v>
      </c>
      <c r="C5069" t="s">
        <v>78</v>
      </c>
      <c r="D5069">
        <v>10</v>
      </c>
    </row>
    <row r="5070" spans="1:4" x14ac:dyDescent="0.35">
      <c r="A5070">
        <v>7627</v>
      </c>
      <c r="B5070">
        <v>1</v>
      </c>
      <c r="C5070" t="s">
        <v>78</v>
      </c>
      <c r="D5070">
        <v>5</v>
      </c>
    </row>
    <row r="5071" spans="1:4" x14ac:dyDescent="0.35">
      <c r="A5071">
        <v>1351</v>
      </c>
      <c r="B5071">
        <v>0</v>
      </c>
      <c r="C5071" t="s">
        <v>78</v>
      </c>
      <c r="D5071">
        <v>13</v>
      </c>
    </row>
    <row r="5072" spans="1:4" x14ac:dyDescent="0.35">
      <c r="A5072">
        <v>10629</v>
      </c>
      <c r="B5072">
        <v>0</v>
      </c>
      <c r="C5072" t="s">
        <v>78</v>
      </c>
      <c r="D5072">
        <v>3</v>
      </c>
    </row>
    <row r="5073" spans="1:4" x14ac:dyDescent="0.35">
      <c r="A5073">
        <v>10395</v>
      </c>
      <c r="B5073">
        <v>0</v>
      </c>
      <c r="C5073" t="s">
        <v>78</v>
      </c>
      <c r="D5073">
        <v>3</v>
      </c>
    </row>
    <row r="5074" spans="1:4" x14ac:dyDescent="0.35">
      <c r="A5074">
        <v>6961</v>
      </c>
      <c r="B5074">
        <v>0</v>
      </c>
      <c r="C5074" t="s">
        <v>78</v>
      </c>
      <c r="D5074">
        <v>2</v>
      </c>
    </row>
    <row r="5075" spans="1:4" x14ac:dyDescent="0.35">
      <c r="A5075">
        <v>10196</v>
      </c>
      <c r="B5075">
        <v>0</v>
      </c>
      <c r="C5075" t="s">
        <v>78</v>
      </c>
      <c r="D5075">
        <v>8</v>
      </c>
    </row>
    <row r="5076" spans="1:4" x14ac:dyDescent="0.35">
      <c r="A5076">
        <v>6182</v>
      </c>
      <c r="B5076">
        <v>0</v>
      </c>
      <c r="C5076" t="s">
        <v>78</v>
      </c>
      <c r="D5076">
        <v>4</v>
      </c>
    </row>
    <row r="5077" spans="1:4" x14ac:dyDescent="0.35">
      <c r="A5077">
        <v>10432</v>
      </c>
      <c r="B5077">
        <v>0</v>
      </c>
      <c r="C5077" t="s">
        <v>78</v>
      </c>
      <c r="D5077">
        <v>3</v>
      </c>
    </row>
    <row r="5078" spans="1:4" x14ac:dyDescent="0.35">
      <c r="A5078">
        <v>1542</v>
      </c>
      <c r="B5078">
        <v>0</v>
      </c>
      <c r="C5078" t="s">
        <v>78</v>
      </c>
      <c r="D5078">
        <v>8</v>
      </c>
    </row>
    <row r="5079" spans="1:4" x14ac:dyDescent="0.35">
      <c r="A5079">
        <v>4220</v>
      </c>
      <c r="B5079">
        <v>0</v>
      </c>
      <c r="C5079" t="s">
        <v>78</v>
      </c>
      <c r="D5079">
        <v>3</v>
      </c>
    </row>
    <row r="5080" spans="1:4" x14ac:dyDescent="0.35">
      <c r="A5080">
        <v>4141</v>
      </c>
      <c r="B5080">
        <v>0</v>
      </c>
      <c r="C5080" t="s">
        <v>78</v>
      </c>
      <c r="D5080">
        <v>10</v>
      </c>
    </row>
    <row r="5081" spans="1:4" x14ac:dyDescent="0.35">
      <c r="A5081">
        <v>1940</v>
      </c>
      <c r="B5081">
        <v>0</v>
      </c>
      <c r="C5081" t="s">
        <v>78</v>
      </c>
      <c r="D5081">
        <v>2</v>
      </c>
    </row>
    <row r="5082" spans="1:4" x14ac:dyDescent="0.35">
      <c r="A5082">
        <v>1506</v>
      </c>
      <c r="B5082">
        <v>1</v>
      </c>
      <c r="C5082" t="s">
        <v>78</v>
      </c>
      <c r="D5082">
        <v>4</v>
      </c>
    </row>
    <row r="5083" spans="1:4" x14ac:dyDescent="0.35">
      <c r="A5083">
        <v>6347</v>
      </c>
      <c r="B5083">
        <v>0</v>
      </c>
      <c r="C5083" t="s">
        <v>78</v>
      </c>
      <c r="D5083">
        <v>3</v>
      </c>
    </row>
    <row r="5084" spans="1:4" x14ac:dyDescent="0.35">
      <c r="A5084">
        <v>1361</v>
      </c>
      <c r="B5084">
        <v>1</v>
      </c>
      <c r="C5084" t="s">
        <v>78</v>
      </c>
      <c r="D5084">
        <v>8</v>
      </c>
    </row>
    <row r="5085" spans="1:4" x14ac:dyDescent="0.35">
      <c r="A5085">
        <v>9422</v>
      </c>
      <c r="B5085">
        <v>0</v>
      </c>
      <c r="C5085" t="s">
        <v>78</v>
      </c>
      <c r="D5085">
        <v>4</v>
      </c>
    </row>
    <row r="5086" spans="1:4" x14ac:dyDescent="0.35">
      <c r="A5086">
        <v>1081</v>
      </c>
      <c r="B5086">
        <v>0</v>
      </c>
      <c r="C5086" t="s">
        <v>78</v>
      </c>
      <c r="D5086">
        <v>5</v>
      </c>
    </row>
    <row r="5087" spans="1:4" x14ac:dyDescent="0.35">
      <c r="A5087">
        <v>7458</v>
      </c>
      <c r="B5087">
        <v>0</v>
      </c>
      <c r="C5087" t="s">
        <v>78</v>
      </c>
      <c r="D5087">
        <v>3</v>
      </c>
    </row>
    <row r="5088" spans="1:4" x14ac:dyDescent="0.35">
      <c r="A5088">
        <v>1012</v>
      </c>
      <c r="B5088">
        <v>0</v>
      </c>
      <c r="C5088" t="s">
        <v>78</v>
      </c>
      <c r="D5088">
        <v>10</v>
      </c>
    </row>
    <row r="5089" spans="1:4" x14ac:dyDescent="0.35">
      <c r="A5089">
        <v>5453</v>
      </c>
      <c r="B5089">
        <v>0</v>
      </c>
      <c r="C5089" t="s">
        <v>78</v>
      </c>
      <c r="D5089">
        <v>12</v>
      </c>
    </row>
    <row r="5090" spans="1:4" x14ac:dyDescent="0.35">
      <c r="A5090">
        <v>6818</v>
      </c>
      <c r="B5090">
        <v>0</v>
      </c>
      <c r="C5090" t="s">
        <v>78</v>
      </c>
      <c r="D5090">
        <v>5</v>
      </c>
    </row>
    <row r="5091" spans="1:4" x14ac:dyDescent="0.35">
      <c r="A5091">
        <v>7807</v>
      </c>
      <c r="B5091">
        <v>0</v>
      </c>
      <c r="C5091" t="s">
        <v>78</v>
      </c>
      <c r="D5091">
        <v>5</v>
      </c>
    </row>
    <row r="5092" spans="1:4" x14ac:dyDescent="0.35">
      <c r="A5092">
        <v>7532</v>
      </c>
      <c r="B5092">
        <v>0</v>
      </c>
      <c r="C5092" t="s">
        <v>78</v>
      </c>
      <c r="D5092">
        <v>4</v>
      </c>
    </row>
    <row r="5093" spans="1:4" x14ac:dyDescent="0.35">
      <c r="A5093">
        <v>8346</v>
      </c>
      <c r="B5093">
        <v>1</v>
      </c>
      <c r="C5093" t="s">
        <v>78</v>
      </c>
      <c r="D5093">
        <v>2</v>
      </c>
    </row>
    <row r="5094" spans="1:4" x14ac:dyDescent="0.35">
      <c r="A5094">
        <v>5564</v>
      </c>
      <c r="B5094">
        <v>0</v>
      </c>
      <c r="C5094" t="s">
        <v>78</v>
      </c>
      <c r="D5094">
        <v>6</v>
      </c>
    </row>
    <row r="5095" spans="1:4" x14ac:dyDescent="0.35">
      <c r="A5095">
        <v>3267</v>
      </c>
      <c r="B5095">
        <v>0</v>
      </c>
      <c r="C5095" t="s">
        <v>78</v>
      </c>
      <c r="D5095">
        <v>8</v>
      </c>
    </row>
    <row r="5096" spans="1:4" x14ac:dyDescent="0.35">
      <c r="A5096">
        <v>3091</v>
      </c>
      <c r="B5096">
        <v>0</v>
      </c>
      <c r="C5096" t="s">
        <v>78</v>
      </c>
      <c r="D5096">
        <v>8</v>
      </c>
    </row>
    <row r="5097" spans="1:4" x14ac:dyDescent="0.35">
      <c r="A5097">
        <v>762</v>
      </c>
      <c r="B5097">
        <v>0</v>
      </c>
      <c r="C5097" t="s">
        <v>78</v>
      </c>
      <c r="D5097">
        <v>8</v>
      </c>
    </row>
    <row r="5098" spans="1:4" x14ac:dyDescent="0.35">
      <c r="A5098">
        <v>8029</v>
      </c>
      <c r="B5098">
        <v>1</v>
      </c>
      <c r="C5098" t="s">
        <v>78</v>
      </c>
      <c r="D5098">
        <v>7</v>
      </c>
    </row>
    <row r="5099" spans="1:4" x14ac:dyDescent="0.35">
      <c r="A5099">
        <v>4376</v>
      </c>
      <c r="B5099">
        <v>1</v>
      </c>
      <c r="C5099" t="s">
        <v>78</v>
      </c>
      <c r="D5099">
        <v>3</v>
      </c>
    </row>
    <row r="5100" spans="1:4" x14ac:dyDescent="0.35">
      <c r="A5100">
        <v>10981</v>
      </c>
      <c r="B5100">
        <v>0</v>
      </c>
      <c r="C5100" t="s">
        <v>78</v>
      </c>
      <c r="D5100">
        <v>10</v>
      </c>
    </row>
    <row r="5101" spans="1:4" x14ac:dyDescent="0.35">
      <c r="A5101">
        <v>486</v>
      </c>
      <c r="B5101">
        <v>0</v>
      </c>
      <c r="C5101" t="s">
        <v>78</v>
      </c>
      <c r="D5101">
        <v>10</v>
      </c>
    </row>
    <row r="5102" spans="1:4" x14ac:dyDescent="0.35">
      <c r="A5102">
        <v>1158</v>
      </c>
      <c r="B5102">
        <v>0</v>
      </c>
      <c r="C5102" t="s">
        <v>78</v>
      </c>
      <c r="D5102">
        <v>4</v>
      </c>
    </row>
    <row r="5103" spans="1:4" x14ac:dyDescent="0.35">
      <c r="A5103">
        <v>9119</v>
      </c>
      <c r="B5103">
        <v>0</v>
      </c>
      <c r="C5103" t="s">
        <v>78</v>
      </c>
      <c r="D5103">
        <v>7</v>
      </c>
    </row>
    <row r="5104" spans="1:4" x14ac:dyDescent="0.35">
      <c r="A5104">
        <v>6694</v>
      </c>
      <c r="B5104">
        <v>0</v>
      </c>
      <c r="C5104" t="s">
        <v>78</v>
      </c>
      <c r="D5104">
        <v>13</v>
      </c>
    </row>
    <row r="5105" spans="1:4" x14ac:dyDescent="0.35">
      <c r="A5105">
        <v>10573</v>
      </c>
      <c r="B5105">
        <v>0</v>
      </c>
      <c r="C5105" t="s">
        <v>78</v>
      </c>
      <c r="D5105">
        <v>4</v>
      </c>
    </row>
    <row r="5106" spans="1:4" x14ac:dyDescent="0.35">
      <c r="A5106">
        <v>10140</v>
      </c>
      <c r="B5106">
        <v>0</v>
      </c>
      <c r="C5106" t="s">
        <v>78</v>
      </c>
      <c r="D5106">
        <v>4</v>
      </c>
    </row>
    <row r="5107" spans="1:4" x14ac:dyDescent="0.35">
      <c r="A5107">
        <v>2286</v>
      </c>
      <c r="B5107">
        <v>0</v>
      </c>
      <c r="C5107" t="s">
        <v>78</v>
      </c>
      <c r="D5107">
        <v>3</v>
      </c>
    </row>
    <row r="5108" spans="1:4" x14ac:dyDescent="0.35">
      <c r="A5108">
        <v>8420</v>
      </c>
      <c r="B5108">
        <v>0</v>
      </c>
      <c r="C5108" t="s">
        <v>78</v>
      </c>
      <c r="D5108">
        <v>4</v>
      </c>
    </row>
    <row r="5109" spans="1:4" x14ac:dyDescent="0.35">
      <c r="A5109">
        <v>10065</v>
      </c>
      <c r="B5109">
        <v>0</v>
      </c>
      <c r="C5109" t="s">
        <v>78</v>
      </c>
      <c r="D5109">
        <v>4</v>
      </c>
    </row>
    <row r="5110" spans="1:4" x14ac:dyDescent="0.35">
      <c r="A5110">
        <v>1029</v>
      </c>
      <c r="B5110">
        <v>0</v>
      </c>
      <c r="C5110" t="s">
        <v>78</v>
      </c>
      <c r="D5110">
        <v>5</v>
      </c>
    </row>
    <row r="5111" spans="1:4" x14ac:dyDescent="0.35">
      <c r="A5111">
        <v>4207</v>
      </c>
      <c r="B5111">
        <v>0</v>
      </c>
      <c r="C5111" t="s">
        <v>78</v>
      </c>
      <c r="D5111">
        <v>11</v>
      </c>
    </row>
    <row r="5112" spans="1:4" x14ac:dyDescent="0.35">
      <c r="A5112">
        <v>10277</v>
      </c>
      <c r="B5112">
        <v>0</v>
      </c>
      <c r="C5112" t="s">
        <v>78</v>
      </c>
      <c r="D5112">
        <v>3</v>
      </c>
    </row>
    <row r="5113" spans="1:4" x14ac:dyDescent="0.35">
      <c r="A5113">
        <v>4436</v>
      </c>
      <c r="B5113">
        <v>0</v>
      </c>
      <c r="C5113" t="s">
        <v>78</v>
      </c>
      <c r="D5113">
        <v>4</v>
      </c>
    </row>
    <row r="5114" spans="1:4" x14ac:dyDescent="0.35">
      <c r="A5114">
        <v>2929</v>
      </c>
      <c r="B5114">
        <v>0</v>
      </c>
      <c r="C5114" t="s">
        <v>78</v>
      </c>
      <c r="D5114">
        <v>4</v>
      </c>
    </row>
    <row r="5115" spans="1:4" x14ac:dyDescent="0.35">
      <c r="A5115">
        <v>6281</v>
      </c>
      <c r="B5115">
        <v>0</v>
      </c>
      <c r="C5115" t="s">
        <v>78</v>
      </c>
      <c r="D5115">
        <v>5</v>
      </c>
    </row>
    <row r="5116" spans="1:4" x14ac:dyDescent="0.35">
      <c r="A5116">
        <v>10390</v>
      </c>
      <c r="B5116">
        <v>0</v>
      </c>
      <c r="C5116" t="s">
        <v>78</v>
      </c>
      <c r="D5116">
        <v>3</v>
      </c>
    </row>
    <row r="5117" spans="1:4" x14ac:dyDescent="0.35">
      <c r="A5117">
        <v>2574</v>
      </c>
      <c r="B5117">
        <v>1</v>
      </c>
      <c r="C5117" t="s">
        <v>78</v>
      </c>
      <c r="D5117">
        <v>8</v>
      </c>
    </row>
    <row r="5118" spans="1:4" x14ac:dyDescent="0.35">
      <c r="A5118">
        <v>709</v>
      </c>
      <c r="B5118">
        <v>0</v>
      </c>
      <c r="C5118" t="s">
        <v>78</v>
      </c>
      <c r="D5118">
        <v>11</v>
      </c>
    </row>
    <row r="5119" spans="1:4" x14ac:dyDescent="0.35">
      <c r="A5119">
        <v>5955</v>
      </c>
      <c r="B5119">
        <v>0</v>
      </c>
      <c r="C5119" t="s">
        <v>78</v>
      </c>
      <c r="D5119">
        <v>8</v>
      </c>
    </row>
    <row r="5120" spans="1:4" x14ac:dyDescent="0.35">
      <c r="A5120">
        <v>8486</v>
      </c>
      <c r="B5120">
        <v>0</v>
      </c>
      <c r="C5120" t="s">
        <v>78</v>
      </c>
      <c r="D5120">
        <v>4</v>
      </c>
    </row>
    <row r="5121" spans="1:4" x14ac:dyDescent="0.35">
      <c r="A5121">
        <v>10343</v>
      </c>
      <c r="B5121">
        <v>0</v>
      </c>
      <c r="C5121" t="s">
        <v>78</v>
      </c>
      <c r="D5121">
        <v>8</v>
      </c>
    </row>
    <row r="5122" spans="1:4" x14ac:dyDescent="0.35">
      <c r="A5122">
        <v>6652</v>
      </c>
      <c r="B5122">
        <v>0</v>
      </c>
      <c r="C5122" t="s">
        <v>78</v>
      </c>
      <c r="D5122">
        <v>9</v>
      </c>
    </row>
    <row r="5123" spans="1:4" x14ac:dyDescent="0.35">
      <c r="A5123">
        <v>8746</v>
      </c>
      <c r="B5123">
        <v>0</v>
      </c>
      <c r="C5123" t="s">
        <v>78</v>
      </c>
      <c r="D5123">
        <v>10</v>
      </c>
    </row>
    <row r="5124" spans="1:4" x14ac:dyDescent="0.35">
      <c r="A5124">
        <v>4686</v>
      </c>
      <c r="B5124">
        <v>0</v>
      </c>
      <c r="C5124" t="s">
        <v>78</v>
      </c>
      <c r="D5124">
        <v>13</v>
      </c>
    </row>
    <row r="5125" spans="1:4" x14ac:dyDescent="0.35">
      <c r="A5125">
        <v>3551</v>
      </c>
      <c r="B5125">
        <v>0</v>
      </c>
      <c r="C5125" t="s">
        <v>78</v>
      </c>
      <c r="D5125">
        <v>5</v>
      </c>
    </row>
    <row r="5126" spans="1:4" x14ac:dyDescent="0.35">
      <c r="A5126">
        <v>4338</v>
      </c>
      <c r="B5126">
        <v>0</v>
      </c>
      <c r="C5126" t="s">
        <v>78</v>
      </c>
      <c r="D5126">
        <v>3</v>
      </c>
    </row>
    <row r="5127" spans="1:4" x14ac:dyDescent="0.35">
      <c r="A5127">
        <v>4444</v>
      </c>
      <c r="B5127">
        <v>0</v>
      </c>
      <c r="C5127" t="s">
        <v>78</v>
      </c>
      <c r="D5127">
        <v>3</v>
      </c>
    </row>
    <row r="5128" spans="1:4" x14ac:dyDescent="0.35">
      <c r="A5128">
        <v>498</v>
      </c>
      <c r="B5128">
        <v>0</v>
      </c>
      <c r="C5128" t="s">
        <v>78</v>
      </c>
      <c r="D5128">
        <v>4</v>
      </c>
    </row>
    <row r="5129" spans="1:4" x14ac:dyDescent="0.35">
      <c r="A5129">
        <v>8230</v>
      </c>
      <c r="B5129">
        <v>0</v>
      </c>
      <c r="C5129" t="s">
        <v>78</v>
      </c>
      <c r="D5129">
        <v>3</v>
      </c>
    </row>
    <row r="5130" spans="1:4" x14ac:dyDescent="0.35">
      <c r="A5130">
        <v>2826</v>
      </c>
      <c r="B5130">
        <v>0</v>
      </c>
      <c r="C5130" t="s">
        <v>78</v>
      </c>
      <c r="D5130">
        <v>3</v>
      </c>
    </row>
    <row r="5131" spans="1:4" x14ac:dyDescent="0.35">
      <c r="A5131">
        <v>6222</v>
      </c>
      <c r="B5131">
        <v>0</v>
      </c>
      <c r="C5131" t="s">
        <v>78</v>
      </c>
      <c r="D5131">
        <v>3</v>
      </c>
    </row>
    <row r="5132" spans="1:4" x14ac:dyDescent="0.35">
      <c r="A5132">
        <v>7352</v>
      </c>
      <c r="B5132">
        <v>0</v>
      </c>
      <c r="C5132" t="s">
        <v>78</v>
      </c>
      <c r="D5132">
        <v>6</v>
      </c>
    </row>
    <row r="5133" spans="1:4" x14ac:dyDescent="0.35">
      <c r="A5133">
        <v>10928</v>
      </c>
      <c r="B5133">
        <v>0</v>
      </c>
      <c r="C5133" t="s">
        <v>78</v>
      </c>
      <c r="D5133">
        <v>7</v>
      </c>
    </row>
    <row r="5134" spans="1:4" x14ac:dyDescent="0.35">
      <c r="A5134">
        <v>10736</v>
      </c>
      <c r="B5134">
        <v>0</v>
      </c>
      <c r="C5134" t="s">
        <v>78</v>
      </c>
      <c r="D5134">
        <v>5</v>
      </c>
    </row>
    <row r="5135" spans="1:4" x14ac:dyDescent="0.35">
      <c r="A5135">
        <v>10163</v>
      </c>
      <c r="B5135">
        <v>1</v>
      </c>
      <c r="C5135" t="s">
        <v>78</v>
      </c>
      <c r="D5135">
        <v>7</v>
      </c>
    </row>
    <row r="5136" spans="1:4" x14ac:dyDescent="0.35">
      <c r="A5136">
        <v>6168</v>
      </c>
      <c r="B5136">
        <v>0</v>
      </c>
      <c r="C5136" t="s">
        <v>78</v>
      </c>
      <c r="D5136">
        <v>2</v>
      </c>
    </row>
    <row r="5137" spans="1:4" x14ac:dyDescent="0.35">
      <c r="A5137">
        <v>4656</v>
      </c>
      <c r="B5137">
        <v>0</v>
      </c>
      <c r="C5137" t="s">
        <v>78</v>
      </c>
      <c r="D5137">
        <v>4</v>
      </c>
    </row>
    <row r="5138" spans="1:4" x14ac:dyDescent="0.35">
      <c r="A5138">
        <v>626</v>
      </c>
      <c r="B5138">
        <v>0</v>
      </c>
      <c r="C5138" t="s">
        <v>78</v>
      </c>
      <c r="D5138">
        <v>3</v>
      </c>
    </row>
    <row r="5139" spans="1:4" x14ac:dyDescent="0.35">
      <c r="A5139">
        <v>3870</v>
      </c>
      <c r="B5139">
        <v>0</v>
      </c>
      <c r="C5139" t="s">
        <v>78</v>
      </c>
      <c r="D5139">
        <v>13</v>
      </c>
    </row>
    <row r="5140" spans="1:4" x14ac:dyDescent="0.35">
      <c r="A5140">
        <v>6299</v>
      </c>
      <c r="B5140">
        <v>1</v>
      </c>
      <c r="C5140" t="s">
        <v>78</v>
      </c>
      <c r="D5140">
        <v>4</v>
      </c>
    </row>
    <row r="5141" spans="1:4" x14ac:dyDescent="0.35">
      <c r="A5141">
        <v>7798</v>
      </c>
      <c r="B5141">
        <v>0</v>
      </c>
      <c r="C5141" t="s">
        <v>78</v>
      </c>
      <c r="D5141">
        <v>5</v>
      </c>
    </row>
    <row r="5142" spans="1:4" x14ac:dyDescent="0.35">
      <c r="A5142">
        <v>9973</v>
      </c>
      <c r="B5142">
        <v>0</v>
      </c>
      <c r="C5142" t="s">
        <v>78</v>
      </c>
      <c r="D5142">
        <v>8</v>
      </c>
    </row>
    <row r="5143" spans="1:4" x14ac:dyDescent="0.35">
      <c r="A5143">
        <v>4299</v>
      </c>
      <c r="B5143">
        <v>1</v>
      </c>
      <c r="C5143" t="s">
        <v>78</v>
      </c>
      <c r="D5143">
        <v>5</v>
      </c>
    </row>
    <row r="5144" spans="1:4" x14ac:dyDescent="0.35">
      <c r="A5144">
        <v>10971</v>
      </c>
      <c r="B5144">
        <v>1</v>
      </c>
      <c r="C5144" t="s">
        <v>78</v>
      </c>
      <c r="D5144">
        <v>3</v>
      </c>
    </row>
    <row r="5145" spans="1:4" x14ac:dyDescent="0.35">
      <c r="A5145">
        <v>9931</v>
      </c>
      <c r="B5145">
        <v>0</v>
      </c>
      <c r="C5145" t="s">
        <v>78</v>
      </c>
      <c r="D5145">
        <v>0</v>
      </c>
    </row>
    <row r="5146" spans="1:4" x14ac:dyDescent="0.35">
      <c r="A5146">
        <v>6679</v>
      </c>
      <c r="B5146">
        <v>0</v>
      </c>
      <c r="C5146" t="s">
        <v>78</v>
      </c>
      <c r="D5146">
        <v>3</v>
      </c>
    </row>
    <row r="5147" spans="1:4" x14ac:dyDescent="0.35">
      <c r="A5147">
        <v>5961</v>
      </c>
      <c r="B5147">
        <v>0</v>
      </c>
      <c r="C5147" t="s">
        <v>78</v>
      </c>
      <c r="D5147">
        <v>3</v>
      </c>
    </row>
    <row r="5148" spans="1:4" x14ac:dyDescent="0.35">
      <c r="A5148">
        <v>6255</v>
      </c>
      <c r="B5148">
        <v>0</v>
      </c>
      <c r="C5148" t="s">
        <v>78</v>
      </c>
      <c r="D5148">
        <v>7</v>
      </c>
    </row>
    <row r="5149" spans="1:4" x14ac:dyDescent="0.35">
      <c r="A5149">
        <v>8614</v>
      </c>
      <c r="B5149">
        <v>0</v>
      </c>
      <c r="C5149" t="s">
        <v>78</v>
      </c>
      <c r="D5149">
        <v>10</v>
      </c>
    </row>
    <row r="5150" spans="1:4" x14ac:dyDescent="0.35">
      <c r="A5150">
        <v>7828</v>
      </c>
      <c r="B5150">
        <v>0</v>
      </c>
      <c r="C5150" t="s">
        <v>78</v>
      </c>
      <c r="D5150">
        <v>5</v>
      </c>
    </row>
    <row r="5151" spans="1:4" x14ac:dyDescent="0.35">
      <c r="A5151">
        <v>1277</v>
      </c>
      <c r="B5151">
        <v>0</v>
      </c>
      <c r="C5151" t="s">
        <v>78</v>
      </c>
      <c r="D5151">
        <v>10</v>
      </c>
    </row>
    <row r="5152" spans="1:4" x14ac:dyDescent="0.35">
      <c r="A5152">
        <v>3595</v>
      </c>
      <c r="B5152">
        <v>0</v>
      </c>
      <c r="C5152" t="s">
        <v>78</v>
      </c>
      <c r="D5152">
        <v>12</v>
      </c>
    </row>
    <row r="5153" spans="1:4" x14ac:dyDescent="0.35">
      <c r="A5153">
        <v>5735</v>
      </c>
      <c r="B5153">
        <v>0</v>
      </c>
      <c r="C5153" t="s">
        <v>78</v>
      </c>
      <c r="D5153">
        <v>10</v>
      </c>
    </row>
    <row r="5154" spans="1:4" x14ac:dyDescent="0.35">
      <c r="A5154">
        <v>5350</v>
      </c>
      <c r="B5154">
        <v>1</v>
      </c>
      <c r="C5154" t="s">
        <v>78</v>
      </c>
      <c r="D5154">
        <v>10</v>
      </c>
    </row>
    <row r="5155" spans="1:4" x14ac:dyDescent="0.35">
      <c r="A5155">
        <v>4137</v>
      </c>
      <c r="B5155">
        <v>0</v>
      </c>
      <c r="C5155" t="s">
        <v>78</v>
      </c>
      <c r="D5155">
        <v>4</v>
      </c>
    </row>
    <row r="5156" spans="1:4" x14ac:dyDescent="0.35">
      <c r="A5156">
        <v>6357</v>
      </c>
      <c r="B5156">
        <v>0</v>
      </c>
      <c r="C5156" t="s">
        <v>78</v>
      </c>
      <c r="D5156">
        <v>7</v>
      </c>
    </row>
    <row r="5157" spans="1:4" x14ac:dyDescent="0.35">
      <c r="A5157">
        <v>9316</v>
      </c>
      <c r="B5157">
        <v>0</v>
      </c>
      <c r="C5157" t="s">
        <v>78</v>
      </c>
      <c r="D5157">
        <v>3</v>
      </c>
    </row>
    <row r="5158" spans="1:4" x14ac:dyDescent="0.35">
      <c r="A5158">
        <v>3578</v>
      </c>
      <c r="B5158">
        <v>0</v>
      </c>
      <c r="C5158" t="s">
        <v>78</v>
      </c>
      <c r="D5158">
        <v>6</v>
      </c>
    </row>
    <row r="5159" spans="1:4" x14ac:dyDescent="0.35">
      <c r="A5159">
        <v>153</v>
      </c>
      <c r="B5159">
        <v>0</v>
      </c>
      <c r="C5159" t="s">
        <v>78</v>
      </c>
      <c r="D5159">
        <v>3</v>
      </c>
    </row>
    <row r="5160" spans="1:4" x14ac:dyDescent="0.35">
      <c r="A5160">
        <v>10524</v>
      </c>
      <c r="B5160">
        <v>0</v>
      </c>
      <c r="C5160" t="s">
        <v>78</v>
      </c>
      <c r="D5160">
        <v>5</v>
      </c>
    </row>
    <row r="5161" spans="1:4" x14ac:dyDescent="0.35">
      <c r="A5161">
        <v>1518</v>
      </c>
      <c r="B5161">
        <v>0</v>
      </c>
      <c r="C5161" t="s">
        <v>78</v>
      </c>
      <c r="D5161">
        <v>7</v>
      </c>
    </row>
    <row r="5162" spans="1:4" x14ac:dyDescent="0.35">
      <c r="A5162">
        <v>2036</v>
      </c>
      <c r="B5162">
        <v>0</v>
      </c>
      <c r="C5162" t="s">
        <v>78</v>
      </c>
      <c r="D5162">
        <v>8</v>
      </c>
    </row>
    <row r="5163" spans="1:4" x14ac:dyDescent="0.35">
      <c r="A5163">
        <v>9495</v>
      </c>
      <c r="B5163">
        <v>0</v>
      </c>
      <c r="C5163" t="s">
        <v>78</v>
      </c>
      <c r="D5163">
        <v>6</v>
      </c>
    </row>
    <row r="5164" spans="1:4" x14ac:dyDescent="0.35">
      <c r="A5164">
        <v>2631</v>
      </c>
      <c r="B5164">
        <v>0</v>
      </c>
      <c r="C5164" t="s">
        <v>78</v>
      </c>
      <c r="D5164">
        <v>6</v>
      </c>
    </row>
    <row r="5165" spans="1:4" x14ac:dyDescent="0.35">
      <c r="A5165">
        <v>6312</v>
      </c>
      <c r="B5165">
        <v>0</v>
      </c>
      <c r="C5165" t="s">
        <v>78</v>
      </c>
      <c r="D5165">
        <v>13</v>
      </c>
    </row>
    <row r="5166" spans="1:4" x14ac:dyDescent="0.35">
      <c r="A5166">
        <v>615</v>
      </c>
      <c r="B5166">
        <v>0</v>
      </c>
      <c r="C5166" t="s">
        <v>78</v>
      </c>
      <c r="D5166">
        <v>4</v>
      </c>
    </row>
    <row r="5167" spans="1:4" x14ac:dyDescent="0.35">
      <c r="A5167">
        <v>4406</v>
      </c>
      <c r="B5167">
        <v>0</v>
      </c>
      <c r="C5167" t="s">
        <v>78</v>
      </c>
      <c r="D5167">
        <v>8</v>
      </c>
    </row>
    <row r="5168" spans="1:4" x14ac:dyDescent="0.35">
      <c r="A5168">
        <v>10061</v>
      </c>
      <c r="B5168">
        <v>0</v>
      </c>
      <c r="C5168" t="s">
        <v>78</v>
      </c>
      <c r="D5168">
        <v>12</v>
      </c>
    </row>
    <row r="5169" spans="1:4" x14ac:dyDescent="0.35">
      <c r="A5169">
        <v>10619</v>
      </c>
      <c r="B5169">
        <v>1</v>
      </c>
      <c r="C5169" t="s">
        <v>78</v>
      </c>
      <c r="D5169">
        <v>7</v>
      </c>
    </row>
    <row r="5170" spans="1:4" x14ac:dyDescent="0.35">
      <c r="A5170">
        <v>4945</v>
      </c>
      <c r="B5170">
        <v>0</v>
      </c>
      <c r="C5170" t="s">
        <v>78</v>
      </c>
      <c r="D5170">
        <v>12</v>
      </c>
    </row>
    <row r="5171" spans="1:4" x14ac:dyDescent="0.35">
      <c r="A5171">
        <v>1777</v>
      </c>
      <c r="B5171">
        <v>0</v>
      </c>
      <c r="C5171" t="s">
        <v>78</v>
      </c>
      <c r="D5171">
        <v>3</v>
      </c>
    </row>
    <row r="5172" spans="1:4" x14ac:dyDescent="0.35">
      <c r="A5172">
        <v>4023</v>
      </c>
      <c r="B5172">
        <v>1</v>
      </c>
      <c r="C5172" t="s">
        <v>78</v>
      </c>
      <c r="D5172">
        <v>2</v>
      </c>
    </row>
    <row r="5173" spans="1:4" x14ac:dyDescent="0.35">
      <c r="A5173">
        <v>7922</v>
      </c>
      <c r="B5173">
        <v>0</v>
      </c>
      <c r="C5173" t="s">
        <v>78</v>
      </c>
      <c r="D5173">
        <v>10</v>
      </c>
    </row>
    <row r="5174" spans="1:4" x14ac:dyDescent="0.35">
      <c r="A5174">
        <v>10699</v>
      </c>
      <c r="B5174">
        <v>0</v>
      </c>
      <c r="C5174" t="s">
        <v>78</v>
      </c>
      <c r="D5174">
        <v>3</v>
      </c>
    </row>
    <row r="5175" spans="1:4" x14ac:dyDescent="0.35">
      <c r="A5175">
        <v>7516</v>
      </c>
      <c r="B5175">
        <v>0</v>
      </c>
      <c r="C5175" t="s">
        <v>78</v>
      </c>
      <c r="D5175">
        <v>3</v>
      </c>
    </row>
    <row r="5176" spans="1:4" x14ac:dyDescent="0.35">
      <c r="A5176">
        <v>3129</v>
      </c>
      <c r="B5176">
        <v>0</v>
      </c>
      <c r="C5176" t="s">
        <v>78</v>
      </c>
      <c r="D5176">
        <v>3</v>
      </c>
    </row>
    <row r="5177" spans="1:4" x14ac:dyDescent="0.35">
      <c r="A5177">
        <v>5121</v>
      </c>
      <c r="B5177">
        <v>0</v>
      </c>
      <c r="C5177" t="s">
        <v>78</v>
      </c>
      <c r="D5177">
        <v>5</v>
      </c>
    </row>
    <row r="5178" spans="1:4" x14ac:dyDescent="0.35">
      <c r="A5178">
        <v>2186</v>
      </c>
      <c r="B5178">
        <v>1</v>
      </c>
      <c r="C5178" t="s">
        <v>78</v>
      </c>
      <c r="D5178">
        <v>6</v>
      </c>
    </row>
    <row r="5179" spans="1:4" x14ac:dyDescent="0.35">
      <c r="A5179">
        <v>10548</v>
      </c>
      <c r="B5179">
        <v>0</v>
      </c>
      <c r="C5179" t="s">
        <v>78</v>
      </c>
      <c r="D5179">
        <v>12</v>
      </c>
    </row>
    <row r="5180" spans="1:4" x14ac:dyDescent="0.35">
      <c r="A5180">
        <v>6384</v>
      </c>
      <c r="B5180">
        <v>0</v>
      </c>
      <c r="C5180" t="s">
        <v>78</v>
      </c>
      <c r="D5180">
        <v>11</v>
      </c>
    </row>
    <row r="5181" spans="1:4" x14ac:dyDescent="0.35">
      <c r="A5181">
        <v>2625</v>
      </c>
      <c r="B5181">
        <v>0</v>
      </c>
      <c r="C5181" t="s">
        <v>78</v>
      </c>
      <c r="D5181">
        <v>7</v>
      </c>
    </row>
    <row r="5182" spans="1:4" x14ac:dyDescent="0.35">
      <c r="A5182">
        <v>1676</v>
      </c>
      <c r="B5182">
        <v>0</v>
      </c>
      <c r="C5182" t="s">
        <v>78</v>
      </c>
      <c r="D5182">
        <v>5</v>
      </c>
    </row>
    <row r="5183" spans="1:4" x14ac:dyDescent="0.35">
      <c r="A5183">
        <v>5534</v>
      </c>
      <c r="B5183">
        <v>0</v>
      </c>
      <c r="C5183" t="s">
        <v>78</v>
      </c>
      <c r="D5183">
        <v>3</v>
      </c>
    </row>
    <row r="5184" spans="1:4" x14ac:dyDescent="0.35">
      <c r="A5184">
        <v>6859</v>
      </c>
      <c r="B5184">
        <v>0</v>
      </c>
      <c r="C5184" t="s">
        <v>78</v>
      </c>
      <c r="D5184">
        <v>3</v>
      </c>
    </row>
    <row r="5185" spans="1:4" x14ac:dyDescent="0.35">
      <c r="A5185">
        <v>271</v>
      </c>
      <c r="B5185">
        <v>0</v>
      </c>
      <c r="C5185" t="s">
        <v>78</v>
      </c>
      <c r="D5185">
        <v>3</v>
      </c>
    </row>
    <row r="5186" spans="1:4" x14ac:dyDescent="0.35">
      <c r="A5186">
        <v>7699</v>
      </c>
      <c r="B5186">
        <v>0</v>
      </c>
      <c r="C5186" t="s">
        <v>78</v>
      </c>
      <c r="D5186">
        <v>3</v>
      </c>
    </row>
    <row r="5187" spans="1:4" x14ac:dyDescent="0.35">
      <c r="A5187">
        <v>7832</v>
      </c>
      <c r="B5187">
        <v>1</v>
      </c>
      <c r="C5187" t="s">
        <v>78</v>
      </c>
      <c r="D5187">
        <v>7</v>
      </c>
    </row>
    <row r="5188" spans="1:4" x14ac:dyDescent="0.35">
      <c r="A5188">
        <v>938</v>
      </c>
      <c r="B5188">
        <v>0</v>
      </c>
      <c r="C5188" t="s">
        <v>78</v>
      </c>
      <c r="D5188">
        <v>2</v>
      </c>
    </row>
    <row r="5189" spans="1:4" x14ac:dyDescent="0.35">
      <c r="A5189">
        <v>7873</v>
      </c>
      <c r="B5189">
        <v>0</v>
      </c>
      <c r="C5189" t="s">
        <v>78</v>
      </c>
      <c r="D5189">
        <v>7</v>
      </c>
    </row>
    <row r="5190" spans="1:4" x14ac:dyDescent="0.35">
      <c r="A5190">
        <v>9967</v>
      </c>
      <c r="B5190">
        <v>0</v>
      </c>
      <c r="C5190" t="s">
        <v>78</v>
      </c>
      <c r="D5190">
        <v>7</v>
      </c>
    </row>
    <row r="5191" spans="1:4" x14ac:dyDescent="0.35">
      <c r="A5191">
        <v>1087</v>
      </c>
      <c r="B5191">
        <v>1</v>
      </c>
      <c r="C5191" t="s">
        <v>78</v>
      </c>
      <c r="D5191">
        <v>2</v>
      </c>
    </row>
    <row r="5192" spans="1:4" x14ac:dyDescent="0.35">
      <c r="A5192">
        <v>8314</v>
      </c>
      <c r="B5192">
        <v>0</v>
      </c>
      <c r="C5192" t="s">
        <v>78</v>
      </c>
      <c r="D5192">
        <v>7</v>
      </c>
    </row>
    <row r="5193" spans="1:4" x14ac:dyDescent="0.35">
      <c r="A5193">
        <v>3762</v>
      </c>
      <c r="B5193">
        <v>1</v>
      </c>
      <c r="C5193" t="s">
        <v>78</v>
      </c>
      <c r="D5193">
        <v>8</v>
      </c>
    </row>
    <row r="5194" spans="1:4" x14ac:dyDescent="0.35">
      <c r="A5194">
        <v>10383</v>
      </c>
      <c r="B5194">
        <v>1</v>
      </c>
      <c r="C5194" t="s">
        <v>78</v>
      </c>
      <c r="D5194">
        <v>10</v>
      </c>
    </row>
    <row r="5195" spans="1:4" x14ac:dyDescent="0.35">
      <c r="A5195">
        <v>6798</v>
      </c>
      <c r="B5195">
        <v>1</v>
      </c>
      <c r="C5195" t="s">
        <v>78</v>
      </c>
      <c r="D5195">
        <v>8</v>
      </c>
    </row>
    <row r="5196" spans="1:4" x14ac:dyDescent="0.35">
      <c r="A5196">
        <v>4168</v>
      </c>
      <c r="B5196">
        <v>1</v>
      </c>
      <c r="C5196" t="s">
        <v>78</v>
      </c>
      <c r="D5196">
        <v>8</v>
      </c>
    </row>
    <row r="5197" spans="1:4" x14ac:dyDescent="0.35">
      <c r="A5197">
        <v>6690</v>
      </c>
      <c r="B5197">
        <v>0</v>
      </c>
      <c r="C5197" t="s">
        <v>78</v>
      </c>
      <c r="D5197">
        <v>3</v>
      </c>
    </row>
    <row r="5198" spans="1:4" x14ac:dyDescent="0.35">
      <c r="A5198">
        <v>10602</v>
      </c>
      <c r="B5198">
        <v>0</v>
      </c>
      <c r="C5198" t="s">
        <v>78</v>
      </c>
      <c r="D5198">
        <v>4</v>
      </c>
    </row>
    <row r="5199" spans="1:4" x14ac:dyDescent="0.35">
      <c r="A5199">
        <v>3220</v>
      </c>
      <c r="B5199">
        <v>0</v>
      </c>
      <c r="C5199" t="s">
        <v>78</v>
      </c>
      <c r="D5199">
        <v>4</v>
      </c>
    </row>
    <row r="5200" spans="1:4" x14ac:dyDescent="0.35">
      <c r="A5200">
        <v>5424</v>
      </c>
      <c r="B5200">
        <v>0</v>
      </c>
      <c r="C5200" t="s">
        <v>78</v>
      </c>
      <c r="D5200">
        <v>4</v>
      </c>
    </row>
    <row r="5201" spans="1:4" x14ac:dyDescent="0.35">
      <c r="A5201">
        <v>7488</v>
      </c>
      <c r="B5201">
        <v>0</v>
      </c>
      <c r="C5201" t="s">
        <v>78</v>
      </c>
      <c r="D5201">
        <v>13</v>
      </c>
    </row>
    <row r="5202" spans="1:4" x14ac:dyDescent="0.35">
      <c r="A5202">
        <v>5289</v>
      </c>
      <c r="B5202">
        <v>0</v>
      </c>
      <c r="C5202" t="s">
        <v>78</v>
      </c>
      <c r="D5202">
        <v>2</v>
      </c>
    </row>
    <row r="5203" spans="1:4" x14ac:dyDescent="0.35">
      <c r="A5203">
        <v>347</v>
      </c>
      <c r="B5203">
        <v>0</v>
      </c>
      <c r="C5203" t="s">
        <v>78</v>
      </c>
      <c r="D5203">
        <v>5</v>
      </c>
    </row>
    <row r="5204" spans="1:4" x14ac:dyDescent="0.35">
      <c r="A5204">
        <v>5236</v>
      </c>
      <c r="B5204">
        <v>0</v>
      </c>
      <c r="C5204" t="s">
        <v>78</v>
      </c>
      <c r="D5204">
        <v>8</v>
      </c>
    </row>
    <row r="5205" spans="1:4" x14ac:dyDescent="0.35">
      <c r="A5205">
        <v>9478</v>
      </c>
      <c r="B5205">
        <v>0</v>
      </c>
      <c r="C5205" t="s">
        <v>78</v>
      </c>
      <c r="D5205">
        <v>6</v>
      </c>
    </row>
    <row r="5206" spans="1:4" x14ac:dyDescent="0.35">
      <c r="A5206">
        <v>477</v>
      </c>
      <c r="B5206">
        <v>1</v>
      </c>
      <c r="C5206" t="s">
        <v>78</v>
      </c>
      <c r="D5206">
        <v>10</v>
      </c>
    </row>
    <row r="5207" spans="1:4" x14ac:dyDescent="0.35">
      <c r="A5207">
        <v>7411</v>
      </c>
      <c r="B5207">
        <v>0</v>
      </c>
      <c r="C5207" t="s">
        <v>78</v>
      </c>
      <c r="D5207">
        <v>3</v>
      </c>
    </row>
    <row r="5208" spans="1:4" x14ac:dyDescent="0.35">
      <c r="A5208">
        <v>3107</v>
      </c>
      <c r="B5208">
        <v>0</v>
      </c>
      <c r="C5208" t="s">
        <v>78</v>
      </c>
      <c r="D5208">
        <v>7</v>
      </c>
    </row>
    <row r="5209" spans="1:4" x14ac:dyDescent="0.35">
      <c r="A5209">
        <v>7437</v>
      </c>
      <c r="B5209">
        <v>0</v>
      </c>
      <c r="C5209" t="s">
        <v>78</v>
      </c>
      <c r="D5209">
        <v>4</v>
      </c>
    </row>
    <row r="5210" spans="1:4" x14ac:dyDescent="0.35">
      <c r="A5210">
        <v>255</v>
      </c>
      <c r="B5210">
        <v>0</v>
      </c>
      <c r="C5210" t="s">
        <v>78</v>
      </c>
      <c r="D5210">
        <v>3</v>
      </c>
    </row>
    <row r="5211" spans="1:4" x14ac:dyDescent="0.35">
      <c r="A5211">
        <v>3790</v>
      </c>
      <c r="B5211">
        <v>0</v>
      </c>
      <c r="C5211" t="s">
        <v>78</v>
      </c>
      <c r="D5211">
        <v>2</v>
      </c>
    </row>
    <row r="5212" spans="1:4" x14ac:dyDescent="0.35">
      <c r="A5212">
        <v>749</v>
      </c>
      <c r="B5212">
        <v>1</v>
      </c>
      <c r="C5212" t="s">
        <v>78</v>
      </c>
      <c r="D5212">
        <v>3</v>
      </c>
    </row>
    <row r="5213" spans="1:4" x14ac:dyDescent="0.35">
      <c r="A5213">
        <v>1503</v>
      </c>
      <c r="B5213">
        <v>0</v>
      </c>
      <c r="C5213" t="s">
        <v>78</v>
      </c>
      <c r="D5213">
        <v>1</v>
      </c>
    </row>
    <row r="5214" spans="1:4" x14ac:dyDescent="0.35">
      <c r="A5214">
        <v>8650</v>
      </c>
      <c r="B5214">
        <v>0</v>
      </c>
      <c r="C5214" t="s">
        <v>78</v>
      </c>
      <c r="D5214">
        <v>3</v>
      </c>
    </row>
    <row r="5215" spans="1:4" x14ac:dyDescent="0.35">
      <c r="A5215">
        <v>607</v>
      </c>
      <c r="B5215">
        <v>0</v>
      </c>
      <c r="C5215" t="s">
        <v>78</v>
      </c>
      <c r="D5215">
        <v>7</v>
      </c>
    </row>
    <row r="5216" spans="1:4" x14ac:dyDescent="0.35">
      <c r="A5216">
        <v>1008</v>
      </c>
      <c r="B5216">
        <v>0</v>
      </c>
      <c r="C5216" t="s">
        <v>78</v>
      </c>
      <c r="D5216">
        <v>13</v>
      </c>
    </row>
    <row r="5217" spans="1:4" x14ac:dyDescent="0.35">
      <c r="A5217">
        <v>9396</v>
      </c>
      <c r="B5217">
        <v>0</v>
      </c>
      <c r="C5217" t="s">
        <v>78</v>
      </c>
      <c r="D5217">
        <v>2</v>
      </c>
    </row>
    <row r="5218" spans="1:4" x14ac:dyDescent="0.35">
      <c r="A5218">
        <v>933</v>
      </c>
      <c r="B5218">
        <v>0</v>
      </c>
      <c r="C5218" t="s">
        <v>78</v>
      </c>
      <c r="D5218">
        <v>2</v>
      </c>
    </row>
    <row r="5219" spans="1:4" x14ac:dyDescent="0.35">
      <c r="A5219">
        <v>5710</v>
      </c>
      <c r="B5219">
        <v>0</v>
      </c>
      <c r="C5219" t="s">
        <v>78</v>
      </c>
      <c r="D5219">
        <v>4</v>
      </c>
    </row>
    <row r="5220" spans="1:4" x14ac:dyDescent="0.35">
      <c r="A5220">
        <v>2882</v>
      </c>
      <c r="B5220">
        <v>0</v>
      </c>
      <c r="C5220" t="s">
        <v>78</v>
      </c>
      <c r="D5220">
        <v>9</v>
      </c>
    </row>
    <row r="5221" spans="1:4" x14ac:dyDescent="0.35">
      <c r="A5221">
        <v>2379</v>
      </c>
      <c r="B5221">
        <v>1</v>
      </c>
      <c r="C5221" t="s">
        <v>78</v>
      </c>
      <c r="D5221">
        <v>5</v>
      </c>
    </row>
    <row r="5222" spans="1:4" x14ac:dyDescent="0.35">
      <c r="A5222">
        <v>5342</v>
      </c>
      <c r="B5222">
        <v>0</v>
      </c>
      <c r="C5222" t="s">
        <v>78</v>
      </c>
      <c r="D5222">
        <v>3</v>
      </c>
    </row>
    <row r="5223" spans="1:4" x14ac:dyDescent="0.35">
      <c r="A5223">
        <v>3262</v>
      </c>
      <c r="B5223">
        <v>1</v>
      </c>
      <c r="C5223" t="s">
        <v>78</v>
      </c>
      <c r="D5223">
        <v>13</v>
      </c>
    </row>
    <row r="5224" spans="1:4" x14ac:dyDescent="0.35">
      <c r="A5224">
        <v>5832</v>
      </c>
      <c r="B5224">
        <v>0</v>
      </c>
      <c r="C5224" t="s">
        <v>78</v>
      </c>
      <c r="D5224">
        <v>13</v>
      </c>
    </row>
    <row r="5225" spans="1:4" x14ac:dyDescent="0.35">
      <c r="A5225">
        <v>5025</v>
      </c>
      <c r="B5225">
        <v>0</v>
      </c>
      <c r="C5225" t="s">
        <v>78</v>
      </c>
      <c r="D5225">
        <v>4</v>
      </c>
    </row>
    <row r="5226" spans="1:4" x14ac:dyDescent="0.35">
      <c r="A5226">
        <v>569</v>
      </c>
      <c r="B5226">
        <v>1</v>
      </c>
      <c r="C5226" t="s">
        <v>78</v>
      </c>
      <c r="D5226">
        <v>7</v>
      </c>
    </row>
    <row r="5227" spans="1:4" x14ac:dyDescent="0.35">
      <c r="A5227">
        <v>3102</v>
      </c>
      <c r="B5227">
        <v>0</v>
      </c>
      <c r="C5227" t="s">
        <v>78</v>
      </c>
      <c r="D5227">
        <v>3</v>
      </c>
    </row>
    <row r="5228" spans="1:4" x14ac:dyDescent="0.35">
      <c r="A5228">
        <v>9449</v>
      </c>
      <c r="B5228">
        <v>0</v>
      </c>
      <c r="C5228" t="s">
        <v>78</v>
      </c>
      <c r="D5228">
        <v>11</v>
      </c>
    </row>
    <row r="5229" spans="1:4" x14ac:dyDescent="0.35">
      <c r="A5229">
        <v>8104</v>
      </c>
      <c r="B5229">
        <v>0</v>
      </c>
      <c r="C5229" t="s">
        <v>78</v>
      </c>
      <c r="D5229">
        <v>5</v>
      </c>
    </row>
    <row r="5230" spans="1:4" x14ac:dyDescent="0.35">
      <c r="A5230">
        <v>75</v>
      </c>
      <c r="B5230">
        <v>0</v>
      </c>
      <c r="C5230" t="s">
        <v>78</v>
      </c>
      <c r="D5230">
        <v>5</v>
      </c>
    </row>
    <row r="5231" spans="1:4" x14ac:dyDescent="0.35">
      <c r="A5231">
        <v>6421</v>
      </c>
      <c r="B5231">
        <v>0</v>
      </c>
      <c r="C5231" t="s">
        <v>78</v>
      </c>
      <c r="D5231">
        <v>9</v>
      </c>
    </row>
    <row r="5232" spans="1:4" x14ac:dyDescent="0.35">
      <c r="A5232">
        <v>3037</v>
      </c>
      <c r="B5232">
        <v>0</v>
      </c>
      <c r="C5232" t="s">
        <v>78</v>
      </c>
      <c r="D5232">
        <v>7</v>
      </c>
    </row>
    <row r="5233" spans="1:4" x14ac:dyDescent="0.35">
      <c r="A5233">
        <v>4698</v>
      </c>
      <c r="B5233">
        <v>0</v>
      </c>
      <c r="C5233" t="s">
        <v>78</v>
      </c>
      <c r="D5233">
        <v>7</v>
      </c>
    </row>
    <row r="5234" spans="1:4" x14ac:dyDescent="0.35">
      <c r="A5234">
        <v>948</v>
      </c>
      <c r="B5234">
        <v>0</v>
      </c>
      <c r="C5234" t="s">
        <v>78</v>
      </c>
      <c r="D5234">
        <v>2</v>
      </c>
    </row>
    <row r="5235" spans="1:4" x14ac:dyDescent="0.35">
      <c r="A5235">
        <v>6177</v>
      </c>
      <c r="B5235">
        <v>0</v>
      </c>
      <c r="C5235" t="s">
        <v>78</v>
      </c>
      <c r="D5235">
        <v>4</v>
      </c>
    </row>
    <row r="5236" spans="1:4" x14ac:dyDescent="0.35">
      <c r="A5236">
        <v>3517</v>
      </c>
      <c r="B5236">
        <v>1</v>
      </c>
      <c r="C5236" t="s">
        <v>78</v>
      </c>
      <c r="D5236">
        <v>3</v>
      </c>
    </row>
    <row r="5237" spans="1:4" x14ac:dyDescent="0.35">
      <c r="A5237">
        <v>3491</v>
      </c>
      <c r="B5237">
        <v>0</v>
      </c>
      <c r="C5237" t="s">
        <v>78</v>
      </c>
      <c r="D5237">
        <v>8</v>
      </c>
    </row>
    <row r="5238" spans="1:4" x14ac:dyDescent="0.35">
      <c r="A5238">
        <v>7610</v>
      </c>
      <c r="B5238">
        <v>0</v>
      </c>
      <c r="C5238" t="s">
        <v>78</v>
      </c>
      <c r="D5238">
        <v>5</v>
      </c>
    </row>
    <row r="5239" spans="1:4" x14ac:dyDescent="0.35">
      <c r="A5239">
        <v>4377</v>
      </c>
      <c r="B5239">
        <v>0</v>
      </c>
      <c r="C5239" t="s">
        <v>78</v>
      </c>
      <c r="D5239">
        <v>3</v>
      </c>
    </row>
    <row r="5240" spans="1:4" x14ac:dyDescent="0.35">
      <c r="A5240">
        <v>9850</v>
      </c>
      <c r="B5240">
        <v>0</v>
      </c>
      <c r="C5240" t="s">
        <v>78</v>
      </c>
      <c r="D5240">
        <v>3</v>
      </c>
    </row>
    <row r="5241" spans="1:4" x14ac:dyDescent="0.35">
      <c r="A5241">
        <v>5544</v>
      </c>
      <c r="B5241">
        <v>0</v>
      </c>
      <c r="C5241" t="s">
        <v>78</v>
      </c>
      <c r="D5241">
        <v>5</v>
      </c>
    </row>
    <row r="5242" spans="1:4" x14ac:dyDescent="0.35">
      <c r="A5242">
        <v>6497</v>
      </c>
      <c r="B5242">
        <v>0</v>
      </c>
      <c r="C5242" t="s">
        <v>78</v>
      </c>
      <c r="D5242">
        <v>5</v>
      </c>
    </row>
    <row r="5243" spans="1:4" x14ac:dyDescent="0.35">
      <c r="A5243">
        <v>4543</v>
      </c>
      <c r="B5243">
        <v>0</v>
      </c>
      <c r="C5243" t="s">
        <v>78</v>
      </c>
      <c r="D5243">
        <v>9</v>
      </c>
    </row>
    <row r="5244" spans="1:4" x14ac:dyDescent="0.35">
      <c r="A5244">
        <v>5117</v>
      </c>
      <c r="B5244">
        <v>0</v>
      </c>
      <c r="C5244" t="s">
        <v>78</v>
      </c>
      <c r="D5244">
        <v>8</v>
      </c>
    </row>
    <row r="5245" spans="1:4" x14ac:dyDescent="0.35">
      <c r="A5245">
        <v>1448</v>
      </c>
      <c r="B5245">
        <v>0</v>
      </c>
      <c r="C5245" t="s">
        <v>78</v>
      </c>
      <c r="D5245">
        <v>4</v>
      </c>
    </row>
    <row r="5246" spans="1:4" x14ac:dyDescent="0.35">
      <c r="A5246">
        <v>6887</v>
      </c>
      <c r="B5246">
        <v>0</v>
      </c>
      <c r="C5246" t="s">
        <v>78</v>
      </c>
      <c r="D5246">
        <v>8</v>
      </c>
    </row>
    <row r="5247" spans="1:4" x14ac:dyDescent="0.35">
      <c r="A5247">
        <v>7500</v>
      </c>
      <c r="B5247">
        <v>0</v>
      </c>
      <c r="C5247" t="s">
        <v>78</v>
      </c>
      <c r="D5247">
        <v>8</v>
      </c>
    </row>
    <row r="5248" spans="1:4" x14ac:dyDescent="0.35">
      <c r="A5248">
        <v>2724</v>
      </c>
      <c r="B5248">
        <v>0</v>
      </c>
      <c r="C5248" t="s">
        <v>78</v>
      </c>
      <c r="D5248">
        <v>2</v>
      </c>
    </row>
    <row r="5249" spans="1:4" x14ac:dyDescent="0.35">
      <c r="A5249">
        <v>2256</v>
      </c>
      <c r="B5249">
        <v>0</v>
      </c>
      <c r="C5249" t="s">
        <v>78</v>
      </c>
      <c r="D5249">
        <v>3</v>
      </c>
    </row>
    <row r="5250" spans="1:4" x14ac:dyDescent="0.35">
      <c r="A5250">
        <v>1100</v>
      </c>
      <c r="B5250">
        <v>0</v>
      </c>
      <c r="C5250" t="s">
        <v>78</v>
      </c>
      <c r="D5250">
        <v>3</v>
      </c>
    </row>
    <row r="5251" spans="1:4" x14ac:dyDescent="0.35">
      <c r="A5251">
        <v>7725</v>
      </c>
      <c r="B5251">
        <v>0</v>
      </c>
      <c r="C5251" t="s">
        <v>78</v>
      </c>
      <c r="D5251">
        <v>7</v>
      </c>
    </row>
    <row r="5252" spans="1:4" x14ac:dyDescent="0.35">
      <c r="A5252">
        <v>2612</v>
      </c>
      <c r="B5252">
        <v>0</v>
      </c>
      <c r="C5252" t="s">
        <v>78</v>
      </c>
      <c r="D5252">
        <v>12</v>
      </c>
    </row>
    <row r="5253" spans="1:4" x14ac:dyDescent="0.35">
      <c r="A5253">
        <v>113</v>
      </c>
      <c r="B5253">
        <v>0</v>
      </c>
      <c r="C5253" t="s">
        <v>78</v>
      </c>
      <c r="D5253">
        <v>3</v>
      </c>
    </row>
    <row r="5254" spans="1:4" x14ac:dyDescent="0.35">
      <c r="A5254">
        <v>2868</v>
      </c>
      <c r="B5254">
        <v>1</v>
      </c>
      <c r="C5254" t="s">
        <v>78</v>
      </c>
      <c r="D5254">
        <v>3</v>
      </c>
    </row>
    <row r="5255" spans="1:4" x14ac:dyDescent="0.35">
      <c r="A5255">
        <v>4216</v>
      </c>
      <c r="B5255">
        <v>1</v>
      </c>
      <c r="C5255" t="s">
        <v>78</v>
      </c>
      <c r="D5255">
        <v>9</v>
      </c>
    </row>
    <row r="5256" spans="1:4" x14ac:dyDescent="0.35">
      <c r="A5256">
        <v>199</v>
      </c>
      <c r="B5256">
        <v>0</v>
      </c>
      <c r="C5256" t="s">
        <v>78</v>
      </c>
      <c r="D5256">
        <v>7</v>
      </c>
    </row>
    <row r="5257" spans="1:4" x14ac:dyDescent="0.35">
      <c r="A5257">
        <v>359</v>
      </c>
      <c r="B5257">
        <v>0</v>
      </c>
      <c r="C5257" t="s">
        <v>78</v>
      </c>
      <c r="D5257">
        <v>6</v>
      </c>
    </row>
    <row r="5258" spans="1:4" x14ac:dyDescent="0.35">
      <c r="A5258">
        <v>8842</v>
      </c>
      <c r="B5258">
        <v>0</v>
      </c>
      <c r="C5258" t="s">
        <v>78</v>
      </c>
      <c r="D5258">
        <v>3</v>
      </c>
    </row>
    <row r="5259" spans="1:4" x14ac:dyDescent="0.35">
      <c r="A5259">
        <v>2154</v>
      </c>
      <c r="B5259">
        <v>0</v>
      </c>
      <c r="C5259" t="s">
        <v>78</v>
      </c>
      <c r="D5259">
        <v>3</v>
      </c>
    </row>
    <row r="5260" spans="1:4" x14ac:dyDescent="0.35">
      <c r="A5260">
        <v>6050</v>
      </c>
      <c r="B5260">
        <v>0</v>
      </c>
      <c r="C5260" t="s">
        <v>78</v>
      </c>
      <c r="D5260">
        <v>13</v>
      </c>
    </row>
    <row r="5261" spans="1:4" x14ac:dyDescent="0.35">
      <c r="A5261">
        <v>9204</v>
      </c>
      <c r="B5261">
        <v>0</v>
      </c>
      <c r="C5261" t="s">
        <v>78</v>
      </c>
      <c r="D5261">
        <v>6</v>
      </c>
    </row>
    <row r="5262" spans="1:4" x14ac:dyDescent="0.35">
      <c r="A5262">
        <v>4472</v>
      </c>
      <c r="B5262">
        <v>0</v>
      </c>
      <c r="C5262" t="s">
        <v>78</v>
      </c>
      <c r="D5262">
        <v>3</v>
      </c>
    </row>
    <row r="5263" spans="1:4" x14ac:dyDescent="0.35">
      <c r="A5263">
        <v>6864</v>
      </c>
      <c r="B5263">
        <v>0</v>
      </c>
      <c r="C5263" t="s">
        <v>78</v>
      </c>
      <c r="D5263">
        <v>3</v>
      </c>
    </row>
    <row r="5264" spans="1:4" x14ac:dyDescent="0.35">
      <c r="A5264">
        <v>10617</v>
      </c>
      <c r="B5264">
        <v>0</v>
      </c>
      <c r="C5264" t="s">
        <v>78</v>
      </c>
      <c r="D5264">
        <v>3</v>
      </c>
    </row>
    <row r="5265" spans="1:4" x14ac:dyDescent="0.35">
      <c r="A5265">
        <v>3924</v>
      </c>
      <c r="B5265">
        <v>0</v>
      </c>
      <c r="C5265" t="s">
        <v>78</v>
      </c>
      <c r="D5265">
        <v>12</v>
      </c>
    </row>
    <row r="5266" spans="1:4" x14ac:dyDescent="0.35">
      <c r="A5266">
        <v>5654</v>
      </c>
      <c r="B5266">
        <v>0</v>
      </c>
      <c r="C5266" t="s">
        <v>78</v>
      </c>
      <c r="D5266">
        <v>3</v>
      </c>
    </row>
    <row r="5267" spans="1:4" x14ac:dyDescent="0.35">
      <c r="A5267">
        <v>9216</v>
      </c>
      <c r="B5267">
        <v>0</v>
      </c>
      <c r="C5267" t="s">
        <v>78</v>
      </c>
      <c r="D5267">
        <v>3</v>
      </c>
    </row>
    <row r="5268" spans="1:4" x14ac:dyDescent="0.35">
      <c r="A5268">
        <v>8086</v>
      </c>
      <c r="B5268">
        <v>0</v>
      </c>
      <c r="C5268" t="s">
        <v>78</v>
      </c>
      <c r="D5268">
        <v>3</v>
      </c>
    </row>
    <row r="5269" spans="1:4" x14ac:dyDescent="0.35">
      <c r="A5269">
        <v>9097</v>
      </c>
      <c r="B5269">
        <v>0</v>
      </c>
      <c r="C5269" t="s">
        <v>78</v>
      </c>
      <c r="D5269">
        <v>8</v>
      </c>
    </row>
    <row r="5270" spans="1:4" x14ac:dyDescent="0.35">
      <c r="A5270">
        <v>7631</v>
      </c>
      <c r="B5270">
        <v>0</v>
      </c>
      <c r="C5270" t="s">
        <v>78</v>
      </c>
      <c r="D5270">
        <v>10</v>
      </c>
    </row>
    <row r="5271" spans="1:4" x14ac:dyDescent="0.35">
      <c r="A5271">
        <v>7275</v>
      </c>
      <c r="B5271">
        <v>0</v>
      </c>
      <c r="C5271" t="s">
        <v>78</v>
      </c>
      <c r="D5271">
        <v>4</v>
      </c>
    </row>
    <row r="5272" spans="1:4" x14ac:dyDescent="0.35">
      <c r="A5272">
        <v>8334</v>
      </c>
      <c r="B5272">
        <v>0</v>
      </c>
      <c r="C5272" t="s">
        <v>78</v>
      </c>
      <c r="D5272">
        <v>4</v>
      </c>
    </row>
    <row r="5273" spans="1:4" x14ac:dyDescent="0.35">
      <c r="A5273">
        <v>1987</v>
      </c>
      <c r="B5273">
        <v>0</v>
      </c>
      <c r="C5273" t="s">
        <v>78</v>
      </c>
      <c r="D5273">
        <v>3</v>
      </c>
    </row>
    <row r="5274" spans="1:4" x14ac:dyDescent="0.35">
      <c r="A5274">
        <v>2281</v>
      </c>
      <c r="B5274">
        <v>0</v>
      </c>
      <c r="C5274" t="s">
        <v>78</v>
      </c>
      <c r="D5274">
        <v>2</v>
      </c>
    </row>
    <row r="5275" spans="1:4" x14ac:dyDescent="0.35">
      <c r="A5275">
        <v>7034</v>
      </c>
      <c r="B5275">
        <v>0</v>
      </c>
      <c r="C5275" t="s">
        <v>78</v>
      </c>
      <c r="D5275">
        <v>3</v>
      </c>
    </row>
    <row r="5276" spans="1:4" x14ac:dyDescent="0.35">
      <c r="A5276">
        <v>2797</v>
      </c>
      <c r="B5276">
        <v>0</v>
      </c>
      <c r="C5276" t="s">
        <v>78</v>
      </c>
      <c r="D5276">
        <v>9</v>
      </c>
    </row>
    <row r="5277" spans="1:4" x14ac:dyDescent="0.35">
      <c r="A5277">
        <v>3934</v>
      </c>
      <c r="B5277">
        <v>0</v>
      </c>
      <c r="C5277" t="s">
        <v>78</v>
      </c>
      <c r="D5277">
        <v>8</v>
      </c>
    </row>
    <row r="5278" spans="1:4" x14ac:dyDescent="0.35">
      <c r="A5278">
        <v>2493</v>
      </c>
      <c r="B5278">
        <v>0</v>
      </c>
      <c r="C5278" t="s">
        <v>78</v>
      </c>
      <c r="D5278">
        <v>8</v>
      </c>
    </row>
    <row r="5279" spans="1:4" x14ac:dyDescent="0.35">
      <c r="A5279">
        <v>3759</v>
      </c>
      <c r="B5279">
        <v>0</v>
      </c>
      <c r="C5279" t="s">
        <v>78</v>
      </c>
      <c r="D5279">
        <v>11</v>
      </c>
    </row>
    <row r="5280" spans="1:4" x14ac:dyDescent="0.35">
      <c r="A5280">
        <v>965</v>
      </c>
      <c r="B5280">
        <v>0</v>
      </c>
      <c r="C5280" t="s">
        <v>78</v>
      </c>
      <c r="D5280">
        <v>7</v>
      </c>
    </row>
    <row r="5281" spans="1:4" x14ac:dyDescent="0.35">
      <c r="A5281">
        <v>7378</v>
      </c>
      <c r="B5281">
        <v>0</v>
      </c>
      <c r="C5281" t="s">
        <v>78</v>
      </c>
      <c r="D5281">
        <v>6</v>
      </c>
    </row>
    <row r="5282" spans="1:4" x14ac:dyDescent="0.35">
      <c r="A5282">
        <v>1859</v>
      </c>
      <c r="B5282">
        <v>1</v>
      </c>
      <c r="C5282" t="s">
        <v>78</v>
      </c>
      <c r="D5282">
        <v>5</v>
      </c>
    </row>
    <row r="5283" spans="1:4" x14ac:dyDescent="0.35">
      <c r="A5283">
        <v>6263</v>
      </c>
      <c r="B5283">
        <v>0</v>
      </c>
      <c r="C5283" t="s">
        <v>78</v>
      </c>
      <c r="D5283">
        <v>4</v>
      </c>
    </row>
    <row r="5284" spans="1:4" x14ac:dyDescent="0.35">
      <c r="A5284">
        <v>2072</v>
      </c>
      <c r="B5284">
        <v>1</v>
      </c>
      <c r="C5284" t="s">
        <v>78</v>
      </c>
      <c r="D5284">
        <v>9</v>
      </c>
    </row>
    <row r="5285" spans="1:4" x14ac:dyDescent="0.35">
      <c r="A5285">
        <v>8908</v>
      </c>
      <c r="B5285">
        <v>1</v>
      </c>
      <c r="C5285" t="s">
        <v>78</v>
      </c>
      <c r="D5285">
        <v>5</v>
      </c>
    </row>
    <row r="5286" spans="1:4" x14ac:dyDescent="0.35">
      <c r="A5286">
        <v>738</v>
      </c>
      <c r="B5286">
        <v>0</v>
      </c>
      <c r="C5286" t="s">
        <v>78</v>
      </c>
      <c r="D5286">
        <v>4</v>
      </c>
    </row>
    <row r="5287" spans="1:4" x14ac:dyDescent="0.35">
      <c r="A5287">
        <v>10129</v>
      </c>
      <c r="B5287">
        <v>0</v>
      </c>
      <c r="C5287" t="s">
        <v>78</v>
      </c>
      <c r="D5287">
        <v>12</v>
      </c>
    </row>
    <row r="5288" spans="1:4" x14ac:dyDescent="0.35">
      <c r="A5288">
        <v>807</v>
      </c>
      <c r="B5288">
        <v>0</v>
      </c>
      <c r="C5288" t="s">
        <v>78</v>
      </c>
      <c r="D5288">
        <v>4</v>
      </c>
    </row>
    <row r="5289" spans="1:4" x14ac:dyDescent="0.35">
      <c r="A5289">
        <v>3334</v>
      </c>
      <c r="B5289">
        <v>0</v>
      </c>
      <c r="C5289" t="s">
        <v>78</v>
      </c>
      <c r="D5289">
        <v>9</v>
      </c>
    </row>
    <row r="5290" spans="1:4" x14ac:dyDescent="0.35">
      <c r="A5290">
        <v>5423</v>
      </c>
      <c r="B5290">
        <v>0</v>
      </c>
      <c r="C5290" t="s">
        <v>78</v>
      </c>
      <c r="D5290">
        <v>2</v>
      </c>
    </row>
    <row r="5291" spans="1:4" x14ac:dyDescent="0.35">
      <c r="A5291">
        <v>4426</v>
      </c>
      <c r="B5291">
        <v>0</v>
      </c>
      <c r="C5291" t="s">
        <v>78</v>
      </c>
      <c r="D5291">
        <v>6</v>
      </c>
    </row>
    <row r="5292" spans="1:4" x14ac:dyDescent="0.35">
      <c r="A5292">
        <v>10489</v>
      </c>
      <c r="B5292">
        <v>1</v>
      </c>
      <c r="C5292" t="s">
        <v>78</v>
      </c>
      <c r="D5292">
        <v>9</v>
      </c>
    </row>
    <row r="5293" spans="1:4" x14ac:dyDescent="0.35">
      <c r="A5293">
        <v>2570</v>
      </c>
      <c r="B5293">
        <v>1</v>
      </c>
      <c r="C5293" t="s">
        <v>78</v>
      </c>
      <c r="D5293">
        <v>7</v>
      </c>
    </row>
    <row r="5294" spans="1:4" x14ac:dyDescent="0.35">
      <c r="A5294">
        <v>3834</v>
      </c>
      <c r="B5294">
        <v>0</v>
      </c>
      <c r="C5294" t="s">
        <v>78</v>
      </c>
      <c r="D5294">
        <v>11</v>
      </c>
    </row>
    <row r="5295" spans="1:4" x14ac:dyDescent="0.35">
      <c r="A5295">
        <v>590</v>
      </c>
      <c r="B5295">
        <v>1</v>
      </c>
      <c r="C5295" t="s">
        <v>78</v>
      </c>
      <c r="D5295">
        <v>4</v>
      </c>
    </row>
    <row r="5296" spans="1:4" x14ac:dyDescent="0.35">
      <c r="A5296">
        <v>4791</v>
      </c>
      <c r="B5296">
        <v>0</v>
      </c>
      <c r="C5296" t="s">
        <v>78</v>
      </c>
      <c r="D5296">
        <v>3</v>
      </c>
    </row>
    <row r="5297" spans="1:4" x14ac:dyDescent="0.35">
      <c r="A5297">
        <v>5304</v>
      </c>
      <c r="B5297">
        <v>0</v>
      </c>
      <c r="C5297" t="s">
        <v>78</v>
      </c>
      <c r="D5297">
        <v>3</v>
      </c>
    </row>
    <row r="5298" spans="1:4" x14ac:dyDescent="0.35">
      <c r="A5298">
        <v>2426</v>
      </c>
      <c r="B5298">
        <v>1</v>
      </c>
      <c r="C5298" t="s">
        <v>78</v>
      </c>
      <c r="D5298">
        <v>13</v>
      </c>
    </row>
    <row r="5299" spans="1:4" x14ac:dyDescent="0.35">
      <c r="A5299">
        <v>35</v>
      </c>
      <c r="B5299">
        <v>1</v>
      </c>
      <c r="C5299" t="s">
        <v>78</v>
      </c>
      <c r="D5299">
        <v>3</v>
      </c>
    </row>
    <row r="5300" spans="1:4" x14ac:dyDescent="0.35">
      <c r="A5300">
        <v>8041</v>
      </c>
      <c r="B5300">
        <v>0</v>
      </c>
      <c r="C5300" t="s">
        <v>78</v>
      </c>
      <c r="D5300">
        <v>10</v>
      </c>
    </row>
    <row r="5301" spans="1:4" x14ac:dyDescent="0.35">
      <c r="A5301">
        <v>3584</v>
      </c>
      <c r="B5301">
        <v>1</v>
      </c>
      <c r="C5301" t="s">
        <v>78</v>
      </c>
      <c r="D5301">
        <v>5</v>
      </c>
    </row>
    <row r="5302" spans="1:4" x14ac:dyDescent="0.35">
      <c r="A5302">
        <v>7718</v>
      </c>
      <c r="B5302">
        <v>0</v>
      </c>
      <c r="C5302" t="s">
        <v>78</v>
      </c>
      <c r="D5302">
        <v>5</v>
      </c>
    </row>
    <row r="5303" spans="1:4" x14ac:dyDescent="0.35">
      <c r="A5303">
        <v>8605</v>
      </c>
      <c r="B5303">
        <v>0</v>
      </c>
      <c r="C5303" t="s">
        <v>78</v>
      </c>
      <c r="D5303">
        <v>3</v>
      </c>
    </row>
    <row r="5304" spans="1:4" x14ac:dyDescent="0.35">
      <c r="A5304">
        <v>1646</v>
      </c>
      <c r="B5304">
        <v>0</v>
      </c>
      <c r="C5304" t="s">
        <v>78</v>
      </c>
      <c r="D5304">
        <v>3</v>
      </c>
    </row>
    <row r="5305" spans="1:4" x14ac:dyDescent="0.35">
      <c r="A5305">
        <v>9206</v>
      </c>
      <c r="B5305">
        <v>0</v>
      </c>
      <c r="C5305" t="s">
        <v>78</v>
      </c>
      <c r="D5305">
        <v>12</v>
      </c>
    </row>
    <row r="5306" spans="1:4" x14ac:dyDescent="0.35">
      <c r="A5306">
        <v>10757</v>
      </c>
      <c r="B5306">
        <v>0</v>
      </c>
      <c r="C5306" t="s">
        <v>78</v>
      </c>
      <c r="D5306">
        <v>2</v>
      </c>
    </row>
    <row r="5307" spans="1:4" x14ac:dyDescent="0.35">
      <c r="A5307">
        <v>6885</v>
      </c>
      <c r="B5307">
        <v>0</v>
      </c>
      <c r="C5307" t="s">
        <v>78</v>
      </c>
      <c r="D5307">
        <v>3</v>
      </c>
    </row>
    <row r="5308" spans="1:4" x14ac:dyDescent="0.35">
      <c r="A5308">
        <v>907</v>
      </c>
      <c r="B5308">
        <v>0</v>
      </c>
      <c r="C5308" t="s">
        <v>78</v>
      </c>
      <c r="D5308">
        <v>7</v>
      </c>
    </row>
    <row r="5309" spans="1:4" x14ac:dyDescent="0.35">
      <c r="A5309">
        <v>1150</v>
      </c>
      <c r="B5309">
        <v>0</v>
      </c>
      <c r="C5309" t="s">
        <v>78</v>
      </c>
      <c r="D5309">
        <v>4</v>
      </c>
    </row>
    <row r="5310" spans="1:4" x14ac:dyDescent="0.35">
      <c r="A5310">
        <v>3867</v>
      </c>
      <c r="B5310">
        <v>0</v>
      </c>
      <c r="C5310" t="s">
        <v>78</v>
      </c>
      <c r="D5310">
        <v>13</v>
      </c>
    </row>
    <row r="5311" spans="1:4" x14ac:dyDescent="0.35">
      <c r="A5311">
        <v>3859</v>
      </c>
      <c r="B5311">
        <v>0</v>
      </c>
      <c r="C5311" t="s">
        <v>78</v>
      </c>
      <c r="D5311">
        <v>13</v>
      </c>
    </row>
    <row r="5312" spans="1:4" x14ac:dyDescent="0.35">
      <c r="A5312">
        <v>3265</v>
      </c>
      <c r="B5312">
        <v>0</v>
      </c>
      <c r="C5312" t="s">
        <v>78</v>
      </c>
      <c r="D5312">
        <v>3</v>
      </c>
    </row>
    <row r="5313" spans="1:4" x14ac:dyDescent="0.35">
      <c r="A5313">
        <v>4418</v>
      </c>
      <c r="B5313">
        <v>1</v>
      </c>
      <c r="C5313" t="s">
        <v>78</v>
      </c>
      <c r="D5313">
        <v>12</v>
      </c>
    </row>
    <row r="5314" spans="1:4" x14ac:dyDescent="0.35">
      <c r="A5314">
        <v>4611</v>
      </c>
      <c r="B5314">
        <v>1</v>
      </c>
      <c r="C5314" t="s">
        <v>78</v>
      </c>
      <c r="D5314">
        <v>13</v>
      </c>
    </row>
    <row r="5315" spans="1:4" x14ac:dyDescent="0.35">
      <c r="A5315">
        <v>4530</v>
      </c>
      <c r="B5315">
        <v>1</v>
      </c>
      <c r="C5315" t="s">
        <v>78</v>
      </c>
      <c r="D5315">
        <v>10</v>
      </c>
    </row>
    <row r="5316" spans="1:4" x14ac:dyDescent="0.35">
      <c r="A5316">
        <v>7736</v>
      </c>
      <c r="B5316">
        <v>1</v>
      </c>
      <c r="C5316" t="s">
        <v>78</v>
      </c>
      <c r="D5316">
        <v>2</v>
      </c>
    </row>
    <row r="5317" spans="1:4" x14ac:dyDescent="0.35">
      <c r="A5317">
        <v>9949</v>
      </c>
      <c r="B5317">
        <v>0</v>
      </c>
      <c r="C5317" t="s">
        <v>78</v>
      </c>
      <c r="D5317">
        <v>6</v>
      </c>
    </row>
    <row r="5318" spans="1:4" x14ac:dyDescent="0.35">
      <c r="A5318">
        <v>942</v>
      </c>
      <c r="B5318">
        <v>1</v>
      </c>
      <c r="C5318" t="s">
        <v>78</v>
      </c>
      <c r="D5318">
        <v>3</v>
      </c>
    </row>
    <row r="5319" spans="1:4" x14ac:dyDescent="0.35">
      <c r="A5319">
        <v>6181</v>
      </c>
      <c r="B5319">
        <v>0</v>
      </c>
      <c r="C5319" t="s">
        <v>78</v>
      </c>
      <c r="D5319">
        <v>11</v>
      </c>
    </row>
    <row r="5320" spans="1:4" x14ac:dyDescent="0.35">
      <c r="A5320">
        <v>7660</v>
      </c>
      <c r="B5320">
        <v>1</v>
      </c>
      <c r="C5320" t="s">
        <v>78</v>
      </c>
      <c r="D5320">
        <v>2</v>
      </c>
    </row>
    <row r="5321" spans="1:4" x14ac:dyDescent="0.35">
      <c r="A5321">
        <v>2055</v>
      </c>
      <c r="B5321">
        <v>0</v>
      </c>
      <c r="C5321" t="s">
        <v>78</v>
      </c>
      <c r="D5321">
        <v>2</v>
      </c>
    </row>
    <row r="5322" spans="1:4" x14ac:dyDescent="0.35">
      <c r="A5322">
        <v>5107</v>
      </c>
      <c r="B5322">
        <v>0</v>
      </c>
      <c r="C5322" t="s">
        <v>78</v>
      </c>
      <c r="D5322">
        <v>2</v>
      </c>
    </row>
    <row r="5323" spans="1:4" x14ac:dyDescent="0.35">
      <c r="A5323">
        <v>1626</v>
      </c>
      <c r="B5323">
        <v>1</v>
      </c>
      <c r="C5323" t="s">
        <v>78</v>
      </c>
      <c r="D5323">
        <v>2</v>
      </c>
    </row>
    <row r="5324" spans="1:4" x14ac:dyDescent="0.35">
      <c r="A5324">
        <v>6428</v>
      </c>
      <c r="B5324">
        <v>0</v>
      </c>
      <c r="C5324" t="s">
        <v>78</v>
      </c>
      <c r="D5324">
        <v>7</v>
      </c>
    </row>
    <row r="5325" spans="1:4" x14ac:dyDescent="0.35">
      <c r="A5325">
        <v>9617</v>
      </c>
      <c r="B5325">
        <v>0</v>
      </c>
      <c r="C5325" t="s">
        <v>78</v>
      </c>
      <c r="D5325">
        <v>3</v>
      </c>
    </row>
    <row r="5326" spans="1:4" x14ac:dyDescent="0.35">
      <c r="A5326">
        <v>4339</v>
      </c>
      <c r="B5326">
        <v>0</v>
      </c>
      <c r="C5326" t="s">
        <v>78</v>
      </c>
      <c r="D5326">
        <v>12</v>
      </c>
    </row>
    <row r="5327" spans="1:4" x14ac:dyDescent="0.35">
      <c r="A5327">
        <v>7235</v>
      </c>
      <c r="B5327">
        <v>0</v>
      </c>
      <c r="C5327" t="s">
        <v>78</v>
      </c>
      <c r="D5327">
        <v>4</v>
      </c>
    </row>
    <row r="5328" spans="1:4" x14ac:dyDescent="0.35">
      <c r="A5328">
        <v>8527</v>
      </c>
      <c r="B5328">
        <v>0</v>
      </c>
      <c r="C5328" t="s">
        <v>78</v>
      </c>
      <c r="D5328">
        <v>6</v>
      </c>
    </row>
    <row r="5329" spans="1:4" x14ac:dyDescent="0.35">
      <c r="A5329">
        <v>1968</v>
      </c>
      <c r="B5329">
        <v>0</v>
      </c>
      <c r="C5329" t="s">
        <v>78</v>
      </c>
      <c r="D5329">
        <v>2</v>
      </c>
    </row>
    <row r="5330" spans="1:4" x14ac:dyDescent="0.35">
      <c r="A5330">
        <v>9862</v>
      </c>
      <c r="B5330">
        <v>0</v>
      </c>
      <c r="C5330" t="s">
        <v>78</v>
      </c>
      <c r="D5330">
        <v>3</v>
      </c>
    </row>
    <row r="5331" spans="1:4" x14ac:dyDescent="0.35">
      <c r="A5331">
        <v>11075</v>
      </c>
      <c r="B5331">
        <v>0</v>
      </c>
      <c r="C5331" t="s">
        <v>78</v>
      </c>
      <c r="D5331">
        <v>5</v>
      </c>
    </row>
    <row r="5332" spans="1:4" x14ac:dyDescent="0.35">
      <c r="A5332">
        <v>6658</v>
      </c>
      <c r="B5332">
        <v>0</v>
      </c>
      <c r="C5332" t="s">
        <v>78</v>
      </c>
      <c r="D5332">
        <v>12</v>
      </c>
    </row>
    <row r="5333" spans="1:4" x14ac:dyDescent="0.35">
      <c r="A5333">
        <v>4552</v>
      </c>
      <c r="B5333">
        <v>0</v>
      </c>
      <c r="C5333" t="s">
        <v>78</v>
      </c>
      <c r="D5333">
        <v>3</v>
      </c>
    </row>
    <row r="5334" spans="1:4" x14ac:dyDescent="0.35">
      <c r="A5334">
        <v>10377</v>
      </c>
      <c r="B5334">
        <v>0</v>
      </c>
      <c r="C5334" t="s">
        <v>78</v>
      </c>
      <c r="D5334">
        <v>5</v>
      </c>
    </row>
    <row r="5335" spans="1:4" x14ac:dyDescent="0.35">
      <c r="A5335">
        <v>5336</v>
      </c>
      <c r="B5335">
        <v>0</v>
      </c>
      <c r="C5335" t="s">
        <v>78</v>
      </c>
      <c r="D5335">
        <v>1</v>
      </c>
    </row>
    <row r="5336" spans="1:4" x14ac:dyDescent="0.35">
      <c r="A5336">
        <v>10350</v>
      </c>
      <c r="B5336">
        <v>0</v>
      </c>
      <c r="C5336" t="s">
        <v>78</v>
      </c>
      <c r="D5336">
        <v>3</v>
      </c>
    </row>
    <row r="5337" spans="1:4" x14ac:dyDescent="0.35">
      <c r="A5337">
        <v>11071</v>
      </c>
      <c r="B5337">
        <v>1</v>
      </c>
      <c r="C5337" t="s">
        <v>78</v>
      </c>
      <c r="D5337">
        <v>6</v>
      </c>
    </row>
    <row r="5338" spans="1:4" x14ac:dyDescent="0.35">
      <c r="A5338">
        <v>11100</v>
      </c>
      <c r="B5338">
        <v>0</v>
      </c>
      <c r="C5338" t="s">
        <v>78</v>
      </c>
      <c r="D5338">
        <v>3</v>
      </c>
    </row>
    <row r="5339" spans="1:4" x14ac:dyDescent="0.35">
      <c r="A5339">
        <v>6516</v>
      </c>
      <c r="B5339">
        <v>0</v>
      </c>
      <c r="C5339" t="s">
        <v>78</v>
      </c>
      <c r="D5339">
        <v>2</v>
      </c>
    </row>
    <row r="5340" spans="1:4" x14ac:dyDescent="0.35">
      <c r="A5340">
        <v>1734</v>
      </c>
      <c r="B5340">
        <v>0</v>
      </c>
      <c r="C5340" t="s">
        <v>78</v>
      </c>
      <c r="D5340">
        <v>4</v>
      </c>
    </row>
    <row r="5341" spans="1:4" x14ac:dyDescent="0.35">
      <c r="A5341">
        <v>2131</v>
      </c>
      <c r="B5341">
        <v>0</v>
      </c>
      <c r="C5341" t="s">
        <v>78</v>
      </c>
      <c r="D5341">
        <v>6</v>
      </c>
    </row>
    <row r="5342" spans="1:4" x14ac:dyDescent="0.35">
      <c r="A5342">
        <v>6439</v>
      </c>
      <c r="B5342">
        <v>0</v>
      </c>
      <c r="C5342" t="s">
        <v>78</v>
      </c>
      <c r="D5342">
        <v>8</v>
      </c>
    </row>
    <row r="5343" spans="1:4" x14ac:dyDescent="0.35">
      <c r="A5343">
        <v>10591</v>
      </c>
      <c r="B5343">
        <v>0</v>
      </c>
      <c r="C5343" t="s">
        <v>78</v>
      </c>
      <c r="D5343">
        <v>4</v>
      </c>
    </row>
    <row r="5344" spans="1:4" x14ac:dyDescent="0.35">
      <c r="A5344">
        <v>9797</v>
      </c>
      <c r="B5344">
        <v>0</v>
      </c>
      <c r="C5344" t="s">
        <v>78</v>
      </c>
      <c r="D5344">
        <v>8</v>
      </c>
    </row>
    <row r="5345" spans="1:4" x14ac:dyDescent="0.35">
      <c r="A5345">
        <v>9336</v>
      </c>
      <c r="B5345">
        <v>0</v>
      </c>
      <c r="C5345" t="s">
        <v>78</v>
      </c>
      <c r="D5345">
        <v>10</v>
      </c>
    </row>
    <row r="5346" spans="1:4" x14ac:dyDescent="0.35">
      <c r="A5346">
        <v>2174</v>
      </c>
      <c r="B5346">
        <v>0</v>
      </c>
      <c r="C5346" t="s">
        <v>78</v>
      </c>
      <c r="D5346">
        <v>2</v>
      </c>
    </row>
    <row r="5347" spans="1:4" x14ac:dyDescent="0.35">
      <c r="A5347">
        <v>3197</v>
      </c>
      <c r="B5347">
        <v>0</v>
      </c>
      <c r="C5347" t="s">
        <v>78</v>
      </c>
      <c r="D5347">
        <v>8</v>
      </c>
    </row>
    <row r="5348" spans="1:4" x14ac:dyDescent="0.35">
      <c r="A5348">
        <v>9185</v>
      </c>
      <c r="B5348">
        <v>1</v>
      </c>
      <c r="C5348" t="s">
        <v>78</v>
      </c>
      <c r="D5348">
        <v>5</v>
      </c>
    </row>
    <row r="5349" spans="1:4" x14ac:dyDescent="0.35">
      <c r="A5349">
        <v>905</v>
      </c>
      <c r="B5349">
        <v>0</v>
      </c>
      <c r="C5349" t="s">
        <v>78</v>
      </c>
      <c r="D5349">
        <v>3</v>
      </c>
    </row>
    <row r="5350" spans="1:4" x14ac:dyDescent="0.35">
      <c r="A5350">
        <v>10858</v>
      </c>
      <c r="B5350">
        <v>0</v>
      </c>
      <c r="C5350" t="s">
        <v>78</v>
      </c>
      <c r="D5350">
        <v>7</v>
      </c>
    </row>
    <row r="5351" spans="1:4" x14ac:dyDescent="0.35">
      <c r="A5351">
        <v>8925</v>
      </c>
      <c r="B5351">
        <v>0</v>
      </c>
      <c r="C5351" t="s">
        <v>78</v>
      </c>
      <c r="D5351">
        <v>10</v>
      </c>
    </row>
    <row r="5352" spans="1:4" x14ac:dyDescent="0.35">
      <c r="A5352">
        <v>2499</v>
      </c>
      <c r="B5352">
        <v>0</v>
      </c>
      <c r="C5352" t="s">
        <v>78</v>
      </c>
      <c r="D5352">
        <v>10</v>
      </c>
    </row>
    <row r="5353" spans="1:4" x14ac:dyDescent="0.35">
      <c r="A5353">
        <v>1109</v>
      </c>
      <c r="B5353">
        <v>0</v>
      </c>
      <c r="C5353" t="s">
        <v>78</v>
      </c>
      <c r="D5353">
        <v>2</v>
      </c>
    </row>
    <row r="5354" spans="1:4" x14ac:dyDescent="0.35">
      <c r="A5354">
        <v>326</v>
      </c>
      <c r="B5354">
        <v>0</v>
      </c>
      <c r="C5354" t="s">
        <v>78</v>
      </c>
      <c r="D5354">
        <v>6</v>
      </c>
    </row>
    <row r="5355" spans="1:4" x14ac:dyDescent="0.35">
      <c r="A5355">
        <v>10967</v>
      </c>
      <c r="B5355">
        <v>0</v>
      </c>
      <c r="C5355" t="s">
        <v>78</v>
      </c>
      <c r="D5355">
        <v>4</v>
      </c>
    </row>
    <row r="5356" spans="1:4" x14ac:dyDescent="0.35">
      <c r="A5356">
        <v>5370</v>
      </c>
      <c r="B5356">
        <v>0</v>
      </c>
      <c r="C5356" t="s">
        <v>78</v>
      </c>
      <c r="D5356">
        <v>6</v>
      </c>
    </row>
    <row r="5357" spans="1:4" x14ac:dyDescent="0.35">
      <c r="A5357">
        <v>2098</v>
      </c>
      <c r="B5357">
        <v>0</v>
      </c>
      <c r="C5357" t="s">
        <v>78</v>
      </c>
      <c r="D5357">
        <v>2</v>
      </c>
    </row>
    <row r="5358" spans="1:4" x14ac:dyDescent="0.35">
      <c r="A5358">
        <v>1773</v>
      </c>
      <c r="B5358">
        <v>0</v>
      </c>
      <c r="C5358" t="s">
        <v>78</v>
      </c>
      <c r="D5358">
        <v>3</v>
      </c>
    </row>
    <row r="5359" spans="1:4" x14ac:dyDescent="0.35">
      <c r="A5359">
        <v>5036</v>
      </c>
      <c r="B5359">
        <v>0</v>
      </c>
      <c r="C5359" t="s">
        <v>78</v>
      </c>
      <c r="D5359">
        <v>3</v>
      </c>
    </row>
    <row r="5360" spans="1:4" x14ac:dyDescent="0.35">
      <c r="A5360">
        <v>4856</v>
      </c>
      <c r="B5360">
        <v>0</v>
      </c>
      <c r="C5360" t="s">
        <v>78</v>
      </c>
      <c r="D5360">
        <v>10</v>
      </c>
    </row>
    <row r="5361" spans="1:4" x14ac:dyDescent="0.35">
      <c r="A5361">
        <v>8722</v>
      </c>
      <c r="B5361">
        <v>1</v>
      </c>
      <c r="C5361" t="s">
        <v>78</v>
      </c>
      <c r="D5361">
        <v>10</v>
      </c>
    </row>
    <row r="5362" spans="1:4" x14ac:dyDescent="0.35">
      <c r="A5362">
        <v>2156</v>
      </c>
      <c r="B5362">
        <v>0</v>
      </c>
      <c r="C5362" t="s">
        <v>78</v>
      </c>
      <c r="D5362">
        <v>4</v>
      </c>
    </row>
    <row r="5363" spans="1:4" x14ac:dyDescent="0.35">
      <c r="A5363">
        <v>2569</v>
      </c>
      <c r="B5363">
        <v>0</v>
      </c>
      <c r="C5363" t="s">
        <v>78</v>
      </c>
      <c r="D5363">
        <v>3</v>
      </c>
    </row>
    <row r="5364" spans="1:4" x14ac:dyDescent="0.35">
      <c r="A5364">
        <v>10151</v>
      </c>
      <c r="B5364">
        <v>0</v>
      </c>
      <c r="C5364" t="s">
        <v>78</v>
      </c>
      <c r="D5364">
        <v>12</v>
      </c>
    </row>
    <row r="5365" spans="1:4" x14ac:dyDescent="0.35">
      <c r="A5365">
        <v>10473</v>
      </c>
      <c r="B5365">
        <v>1</v>
      </c>
      <c r="C5365" t="s">
        <v>78</v>
      </c>
      <c r="D5365">
        <v>9</v>
      </c>
    </row>
    <row r="5366" spans="1:4" x14ac:dyDescent="0.35">
      <c r="A5366">
        <v>7079</v>
      </c>
      <c r="B5366">
        <v>0</v>
      </c>
      <c r="C5366" t="s">
        <v>78</v>
      </c>
      <c r="D5366">
        <v>12</v>
      </c>
    </row>
    <row r="5367" spans="1:4" x14ac:dyDescent="0.35">
      <c r="A5367">
        <v>6875</v>
      </c>
      <c r="B5367">
        <v>0</v>
      </c>
      <c r="C5367" t="s">
        <v>78</v>
      </c>
      <c r="D5367">
        <v>5</v>
      </c>
    </row>
    <row r="5368" spans="1:4" x14ac:dyDescent="0.35">
      <c r="A5368">
        <v>6728</v>
      </c>
      <c r="B5368">
        <v>0</v>
      </c>
      <c r="C5368" t="s">
        <v>78</v>
      </c>
      <c r="D5368">
        <v>3</v>
      </c>
    </row>
    <row r="5369" spans="1:4" x14ac:dyDescent="0.35">
      <c r="A5369">
        <v>2471</v>
      </c>
      <c r="B5369">
        <v>0</v>
      </c>
      <c r="C5369" t="s">
        <v>78</v>
      </c>
      <c r="D5369">
        <v>6</v>
      </c>
    </row>
    <row r="5370" spans="1:4" x14ac:dyDescent="0.35">
      <c r="A5370">
        <v>49</v>
      </c>
      <c r="B5370">
        <v>0</v>
      </c>
      <c r="C5370" t="s">
        <v>78</v>
      </c>
      <c r="D5370">
        <v>2</v>
      </c>
    </row>
    <row r="5371" spans="1:4" x14ac:dyDescent="0.35">
      <c r="A5371">
        <v>4973</v>
      </c>
      <c r="B5371">
        <v>0</v>
      </c>
      <c r="C5371" t="s">
        <v>78</v>
      </c>
      <c r="D5371">
        <v>2</v>
      </c>
    </row>
    <row r="5372" spans="1:4" x14ac:dyDescent="0.35">
      <c r="A5372">
        <v>6387</v>
      </c>
      <c r="B5372">
        <v>0</v>
      </c>
      <c r="C5372" t="s">
        <v>78</v>
      </c>
      <c r="D5372">
        <v>3</v>
      </c>
    </row>
    <row r="5373" spans="1:4" x14ac:dyDescent="0.35">
      <c r="A5373">
        <v>5866</v>
      </c>
      <c r="B5373">
        <v>0</v>
      </c>
      <c r="C5373" t="s">
        <v>78</v>
      </c>
      <c r="D5373">
        <v>4</v>
      </c>
    </row>
    <row r="5374" spans="1:4" x14ac:dyDescent="0.35">
      <c r="A5374">
        <v>8523</v>
      </c>
      <c r="B5374">
        <v>0</v>
      </c>
      <c r="C5374" t="s">
        <v>78</v>
      </c>
      <c r="D5374">
        <v>3</v>
      </c>
    </row>
    <row r="5375" spans="1:4" x14ac:dyDescent="0.35">
      <c r="A5375">
        <v>7901</v>
      </c>
      <c r="B5375">
        <v>0</v>
      </c>
      <c r="C5375" t="s">
        <v>78</v>
      </c>
      <c r="D5375">
        <v>3</v>
      </c>
    </row>
    <row r="5376" spans="1:4" x14ac:dyDescent="0.35">
      <c r="A5376">
        <v>898</v>
      </c>
      <c r="B5376">
        <v>0</v>
      </c>
      <c r="C5376" t="s">
        <v>78</v>
      </c>
      <c r="D5376">
        <v>4</v>
      </c>
    </row>
    <row r="5377" spans="1:4" x14ac:dyDescent="0.35">
      <c r="A5377">
        <v>10242</v>
      </c>
      <c r="B5377">
        <v>0</v>
      </c>
      <c r="C5377" t="s">
        <v>78</v>
      </c>
      <c r="D5377">
        <v>4</v>
      </c>
    </row>
    <row r="5378" spans="1:4" x14ac:dyDescent="0.35">
      <c r="A5378">
        <v>5835</v>
      </c>
      <c r="B5378">
        <v>0</v>
      </c>
      <c r="C5378" t="s">
        <v>78</v>
      </c>
      <c r="D5378">
        <v>4</v>
      </c>
    </row>
    <row r="5379" spans="1:4" x14ac:dyDescent="0.35">
      <c r="A5379">
        <v>6919</v>
      </c>
      <c r="B5379">
        <v>0</v>
      </c>
      <c r="C5379" t="s">
        <v>78</v>
      </c>
      <c r="D5379">
        <v>3</v>
      </c>
    </row>
    <row r="5380" spans="1:4" x14ac:dyDescent="0.35">
      <c r="A5380">
        <v>6197</v>
      </c>
      <c r="B5380">
        <v>0</v>
      </c>
      <c r="C5380" t="s">
        <v>78</v>
      </c>
      <c r="D5380">
        <v>3</v>
      </c>
    </row>
    <row r="5381" spans="1:4" x14ac:dyDescent="0.35">
      <c r="A5381">
        <v>10475</v>
      </c>
      <c r="B5381">
        <v>0</v>
      </c>
      <c r="C5381" t="s">
        <v>78</v>
      </c>
      <c r="D5381">
        <v>6</v>
      </c>
    </row>
    <row r="5382" spans="1:4" x14ac:dyDescent="0.35">
      <c r="A5382">
        <v>4201</v>
      </c>
      <c r="B5382">
        <v>0</v>
      </c>
      <c r="C5382" t="s">
        <v>78</v>
      </c>
      <c r="D5382">
        <v>8</v>
      </c>
    </row>
    <row r="5383" spans="1:4" x14ac:dyDescent="0.35">
      <c r="A5383">
        <v>5092</v>
      </c>
      <c r="B5383">
        <v>1</v>
      </c>
      <c r="C5383" t="s">
        <v>78</v>
      </c>
      <c r="D5383">
        <v>7</v>
      </c>
    </row>
    <row r="5384" spans="1:4" x14ac:dyDescent="0.35">
      <c r="A5384">
        <v>6566</v>
      </c>
      <c r="B5384">
        <v>0</v>
      </c>
      <c r="C5384" t="s">
        <v>78</v>
      </c>
      <c r="D5384">
        <v>12</v>
      </c>
    </row>
    <row r="5385" spans="1:4" x14ac:dyDescent="0.35">
      <c r="A5385">
        <v>6613</v>
      </c>
      <c r="B5385">
        <v>0</v>
      </c>
      <c r="C5385" t="s">
        <v>78</v>
      </c>
      <c r="D5385">
        <v>8</v>
      </c>
    </row>
    <row r="5386" spans="1:4" x14ac:dyDescent="0.35">
      <c r="A5386">
        <v>9094</v>
      </c>
      <c r="B5386">
        <v>1</v>
      </c>
      <c r="C5386" t="s">
        <v>78</v>
      </c>
      <c r="D5386">
        <v>3</v>
      </c>
    </row>
    <row r="5387" spans="1:4" x14ac:dyDescent="0.35">
      <c r="A5387">
        <v>9847</v>
      </c>
      <c r="B5387">
        <v>0</v>
      </c>
      <c r="C5387" t="s">
        <v>78</v>
      </c>
      <c r="D5387">
        <v>3</v>
      </c>
    </row>
    <row r="5388" spans="1:4" x14ac:dyDescent="0.35">
      <c r="A5388">
        <v>10767</v>
      </c>
      <c r="B5388">
        <v>0</v>
      </c>
      <c r="C5388" t="s">
        <v>78</v>
      </c>
      <c r="D5388">
        <v>12</v>
      </c>
    </row>
    <row r="5389" spans="1:4" x14ac:dyDescent="0.35">
      <c r="A5389">
        <v>7943</v>
      </c>
      <c r="B5389">
        <v>0</v>
      </c>
      <c r="C5389" t="s">
        <v>78</v>
      </c>
      <c r="D5389">
        <v>3</v>
      </c>
    </row>
    <row r="5390" spans="1:4" x14ac:dyDescent="0.35">
      <c r="A5390">
        <v>1055</v>
      </c>
      <c r="B5390">
        <v>0</v>
      </c>
      <c r="C5390" t="s">
        <v>78</v>
      </c>
      <c r="D5390">
        <v>3</v>
      </c>
    </row>
    <row r="5391" spans="1:4" x14ac:dyDescent="0.35">
      <c r="A5391">
        <v>1458</v>
      </c>
      <c r="B5391">
        <v>0</v>
      </c>
      <c r="C5391" t="s">
        <v>78</v>
      </c>
      <c r="D5391">
        <v>3</v>
      </c>
    </row>
    <row r="5392" spans="1:4" x14ac:dyDescent="0.35">
      <c r="A5392">
        <v>8402</v>
      </c>
      <c r="B5392">
        <v>0</v>
      </c>
      <c r="C5392" t="s">
        <v>78</v>
      </c>
      <c r="D5392">
        <v>8</v>
      </c>
    </row>
    <row r="5393" spans="1:4" x14ac:dyDescent="0.35">
      <c r="A5393">
        <v>6246</v>
      </c>
      <c r="B5393">
        <v>1</v>
      </c>
      <c r="C5393" t="s">
        <v>78</v>
      </c>
      <c r="D5393">
        <v>8</v>
      </c>
    </row>
    <row r="5394" spans="1:4" x14ac:dyDescent="0.35">
      <c r="A5394">
        <v>4654</v>
      </c>
      <c r="B5394">
        <v>0</v>
      </c>
      <c r="C5394" t="s">
        <v>78</v>
      </c>
      <c r="D5394">
        <v>5</v>
      </c>
    </row>
    <row r="5395" spans="1:4" x14ac:dyDescent="0.35">
      <c r="A5395">
        <v>6103</v>
      </c>
      <c r="B5395">
        <v>0</v>
      </c>
      <c r="C5395" t="s">
        <v>78</v>
      </c>
      <c r="D5395">
        <v>3</v>
      </c>
    </row>
    <row r="5396" spans="1:4" x14ac:dyDescent="0.35">
      <c r="A5396">
        <v>8147</v>
      </c>
      <c r="B5396">
        <v>0</v>
      </c>
      <c r="C5396" t="s">
        <v>78</v>
      </c>
      <c r="D5396">
        <v>3</v>
      </c>
    </row>
    <row r="5397" spans="1:4" x14ac:dyDescent="0.35">
      <c r="A5397">
        <v>10207</v>
      </c>
      <c r="B5397">
        <v>0</v>
      </c>
      <c r="C5397" t="s">
        <v>78</v>
      </c>
      <c r="D5397">
        <v>2</v>
      </c>
    </row>
    <row r="5398" spans="1:4" x14ac:dyDescent="0.35">
      <c r="A5398">
        <v>4838</v>
      </c>
      <c r="B5398">
        <v>0</v>
      </c>
      <c r="C5398" t="s">
        <v>78</v>
      </c>
      <c r="D5398">
        <v>2</v>
      </c>
    </row>
    <row r="5399" spans="1:4" x14ac:dyDescent="0.35">
      <c r="A5399">
        <v>10219</v>
      </c>
      <c r="B5399">
        <v>0</v>
      </c>
      <c r="C5399" t="s">
        <v>78</v>
      </c>
      <c r="D5399">
        <v>3</v>
      </c>
    </row>
    <row r="5400" spans="1:4" x14ac:dyDescent="0.35">
      <c r="A5400">
        <v>2176</v>
      </c>
      <c r="B5400">
        <v>1</v>
      </c>
      <c r="C5400" t="s">
        <v>78</v>
      </c>
      <c r="D5400">
        <v>6</v>
      </c>
    </row>
    <row r="5401" spans="1:4" x14ac:dyDescent="0.35">
      <c r="A5401">
        <v>9121</v>
      </c>
      <c r="B5401">
        <v>1</v>
      </c>
      <c r="C5401" t="s">
        <v>78</v>
      </c>
      <c r="D5401">
        <v>6</v>
      </c>
    </row>
    <row r="5402" spans="1:4" x14ac:dyDescent="0.35">
      <c r="A5402">
        <v>5802</v>
      </c>
      <c r="B5402">
        <v>0</v>
      </c>
      <c r="C5402" t="s">
        <v>78</v>
      </c>
      <c r="D5402">
        <v>4</v>
      </c>
    </row>
    <row r="5403" spans="1:4" x14ac:dyDescent="0.35">
      <c r="A5403">
        <v>10790</v>
      </c>
      <c r="B5403">
        <v>0</v>
      </c>
      <c r="C5403" t="s">
        <v>78</v>
      </c>
      <c r="D5403">
        <v>2</v>
      </c>
    </row>
    <row r="5404" spans="1:4" x14ac:dyDescent="0.35">
      <c r="A5404">
        <v>178</v>
      </c>
      <c r="B5404">
        <v>0</v>
      </c>
      <c r="C5404" t="s">
        <v>78</v>
      </c>
      <c r="D5404">
        <v>11</v>
      </c>
    </row>
    <row r="5405" spans="1:4" x14ac:dyDescent="0.35">
      <c r="A5405">
        <v>2308</v>
      </c>
      <c r="B5405">
        <v>0</v>
      </c>
      <c r="C5405" t="s">
        <v>78</v>
      </c>
      <c r="D5405">
        <v>5</v>
      </c>
    </row>
    <row r="5406" spans="1:4" x14ac:dyDescent="0.35">
      <c r="A5406">
        <v>7431</v>
      </c>
      <c r="B5406">
        <v>1</v>
      </c>
      <c r="C5406" t="s">
        <v>78</v>
      </c>
      <c r="D5406">
        <v>5</v>
      </c>
    </row>
    <row r="5407" spans="1:4" x14ac:dyDescent="0.35">
      <c r="A5407">
        <v>9405</v>
      </c>
      <c r="B5407">
        <v>1</v>
      </c>
      <c r="C5407" t="s">
        <v>78</v>
      </c>
      <c r="D5407">
        <v>4</v>
      </c>
    </row>
    <row r="5408" spans="1:4" x14ac:dyDescent="0.35">
      <c r="A5408">
        <v>10525</v>
      </c>
      <c r="B5408">
        <v>1</v>
      </c>
      <c r="C5408" t="s">
        <v>78</v>
      </c>
      <c r="D5408">
        <v>2</v>
      </c>
    </row>
    <row r="5409" spans="1:4" x14ac:dyDescent="0.35">
      <c r="A5409">
        <v>7503</v>
      </c>
      <c r="B5409">
        <v>1</v>
      </c>
      <c r="C5409" t="s">
        <v>78</v>
      </c>
      <c r="D5409">
        <v>9</v>
      </c>
    </row>
    <row r="5410" spans="1:4" x14ac:dyDescent="0.35">
      <c r="A5410">
        <v>8783</v>
      </c>
      <c r="B5410">
        <v>0</v>
      </c>
      <c r="C5410" t="s">
        <v>78</v>
      </c>
      <c r="D5410">
        <v>9</v>
      </c>
    </row>
    <row r="5411" spans="1:4" x14ac:dyDescent="0.35">
      <c r="A5411">
        <v>1403</v>
      </c>
      <c r="B5411">
        <v>0</v>
      </c>
      <c r="C5411" t="s">
        <v>78</v>
      </c>
      <c r="D5411">
        <v>3</v>
      </c>
    </row>
    <row r="5412" spans="1:4" x14ac:dyDescent="0.35">
      <c r="A5412">
        <v>4643</v>
      </c>
      <c r="B5412">
        <v>0</v>
      </c>
      <c r="C5412" t="s">
        <v>78</v>
      </c>
      <c r="D5412">
        <v>4</v>
      </c>
    </row>
    <row r="5413" spans="1:4" x14ac:dyDescent="0.35">
      <c r="A5413">
        <v>3463</v>
      </c>
      <c r="B5413">
        <v>0</v>
      </c>
      <c r="C5413" t="s">
        <v>78</v>
      </c>
      <c r="D5413">
        <v>13</v>
      </c>
    </row>
    <row r="5414" spans="1:4" x14ac:dyDescent="0.35">
      <c r="A5414">
        <v>4055</v>
      </c>
      <c r="B5414">
        <v>0</v>
      </c>
      <c r="C5414" t="s">
        <v>78</v>
      </c>
      <c r="D5414">
        <v>3</v>
      </c>
    </row>
    <row r="5415" spans="1:4" x14ac:dyDescent="0.35">
      <c r="A5415">
        <v>7010</v>
      </c>
      <c r="B5415">
        <v>0</v>
      </c>
      <c r="C5415" t="s">
        <v>78</v>
      </c>
      <c r="D5415">
        <v>7</v>
      </c>
    </row>
    <row r="5416" spans="1:4" x14ac:dyDescent="0.35">
      <c r="A5416">
        <v>4767</v>
      </c>
      <c r="B5416">
        <v>0</v>
      </c>
      <c r="C5416" t="s">
        <v>78</v>
      </c>
      <c r="D5416">
        <v>7</v>
      </c>
    </row>
    <row r="5417" spans="1:4" x14ac:dyDescent="0.35">
      <c r="A5417">
        <v>1927</v>
      </c>
      <c r="B5417">
        <v>0</v>
      </c>
      <c r="C5417" t="s">
        <v>78</v>
      </c>
      <c r="D5417">
        <v>5</v>
      </c>
    </row>
    <row r="5418" spans="1:4" x14ac:dyDescent="0.35">
      <c r="A5418">
        <v>437</v>
      </c>
      <c r="B5418">
        <v>0</v>
      </c>
      <c r="C5418" t="s">
        <v>78</v>
      </c>
      <c r="D5418">
        <v>11</v>
      </c>
    </row>
    <row r="5419" spans="1:4" x14ac:dyDescent="0.35">
      <c r="A5419">
        <v>4331</v>
      </c>
      <c r="B5419">
        <v>0</v>
      </c>
      <c r="C5419" t="s">
        <v>78</v>
      </c>
      <c r="D5419">
        <v>11</v>
      </c>
    </row>
    <row r="5420" spans="1:4" x14ac:dyDescent="0.35">
      <c r="A5420">
        <v>4084</v>
      </c>
      <c r="B5420">
        <v>0</v>
      </c>
      <c r="C5420" t="s">
        <v>78</v>
      </c>
      <c r="D5420">
        <v>11</v>
      </c>
    </row>
    <row r="5421" spans="1:4" x14ac:dyDescent="0.35">
      <c r="A5421">
        <v>8135</v>
      </c>
      <c r="B5421">
        <v>0</v>
      </c>
      <c r="C5421" t="s">
        <v>78</v>
      </c>
      <c r="D5421">
        <v>3</v>
      </c>
    </row>
    <row r="5422" spans="1:4" x14ac:dyDescent="0.35">
      <c r="A5422">
        <v>9750</v>
      </c>
      <c r="B5422">
        <v>0</v>
      </c>
      <c r="C5422" t="s">
        <v>78</v>
      </c>
      <c r="D5422">
        <v>5</v>
      </c>
    </row>
    <row r="5423" spans="1:4" x14ac:dyDescent="0.35">
      <c r="A5423">
        <v>6682</v>
      </c>
      <c r="B5423">
        <v>0</v>
      </c>
      <c r="C5423" t="s">
        <v>78</v>
      </c>
      <c r="D5423">
        <v>3</v>
      </c>
    </row>
    <row r="5424" spans="1:4" x14ac:dyDescent="0.35">
      <c r="A5424">
        <v>10581</v>
      </c>
      <c r="B5424">
        <v>0</v>
      </c>
      <c r="C5424" t="s">
        <v>78</v>
      </c>
      <c r="D5424">
        <v>4</v>
      </c>
    </row>
    <row r="5425" spans="1:4" x14ac:dyDescent="0.35">
      <c r="A5425">
        <v>3710</v>
      </c>
      <c r="B5425">
        <v>1</v>
      </c>
      <c r="C5425" t="s">
        <v>78</v>
      </c>
      <c r="D5425">
        <v>2</v>
      </c>
    </row>
    <row r="5426" spans="1:4" x14ac:dyDescent="0.35">
      <c r="A5426">
        <v>5207</v>
      </c>
      <c r="B5426">
        <v>1</v>
      </c>
      <c r="C5426" t="s">
        <v>78</v>
      </c>
      <c r="D5426">
        <v>6</v>
      </c>
    </row>
    <row r="5427" spans="1:4" x14ac:dyDescent="0.35">
      <c r="A5427">
        <v>9360</v>
      </c>
      <c r="B5427">
        <v>0</v>
      </c>
      <c r="C5427" t="s">
        <v>78</v>
      </c>
      <c r="D5427">
        <v>5</v>
      </c>
    </row>
    <row r="5428" spans="1:4" x14ac:dyDescent="0.35">
      <c r="A5428">
        <v>4679</v>
      </c>
      <c r="B5428">
        <v>0</v>
      </c>
      <c r="C5428" t="s">
        <v>78</v>
      </c>
      <c r="D5428">
        <v>12</v>
      </c>
    </row>
    <row r="5429" spans="1:4" x14ac:dyDescent="0.35">
      <c r="A5429">
        <v>1340</v>
      </c>
      <c r="B5429">
        <v>0</v>
      </c>
      <c r="C5429" t="s">
        <v>78</v>
      </c>
      <c r="D5429">
        <v>13</v>
      </c>
    </row>
    <row r="5430" spans="1:4" x14ac:dyDescent="0.35">
      <c r="A5430">
        <v>10839</v>
      </c>
      <c r="B5430">
        <v>0</v>
      </c>
      <c r="C5430" t="s">
        <v>78</v>
      </c>
      <c r="D5430">
        <v>3</v>
      </c>
    </row>
    <row r="5431" spans="1:4" x14ac:dyDescent="0.35">
      <c r="A5431">
        <v>5303</v>
      </c>
      <c r="B5431">
        <v>0</v>
      </c>
      <c r="C5431" t="s">
        <v>78</v>
      </c>
      <c r="D5431">
        <v>9</v>
      </c>
    </row>
    <row r="5432" spans="1:4" x14ac:dyDescent="0.35">
      <c r="A5432">
        <v>9829</v>
      </c>
      <c r="B5432">
        <v>0</v>
      </c>
      <c r="C5432" t="s">
        <v>78</v>
      </c>
      <c r="D5432">
        <v>4</v>
      </c>
    </row>
    <row r="5433" spans="1:4" x14ac:dyDescent="0.35">
      <c r="A5433">
        <v>10469</v>
      </c>
      <c r="B5433">
        <v>0</v>
      </c>
      <c r="C5433" t="s">
        <v>78</v>
      </c>
      <c r="D5433">
        <v>9</v>
      </c>
    </row>
    <row r="5434" spans="1:4" x14ac:dyDescent="0.35">
      <c r="A5434">
        <v>3602</v>
      </c>
      <c r="B5434">
        <v>0</v>
      </c>
      <c r="C5434" t="s">
        <v>78</v>
      </c>
      <c r="D5434">
        <v>4</v>
      </c>
    </row>
    <row r="5435" spans="1:4" x14ac:dyDescent="0.35">
      <c r="A5435">
        <v>4756</v>
      </c>
      <c r="B5435">
        <v>1</v>
      </c>
      <c r="C5435" t="s">
        <v>78</v>
      </c>
      <c r="D5435">
        <v>11</v>
      </c>
    </row>
    <row r="5436" spans="1:4" x14ac:dyDescent="0.35">
      <c r="A5436">
        <v>8181</v>
      </c>
      <c r="B5436">
        <v>0</v>
      </c>
      <c r="C5436" t="s">
        <v>78</v>
      </c>
      <c r="D5436">
        <v>3</v>
      </c>
    </row>
    <row r="5437" spans="1:4" x14ac:dyDescent="0.35">
      <c r="A5437">
        <v>6958</v>
      </c>
      <c r="B5437">
        <v>0</v>
      </c>
      <c r="C5437" t="s">
        <v>78</v>
      </c>
      <c r="D5437">
        <v>2</v>
      </c>
    </row>
    <row r="5438" spans="1:4" x14ac:dyDescent="0.35">
      <c r="A5438">
        <v>10856</v>
      </c>
      <c r="B5438">
        <v>0</v>
      </c>
      <c r="C5438" t="s">
        <v>78</v>
      </c>
      <c r="D5438">
        <v>3</v>
      </c>
    </row>
    <row r="5439" spans="1:4" x14ac:dyDescent="0.35">
      <c r="A5439">
        <v>3321</v>
      </c>
      <c r="B5439">
        <v>0</v>
      </c>
      <c r="C5439" t="s">
        <v>78</v>
      </c>
      <c r="D5439">
        <v>7</v>
      </c>
    </row>
    <row r="5440" spans="1:4" x14ac:dyDescent="0.35">
      <c r="A5440">
        <v>5394</v>
      </c>
      <c r="B5440">
        <v>0</v>
      </c>
      <c r="C5440" t="s">
        <v>78</v>
      </c>
      <c r="D5440">
        <v>4</v>
      </c>
    </row>
    <row r="5441" spans="1:4" x14ac:dyDescent="0.35">
      <c r="A5441">
        <v>433</v>
      </c>
      <c r="B5441">
        <v>0</v>
      </c>
      <c r="C5441" t="s">
        <v>78</v>
      </c>
      <c r="D5441">
        <v>6</v>
      </c>
    </row>
    <row r="5442" spans="1:4" x14ac:dyDescent="0.35">
      <c r="A5442">
        <v>6320</v>
      </c>
      <c r="B5442">
        <v>0</v>
      </c>
      <c r="C5442" t="s">
        <v>78</v>
      </c>
      <c r="D5442">
        <v>10</v>
      </c>
    </row>
    <row r="5443" spans="1:4" x14ac:dyDescent="0.35">
      <c r="A5443">
        <v>5376</v>
      </c>
      <c r="B5443">
        <v>0</v>
      </c>
      <c r="C5443" t="s">
        <v>78</v>
      </c>
      <c r="D5443">
        <v>0</v>
      </c>
    </row>
    <row r="5444" spans="1:4" x14ac:dyDescent="0.35">
      <c r="A5444">
        <v>1867</v>
      </c>
      <c r="B5444">
        <v>1</v>
      </c>
      <c r="C5444" t="s">
        <v>78</v>
      </c>
      <c r="D5444">
        <v>6</v>
      </c>
    </row>
    <row r="5445" spans="1:4" x14ac:dyDescent="0.35">
      <c r="A5445">
        <v>4324</v>
      </c>
      <c r="B5445">
        <v>0</v>
      </c>
      <c r="C5445" t="s">
        <v>78</v>
      </c>
      <c r="D5445">
        <v>7</v>
      </c>
    </row>
    <row r="5446" spans="1:4" x14ac:dyDescent="0.35">
      <c r="A5446">
        <v>3661</v>
      </c>
      <c r="B5446">
        <v>0</v>
      </c>
      <c r="C5446" t="s">
        <v>78</v>
      </c>
      <c r="D5446">
        <v>8</v>
      </c>
    </row>
    <row r="5447" spans="1:4" x14ac:dyDescent="0.35">
      <c r="A5447">
        <v>521</v>
      </c>
      <c r="B5447">
        <v>0</v>
      </c>
      <c r="C5447" t="s">
        <v>78</v>
      </c>
      <c r="D5447">
        <v>7</v>
      </c>
    </row>
    <row r="5448" spans="1:4" x14ac:dyDescent="0.35">
      <c r="A5448">
        <v>10403</v>
      </c>
      <c r="B5448">
        <v>0</v>
      </c>
      <c r="C5448" t="s">
        <v>78</v>
      </c>
      <c r="D5448">
        <v>3</v>
      </c>
    </row>
    <row r="5449" spans="1:4" x14ac:dyDescent="0.35">
      <c r="A5449">
        <v>7186</v>
      </c>
      <c r="B5449">
        <v>0</v>
      </c>
      <c r="C5449" t="s">
        <v>78</v>
      </c>
      <c r="D5449">
        <v>2</v>
      </c>
    </row>
    <row r="5450" spans="1:4" x14ac:dyDescent="0.35">
      <c r="A5450">
        <v>4329</v>
      </c>
      <c r="B5450">
        <v>0</v>
      </c>
      <c r="C5450" t="s">
        <v>78</v>
      </c>
      <c r="D5450">
        <v>3</v>
      </c>
    </row>
    <row r="5451" spans="1:4" x14ac:dyDescent="0.35">
      <c r="A5451">
        <v>4394</v>
      </c>
      <c r="B5451">
        <v>0</v>
      </c>
      <c r="C5451" t="s">
        <v>78</v>
      </c>
      <c r="D5451">
        <v>12</v>
      </c>
    </row>
    <row r="5452" spans="1:4" x14ac:dyDescent="0.35">
      <c r="A5452">
        <v>1717</v>
      </c>
      <c r="B5452">
        <v>0</v>
      </c>
      <c r="C5452" t="s">
        <v>78</v>
      </c>
      <c r="D5452">
        <v>4</v>
      </c>
    </row>
    <row r="5453" spans="1:4" x14ac:dyDescent="0.35">
      <c r="A5453">
        <v>1016</v>
      </c>
      <c r="B5453">
        <v>0</v>
      </c>
      <c r="C5453" t="s">
        <v>78</v>
      </c>
      <c r="D5453">
        <v>3</v>
      </c>
    </row>
    <row r="5454" spans="1:4" x14ac:dyDescent="0.35">
      <c r="A5454">
        <v>3783</v>
      </c>
      <c r="B5454">
        <v>0</v>
      </c>
      <c r="C5454" t="s">
        <v>78</v>
      </c>
      <c r="D5454">
        <v>4</v>
      </c>
    </row>
    <row r="5455" spans="1:4" x14ac:dyDescent="0.35">
      <c r="A5455">
        <v>5848</v>
      </c>
      <c r="B5455">
        <v>1</v>
      </c>
      <c r="C5455" t="s">
        <v>78</v>
      </c>
      <c r="D5455">
        <v>7</v>
      </c>
    </row>
    <row r="5456" spans="1:4" x14ac:dyDescent="0.35">
      <c r="A5456">
        <v>10727</v>
      </c>
      <c r="B5456">
        <v>0</v>
      </c>
      <c r="C5456" t="s">
        <v>78</v>
      </c>
      <c r="D5456">
        <v>13</v>
      </c>
    </row>
    <row r="5457" spans="1:4" x14ac:dyDescent="0.35">
      <c r="A5457">
        <v>5299</v>
      </c>
      <c r="B5457">
        <v>0</v>
      </c>
      <c r="C5457" t="s">
        <v>78</v>
      </c>
      <c r="D5457">
        <v>13</v>
      </c>
    </row>
    <row r="5458" spans="1:4" x14ac:dyDescent="0.35">
      <c r="A5458">
        <v>6872</v>
      </c>
      <c r="B5458">
        <v>0</v>
      </c>
      <c r="C5458" t="s">
        <v>78</v>
      </c>
      <c r="D5458">
        <v>8</v>
      </c>
    </row>
    <row r="5459" spans="1:4" x14ac:dyDescent="0.35">
      <c r="A5459">
        <v>1143</v>
      </c>
      <c r="B5459">
        <v>0</v>
      </c>
      <c r="C5459" t="s">
        <v>78</v>
      </c>
      <c r="D5459">
        <v>3</v>
      </c>
    </row>
    <row r="5460" spans="1:4" x14ac:dyDescent="0.35">
      <c r="A5460">
        <v>10381</v>
      </c>
      <c r="B5460">
        <v>0</v>
      </c>
      <c r="C5460" t="s">
        <v>78</v>
      </c>
      <c r="D5460">
        <v>2</v>
      </c>
    </row>
    <row r="5461" spans="1:4" x14ac:dyDescent="0.35">
      <c r="A5461">
        <v>11007</v>
      </c>
      <c r="B5461">
        <v>0</v>
      </c>
      <c r="C5461" t="s">
        <v>78</v>
      </c>
      <c r="D5461">
        <v>3</v>
      </c>
    </row>
    <row r="5462" spans="1:4" x14ac:dyDescent="0.35">
      <c r="A5462">
        <v>9145</v>
      </c>
      <c r="B5462">
        <v>0</v>
      </c>
      <c r="C5462" t="s">
        <v>78</v>
      </c>
      <c r="D5462">
        <v>6</v>
      </c>
    </row>
    <row r="5463" spans="1:4" x14ac:dyDescent="0.35">
      <c r="A5463">
        <v>5267</v>
      </c>
      <c r="B5463">
        <v>0</v>
      </c>
      <c r="C5463" t="s">
        <v>78</v>
      </c>
      <c r="D5463">
        <v>3</v>
      </c>
    </row>
    <row r="5464" spans="1:4" x14ac:dyDescent="0.35">
      <c r="A5464">
        <v>9738</v>
      </c>
      <c r="B5464">
        <v>0</v>
      </c>
      <c r="C5464" t="s">
        <v>78</v>
      </c>
      <c r="D5464">
        <v>3</v>
      </c>
    </row>
    <row r="5465" spans="1:4" x14ac:dyDescent="0.35">
      <c r="A5465">
        <v>10212</v>
      </c>
      <c r="B5465">
        <v>0</v>
      </c>
      <c r="C5465" t="s">
        <v>78</v>
      </c>
      <c r="D5465">
        <v>3</v>
      </c>
    </row>
    <row r="5466" spans="1:4" x14ac:dyDescent="0.35">
      <c r="A5466">
        <v>10010</v>
      </c>
      <c r="B5466">
        <v>1</v>
      </c>
      <c r="C5466" t="s">
        <v>78</v>
      </c>
      <c r="D5466">
        <v>2</v>
      </c>
    </row>
    <row r="5467" spans="1:4" x14ac:dyDescent="0.35">
      <c r="A5467">
        <v>10069</v>
      </c>
      <c r="B5467">
        <v>0</v>
      </c>
      <c r="C5467" t="s">
        <v>78</v>
      </c>
      <c r="D5467">
        <v>2</v>
      </c>
    </row>
    <row r="5468" spans="1:4" x14ac:dyDescent="0.35">
      <c r="A5468">
        <v>2694</v>
      </c>
      <c r="B5468">
        <v>0</v>
      </c>
      <c r="C5468" t="s">
        <v>78</v>
      </c>
      <c r="D5468">
        <v>3</v>
      </c>
    </row>
    <row r="5469" spans="1:4" x14ac:dyDescent="0.35">
      <c r="A5469">
        <v>10613</v>
      </c>
      <c r="B5469">
        <v>0</v>
      </c>
      <c r="C5469" t="s">
        <v>78</v>
      </c>
      <c r="D5469">
        <v>4</v>
      </c>
    </row>
    <row r="5470" spans="1:4" x14ac:dyDescent="0.35">
      <c r="A5470">
        <v>4646</v>
      </c>
      <c r="B5470">
        <v>0</v>
      </c>
      <c r="C5470" t="s">
        <v>78</v>
      </c>
      <c r="D5470">
        <v>12</v>
      </c>
    </row>
    <row r="5471" spans="1:4" x14ac:dyDescent="0.35">
      <c r="A5471">
        <v>6935</v>
      </c>
      <c r="B5471">
        <v>0</v>
      </c>
      <c r="C5471" t="s">
        <v>78</v>
      </c>
      <c r="D5471">
        <v>12</v>
      </c>
    </row>
    <row r="5472" spans="1:4" x14ac:dyDescent="0.35">
      <c r="A5472">
        <v>5596</v>
      </c>
      <c r="B5472">
        <v>0</v>
      </c>
      <c r="C5472" t="s">
        <v>78</v>
      </c>
      <c r="D5472">
        <v>9</v>
      </c>
    </row>
    <row r="5473" spans="1:4" x14ac:dyDescent="0.35">
      <c r="A5473">
        <v>1044</v>
      </c>
      <c r="B5473">
        <v>0</v>
      </c>
      <c r="C5473" t="s">
        <v>78</v>
      </c>
      <c r="D5473">
        <v>8</v>
      </c>
    </row>
    <row r="5474" spans="1:4" x14ac:dyDescent="0.35">
      <c r="A5474">
        <v>9274</v>
      </c>
      <c r="B5474">
        <v>0</v>
      </c>
      <c r="C5474" t="s">
        <v>78</v>
      </c>
      <c r="D5474">
        <v>9</v>
      </c>
    </row>
    <row r="5475" spans="1:4" x14ac:dyDescent="0.35">
      <c r="A5475">
        <v>9076</v>
      </c>
      <c r="B5475">
        <v>0</v>
      </c>
      <c r="C5475" t="s">
        <v>78</v>
      </c>
      <c r="D5475">
        <v>4</v>
      </c>
    </row>
    <row r="5476" spans="1:4" x14ac:dyDescent="0.35">
      <c r="A5476">
        <v>4947</v>
      </c>
      <c r="B5476">
        <v>1</v>
      </c>
      <c r="C5476" t="s">
        <v>78</v>
      </c>
      <c r="D5476">
        <v>9</v>
      </c>
    </row>
    <row r="5477" spans="1:4" x14ac:dyDescent="0.35">
      <c r="A5477">
        <v>10176</v>
      </c>
      <c r="B5477">
        <v>1</v>
      </c>
      <c r="C5477" t="s">
        <v>78</v>
      </c>
      <c r="D5477">
        <v>8</v>
      </c>
    </row>
    <row r="5478" spans="1:4" x14ac:dyDescent="0.35">
      <c r="A5478">
        <v>3507</v>
      </c>
      <c r="B5478">
        <v>1</v>
      </c>
      <c r="C5478" t="s">
        <v>78</v>
      </c>
      <c r="D5478">
        <v>5</v>
      </c>
    </row>
    <row r="5479" spans="1:4" x14ac:dyDescent="0.35">
      <c r="A5479">
        <v>9235</v>
      </c>
      <c r="B5479">
        <v>0</v>
      </c>
      <c r="C5479" t="s">
        <v>78</v>
      </c>
      <c r="D5479">
        <v>2</v>
      </c>
    </row>
    <row r="5480" spans="1:4" x14ac:dyDescent="0.35">
      <c r="A5480">
        <v>10341</v>
      </c>
      <c r="B5480">
        <v>0</v>
      </c>
      <c r="C5480" t="s">
        <v>78</v>
      </c>
      <c r="D5480">
        <v>5</v>
      </c>
    </row>
    <row r="5481" spans="1:4" x14ac:dyDescent="0.35">
      <c r="A5481">
        <v>2639</v>
      </c>
      <c r="B5481">
        <v>0</v>
      </c>
      <c r="C5481" t="s">
        <v>78</v>
      </c>
      <c r="D5481">
        <v>2</v>
      </c>
    </row>
    <row r="5482" spans="1:4" x14ac:dyDescent="0.35">
      <c r="A5482">
        <v>6201</v>
      </c>
      <c r="B5482">
        <v>0</v>
      </c>
      <c r="C5482" t="s">
        <v>78</v>
      </c>
      <c r="D5482">
        <v>3</v>
      </c>
    </row>
    <row r="5483" spans="1:4" x14ac:dyDescent="0.35">
      <c r="A5483">
        <v>7397</v>
      </c>
      <c r="B5483">
        <v>0</v>
      </c>
      <c r="C5483" t="s">
        <v>78</v>
      </c>
      <c r="D5483">
        <v>9</v>
      </c>
    </row>
    <row r="5484" spans="1:4" x14ac:dyDescent="0.35">
      <c r="A5484">
        <v>2181</v>
      </c>
      <c r="B5484">
        <v>0</v>
      </c>
      <c r="C5484" t="s">
        <v>78</v>
      </c>
      <c r="D5484">
        <v>7</v>
      </c>
    </row>
    <row r="5485" spans="1:4" x14ac:dyDescent="0.35">
      <c r="A5485">
        <v>1204</v>
      </c>
      <c r="B5485">
        <v>0</v>
      </c>
      <c r="C5485" t="s">
        <v>78</v>
      </c>
      <c r="D5485">
        <v>11</v>
      </c>
    </row>
    <row r="5486" spans="1:4" x14ac:dyDescent="0.35">
      <c r="A5486">
        <v>1170</v>
      </c>
      <c r="B5486">
        <v>0</v>
      </c>
      <c r="C5486" t="s">
        <v>78</v>
      </c>
      <c r="D5486">
        <v>4</v>
      </c>
    </row>
    <row r="5487" spans="1:4" x14ac:dyDescent="0.35">
      <c r="A5487">
        <v>8812</v>
      </c>
      <c r="B5487">
        <v>0</v>
      </c>
      <c r="C5487" t="s">
        <v>78</v>
      </c>
      <c r="D5487">
        <v>3</v>
      </c>
    </row>
    <row r="5488" spans="1:4" x14ac:dyDescent="0.35">
      <c r="A5488">
        <v>4690</v>
      </c>
      <c r="B5488">
        <v>0</v>
      </c>
      <c r="C5488" t="s">
        <v>78</v>
      </c>
      <c r="D5488">
        <v>8</v>
      </c>
    </row>
    <row r="5489" spans="1:4" x14ac:dyDescent="0.35">
      <c r="A5489">
        <v>1715</v>
      </c>
      <c r="B5489">
        <v>0</v>
      </c>
      <c r="C5489" t="s">
        <v>78</v>
      </c>
      <c r="D5489">
        <v>3</v>
      </c>
    </row>
    <row r="5490" spans="1:4" x14ac:dyDescent="0.35">
      <c r="A5490">
        <v>10821</v>
      </c>
      <c r="B5490">
        <v>0</v>
      </c>
      <c r="C5490" t="s">
        <v>78</v>
      </c>
      <c r="D5490">
        <v>5</v>
      </c>
    </row>
    <row r="5491" spans="1:4" x14ac:dyDescent="0.35">
      <c r="A5491">
        <v>6543</v>
      </c>
      <c r="B5491">
        <v>0</v>
      </c>
      <c r="C5491" t="s">
        <v>78</v>
      </c>
      <c r="D5491">
        <v>4</v>
      </c>
    </row>
    <row r="5492" spans="1:4" x14ac:dyDescent="0.35">
      <c r="A5492">
        <v>7119</v>
      </c>
      <c r="B5492">
        <v>0</v>
      </c>
      <c r="C5492" t="s">
        <v>78</v>
      </c>
      <c r="D5492">
        <v>6</v>
      </c>
    </row>
    <row r="5493" spans="1:4" x14ac:dyDescent="0.35">
      <c r="A5493">
        <v>3518</v>
      </c>
      <c r="B5493">
        <v>0</v>
      </c>
      <c r="C5493" t="s">
        <v>78</v>
      </c>
      <c r="D5493">
        <v>2</v>
      </c>
    </row>
    <row r="5494" spans="1:4" x14ac:dyDescent="0.35">
      <c r="A5494">
        <v>1245</v>
      </c>
      <c r="B5494">
        <v>0</v>
      </c>
      <c r="C5494" t="s">
        <v>78</v>
      </c>
      <c r="D5494">
        <v>12</v>
      </c>
    </row>
    <row r="5495" spans="1:4" x14ac:dyDescent="0.35">
      <c r="A5495">
        <v>2561</v>
      </c>
      <c r="B5495">
        <v>0</v>
      </c>
      <c r="C5495" t="s">
        <v>78</v>
      </c>
      <c r="D5495">
        <v>12</v>
      </c>
    </row>
    <row r="5496" spans="1:4" x14ac:dyDescent="0.35">
      <c r="A5496">
        <v>9624</v>
      </c>
      <c r="B5496">
        <v>0</v>
      </c>
      <c r="C5496" t="s">
        <v>78</v>
      </c>
      <c r="D5496">
        <v>6</v>
      </c>
    </row>
    <row r="5497" spans="1:4" x14ac:dyDescent="0.35">
      <c r="A5497">
        <v>10509</v>
      </c>
      <c r="B5497">
        <v>0</v>
      </c>
      <c r="C5497" t="s">
        <v>78</v>
      </c>
      <c r="D5497">
        <v>3</v>
      </c>
    </row>
    <row r="5498" spans="1:4" x14ac:dyDescent="0.35">
      <c r="A5498">
        <v>7629</v>
      </c>
      <c r="B5498">
        <v>0</v>
      </c>
      <c r="C5498" t="s">
        <v>78</v>
      </c>
      <c r="D5498">
        <v>3</v>
      </c>
    </row>
    <row r="5499" spans="1:4" x14ac:dyDescent="0.35">
      <c r="A5499">
        <v>7875</v>
      </c>
      <c r="B5499">
        <v>1</v>
      </c>
      <c r="C5499" t="s">
        <v>78</v>
      </c>
      <c r="D5499">
        <v>13</v>
      </c>
    </row>
    <row r="5500" spans="1:4" x14ac:dyDescent="0.35">
      <c r="A5500">
        <v>2815</v>
      </c>
      <c r="B5500">
        <v>0</v>
      </c>
      <c r="C5500" t="s">
        <v>78</v>
      </c>
      <c r="D5500">
        <v>3</v>
      </c>
    </row>
    <row r="5501" spans="1:4" x14ac:dyDescent="0.35">
      <c r="A5501">
        <v>2936</v>
      </c>
      <c r="B5501">
        <v>0</v>
      </c>
      <c r="C5501" t="s">
        <v>78</v>
      </c>
      <c r="D5501">
        <v>3</v>
      </c>
    </row>
    <row r="5502" spans="1:4" x14ac:dyDescent="0.35">
      <c r="A5502">
        <v>3665</v>
      </c>
      <c r="B5502">
        <v>0</v>
      </c>
      <c r="C5502" t="s">
        <v>78</v>
      </c>
      <c r="D5502">
        <v>3</v>
      </c>
    </row>
    <row r="5503" spans="1:4" x14ac:dyDescent="0.35">
      <c r="A5503">
        <v>10888</v>
      </c>
      <c r="B5503">
        <v>0</v>
      </c>
      <c r="C5503" t="s">
        <v>78</v>
      </c>
      <c r="D5503">
        <v>6</v>
      </c>
    </row>
    <row r="5504" spans="1:4" x14ac:dyDescent="0.35">
      <c r="A5504">
        <v>6637</v>
      </c>
      <c r="B5504">
        <v>0</v>
      </c>
      <c r="C5504" t="s">
        <v>78</v>
      </c>
      <c r="D5504">
        <v>7</v>
      </c>
    </row>
    <row r="5505" spans="1:4" x14ac:dyDescent="0.35">
      <c r="A5505">
        <v>5077</v>
      </c>
      <c r="B5505">
        <v>0</v>
      </c>
      <c r="C5505" t="s">
        <v>78</v>
      </c>
      <c r="D5505">
        <v>11</v>
      </c>
    </row>
    <row r="5506" spans="1:4" x14ac:dyDescent="0.35">
      <c r="A5506">
        <v>6173</v>
      </c>
      <c r="B5506">
        <v>0</v>
      </c>
      <c r="C5506" t="s">
        <v>78</v>
      </c>
      <c r="D5506">
        <v>11</v>
      </c>
    </row>
    <row r="5507" spans="1:4" x14ac:dyDescent="0.35">
      <c r="A5507">
        <v>3969</v>
      </c>
      <c r="B5507">
        <v>0</v>
      </c>
      <c r="C5507" t="s">
        <v>78</v>
      </c>
      <c r="D5507">
        <v>2</v>
      </c>
    </row>
    <row r="5508" spans="1:4" x14ac:dyDescent="0.35">
      <c r="A5508">
        <v>4580</v>
      </c>
      <c r="B5508">
        <v>1</v>
      </c>
      <c r="C5508" t="s">
        <v>78</v>
      </c>
      <c r="D5508">
        <v>9</v>
      </c>
    </row>
    <row r="5509" spans="1:4" x14ac:dyDescent="0.35">
      <c r="A5509">
        <v>663</v>
      </c>
      <c r="B5509">
        <v>0</v>
      </c>
      <c r="C5509" t="s">
        <v>78</v>
      </c>
      <c r="D5509">
        <v>3</v>
      </c>
    </row>
    <row r="5510" spans="1:4" x14ac:dyDescent="0.35">
      <c r="A5510">
        <v>8299</v>
      </c>
      <c r="B5510">
        <v>0</v>
      </c>
      <c r="C5510" t="s">
        <v>78</v>
      </c>
      <c r="D5510">
        <v>3</v>
      </c>
    </row>
    <row r="5511" spans="1:4" x14ac:dyDescent="0.35">
      <c r="A5511">
        <v>8945</v>
      </c>
      <c r="B5511">
        <v>0</v>
      </c>
      <c r="C5511" t="s">
        <v>78</v>
      </c>
      <c r="D5511">
        <v>4</v>
      </c>
    </row>
    <row r="5512" spans="1:4" x14ac:dyDescent="0.35">
      <c r="A5512">
        <v>10870</v>
      </c>
      <c r="B5512">
        <v>0</v>
      </c>
      <c r="C5512" t="s">
        <v>78</v>
      </c>
      <c r="D5512">
        <v>4</v>
      </c>
    </row>
    <row r="5513" spans="1:4" x14ac:dyDescent="0.35">
      <c r="A5513">
        <v>1184</v>
      </c>
      <c r="B5513">
        <v>0</v>
      </c>
      <c r="C5513" t="s">
        <v>78</v>
      </c>
      <c r="D5513">
        <v>10</v>
      </c>
    </row>
    <row r="5514" spans="1:4" x14ac:dyDescent="0.35">
      <c r="A5514">
        <v>6141</v>
      </c>
      <c r="B5514">
        <v>0</v>
      </c>
      <c r="C5514" t="s">
        <v>78</v>
      </c>
      <c r="D5514">
        <v>5</v>
      </c>
    </row>
    <row r="5515" spans="1:4" x14ac:dyDescent="0.35">
      <c r="A5515">
        <v>8825</v>
      </c>
      <c r="B5515">
        <v>0</v>
      </c>
      <c r="C5515" t="s">
        <v>78</v>
      </c>
      <c r="D5515">
        <v>5</v>
      </c>
    </row>
    <row r="5516" spans="1:4" x14ac:dyDescent="0.35">
      <c r="A5516">
        <v>2217</v>
      </c>
      <c r="B5516">
        <v>0</v>
      </c>
      <c r="C5516" t="s">
        <v>78</v>
      </c>
      <c r="D5516">
        <v>3</v>
      </c>
    </row>
    <row r="5517" spans="1:4" x14ac:dyDescent="0.35">
      <c r="A5517">
        <v>4102</v>
      </c>
      <c r="B5517">
        <v>0</v>
      </c>
      <c r="C5517" t="s">
        <v>78</v>
      </c>
      <c r="D5517">
        <v>3</v>
      </c>
    </row>
    <row r="5518" spans="1:4" x14ac:dyDescent="0.35">
      <c r="A5518">
        <v>4653</v>
      </c>
      <c r="B5518">
        <v>0</v>
      </c>
      <c r="C5518" t="s">
        <v>78</v>
      </c>
      <c r="D5518">
        <v>4</v>
      </c>
    </row>
    <row r="5519" spans="1:4" x14ac:dyDescent="0.35">
      <c r="A5519">
        <v>10092</v>
      </c>
      <c r="B5519">
        <v>0</v>
      </c>
      <c r="C5519" t="s">
        <v>78</v>
      </c>
      <c r="D5519">
        <v>5</v>
      </c>
    </row>
    <row r="5520" spans="1:4" x14ac:dyDescent="0.35">
      <c r="A5520">
        <v>5788</v>
      </c>
      <c r="B5520">
        <v>0</v>
      </c>
      <c r="C5520" t="s">
        <v>78</v>
      </c>
      <c r="D5520">
        <v>4</v>
      </c>
    </row>
    <row r="5521" spans="1:4" x14ac:dyDescent="0.35">
      <c r="A5521">
        <v>4669</v>
      </c>
      <c r="B5521">
        <v>0</v>
      </c>
      <c r="C5521" t="s">
        <v>78</v>
      </c>
      <c r="D5521">
        <v>4</v>
      </c>
    </row>
    <row r="5522" spans="1:4" x14ac:dyDescent="0.35">
      <c r="A5522">
        <v>6295</v>
      </c>
      <c r="B5522">
        <v>0</v>
      </c>
      <c r="C5522" t="s">
        <v>78</v>
      </c>
      <c r="D5522">
        <v>5</v>
      </c>
    </row>
    <row r="5523" spans="1:4" x14ac:dyDescent="0.35">
      <c r="A5523">
        <v>7453</v>
      </c>
      <c r="B5523">
        <v>1</v>
      </c>
      <c r="C5523" t="s">
        <v>78</v>
      </c>
      <c r="D5523">
        <v>4</v>
      </c>
    </row>
    <row r="5524" spans="1:4" x14ac:dyDescent="0.35">
      <c r="A5524">
        <v>10841</v>
      </c>
      <c r="B5524">
        <v>0</v>
      </c>
      <c r="C5524" t="s">
        <v>78</v>
      </c>
      <c r="D5524">
        <v>8</v>
      </c>
    </row>
    <row r="5525" spans="1:4" x14ac:dyDescent="0.35">
      <c r="A5525">
        <v>821</v>
      </c>
      <c r="B5525">
        <v>0</v>
      </c>
      <c r="C5525" t="s">
        <v>78</v>
      </c>
      <c r="D5525">
        <v>12</v>
      </c>
    </row>
    <row r="5526" spans="1:4" x14ac:dyDescent="0.35">
      <c r="A5526">
        <v>3933</v>
      </c>
      <c r="B5526">
        <v>0</v>
      </c>
      <c r="C5526" t="s">
        <v>78</v>
      </c>
      <c r="D5526">
        <v>6</v>
      </c>
    </row>
    <row r="5527" spans="1:4" x14ac:dyDescent="0.35">
      <c r="A5527">
        <v>1225</v>
      </c>
      <c r="B5527">
        <v>0</v>
      </c>
      <c r="C5527" t="s">
        <v>78</v>
      </c>
      <c r="D5527">
        <v>8</v>
      </c>
    </row>
    <row r="5528" spans="1:4" x14ac:dyDescent="0.35">
      <c r="A5528">
        <v>7059</v>
      </c>
      <c r="B5528">
        <v>0</v>
      </c>
      <c r="C5528" t="s">
        <v>78</v>
      </c>
      <c r="D5528">
        <v>8</v>
      </c>
    </row>
    <row r="5529" spans="1:4" x14ac:dyDescent="0.35">
      <c r="A5529">
        <v>5633</v>
      </c>
      <c r="B5529">
        <v>0</v>
      </c>
      <c r="C5529" t="s">
        <v>78</v>
      </c>
      <c r="D5529">
        <v>6</v>
      </c>
    </row>
    <row r="5530" spans="1:4" x14ac:dyDescent="0.35">
      <c r="A5530">
        <v>843</v>
      </c>
      <c r="B5530">
        <v>0</v>
      </c>
      <c r="C5530" t="s">
        <v>78</v>
      </c>
      <c r="D5530">
        <v>11</v>
      </c>
    </row>
    <row r="5531" spans="1:4" x14ac:dyDescent="0.35">
      <c r="A5531">
        <v>6211</v>
      </c>
      <c r="B5531">
        <v>0</v>
      </c>
      <c r="C5531" t="s">
        <v>78</v>
      </c>
      <c r="D5531">
        <v>3</v>
      </c>
    </row>
    <row r="5532" spans="1:4" x14ac:dyDescent="0.35">
      <c r="A5532">
        <v>7007</v>
      </c>
      <c r="B5532">
        <v>0</v>
      </c>
      <c r="C5532" t="s">
        <v>78</v>
      </c>
      <c r="D5532">
        <v>2</v>
      </c>
    </row>
    <row r="5533" spans="1:4" x14ac:dyDescent="0.35">
      <c r="A5533">
        <v>9671</v>
      </c>
      <c r="B5533">
        <v>1</v>
      </c>
      <c r="C5533" t="s">
        <v>78</v>
      </c>
      <c r="D5533">
        <v>2</v>
      </c>
    </row>
    <row r="5534" spans="1:4" x14ac:dyDescent="0.35">
      <c r="A5534">
        <v>8975</v>
      </c>
      <c r="B5534">
        <v>0</v>
      </c>
      <c r="C5534" t="s">
        <v>78</v>
      </c>
      <c r="D5534">
        <v>2</v>
      </c>
    </row>
    <row r="5535" spans="1:4" x14ac:dyDescent="0.35">
      <c r="A5535">
        <v>6616</v>
      </c>
      <c r="B5535">
        <v>0</v>
      </c>
      <c r="C5535" t="s">
        <v>78</v>
      </c>
      <c r="D5535">
        <v>8</v>
      </c>
    </row>
    <row r="5536" spans="1:4" x14ac:dyDescent="0.35">
      <c r="A5536">
        <v>6248</v>
      </c>
      <c r="B5536">
        <v>1</v>
      </c>
      <c r="C5536" t="s">
        <v>78</v>
      </c>
      <c r="D5536">
        <v>11</v>
      </c>
    </row>
    <row r="5537" spans="1:4" x14ac:dyDescent="0.35">
      <c r="A5537">
        <v>7428</v>
      </c>
      <c r="B5537">
        <v>0</v>
      </c>
      <c r="C5537" t="s">
        <v>78</v>
      </c>
      <c r="D5537">
        <v>8</v>
      </c>
    </row>
    <row r="5538" spans="1:4" x14ac:dyDescent="0.35">
      <c r="A5538">
        <v>3075</v>
      </c>
      <c r="B5538">
        <v>0</v>
      </c>
      <c r="C5538" t="s">
        <v>78</v>
      </c>
      <c r="D5538">
        <v>7</v>
      </c>
    </row>
    <row r="5539" spans="1:4" x14ac:dyDescent="0.35">
      <c r="A5539">
        <v>2937</v>
      </c>
      <c r="B5539">
        <v>0</v>
      </c>
      <c r="C5539" t="s">
        <v>78</v>
      </c>
      <c r="D5539">
        <v>9</v>
      </c>
    </row>
    <row r="5540" spans="1:4" x14ac:dyDescent="0.35">
      <c r="A5540">
        <v>203</v>
      </c>
      <c r="B5540">
        <v>0</v>
      </c>
      <c r="C5540" t="s">
        <v>78</v>
      </c>
      <c r="D5540">
        <v>9</v>
      </c>
    </row>
    <row r="5541" spans="1:4" x14ac:dyDescent="0.35">
      <c r="A5541">
        <v>2021</v>
      </c>
      <c r="B5541">
        <v>0</v>
      </c>
      <c r="C5541" t="s">
        <v>78</v>
      </c>
      <c r="D5541">
        <v>13</v>
      </c>
    </row>
    <row r="5542" spans="1:4" x14ac:dyDescent="0.35">
      <c r="A5542">
        <v>880</v>
      </c>
      <c r="B5542">
        <v>0</v>
      </c>
      <c r="C5542" t="s">
        <v>78</v>
      </c>
      <c r="D5542">
        <v>2</v>
      </c>
    </row>
    <row r="5543" spans="1:4" x14ac:dyDescent="0.35">
      <c r="A5543">
        <v>524</v>
      </c>
      <c r="B5543">
        <v>0</v>
      </c>
      <c r="C5543" t="s">
        <v>78</v>
      </c>
      <c r="D5543">
        <v>2</v>
      </c>
    </row>
    <row r="5544" spans="1:4" x14ac:dyDescent="0.35">
      <c r="A5544">
        <v>10837</v>
      </c>
      <c r="B5544">
        <v>1</v>
      </c>
      <c r="C5544" t="s">
        <v>78</v>
      </c>
      <c r="D5544">
        <v>3</v>
      </c>
    </row>
    <row r="5545" spans="1:4" x14ac:dyDescent="0.35">
      <c r="A5545">
        <v>7011</v>
      </c>
      <c r="B5545">
        <v>0</v>
      </c>
      <c r="C5545" t="s">
        <v>78</v>
      </c>
      <c r="D5545">
        <v>4</v>
      </c>
    </row>
    <row r="5546" spans="1:4" x14ac:dyDescent="0.35">
      <c r="A5546">
        <v>4184</v>
      </c>
      <c r="B5546">
        <v>0</v>
      </c>
      <c r="C5546" t="s">
        <v>78</v>
      </c>
      <c r="D5546">
        <v>5</v>
      </c>
    </row>
    <row r="5547" spans="1:4" x14ac:dyDescent="0.35">
      <c r="A5547">
        <v>7679</v>
      </c>
      <c r="B5547">
        <v>0</v>
      </c>
      <c r="C5547" t="s">
        <v>78</v>
      </c>
      <c r="D5547">
        <v>3</v>
      </c>
    </row>
    <row r="5548" spans="1:4" x14ac:dyDescent="0.35">
      <c r="A5548">
        <v>7485</v>
      </c>
      <c r="B5548">
        <v>0</v>
      </c>
      <c r="C5548" t="s">
        <v>78</v>
      </c>
      <c r="D5548">
        <v>4</v>
      </c>
    </row>
    <row r="5549" spans="1:4" x14ac:dyDescent="0.35">
      <c r="A5549">
        <v>7530</v>
      </c>
      <c r="B5549">
        <v>0</v>
      </c>
      <c r="C5549" t="s">
        <v>78</v>
      </c>
      <c r="D5549">
        <v>4</v>
      </c>
    </row>
    <row r="5550" spans="1:4" x14ac:dyDescent="0.35">
      <c r="A5550">
        <v>4369</v>
      </c>
      <c r="B5550">
        <v>0</v>
      </c>
      <c r="C5550" t="s">
        <v>78</v>
      </c>
      <c r="D5550">
        <v>6</v>
      </c>
    </row>
    <row r="5551" spans="1:4" x14ac:dyDescent="0.35">
      <c r="A5551">
        <v>10652</v>
      </c>
      <c r="B5551">
        <v>0</v>
      </c>
      <c r="C5551" t="s">
        <v>78</v>
      </c>
      <c r="D5551">
        <v>6</v>
      </c>
    </row>
    <row r="5552" spans="1:4" x14ac:dyDescent="0.35">
      <c r="A5552">
        <v>286</v>
      </c>
      <c r="B5552">
        <v>0</v>
      </c>
      <c r="C5552" t="s">
        <v>78</v>
      </c>
      <c r="D5552">
        <v>5</v>
      </c>
    </row>
    <row r="5553" spans="1:4" x14ac:dyDescent="0.35">
      <c r="A5553">
        <v>5922</v>
      </c>
      <c r="B5553">
        <v>0</v>
      </c>
      <c r="C5553" t="s">
        <v>78</v>
      </c>
      <c r="D5553">
        <v>5</v>
      </c>
    </row>
    <row r="5554" spans="1:4" x14ac:dyDescent="0.35">
      <c r="A5554">
        <v>7250</v>
      </c>
      <c r="B5554">
        <v>0</v>
      </c>
      <c r="C5554" t="s">
        <v>78</v>
      </c>
      <c r="D5554">
        <v>9</v>
      </c>
    </row>
    <row r="5555" spans="1:4" x14ac:dyDescent="0.35">
      <c r="A5555">
        <v>2478</v>
      </c>
      <c r="B5555">
        <v>0</v>
      </c>
      <c r="C5555" t="s">
        <v>78</v>
      </c>
      <c r="D5555">
        <v>4</v>
      </c>
    </row>
    <row r="5556" spans="1:4" x14ac:dyDescent="0.35">
      <c r="A5556">
        <v>1160</v>
      </c>
      <c r="B5556">
        <v>0</v>
      </c>
      <c r="C5556" t="s">
        <v>78</v>
      </c>
      <c r="D5556">
        <v>3</v>
      </c>
    </row>
    <row r="5557" spans="1:4" x14ac:dyDescent="0.35">
      <c r="A5557">
        <v>9214</v>
      </c>
      <c r="B5557">
        <v>0</v>
      </c>
      <c r="C5557" t="s">
        <v>78</v>
      </c>
      <c r="D5557">
        <v>6</v>
      </c>
    </row>
    <row r="5558" spans="1:4" x14ac:dyDescent="0.35">
      <c r="A5558">
        <v>273</v>
      </c>
      <c r="B5558">
        <v>0</v>
      </c>
      <c r="C5558" t="s">
        <v>78</v>
      </c>
      <c r="D5558">
        <v>4</v>
      </c>
    </row>
    <row r="5559" spans="1:4" x14ac:dyDescent="0.35">
      <c r="A5559">
        <v>851</v>
      </c>
      <c r="B5559">
        <v>0</v>
      </c>
      <c r="C5559" t="s">
        <v>78</v>
      </c>
      <c r="D5559">
        <v>10</v>
      </c>
    </row>
    <row r="5560" spans="1:4" x14ac:dyDescent="0.35">
      <c r="A5560">
        <v>9729</v>
      </c>
      <c r="B5560">
        <v>0</v>
      </c>
      <c r="C5560" t="s">
        <v>78</v>
      </c>
      <c r="D5560">
        <v>7</v>
      </c>
    </row>
    <row r="5561" spans="1:4" x14ac:dyDescent="0.35">
      <c r="A5561">
        <v>9665</v>
      </c>
      <c r="B5561">
        <v>0</v>
      </c>
      <c r="C5561" t="s">
        <v>78</v>
      </c>
      <c r="D5561">
        <v>5</v>
      </c>
    </row>
    <row r="5562" spans="1:4" x14ac:dyDescent="0.35">
      <c r="A5562">
        <v>2620</v>
      </c>
      <c r="B5562">
        <v>1</v>
      </c>
      <c r="C5562" t="s">
        <v>78</v>
      </c>
      <c r="D5562">
        <v>2</v>
      </c>
    </row>
    <row r="5563" spans="1:4" x14ac:dyDescent="0.35">
      <c r="A5563">
        <v>8254</v>
      </c>
      <c r="B5563">
        <v>0</v>
      </c>
      <c r="C5563" t="s">
        <v>78</v>
      </c>
      <c r="D5563">
        <v>2</v>
      </c>
    </row>
    <row r="5564" spans="1:4" x14ac:dyDescent="0.35">
      <c r="A5564">
        <v>3852</v>
      </c>
      <c r="B5564">
        <v>0</v>
      </c>
      <c r="C5564" t="s">
        <v>78</v>
      </c>
      <c r="D5564">
        <v>12</v>
      </c>
    </row>
    <row r="5565" spans="1:4" x14ac:dyDescent="0.35">
      <c r="A5565">
        <v>1000</v>
      </c>
      <c r="B5565">
        <v>0</v>
      </c>
      <c r="C5565" t="s">
        <v>78</v>
      </c>
      <c r="D5565">
        <v>12</v>
      </c>
    </row>
    <row r="5566" spans="1:4" x14ac:dyDescent="0.35">
      <c r="A5566">
        <v>3099</v>
      </c>
      <c r="B5566">
        <v>0</v>
      </c>
      <c r="C5566" t="s">
        <v>78</v>
      </c>
      <c r="D5566">
        <v>4</v>
      </c>
    </row>
    <row r="5567" spans="1:4" x14ac:dyDescent="0.35">
      <c r="A5567">
        <v>6318</v>
      </c>
      <c r="B5567">
        <v>0</v>
      </c>
      <c r="C5567" t="s">
        <v>78</v>
      </c>
      <c r="D5567">
        <v>13</v>
      </c>
    </row>
    <row r="5568" spans="1:4" x14ac:dyDescent="0.35">
      <c r="A5568">
        <v>5396</v>
      </c>
      <c r="B5568">
        <v>0</v>
      </c>
      <c r="C5568" t="s">
        <v>78</v>
      </c>
      <c r="D5568">
        <v>13</v>
      </c>
    </row>
    <row r="5569" spans="1:4" x14ac:dyDescent="0.35">
      <c r="A5569">
        <v>7966</v>
      </c>
      <c r="B5569">
        <v>0</v>
      </c>
      <c r="C5569" t="s">
        <v>78</v>
      </c>
      <c r="D5569">
        <v>11</v>
      </c>
    </row>
    <row r="5570" spans="1:4" x14ac:dyDescent="0.35">
      <c r="A5570">
        <v>454</v>
      </c>
      <c r="B5570">
        <v>0</v>
      </c>
      <c r="C5570" t="s">
        <v>78</v>
      </c>
      <c r="D5570">
        <v>11</v>
      </c>
    </row>
    <row r="5571" spans="1:4" x14ac:dyDescent="0.35">
      <c r="A5571">
        <v>309</v>
      </c>
      <c r="B5571">
        <v>0</v>
      </c>
      <c r="C5571" t="s">
        <v>78</v>
      </c>
      <c r="D5571">
        <v>5</v>
      </c>
    </row>
    <row r="5572" spans="1:4" x14ac:dyDescent="0.35">
      <c r="A5572">
        <v>3571</v>
      </c>
      <c r="B5572">
        <v>1</v>
      </c>
      <c r="C5572" t="s">
        <v>78</v>
      </c>
      <c r="D5572">
        <v>5</v>
      </c>
    </row>
    <row r="5573" spans="1:4" x14ac:dyDescent="0.35">
      <c r="A5573">
        <v>8395</v>
      </c>
      <c r="B5573">
        <v>1</v>
      </c>
      <c r="C5573" t="s">
        <v>78</v>
      </c>
      <c r="D5573">
        <v>12</v>
      </c>
    </row>
    <row r="5574" spans="1:4" x14ac:dyDescent="0.35">
      <c r="A5574">
        <v>2591</v>
      </c>
      <c r="B5574">
        <v>0</v>
      </c>
      <c r="C5574" t="s">
        <v>78</v>
      </c>
      <c r="D5574">
        <v>4</v>
      </c>
    </row>
    <row r="5575" spans="1:4" x14ac:dyDescent="0.35">
      <c r="A5575">
        <v>1640</v>
      </c>
      <c r="B5575">
        <v>0</v>
      </c>
      <c r="C5575" t="s">
        <v>78</v>
      </c>
      <c r="D5575">
        <v>4</v>
      </c>
    </row>
    <row r="5576" spans="1:4" x14ac:dyDescent="0.35">
      <c r="A5576">
        <v>810</v>
      </c>
      <c r="B5576">
        <v>0</v>
      </c>
      <c r="C5576" t="s">
        <v>78</v>
      </c>
      <c r="D5576">
        <v>11</v>
      </c>
    </row>
    <row r="5577" spans="1:4" x14ac:dyDescent="0.35">
      <c r="A5577">
        <v>9423</v>
      </c>
      <c r="B5577">
        <v>0</v>
      </c>
      <c r="C5577" t="s">
        <v>78</v>
      </c>
      <c r="D5577">
        <v>4</v>
      </c>
    </row>
    <row r="5578" spans="1:4" x14ac:dyDescent="0.35">
      <c r="A5578">
        <v>4345</v>
      </c>
      <c r="B5578">
        <v>0</v>
      </c>
      <c r="C5578" t="s">
        <v>78</v>
      </c>
      <c r="D5578">
        <v>2</v>
      </c>
    </row>
    <row r="5579" spans="1:4" x14ac:dyDescent="0.35">
      <c r="A5579">
        <v>89</v>
      </c>
      <c r="B5579">
        <v>0</v>
      </c>
      <c r="C5579" t="s">
        <v>78</v>
      </c>
      <c r="D5579">
        <v>4</v>
      </c>
    </row>
    <row r="5580" spans="1:4" x14ac:dyDescent="0.35">
      <c r="A5580">
        <v>5294</v>
      </c>
      <c r="B5580">
        <v>0</v>
      </c>
      <c r="C5580" t="s">
        <v>78</v>
      </c>
      <c r="D5580">
        <v>4</v>
      </c>
    </row>
    <row r="5581" spans="1:4" x14ac:dyDescent="0.35">
      <c r="A5581">
        <v>1321</v>
      </c>
      <c r="B5581">
        <v>0</v>
      </c>
      <c r="C5581" t="s">
        <v>78</v>
      </c>
      <c r="D5581">
        <v>3</v>
      </c>
    </row>
    <row r="5582" spans="1:4" x14ac:dyDescent="0.35">
      <c r="A5582">
        <v>2686</v>
      </c>
      <c r="B5582">
        <v>0</v>
      </c>
      <c r="C5582" t="s">
        <v>78</v>
      </c>
      <c r="D5582">
        <v>2</v>
      </c>
    </row>
    <row r="5583" spans="1:4" x14ac:dyDescent="0.35">
      <c r="A5583">
        <v>1215</v>
      </c>
      <c r="B5583">
        <v>0</v>
      </c>
      <c r="C5583" t="s">
        <v>78</v>
      </c>
      <c r="D5583">
        <v>7</v>
      </c>
    </row>
    <row r="5584" spans="1:4" x14ac:dyDescent="0.35">
      <c r="A5584">
        <v>9283</v>
      </c>
      <c r="B5584">
        <v>0</v>
      </c>
      <c r="C5584" t="s">
        <v>78</v>
      </c>
      <c r="D5584">
        <v>3</v>
      </c>
    </row>
    <row r="5585" spans="1:4" x14ac:dyDescent="0.35">
      <c r="A5585">
        <v>3120</v>
      </c>
      <c r="B5585">
        <v>0</v>
      </c>
      <c r="C5585" t="s">
        <v>78</v>
      </c>
      <c r="D5585">
        <v>2</v>
      </c>
    </row>
    <row r="5586" spans="1:4" x14ac:dyDescent="0.35">
      <c r="A5586">
        <v>5868</v>
      </c>
      <c r="B5586">
        <v>0</v>
      </c>
      <c r="C5586" t="s">
        <v>78</v>
      </c>
      <c r="D5586">
        <v>3</v>
      </c>
    </row>
    <row r="5587" spans="1:4" x14ac:dyDescent="0.35">
      <c r="A5587">
        <v>8143</v>
      </c>
      <c r="B5587">
        <v>1</v>
      </c>
      <c r="C5587" t="s">
        <v>78</v>
      </c>
      <c r="D5587">
        <v>5</v>
      </c>
    </row>
    <row r="5588" spans="1:4" x14ac:dyDescent="0.35">
      <c r="A5588">
        <v>3479</v>
      </c>
      <c r="B5588">
        <v>0</v>
      </c>
      <c r="C5588" t="s">
        <v>78</v>
      </c>
      <c r="D5588">
        <v>3</v>
      </c>
    </row>
    <row r="5589" spans="1:4" x14ac:dyDescent="0.35">
      <c r="A5589">
        <v>7214</v>
      </c>
      <c r="B5589">
        <v>0</v>
      </c>
      <c r="C5589" t="s">
        <v>78</v>
      </c>
      <c r="D5589">
        <v>5</v>
      </c>
    </row>
    <row r="5590" spans="1:4" x14ac:dyDescent="0.35">
      <c r="A5590">
        <v>5543</v>
      </c>
      <c r="B5590">
        <v>0</v>
      </c>
      <c r="C5590" t="s">
        <v>78</v>
      </c>
      <c r="D5590">
        <v>11</v>
      </c>
    </row>
    <row r="5591" spans="1:4" x14ac:dyDescent="0.35">
      <c r="A5591">
        <v>9347</v>
      </c>
      <c r="B5591">
        <v>0</v>
      </c>
      <c r="C5591" t="s">
        <v>78</v>
      </c>
      <c r="D5591">
        <v>3</v>
      </c>
    </row>
    <row r="5592" spans="1:4" x14ac:dyDescent="0.35">
      <c r="A5592">
        <v>10160</v>
      </c>
      <c r="B5592">
        <v>0</v>
      </c>
      <c r="C5592" t="s">
        <v>78</v>
      </c>
      <c r="D5592">
        <v>3</v>
      </c>
    </row>
    <row r="5593" spans="1:4" x14ac:dyDescent="0.35">
      <c r="A5593">
        <v>1406</v>
      </c>
      <c r="B5593">
        <v>0</v>
      </c>
      <c r="C5593" t="s">
        <v>78</v>
      </c>
      <c r="D5593">
        <v>5</v>
      </c>
    </row>
    <row r="5594" spans="1:4" x14ac:dyDescent="0.35">
      <c r="A5594">
        <v>7019</v>
      </c>
      <c r="B5594">
        <v>0</v>
      </c>
      <c r="C5594" t="s">
        <v>78</v>
      </c>
      <c r="D5594">
        <v>5</v>
      </c>
    </row>
    <row r="5595" spans="1:4" x14ac:dyDescent="0.35">
      <c r="A5595">
        <v>2157</v>
      </c>
      <c r="B5595">
        <v>0</v>
      </c>
      <c r="C5595" t="s">
        <v>78</v>
      </c>
      <c r="D5595">
        <v>4</v>
      </c>
    </row>
    <row r="5596" spans="1:4" x14ac:dyDescent="0.35">
      <c r="A5596">
        <v>8939</v>
      </c>
      <c r="B5596">
        <v>0</v>
      </c>
      <c r="C5596" t="s">
        <v>78</v>
      </c>
      <c r="D5596">
        <v>12</v>
      </c>
    </row>
    <row r="5597" spans="1:4" x14ac:dyDescent="0.35">
      <c r="A5597">
        <v>10250</v>
      </c>
      <c r="B5597">
        <v>0</v>
      </c>
      <c r="C5597" t="s">
        <v>78</v>
      </c>
      <c r="D5597">
        <v>2</v>
      </c>
    </row>
    <row r="5598" spans="1:4" x14ac:dyDescent="0.35">
      <c r="A5598">
        <v>1272</v>
      </c>
      <c r="B5598">
        <v>0</v>
      </c>
      <c r="C5598" t="s">
        <v>78</v>
      </c>
      <c r="D5598">
        <v>10</v>
      </c>
    </row>
    <row r="5599" spans="1:4" x14ac:dyDescent="0.35">
      <c r="A5599">
        <v>3007</v>
      </c>
      <c r="B5599">
        <v>0</v>
      </c>
      <c r="C5599" t="s">
        <v>78</v>
      </c>
      <c r="D5599">
        <v>3</v>
      </c>
    </row>
    <row r="5600" spans="1:4" x14ac:dyDescent="0.35">
      <c r="A5600">
        <v>5513</v>
      </c>
      <c r="B5600">
        <v>0</v>
      </c>
      <c r="C5600" t="s">
        <v>78</v>
      </c>
      <c r="D5600">
        <v>3</v>
      </c>
    </row>
    <row r="5601" spans="1:4" x14ac:dyDescent="0.35">
      <c r="A5601">
        <v>679</v>
      </c>
      <c r="B5601">
        <v>0</v>
      </c>
      <c r="C5601" t="s">
        <v>78</v>
      </c>
      <c r="D5601">
        <v>3</v>
      </c>
    </row>
    <row r="5602" spans="1:4" x14ac:dyDescent="0.35">
      <c r="A5602">
        <v>8876</v>
      </c>
      <c r="B5602">
        <v>0</v>
      </c>
      <c r="C5602" t="s">
        <v>78</v>
      </c>
      <c r="D5602">
        <v>4</v>
      </c>
    </row>
    <row r="5603" spans="1:4" x14ac:dyDescent="0.35">
      <c r="A5603">
        <v>10827</v>
      </c>
      <c r="B5603">
        <v>0</v>
      </c>
      <c r="C5603" t="s">
        <v>78</v>
      </c>
      <c r="D5603">
        <v>4</v>
      </c>
    </row>
    <row r="5604" spans="1:4" x14ac:dyDescent="0.35">
      <c r="A5604">
        <v>7300</v>
      </c>
      <c r="B5604">
        <v>0</v>
      </c>
      <c r="C5604" t="s">
        <v>78</v>
      </c>
      <c r="D5604">
        <v>7</v>
      </c>
    </row>
    <row r="5605" spans="1:4" x14ac:dyDescent="0.35">
      <c r="A5605">
        <v>4268</v>
      </c>
      <c r="B5605">
        <v>0</v>
      </c>
      <c r="C5605" t="s">
        <v>78</v>
      </c>
      <c r="D5605">
        <v>4</v>
      </c>
    </row>
    <row r="5606" spans="1:4" x14ac:dyDescent="0.35">
      <c r="A5606">
        <v>4603</v>
      </c>
      <c r="B5606">
        <v>0</v>
      </c>
      <c r="C5606" t="s">
        <v>78</v>
      </c>
      <c r="D5606">
        <v>10</v>
      </c>
    </row>
    <row r="5607" spans="1:4" x14ac:dyDescent="0.35">
      <c r="A5607">
        <v>8659</v>
      </c>
      <c r="B5607">
        <v>0</v>
      </c>
      <c r="C5607" t="s">
        <v>78</v>
      </c>
      <c r="D5607">
        <v>11</v>
      </c>
    </row>
    <row r="5608" spans="1:4" x14ac:dyDescent="0.35">
      <c r="A5608">
        <v>10708</v>
      </c>
      <c r="B5608">
        <v>0</v>
      </c>
      <c r="C5608" t="s">
        <v>78</v>
      </c>
      <c r="D5608">
        <v>3</v>
      </c>
    </row>
    <row r="5609" spans="1:4" x14ac:dyDescent="0.35">
      <c r="A5609">
        <v>1176</v>
      </c>
      <c r="B5609">
        <v>0</v>
      </c>
      <c r="C5609" t="s">
        <v>78</v>
      </c>
      <c r="D5609">
        <v>2</v>
      </c>
    </row>
    <row r="5610" spans="1:4" x14ac:dyDescent="0.35">
      <c r="A5610">
        <v>10380</v>
      </c>
      <c r="B5610">
        <v>0</v>
      </c>
      <c r="C5610" t="s">
        <v>78</v>
      </c>
      <c r="D5610">
        <v>3</v>
      </c>
    </row>
    <row r="5611" spans="1:4" x14ac:dyDescent="0.35">
      <c r="A5611">
        <v>7037</v>
      </c>
      <c r="B5611">
        <v>0</v>
      </c>
      <c r="C5611" t="s">
        <v>78</v>
      </c>
      <c r="D5611">
        <v>8</v>
      </c>
    </row>
    <row r="5612" spans="1:4" x14ac:dyDescent="0.35">
      <c r="A5612">
        <v>11096</v>
      </c>
      <c r="B5612">
        <v>0</v>
      </c>
      <c r="C5612" t="s">
        <v>78</v>
      </c>
      <c r="D5612">
        <v>7</v>
      </c>
    </row>
    <row r="5613" spans="1:4" x14ac:dyDescent="0.35">
      <c r="A5613">
        <v>6374</v>
      </c>
      <c r="B5613">
        <v>0</v>
      </c>
      <c r="C5613" t="s">
        <v>78</v>
      </c>
      <c r="D5613">
        <v>4</v>
      </c>
    </row>
    <row r="5614" spans="1:4" x14ac:dyDescent="0.35">
      <c r="A5614">
        <v>5552</v>
      </c>
      <c r="B5614">
        <v>0</v>
      </c>
      <c r="C5614" t="s">
        <v>78</v>
      </c>
      <c r="D5614">
        <v>5</v>
      </c>
    </row>
    <row r="5615" spans="1:4" x14ac:dyDescent="0.35">
      <c r="A5615">
        <v>2245</v>
      </c>
      <c r="B5615">
        <v>0</v>
      </c>
      <c r="C5615" t="s">
        <v>78</v>
      </c>
      <c r="D5615">
        <v>4</v>
      </c>
    </row>
    <row r="5616" spans="1:4" x14ac:dyDescent="0.35">
      <c r="A5616">
        <v>6200</v>
      </c>
      <c r="B5616">
        <v>0</v>
      </c>
      <c r="C5616" t="s">
        <v>78</v>
      </c>
      <c r="D5616">
        <v>9</v>
      </c>
    </row>
    <row r="5617" spans="1:4" x14ac:dyDescent="0.35">
      <c r="A5617">
        <v>9904</v>
      </c>
      <c r="B5617">
        <v>0</v>
      </c>
      <c r="C5617" t="s">
        <v>78</v>
      </c>
      <c r="D5617">
        <v>12</v>
      </c>
    </row>
    <row r="5618" spans="1:4" x14ac:dyDescent="0.35">
      <c r="A5618">
        <v>10031</v>
      </c>
      <c r="B5618">
        <v>0</v>
      </c>
      <c r="C5618" t="s">
        <v>78</v>
      </c>
      <c r="D5618">
        <v>4</v>
      </c>
    </row>
    <row r="5619" spans="1:4" x14ac:dyDescent="0.35">
      <c r="A5619">
        <v>6642</v>
      </c>
      <c r="B5619">
        <v>0</v>
      </c>
      <c r="C5619" t="s">
        <v>78</v>
      </c>
      <c r="D5619">
        <v>4</v>
      </c>
    </row>
    <row r="5620" spans="1:4" x14ac:dyDescent="0.35">
      <c r="A5620">
        <v>10882</v>
      </c>
      <c r="B5620">
        <v>0</v>
      </c>
      <c r="C5620" t="s">
        <v>78</v>
      </c>
      <c r="D5620">
        <v>6</v>
      </c>
    </row>
    <row r="5621" spans="1:4" x14ac:dyDescent="0.35">
      <c r="A5621">
        <v>5636</v>
      </c>
      <c r="B5621">
        <v>1</v>
      </c>
      <c r="C5621" t="s">
        <v>78</v>
      </c>
      <c r="D5621">
        <v>3</v>
      </c>
    </row>
    <row r="5622" spans="1:4" x14ac:dyDescent="0.35">
      <c r="A5622">
        <v>8692</v>
      </c>
      <c r="B5622">
        <v>0</v>
      </c>
      <c r="C5622" t="s">
        <v>78</v>
      </c>
      <c r="D5622">
        <v>5</v>
      </c>
    </row>
    <row r="5623" spans="1:4" x14ac:dyDescent="0.35">
      <c r="A5623">
        <v>8091</v>
      </c>
      <c r="B5623">
        <v>0</v>
      </c>
      <c r="C5623" t="s">
        <v>78</v>
      </c>
      <c r="D5623">
        <v>6</v>
      </c>
    </row>
    <row r="5624" spans="1:4" x14ac:dyDescent="0.35">
      <c r="A5624">
        <v>8080</v>
      </c>
      <c r="B5624">
        <v>0</v>
      </c>
      <c r="C5624" t="s">
        <v>78</v>
      </c>
      <c r="D5624">
        <v>3</v>
      </c>
    </row>
    <row r="5625" spans="1:4" x14ac:dyDescent="0.35">
      <c r="A5625">
        <v>8370</v>
      </c>
      <c r="B5625">
        <v>0</v>
      </c>
      <c r="C5625" t="s">
        <v>78</v>
      </c>
      <c r="D5625">
        <v>6</v>
      </c>
    </row>
    <row r="5626" spans="1:4" x14ac:dyDescent="0.35">
      <c r="A5626">
        <v>4550</v>
      </c>
      <c r="B5626">
        <v>0</v>
      </c>
      <c r="C5626" t="s">
        <v>78</v>
      </c>
      <c r="D5626">
        <v>3</v>
      </c>
    </row>
    <row r="5627" spans="1:4" x14ac:dyDescent="0.35">
      <c r="A5627">
        <v>3381</v>
      </c>
      <c r="B5627">
        <v>0</v>
      </c>
      <c r="C5627" t="s">
        <v>78</v>
      </c>
      <c r="D5627">
        <v>4</v>
      </c>
    </row>
    <row r="5628" spans="1:4" x14ac:dyDescent="0.35">
      <c r="A5628">
        <v>10556</v>
      </c>
      <c r="B5628">
        <v>0</v>
      </c>
      <c r="C5628" t="s">
        <v>78</v>
      </c>
      <c r="D5628">
        <v>6</v>
      </c>
    </row>
    <row r="5629" spans="1:4" x14ac:dyDescent="0.35">
      <c r="A5629">
        <v>9467</v>
      </c>
      <c r="B5629">
        <v>0</v>
      </c>
      <c r="C5629" t="s">
        <v>78</v>
      </c>
      <c r="D5629">
        <v>3</v>
      </c>
    </row>
    <row r="5630" spans="1:4" x14ac:dyDescent="0.35">
      <c r="A5630">
        <v>2891</v>
      </c>
      <c r="B5630">
        <v>0</v>
      </c>
      <c r="C5630" t="s">
        <v>78</v>
      </c>
      <c r="D5630">
        <v>4</v>
      </c>
    </row>
    <row r="5631" spans="1:4" x14ac:dyDescent="0.35">
      <c r="A5631">
        <v>5011</v>
      </c>
      <c r="B5631">
        <v>0</v>
      </c>
      <c r="C5631" t="s">
        <v>78</v>
      </c>
      <c r="D5631">
        <v>4</v>
      </c>
    </row>
    <row r="5632" spans="1:4" x14ac:dyDescent="0.35">
      <c r="A5632">
        <v>8140</v>
      </c>
      <c r="B5632">
        <v>0</v>
      </c>
      <c r="C5632" t="s">
        <v>78</v>
      </c>
      <c r="D5632">
        <v>4</v>
      </c>
    </row>
    <row r="5633" spans="1:4" x14ac:dyDescent="0.35">
      <c r="A5633">
        <v>11039</v>
      </c>
      <c r="B5633">
        <v>0</v>
      </c>
      <c r="C5633" t="s">
        <v>78</v>
      </c>
      <c r="D5633">
        <v>4</v>
      </c>
    </row>
    <row r="5634" spans="1:4" x14ac:dyDescent="0.35">
      <c r="A5634">
        <v>78</v>
      </c>
      <c r="B5634">
        <v>0</v>
      </c>
      <c r="C5634" t="s">
        <v>78</v>
      </c>
      <c r="D5634">
        <v>2</v>
      </c>
    </row>
    <row r="5635" spans="1:4" x14ac:dyDescent="0.35">
      <c r="A5635">
        <v>5517</v>
      </c>
      <c r="B5635">
        <v>0</v>
      </c>
      <c r="C5635" t="s">
        <v>78</v>
      </c>
      <c r="D5635">
        <v>2</v>
      </c>
    </row>
    <row r="5636" spans="1:4" x14ac:dyDescent="0.35">
      <c r="A5636">
        <v>5290</v>
      </c>
      <c r="B5636">
        <v>0</v>
      </c>
      <c r="C5636" t="s">
        <v>78</v>
      </c>
      <c r="D5636">
        <v>5</v>
      </c>
    </row>
    <row r="5637" spans="1:4" x14ac:dyDescent="0.35">
      <c r="A5637">
        <v>4128</v>
      </c>
      <c r="B5637">
        <v>0</v>
      </c>
      <c r="C5637" t="s">
        <v>78</v>
      </c>
      <c r="D5637">
        <v>7</v>
      </c>
    </row>
    <row r="5638" spans="1:4" x14ac:dyDescent="0.35">
      <c r="A5638">
        <v>8534</v>
      </c>
      <c r="B5638">
        <v>0</v>
      </c>
      <c r="C5638" t="s">
        <v>78</v>
      </c>
      <c r="D5638">
        <v>13</v>
      </c>
    </row>
    <row r="5639" spans="1:4" x14ac:dyDescent="0.35">
      <c r="A5639">
        <v>9592</v>
      </c>
      <c r="B5639">
        <v>0</v>
      </c>
      <c r="C5639" t="s">
        <v>78</v>
      </c>
      <c r="D5639">
        <v>3</v>
      </c>
    </row>
    <row r="5640" spans="1:4" x14ac:dyDescent="0.35">
      <c r="A5640">
        <v>8957</v>
      </c>
      <c r="B5640">
        <v>0</v>
      </c>
      <c r="C5640" t="s">
        <v>78</v>
      </c>
      <c r="D5640">
        <v>5</v>
      </c>
    </row>
    <row r="5641" spans="1:4" x14ac:dyDescent="0.35">
      <c r="A5641">
        <v>9308</v>
      </c>
      <c r="B5641">
        <v>0</v>
      </c>
      <c r="C5641" t="s">
        <v>78</v>
      </c>
      <c r="D5641">
        <v>6</v>
      </c>
    </row>
    <row r="5642" spans="1:4" x14ac:dyDescent="0.35">
      <c r="A5642">
        <v>544</v>
      </c>
      <c r="B5642">
        <v>0</v>
      </c>
      <c r="C5642" t="s">
        <v>78</v>
      </c>
      <c r="D5642">
        <v>6</v>
      </c>
    </row>
    <row r="5643" spans="1:4" x14ac:dyDescent="0.35">
      <c r="A5643">
        <v>5989</v>
      </c>
      <c r="B5643">
        <v>0</v>
      </c>
      <c r="C5643" t="s">
        <v>78</v>
      </c>
      <c r="D5643">
        <v>11</v>
      </c>
    </row>
    <row r="5644" spans="1:4" x14ac:dyDescent="0.35">
      <c r="A5644">
        <v>635</v>
      </c>
      <c r="B5644">
        <v>0</v>
      </c>
      <c r="C5644" t="s">
        <v>78</v>
      </c>
      <c r="D5644">
        <v>7</v>
      </c>
    </row>
    <row r="5645" spans="1:4" x14ac:dyDescent="0.35">
      <c r="A5645">
        <v>6673</v>
      </c>
      <c r="B5645">
        <v>0</v>
      </c>
      <c r="C5645" t="s">
        <v>78</v>
      </c>
      <c r="D5645">
        <v>3</v>
      </c>
    </row>
    <row r="5646" spans="1:4" x14ac:dyDescent="0.35">
      <c r="A5646">
        <v>1710</v>
      </c>
      <c r="B5646">
        <v>0</v>
      </c>
      <c r="C5646" t="s">
        <v>78</v>
      </c>
      <c r="D5646">
        <v>4</v>
      </c>
    </row>
    <row r="5647" spans="1:4" x14ac:dyDescent="0.35">
      <c r="A5647">
        <v>523</v>
      </c>
      <c r="B5647">
        <v>0</v>
      </c>
      <c r="C5647" t="s">
        <v>78</v>
      </c>
      <c r="D5647">
        <v>4</v>
      </c>
    </row>
    <row r="5648" spans="1:4" x14ac:dyDescent="0.35">
      <c r="A5648">
        <v>8977</v>
      </c>
      <c r="B5648">
        <v>0</v>
      </c>
      <c r="C5648" t="s">
        <v>78</v>
      </c>
      <c r="D5648">
        <v>3</v>
      </c>
    </row>
    <row r="5649" spans="1:4" x14ac:dyDescent="0.35">
      <c r="A5649">
        <v>9736</v>
      </c>
      <c r="B5649">
        <v>0</v>
      </c>
      <c r="C5649" t="s">
        <v>78</v>
      </c>
      <c r="D5649">
        <v>3</v>
      </c>
    </row>
    <row r="5650" spans="1:4" x14ac:dyDescent="0.35">
      <c r="A5650">
        <v>1544</v>
      </c>
      <c r="B5650">
        <v>0</v>
      </c>
      <c r="C5650" t="s">
        <v>78</v>
      </c>
      <c r="D5650">
        <v>10</v>
      </c>
    </row>
    <row r="5651" spans="1:4" x14ac:dyDescent="0.35">
      <c r="A5651">
        <v>6575</v>
      </c>
      <c r="B5651">
        <v>0</v>
      </c>
      <c r="C5651" t="s">
        <v>78</v>
      </c>
      <c r="D5651">
        <v>7</v>
      </c>
    </row>
    <row r="5652" spans="1:4" x14ac:dyDescent="0.35">
      <c r="A5652">
        <v>6147</v>
      </c>
      <c r="B5652">
        <v>0</v>
      </c>
      <c r="C5652" t="s">
        <v>78</v>
      </c>
      <c r="D5652">
        <v>2</v>
      </c>
    </row>
    <row r="5653" spans="1:4" x14ac:dyDescent="0.35">
      <c r="A5653">
        <v>6354</v>
      </c>
      <c r="B5653">
        <v>1</v>
      </c>
      <c r="C5653" t="s">
        <v>78</v>
      </c>
      <c r="D5653">
        <v>2</v>
      </c>
    </row>
    <row r="5654" spans="1:4" x14ac:dyDescent="0.35">
      <c r="A5654">
        <v>4769</v>
      </c>
      <c r="B5654">
        <v>0</v>
      </c>
      <c r="C5654" t="s">
        <v>78</v>
      </c>
      <c r="D5654">
        <v>6</v>
      </c>
    </row>
    <row r="5655" spans="1:4" x14ac:dyDescent="0.35">
      <c r="A5655">
        <v>7540</v>
      </c>
      <c r="B5655">
        <v>0</v>
      </c>
      <c r="C5655" t="s">
        <v>78</v>
      </c>
      <c r="D5655">
        <v>8</v>
      </c>
    </row>
    <row r="5656" spans="1:4" x14ac:dyDescent="0.35">
      <c r="A5656">
        <v>5247</v>
      </c>
      <c r="B5656">
        <v>0</v>
      </c>
      <c r="C5656" t="s">
        <v>78</v>
      </c>
      <c r="D5656">
        <v>4</v>
      </c>
    </row>
    <row r="5657" spans="1:4" x14ac:dyDescent="0.35">
      <c r="A5657">
        <v>5987</v>
      </c>
      <c r="B5657">
        <v>0</v>
      </c>
      <c r="C5657" t="s">
        <v>78</v>
      </c>
      <c r="D5657">
        <v>4</v>
      </c>
    </row>
    <row r="5658" spans="1:4" x14ac:dyDescent="0.35">
      <c r="A5658">
        <v>9960</v>
      </c>
      <c r="B5658">
        <v>0</v>
      </c>
      <c r="C5658" t="s">
        <v>78</v>
      </c>
      <c r="D5658">
        <v>2</v>
      </c>
    </row>
    <row r="5659" spans="1:4" x14ac:dyDescent="0.35">
      <c r="A5659">
        <v>10972</v>
      </c>
      <c r="B5659">
        <v>0</v>
      </c>
      <c r="C5659" t="s">
        <v>78</v>
      </c>
      <c r="D5659">
        <v>6</v>
      </c>
    </row>
    <row r="5660" spans="1:4" x14ac:dyDescent="0.35">
      <c r="A5660">
        <v>1399</v>
      </c>
      <c r="B5660">
        <v>0</v>
      </c>
      <c r="C5660" t="s">
        <v>78</v>
      </c>
      <c r="D5660">
        <v>9</v>
      </c>
    </row>
    <row r="5661" spans="1:4" x14ac:dyDescent="0.35">
      <c r="A5661">
        <v>2698</v>
      </c>
      <c r="B5661">
        <v>0</v>
      </c>
      <c r="C5661" t="s">
        <v>78</v>
      </c>
      <c r="D5661">
        <v>5</v>
      </c>
    </row>
    <row r="5662" spans="1:4" x14ac:dyDescent="0.35">
      <c r="A5662">
        <v>6340</v>
      </c>
      <c r="B5662">
        <v>0</v>
      </c>
      <c r="C5662" t="s">
        <v>78</v>
      </c>
      <c r="D5662">
        <v>3</v>
      </c>
    </row>
    <row r="5663" spans="1:4" x14ac:dyDescent="0.35">
      <c r="A5663">
        <v>4107</v>
      </c>
      <c r="B5663">
        <v>0</v>
      </c>
      <c r="C5663" t="s">
        <v>78</v>
      </c>
      <c r="D5663">
        <v>4</v>
      </c>
    </row>
    <row r="5664" spans="1:4" x14ac:dyDescent="0.35">
      <c r="A5664">
        <v>10906</v>
      </c>
      <c r="B5664">
        <v>0</v>
      </c>
      <c r="C5664" t="s">
        <v>78</v>
      </c>
      <c r="D5664">
        <v>4</v>
      </c>
    </row>
    <row r="5665" spans="1:4" x14ac:dyDescent="0.35">
      <c r="A5665">
        <v>2557</v>
      </c>
      <c r="B5665">
        <v>0</v>
      </c>
      <c r="C5665" t="s">
        <v>78</v>
      </c>
      <c r="D5665">
        <v>2</v>
      </c>
    </row>
    <row r="5666" spans="1:4" x14ac:dyDescent="0.35">
      <c r="A5666">
        <v>8786</v>
      </c>
      <c r="B5666">
        <v>0</v>
      </c>
      <c r="C5666" t="s">
        <v>78</v>
      </c>
      <c r="D5666">
        <v>7</v>
      </c>
    </row>
    <row r="5667" spans="1:4" x14ac:dyDescent="0.35">
      <c r="A5667">
        <v>7187</v>
      </c>
      <c r="B5667">
        <v>0</v>
      </c>
      <c r="C5667" t="s">
        <v>78</v>
      </c>
      <c r="D5667">
        <v>4</v>
      </c>
    </row>
    <row r="5668" spans="1:4" x14ac:dyDescent="0.35">
      <c r="A5668">
        <v>6119</v>
      </c>
      <c r="B5668">
        <v>0</v>
      </c>
      <c r="C5668" t="s">
        <v>78</v>
      </c>
      <c r="D5668">
        <v>2</v>
      </c>
    </row>
    <row r="5669" spans="1:4" x14ac:dyDescent="0.35">
      <c r="A5669">
        <v>2980</v>
      </c>
      <c r="B5669">
        <v>0</v>
      </c>
      <c r="C5669" t="s">
        <v>78</v>
      </c>
      <c r="D5669">
        <v>3</v>
      </c>
    </row>
    <row r="5670" spans="1:4" x14ac:dyDescent="0.35">
      <c r="A5670">
        <v>3850</v>
      </c>
      <c r="B5670">
        <v>0</v>
      </c>
      <c r="C5670" t="s">
        <v>78</v>
      </c>
      <c r="D5670">
        <v>3</v>
      </c>
    </row>
    <row r="5671" spans="1:4" x14ac:dyDescent="0.35">
      <c r="A5671">
        <v>1077</v>
      </c>
      <c r="B5671">
        <v>0</v>
      </c>
      <c r="C5671" t="s">
        <v>78</v>
      </c>
      <c r="D5671">
        <v>4</v>
      </c>
    </row>
    <row r="5672" spans="1:4" x14ac:dyDescent="0.35">
      <c r="A5672">
        <v>9733</v>
      </c>
      <c r="B5672">
        <v>0</v>
      </c>
      <c r="C5672" t="s">
        <v>78</v>
      </c>
      <c r="D5672">
        <v>2</v>
      </c>
    </row>
    <row r="5673" spans="1:4" x14ac:dyDescent="0.35">
      <c r="A5673">
        <v>8462</v>
      </c>
      <c r="B5673">
        <v>0</v>
      </c>
      <c r="C5673" t="s">
        <v>78</v>
      </c>
      <c r="D5673">
        <v>2</v>
      </c>
    </row>
    <row r="5674" spans="1:4" x14ac:dyDescent="0.35">
      <c r="A5674">
        <v>4764</v>
      </c>
      <c r="B5674">
        <v>1</v>
      </c>
      <c r="C5674" t="s">
        <v>78</v>
      </c>
      <c r="D5674">
        <v>4</v>
      </c>
    </row>
    <row r="5675" spans="1:4" x14ac:dyDescent="0.35">
      <c r="A5675">
        <v>2223</v>
      </c>
      <c r="B5675">
        <v>0</v>
      </c>
      <c r="C5675" t="s">
        <v>78</v>
      </c>
      <c r="D5675">
        <v>8</v>
      </c>
    </row>
    <row r="5676" spans="1:4" x14ac:dyDescent="0.35">
      <c r="A5676">
        <v>7788</v>
      </c>
      <c r="B5676">
        <v>0</v>
      </c>
      <c r="C5676" t="s">
        <v>78</v>
      </c>
      <c r="D5676">
        <v>3</v>
      </c>
    </row>
    <row r="5677" spans="1:4" x14ac:dyDescent="0.35">
      <c r="A5677">
        <v>5827</v>
      </c>
      <c r="B5677">
        <v>0</v>
      </c>
      <c r="C5677" t="s">
        <v>78</v>
      </c>
      <c r="D5677">
        <v>3</v>
      </c>
    </row>
    <row r="5678" spans="1:4" x14ac:dyDescent="0.35">
      <c r="A5678">
        <v>2958</v>
      </c>
      <c r="B5678">
        <v>0</v>
      </c>
      <c r="C5678" t="s">
        <v>78</v>
      </c>
      <c r="D5678">
        <v>4</v>
      </c>
    </row>
    <row r="5679" spans="1:4" x14ac:dyDescent="0.35">
      <c r="A5679">
        <v>4954</v>
      </c>
      <c r="B5679">
        <v>0</v>
      </c>
      <c r="C5679" t="s">
        <v>78</v>
      </c>
      <c r="D5679">
        <v>5</v>
      </c>
    </row>
    <row r="5680" spans="1:4" x14ac:dyDescent="0.35">
      <c r="A5680">
        <v>3139</v>
      </c>
      <c r="B5680">
        <v>0</v>
      </c>
      <c r="C5680" t="s">
        <v>78</v>
      </c>
      <c r="D5680">
        <v>10</v>
      </c>
    </row>
    <row r="5681" spans="1:4" x14ac:dyDescent="0.35">
      <c r="A5681">
        <v>9952</v>
      </c>
      <c r="B5681">
        <v>0</v>
      </c>
      <c r="C5681" t="s">
        <v>78</v>
      </c>
      <c r="D5681">
        <v>5</v>
      </c>
    </row>
    <row r="5682" spans="1:4" x14ac:dyDescent="0.35">
      <c r="A5682">
        <v>8180</v>
      </c>
      <c r="B5682">
        <v>0</v>
      </c>
      <c r="C5682" t="s">
        <v>78</v>
      </c>
      <c r="D5682">
        <v>5</v>
      </c>
    </row>
    <row r="5683" spans="1:4" x14ac:dyDescent="0.35">
      <c r="A5683">
        <v>3276</v>
      </c>
      <c r="B5683">
        <v>0</v>
      </c>
      <c r="C5683" t="s">
        <v>78</v>
      </c>
      <c r="D5683">
        <v>3</v>
      </c>
    </row>
    <row r="5684" spans="1:4" x14ac:dyDescent="0.35">
      <c r="A5684">
        <v>4994</v>
      </c>
      <c r="B5684">
        <v>0</v>
      </c>
      <c r="C5684" t="s">
        <v>78</v>
      </c>
      <c r="D5684">
        <v>13</v>
      </c>
    </row>
    <row r="5685" spans="1:4" x14ac:dyDescent="0.35">
      <c r="A5685">
        <v>3598</v>
      </c>
      <c r="B5685">
        <v>0</v>
      </c>
      <c r="C5685" t="s">
        <v>78</v>
      </c>
      <c r="D5685">
        <v>12</v>
      </c>
    </row>
    <row r="5686" spans="1:4" x14ac:dyDescent="0.35">
      <c r="A5686">
        <v>945</v>
      </c>
      <c r="B5686">
        <v>0</v>
      </c>
      <c r="C5686" t="s">
        <v>78</v>
      </c>
      <c r="D5686">
        <v>4</v>
      </c>
    </row>
    <row r="5687" spans="1:4" x14ac:dyDescent="0.35">
      <c r="A5687">
        <v>5048</v>
      </c>
      <c r="B5687">
        <v>0</v>
      </c>
      <c r="C5687" t="s">
        <v>78</v>
      </c>
      <c r="D5687">
        <v>2</v>
      </c>
    </row>
    <row r="5688" spans="1:4" x14ac:dyDescent="0.35">
      <c r="A5688">
        <v>6214</v>
      </c>
      <c r="B5688">
        <v>0</v>
      </c>
      <c r="C5688" t="s">
        <v>78</v>
      </c>
      <c r="D5688">
        <v>3</v>
      </c>
    </row>
    <row r="5689" spans="1:4" x14ac:dyDescent="0.35">
      <c r="A5689">
        <v>6230</v>
      </c>
      <c r="B5689">
        <v>0</v>
      </c>
      <c r="C5689" t="s">
        <v>78</v>
      </c>
      <c r="D5689">
        <v>4</v>
      </c>
    </row>
    <row r="5690" spans="1:4" x14ac:dyDescent="0.35">
      <c r="A5690">
        <v>2968</v>
      </c>
      <c r="B5690">
        <v>1</v>
      </c>
      <c r="C5690" t="s">
        <v>78</v>
      </c>
      <c r="D5690">
        <v>5</v>
      </c>
    </row>
    <row r="5691" spans="1:4" x14ac:dyDescent="0.35">
      <c r="A5691">
        <v>8800</v>
      </c>
      <c r="B5691">
        <v>1</v>
      </c>
      <c r="C5691" t="s">
        <v>78</v>
      </c>
      <c r="D5691">
        <v>5</v>
      </c>
    </row>
    <row r="5692" spans="1:4" x14ac:dyDescent="0.35">
      <c r="A5692">
        <v>1907</v>
      </c>
      <c r="B5692">
        <v>1</v>
      </c>
      <c r="C5692" t="s">
        <v>78</v>
      </c>
      <c r="D5692">
        <v>9</v>
      </c>
    </row>
    <row r="5693" spans="1:4" x14ac:dyDescent="0.35">
      <c r="A5693">
        <v>10478</v>
      </c>
      <c r="B5693">
        <v>1</v>
      </c>
      <c r="C5693" t="s">
        <v>78</v>
      </c>
      <c r="D5693">
        <v>6</v>
      </c>
    </row>
    <row r="5694" spans="1:4" x14ac:dyDescent="0.35">
      <c r="A5694">
        <v>4188</v>
      </c>
      <c r="B5694">
        <v>1</v>
      </c>
      <c r="C5694" t="s">
        <v>78</v>
      </c>
      <c r="D5694">
        <v>4</v>
      </c>
    </row>
    <row r="5695" spans="1:4" x14ac:dyDescent="0.35">
      <c r="A5695">
        <v>8720</v>
      </c>
      <c r="B5695">
        <v>0</v>
      </c>
      <c r="C5695" t="s">
        <v>78</v>
      </c>
      <c r="D5695">
        <v>1</v>
      </c>
    </row>
    <row r="5696" spans="1:4" x14ac:dyDescent="0.35">
      <c r="A5696">
        <v>2225</v>
      </c>
      <c r="B5696">
        <v>1</v>
      </c>
      <c r="C5696" t="s">
        <v>78</v>
      </c>
      <c r="D5696">
        <v>7</v>
      </c>
    </row>
    <row r="5697" spans="1:4" x14ac:dyDescent="0.35">
      <c r="A5697">
        <v>4790</v>
      </c>
      <c r="B5697">
        <v>0</v>
      </c>
      <c r="C5697" t="s">
        <v>78</v>
      </c>
      <c r="D5697">
        <v>5</v>
      </c>
    </row>
    <row r="5698" spans="1:4" x14ac:dyDescent="0.35">
      <c r="A5698">
        <v>1131</v>
      </c>
      <c r="B5698">
        <v>0</v>
      </c>
      <c r="C5698" t="s">
        <v>78</v>
      </c>
      <c r="D5698">
        <v>4</v>
      </c>
    </row>
    <row r="5699" spans="1:4" x14ac:dyDescent="0.35">
      <c r="A5699">
        <v>202</v>
      </c>
      <c r="B5699">
        <v>0</v>
      </c>
      <c r="C5699" t="s">
        <v>78</v>
      </c>
      <c r="D5699">
        <v>7</v>
      </c>
    </row>
    <row r="5700" spans="1:4" x14ac:dyDescent="0.35">
      <c r="A5700">
        <v>9589</v>
      </c>
      <c r="B5700">
        <v>0</v>
      </c>
      <c r="C5700" t="s">
        <v>78</v>
      </c>
      <c r="D5700">
        <v>7</v>
      </c>
    </row>
    <row r="5701" spans="1:4" x14ac:dyDescent="0.35">
      <c r="A5701">
        <v>3900</v>
      </c>
      <c r="B5701">
        <v>0</v>
      </c>
      <c r="C5701" t="s">
        <v>78</v>
      </c>
      <c r="D5701">
        <v>9</v>
      </c>
    </row>
    <row r="5702" spans="1:4" x14ac:dyDescent="0.35">
      <c r="A5702">
        <v>9958</v>
      </c>
      <c r="B5702">
        <v>0</v>
      </c>
      <c r="C5702" t="s">
        <v>78</v>
      </c>
      <c r="D5702">
        <v>9</v>
      </c>
    </row>
    <row r="5703" spans="1:4" x14ac:dyDescent="0.35">
      <c r="A5703">
        <v>8955</v>
      </c>
      <c r="B5703">
        <v>0</v>
      </c>
      <c r="C5703" t="s">
        <v>78</v>
      </c>
      <c r="D5703">
        <v>2</v>
      </c>
    </row>
    <row r="5704" spans="1:4" x14ac:dyDescent="0.35">
      <c r="A5704">
        <v>10033</v>
      </c>
      <c r="B5704">
        <v>0</v>
      </c>
      <c r="C5704" t="s">
        <v>78</v>
      </c>
      <c r="D5704">
        <v>3</v>
      </c>
    </row>
    <row r="5705" spans="1:4" x14ac:dyDescent="0.35">
      <c r="A5705">
        <v>5751</v>
      </c>
      <c r="B5705">
        <v>0</v>
      </c>
      <c r="C5705" t="s">
        <v>78</v>
      </c>
      <c r="D5705">
        <v>3</v>
      </c>
    </row>
    <row r="5706" spans="1:4" x14ac:dyDescent="0.35">
      <c r="A5706">
        <v>3308</v>
      </c>
      <c r="B5706">
        <v>0</v>
      </c>
      <c r="C5706" t="s">
        <v>78</v>
      </c>
      <c r="D5706">
        <v>4</v>
      </c>
    </row>
    <row r="5707" spans="1:4" x14ac:dyDescent="0.35">
      <c r="A5707">
        <v>7297</v>
      </c>
      <c r="B5707">
        <v>0</v>
      </c>
      <c r="C5707" t="s">
        <v>78</v>
      </c>
      <c r="D5707">
        <v>3</v>
      </c>
    </row>
    <row r="5708" spans="1:4" x14ac:dyDescent="0.35">
      <c r="A5708">
        <v>8008</v>
      </c>
      <c r="B5708">
        <v>0</v>
      </c>
      <c r="C5708" t="s">
        <v>78</v>
      </c>
      <c r="D5708">
        <v>4</v>
      </c>
    </row>
    <row r="5709" spans="1:4" x14ac:dyDescent="0.35">
      <c r="A5709">
        <v>1232</v>
      </c>
      <c r="B5709">
        <v>0</v>
      </c>
      <c r="C5709" t="s">
        <v>78</v>
      </c>
      <c r="D5709">
        <v>8</v>
      </c>
    </row>
    <row r="5710" spans="1:4" x14ac:dyDescent="0.35">
      <c r="A5710">
        <v>2345</v>
      </c>
      <c r="B5710">
        <v>0</v>
      </c>
      <c r="C5710" t="s">
        <v>78</v>
      </c>
      <c r="D5710">
        <v>8</v>
      </c>
    </row>
    <row r="5711" spans="1:4" x14ac:dyDescent="0.35">
      <c r="A5711">
        <v>1628</v>
      </c>
      <c r="B5711">
        <v>0</v>
      </c>
      <c r="C5711" t="s">
        <v>78</v>
      </c>
      <c r="D5711">
        <v>4</v>
      </c>
    </row>
    <row r="5712" spans="1:4" x14ac:dyDescent="0.35">
      <c r="A5712">
        <v>5081</v>
      </c>
      <c r="B5712">
        <v>0</v>
      </c>
      <c r="C5712" t="s">
        <v>78</v>
      </c>
      <c r="D5712">
        <v>3</v>
      </c>
    </row>
    <row r="5713" spans="1:4" x14ac:dyDescent="0.35">
      <c r="A5713">
        <v>839</v>
      </c>
      <c r="B5713">
        <v>0</v>
      </c>
      <c r="C5713" t="s">
        <v>78</v>
      </c>
      <c r="D5713">
        <v>4</v>
      </c>
    </row>
    <row r="5714" spans="1:4" x14ac:dyDescent="0.35">
      <c r="A5714">
        <v>3706</v>
      </c>
      <c r="B5714">
        <v>1</v>
      </c>
      <c r="C5714" t="s">
        <v>78</v>
      </c>
      <c r="D5714">
        <v>2</v>
      </c>
    </row>
    <row r="5715" spans="1:4" x14ac:dyDescent="0.35">
      <c r="A5715">
        <v>5154</v>
      </c>
      <c r="B5715">
        <v>0</v>
      </c>
      <c r="C5715" t="s">
        <v>78</v>
      </c>
      <c r="D5715">
        <v>3</v>
      </c>
    </row>
    <row r="5716" spans="1:4" x14ac:dyDescent="0.35">
      <c r="A5716">
        <v>8584</v>
      </c>
      <c r="B5716">
        <v>0</v>
      </c>
      <c r="C5716" t="s">
        <v>78</v>
      </c>
      <c r="D5716">
        <v>7</v>
      </c>
    </row>
    <row r="5717" spans="1:4" x14ac:dyDescent="0.35">
      <c r="A5717">
        <v>6583</v>
      </c>
      <c r="B5717">
        <v>0</v>
      </c>
      <c r="C5717" t="s">
        <v>78</v>
      </c>
      <c r="D5717">
        <v>6</v>
      </c>
    </row>
    <row r="5718" spans="1:4" x14ac:dyDescent="0.35">
      <c r="A5718">
        <v>3433</v>
      </c>
      <c r="B5718">
        <v>0</v>
      </c>
      <c r="C5718" t="s">
        <v>78</v>
      </c>
      <c r="D5718">
        <v>6</v>
      </c>
    </row>
    <row r="5719" spans="1:4" x14ac:dyDescent="0.35">
      <c r="A5719">
        <v>10486</v>
      </c>
      <c r="B5719">
        <v>0</v>
      </c>
      <c r="C5719" t="s">
        <v>78</v>
      </c>
      <c r="D5719">
        <v>8</v>
      </c>
    </row>
    <row r="5720" spans="1:4" x14ac:dyDescent="0.35">
      <c r="A5720">
        <v>8687</v>
      </c>
      <c r="B5720">
        <v>0</v>
      </c>
      <c r="C5720" t="s">
        <v>78</v>
      </c>
      <c r="D5720">
        <v>8</v>
      </c>
    </row>
    <row r="5721" spans="1:4" x14ac:dyDescent="0.35">
      <c r="A5721">
        <v>7842</v>
      </c>
      <c r="B5721">
        <v>0</v>
      </c>
      <c r="C5721" t="s">
        <v>78</v>
      </c>
      <c r="D5721">
        <v>3</v>
      </c>
    </row>
    <row r="5722" spans="1:4" x14ac:dyDescent="0.35">
      <c r="A5722">
        <v>3749</v>
      </c>
      <c r="B5722">
        <v>0</v>
      </c>
      <c r="C5722" t="s">
        <v>78</v>
      </c>
      <c r="D5722">
        <v>12</v>
      </c>
    </row>
    <row r="5723" spans="1:4" x14ac:dyDescent="0.35">
      <c r="A5723">
        <v>1331</v>
      </c>
      <c r="B5723">
        <v>0</v>
      </c>
      <c r="C5723" t="s">
        <v>78</v>
      </c>
      <c r="D5723">
        <v>3</v>
      </c>
    </row>
    <row r="5724" spans="1:4" x14ac:dyDescent="0.35">
      <c r="A5724">
        <v>5995</v>
      </c>
      <c r="B5724">
        <v>1</v>
      </c>
      <c r="C5724" t="s">
        <v>78</v>
      </c>
      <c r="D5724">
        <v>5</v>
      </c>
    </row>
    <row r="5725" spans="1:4" x14ac:dyDescent="0.35">
      <c r="A5725">
        <v>8985</v>
      </c>
      <c r="B5725">
        <v>0</v>
      </c>
      <c r="C5725" t="s">
        <v>78</v>
      </c>
      <c r="D5725">
        <v>10</v>
      </c>
    </row>
    <row r="5726" spans="1:4" x14ac:dyDescent="0.35">
      <c r="A5726">
        <v>2798</v>
      </c>
      <c r="B5726">
        <v>1</v>
      </c>
      <c r="C5726" t="s">
        <v>78</v>
      </c>
      <c r="D5726">
        <v>10</v>
      </c>
    </row>
    <row r="5727" spans="1:4" x14ac:dyDescent="0.35">
      <c r="A5727">
        <v>7108</v>
      </c>
      <c r="B5727">
        <v>0</v>
      </c>
      <c r="C5727" t="s">
        <v>78</v>
      </c>
      <c r="D5727">
        <v>5</v>
      </c>
    </row>
    <row r="5728" spans="1:4" x14ac:dyDescent="0.35">
      <c r="A5728">
        <v>2781</v>
      </c>
      <c r="B5728">
        <v>1</v>
      </c>
      <c r="C5728" t="s">
        <v>78</v>
      </c>
      <c r="D5728">
        <v>6</v>
      </c>
    </row>
    <row r="5729" spans="1:4" x14ac:dyDescent="0.35">
      <c r="A5729">
        <v>3623</v>
      </c>
      <c r="B5729">
        <v>0</v>
      </c>
      <c r="C5729" t="s">
        <v>78</v>
      </c>
      <c r="D5729">
        <v>3</v>
      </c>
    </row>
    <row r="5730" spans="1:4" x14ac:dyDescent="0.35">
      <c r="A5730">
        <v>194</v>
      </c>
      <c r="B5730">
        <v>0</v>
      </c>
      <c r="C5730" t="s">
        <v>78</v>
      </c>
      <c r="D5730">
        <v>3</v>
      </c>
    </row>
    <row r="5731" spans="1:4" x14ac:dyDescent="0.35">
      <c r="A5731">
        <v>10833</v>
      </c>
      <c r="B5731">
        <v>0</v>
      </c>
      <c r="C5731" t="s">
        <v>78</v>
      </c>
      <c r="D5731">
        <v>13</v>
      </c>
    </row>
    <row r="5732" spans="1:4" x14ac:dyDescent="0.35">
      <c r="A5732">
        <v>2315</v>
      </c>
      <c r="B5732">
        <v>0</v>
      </c>
      <c r="C5732" t="s">
        <v>78</v>
      </c>
      <c r="D5732">
        <v>2</v>
      </c>
    </row>
    <row r="5733" spans="1:4" x14ac:dyDescent="0.35">
      <c r="A5733">
        <v>6336</v>
      </c>
      <c r="B5733">
        <v>0</v>
      </c>
      <c r="C5733" t="s">
        <v>78</v>
      </c>
      <c r="D5733">
        <v>4</v>
      </c>
    </row>
    <row r="5734" spans="1:4" x14ac:dyDescent="0.35">
      <c r="A5734">
        <v>10738</v>
      </c>
      <c r="B5734">
        <v>0</v>
      </c>
      <c r="C5734" t="s">
        <v>78</v>
      </c>
      <c r="D5734">
        <v>3</v>
      </c>
    </row>
    <row r="5735" spans="1:4" x14ac:dyDescent="0.35">
      <c r="A5735">
        <v>8286</v>
      </c>
      <c r="B5735">
        <v>0</v>
      </c>
      <c r="C5735" t="s">
        <v>78</v>
      </c>
      <c r="D5735">
        <v>4</v>
      </c>
    </row>
    <row r="5736" spans="1:4" x14ac:dyDescent="0.35">
      <c r="A5736">
        <v>2166</v>
      </c>
      <c r="B5736">
        <v>0</v>
      </c>
      <c r="C5736" t="s">
        <v>78</v>
      </c>
      <c r="D5736">
        <v>2</v>
      </c>
    </row>
    <row r="5737" spans="1:4" x14ac:dyDescent="0.35">
      <c r="A5737">
        <v>10691</v>
      </c>
      <c r="B5737">
        <v>0</v>
      </c>
      <c r="C5737" t="s">
        <v>78</v>
      </c>
      <c r="D5737">
        <v>2</v>
      </c>
    </row>
    <row r="5738" spans="1:4" x14ac:dyDescent="0.35">
      <c r="A5738">
        <v>9739</v>
      </c>
      <c r="B5738">
        <v>0</v>
      </c>
      <c r="C5738" t="s">
        <v>78</v>
      </c>
      <c r="D5738">
        <v>2</v>
      </c>
    </row>
    <row r="5739" spans="1:4" x14ac:dyDescent="0.35">
      <c r="A5739">
        <v>1829</v>
      </c>
      <c r="B5739">
        <v>1</v>
      </c>
      <c r="C5739" t="s">
        <v>78</v>
      </c>
      <c r="D5739">
        <v>4</v>
      </c>
    </row>
    <row r="5740" spans="1:4" x14ac:dyDescent="0.35">
      <c r="A5740">
        <v>6260</v>
      </c>
      <c r="B5740">
        <v>1</v>
      </c>
      <c r="C5740" t="s">
        <v>78</v>
      </c>
      <c r="D5740">
        <v>13</v>
      </c>
    </row>
    <row r="5741" spans="1:4" x14ac:dyDescent="0.35">
      <c r="A5741">
        <v>10448</v>
      </c>
      <c r="B5741">
        <v>0</v>
      </c>
      <c r="C5741" t="s">
        <v>78</v>
      </c>
      <c r="D5741">
        <v>5</v>
      </c>
    </row>
    <row r="5742" spans="1:4" x14ac:dyDescent="0.35">
      <c r="A5742">
        <v>1343</v>
      </c>
      <c r="B5742">
        <v>0</v>
      </c>
      <c r="C5742" t="s">
        <v>78</v>
      </c>
      <c r="D5742">
        <v>6</v>
      </c>
    </row>
    <row r="5743" spans="1:4" x14ac:dyDescent="0.35">
      <c r="A5743">
        <v>4749</v>
      </c>
      <c r="B5743">
        <v>0</v>
      </c>
      <c r="C5743" t="s">
        <v>78</v>
      </c>
      <c r="D5743">
        <v>6</v>
      </c>
    </row>
    <row r="5744" spans="1:4" x14ac:dyDescent="0.35">
      <c r="A5744">
        <v>531</v>
      </c>
      <c r="B5744">
        <v>1</v>
      </c>
      <c r="C5744" t="s">
        <v>78</v>
      </c>
      <c r="D5744">
        <v>9</v>
      </c>
    </row>
    <row r="5745" spans="1:4" x14ac:dyDescent="0.35">
      <c r="A5745">
        <v>6905</v>
      </c>
      <c r="B5745">
        <v>0</v>
      </c>
      <c r="C5745" t="s">
        <v>78</v>
      </c>
      <c r="D5745">
        <v>10</v>
      </c>
    </row>
    <row r="5746" spans="1:4" x14ac:dyDescent="0.35">
      <c r="A5746">
        <v>1045</v>
      </c>
      <c r="B5746">
        <v>0</v>
      </c>
      <c r="C5746" t="s">
        <v>78</v>
      </c>
      <c r="D5746">
        <v>4</v>
      </c>
    </row>
    <row r="5747" spans="1:4" x14ac:dyDescent="0.35">
      <c r="A5747">
        <v>4012</v>
      </c>
      <c r="B5747">
        <v>1</v>
      </c>
      <c r="C5747" t="s">
        <v>78</v>
      </c>
      <c r="D5747">
        <v>5</v>
      </c>
    </row>
    <row r="5748" spans="1:4" x14ac:dyDescent="0.35">
      <c r="A5748">
        <v>5529</v>
      </c>
      <c r="B5748">
        <v>0</v>
      </c>
      <c r="C5748" t="s">
        <v>78</v>
      </c>
      <c r="D5748">
        <v>5</v>
      </c>
    </row>
    <row r="5749" spans="1:4" x14ac:dyDescent="0.35">
      <c r="A5749">
        <v>4001</v>
      </c>
      <c r="B5749">
        <v>0</v>
      </c>
      <c r="C5749" t="s">
        <v>78</v>
      </c>
      <c r="D5749">
        <v>5</v>
      </c>
    </row>
    <row r="5750" spans="1:4" x14ac:dyDescent="0.35">
      <c r="A5750">
        <v>10420</v>
      </c>
      <c r="B5750">
        <v>0</v>
      </c>
      <c r="C5750" t="s">
        <v>78</v>
      </c>
      <c r="D5750">
        <v>3</v>
      </c>
    </row>
    <row r="5751" spans="1:4" x14ac:dyDescent="0.35">
      <c r="A5751">
        <v>7723</v>
      </c>
      <c r="B5751">
        <v>0</v>
      </c>
      <c r="C5751" t="s">
        <v>78</v>
      </c>
      <c r="D5751">
        <v>6</v>
      </c>
    </row>
    <row r="5752" spans="1:4" x14ac:dyDescent="0.35">
      <c r="A5752">
        <v>2963</v>
      </c>
      <c r="B5752">
        <v>0</v>
      </c>
      <c r="C5752" t="s">
        <v>78</v>
      </c>
      <c r="D5752">
        <v>6</v>
      </c>
    </row>
    <row r="5753" spans="1:4" x14ac:dyDescent="0.35">
      <c r="A5753">
        <v>10634</v>
      </c>
      <c r="B5753">
        <v>0</v>
      </c>
      <c r="C5753" t="s">
        <v>78</v>
      </c>
      <c r="D5753">
        <v>8</v>
      </c>
    </row>
    <row r="5754" spans="1:4" x14ac:dyDescent="0.35">
      <c r="A5754">
        <v>5180</v>
      </c>
      <c r="B5754">
        <v>0</v>
      </c>
      <c r="C5754" t="s">
        <v>78</v>
      </c>
      <c r="D5754">
        <v>4</v>
      </c>
    </row>
    <row r="5755" spans="1:4" x14ac:dyDescent="0.35">
      <c r="A5755">
        <v>6866</v>
      </c>
      <c r="B5755">
        <v>0</v>
      </c>
      <c r="C5755" t="s">
        <v>78</v>
      </c>
      <c r="D5755">
        <v>3</v>
      </c>
    </row>
    <row r="5756" spans="1:4" x14ac:dyDescent="0.35">
      <c r="A5756">
        <v>1328</v>
      </c>
      <c r="B5756">
        <v>0</v>
      </c>
      <c r="C5756" t="s">
        <v>78</v>
      </c>
      <c r="D5756">
        <v>9</v>
      </c>
    </row>
    <row r="5757" spans="1:4" x14ac:dyDescent="0.35">
      <c r="A5757">
        <v>1139</v>
      </c>
      <c r="B5757">
        <v>1</v>
      </c>
      <c r="C5757" t="s">
        <v>78</v>
      </c>
      <c r="D5757">
        <v>5</v>
      </c>
    </row>
    <row r="5758" spans="1:4" x14ac:dyDescent="0.35">
      <c r="A5758">
        <v>4961</v>
      </c>
      <c r="B5758">
        <v>0</v>
      </c>
      <c r="C5758" t="s">
        <v>78</v>
      </c>
      <c r="D5758">
        <v>4</v>
      </c>
    </row>
    <row r="5759" spans="1:4" x14ac:dyDescent="0.35">
      <c r="A5759">
        <v>5177</v>
      </c>
      <c r="B5759">
        <v>0</v>
      </c>
      <c r="C5759" t="s">
        <v>78</v>
      </c>
      <c r="D5759">
        <v>6</v>
      </c>
    </row>
    <row r="5760" spans="1:4" x14ac:dyDescent="0.35">
      <c r="A5760">
        <v>2075</v>
      </c>
      <c r="B5760">
        <v>0</v>
      </c>
      <c r="C5760" t="s">
        <v>78</v>
      </c>
      <c r="D5760">
        <v>7</v>
      </c>
    </row>
    <row r="5761" spans="1:4" x14ac:dyDescent="0.35">
      <c r="A5761">
        <v>3428</v>
      </c>
      <c r="B5761">
        <v>0</v>
      </c>
      <c r="C5761" t="s">
        <v>78</v>
      </c>
      <c r="D5761">
        <v>10</v>
      </c>
    </row>
    <row r="5762" spans="1:4" x14ac:dyDescent="0.35">
      <c r="A5762">
        <v>4500</v>
      </c>
      <c r="B5762">
        <v>0</v>
      </c>
      <c r="C5762" t="s">
        <v>78</v>
      </c>
      <c r="D5762">
        <v>10</v>
      </c>
    </row>
    <row r="5763" spans="1:4" x14ac:dyDescent="0.35">
      <c r="A5763">
        <v>7369</v>
      </c>
      <c r="B5763">
        <v>0</v>
      </c>
      <c r="C5763" t="s">
        <v>78</v>
      </c>
      <c r="D5763">
        <v>3</v>
      </c>
    </row>
    <row r="5764" spans="1:4" x14ac:dyDescent="0.35">
      <c r="A5764">
        <v>4381</v>
      </c>
      <c r="B5764">
        <v>0</v>
      </c>
      <c r="C5764" t="s">
        <v>78</v>
      </c>
      <c r="D5764">
        <v>6</v>
      </c>
    </row>
    <row r="5765" spans="1:4" x14ac:dyDescent="0.35">
      <c r="A5765">
        <v>9964</v>
      </c>
      <c r="B5765">
        <v>0</v>
      </c>
      <c r="C5765" t="s">
        <v>78</v>
      </c>
      <c r="D5765">
        <v>8</v>
      </c>
    </row>
    <row r="5766" spans="1:4" x14ac:dyDescent="0.35">
      <c r="A5766">
        <v>1630</v>
      </c>
      <c r="B5766">
        <v>0</v>
      </c>
      <c r="C5766" t="s">
        <v>78</v>
      </c>
      <c r="D5766">
        <v>8</v>
      </c>
    </row>
    <row r="5767" spans="1:4" x14ac:dyDescent="0.35">
      <c r="A5767">
        <v>5012</v>
      </c>
      <c r="B5767">
        <v>0</v>
      </c>
      <c r="C5767" t="s">
        <v>78</v>
      </c>
      <c r="D5767">
        <v>3</v>
      </c>
    </row>
    <row r="5768" spans="1:4" x14ac:dyDescent="0.35">
      <c r="A5768">
        <v>6918</v>
      </c>
      <c r="B5768">
        <v>0</v>
      </c>
      <c r="C5768" t="s">
        <v>78</v>
      </c>
      <c r="D5768">
        <v>3</v>
      </c>
    </row>
    <row r="5769" spans="1:4" x14ac:dyDescent="0.35">
      <c r="A5769">
        <v>7822</v>
      </c>
      <c r="B5769">
        <v>0</v>
      </c>
      <c r="C5769" t="s">
        <v>78</v>
      </c>
      <c r="D5769">
        <v>8</v>
      </c>
    </row>
    <row r="5770" spans="1:4" x14ac:dyDescent="0.35">
      <c r="A5770">
        <v>10156</v>
      </c>
      <c r="B5770">
        <v>0</v>
      </c>
      <c r="C5770" t="s">
        <v>78</v>
      </c>
      <c r="D5770">
        <v>7</v>
      </c>
    </row>
    <row r="5771" spans="1:4" x14ac:dyDescent="0.35">
      <c r="A5771">
        <v>3033</v>
      </c>
      <c r="B5771">
        <v>0</v>
      </c>
      <c r="C5771" t="s">
        <v>78</v>
      </c>
      <c r="D5771">
        <v>3</v>
      </c>
    </row>
    <row r="5772" spans="1:4" x14ac:dyDescent="0.35">
      <c r="A5772">
        <v>4119</v>
      </c>
      <c r="B5772">
        <v>0</v>
      </c>
      <c r="C5772" t="s">
        <v>78</v>
      </c>
      <c r="D5772">
        <v>3</v>
      </c>
    </row>
    <row r="5773" spans="1:4" x14ac:dyDescent="0.35">
      <c r="A5773">
        <v>11110</v>
      </c>
      <c r="B5773">
        <v>0</v>
      </c>
      <c r="C5773" t="s">
        <v>78</v>
      </c>
      <c r="D5773">
        <v>0</v>
      </c>
    </row>
    <row r="5774" spans="1:4" x14ac:dyDescent="0.35">
      <c r="A5774">
        <v>332</v>
      </c>
      <c r="B5774">
        <v>0</v>
      </c>
      <c r="C5774" t="s">
        <v>78</v>
      </c>
      <c r="D5774">
        <v>6</v>
      </c>
    </row>
    <row r="5775" spans="1:4" x14ac:dyDescent="0.35">
      <c r="A5775">
        <v>737</v>
      </c>
      <c r="B5775">
        <v>0</v>
      </c>
      <c r="C5775" t="s">
        <v>78</v>
      </c>
      <c r="D5775">
        <v>5</v>
      </c>
    </row>
    <row r="5776" spans="1:4" x14ac:dyDescent="0.35">
      <c r="A5776">
        <v>10319</v>
      </c>
      <c r="B5776">
        <v>0</v>
      </c>
      <c r="C5776" t="s">
        <v>78</v>
      </c>
      <c r="D5776">
        <v>11</v>
      </c>
    </row>
    <row r="5777" spans="1:4" x14ac:dyDescent="0.35">
      <c r="A5777">
        <v>2683</v>
      </c>
      <c r="B5777">
        <v>0</v>
      </c>
      <c r="C5777" t="s">
        <v>78</v>
      </c>
      <c r="D5777">
        <v>12</v>
      </c>
    </row>
    <row r="5778" spans="1:4" x14ac:dyDescent="0.35">
      <c r="A5778">
        <v>3445</v>
      </c>
      <c r="B5778">
        <v>1</v>
      </c>
      <c r="C5778" t="s">
        <v>78</v>
      </c>
      <c r="D5778">
        <v>10</v>
      </c>
    </row>
    <row r="5779" spans="1:4" x14ac:dyDescent="0.35">
      <c r="A5779">
        <v>10913</v>
      </c>
      <c r="B5779">
        <v>1</v>
      </c>
      <c r="C5779" t="s">
        <v>78</v>
      </c>
      <c r="D5779">
        <v>2</v>
      </c>
    </row>
    <row r="5780" spans="1:4" x14ac:dyDescent="0.35">
      <c r="A5780">
        <v>4427</v>
      </c>
      <c r="B5780">
        <v>1</v>
      </c>
      <c r="C5780" t="s">
        <v>78</v>
      </c>
      <c r="D5780">
        <v>12</v>
      </c>
    </row>
    <row r="5781" spans="1:4" x14ac:dyDescent="0.35">
      <c r="A5781">
        <v>8717</v>
      </c>
      <c r="B5781">
        <v>0</v>
      </c>
      <c r="C5781" t="s">
        <v>78</v>
      </c>
      <c r="D5781">
        <v>8</v>
      </c>
    </row>
    <row r="5782" spans="1:4" x14ac:dyDescent="0.35">
      <c r="A5782">
        <v>2066</v>
      </c>
      <c r="B5782">
        <v>0</v>
      </c>
      <c r="C5782" t="s">
        <v>78</v>
      </c>
      <c r="D5782">
        <v>3</v>
      </c>
    </row>
    <row r="5783" spans="1:4" x14ac:dyDescent="0.35">
      <c r="A5783">
        <v>3340</v>
      </c>
      <c r="B5783">
        <v>1</v>
      </c>
      <c r="C5783" t="s">
        <v>78</v>
      </c>
      <c r="D5783">
        <v>6</v>
      </c>
    </row>
    <row r="5784" spans="1:4" x14ac:dyDescent="0.35">
      <c r="A5784">
        <v>8685</v>
      </c>
      <c r="B5784">
        <v>1</v>
      </c>
      <c r="C5784" t="s">
        <v>78</v>
      </c>
      <c r="D5784">
        <v>6</v>
      </c>
    </row>
    <row r="5785" spans="1:4" x14ac:dyDescent="0.35">
      <c r="A5785">
        <v>4149</v>
      </c>
      <c r="B5785">
        <v>0</v>
      </c>
      <c r="C5785" t="s">
        <v>78</v>
      </c>
      <c r="D5785">
        <v>6</v>
      </c>
    </row>
    <row r="5786" spans="1:4" x14ac:dyDescent="0.35">
      <c r="A5786">
        <v>8726</v>
      </c>
      <c r="B5786">
        <v>0</v>
      </c>
      <c r="C5786" t="s">
        <v>78</v>
      </c>
      <c r="D5786">
        <v>4</v>
      </c>
    </row>
    <row r="5787" spans="1:4" x14ac:dyDescent="0.35">
      <c r="A5787">
        <v>2295</v>
      </c>
      <c r="B5787">
        <v>0</v>
      </c>
      <c r="C5787" t="s">
        <v>78</v>
      </c>
      <c r="D5787">
        <v>13</v>
      </c>
    </row>
    <row r="5788" spans="1:4" x14ac:dyDescent="0.35">
      <c r="A5788">
        <v>3283</v>
      </c>
      <c r="B5788">
        <v>0</v>
      </c>
      <c r="C5788" t="s">
        <v>78</v>
      </c>
      <c r="D5788">
        <v>12</v>
      </c>
    </row>
    <row r="5789" spans="1:4" x14ac:dyDescent="0.35">
      <c r="A5789">
        <v>1915</v>
      </c>
      <c r="B5789">
        <v>0</v>
      </c>
      <c r="C5789" t="s">
        <v>78</v>
      </c>
      <c r="D5789">
        <v>6</v>
      </c>
    </row>
    <row r="5790" spans="1:4" x14ac:dyDescent="0.35">
      <c r="A5790">
        <v>800</v>
      </c>
      <c r="B5790">
        <v>0</v>
      </c>
      <c r="C5790" t="s">
        <v>78</v>
      </c>
      <c r="D5790">
        <v>3</v>
      </c>
    </row>
    <row r="5791" spans="1:4" x14ac:dyDescent="0.35">
      <c r="A5791">
        <v>9166</v>
      </c>
      <c r="B5791">
        <v>0</v>
      </c>
      <c r="C5791" t="s">
        <v>78</v>
      </c>
      <c r="D5791">
        <v>12</v>
      </c>
    </row>
    <row r="5792" spans="1:4" x14ac:dyDescent="0.35">
      <c r="A5792">
        <v>5147</v>
      </c>
      <c r="B5792">
        <v>0</v>
      </c>
      <c r="C5792" t="s">
        <v>78</v>
      </c>
      <c r="D5792">
        <v>13</v>
      </c>
    </row>
    <row r="5793" spans="1:4" x14ac:dyDescent="0.35">
      <c r="A5793">
        <v>13</v>
      </c>
      <c r="B5793">
        <v>0</v>
      </c>
      <c r="C5793" t="s">
        <v>78</v>
      </c>
      <c r="D5793">
        <v>3</v>
      </c>
    </row>
    <row r="5794" spans="1:4" x14ac:dyDescent="0.35">
      <c r="A5794">
        <v>8557</v>
      </c>
      <c r="B5794">
        <v>0</v>
      </c>
      <c r="C5794" t="s">
        <v>78</v>
      </c>
      <c r="D5794">
        <v>3</v>
      </c>
    </row>
    <row r="5795" spans="1:4" x14ac:dyDescent="0.35">
      <c r="A5795">
        <v>8724</v>
      </c>
      <c r="B5795">
        <v>0</v>
      </c>
      <c r="C5795" t="s">
        <v>78</v>
      </c>
      <c r="D5795">
        <v>3</v>
      </c>
    </row>
    <row r="5796" spans="1:4" x14ac:dyDescent="0.35">
      <c r="A5796">
        <v>9381</v>
      </c>
      <c r="B5796">
        <v>0</v>
      </c>
      <c r="C5796" t="s">
        <v>78</v>
      </c>
      <c r="D5796">
        <v>10</v>
      </c>
    </row>
    <row r="5797" spans="1:4" x14ac:dyDescent="0.35">
      <c r="A5797">
        <v>9384</v>
      </c>
      <c r="B5797">
        <v>0</v>
      </c>
      <c r="C5797" t="s">
        <v>78</v>
      </c>
      <c r="D5797">
        <v>10</v>
      </c>
    </row>
    <row r="5798" spans="1:4" x14ac:dyDescent="0.35">
      <c r="A5798">
        <v>3560</v>
      </c>
      <c r="B5798">
        <v>0</v>
      </c>
      <c r="C5798" t="s">
        <v>78</v>
      </c>
      <c r="D5798">
        <v>11</v>
      </c>
    </row>
    <row r="5799" spans="1:4" x14ac:dyDescent="0.35">
      <c r="A5799">
        <v>241</v>
      </c>
      <c r="B5799">
        <v>0</v>
      </c>
      <c r="C5799" t="s">
        <v>78</v>
      </c>
      <c r="D5799">
        <v>11</v>
      </c>
    </row>
    <row r="5800" spans="1:4" x14ac:dyDescent="0.35">
      <c r="A5800">
        <v>7521</v>
      </c>
      <c r="B5800">
        <v>0</v>
      </c>
      <c r="C5800" t="s">
        <v>78</v>
      </c>
      <c r="D5800">
        <v>11</v>
      </c>
    </row>
    <row r="5801" spans="1:4" x14ac:dyDescent="0.35">
      <c r="A5801">
        <v>9799</v>
      </c>
      <c r="B5801">
        <v>0</v>
      </c>
      <c r="C5801" t="s">
        <v>78</v>
      </c>
      <c r="D5801">
        <v>12</v>
      </c>
    </row>
    <row r="5802" spans="1:4" x14ac:dyDescent="0.35">
      <c r="A5802">
        <v>5123</v>
      </c>
      <c r="B5802">
        <v>0</v>
      </c>
      <c r="C5802" t="s">
        <v>78</v>
      </c>
      <c r="D5802">
        <v>3</v>
      </c>
    </row>
    <row r="5803" spans="1:4" x14ac:dyDescent="0.35">
      <c r="A5803">
        <v>448</v>
      </c>
      <c r="B5803">
        <v>0</v>
      </c>
      <c r="C5803" t="s">
        <v>78</v>
      </c>
      <c r="D5803">
        <v>11</v>
      </c>
    </row>
    <row r="5804" spans="1:4" x14ac:dyDescent="0.35">
      <c r="A5804">
        <v>4837</v>
      </c>
      <c r="B5804">
        <v>0</v>
      </c>
      <c r="C5804" t="s">
        <v>78</v>
      </c>
      <c r="D5804">
        <v>13</v>
      </c>
    </row>
    <row r="5805" spans="1:4" x14ac:dyDescent="0.35">
      <c r="A5805">
        <v>9365</v>
      </c>
      <c r="B5805">
        <v>0</v>
      </c>
      <c r="C5805" t="s">
        <v>78</v>
      </c>
      <c r="D5805">
        <v>5</v>
      </c>
    </row>
    <row r="5806" spans="1:4" x14ac:dyDescent="0.35">
      <c r="A5806">
        <v>8932</v>
      </c>
      <c r="B5806">
        <v>0</v>
      </c>
      <c r="C5806" t="s">
        <v>78</v>
      </c>
      <c r="D5806">
        <v>6</v>
      </c>
    </row>
    <row r="5807" spans="1:4" x14ac:dyDescent="0.35">
      <c r="A5807">
        <v>7055</v>
      </c>
      <c r="B5807">
        <v>0</v>
      </c>
      <c r="C5807" t="s">
        <v>78</v>
      </c>
      <c r="D5807">
        <v>11</v>
      </c>
    </row>
    <row r="5808" spans="1:4" x14ac:dyDescent="0.35">
      <c r="A5808">
        <v>3537</v>
      </c>
      <c r="B5808">
        <v>0</v>
      </c>
      <c r="C5808" t="s">
        <v>78</v>
      </c>
      <c r="D5808">
        <v>4</v>
      </c>
    </row>
    <row r="5809" spans="1:4" x14ac:dyDescent="0.35">
      <c r="A5809">
        <v>9081</v>
      </c>
      <c r="B5809">
        <v>0</v>
      </c>
      <c r="C5809" t="s">
        <v>78</v>
      </c>
      <c r="D5809">
        <v>2</v>
      </c>
    </row>
    <row r="5810" spans="1:4" x14ac:dyDescent="0.35">
      <c r="A5810">
        <v>4988</v>
      </c>
      <c r="B5810">
        <v>0</v>
      </c>
      <c r="C5810" t="s">
        <v>78</v>
      </c>
      <c r="D5810">
        <v>4</v>
      </c>
    </row>
    <row r="5811" spans="1:4" x14ac:dyDescent="0.35">
      <c r="A5811">
        <v>1050</v>
      </c>
      <c r="B5811">
        <v>0</v>
      </c>
      <c r="C5811" t="s">
        <v>78</v>
      </c>
      <c r="D5811">
        <v>4</v>
      </c>
    </row>
    <row r="5812" spans="1:4" x14ac:dyDescent="0.35">
      <c r="A5812">
        <v>5610</v>
      </c>
      <c r="B5812">
        <v>0</v>
      </c>
      <c r="C5812" t="s">
        <v>78</v>
      </c>
      <c r="D5812">
        <v>3</v>
      </c>
    </row>
    <row r="5813" spans="1:4" x14ac:dyDescent="0.35">
      <c r="A5813">
        <v>3526</v>
      </c>
      <c r="B5813">
        <v>0</v>
      </c>
      <c r="C5813" t="s">
        <v>78</v>
      </c>
      <c r="D5813">
        <v>3</v>
      </c>
    </row>
    <row r="5814" spans="1:4" x14ac:dyDescent="0.35">
      <c r="A5814">
        <v>5136</v>
      </c>
      <c r="B5814">
        <v>0</v>
      </c>
      <c r="C5814" t="s">
        <v>78</v>
      </c>
      <c r="D5814">
        <v>8</v>
      </c>
    </row>
    <row r="5815" spans="1:4" x14ac:dyDescent="0.35">
      <c r="A5815">
        <v>1411</v>
      </c>
      <c r="B5815">
        <v>0</v>
      </c>
      <c r="C5815" t="s">
        <v>78</v>
      </c>
      <c r="D5815">
        <v>4</v>
      </c>
    </row>
    <row r="5816" spans="1:4" x14ac:dyDescent="0.35">
      <c r="A5816">
        <v>701</v>
      </c>
      <c r="B5816">
        <v>0</v>
      </c>
      <c r="C5816" t="s">
        <v>78</v>
      </c>
      <c r="D5816">
        <v>8</v>
      </c>
    </row>
    <row r="5817" spans="1:4" x14ac:dyDescent="0.35">
      <c r="A5817">
        <v>6203</v>
      </c>
      <c r="B5817">
        <v>0</v>
      </c>
      <c r="C5817" t="s">
        <v>78</v>
      </c>
      <c r="D5817">
        <v>12</v>
      </c>
    </row>
    <row r="5818" spans="1:4" x14ac:dyDescent="0.35">
      <c r="A5818">
        <v>7192</v>
      </c>
      <c r="B5818">
        <v>0</v>
      </c>
      <c r="C5818" t="s">
        <v>78</v>
      </c>
      <c r="D5818">
        <v>10</v>
      </c>
    </row>
    <row r="5819" spans="1:4" x14ac:dyDescent="0.35">
      <c r="A5819">
        <v>5181</v>
      </c>
      <c r="B5819">
        <v>0</v>
      </c>
      <c r="C5819" t="s">
        <v>78</v>
      </c>
      <c r="D5819">
        <v>2</v>
      </c>
    </row>
    <row r="5820" spans="1:4" x14ac:dyDescent="0.35">
      <c r="A5820">
        <v>9220</v>
      </c>
      <c r="B5820">
        <v>1</v>
      </c>
      <c r="C5820" t="s">
        <v>78</v>
      </c>
      <c r="D5820">
        <v>5</v>
      </c>
    </row>
    <row r="5821" spans="1:4" x14ac:dyDescent="0.35">
      <c r="A5821">
        <v>7734</v>
      </c>
      <c r="B5821">
        <v>1</v>
      </c>
      <c r="C5821" t="s">
        <v>78</v>
      </c>
      <c r="D5821">
        <v>7</v>
      </c>
    </row>
    <row r="5822" spans="1:4" x14ac:dyDescent="0.35">
      <c r="A5822">
        <v>10446</v>
      </c>
      <c r="B5822">
        <v>1</v>
      </c>
      <c r="C5822" t="s">
        <v>78</v>
      </c>
      <c r="D5822">
        <v>7</v>
      </c>
    </row>
    <row r="5823" spans="1:4" x14ac:dyDescent="0.35">
      <c r="A5823">
        <v>5524</v>
      </c>
      <c r="B5823">
        <v>1</v>
      </c>
      <c r="C5823" t="s">
        <v>78</v>
      </c>
      <c r="D5823">
        <v>4</v>
      </c>
    </row>
    <row r="5824" spans="1:4" x14ac:dyDescent="0.35">
      <c r="A5824">
        <v>3830</v>
      </c>
      <c r="B5824">
        <v>0</v>
      </c>
      <c r="C5824" t="s">
        <v>78</v>
      </c>
      <c r="D5824">
        <v>7</v>
      </c>
    </row>
    <row r="5825" spans="1:4" x14ac:dyDescent="0.35">
      <c r="A5825">
        <v>5186</v>
      </c>
      <c r="B5825">
        <v>0</v>
      </c>
      <c r="C5825" t="s">
        <v>78</v>
      </c>
      <c r="D5825">
        <v>9</v>
      </c>
    </row>
    <row r="5826" spans="1:4" x14ac:dyDescent="0.35">
      <c r="A5826">
        <v>8514</v>
      </c>
      <c r="B5826">
        <v>0</v>
      </c>
      <c r="C5826" t="s">
        <v>78</v>
      </c>
      <c r="D5826">
        <v>3</v>
      </c>
    </row>
    <row r="5827" spans="1:4" x14ac:dyDescent="0.35">
      <c r="A5827">
        <v>7165</v>
      </c>
      <c r="B5827">
        <v>0</v>
      </c>
      <c r="C5827" t="s">
        <v>78</v>
      </c>
      <c r="D5827">
        <v>10</v>
      </c>
    </row>
    <row r="5828" spans="1:4" x14ac:dyDescent="0.35">
      <c r="A5828">
        <v>10236</v>
      </c>
      <c r="B5828">
        <v>0</v>
      </c>
      <c r="C5828" t="s">
        <v>78</v>
      </c>
      <c r="D5828">
        <v>3</v>
      </c>
    </row>
    <row r="5829" spans="1:4" x14ac:dyDescent="0.35">
      <c r="A5829">
        <v>2392</v>
      </c>
      <c r="B5829">
        <v>0</v>
      </c>
      <c r="C5829" t="s">
        <v>78</v>
      </c>
      <c r="D5829">
        <v>3</v>
      </c>
    </row>
    <row r="5830" spans="1:4" x14ac:dyDescent="0.35">
      <c r="A5830">
        <v>1920</v>
      </c>
      <c r="B5830">
        <v>0</v>
      </c>
      <c r="C5830" t="s">
        <v>78</v>
      </c>
      <c r="D5830">
        <v>3</v>
      </c>
    </row>
    <row r="5831" spans="1:4" x14ac:dyDescent="0.35">
      <c r="A5831">
        <v>3673</v>
      </c>
      <c r="B5831">
        <v>0</v>
      </c>
      <c r="C5831" t="s">
        <v>78</v>
      </c>
      <c r="D5831">
        <v>11</v>
      </c>
    </row>
    <row r="5832" spans="1:4" x14ac:dyDescent="0.35">
      <c r="A5832">
        <v>1453</v>
      </c>
      <c r="B5832">
        <v>0</v>
      </c>
      <c r="C5832" t="s">
        <v>78</v>
      </c>
      <c r="D5832">
        <v>13</v>
      </c>
    </row>
    <row r="5833" spans="1:4" x14ac:dyDescent="0.35">
      <c r="A5833">
        <v>4518</v>
      </c>
      <c r="B5833">
        <v>0</v>
      </c>
      <c r="C5833" t="s">
        <v>78</v>
      </c>
      <c r="D5833">
        <v>11</v>
      </c>
    </row>
    <row r="5834" spans="1:4" x14ac:dyDescent="0.35">
      <c r="A5834">
        <v>8969</v>
      </c>
      <c r="B5834">
        <v>0</v>
      </c>
      <c r="C5834" t="s">
        <v>78</v>
      </c>
      <c r="D5834">
        <v>11</v>
      </c>
    </row>
    <row r="5835" spans="1:4" x14ac:dyDescent="0.35">
      <c r="A5835">
        <v>387</v>
      </c>
      <c r="B5835">
        <v>0</v>
      </c>
      <c r="C5835" t="s">
        <v>78</v>
      </c>
      <c r="D5835">
        <v>3</v>
      </c>
    </row>
    <row r="5836" spans="1:4" x14ac:dyDescent="0.35">
      <c r="A5836">
        <v>1079</v>
      </c>
      <c r="B5836">
        <v>0</v>
      </c>
      <c r="C5836" t="s">
        <v>78</v>
      </c>
      <c r="D5836">
        <v>9</v>
      </c>
    </row>
    <row r="5837" spans="1:4" x14ac:dyDescent="0.35">
      <c r="A5837">
        <v>164</v>
      </c>
      <c r="B5837">
        <v>0</v>
      </c>
      <c r="C5837" t="s">
        <v>78</v>
      </c>
      <c r="D5837">
        <v>5</v>
      </c>
    </row>
    <row r="5838" spans="1:4" x14ac:dyDescent="0.35">
      <c r="A5838">
        <v>3434</v>
      </c>
      <c r="B5838">
        <v>0</v>
      </c>
      <c r="C5838" t="s">
        <v>78</v>
      </c>
      <c r="D5838">
        <v>10</v>
      </c>
    </row>
    <row r="5839" spans="1:4" x14ac:dyDescent="0.35">
      <c r="A5839">
        <v>5721</v>
      </c>
      <c r="B5839">
        <v>0</v>
      </c>
      <c r="C5839" t="s">
        <v>78</v>
      </c>
      <c r="D5839">
        <v>6</v>
      </c>
    </row>
    <row r="5840" spans="1:4" x14ac:dyDescent="0.35">
      <c r="A5840">
        <v>8418</v>
      </c>
      <c r="B5840">
        <v>0</v>
      </c>
      <c r="C5840" t="s">
        <v>78</v>
      </c>
      <c r="D5840">
        <v>3</v>
      </c>
    </row>
    <row r="5841" spans="1:4" x14ac:dyDescent="0.35">
      <c r="A5841">
        <v>5300</v>
      </c>
      <c r="B5841">
        <v>0</v>
      </c>
      <c r="C5841" t="s">
        <v>78</v>
      </c>
      <c r="D5841">
        <v>2</v>
      </c>
    </row>
    <row r="5842" spans="1:4" x14ac:dyDescent="0.35">
      <c r="A5842">
        <v>10424</v>
      </c>
      <c r="B5842">
        <v>0</v>
      </c>
      <c r="C5842" t="s">
        <v>78</v>
      </c>
      <c r="D5842">
        <v>9</v>
      </c>
    </row>
    <row r="5843" spans="1:4" x14ac:dyDescent="0.35">
      <c r="A5843">
        <v>11171</v>
      </c>
      <c r="B5843">
        <v>0</v>
      </c>
      <c r="C5843" t="s">
        <v>78</v>
      </c>
      <c r="D5843">
        <v>5</v>
      </c>
    </row>
    <row r="5844" spans="1:4" x14ac:dyDescent="0.35">
      <c r="A5844">
        <v>1600</v>
      </c>
      <c r="B5844">
        <v>0</v>
      </c>
      <c r="C5844" t="s">
        <v>78</v>
      </c>
      <c r="D5844">
        <v>5</v>
      </c>
    </row>
    <row r="5845" spans="1:4" x14ac:dyDescent="0.35">
      <c r="A5845">
        <v>7851</v>
      </c>
      <c r="B5845">
        <v>0</v>
      </c>
      <c r="C5845" t="s">
        <v>78</v>
      </c>
      <c r="D5845">
        <v>11</v>
      </c>
    </row>
    <row r="5846" spans="1:4" x14ac:dyDescent="0.35">
      <c r="A5846">
        <v>10701</v>
      </c>
      <c r="B5846">
        <v>0</v>
      </c>
      <c r="C5846" t="s">
        <v>78</v>
      </c>
      <c r="D5846">
        <v>12</v>
      </c>
    </row>
    <row r="5847" spans="1:4" x14ac:dyDescent="0.35">
      <c r="A5847">
        <v>891</v>
      </c>
      <c r="B5847">
        <v>0</v>
      </c>
      <c r="C5847" t="s">
        <v>78</v>
      </c>
      <c r="D5847">
        <v>2</v>
      </c>
    </row>
    <row r="5848" spans="1:4" x14ac:dyDescent="0.35">
      <c r="A5848">
        <v>6912</v>
      </c>
      <c r="B5848">
        <v>0</v>
      </c>
      <c r="C5848" t="s">
        <v>78</v>
      </c>
      <c r="D5848">
        <v>12</v>
      </c>
    </row>
    <row r="5849" spans="1:4" x14ac:dyDescent="0.35">
      <c r="A5849">
        <v>5967</v>
      </c>
      <c r="B5849">
        <v>0</v>
      </c>
      <c r="C5849" t="s">
        <v>78</v>
      </c>
      <c r="D5849">
        <v>3</v>
      </c>
    </row>
    <row r="5850" spans="1:4" x14ac:dyDescent="0.35">
      <c r="A5850">
        <v>2109</v>
      </c>
      <c r="B5850">
        <v>1</v>
      </c>
      <c r="C5850" t="s">
        <v>78</v>
      </c>
      <c r="D5850">
        <v>10</v>
      </c>
    </row>
    <row r="5851" spans="1:4" x14ac:dyDescent="0.35">
      <c r="A5851">
        <v>6292</v>
      </c>
      <c r="B5851">
        <v>1</v>
      </c>
      <c r="C5851" t="s">
        <v>78</v>
      </c>
      <c r="D5851">
        <v>10</v>
      </c>
    </row>
    <row r="5852" spans="1:4" x14ac:dyDescent="0.35">
      <c r="A5852">
        <v>8537</v>
      </c>
      <c r="B5852">
        <v>1</v>
      </c>
      <c r="C5852" t="s">
        <v>78</v>
      </c>
      <c r="D5852">
        <v>7</v>
      </c>
    </row>
    <row r="5853" spans="1:4" x14ac:dyDescent="0.35">
      <c r="A5853">
        <v>9576</v>
      </c>
      <c r="B5853">
        <v>0</v>
      </c>
      <c r="C5853" t="s">
        <v>78</v>
      </c>
      <c r="D5853">
        <v>4</v>
      </c>
    </row>
    <row r="5854" spans="1:4" x14ac:dyDescent="0.35">
      <c r="A5854">
        <v>5935</v>
      </c>
      <c r="B5854">
        <v>0</v>
      </c>
      <c r="C5854" t="s">
        <v>78</v>
      </c>
      <c r="D5854">
        <v>8</v>
      </c>
    </row>
    <row r="5855" spans="1:4" x14ac:dyDescent="0.35">
      <c r="A5855">
        <v>10264</v>
      </c>
      <c r="B5855">
        <v>1</v>
      </c>
      <c r="C5855" t="s">
        <v>78</v>
      </c>
      <c r="D5855">
        <v>2</v>
      </c>
    </row>
    <row r="5856" spans="1:4" x14ac:dyDescent="0.35">
      <c r="A5856">
        <v>234</v>
      </c>
      <c r="B5856">
        <v>1</v>
      </c>
      <c r="C5856" t="s">
        <v>78</v>
      </c>
      <c r="D5856">
        <v>2</v>
      </c>
    </row>
    <row r="5857" spans="1:4" x14ac:dyDescent="0.35">
      <c r="A5857">
        <v>3202</v>
      </c>
      <c r="B5857">
        <v>0</v>
      </c>
      <c r="C5857" t="s">
        <v>78</v>
      </c>
      <c r="D5857">
        <v>10</v>
      </c>
    </row>
    <row r="5858" spans="1:4" x14ac:dyDescent="0.35">
      <c r="A5858">
        <v>1103</v>
      </c>
      <c r="B5858">
        <v>1</v>
      </c>
      <c r="C5858" t="s">
        <v>78</v>
      </c>
      <c r="D5858">
        <v>10</v>
      </c>
    </row>
    <row r="5859" spans="1:4" x14ac:dyDescent="0.35">
      <c r="A5859">
        <v>610</v>
      </c>
      <c r="B5859">
        <v>0</v>
      </c>
      <c r="C5859" t="s">
        <v>78</v>
      </c>
      <c r="D5859">
        <v>6</v>
      </c>
    </row>
    <row r="5860" spans="1:4" x14ac:dyDescent="0.35">
      <c r="A5860">
        <v>4480</v>
      </c>
      <c r="B5860">
        <v>0</v>
      </c>
      <c r="C5860" t="s">
        <v>78</v>
      </c>
      <c r="D5860">
        <v>5</v>
      </c>
    </row>
    <row r="5861" spans="1:4" x14ac:dyDescent="0.35">
      <c r="A5861">
        <v>10660</v>
      </c>
      <c r="B5861">
        <v>0</v>
      </c>
      <c r="C5861" t="s">
        <v>78</v>
      </c>
      <c r="D5861">
        <v>4</v>
      </c>
    </row>
    <row r="5862" spans="1:4" x14ac:dyDescent="0.35">
      <c r="A5862">
        <v>9353</v>
      </c>
      <c r="B5862">
        <v>0</v>
      </c>
      <c r="C5862" t="s">
        <v>78</v>
      </c>
      <c r="D5862">
        <v>4</v>
      </c>
    </row>
    <row r="5863" spans="1:4" x14ac:dyDescent="0.35">
      <c r="A5863">
        <v>4120</v>
      </c>
      <c r="B5863">
        <v>0</v>
      </c>
      <c r="C5863" t="s">
        <v>78</v>
      </c>
      <c r="D5863">
        <v>4</v>
      </c>
    </row>
    <row r="5864" spans="1:4" x14ac:dyDescent="0.35">
      <c r="A5864">
        <v>2836</v>
      </c>
      <c r="B5864">
        <v>0</v>
      </c>
      <c r="C5864" t="s">
        <v>78</v>
      </c>
      <c r="D5864">
        <v>2</v>
      </c>
    </row>
    <row r="5865" spans="1:4" x14ac:dyDescent="0.35">
      <c r="A5865">
        <v>9579</v>
      </c>
      <c r="B5865">
        <v>0</v>
      </c>
      <c r="C5865" t="s">
        <v>78</v>
      </c>
      <c r="D5865">
        <v>2</v>
      </c>
    </row>
    <row r="5866" spans="1:4" x14ac:dyDescent="0.35">
      <c r="A5866">
        <v>5841</v>
      </c>
      <c r="B5866">
        <v>0</v>
      </c>
      <c r="C5866" t="s">
        <v>78</v>
      </c>
      <c r="D5866">
        <v>8</v>
      </c>
    </row>
    <row r="5867" spans="1:4" x14ac:dyDescent="0.35">
      <c r="A5867">
        <v>3174</v>
      </c>
      <c r="B5867">
        <v>1</v>
      </c>
      <c r="C5867" t="s">
        <v>78</v>
      </c>
      <c r="D5867">
        <v>4</v>
      </c>
    </row>
    <row r="5868" spans="1:4" x14ac:dyDescent="0.35">
      <c r="A5868">
        <v>5536</v>
      </c>
      <c r="B5868">
        <v>1</v>
      </c>
      <c r="C5868" t="s">
        <v>78</v>
      </c>
      <c r="D5868">
        <v>4</v>
      </c>
    </row>
    <row r="5869" spans="1:4" x14ac:dyDescent="0.35">
      <c r="A5869">
        <v>2061</v>
      </c>
      <c r="B5869">
        <v>0</v>
      </c>
      <c r="C5869" t="s">
        <v>78</v>
      </c>
      <c r="D5869">
        <v>4</v>
      </c>
    </row>
    <row r="5870" spans="1:4" x14ac:dyDescent="0.35">
      <c r="A5870">
        <v>8477</v>
      </c>
      <c r="B5870">
        <v>0</v>
      </c>
      <c r="C5870" t="s">
        <v>78</v>
      </c>
      <c r="D5870">
        <v>3</v>
      </c>
    </row>
    <row r="5871" spans="1:4" x14ac:dyDescent="0.35">
      <c r="A5871">
        <v>640</v>
      </c>
      <c r="B5871">
        <v>0</v>
      </c>
      <c r="C5871" t="s">
        <v>78</v>
      </c>
      <c r="D5871">
        <v>10</v>
      </c>
    </row>
    <row r="5872" spans="1:4" x14ac:dyDescent="0.35">
      <c r="A5872">
        <v>3828</v>
      </c>
      <c r="B5872">
        <v>0</v>
      </c>
      <c r="C5872" t="s">
        <v>78</v>
      </c>
      <c r="D5872">
        <v>13</v>
      </c>
    </row>
    <row r="5873" spans="1:4" x14ac:dyDescent="0.35">
      <c r="A5873">
        <v>4093</v>
      </c>
      <c r="B5873">
        <v>0</v>
      </c>
      <c r="C5873" t="s">
        <v>78</v>
      </c>
      <c r="D5873">
        <v>5</v>
      </c>
    </row>
    <row r="5874" spans="1:4" x14ac:dyDescent="0.35">
      <c r="A5874">
        <v>8624</v>
      </c>
      <c r="B5874">
        <v>0</v>
      </c>
      <c r="C5874" t="s">
        <v>78</v>
      </c>
      <c r="D5874">
        <v>10</v>
      </c>
    </row>
    <row r="5875" spans="1:4" x14ac:dyDescent="0.35">
      <c r="A5875">
        <v>2802</v>
      </c>
      <c r="B5875">
        <v>0</v>
      </c>
      <c r="C5875" t="s">
        <v>78</v>
      </c>
      <c r="D5875">
        <v>7</v>
      </c>
    </row>
    <row r="5876" spans="1:4" x14ac:dyDescent="0.35">
      <c r="A5876">
        <v>368</v>
      </c>
      <c r="B5876">
        <v>0</v>
      </c>
      <c r="C5876" t="s">
        <v>78</v>
      </c>
      <c r="D5876">
        <v>6</v>
      </c>
    </row>
    <row r="5877" spans="1:4" x14ac:dyDescent="0.35">
      <c r="A5877">
        <v>3599</v>
      </c>
      <c r="B5877">
        <v>0</v>
      </c>
      <c r="C5877" t="s">
        <v>78</v>
      </c>
      <c r="D5877">
        <v>8</v>
      </c>
    </row>
    <row r="5878" spans="1:4" x14ac:dyDescent="0.35">
      <c r="A5878">
        <v>3389</v>
      </c>
      <c r="B5878">
        <v>0</v>
      </c>
      <c r="C5878" t="s">
        <v>78</v>
      </c>
      <c r="D5878">
        <v>13</v>
      </c>
    </row>
    <row r="5879" spans="1:4" x14ac:dyDescent="0.35">
      <c r="A5879">
        <v>10710</v>
      </c>
      <c r="B5879">
        <v>0</v>
      </c>
      <c r="C5879" t="s">
        <v>78</v>
      </c>
      <c r="D5879">
        <v>2</v>
      </c>
    </row>
    <row r="5880" spans="1:4" x14ac:dyDescent="0.35">
      <c r="A5880">
        <v>7118</v>
      </c>
      <c r="B5880">
        <v>1</v>
      </c>
      <c r="C5880" t="s">
        <v>78</v>
      </c>
      <c r="D5880">
        <v>6</v>
      </c>
    </row>
    <row r="5881" spans="1:4" x14ac:dyDescent="0.35">
      <c r="A5881">
        <v>4937</v>
      </c>
      <c r="B5881">
        <v>0</v>
      </c>
      <c r="C5881" t="s">
        <v>78</v>
      </c>
      <c r="D5881">
        <v>3</v>
      </c>
    </row>
    <row r="5882" spans="1:4" x14ac:dyDescent="0.35">
      <c r="A5882">
        <v>1127</v>
      </c>
      <c r="B5882">
        <v>0</v>
      </c>
      <c r="C5882" t="s">
        <v>78</v>
      </c>
      <c r="D5882">
        <v>7</v>
      </c>
    </row>
    <row r="5883" spans="1:4" x14ac:dyDescent="0.35">
      <c r="A5883">
        <v>833</v>
      </c>
      <c r="B5883">
        <v>0</v>
      </c>
      <c r="C5883" t="s">
        <v>78</v>
      </c>
      <c r="D5883">
        <v>3</v>
      </c>
    </row>
    <row r="5884" spans="1:4" x14ac:dyDescent="0.35">
      <c r="A5884">
        <v>3565</v>
      </c>
      <c r="B5884">
        <v>0</v>
      </c>
      <c r="C5884" t="s">
        <v>78</v>
      </c>
      <c r="D5884">
        <v>3</v>
      </c>
    </row>
    <row r="5885" spans="1:4" x14ac:dyDescent="0.35">
      <c r="A5885">
        <v>6086</v>
      </c>
      <c r="B5885">
        <v>0</v>
      </c>
      <c r="C5885" t="s">
        <v>78</v>
      </c>
      <c r="D5885">
        <v>12</v>
      </c>
    </row>
    <row r="5886" spans="1:4" x14ac:dyDescent="0.35">
      <c r="A5886">
        <v>1763</v>
      </c>
      <c r="B5886">
        <v>1</v>
      </c>
      <c r="C5886" t="s">
        <v>78</v>
      </c>
      <c r="D5886">
        <v>10</v>
      </c>
    </row>
    <row r="5887" spans="1:4" x14ac:dyDescent="0.35">
      <c r="A5887">
        <v>4697</v>
      </c>
      <c r="B5887">
        <v>0</v>
      </c>
      <c r="C5887" t="s">
        <v>78</v>
      </c>
      <c r="D5887">
        <v>5</v>
      </c>
    </row>
    <row r="5888" spans="1:4" x14ac:dyDescent="0.35">
      <c r="A5888">
        <v>182</v>
      </c>
      <c r="B5888">
        <v>0</v>
      </c>
      <c r="C5888" t="s">
        <v>78</v>
      </c>
      <c r="D5888">
        <v>5</v>
      </c>
    </row>
    <row r="5889" spans="1:4" x14ac:dyDescent="0.35">
      <c r="A5889">
        <v>1165</v>
      </c>
      <c r="B5889">
        <v>0</v>
      </c>
      <c r="C5889" t="s">
        <v>78</v>
      </c>
      <c r="D5889">
        <v>7</v>
      </c>
    </row>
    <row r="5890" spans="1:4" x14ac:dyDescent="0.35">
      <c r="A5890">
        <v>5386</v>
      </c>
      <c r="B5890">
        <v>1</v>
      </c>
      <c r="C5890" t="s">
        <v>78</v>
      </c>
      <c r="D5890">
        <v>5</v>
      </c>
    </row>
    <row r="5891" spans="1:4" x14ac:dyDescent="0.35">
      <c r="A5891">
        <v>6024</v>
      </c>
      <c r="B5891">
        <v>1</v>
      </c>
      <c r="C5891" t="s">
        <v>78</v>
      </c>
      <c r="D5891">
        <v>5</v>
      </c>
    </row>
    <row r="5892" spans="1:4" x14ac:dyDescent="0.35">
      <c r="A5892">
        <v>2678</v>
      </c>
      <c r="B5892">
        <v>0</v>
      </c>
      <c r="C5892" t="s">
        <v>78</v>
      </c>
      <c r="D5892">
        <v>3</v>
      </c>
    </row>
    <row r="5893" spans="1:4" x14ac:dyDescent="0.35">
      <c r="A5893">
        <v>5790</v>
      </c>
      <c r="B5893">
        <v>0</v>
      </c>
      <c r="C5893" t="s">
        <v>78</v>
      </c>
      <c r="D5893">
        <v>3</v>
      </c>
    </row>
    <row r="5894" spans="1:4" x14ac:dyDescent="0.35">
      <c r="A5894">
        <v>236</v>
      </c>
      <c r="B5894">
        <v>0</v>
      </c>
      <c r="C5894" t="s">
        <v>78</v>
      </c>
      <c r="D5894">
        <v>4</v>
      </c>
    </row>
    <row r="5895" spans="1:4" x14ac:dyDescent="0.35">
      <c r="A5895">
        <v>6001</v>
      </c>
      <c r="B5895">
        <v>0</v>
      </c>
      <c r="C5895" t="s">
        <v>78</v>
      </c>
      <c r="D5895">
        <v>10</v>
      </c>
    </row>
    <row r="5896" spans="1:4" x14ac:dyDescent="0.35">
      <c r="A5896">
        <v>6250</v>
      </c>
      <c r="B5896">
        <v>1</v>
      </c>
      <c r="C5896" t="s">
        <v>78</v>
      </c>
      <c r="D5896">
        <v>8</v>
      </c>
    </row>
    <row r="5897" spans="1:4" x14ac:dyDescent="0.35">
      <c r="A5897">
        <v>1168</v>
      </c>
      <c r="B5897">
        <v>0</v>
      </c>
      <c r="C5897" t="s">
        <v>78</v>
      </c>
      <c r="D5897">
        <v>10</v>
      </c>
    </row>
    <row r="5898" spans="1:4" x14ac:dyDescent="0.35">
      <c r="A5898">
        <v>10749</v>
      </c>
      <c r="B5898">
        <v>0</v>
      </c>
      <c r="C5898" t="s">
        <v>78</v>
      </c>
      <c r="D5898">
        <v>0</v>
      </c>
    </row>
    <row r="5899" spans="1:4" x14ac:dyDescent="0.35">
      <c r="A5899">
        <v>2926</v>
      </c>
      <c r="B5899">
        <v>0</v>
      </c>
      <c r="C5899" t="s">
        <v>78</v>
      </c>
      <c r="D5899">
        <v>11</v>
      </c>
    </row>
    <row r="5900" spans="1:4" x14ac:dyDescent="0.35">
      <c r="A5900">
        <v>716</v>
      </c>
      <c r="B5900">
        <v>0</v>
      </c>
      <c r="C5900" t="s">
        <v>78</v>
      </c>
      <c r="D5900">
        <v>11</v>
      </c>
    </row>
    <row r="5901" spans="1:4" x14ac:dyDescent="0.35">
      <c r="A5901">
        <v>6544</v>
      </c>
      <c r="B5901">
        <v>0</v>
      </c>
      <c r="C5901" t="s">
        <v>78</v>
      </c>
      <c r="D5901">
        <v>11</v>
      </c>
    </row>
    <row r="5902" spans="1:4" x14ac:dyDescent="0.35">
      <c r="A5902">
        <v>4298</v>
      </c>
      <c r="B5902">
        <v>0</v>
      </c>
      <c r="C5902" t="s">
        <v>78</v>
      </c>
      <c r="D5902">
        <v>2</v>
      </c>
    </row>
    <row r="5903" spans="1:4" x14ac:dyDescent="0.35">
      <c r="A5903">
        <v>5823</v>
      </c>
      <c r="B5903">
        <v>0</v>
      </c>
      <c r="C5903" t="s">
        <v>78</v>
      </c>
      <c r="D5903">
        <v>4</v>
      </c>
    </row>
    <row r="5904" spans="1:4" x14ac:dyDescent="0.35">
      <c r="A5904">
        <v>8375</v>
      </c>
      <c r="B5904">
        <v>0</v>
      </c>
      <c r="C5904" t="s">
        <v>78</v>
      </c>
      <c r="D5904">
        <v>6</v>
      </c>
    </row>
    <row r="5905" spans="1:4" x14ac:dyDescent="0.35">
      <c r="A5905">
        <v>5723</v>
      </c>
      <c r="B5905">
        <v>0</v>
      </c>
      <c r="C5905" t="s">
        <v>78</v>
      </c>
      <c r="D5905">
        <v>5</v>
      </c>
    </row>
    <row r="5906" spans="1:4" x14ac:dyDescent="0.35">
      <c r="A5906">
        <v>5763</v>
      </c>
      <c r="B5906">
        <v>0</v>
      </c>
      <c r="C5906" t="s">
        <v>78</v>
      </c>
      <c r="D5906">
        <v>5</v>
      </c>
    </row>
    <row r="5907" spans="1:4" x14ac:dyDescent="0.35">
      <c r="A5907">
        <v>8727</v>
      </c>
      <c r="B5907">
        <v>0</v>
      </c>
      <c r="C5907" t="s">
        <v>78</v>
      </c>
      <c r="D5907">
        <v>9</v>
      </c>
    </row>
    <row r="5908" spans="1:4" x14ac:dyDescent="0.35">
      <c r="A5908">
        <v>3056</v>
      </c>
      <c r="B5908">
        <v>0</v>
      </c>
      <c r="C5908" t="s">
        <v>78</v>
      </c>
      <c r="D5908">
        <v>9</v>
      </c>
    </row>
    <row r="5909" spans="1:4" x14ac:dyDescent="0.35">
      <c r="A5909">
        <v>8442</v>
      </c>
      <c r="B5909">
        <v>0</v>
      </c>
      <c r="C5909" t="s">
        <v>78</v>
      </c>
      <c r="D5909">
        <v>3</v>
      </c>
    </row>
    <row r="5910" spans="1:4" x14ac:dyDescent="0.35">
      <c r="A5910">
        <v>3712</v>
      </c>
      <c r="B5910">
        <v>0</v>
      </c>
      <c r="C5910" t="s">
        <v>78</v>
      </c>
      <c r="D5910">
        <v>6</v>
      </c>
    </row>
    <row r="5911" spans="1:4" x14ac:dyDescent="0.35">
      <c r="A5911">
        <v>10722</v>
      </c>
      <c r="B5911">
        <v>0</v>
      </c>
      <c r="C5911" t="s">
        <v>78</v>
      </c>
      <c r="D5911">
        <v>3</v>
      </c>
    </row>
    <row r="5912" spans="1:4" x14ac:dyDescent="0.35">
      <c r="A5912">
        <v>2406</v>
      </c>
      <c r="B5912">
        <v>0</v>
      </c>
      <c r="C5912" t="s">
        <v>78</v>
      </c>
      <c r="D5912">
        <v>8</v>
      </c>
    </row>
    <row r="5913" spans="1:4" x14ac:dyDescent="0.35">
      <c r="A5913">
        <v>7313</v>
      </c>
      <c r="B5913">
        <v>0</v>
      </c>
      <c r="C5913" t="s">
        <v>78</v>
      </c>
      <c r="D5913">
        <v>11</v>
      </c>
    </row>
    <row r="5914" spans="1:4" x14ac:dyDescent="0.35">
      <c r="A5914">
        <v>2656</v>
      </c>
      <c r="B5914">
        <v>0</v>
      </c>
      <c r="C5914" t="s">
        <v>78</v>
      </c>
      <c r="D5914">
        <v>2</v>
      </c>
    </row>
    <row r="5915" spans="1:4" x14ac:dyDescent="0.35">
      <c r="A5915">
        <v>1993</v>
      </c>
      <c r="B5915">
        <v>0</v>
      </c>
      <c r="C5915" t="s">
        <v>78</v>
      </c>
      <c r="D5915">
        <v>9</v>
      </c>
    </row>
    <row r="5916" spans="1:4" x14ac:dyDescent="0.35">
      <c r="A5916">
        <v>4136</v>
      </c>
      <c r="B5916">
        <v>0</v>
      </c>
      <c r="C5916" t="s">
        <v>78</v>
      </c>
      <c r="D5916">
        <v>2</v>
      </c>
    </row>
    <row r="5917" spans="1:4" x14ac:dyDescent="0.35">
      <c r="A5917">
        <v>2928</v>
      </c>
      <c r="B5917">
        <v>0</v>
      </c>
      <c r="C5917" t="s">
        <v>78</v>
      </c>
      <c r="D5917">
        <v>8</v>
      </c>
    </row>
    <row r="5918" spans="1:4" x14ac:dyDescent="0.35">
      <c r="A5918">
        <v>2920</v>
      </c>
      <c r="B5918">
        <v>0</v>
      </c>
      <c r="C5918" t="s">
        <v>78</v>
      </c>
      <c r="D5918">
        <v>8</v>
      </c>
    </row>
    <row r="5919" spans="1:4" x14ac:dyDescent="0.35">
      <c r="A5919">
        <v>6661</v>
      </c>
      <c r="B5919">
        <v>0</v>
      </c>
      <c r="C5919" t="s">
        <v>78</v>
      </c>
      <c r="D5919">
        <v>12</v>
      </c>
    </row>
    <row r="5920" spans="1:4" x14ac:dyDescent="0.35">
      <c r="A5920">
        <v>5462</v>
      </c>
      <c r="B5920">
        <v>0</v>
      </c>
      <c r="C5920" t="s">
        <v>78</v>
      </c>
      <c r="D5920">
        <v>12</v>
      </c>
    </row>
    <row r="5921" spans="1:4" x14ac:dyDescent="0.35">
      <c r="A5921">
        <v>10897</v>
      </c>
      <c r="B5921">
        <v>0</v>
      </c>
      <c r="C5921" t="s">
        <v>78</v>
      </c>
      <c r="D5921">
        <v>12</v>
      </c>
    </row>
    <row r="5922" spans="1:4" x14ac:dyDescent="0.35">
      <c r="A5922">
        <v>10542</v>
      </c>
      <c r="B5922">
        <v>0</v>
      </c>
      <c r="C5922" t="s">
        <v>78</v>
      </c>
      <c r="D5922">
        <v>3</v>
      </c>
    </row>
    <row r="5923" spans="1:4" x14ac:dyDescent="0.35">
      <c r="A5923">
        <v>5756</v>
      </c>
      <c r="B5923">
        <v>0</v>
      </c>
      <c r="C5923" t="s">
        <v>78</v>
      </c>
      <c r="D5923">
        <v>3</v>
      </c>
    </row>
    <row r="5924" spans="1:4" x14ac:dyDescent="0.35">
      <c r="A5924">
        <v>3570</v>
      </c>
      <c r="B5924">
        <v>0</v>
      </c>
      <c r="C5924" t="s">
        <v>78</v>
      </c>
      <c r="D5924">
        <v>5</v>
      </c>
    </row>
    <row r="5925" spans="1:4" x14ac:dyDescent="0.35">
      <c r="A5925">
        <v>1072</v>
      </c>
      <c r="B5925">
        <v>0</v>
      </c>
      <c r="C5925" t="s">
        <v>78</v>
      </c>
      <c r="D5925">
        <v>3</v>
      </c>
    </row>
    <row r="5926" spans="1:4" x14ac:dyDescent="0.35">
      <c r="A5926">
        <v>9606</v>
      </c>
      <c r="B5926">
        <v>1</v>
      </c>
      <c r="C5926" t="s">
        <v>78</v>
      </c>
      <c r="D5926">
        <v>6</v>
      </c>
    </row>
    <row r="5927" spans="1:4" x14ac:dyDescent="0.35">
      <c r="A5927">
        <v>2730</v>
      </c>
      <c r="B5927">
        <v>0</v>
      </c>
      <c r="C5927" t="s">
        <v>78</v>
      </c>
      <c r="D5927">
        <v>10</v>
      </c>
    </row>
    <row r="5928" spans="1:4" x14ac:dyDescent="0.35">
      <c r="A5928">
        <v>2995</v>
      </c>
      <c r="B5928">
        <v>0</v>
      </c>
      <c r="C5928" t="s">
        <v>78</v>
      </c>
      <c r="D5928">
        <v>9</v>
      </c>
    </row>
    <row r="5929" spans="1:4" x14ac:dyDescent="0.35">
      <c r="A5929">
        <v>8210</v>
      </c>
      <c r="B5929">
        <v>0</v>
      </c>
      <c r="C5929" t="s">
        <v>78</v>
      </c>
      <c r="D5929">
        <v>8</v>
      </c>
    </row>
    <row r="5930" spans="1:4" x14ac:dyDescent="0.35">
      <c r="A5930">
        <v>773</v>
      </c>
      <c r="B5930">
        <v>0</v>
      </c>
      <c r="C5930" t="s">
        <v>78</v>
      </c>
      <c r="D5930">
        <v>4</v>
      </c>
    </row>
    <row r="5931" spans="1:4" x14ac:dyDescent="0.35">
      <c r="A5931">
        <v>5272</v>
      </c>
      <c r="B5931">
        <v>0</v>
      </c>
      <c r="C5931" t="s">
        <v>78</v>
      </c>
      <c r="D5931">
        <v>3</v>
      </c>
    </row>
    <row r="5932" spans="1:4" x14ac:dyDescent="0.35">
      <c r="A5932">
        <v>5125</v>
      </c>
      <c r="B5932">
        <v>0</v>
      </c>
      <c r="C5932" t="s">
        <v>78</v>
      </c>
      <c r="D5932">
        <v>11</v>
      </c>
    </row>
    <row r="5933" spans="1:4" x14ac:dyDescent="0.35">
      <c r="A5933">
        <v>4391</v>
      </c>
      <c r="B5933">
        <v>0</v>
      </c>
      <c r="C5933" t="s">
        <v>78</v>
      </c>
      <c r="D5933">
        <v>9</v>
      </c>
    </row>
    <row r="5934" spans="1:4" x14ac:dyDescent="0.35">
      <c r="A5934">
        <v>6283</v>
      </c>
      <c r="B5934">
        <v>0</v>
      </c>
      <c r="C5934" t="s">
        <v>78</v>
      </c>
      <c r="D5934">
        <v>9</v>
      </c>
    </row>
    <row r="5935" spans="1:4" x14ac:dyDescent="0.35">
      <c r="A5935">
        <v>3421</v>
      </c>
      <c r="B5935">
        <v>0</v>
      </c>
      <c r="C5935" t="s">
        <v>78</v>
      </c>
      <c r="D5935">
        <v>9</v>
      </c>
    </row>
    <row r="5936" spans="1:4" x14ac:dyDescent="0.35">
      <c r="A5936">
        <v>5731</v>
      </c>
      <c r="B5936">
        <v>0</v>
      </c>
      <c r="C5936" t="s">
        <v>78</v>
      </c>
      <c r="D5936">
        <v>3</v>
      </c>
    </row>
    <row r="5937" spans="1:4" x14ac:dyDescent="0.35">
      <c r="A5937">
        <v>7152</v>
      </c>
      <c r="B5937">
        <v>0</v>
      </c>
      <c r="C5937" t="s">
        <v>78</v>
      </c>
      <c r="D5937">
        <v>3</v>
      </c>
    </row>
    <row r="5938" spans="1:4" x14ac:dyDescent="0.35">
      <c r="A5938">
        <v>3919</v>
      </c>
      <c r="B5938">
        <v>1</v>
      </c>
      <c r="C5938" t="s">
        <v>78</v>
      </c>
      <c r="D5938">
        <v>8</v>
      </c>
    </row>
    <row r="5939" spans="1:4" x14ac:dyDescent="0.35">
      <c r="A5939">
        <v>6097</v>
      </c>
      <c r="B5939">
        <v>0</v>
      </c>
      <c r="C5939" t="s">
        <v>78</v>
      </c>
      <c r="D5939">
        <v>6</v>
      </c>
    </row>
    <row r="5940" spans="1:4" x14ac:dyDescent="0.35">
      <c r="A5940">
        <v>5150</v>
      </c>
      <c r="B5940">
        <v>0</v>
      </c>
      <c r="C5940" t="s">
        <v>78</v>
      </c>
      <c r="D5940">
        <v>3</v>
      </c>
    </row>
    <row r="5941" spans="1:4" x14ac:dyDescent="0.35">
      <c r="A5941">
        <v>10479</v>
      </c>
      <c r="B5941">
        <v>0</v>
      </c>
      <c r="C5941" t="s">
        <v>78</v>
      </c>
      <c r="D5941">
        <v>5</v>
      </c>
    </row>
    <row r="5942" spans="1:4" x14ac:dyDescent="0.35">
      <c r="A5942">
        <v>5966</v>
      </c>
      <c r="B5942">
        <v>0</v>
      </c>
      <c r="C5942" t="s">
        <v>78</v>
      </c>
      <c r="D5942">
        <v>6</v>
      </c>
    </row>
    <row r="5943" spans="1:4" x14ac:dyDescent="0.35">
      <c r="A5943">
        <v>3439</v>
      </c>
      <c r="B5943">
        <v>0</v>
      </c>
      <c r="C5943" t="s">
        <v>78</v>
      </c>
      <c r="D5943">
        <v>5</v>
      </c>
    </row>
    <row r="5944" spans="1:4" x14ac:dyDescent="0.35">
      <c r="A5944">
        <v>6609</v>
      </c>
      <c r="B5944">
        <v>1</v>
      </c>
      <c r="C5944" t="s">
        <v>78</v>
      </c>
      <c r="D5944">
        <v>3</v>
      </c>
    </row>
    <row r="5945" spans="1:4" x14ac:dyDescent="0.35">
      <c r="A5945">
        <v>5393</v>
      </c>
      <c r="B5945">
        <v>0</v>
      </c>
      <c r="C5945" t="s">
        <v>78</v>
      </c>
      <c r="D5945">
        <v>3</v>
      </c>
    </row>
    <row r="5946" spans="1:4" x14ac:dyDescent="0.35">
      <c r="A5946">
        <v>9014</v>
      </c>
      <c r="B5946">
        <v>0</v>
      </c>
      <c r="C5946" t="s">
        <v>78</v>
      </c>
      <c r="D5946">
        <v>3</v>
      </c>
    </row>
    <row r="5947" spans="1:4" x14ac:dyDescent="0.35">
      <c r="A5947">
        <v>4050</v>
      </c>
      <c r="B5947">
        <v>0</v>
      </c>
      <c r="C5947" t="s">
        <v>78</v>
      </c>
      <c r="D5947">
        <v>4</v>
      </c>
    </row>
    <row r="5948" spans="1:4" x14ac:dyDescent="0.35">
      <c r="A5948">
        <v>6862</v>
      </c>
      <c r="B5948">
        <v>0</v>
      </c>
      <c r="C5948" t="s">
        <v>78</v>
      </c>
      <c r="D5948">
        <v>0</v>
      </c>
    </row>
    <row r="5949" spans="1:4" x14ac:dyDescent="0.35">
      <c r="A5949">
        <v>8315</v>
      </c>
      <c r="B5949">
        <v>0</v>
      </c>
      <c r="C5949" t="s">
        <v>78</v>
      </c>
      <c r="D5949">
        <v>2</v>
      </c>
    </row>
    <row r="5950" spans="1:4" x14ac:dyDescent="0.35">
      <c r="A5950">
        <v>5184</v>
      </c>
      <c r="B5950">
        <v>0</v>
      </c>
      <c r="C5950" t="s">
        <v>78</v>
      </c>
      <c r="D5950">
        <v>2</v>
      </c>
    </row>
    <row r="5951" spans="1:4" x14ac:dyDescent="0.35">
      <c r="A5951">
        <v>3643</v>
      </c>
      <c r="B5951">
        <v>0</v>
      </c>
      <c r="C5951" t="s">
        <v>78</v>
      </c>
      <c r="D5951">
        <v>6</v>
      </c>
    </row>
    <row r="5952" spans="1:4" x14ac:dyDescent="0.35">
      <c r="A5952">
        <v>2589</v>
      </c>
      <c r="B5952">
        <v>0</v>
      </c>
      <c r="C5952" t="s">
        <v>78</v>
      </c>
      <c r="D5952">
        <v>3</v>
      </c>
    </row>
    <row r="5953" spans="1:4" x14ac:dyDescent="0.35">
      <c r="A5953">
        <v>4887</v>
      </c>
      <c r="B5953">
        <v>0</v>
      </c>
      <c r="C5953" t="s">
        <v>78</v>
      </c>
      <c r="D5953">
        <v>3</v>
      </c>
    </row>
    <row r="5954" spans="1:4" x14ac:dyDescent="0.35">
      <c r="A5954">
        <v>10104</v>
      </c>
      <c r="B5954">
        <v>0</v>
      </c>
      <c r="C5954" t="s">
        <v>78</v>
      </c>
      <c r="D5954">
        <v>2</v>
      </c>
    </row>
    <row r="5955" spans="1:4" x14ac:dyDescent="0.35">
      <c r="A5955">
        <v>3254</v>
      </c>
      <c r="B5955">
        <v>0</v>
      </c>
      <c r="C5955" t="s">
        <v>78</v>
      </c>
      <c r="D5955">
        <v>4</v>
      </c>
    </row>
    <row r="5956" spans="1:4" x14ac:dyDescent="0.35">
      <c r="A5956">
        <v>2004</v>
      </c>
      <c r="B5956">
        <v>0</v>
      </c>
      <c r="C5956" t="s">
        <v>78</v>
      </c>
      <c r="D5956">
        <v>5</v>
      </c>
    </row>
    <row r="5957" spans="1:4" x14ac:dyDescent="0.35">
      <c r="A5957">
        <v>6142</v>
      </c>
      <c r="B5957">
        <v>0</v>
      </c>
      <c r="C5957" t="s">
        <v>78</v>
      </c>
      <c r="D5957">
        <v>5</v>
      </c>
    </row>
    <row r="5958" spans="1:4" x14ac:dyDescent="0.35">
      <c r="A5958">
        <v>8553</v>
      </c>
      <c r="B5958">
        <v>0</v>
      </c>
      <c r="C5958" t="s">
        <v>78</v>
      </c>
      <c r="D5958">
        <v>3</v>
      </c>
    </row>
    <row r="5959" spans="1:4" x14ac:dyDescent="0.35">
      <c r="A5959">
        <v>9805</v>
      </c>
      <c r="B5959">
        <v>0</v>
      </c>
      <c r="C5959" t="s">
        <v>78</v>
      </c>
      <c r="D5959">
        <v>10</v>
      </c>
    </row>
    <row r="5960" spans="1:4" x14ac:dyDescent="0.35">
      <c r="A5960">
        <v>849</v>
      </c>
      <c r="B5960">
        <v>0</v>
      </c>
      <c r="C5960" t="s">
        <v>78</v>
      </c>
      <c r="D5960">
        <v>10</v>
      </c>
    </row>
    <row r="5961" spans="1:4" x14ac:dyDescent="0.35">
      <c r="A5961">
        <v>1606</v>
      </c>
      <c r="B5961">
        <v>0</v>
      </c>
      <c r="C5961" t="s">
        <v>78</v>
      </c>
      <c r="D5961">
        <v>2</v>
      </c>
    </row>
    <row r="5962" spans="1:4" x14ac:dyDescent="0.35">
      <c r="A5962">
        <v>125</v>
      </c>
      <c r="B5962">
        <v>0</v>
      </c>
      <c r="C5962" t="s">
        <v>78</v>
      </c>
      <c r="D5962">
        <v>5</v>
      </c>
    </row>
    <row r="5963" spans="1:4" x14ac:dyDescent="0.35">
      <c r="A5963">
        <v>9305</v>
      </c>
      <c r="B5963">
        <v>0</v>
      </c>
      <c r="C5963" t="s">
        <v>78</v>
      </c>
      <c r="D5963">
        <v>13</v>
      </c>
    </row>
    <row r="5964" spans="1:4" x14ac:dyDescent="0.35">
      <c r="A5964">
        <v>4706</v>
      </c>
      <c r="B5964">
        <v>0</v>
      </c>
      <c r="C5964" t="s">
        <v>78</v>
      </c>
      <c r="D5964">
        <v>3</v>
      </c>
    </row>
    <row r="5965" spans="1:4" x14ac:dyDescent="0.35">
      <c r="A5965">
        <v>4437</v>
      </c>
      <c r="B5965">
        <v>0</v>
      </c>
      <c r="C5965" t="s">
        <v>78</v>
      </c>
      <c r="D5965">
        <v>5</v>
      </c>
    </row>
    <row r="5966" spans="1:4" x14ac:dyDescent="0.35">
      <c r="A5966">
        <v>3081</v>
      </c>
      <c r="B5966">
        <v>0</v>
      </c>
      <c r="C5966" t="s">
        <v>78</v>
      </c>
      <c r="D5966">
        <v>2</v>
      </c>
    </row>
    <row r="5967" spans="1:4" x14ac:dyDescent="0.35">
      <c r="A5967">
        <v>3536</v>
      </c>
      <c r="B5967">
        <v>0</v>
      </c>
      <c r="C5967" t="s">
        <v>78</v>
      </c>
      <c r="D5967">
        <v>3</v>
      </c>
    </row>
    <row r="5968" spans="1:4" x14ac:dyDescent="0.35">
      <c r="A5968">
        <v>8686</v>
      </c>
      <c r="B5968">
        <v>0</v>
      </c>
      <c r="C5968" t="s">
        <v>78</v>
      </c>
      <c r="D5968">
        <v>3</v>
      </c>
    </row>
    <row r="5969" spans="1:4" x14ac:dyDescent="0.35">
      <c r="A5969">
        <v>9707</v>
      </c>
      <c r="B5969">
        <v>0</v>
      </c>
      <c r="C5969" t="s">
        <v>78</v>
      </c>
      <c r="D5969">
        <v>11</v>
      </c>
    </row>
    <row r="5970" spans="1:4" x14ac:dyDescent="0.35">
      <c r="A5970">
        <v>10872</v>
      </c>
      <c r="B5970">
        <v>0</v>
      </c>
      <c r="C5970" t="s">
        <v>78</v>
      </c>
      <c r="D5970">
        <v>11</v>
      </c>
    </row>
    <row r="5971" spans="1:4" x14ac:dyDescent="0.35">
      <c r="A5971">
        <v>9058</v>
      </c>
      <c r="B5971">
        <v>1</v>
      </c>
      <c r="C5971" t="s">
        <v>78</v>
      </c>
      <c r="D5971">
        <v>5</v>
      </c>
    </row>
    <row r="5972" spans="1:4" x14ac:dyDescent="0.35">
      <c r="A5972">
        <v>4640</v>
      </c>
      <c r="B5972">
        <v>0</v>
      </c>
      <c r="C5972" t="s">
        <v>78</v>
      </c>
      <c r="D5972">
        <v>13</v>
      </c>
    </row>
    <row r="5973" spans="1:4" x14ac:dyDescent="0.35">
      <c r="A5973">
        <v>2525</v>
      </c>
      <c r="B5973">
        <v>1</v>
      </c>
      <c r="C5973" t="s">
        <v>78</v>
      </c>
      <c r="D5973">
        <v>9</v>
      </c>
    </row>
    <row r="5974" spans="1:4" x14ac:dyDescent="0.35">
      <c r="A5974">
        <v>9503</v>
      </c>
      <c r="B5974">
        <v>0</v>
      </c>
      <c r="C5974" t="s">
        <v>78</v>
      </c>
      <c r="D5974">
        <v>5</v>
      </c>
    </row>
    <row r="5975" spans="1:4" x14ac:dyDescent="0.35">
      <c r="A5975">
        <v>10704</v>
      </c>
      <c r="B5975">
        <v>0</v>
      </c>
      <c r="C5975" t="s">
        <v>78</v>
      </c>
      <c r="D5975">
        <v>9</v>
      </c>
    </row>
    <row r="5976" spans="1:4" x14ac:dyDescent="0.35">
      <c r="A5976">
        <v>2669</v>
      </c>
      <c r="B5976">
        <v>0</v>
      </c>
      <c r="C5976" t="s">
        <v>78</v>
      </c>
      <c r="D5976">
        <v>6</v>
      </c>
    </row>
    <row r="5977" spans="1:4" x14ac:dyDescent="0.35">
      <c r="A5977">
        <v>10037</v>
      </c>
      <c r="B5977">
        <v>0</v>
      </c>
      <c r="C5977" t="s">
        <v>78</v>
      </c>
      <c r="D5977">
        <v>6</v>
      </c>
    </row>
    <row r="5978" spans="1:4" x14ac:dyDescent="0.35">
      <c r="A5978">
        <v>5680</v>
      </c>
      <c r="B5978">
        <v>0</v>
      </c>
      <c r="C5978" t="s">
        <v>78</v>
      </c>
      <c r="D5978">
        <v>3</v>
      </c>
    </row>
    <row r="5979" spans="1:4" x14ac:dyDescent="0.35">
      <c r="A5979">
        <v>3726</v>
      </c>
      <c r="B5979">
        <v>0</v>
      </c>
      <c r="C5979" t="s">
        <v>78</v>
      </c>
      <c r="D5979">
        <v>2</v>
      </c>
    </row>
    <row r="5980" spans="1:4" x14ac:dyDescent="0.35">
      <c r="A5980">
        <v>4548</v>
      </c>
      <c r="B5980">
        <v>0</v>
      </c>
      <c r="C5980" t="s">
        <v>78</v>
      </c>
      <c r="D5980">
        <v>3</v>
      </c>
    </row>
    <row r="5981" spans="1:4" x14ac:dyDescent="0.35">
      <c r="A5981">
        <v>4599</v>
      </c>
      <c r="B5981">
        <v>0</v>
      </c>
      <c r="C5981" t="s">
        <v>78</v>
      </c>
      <c r="D5981">
        <v>7</v>
      </c>
    </row>
    <row r="5982" spans="1:4" x14ac:dyDescent="0.35">
      <c r="A5982">
        <v>879</v>
      </c>
      <c r="B5982">
        <v>0</v>
      </c>
      <c r="C5982" t="s">
        <v>78</v>
      </c>
      <c r="D5982">
        <v>7</v>
      </c>
    </row>
    <row r="5983" spans="1:4" x14ac:dyDescent="0.35">
      <c r="A5983">
        <v>7409</v>
      </c>
      <c r="B5983">
        <v>0</v>
      </c>
      <c r="C5983" t="s">
        <v>78</v>
      </c>
      <c r="D5983">
        <v>6</v>
      </c>
    </row>
    <row r="5984" spans="1:4" x14ac:dyDescent="0.35">
      <c r="A5984">
        <v>1964</v>
      </c>
      <c r="B5984">
        <v>0</v>
      </c>
      <c r="C5984" t="s">
        <v>78</v>
      </c>
      <c r="D5984">
        <v>6</v>
      </c>
    </row>
    <row r="5985" spans="1:4" x14ac:dyDescent="0.35">
      <c r="A5985">
        <v>0</v>
      </c>
      <c r="B5985">
        <v>0</v>
      </c>
      <c r="C5985" t="s">
        <v>78</v>
      </c>
      <c r="D5985">
        <v>9</v>
      </c>
    </row>
    <row r="5986" spans="1:4" x14ac:dyDescent="0.35">
      <c r="A5986">
        <v>4860</v>
      </c>
      <c r="B5986">
        <v>0</v>
      </c>
      <c r="C5986" t="s">
        <v>78</v>
      </c>
      <c r="D5986">
        <v>3</v>
      </c>
    </row>
    <row r="5987" spans="1:4" x14ac:dyDescent="0.35">
      <c r="A5987">
        <v>425</v>
      </c>
      <c r="B5987">
        <v>0</v>
      </c>
      <c r="C5987" t="s">
        <v>78</v>
      </c>
      <c r="D5987">
        <v>11</v>
      </c>
    </row>
    <row r="5988" spans="1:4" x14ac:dyDescent="0.35">
      <c r="A5988">
        <v>9500</v>
      </c>
      <c r="B5988">
        <v>0</v>
      </c>
      <c r="C5988" t="s">
        <v>78</v>
      </c>
      <c r="D5988">
        <v>8</v>
      </c>
    </row>
    <row r="5989" spans="1:4" x14ac:dyDescent="0.35">
      <c r="A5989">
        <v>3074</v>
      </c>
      <c r="B5989">
        <v>1</v>
      </c>
      <c r="C5989" t="s">
        <v>78</v>
      </c>
      <c r="D5989">
        <v>4</v>
      </c>
    </row>
    <row r="5990" spans="1:4" x14ac:dyDescent="0.35">
      <c r="A5990">
        <v>5140</v>
      </c>
      <c r="B5990">
        <v>0</v>
      </c>
      <c r="C5990" t="s">
        <v>78</v>
      </c>
      <c r="D5990">
        <v>12</v>
      </c>
    </row>
    <row r="5991" spans="1:4" x14ac:dyDescent="0.35">
      <c r="A5991">
        <v>2611</v>
      </c>
      <c r="B5991">
        <v>0</v>
      </c>
      <c r="C5991" t="s">
        <v>78</v>
      </c>
      <c r="D5991">
        <v>12</v>
      </c>
    </row>
    <row r="5992" spans="1:4" x14ac:dyDescent="0.35">
      <c r="A5992">
        <v>916</v>
      </c>
      <c r="B5992">
        <v>0</v>
      </c>
      <c r="C5992" t="s">
        <v>78</v>
      </c>
      <c r="D5992">
        <v>3</v>
      </c>
    </row>
    <row r="5993" spans="1:4" x14ac:dyDescent="0.35">
      <c r="A5993">
        <v>10413</v>
      </c>
      <c r="B5993">
        <v>0</v>
      </c>
      <c r="C5993" t="s">
        <v>78</v>
      </c>
      <c r="D5993">
        <v>12</v>
      </c>
    </row>
    <row r="5994" spans="1:4" x14ac:dyDescent="0.35">
      <c r="A5994">
        <v>3696</v>
      </c>
      <c r="B5994">
        <v>0</v>
      </c>
      <c r="C5994" t="s">
        <v>78</v>
      </c>
      <c r="D5994">
        <v>3</v>
      </c>
    </row>
    <row r="5995" spans="1:4" x14ac:dyDescent="0.35">
      <c r="A5995">
        <v>304</v>
      </c>
      <c r="B5995">
        <v>0</v>
      </c>
      <c r="C5995" t="s">
        <v>78</v>
      </c>
      <c r="D5995">
        <v>3</v>
      </c>
    </row>
    <row r="5996" spans="1:4" x14ac:dyDescent="0.35">
      <c r="A5996">
        <v>5113</v>
      </c>
      <c r="B5996">
        <v>1</v>
      </c>
      <c r="C5996" t="s">
        <v>78</v>
      </c>
      <c r="D5996">
        <v>5</v>
      </c>
    </row>
    <row r="5997" spans="1:4" x14ac:dyDescent="0.35">
      <c r="A5997">
        <v>2863</v>
      </c>
      <c r="B5997">
        <v>0</v>
      </c>
      <c r="C5997" t="s">
        <v>78</v>
      </c>
      <c r="D5997">
        <v>10</v>
      </c>
    </row>
    <row r="5998" spans="1:4" x14ac:dyDescent="0.35">
      <c r="A5998">
        <v>4597</v>
      </c>
      <c r="B5998">
        <v>0</v>
      </c>
      <c r="C5998" t="s">
        <v>78</v>
      </c>
      <c r="D5998">
        <v>13</v>
      </c>
    </row>
    <row r="5999" spans="1:4" x14ac:dyDescent="0.35">
      <c r="A5999">
        <v>675</v>
      </c>
      <c r="B5999">
        <v>0</v>
      </c>
      <c r="C5999" t="s">
        <v>78</v>
      </c>
      <c r="D5999">
        <v>5</v>
      </c>
    </row>
    <row r="6000" spans="1:4" x14ac:dyDescent="0.35">
      <c r="A6000">
        <v>4483</v>
      </c>
      <c r="B6000">
        <v>0</v>
      </c>
      <c r="C6000" t="s">
        <v>78</v>
      </c>
      <c r="D6000">
        <v>6</v>
      </c>
    </row>
    <row r="6001" spans="1:4" x14ac:dyDescent="0.35">
      <c r="A6001">
        <v>1502</v>
      </c>
      <c r="B6001">
        <v>0</v>
      </c>
      <c r="C6001" t="s">
        <v>78</v>
      </c>
      <c r="D6001">
        <v>3</v>
      </c>
    </row>
    <row r="6002" spans="1:4" x14ac:dyDescent="0.35">
      <c r="A6002">
        <v>736</v>
      </c>
      <c r="B6002">
        <v>0</v>
      </c>
      <c r="C6002" t="s">
        <v>78</v>
      </c>
      <c r="D6002">
        <v>3</v>
      </c>
    </row>
    <row r="6003" spans="1:4" x14ac:dyDescent="0.35">
      <c r="A6003">
        <v>4487</v>
      </c>
      <c r="B6003">
        <v>1</v>
      </c>
      <c r="C6003" t="s">
        <v>78</v>
      </c>
      <c r="D6003">
        <v>4</v>
      </c>
    </row>
    <row r="6004" spans="1:4" x14ac:dyDescent="0.35">
      <c r="A6004">
        <v>3412</v>
      </c>
      <c r="B6004">
        <v>0</v>
      </c>
      <c r="C6004" t="s">
        <v>78</v>
      </c>
      <c r="D6004">
        <v>9</v>
      </c>
    </row>
    <row r="6005" spans="1:4" x14ac:dyDescent="0.35">
      <c r="A6005">
        <v>1744</v>
      </c>
      <c r="B6005">
        <v>0</v>
      </c>
      <c r="C6005" t="s">
        <v>78</v>
      </c>
      <c r="D6005">
        <v>2</v>
      </c>
    </row>
    <row r="6006" spans="1:4" x14ac:dyDescent="0.35">
      <c r="A6006">
        <v>5837</v>
      </c>
      <c r="B6006">
        <v>0</v>
      </c>
      <c r="C6006" t="s">
        <v>78</v>
      </c>
      <c r="D6006">
        <v>6</v>
      </c>
    </row>
    <row r="6007" spans="1:4" x14ac:dyDescent="0.35">
      <c r="A6007">
        <v>3422</v>
      </c>
      <c r="B6007">
        <v>0</v>
      </c>
      <c r="C6007" t="s">
        <v>78</v>
      </c>
      <c r="D6007">
        <v>4</v>
      </c>
    </row>
    <row r="6008" spans="1:4" x14ac:dyDescent="0.35">
      <c r="A6008">
        <v>7462</v>
      </c>
      <c r="B6008">
        <v>0</v>
      </c>
      <c r="C6008" t="s">
        <v>78</v>
      </c>
      <c r="D6008">
        <v>4</v>
      </c>
    </row>
    <row r="6009" spans="1:4" x14ac:dyDescent="0.35">
      <c r="A6009">
        <v>10702</v>
      </c>
      <c r="B6009">
        <v>0</v>
      </c>
      <c r="C6009" t="s">
        <v>78</v>
      </c>
      <c r="D6009">
        <v>7</v>
      </c>
    </row>
    <row r="6010" spans="1:4" x14ac:dyDescent="0.35">
      <c r="A6010">
        <v>2115</v>
      </c>
      <c r="B6010">
        <v>0</v>
      </c>
      <c r="C6010" t="s">
        <v>78</v>
      </c>
      <c r="D6010">
        <v>4</v>
      </c>
    </row>
    <row r="6011" spans="1:4" x14ac:dyDescent="0.35">
      <c r="A6011">
        <v>4138</v>
      </c>
      <c r="B6011">
        <v>0</v>
      </c>
      <c r="C6011" t="s">
        <v>78</v>
      </c>
      <c r="D6011">
        <v>7</v>
      </c>
    </row>
    <row r="6012" spans="1:4" x14ac:dyDescent="0.35">
      <c r="A6012">
        <v>11091</v>
      </c>
      <c r="B6012">
        <v>0</v>
      </c>
      <c r="C6012" t="s">
        <v>78</v>
      </c>
      <c r="D6012">
        <v>3</v>
      </c>
    </row>
    <row r="6013" spans="1:4" x14ac:dyDescent="0.35">
      <c r="A6013">
        <v>7712</v>
      </c>
      <c r="B6013">
        <v>0</v>
      </c>
      <c r="C6013" t="s">
        <v>78</v>
      </c>
      <c r="D6013">
        <v>10</v>
      </c>
    </row>
    <row r="6014" spans="1:4" x14ac:dyDescent="0.35">
      <c r="A6014">
        <v>3535</v>
      </c>
      <c r="B6014">
        <v>0</v>
      </c>
      <c r="C6014" t="s">
        <v>78</v>
      </c>
      <c r="D6014">
        <v>5</v>
      </c>
    </row>
    <row r="6015" spans="1:4" x14ac:dyDescent="0.35">
      <c r="A6015">
        <v>5899</v>
      </c>
      <c r="B6015">
        <v>0</v>
      </c>
      <c r="C6015" t="s">
        <v>78</v>
      </c>
      <c r="D6015">
        <v>0</v>
      </c>
    </row>
    <row r="6016" spans="1:4" x14ac:dyDescent="0.35">
      <c r="A6016">
        <v>8749</v>
      </c>
      <c r="B6016">
        <v>0</v>
      </c>
      <c r="C6016" t="s">
        <v>78</v>
      </c>
      <c r="D6016">
        <v>2</v>
      </c>
    </row>
    <row r="6017" spans="1:4" x14ac:dyDescent="0.35">
      <c r="A6017">
        <v>10955</v>
      </c>
      <c r="B6017">
        <v>1</v>
      </c>
      <c r="C6017" t="s">
        <v>78</v>
      </c>
      <c r="D6017">
        <v>4</v>
      </c>
    </row>
    <row r="6018" spans="1:4" x14ac:dyDescent="0.35">
      <c r="A6018">
        <v>9491</v>
      </c>
      <c r="B6018">
        <v>0</v>
      </c>
      <c r="C6018" t="s">
        <v>78</v>
      </c>
      <c r="D6018">
        <v>3</v>
      </c>
    </row>
    <row r="6019" spans="1:4" x14ac:dyDescent="0.35">
      <c r="A6019">
        <v>5286</v>
      </c>
      <c r="B6019">
        <v>0</v>
      </c>
      <c r="C6019" t="s">
        <v>78</v>
      </c>
      <c r="D6019">
        <v>4</v>
      </c>
    </row>
    <row r="6020" spans="1:4" x14ac:dyDescent="0.35">
      <c r="A6020">
        <v>3409</v>
      </c>
      <c r="B6020">
        <v>0</v>
      </c>
      <c r="C6020" t="s">
        <v>78</v>
      </c>
      <c r="D6020">
        <v>4</v>
      </c>
    </row>
    <row r="6021" spans="1:4" x14ac:dyDescent="0.35">
      <c r="A6021">
        <v>2544</v>
      </c>
      <c r="B6021">
        <v>0</v>
      </c>
      <c r="C6021" t="s">
        <v>78</v>
      </c>
      <c r="D6021">
        <v>4</v>
      </c>
    </row>
    <row r="6022" spans="1:4" x14ac:dyDescent="0.35">
      <c r="A6022">
        <v>2118</v>
      </c>
      <c r="B6022">
        <v>0</v>
      </c>
      <c r="C6022" t="s">
        <v>78</v>
      </c>
      <c r="D6022">
        <v>8</v>
      </c>
    </row>
    <row r="6023" spans="1:4" x14ac:dyDescent="0.35">
      <c r="A6023">
        <v>9370</v>
      </c>
      <c r="B6023">
        <v>0</v>
      </c>
      <c r="C6023" t="s">
        <v>78</v>
      </c>
      <c r="D6023">
        <v>6</v>
      </c>
    </row>
    <row r="6024" spans="1:4" x14ac:dyDescent="0.35">
      <c r="A6024">
        <v>4864</v>
      </c>
      <c r="B6024">
        <v>0</v>
      </c>
      <c r="C6024" t="s">
        <v>78</v>
      </c>
      <c r="D6024">
        <v>3</v>
      </c>
    </row>
    <row r="6025" spans="1:4" x14ac:dyDescent="0.35">
      <c r="A6025">
        <v>405</v>
      </c>
      <c r="B6025">
        <v>0</v>
      </c>
      <c r="C6025" t="s">
        <v>78</v>
      </c>
      <c r="D6025">
        <v>3</v>
      </c>
    </row>
    <row r="6026" spans="1:4" x14ac:dyDescent="0.35">
      <c r="A6026">
        <v>10513</v>
      </c>
      <c r="B6026">
        <v>0</v>
      </c>
      <c r="C6026" t="s">
        <v>78</v>
      </c>
      <c r="D6026">
        <v>6</v>
      </c>
    </row>
    <row r="6027" spans="1:4" x14ac:dyDescent="0.35">
      <c r="A6027">
        <v>5138</v>
      </c>
      <c r="B6027">
        <v>0</v>
      </c>
      <c r="C6027" t="s">
        <v>78</v>
      </c>
      <c r="D6027">
        <v>3</v>
      </c>
    </row>
    <row r="6028" spans="1:4" x14ac:dyDescent="0.35">
      <c r="A6028">
        <v>8387</v>
      </c>
      <c r="B6028">
        <v>0</v>
      </c>
      <c r="C6028" t="s">
        <v>78</v>
      </c>
      <c r="D6028">
        <v>5</v>
      </c>
    </row>
    <row r="6029" spans="1:4" x14ac:dyDescent="0.35">
      <c r="A6029">
        <v>378</v>
      </c>
      <c r="B6029">
        <v>0</v>
      </c>
      <c r="C6029" t="s">
        <v>78</v>
      </c>
      <c r="D6029">
        <v>10</v>
      </c>
    </row>
    <row r="6030" spans="1:4" x14ac:dyDescent="0.35">
      <c r="A6030">
        <v>5846</v>
      </c>
      <c r="B6030">
        <v>0</v>
      </c>
      <c r="C6030" t="s">
        <v>78</v>
      </c>
      <c r="D6030">
        <v>2</v>
      </c>
    </row>
    <row r="6031" spans="1:4" x14ac:dyDescent="0.35">
      <c r="A6031">
        <v>8870</v>
      </c>
      <c r="B6031">
        <v>1</v>
      </c>
      <c r="C6031" t="s">
        <v>78</v>
      </c>
      <c r="D6031">
        <v>5</v>
      </c>
    </row>
    <row r="6032" spans="1:4" x14ac:dyDescent="0.35">
      <c r="A6032">
        <v>10340</v>
      </c>
      <c r="B6032">
        <v>0</v>
      </c>
      <c r="C6032" t="s">
        <v>78</v>
      </c>
      <c r="D6032">
        <v>5</v>
      </c>
    </row>
    <row r="6033" spans="1:4" x14ac:dyDescent="0.35">
      <c r="A6033">
        <v>7290</v>
      </c>
      <c r="B6033">
        <v>0</v>
      </c>
      <c r="C6033" t="s">
        <v>78</v>
      </c>
      <c r="D6033">
        <v>12</v>
      </c>
    </row>
    <row r="6034" spans="1:4" x14ac:dyDescent="0.35">
      <c r="A6034">
        <v>8895</v>
      </c>
      <c r="B6034">
        <v>0</v>
      </c>
      <c r="C6034" t="s">
        <v>78</v>
      </c>
      <c r="D6034">
        <v>12</v>
      </c>
    </row>
    <row r="6035" spans="1:4" x14ac:dyDescent="0.35">
      <c r="A6035">
        <v>3635</v>
      </c>
      <c r="B6035">
        <v>0</v>
      </c>
      <c r="C6035" t="s">
        <v>78</v>
      </c>
      <c r="D6035">
        <v>8</v>
      </c>
    </row>
    <row r="6036" spans="1:4" x14ac:dyDescent="0.35">
      <c r="A6036">
        <v>11178</v>
      </c>
      <c r="B6036">
        <v>0</v>
      </c>
      <c r="C6036" t="s">
        <v>78</v>
      </c>
      <c r="D6036">
        <v>3</v>
      </c>
    </row>
    <row r="6037" spans="1:4" x14ac:dyDescent="0.35">
      <c r="A6037">
        <v>2410</v>
      </c>
      <c r="B6037">
        <v>0</v>
      </c>
      <c r="C6037" t="s">
        <v>78</v>
      </c>
      <c r="D6037">
        <v>8</v>
      </c>
    </row>
    <row r="6038" spans="1:4" x14ac:dyDescent="0.35">
      <c r="A6038">
        <v>3281</v>
      </c>
      <c r="B6038">
        <v>0</v>
      </c>
      <c r="C6038" t="s">
        <v>78</v>
      </c>
      <c r="D6038">
        <v>8</v>
      </c>
    </row>
    <row r="6039" spans="1:4" x14ac:dyDescent="0.35">
      <c r="A6039">
        <v>9905</v>
      </c>
      <c r="B6039">
        <v>0</v>
      </c>
      <c r="C6039" t="s">
        <v>78</v>
      </c>
      <c r="D6039">
        <v>3</v>
      </c>
    </row>
    <row r="6040" spans="1:4" x14ac:dyDescent="0.35">
      <c r="A6040">
        <v>2437</v>
      </c>
      <c r="B6040">
        <v>0</v>
      </c>
      <c r="C6040" t="s">
        <v>78</v>
      </c>
      <c r="D6040">
        <v>12</v>
      </c>
    </row>
    <row r="6041" spans="1:4" x14ac:dyDescent="0.35">
      <c r="A6041">
        <v>2565</v>
      </c>
      <c r="B6041">
        <v>0</v>
      </c>
      <c r="C6041" t="s">
        <v>78</v>
      </c>
      <c r="D6041">
        <v>10</v>
      </c>
    </row>
    <row r="6042" spans="1:4" x14ac:dyDescent="0.35">
      <c r="A6042">
        <v>7912</v>
      </c>
      <c r="B6042">
        <v>0</v>
      </c>
      <c r="C6042" t="s">
        <v>78</v>
      </c>
      <c r="D6042">
        <v>2</v>
      </c>
    </row>
    <row r="6043" spans="1:4" x14ac:dyDescent="0.35">
      <c r="A6043">
        <v>7072</v>
      </c>
      <c r="B6043">
        <v>0</v>
      </c>
      <c r="C6043" t="s">
        <v>78</v>
      </c>
      <c r="D6043">
        <v>4</v>
      </c>
    </row>
    <row r="6044" spans="1:4" x14ac:dyDescent="0.35">
      <c r="A6044">
        <v>1409</v>
      </c>
      <c r="B6044">
        <v>0</v>
      </c>
      <c r="C6044" t="s">
        <v>78</v>
      </c>
      <c r="D6044">
        <v>5</v>
      </c>
    </row>
    <row r="6045" spans="1:4" x14ac:dyDescent="0.35">
      <c r="A6045">
        <v>5314</v>
      </c>
      <c r="B6045">
        <v>0</v>
      </c>
      <c r="C6045" t="s">
        <v>78</v>
      </c>
      <c r="D6045">
        <v>5</v>
      </c>
    </row>
    <row r="6046" spans="1:4" x14ac:dyDescent="0.35">
      <c r="A6046">
        <v>7215</v>
      </c>
      <c r="B6046">
        <v>1</v>
      </c>
      <c r="C6046" t="s">
        <v>78</v>
      </c>
      <c r="D6046">
        <v>13</v>
      </c>
    </row>
    <row r="6047" spans="1:4" x14ac:dyDescent="0.35">
      <c r="A6047">
        <v>8858</v>
      </c>
      <c r="B6047">
        <v>0</v>
      </c>
      <c r="C6047" t="s">
        <v>78</v>
      </c>
      <c r="D6047">
        <v>7</v>
      </c>
    </row>
    <row r="6048" spans="1:4" x14ac:dyDescent="0.35">
      <c r="A6048">
        <v>895</v>
      </c>
      <c r="B6048">
        <v>0</v>
      </c>
      <c r="C6048" t="s">
        <v>78</v>
      </c>
      <c r="D6048">
        <v>10</v>
      </c>
    </row>
    <row r="6049" spans="1:4" x14ac:dyDescent="0.35">
      <c r="A6049">
        <v>10313</v>
      </c>
      <c r="B6049">
        <v>0</v>
      </c>
      <c r="C6049" t="s">
        <v>78</v>
      </c>
      <c r="D6049">
        <v>4</v>
      </c>
    </row>
    <row r="6050" spans="1:4" x14ac:dyDescent="0.35">
      <c r="A6050">
        <v>642</v>
      </c>
      <c r="B6050">
        <v>0</v>
      </c>
      <c r="C6050" t="s">
        <v>78</v>
      </c>
      <c r="D6050">
        <v>2</v>
      </c>
    </row>
    <row r="6051" spans="1:4" x14ac:dyDescent="0.35">
      <c r="A6051">
        <v>8504</v>
      </c>
      <c r="B6051">
        <v>0</v>
      </c>
      <c r="C6051" t="s">
        <v>78</v>
      </c>
      <c r="D6051">
        <v>7</v>
      </c>
    </row>
    <row r="6052" spans="1:4" x14ac:dyDescent="0.35">
      <c r="A6052">
        <v>1020</v>
      </c>
      <c r="B6052">
        <v>0</v>
      </c>
      <c r="C6052" t="s">
        <v>78</v>
      </c>
      <c r="D6052">
        <v>7</v>
      </c>
    </row>
    <row r="6053" spans="1:4" x14ac:dyDescent="0.35">
      <c r="A6053">
        <v>3717</v>
      </c>
      <c r="B6053">
        <v>0</v>
      </c>
      <c r="C6053" t="s">
        <v>78</v>
      </c>
      <c r="D6053">
        <v>6</v>
      </c>
    </row>
    <row r="6054" spans="1:4" x14ac:dyDescent="0.35">
      <c r="A6054">
        <v>7646</v>
      </c>
      <c r="B6054">
        <v>0</v>
      </c>
      <c r="C6054" t="s">
        <v>78</v>
      </c>
      <c r="D6054">
        <v>12</v>
      </c>
    </row>
    <row r="6055" spans="1:4" x14ac:dyDescent="0.35">
      <c r="A6055">
        <v>5796</v>
      </c>
      <c r="B6055">
        <v>0</v>
      </c>
      <c r="C6055" t="s">
        <v>78</v>
      </c>
      <c r="D6055">
        <v>13</v>
      </c>
    </row>
    <row r="6056" spans="1:4" x14ac:dyDescent="0.35">
      <c r="A6056">
        <v>8625</v>
      </c>
      <c r="B6056">
        <v>0</v>
      </c>
      <c r="C6056" t="s">
        <v>78</v>
      </c>
      <c r="D6056">
        <v>3</v>
      </c>
    </row>
    <row r="6057" spans="1:4" x14ac:dyDescent="0.35">
      <c r="A6057">
        <v>5407</v>
      </c>
      <c r="B6057">
        <v>0</v>
      </c>
      <c r="C6057" t="s">
        <v>78</v>
      </c>
      <c r="D6057">
        <v>7</v>
      </c>
    </row>
    <row r="6058" spans="1:4" x14ac:dyDescent="0.35">
      <c r="A6058">
        <v>4356</v>
      </c>
      <c r="B6058">
        <v>0</v>
      </c>
      <c r="C6058" t="s">
        <v>78</v>
      </c>
      <c r="D6058">
        <v>5</v>
      </c>
    </row>
    <row r="6059" spans="1:4" x14ac:dyDescent="0.35">
      <c r="A6059">
        <v>2886</v>
      </c>
      <c r="B6059">
        <v>0</v>
      </c>
      <c r="C6059" t="s">
        <v>78</v>
      </c>
      <c r="D6059">
        <v>10</v>
      </c>
    </row>
    <row r="6060" spans="1:4" x14ac:dyDescent="0.35">
      <c r="A6060">
        <v>10057</v>
      </c>
      <c r="B6060">
        <v>1</v>
      </c>
      <c r="C6060" t="s">
        <v>78</v>
      </c>
      <c r="D6060">
        <v>9</v>
      </c>
    </row>
    <row r="6061" spans="1:4" x14ac:dyDescent="0.35">
      <c r="A6061">
        <v>10741</v>
      </c>
      <c r="B6061">
        <v>0</v>
      </c>
      <c r="C6061" t="s">
        <v>78</v>
      </c>
      <c r="D6061">
        <v>5</v>
      </c>
    </row>
    <row r="6062" spans="1:4" x14ac:dyDescent="0.35">
      <c r="A6062">
        <v>5491</v>
      </c>
      <c r="B6062">
        <v>0</v>
      </c>
      <c r="C6062" t="s">
        <v>78</v>
      </c>
      <c r="D6062">
        <v>5</v>
      </c>
    </row>
    <row r="6063" spans="1:4" x14ac:dyDescent="0.35">
      <c r="A6063">
        <v>4442</v>
      </c>
      <c r="B6063">
        <v>0</v>
      </c>
      <c r="C6063" t="s">
        <v>78</v>
      </c>
      <c r="D6063">
        <v>5</v>
      </c>
    </row>
    <row r="6064" spans="1:4" x14ac:dyDescent="0.35">
      <c r="A6064">
        <v>3972</v>
      </c>
      <c r="B6064">
        <v>0</v>
      </c>
      <c r="C6064" t="s">
        <v>78</v>
      </c>
      <c r="D6064">
        <v>5</v>
      </c>
    </row>
    <row r="6065" spans="1:4" x14ac:dyDescent="0.35">
      <c r="A6065">
        <v>2431</v>
      </c>
      <c r="B6065">
        <v>0</v>
      </c>
      <c r="C6065" t="s">
        <v>78</v>
      </c>
      <c r="D6065">
        <v>3</v>
      </c>
    </row>
    <row r="6066" spans="1:4" x14ac:dyDescent="0.35">
      <c r="A6066">
        <v>7899</v>
      </c>
      <c r="B6066">
        <v>0</v>
      </c>
      <c r="C6066" t="s">
        <v>78</v>
      </c>
      <c r="D6066">
        <v>4</v>
      </c>
    </row>
    <row r="6067" spans="1:4" x14ac:dyDescent="0.35">
      <c r="A6067">
        <v>9703</v>
      </c>
      <c r="B6067">
        <v>1</v>
      </c>
      <c r="C6067" t="s">
        <v>78</v>
      </c>
      <c r="D6067">
        <v>2</v>
      </c>
    </row>
    <row r="6068" spans="1:4" x14ac:dyDescent="0.35">
      <c r="A6068">
        <v>6927</v>
      </c>
      <c r="B6068">
        <v>0</v>
      </c>
      <c r="C6068" t="s">
        <v>78</v>
      </c>
      <c r="D6068">
        <v>5</v>
      </c>
    </row>
    <row r="6069" spans="1:4" x14ac:dyDescent="0.35">
      <c r="A6069">
        <v>7005</v>
      </c>
      <c r="B6069">
        <v>0</v>
      </c>
      <c r="C6069" t="s">
        <v>78</v>
      </c>
      <c r="D6069">
        <v>12</v>
      </c>
    </row>
    <row r="6070" spans="1:4" x14ac:dyDescent="0.35">
      <c r="A6070">
        <v>246</v>
      </c>
      <c r="B6070">
        <v>0</v>
      </c>
      <c r="C6070" t="s">
        <v>78</v>
      </c>
      <c r="D6070">
        <v>7</v>
      </c>
    </row>
    <row r="6071" spans="1:4" x14ac:dyDescent="0.35">
      <c r="A6071">
        <v>4796</v>
      </c>
      <c r="B6071">
        <v>0</v>
      </c>
      <c r="C6071" t="s">
        <v>78</v>
      </c>
      <c r="D6071">
        <v>3</v>
      </c>
    </row>
    <row r="6072" spans="1:4" x14ac:dyDescent="0.35">
      <c r="A6072">
        <v>4725</v>
      </c>
      <c r="B6072">
        <v>0</v>
      </c>
      <c r="C6072" t="s">
        <v>78</v>
      </c>
      <c r="D6072">
        <v>4</v>
      </c>
    </row>
    <row r="6073" spans="1:4" x14ac:dyDescent="0.35">
      <c r="A6073">
        <v>3286</v>
      </c>
      <c r="B6073">
        <v>0</v>
      </c>
      <c r="C6073" t="s">
        <v>78</v>
      </c>
      <c r="D6073">
        <v>3</v>
      </c>
    </row>
    <row r="6074" spans="1:4" x14ac:dyDescent="0.35">
      <c r="A6074">
        <v>10680</v>
      </c>
      <c r="B6074">
        <v>0</v>
      </c>
      <c r="C6074" t="s">
        <v>78</v>
      </c>
      <c r="D6074">
        <v>3</v>
      </c>
    </row>
    <row r="6075" spans="1:4" x14ac:dyDescent="0.35">
      <c r="A6075">
        <v>4297</v>
      </c>
      <c r="B6075">
        <v>0</v>
      </c>
      <c r="C6075" t="s">
        <v>78</v>
      </c>
      <c r="D6075">
        <v>3</v>
      </c>
    </row>
    <row r="6076" spans="1:4" x14ac:dyDescent="0.35">
      <c r="A6076">
        <v>7327</v>
      </c>
      <c r="B6076">
        <v>0</v>
      </c>
      <c r="C6076" t="s">
        <v>78</v>
      </c>
      <c r="D6076">
        <v>4</v>
      </c>
    </row>
    <row r="6077" spans="1:4" x14ac:dyDescent="0.35">
      <c r="A6077">
        <v>1553</v>
      </c>
      <c r="B6077">
        <v>0</v>
      </c>
      <c r="C6077" t="s">
        <v>78</v>
      </c>
      <c r="D6077">
        <v>10</v>
      </c>
    </row>
    <row r="6078" spans="1:4" x14ac:dyDescent="0.35">
      <c r="A6078">
        <v>1665</v>
      </c>
      <c r="B6078">
        <v>1</v>
      </c>
      <c r="C6078" t="s">
        <v>78</v>
      </c>
      <c r="D6078">
        <v>6</v>
      </c>
    </row>
    <row r="6079" spans="1:4" x14ac:dyDescent="0.35">
      <c r="A6079">
        <v>10640</v>
      </c>
      <c r="B6079">
        <v>0</v>
      </c>
      <c r="C6079" t="s">
        <v>78</v>
      </c>
      <c r="D6079">
        <v>4</v>
      </c>
    </row>
    <row r="6080" spans="1:4" x14ac:dyDescent="0.35">
      <c r="A6080">
        <v>7620</v>
      </c>
      <c r="B6080">
        <v>0</v>
      </c>
      <c r="C6080" t="s">
        <v>78</v>
      </c>
      <c r="D6080">
        <v>2</v>
      </c>
    </row>
    <row r="6081" spans="1:4" x14ac:dyDescent="0.35">
      <c r="A6081">
        <v>7761</v>
      </c>
      <c r="B6081">
        <v>0</v>
      </c>
      <c r="C6081" t="s">
        <v>78</v>
      </c>
      <c r="D6081">
        <v>4</v>
      </c>
    </row>
    <row r="6082" spans="1:4" x14ac:dyDescent="0.35">
      <c r="A6082">
        <v>5062</v>
      </c>
      <c r="B6082">
        <v>0</v>
      </c>
      <c r="C6082" t="s">
        <v>78</v>
      </c>
      <c r="D6082">
        <v>2</v>
      </c>
    </row>
    <row r="6083" spans="1:4" x14ac:dyDescent="0.35">
      <c r="A6083">
        <v>6349</v>
      </c>
      <c r="B6083">
        <v>0</v>
      </c>
      <c r="C6083" t="s">
        <v>78</v>
      </c>
      <c r="D6083">
        <v>6</v>
      </c>
    </row>
    <row r="6084" spans="1:4" x14ac:dyDescent="0.35">
      <c r="A6084">
        <v>3386</v>
      </c>
      <c r="B6084">
        <v>0</v>
      </c>
      <c r="C6084" t="s">
        <v>78</v>
      </c>
      <c r="D6084">
        <v>4</v>
      </c>
    </row>
    <row r="6085" spans="1:4" x14ac:dyDescent="0.35">
      <c r="A6085">
        <v>8175</v>
      </c>
      <c r="B6085">
        <v>0</v>
      </c>
      <c r="C6085" t="s">
        <v>78</v>
      </c>
      <c r="D6085">
        <v>4</v>
      </c>
    </row>
    <row r="6086" spans="1:4" x14ac:dyDescent="0.35">
      <c r="A6086">
        <v>6245</v>
      </c>
      <c r="B6086">
        <v>0</v>
      </c>
      <c r="C6086" t="s">
        <v>78</v>
      </c>
      <c r="D6086">
        <v>8</v>
      </c>
    </row>
    <row r="6087" spans="1:4" x14ac:dyDescent="0.35">
      <c r="A6087">
        <v>8780</v>
      </c>
      <c r="B6087">
        <v>0</v>
      </c>
      <c r="C6087" t="s">
        <v>78</v>
      </c>
      <c r="D6087">
        <v>8</v>
      </c>
    </row>
    <row r="6088" spans="1:4" x14ac:dyDescent="0.35">
      <c r="A6088">
        <v>2276</v>
      </c>
      <c r="B6088">
        <v>0</v>
      </c>
      <c r="C6088" t="s">
        <v>78</v>
      </c>
      <c r="D6088">
        <v>11</v>
      </c>
    </row>
    <row r="6089" spans="1:4" x14ac:dyDescent="0.35">
      <c r="A6089">
        <v>1172</v>
      </c>
      <c r="B6089">
        <v>1</v>
      </c>
      <c r="C6089" t="s">
        <v>78</v>
      </c>
      <c r="D6089">
        <v>12</v>
      </c>
    </row>
    <row r="6090" spans="1:4" x14ac:dyDescent="0.35">
      <c r="A6090">
        <v>3225</v>
      </c>
      <c r="B6090">
        <v>1</v>
      </c>
      <c r="C6090" t="s">
        <v>78</v>
      </c>
      <c r="D6090">
        <v>5</v>
      </c>
    </row>
    <row r="6091" spans="1:4" x14ac:dyDescent="0.35">
      <c r="A6091">
        <v>8629</v>
      </c>
      <c r="B6091">
        <v>0</v>
      </c>
      <c r="C6091" t="s">
        <v>78</v>
      </c>
      <c r="D6091">
        <v>3</v>
      </c>
    </row>
    <row r="6092" spans="1:4" x14ac:dyDescent="0.35">
      <c r="A6092">
        <v>798</v>
      </c>
      <c r="B6092">
        <v>0</v>
      </c>
      <c r="C6092" t="s">
        <v>78</v>
      </c>
      <c r="D6092">
        <v>3</v>
      </c>
    </row>
    <row r="6093" spans="1:4" x14ac:dyDescent="0.35">
      <c r="A6093">
        <v>269</v>
      </c>
      <c r="B6093">
        <v>0</v>
      </c>
      <c r="C6093" t="s">
        <v>78</v>
      </c>
      <c r="D6093">
        <v>7</v>
      </c>
    </row>
    <row r="6094" spans="1:4" x14ac:dyDescent="0.35">
      <c r="A6094">
        <v>8213</v>
      </c>
      <c r="B6094">
        <v>1</v>
      </c>
      <c r="C6094" t="s">
        <v>78</v>
      </c>
      <c r="D6094">
        <v>3</v>
      </c>
    </row>
    <row r="6095" spans="1:4" x14ac:dyDescent="0.35">
      <c r="A6095">
        <v>10245</v>
      </c>
      <c r="B6095">
        <v>0</v>
      </c>
      <c r="C6095" t="s">
        <v>78</v>
      </c>
      <c r="D6095">
        <v>8</v>
      </c>
    </row>
    <row r="6096" spans="1:4" x14ac:dyDescent="0.35">
      <c r="A6096">
        <v>2447</v>
      </c>
      <c r="B6096">
        <v>0</v>
      </c>
      <c r="C6096" t="s">
        <v>78</v>
      </c>
      <c r="D6096">
        <v>3</v>
      </c>
    </row>
    <row r="6097" spans="1:4" x14ac:dyDescent="0.35">
      <c r="A6097">
        <v>9817</v>
      </c>
      <c r="B6097">
        <v>0</v>
      </c>
      <c r="C6097" t="s">
        <v>78</v>
      </c>
      <c r="D6097">
        <v>12</v>
      </c>
    </row>
    <row r="6098" spans="1:4" x14ac:dyDescent="0.35">
      <c r="A6098">
        <v>1371</v>
      </c>
      <c r="B6098">
        <v>0</v>
      </c>
      <c r="C6098" t="s">
        <v>78</v>
      </c>
      <c r="D6098">
        <v>9</v>
      </c>
    </row>
    <row r="6099" spans="1:4" x14ac:dyDescent="0.35">
      <c r="A6099">
        <v>8093</v>
      </c>
      <c r="B6099">
        <v>0</v>
      </c>
      <c r="C6099" t="s">
        <v>78</v>
      </c>
      <c r="D6099">
        <v>6</v>
      </c>
    </row>
    <row r="6100" spans="1:4" x14ac:dyDescent="0.35">
      <c r="A6100">
        <v>713</v>
      </c>
      <c r="B6100">
        <v>0</v>
      </c>
      <c r="C6100" t="s">
        <v>78</v>
      </c>
      <c r="D6100">
        <v>6</v>
      </c>
    </row>
    <row r="6101" spans="1:4" x14ac:dyDescent="0.35">
      <c r="A6101">
        <v>11051</v>
      </c>
      <c r="B6101">
        <v>0</v>
      </c>
      <c r="C6101" t="s">
        <v>78</v>
      </c>
      <c r="D6101">
        <v>10</v>
      </c>
    </row>
    <row r="6102" spans="1:4" x14ac:dyDescent="0.35">
      <c r="A6102">
        <v>5545</v>
      </c>
      <c r="B6102">
        <v>0</v>
      </c>
      <c r="C6102" t="s">
        <v>78</v>
      </c>
      <c r="D6102">
        <v>5</v>
      </c>
    </row>
    <row r="6103" spans="1:4" x14ac:dyDescent="0.35">
      <c r="A6103">
        <v>5283</v>
      </c>
      <c r="B6103">
        <v>0</v>
      </c>
      <c r="C6103" t="s">
        <v>78</v>
      </c>
      <c r="D6103">
        <v>4</v>
      </c>
    </row>
    <row r="6104" spans="1:4" x14ac:dyDescent="0.35">
      <c r="A6104">
        <v>5010</v>
      </c>
      <c r="B6104">
        <v>0</v>
      </c>
      <c r="C6104" t="s">
        <v>78</v>
      </c>
      <c r="D6104">
        <v>3</v>
      </c>
    </row>
    <row r="6105" spans="1:4" x14ac:dyDescent="0.35">
      <c r="A6105">
        <v>7495</v>
      </c>
      <c r="B6105">
        <v>0</v>
      </c>
      <c r="C6105" t="s">
        <v>78</v>
      </c>
      <c r="D6105">
        <v>5</v>
      </c>
    </row>
    <row r="6106" spans="1:4" x14ac:dyDescent="0.35">
      <c r="A6106">
        <v>4368</v>
      </c>
      <c r="B6106">
        <v>0</v>
      </c>
      <c r="C6106" t="s">
        <v>78</v>
      </c>
      <c r="D6106">
        <v>4</v>
      </c>
    </row>
    <row r="6107" spans="1:4" x14ac:dyDescent="0.35">
      <c r="A6107">
        <v>6303</v>
      </c>
      <c r="B6107">
        <v>0</v>
      </c>
      <c r="C6107" t="s">
        <v>78</v>
      </c>
      <c r="D6107">
        <v>12</v>
      </c>
    </row>
    <row r="6108" spans="1:4" x14ac:dyDescent="0.35">
      <c r="A6108">
        <v>1030</v>
      </c>
      <c r="B6108">
        <v>0</v>
      </c>
      <c r="C6108" t="s">
        <v>78</v>
      </c>
      <c r="D6108">
        <v>3</v>
      </c>
    </row>
    <row r="6109" spans="1:4" x14ac:dyDescent="0.35">
      <c r="A6109">
        <v>10364</v>
      </c>
      <c r="B6109">
        <v>0</v>
      </c>
      <c r="C6109" t="s">
        <v>78</v>
      </c>
      <c r="D6109">
        <v>2</v>
      </c>
    </row>
    <row r="6110" spans="1:4" x14ac:dyDescent="0.35">
      <c r="A6110">
        <v>6945</v>
      </c>
      <c r="B6110">
        <v>0</v>
      </c>
      <c r="C6110" t="s">
        <v>78</v>
      </c>
      <c r="D6110">
        <v>11</v>
      </c>
    </row>
    <row r="6111" spans="1:4" x14ac:dyDescent="0.35">
      <c r="A6111">
        <v>8562</v>
      </c>
      <c r="B6111">
        <v>0</v>
      </c>
      <c r="C6111" t="s">
        <v>78</v>
      </c>
      <c r="D6111">
        <v>7</v>
      </c>
    </row>
    <row r="6112" spans="1:4" x14ac:dyDescent="0.35">
      <c r="A6112">
        <v>2918</v>
      </c>
      <c r="B6112">
        <v>0</v>
      </c>
      <c r="C6112" t="s">
        <v>78</v>
      </c>
      <c r="D6112">
        <v>4</v>
      </c>
    </row>
    <row r="6113" spans="1:4" x14ac:dyDescent="0.35">
      <c r="A6113">
        <v>9167</v>
      </c>
      <c r="B6113">
        <v>0</v>
      </c>
      <c r="C6113" t="s">
        <v>78</v>
      </c>
      <c r="D6113">
        <v>12</v>
      </c>
    </row>
    <row r="6114" spans="1:4" x14ac:dyDescent="0.35">
      <c r="A6114">
        <v>4743</v>
      </c>
      <c r="B6114">
        <v>0</v>
      </c>
      <c r="C6114" t="s">
        <v>78</v>
      </c>
      <c r="D6114">
        <v>11</v>
      </c>
    </row>
    <row r="6115" spans="1:4" x14ac:dyDescent="0.35">
      <c r="A6115">
        <v>10742</v>
      </c>
      <c r="B6115">
        <v>0</v>
      </c>
      <c r="C6115" t="s">
        <v>78</v>
      </c>
      <c r="D6115">
        <v>5</v>
      </c>
    </row>
    <row r="6116" spans="1:4" x14ac:dyDescent="0.35">
      <c r="A6116">
        <v>10965</v>
      </c>
      <c r="B6116">
        <v>0</v>
      </c>
      <c r="C6116" t="s">
        <v>78</v>
      </c>
      <c r="D6116">
        <v>13</v>
      </c>
    </row>
    <row r="6117" spans="1:4" x14ac:dyDescent="0.35">
      <c r="A6117">
        <v>7129</v>
      </c>
      <c r="B6117">
        <v>0</v>
      </c>
      <c r="C6117" t="s">
        <v>78</v>
      </c>
      <c r="D6117">
        <v>13</v>
      </c>
    </row>
    <row r="6118" spans="1:4" x14ac:dyDescent="0.35">
      <c r="A6118">
        <v>3732</v>
      </c>
      <c r="B6118">
        <v>0</v>
      </c>
      <c r="C6118" t="s">
        <v>78</v>
      </c>
      <c r="D6118">
        <v>9</v>
      </c>
    </row>
    <row r="6119" spans="1:4" x14ac:dyDescent="0.35">
      <c r="A6119">
        <v>7124</v>
      </c>
      <c r="B6119">
        <v>0</v>
      </c>
      <c r="C6119" t="s">
        <v>78</v>
      </c>
      <c r="D6119">
        <v>4</v>
      </c>
    </row>
    <row r="6120" spans="1:4" x14ac:dyDescent="0.35">
      <c r="A6120">
        <v>10686</v>
      </c>
      <c r="B6120">
        <v>0</v>
      </c>
      <c r="C6120" t="s">
        <v>78</v>
      </c>
      <c r="D6120">
        <v>2</v>
      </c>
    </row>
    <row r="6121" spans="1:4" x14ac:dyDescent="0.35">
      <c r="A6121">
        <v>7247</v>
      </c>
      <c r="B6121">
        <v>0</v>
      </c>
      <c r="C6121" t="s">
        <v>78</v>
      </c>
      <c r="D6121">
        <v>6</v>
      </c>
    </row>
    <row r="6122" spans="1:4" x14ac:dyDescent="0.35">
      <c r="A6122">
        <v>1513</v>
      </c>
      <c r="B6122">
        <v>0</v>
      </c>
      <c r="C6122" t="s">
        <v>78</v>
      </c>
      <c r="D6122">
        <v>12</v>
      </c>
    </row>
    <row r="6123" spans="1:4" x14ac:dyDescent="0.35">
      <c r="A6123">
        <v>460</v>
      </c>
      <c r="B6123">
        <v>0</v>
      </c>
      <c r="C6123" t="s">
        <v>78</v>
      </c>
      <c r="D6123">
        <v>8</v>
      </c>
    </row>
    <row r="6124" spans="1:4" x14ac:dyDescent="0.35">
      <c r="A6124">
        <v>6653</v>
      </c>
      <c r="B6124">
        <v>1</v>
      </c>
      <c r="C6124" t="s">
        <v>78</v>
      </c>
      <c r="D6124">
        <v>5</v>
      </c>
    </row>
    <row r="6125" spans="1:4" x14ac:dyDescent="0.35">
      <c r="A6125">
        <v>9400</v>
      </c>
      <c r="B6125">
        <v>0</v>
      </c>
      <c r="C6125" t="s">
        <v>78</v>
      </c>
      <c r="D6125">
        <v>6</v>
      </c>
    </row>
    <row r="6126" spans="1:4" x14ac:dyDescent="0.35">
      <c r="A6126">
        <v>7106</v>
      </c>
      <c r="B6126">
        <v>0</v>
      </c>
      <c r="C6126" t="s">
        <v>78</v>
      </c>
      <c r="D6126">
        <v>10</v>
      </c>
    </row>
    <row r="6127" spans="1:4" x14ac:dyDescent="0.35">
      <c r="A6127">
        <v>4252</v>
      </c>
      <c r="B6127">
        <v>0</v>
      </c>
      <c r="C6127" t="s">
        <v>78</v>
      </c>
      <c r="D6127">
        <v>6</v>
      </c>
    </row>
    <row r="6128" spans="1:4" x14ac:dyDescent="0.35">
      <c r="A6128">
        <v>9240</v>
      </c>
      <c r="B6128">
        <v>0</v>
      </c>
      <c r="C6128" t="s">
        <v>78</v>
      </c>
      <c r="D6128">
        <v>8</v>
      </c>
    </row>
    <row r="6129" spans="1:4" x14ac:dyDescent="0.35">
      <c r="A6129">
        <v>10770</v>
      </c>
      <c r="B6129">
        <v>0</v>
      </c>
      <c r="C6129" t="s">
        <v>78</v>
      </c>
      <c r="D6129">
        <v>13</v>
      </c>
    </row>
    <row r="6130" spans="1:4" x14ac:dyDescent="0.35">
      <c r="A6130">
        <v>176</v>
      </c>
      <c r="B6130">
        <v>0</v>
      </c>
      <c r="C6130" t="s">
        <v>78</v>
      </c>
      <c r="D6130">
        <v>6</v>
      </c>
    </row>
    <row r="6131" spans="1:4" x14ac:dyDescent="0.35">
      <c r="A6131">
        <v>6870</v>
      </c>
      <c r="B6131">
        <v>0</v>
      </c>
      <c r="C6131" t="s">
        <v>78</v>
      </c>
      <c r="D6131">
        <v>7</v>
      </c>
    </row>
    <row r="6132" spans="1:4" x14ac:dyDescent="0.35">
      <c r="A6132">
        <v>143</v>
      </c>
      <c r="B6132">
        <v>0</v>
      </c>
      <c r="C6132" t="s">
        <v>78</v>
      </c>
      <c r="D6132">
        <v>4</v>
      </c>
    </row>
    <row r="6133" spans="1:4" x14ac:dyDescent="0.35">
      <c r="A6133">
        <v>6445</v>
      </c>
      <c r="B6133">
        <v>0</v>
      </c>
      <c r="C6133" t="s">
        <v>78</v>
      </c>
      <c r="D6133">
        <v>6</v>
      </c>
    </row>
    <row r="6134" spans="1:4" x14ac:dyDescent="0.35">
      <c r="A6134">
        <v>4278</v>
      </c>
      <c r="B6134">
        <v>1</v>
      </c>
      <c r="C6134" t="s">
        <v>78</v>
      </c>
      <c r="D6134">
        <v>6</v>
      </c>
    </row>
    <row r="6135" spans="1:4" x14ac:dyDescent="0.35">
      <c r="A6135">
        <v>6906</v>
      </c>
      <c r="B6135">
        <v>1</v>
      </c>
      <c r="C6135" t="s">
        <v>78</v>
      </c>
      <c r="D6135">
        <v>4</v>
      </c>
    </row>
    <row r="6136" spans="1:4" x14ac:dyDescent="0.35">
      <c r="A6136">
        <v>4637</v>
      </c>
      <c r="B6136">
        <v>0</v>
      </c>
      <c r="C6136" t="s">
        <v>78</v>
      </c>
      <c r="D6136">
        <v>9</v>
      </c>
    </row>
    <row r="6137" spans="1:4" x14ac:dyDescent="0.35">
      <c r="A6137">
        <v>8690</v>
      </c>
      <c r="B6137">
        <v>0</v>
      </c>
      <c r="C6137" t="s">
        <v>78</v>
      </c>
      <c r="D6137">
        <v>10</v>
      </c>
    </row>
    <row r="6138" spans="1:4" x14ac:dyDescent="0.35">
      <c r="A6138">
        <v>1173</v>
      </c>
      <c r="B6138">
        <v>1</v>
      </c>
      <c r="C6138" t="s">
        <v>78</v>
      </c>
      <c r="D6138">
        <v>6</v>
      </c>
    </row>
    <row r="6139" spans="1:4" x14ac:dyDescent="0.35">
      <c r="A6139">
        <v>1928</v>
      </c>
      <c r="B6139">
        <v>0</v>
      </c>
      <c r="C6139" t="s">
        <v>78</v>
      </c>
      <c r="D6139">
        <v>3</v>
      </c>
    </row>
    <row r="6140" spans="1:4" x14ac:dyDescent="0.35">
      <c r="A6140">
        <v>9029</v>
      </c>
      <c r="B6140">
        <v>0</v>
      </c>
      <c r="C6140" t="s">
        <v>78</v>
      </c>
      <c r="D6140">
        <v>12</v>
      </c>
    </row>
    <row r="6141" spans="1:4" x14ac:dyDescent="0.35">
      <c r="A6141">
        <v>10299</v>
      </c>
      <c r="B6141">
        <v>1</v>
      </c>
      <c r="C6141" t="s">
        <v>78</v>
      </c>
      <c r="D6141">
        <v>13</v>
      </c>
    </row>
    <row r="6142" spans="1:4" x14ac:dyDescent="0.35">
      <c r="A6142">
        <v>9246</v>
      </c>
      <c r="B6142">
        <v>0</v>
      </c>
      <c r="C6142" t="s">
        <v>78</v>
      </c>
      <c r="D6142">
        <v>6</v>
      </c>
    </row>
    <row r="6143" spans="1:4" x14ac:dyDescent="0.35">
      <c r="A6143">
        <v>4943</v>
      </c>
      <c r="B6143">
        <v>0</v>
      </c>
      <c r="C6143" t="s">
        <v>78</v>
      </c>
      <c r="D6143">
        <v>9</v>
      </c>
    </row>
    <row r="6144" spans="1:4" x14ac:dyDescent="0.35">
      <c r="A6144">
        <v>4122</v>
      </c>
      <c r="B6144">
        <v>1</v>
      </c>
      <c r="C6144" t="s">
        <v>78</v>
      </c>
      <c r="D6144">
        <v>4</v>
      </c>
    </row>
    <row r="6145" spans="1:4" x14ac:dyDescent="0.35">
      <c r="A6145">
        <v>2853</v>
      </c>
      <c r="B6145">
        <v>0</v>
      </c>
      <c r="C6145" t="s">
        <v>78</v>
      </c>
      <c r="D6145">
        <v>4</v>
      </c>
    </row>
    <row r="6146" spans="1:4" x14ac:dyDescent="0.35">
      <c r="A6146">
        <v>902</v>
      </c>
      <c r="B6146">
        <v>0</v>
      </c>
      <c r="C6146" t="s">
        <v>78</v>
      </c>
      <c r="D6146">
        <v>4</v>
      </c>
    </row>
    <row r="6147" spans="1:4" x14ac:dyDescent="0.35">
      <c r="A6147">
        <v>1672</v>
      </c>
      <c r="B6147">
        <v>0</v>
      </c>
      <c r="C6147" t="s">
        <v>78</v>
      </c>
      <c r="D6147">
        <v>8</v>
      </c>
    </row>
    <row r="6148" spans="1:4" x14ac:dyDescent="0.35">
      <c r="A6148">
        <v>7254</v>
      </c>
      <c r="B6148">
        <v>0</v>
      </c>
      <c r="C6148" t="s">
        <v>78</v>
      </c>
      <c r="D6148">
        <v>3</v>
      </c>
    </row>
    <row r="6149" spans="1:4" x14ac:dyDescent="0.35">
      <c r="A6149">
        <v>8775</v>
      </c>
      <c r="B6149">
        <v>0</v>
      </c>
      <c r="C6149" t="s">
        <v>78</v>
      </c>
      <c r="D6149">
        <v>3</v>
      </c>
    </row>
    <row r="6150" spans="1:4" x14ac:dyDescent="0.35">
      <c r="A6150">
        <v>9543</v>
      </c>
      <c r="B6150">
        <v>0</v>
      </c>
      <c r="C6150" t="s">
        <v>78</v>
      </c>
      <c r="D6150">
        <v>3</v>
      </c>
    </row>
    <row r="6151" spans="1:4" x14ac:dyDescent="0.35">
      <c r="A6151">
        <v>7093</v>
      </c>
      <c r="B6151">
        <v>0</v>
      </c>
      <c r="C6151" t="s">
        <v>78</v>
      </c>
      <c r="D6151">
        <v>3</v>
      </c>
    </row>
    <row r="6152" spans="1:4" x14ac:dyDescent="0.35">
      <c r="A6152">
        <v>2894</v>
      </c>
      <c r="B6152">
        <v>1</v>
      </c>
      <c r="C6152" t="s">
        <v>78</v>
      </c>
      <c r="D6152">
        <v>8</v>
      </c>
    </row>
    <row r="6153" spans="1:4" x14ac:dyDescent="0.35">
      <c r="A6153">
        <v>5956</v>
      </c>
      <c r="B6153">
        <v>0</v>
      </c>
      <c r="C6153" t="s">
        <v>78</v>
      </c>
      <c r="D6153">
        <v>4</v>
      </c>
    </row>
    <row r="6154" spans="1:4" x14ac:dyDescent="0.35">
      <c r="A6154">
        <v>1921</v>
      </c>
      <c r="B6154">
        <v>0</v>
      </c>
      <c r="C6154" t="s">
        <v>78</v>
      </c>
      <c r="D6154">
        <v>3</v>
      </c>
    </row>
    <row r="6155" spans="1:4" x14ac:dyDescent="0.35">
      <c r="A6155">
        <v>5057</v>
      </c>
      <c r="B6155">
        <v>0</v>
      </c>
      <c r="C6155" t="s">
        <v>78</v>
      </c>
      <c r="D6155">
        <v>10</v>
      </c>
    </row>
    <row r="6156" spans="1:4" x14ac:dyDescent="0.35">
      <c r="A6156">
        <v>10260</v>
      </c>
      <c r="B6156">
        <v>0</v>
      </c>
      <c r="C6156" t="s">
        <v>78</v>
      </c>
      <c r="D6156">
        <v>5</v>
      </c>
    </row>
    <row r="6157" spans="1:4" x14ac:dyDescent="0.35">
      <c r="A6157">
        <v>2262</v>
      </c>
      <c r="B6157">
        <v>0</v>
      </c>
      <c r="C6157" t="s">
        <v>78</v>
      </c>
      <c r="D6157">
        <v>5</v>
      </c>
    </row>
    <row r="6158" spans="1:4" x14ac:dyDescent="0.35">
      <c r="A6158">
        <v>7930</v>
      </c>
      <c r="B6158">
        <v>0</v>
      </c>
      <c r="C6158" t="s">
        <v>78</v>
      </c>
      <c r="D6158">
        <v>6</v>
      </c>
    </row>
    <row r="6159" spans="1:4" x14ac:dyDescent="0.35">
      <c r="A6159">
        <v>1461</v>
      </c>
      <c r="B6159">
        <v>0</v>
      </c>
      <c r="C6159" t="s">
        <v>78</v>
      </c>
      <c r="D6159">
        <v>3</v>
      </c>
    </row>
    <row r="6160" spans="1:4" x14ac:dyDescent="0.35">
      <c r="A6160">
        <v>7514</v>
      </c>
      <c r="B6160">
        <v>0</v>
      </c>
      <c r="C6160" t="s">
        <v>78</v>
      </c>
      <c r="D6160">
        <v>4</v>
      </c>
    </row>
    <row r="6161" spans="1:4" x14ac:dyDescent="0.35">
      <c r="A6161">
        <v>6461</v>
      </c>
      <c r="B6161">
        <v>0</v>
      </c>
      <c r="C6161" t="s">
        <v>78</v>
      </c>
      <c r="D6161">
        <v>11</v>
      </c>
    </row>
    <row r="6162" spans="1:4" x14ac:dyDescent="0.35">
      <c r="A6162">
        <v>257</v>
      </c>
      <c r="B6162">
        <v>0</v>
      </c>
      <c r="C6162" t="s">
        <v>78</v>
      </c>
      <c r="D6162">
        <v>9</v>
      </c>
    </row>
    <row r="6163" spans="1:4" x14ac:dyDescent="0.35">
      <c r="A6163">
        <v>9460</v>
      </c>
      <c r="B6163">
        <v>0</v>
      </c>
      <c r="C6163" t="s">
        <v>78</v>
      </c>
      <c r="D6163">
        <v>2</v>
      </c>
    </row>
    <row r="6164" spans="1:4" x14ac:dyDescent="0.35">
      <c r="A6164">
        <v>3855</v>
      </c>
      <c r="B6164">
        <v>0</v>
      </c>
      <c r="C6164" t="s">
        <v>78</v>
      </c>
      <c r="D6164">
        <v>2</v>
      </c>
    </row>
    <row r="6165" spans="1:4" x14ac:dyDescent="0.35">
      <c r="A6165">
        <v>367</v>
      </c>
      <c r="B6165">
        <v>0</v>
      </c>
      <c r="C6165" t="s">
        <v>78</v>
      </c>
      <c r="D6165">
        <v>5</v>
      </c>
    </row>
    <row r="6166" spans="1:4" x14ac:dyDescent="0.35">
      <c r="A6166">
        <v>9265</v>
      </c>
      <c r="B6166">
        <v>0</v>
      </c>
      <c r="C6166" t="s">
        <v>78</v>
      </c>
      <c r="D6166">
        <v>6</v>
      </c>
    </row>
    <row r="6167" spans="1:4" x14ac:dyDescent="0.35">
      <c r="A6167">
        <v>1990</v>
      </c>
      <c r="B6167">
        <v>0</v>
      </c>
      <c r="C6167" t="s">
        <v>78</v>
      </c>
      <c r="D6167">
        <v>8</v>
      </c>
    </row>
    <row r="6168" spans="1:4" x14ac:dyDescent="0.35">
      <c r="A6168">
        <v>3594</v>
      </c>
      <c r="B6168">
        <v>0</v>
      </c>
      <c r="C6168" t="s">
        <v>78</v>
      </c>
      <c r="D6168">
        <v>9</v>
      </c>
    </row>
    <row r="6169" spans="1:4" x14ac:dyDescent="0.35">
      <c r="A6169">
        <v>9292</v>
      </c>
      <c r="B6169">
        <v>0</v>
      </c>
      <c r="C6169" t="s">
        <v>78</v>
      </c>
      <c r="D6169">
        <v>7</v>
      </c>
    </row>
    <row r="6170" spans="1:4" x14ac:dyDescent="0.35">
      <c r="A6170">
        <v>6218</v>
      </c>
      <c r="B6170">
        <v>0</v>
      </c>
      <c r="C6170" t="s">
        <v>78</v>
      </c>
      <c r="D6170">
        <v>7</v>
      </c>
    </row>
    <row r="6171" spans="1:4" x14ac:dyDescent="0.35">
      <c r="A6171">
        <v>6528</v>
      </c>
      <c r="B6171">
        <v>0</v>
      </c>
      <c r="C6171" t="s">
        <v>78</v>
      </c>
      <c r="D6171">
        <v>2</v>
      </c>
    </row>
    <row r="6172" spans="1:4" x14ac:dyDescent="0.35">
      <c r="A6172">
        <v>10164</v>
      </c>
      <c r="B6172">
        <v>0</v>
      </c>
      <c r="C6172" t="s">
        <v>78</v>
      </c>
      <c r="D6172">
        <v>5</v>
      </c>
    </row>
    <row r="6173" spans="1:4" x14ac:dyDescent="0.35">
      <c r="A6173">
        <v>9937</v>
      </c>
      <c r="B6173">
        <v>0</v>
      </c>
      <c r="C6173" t="s">
        <v>78</v>
      </c>
      <c r="D6173">
        <v>12</v>
      </c>
    </row>
    <row r="6174" spans="1:4" x14ac:dyDescent="0.35">
      <c r="A6174">
        <v>274</v>
      </c>
      <c r="B6174">
        <v>0</v>
      </c>
      <c r="C6174" t="s">
        <v>78</v>
      </c>
      <c r="D6174">
        <v>3</v>
      </c>
    </row>
    <row r="6175" spans="1:4" x14ac:dyDescent="0.35">
      <c r="A6175">
        <v>5250</v>
      </c>
      <c r="B6175">
        <v>1</v>
      </c>
      <c r="C6175" t="s">
        <v>78</v>
      </c>
      <c r="D6175">
        <v>11</v>
      </c>
    </row>
    <row r="6176" spans="1:4" x14ac:dyDescent="0.35">
      <c r="A6176">
        <v>11010</v>
      </c>
      <c r="B6176">
        <v>0</v>
      </c>
      <c r="C6176" t="s">
        <v>78</v>
      </c>
      <c r="D6176">
        <v>3</v>
      </c>
    </row>
    <row r="6177" spans="1:4" x14ac:dyDescent="0.35">
      <c r="A6177">
        <v>6969</v>
      </c>
      <c r="B6177">
        <v>0</v>
      </c>
      <c r="C6177" t="s">
        <v>78</v>
      </c>
      <c r="D6177">
        <v>5</v>
      </c>
    </row>
    <row r="6178" spans="1:4" x14ac:dyDescent="0.35">
      <c r="A6178">
        <v>10735</v>
      </c>
      <c r="B6178">
        <v>0</v>
      </c>
      <c r="C6178" t="s">
        <v>78</v>
      </c>
      <c r="D6178">
        <v>2</v>
      </c>
    </row>
    <row r="6179" spans="1:4" x14ac:dyDescent="0.35">
      <c r="A6179">
        <v>5068</v>
      </c>
      <c r="B6179">
        <v>0</v>
      </c>
      <c r="C6179" t="s">
        <v>78</v>
      </c>
      <c r="D6179">
        <v>2</v>
      </c>
    </row>
    <row r="6180" spans="1:4" x14ac:dyDescent="0.35">
      <c r="A6180">
        <v>9974</v>
      </c>
      <c r="B6180">
        <v>0</v>
      </c>
      <c r="C6180" t="s">
        <v>78</v>
      </c>
      <c r="D6180">
        <v>2</v>
      </c>
    </row>
    <row r="6181" spans="1:4" x14ac:dyDescent="0.35">
      <c r="A6181">
        <v>7053</v>
      </c>
      <c r="B6181">
        <v>0</v>
      </c>
      <c r="C6181" t="s">
        <v>78</v>
      </c>
      <c r="D6181">
        <v>8</v>
      </c>
    </row>
    <row r="6182" spans="1:4" x14ac:dyDescent="0.35">
      <c r="A6182">
        <v>3179</v>
      </c>
      <c r="B6182">
        <v>0</v>
      </c>
      <c r="C6182" t="s">
        <v>78</v>
      </c>
      <c r="D6182">
        <v>7</v>
      </c>
    </row>
    <row r="6183" spans="1:4" x14ac:dyDescent="0.35">
      <c r="A6183">
        <v>8082</v>
      </c>
      <c r="B6183">
        <v>1</v>
      </c>
      <c r="C6183" t="s">
        <v>78</v>
      </c>
      <c r="D6183">
        <v>2</v>
      </c>
    </row>
    <row r="6184" spans="1:4" x14ac:dyDescent="0.35">
      <c r="A6184">
        <v>1362</v>
      </c>
      <c r="B6184">
        <v>0</v>
      </c>
      <c r="C6184" t="s">
        <v>78</v>
      </c>
      <c r="D6184">
        <v>6</v>
      </c>
    </row>
    <row r="6185" spans="1:4" x14ac:dyDescent="0.35">
      <c r="A6185">
        <v>6768</v>
      </c>
      <c r="B6185">
        <v>0</v>
      </c>
      <c r="C6185" t="s">
        <v>78</v>
      </c>
      <c r="D6185">
        <v>3</v>
      </c>
    </row>
    <row r="6186" spans="1:4" x14ac:dyDescent="0.35">
      <c r="A6186">
        <v>2375</v>
      </c>
      <c r="B6186">
        <v>0</v>
      </c>
      <c r="C6186" t="s">
        <v>78</v>
      </c>
      <c r="D6186">
        <v>3</v>
      </c>
    </row>
    <row r="6187" spans="1:4" x14ac:dyDescent="0.35">
      <c r="A6187">
        <v>6856</v>
      </c>
      <c r="B6187">
        <v>1</v>
      </c>
      <c r="C6187" t="s">
        <v>78</v>
      </c>
      <c r="D6187">
        <v>3</v>
      </c>
    </row>
    <row r="6188" spans="1:4" x14ac:dyDescent="0.35">
      <c r="A6188">
        <v>4066</v>
      </c>
      <c r="B6188">
        <v>0</v>
      </c>
      <c r="C6188" t="s">
        <v>78</v>
      </c>
      <c r="D6188">
        <v>2</v>
      </c>
    </row>
    <row r="6189" spans="1:4" x14ac:dyDescent="0.35">
      <c r="A6189">
        <v>4333</v>
      </c>
      <c r="B6189">
        <v>0</v>
      </c>
      <c r="C6189" t="s">
        <v>78</v>
      </c>
      <c r="D6189">
        <v>3</v>
      </c>
    </row>
    <row r="6190" spans="1:4" x14ac:dyDescent="0.35">
      <c r="A6190">
        <v>2948</v>
      </c>
      <c r="B6190">
        <v>0</v>
      </c>
      <c r="C6190" t="s">
        <v>78</v>
      </c>
      <c r="D6190">
        <v>5</v>
      </c>
    </row>
    <row r="6191" spans="1:4" x14ac:dyDescent="0.35">
      <c r="A6191">
        <v>4927</v>
      </c>
      <c r="B6191">
        <v>0</v>
      </c>
      <c r="C6191" t="s">
        <v>78</v>
      </c>
      <c r="D6191">
        <v>3</v>
      </c>
    </row>
    <row r="6192" spans="1:4" x14ac:dyDescent="0.35">
      <c r="A6192">
        <v>7426</v>
      </c>
      <c r="B6192">
        <v>0</v>
      </c>
      <c r="C6192" t="s">
        <v>78</v>
      </c>
      <c r="D6192">
        <v>5</v>
      </c>
    </row>
    <row r="6193" spans="1:4" x14ac:dyDescent="0.35">
      <c r="A6193">
        <v>8360</v>
      </c>
      <c r="B6193">
        <v>0</v>
      </c>
      <c r="C6193" t="s">
        <v>78</v>
      </c>
      <c r="D6193">
        <v>5</v>
      </c>
    </row>
    <row r="6194" spans="1:4" x14ac:dyDescent="0.35">
      <c r="A6194">
        <v>4058</v>
      </c>
      <c r="B6194">
        <v>0</v>
      </c>
      <c r="C6194" t="s">
        <v>78</v>
      </c>
      <c r="D6194">
        <v>8</v>
      </c>
    </row>
    <row r="6195" spans="1:4" x14ac:dyDescent="0.35">
      <c r="A6195">
        <v>10755</v>
      </c>
      <c r="B6195">
        <v>0</v>
      </c>
      <c r="C6195" t="s">
        <v>78</v>
      </c>
      <c r="D6195">
        <v>2</v>
      </c>
    </row>
    <row r="6196" spans="1:4" x14ac:dyDescent="0.35">
      <c r="A6196">
        <v>8414</v>
      </c>
      <c r="B6196">
        <v>0</v>
      </c>
      <c r="C6196" t="s">
        <v>78</v>
      </c>
      <c r="D6196">
        <v>4</v>
      </c>
    </row>
    <row r="6197" spans="1:4" x14ac:dyDescent="0.35">
      <c r="A6197">
        <v>6810</v>
      </c>
      <c r="B6197">
        <v>1</v>
      </c>
      <c r="C6197" t="s">
        <v>78</v>
      </c>
      <c r="D6197">
        <v>6</v>
      </c>
    </row>
    <row r="6198" spans="1:4" x14ac:dyDescent="0.35">
      <c r="A6198">
        <v>3839</v>
      </c>
      <c r="B6198">
        <v>0</v>
      </c>
      <c r="C6198" t="s">
        <v>78</v>
      </c>
      <c r="D6198">
        <v>3</v>
      </c>
    </row>
    <row r="6199" spans="1:4" x14ac:dyDescent="0.35">
      <c r="A6199">
        <v>3483</v>
      </c>
      <c r="B6199">
        <v>1</v>
      </c>
      <c r="C6199" t="s">
        <v>78</v>
      </c>
      <c r="D6199">
        <v>12</v>
      </c>
    </row>
    <row r="6200" spans="1:4" x14ac:dyDescent="0.35">
      <c r="A6200">
        <v>238</v>
      </c>
      <c r="B6200">
        <v>0</v>
      </c>
      <c r="C6200" t="s">
        <v>78</v>
      </c>
      <c r="D6200">
        <v>9</v>
      </c>
    </row>
    <row r="6201" spans="1:4" x14ac:dyDescent="0.35">
      <c r="A6201">
        <v>591</v>
      </c>
      <c r="B6201">
        <v>0</v>
      </c>
      <c r="C6201" t="s">
        <v>78</v>
      </c>
      <c r="D6201">
        <v>7</v>
      </c>
    </row>
    <row r="6202" spans="1:4" x14ac:dyDescent="0.35">
      <c r="A6202">
        <v>5063</v>
      </c>
      <c r="B6202">
        <v>0</v>
      </c>
      <c r="C6202" t="s">
        <v>78</v>
      </c>
      <c r="D6202">
        <v>4</v>
      </c>
    </row>
    <row r="6203" spans="1:4" x14ac:dyDescent="0.35">
      <c r="A6203">
        <v>4303</v>
      </c>
      <c r="B6203">
        <v>0</v>
      </c>
      <c r="C6203" t="s">
        <v>78</v>
      </c>
      <c r="D6203">
        <v>1</v>
      </c>
    </row>
    <row r="6204" spans="1:4" x14ac:dyDescent="0.35">
      <c r="A6204">
        <v>2258</v>
      </c>
      <c r="B6204">
        <v>0</v>
      </c>
      <c r="C6204" t="s">
        <v>78</v>
      </c>
      <c r="D6204">
        <v>3</v>
      </c>
    </row>
    <row r="6205" spans="1:4" x14ac:dyDescent="0.35">
      <c r="A6205">
        <v>7301</v>
      </c>
      <c r="B6205">
        <v>1</v>
      </c>
      <c r="C6205" t="s">
        <v>78</v>
      </c>
      <c r="D6205">
        <v>3</v>
      </c>
    </row>
    <row r="6206" spans="1:4" x14ac:dyDescent="0.35">
      <c r="A6206">
        <v>11121</v>
      </c>
      <c r="B6206">
        <v>0</v>
      </c>
      <c r="C6206" t="s">
        <v>78</v>
      </c>
      <c r="D6206">
        <v>3</v>
      </c>
    </row>
    <row r="6207" spans="1:4" x14ac:dyDescent="0.35">
      <c r="A6207">
        <v>5287</v>
      </c>
      <c r="B6207">
        <v>0</v>
      </c>
      <c r="C6207" t="s">
        <v>78</v>
      </c>
      <c r="D6207">
        <v>3</v>
      </c>
    </row>
    <row r="6208" spans="1:4" x14ac:dyDescent="0.35">
      <c r="A6208">
        <v>6457</v>
      </c>
      <c r="B6208">
        <v>0</v>
      </c>
      <c r="C6208" t="s">
        <v>78</v>
      </c>
      <c r="D6208">
        <v>12</v>
      </c>
    </row>
    <row r="6209" spans="1:4" x14ac:dyDescent="0.35">
      <c r="A6209">
        <v>3559</v>
      </c>
      <c r="B6209">
        <v>0</v>
      </c>
      <c r="C6209" t="s">
        <v>78</v>
      </c>
      <c r="D6209">
        <v>3</v>
      </c>
    </row>
    <row r="6210" spans="1:4" x14ac:dyDescent="0.35">
      <c r="A6210">
        <v>5577</v>
      </c>
      <c r="B6210">
        <v>0</v>
      </c>
      <c r="C6210" t="s">
        <v>78</v>
      </c>
      <c r="D6210">
        <v>2</v>
      </c>
    </row>
    <row r="6211" spans="1:4" x14ac:dyDescent="0.35">
      <c r="A6211">
        <v>641</v>
      </c>
      <c r="B6211">
        <v>0</v>
      </c>
      <c r="C6211" t="s">
        <v>78</v>
      </c>
      <c r="D6211">
        <v>2</v>
      </c>
    </row>
    <row r="6212" spans="1:4" x14ac:dyDescent="0.35">
      <c r="A6212">
        <v>954</v>
      </c>
      <c r="B6212">
        <v>0</v>
      </c>
      <c r="C6212" t="s">
        <v>78</v>
      </c>
      <c r="D6212">
        <v>3</v>
      </c>
    </row>
    <row r="6213" spans="1:4" x14ac:dyDescent="0.35">
      <c r="A6213">
        <v>1834</v>
      </c>
      <c r="B6213">
        <v>0</v>
      </c>
      <c r="C6213" t="s">
        <v>78</v>
      </c>
      <c r="D6213">
        <v>3</v>
      </c>
    </row>
    <row r="6214" spans="1:4" x14ac:dyDescent="0.35">
      <c r="A6214">
        <v>8789</v>
      </c>
      <c r="B6214">
        <v>0</v>
      </c>
      <c r="C6214" t="s">
        <v>78</v>
      </c>
      <c r="D6214">
        <v>7</v>
      </c>
    </row>
    <row r="6215" spans="1:4" x14ac:dyDescent="0.35">
      <c r="A6215">
        <v>10584</v>
      </c>
      <c r="B6215">
        <v>0</v>
      </c>
      <c r="C6215" t="s">
        <v>78</v>
      </c>
      <c r="D6215">
        <v>8</v>
      </c>
    </row>
    <row r="6216" spans="1:4" x14ac:dyDescent="0.35">
      <c r="A6216">
        <v>2337</v>
      </c>
      <c r="B6216">
        <v>0</v>
      </c>
      <c r="C6216" t="s">
        <v>78</v>
      </c>
      <c r="D6216">
        <v>3</v>
      </c>
    </row>
    <row r="6217" spans="1:4" x14ac:dyDescent="0.35">
      <c r="A6217">
        <v>6071</v>
      </c>
      <c r="B6217">
        <v>0</v>
      </c>
      <c r="C6217" t="s">
        <v>78</v>
      </c>
      <c r="D6217">
        <v>11</v>
      </c>
    </row>
    <row r="6218" spans="1:4" x14ac:dyDescent="0.35">
      <c r="A6218">
        <v>295</v>
      </c>
      <c r="B6218">
        <v>0</v>
      </c>
      <c r="C6218" t="s">
        <v>78</v>
      </c>
      <c r="D6218">
        <v>11</v>
      </c>
    </row>
    <row r="6219" spans="1:4" x14ac:dyDescent="0.35">
      <c r="A6219">
        <v>10203</v>
      </c>
      <c r="B6219">
        <v>0</v>
      </c>
      <c r="C6219" t="s">
        <v>78</v>
      </c>
      <c r="D6219">
        <v>3</v>
      </c>
    </row>
    <row r="6220" spans="1:4" x14ac:dyDescent="0.35">
      <c r="A6220">
        <v>3968</v>
      </c>
      <c r="B6220">
        <v>1</v>
      </c>
      <c r="C6220" t="s">
        <v>78</v>
      </c>
      <c r="D6220">
        <v>12</v>
      </c>
    </row>
    <row r="6221" spans="1:4" x14ac:dyDescent="0.35">
      <c r="A6221">
        <v>4037</v>
      </c>
      <c r="B6221">
        <v>0</v>
      </c>
      <c r="C6221" t="s">
        <v>78</v>
      </c>
      <c r="D6221">
        <v>2</v>
      </c>
    </row>
    <row r="6222" spans="1:4" x14ac:dyDescent="0.35">
      <c r="A6222">
        <v>6932</v>
      </c>
      <c r="B6222">
        <v>0</v>
      </c>
      <c r="C6222" t="s">
        <v>78</v>
      </c>
      <c r="D6222">
        <v>5</v>
      </c>
    </row>
    <row r="6223" spans="1:4" x14ac:dyDescent="0.35">
      <c r="A6223">
        <v>10159</v>
      </c>
      <c r="B6223">
        <v>0</v>
      </c>
      <c r="C6223" t="s">
        <v>78</v>
      </c>
      <c r="D6223">
        <v>9</v>
      </c>
    </row>
    <row r="6224" spans="1:4" x14ac:dyDescent="0.35">
      <c r="A6224">
        <v>1177</v>
      </c>
      <c r="B6224">
        <v>0</v>
      </c>
      <c r="C6224" t="s">
        <v>78</v>
      </c>
      <c r="D6224">
        <v>3</v>
      </c>
    </row>
    <row r="6225" spans="1:4" x14ac:dyDescent="0.35">
      <c r="A6225">
        <v>9426</v>
      </c>
      <c r="B6225">
        <v>0</v>
      </c>
      <c r="C6225" t="s">
        <v>78</v>
      </c>
      <c r="D6225">
        <v>3</v>
      </c>
    </row>
    <row r="6226" spans="1:4" x14ac:dyDescent="0.35">
      <c r="A6226">
        <v>10637</v>
      </c>
      <c r="B6226">
        <v>0</v>
      </c>
      <c r="C6226" t="s">
        <v>78</v>
      </c>
      <c r="D6226">
        <v>3</v>
      </c>
    </row>
    <row r="6227" spans="1:4" x14ac:dyDescent="0.35">
      <c r="A6227">
        <v>10826</v>
      </c>
      <c r="B6227">
        <v>0</v>
      </c>
      <c r="C6227" t="s">
        <v>78</v>
      </c>
      <c r="D6227">
        <v>2</v>
      </c>
    </row>
    <row r="6228" spans="1:4" x14ac:dyDescent="0.35">
      <c r="A6228">
        <v>4086</v>
      </c>
      <c r="B6228">
        <v>0</v>
      </c>
      <c r="C6228" t="s">
        <v>78</v>
      </c>
      <c r="D6228">
        <v>2</v>
      </c>
    </row>
    <row r="6229" spans="1:4" x14ac:dyDescent="0.35">
      <c r="A6229">
        <v>10304</v>
      </c>
      <c r="B6229">
        <v>0</v>
      </c>
      <c r="C6229" t="s">
        <v>78</v>
      </c>
      <c r="D6229">
        <v>2</v>
      </c>
    </row>
    <row r="6230" spans="1:4" x14ac:dyDescent="0.35">
      <c r="A6230">
        <v>7998</v>
      </c>
      <c r="B6230">
        <v>0</v>
      </c>
      <c r="C6230" t="s">
        <v>78</v>
      </c>
      <c r="D6230">
        <v>2</v>
      </c>
    </row>
    <row r="6231" spans="1:4" x14ac:dyDescent="0.35">
      <c r="A6231">
        <v>10992</v>
      </c>
      <c r="B6231">
        <v>0</v>
      </c>
      <c r="C6231" t="s">
        <v>78</v>
      </c>
      <c r="D6231">
        <v>11</v>
      </c>
    </row>
    <row r="6232" spans="1:4" x14ac:dyDescent="0.35">
      <c r="A6232">
        <v>6383</v>
      </c>
      <c r="B6232">
        <v>0</v>
      </c>
      <c r="C6232" t="s">
        <v>78</v>
      </c>
      <c r="D6232">
        <v>3</v>
      </c>
    </row>
    <row r="6233" spans="1:4" x14ac:dyDescent="0.35">
      <c r="A6233">
        <v>10536</v>
      </c>
      <c r="B6233">
        <v>0</v>
      </c>
      <c r="C6233" t="s">
        <v>78</v>
      </c>
      <c r="D6233">
        <v>3</v>
      </c>
    </row>
    <row r="6234" spans="1:4" x14ac:dyDescent="0.35">
      <c r="A6234">
        <v>6036</v>
      </c>
      <c r="B6234">
        <v>0</v>
      </c>
      <c r="C6234" t="s">
        <v>78</v>
      </c>
      <c r="D6234">
        <v>7</v>
      </c>
    </row>
    <row r="6235" spans="1:4" x14ac:dyDescent="0.35">
      <c r="A6235">
        <v>11092</v>
      </c>
      <c r="B6235">
        <v>0</v>
      </c>
      <c r="C6235" t="s">
        <v>78</v>
      </c>
      <c r="D6235">
        <v>3</v>
      </c>
    </row>
    <row r="6236" spans="1:4" x14ac:dyDescent="0.35">
      <c r="A6236">
        <v>538</v>
      </c>
      <c r="B6236">
        <v>0</v>
      </c>
      <c r="C6236" t="s">
        <v>78</v>
      </c>
      <c r="D6236">
        <v>4</v>
      </c>
    </row>
    <row r="6237" spans="1:4" x14ac:dyDescent="0.35">
      <c r="A6237">
        <v>10022</v>
      </c>
      <c r="B6237">
        <v>0</v>
      </c>
      <c r="C6237" t="s">
        <v>78</v>
      </c>
      <c r="D6237">
        <v>2</v>
      </c>
    </row>
    <row r="6238" spans="1:4" x14ac:dyDescent="0.35">
      <c r="A6238">
        <v>10157</v>
      </c>
      <c r="B6238">
        <v>0</v>
      </c>
      <c r="C6238" t="s">
        <v>78</v>
      </c>
      <c r="D6238">
        <v>6</v>
      </c>
    </row>
    <row r="6239" spans="1:4" x14ac:dyDescent="0.35">
      <c r="A6239">
        <v>3503</v>
      </c>
      <c r="B6239">
        <v>0</v>
      </c>
      <c r="C6239" t="s">
        <v>78</v>
      </c>
      <c r="D6239">
        <v>6</v>
      </c>
    </row>
    <row r="6240" spans="1:4" x14ac:dyDescent="0.35">
      <c r="A6240">
        <v>146</v>
      </c>
      <c r="B6240">
        <v>0</v>
      </c>
      <c r="C6240" t="s">
        <v>78</v>
      </c>
      <c r="D6240">
        <v>11</v>
      </c>
    </row>
    <row r="6241" spans="1:4" x14ac:dyDescent="0.35">
      <c r="A6241">
        <v>5538</v>
      </c>
      <c r="B6241">
        <v>1</v>
      </c>
      <c r="C6241" t="s">
        <v>78</v>
      </c>
      <c r="D6241">
        <v>6</v>
      </c>
    </row>
    <row r="6242" spans="1:4" x14ac:dyDescent="0.35">
      <c r="A6242">
        <v>3910</v>
      </c>
      <c r="B6242">
        <v>1</v>
      </c>
      <c r="C6242" t="s">
        <v>78</v>
      </c>
      <c r="D6242">
        <v>6</v>
      </c>
    </row>
    <row r="6243" spans="1:4" x14ac:dyDescent="0.35">
      <c r="A6243">
        <v>4227</v>
      </c>
      <c r="B6243">
        <v>0</v>
      </c>
      <c r="C6243" t="s">
        <v>78</v>
      </c>
      <c r="D6243">
        <v>3</v>
      </c>
    </row>
    <row r="6244" spans="1:4" x14ac:dyDescent="0.35">
      <c r="A6244">
        <v>6634</v>
      </c>
      <c r="B6244">
        <v>0</v>
      </c>
      <c r="C6244" t="s">
        <v>78</v>
      </c>
      <c r="D6244">
        <v>3</v>
      </c>
    </row>
    <row r="6245" spans="1:4" x14ac:dyDescent="0.35">
      <c r="A6245">
        <v>8916</v>
      </c>
      <c r="B6245">
        <v>0</v>
      </c>
      <c r="C6245" t="s">
        <v>78</v>
      </c>
      <c r="D6245">
        <v>3</v>
      </c>
    </row>
    <row r="6246" spans="1:4" x14ac:dyDescent="0.35">
      <c r="A6246">
        <v>6460</v>
      </c>
      <c r="B6246">
        <v>0</v>
      </c>
      <c r="C6246" t="s">
        <v>78</v>
      </c>
      <c r="D6246">
        <v>3</v>
      </c>
    </row>
    <row r="6247" spans="1:4" x14ac:dyDescent="0.35">
      <c r="A6247">
        <v>5883</v>
      </c>
      <c r="B6247">
        <v>0</v>
      </c>
      <c r="C6247" t="s">
        <v>78</v>
      </c>
      <c r="D6247">
        <v>7</v>
      </c>
    </row>
    <row r="6248" spans="1:4" x14ac:dyDescent="0.35">
      <c r="A6248">
        <v>10091</v>
      </c>
      <c r="B6248">
        <v>0</v>
      </c>
      <c r="C6248" t="s">
        <v>78</v>
      </c>
      <c r="D6248">
        <v>6</v>
      </c>
    </row>
    <row r="6249" spans="1:4" x14ac:dyDescent="0.35">
      <c r="A6249">
        <v>697</v>
      </c>
      <c r="B6249">
        <v>0</v>
      </c>
      <c r="C6249" t="s">
        <v>78</v>
      </c>
      <c r="D6249">
        <v>6</v>
      </c>
    </row>
    <row r="6250" spans="1:4" x14ac:dyDescent="0.35">
      <c r="A6250">
        <v>2607</v>
      </c>
      <c r="B6250">
        <v>0</v>
      </c>
      <c r="C6250" t="s">
        <v>78</v>
      </c>
      <c r="D6250">
        <v>8</v>
      </c>
    </row>
    <row r="6251" spans="1:4" x14ac:dyDescent="0.35">
      <c r="A6251">
        <v>8427</v>
      </c>
      <c r="B6251">
        <v>0</v>
      </c>
      <c r="C6251" t="s">
        <v>78</v>
      </c>
      <c r="D6251">
        <v>10</v>
      </c>
    </row>
    <row r="6252" spans="1:4" x14ac:dyDescent="0.35">
      <c r="A6252">
        <v>217</v>
      </c>
      <c r="B6252">
        <v>0</v>
      </c>
      <c r="C6252" t="s">
        <v>78</v>
      </c>
      <c r="D6252">
        <v>10</v>
      </c>
    </row>
    <row r="6253" spans="1:4" x14ac:dyDescent="0.35">
      <c r="A6253">
        <v>6202</v>
      </c>
      <c r="B6253">
        <v>0</v>
      </c>
      <c r="C6253" t="s">
        <v>78</v>
      </c>
      <c r="D6253">
        <v>13</v>
      </c>
    </row>
    <row r="6254" spans="1:4" x14ac:dyDescent="0.35">
      <c r="A6254">
        <v>3856</v>
      </c>
      <c r="B6254">
        <v>0</v>
      </c>
      <c r="C6254" t="s">
        <v>78</v>
      </c>
      <c r="D6254">
        <v>13</v>
      </c>
    </row>
    <row r="6255" spans="1:4" x14ac:dyDescent="0.35">
      <c r="A6255">
        <v>10648</v>
      </c>
      <c r="B6255">
        <v>0</v>
      </c>
      <c r="C6255" t="s">
        <v>78</v>
      </c>
      <c r="D6255">
        <v>6</v>
      </c>
    </row>
    <row r="6256" spans="1:4" x14ac:dyDescent="0.35">
      <c r="A6256">
        <v>5120</v>
      </c>
      <c r="B6256">
        <v>0</v>
      </c>
      <c r="C6256" t="s">
        <v>78</v>
      </c>
      <c r="D6256">
        <v>6</v>
      </c>
    </row>
    <row r="6257" spans="1:4" x14ac:dyDescent="0.35">
      <c r="A6257">
        <v>6749</v>
      </c>
      <c r="B6257">
        <v>0</v>
      </c>
      <c r="C6257" t="s">
        <v>78</v>
      </c>
      <c r="D6257">
        <v>6</v>
      </c>
    </row>
    <row r="6258" spans="1:4" x14ac:dyDescent="0.35">
      <c r="A6258">
        <v>1584</v>
      </c>
      <c r="B6258">
        <v>0</v>
      </c>
      <c r="C6258" t="s">
        <v>78</v>
      </c>
      <c r="D6258">
        <v>5</v>
      </c>
    </row>
    <row r="6259" spans="1:4" x14ac:dyDescent="0.35">
      <c r="A6259">
        <v>9559</v>
      </c>
      <c r="B6259">
        <v>0</v>
      </c>
      <c r="C6259" t="s">
        <v>78</v>
      </c>
      <c r="D6259">
        <v>13</v>
      </c>
    </row>
    <row r="6260" spans="1:4" x14ac:dyDescent="0.35">
      <c r="A6260">
        <v>771</v>
      </c>
      <c r="B6260">
        <v>0</v>
      </c>
      <c r="C6260" t="s">
        <v>78</v>
      </c>
      <c r="D6260">
        <v>5</v>
      </c>
    </row>
    <row r="6261" spans="1:4" x14ac:dyDescent="0.35">
      <c r="A6261">
        <v>5237</v>
      </c>
      <c r="B6261">
        <v>0</v>
      </c>
      <c r="C6261" t="s">
        <v>78</v>
      </c>
      <c r="D6261">
        <v>3</v>
      </c>
    </row>
    <row r="6262" spans="1:4" x14ac:dyDescent="0.35">
      <c r="A6262">
        <v>2461</v>
      </c>
      <c r="B6262">
        <v>0</v>
      </c>
      <c r="C6262" t="s">
        <v>78</v>
      </c>
      <c r="D6262">
        <v>3</v>
      </c>
    </row>
    <row r="6263" spans="1:4" x14ac:dyDescent="0.35">
      <c r="A6263">
        <v>5474</v>
      </c>
      <c r="B6263">
        <v>0</v>
      </c>
      <c r="C6263" t="s">
        <v>78</v>
      </c>
      <c r="D6263">
        <v>4</v>
      </c>
    </row>
    <row r="6264" spans="1:4" x14ac:dyDescent="0.35">
      <c r="A6264">
        <v>2895</v>
      </c>
      <c r="B6264">
        <v>0</v>
      </c>
      <c r="C6264" t="s">
        <v>78</v>
      </c>
      <c r="D6264">
        <v>5</v>
      </c>
    </row>
    <row r="6265" spans="1:4" x14ac:dyDescent="0.35">
      <c r="A6265">
        <v>7972</v>
      </c>
      <c r="B6265">
        <v>0</v>
      </c>
      <c r="C6265" t="s">
        <v>78</v>
      </c>
      <c r="D6265">
        <v>9</v>
      </c>
    </row>
    <row r="6266" spans="1:4" x14ac:dyDescent="0.35">
      <c r="A6266">
        <v>10067</v>
      </c>
      <c r="B6266">
        <v>0</v>
      </c>
      <c r="C6266" t="s">
        <v>78</v>
      </c>
      <c r="D6266">
        <v>2</v>
      </c>
    </row>
    <row r="6267" spans="1:4" x14ac:dyDescent="0.35">
      <c r="A6267">
        <v>500</v>
      </c>
      <c r="B6267">
        <v>1</v>
      </c>
      <c r="C6267" t="s">
        <v>78</v>
      </c>
      <c r="D6267">
        <v>9</v>
      </c>
    </row>
    <row r="6268" spans="1:4" x14ac:dyDescent="0.35">
      <c r="A6268">
        <v>922</v>
      </c>
      <c r="B6268">
        <v>0</v>
      </c>
      <c r="C6268" t="s">
        <v>78</v>
      </c>
      <c r="D6268">
        <v>2</v>
      </c>
    </row>
    <row r="6269" spans="1:4" x14ac:dyDescent="0.35">
      <c r="A6269">
        <v>2861</v>
      </c>
      <c r="B6269">
        <v>0</v>
      </c>
      <c r="C6269" t="s">
        <v>78</v>
      </c>
      <c r="D6269">
        <v>2</v>
      </c>
    </row>
    <row r="6270" spans="1:4" x14ac:dyDescent="0.35">
      <c r="A6270">
        <v>375</v>
      </c>
      <c r="B6270">
        <v>0</v>
      </c>
      <c r="C6270" t="s">
        <v>78</v>
      </c>
      <c r="D6270">
        <v>11</v>
      </c>
    </row>
    <row r="6271" spans="1:4" x14ac:dyDescent="0.35">
      <c r="A6271">
        <v>10936</v>
      </c>
      <c r="B6271">
        <v>0</v>
      </c>
      <c r="C6271" t="s">
        <v>78</v>
      </c>
      <c r="D6271">
        <v>4</v>
      </c>
    </row>
    <row r="6272" spans="1:4" x14ac:dyDescent="0.35">
      <c r="A6272">
        <v>10314</v>
      </c>
      <c r="B6272">
        <v>1</v>
      </c>
      <c r="C6272" t="s">
        <v>78</v>
      </c>
      <c r="D6272">
        <v>5</v>
      </c>
    </row>
    <row r="6273" spans="1:4" x14ac:dyDescent="0.35">
      <c r="A6273">
        <v>4240</v>
      </c>
      <c r="B6273">
        <v>0</v>
      </c>
      <c r="C6273" t="s">
        <v>78</v>
      </c>
      <c r="D6273">
        <v>2</v>
      </c>
    </row>
    <row r="6274" spans="1:4" x14ac:dyDescent="0.35">
      <c r="A6274">
        <v>2674</v>
      </c>
      <c r="B6274">
        <v>1</v>
      </c>
      <c r="C6274" t="s">
        <v>78</v>
      </c>
      <c r="D6274">
        <v>6</v>
      </c>
    </row>
    <row r="6275" spans="1:4" x14ac:dyDescent="0.35">
      <c r="A6275">
        <v>2563</v>
      </c>
      <c r="B6275">
        <v>0</v>
      </c>
      <c r="C6275" t="s">
        <v>78</v>
      </c>
      <c r="D6275">
        <v>3</v>
      </c>
    </row>
    <row r="6276" spans="1:4" x14ac:dyDescent="0.35">
      <c r="A6276">
        <v>8312</v>
      </c>
      <c r="B6276">
        <v>0</v>
      </c>
      <c r="C6276" t="s">
        <v>78</v>
      </c>
      <c r="D6276">
        <v>3</v>
      </c>
    </row>
    <row r="6277" spans="1:4" x14ac:dyDescent="0.35">
      <c r="A6277">
        <v>6999</v>
      </c>
      <c r="B6277">
        <v>0</v>
      </c>
      <c r="C6277" t="s">
        <v>78</v>
      </c>
      <c r="D6277">
        <v>12</v>
      </c>
    </row>
    <row r="6278" spans="1:4" x14ac:dyDescent="0.35">
      <c r="A6278">
        <v>7574</v>
      </c>
      <c r="B6278">
        <v>0</v>
      </c>
      <c r="C6278" t="s">
        <v>78</v>
      </c>
      <c r="D6278">
        <v>3</v>
      </c>
    </row>
    <row r="6279" spans="1:4" x14ac:dyDescent="0.35">
      <c r="A6279">
        <v>5223</v>
      </c>
      <c r="B6279">
        <v>0</v>
      </c>
      <c r="C6279" t="s">
        <v>78</v>
      </c>
      <c r="D6279">
        <v>3</v>
      </c>
    </row>
    <row r="6280" spans="1:4" x14ac:dyDescent="0.35">
      <c r="A6280">
        <v>2952</v>
      </c>
      <c r="B6280">
        <v>0</v>
      </c>
      <c r="C6280" t="s">
        <v>78</v>
      </c>
      <c r="D6280">
        <v>3</v>
      </c>
    </row>
    <row r="6281" spans="1:4" x14ac:dyDescent="0.35">
      <c r="A6281">
        <v>7683</v>
      </c>
      <c r="B6281">
        <v>0</v>
      </c>
      <c r="C6281" t="s">
        <v>78</v>
      </c>
      <c r="D6281">
        <v>12</v>
      </c>
    </row>
    <row r="6282" spans="1:4" x14ac:dyDescent="0.35">
      <c r="A6282">
        <v>9481</v>
      </c>
      <c r="B6282">
        <v>0</v>
      </c>
      <c r="C6282" t="s">
        <v>78</v>
      </c>
      <c r="D6282">
        <v>3</v>
      </c>
    </row>
    <row r="6283" spans="1:4" x14ac:dyDescent="0.35">
      <c r="A6283">
        <v>9907</v>
      </c>
      <c r="B6283">
        <v>0</v>
      </c>
      <c r="C6283" t="s">
        <v>78</v>
      </c>
      <c r="D6283">
        <v>10</v>
      </c>
    </row>
    <row r="6284" spans="1:4" x14ac:dyDescent="0.35">
      <c r="A6284">
        <v>5454</v>
      </c>
      <c r="B6284">
        <v>0</v>
      </c>
      <c r="C6284" t="s">
        <v>78</v>
      </c>
      <c r="D6284">
        <v>3</v>
      </c>
    </row>
    <row r="6285" spans="1:4" x14ac:dyDescent="0.35">
      <c r="A6285">
        <v>3798</v>
      </c>
      <c r="B6285">
        <v>0</v>
      </c>
      <c r="C6285" t="s">
        <v>78</v>
      </c>
      <c r="D6285">
        <v>3</v>
      </c>
    </row>
    <row r="6286" spans="1:4" x14ac:dyDescent="0.35">
      <c r="A6286">
        <v>7281</v>
      </c>
      <c r="B6286">
        <v>0</v>
      </c>
      <c r="C6286" t="s">
        <v>78</v>
      </c>
      <c r="D6286">
        <v>4</v>
      </c>
    </row>
    <row r="6287" spans="1:4" x14ac:dyDescent="0.35">
      <c r="A6287">
        <v>4259</v>
      </c>
      <c r="B6287">
        <v>0</v>
      </c>
      <c r="C6287" t="s">
        <v>78</v>
      </c>
      <c r="D6287">
        <v>2</v>
      </c>
    </row>
    <row r="6288" spans="1:4" x14ac:dyDescent="0.35">
      <c r="A6288">
        <v>2549</v>
      </c>
      <c r="B6288">
        <v>0</v>
      </c>
      <c r="C6288" t="s">
        <v>78</v>
      </c>
      <c r="D6288">
        <v>3</v>
      </c>
    </row>
    <row r="6289" spans="1:4" x14ac:dyDescent="0.35">
      <c r="A6289">
        <v>6437</v>
      </c>
      <c r="B6289">
        <v>0</v>
      </c>
      <c r="C6289" t="s">
        <v>78</v>
      </c>
      <c r="D6289">
        <v>3</v>
      </c>
    </row>
    <row r="6290" spans="1:4" x14ac:dyDescent="0.35">
      <c r="A6290">
        <v>2488</v>
      </c>
      <c r="B6290">
        <v>0</v>
      </c>
      <c r="C6290" t="s">
        <v>78</v>
      </c>
      <c r="D6290">
        <v>3</v>
      </c>
    </row>
    <row r="6291" spans="1:4" x14ac:dyDescent="0.35">
      <c r="A6291">
        <v>3945</v>
      </c>
      <c r="B6291">
        <v>1</v>
      </c>
      <c r="C6291" t="s">
        <v>78</v>
      </c>
      <c r="D6291">
        <v>4</v>
      </c>
    </row>
    <row r="6292" spans="1:4" x14ac:dyDescent="0.35">
      <c r="A6292">
        <v>702</v>
      </c>
      <c r="B6292">
        <v>0</v>
      </c>
      <c r="C6292" t="s">
        <v>78</v>
      </c>
      <c r="D6292">
        <v>8</v>
      </c>
    </row>
    <row r="6293" spans="1:4" x14ac:dyDescent="0.35">
      <c r="A6293">
        <v>9010</v>
      </c>
      <c r="B6293">
        <v>1</v>
      </c>
      <c r="C6293" t="s">
        <v>78</v>
      </c>
      <c r="D6293">
        <v>10</v>
      </c>
    </row>
    <row r="6294" spans="1:4" x14ac:dyDescent="0.35">
      <c r="A6294">
        <v>9710</v>
      </c>
      <c r="B6294">
        <v>0</v>
      </c>
      <c r="C6294" t="s">
        <v>78</v>
      </c>
      <c r="D6294">
        <v>7</v>
      </c>
    </row>
    <row r="6295" spans="1:4" x14ac:dyDescent="0.35">
      <c r="A6295">
        <v>1509</v>
      </c>
      <c r="B6295">
        <v>1</v>
      </c>
      <c r="C6295" t="s">
        <v>78</v>
      </c>
      <c r="D6295">
        <v>4</v>
      </c>
    </row>
    <row r="6296" spans="1:4" x14ac:dyDescent="0.35">
      <c r="A6296">
        <v>9120</v>
      </c>
      <c r="B6296">
        <v>0</v>
      </c>
      <c r="C6296" t="s">
        <v>78</v>
      </c>
      <c r="D6296">
        <v>9</v>
      </c>
    </row>
    <row r="6297" spans="1:4" x14ac:dyDescent="0.35">
      <c r="A6297">
        <v>5252</v>
      </c>
      <c r="B6297">
        <v>0</v>
      </c>
      <c r="C6297" t="s">
        <v>78</v>
      </c>
      <c r="D6297">
        <v>3</v>
      </c>
    </row>
    <row r="6298" spans="1:4" x14ac:dyDescent="0.35">
      <c r="A6298">
        <v>5959</v>
      </c>
      <c r="B6298">
        <v>0</v>
      </c>
      <c r="C6298" t="s">
        <v>78</v>
      </c>
      <c r="D6298">
        <v>5</v>
      </c>
    </row>
    <row r="6299" spans="1:4" x14ac:dyDescent="0.35">
      <c r="A6299">
        <v>7441</v>
      </c>
      <c r="B6299">
        <v>0</v>
      </c>
      <c r="C6299" t="s">
        <v>78</v>
      </c>
      <c r="D6299">
        <v>12</v>
      </c>
    </row>
    <row r="6300" spans="1:4" x14ac:dyDescent="0.35">
      <c r="A6300">
        <v>4271</v>
      </c>
      <c r="B6300">
        <v>0</v>
      </c>
      <c r="C6300" t="s">
        <v>78</v>
      </c>
      <c r="D6300">
        <v>6</v>
      </c>
    </row>
    <row r="6301" spans="1:4" x14ac:dyDescent="0.35">
      <c r="A6301">
        <v>4095</v>
      </c>
      <c r="B6301">
        <v>0</v>
      </c>
      <c r="C6301" t="s">
        <v>78</v>
      </c>
      <c r="D6301">
        <v>6</v>
      </c>
    </row>
    <row r="6302" spans="1:4" x14ac:dyDescent="0.35">
      <c r="A6302">
        <v>8852</v>
      </c>
      <c r="B6302">
        <v>0</v>
      </c>
      <c r="C6302" t="s">
        <v>78</v>
      </c>
      <c r="D6302">
        <v>11</v>
      </c>
    </row>
    <row r="6303" spans="1:4" x14ac:dyDescent="0.35">
      <c r="A6303">
        <v>7698</v>
      </c>
      <c r="B6303">
        <v>0</v>
      </c>
      <c r="C6303" t="s">
        <v>78</v>
      </c>
      <c r="D6303">
        <v>4</v>
      </c>
    </row>
    <row r="6304" spans="1:4" x14ac:dyDescent="0.35">
      <c r="A6304">
        <v>4174</v>
      </c>
      <c r="B6304">
        <v>0</v>
      </c>
      <c r="C6304" t="s">
        <v>78</v>
      </c>
      <c r="D6304">
        <v>4</v>
      </c>
    </row>
    <row r="6305" spans="1:4" x14ac:dyDescent="0.35">
      <c r="A6305">
        <v>3182</v>
      </c>
      <c r="B6305">
        <v>1</v>
      </c>
      <c r="C6305" t="s">
        <v>78</v>
      </c>
      <c r="D6305">
        <v>3</v>
      </c>
    </row>
    <row r="6306" spans="1:4" x14ac:dyDescent="0.35">
      <c r="A6306">
        <v>193</v>
      </c>
      <c r="B6306">
        <v>0</v>
      </c>
      <c r="C6306" t="s">
        <v>78</v>
      </c>
      <c r="D6306">
        <v>2</v>
      </c>
    </row>
    <row r="6307" spans="1:4" x14ac:dyDescent="0.35">
      <c r="A6307">
        <v>5229</v>
      </c>
      <c r="B6307">
        <v>0</v>
      </c>
      <c r="C6307" t="s">
        <v>78</v>
      </c>
      <c r="D6307">
        <v>3</v>
      </c>
    </row>
    <row r="6308" spans="1:4" x14ac:dyDescent="0.35">
      <c r="A6308">
        <v>5555</v>
      </c>
      <c r="B6308">
        <v>0</v>
      </c>
      <c r="C6308" t="s">
        <v>78</v>
      </c>
      <c r="D6308">
        <v>0</v>
      </c>
    </row>
    <row r="6309" spans="1:4" x14ac:dyDescent="0.35">
      <c r="A6309">
        <v>7732</v>
      </c>
      <c r="B6309">
        <v>0</v>
      </c>
      <c r="C6309" t="s">
        <v>78</v>
      </c>
      <c r="D6309">
        <v>10</v>
      </c>
    </row>
    <row r="6310" spans="1:4" x14ac:dyDescent="0.35">
      <c r="A6310">
        <v>310</v>
      </c>
      <c r="B6310">
        <v>0</v>
      </c>
      <c r="C6310" t="s">
        <v>78</v>
      </c>
      <c r="D6310">
        <v>9</v>
      </c>
    </row>
    <row r="6311" spans="1:4" x14ac:dyDescent="0.35">
      <c r="A6311">
        <v>6261</v>
      </c>
      <c r="B6311">
        <v>0</v>
      </c>
      <c r="C6311" t="s">
        <v>78</v>
      </c>
      <c r="D6311">
        <v>10</v>
      </c>
    </row>
    <row r="6312" spans="1:4" x14ac:dyDescent="0.35">
      <c r="A6312">
        <v>6274</v>
      </c>
      <c r="B6312">
        <v>0</v>
      </c>
      <c r="C6312" t="s">
        <v>78</v>
      </c>
      <c r="D6312">
        <v>6</v>
      </c>
    </row>
    <row r="6313" spans="1:4" x14ac:dyDescent="0.35">
      <c r="A6313">
        <v>1655</v>
      </c>
      <c r="B6313">
        <v>0</v>
      </c>
      <c r="C6313" t="s">
        <v>78</v>
      </c>
      <c r="D6313">
        <v>3</v>
      </c>
    </row>
    <row r="6314" spans="1:4" x14ac:dyDescent="0.35">
      <c r="A6314">
        <v>2740</v>
      </c>
      <c r="B6314">
        <v>0</v>
      </c>
      <c r="C6314" t="s">
        <v>78</v>
      </c>
      <c r="D6314">
        <v>4</v>
      </c>
    </row>
    <row r="6315" spans="1:4" x14ac:dyDescent="0.35">
      <c r="A6315">
        <v>4328</v>
      </c>
      <c r="B6315">
        <v>0</v>
      </c>
      <c r="C6315" t="s">
        <v>78</v>
      </c>
      <c r="D6315">
        <v>3</v>
      </c>
    </row>
    <row r="6316" spans="1:4" x14ac:dyDescent="0.35">
      <c r="A6316">
        <v>17</v>
      </c>
      <c r="B6316">
        <v>0</v>
      </c>
      <c r="C6316" t="s">
        <v>78</v>
      </c>
      <c r="D6316">
        <v>7</v>
      </c>
    </row>
    <row r="6317" spans="1:4" x14ac:dyDescent="0.35">
      <c r="A6317">
        <v>9153</v>
      </c>
      <c r="B6317">
        <v>0</v>
      </c>
      <c r="C6317" t="s">
        <v>78</v>
      </c>
      <c r="D6317">
        <v>10</v>
      </c>
    </row>
    <row r="6318" spans="1:4" x14ac:dyDescent="0.35">
      <c r="A6318">
        <v>520</v>
      </c>
      <c r="B6318">
        <v>0</v>
      </c>
      <c r="C6318" t="s">
        <v>78</v>
      </c>
      <c r="D6318">
        <v>2</v>
      </c>
    </row>
    <row r="6319" spans="1:4" x14ac:dyDescent="0.35">
      <c r="A6319">
        <v>8372</v>
      </c>
      <c r="B6319">
        <v>0</v>
      </c>
      <c r="C6319" t="s">
        <v>78</v>
      </c>
      <c r="D6319">
        <v>2</v>
      </c>
    </row>
    <row r="6320" spans="1:4" x14ac:dyDescent="0.35">
      <c r="A6320">
        <v>73</v>
      </c>
      <c r="B6320">
        <v>0</v>
      </c>
      <c r="C6320" t="s">
        <v>78</v>
      </c>
      <c r="D6320">
        <v>3</v>
      </c>
    </row>
    <row r="6321" spans="1:4" x14ac:dyDescent="0.35">
      <c r="A6321">
        <v>2002</v>
      </c>
      <c r="B6321">
        <v>0</v>
      </c>
      <c r="C6321" t="s">
        <v>78</v>
      </c>
      <c r="D6321">
        <v>5</v>
      </c>
    </row>
    <row r="6322" spans="1:4" x14ac:dyDescent="0.35">
      <c r="A6322">
        <v>6059</v>
      </c>
      <c r="B6322">
        <v>1</v>
      </c>
      <c r="C6322" t="s">
        <v>78</v>
      </c>
      <c r="D6322">
        <v>4</v>
      </c>
    </row>
    <row r="6323" spans="1:4" x14ac:dyDescent="0.35">
      <c r="A6323">
        <v>11166</v>
      </c>
      <c r="B6323">
        <v>0</v>
      </c>
      <c r="C6323" t="s">
        <v>78</v>
      </c>
      <c r="D6323">
        <v>4</v>
      </c>
    </row>
    <row r="6324" spans="1:4" x14ac:dyDescent="0.35">
      <c r="A6324">
        <v>6257</v>
      </c>
      <c r="B6324">
        <v>0</v>
      </c>
      <c r="C6324" t="s">
        <v>78</v>
      </c>
      <c r="D6324">
        <v>7</v>
      </c>
    </row>
    <row r="6325" spans="1:4" x14ac:dyDescent="0.35">
      <c r="A6325">
        <v>9224</v>
      </c>
      <c r="B6325">
        <v>0</v>
      </c>
      <c r="C6325" t="s">
        <v>78</v>
      </c>
      <c r="D6325">
        <v>5</v>
      </c>
    </row>
    <row r="6326" spans="1:4" x14ac:dyDescent="0.35">
      <c r="A6326">
        <v>8732</v>
      </c>
      <c r="B6326">
        <v>1</v>
      </c>
      <c r="C6326" t="s">
        <v>78</v>
      </c>
      <c r="D6326">
        <v>10</v>
      </c>
    </row>
    <row r="6327" spans="1:4" x14ac:dyDescent="0.35">
      <c r="A6327">
        <v>955</v>
      </c>
      <c r="B6327">
        <v>1</v>
      </c>
      <c r="C6327" t="s">
        <v>78</v>
      </c>
      <c r="D6327">
        <v>4</v>
      </c>
    </row>
    <row r="6328" spans="1:4" x14ac:dyDescent="0.35">
      <c r="A6328">
        <v>4910</v>
      </c>
      <c r="B6328">
        <v>0</v>
      </c>
      <c r="C6328" t="s">
        <v>78</v>
      </c>
      <c r="D6328">
        <v>13</v>
      </c>
    </row>
    <row r="6329" spans="1:4" x14ac:dyDescent="0.35">
      <c r="A6329">
        <v>564</v>
      </c>
      <c r="B6329">
        <v>1</v>
      </c>
      <c r="C6329" t="s">
        <v>78</v>
      </c>
      <c r="D6329">
        <v>9</v>
      </c>
    </row>
    <row r="6330" spans="1:4" x14ac:dyDescent="0.35">
      <c r="A6330">
        <v>8931</v>
      </c>
      <c r="B6330">
        <v>0</v>
      </c>
      <c r="C6330" t="s">
        <v>78</v>
      </c>
      <c r="D6330">
        <v>10</v>
      </c>
    </row>
    <row r="6331" spans="1:4" x14ac:dyDescent="0.35">
      <c r="A6331">
        <v>1998</v>
      </c>
      <c r="B6331">
        <v>0</v>
      </c>
      <c r="C6331" t="s">
        <v>78</v>
      </c>
      <c r="D6331">
        <v>3</v>
      </c>
    </row>
    <row r="6332" spans="1:4" x14ac:dyDescent="0.35">
      <c r="A6332">
        <v>1250</v>
      </c>
      <c r="B6332">
        <v>0</v>
      </c>
      <c r="C6332" t="s">
        <v>78</v>
      </c>
      <c r="D6332">
        <v>3</v>
      </c>
    </row>
    <row r="6333" spans="1:4" x14ac:dyDescent="0.35">
      <c r="A6333">
        <v>8397</v>
      </c>
      <c r="B6333">
        <v>0</v>
      </c>
      <c r="C6333" t="s">
        <v>78</v>
      </c>
      <c r="D6333">
        <v>2</v>
      </c>
    </row>
    <row r="6334" spans="1:4" x14ac:dyDescent="0.35">
      <c r="A6334">
        <v>9672</v>
      </c>
      <c r="B6334">
        <v>0</v>
      </c>
      <c r="C6334" t="s">
        <v>78</v>
      </c>
      <c r="D6334">
        <v>3</v>
      </c>
    </row>
    <row r="6335" spans="1:4" x14ac:dyDescent="0.35">
      <c r="A6335">
        <v>2125</v>
      </c>
      <c r="B6335">
        <v>0</v>
      </c>
      <c r="C6335" t="s">
        <v>78</v>
      </c>
      <c r="D6335">
        <v>8</v>
      </c>
    </row>
    <row r="6336" spans="1:4" x14ac:dyDescent="0.35">
      <c r="A6336">
        <v>5975</v>
      </c>
      <c r="B6336">
        <v>0</v>
      </c>
      <c r="C6336" t="s">
        <v>78</v>
      </c>
      <c r="D6336">
        <v>3</v>
      </c>
    </row>
    <row r="6337" spans="1:4" x14ac:dyDescent="0.35">
      <c r="A6337">
        <v>983</v>
      </c>
      <c r="B6337">
        <v>0</v>
      </c>
      <c r="C6337" t="s">
        <v>78</v>
      </c>
      <c r="D6337">
        <v>3</v>
      </c>
    </row>
    <row r="6338" spans="1:4" x14ac:dyDescent="0.35">
      <c r="A6338">
        <v>9938</v>
      </c>
      <c r="B6338">
        <v>0</v>
      </c>
      <c r="C6338" t="s">
        <v>78</v>
      </c>
      <c r="D6338">
        <v>6</v>
      </c>
    </row>
    <row r="6339" spans="1:4" x14ac:dyDescent="0.35">
      <c r="A6339">
        <v>4385</v>
      </c>
      <c r="B6339">
        <v>0</v>
      </c>
      <c r="C6339" t="s">
        <v>78</v>
      </c>
      <c r="D6339">
        <v>3</v>
      </c>
    </row>
    <row r="6340" spans="1:4" x14ac:dyDescent="0.35">
      <c r="A6340">
        <v>1612</v>
      </c>
      <c r="B6340">
        <v>0</v>
      </c>
      <c r="C6340" t="s">
        <v>78</v>
      </c>
      <c r="D6340">
        <v>3</v>
      </c>
    </row>
    <row r="6341" spans="1:4" x14ac:dyDescent="0.35">
      <c r="A6341">
        <v>803</v>
      </c>
      <c r="B6341">
        <v>0</v>
      </c>
      <c r="C6341" t="s">
        <v>78</v>
      </c>
      <c r="D6341">
        <v>2</v>
      </c>
    </row>
    <row r="6342" spans="1:4" x14ac:dyDescent="0.35">
      <c r="A6342">
        <v>10675</v>
      </c>
      <c r="B6342">
        <v>1</v>
      </c>
      <c r="C6342" t="s">
        <v>78</v>
      </c>
      <c r="D6342">
        <v>5</v>
      </c>
    </row>
    <row r="6343" spans="1:4" x14ac:dyDescent="0.35">
      <c r="A6343">
        <v>7004</v>
      </c>
      <c r="B6343">
        <v>0</v>
      </c>
      <c r="C6343" t="s">
        <v>78</v>
      </c>
      <c r="D6343">
        <v>2</v>
      </c>
    </row>
    <row r="6344" spans="1:4" x14ac:dyDescent="0.35">
      <c r="A6344">
        <v>4432</v>
      </c>
      <c r="B6344">
        <v>0</v>
      </c>
      <c r="C6344" t="s">
        <v>78</v>
      </c>
      <c r="D6344">
        <v>3</v>
      </c>
    </row>
    <row r="6345" spans="1:4" x14ac:dyDescent="0.35">
      <c r="A6345">
        <v>5079</v>
      </c>
      <c r="B6345">
        <v>0</v>
      </c>
      <c r="C6345" t="s">
        <v>78</v>
      </c>
      <c r="D6345">
        <v>3</v>
      </c>
    </row>
    <row r="6346" spans="1:4" x14ac:dyDescent="0.35">
      <c r="A6346">
        <v>4475</v>
      </c>
      <c r="B6346">
        <v>0</v>
      </c>
      <c r="C6346" t="s">
        <v>78</v>
      </c>
      <c r="D6346">
        <v>9</v>
      </c>
    </row>
    <row r="6347" spans="1:4" x14ac:dyDescent="0.35">
      <c r="A6347">
        <v>10868</v>
      </c>
      <c r="B6347">
        <v>0</v>
      </c>
      <c r="C6347" t="s">
        <v>78</v>
      </c>
      <c r="D6347">
        <v>10</v>
      </c>
    </row>
    <row r="6348" spans="1:4" x14ac:dyDescent="0.35">
      <c r="A6348">
        <v>6742</v>
      </c>
      <c r="B6348">
        <v>0</v>
      </c>
      <c r="C6348" t="s">
        <v>78</v>
      </c>
      <c r="D6348">
        <v>2</v>
      </c>
    </row>
    <row r="6349" spans="1:4" x14ac:dyDescent="0.35">
      <c r="A6349">
        <v>5692</v>
      </c>
      <c r="B6349">
        <v>0</v>
      </c>
      <c r="C6349" t="s">
        <v>78</v>
      </c>
      <c r="D6349">
        <v>3</v>
      </c>
    </row>
    <row r="6350" spans="1:4" x14ac:dyDescent="0.35">
      <c r="A6350">
        <v>339</v>
      </c>
      <c r="B6350">
        <v>1</v>
      </c>
      <c r="C6350" t="s">
        <v>78</v>
      </c>
      <c r="D6350">
        <v>5</v>
      </c>
    </row>
    <row r="6351" spans="1:4" x14ac:dyDescent="0.35">
      <c r="A6351">
        <v>10398</v>
      </c>
      <c r="B6351">
        <v>0</v>
      </c>
      <c r="C6351" t="s">
        <v>78</v>
      </c>
      <c r="D6351">
        <v>2</v>
      </c>
    </row>
    <row r="6352" spans="1:4" x14ac:dyDescent="0.35">
      <c r="A6352">
        <v>8017</v>
      </c>
      <c r="B6352">
        <v>0</v>
      </c>
      <c r="C6352" t="s">
        <v>78</v>
      </c>
      <c r="D6352">
        <v>3</v>
      </c>
    </row>
    <row r="6353" spans="1:4" x14ac:dyDescent="0.35">
      <c r="A6353">
        <v>3722</v>
      </c>
      <c r="B6353">
        <v>0</v>
      </c>
      <c r="C6353" t="s">
        <v>78</v>
      </c>
      <c r="D6353">
        <v>3</v>
      </c>
    </row>
    <row r="6354" spans="1:4" x14ac:dyDescent="0.35">
      <c r="A6354">
        <v>7326</v>
      </c>
      <c r="B6354">
        <v>0</v>
      </c>
      <c r="C6354" t="s">
        <v>78</v>
      </c>
      <c r="D6354">
        <v>3</v>
      </c>
    </row>
    <row r="6355" spans="1:4" x14ac:dyDescent="0.35">
      <c r="A6355">
        <v>2416</v>
      </c>
      <c r="B6355">
        <v>0</v>
      </c>
      <c r="C6355" t="s">
        <v>78</v>
      </c>
      <c r="D6355">
        <v>9</v>
      </c>
    </row>
    <row r="6356" spans="1:4" x14ac:dyDescent="0.35">
      <c r="A6356">
        <v>1878</v>
      </c>
      <c r="B6356">
        <v>0</v>
      </c>
      <c r="C6356" t="s">
        <v>78</v>
      </c>
      <c r="D6356">
        <v>3</v>
      </c>
    </row>
    <row r="6357" spans="1:4" x14ac:dyDescent="0.35">
      <c r="A6357">
        <v>5278</v>
      </c>
      <c r="B6357">
        <v>0</v>
      </c>
      <c r="C6357" t="s">
        <v>78</v>
      </c>
      <c r="D6357">
        <v>5</v>
      </c>
    </row>
    <row r="6358" spans="1:4" x14ac:dyDescent="0.35">
      <c r="A6358">
        <v>5734</v>
      </c>
      <c r="B6358">
        <v>0</v>
      </c>
      <c r="C6358" t="s">
        <v>78</v>
      </c>
      <c r="D6358">
        <v>4</v>
      </c>
    </row>
    <row r="6359" spans="1:4" x14ac:dyDescent="0.35">
      <c r="A6359">
        <v>4370</v>
      </c>
      <c r="B6359">
        <v>0</v>
      </c>
      <c r="C6359" t="s">
        <v>78</v>
      </c>
      <c r="D6359">
        <v>4</v>
      </c>
    </row>
    <row r="6360" spans="1:4" x14ac:dyDescent="0.35">
      <c r="A6360">
        <v>8405</v>
      </c>
      <c r="B6360">
        <v>0</v>
      </c>
      <c r="C6360" t="s">
        <v>78</v>
      </c>
      <c r="D6360">
        <v>5</v>
      </c>
    </row>
    <row r="6361" spans="1:4" x14ac:dyDescent="0.35">
      <c r="A6361">
        <v>7617</v>
      </c>
      <c r="B6361">
        <v>0</v>
      </c>
      <c r="C6361" t="s">
        <v>78</v>
      </c>
      <c r="D6361">
        <v>5</v>
      </c>
    </row>
    <row r="6362" spans="1:4" x14ac:dyDescent="0.35">
      <c r="A6362">
        <v>10339</v>
      </c>
      <c r="B6362">
        <v>0</v>
      </c>
      <c r="C6362" t="s">
        <v>78</v>
      </c>
      <c r="D6362">
        <v>4</v>
      </c>
    </row>
    <row r="6363" spans="1:4" x14ac:dyDescent="0.35">
      <c r="A6363">
        <v>6376</v>
      </c>
      <c r="B6363">
        <v>0</v>
      </c>
      <c r="C6363" t="s">
        <v>78</v>
      </c>
      <c r="D6363">
        <v>8</v>
      </c>
    </row>
    <row r="6364" spans="1:4" x14ac:dyDescent="0.35">
      <c r="A6364">
        <v>2150</v>
      </c>
      <c r="B6364">
        <v>0</v>
      </c>
      <c r="C6364" t="s">
        <v>78</v>
      </c>
      <c r="D6364">
        <v>4</v>
      </c>
    </row>
    <row r="6365" spans="1:4" x14ac:dyDescent="0.35">
      <c r="A6365">
        <v>7386</v>
      </c>
      <c r="B6365">
        <v>0</v>
      </c>
      <c r="C6365" t="s">
        <v>78</v>
      </c>
      <c r="D6365">
        <v>3</v>
      </c>
    </row>
    <row r="6366" spans="1:4" x14ac:dyDescent="0.35">
      <c r="A6366">
        <v>3006</v>
      </c>
      <c r="B6366">
        <v>0</v>
      </c>
      <c r="C6366" t="s">
        <v>78</v>
      </c>
      <c r="D6366">
        <v>3</v>
      </c>
    </row>
    <row r="6367" spans="1:4" x14ac:dyDescent="0.35">
      <c r="A6367">
        <v>11088</v>
      </c>
      <c r="B6367">
        <v>0</v>
      </c>
      <c r="C6367" t="s">
        <v>78</v>
      </c>
      <c r="D6367">
        <v>4</v>
      </c>
    </row>
    <row r="6368" spans="1:4" x14ac:dyDescent="0.35">
      <c r="A6368">
        <v>5185</v>
      </c>
      <c r="B6368">
        <v>0</v>
      </c>
      <c r="C6368" t="s">
        <v>78</v>
      </c>
      <c r="D6368">
        <v>5</v>
      </c>
    </row>
    <row r="6369" spans="1:4" x14ac:dyDescent="0.35">
      <c r="A6369">
        <v>3523</v>
      </c>
      <c r="B6369">
        <v>0</v>
      </c>
      <c r="C6369" t="s">
        <v>78</v>
      </c>
      <c r="D6369">
        <v>8</v>
      </c>
    </row>
    <row r="6370" spans="1:4" x14ac:dyDescent="0.35">
      <c r="A6370">
        <v>55</v>
      </c>
      <c r="B6370">
        <v>0</v>
      </c>
      <c r="C6370" t="s">
        <v>78</v>
      </c>
      <c r="D6370">
        <v>9</v>
      </c>
    </row>
    <row r="6371" spans="1:4" x14ac:dyDescent="0.35">
      <c r="A6371">
        <v>3807</v>
      </c>
      <c r="B6371">
        <v>0</v>
      </c>
      <c r="C6371" t="s">
        <v>78</v>
      </c>
      <c r="D6371">
        <v>9</v>
      </c>
    </row>
    <row r="6372" spans="1:4" x14ac:dyDescent="0.35">
      <c r="A6372">
        <v>2453</v>
      </c>
      <c r="B6372">
        <v>0</v>
      </c>
      <c r="C6372" t="s">
        <v>78</v>
      </c>
      <c r="D6372">
        <v>12</v>
      </c>
    </row>
    <row r="6373" spans="1:4" x14ac:dyDescent="0.35">
      <c r="A6373">
        <v>7787</v>
      </c>
      <c r="B6373">
        <v>0</v>
      </c>
      <c r="C6373" t="s">
        <v>78</v>
      </c>
      <c r="D6373">
        <v>12</v>
      </c>
    </row>
    <row r="6374" spans="1:4" x14ac:dyDescent="0.35">
      <c r="A6374">
        <v>2230</v>
      </c>
      <c r="B6374">
        <v>0</v>
      </c>
      <c r="C6374" t="s">
        <v>78</v>
      </c>
      <c r="D6374">
        <v>3</v>
      </c>
    </row>
    <row r="6375" spans="1:4" x14ac:dyDescent="0.35">
      <c r="A6375">
        <v>8146</v>
      </c>
      <c r="B6375">
        <v>0</v>
      </c>
      <c r="C6375" t="s">
        <v>78</v>
      </c>
      <c r="D6375">
        <v>2</v>
      </c>
    </row>
    <row r="6376" spans="1:4" x14ac:dyDescent="0.35">
      <c r="A6376">
        <v>988</v>
      </c>
      <c r="B6376">
        <v>0</v>
      </c>
      <c r="C6376" t="s">
        <v>78</v>
      </c>
      <c r="D6376">
        <v>7</v>
      </c>
    </row>
    <row r="6377" spans="1:4" x14ac:dyDescent="0.35">
      <c r="A6377">
        <v>4832</v>
      </c>
      <c r="B6377">
        <v>0</v>
      </c>
      <c r="C6377" t="s">
        <v>78</v>
      </c>
      <c r="D6377">
        <v>2</v>
      </c>
    </row>
    <row r="6378" spans="1:4" x14ac:dyDescent="0.35">
      <c r="A6378">
        <v>3152</v>
      </c>
      <c r="B6378">
        <v>0</v>
      </c>
      <c r="C6378" t="s">
        <v>78</v>
      </c>
      <c r="D6378">
        <v>3</v>
      </c>
    </row>
    <row r="6379" spans="1:4" x14ac:dyDescent="0.35">
      <c r="A6379">
        <v>11188</v>
      </c>
      <c r="B6379">
        <v>0</v>
      </c>
      <c r="C6379" t="s">
        <v>78</v>
      </c>
      <c r="D6379">
        <v>3</v>
      </c>
    </row>
    <row r="6380" spans="1:4" x14ac:dyDescent="0.35">
      <c r="A6380">
        <v>361</v>
      </c>
      <c r="B6380">
        <v>0</v>
      </c>
      <c r="C6380" t="s">
        <v>78</v>
      </c>
      <c r="D6380">
        <v>2</v>
      </c>
    </row>
    <row r="6381" spans="1:4" x14ac:dyDescent="0.35">
      <c r="A6381">
        <v>5939</v>
      </c>
      <c r="B6381">
        <v>0</v>
      </c>
      <c r="C6381" t="s">
        <v>78</v>
      </c>
      <c r="D6381">
        <v>3</v>
      </c>
    </row>
    <row r="6382" spans="1:4" x14ac:dyDescent="0.35">
      <c r="A6382">
        <v>9349</v>
      </c>
      <c r="B6382">
        <v>0</v>
      </c>
      <c r="C6382" t="s">
        <v>78</v>
      </c>
      <c r="D6382">
        <v>11</v>
      </c>
    </row>
    <row r="6383" spans="1:4" x14ac:dyDescent="0.35">
      <c r="A6383">
        <v>819</v>
      </c>
      <c r="B6383">
        <v>0</v>
      </c>
      <c r="C6383" t="s">
        <v>78</v>
      </c>
      <c r="D6383">
        <v>13</v>
      </c>
    </row>
    <row r="6384" spans="1:4" x14ac:dyDescent="0.35">
      <c r="A6384">
        <v>10120</v>
      </c>
      <c r="B6384">
        <v>0</v>
      </c>
      <c r="C6384" t="s">
        <v>78</v>
      </c>
      <c r="D6384">
        <v>6</v>
      </c>
    </row>
    <row r="6385" spans="1:4" x14ac:dyDescent="0.35">
      <c r="A6385">
        <v>4541</v>
      </c>
      <c r="B6385">
        <v>0</v>
      </c>
      <c r="C6385" t="s">
        <v>78</v>
      </c>
      <c r="D6385">
        <v>6</v>
      </c>
    </row>
    <row r="6386" spans="1:4" x14ac:dyDescent="0.35">
      <c r="A6386">
        <v>2456</v>
      </c>
      <c r="B6386">
        <v>0</v>
      </c>
      <c r="C6386" t="s">
        <v>78</v>
      </c>
      <c r="D6386">
        <v>5</v>
      </c>
    </row>
    <row r="6387" spans="1:4" x14ac:dyDescent="0.35">
      <c r="A6387">
        <v>2516</v>
      </c>
      <c r="B6387">
        <v>0</v>
      </c>
      <c r="C6387" t="s">
        <v>78</v>
      </c>
      <c r="D6387">
        <v>2</v>
      </c>
    </row>
    <row r="6388" spans="1:4" x14ac:dyDescent="0.35">
      <c r="A6388">
        <v>11013</v>
      </c>
      <c r="B6388">
        <v>0</v>
      </c>
      <c r="C6388" t="s">
        <v>78</v>
      </c>
      <c r="D6388">
        <v>6</v>
      </c>
    </row>
    <row r="6389" spans="1:4" x14ac:dyDescent="0.35">
      <c r="A6389">
        <v>9988</v>
      </c>
      <c r="B6389">
        <v>0</v>
      </c>
      <c r="C6389" t="s">
        <v>78</v>
      </c>
      <c r="D6389">
        <v>13</v>
      </c>
    </row>
    <row r="6390" spans="1:4" x14ac:dyDescent="0.35">
      <c r="A6390">
        <v>1627</v>
      </c>
      <c r="B6390">
        <v>0</v>
      </c>
      <c r="C6390" t="s">
        <v>78</v>
      </c>
      <c r="D6390">
        <v>9</v>
      </c>
    </row>
    <row r="6391" spans="1:4" x14ac:dyDescent="0.35">
      <c r="A6391">
        <v>1490</v>
      </c>
      <c r="B6391">
        <v>0</v>
      </c>
      <c r="C6391" t="s">
        <v>78</v>
      </c>
      <c r="D6391">
        <v>8</v>
      </c>
    </row>
    <row r="6392" spans="1:4" x14ac:dyDescent="0.35">
      <c r="A6392">
        <v>6710</v>
      </c>
      <c r="B6392">
        <v>0</v>
      </c>
      <c r="C6392" t="s">
        <v>78</v>
      </c>
      <c r="D6392">
        <v>4</v>
      </c>
    </row>
    <row r="6393" spans="1:4" x14ac:dyDescent="0.35">
      <c r="A6393">
        <v>7375</v>
      </c>
      <c r="B6393">
        <v>0</v>
      </c>
      <c r="C6393" t="s">
        <v>78</v>
      </c>
      <c r="D6393">
        <v>4</v>
      </c>
    </row>
    <row r="6394" spans="1:4" x14ac:dyDescent="0.35">
      <c r="A6394">
        <v>10144</v>
      </c>
      <c r="B6394">
        <v>0</v>
      </c>
      <c r="C6394" t="s">
        <v>78</v>
      </c>
      <c r="D6394">
        <v>4</v>
      </c>
    </row>
    <row r="6395" spans="1:4" x14ac:dyDescent="0.35">
      <c r="A6395">
        <v>3138</v>
      </c>
      <c r="B6395">
        <v>1</v>
      </c>
      <c r="C6395" t="s">
        <v>78</v>
      </c>
      <c r="D6395">
        <v>6</v>
      </c>
    </row>
    <row r="6396" spans="1:4" x14ac:dyDescent="0.35">
      <c r="A6396">
        <v>1440</v>
      </c>
      <c r="B6396">
        <v>0</v>
      </c>
      <c r="C6396" t="s">
        <v>78</v>
      </c>
      <c r="D6396">
        <v>9</v>
      </c>
    </row>
    <row r="6397" spans="1:4" x14ac:dyDescent="0.35">
      <c r="A6397">
        <v>4200</v>
      </c>
      <c r="B6397">
        <v>0</v>
      </c>
      <c r="C6397" t="s">
        <v>78</v>
      </c>
      <c r="D6397">
        <v>6</v>
      </c>
    </row>
    <row r="6398" spans="1:4" x14ac:dyDescent="0.35">
      <c r="A6398">
        <v>4998</v>
      </c>
      <c r="B6398">
        <v>0</v>
      </c>
      <c r="C6398" t="s">
        <v>78</v>
      </c>
      <c r="D6398">
        <v>4</v>
      </c>
    </row>
    <row r="6399" spans="1:4" x14ac:dyDescent="0.35">
      <c r="A6399">
        <v>7321</v>
      </c>
      <c r="B6399">
        <v>0</v>
      </c>
      <c r="C6399" t="s">
        <v>78</v>
      </c>
      <c r="D6399">
        <v>4</v>
      </c>
    </row>
    <row r="6400" spans="1:4" x14ac:dyDescent="0.35">
      <c r="A6400">
        <v>8663</v>
      </c>
      <c r="B6400">
        <v>0</v>
      </c>
      <c r="C6400" t="s">
        <v>78</v>
      </c>
      <c r="D6400">
        <v>2</v>
      </c>
    </row>
    <row r="6401" spans="1:4" x14ac:dyDescent="0.35">
      <c r="A6401">
        <v>1958</v>
      </c>
      <c r="B6401">
        <v>0</v>
      </c>
      <c r="C6401" t="s">
        <v>78</v>
      </c>
      <c r="D6401">
        <v>9</v>
      </c>
    </row>
    <row r="6402" spans="1:4" x14ac:dyDescent="0.35">
      <c r="A6402">
        <v>6963</v>
      </c>
      <c r="B6402">
        <v>0</v>
      </c>
      <c r="C6402" t="s">
        <v>78</v>
      </c>
      <c r="D6402">
        <v>10</v>
      </c>
    </row>
    <row r="6403" spans="1:4" x14ac:dyDescent="0.35">
      <c r="A6403">
        <v>1065</v>
      </c>
      <c r="B6403">
        <v>0</v>
      </c>
      <c r="C6403" t="s">
        <v>78</v>
      </c>
      <c r="D6403">
        <v>5</v>
      </c>
    </row>
    <row r="6404" spans="1:4" x14ac:dyDescent="0.35">
      <c r="A6404">
        <v>2712</v>
      </c>
      <c r="B6404">
        <v>0</v>
      </c>
      <c r="C6404" t="s">
        <v>78</v>
      </c>
      <c r="D6404">
        <v>10</v>
      </c>
    </row>
    <row r="6405" spans="1:4" x14ac:dyDescent="0.35">
      <c r="A6405">
        <v>6049</v>
      </c>
      <c r="B6405">
        <v>0</v>
      </c>
      <c r="C6405" t="s">
        <v>78</v>
      </c>
      <c r="D6405">
        <v>11</v>
      </c>
    </row>
    <row r="6406" spans="1:4" x14ac:dyDescent="0.35">
      <c r="A6406">
        <v>6605</v>
      </c>
      <c r="B6406">
        <v>0</v>
      </c>
      <c r="C6406" t="s">
        <v>78</v>
      </c>
      <c r="D6406">
        <v>6</v>
      </c>
    </row>
    <row r="6407" spans="1:4" x14ac:dyDescent="0.35">
      <c r="A6407">
        <v>11181</v>
      </c>
      <c r="B6407">
        <v>0</v>
      </c>
      <c r="C6407" t="s">
        <v>78</v>
      </c>
      <c r="D6407">
        <v>0</v>
      </c>
    </row>
    <row r="6408" spans="1:4" x14ac:dyDescent="0.35">
      <c r="A6408">
        <v>5234</v>
      </c>
      <c r="B6408">
        <v>0</v>
      </c>
      <c r="C6408" t="s">
        <v>78</v>
      </c>
      <c r="D6408">
        <v>3</v>
      </c>
    </row>
    <row r="6409" spans="1:4" x14ac:dyDescent="0.35">
      <c r="A6409">
        <v>5253</v>
      </c>
      <c r="B6409">
        <v>0</v>
      </c>
      <c r="C6409" t="s">
        <v>78</v>
      </c>
      <c r="D6409">
        <v>4</v>
      </c>
    </row>
    <row r="6410" spans="1:4" x14ac:dyDescent="0.35">
      <c r="A6410">
        <v>11148</v>
      </c>
      <c r="B6410">
        <v>0</v>
      </c>
      <c r="C6410" t="s">
        <v>78</v>
      </c>
      <c r="D6410">
        <v>2</v>
      </c>
    </row>
    <row r="6411" spans="1:4" x14ac:dyDescent="0.35">
      <c r="A6411">
        <v>6289</v>
      </c>
      <c r="B6411">
        <v>0</v>
      </c>
      <c r="C6411" t="s">
        <v>78</v>
      </c>
      <c r="D6411">
        <v>4</v>
      </c>
    </row>
    <row r="6412" spans="1:4" x14ac:dyDescent="0.35">
      <c r="A6412">
        <v>9743</v>
      </c>
      <c r="B6412">
        <v>0</v>
      </c>
      <c r="C6412" t="s">
        <v>78</v>
      </c>
      <c r="D6412">
        <v>8</v>
      </c>
    </row>
    <row r="6413" spans="1:4" x14ac:dyDescent="0.35">
      <c r="A6413">
        <v>9209</v>
      </c>
      <c r="B6413">
        <v>0</v>
      </c>
      <c r="C6413" t="s">
        <v>78</v>
      </c>
      <c r="D6413">
        <v>13</v>
      </c>
    </row>
    <row r="6414" spans="1:4" x14ac:dyDescent="0.35">
      <c r="A6414">
        <v>6417</v>
      </c>
      <c r="B6414">
        <v>0</v>
      </c>
      <c r="C6414" t="s">
        <v>78</v>
      </c>
      <c r="D6414">
        <v>13</v>
      </c>
    </row>
    <row r="6415" spans="1:4" x14ac:dyDescent="0.35">
      <c r="A6415">
        <v>7937</v>
      </c>
      <c r="B6415">
        <v>0</v>
      </c>
      <c r="C6415" t="s">
        <v>78</v>
      </c>
      <c r="D6415">
        <v>3</v>
      </c>
    </row>
    <row r="6416" spans="1:4" x14ac:dyDescent="0.35">
      <c r="A6416">
        <v>6488</v>
      </c>
      <c r="B6416">
        <v>0</v>
      </c>
      <c r="C6416" t="s">
        <v>78</v>
      </c>
      <c r="D6416">
        <v>2</v>
      </c>
    </row>
    <row r="6417" spans="1:4" x14ac:dyDescent="0.35">
      <c r="A6417">
        <v>3194</v>
      </c>
      <c r="B6417">
        <v>0</v>
      </c>
      <c r="C6417" t="s">
        <v>78</v>
      </c>
      <c r="D6417">
        <v>10</v>
      </c>
    </row>
    <row r="6418" spans="1:4" x14ac:dyDescent="0.35">
      <c r="A6418">
        <v>231</v>
      </c>
      <c r="B6418">
        <v>0</v>
      </c>
      <c r="C6418" t="s">
        <v>78</v>
      </c>
      <c r="D6418">
        <v>3</v>
      </c>
    </row>
    <row r="6419" spans="1:4" x14ac:dyDescent="0.35">
      <c r="A6419">
        <v>9697</v>
      </c>
      <c r="B6419">
        <v>0</v>
      </c>
      <c r="C6419" t="s">
        <v>78</v>
      </c>
      <c r="D6419">
        <v>8</v>
      </c>
    </row>
    <row r="6420" spans="1:4" x14ac:dyDescent="0.35">
      <c r="A6420">
        <v>4676</v>
      </c>
      <c r="B6420">
        <v>0</v>
      </c>
      <c r="C6420" t="s">
        <v>78</v>
      </c>
      <c r="D6420">
        <v>8</v>
      </c>
    </row>
    <row r="6421" spans="1:4" x14ac:dyDescent="0.35">
      <c r="A6421">
        <v>8079</v>
      </c>
      <c r="B6421">
        <v>0</v>
      </c>
      <c r="C6421" t="s">
        <v>78</v>
      </c>
      <c r="D6421">
        <v>3</v>
      </c>
    </row>
    <row r="6422" spans="1:4" x14ac:dyDescent="0.35">
      <c r="A6422">
        <v>10032</v>
      </c>
      <c r="B6422">
        <v>0</v>
      </c>
      <c r="C6422" t="s">
        <v>78</v>
      </c>
      <c r="D6422">
        <v>3</v>
      </c>
    </row>
    <row r="6423" spans="1:4" x14ac:dyDescent="0.35">
      <c r="A6423">
        <v>10505</v>
      </c>
      <c r="B6423">
        <v>0</v>
      </c>
      <c r="C6423" t="s">
        <v>78</v>
      </c>
      <c r="D6423">
        <v>7</v>
      </c>
    </row>
    <row r="6424" spans="1:4" x14ac:dyDescent="0.35">
      <c r="A6424">
        <v>2005</v>
      </c>
      <c r="B6424">
        <v>0</v>
      </c>
      <c r="C6424" t="s">
        <v>78</v>
      </c>
      <c r="D6424">
        <v>4</v>
      </c>
    </row>
    <row r="6425" spans="1:4" x14ac:dyDescent="0.35">
      <c r="A6425">
        <v>6940</v>
      </c>
      <c r="B6425">
        <v>0</v>
      </c>
      <c r="C6425" t="s">
        <v>78</v>
      </c>
      <c r="D6425">
        <v>3</v>
      </c>
    </row>
    <row r="6426" spans="1:4" x14ac:dyDescent="0.35">
      <c r="A6426">
        <v>2304</v>
      </c>
      <c r="B6426">
        <v>0</v>
      </c>
      <c r="C6426" t="s">
        <v>78</v>
      </c>
      <c r="D6426">
        <v>12</v>
      </c>
    </row>
    <row r="6427" spans="1:4" x14ac:dyDescent="0.35">
      <c r="A6427">
        <v>3170</v>
      </c>
      <c r="B6427">
        <v>0</v>
      </c>
      <c r="C6427" t="s">
        <v>78</v>
      </c>
      <c r="D6427">
        <v>6</v>
      </c>
    </row>
    <row r="6428" spans="1:4" x14ac:dyDescent="0.35">
      <c r="A6428">
        <v>10466</v>
      </c>
      <c r="B6428">
        <v>0</v>
      </c>
      <c r="C6428" t="s">
        <v>78</v>
      </c>
      <c r="D6428">
        <v>4</v>
      </c>
    </row>
    <row r="6429" spans="1:4" x14ac:dyDescent="0.35">
      <c r="A6429">
        <v>7325</v>
      </c>
      <c r="B6429">
        <v>0</v>
      </c>
      <c r="C6429" t="s">
        <v>78</v>
      </c>
      <c r="D6429">
        <v>3</v>
      </c>
    </row>
    <row r="6430" spans="1:4" x14ac:dyDescent="0.35">
      <c r="A6430">
        <v>455</v>
      </c>
      <c r="B6430">
        <v>0</v>
      </c>
      <c r="C6430" t="s">
        <v>78</v>
      </c>
      <c r="D6430">
        <v>4</v>
      </c>
    </row>
    <row r="6431" spans="1:4" x14ac:dyDescent="0.35">
      <c r="A6431">
        <v>7592</v>
      </c>
      <c r="B6431">
        <v>0</v>
      </c>
      <c r="C6431" t="s">
        <v>78</v>
      </c>
      <c r="D6431">
        <v>4</v>
      </c>
    </row>
    <row r="6432" spans="1:4" x14ac:dyDescent="0.35">
      <c r="A6432">
        <v>4547</v>
      </c>
      <c r="B6432">
        <v>0</v>
      </c>
      <c r="C6432" t="s">
        <v>78</v>
      </c>
      <c r="D6432">
        <v>3</v>
      </c>
    </row>
    <row r="6433" spans="1:4" x14ac:dyDescent="0.35">
      <c r="A6433">
        <v>6825</v>
      </c>
      <c r="B6433">
        <v>0</v>
      </c>
      <c r="C6433" t="s">
        <v>78</v>
      </c>
      <c r="D6433">
        <v>2</v>
      </c>
    </row>
    <row r="6434" spans="1:4" x14ac:dyDescent="0.35">
      <c r="A6434">
        <v>2961</v>
      </c>
      <c r="B6434">
        <v>0</v>
      </c>
      <c r="C6434" t="s">
        <v>78</v>
      </c>
      <c r="D6434">
        <v>4</v>
      </c>
    </row>
    <row r="6435" spans="1:4" x14ac:dyDescent="0.35">
      <c r="A6435">
        <v>8700</v>
      </c>
      <c r="B6435">
        <v>0</v>
      </c>
      <c r="C6435" t="s">
        <v>78</v>
      </c>
      <c r="D6435">
        <v>3</v>
      </c>
    </row>
    <row r="6436" spans="1:4" x14ac:dyDescent="0.35">
      <c r="A6436">
        <v>2278</v>
      </c>
      <c r="B6436">
        <v>0</v>
      </c>
      <c r="C6436" t="s">
        <v>78</v>
      </c>
      <c r="D6436">
        <v>3</v>
      </c>
    </row>
    <row r="6437" spans="1:4" x14ac:dyDescent="0.35">
      <c r="A6437">
        <v>10703</v>
      </c>
      <c r="B6437">
        <v>0</v>
      </c>
      <c r="C6437" t="s">
        <v>78</v>
      </c>
      <c r="D6437">
        <v>2</v>
      </c>
    </row>
    <row r="6438" spans="1:4" x14ac:dyDescent="0.35">
      <c r="A6438">
        <v>9</v>
      </c>
      <c r="B6438">
        <v>0</v>
      </c>
      <c r="C6438" t="s">
        <v>78</v>
      </c>
      <c r="D6438">
        <v>2</v>
      </c>
    </row>
    <row r="6439" spans="1:4" x14ac:dyDescent="0.35">
      <c r="A6439">
        <v>2804</v>
      </c>
      <c r="B6439">
        <v>1</v>
      </c>
      <c r="C6439" t="s">
        <v>78</v>
      </c>
      <c r="D6439">
        <v>2</v>
      </c>
    </row>
    <row r="6440" spans="1:4" x14ac:dyDescent="0.35">
      <c r="A6440">
        <v>4915</v>
      </c>
      <c r="B6440">
        <v>0</v>
      </c>
      <c r="C6440" t="s">
        <v>78</v>
      </c>
      <c r="D6440">
        <v>12</v>
      </c>
    </row>
    <row r="6441" spans="1:4" x14ac:dyDescent="0.35">
      <c r="A6441">
        <v>3010</v>
      </c>
      <c r="B6441">
        <v>0</v>
      </c>
      <c r="C6441" t="s">
        <v>78</v>
      </c>
      <c r="D6441">
        <v>8</v>
      </c>
    </row>
    <row r="6442" spans="1:4" x14ac:dyDescent="0.35">
      <c r="A6442">
        <v>4279</v>
      </c>
      <c r="B6442">
        <v>0</v>
      </c>
      <c r="C6442" t="s">
        <v>78</v>
      </c>
      <c r="D6442">
        <v>3</v>
      </c>
    </row>
    <row r="6443" spans="1:4" x14ac:dyDescent="0.35">
      <c r="A6443">
        <v>2564</v>
      </c>
      <c r="B6443">
        <v>0</v>
      </c>
      <c r="C6443" t="s">
        <v>78</v>
      </c>
      <c r="D6443">
        <v>4</v>
      </c>
    </row>
    <row r="6444" spans="1:4" x14ac:dyDescent="0.35">
      <c r="A6444">
        <v>1137</v>
      </c>
      <c r="B6444">
        <v>0</v>
      </c>
      <c r="C6444" t="s">
        <v>78</v>
      </c>
      <c r="D6444">
        <v>7</v>
      </c>
    </row>
    <row r="6445" spans="1:4" x14ac:dyDescent="0.35">
      <c r="A6445">
        <v>5084</v>
      </c>
      <c r="B6445">
        <v>0</v>
      </c>
      <c r="C6445" t="s">
        <v>78</v>
      </c>
      <c r="D6445">
        <v>13</v>
      </c>
    </row>
    <row r="6446" spans="1:4" x14ac:dyDescent="0.35">
      <c r="A6446">
        <v>7094</v>
      </c>
      <c r="B6446">
        <v>0</v>
      </c>
      <c r="C6446" t="s">
        <v>78</v>
      </c>
      <c r="D6446">
        <v>13</v>
      </c>
    </row>
    <row r="6447" spans="1:4" x14ac:dyDescent="0.35">
      <c r="A6447">
        <v>6327</v>
      </c>
      <c r="B6447">
        <v>0</v>
      </c>
      <c r="C6447" t="s">
        <v>78</v>
      </c>
      <c r="D6447">
        <v>6</v>
      </c>
    </row>
    <row r="6448" spans="1:4" x14ac:dyDescent="0.35">
      <c r="A6448">
        <v>6131</v>
      </c>
      <c r="B6448">
        <v>0</v>
      </c>
      <c r="C6448" t="s">
        <v>78</v>
      </c>
      <c r="D6448">
        <v>8</v>
      </c>
    </row>
    <row r="6449" spans="1:4" x14ac:dyDescent="0.35">
      <c r="A6449">
        <v>5798</v>
      </c>
      <c r="B6449">
        <v>0</v>
      </c>
      <c r="C6449" t="s">
        <v>78</v>
      </c>
      <c r="D6449">
        <v>8</v>
      </c>
    </row>
    <row r="6450" spans="1:4" x14ac:dyDescent="0.35">
      <c r="A6450">
        <v>10379</v>
      </c>
      <c r="B6450">
        <v>0</v>
      </c>
      <c r="C6450" t="s">
        <v>78</v>
      </c>
      <c r="D6450">
        <v>9</v>
      </c>
    </row>
    <row r="6451" spans="1:4" x14ac:dyDescent="0.35">
      <c r="A6451">
        <v>606</v>
      </c>
      <c r="B6451">
        <v>0</v>
      </c>
      <c r="C6451" t="s">
        <v>78</v>
      </c>
      <c r="D6451">
        <v>2</v>
      </c>
    </row>
    <row r="6452" spans="1:4" x14ac:dyDescent="0.35">
      <c r="A6452">
        <v>7801</v>
      </c>
      <c r="B6452">
        <v>0</v>
      </c>
      <c r="C6452" t="s">
        <v>78</v>
      </c>
      <c r="D6452">
        <v>11</v>
      </c>
    </row>
    <row r="6453" spans="1:4" x14ac:dyDescent="0.35">
      <c r="A6453">
        <v>2445</v>
      </c>
      <c r="B6453">
        <v>0</v>
      </c>
      <c r="C6453" t="s">
        <v>78</v>
      </c>
      <c r="D6453">
        <v>3</v>
      </c>
    </row>
    <row r="6454" spans="1:4" x14ac:dyDescent="0.35">
      <c r="A6454">
        <v>5346</v>
      </c>
      <c r="B6454">
        <v>0</v>
      </c>
      <c r="C6454" t="s">
        <v>78</v>
      </c>
      <c r="D6454">
        <v>3</v>
      </c>
    </row>
    <row r="6455" spans="1:4" x14ac:dyDescent="0.35">
      <c r="A6455">
        <v>550</v>
      </c>
      <c r="B6455">
        <v>0</v>
      </c>
      <c r="C6455" t="s">
        <v>78</v>
      </c>
      <c r="D6455">
        <v>13</v>
      </c>
    </row>
    <row r="6456" spans="1:4" x14ac:dyDescent="0.35">
      <c r="A6456">
        <v>4478</v>
      </c>
      <c r="B6456">
        <v>0</v>
      </c>
      <c r="C6456" t="s">
        <v>78</v>
      </c>
      <c r="D6456">
        <v>6</v>
      </c>
    </row>
    <row r="6457" spans="1:4" x14ac:dyDescent="0.35">
      <c r="A6457">
        <v>2350</v>
      </c>
      <c r="B6457">
        <v>0</v>
      </c>
      <c r="C6457" t="s">
        <v>78</v>
      </c>
      <c r="D6457">
        <v>8</v>
      </c>
    </row>
    <row r="6458" spans="1:4" x14ac:dyDescent="0.35">
      <c r="A6458">
        <v>1118</v>
      </c>
      <c r="B6458">
        <v>0</v>
      </c>
      <c r="C6458" t="s">
        <v>78</v>
      </c>
      <c r="D6458">
        <v>5</v>
      </c>
    </row>
    <row r="6459" spans="1:4" x14ac:dyDescent="0.35">
      <c r="A6459">
        <v>1491</v>
      </c>
      <c r="B6459">
        <v>0</v>
      </c>
      <c r="C6459" t="s">
        <v>78</v>
      </c>
      <c r="D6459">
        <v>7</v>
      </c>
    </row>
    <row r="6460" spans="1:4" x14ac:dyDescent="0.35">
      <c r="A6460">
        <v>4507</v>
      </c>
      <c r="B6460">
        <v>0</v>
      </c>
      <c r="C6460" t="s">
        <v>78</v>
      </c>
      <c r="D6460">
        <v>8</v>
      </c>
    </row>
    <row r="6461" spans="1:4" x14ac:dyDescent="0.35">
      <c r="A6461">
        <v>7023</v>
      </c>
      <c r="B6461">
        <v>0</v>
      </c>
      <c r="C6461" t="s">
        <v>78</v>
      </c>
      <c r="D6461">
        <v>4</v>
      </c>
    </row>
    <row r="6462" spans="1:4" x14ac:dyDescent="0.35">
      <c r="A6462">
        <v>6977</v>
      </c>
      <c r="B6462">
        <v>0</v>
      </c>
      <c r="C6462" t="s">
        <v>78</v>
      </c>
      <c r="D6462">
        <v>13</v>
      </c>
    </row>
    <row r="6463" spans="1:4" x14ac:dyDescent="0.35">
      <c r="A6463">
        <v>4042</v>
      </c>
      <c r="B6463">
        <v>1</v>
      </c>
      <c r="C6463" t="s">
        <v>78</v>
      </c>
      <c r="D6463">
        <v>4</v>
      </c>
    </row>
    <row r="6464" spans="1:4" x14ac:dyDescent="0.35">
      <c r="A6464">
        <v>7274</v>
      </c>
      <c r="B6464">
        <v>0</v>
      </c>
      <c r="C6464" t="s">
        <v>78</v>
      </c>
      <c r="D6464">
        <v>10</v>
      </c>
    </row>
    <row r="6465" spans="1:4" x14ac:dyDescent="0.35">
      <c r="A6465">
        <v>2902</v>
      </c>
      <c r="B6465">
        <v>0</v>
      </c>
      <c r="C6465" t="s">
        <v>78</v>
      </c>
      <c r="D6465">
        <v>3</v>
      </c>
    </row>
    <row r="6466" spans="1:4" x14ac:dyDescent="0.35">
      <c r="A6466">
        <v>3332</v>
      </c>
      <c r="B6466">
        <v>0</v>
      </c>
      <c r="C6466" t="s">
        <v>78</v>
      </c>
      <c r="D6466">
        <v>4</v>
      </c>
    </row>
    <row r="6467" spans="1:4" x14ac:dyDescent="0.35">
      <c r="A6467">
        <v>7433</v>
      </c>
      <c r="B6467">
        <v>0</v>
      </c>
      <c r="C6467" t="s">
        <v>78</v>
      </c>
      <c r="D6467">
        <v>4</v>
      </c>
    </row>
    <row r="6468" spans="1:4" x14ac:dyDescent="0.35">
      <c r="A6468">
        <v>9386</v>
      </c>
      <c r="B6468">
        <v>0</v>
      </c>
      <c r="C6468" t="s">
        <v>78</v>
      </c>
      <c r="D6468">
        <v>6</v>
      </c>
    </row>
    <row r="6469" spans="1:4" x14ac:dyDescent="0.35">
      <c r="A6469">
        <v>5176</v>
      </c>
      <c r="B6469">
        <v>0</v>
      </c>
      <c r="C6469" t="s">
        <v>78</v>
      </c>
      <c r="D6469">
        <v>3</v>
      </c>
    </row>
    <row r="6470" spans="1:4" x14ac:dyDescent="0.35">
      <c r="A6470">
        <v>10323</v>
      </c>
      <c r="B6470">
        <v>0</v>
      </c>
      <c r="C6470" t="s">
        <v>78</v>
      </c>
      <c r="D6470">
        <v>5</v>
      </c>
    </row>
    <row r="6471" spans="1:4" x14ac:dyDescent="0.35">
      <c r="A6471">
        <v>4682</v>
      </c>
      <c r="B6471">
        <v>0</v>
      </c>
      <c r="C6471" t="s">
        <v>78</v>
      </c>
      <c r="D6471">
        <v>8</v>
      </c>
    </row>
    <row r="6472" spans="1:4" x14ac:dyDescent="0.35">
      <c r="A6472">
        <v>3083</v>
      </c>
      <c r="B6472">
        <v>0</v>
      </c>
      <c r="C6472" t="s">
        <v>78</v>
      </c>
      <c r="D6472">
        <v>5</v>
      </c>
    </row>
    <row r="6473" spans="1:4" x14ac:dyDescent="0.35">
      <c r="A6473">
        <v>8015</v>
      </c>
      <c r="B6473">
        <v>1</v>
      </c>
      <c r="C6473" t="s">
        <v>78</v>
      </c>
      <c r="D6473">
        <v>9</v>
      </c>
    </row>
    <row r="6474" spans="1:4" x14ac:dyDescent="0.35">
      <c r="A6474">
        <v>1745</v>
      </c>
      <c r="B6474">
        <v>1</v>
      </c>
      <c r="C6474" t="s">
        <v>78</v>
      </c>
      <c r="D6474">
        <v>9</v>
      </c>
    </row>
    <row r="6475" spans="1:4" x14ac:dyDescent="0.35">
      <c r="A6475">
        <v>3136</v>
      </c>
      <c r="B6475">
        <v>0</v>
      </c>
      <c r="C6475" t="s">
        <v>78</v>
      </c>
      <c r="D6475">
        <v>11</v>
      </c>
    </row>
    <row r="6476" spans="1:4" x14ac:dyDescent="0.35">
      <c r="A6476">
        <v>6991</v>
      </c>
      <c r="B6476">
        <v>0</v>
      </c>
      <c r="C6476" t="s">
        <v>78</v>
      </c>
      <c r="D6476">
        <v>6</v>
      </c>
    </row>
    <row r="6477" spans="1:4" x14ac:dyDescent="0.35">
      <c r="A6477">
        <v>8132</v>
      </c>
      <c r="B6477">
        <v>0</v>
      </c>
      <c r="C6477" t="s">
        <v>78</v>
      </c>
      <c r="D6477">
        <v>8</v>
      </c>
    </row>
    <row r="6478" spans="1:4" x14ac:dyDescent="0.35">
      <c r="A6478">
        <v>503</v>
      </c>
      <c r="B6478">
        <v>0</v>
      </c>
      <c r="C6478" t="s">
        <v>78</v>
      </c>
      <c r="D6478">
        <v>3</v>
      </c>
    </row>
    <row r="6479" spans="1:4" x14ac:dyDescent="0.35">
      <c r="A6479">
        <v>8148</v>
      </c>
      <c r="B6479">
        <v>0</v>
      </c>
      <c r="C6479" t="s">
        <v>78</v>
      </c>
      <c r="D6479">
        <v>12</v>
      </c>
    </row>
    <row r="6480" spans="1:4" x14ac:dyDescent="0.35">
      <c r="A6480">
        <v>2736</v>
      </c>
      <c r="B6480">
        <v>0</v>
      </c>
      <c r="C6480" t="s">
        <v>78</v>
      </c>
      <c r="D6480">
        <v>11</v>
      </c>
    </row>
    <row r="6481" spans="1:4" x14ac:dyDescent="0.35">
      <c r="A6481">
        <v>8162</v>
      </c>
      <c r="B6481">
        <v>0</v>
      </c>
      <c r="C6481" t="s">
        <v>78</v>
      </c>
      <c r="D6481">
        <v>3</v>
      </c>
    </row>
    <row r="6482" spans="1:4" x14ac:dyDescent="0.35">
      <c r="A6482">
        <v>692</v>
      </c>
      <c r="B6482">
        <v>0</v>
      </c>
      <c r="C6482" t="s">
        <v>78</v>
      </c>
      <c r="D6482">
        <v>2</v>
      </c>
    </row>
    <row r="6483" spans="1:4" x14ac:dyDescent="0.35">
      <c r="A6483">
        <v>7706</v>
      </c>
      <c r="B6483">
        <v>0</v>
      </c>
      <c r="C6483" t="s">
        <v>78</v>
      </c>
      <c r="D6483">
        <v>5</v>
      </c>
    </row>
    <row r="6484" spans="1:4" x14ac:dyDescent="0.35">
      <c r="A6484">
        <v>9298</v>
      </c>
      <c r="B6484">
        <v>0</v>
      </c>
      <c r="C6484" t="s">
        <v>78</v>
      </c>
      <c r="D6484">
        <v>8</v>
      </c>
    </row>
    <row r="6485" spans="1:4" x14ac:dyDescent="0.35">
      <c r="A6485">
        <v>2986</v>
      </c>
      <c r="B6485">
        <v>0</v>
      </c>
      <c r="C6485" t="s">
        <v>78</v>
      </c>
      <c r="D6485">
        <v>2</v>
      </c>
    </row>
    <row r="6486" spans="1:4" x14ac:dyDescent="0.35">
      <c r="A6486">
        <v>10812</v>
      </c>
      <c r="B6486">
        <v>0</v>
      </c>
      <c r="C6486" t="s">
        <v>78</v>
      </c>
      <c r="D6486">
        <v>3</v>
      </c>
    </row>
    <row r="6487" spans="1:4" x14ac:dyDescent="0.35">
      <c r="A6487">
        <v>2909</v>
      </c>
      <c r="B6487">
        <v>0</v>
      </c>
      <c r="C6487" t="s">
        <v>78</v>
      </c>
      <c r="D6487">
        <v>6</v>
      </c>
    </row>
    <row r="6488" spans="1:4" x14ac:dyDescent="0.35">
      <c r="A6488">
        <v>6974</v>
      </c>
      <c r="B6488">
        <v>0</v>
      </c>
      <c r="C6488" t="s">
        <v>78</v>
      </c>
      <c r="D6488">
        <v>5</v>
      </c>
    </row>
    <row r="6489" spans="1:4" x14ac:dyDescent="0.35">
      <c r="A6489">
        <v>9140</v>
      </c>
      <c r="B6489">
        <v>0</v>
      </c>
      <c r="C6489" t="s">
        <v>78</v>
      </c>
      <c r="D6489">
        <v>4</v>
      </c>
    </row>
    <row r="6490" spans="1:4" x14ac:dyDescent="0.35">
      <c r="A6490">
        <v>4554</v>
      </c>
      <c r="B6490">
        <v>0</v>
      </c>
      <c r="C6490" t="s">
        <v>78</v>
      </c>
      <c r="D6490">
        <v>8</v>
      </c>
    </row>
    <row r="6491" spans="1:4" x14ac:dyDescent="0.35">
      <c r="A6491">
        <v>7791</v>
      </c>
      <c r="B6491">
        <v>0</v>
      </c>
      <c r="C6491" t="s">
        <v>78</v>
      </c>
      <c r="D6491">
        <v>3</v>
      </c>
    </row>
    <row r="6492" spans="1:4" x14ac:dyDescent="0.35">
      <c r="A6492">
        <v>5455</v>
      </c>
      <c r="B6492">
        <v>0</v>
      </c>
      <c r="C6492" t="s">
        <v>78</v>
      </c>
      <c r="D6492">
        <v>4</v>
      </c>
    </row>
    <row r="6493" spans="1:4" x14ac:dyDescent="0.35">
      <c r="A6493">
        <v>7960</v>
      </c>
      <c r="B6493">
        <v>0</v>
      </c>
      <c r="C6493" t="s">
        <v>78</v>
      </c>
      <c r="D6493">
        <v>13</v>
      </c>
    </row>
    <row r="6494" spans="1:4" x14ac:dyDescent="0.35">
      <c r="A6494">
        <v>3426</v>
      </c>
      <c r="B6494">
        <v>0</v>
      </c>
      <c r="C6494" t="s">
        <v>78</v>
      </c>
      <c r="D6494">
        <v>13</v>
      </c>
    </row>
    <row r="6495" spans="1:4" x14ac:dyDescent="0.35">
      <c r="A6495">
        <v>5316</v>
      </c>
      <c r="B6495">
        <v>0</v>
      </c>
      <c r="C6495" t="s">
        <v>78</v>
      </c>
      <c r="D6495">
        <v>4</v>
      </c>
    </row>
    <row r="6496" spans="1:4" x14ac:dyDescent="0.35">
      <c r="A6496">
        <v>1404</v>
      </c>
      <c r="B6496">
        <v>0</v>
      </c>
      <c r="C6496" t="s">
        <v>78</v>
      </c>
      <c r="D6496">
        <v>3</v>
      </c>
    </row>
    <row r="6497" spans="1:4" x14ac:dyDescent="0.35">
      <c r="A6497">
        <v>10598</v>
      </c>
      <c r="B6497">
        <v>0</v>
      </c>
      <c r="C6497" t="s">
        <v>78</v>
      </c>
      <c r="D6497">
        <v>3</v>
      </c>
    </row>
    <row r="6498" spans="1:4" x14ac:dyDescent="0.35">
      <c r="A6498">
        <v>8212</v>
      </c>
      <c r="B6498">
        <v>0</v>
      </c>
      <c r="C6498" t="s">
        <v>78</v>
      </c>
      <c r="D6498">
        <v>4</v>
      </c>
    </row>
    <row r="6499" spans="1:4" x14ac:dyDescent="0.35">
      <c r="A6499">
        <v>3233</v>
      </c>
      <c r="B6499">
        <v>0</v>
      </c>
      <c r="C6499" t="s">
        <v>78</v>
      </c>
      <c r="D6499">
        <v>11</v>
      </c>
    </row>
    <row r="6500" spans="1:4" x14ac:dyDescent="0.35">
      <c r="A6500">
        <v>7892</v>
      </c>
      <c r="B6500">
        <v>0</v>
      </c>
      <c r="C6500" t="s">
        <v>78</v>
      </c>
      <c r="D6500">
        <v>3</v>
      </c>
    </row>
    <row r="6501" spans="1:4" x14ac:dyDescent="0.35">
      <c r="A6501">
        <v>2975</v>
      </c>
      <c r="B6501">
        <v>0</v>
      </c>
      <c r="C6501" t="s">
        <v>78</v>
      </c>
      <c r="D6501">
        <v>9</v>
      </c>
    </row>
    <row r="6502" spans="1:4" x14ac:dyDescent="0.35">
      <c r="A6502">
        <v>5043</v>
      </c>
      <c r="B6502">
        <v>0</v>
      </c>
      <c r="C6502" t="s">
        <v>78</v>
      </c>
      <c r="D6502">
        <v>5</v>
      </c>
    </row>
    <row r="6503" spans="1:4" x14ac:dyDescent="0.35">
      <c r="A6503">
        <v>3104</v>
      </c>
      <c r="B6503">
        <v>1</v>
      </c>
      <c r="C6503" t="s">
        <v>78</v>
      </c>
      <c r="D6503">
        <v>12</v>
      </c>
    </row>
    <row r="6504" spans="1:4" x14ac:dyDescent="0.35">
      <c r="A6504">
        <v>10854</v>
      </c>
      <c r="B6504">
        <v>0</v>
      </c>
      <c r="C6504" t="s">
        <v>78</v>
      </c>
      <c r="D6504">
        <v>3</v>
      </c>
    </row>
    <row r="6505" spans="1:4" x14ac:dyDescent="0.35">
      <c r="A6505">
        <v>7419</v>
      </c>
      <c r="B6505">
        <v>0</v>
      </c>
      <c r="C6505" t="s">
        <v>78</v>
      </c>
      <c r="D6505">
        <v>3</v>
      </c>
    </row>
    <row r="6506" spans="1:4" x14ac:dyDescent="0.35">
      <c r="A6506">
        <v>5558</v>
      </c>
      <c r="B6506">
        <v>0</v>
      </c>
      <c r="C6506" t="s">
        <v>78</v>
      </c>
      <c r="D6506">
        <v>4</v>
      </c>
    </row>
    <row r="6507" spans="1:4" x14ac:dyDescent="0.35">
      <c r="A6507">
        <v>832</v>
      </c>
      <c r="B6507">
        <v>0</v>
      </c>
      <c r="C6507" t="s">
        <v>78</v>
      </c>
      <c r="D6507">
        <v>10</v>
      </c>
    </row>
    <row r="6508" spans="1:4" x14ac:dyDescent="0.35">
      <c r="A6508">
        <v>4964</v>
      </c>
      <c r="B6508">
        <v>0</v>
      </c>
      <c r="C6508" t="s">
        <v>78</v>
      </c>
      <c r="D6508">
        <v>4</v>
      </c>
    </row>
    <row r="6509" spans="1:4" x14ac:dyDescent="0.35">
      <c r="A6509">
        <v>11030</v>
      </c>
      <c r="B6509">
        <v>0</v>
      </c>
      <c r="C6509" t="s">
        <v>78</v>
      </c>
      <c r="D6509">
        <v>2</v>
      </c>
    </row>
    <row r="6510" spans="1:4" x14ac:dyDescent="0.35">
      <c r="A6510">
        <v>4587</v>
      </c>
      <c r="B6510">
        <v>0</v>
      </c>
      <c r="C6510" t="s">
        <v>78</v>
      </c>
      <c r="D6510">
        <v>7</v>
      </c>
    </row>
    <row r="6511" spans="1:4" x14ac:dyDescent="0.35">
      <c r="A6511">
        <v>450</v>
      </c>
      <c r="B6511">
        <v>0</v>
      </c>
      <c r="C6511" t="s">
        <v>78</v>
      </c>
      <c r="D6511">
        <v>4</v>
      </c>
    </row>
    <row r="6512" spans="1:4" x14ac:dyDescent="0.35">
      <c r="A6512">
        <v>11031</v>
      </c>
      <c r="B6512">
        <v>0</v>
      </c>
      <c r="C6512" t="s">
        <v>78</v>
      </c>
      <c r="D6512">
        <v>3</v>
      </c>
    </row>
    <row r="6513" spans="1:4" x14ac:dyDescent="0.35">
      <c r="A6513">
        <v>4990</v>
      </c>
      <c r="B6513">
        <v>0</v>
      </c>
      <c r="C6513" t="s">
        <v>78</v>
      </c>
      <c r="D6513">
        <v>8</v>
      </c>
    </row>
    <row r="6514" spans="1:4" x14ac:dyDescent="0.35">
      <c r="A6514">
        <v>221</v>
      </c>
      <c r="B6514">
        <v>0</v>
      </c>
      <c r="C6514" t="s">
        <v>78</v>
      </c>
      <c r="D6514">
        <v>4</v>
      </c>
    </row>
    <row r="6515" spans="1:4" x14ac:dyDescent="0.35">
      <c r="A6515">
        <v>4351</v>
      </c>
      <c r="B6515">
        <v>0</v>
      </c>
      <c r="C6515" t="s">
        <v>78</v>
      </c>
      <c r="D6515">
        <v>2</v>
      </c>
    </row>
    <row r="6516" spans="1:4" x14ac:dyDescent="0.35">
      <c r="A6516">
        <v>1357</v>
      </c>
      <c r="B6516">
        <v>0</v>
      </c>
      <c r="C6516" t="s">
        <v>78</v>
      </c>
      <c r="D6516">
        <v>5</v>
      </c>
    </row>
    <row r="6517" spans="1:4" x14ac:dyDescent="0.35">
      <c r="A6517">
        <v>5667</v>
      </c>
      <c r="B6517">
        <v>1</v>
      </c>
      <c r="C6517" t="s">
        <v>78</v>
      </c>
      <c r="D6517">
        <v>4</v>
      </c>
    </row>
    <row r="6518" spans="1:4" x14ac:dyDescent="0.35">
      <c r="A6518">
        <v>8867</v>
      </c>
      <c r="B6518">
        <v>0</v>
      </c>
      <c r="C6518" t="s">
        <v>78</v>
      </c>
      <c r="D6518">
        <v>5</v>
      </c>
    </row>
    <row r="6519" spans="1:4" x14ac:dyDescent="0.35">
      <c r="A6519">
        <v>2747</v>
      </c>
      <c r="B6519">
        <v>0</v>
      </c>
      <c r="C6519" t="s">
        <v>78</v>
      </c>
      <c r="D6519">
        <v>5</v>
      </c>
    </row>
    <row r="6520" spans="1:4" x14ac:dyDescent="0.35">
      <c r="A6520">
        <v>7422</v>
      </c>
      <c r="B6520">
        <v>0</v>
      </c>
      <c r="C6520" t="s">
        <v>78</v>
      </c>
      <c r="D6520">
        <v>7</v>
      </c>
    </row>
    <row r="6521" spans="1:4" x14ac:dyDescent="0.35">
      <c r="A6521">
        <v>4148</v>
      </c>
      <c r="B6521">
        <v>0</v>
      </c>
      <c r="C6521" t="s">
        <v>78</v>
      </c>
      <c r="D6521">
        <v>6</v>
      </c>
    </row>
    <row r="6522" spans="1:4" x14ac:dyDescent="0.35">
      <c r="A6522">
        <v>9516</v>
      </c>
      <c r="B6522">
        <v>1</v>
      </c>
      <c r="C6522" t="s">
        <v>78</v>
      </c>
      <c r="D6522">
        <v>10</v>
      </c>
    </row>
    <row r="6523" spans="1:4" x14ac:dyDescent="0.35">
      <c r="A6523">
        <v>1291</v>
      </c>
      <c r="B6523">
        <v>0</v>
      </c>
      <c r="C6523" t="s">
        <v>78</v>
      </c>
      <c r="D6523">
        <v>4</v>
      </c>
    </row>
    <row r="6524" spans="1:4" x14ac:dyDescent="0.35">
      <c r="A6524">
        <v>1833</v>
      </c>
      <c r="B6524">
        <v>0</v>
      </c>
      <c r="C6524" t="s">
        <v>78</v>
      </c>
      <c r="D6524">
        <v>4</v>
      </c>
    </row>
    <row r="6525" spans="1:4" x14ac:dyDescent="0.35">
      <c r="A6525">
        <v>7270</v>
      </c>
      <c r="B6525">
        <v>0</v>
      </c>
      <c r="C6525" t="s">
        <v>78</v>
      </c>
      <c r="D6525">
        <v>13</v>
      </c>
    </row>
    <row r="6526" spans="1:4" x14ac:dyDescent="0.35">
      <c r="A6526">
        <v>8182</v>
      </c>
      <c r="B6526">
        <v>0</v>
      </c>
      <c r="C6526" t="s">
        <v>78</v>
      </c>
      <c r="D6526">
        <v>4</v>
      </c>
    </row>
    <row r="6527" spans="1:4" x14ac:dyDescent="0.35">
      <c r="A6527">
        <v>10394</v>
      </c>
      <c r="B6527">
        <v>0</v>
      </c>
      <c r="C6527" t="s">
        <v>78</v>
      </c>
      <c r="D6527">
        <v>5</v>
      </c>
    </row>
    <row r="6528" spans="1:4" x14ac:dyDescent="0.35">
      <c r="A6528">
        <v>1142</v>
      </c>
      <c r="B6528">
        <v>0</v>
      </c>
      <c r="C6528" t="s">
        <v>78</v>
      </c>
      <c r="D6528">
        <v>9</v>
      </c>
    </row>
    <row r="6529" spans="1:4" x14ac:dyDescent="0.35">
      <c r="A6529">
        <v>451</v>
      </c>
      <c r="B6529">
        <v>0</v>
      </c>
      <c r="C6529" t="s">
        <v>78</v>
      </c>
      <c r="D6529">
        <v>2</v>
      </c>
    </row>
    <row r="6530" spans="1:4" x14ac:dyDescent="0.35">
      <c r="A6530">
        <v>7128</v>
      </c>
      <c r="B6530">
        <v>0</v>
      </c>
      <c r="C6530" t="s">
        <v>78</v>
      </c>
      <c r="D6530">
        <v>2</v>
      </c>
    </row>
    <row r="6531" spans="1:4" x14ac:dyDescent="0.35">
      <c r="A6531">
        <v>10678</v>
      </c>
      <c r="B6531">
        <v>0</v>
      </c>
      <c r="C6531" t="s">
        <v>78</v>
      </c>
      <c r="D6531">
        <v>10</v>
      </c>
    </row>
    <row r="6532" spans="1:4" x14ac:dyDescent="0.35">
      <c r="A6532">
        <v>7755</v>
      </c>
      <c r="B6532">
        <v>0</v>
      </c>
      <c r="C6532" t="s">
        <v>78</v>
      </c>
      <c r="D6532">
        <v>4</v>
      </c>
    </row>
    <row r="6533" spans="1:4" x14ac:dyDescent="0.35">
      <c r="A6533">
        <v>4754</v>
      </c>
      <c r="B6533">
        <v>0</v>
      </c>
      <c r="C6533" t="s">
        <v>78</v>
      </c>
      <c r="D6533">
        <v>4</v>
      </c>
    </row>
    <row r="6534" spans="1:4" x14ac:dyDescent="0.35">
      <c r="A6534">
        <v>20</v>
      </c>
      <c r="B6534">
        <v>0</v>
      </c>
      <c r="C6534" t="s">
        <v>78</v>
      </c>
      <c r="D6534">
        <v>4</v>
      </c>
    </row>
    <row r="6535" spans="1:4" x14ac:dyDescent="0.35">
      <c r="A6535">
        <v>2246</v>
      </c>
      <c r="B6535">
        <v>0</v>
      </c>
      <c r="C6535" t="s">
        <v>78</v>
      </c>
      <c r="D6535">
        <v>4</v>
      </c>
    </row>
    <row r="6536" spans="1:4" x14ac:dyDescent="0.35">
      <c r="A6536">
        <v>10307</v>
      </c>
      <c r="B6536">
        <v>0</v>
      </c>
      <c r="C6536" t="s">
        <v>78</v>
      </c>
      <c r="D6536">
        <v>8</v>
      </c>
    </row>
    <row r="6537" spans="1:4" x14ac:dyDescent="0.35">
      <c r="A6537">
        <v>2147</v>
      </c>
      <c r="B6537">
        <v>0</v>
      </c>
      <c r="C6537" t="s">
        <v>78</v>
      </c>
      <c r="D6537">
        <v>11</v>
      </c>
    </row>
    <row r="6538" spans="1:4" x14ac:dyDescent="0.35">
      <c r="A6538">
        <v>10590</v>
      </c>
      <c r="B6538">
        <v>0</v>
      </c>
      <c r="C6538" t="s">
        <v>78</v>
      </c>
      <c r="D6538">
        <v>10</v>
      </c>
    </row>
    <row r="6539" spans="1:4" x14ac:dyDescent="0.35">
      <c r="A6539">
        <v>6565</v>
      </c>
      <c r="B6539">
        <v>0</v>
      </c>
      <c r="C6539" t="s">
        <v>78</v>
      </c>
      <c r="D6539">
        <v>9</v>
      </c>
    </row>
    <row r="6540" spans="1:4" x14ac:dyDescent="0.35">
      <c r="A6540">
        <v>6619</v>
      </c>
      <c r="B6540">
        <v>0</v>
      </c>
      <c r="C6540" t="s">
        <v>78</v>
      </c>
      <c r="D6540">
        <v>3</v>
      </c>
    </row>
    <row r="6541" spans="1:4" x14ac:dyDescent="0.35">
      <c r="A6541">
        <v>4817</v>
      </c>
      <c r="B6541">
        <v>0</v>
      </c>
      <c r="C6541" t="s">
        <v>78</v>
      </c>
      <c r="D6541">
        <v>2</v>
      </c>
    </row>
    <row r="6542" spans="1:4" x14ac:dyDescent="0.35">
      <c r="A6542">
        <v>4508</v>
      </c>
      <c r="B6542">
        <v>0</v>
      </c>
      <c r="C6542" t="s">
        <v>78</v>
      </c>
      <c r="D6542">
        <v>5</v>
      </c>
    </row>
    <row r="6543" spans="1:4" x14ac:dyDescent="0.35">
      <c r="A6543">
        <v>4843</v>
      </c>
      <c r="B6543">
        <v>0</v>
      </c>
      <c r="C6543" t="s">
        <v>78</v>
      </c>
      <c r="D6543">
        <v>5</v>
      </c>
    </row>
    <row r="6544" spans="1:4" x14ac:dyDescent="0.35">
      <c r="A6544">
        <v>9197</v>
      </c>
      <c r="B6544">
        <v>0</v>
      </c>
      <c r="C6544" t="s">
        <v>78</v>
      </c>
      <c r="D6544">
        <v>3</v>
      </c>
    </row>
    <row r="6545" spans="1:4" x14ac:dyDescent="0.35">
      <c r="A6545">
        <v>6237</v>
      </c>
      <c r="B6545">
        <v>0</v>
      </c>
      <c r="C6545" t="s">
        <v>78</v>
      </c>
      <c r="D6545">
        <v>1</v>
      </c>
    </row>
    <row r="6546" spans="1:4" x14ac:dyDescent="0.35">
      <c r="A6546">
        <v>6515</v>
      </c>
      <c r="B6546">
        <v>0</v>
      </c>
      <c r="C6546" t="s">
        <v>78</v>
      </c>
      <c r="D6546">
        <v>3</v>
      </c>
    </row>
    <row r="6547" spans="1:4" x14ac:dyDescent="0.35">
      <c r="A6547">
        <v>5954</v>
      </c>
      <c r="B6547">
        <v>0</v>
      </c>
      <c r="C6547" t="s">
        <v>78</v>
      </c>
      <c r="D6547">
        <v>4</v>
      </c>
    </row>
    <row r="6548" spans="1:4" x14ac:dyDescent="0.35">
      <c r="A6548">
        <v>7938</v>
      </c>
      <c r="B6548">
        <v>0</v>
      </c>
      <c r="C6548" t="s">
        <v>78</v>
      </c>
      <c r="D6548">
        <v>10</v>
      </c>
    </row>
    <row r="6549" spans="1:4" x14ac:dyDescent="0.35">
      <c r="A6549">
        <v>961</v>
      </c>
      <c r="B6549">
        <v>0</v>
      </c>
      <c r="C6549" t="s">
        <v>78</v>
      </c>
      <c r="D6549">
        <v>5</v>
      </c>
    </row>
    <row r="6550" spans="1:4" x14ac:dyDescent="0.35">
      <c r="A6550">
        <v>1764</v>
      </c>
      <c r="B6550">
        <v>0</v>
      </c>
      <c r="C6550" t="s">
        <v>78</v>
      </c>
      <c r="D6550">
        <v>5</v>
      </c>
    </row>
    <row r="6551" spans="1:4" x14ac:dyDescent="0.35">
      <c r="A6551">
        <v>1916</v>
      </c>
      <c r="B6551">
        <v>0</v>
      </c>
      <c r="C6551" t="s">
        <v>78</v>
      </c>
      <c r="D6551">
        <v>6</v>
      </c>
    </row>
    <row r="6552" spans="1:4" x14ac:dyDescent="0.35">
      <c r="A6552">
        <v>6941</v>
      </c>
      <c r="B6552">
        <v>0</v>
      </c>
      <c r="C6552" t="s">
        <v>78</v>
      </c>
      <c r="D6552">
        <v>2</v>
      </c>
    </row>
    <row r="6553" spans="1:4" x14ac:dyDescent="0.35">
      <c r="A6553">
        <v>5562</v>
      </c>
      <c r="B6553">
        <v>0</v>
      </c>
      <c r="C6553" t="s">
        <v>78</v>
      </c>
      <c r="D6553">
        <v>10</v>
      </c>
    </row>
    <row r="6554" spans="1:4" x14ac:dyDescent="0.35">
      <c r="A6554">
        <v>1517</v>
      </c>
      <c r="B6554">
        <v>0</v>
      </c>
      <c r="C6554" t="s">
        <v>78</v>
      </c>
      <c r="D6554">
        <v>3</v>
      </c>
    </row>
    <row r="6555" spans="1:4" x14ac:dyDescent="0.35">
      <c r="A6555">
        <v>7286</v>
      </c>
      <c r="B6555">
        <v>0</v>
      </c>
      <c r="C6555" t="s">
        <v>78</v>
      </c>
      <c r="D6555">
        <v>2</v>
      </c>
    </row>
    <row r="6556" spans="1:4" x14ac:dyDescent="0.35">
      <c r="A6556">
        <v>4687</v>
      </c>
      <c r="B6556">
        <v>0</v>
      </c>
      <c r="C6556" t="s">
        <v>78</v>
      </c>
      <c r="D6556">
        <v>9</v>
      </c>
    </row>
    <row r="6557" spans="1:4" x14ac:dyDescent="0.35">
      <c r="A6557">
        <v>5631</v>
      </c>
      <c r="B6557">
        <v>0</v>
      </c>
      <c r="C6557" t="s">
        <v>78</v>
      </c>
      <c r="D6557">
        <v>8</v>
      </c>
    </row>
    <row r="6558" spans="1:4" x14ac:dyDescent="0.35">
      <c r="A6558">
        <v>1951</v>
      </c>
      <c r="B6558">
        <v>0</v>
      </c>
      <c r="C6558" t="s">
        <v>78</v>
      </c>
      <c r="D6558">
        <v>8</v>
      </c>
    </row>
    <row r="6559" spans="1:4" x14ac:dyDescent="0.35">
      <c r="A6559">
        <v>123</v>
      </c>
      <c r="B6559">
        <v>0</v>
      </c>
      <c r="C6559" t="s">
        <v>78</v>
      </c>
      <c r="D6559">
        <v>4</v>
      </c>
    </row>
    <row r="6560" spans="1:4" x14ac:dyDescent="0.35">
      <c r="A6560">
        <v>9451</v>
      </c>
      <c r="B6560">
        <v>0</v>
      </c>
      <c r="C6560" t="s">
        <v>78</v>
      </c>
      <c r="D6560">
        <v>9</v>
      </c>
    </row>
    <row r="6561" spans="1:4" x14ac:dyDescent="0.35">
      <c r="A6561">
        <v>7396</v>
      </c>
      <c r="B6561">
        <v>0</v>
      </c>
      <c r="C6561" t="s">
        <v>78</v>
      </c>
      <c r="D6561">
        <v>12</v>
      </c>
    </row>
    <row r="6562" spans="1:4" x14ac:dyDescent="0.35">
      <c r="A6562">
        <v>3298</v>
      </c>
      <c r="B6562">
        <v>0</v>
      </c>
      <c r="C6562" t="s">
        <v>78</v>
      </c>
      <c r="D6562">
        <v>9</v>
      </c>
    </row>
    <row r="6563" spans="1:4" x14ac:dyDescent="0.35">
      <c r="A6563">
        <v>6730</v>
      </c>
      <c r="B6563">
        <v>0</v>
      </c>
      <c r="C6563" t="s">
        <v>78</v>
      </c>
      <c r="D6563">
        <v>3</v>
      </c>
    </row>
    <row r="6564" spans="1:4" x14ac:dyDescent="0.35">
      <c r="A6564">
        <v>9916</v>
      </c>
      <c r="B6564">
        <v>0</v>
      </c>
      <c r="C6564" t="s">
        <v>78</v>
      </c>
      <c r="D6564">
        <v>3</v>
      </c>
    </row>
    <row r="6565" spans="1:4" x14ac:dyDescent="0.35">
      <c r="A6565">
        <v>2227</v>
      </c>
      <c r="B6565">
        <v>0</v>
      </c>
      <c r="C6565" t="s">
        <v>78</v>
      </c>
      <c r="D6565">
        <v>5</v>
      </c>
    </row>
    <row r="6566" spans="1:4" x14ac:dyDescent="0.35">
      <c r="A6566">
        <v>946</v>
      </c>
      <c r="B6566">
        <v>0</v>
      </c>
      <c r="C6566" t="s">
        <v>78</v>
      </c>
      <c r="D6566">
        <v>5</v>
      </c>
    </row>
    <row r="6567" spans="1:4" x14ac:dyDescent="0.35">
      <c r="A6567">
        <v>3745</v>
      </c>
      <c r="B6567">
        <v>0</v>
      </c>
      <c r="C6567" t="s">
        <v>78</v>
      </c>
      <c r="D6567">
        <v>3</v>
      </c>
    </row>
    <row r="6568" spans="1:4" x14ac:dyDescent="0.35">
      <c r="A6568">
        <v>4094</v>
      </c>
      <c r="B6568">
        <v>0</v>
      </c>
      <c r="C6568" t="s">
        <v>78</v>
      </c>
      <c r="D6568">
        <v>5</v>
      </c>
    </row>
    <row r="6569" spans="1:4" x14ac:dyDescent="0.35">
      <c r="A6569">
        <v>8588</v>
      </c>
      <c r="B6569">
        <v>0</v>
      </c>
      <c r="C6569" t="s">
        <v>78</v>
      </c>
      <c r="D6569">
        <v>5</v>
      </c>
    </row>
    <row r="6570" spans="1:4" x14ac:dyDescent="0.35">
      <c r="A6570">
        <v>3916</v>
      </c>
      <c r="B6570">
        <v>0</v>
      </c>
      <c r="C6570" t="s">
        <v>78</v>
      </c>
      <c r="D6570">
        <v>12</v>
      </c>
    </row>
    <row r="6571" spans="1:4" x14ac:dyDescent="0.35">
      <c r="A6571">
        <v>9135</v>
      </c>
      <c r="B6571">
        <v>0</v>
      </c>
      <c r="C6571" t="s">
        <v>78</v>
      </c>
      <c r="D6571">
        <v>2</v>
      </c>
    </row>
    <row r="6572" spans="1:4" x14ac:dyDescent="0.35">
      <c r="A6572">
        <v>1755</v>
      </c>
      <c r="B6572">
        <v>0</v>
      </c>
      <c r="C6572" t="s">
        <v>78</v>
      </c>
      <c r="D6572">
        <v>4</v>
      </c>
    </row>
    <row r="6573" spans="1:4" x14ac:dyDescent="0.35">
      <c r="A6573">
        <v>2875</v>
      </c>
      <c r="B6573">
        <v>0</v>
      </c>
      <c r="C6573" t="s">
        <v>78</v>
      </c>
      <c r="D6573">
        <v>13</v>
      </c>
    </row>
    <row r="6574" spans="1:4" x14ac:dyDescent="0.35">
      <c r="A6574">
        <v>2008</v>
      </c>
      <c r="B6574">
        <v>0</v>
      </c>
      <c r="C6574" t="s">
        <v>78</v>
      </c>
      <c r="D6574">
        <v>9</v>
      </c>
    </row>
    <row r="6575" spans="1:4" x14ac:dyDescent="0.35">
      <c r="A6575">
        <v>10925</v>
      </c>
      <c r="B6575">
        <v>0</v>
      </c>
      <c r="C6575" t="s">
        <v>78</v>
      </c>
      <c r="D6575">
        <v>11</v>
      </c>
    </row>
    <row r="6576" spans="1:4" x14ac:dyDescent="0.35">
      <c r="A6576">
        <v>1604</v>
      </c>
      <c r="B6576">
        <v>0</v>
      </c>
      <c r="C6576" t="s">
        <v>78</v>
      </c>
      <c r="D6576">
        <v>6</v>
      </c>
    </row>
    <row r="6577" spans="1:4" x14ac:dyDescent="0.35">
      <c r="A6577">
        <v>5389</v>
      </c>
      <c r="B6577">
        <v>0</v>
      </c>
      <c r="C6577" t="s">
        <v>78</v>
      </c>
      <c r="D6577">
        <v>5</v>
      </c>
    </row>
    <row r="6578" spans="1:4" x14ac:dyDescent="0.35">
      <c r="A6578">
        <v>2878</v>
      </c>
      <c r="B6578">
        <v>0</v>
      </c>
      <c r="C6578" t="s">
        <v>78</v>
      </c>
      <c r="D6578">
        <v>7</v>
      </c>
    </row>
    <row r="6579" spans="1:4" x14ac:dyDescent="0.35">
      <c r="A6579">
        <v>4440</v>
      </c>
      <c r="B6579">
        <v>0</v>
      </c>
      <c r="C6579" t="s">
        <v>78</v>
      </c>
      <c r="D6579">
        <v>6</v>
      </c>
    </row>
    <row r="6580" spans="1:4" x14ac:dyDescent="0.35">
      <c r="A6580">
        <v>1324</v>
      </c>
      <c r="B6580">
        <v>0</v>
      </c>
      <c r="C6580" t="s">
        <v>78</v>
      </c>
      <c r="D6580">
        <v>3</v>
      </c>
    </row>
    <row r="6581" spans="1:4" x14ac:dyDescent="0.35">
      <c r="A6581">
        <v>6262</v>
      </c>
      <c r="B6581">
        <v>0</v>
      </c>
      <c r="C6581" t="s">
        <v>78</v>
      </c>
      <c r="D6581">
        <v>8</v>
      </c>
    </row>
    <row r="6582" spans="1:4" x14ac:dyDescent="0.35">
      <c r="A6582">
        <v>3628</v>
      </c>
      <c r="B6582">
        <v>0</v>
      </c>
      <c r="C6582" t="s">
        <v>78</v>
      </c>
      <c r="D6582">
        <v>2</v>
      </c>
    </row>
    <row r="6583" spans="1:4" x14ac:dyDescent="0.35">
      <c r="A6583">
        <v>3641</v>
      </c>
      <c r="B6583">
        <v>0</v>
      </c>
      <c r="C6583" t="s">
        <v>78</v>
      </c>
      <c r="D6583">
        <v>3</v>
      </c>
    </row>
    <row r="6584" spans="1:4" x14ac:dyDescent="0.35">
      <c r="A6584">
        <v>322</v>
      </c>
      <c r="B6584">
        <v>0</v>
      </c>
      <c r="C6584" t="s">
        <v>78</v>
      </c>
      <c r="D6584">
        <v>3</v>
      </c>
    </row>
    <row r="6585" spans="1:4" x14ac:dyDescent="0.35">
      <c r="A6585">
        <v>175</v>
      </c>
      <c r="B6585">
        <v>0</v>
      </c>
      <c r="C6585" t="s">
        <v>78</v>
      </c>
      <c r="D6585">
        <v>8</v>
      </c>
    </row>
    <row r="6586" spans="1:4" x14ac:dyDescent="0.35">
      <c r="A6586">
        <v>6988</v>
      </c>
      <c r="B6586">
        <v>0</v>
      </c>
      <c r="C6586" t="s">
        <v>78</v>
      </c>
      <c r="D6586">
        <v>8</v>
      </c>
    </row>
    <row r="6587" spans="1:4" x14ac:dyDescent="0.35">
      <c r="A6587">
        <v>8204</v>
      </c>
      <c r="B6587">
        <v>0</v>
      </c>
      <c r="C6587" t="s">
        <v>78</v>
      </c>
      <c r="D6587">
        <v>9</v>
      </c>
    </row>
    <row r="6588" spans="1:4" x14ac:dyDescent="0.35">
      <c r="A6588">
        <v>7476</v>
      </c>
      <c r="B6588">
        <v>0</v>
      </c>
      <c r="C6588" t="s">
        <v>78</v>
      </c>
      <c r="D6588">
        <v>10</v>
      </c>
    </row>
    <row r="6589" spans="1:4" x14ac:dyDescent="0.35">
      <c r="A6589">
        <v>5221</v>
      </c>
      <c r="B6589">
        <v>0</v>
      </c>
      <c r="C6589" t="s">
        <v>78</v>
      </c>
      <c r="D6589">
        <v>5</v>
      </c>
    </row>
    <row r="6590" spans="1:4" x14ac:dyDescent="0.35">
      <c r="A6590">
        <v>8970</v>
      </c>
      <c r="B6590">
        <v>0</v>
      </c>
      <c r="C6590" t="s">
        <v>78</v>
      </c>
      <c r="D6590">
        <v>7</v>
      </c>
    </row>
    <row r="6591" spans="1:4" x14ac:dyDescent="0.35">
      <c r="A6591">
        <v>9286</v>
      </c>
      <c r="B6591">
        <v>0</v>
      </c>
      <c r="C6591" t="s">
        <v>78</v>
      </c>
      <c r="D6591">
        <v>4</v>
      </c>
    </row>
    <row r="6592" spans="1:4" x14ac:dyDescent="0.35">
      <c r="A6592">
        <v>5831</v>
      </c>
      <c r="B6592">
        <v>1</v>
      </c>
      <c r="C6592" t="s">
        <v>78</v>
      </c>
      <c r="D6592">
        <v>5</v>
      </c>
    </row>
    <row r="6593" spans="1:4" x14ac:dyDescent="0.35">
      <c r="A6593">
        <v>1010</v>
      </c>
      <c r="B6593">
        <v>0</v>
      </c>
      <c r="C6593" t="s">
        <v>78</v>
      </c>
      <c r="D6593">
        <v>3</v>
      </c>
    </row>
    <row r="6594" spans="1:4" x14ac:dyDescent="0.35">
      <c r="A6594">
        <v>11074</v>
      </c>
      <c r="B6594">
        <v>0</v>
      </c>
      <c r="C6594" t="s">
        <v>78</v>
      </c>
      <c r="D6594">
        <v>10</v>
      </c>
    </row>
    <row r="6595" spans="1:4" x14ac:dyDescent="0.35">
      <c r="A6595">
        <v>5896</v>
      </c>
      <c r="B6595">
        <v>0</v>
      </c>
      <c r="C6595" t="s">
        <v>78</v>
      </c>
      <c r="D6595">
        <v>6</v>
      </c>
    </row>
    <row r="6596" spans="1:4" x14ac:dyDescent="0.35">
      <c r="A6596">
        <v>3515</v>
      </c>
      <c r="B6596">
        <v>0</v>
      </c>
      <c r="C6596" t="s">
        <v>78</v>
      </c>
      <c r="D6596">
        <v>4</v>
      </c>
    </row>
    <row r="6597" spans="1:4" x14ac:dyDescent="0.35">
      <c r="A6597">
        <v>5324</v>
      </c>
      <c r="B6597">
        <v>0</v>
      </c>
      <c r="C6597" t="s">
        <v>78</v>
      </c>
      <c r="D6597">
        <v>6</v>
      </c>
    </row>
    <row r="6598" spans="1:4" x14ac:dyDescent="0.35">
      <c r="A6598">
        <v>6534</v>
      </c>
      <c r="B6598">
        <v>0</v>
      </c>
      <c r="C6598" t="s">
        <v>78</v>
      </c>
      <c r="D6598">
        <v>3</v>
      </c>
    </row>
    <row r="6599" spans="1:4" x14ac:dyDescent="0.35">
      <c r="A6599">
        <v>8373</v>
      </c>
      <c r="B6599">
        <v>0</v>
      </c>
      <c r="C6599" t="s">
        <v>78</v>
      </c>
      <c r="D6599">
        <v>3</v>
      </c>
    </row>
    <row r="6600" spans="1:4" x14ac:dyDescent="0.35">
      <c r="A6600">
        <v>3829</v>
      </c>
      <c r="B6600">
        <v>0</v>
      </c>
      <c r="C6600" t="s">
        <v>78</v>
      </c>
      <c r="D6600">
        <v>3</v>
      </c>
    </row>
    <row r="6601" spans="1:4" x14ac:dyDescent="0.35">
      <c r="A6601">
        <v>4501</v>
      </c>
      <c r="B6601">
        <v>0</v>
      </c>
      <c r="C6601" t="s">
        <v>78</v>
      </c>
      <c r="D6601">
        <v>9</v>
      </c>
    </row>
    <row r="6602" spans="1:4" x14ac:dyDescent="0.35">
      <c r="A6602">
        <v>4179</v>
      </c>
      <c r="B6602">
        <v>0</v>
      </c>
      <c r="C6602" t="s">
        <v>78</v>
      </c>
      <c r="D6602">
        <v>3</v>
      </c>
    </row>
    <row r="6603" spans="1:4" x14ac:dyDescent="0.35">
      <c r="A6603">
        <v>2292</v>
      </c>
      <c r="B6603">
        <v>0</v>
      </c>
      <c r="C6603" t="s">
        <v>78</v>
      </c>
      <c r="D6603">
        <v>3</v>
      </c>
    </row>
    <row r="6604" spans="1:4" x14ac:dyDescent="0.35">
      <c r="A6604">
        <v>9239</v>
      </c>
      <c r="B6604">
        <v>0</v>
      </c>
      <c r="C6604" t="s">
        <v>78</v>
      </c>
      <c r="D6604">
        <v>4</v>
      </c>
    </row>
    <row r="6605" spans="1:4" x14ac:dyDescent="0.35">
      <c r="A6605">
        <v>8953</v>
      </c>
      <c r="B6605">
        <v>0</v>
      </c>
      <c r="C6605" t="s">
        <v>78</v>
      </c>
      <c r="D6605">
        <v>3</v>
      </c>
    </row>
    <row r="6606" spans="1:4" x14ac:dyDescent="0.35">
      <c r="A6606">
        <v>10258</v>
      </c>
      <c r="B6606">
        <v>0</v>
      </c>
      <c r="C6606" t="s">
        <v>78</v>
      </c>
      <c r="D6606">
        <v>3</v>
      </c>
    </row>
    <row r="6607" spans="1:4" x14ac:dyDescent="0.35">
      <c r="A6607">
        <v>3520</v>
      </c>
      <c r="B6607">
        <v>1</v>
      </c>
      <c r="C6607" t="s">
        <v>78</v>
      </c>
      <c r="D6607">
        <v>7</v>
      </c>
    </row>
    <row r="6608" spans="1:4" x14ac:dyDescent="0.35">
      <c r="A6608">
        <v>10402</v>
      </c>
      <c r="B6608">
        <v>0</v>
      </c>
      <c r="C6608" t="s">
        <v>78</v>
      </c>
      <c r="D6608">
        <v>3</v>
      </c>
    </row>
    <row r="6609" spans="1:4" x14ac:dyDescent="0.35">
      <c r="A6609">
        <v>11114</v>
      </c>
      <c r="B6609">
        <v>0</v>
      </c>
      <c r="C6609" t="s">
        <v>78</v>
      </c>
      <c r="D6609">
        <v>3</v>
      </c>
    </row>
    <row r="6610" spans="1:4" x14ac:dyDescent="0.35">
      <c r="A6610">
        <v>9553</v>
      </c>
      <c r="B6610">
        <v>0</v>
      </c>
      <c r="C6610" t="s">
        <v>78</v>
      </c>
      <c r="D6610">
        <v>3</v>
      </c>
    </row>
    <row r="6611" spans="1:4" x14ac:dyDescent="0.35">
      <c r="A6611">
        <v>6055</v>
      </c>
      <c r="B6611">
        <v>0</v>
      </c>
      <c r="C6611" t="s">
        <v>78</v>
      </c>
      <c r="D6611">
        <v>8</v>
      </c>
    </row>
    <row r="6612" spans="1:4" x14ac:dyDescent="0.35">
      <c r="A6612">
        <v>4786</v>
      </c>
      <c r="B6612">
        <v>0</v>
      </c>
      <c r="C6612" t="s">
        <v>78</v>
      </c>
      <c r="D6612">
        <v>12</v>
      </c>
    </row>
    <row r="6613" spans="1:4" x14ac:dyDescent="0.35">
      <c r="A6613">
        <v>5015</v>
      </c>
      <c r="B6613">
        <v>0</v>
      </c>
      <c r="C6613" t="s">
        <v>78</v>
      </c>
      <c r="D6613">
        <v>3</v>
      </c>
    </row>
    <row r="6614" spans="1:4" x14ac:dyDescent="0.35">
      <c r="A6614">
        <v>8560</v>
      </c>
      <c r="B6614">
        <v>0</v>
      </c>
      <c r="C6614" t="s">
        <v>78</v>
      </c>
      <c r="D6614">
        <v>7</v>
      </c>
    </row>
    <row r="6615" spans="1:4" x14ac:dyDescent="0.35">
      <c r="A6615">
        <v>3469</v>
      </c>
      <c r="B6615">
        <v>0</v>
      </c>
      <c r="C6615" t="s">
        <v>78</v>
      </c>
      <c r="D6615">
        <v>3</v>
      </c>
    </row>
    <row r="6616" spans="1:4" x14ac:dyDescent="0.35">
      <c r="A6616">
        <v>5885</v>
      </c>
      <c r="B6616">
        <v>0</v>
      </c>
      <c r="C6616" t="s">
        <v>78</v>
      </c>
      <c r="D6616">
        <v>4</v>
      </c>
    </row>
    <row r="6617" spans="1:4" x14ac:dyDescent="0.35">
      <c r="A6617">
        <v>3310</v>
      </c>
      <c r="B6617">
        <v>0</v>
      </c>
      <c r="C6617" t="s">
        <v>78</v>
      </c>
      <c r="D6617">
        <v>4</v>
      </c>
    </row>
    <row r="6618" spans="1:4" x14ac:dyDescent="0.35">
      <c r="A6618">
        <v>2134</v>
      </c>
      <c r="B6618">
        <v>0</v>
      </c>
      <c r="C6618" t="s">
        <v>78</v>
      </c>
      <c r="D6618">
        <v>8</v>
      </c>
    </row>
    <row r="6619" spans="1:4" x14ac:dyDescent="0.35">
      <c r="A6619">
        <v>2532</v>
      </c>
      <c r="B6619">
        <v>0</v>
      </c>
      <c r="C6619" t="s">
        <v>78</v>
      </c>
      <c r="D6619">
        <v>6</v>
      </c>
    </row>
    <row r="6620" spans="1:4" x14ac:dyDescent="0.35">
      <c r="A6620">
        <v>2579</v>
      </c>
      <c r="B6620">
        <v>0</v>
      </c>
      <c r="C6620" t="s">
        <v>78</v>
      </c>
      <c r="D6620">
        <v>9</v>
      </c>
    </row>
    <row r="6621" spans="1:4" x14ac:dyDescent="0.35">
      <c r="A6621">
        <v>3117</v>
      </c>
      <c r="B6621">
        <v>0</v>
      </c>
      <c r="C6621" t="s">
        <v>78</v>
      </c>
      <c r="D6621">
        <v>5</v>
      </c>
    </row>
    <row r="6622" spans="1:4" x14ac:dyDescent="0.35">
      <c r="A6622">
        <v>5623</v>
      </c>
      <c r="B6622">
        <v>0</v>
      </c>
      <c r="C6622" t="s">
        <v>78</v>
      </c>
      <c r="D6622">
        <v>2</v>
      </c>
    </row>
    <row r="6623" spans="1:4" x14ac:dyDescent="0.35">
      <c r="A6623">
        <v>4789</v>
      </c>
      <c r="B6623">
        <v>0</v>
      </c>
      <c r="C6623" t="s">
        <v>78</v>
      </c>
      <c r="D6623">
        <v>5</v>
      </c>
    </row>
    <row r="6624" spans="1:4" x14ac:dyDescent="0.35">
      <c r="A6624">
        <v>9523</v>
      </c>
      <c r="B6624">
        <v>0</v>
      </c>
      <c r="C6624" t="s">
        <v>78</v>
      </c>
      <c r="D6624">
        <v>3</v>
      </c>
    </row>
    <row r="6625" spans="1:4" x14ac:dyDescent="0.35">
      <c r="A6625">
        <v>5268</v>
      </c>
      <c r="B6625">
        <v>0</v>
      </c>
      <c r="C6625" t="s">
        <v>78</v>
      </c>
      <c r="D6625">
        <v>4</v>
      </c>
    </row>
    <row r="6626" spans="1:4" x14ac:dyDescent="0.35">
      <c r="A6626">
        <v>1545</v>
      </c>
      <c r="B6626">
        <v>0</v>
      </c>
      <c r="C6626" t="s">
        <v>78</v>
      </c>
      <c r="D6626">
        <v>5</v>
      </c>
    </row>
    <row r="6627" spans="1:4" x14ac:dyDescent="0.35">
      <c r="A6627">
        <v>2254</v>
      </c>
      <c r="B6627">
        <v>0</v>
      </c>
      <c r="C6627" t="s">
        <v>78</v>
      </c>
      <c r="D6627">
        <v>5</v>
      </c>
    </row>
    <row r="6628" spans="1:4" x14ac:dyDescent="0.35">
      <c r="A6628">
        <v>2661</v>
      </c>
      <c r="B6628">
        <v>0</v>
      </c>
      <c r="C6628" t="s">
        <v>78</v>
      </c>
      <c r="D6628">
        <v>4</v>
      </c>
    </row>
    <row r="6629" spans="1:4" x14ac:dyDescent="0.35">
      <c r="A6629">
        <v>3130</v>
      </c>
      <c r="B6629">
        <v>0</v>
      </c>
      <c r="C6629" t="s">
        <v>78</v>
      </c>
      <c r="D6629">
        <v>4</v>
      </c>
    </row>
    <row r="6630" spans="1:4" x14ac:dyDescent="0.35">
      <c r="A6630">
        <v>5847</v>
      </c>
      <c r="B6630">
        <v>0</v>
      </c>
      <c r="C6630" t="s">
        <v>78</v>
      </c>
      <c r="D6630">
        <v>10</v>
      </c>
    </row>
    <row r="6631" spans="1:4" x14ac:dyDescent="0.35">
      <c r="A6631">
        <v>5863</v>
      </c>
      <c r="B6631">
        <v>0</v>
      </c>
      <c r="C6631" t="s">
        <v>78</v>
      </c>
      <c r="D6631">
        <v>8</v>
      </c>
    </row>
    <row r="6632" spans="1:4" x14ac:dyDescent="0.35">
      <c r="A6632">
        <v>999</v>
      </c>
      <c r="B6632">
        <v>1</v>
      </c>
      <c r="C6632" t="s">
        <v>78</v>
      </c>
      <c r="D6632">
        <v>11</v>
      </c>
    </row>
    <row r="6633" spans="1:4" x14ac:dyDescent="0.35">
      <c r="A6633">
        <v>2931</v>
      </c>
      <c r="B6633">
        <v>0</v>
      </c>
      <c r="C6633" t="s">
        <v>78</v>
      </c>
      <c r="D6633">
        <v>9</v>
      </c>
    </row>
    <row r="6634" spans="1:4" x14ac:dyDescent="0.35">
      <c r="A6634">
        <v>1890</v>
      </c>
      <c r="B6634">
        <v>0</v>
      </c>
      <c r="C6634" t="s">
        <v>78</v>
      </c>
      <c r="D6634">
        <v>2</v>
      </c>
    </row>
    <row r="6635" spans="1:4" x14ac:dyDescent="0.35">
      <c r="A6635">
        <v>5589</v>
      </c>
      <c r="B6635">
        <v>0</v>
      </c>
      <c r="C6635" t="s">
        <v>78</v>
      </c>
      <c r="D6635">
        <v>10</v>
      </c>
    </row>
    <row r="6636" spans="1:4" x14ac:dyDescent="0.35">
      <c r="A6636">
        <v>10172</v>
      </c>
      <c r="B6636">
        <v>0</v>
      </c>
      <c r="C6636" t="s">
        <v>78</v>
      </c>
      <c r="D6636">
        <v>11</v>
      </c>
    </row>
    <row r="6637" spans="1:4" x14ac:dyDescent="0.35">
      <c r="A6637">
        <v>6729</v>
      </c>
      <c r="B6637">
        <v>0</v>
      </c>
      <c r="C6637" t="s">
        <v>78</v>
      </c>
      <c r="D6637">
        <v>11</v>
      </c>
    </row>
    <row r="6638" spans="1:4" x14ac:dyDescent="0.35">
      <c r="A6638">
        <v>10492</v>
      </c>
      <c r="B6638">
        <v>0</v>
      </c>
      <c r="C6638" t="s">
        <v>78</v>
      </c>
      <c r="D6638">
        <v>3</v>
      </c>
    </row>
    <row r="6639" spans="1:4" x14ac:dyDescent="0.35">
      <c r="A6639">
        <v>2939</v>
      </c>
      <c r="B6639">
        <v>0</v>
      </c>
      <c r="C6639" t="s">
        <v>78</v>
      </c>
      <c r="D6639">
        <v>4</v>
      </c>
    </row>
    <row r="6640" spans="1:4" x14ac:dyDescent="0.35">
      <c r="A6640">
        <v>5948</v>
      </c>
      <c r="B6640">
        <v>0</v>
      </c>
      <c r="C6640" t="s">
        <v>78</v>
      </c>
      <c r="D6640">
        <v>5</v>
      </c>
    </row>
    <row r="6641" spans="1:4" x14ac:dyDescent="0.35">
      <c r="A6641">
        <v>574</v>
      </c>
      <c r="B6641">
        <v>0</v>
      </c>
      <c r="C6641" t="s">
        <v>78</v>
      </c>
      <c r="D6641">
        <v>4</v>
      </c>
    </row>
    <row r="6642" spans="1:4" x14ac:dyDescent="0.35">
      <c r="A6642">
        <v>3266</v>
      </c>
      <c r="B6642">
        <v>0</v>
      </c>
      <c r="C6642" t="s">
        <v>78</v>
      </c>
      <c r="D6642">
        <v>4</v>
      </c>
    </row>
    <row r="6643" spans="1:4" x14ac:dyDescent="0.35">
      <c r="A6643">
        <v>10500</v>
      </c>
      <c r="B6643">
        <v>0</v>
      </c>
      <c r="C6643" t="s">
        <v>78</v>
      </c>
      <c r="D6643">
        <v>4</v>
      </c>
    </row>
    <row r="6644" spans="1:4" x14ac:dyDescent="0.35">
      <c r="A6644">
        <v>7987</v>
      </c>
      <c r="B6644">
        <v>0</v>
      </c>
      <c r="C6644" t="s">
        <v>78</v>
      </c>
      <c r="D6644">
        <v>6</v>
      </c>
    </row>
    <row r="6645" spans="1:4" x14ac:dyDescent="0.35">
      <c r="A6645">
        <v>1135</v>
      </c>
      <c r="B6645">
        <v>0</v>
      </c>
      <c r="C6645" t="s">
        <v>78</v>
      </c>
      <c r="D6645">
        <v>4</v>
      </c>
    </row>
    <row r="6646" spans="1:4" x14ac:dyDescent="0.35">
      <c r="A6646">
        <v>24</v>
      </c>
      <c r="B6646">
        <v>0</v>
      </c>
      <c r="C6646" t="s">
        <v>78</v>
      </c>
      <c r="D6646">
        <v>4</v>
      </c>
    </row>
    <row r="6647" spans="1:4" x14ac:dyDescent="0.35">
      <c r="A6647">
        <v>7244</v>
      </c>
      <c r="B6647">
        <v>0</v>
      </c>
      <c r="C6647" t="s">
        <v>78</v>
      </c>
      <c r="D6647">
        <v>4</v>
      </c>
    </row>
    <row r="6648" spans="1:4" x14ac:dyDescent="0.35">
      <c r="A6648">
        <v>1966</v>
      </c>
      <c r="B6648">
        <v>0</v>
      </c>
      <c r="C6648" t="s">
        <v>78</v>
      </c>
      <c r="D6648">
        <v>10</v>
      </c>
    </row>
    <row r="6649" spans="1:4" x14ac:dyDescent="0.35">
      <c r="A6649">
        <v>7789</v>
      </c>
      <c r="B6649">
        <v>0</v>
      </c>
      <c r="C6649" t="s">
        <v>78</v>
      </c>
      <c r="D6649">
        <v>10</v>
      </c>
    </row>
    <row r="6650" spans="1:4" x14ac:dyDescent="0.35">
      <c r="A6650">
        <v>3336</v>
      </c>
      <c r="B6650">
        <v>0</v>
      </c>
      <c r="C6650" t="s">
        <v>78</v>
      </c>
      <c r="D6650">
        <v>5</v>
      </c>
    </row>
    <row r="6651" spans="1:4" x14ac:dyDescent="0.35">
      <c r="A6651">
        <v>5644</v>
      </c>
      <c r="B6651">
        <v>0</v>
      </c>
      <c r="C6651" t="s">
        <v>78</v>
      </c>
      <c r="D6651">
        <v>7</v>
      </c>
    </row>
    <row r="6652" spans="1:4" x14ac:dyDescent="0.35">
      <c r="A6652">
        <v>1295</v>
      </c>
      <c r="B6652">
        <v>0</v>
      </c>
      <c r="C6652" t="s">
        <v>78</v>
      </c>
      <c r="D6652">
        <v>7</v>
      </c>
    </row>
    <row r="6653" spans="1:4" x14ac:dyDescent="0.35">
      <c r="A6653">
        <v>6663</v>
      </c>
      <c r="B6653">
        <v>0</v>
      </c>
      <c r="C6653" t="s">
        <v>78</v>
      </c>
      <c r="D6653">
        <v>4</v>
      </c>
    </row>
    <row r="6654" spans="1:4" x14ac:dyDescent="0.35">
      <c r="A6654">
        <v>10262</v>
      </c>
      <c r="B6654">
        <v>0</v>
      </c>
      <c r="C6654" t="s">
        <v>78</v>
      </c>
      <c r="D6654">
        <v>3</v>
      </c>
    </row>
    <row r="6655" spans="1:4" x14ac:dyDescent="0.35">
      <c r="A6655">
        <v>456</v>
      </c>
      <c r="B6655">
        <v>0</v>
      </c>
      <c r="C6655" t="s">
        <v>78</v>
      </c>
      <c r="D6655">
        <v>3</v>
      </c>
    </row>
    <row r="6656" spans="1:4" x14ac:dyDescent="0.35">
      <c r="A6656">
        <v>3270</v>
      </c>
      <c r="B6656">
        <v>0</v>
      </c>
      <c r="C6656" t="s">
        <v>78</v>
      </c>
      <c r="D6656">
        <v>3</v>
      </c>
    </row>
    <row r="6657" spans="1:4" x14ac:dyDescent="0.35">
      <c r="A6657">
        <v>5748</v>
      </c>
      <c r="B6657">
        <v>1</v>
      </c>
      <c r="C6657" t="s">
        <v>78</v>
      </c>
      <c r="D6657">
        <v>6</v>
      </c>
    </row>
    <row r="6658" spans="1:4" x14ac:dyDescent="0.35">
      <c r="A6658">
        <v>8952</v>
      </c>
      <c r="B6658">
        <v>0</v>
      </c>
      <c r="C6658" t="s">
        <v>78</v>
      </c>
      <c r="D6658">
        <v>10</v>
      </c>
    </row>
    <row r="6659" spans="1:4" x14ac:dyDescent="0.35">
      <c r="A6659">
        <v>3921</v>
      </c>
      <c r="B6659">
        <v>0</v>
      </c>
      <c r="C6659" t="s">
        <v>78</v>
      </c>
      <c r="D6659">
        <v>4</v>
      </c>
    </row>
    <row r="6660" spans="1:4" x14ac:dyDescent="0.35">
      <c r="A6660">
        <v>9826</v>
      </c>
      <c r="B6660">
        <v>1</v>
      </c>
      <c r="C6660" t="s">
        <v>78</v>
      </c>
      <c r="D6660">
        <v>10</v>
      </c>
    </row>
    <row r="6661" spans="1:4" x14ac:dyDescent="0.35">
      <c r="A6661">
        <v>5830</v>
      </c>
      <c r="B6661">
        <v>1</v>
      </c>
      <c r="C6661" t="s">
        <v>78</v>
      </c>
      <c r="D6661">
        <v>10</v>
      </c>
    </row>
    <row r="6662" spans="1:4" x14ac:dyDescent="0.35">
      <c r="A6662">
        <v>8310</v>
      </c>
      <c r="B6662">
        <v>0</v>
      </c>
      <c r="C6662" t="s">
        <v>78</v>
      </c>
      <c r="D6662">
        <v>7</v>
      </c>
    </row>
    <row r="6663" spans="1:4" x14ac:dyDescent="0.35">
      <c r="A6663">
        <v>6382</v>
      </c>
      <c r="B6663">
        <v>0</v>
      </c>
      <c r="C6663" t="s">
        <v>78</v>
      </c>
      <c r="D6663">
        <v>3</v>
      </c>
    </row>
    <row r="6664" spans="1:4" x14ac:dyDescent="0.35">
      <c r="A6664">
        <v>8439</v>
      </c>
      <c r="B6664">
        <v>0</v>
      </c>
      <c r="C6664" t="s">
        <v>78</v>
      </c>
      <c r="D6664">
        <v>4</v>
      </c>
    </row>
    <row r="6665" spans="1:4" x14ac:dyDescent="0.35">
      <c r="A6665">
        <v>7613</v>
      </c>
      <c r="B6665">
        <v>0</v>
      </c>
      <c r="C6665" t="s">
        <v>78</v>
      </c>
      <c r="D6665">
        <v>6</v>
      </c>
    </row>
    <row r="6666" spans="1:4" x14ac:dyDescent="0.35">
      <c r="A6666">
        <v>48</v>
      </c>
      <c r="B6666">
        <v>0</v>
      </c>
      <c r="C6666" t="s">
        <v>78</v>
      </c>
      <c r="D6666">
        <v>3</v>
      </c>
    </row>
    <row r="6667" spans="1:4" x14ac:dyDescent="0.35">
      <c r="A6667">
        <v>5046</v>
      </c>
      <c r="B6667">
        <v>0</v>
      </c>
      <c r="C6667" t="s">
        <v>78</v>
      </c>
      <c r="D6667">
        <v>7</v>
      </c>
    </row>
    <row r="6668" spans="1:4" x14ac:dyDescent="0.35">
      <c r="A6668">
        <v>3231</v>
      </c>
      <c r="B6668">
        <v>0</v>
      </c>
      <c r="C6668" t="s">
        <v>78</v>
      </c>
      <c r="D6668">
        <v>3</v>
      </c>
    </row>
    <row r="6669" spans="1:4" x14ac:dyDescent="0.35">
      <c r="A6669">
        <v>7181</v>
      </c>
      <c r="B6669">
        <v>0</v>
      </c>
      <c r="C6669" t="s">
        <v>78</v>
      </c>
      <c r="D6669">
        <v>3</v>
      </c>
    </row>
    <row r="6670" spans="1:4" x14ac:dyDescent="0.35">
      <c r="A6670">
        <v>1663</v>
      </c>
      <c r="B6670">
        <v>0</v>
      </c>
      <c r="C6670" t="s">
        <v>78</v>
      </c>
      <c r="D6670">
        <v>2</v>
      </c>
    </row>
    <row r="6671" spans="1:4" x14ac:dyDescent="0.35">
      <c r="A6671">
        <v>5441</v>
      </c>
      <c r="B6671">
        <v>0</v>
      </c>
      <c r="C6671" t="s">
        <v>78</v>
      </c>
      <c r="D6671">
        <v>6</v>
      </c>
    </row>
    <row r="6672" spans="1:4" x14ac:dyDescent="0.35">
      <c r="A6672">
        <v>8602</v>
      </c>
      <c r="B6672">
        <v>0</v>
      </c>
      <c r="C6672" t="s">
        <v>78</v>
      </c>
      <c r="D6672">
        <v>11</v>
      </c>
    </row>
    <row r="6673" spans="1:4" x14ac:dyDescent="0.35">
      <c r="A6673">
        <v>9925</v>
      </c>
      <c r="B6673">
        <v>0</v>
      </c>
      <c r="C6673" t="s">
        <v>78</v>
      </c>
      <c r="D6673">
        <v>3</v>
      </c>
    </row>
    <row r="6674" spans="1:4" x14ac:dyDescent="0.35">
      <c r="A6674">
        <v>9499</v>
      </c>
      <c r="B6674">
        <v>0</v>
      </c>
      <c r="C6674" t="s">
        <v>78</v>
      </c>
      <c r="D6674">
        <v>7</v>
      </c>
    </row>
    <row r="6675" spans="1:4" x14ac:dyDescent="0.35">
      <c r="A6675">
        <v>6568</v>
      </c>
      <c r="B6675">
        <v>0</v>
      </c>
      <c r="C6675" t="s">
        <v>78</v>
      </c>
      <c r="D6675">
        <v>3</v>
      </c>
    </row>
    <row r="6676" spans="1:4" x14ac:dyDescent="0.35">
      <c r="A6676">
        <v>3032</v>
      </c>
      <c r="B6676">
        <v>0</v>
      </c>
      <c r="C6676" t="s">
        <v>78</v>
      </c>
      <c r="D6676">
        <v>4</v>
      </c>
    </row>
    <row r="6677" spans="1:4" x14ac:dyDescent="0.35">
      <c r="A6677">
        <v>5153</v>
      </c>
      <c r="B6677">
        <v>1</v>
      </c>
      <c r="C6677" t="s">
        <v>78</v>
      </c>
      <c r="D6677">
        <v>11</v>
      </c>
    </row>
    <row r="6678" spans="1:4" x14ac:dyDescent="0.35">
      <c r="A6678">
        <v>4127</v>
      </c>
      <c r="B6678">
        <v>1</v>
      </c>
      <c r="C6678" t="s">
        <v>78</v>
      </c>
      <c r="D6678">
        <v>11</v>
      </c>
    </row>
    <row r="6679" spans="1:4" x14ac:dyDescent="0.35">
      <c r="A6679">
        <v>9940</v>
      </c>
      <c r="B6679">
        <v>0</v>
      </c>
      <c r="C6679" t="s">
        <v>78</v>
      </c>
      <c r="D6679">
        <v>4</v>
      </c>
    </row>
    <row r="6680" spans="1:4" x14ac:dyDescent="0.35">
      <c r="A6680">
        <v>7527</v>
      </c>
      <c r="B6680">
        <v>0</v>
      </c>
      <c r="C6680" t="s">
        <v>78</v>
      </c>
      <c r="D6680">
        <v>3</v>
      </c>
    </row>
    <row r="6681" spans="1:4" x14ac:dyDescent="0.35">
      <c r="A6681">
        <v>3406</v>
      </c>
      <c r="B6681">
        <v>0</v>
      </c>
      <c r="C6681" t="s">
        <v>78</v>
      </c>
      <c r="D6681">
        <v>7</v>
      </c>
    </row>
    <row r="6682" spans="1:4" x14ac:dyDescent="0.35">
      <c r="A6682">
        <v>9771</v>
      </c>
      <c r="B6682">
        <v>0</v>
      </c>
      <c r="C6682" t="s">
        <v>78</v>
      </c>
      <c r="D6682">
        <v>5</v>
      </c>
    </row>
    <row r="6683" spans="1:4" x14ac:dyDescent="0.35">
      <c r="A6683">
        <v>6722</v>
      </c>
      <c r="B6683">
        <v>0</v>
      </c>
      <c r="C6683" t="s">
        <v>78</v>
      </c>
      <c r="D6683">
        <v>7</v>
      </c>
    </row>
    <row r="6684" spans="1:4" x14ac:dyDescent="0.35">
      <c r="A6684">
        <v>213</v>
      </c>
      <c r="B6684">
        <v>0</v>
      </c>
      <c r="C6684" t="s">
        <v>78</v>
      </c>
      <c r="D6684">
        <v>3</v>
      </c>
    </row>
    <row r="6685" spans="1:4" x14ac:dyDescent="0.35">
      <c r="A6685">
        <v>8541</v>
      </c>
      <c r="B6685">
        <v>0</v>
      </c>
      <c r="C6685" t="s">
        <v>78</v>
      </c>
      <c r="D6685">
        <v>4</v>
      </c>
    </row>
    <row r="6686" spans="1:4" x14ac:dyDescent="0.35">
      <c r="A6686">
        <v>8475</v>
      </c>
      <c r="B6686">
        <v>0</v>
      </c>
      <c r="C6686" t="s">
        <v>78</v>
      </c>
      <c r="D6686">
        <v>0</v>
      </c>
    </row>
    <row r="6687" spans="1:4" x14ac:dyDescent="0.35">
      <c r="A6687">
        <v>8070</v>
      </c>
      <c r="B6687">
        <v>0</v>
      </c>
      <c r="C6687" t="s">
        <v>78</v>
      </c>
      <c r="D6687">
        <v>5</v>
      </c>
    </row>
    <row r="6688" spans="1:4" x14ac:dyDescent="0.35">
      <c r="A6688">
        <v>313</v>
      </c>
      <c r="B6688">
        <v>0</v>
      </c>
      <c r="C6688" t="s">
        <v>78</v>
      </c>
      <c r="D6688">
        <v>10</v>
      </c>
    </row>
    <row r="6689" spans="1:4" x14ac:dyDescent="0.35">
      <c r="A6689">
        <v>9757</v>
      </c>
      <c r="B6689">
        <v>0</v>
      </c>
      <c r="C6689" t="s">
        <v>78</v>
      </c>
      <c r="D6689">
        <v>12</v>
      </c>
    </row>
    <row r="6690" spans="1:4" x14ac:dyDescent="0.35">
      <c r="A6690">
        <v>2088</v>
      </c>
      <c r="B6690">
        <v>0</v>
      </c>
      <c r="C6690" t="s">
        <v>78</v>
      </c>
      <c r="D6690">
        <v>12</v>
      </c>
    </row>
    <row r="6691" spans="1:4" x14ac:dyDescent="0.35">
      <c r="A6691">
        <v>2320</v>
      </c>
      <c r="B6691">
        <v>0</v>
      </c>
      <c r="C6691" t="s">
        <v>78</v>
      </c>
      <c r="D6691">
        <v>6</v>
      </c>
    </row>
    <row r="6692" spans="1:4" x14ac:dyDescent="0.35">
      <c r="A6692">
        <v>966</v>
      </c>
      <c r="B6692">
        <v>0</v>
      </c>
      <c r="C6692" t="s">
        <v>78</v>
      </c>
      <c r="D6692">
        <v>11</v>
      </c>
    </row>
    <row r="6693" spans="1:4" x14ac:dyDescent="0.35">
      <c r="A6693">
        <v>9706</v>
      </c>
      <c r="B6693">
        <v>0</v>
      </c>
      <c r="C6693" t="s">
        <v>78</v>
      </c>
      <c r="D6693">
        <v>3</v>
      </c>
    </row>
    <row r="6694" spans="1:4" x14ac:dyDescent="0.35">
      <c r="A6694">
        <v>3979</v>
      </c>
      <c r="B6694">
        <v>1</v>
      </c>
      <c r="C6694" t="s">
        <v>78</v>
      </c>
      <c r="D6694">
        <v>8</v>
      </c>
    </row>
    <row r="6695" spans="1:4" x14ac:dyDescent="0.35">
      <c r="A6695">
        <v>5602</v>
      </c>
      <c r="B6695">
        <v>0</v>
      </c>
      <c r="C6695" t="s">
        <v>78</v>
      </c>
      <c r="D6695">
        <v>12</v>
      </c>
    </row>
    <row r="6696" spans="1:4" x14ac:dyDescent="0.35">
      <c r="A6696">
        <v>2202</v>
      </c>
      <c r="B6696">
        <v>0</v>
      </c>
      <c r="C6696" t="s">
        <v>78</v>
      </c>
      <c r="D6696">
        <v>4</v>
      </c>
    </row>
    <row r="6697" spans="1:4" x14ac:dyDescent="0.35">
      <c r="A6697">
        <v>9645</v>
      </c>
      <c r="B6697">
        <v>0</v>
      </c>
      <c r="C6697" t="s">
        <v>78</v>
      </c>
      <c r="D6697">
        <v>10</v>
      </c>
    </row>
    <row r="6698" spans="1:4" x14ac:dyDescent="0.35">
      <c r="A6698">
        <v>7230</v>
      </c>
      <c r="B6698">
        <v>1</v>
      </c>
      <c r="C6698" t="s">
        <v>78</v>
      </c>
      <c r="D6698">
        <v>7</v>
      </c>
    </row>
    <row r="6699" spans="1:4" x14ac:dyDescent="0.35">
      <c r="A6699">
        <v>5675</v>
      </c>
      <c r="B6699">
        <v>0</v>
      </c>
      <c r="C6699" t="s">
        <v>78</v>
      </c>
      <c r="D6699">
        <v>7</v>
      </c>
    </row>
    <row r="6700" spans="1:4" x14ac:dyDescent="0.35">
      <c r="A6700">
        <v>4974</v>
      </c>
      <c r="B6700">
        <v>0</v>
      </c>
      <c r="C6700" t="s">
        <v>78</v>
      </c>
      <c r="D6700">
        <v>9</v>
      </c>
    </row>
    <row r="6701" spans="1:4" x14ac:dyDescent="0.35">
      <c r="A6701">
        <v>5687</v>
      </c>
      <c r="B6701">
        <v>0</v>
      </c>
      <c r="C6701" t="s">
        <v>78</v>
      </c>
      <c r="D6701">
        <v>12</v>
      </c>
    </row>
    <row r="6702" spans="1:4" x14ac:dyDescent="0.35">
      <c r="A6702">
        <v>5871</v>
      </c>
      <c r="B6702">
        <v>0</v>
      </c>
      <c r="C6702" t="s">
        <v>78</v>
      </c>
      <c r="D6702">
        <v>6</v>
      </c>
    </row>
    <row r="6703" spans="1:4" x14ac:dyDescent="0.35">
      <c r="A6703">
        <v>3846</v>
      </c>
      <c r="B6703">
        <v>0</v>
      </c>
      <c r="C6703" t="s">
        <v>78</v>
      </c>
      <c r="D6703">
        <v>4</v>
      </c>
    </row>
    <row r="6704" spans="1:4" x14ac:dyDescent="0.35">
      <c r="A6704">
        <v>10001</v>
      </c>
      <c r="B6704">
        <v>0</v>
      </c>
      <c r="C6704" t="s">
        <v>78</v>
      </c>
      <c r="D6704">
        <v>3</v>
      </c>
    </row>
    <row r="6705" spans="1:4" x14ac:dyDescent="0.35">
      <c r="A6705">
        <v>2831</v>
      </c>
      <c r="B6705">
        <v>0</v>
      </c>
      <c r="C6705" t="s">
        <v>78</v>
      </c>
      <c r="D6705">
        <v>10</v>
      </c>
    </row>
    <row r="6706" spans="1:4" x14ac:dyDescent="0.35">
      <c r="A6706">
        <v>868</v>
      </c>
      <c r="B6706">
        <v>0</v>
      </c>
      <c r="C6706" t="s">
        <v>78</v>
      </c>
      <c r="D6706">
        <v>3</v>
      </c>
    </row>
    <row r="6707" spans="1:4" x14ac:dyDescent="0.35">
      <c r="A6707">
        <v>7212</v>
      </c>
      <c r="B6707">
        <v>0</v>
      </c>
      <c r="C6707" t="s">
        <v>78</v>
      </c>
      <c r="D6707">
        <v>3</v>
      </c>
    </row>
    <row r="6708" spans="1:4" x14ac:dyDescent="0.35">
      <c r="A6708">
        <v>1743</v>
      </c>
      <c r="B6708">
        <v>0</v>
      </c>
      <c r="C6708" t="s">
        <v>78</v>
      </c>
      <c r="D6708">
        <v>5</v>
      </c>
    </row>
    <row r="6709" spans="1:4" x14ac:dyDescent="0.35">
      <c r="A6709">
        <v>2415</v>
      </c>
      <c r="B6709">
        <v>0</v>
      </c>
      <c r="C6709" t="s">
        <v>78</v>
      </c>
      <c r="D6709">
        <v>5</v>
      </c>
    </row>
    <row r="6710" spans="1:4" x14ac:dyDescent="0.35">
      <c r="A6710">
        <v>7947</v>
      </c>
      <c r="B6710">
        <v>0</v>
      </c>
      <c r="C6710" t="s">
        <v>78</v>
      </c>
      <c r="D6710">
        <v>3</v>
      </c>
    </row>
    <row r="6711" spans="1:4" x14ac:dyDescent="0.35">
      <c r="A6711">
        <v>2106</v>
      </c>
      <c r="B6711">
        <v>0</v>
      </c>
      <c r="C6711" t="s">
        <v>78</v>
      </c>
      <c r="D6711">
        <v>3</v>
      </c>
    </row>
    <row r="6712" spans="1:4" x14ac:dyDescent="0.35">
      <c r="A6712">
        <v>3363</v>
      </c>
      <c r="B6712">
        <v>0</v>
      </c>
      <c r="C6712" t="s">
        <v>78</v>
      </c>
      <c r="D6712">
        <v>3</v>
      </c>
    </row>
    <row r="6713" spans="1:4" x14ac:dyDescent="0.35">
      <c r="A6713">
        <v>8595</v>
      </c>
      <c r="B6713">
        <v>0</v>
      </c>
      <c r="C6713" t="s">
        <v>78</v>
      </c>
      <c r="D6713">
        <v>3</v>
      </c>
    </row>
    <row r="6714" spans="1:4" x14ac:dyDescent="0.35">
      <c r="A6714">
        <v>7232</v>
      </c>
      <c r="B6714">
        <v>0</v>
      </c>
      <c r="C6714" t="s">
        <v>78</v>
      </c>
      <c r="D6714">
        <v>3</v>
      </c>
    </row>
    <row r="6715" spans="1:4" x14ac:dyDescent="0.35">
      <c r="A6715">
        <v>7829</v>
      </c>
      <c r="B6715">
        <v>0</v>
      </c>
      <c r="C6715" t="s">
        <v>78</v>
      </c>
      <c r="D6715">
        <v>2</v>
      </c>
    </row>
    <row r="6716" spans="1:4" x14ac:dyDescent="0.35">
      <c r="A6716">
        <v>9977</v>
      </c>
      <c r="B6716">
        <v>0</v>
      </c>
      <c r="C6716" t="s">
        <v>78</v>
      </c>
      <c r="D6716">
        <v>5</v>
      </c>
    </row>
    <row r="6717" spans="1:4" x14ac:dyDescent="0.35">
      <c r="A6717">
        <v>10142</v>
      </c>
      <c r="B6717">
        <v>0</v>
      </c>
      <c r="C6717" t="s">
        <v>78</v>
      </c>
      <c r="D6717">
        <v>11</v>
      </c>
    </row>
    <row r="6718" spans="1:4" x14ac:dyDescent="0.35">
      <c r="A6718">
        <v>5263</v>
      </c>
      <c r="B6718">
        <v>0</v>
      </c>
      <c r="C6718" t="s">
        <v>78</v>
      </c>
      <c r="D6718">
        <v>3</v>
      </c>
    </row>
    <row r="6719" spans="1:4" x14ac:dyDescent="0.35">
      <c r="A6719">
        <v>22</v>
      </c>
      <c r="B6719">
        <v>0</v>
      </c>
      <c r="C6719" t="s">
        <v>78</v>
      </c>
      <c r="D6719">
        <v>5</v>
      </c>
    </row>
    <row r="6720" spans="1:4" x14ac:dyDescent="0.35">
      <c r="A6720">
        <v>528</v>
      </c>
      <c r="B6720">
        <v>0</v>
      </c>
      <c r="C6720" t="s">
        <v>78</v>
      </c>
      <c r="D6720">
        <v>10</v>
      </c>
    </row>
    <row r="6721" spans="1:4" x14ac:dyDescent="0.35">
      <c r="A6721">
        <v>4070</v>
      </c>
      <c r="B6721">
        <v>1</v>
      </c>
      <c r="C6721" t="s">
        <v>78</v>
      </c>
      <c r="D6721">
        <v>4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87"/>
  <sheetViews>
    <sheetView showGridLines="0" topLeftCell="A67" zoomScaleNormal="100" workbookViewId="0">
      <selection activeCell="C71" sqref="C71:F76"/>
    </sheetView>
  </sheetViews>
  <sheetFormatPr defaultRowHeight="14.5" x14ac:dyDescent="0.35"/>
  <cols>
    <col min="1" max="1" width="8.7265625" customWidth="1"/>
    <col min="3" max="3" width="15.453125" customWidth="1"/>
    <col min="4" max="4" width="14.81640625" customWidth="1"/>
    <col min="5" max="5" width="14.6328125" customWidth="1"/>
    <col min="6" max="6" width="17.08984375" customWidth="1"/>
    <col min="7" max="7" width="10.81640625" bestFit="1" customWidth="1"/>
    <col min="8" max="9" width="12.36328125" bestFit="1" customWidth="1"/>
    <col min="10" max="10" width="18.36328125" bestFit="1" customWidth="1"/>
    <col min="11" max="11" width="12.36328125" customWidth="1"/>
  </cols>
  <sheetData>
    <row r="1" spans="2:12" ht="15" thickBot="1" x14ac:dyDescent="0.4"/>
    <row r="2" spans="2:12" ht="31.5" thickBot="1" x14ac:dyDescent="0.75">
      <c r="B2" s="23" t="s">
        <v>102</v>
      </c>
      <c r="C2" s="24"/>
      <c r="D2" s="24"/>
      <c r="E2" s="24"/>
      <c r="F2" s="24"/>
      <c r="G2" s="24"/>
      <c r="H2" s="24"/>
      <c r="I2" s="24"/>
      <c r="J2" s="24"/>
      <c r="K2" s="24"/>
      <c r="L2" s="25"/>
    </row>
    <row r="3" spans="2:12" ht="15" thickBot="1" x14ac:dyDescent="0.4"/>
    <row r="4" spans="2:12" ht="21" x14ac:dyDescent="0.5">
      <c r="B4" s="13" t="s">
        <v>103</v>
      </c>
      <c r="C4" s="14"/>
      <c r="D4" s="14"/>
      <c r="E4" s="14"/>
      <c r="F4" s="14"/>
      <c r="G4" s="14"/>
      <c r="H4" s="14"/>
      <c r="I4" s="14"/>
      <c r="J4" s="14"/>
      <c r="K4" s="14"/>
      <c r="L4" s="15"/>
    </row>
    <row r="5" spans="2:12" x14ac:dyDescent="0.35">
      <c r="B5" s="16"/>
      <c r="C5" s="8"/>
      <c r="D5" s="8"/>
      <c r="E5" s="8"/>
      <c r="F5" s="8"/>
      <c r="G5" s="8"/>
      <c r="H5" s="8"/>
      <c r="I5" s="8"/>
      <c r="J5" s="8"/>
      <c r="K5" s="8"/>
      <c r="L5" s="17"/>
    </row>
    <row r="6" spans="2:12" ht="15.5" x14ac:dyDescent="0.35">
      <c r="B6" s="16"/>
      <c r="C6" s="27" t="s">
        <v>80</v>
      </c>
      <c r="D6" s="27" t="s">
        <v>97</v>
      </c>
      <c r="E6" s="27" t="s">
        <v>91</v>
      </c>
      <c r="F6" s="8"/>
      <c r="G6" s="8"/>
      <c r="H6" s="8"/>
      <c r="I6" s="8"/>
      <c r="J6" s="8"/>
      <c r="K6" s="8"/>
      <c r="L6" s="17"/>
    </row>
    <row r="7" spans="2:12" ht="15.5" x14ac:dyDescent="0.35">
      <c r="B7" s="16"/>
      <c r="C7" s="28" t="s">
        <v>60</v>
      </c>
      <c r="D7" s="29">
        <v>0.16289592760180996</v>
      </c>
      <c r="E7" s="30">
        <v>36</v>
      </c>
      <c r="F7" s="8"/>
      <c r="G7" s="8"/>
      <c r="H7" s="8"/>
      <c r="I7" s="8"/>
      <c r="J7" s="8"/>
      <c r="K7" s="8"/>
      <c r="L7" s="17"/>
    </row>
    <row r="8" spans="2:12" ht="15.5" x14ac:dyDescent="0.35">
      <c r="B8" s="16"/>
      <c r="C8" s="28" t="s">
        <v>61</v>
      </c>
      <c r="D8" s="29">
        <v>0.15175718849840256</v>
      </c>
      <c r="E8" s="30">
        <v>95</v>
      </c>
      <c r="F8" s="8"/>
      <c r="G8" s="8"/>
      <c r="H8" s="8"/>
      <c r="I8" s="8"/>
      <c r="J8" s="8"/>
      <c r="K8" s="8"/>
      <c r="L8" s="17"/>
    </row>
    <row r="9" spans="2:12" ht="15.5" x14ac:dyDescent="0.35">
      <c r="B9" s="16"/>
      <c r="C9" s="28" t="s">
        <v>62</v>
      </c>
      <c r="D9" s="29">
        <v>0.14637904468412943</v>
      </c>
      <c r="E9" s="30">
        <v>95</v>
      </c>
      <c r="F9" s="8"/>
      <c r="G9" s="8"/>
      <c r="H9" s="8"/>
      <c r="I9" s="8"/>
      <c r="J9" s="8"/>
      <c r="K9" s="8"/>
      <c r="L9" s="17"/>
    </row>
    <row r="10" spans="2:12" ht="15.5" x14ac:dyDescent="0.35">
      <c r="B10" s="16"/>
      <c r="C10" s="28" t="s">
        <v>63</v>
      </c>
      <c r="D10" s="29">
        <v>0.14516129032258066</v>
      </c>
      <c r="E10" s="30">
        <v>108</v>
      </c>
      <c r="F10" s="8"/>
      <c r="G10" s="8"/>
      <c r="H10" s="8"/>
      <c r="I10" s="8"/>
      <c r="J10" s="8"/>
      <c r="K10" s="8"/>
      <c r="L10" s="17"/>
    </row>
    <row r="11" spans="2:12" ht="15.5" x14ac:dyDescent="0.35">
      <c r="B11" s="16"/>
      <c r="C11" s="28" t="s">
        <v>64</v>
      </c>
      <c r="D11" s="29">
        <v>0.14910714285714285</v>
      </c>
      <c r="E11" s="30">
        <v>334</v>
      </c>
      <c r="F11" s="8"/>
      <c r="G11" s="8"/>
      <c r="H11" s="8"/>
      <c r="I11" s="8"/>
      <c r="J11" s="8"/>
      <c r="K11" s="8"/>
      <c r="L11" s="17"/>
    </row>
    <row r="12" spans="2:12" x14ac:dyDescent="0.35">
      <c r="B12" s="16"/>
      <c r="C12" s="8"/>
      <c r="D12" s="8"/>
      <c r="E12" s="8"/>
      <c r="F12" s="8"/>
      <c r="G12" s="8"/>
      <c r="H12" s="8"/>
      <c r="I12" s="8"/>
      <c r="J12" s="8"/>
      <c r="K12" s="8"/>
      <c r="L12" s="17"/>
    </row>
    <row r="13" spans="2:12" x14ac:dyDescent="0.35">
      <c r="B13" s="16"/>
      <c r="C13" s="8"/>
      <c r="D13" s="8"/>
      <c r="E13" s="8"/>
      <c r="F13" s="8"/>
      <c r="G13" s="8"/>
      <c r="H13" s="8"/>
      <c r="I13" s="8"/>
      <c r="J13" s="8"/>
      <c r="K13" s="8"/>
      <c r="L13" s="17"/>
    </row>
    <row r="14" spans="2:12" x14ac:dyDescent="0.35">
      <c r="B14" s="16"/>
      <c r="C14" s="8"/>
      <c r="D14" s="8"/>
      <c r="E14" s="8"/>
      <c r="F14" s="8"/>
      <c r="G14" s="8"/>
      <c r="H14" s="8"/>
      <c r="I14" s="8"/>
      <c r="J14" s="8"/>
      <c r="K14" s="8"/>
      <c r="L14" s="17"/>
    </row>
    <row r="15" spans="2:12" x14ac:dyDescent="0.35">
      <c r="B15" s="16"/>
      <c r="C15" s="8"/>
      <c r="D15" s="8"/>
      <c r="E15" s="8"/>
      <c r="F15" s="8"/>
      <c r="G15" s="8"/>
      <c r="H15" s="8"/>
      <c r="I15" s="8"/>
      <c r="J15" s="8"/>
      <c r="K15" s="8"/>
      <c r="L15" s="17"/>
    </row>
    <row r="16" spans="2:12" x14ac:dyDescent="0.35">
      <c r="B16" s="16"/>
      <c r="C16" s="8"/>
      <c r="D16" s="8"/>
      <c r="E16" s="8"/>
      <c r="F16" s="8"/>
      <c r="G16" s="8"/>
      <c r="H16" s="8"/>
      <c r="I16" s="8"/>
      <c r="J16" s="8"/>
      <c r="K16" s="8"/>
      <c r="L16" s="17"/>
    </row>
    <row r="17" spans="2:13" x14ac:dyDescent="0.35">
      <c r="B17" s="16"/>
      <c r="C17" s="8"/>
      <c r="D17" s="8"/>
      <c r="E17" s="8"/>
      <c r="F17" s="8"/>
      <c r="G17" s="8"/>
      <c r="H17" s="8"/>
      <c r="I17" s="8"/>
      <c r="J17" s="8"/>
      <c r="K17" s="8"/>
      <c r="L17" s="17"/>
    </row>
    <row r="18" spans="2:13" x14ac:dyDescent="0.35">
      <c r="B18" s="16"/>
      <c r="C18" s="8"/>
      <c r="D18" s="8"/>
      <c r="E18" s="8"/>
      <c r="F18" s="8"/>
      <c r="G18" s="8"/>
      <c r="H18" s="8"/>
      <c r="I18" s="8"/>
      <c r="J18" s="8"/>
      <c r="K18" s="8"/>
      <c r="L18" s="17"/>
    </row>
    <row r="19" spans="2:13" x14ac:dyDescent="0.35">
      <c r="B19" s="16"/>
      <c r="C19" s="8"/>
      <c r="D19" s="8"/>
      <c r="E19" s="8"/>
      <c r="F19" s="8"/>
      <c r="G19" s="8"/>
      <c r="H19" s="8"/>
      <c r="I19" s="8"/>
      <c r="J19" s="8"/>
      <c r="K19" s="8"/>
      <c r="L19" s="17"/>
    </row>
    <row r="20" spans="2:13" x14ac:dyDescent="0.35">
      <c r="B20" s="16"/>
      <c r="C20" s="8"/>
      <c r="D20" s="8"/>
      <c r="E20" s="8"/>
      <c r="F20" s="8"/>
      <c r="G20" s="8"/>
      <c r="H20" s="8"/>
      <c r="I20" s="8"/>
      <c r="J20" s="8"/>
      <c r="K20" s="8"/>
      <c r="L20" s="17"/>
    </row>
    <row r="21" spans="2:13" x14ac:dyDescent="0.35">
      <c r="B21" s="16"/>
      <c r="C21" s="8"/>
      <c r="D21" s="8"/>
      <c r="E21" s="8"/>
      <c r="F21" s="8"/>
      <c r="G21" s="8"/>
      <c r="H21" s="8"/>
      <c r="I21" s="8"/>
      <c r="J21" s="8"/>
      <c r="K21" s="8"/>
      <c r="L21" s="17"/>
    </row>
    <row r="22" spans="2:13" ht="15" thickBot="1" x14ac:dyDescent="0.4">
      <c r="B22" s="18"/>
      <c r="C22" s="19"/>
      <c r="D22" s="19"/>
      <c r="E22" s="19"/>
      <c r="F22" s="19"/>
      <c r="G22" s="19"/>
      <c r="H22" s="19"/>
      <c r="I22" s="19"/>
      <c r="J22" s="19"/>
      <c r="K22" s="19"/>
      <c r="L22" s="20"/>
    </row>
    <row r="24" spans="2:13" ht="15" thickBot="1" x14ac:dyDescent="0.4"/>
    <row r="25" spans="2:13" ht="21" x14ac:dyDescent="0.5">
      <c r="B25" s="13" t="s">
        <v>104</v>
      </c>
      <c r="C25" s="14"/>
      <c r="D25" s="14"/>
      <c r="E25" s="14"/>
      <c r="F25" s="14"/>
      <c r="G25" s="14"/>
      <c r="H25" s="14"/>
      <c r="I25" s="14"/>
      <c r="J25" s="14"/>
      <c r="K25" s="14"/>
      <c r="L25" s="15"/>
      <c r="M25" s="21"/>
    </row>
    <row r="26" spans="2:13" x14ac:dyDescent="0.35">
      <c r="B26" s="16"/>
      <c r="C26" s="8"/>
      <c r="D26" s="8"/>
      <c r="E26" s="8"/>
      <c r="F26" s="8"/>
      <c r="G26" s="8"/>
      <c r="H26" s="8"/>
      <c r="I26" s="8"/>
      <c r="J26" s="8"/>
      <c r="K26" s="8"/>
      <c r="L26" s="17"/>
    </row>
    <row r="27" spans="2:13" ht="15.5" x14ac:dyDescent="0.35">
      <c r="B27" s="16"/>
      <c r="C27" s="31" t="s">
        <v>66</v>
      </c>
      <c r="D27" s="28">
        <v>1</v>
      </c>
      <c r="E27" s="8"/>
      <c r="F27" s="8"/>
      <c r="G27" s="8"/>
      <c r="H27" s="8"/>
      <c r="I27" s="8"/>
      <c r="J27" s="8"/>
      <c r="K27" s="8"/>
      <c r="L27" s="17"/>
    </row>
    <row r="28" spans="2:13" x14ac:dyDescent="0.35">
      <c r="B28" s="16"/>
      <c r="C28" s="8"/>
      <c r="D28" s="8"/>
      <c r="E28" s="8"/>
      <c r="F28" s="8"/>
      <c r="G28" s="8"/>
      <c r="H28" s="8"/>
      <c r="I28" s="8"/>
      <c r="J28" s="8"/>
      <c r="K28" s="8"/>
      <c r="L28" s="17"/>
    </row>
    <row r="29" spans="2:13" ht="15.5" x14ac:dyDescent="0.35">
      <c r="B29" s="16"/>
      <c r="C29" s="27" t="s">
        <v>81</v>
      </c>
      <c r="D29" s="27" t="s">
        <v>98</v>
      </c>
      <c r="E29" s="27" t="s">
        <v>91</v>
      </c>
      <c r="F29" s="8"/>
      <c r="G29" s="8"/>
      <c r="H29" s="8"/>
      <c r="I29" s="8"/>
      <c r="J29" s="8"/>
      <c r="K29" s="8"/>
      <c r="L29" s="17"/>
    </row>
    <row r="30" spans="2:13" ht="15.5" x14ac:dyDescent="0.35">
      <c r="B30" s="16"/>
      <c r="C30" s="28" t="s">
        <v>93</v>
      </c>
      <c r="D30" s="29">
        <v>0.15625</v>
      </c>
      <c r="E30" s="30">
        <v>290</v>
      </c>
      <c r="F30" s="8"/>
      <c r="G30" s="8"/>
      <c r="H30" s="8"/>
      <c r="I30" s="8"/>
      <c r="J30" s="8"/>
      <c r="K30" s="8"/>
      <c r="L30" s="17"/>
    </row>
    <row r="31" spans="2:13" ht="15.5" x14ac:dyDescent="0.35">
      <c r="B31" s="16"/>
      <c r="C31" s="28" t="s">
        <v>68</v>
      </c>
      <c r="D31" s="29">
        <v>0.16032608695652173</v>
      </c>
      <c r="E31" s="30">
        <v>295</v>
      </c>
      <c r="F31" s="8"/>
      <c r="G31" s="8"/>
      <c r="H31" s="8"/>
      <c r="I31" s="8"/>
      <c r="J31" s="8"/>
      <c r="K31" s="8"/>
      <c r="L31" s="17"/>
    </row>
    <row r="32" spans="2:13" ht="15.5" x14ac:dyDescent="0.35">
      <c r="B32" s="16"/>
      <c r="C32" s="28" t="s">
        <v>94</v>
      </c>
      <c r="D32" s="29">
        <v>0.14869206057824691</v>
      </c>
      <c r="E32" s="30">
        <v>324</v>
      </c>
      <c r="F32" s="8"/>
      <c r="G32" s="8"/>
      <c r="H32" s="8"/>
      <c r="I32" s="8"/>
      <c r="J32" s="8"/>
      <c r="K32" s="8"/>
      <c r="L32" s="17"/>
    </row>
    <row r="33" spans="2:12" ht="15.5" x14ac:dyDescent="0.35">
      <c r="B33" s="16"/>
      <c r="C33" s="28" t="s">
        <v>95</v>
      </c>
      <c r="D33" s="29">
        <v>0.14917373827601607</v>
      </c>
      <c r="E33" s="30">
        <v>334</v>
      </c>
      <c r="F33" s="8"/>
      <c r="G33" s="8"/>
      <c r="H33" s="8"/>
      <c r="I33" s="8"/>
      <c r="J33" s="8"/>
      <c r="K33" s="8"/>
      <c r="L33" s="17"/>
    </row>
    <row r="34" spans="2:12" ht="15.5" x14ac:dyDescent="0.35">
      <c r="B34" s="16"/>
      <c r="C34" s="28" t="s">
        <v>96</v>
      </c>
      <c r="D34" s="29">
        <v>0.15980230642504117</v>
      </c>
      <c r="E34" s="30">
        <v>291</v>
      </c>
      <c r="F34" s="8"/>
      <c r="G34" s="8"/>
      <c r="H34" s="8"/>
      <c r="I34" s="8"/>
      <c r="J34" s="8"/>
      <c r="K34" s="8"/>
      <c r="L34" s="17"/>
    </row>
    <row r="35" spans="2:12" ht="15.5" x14ac:dyDescent="0.35">
      <c r="B35" s="16"/>
      <c r="C35" s="28" t="s">
        <v>67</v>
      </c>
      <c r="D35" s="29">
        <v>0.14997754827121687</v>
      </c>
      <c r="E35" s="30">
        <v>334</v>
      </c>
      <c r="F35" s="8"/>
      <c r="G35" s="8"/>
      <c r="H35" s="8"/>
      <c r="I35" s="8"/>
      <c r="J35" s="8"/>
      <c r="K35" s="8"/>
      <c r="L35" s="17"/>
    </row>
    <row r="36" spans="2:12" ht="15.5" x14ac:dyDescent="0.35">
      <c r="B36" s="16"/>
      <c r="C36" s="28" t="s">
        <v>64</v>
      </c>
      <c r="D36" s="29">
        <v>0.15359315901989803</v>
      </c>
      <c r="E36" s="30">
        <v>1868</v>
      </c>
      <c r="F36" s="8"/>
      <c r="G36" s="8"/>
      <c r="H36" s="8"/>
      <c r="I36" s="8"/>
      <c r="J36" s="8"/>
      <c r="K36" s="8"/>
      <c r="L36" s="17"/>
    </row>
    <row r="37" spans="2:12" x14ac:dyDescent="0.35">
      <c r="B37" s="16"/>
      <c r="C37" s="8"/>
      <c r="D37" s="8"/>
      <c r="E37" s="8"/>
      <c r="F37" s="8"/>
      <c r="G37" s="8"/>
      <c r="H37" s="8"/>
      <c r="I37" s="8"/>
      <c r="J37" s="8"/>
      <c r="K37" s="8"/>
      <c r="L37" s="17"/>
    </row>
    <row r="38" spans="2:12" x14ac:dyDescent="0.35">
      <c r="B38" s="16"/>
      <c r="C38" s="8"/>
      <c r="D38" s="8"/>
      <c r="E38" s="8"/>
      <c r="F38" s="8"/>
      <c r="G38" s="8"/>
      <c r="H38" s="8"/>
      <c r="I38" s="8"/>
      <c r="J38" s="8"/>
      <c r="K38" s="8"/>
      <c r="L38" s="17"/>
    </row>
    <row r="39" spans="2:12" x14ac:dyDescent="0.35">
      <c r="B39" s="16"/>
      <c r="C39" s="8"/>
      <c r="D39" s="8"/>
      <c r="E39" s="8"/>
      <c r="F39" s="8"/>
      <c r="G39" s="8"/>
      <c r="H39" s="8"/>
      <c r="I39" s="8"/>
      <c r="J39" s="8"/>
      <c r="K39" s="8"/>
      <c r="L39" s="17"/>
    </row>
    <row r="40" spans="2:12" x14ac:dyDescent="0.35">
      <c r="B40" s="16"/>
      <c r="C40" s="8"/>
      <c r="D40" s="8"/>
      <c r="E40" s="8"/>
      <c r="F40" s="8"/>
      <c r="G40" s="8"/>
      <c r="H40" s="8"/>
      <c r="I40" s="8"/>
      <c r="J40" s="8"/>
      <c r="K40" s="8"/>
      <c r="L40" s="17"/>
    </row>
    <row r="41" spans="2:12" x14ac:dyDescent="0.35">
      <c r="B41" s="16"/>
      <c r="C41" s="8"/>
      <c r="D41" s="8"/>
      <c r="E41" s="8"/>
      <c r="F41" s="8"/>
      <c r="G41" s="8"/>
      <c r="H41" s="8"/>
      <c r="I41" s="8"/>
      <c r="J41" s="8"/>
      <c r="K41" s="8"/>
      <c r="L41" s="17"/>
    </row>
    <row r="42" spans="2:12" x14ac:dyDescent="0.35">
      <c r="B42" s="16"/>
      <c r="C42" s="8"/>
      <c r="D42" s="8"/>
      <c r="E42" s="8"/>
      <c r="F42" s="8"/>
      <c r="G42" s="8"/>
      <c r="H42" s="8"/>
      <c r="I42" s="8"/>
      <c r="J42" s="8"/>
      <c r="K42" s="8"/>
      <c r="L42" s="17"/>
    </row>
    <row r="43" spans="2:12" x14ac:dyDescent="0.35">
      <c r="B43" s="16"/>
      <c r="C43" s="8"/>
      <c r="D43" s="8"/>
      <c r="E43" s="8"/>
      <c r="F43" s="8"/>
      <c r="G43" s="8"/>
      <c r="H43" s="8"/>
      <c r="I43" s="8"/>
      <c r="J43" s="8"/>
      <c r="K43" s="8"/>
      <c r="L43" s="17"/>
    </row>
    <row r="44" spans="2:12" x14ac:dyDescent="0.35">
      <c r="B44" s="16"/>
      <c r="C44" s="8"/>
      <c r="D44" s="8"/>
      <c r="E44" s="8"/>
      <c r="F44" s="8"/>
      <c r="G44" s="8"/>
      <c r="H44" s="8"/>
      <c r="I44" s="8"/>
      <c r="J44" s="8"/>
      <c r="K44" s="8"/>
      <c r="L44" s="17"/>
    </row>
    <row r="45" spans="2:12" ht="15" thickBot="1" x14ac:dyDescent="0.4">
      <c r="B45" s="18"/>
      <c r="C45" s="19"/>
      <c r="D45" s="19"/>
      <c r="E45" s="19"/>
      <c r="F45" s="19"/>
      <c r="G45" s="19"/>
      <c r="H45" s="19"/>
      <c r="I45" s="19"/>
      <c r="J45" s="19"/>
      <c r="K45" s="19"/>
      <c r="L45" s="20"/>
    </row>
    <row r="47" spans="2:12" ht="15" thickBot="1" x14ac:dyDescent="0.4"/>
    <row r="48" spans="2:12" ht="21" x14ac:dyDescent="0.5">
      <c r="B48" s="13" t="s">
        <v>105</v>
      </c>
      <c r="C48" s="14"/>
      <c r="D48" s="14"/>
      <c r="E48" s="14"/>
      <c r="F48" s="14"/>
      <c r="G48" s="14"/>
      <c r="H48" s="14"/>
      <c r="I48" s="14"/>
      <c r="J48" s="14"/>
      <c r="K48" s="14"/>
      <c r="L48" s="15"/>
    </row>
    <row r="49" spans="2:12" x14ac:dyDescent="0.35">
      <c r="B49" s="16"/>
      <c r="C49" s="8"/>
      <c r="D49" s="8"/>
      <c r="E49" s="8"/>
      <c r="F49" s="8"/>
      <c r="G49" s="8"/>
      <c r="H49" s="8"/>
      <c r="I49" s="8"/>
      <c r="J49" s="8"/>
      <c r="K49" s="8"/>
      <c r="L49" s="17"/>
    </row>
    <row r="50" spans="2:12" x14ac:dyDescent="0.35">
      <c r="B50" s="16"/>
      <c r="C50" s="26" t="s">
        <v>82</v>
      </c>
      <c r="D50" s="26" t="s">
        <v>97</v>
      </c>
      <c r="E50" s="26" t="s">
        <v>91</v>
      </c>
      <c r="F50" s="8"/>
      <c r="G50" s="8"/>
      <c r="H50" s="8"/>
      <c r="I50" s="8"/>
      <c r="J50" s="8"/>
      <c r="K50" s="8"/>
      <c r="L50" s="17"/>
    </row>
    <row r="51" spans="2:12" x14ac:dyDescent="0.35">
      <c r="B51" s="16"/>
      <c r="C51" s="10" t="s">
        <v>73</v>
      </c>
      <c r="D51" s="11">
        <v>0.28007889546351084</v>
      </c>
      <c r="E51" s="12">
        <v>142</v>
      </c>
      <c r="F51" s="8"/>
      <c r="G51" s="8"/>
      <c r="H51" s="8"/>
      <c r="I51" s="8"/>
      <c r="J51" s="8"/>
      <c r="K51" s="8"/>
      <c r="L51" s="17"/>
    </row>
    <row r="52" spans="2:12" x14ac:dyDescent="0.35">
      <c r="B52" s="16"/>
      <c r="C52" s="10" t="s">
        <v>74</v>
      </c>
      <c r="D52" s="11">
        <v>0.10018214936247723</v>
      </c>
      <c r="E52" s="12">
        <v>55</v>
      </c>
      <c r="F52" s="8"/>
      <c r="G52" s="8"/>
      <c r="H52" s="8"/>
      <c r="I52" s="8"/>
      <c r="J52" s="8"/>
      <c r="K52" s="8"/>
      <c r="L52" s="17"/>
    </row>
    <row r="53" spans="2:12" x14ac:dyDescent="0.35">
      <c r="B53" s="16"/>
      <c r="C53" s="10" t="s">
        <v>75</v>
      </c>
      <c r="D53" s="11">
        <v>0.11570945945945946</v>
      </c>
      <c r="E53" s="12">
        <v>137</v>
      </c>
      <c r="F53" s="8"/>
      <c r="G53" s="8"/>
      <c r="H53" s="8"/>
      <c r="I53" s="8"/>
      <c r="J53" s="8"/>
      <c r="K53" s="8"/>
      <c r="L53" s="17"/>
    </row>
    <row r="54" spans="2:12" x14ac:dyDescent="0.35">
      <c r="B54" s="16"/>
      <c r="C54" s="10" t="s">
        <v>64</v>
      </c>
      <c r="D54" s="11">
        <v>0.14910714285714285</v>
      </c>
      <c r="E54" s="12">
        <v>334</v>
      </c>
      <c r="F54" s="8"/>
      <c r="G54" s="8"/>
      <c r="H54" s="8"/>
      <c r="I54" s="8"/>
      <c r="J54" s="8"/>
      <c r="K54" s="8"/>
      <c r="L54" s="17"/>
    </row>
    <row r="55" spans="2:12" x14ac:dyDescent="0.35">
      <c r="B55" s="16"/>
      <c r="C55" s="8"/>
      <c r="D55" s="8"/>
      <c r="E55" s="8"/>
      <c r="F55" s="8"/>
      <c r="G55" s="8"/>
      <c r="H55" s="8"/>
      <c r="I55" s="8"/>
      <c r="J55" s="8"/>
      <c r="K55" s="8"/>
      <c r="L55" s="17"/>
    </row>
    <row r="56" spans="2:12" x14ac:dyDescent="0.35">
      <c r="B56" s="16"/>
      <c r="C56" s="8"/>
      <c r="D56" s="8"/>
      <c r="E56" s="8"/>
      <c r="F56" s="8"/>
      <c r="G56" s="8"/>
      <c r="H56" s="8"/>
      <c r="I56" s="8"/>
      <c r="J56" s="8"/>
      <c r="K56" s="8"/>
      <c r="L56" s="17"/>
    </row>
    <row r="57" spans="2:12" x14ac:dyDescent="0.35">
      <c r="B57" s="16"/>
      <c r="C57" s="8"/>
      <c r="D57" s="8"/>
      <c r="E57" s="8"/>
      <c r="F57" s="8"/>
      <c r="G57" s="8"/>
      <c r="H57" s="8"/>
      <c r="I57" s="8"/>
      <c r="J57" s="8"/>
      <c r="K57" s="8"/>
      <c r="L57" s="17"/>
    </row>
    <row r="58" spans="2:12" x14ac:dyDescent="0.35">
      <c r="B58" s="16"/>
      <c r="C58" s="8"/>
      <c r="D58" s="8"/>
      <c r="E58" s="8"/>
      <c r="F58" s="8"/>
      <c r="G58" s="8"/>
      <c r="H58" s="8"/>
      <c r="I58" s="8"/>
      <c r="J58" s="8"/>
      <c r="K58" s="8"/>
      <c r="L58" s="17"/>
    </row>
    <row r="59" spans="2:12" x14ac:dyDescent="0.35">
      <c r="B59" s="16"/>
      <c r="C59" s="8"/>
      <c r="D59" s="8"/>
      <c r="E59" s="8"/>
      <c r="F59" s="8"/>
      <c r="G59" s="8"/>
      <c r="H59" s="8"/>
      <c r="I59" s="8"/>
      <c r="J59" s="8"/>
      <c r="K59" s="8"/>
      <c r="L59" s="17"/>
    </row>
    <row r="60" spans="2:12" x14ac:dyDescent="0.35">
      <c r="B60" s="16"/>
      <c r="C60" s="8"/>
      <c r="D60" s="8"/>
      <c r="E60" s="8"/>
      <c r="F60" s="8"/>
      <c r="G60" s="8"/>
      <c r="H60" s="8"/>
      <c r="I60" s="8"/>
      <c r="J60" s="8"/>
      <c r="K60" s="8"/>
      <c r="L60" s="17"/>
    </row>
    <row r="61" spans="2:12" x14ac:dyDescent="0.35">
      <c r="B61" s="16"/>
      <c r="C61" s="8"/>
      <c r="D61" s="8"/>
      <c r="E61" s="8"/>
      <c r="F61" s="8"/>
      <c r="G61" s="8"/>
      <c r="H61" s="8"/>
      <c r="I61" s="8"/>
      <c r="J61" s="8"/>
      <c r="K61" s="8"/>
      <c r="L61" s="17"/>
    </row>
    <row r="62" spans="2:12" x14ac:dyDescent="0.35">
      <c r="B62" s="16"/>
      <c r="C62" s="8"/>
      <c r="D62" s="8"/>
      <c r="E62" s="8"/>
      <c r="F62" s="8"/>
      <c r="G62" s="8"/>
      <c r="H62" s="8"/>
      <c r="I62" s="8"/>
      <c r="J62" s="8"/>
      <c r="K62" s="8"/>
      <c r="L62" s="17"/>
    </row>
    <row r="63" spans="2:12" x14ac:dyDescent="0.35">
      <c r="B63" s="16"/>
      <c r="C63" s="8"/>
      <c r="D63" s="8"/>
      <c r="E63" s="8"/>
      <c r="F63" s="8"/>
      <c r="G63" s="8"/>
      <c r="H63" s="8"/>
      <c r="I63" s="8"/>
      <c r="J63" s="8"/>
      <c r="K63" s="8"/>
      <c r="L63" s="17"/>
    </row>
    <row r="64" spans="2:12" x14ac:dyDescent="0.35">
      <c r="B64" s="16"/>
      <c r="C64" s="8"/>
      <c r="D64" s="8"/>
      <c r="E64" s="8"/>
      <c r="F64" s="8"/>
      <c r="G64" s="8"/>
      <c r="H64" s="8"/>
      <c r="I64" s="8"/>
      <c r="J64" s="8"/>
      <c r="K64" s="8"/>
      <c r="L64" s="17"/>
    </row>
    <row r="65" spans="2:12" x14ac:dyDescent="0.35">
      <c r="B65" s="16"/>
      <c r="C65" s="8"/>
      <c r="D65" s="8"/>
      <c r="E65" s="8"/>
      <c r="F65" s="8"/>
      <c r="G65" s="8"/>
      <c r="H65" s="8"/>
      <c r="I65" s="8"/>
      <c r="J65" s="8"/>
      <c r="K65" s="8"/>
      <c r="L65" s="17"/>
    </row>
    <row r="66" spans="2:12" ht="15" thickBot="1" x14ac:dyDescent="0.4">
      <c r="B66" s="18"/>
      <c r="C66" s="19"/>
      <c r="D66" s="19"/>
      <c r="E66" s="19"/>
      <c r="F66" s="19"/>
      <c r="G66" s="19"/>
      <c r="H66" s="19"/>
      <c r="I66" s="19"/>
      <c r="J66" s="19"/>
      <c r="K66" s="19"/>
      <c r="L66" s="20"/>
    </row>
    <row r="67" spans="2:12" x14ac:dyDescent="0.35"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</row>
    <row r="68" spans="2:12" ht="15" thickBot="1" x14ac:dyDescent="0.4"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</row>
    <row r="69" spans="2:12" ht="21" x14ac:dyDescent="0.5">
      <c r="B69" s="13" t="s">
        <v>106</v>
      </c>
      <c r="C69" s="14"/>
      <c r="D69" s="14"/>
      <c r="E69" s="14"/>
      <c r="F69" s="14"/>
      <c r="G69" s="14"/>
      <c r="H69" s="14"/>
      <c r="I69" s="14"/>
      <c r="J69" s="14"/>
      <c r="K69" s="14"/>
      <c r="L69" s="15"/>
    </row>
    <row r="70" spans="2:12" x14ac:dyDescent="0.35">
      <c r="B70" s="16"/>
      <c r="C70" s="8"/>
      <c r="D70" s="8"/>
      <c r="E70" s="8"/>
      <c r="F70" s="8"/>
      <c r="G70" s="8"/>
      <c r="H70" s="8"/>
      <c r="I70" s="8"/>
      <c r="J70" s="8"/>
      <c r="K70" s="8"/>
      <c r="L70" s="17"/>
    </row>
    <row r="71" spans="2:12" x14ac:dyDescent="0.35">
      <c r="B71" s="16"/>
      <c r="C71" s="26" t="s">
        <v>83</v>
      </c>
      <c r="D71" s="26" t="s">
        <v>1</v>
      </c>
      <c r="E71" s="26"/>
      <c r="F71" s="26"/>
      <c r="G71" s="8"/>
      <c r="H71" s="8"/>
      <c r="I71" s="8"/>
      <c r="J71" s="8"/>
      <c r="K71" s="8"/>
      <c r="L71" s="17"/>
    </row>
    <row r="72" spans="2:12" x14ac:dyDescent="0.35">
      <c r="B72" s="16"/>
      <c r="C72" s="26" t="s">
        <v>2</v>
      </c>
      <c r="D72" s="26" t="s">
        <v>84</v>
      </c>
      <c r="E72" s="26" t="s">
        <v>79</v>
      </c>
      <c r="F72" s="26" t="s">
        <v>85</v>
      </c>
      <c r="G72" s="8"/>
      <c r="H72" s="8"/>
      <c r="I72" s="8"/>
      <c r="J72" s="8"/>
      <c r="K72" s="8"/>
      <c r="L72" s="17"/>
    </row>
    <row r="73" spans="2:12" x14ac:dyDescent="0.35">
      <c r="B73" s="16"/>
      <c r="C73" s="10" t="s">
        <v>77</v>
      </c>
      <c r="D73" s="22">
        <v>2.3919202518363063</v>
      </c>
      <c r="E73" s="22">
        <v>4.2035928143712571</v>
      </c>
      <c r="F73" s="22">
        <v>2.6620535714285714</v>
      </c>
      <c r="G73" s="8"/>
      <c r="H73" s="8"/>
      <c r="I73" s="8"/>
      <c r="J73" s="8"/>
      <c r="K73" s="8"/>
      <c r="L73" s="17"/>
    </row>
    <row r="74" spans="2:12" x14ac:dyDescent="0.35">
      <c r="B74" s="16"/>
      <c r="C74" s="10" t="s">
        <v>78</v>
      </c>
      <c r="D74" s="22">
        <v>5.7366211962224556</v>
      </c>
      <c r="E74" s="22">
        <v>6.0958083832335328</v>
      </c>
      <c r="F74" s="22">
        <v>5.7901785714285712</v>
      </c>
      <c r="G74" s="8"/>
      <c r="H74" s="8"/>
      <c r="I74" s="8"/>
      <c r="J74" s="8"/>
      <c r="K74" s="8"/>
      <c r="L74" s="17"/>
    </row>
    <row r="75" spans="2:12" x14ac:dyDescent="0.35">
      <c r="B75" s="16"/>
      <c r="C75" s="10" t="s">
        <v>76</v>
      </c>
      <c r="D75" s="22">
        <v>3.9118572927597062</v>
      </c>
      <c r="E75" s="22">
        <v>5.0718562874251498</v>
      </c>
      <c r="F75" s="22">
        <v>4.0848214285714288</v>
      </c>
      <c r="G75" s="8"/>
      <c r="H75" s="8"/>
      <c r="I75" s="8"/>
      <c r="J75" s="8"/>
      <c r="K75" s="8"/>
      <c r="L75" s="17"/>
    </row>
    <row r="76" spans="2:12" x14ac:dyDescent="0.35">
      <c r="B76" s="16"/>
      <c r="C76" s="10" t="s">
        <v>85</v>
      </c>
      <c r="D76" s="22">
        <v>4.0134662469394895</v>
      </c>
      <c r="E76" s="22">
        <v>5.1237524950099802</v>
      </c>
      <c r="F76" s="22">
        <v>4.1790178571428571</v>
      </c>
      <c r="G76" s="8"/>
      <c r="H76" s="8"/>
      <c r="I76" s="8"/>
      <c r="J76" s="8"/>
      <c r="K76" s="8"/>
      <c r="L76" s="17"/>
    </row>
    <row r="77" spans="2:12" x14ac:dyDescent="0.35">
      <c r="B77" s="16"/>
      <c r="C77" s="8"/>
      <c r="D77" s="8"/>
      <c r="E77" s="8"/>
      <c r="F77" s="8"/>
      <c r="G77" s="8"/>
      <c r="H77" s="8"/>
      <c r="I77" s="8"/>
      <c r="J77" s="8"/>
      <c r="K77" s="8"/>
      <c r="L77" s="17"/>
    </row>
    <row r="78" spans="2:12" x14ac:dyDescent="0.35">
      <c r="B78" s="16"/>
      <c r="C78" s="8"/>
      <c r="D78" s="8"/>
      <c r="E78" s="8"/>
      <c r="F78" s="8"/>
      <c r="G78" s="8"/>
      <c r="H78" s="8"/>
      <c r="I78" s="8"/>
      <c r="J78" s="8"/>
      <c r="K78" s="8"/>
      <c r="L78" s="17"/>
    </row>
    <row r="79" spans="2:12" x14ac:dyDescent="0.35">
      <c r="B79" s="16"/>
      <c r="C79" s="8"/>
      <c r="D79" s="8"/>
      <c r="E79" s="8"/>
      <c r="F79" s="8"/>
      <c r="G79" s="8"/>
      <c r="H79" s="8"/>
      <c r="I79" s="8"/>
      <c r="J79" s="8"/>
      <c r="K79" s="8"/>
      <c r="L79" s="17"/>
    </row>
    <row r="80" spans="2:12" x14ac:dyDescent="0.35">
      <c r="B80" s="16"/>
      <c r="C80" s="8"/>
      <c r="D80" s="8"/>
      <c r="E80" s="8"/>
      <c r="F80" s="8"/>
      <c r="G80" s="8"/>
      <c r="H80" s="8"/>
      <c r="I80" s="8"/>
      <c r="J80" s="8"/>
      <c r="K80" s="8"/>
      <c r="L80" s="17"/>
    </row>
    <row r="81" spans="2:12" x14ac:dyDescent="0.35">
      <c r="B81" s="16"/>
      <c r="C81" s="8"/>
      <c r="D81" s="8"/>
      <c r="E81" s="8"/>
      <c r="F81" s="8"/>
      <c r="G81" s="8"/>
      <c r="H81" s="8"/>
      <c r="I81" s="8"/>
      <c r="J81" s="8"/>
      <c r="K81" s="8"/>
      <c r="L81" s="17"/>
    </row>
    <row r="82" spans="2:12" x14ac:dyDescent="0.35">
      <c r="B82" s="16"/>
      <c r="C82" s="8"/>
      <c r="D82" s="8"/>
      <c r="E82" s="8"/>
      <c r="F82" s="8"/>
      <c r="G82" s="8"/>
      <c r="H82" s="8"/>
      <c r="I82" s="8"/>
      <c r="J82" s="8"/>
      <c r="K82" s="8"/>
      <c r="L82" s="17"/>
    </row>
    <row r="83" spans="2:12" x14ac:dyDescent="0.35">
      <c r="B83" s="16"/>
      <c r="C83" s="8"/>
      <c r="D83" s="8"/>
      <c r="E83" s="8"/>
      <c r="F83" s="8"/>
      <c r="G83" s="8"/>
      <c r="H83" s="8"/>
      <c r="I83" s="8"/>
      <c r="J83" s="8"/>
      <c r="K83" s="8"/>
      <c r="L83" s="17"/>
    </row>
    <row r="84" spans="2:12" x14ac:dyDescent="0.35">
      <c r="B84" s="16"/>
      <c r="C84" s="8"/>
      <c r="D84" s="8"/>
      <c r="E84" s="8"/>
      <c r="F84" s="8"/>
      <c r="G84" s="8"/>
      <c r="H84" s="8"/>
      <c r="I84" s="8"/>
      <c r="J84" s="8"/>
      <c r="K84" s="8"/>
      <c r="L84" s="17"/>
    </row>
    <row r="85" spans="2:12" x14ac:dyDescent="0.35">
      <c r="B85" s="16"/>
      <c r="C85" s="8"/>
      <c r="D85" s="8"/>
      <c r="E85" s="8"/>
      <c r="F85" s="8"/>
      <c r="G85" s="8"/>
      <c r="H85" s="8"/>
      <c r="I85" s="8"/>
      <c r="J85" s="8"/>
      <c r="K85" s="8"/>
      <c r="L85" s="17"/>
    </row>
    <row r="86" spans="2:12" x14ac:dyDescent="0.35">
      <c r="B86" s="16"/>
      <c r="C86" s="8"/>
      <c r="D86" s="8"/>
      <c r="E86" s="8"/>
      <c r="F86" s="8"/>
      <c r="G86" s="8"/>
      <c r="H86" s="8"/>
      <c r="I86" s="8"/>
      <c r="J86" s="8"/>
      <c r="K86" s="8"/>
      <c r="L86" s="17"/>
    </row>
    <row r="87" spans="2:12" ht="15" thickBot="1" x14ac:dyDescent="0.4">
      <c r="B87" s="18"/>
      <c r="C87" s="19"/>
      <c r="D87" s="19"/>
      <c r="E87" s="19"/>
      <c r="F87" s="19"/>
      <c r="G87" s="19"/>
      <c r="H87" s="19"/>
      <c r="I87" s="19"/>
      <c r="J87" s="19"/>
      <c r="K87" s="19"/>
      <c r="L87" s="20"/>
    </row>
  </sheetData>
  <mergeCells count="5">
    <mergeCell ref="B48:L48"/>
    <mergeCell ref="B69:L69"/>
    <mergeCell ref="B2:L2"/>
    <mergeCell ref="B4:L4"/>
    <mergeCell ref="B25:L25"/>
  </mergeCells>
  <pageMargins left="0.7" right="0.7" top="0.75" bottom="0.75" header="0.3" footer="0.3"/>
  <pageSetup orientation="portrait" r:id="rId5"/>
  <drawing r:id="rId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K18"/>
  <sheetViews>
    <sheetView showGridLines="0" tabSelected="1" zoomScaleNormal="100" workbookViewId="0">
      <selection activeCell="C4" sqref="C4:D9"/>
    </sheetView>
  </sheetViews>
  <sheetFormatPr defaultRowHeight="14.5" x14ac:dyDescent="0.35"/>
  <cols>
    <col min="1" max="2" width="8.7265625" style="6"/>
    <col min="3" max="3" width="38.26953125" style="6" customWidth="1"/>
    <col min="4" max="4" width="17.6328125" style="6" customWidth="1"/>
    <col min="5" max="10" width="8.7265625" style="6"/>
    <col min="11" max="11" width="13.1796875" style="6" bestFit="1" customWidth="1"/>
    <col min="12" max="16384" width="8.7265625" style="6"/>
  </cols>
  <sheetData>
    <row r="3" spans="3:11" ht="15" thickBot="1" x14ac:dyDescent="0.4"/>
    <row r="4" spans="3:11" ht="23.5" x14ac:dyDescent="0.55000000000000004">
      <c r="C4" s="32" t="s">
        <v>101</v>
      </c>
      <c r="D4" s="33"/>
    </row>
    <row r="5" spans="3:11" ht="18.5" x14ac:dyDescent="0.45">
      <c r="C5" s="34" t="s">
        <v>99</v>
      </c>
      <c r="D5" s="35" t="s">
        <v>100</v>
      </c>
    </row>
    <row r="6" spans="3:11" ht="18.5" x14ac:dyDescent="0.45">
      <c r="C6" s="36" t="s">
        <v>86</v>
      </c>
      <c r="D6" s="37">
        <f>AVERAGE(Table2[Response])</f>
        <v>0.14910714285714285</v>
      </c>
    </row>
    <row r="7" spans="3:11" ht="18.5" x14ac:dyDescent="0.45">
      <c r="C7" s="36" t="s">
        <v>87</v>
      </c>
      <c r="D7" s="38" t="str">
        <f>INDEX(Pivot_Tables!C7:C10, MATCH(MAX(Pivot_Tables!D7:D10), Pivot_Tables!D7:D10, 0))</f>
        <v>&lt;30</v>
      </c>
    </row>
    <row r="8" spans="3:11" ht="18.5" x14ac:dyDescent="0.45">
      <c r="C8" s="36" t="s">
        <v>88</v>
      </c>
      <c r="D8" s="38" t="str">
        <f>INDEX(Pivot_Tables!C51:C53, MATCH(MAX(Pivot_Tables!D51:D53), Pivot_Tables!D51:D53, 0))</f>
        <v>High</v>
      </c>
      <c r="K8" s="7"/>
    </row>
    <row r="9" spans="3:11" ht="19" thickBot="1" x14ac:dyDescent="0.5">
      <c r="C9" s="39" t="s">
        <v>92</v>
      </c>
      <c r="D9" s="40" t="s">
        <v>89</v>
      </c>
      <c r="K9" s="7"/>
    </row>
    <row r="10" spans="3:11" x14ac:dyDescent="0.35">
      <c r="K10" s="7"/>
    </row>
    <row r="11" spans="3:11" x14ac:dyDescent="0.35">
      <c r="K11" s="7"/>
    </row>
    <row r="12" spans="3:11" x14ac:dyDescent="0.35">
      <c r="K12" s="7"/>
    </row>
    <row r="13" spans="3:11" x14ac:dyDescent="0.35">
      <c r="K13" s="7"/>
    </row>
    <row r="18" spans="3:3" x14ac:dyDescent="0.35">
      <c r="C18" s="5"/>
    </row>
  </sheetData>
  <mergeCells count="1">
    <mergeCell ref="C4:D4"/>
  </mergeCells>
  <pageMargins left="0.7" right="0.7" top="0.75" bottom="0.75" header="0.3" footer="0.3"/>
  <pageSetup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zoomScale="60" zoomScaleNormal="60" workbookViewId="0">
      <selection activeCell="AB12" sqref="AB12"/>
    </sheetView>
  </sheetViews>
  <sheetFormatPr defaultRowHeight="14.5" x14ac:dyDescent="0.35"/>
  <cols>
    <col min="1" max="16384" width="8.7265625" style="4"/>
  </cols>
  <sheetData/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90" zoomScaleNormal="90" workbookViewId="0">
      <selection activeCell="S15" sqref="S15"/>
    </sheetView>
  </sheetViews>
  <sheetFormatPr defaultRowHeight="14.5" x14ac:dyDescent="0.35"/>
  <cols>
    <col min="1" max="16384" width="8.7265625" style="4"/>
  </cols>
  <sheetData>
    <row r="1" s="4" customFormat="1" x14ac:dyDescent="0.35"/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Raw_Data</vt:lpstr>
      <vt:lpstr>Prep_Data</vt:lpstr>
      <vt:lpstr>Product_Category</vt:lpstr>
      <vt:lpstr>Channels</vt:lpstr>
      <vt:lpstr>Pivot_Tables</vt:lpstr>
      <vt:lpstr>KPIs</vt:lpstr>
      <vt:lpstr>Dashboard</vt:lpstr>
      <vt:lpstr>Insights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Admin</cp:lastModifiedBy>
  <dcterms:created xsi:type="dcterms:W3CDTF">2025-09-12T09:28:31Z</dcterms:created>
  <dcterms:modified xsi:type="dcterms:W3CDTF">2025-09-15T07:13:48Z</dcterms:modified>
</cp:coreProperties>
</file>